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5040" windowWidth="24060" windowHeight="5085" tabRatio="913"/>
  </bookViews>
  <sheets>
    <sheet name="有形固定資産の明細" sheetId="2" r:id="rId1"/>
    <sheet name="土地" sheetId="3" r:id="rId2"/>
    <sheet name="建物" sheetId="4" r:id="rId3"/>
    <sheet name="物品" sheetId="16" r:id="rId4"/>
    <sheet name="道路" sheetId="5" state="hidden" r:id="rId5"/>
    <sheet name="農道" sheetId="6" state="hidden" r:id="rId6"/>
    <sheet name="林道" sheetId="36" state="hidden" r:id="rId7"/>
    <sheet name="橋梁" sheetId="7" state="hidden" r:id="rId8"/>
    <sheet name="公園" sheetId="9" state="hidden" r:id="rId9"/>
    <sheet name="港湾" sheetId="8" state="hidden" r:id="rId10"/>
    <sheet name="トンネル" sheetId="10" state="hidden" r:id="rId11"/>
    <sheet name="防火水槽" sheetId="11" state="hidden" r:id="rId12"/>
    <sheet name="プール" sheetId="38" state="hidden" r:id="rId13"/>
    <sheet name="立木竹" sheetId="12" state="hidden" r:id="rId14"/>
    <sheet name="その他有形固定資産" sheetId="15" state="hidden" r:id="rId15"/>
    <sheet name="ソフトウェア" sheetId="17" state="hidden" r:id="rId16"/>
    <sheet name="その他無形固定資産" sheetId="18" state="hidden" r:id="rId17"/>
  </sheets>
  <externalReferences>
    <externalReference r:id="rId18"/>
  </externalReferences>
  <definedNames>
    <definedName name="_xlnm._FilterDatabase" localSheetId="2" hidden="1">建物!$A$3:$AS$45</definedName>
    <definedName name="_xlnm._FilterDatabase" localSheetId="1" hidden="1">土地!$A$3:$AK$83</definedName>
    <definedName name="_xlnm._FilterDatabase" localSheetId="3" hidden="1">物品!$A$3:$AN$159</definedName>
    <definedName name="_Order1" hidden="1">255</definedName>
    <definedName name="_xlnm.Print_Area" localSheetId="2">建物!$A$3:$AS$45</definedName>
    <definedName name="_xlnm.Print_Area" localSheetId="1">土地!$A$3:$AK$83</definedName>
    <definedName name="_xlnm.Print_Area" localSheetId="3">物品!$A$3:$AN$159</definedName>
    <definedName name="_xlnm.Print_Area" localSheetId="0">有形固定資産の明細!$A$1:$J$46</definedName>
    <definedName name="_xlnm.Print_Titles" localSheetId="2">建物!$3:$3</definedName>
    <definedName name="_xlnm.Print_Titles" localSheetId="1">土地!$3:$3</definedName>
    <definedName name="_xlnm.Print_Titles" localSheetId="3">物品!$3:$3</definedName>
    <definedName name="アーケード又は日よけ設備">#REF!</definedName>
    <definedName name="その他のもの">#REF!</definedName>
    <definedName name="その他のもの＿その他のもの">#REF!</definedName>
    <definedName name="その他のもの＿鋼船">#REF!</definedName>
    <definedName name="その他のもの＿木船">#REF!</definedName>
    <definedName name="トンネル構造一覧">'[1]⑤-5トンネル単価'!$A$39:$A$47</definedName>
    <definedName name="トンネル幅員">OFFSET(#REF!,0,0,COUNTA(#REF!)-2,1)</definedName>
    <definedName name="プール構造">OFFSET(#REF!,0,0,COUNTA(#REF!)-2,1)</definedName>
    <definedName name="ロール">#REF!</definedName>
    <definedName name="医療機器">#REF!</definedName>
    <definedName name="運送事業用・貸自動車業用又は自動車教習所用の車両及び運搬具＿前掲のものを除く">#REF!</definedName>
    <definedName name="屋根構造">[1]③建物単価!$B$150:$B$164</definedName>
    <definedName name="可動間仕切り">#REF!</definedName>
    <definedName name="家具・電気機器・ガス機器及び家庭用品＿他の項に掲げるものを除く">#REF!</definedName>
    <definedName name="活字及び活字に常用される金属">#REF!</definedName>
    <definedName name="看板及び広告器具">#REF!</definedName>
    <definedName name="器具及び備品">物品!#REF!</definedName>
    <definedName name="機械等種類一覧">[1]⑩機械等単価!$A$3:$A$43</definedName>
    <definedName name="橋りょう構造一覧">'[1]⑤-4橋りょう単価'!$A$39:$A$47</definedName>
    <definedName name="橋りょう幅員一覧">'[1]⑤-4橋りょう単価'!$A$61:$A$69</definedName>
    <definedName name="橋梁構造">OFFSET(#REF!,0,0,COUNTA(#REF!)-2,1)</definedName>
    <definedName name="橋梁幅員">OFFSET(#REF!,0,0,COUNTA(#REF!)-1,1)</definedName>
    <definedName name="型＿型枠を含む・鍛圧工具及び打抜工具">#REF!</definedName>
    <definedName name="建物構造一覧">[1]③建物単価!$A$52:$A$61</definedName>
    <definedName name="建物構造組合せ">[1]③建物単価!$A$52:$A$63</definedName>
    <definedName name="建物取得区分">[1]③建物単価!$B$124:$B$131</definedName>
    <definedName name="建物種目">[1]③建物単価!$B$135:$B$146</definedName>
    <definedName name="建物附属設備">物品!#REF!</definedName>
    <definedName name="建物用途一覧">[1]③建物単価!$A$41:$A$49</definedName>
    <definedName name="現況地目">OFFSET(#REF!,0,0,COUNTA(#REF!)-2,1)</definedName>
    <definedName name="娯楽又はスポーツ器具及び興行又は演劇用具">#REF!</definedName>
    <definedName name="光学機器及び写真製作機器">#REF!</definedName>
    <definedName name="公園の種類">OFFSET(#REF!,0,0,COUNTA(#REF!)-1,1)</definedName>
    <definedName name="工具">物品!#REF!</definedName>
    <definedName name="港湾の種類">OFFSET(#REF!,0,0,COUNTA(#REF!)-1,1)</definedName>
    <definedName name="航空機">物品!#REF!</definedName>
    <definedName name="財産分類">[1]①財産分類!$D$2:$D$4</definedName>
    <definedName name="事務機器及び通信機器">#REF!</definedName>
    <definedName name="時計・試験機器及び測定機器">#REF!</definedName>
    <definedName name="車両及び運搬具">物品!#REF!</definedName>
    <definedName name="種類">物品!#REF!</definedName>
    <definedName name="所属課">OFFSET(#REF!,0,0,COUNTA(#REF!)-1,1)</definedName>
    <definedName name="昇降機設備">#REF!</definedName>
    <definedName name="生物">#REF!</definedName>
    <definedName name="船舶">物品!#REF!</definedName>
    <definedName name="船舶法＿明治三十二年法律第四十六号第四条から第十九条までの適用を受ける鋼船＿＿薬品そう船＿その他のもの">#REF!</definedName>
    <definedName name="船舶法＿明治三十二年法律第四十六号第四条から第十九条までの適用を受ける鋼船＿漁船">#REF!</definedName>
    <definedName name="船舶法＿明治三十二年法律第四十六号第四条から第十九条までの適用を受ける鋼船＿油そう船">#REF!</definedName>
    <definedName name="前掲する資産のうち・当該資産について定められている前掲の耐用年数によるもの以外のもの及び前掲の区分によらないもの">#REF!</definedName>
    <definedName name="前掲のもの以外のもの">#REF!</definedName>
    <definedName name="前掲のもの以外のもの＿">#REF!</definedName>
    <definedName name="前掲のもの以外のもの＿器具及び備品">#REF!</definedName>
    <definedName name="前掲のもの以外のもの＿工具">#REF!</definedName>
    <definedName name="前掲のもの以外のもの及び前掲の区分によらないもの">#REF!</definedName>
    <definedName name="前掲の区分によらないもの">#REF!</definedName>
    <definedName name="鉄道用又は軌道用車両＿架空索道用搬器を含む">#REF!</definedName>
    <definedName name="電気設備＿照明設備を含む">#REF!</definedName>
    <definedName name="登記地目">OFFSET(#REF!,0,0,COUNTA(#REF!)-1,1)</definedName>
    <definedName name="土地取得区分">[1]②土地単価!$B$85:$B$94</definedName>
    <definedName name="土地地目一覧">[1]②土地単価!$A$39:$A$53</definedName>
    <definedName name="当年度異動">#REF!</definedName>
    <definedName name="道路その他設定一覧">'[1]⑤-1道路単価'!$A$50:$A$58</definedName>
    <definedName name="道路幅員">OFFSET(#REF!,0,0,COUNTA(#REF!)-2,1)</definedName>
    <definedName name="特殊自動車＿この項には・別表第二に掲げる減価償却資産に含まれるブルドーザー・パワーショベルその他の自走式作業用機械並びにトラクター及び農林業用運搬機具を含まない">#REF!</definedName>
    <definedName name="農道幅員">OFFSET(#REF!,0,0,COUNTA(#REF!)-2,1)</definedName>
    <definedName name="飛行機">#REF!</definedName>
    <definedName name="部名称">[1]⑪管理部門!$A$3:$B$91</definedName>
    <definedName name="部門名">[1]⑪管理部門!$A$3:$A$91</definedName>
    <definedName name="物品区分" localSheetId="12">#REF!</definedName>
    <definedName name="物品区分" localSheetId="6">#REF!</definedName>
    <definedName name="物品区分">#REF!</definedName>
    <definedName name="物品取得事由" localSheetId="12">#REF!</definedName>
    <definedName name="物品取得事由" localSheetId="6">#REF!</definedName>
    <definedName name="物品取得事由">#REF!</definedName>
    <definedName name="物品分類" localSheetId="12">#REF!</definedName>
    <definedName name="物品分類" localSheetId="6">#REF!</definedName>
    <definedName name="物品分類">#REF!</definedName>
    <definedName name="防火水槽構造">OFFSET(#REF!,0,0,COUNTA(#REF!)-2,1)</definedName>
    <definedName name="容器及び金庫">#REF!</definedName>
    <definedName name="用途財産">[1]①財産分類!$D$10:$D$35</definedName>
    <definedName name="林道幅員">OFFSET(#REF!,0,0,COUNTA(#REF!)-2,1)</definedName>
    <definedName name="林道幅員一覧">'[1]⑤-3林道単価'!$A$39:$A$47</definedName>
    <definedName name="冷房・暖房・通風又はボイラー設備">#REF!</definedName>
  </definedNames>
  <calcPr calcId="125725"/>
</workbook>
</file>

<file path=xl/calcChain.xml><?xml version="1.0" encoding="utf-8"?>
<calcChain xmlns="http://schemas.openxmlformats.org/spreadsheetml/2006/main">
  <c r="W1003" i="5"/>
  <c r="W1002"/>
  <c r="W1001"/>
  <c r="W1000"/>
  <c r="W999"/>
  <c r="W998"/>
  <c r="W997"/>
  <c r="W996"/>
  <c r="W995"/>
  <c r="W994"/>
  <c r="W993"/>
  <c r="W992"/>
  <c r="W991"/>
  <c r="W990"/>
  <c r="W989"/>
  <c r="W988"/>
  <c r="W987"/>
  <c r="W986"/>
  <c r="W985"/>
  <c r="W984"/>
  <c r="W983"/>
  <c r="W982"/>
  <c r="W981"/>
  <c r="W980"/>
  <c r="W979"/>
  <c r="W978"/>
  <c r="W977"/>
  <c r="W976"/>
  <c r="W975"/>
  <c r="W974"/>
  <c r="W973"/>
  <c r="W972"/>
  <c r="W971"/>
  <c r="W970"/>
  <c r="W969"/>
  <c r="W968"/>
  <c r="W967"/>
  <c r="W966"/>
  <c r="W965"/>
  <c r="W964"/>
  <c r="W963"/>
  <c r="W962"/>
  <c r="W961"/>
  <c r="W960"/>
  <c r="W959"/>
  <c r="W958"/>
  <c r="W957"/>
  <c r="W956"/>
  <c r="W955"/>
  <c r="W954"/>
  <c r="W953"/>
  <c r="W952"/>
  <c r="W951"/>
  <c r="W950"/>
  <c r="W949"/>
  <c r="W948"/>
  <c r="W947"/>
  <c r="W946"/>
  <c r="W945"/>
  <c r="W944"/>
  <c r="W943"/>
  <c r="W942"/>
  <c r="W941"/>
  <c r="W940"/>
  <c r="W939"/>
  <c r="W938"/>
  <c r="W937"/>
  <c r="W936"/>
  <c r="W935"/>
  <c r="W934"/>
  <c r="W933"/>
  <c r="W932"/>
  <c r="W931"/>
  <c r="W930"/>
  <c r="W929"/>
  <c r="W928"/>
  <c r="W927"/>
  <c r="W926"/>
  <c r="W925"/>
  <c r="W924"/>
  <c r="W923"/>
  <c r="W922"/>
  <c r="W921"/>
  <c r="W920"/>
  <c r="W919"/>
  <c r="W918"/>
  <c r="W917"/>
  <c r="W916"/>
  <c r="W915"/>
  <c r="W914"/>
  <c r="W913"/>
  <c r="W912"/>
  <c r="W911"/>
  <c r="W910"/>
  <c r="W909"/>
  <c r="W908"/>
  <c r="W907"/>
  <c r="W906"/>
  <c r="W905"/>
  <c r="W904"/>
  <c r="W903"/>
  <c r="W902"/>
  <c r="W901"/>
  <c r="W900"/>
  <c r="W899"/>
  <c r="W898"/>
  <c r="W897"/>
  <c r="W896"/>
  <c r="W895"/>
  <c r="W894"/>
  <c r="W893"/>
  <c r="W892"/>
  <c r="W891"/>
  <c r="W890"/>
  <c r="W889"/>
  <c r="W888"/>
  <c r="W887"/>
  <c r="W886"/>
  <c r="W885"/>
  <c r="W884"/>
  <c r="W883"/>
  <c r="W882"/>
  <c r="W881"/>
  <c r="W880"/>
  <c r="W879"/>
  <c r="W878"/>
  <c r="W877"/>
  <c r="W876"/>
  <c r="W875"/>
  <c r="W874"/>
  <c r="W873"/>
  <c r="W872"/>
  <c r="W871"/>
  <c r="W870"/>
  <c r="W869"/>
  <c r="W868"/>
  <c r="W867"/>
  <c r="W866"/>
  <c r="W865"/>
  <c r="W864"/>
  <c r="W863"/>
  <c r="W862"/>
  <c r="W861"/>
  <c r="W860"/>
  <c r="W859"/>
  <c r="W858"/>
  <c r="W857"/>
  <c r="W856"/>
  <c r="W855"/>
  <c r="W854"/>
  <c r="W853"/>
  <c r="W852"/>
  <c r="W851"/>
  <c r="W850"/>
  <c r="W849"/>
  <c r="W848"/>
  <c r="W847"/>
  <c r="W846"/>
  <c r="W845"/>
  <c r="W844"/>
  <c r="W843"/>
  <c r="W842"/>
  <c r="W841"/>
  <c r="W840"/>
  <c r="W839"/>
  <c r="W838"/>
  <c r="W837"/>
  <c r="W836"/>
  <c r="W835"/>
  <c r="W834"/>
  <c r="W833"/>
  <c r="W832"/>
  <c r="W831"/>
  <c r="W830"/>
  <c r="W829"/>
  <c r="W828"/>
  <c r="W827"/>
  <c r="W826"/>
  <c r="W825"/>
  <c r="W824"/>
  <c r="W823"/>
  <c r="W822"/>
  <c r="W821"/>
  <c r="W820"/>
  <c r="W819"/>
  <c r="W818"/>
  <c r="W817"/>
  <c r="W816"/>
  <c r="W815"/>
  <c r="W814"/>
  <c r="W813"/>
  <c r="W812"/>
  <c r="W811"/>
  <c r="W810"/>
  <c r="W809"/>
  <c r="W808"/>
  <c r="W807"/>
  <c r="W806"/>
  <c r="W805"/>
  <c r="W804"/>
  <c r="W803"/>
  <c r="W802"/>
  <c r="W801"/>
  <c r="W800"/>
  <c r="W799"/>
  <c r="W798"/>
  <c r="W797"/>
  <c r="W796"/>
  <c r="W795"/>
  <c r="W794"/>
  <c r="W793"/>
  <c r="W792"/>
  <c r="W791"/>
  <c r="W790"/>
  <c r="W789"/>
  <c r="W788"/>
  <c r="W787"/>
  <c r="W786"/>
  <c r="W785"/>
  <c r="W784"/>
  <c r="W783"/>
  <c r="W782"/>
  <c r="W781"/>
  <c r="W780"/>
  <c r="W779"/>
  <c r="W778"/>
  <c r="W777"/>
  <c r="W776"/>
  <c r="W775"/>
  <c r="W774"/>
  <c r="W773"/>
  <c r="W772"/>
  <c r="W771"/>
  <c r="W770"/>
  <c r="W769"/>
  <c r="W768"/>
  <c r="W767"/>
  <c r="W766"/>
  <c r="W765"/>
  <c r="W764"/>
  <c r="W763"/>
  <c r="W762"/>
  <c r="W761"/>
  <c r="W760"/>
  <c r="W759"/>
  <c r="W758"/>
  <c r="W757"/>
  <c r="W756"/>
  <c r="W755"/>
  <c r="W754"/>
  <c r="W753"/>
  <c r="W752"/>
  <c r="W751"/>
  <c r="W750"/>
  <c r="W749"/>
  <c r="W748"/>
  <c r="W747"/>
  <c r="W746"/>
  <c r="W745"/>
  <c r="W744"/>
  <c r="W743"/>
  <c r="W742"/>
  <c r="W741"/>
  <c r="W740"/>
  <c r="W739"/>
  <c r="W738"/>
  <c r="W737"/>
  <c r="W736"/>
  <c r="W735"/>
  <c r="W734"/>
  <c r="W733"/>
  <c r="W732"/>
  <c r="W731"/>
  <c r="W730"/>
  <c r="W729"/>
  <c r="W728"/>
  <c r="W727"/>
  <c r="W726"/>
  <c r="W725"/>
  <c r="W724"/>
  <c r="W723"/>
  <c r="W722"/>
  <c r="W721"/>
  <c r="W720"/>
  <c r="W719"/>
  <c r="W718"/>
  <c r="W717"/>
  <c r="W716"/>
  <c r="W715"/>
  <c r="W714"/>
  <c r="W713"/>
  <c r="W712"/>
  <c r="W711"/>
  <c r="W710"/>
  <c r="W709"/>
  <c r="W708"/>
  <c r="W707"/>
  <c r="W706"/>
  <c r="W705"/>
  <c r="W704"/>
  <c r="W703"/>
  <c r="W702"/>
  <c r="W701"/>
  <c r="W700"/>
  <c r="W699"/>
  <c r="W698"/>
  <c r="W697"/>
  <c r="W696"/>
  <c r="W695"/>
  <c r="W694"/>
  <c r="W693"/>
  <c r="W692"/>
  <c r="W691"/>
  <c r="W690"/>
  <c r="W689"/>
  <c r="W688"/>
  <c r="W687"/>
  <c r="W686"/>
  <c r="W685"/>
  <c r="W684"/>
  <c r="W683"/>
  <c r="W682"/>
  <c r="W681"/>
  <c r="W680"/>
  <c r="W679"/>
  <c r="W678"/>
  <c r="W677"/>
  <c r="W676"/>
  <c r="W675"/>
  <c r="W674"/>
  <c r="W673"/>
  <c r="W672"/>
  <c r="W671"/>
  <c r="W670"/>
  <c r="W669"/>
  <c r="W668"/>
  <c r="W667"/>
  <c r="W666"/>
  <c r="W665"/>
  <c r="W664"/>
  <c r="W663"/>
  <c r="W662"/>
  <c r="W661"/>
  <c r="W660"/>
  <c r="W659"/>
  <c r="W658"/>
  <c r="W657"/>
  <c r="W656"/>
  <c r="W655"/>
  <c r="W654"/>
  <c r="W653"/>
  <c r="W652"/>
  <c r="W651"/>
  <c r="W650"/>
  <c r="W649"/>
  <c r="W648"/>
  <c r="W647"/>
  <c r="W646"/>
  <c r="W645"/>
  <c r="W644"/>
  <c r="W643"/>
  <c r="W642"/>
  <c r="W641"/>
  <c r="W640"/>
  <c r="W639"/>
  <c r="W638"/>
  <c r="W637"/>
  <c r="W636"/>
  <c r="W635"/>
  <c r="W634"/>
  <c r="W633"/>
  <c r="W632"/>
  <c r="W631"/>
  <c r="W630"/>
  <c r="W629"/>
  <c r="W628"/>
  <c r="W627"/>
  <c r="W626"/>
  <c r="W625"/>
  <c r="W624"/>
  <c r="W623"/>
  <c r="W622"/>
  <c r="W621"/>
  <c r="W620"/>
  <c r="W619"/>
  <c r="W618"/>
  <c r="W617"/>
  <c r="W616"/>
  <c r="W615"/>
  <c r="W614"/>
  <c r="W613"/>
  <c r="W612"/>
  <c r="W611"/>
  <c r="W610"/>
  <c r="W609"/>
  <c r="W608"/>
  <c r="W607"/>
  <c r="W606"/>
  <c r="W605"/>
  <c r="W604"/>
  <c r="W603"/>
  <c r="W602"/>
  <c r="W601"/>
  <c r="W600"/>
  <c r="W599"/>
  <c r="W598"/>
  <c r="W597"/>
  <c r="W596"/>
  <c r="W595"/>
  <c r="W594"/>
  <c r="W593"/>
  <c r="W592"/>
  <c r="W591"/>
  <c r="W590"/>
  <c r="W589"/>
  <c r="W588"/>
  <c r="W587"/>
  <c r="W586"/>
  <c r="W585"/>
  <c r="W584"/>
  <c r="W583"/>
  <c r="W582"/>
  <c r="W581"/>
  <c r="W580"/>
  <c r="W579"/>
  <c r="W578"/>
  <c r="W577"/>
  <c r="W576"/>
  <c r="W575"/>
  <c r="W574"/>
  <c r="W573"/>
  <c r="W572"/>
  <c r="W571"/>
  <c r="W570"/>
  <c r="W569"/>
  <c r="W568"/>
  <c r="W567"/>
  <c r="W566"/>
  <c r="W565"/>
  <c r="W564"/>
  <c r="W563"/>
  <c r="W562"/>
  <c r="W561"/>
  <c r="W560"/>
  <c r="W559"/>
  <c r="W558"/>
  <c r="W557"/>
  <c r="W556"/>
  <c r="W555"/>
  <c r="W554"/>
  <c r="W553"/>
  <c r="W552"/>
  <c r="W551"/>
  <c r="W550"/>
  <c r="W549"/>
  <c r="W548"/>
  <c r="W547"/>
  <c r="W546"/>
  <c r="W545"/>
  <c r="W544"/>
  <c r="W543"/>
  <c r="W542"/>
  <c r="W541"/>
  <c r="W540"/>
  <c r="W539"/>
  <c r="W538"/>
  <c r="W537"/>
  <c r="W536"/>
  <c r="W535"/>
  <c r="W534"/>
  <c r="W533"/>
  <c r="W532"/>
  <c r="W531"/>
  <c r="W530"/>
  <c r="W529"/>
  <c r="W528"/>
  <c r="W527"/>
  <c r="W526"/>
  <c r="W525"/>
  <c r="W524"/>
  <c r="W523"/>
  <c r="W522"/>
  <c r="W521"/>
  <c r="W520"/>
  <c r="W519"/>
  <c r="W518"/>
  <c r="W517"/>
  <c r="W516"/>
  <c r="W515"/>
  <c r="W514"/>
  <c r="W513"/>
  <c r="W512"/>
  <c r="W511"/>
  <c r="W510"/>
  <c r="W509"/>
  <c r="W508"/>
  <c r="W507"/>
  <c r="W506"/>
  <c r="W505"/>
  <c r="W504"/>
  <c r="W503"/>
  <c r="W502"/>
  <c r="W501"/>
  <c r="W500"/>
  <c r="W499"/>
  <c r="W498"/>
  <c r="W497"/>
  <c r="W496"/>
  <c r="W495"/>
  <c r="W494"/>
  <c r="W493"/>
  <c r="W492"/>
  <c r="W491"/>
  <c r="W490"/>
  <c r="W489"/>
  <c r="W488"/>
  <c r="W487"/>
  <c r="W486"/>
  <c r="W485"/>
  <c r="W484"/>
  <c r="W483"/>
  <c r="W482"/>
  <c r="W481"/>
  <c r="W480"/>
  <c r="W479"/>
  <c r="W478"/>
  <c r="W477"/>
  <c r="W476"/>
  <c r="W475"/>
  <c r="W474"/>
  <c r="W473"/>
  <c r="W472"/>
  <c r="W471"/>
  <c r="W470"/>
  <c r="W469"/>
  <c r="W468"/>
  <c r="W467"/>
  <c r="W466"/>
  <c r="W465"/>
  <c r="W464"/>
  <c r="W463"/>
  <c r="W462"/>
  <c r="W461"/>
  <c r="W460"/>
  <c r="W459"/>
  <c r="W458"/>
  <c r="W457"/>
  <c r="W456"/>
  <c r="W455"/>
  <c r="W454"/>
  <c r="W453"/>
  <c r="W452"/>
  <c r="W451"/>
  <c r="W450"/>
  <c r="W449"/>
  <c r="W448"/>
  <c r="W447"/>
  <c r="W446"/>
  <c r="W445"/>
  <c r="W444"/>
  <c r="W443"/>
  <c r="W442"/>
  <c r="W441"/>
  <c r="W440"/>
  <c r="W439"/>
  <c r="W438"/>
  <c r="W437"/>
  <c r="W436"/>
  <c r="W435"/>
  <c r="W434"/>
  <c r="W433"/>
  <c r="W432"/>
  <c r="W431"/>
  <c r="W430"/>
  <c r="W429"/>
  <c r="W428"/>
  <c r="W427"/>
  <c r="W426"/>
  <c r="W425"/>
  <c r="W424"/>
  <c r="W423"/>
  <c r="W422"/>
  <c r="W421"/>
  <c r="W420"/>
  <c r="W419"/>
  <c r="W418"/>
  <c r="W417"/>
  <c r="W416"/>
  <c r="W415"/>
  <c r="W414"/>
  <c r="W413"/>
  <c r="W412"/>
  <c r="W411"/>
  <c r="W410"/>
  <c r="W409"/>
  <c r="W408"/>
  <c r="W407"/>
  <c r="W406"/>
  <c r="W405"/>
  <c r="W404"/>
  <c r="W403"/>
  <c r="W402"/>
  <c r="W401"/>
  <c r="W400"/>
  <c r="W399"/>
  <c r="W398"/>
  <c r="W397"/>
  <c r="W396"/>
  <c r="W395"/>
  <c r="W394"/>
  <c r="W393"/>
  <c r="W392"/>
  <c r="W391"/>
  <c r="W390"/>
  <c r="W389"/>
  <c r="W388"/>
  <c r="W387"/>
  <c r="W386"/>
  <c r="W385"/>
  <c r="W384"/>
  <c r="W383"/>
  <c r="W382"/>
  <c r="W381"/>
  <c r="W380"/>
  <c r="W379"/>
  <c r="W378"/>
  <c r="W377"/>
  <c r="W376"/>
  <c r="W375"/>
  <c r="W374"/>
  <c r="W373"/>
  <c r="W372"/>
  <c r="W371"/>
  <c r="W370"/>
  <c r="W369"/>
  <c r="W368"/>
  <c r="W367"/>
  <c r="W366"/>
  <c r="W365"/>
  <c r="W364"/>
  <c r="W363"/>
  <c r="W362"/>
  <c r="W361"/>
  <c r="W360"/>
  <c r="W359"/>
  <c r="W358"/>
  <c r="W357"/>
  <c r="W356"/>
  <c r="W355"/>
  <c r="W354"/>
  <c r="W353"/>
  <c r="W352"/>
  <c r="W351"/>
  <c r="W350"/>
  <c r="W349"/>
  <c r="W348"/>
  <c r="W347"/>
  <c r="W346"/>
  <c r="W345"/>
  <c r="W344"/>
  <c r="W343"/>
  <c r="W342"/>
  <c r="W341"/>
  <c r="W340"/>
  <c r="W339"/>
  <c r="W338"/>
  <c r="W337"/>
  <c r="W336"/>
  <c r="W335"/>
  <c r="W334"/>
  <c r="W333"/>
  <c r="W332"/>
  <c r="W331"/>
  <c r="W330"/>
  <c r="W329"/>
  <c r="W328"/>
  <c r="W327"/>
  <c r="W326"/>
  <c r="W325"/>
  <c r="W324"/>
  <c r="W323"/>
  <c r="W322"/>
  <c r="W321"/>
  <c r="W320"/>
  <c r="W319"/>
  <c r="W318"/>
  <c r="W317"/>
  <c r="W316"/>
  <c r="W315"/>
  <c r="W314"/>
  <c r="W313"/>
  <c r="W312"/>
  <c r="W311"/>
  <c r="W310"/>
  <c r="W309"/>
  <c r="W308"/>
  <c r="W307"/>
  <c r="W306"/>
  <c r="W305"/>
  <c r="W304"/>
  <c r="W303"/>
  <c r="W302"/>
  <c r="W301"/>
  <c r="W300"/>
  <c r="W299"/>
  <c r="W298"/>
  <c r="W297"/>
  <c r="W296"/>
  <c r="W295"/>
  <c r="W294"/>
  <c r="W293"/>
  <c r="W292"/>
  <c r="W291"/>
  <c r="W290"/>
  <c r="W289"/>
  <c r="W288"/>
  <c r="W287"/>
  <c r="W286"/>
  <c r="W285"/>
  <c r="W284"/>
  <c r="W283"/>
  <c r="W282"/>
  <c r="W281"/>
  <c r="W280"/>
  <c r="W279"/>
  <c r="W278"/>
  <c r="W277"/>
  <c r="W276"/>
  <c r="W275"/>
  <c r="W274"/>
  <c r="W273"/>
  <c r="W272"/>
  <c r="W271"/>
  <c r="W270"/>
  <c r="W269"/>
  <c r="W268"/>
  <c r="W267"/>
  <c r="W266"/>
  <c r="W265"/>
  <c r="W264"/>
  <c r="W263"/>
  <c r="W262"/>
  <c r="W261"/>
  <c r="W260"/>
  <c r="W259"/>
  <c r="W258"/>
  <c r="W257"/>
  <c r="W256"/>
  <c r="W255"/>
  <c r="W254"/>
  <c r="W253"/>
  <c r="W252"/>
  <c r="W251"/>
  <c r="W250"/>
  <c r="W249"/>
  <c r="W248"/>
  <c r="W247"/>
  <c r="W246"/>
  <c r="W245"/>
  <c r="W244"/>
  <c r="W243"/>
  <c r="W242"/>
  <c r="W241"/>
  <c r="W240"/>
  <c r="W239"/>
  <c r="W238"/>
  <c r="W237"/>
  <c r="W236"/>
  <c r="W235"/>
  <c r="W234"/>
  <c r="W233"/>
  <c r="W232"/>
  <c r="W231"/>
  <c r="W230"/>
  <c r="W229"/>
  <c r="W228"/>
  <c r="W227"/>
  <c r="W226"/>
  <c r="W225"/>
  <c r="W224"/>
  <c r="W223"/>
  <c r="W222"/>
  <c r="W221"/>
  <c r="W220"/>
  <c r="W219"/>
  <c r="W218"/>
  <c r="W217"/>
  <c r="W216"/>
  <c r="W215"/>
  <c r="W214"/>
  <c r="W213"/>
  <c r="W212"/>
  <c r="W211"/>
  <c r="W210"/>
  <c r="W209"/>
  <c r="W208"/>
  <c r="W207"/>
  <c r="W206"/>
  <c r="W205"/>
  <c r="W204"/>
  <c r="W203"/>
  <c r="W202"/>
  <c r="W201"/>
  <c r="W200"/>
  <c r="W199"/>
  <c r="W198"/>
  <c r="W197"/>
  <c r="W196"/>
  <c r="W195"/>
  <c r="W194"/>
  <c r="W193"/>
  <c r="W192"/>
  <c r="W191"/>
  <c r="W190"/>
  <c r="W189"/>
  <c r="W188"/>
  <c r="W187"/>
  <c r="W186"/>
  <c r="W185"/>
  <c r="W184"/>
  <c r="W183"/>
  <c r="W182"/>
  <c r="W181"/>
  <c r="W180"/>
  <c r="W179"/>
  <c r="W178"/>
  <c r="W177"/>
  <c r="W176"/>
  <c r="W175"/>
  <c r="W174"/>
  <c r="W173"/>
  <c r="W172"/>
  <c r="W171"/>
  <c r="W170"/>
  <c r="W169"/>
  <c r="W168"/>
  <c r="W167"/>
  <c r="W166"/>
  <c r="W165"/>
  <c r="W164"/>
  <c r="W163"/>
  <c r="W162"/>
  <c r="W161"/>
  <c r="W160"/>
  <c r="W159"/>
  <c r="W158"/>
  <c r="W157"/>
  <c r="W156"/>
  <c r="W155"/>
  <c r="W154"/>
  <c r="W153"/>
  <c r="W152"/>
  <c r="W151"/>
  <c r="W150"/>
  <c r="W149"/>
  <c r="W148"/>
  <c r="W147"/>
  <c r="W146"/>
  <c r="W145"/>
  <c r="W144"/>
  <c r="W143"/>
  <c r="W142"/>
  <c r="W141"/>
  <c r="W140"/>
  <c r="W139"/>
  <c r="W138"/>
  <c r="W137"/>
  <c r="W136"/>
  <c r="W135"/>
  <c r="W134"/>
  <c r="W133"/>
  <c r="W132"/>
  <c r="W131"/>
  <c r="W130"/>
  <c r="W129"/>
  <c r="W128"/>
  <c r="W127"/>
  <c r="W126"/>
  <c r="W125"/>
  <c r="W124"/>
  <c r="W123"/>
  <c r="W122"/>
  <c r="W121"/>
  <c r="W120"/>
  <c r="W119"/>
  <c r="W118"/>
  <c r="W117"/>
  <c r="W116"/>
  <c r="W115"/>
  <c r="W114"/>
  <c r="W113"/>
  <c r="W112"/>
  <c r="W111"/>
  <c r="W110"/>
  <c r="W109"/>
  <c r="W108"/>
  <c r="W107"/>
  <c r="W106"/>
  <c r="W105"/>
  <c r="W104"/>
  <c r="W103"/>
  <c r="W102"/>
  <c r="W101"/>
  <c r="W100"/>
  <c r="W99"/>
  <c r="W98"/>
  <c r="W97"/>
  <c r="W96"/>
  <c r="W95"/>
  <c r="W94"/>
  <c r="W93"/>
  <c r="W92"/>
  <c r="W91"/>
  <c r="W90"/>
  <c r="W89"/>
  <c r="W88"/>
  <c r="W87"/>
  <c r="W86"/>
  <c r="W85"/>
  <c r="W84"/>
  <c r="W83"/>
  <c r="W82"/>
  <c r="W81"/>
  <c r="W80"/>
  <c r="W79"/>
  <c r="W78"/>
  <c r="W77"/>
  <c r="W76"/>
  <c r="W75"/>
  <c r="W74"/>
  <c r="W73"/>
  <c r="W72"/>
  <c r="W71"/>
  <c r="W70"/>
  <c r="W69"/>
  <c r="W68"/>
  <c r="W67"/>
  <c r="W66"/>
  <c r="W65"/>
  <c r="W64"/>
  <c r="W63"/>
  <c r="W62"/>
  <c r="W61"/>
  <c r="W60"/>
  <c r="W59"/>
  <c r="W58"/>
  <c r="W57"/>
  <c r="W56"/>
  <c r="W55"/>
  <c r="W54"/>
  <c r="W53"/>
  <c r="W52"/>
  <c r="W51"/>
  <c r="W50"/>
  <c r="W49"/>
  <c r="W48"/>
  <c r="W47"/>
  <c r="W46"/>
  <c r="W45"/>
  <c r="W44"/>
  <c r="W43"/>
  <c r="W42"/>
  <c r="W41"/>
  <c r="W40"/>
  <c r="W39"/>
  <c r="W38"/>
  <c r="W37"/>
  <c r="W36"/>
  <c r="W35"/>
  <c r="W34"/>
  <c r="W33"/>
  <c r="W32"/>
  <c r="W31"/>
  <c r="W30"/>
  <c r="W29"/>
  <c r="W28"/>
  <c r="W27"/>
  <c r="W26"/>
  <c r="W25"/>
  <c r="W24"/>
  <c r="W23"/>
  <c r="V1003"/>
  <c r="V1002"/>
  <c r="V1001"/>
  <c r="V1000"/>
  <c r="V999"/>
  <c r="V998"/>
  <c r="V997"/>
  <c r="V996"/>
  <c r="V995"/>
  <c r="V994"/>
  <c r="V993"/>
  <c r="V992"/>
  <c r="V991"/>
  <c r="V990"/>
  <c r="V989"/>
  <c r="V988"/>
  <c r="V987"/>
  <c r="V986"/>
  <c r="V985"/>
  <c r="V984"/>
  <c r="V983"/>
  <c r="V982"/>
  <c r="V981"/>
  <c r="V980"/>
  <c r="V979"/>
  <c r="V978"/>
  <c r="V977"/>
  <c r="V976"/>
  <c r="V975"/>
  <c r="V974"/>
  <c r="V973"/>
  <c r="V972"/>
  <c r="V971"/>
  <c r="V970"/>
  <c r="V969"/>
  <c r="V968"/>
  <c r="V967"/>
  <c r="V966"/>
  <c r="V965"/>
  <c r="V964"/>
  <c r="V963"/>
  <c r="V962"/>
  <c r="V961"/>
  <c r="V960"/>
  <c r="V959"/>
  <c r="V958"/>
  <c r="V957"/>
  <c r="V956"/>
  <c r="V955"/>
  <c r="V954"/>
  <c r="V953"/>
  <c r="V952"/>
  <c r="V951"/>
  <c r="V950"/>
  <c r="V949"/>
  <c r="V948"/>
  <c r="V947"/>
  <c r="V946"/>
  <c r="V945"/>
  <c r="V944"/>
  <c r="V943"/>
  <c r="V942"/>
  <c r="V941"/>
  <c r="V940"/>
  <c r="V939"/>
  <c r="V938"/>
  <c r="V937"/>
  <c r="V936"/>
  <c r="V935"/>
  <c r="V934"/>
  <c r="V933"/>
  <c r="V932"/>
  <c r="V931"/>
  <c r="V930"/>
  <c r="V929"/>
  <c r="V928"/>
  <c r="V927"/>
  <c r="V926"/>
  <c r="V925"/>
  <c r="V924"/>
  <c r="V923"/>
  <c r="V922"/>
  <c r="V921"/>
  <c r="V920"/>
  <c r="V919"/>
  <c r="V918"/>
  <c r="V917"/>
  <c r="V916"/>
  <c r="V915"/>
  <c r="V914"/>
  <c r="V913"/>
  <c r="V912"/>
  <c r="V911"/>
  <c r="V910"/>
  <c r="V909"/>
  <c r="V908"/>
  <c r="V907"/>
  <c r="V906"/>
  <c r="V905"/>
  <c r="V904"/>
  <c r="V903"/>
  <c r="V902"/>
  <c r="V901"/>
  <c r="V900"/>
  <c r="V899"/>
  <c r="V898"/>
  <c r="V897"/>
  <c r="V896"/>
  <c r="V895"/>
  <c r="V894"/>
  <c r="V893"/>
  <c r="V892"/>
  <c r="V891"/>
  <c r="V890"/>
  <c r="V889"/>
  <c r="V888"/>
  <c r="V887"/>
  <c r="V886"/>
  <c r="V885"/>
  <c r="V884"/>
  <c r="V883"/>
  <c r="V882"/>
  <c r="V881"/>
  <c r="V880"/>
  <c r="V879"/>
  <c r="V878"/>
  <c r="V877"/>
  <c r="V876"/>
  <c r="V875"/>
  <c r="V874"/>
  <c r="V873"/>
  <c r="V872"/>
  <c r="V871"/>
  <c r="V870"/>
  <c r="V869"/>
  <c r="V868"/>
  <c r="V867"/>
  <c r="V866"/>
  <c r="V865"/>
  <c r="V864"/>
  <c r="V863"/>
  <c r="V862"/>
  <c r="V861"/>
  <c r="V860"/>
  <c r="V859"/>
  <c r="V858"/>
  <c r="V857"/>
  <c r="V856"/>
  <c r="V855"/>
  <c r="V854"/>
  <c r="V853"/>
  <c r="V852"/>
  <c r="V851"/>
  <c r="V850"/>
  <c r="V849"/>
  <c r="V848"/>
  <c r="V847"/>
  <c r="V846"/>
  <c r="V845"/>
  <c r="V844"/>
  <c r="V843"/>
  <c r="V842"/>
  <c r="V841"/>
  <c r="V840"/>
  <c r="V839"/>
  <c r="V838"/>
  <c r="V837"/>
  <c r="V836"/>
  <c r="V835"/>
  <c r="V834"/>
  <c r="V833"/>
  <c r="V832"/>
  <c r="V831"/>
  <c r="V830"/>
  <c r="V829"/>
  <c r="V828"/>
  <c r="V827"/>
  <c r="V826"/>
  <c r="V825"/>
  <c r="V824"/>
  <c r="V823"/>
  <c r="V822"/>
  <c r="V821"/>
  <c r="V820"/>
  <c r="V819"/>
  <c r="V818"/>
  <c r="V817"/>
  <c r="V816"/>
  <c r="V815"/>
  <c r="V814"/>
  <c r="V813"/>
  <c r="V812"/>
  <c r="V811"/>
  <c r="V810"/>
  <c r="V809"/>
  <c r="V808"/>
  <c r="V807"/>
  <c r="V806"/>
  <c r="V805"/>
  <c r="V804"/>
  <c r="V803"/>
  <c r="V802"/>
  <c r="V801"/>
  <c r="V800"/>
  <c r="V799"/>
  <c r="V798"/>
  <c r="V797"/>
  <c r="V796"/>
  <c r="V795"/>
  <c r="V794"/>
  <c r="V793"/>
  <c r="V792"/>
  <c r="V791"/>
  <c r="V790"/>
  <c r="V789"/>
  <c r="V788"/>
  <c r="V787"/>
  <c r="V786"/>
  <c r="V785"/>
  <c r="V784"/>
  <c r="V783"/>
  <c r="V782"/>
  <c r="V781"/>
  <c r="V780"/>
  <c r="V779"/>
  <c r="V778"/>
  <c r="V777"/>
  <c r="V776"/>
  <c r="V775"/>
  <c r="V774"/>
  <c r="V773"/>
  <c r="V772"/>
  <c r="V771"/>
  <c r="V770"/>
  <c r="V769"/>
  <c r="V768"/>
  <c r="V767"/>
  <c r="V766"/>
  <c r="V765"/>
  <c r="V764"/>
  <c r="V763"/>
  <c r="V762"/>
  <c r="V761"/>
  <c r="V760"/>
  <c r="V759"/>
  <c r="V758"/>
  <c r="V757"/>
  <c r="V756"/>
  <c r="V755"/>
  <c r="V754"/>
  <c r="V753"/>
  <c r="V752"/>
  <c r="V751"/>
  <c r="V750"/>
  <c r="V749"/>
  <c r="V748"/>
  <c r="V747"/>
  <c r="V746"/>
  <c r="V745"/>
  <c r="V744"/>
  <c r="V743"/>
  <c r="V742"/>
  <c r="V741"/>
  <c r="V740"/>
  <c r="V739"/>
  <c r="V738"/>
  <c r="V737"/>
  <c r="V736"/>
  <c r="V735"/>
  <c r="V734"/>
  <c r="V733"/>
  <c r="V732"/>
  <c r="V731"/>
  <c r="V730"/>
  <c r="V729"/>
  <c r="V728"/>
  <c r="V727"/>
  <c r="V726"/>
  <c r="V725"/>
  <c r="V724"/>
  <c r="V723"/>
  <c r="V722"/>
  <c r="V721"/>
  <c r="V720"/>
  <c r="V719"/>
  <c r="V718"/>
  <c r="V717"/>
  <c r="V716"/>
  <c r="V715"/>
  <c r="V714"/>
  <c r="V713"/>
  <c r="V712"/>
  <c r="V711"/>
  <c r="V710"/>
  <c r="V709"/>
  <c r="V708"/>
  <c r="V707"/>
  <c r="V706"/>
  <c r="V705"/>
  <c r="V704"/>
  <c r="V703"/>
  <c r="V702"/>
  <c r="V701"/>
  <c r="V700"/>
  <c r="V699"/>
  <c r="V698"/>
  <c r="V697"/>
  <c r="V696"/>
  <c r="V695"/>
  <c r="V694"/>
  <c r="V693"/>
  <c r="V692"/>
  <c r="V691"/>
  <c r="V690"/>
  <c r="V689"/>
  <c r="V688"/>
  <c r="V687"/>
  <c r="V686"/>
  <c r="V685"/>
  <c r="V684"/>
  <c r="V683"/>
  <c r="V682"/>
  <c r="V681"/>
  <c r="V680"/>
  <c r="V679"/>
  <c r="V678"/>
  <c r="V677"/>
  <c r="V676"/>
  <c r="V675"/>
  <c r="V674"/>
  <c r="V673"/>
  <c r="V672"/>
  <c r="V671"/>
  <c r="V670"/>
  <c r="V669"/>
  <c r="V668"/>
  <c r="V667"/>
  <c r="V666"/>
  <c r="V665"/>
  <c r="V664"/>
  <c r="V663"/>
  <c r="V662"/>
  <c r="V661"/>
  <c r="V660"/>
  <c r="V659"/>
  <c r="V658"/>
  <c r="V657"/>
  <c r="V656"/>
  <c r="V655"/>
  <c r="V654"/>
  <c r="V653"/>
  <c r="V652"/>
  <c r="V651"/>
  <c r="V650"/>
  <c r="V649"/>
  <c r="V648"/>
  <c r="V647"/>
  <c r="V646"/>
  <c r="V645"/>
  <c r="V644"/>
  <c r="V643"/>
  <c r="V642"/>
  <c r="V641"/>
  <c r="V640"/>
  <c r="V639"/>
  <c r="V638"/>
  <c r="V637"/>
  <c r="V636"/>
  <c r="V635"/>
  <c r="V634"/>
  <c r="V633"/>
  <c r="V632"/>
  <c r="V631"/>
  <c r="V630"/>
  <c r="V629"/>
  <c r="V628"/>
  <c r="V627"/>
  <c r="V626"/>
  <c r="V625"/>
  <c r="V624"/>
  <c r="V623"/>
  <c r="V622"/>
  <c r="V621"/>
  <c r="V620"/>
  <c r="V619"/>
  <c r="V618"/>
  <c r="V617"/>
  <c r="V616"/>
  <c r="V615"/>
  <c r="V614"/>
  <c r="V613"/>
  <c r="V612"/>
  <c r="V611"/>
  <c r="V610"/>
  <c r="V609"/>
  <c r="V608"/>
  <c r="V607"/>
  <c r="V606"/>
  <c r="V605"/>
  <c r="V604"/>
  <c r="V603"/>
  <c r="V602"/>
  <c r="V601"/>
  <c r="V600"/>
  <c r="V599"/>
  <c r="V598"/>
  <c r="V597"/>
  <c r="V596"/>
  <c r="V595"/>
  <c r="V594"/>
  <c r="V593"/>
  <c r="V592"/>
  <c r="V591"/>
  <c r="V590"/>
  <c r="V589"/>
  <c r="V588"/>
  <c r="V587"/>
  <c r="V586"/>
  <c r="V585"/>
  <c r="V584"/>
  <c r="V583"/>
  <c r="V582"/>
  <c r="V581"/>
  <c r="V580"/>
  <c r="V579"/>
  <c r="V578"/>
  <c r="V577"/>
  <c r="V576"/>
  <c r="V575"/>
  <c r="V574"/>
  <c r="V573"/>
  <c r="V572"/>
  <c r="V571"/>
  <c r="V570"/>
  <c r="V569"/>
  <c r="V568"/>
  <c r="V567"/>
  <c r="V566"/>
  <c r="V565"/>
  <c r="V564"/>
  <c r="V563"/>
  <c r="V562"/>
  <c r="V561"/>
  <c r="V560"/>
  <c r="V559"/>
  <c r="V558"/>
  <c r="V557"/>
  <c r="V556"/>
  <c r="V555"/>
  <c r="V554"/>
  <c r="V553"/>
  <c r="V552"/>
  <c r="V551"/>
  <c r="V550"/>
  <c r="V549"/>
  <c r="V548"/>
  <c r="V547"/>
  <c r="V546"/>
  <c r="V545"/>
  <c r="V544"/>
  <c r="V543"/>
  <c r="V542"/>
  <c r="V541"/>
  <c r="V540"/>
  <c r="V539"/>
  <c r="V538"/>
  <c r="V537"/>
  <c r="V536"/>
  <c r="V535"/>
  <c r="V534"/>
  <c r="V533"/>
  <c r="V532"/>
  <c r="V531"/>
  <c r="V530"/>
  <c r="V529"/>
  <c r="V528"/>
  <c r="V527"/>
  <c r="V526"/>
  <c r="V525"/>
  <c r="V524"/>
  <c r="V523"/>
  <c r="V522"/>
  <c r="V521"/>
  <c r="V520"/>
  <c r="V519"/>
  <c r="V518"/>
  <c r="V517"/>
  <c r="V516"/>
  <c r="V515"/>
  <c r="V514"/>
  <c r="V513"/>
  <c r="V512"/>
  <c r="V511"/>
  <c r="V510"/>
  <c r="V509"/>
  <c r="V508"/>
  <c r="V507"/>
  <c r="V506"/>
  <c r="V505"/>
  <c r="V504"/>
  <c r="V503"/>
  <c r="V502"/>
  <c r="V501"/>
  <c r="V500"/>
  <c r="V499"/>
  <c r="V498"/>
  <c r="V497"/>
  <c r="V496"/>
  <c r="V495"/>
  <c r="V494"/>
  <c r="V493"/>
  <c r="V492"/>
  <c r="V491"/>
  <c r="V490"/>
  <c r="V489"/>
  <c r="V488"/>
  <c r="V487"/>
  <c r="V486"/>
  <c r="V485"/>
  <c r="V484"/>
  <c r="V483"/>
  <c r="V482"/>
  <c r="V481"/>
  <c r="V480"/>
  <c r="V479"/>
  <c r="V478"/>
  <c r="V477"/>
  <c r="V476"/>
  <c r="V475"/>
  <c r="V474"/>
  <c r="V473"/>
  <c r="V472"/>
  <c r="V471"/>
  <c r="V470"/>
  <c r="V469"/>
  <c r="V468"/>
  <c r="V467"/>
  <c r="V466"/>
  <c r="V465"/>
  <c r="V464"/>
  <c r="V463"/>
  <c r="V462"/>
  <c r="V461"/>
  <c r="V460"/>
  <c r="V459"/>
  <c r="V458"/>
  <c r="V457"/>
  <c r="V456"/>
  <c r="V455"/>
  <c r="V454"/>
  <c r="V453"/>
  <c r="V452"/>
  <c r="V451"/>
  <c r="V450"/>
  <c r="V449"/>
  <c r="V448"/>
  <c r="V447"/>
  <c r="V446"/>
  <c r="V445"/>
  <c r="V444"/>
  <c r="V443"/>
  <c r="V442"/>
  <c r="V441"/>
  <c r="V440"/>
  <c r="V439"/>
  <c r="V438"/>
  <c r="V437"/>
  <c r="V436"/>
  <c r="V435"/>
  <c r="V434"/>
  <c r="V433"/>
  <c r="V432"/>
  <c r="V431"/>
  <c r="V430"/>
  <c r="V429"/>
  <c r="V428"/>
  <c r="V427"/>
  <c r="V426"/>
  <c r="V425"/>
  <c r="V424"/>
  <c r="V423"/>
  <c r="V422"/>
  <c r="V421"/>
  <c r="V420"/>
  <c r="V419"/>
  <c r="V418"/>
  <c r="V417"/>
  <c r="V416"/>
  <c r="V415"/>
  <c r="V414"/>
  <c r="V413"/>
  <c r="V412"/>
  <c r="V411"/>
  <c r="V410"/>
  <c r="V409"/>
  <c r="V408"/>
  <c r="V407"/>
  <c r="V406"/>
  <c r="V405"/>
  <c r="V404"/>
  <c r="V403"/>
  <c r="V402"/>
  <c r="V401"/>
  <c r="V400"/>
  <c r="V399"/>
  <c r="V398"/>
  <c r="V397"/>
  <c r="V396"/>
  <c r="V395"/>
  <c r="V394"/>
  <c r="V393"/>
  <c r="V392"/>
  <c r="V391"/>
  <c r="V390"/>
  <c r="V389"/>
  <c r="V388"/>
  <c r="V387"/>
  <c r="V386"/>
  <c r="V385"/>
  <c r="V384"/>
  <c r="V383"/>
  <c r="V382"/>
  <c r="V381"/>
  <c r="V380"/>
  <c r="V379"/>
  <c r="V378"/>
  <c r="V377"/>
  <c r="V376"/>
  <c r="V375"/>
  <c r="V374"/>
  <c r="V373"/>
  <c r="V372"/>
  <c r="V371"/>
  <c r="V370"/>
  <c r="V369"/>
  <c r="V368"/>
  <c r="V367"/>
  <c r="V366"/>
  <c r="V365"/>
  <c r="V364"/>
  <c r="V363"/>
  <c r="V362"/>
  <c r="V361"/>
  <c r="V360"/>
  <c r="V359"/>
  <c r="V358"/>
  <c r="V357"/>
  <c r="V356"/>
  <c r="V355"/>
  <c r="V354"/>
  <c r="V353"/>
  <c r="V352"/>
  <c r="V351"/>
  <c r="V350"/>
  <c r="V349"/>
  <c r="V348"/>
  <c r="V347"/>
  <c r="V346"/>
  <c r="V345"/>
  <c r="V344"/>
  <c r="V343"/>
  <c r="V342"/>
  <c r="V341"/>
  <c r="V340"/>
  <c r="V339"/>
  <c r="V338"/>
  <c r="V337"/>
  <c r="V336"/>
  <c r="V335"/>
  <c r="V334"/>
  <c r="V333"/>
  <c r="V332"/>
  <c r="V331"/>
  <c r="V330"/>
  <c r="V329"/>
  <c r="V328"/>
  <c r="V327"/>
  <c r="V326"/>
  <c r="V325"/>
  <c r="V324"/>
  <c r="V323"/>
  <c r="V322"/>
  <c r="V321"/>
  <c r="V320"/>
  <c r="V319"/>
  <c r="V318"/>
  <c r="V317"/>
  <c r="V316"/>
  <c r="V315"/>
  <c r="V314"/>
  <c r="V313"/>
  <c r="V312"/>
  <c r="V311"/>
  <c r="V310"/>
  <c r="V309"/>
  <c r="V308"/>
  <c r="V307"/>
  <c r="V306"/>
  <c r="V305"/>
  <c r="V304"/>
  <c r="V303"/>
  <c r="V302"/>
  <c r="V301"/>
  <c r="V300"/>
  <c r="V299"/>
  <c r="V298"/>
  <c r="V297"/>
  <c r="V296"/>
  <c r="V295"/>
  <c r="V294"/>
  <c r="V293"/>
  <c r="V292"/>
  <c r="V291"/>
  <c r="V290"/>
  <c r="V289"/>
  <c r="V288"/>
  <c r="V287"/>
  <c r="V286"/>
  <c r="V285"/>
  <c r="V284"/>
  <c r="V283"/>
  <c r="V282"/>
  <c r="V281"/>
  <c r="V280"/>
  <c r="V279"/>
  <c r="V278"/>
  <c r="V277"/>
  <c r="V276"/>
  <c r="V275"/>
  <c r="V274"/>
  <c r="V273"/>
  <c r="V272"/>
  <c r="V271"/>
  <c r="V270"/>
  <c r="V269"/>
  <c r="V268"/>
  <c r="V267"/>
  <c r="V266"/>
  <c r="V265"/>
  <c r="V264"/>
  <c r="V263"/>
  <c r="V262"/>
  <c r="V261"/>
  <c r="V260"/>
  <c r="V259"/>
  <c r="V258"/>
  <c r="V257"/>
  <c r="V256"/>
  <c r="V255"/>
  <c r="V254"/>
  <c r="V253"/>
  <c r="V252"/>
  <c r="V251"/>
  <c r="V250"/>
  <c r="V249"/>
  <c r="V248"/>
  <c r="V247"/>
  <c r="V246"/>
  <c r="V245"/>
  <c r="V244"/>
  <c r="V243"/>
  <c r="V242"/>
  <c r="V241"/>
  <c r="V240"/>
  <c r="V239"/>
  <c r="V238"/>
  <c r="V237"/>
  <c r="V236"/>
  <c r="V235"/>
  <c r="V234"/>
  <c r="V233"/>
  <c r="V232"/>
  <c r="V231"/>
  <c r="V230"/>
  <c r="V229"/>
  <c r="V228"/>
  <c r="V227"/>
  <c r="V226"/>
  <c r="V225"/>
  <c r="V224"/>
  <c r="V223"/>
  <c r="V222"/>
  <c r="V221"/>
  <c r="V220"/>
  <c r="V219"/>
  <c r="V218"/>
  <c r="V217"/>
  <c r="V216"/>
  <c r="V215"/>
  <c r="V214"/>
  <c r="V213"/>
  <c r="V212"/>
  <c r="V211"/>
  <c r="V210"/>
  <c r="V209"/>
  <c r="V208"/>
  <c r="V207"/>
  <c r="V206"/>
  <c r="V205"/>
  <c r="V204"/>
  <c r="V203"/>
  <c r="V202"/>
  <c r="V201"/>
  <c r="V200"/>
  <c r="V199"/>
  <c r="V198"/>
  <c r="V197"/>
  <c r="V196"/>
  <c r="V195"/>
  <c r="V194"/>
  <c r="V193"/>
  <c r="V192"/>
  <c r="V191"/>
  <c r="V190"/>
  <c r="V189"/>
  <c r="V188"/>
  <c r="V187"/>
  <c r="V186"/>
  <c r="V185"/>
  <c r="V184"/>
  <c r="V183"/>
  <c r="V182"/>
  <c r="V181"/>
  <c r="V180"/>
  <c r="V179"/>
  <c r="V178"/>
  <c r="V177"/>
  <c r="V176"/>
  <c r="V175"/>
  <c r="V174"/>
  <c r="V173"/>
  <c r="V172"/>
  <c r="V171"/>
  <c r="V170"/>
  <c r="V169"/>
  <c r="V168"/>
  <c r="V167"/>
  <c r="V166"/>
  <c r="V165"/>
  <c r="V164"/>
  <c r="V163"/>
  <c r="V162"/>
  <c r="V161"/>
  <c r="V160"/>
  <c r="V159"/>
  <c r="V158"/>
  <c r="V157"/>
  <c r="V156"/>
  <c r="V155"/>
  <c r="V154"/>
  <c r="V153"/>
  <c r="V152"/>
  <c r="V151"/>
  <c r="V150"/>
  <c r="V149"/>
  <c r="V148"/>
  <c r="V147"/>
  <c r="V146"/>
  <c r="V145"/>
  <c r="V144"/>
  <c r="V143"/>
  <c r="V142"/>
  <c r="V141"/>
  <c r="V140"/>
  <c r="V139"/>
  <c r="V138"/>
  <c r="V137"/>
  <c r="V136"/>
  <c r="V135"/>
  <c r="V134"/>
  <c r="V133"/>
  <c r="V132"/>
  <c r="V131"/>
  <c r="V130"/>
  <c r="V129"/>
  <c r="V128"/>
  <c r="V127"/>
  <c r="V126"/>
  <c r="V125"/>
  <c r="V124"/>
  <c r="V123"/>
  <c r="V122"/>
  <c r="V121"/>
  <c r="V120"/>
  <c r="V119"/>
  <c r="V118"/>
  <c r="V117"/>
  <c r="V116"/>
  <c r="V115"/>
  <c r="V114"/>
  <c r="V113"/>
  <c r="V112"/>
  <c r="V111"/>
  <c r="V110"/>
  <c r="V109"/>
  <c r="V108"/>
  <c r="V107"/>
  <c r="V106"/>
  <c r="V105"/>
  <c r="V104"/>
  <c r="V103"/>
  <c r="V102"/>
  <c r="V101"/>
  <c r="V100"/>
  <c r="V99"/>
  <c r="V98"/>
  <c r="V97"/>
  <c r="V96"/>
  <c r="V95"/>
  <c r="V94"/>
  <c r="V93"/>
  <c r="V92"/>
  <c r="V91"/>
  <c r="V90"/>
  <c r="V89"/>
  <c r="V88"/>
  <c r="V87"/>
  <c r="V86"/>
  <c r="V85"/>
  <c r="V84"/>
  <c r="V83"/>
  <c r="V82"/>
  <c r="V81"/>
  <c r="V80"/>
  <c r="V79"/>
  <c r="V78"/>
  <c r="V77"/>
  <c r="V76"/>
  <c r="V75"/>
  <c r="V74"/>
  <c r="V73"/>
  <c r="V72"/>
  <c r="V71"/>
  <c r="V70"/>
  <c r="V69"/>
  <c r="V68"/>
  <c r="V67"/>
  <c r="V66"/>
  <c r="V65"/>
  <c r="V64"/>
  <c r="V63"/>
  <c r="V62"/>
  <c r="V61"/>
  <c r="V60"/>
  <c r="V59"/>
  <c r="V58"/>
  <c r="V57"/>
  <c r="V56"/>
  <c r="V55"/>
  <c r="V54"/>
  <c r="V53"/>
  <c r="V52"/>
  <c r="V51"/>
  <c r="V50"/>
  <c r="V49"/>
  <c r="V48"/>
  <c r="V47"/>
  <c r="V46"/>
  <c r="V45"/>
  <c r="V44"/>
  <c r="V43"/>
  <c r="V42"/>
  <c r="V41"/>
  <c r="V40"/>
  <c r="V39"/>
  <c r="V38"/>
  <c r="V37"/>
  <c r="V36"/>
  <c r="V35"/>
  <c r="V34"/>
  <c r="V33"/>
  <c r="V32"/>
  <c r="V31"/>
  <c r="V30"/>
  <c r="V29"/>
  <c r="V28"/>
  <c r="V27"/>
  <c r="V26"/>
  <c r="V25"/>
  <c r="V24"/>
  <c r="V23"/>
  <c r="U1003" i="6"/>
  <c r="U1002"/>
  <c r="U1001"/>
  <c r="U1000"/>
  <c r="U999"/>
  <c r="U998"/>
  <c r="U997"/>
  <c r="U996"/>
  <c r="U995"/>
  <c r="U994"/>
  <c r="U993"/>
  <c r="U992"/>
  <c r="U991"/>
  <c r="U990"/>
  <c r="U989"/>
  <c r="U988"/>
  <c r="U987"/>
  <c r="U986"/>
  <c r="U985"/>
  <c r="U984"/>
  <c r="U983"/>
  <c r="U982"/>
  <c r="U981"/>
  <c r="U980"/>
  <c r="U979"/>
  <c r="U978"/>
  <c r="U977"/>
  <c r="U976"/>
  <c r="U975"/>
  <c r="U974"/>
  <c r="U973"/>
  <c r="U972"/>
  <c r="U971"/>
  <c r="U970"/>
  <c r="U969"/>
  <c r="U968"/>
  <c r="U967"/>
  <c r="U966"/>
  <c r="U965"/>
  <c r="U964"/>
  <c r="U963"/>
  <c r="U962"/>
  <c r="U961"/>
  <c r="U960"/>
  <c r="U959"/>
  <c r="U958"/>
  <c r="U957"/>
  <c r="U956"/>
  <c r="U955"/>
  <c r="U954"/>
  <c r="U953"/>
  <c r="U952"/>
  <c r="U951"/>
  <c r="U950"/>
  <c r="U949"/>
  <c r="U948"/>
  <c r="U947"/>
  <c r="U946"/>
  <c r="U945"/>
  <c r="U944"/>
  <c r="U943"/>
  <c r="U942"/>
  <c r="U941"/>
  <c r="U940"/>
  <c r="U939"/>
  <c r="U938"/>
  <c r="U937"/>
  <c r="U936"/>
  <c r="U935"/>
  <c r="U934"/>
  <c r="U933"/>
  <c r="U932"/>
  <c r="U931"/>
  <c r="U930"/>
  <c r="U929"/>
  <c r="U928"/>
  <c r="U927"/>
  <c r="U926"/>
  <c r="U925"/>
  <c r="U924"/>
  <c r="U923"/>
  <c r="U922"/>
  <c r="U921"/>
  <c r="U920"/>
  <c r="U919"/>
  <c r="U918"/>
  <c r="U917"/>
  <c r="U916"/>
  <c r="U915"/>
  <c r="U914"/>
  <c r="U913"/>
  <c r="U912"/>
  <c r="U911"/>
  <c r="U910"/>
  <c r="U909"/>
  <c r="U908"/>
  <c r="U907"/>
  <c r="U906"/>
  <c r="U905"/>
  <c r="U904"/>
  <c r="U903"/>
  <c r="U902"/>
  <c r="U901"/>
  <c r="U900"/>
  <c r="U899"/>
  <c r="U898"/>
  <c r="U897"/>
  <c r="U896"/>
  <c r="U895"/>
  <c r="U894"/>
  <c r="U893"/>
  <c r="U892"/>
  <c r="U891"/>
  <c r="U890"/>
  <c r="U889"/>
  <c r="U888"/>
  <c r="U887"/>
  <c r="U886"/>
  <c r="U885"/>
  <c r="U884"/>
  <c r="U883"/>
  <c r="U882"/>
  <c r="U881"/>
  <c r="U880"/>
  <c r="U879"/>
  <c r="U878"/>
  <c r="U877"/>
  <c r="U876"/>
  <c r="U875"/>
  <c r="U874"/>
  <c r="U873"/>
  <c r="U872"/>
  <c r="U871"/>
  <c r="U870"/>
  <c r="U869"/>
  <c r="U868"/>
  <c r="U867"/>
  <c r="U866"/>
  <c r="U865"/>
  <c r="U864"/>
  <c r="U863"/>
  <c r="U862"/>
  <c r="U861"/>
  <c r="U860"/>
  <c r="U859"/>
  <c r="U858"/>
  <c r="U857"/>
  <c r="U856"/>
  <c r="U855"/>
  <c r="U854"/>
  <c r="U853"/>
  <c r="U852"/>
  <c r="U851"/>
  <c r="U850"/>
  <c r="U849"/>
  <c r="U848"/>
  <c r="U847"/>
  <c r="U846"/>
  <c r="U845"/>
  <c r="U844"/>
  <c r="U843"/>
  <c r="U842"/>
  <c r="U841"/>
  <c r="U840"/>
  <c r="U839"/>
  <c r="U838"/>
  <c r="U837"/>
  <c r="U836"/>
  <c r="U835"/>
  <c r="U834"/>
  <c r="U833"/>
  <c r="U832"/>
  <c r="U831"/>
  <c r="U830"/>
  <c r="U829"/>
  <c r="U828"/>
  <c r="U827"/>
  <c r="U826"/>
  <c r="U825"/>
  <c r="U824"/>
  <c r="U823"/>
  <c r="U822"/>
  <c r="U821"/>
  <c r="U820"/>
  <c r="U819"/>
  <c r="U818"/>
  <c r="U817"/>
  <c r="U816"/>
  <c r="U815"/>
  <c r="U814"/>
  <c r="U813"/>
  <c r="U812"/>
  <c r="U811"/>
  <c r="U810"/>
  <c r="U809"/>
  <c r="U808"/>
  <c r="U807"/>
  <c r="U806"/>
  <c r="U805"/>
  <c r="U804"/>
  <c r="U803"/>
  <c r="U802"/>
  <c r="U801"/>
  <c r="U800"/>
  <c r="U799"/>
  <c r="U798"/>
  <c r="U797"/>
  <c r="U796"/>
  <c r="U795"/>
  <c r="U794"/>
  <c r="U793"/>
  <c r="U792"/>
  <c r="U791"/>
  <c r="U790"/>
  <c r="U789"/>
  <c r="U788"/>
  <c r="U787"/>
  <c r="U786"/>
  <c r="U785"/>
  <c r="U784"/>
  <c r="U783"/>
  <c r="U782"/>
  <c r="U781"/>
  <c r="U780"/>
  <c r="U779"/>
  <c r="U778"/>
  <c r="U777"/>
  <c r="U776"/>
  <c r="U775"/>
  <c r="U774"/>
  <c r="U773"/>
  <c r="U772"/>
  <c r="U771"/>
  <c r="U770"/>
  <c r="U769"/>
  <c r="U768"/>
  <c r="U767"/>
  <c r="U766"/>
  <c r="U765"/>
  <c r="U764"/>
  <c r="U763"/>
  <c r="U762"/>
  <c r="U761"/>
  <c r="U760"/>
  <c r="U759"/>
  <c r="U758"/>
  <c r="U757"/>
  <c r="U756"/>
  <c r="U755"/>
  <c r="U754"/>
  <c r="U753"/>
  <c r="U752"/>
  <c r="U751"/>
  <c r="U750"/>
  <c r="U749"/>
  <c r="U748"/>
  <c r="U747"/>
  <c r="U746"/>
  <c r="U745"/>
  <c r="U744"/>
  <c r="U743"/>
  <c r="U742"/>
  <c r="U741"/>
  <c r="U740"/>
  <c r="U739"/>
  <c r="U738"/>
  <c r="U737"/>
  <c r="U736"/>
  <c r="U735"/>
  <c r="U734"/>
  <c r="U733"/>
  <c r="U732"/>
  <c r="U731"/>
  <c r="U730"/>
  <c r="U729"/>
  <c r="U728"/>
  <c r="U727"/>
  <c r="U726"/>
  <c r="U725"/>
  <c r="U724"/>
  <c r="U723"/>
  <c r="U722"/>
  <c r="U721"/>
  <c r="U720"/>
  <c r="U719"/>
  <c r="U718"/>
  <c r="U717"/>
  <c r="U716"/>
  <c r="U715"/>
  <c r="U714"/>
  <c r="U713"/>
  <c r="U712"/>
  <c r="U711"/>
  <c r="U710"/>
  <c r="U709"/>
  <c r="U708"/>
  <c r="U707"/>
  <c r="U706"/>
  <c r="U705"/>
  <c r="U704"/>
  <c r="U703"/>
  <c r="U702"/>
  <c r="U701"/>
  <c r="U700"/>
  <c r="U699"/>
  <c r="U698"/>
  <c r="U697"/>
  <c r="U696"/>
  <c r="U695"/>
  <c r="U694"/>
  <c r="U693"/>
  <c r="U692"/>
  <c r="U691"/>
  <c r="U690"/>
  <c r="U689"/>
  <c r="U688"/>
  <c r="U687"/>
  <c r="U686"/>
  <c r="U685"/>
  <c r="U684"/>
  <c r="U683"/>
  <c r="U682"/>
  <c r="U681"/>
  <c r="U680"/>
  <c r="U679"/>
  <c r="U678"/>
  <c r="U677"/>
  <c r="U676"/>
  <c r="U675"/>
  <c r="U674"/>
  <c r="U673"/>
  <c r="U672"/>
  <c r="U671"/>
  <c r="U670"/>
  <c r="U669"/>
  <c r="U668"/>
  <c r="U667"/>
  <c r="U666"/>
  <c r="U665"/>
  <c r="U664"/>
  <c r="U663"/>
  <c r="U662"/>
  <c r="U661"/>
  <c r="U660"/>
  <c r="U659"/>
  <c r="U658"/>
  <c r="U657"/>
  <c r="U656"/>
  <c r="U655"/>
  <c r="U654"/>
  <c r="U653"/>
  <c r="U652"/>
  <c r="U651"/>
  <c r="U650"/>
  <c r="U649"/>
  <c r="U648"/>
  <c r="U647"/>
  <c r="U646"/>
  <c r="U645"/>
  <c r="U644"/>
  <c r="U643"/>
  <c r="U642"/>
  <c r="U641"/>
  <c r="U640"/>
  <c r="U639"/>
  <c r="U638"/>
  <c r="U637"/>
  <c r="U636"/>
  <c r="U635"/>
  <c r="U634"/>
  <c r="U633"/>
  <c r="U632"/>
  <c r="U631"/>
  <c r="U630"/>
  <c r="U629"/>
  <c r="U628"/>
  <c r="U627"/>
  <c r="U626"/>
  <c r="U625"/>
  <c r="U624"/>
  <c r="U623"/>
  <c r="U622"/>
  <c r="U621"/>
  <c r="U620"/>
  <c r="U619"/>
  <c r="U618"/>
  <c r="U617"/>
  <c r="U616"/>
  <c r="U615"/>
  <c r="U614"/>
  <c r="U613"/>
  <c r="U612"/>
  <c r="U611"/>
  <c r="U610"/>
  <c r="U609"/>
  <c r="U608"/>
  <c r="U607"/>
  <c r="U606"/>
  <c r="U605"/>
  <c r="U604"/>
  <c r="U603"/>
  <c r="U602"/>
  <c r="U601"/>
  <c r="U600"/>
  <c r="U599"/>
  <c r="U598"/>
  <c r="U597"/>
  <c r="U596"/>
  <c r="U595"/>
  <c r="U594"/>
  <c r="U593"/>
  <c r="U592"/>
  <c r="U591"/>
  <c r="U590"/>
  <c r="U589"/>
  <c r="U588"/>
  <c r="U587"/>
  <c r="U586"/>
  <c r="U585"/>
  <c r="U584"/>
  <c r="U583"/>
  <c r="U582"/>
  <c r="U581"/>
  <c r="U580"/>
  <c r="U579"/>
  <c r="U578"/>
  <c r="U577"/>
  <c r="U576"/>
  <c r="U575"/>
  <c r="U574"/>
  <c r="U573"/>
  <c r="U572"/>
  <c r="U571"/>
  <c r="U570"/>
  <c r="U569"/>
  <c r="U568"/>
  <c r="U567"/>
  <c r="U566"/>
  <c r="U565"/>
  <c r="U564"/>
  <c r="U563"/>
  <c r="U562"/>
  <c r="U561"/>
  <c r="U560"/>
  <c r="U559"/>
  <c r="U558"/>
  <c r="U557"/>
  <c r="U556"/>
  <c r="U555"/>
  <c r="U554"/>
  <c r="U553"/>
  <c r="U552"/>
  <c r="U551"/>
  <c r="U550"/>
  <c r="U549"/>
  <c r="U548"/>
  <c r="U547"/>
  <c r="U546"/>
  <c r="U545"/>
  <c r="U544"/>
  <c r="U543"/>
  <c r="U542"/>
  <c r="U541"/>
  <c r="U540"/>
  <c r="U539"/>
  <c r="U538"/>
  <c r="U537"/>
  <c r="U536"/>
  <c r="U535"/>
  <c r="U534"/>
  <c r="U533"/>
  <c r="U532"/>
  <c r="U531"/>
  <c r="U530"/>
  <c r="U529"/>
  <c r="U528"/>
  <c r="U527"/>
  <c r="U526"/>
  <c r="U525"/>
  <c r="U524"/>
  <c r="U523"/>
  <c r="U522"/>
  <c r="U521"/>
  <c r="U520"/>
  <c r="U519"/>
  <c r="U518"/>
  <c r="U517"/>
  <c r="U516"/>
  <c r="U515"/>
  <c r="U514"/>
  <c r="U513"/>
  <c r="U512"/>
  <c r="U511"/>
  <c r="U510"/>
  <c r="U509"/>
  <c r="U508"/>
  <c r="U507"/>
  <c r="U506"/>
  <c r="U505"/>
  <c r="U504"/>
  <c r="U503"/>
  <c r="U502"/>
  <c r="U501"/>
  <c r="U500"/>
  <c r="U499"/>
  <c r="U498"/>
  <c r="U497"/>
  <c r="U496"/>
  <c r="U495"/>
  <c r="U494"/>
  <c r="U493"/>
  <c r="U492"/>
  <c r="U491"/>
  <c r="U490"/>
  <c r="U489"/>
  <c r="U488"/>
  <c r="U487"/>
  <c r="U486"/>
  <c r="U485"/>
  <c r="U484"/>
  <c r="U483"/>
  <c r="U482"/>
  <c r="U481"/>
  <c r="U480"/>
  <c r="U479"/>
  <c r="U478"/>
  <c r="U477"/>
  <c r="U476"/>
  <c r="U475"/>
  <c r="U474"/>
  <c r="U473"/>
  <c r="U472"/>
  <c r="U471"/>
  <c r="U470"/>
  <c r="U469"/>
  <c r="U468"/>
  <c r="U467"/>
  <c r="U466"/>
  <c r="U465"/>
  <c r="U464"/>
  <c r="U463"/>
  <c r="U462"/>
  <c r="U461"/>
  <c r="U460"/>
  <c r="U459"/>
  <c r="U458"/>
  <c r="U457"/>
  <c r="U456"/>
  <c r="U455"/>
  <c r="U454"/>
  <c r="U453"/>
  <c r="U452"/>
  <c r="U451"/>
  <c r="U450"/>
  <c r="U449"/>
  <c r="U448"/>
  <c r="U447"/>
  <c r="U446"/>
  <c r="U445"/>
  <c r="U444"/>
  <c r="U443"/>
  <c r="U442"/>
  <c r="U441"/>
  <c r="U440"/>
  <c r="U439"/>
  <c r="U438"/>
  <c r="U437"/>
  <c r="U436"/>
  <c r="U435"/>
  <c r="U434"/>
  <c r="U433"/>
  <c r="U432"/>
  <c r="U431"/>
  <c r="U430"/>
  <c r="U429"/>
  <c r="U428"/>
  <c r="U427"/>
  <c r="U426"/>
  <c r="U425"/>
  <c r="U424"/>
  <c r="U423"/>
  <c r="U422"/>
  <c r="U421"/>
  <c r="U420"/>
  <c r="U419"/>
  <c r="U418"/>
  <c r="U417"/>
  <c r="U416"/>
  <c r="U415"/>
  <c r="U414"/>
  <c r="U413"/>
  <c r="U412"/>
  <c r="U411"/>
  <c r="U410"/>
  <c r="U409"/>
  <c r="U408"/>
  <c r="U407"/>
  <c r="U406"/>
  <c r="U405"/>
  <c r="U404"/>
  <c r="U403"/>
  <c r="U402"/>
  <c r="U401"/>
  <c r="U400"/>
  <c r="U399"/>
  <c r="U398"/>
  <c r="U397"/>
  <c r="U396"/>
  <c r="U395"/>
  <c r="U394"/>
  <c r="U393"/>
  <c r="U392"/>
  <c r="U391"/>
  <c r="U390"/>
  <c r="U389"/>
  <c r="U388"/>
  <c r="U387"/>
  <c r="U386"/>
  <c r="U385"/>
  <c r="U384"/>
  <c r="U383"/>
  <c r="U382"/>
  <c r="U381"/>
  <c r="U380"/>
  <c r="U379"/>
  <c r="U378"/>
  <c r="U377"/>
  <c r="U376"/>
  <c r="U375"/>
  <c r="U374"/>
  <c r="U373"/>
  <c r="U372"/>
  <c r="U371"/>
  <c r="U370"/>
  <c r="U369"/>
  <c r="U368"/>
  <c r="U367"/>
  <c r="U366"/>
  <c r="U365"/>
  <c r="U364"/>
  <c r="U363"/>
  <c r="U362"/>
  <c r="U361"/>
  <c r="U360"/>
  <c r="U359"/>
  <c r="U358"/>
  <c r="U357"/>
  <c r="U356"/>
  <c r="U355"/>
  <c r="U354"/>
  <c r="U353"/>
  <c r="U352"/>
  <c r="U351"/>
  <c r="U350"/>
  <c r="U349"/>
  <c r="U348"/>
  <c r="U347"/>
  <c r="U346"/>
  <c r="U345"/>
  <c r="U344"/>
  <c r="U343"/>
  <c r="U342"/>
  <c r="U341"/>
  <c r="U340"/>
  <c r="U339"/>
  <c r="U338"/>
  <c r="U337"/>
  <c r="U336"/>
  <c r="U335"/>
  <c r="U334"/>
  <c r="U333"/>
  <c r="U332"/>
  <c r="U331"/>
  <c r="U330"/>
  <c r="U329"/>
  <c r="U328"/>
  <c r="U327"/>
  <c r="U326"/>
  <c r="U325"/>
  <c r="U324"/>
  <c r="U323"/>
  <c r="U322"/>
  <c r="U321"/>
  <c r="U320"/>
  <c r="U319"/>
  <c r="U318"/>
  <c r="U317"/>
  <c r="U316"/>
  <c r="U315"/>
  <c r="U314"/>
  <c r="U313"/>
  <c r="U312"/>
  <c r="U311"/>
  <c r="U310"/>
  <c r="U309"/>
  <c r="U308"/>
  <c r="U307"/>
  <c r="U306"/>
  <c r="U305"/>
  <c r="U304"/>
  <c r="U303"/>
  <c r="U302"/>
  <c r="U301"/>
  <c r="U300"/>
  <c r="U299"/>
  <c r="U298"/>
  <c r="U297"/>
  <c r="U296"/>
  <c r="U295"/>
  <c r="U294"/>
  <c r="U293"/>
  <c r="U292"/>
  <c r="U291"/>
  <c r="U290"/>
  <c r="U289"/>
  <c r="U288"/>
  <c r="U287"/>
  <c r="U286"/>
  <c r="U285"/>
  <c r="U284"/>
  <c r="U283"/>
  <c r="U282"/>
  <c r="U281"/>
  <c r="U280"/>
  <c r="U279"/>
  <c r="U278"/>
  <c r="U277"/>
  <c r="U276"/>
  <c r="U275"/>
  <c r="U274"/>
  <c r="U273"/>
  <c r="U272"/>
  <c r="U271"/>
  <c r="U270"/>
  <c r="U269"/>
  <c r="U268"/>
  <c r="U267"/>
  <c r="U266"/>
  <c r="U265"/>
  <c r="U264"/>
  <c r="U263"/>
  <c r="U262"/>
  <c r="U261"/>
  <c r="U260"/>
  <c r="U259"/>
  <c r="U258"/>
  <c r="U257"/>
  <c r="U256"/>
  <c r="U255"/>
  <c r="U254"/>
  <c r="U253"/>
  <c r="U252"/>
  <c r="U251"/>
  <c r="U250"/>
  <c r="U249"/>
  <c r="U248"/>
  <c r="U247"/>
  <c r="U246"/>
  <c r="U245"/>
  <c r="U244"/>
  <c r="U243"/>
  <c r="U242"/>
  <c r="U241"/>
  <c r="U240"/>
  <c r="U239"/>
  <c r="U238"/>
  <c r="U237"/>
  <c r="U236"/>
  <c r="U235"/>
  <c r="U234"/>
  <c r="U233"/>
  <c r="U232"/>
  <c r="U231"/>
  <c r="U230"/>
  <c r="U229"/>
  <c r="U228"/>
  <c r="U227"/>
  <c r="U226"/>
  <c r="U225"/>
  <c r="U224"/>
  <c r="U223"/>
  <c r="U222"/>
  <c r="U221"/>
  <c r="U220"/>
  <c r="U219"/>
  <c r="U218"/>
  <c r="U217"/>
  <c r="U216"/>
  <c r="U215"/>
  <c r="U214"/>
  <c r="U213"/>
  <c r="U212"/>
  <c r="U211"/>
  <c r="U210"/>
  <c r="U209"/>
  <c r="U208"/>
  <c r="U207"/>
  <c r="U206"/>
  <c r="U205"/>
  <c r="U204"/>
  <c r="U203"/>
  <c r="U202"/>
  <c r="U201"/>
  <c r="U200"/>
  <c r="U199"/>
  <c r="U198"/>
  <c r="U197"/>
  <c r="U196"/>
  <c r="U195"/>
  <c r="U194"/>
  <c r="U193"/>
  <c r="U192"/>
  <c r="U191"/>
  <c r="U190"/>
  <c r="U189"/>
  <c r="U188"/>
  <c r="U187"/>
  <c r="U186"/>
  <c r="U185"/>
  <c r="U184"/>
  <c r="U183"/>
  <c r="U182"/>
  <c r="U181"/>
  <c r="U180"/>
  <c r="U179"/>
  <c r="U178"/>
  <c r="U177"/>
  <c r="U176"/>
  <c r="U175"/>
  <c r="U174"/>
  <c r="U173"/>
  <c r="U172"/>
  <c r="U171"/>
  <c r="U170"/>
  <c r="U169"/>
  <c r="U168"/>
  <c r="U167"/>
  <c r="U166"/>
  <c r="U165"/>
  <c r="U164"/>
  <c r="U163"/>
  <c r="U162"/>
  <c r="U161"/>
  <c r="U160"/>
  <c r="U159"/>
  <c r="U158"/>
  <c r="U157"/>
  <c r="U156"/>
  <c r="U155"/>
  <c r="U154"/>
  <c r="U153"/>
  <c r="U152"/>
  <c r="U151"/>
  <c r="U150"/>
  <c r="U149"/>
  <c r="U148"/>
  <c r="U147"/>
  <c r="U146"/>
  <c r="U145"/>
  <c r="U144"/>
  <c r="U143"/>
  <c r="U142"/>
  <c r="U141"/>
  <c r="U140"/>
  <c r="U139"/>
  <c r="U138"/>
  <c r="U137"/>
  <c r="U136"/>
  <c r="U135"/>
  <c r="U134"/>
  <c r="U133"/>
  <c r="U132"/>
  <c r="U131"/>
  <c r="U130"/>
  <c r="U129"/>
  <c r="U128"/>
  <c r="U127"/>
  <c r="U126"/>
  <c r="U125"/>
  <c r="U124"/>
  <c r="U123"/>
  <c r="U122"/>
  <c r="U121"/>
  <c r="U120"/>
  <c r="U119"/>
  <c r="U118"/>
  <c r="U117"/>
  <c r="U116"/>
  <c r="U115"/>
  <c r="U114"/>
  <c r="U113"/>
  <c r="U112"/>
  <c r="U111"/>
  <c r="U110"/>
  <c r="U109"/>
  <c r="U108"/>
  <c r="U107"/>
  <c r="U106"/>
  <c r="U105"/>
  <c r="U104"/>
  <c r="U103"/>
  <c r="U102"/>
  <c r="U101"/>
  <c r="U100"/>
  <c r="U99"/>
  <c r="U98"/>
  <c r="U97"/>
  <c r="U96"/>
  <c r="U95"/>
  <c r="U94"/>
  <c r="U93"/>
  <c r="U92"/>
  <c r="U91"/>
  <c r="U90"/>
  <c r="U89"/>
  <c r="U88"/>
  <c r="U87"/>
  <c r="U86"/>
  <c r="U85"/>
  <c r="U84"/>
  <c r="U83"/>
  <c r="U82"/>
  <c r="U81"/>
  <c r="U80"/>
  <c r="U79"/>
  <c r="U78"/>
  <c r="U77"/>
  <c r="U76"/>
  <c r="U75"/>
  <c r="U74"/>
  <c r="U73"/>
  <c r="U72"/>
  <c r="U71"/>
  <c r="U70"/>
  <c r="U69"/>
  <c r="U68"/>
  <c r="U67"/>
  <c r="U66"/>
  <c r="U65"/>
  <c r="U64"/>
  <c r="U63"/>
  <c r="U62"/>
  <c r="U61"/>
  <c r="U60"/>
  <c r="U59"/>
  <c r="U58"/>
  <c r="U57"/>
  <c r="U56"/>
  <c r="U55"/>
  <c r="U54"/>
  <c r="U53"/>
  <c r="U52"/>
  <c r="U51"/>
  <c r="U50"/>
  <c r="U49"/>
  <c r="U48"/>
  <c r="U47"/>
  <c r="U46"/>
  <c r="U45"/>
  <c r="U44"/>
  <c r="U43"/>
  <c r="U42"/>
  <c r="U41"/>
  <c r="U40"/>
  <c r="U39"/>
  <c r="U38"/>
  <c r="U37"/>
  <c r="U36"/>
  <c r="U35"/>
  <c r="U34"/>
  <c r="U33"/>
  <c r="U32"/>
  <c r="U31"/>
  <c r="U30"/>
  <c r="U29"/>
  <c r="U28"/>
  <c r="U27"/>
  <c r="U26"/>
  <c r="U25"/>
  <c r="U24"/>
  <c r="U23"/>
  <c r="U22"/>
  <c r="U21"/>
  <c r="U20"/>
  <c r="U19"/>
  <c r="U18"/>
  <c r="U1003" i="36"/>
  <c r="U1002"/>
  <c r="U1001"/>
  <c r="U1000"/>
  <c r="U999"/>
  <c r="U998"/>
  <c r="U997"/>
  <c r="U996"/>
  <c r="U995"/>
  <c r="U994"/>
  <c r="U993"/>
  <c r="U992"/>
  <c r="U991"/>
  <c r="U990"/>
  <c r="U989"/>
  <c r="U988"/>
  <c r="U987"/>
  <c r="U986"/>
  <c r="U985"/>
  <c r="U984"/>
  <c r="U983"/>
  <c r="U982"/>
  <c r="U981"/>
  <c r="U980"/>
  <c r="U979"/>
  <c r="U978"/>
  <c r="U977"/>
  <c r="U976"/>
  <c r="U975"/>
  <c r="U974"/>
  <c r="U973"/>
  <c r="U972"/>
  <c r="U971"/>
  <c r="U970"/>
  <c r="U969"/>
  <c r="U968"/>
  <c r="U967"/>
  <c r="U966"/>
  <c r="U965"/>
  <c r="U964"/>
  <c r="U963"/>
  <c r="U962"/>
  <c r="U961"/>
  <c r="U960"/>
  <c r="U959"/>
  <c r="U958"/>
  <c r="U957"/>
  <c r="U956"/>
  <c r="U955"/>
  <c r="U954"/>
  <c r="U953"/>
  <c r="U952"/>
  <c r="U951"/>
  <c r="U950"/>
  <c r="U949"/>
  <c r="U948"/>
  <c r="U947"/>
  <c r="U946"/>
  <c r="U945"/>
  <c r="U944"/>
  <c r="U943"/>
  <c r="U942"/>
  <c r="U941"/>
  <c r="U940"/>
  <c r="U939"/>
  <c r="U938"/>
  <c r="U937"/>
  <c r="U936"/>
  <c r="U935"/>
  <c r="U934"/>
  <c r="U933"/>
  <c r="U932"/>
  <c r="U931"/>
  <c r="U930"/>
  <c r="U929"/>
  <c r="U928"/>
  <c r="U927"/>
  <c r="U926"/>
  <c r="U925"/>
  <c r="U924"/>
  <c r="U923"/>
  <c r="U922"/>
  <c r="U921"/>
  <c r="U920"/>
  <c r="U919"/>
  <c r="U918"/>
  <c r="U917"/>
  <c r="U916"/>
  <c r="U915"/>
  <c r="U914"/>
  <c r="U913"/>
  <c r="U912"/>
  <c r="U911"/>
  <c r="U910"/>
  <c r="U909"/>
  <c r="U908"/>
  <c r="U907"/>
  <c r="U906"/>
  <c r="U905"/>
  <c r="U904"/>
  <c r="U903"/>
  <c r="U902"/>
  <c r="U901"/>
  <c r="U900"/>
  <c r="U899"/>
  <c r="U898"/>
  <c r="U897"/>
  <c r="U896"/>
  <c r="U895"/>
  <c r="U894"/>
  <c r="U893"/>
  <c r="U892"/>
  <c r="U891"/>
  <c r="U890"/>
  <c r="U889"/>
  <c r="U888"/>
  <c r="U887"/>
  <c r="U886"/>
  <c r="U885"/>
  <c r="U884"/>
  <c r="U883"/>
  <c r="U882"/>
  <c r="U881"/>
  <c r="U880"/>
  <c r="U879"/>
  <c r="U878"/>
  <c r="U877"/>
  <c r="U876"/>
  <c r="U875"/>
  <c r="U874"/>
  <c r="U873"/>
  <c r="U872"/>
  <c r="U871"/>
  <c r="U870"/>
  <c r="U869"/>
  <c r="U868"/>
  <c r="U867"/>
  <c r="U866"/>
  <c r="U865"/>
  <c r="U864"/>
  <c r="U863"/>
  <c r="U862"/>
  <c r="U861"/>
  <c r="U860"/>
  <c r="U859"/>
  <c r="U858"/>
  <c r="U857"/>
  <c r="U856"/>
  <c r="U855"/>
  <c r="U854"/>
  <c r="U853"/>
  <c r="U852"/>
  <c r="U851"/>
  <c r="U850"/>
  <c r="U849"/>
  <c r="U848"/>
  <c r="U847"/>
  <c r="U846"/>
  <c r="U845"/>
  <c r="U844"/>
  <c r="U843"/>
  <c r="U842"/>
  <c r="U841"/>
  <c r="U840"/>
  <c r="U839"/>
  <c r="U838"/>
  <c r="U837"/>
  <c r="U836"/>
  <c r="U835"/>
  <c r="U834"/>
  <c r="U833"/>
  <c r="U832"/>
  <c r="U831"/>
  <c r="U830"/>
  <c r="U829"/>
  <c r="U828"/>
  <c r="U827"/>
  <c r="U826"/>
  <c r="U825"/>
  <c r="U824"/>
  <c r="U823"/>
  <c r="U822"/>
  <c r="U821"/>
  <c r="U820"/>
  <c r="U819"/>
  <c r="U818"/>
  <c r="U817"/>
  <c r="U816"/>
  <c r="U815"/>
  <c r="U814"/>
  <c r="U813"/>
  <c r="U812"/>
  <c r="U811"/>
  <c r="U810"/>
  <c r="U809"/>
  <c r="U808"/>
  <c r="U807"/>
  <c r="U806"/>
  <c r="U805"/>
  <c r="U804"/>
  <c r="U803"/>
  <c r="U802"/>
  <c r="U801"/>
  <c r="U800"/>
  <c r="U799"/>
  <c r="U798"/>
  <c r="U797"/>
  <c r="U796"/>
  <c r="U795"/>
  <c r="U794"/>
  <c r="U793"/>
  <c r="U792"/>
  <c r="U791"/>
  <c r="U790"/>
  <c r="U789"/>
  <c r="U788"/>
  <c r="U787"/>
  <c r="U786"/>
  <c r="U785"/>
  <c r="U784"/>
  <c r="U783"/>
  <c r="U782"/>
  <c r="U781"/>
  <c r="U780"/>
  <c r="U779"/>
  <c r="U778"/>
  <c r="U777"/>
  <c r="U776"/>
  <c r="U775"/>
  <c r="U774"/>
  <c r="U773"/>
  <c r="U772"/>
  <c r="U771"/>
  <c r="U770"/>
  <c r="U769"/>
  <c r="U768"/>
  <c r="U767"/>
  <c r="U766"/>
  <c r="U765"/>
  <c r="U764"/>
  <c r="U763"/>
  <c r="U762"/>
  <c r="U761"/>
  <c r="U760"/>
  <c r="U759"/>
  <c r="U758"/>
  <c r="U757"/>
  <c r="U756"/>
  <c r="U755"/>
  <c r="U754"/>
  <c r="U753"/>
  <c r="U752"/>
  <c r="U751"/>
  <c r="U750"/>
  <c r="U749"/>
  <c r="U748"/>
  <c r="U747"/>
  <c r="U746"/>
  <c r="U745"/>
  <c r="U744"/>
  <c r="U743"/>
  <c r="U742"/>
  <c r="U741"/>
  <c r="U740"/>
  <c r="U739"/>
  <c r="U738"/>
  <c r="U737"/>
  <c r="U736"/>
  <c r="U735"/>
  <c r="U734"/>
  <c r="U733"/>
  <c r="U732"/>
  <c r="U731"/>
  <c r="U730"/>
  <c r="U729"/>
  <c r="U728"/>
  <c r="U727"/>
  <c r="U726"/>
  <c r="U725"/>
  <c r="U724"/>
  <c r="U723"/>
  <c r="U722"/>
  <c r="U721"/>
  <c r="U720"/>
  <c r="U719"/>
  <c r="U718"/>
  <c r="U717"/>
  <c r="U716"/>
  <c r="U715"/>
  <c r="U714"/>
  <c r="U713"/>
  <c r="U712"/>
  <c r="U711"/>
  <c r="U710"/>
  <c r="U709"/>
  <c r="U708"/>
  <c r="U707"/>
  <c r="U706"/>
  <c r="U705"/>
  <c r="U704"/>
  <c r="U703"/>
  <c r="U702"/>
  <c r="U701"/>
  <c r="U700"/>
  <c r="U699"/>
  <c r="U698"/>
  <c r="U697"/>
  <c r="U696"/>
  <c r="U695"/>
  <c r="U694"/>
  <c r="U693"/>
  <c r="U692"/>
  <c r="U691"/>
  <c r="U690"/>
  <c r="U689"/>
  <c r="U688"/>
  <c r="U687"/>
  <c r="U686"/>
  <c r="U685"/>
  <c r="U684"/>
  <c r="U683"/>
  <c r="U682"/>
  <c r="U681"/>
  <c r="U680"/>
  <c r="U679"/>
  <c r="U678"/>
  <c r="U677"/>
  <c r="U676"/>
  <c r="U675"/>
  <c r="U674"/>
  <c r="U673"/>
  <c r="U672"/>
  <c r="U671"/>
  <c r="U670"/>
  <c r="U669"/>
  <c r="U668"/>
  <c r="U667"/>
  <c r="U666"/>
  <c r="U665"/>
  <c r="U664"/>
  <c r="U663"/>
  <c r="U662"/>
  <c r="U661"/>
  <c r="U660"/>
  <c r="U659"/>
  <c r="U658"/>
  <c r="U657"/>
  <c r="U656"/>
  <c r="U655"/>
  <c r="U654"/>
  <c r="U653"/>
  <c r="U652"/>
  <c r="U651"/>
  <c r="U650"/>
  <c r="U649"/>
  <c r="U648"/>
  <c r="U647"/>
  <c r="U646"/>
  <c r="U645"/>
  <c r="U644"/>
  <c r="U643"/>
  <c r="U642"/>
  <c r="U641"/>
  <c r="U640"/>
  <c r="U639"/>
  <c r="U638"/>
  <c r="U637"/>
  <c r="U636"/>
  <c r="U635"/>
  <c r="U634"/>
  <c r="U633"/>
  <c r="U632"/>
  <c r="U631"/>
  <c r="U630"/>
  <c r="U629"/>
  <c r="U628"/>
  <c r="U627"/>
  <c r="U626"/>
  <c r="U625"/>
  <c r="U624"/>
  <c r="U623"/>
  <c r="U622"/>
  <c r="U621"/>
  <c r="U620"/>
  <c r="U619"/>
  <c r="U618"/>
  <c r="U617"/>
  <c r="U616"/>
  <c r="U615"/>
  <c r="U614"/>
  <c r="U613"/>
  <c r="U612"/>
  <c r="U611"/>
  <c r="U610"/>
  <c r="U609"/>
  <c r="U608"/>
  <c r="U607"/>
  <c r="U606"/>
  <c r="U605"/>
  <c r="U604"/>
  <c r="U603"/>
  <c r="U602"/>
  <c r="U601"/>
  <c r="U600"/>
  <c r="U599"/>
  <c r="U598"/>
  <c r="U597"/>
  <c r="U596"/>
  <c r="U595"/>
  <c r="U594"/>
  <c r="U593"/>
  <c r="U592"/>
  <c r="U591"/>
  <c r="U590"/>
  <c r="U589"/>
  <c r="U588"/>
  <c r="U587"/>
  <c r="U586"/>
  <c r="U585"/>
  <c r="U584"/>
  <c r="U583"/>
  <c r="U582"/>
  <c r="U581"/>
  <c r="U580"/>
  <c r="U579"/>
  <c r="U578"/>
  <c r="U577"/>
  <c r="U576"/>
  <c r="U575"/>
  <c r="U574"/>
  <c r="U573"/>
  <c r="U572"/>
  <c r="U571"/>
  <c r="U570"/>
  <c r="U569"/>
  <c r="U568"/>
  <c r="U567"/>
  <c r="U566"/>
  <c r="U565"/>
  <c r="U564"/>
  <c r="U563"/>
  <c r="U562"/>
  <c r="U561"/>
  <c r="U560"/>
  <c r="U559"/>
  <c r="U558"/>
  <c r="U557"/>
  <c r="U556"/>
  <c r="U555"/>
  <c r="U554"/>
  <c r="U553"/>
  <c r="U552"/>
  <c r="U551"/>
  <c r="U550"/>
  <c r="U549"/>
  <c r="U548"/>
  <c r="U547"/>
  <c r="U546"/>
  <c r="U545"/>
  <c r="U544"/>
  <c r="U543"/>
  <c r="U542"/>
  <c r="U541"/>
  <c r="U540"/>
  <c r="U539"/>
  <c r="U538"/>
  <c r="U537"/>
  <c r="U536"/>
  <c r="U535"/>
  <c r="U534"/>
  <c r="U533"/>
  <c r="U532"/>
  <c r="U531"/>
  <c r="U530"/>
  <c r="U529"/>
  <c r="U528"/>
  <c r="U527"/>
  <c r="U526"/>
  <c r="U525"/>
  <c r="U524"/>
  <c r="U523"/>
  <c r="U522"/>
  <c r="U521"/>
  <c r="U520"/>
  <c r="U519"/>
  <c r="U518"/>
  <c r="U517"/>
  <c r="U516"/>
  <c r="U515"/>
  <c r="U514"/>
  <c r="U513"/>
  <c r="U512"/>
  <c r="U511"/>
  <c r="U510"/>
  <c r="U509"/>
  <c r="U508"/>
  <c r="U507"/>
  <c r="U506"/>
  <c r="U505"/>
  <c r="U504"/>
  <c r="U503"/>
  <c r="U502"/>
  <c r="U501"/>
  <c r="U500"/>
  <c r="U499"/>
  <c r="U498"/>
  <c r="U497"/>
  <c r="U496"/>
  <c r="U495"/>
  <c r="U494"/>
  <c r="U493"/>
  <c r="U492"/>
  <c r="U491"/>
  <c r="U490"/>
  <c r="U489"/>
  <c r="U488"/>
  <c r="U487"/>
  <c r="U486"/>
  <c r="U485"/>
  <c r="U484"/>
  <c r="U483"/>
  <c r="U482"/>
  <c r="U481"/>
  <c r="U480"/>
  <c r="U479"/>
  <c r="U478"/>
  <c r="U477"/>
  <c r="U476"/>
  <c r="U475"/>
  <c r="U474"/>
  <c r="U473"/>
  <c r="U472"/>
  <c r="U471"/>
  <c r="U470"/>
  <c r="U469"/>
  <c r="U468"/>
  <c r="U467"/>
  <c r="U466"/>
  <c r="U465"/>
  <c r="U464"/>
  <c r="U463"/>
  <c r="U462"/>
  <c r="U461"/>
  <c r="U460"/>
  <c r="U459"/>
  <c r="U458"/>
  <c r="U457"/>
  <c r="U456"/>
  <c r="U455"/>
  <c r="U454"/>
  <c r="U453"/>
  <c r="U452"/>
  <c r="U451"/>
  <c r="U450"/>
  <c r="U449"/>
  <c r="U448"/>
  <c r="U447"/>
  <c r="U446"/>
  <c r="U445"/>
  <c r="U444"/>
  <c r="U443"/>
  <c r="U442"/>
  <c r="U441"/>
  <c r="U440"/>
  <c r="U439"/>
  <c r="U438"/>
  <c r="U437"/>
  <c r="U436"/>
  <c r="U435"/>
  <c r="U434"/>
  <c r="U433"/>
  <c r="U432"/>
  <c r="U431"/>
  <c r="U430"/>
  <c r="U429"/>
  <c r="U428"/>
  <c r="U427"/>
  <c r="U426"/>
  <c r="U425"/>
  <c r="U424"/>
  <c r="U423"/>
  <c r="U422"/>
  <c r="U421"/>
  <c r="U420"/>
  <c r="U419"/>
  <c r="U418"/>
  <c r="U417"/>
  <c r="U416"/>
  <c r="U415"/>
  <c r="U414"/>
  <c r="U413"/>
  <c r="U412"/>
  <c r="U411"/>
  <c r="U410"/>
  <c r="U409"/>
  <c r="U408"/>
  <c r="U407"/>
  <c r="U406"/>
  <c r="U405"/>
  <c r="U404"/>
  <c r="U403"/>
  <c r="U402"/>
  <c r="U401"/>
  <c r="U400"/>
  <c r="U399"/>
  <c r="U398"/>
  <c r="U397"/>
  <c r="U396"/>
  <c r="U395"/>
  <c r="U394"/>
  <c r="U393"/>
  <c r="U392"/>
  <c r="U391"/>
  <c r="U390"/>
  <c r="U389"/>
  <c r="U388"/>
  <c r="U387"/>
  <c r="U386"/>
  <c r="U385"/>
  <c r="U384"/>
  <c r="U383"/>
  <c r="U382"/>
  <c r="U381"/>
  <c r="U380"/>
  <c r="U379"/>
  <c r="U378"/>
  <c r="U377"/>
  <c r="U376"/>
  <c r="U375"/>
  <c r="U374"/>
  <c r="U373"/>
  <c r="U372"/>
  <c r="U371"/>
  <c r="U370"/>
  <c r="U369"/>
  <c r="U368"/>
  <c r="U367"/>
  <c r="U366"/>
  <c r="U365"/>
  <c r="U364"/>
  <c r="U363"/>
  <c r="U362"/>
  <c r="U361"/>
  <c r="U360"/>
  <c r="U359"/>
  <c r="U358"/>
  <c r="U357"/>
  <c r="U356"/>
  <c r="U355"/>
  <c r="U354"/>
  <c r="U353"/>
  <c r="U352"/>
  <c r="U351"/>
  <c r="U350"/>
  <c r="U349"/>
  <c r="U348"/>
  <c r="U347"/>
  <c r="U346"/>
  <c r="U345"/>
  <c r="U344"/>
  <c r="U343"/>
  <c r="U342"/>
  <c r="U341"/>
  <c r="U340"/>
  <c r="U339"/>
  <c r="U338"/>
  <c r="U337"/>
  <c r="U336"/>
  <c r="U335"/>
  <c r="U334"/>
  <c r="U333"/>
  <c r="U332"/>
  <c r="U331"/>
  <c r="U330"/>
  <c r="U329"/>
  <c r="U328"/>
  <c r="U327"/>
  <c r="U326"/>
  <c r="U325"/>
  <c r="U324"/>
  <c r="U323"/>
  <c r="U322"/>
  <c r="U321"/>
  <c r="U320"/>
  <c r="U319"/>
  <c r="U318"/>
  <c r="U317"/>
  <c r="U316"/>
  <c r="U315"/>
  <c r="U314"/>
  <c r="U313"/>
  <c r="U312"/>
  <c r="U311"/>
  <c r="U310"/>
  <c r="U309"/>
  <c r="U308"/>
  <c r="U307"/>
  <c r="U306"/>
  <c r="U305"/>
  <c r="U304"/>
  <c r="U303"/>
  <c r="U302"/>
  <c r="U301"/>
  <c r="U300"/>
  <c r="U299"/>
  <c r="U298"/>
  <c r="U297"/>
  <c r="U296"/>
  <c r="U295"/>
  <c r="U294"/>
  <c r="U293"/>
  <c r="U292"/>
  <c r="U291"/>
  <c r="U290"/>
  <c r="U289"/>
  <c r="U288"/>
  <c r="U287"/>
  <c r="U286"/>
  <c r="U285"/>
  <c r="U284"/>
  <c r="U283"/>
  <c r="U282"/>
  <c r="U281"/>
  <c r="U280"/>
  <c r="U279"/>
  <c r="U278"/>
  <c r="U277"/>
  <c r="U276"/>
  <c r="U275"/>
  <c r="U274"/>
  <c r="U273"/>
  <c r="U272"/>
  <c r="U271"/>
  <c r="U270"/>
  <c r="U269"/>
  <c r="U268"/>
  <c r="U267"/>
  <c r="U266"/>
  <c r="U265"/>
  <c r="U264"/>
  <c r="U263"/>
  <c r="U262"/>
  <c r="U261"/>
  <c r="U260"/>
  <c r="U259"/>
  <c r="U258"/>
  <c r="U257"/>
  <c r="U256"/>
  <c r="U255"/>
  <c r="U254"/>
  <c r="U253"/>
  <c r="U252"/>
  <c r="U251"/>
  <c r="U250"/>
  <c r="U249"/>
  <c r="U248"/>
  <c r="U247"/>
  <c r="U246"/>
  <c r="U245"/>
  <c r="U244"/>
  <c r="U243"/>
  <c r="U242"/>
  <c r="U241"/>
  <c r="U240"/>
  <c r="U239"/>
  <c r="U238"/>
  <c r="U237"/>
  <c r="U236"/>
  <c r="U235"/>
  <c r="U234"/>
  <c r="U233"/>
  <c r="U232"/>
  <c r="U231"/>
  <c r="U230"/>
  <c r="U229"/>
  <c r="U228"/>
  <c r="U227"/>
  <c r="U226"/>
  <c r="U225"/>
  <c r="U224"/>
  <c r="U223"/>
  <c r="U222"/>
  <c r="U221"/>
  <c r="U220"/>
  <c r="U219"/>
  <c r="U218"/>
  <c r="U217"/>
  <c r="U216"/>
  <c r="U215"/>
  <c r="U214"/>
  <c r="U213"/>
  <c r="U212"/>
  <c r="U211"/>
  <c r="U210"/>
  <c r="U209"/>
  <c r="U208"/>
  <c r="U207"/>
  <c r="U206"/>
  <c r="U205"/>
  <c r="U204"/>
  <c r="U203"/>
  <c r="U202"/>
  <c r="U201"/>
  <c r="U200"/>
  <c r="U199"/>
  <c r="U198"/>
  <c r="U197"/>
  <c r="U196"/>
  <c r="U195"/>
  <c r="U194"/>
  <c r="U193"/>
  <c r="U192"/>
  <c r="U191"/>
  <c r="U190"/>
  <c r="U189"/>
  <c r="U188"/>
  <c r="U187"/>
  <c r="U186"/>
  <c r="U185"/>
  <c r="U184"/>
  <c r="U183"/>
  <c r="U182"/>
  <c r="U181"/>
  <c r="U180"/>
  <c r="U179"/>
  <c r="U178"/>
  <c r="U177"/>
  <c r="U176"/>
  <c r="U175"/>
  <c r="U174"/>
  <c r="U173"/>
  <c r="U172"/>
  <c r="U171"/>
  <c r="U170"/>
  <c r="U169"/>
  <c r="U168"/>
  <c r="U167"/>
  <c r="U166"/>
  <c r="U165"/>
  <c r="U164"/>
  <c r="U163"/>
  <c r="U162"/>
  <c r="U161"/>
  <c r="U160"/>
  <c r="U159"/>
  <c r="U158"/>
  <c r="U157"/>
  <c r="U156"/>
  <c r="U155"/>
  <c r="U154"/>
  <c r="U153"/>
  <c r="U152"/>
  <c r="U151"/>
  <c r="U150"/>
  <c r="U149"/>
  <c r="U148"/>
  <c r="U147"/>
  <c r="U146"/>
  <c r="U145"/>
  <c r="U144"/>
  <c r="U143"/>
  <c r="U142"/>
  <c r="U141"/>
  <c r="U140"/>
  <c r="U139"/>
  <c r="U138"/>
  <c r="U137"/>
  <c r="U136"/>
  <c r="U135"/>
  <c r="U134"/>
  <c r="U133"/>
  <c r="U132"/>
  <c r="U131"/>
  <c r="U130"/>
  <c r="U129"/>
  <c r="U128"/>
  <c r="U127"/>
  <c r="U126"/>
  <c r="U125"/>
  <c r="U124"/>
  <c r="U123"/>
  <c r="U122"/>
  <c r="U121"/>
  <c r="U120"/>
  <c r="U119"/>
  <c r="U118"/>
  <c r="U117"/>
  <c r="U116"/>
  <c r="U115"/>
  <c r="U114"/>
  <c r="U113"/>
  <c r="U112"/>
  <c r="U111"/>
  <c r="U110"/>
  <c r="U109"/>
  <c r="U108"/>
  <c r="U107"/>
  <c r="U106"/>
  <c r="U105"/>
  <c r="U104"/>
  <c r="U103"/>
  <c r="U102"/>
  <c r="U101"/>
  <c r="U100"/>
  <c r="U99"/>
  <c r="U98"/>
  <c r="U97"/>
  <c r="U96"/>
  <c r="U95"/>
  <c r="U94"/>
  <c r="U93"/>
  <c r="U92"/>
  <c r="U91"/>
  <c r="U90"/>
  <c r="U89"/>
  <c r="U88"/>
  <c r="U87"/>
  <c r="U86"/>
  <c r="U85"/>
  <c r="U84"/>
  <c r="U83"/>
  <c r="U82"/>
  <c r="U81"/>
  <c r="U80"/>
  <c r="U79"/>
  <c r="U78"/>
  <c r="U77"/>
  <c r="U76"/>
  <c r="U75"/>
  <c r="U74"/>
  <c r="U73"/>
  <c r="U72"/>
  <c r="U71"/>
  <c r="U70"/>
  <c r="U69"/>
  <c r="U68"/>
  <c r="U67"/>
  <c r="U66"/>
  <c r="U65"/>
  <c r="U64"/>
  <c r="U63"/>
  <c r="U62"/>
  <c r="U61"/>
  <c r="U60"/>
  <c r="U59"/>
  <c r="U58"/>
  <c r="U57"/>
  <c r="U56"/>
  <c r="U55"/>
  <c r="U54"/>
  <c r="U53"/>
  <c r="U52"/>
  <c r="U51"/>
  <c r="U50"/>
  <c r="U49"/>
  <c r="U48"/>
  <c r="U47"/>
  <c r="U46"/>
  <c r="U45"/>
  <c r="U44"/>
  <c r="U43"/>
  <c r="U42"/>
  <c r="U41"/>
  <c r="U40"/>
  <c r="U39"/>
  <c r="U38"/>
  <c r="U37"/>
  <c r="U36"/>
  <c r="U35"/>
  <c r="U34"/>
  <c r="U33"/>
  <c r="U32"/>
  <c r="U31"/>
  <c r="U30"/>
  <c r="U29"/>
  <c r="U28"/>
  <c r="U27"/>
  <c r="U26"/>
  <c r="U25"/>
  <c r="U24"/>
  <c r="U23"/>
  <c r="U22"/>
  <c r="U21"/>
  <c r="U20"/>
  <c r="U19"/>
  <c r="U18"/>
  <c r="S103" i="7"/>
  <c r="S102"/>
  <c r="S101"/>
  <c r="S100"/>
  <c r="S99"/>
  <c r="S98"/>
  <c r="S97"/>
  <c r="S96"/>
  <c r="S95"/>
  <c r="S94"/>
  <c r="S93"/>
  <c r="S92"/>
  <c r="S91"/>
  <c r="S90"/>
  <c r="S89"/>
  <c r="S88"/>
  <c r="S87"/>
  <c r="S86"/>
  <c r="S85"/>
  <c r="S84"/>
  <c r="S83"/>
  <c r="S82"/>
  <c r="S81"/>
  <c r="S80"/>
  <c r="S79"/>
  <c r="S78"/>
  <c r="S77"/>
  <c r="S76"/>
  <c r="S75"/>
  <c r="S74"/>
  <c r="S73"/>
  <c r="S72"/>
  <c r="S71"/>
  <c r="S70"/>
  <c r="S69"/>
  <c r="S68"/>
  <c r="S67"/>
  <c r="S66"/>
  <c r="S65"/>
  <c r="S64"/>
  <c r="S63"/>
  <c r="S62"/>
  <c r="S61"/>
  <c r="S60"/>
  <c r="S59"/>
  <c r="S58"/>
  <c r="S57"/>
  <c r="S56"/>
  <c r="S55"/>
  <c r="S54"/>
  <c r="S53"/>
  <c r="S52"/>
  <c r="S51"/>
  <c r="S50"/>
  <c r="S49"/>
  <c r="S48"/>
  <c r="S47"/>
  <c r="S46"/>
  <c r="S45"/>
  <c r="S44"/>
  <c r="S43"/>
  <c r="S42"/>
  <c r="S41"/>
  <c r="S40"/>
  <c r="S39"/>
  <c r="S38"/>
  <c r="S37"/>
  <c r="S36"/>
  <c r="S35"/>
  <c r="S34"/>
  <c r="S33"/>
  <c r="S32"/>
  <c r="S31"/>
  <c r="S30"/>
  <c r="S29"/>
  <c r="S28"/>
  <c r="S27"/>
  <c r="S26"/>
  <c r="S25"/>
  <c r="S24"/>
  <c r="S23"/>
  <c r="S22"/>
  <c r="S21"/>
  <c r="S20"/>
  <c r="S19"/>
  <c r="S18"/>
  <c r="S17"/>
  <c r="S16"/>
  <c r="S15"/>
  <c r="R103"/>
  <c r="R102"/>
  <c r="R101"/>
  <c r="R100"/>
  <c r="R99"/>
  <c r="R98"/>
  <c r="R97"/>
  <c r="R96"/>
  <c r="R95"/>
  <c r="R94"/>
  <c r="R93"/>
  <c r="R92"/>
  <c r="R91"/>
  <c r="R90"/>
  <c r="R89"/>
  <c r="R88"/>
  <c r="R87"/>
  <c r="R86"/>
  <c r="R85"/>
  <c r="R84"/>
  <c r="R83"/>
  <c r="R82"/>
  <c r="R81"/>
  <c r="R80"/>
  <c r="R79"/>
  <c r="R78"/>
  <c r="R77"/>
  <c r="R76"/>
  <c r="R75"/>
  <c r="R74"/>
  <c r="R73"/>
  <c r="R72"/>
  <c r="R71"/>
  <c r="R70"/>
  <c r="R69"/>
  <c r="R68"/>
  <c r="R67"/>
  <c r="R66"/>
  <c r="R65"/>
  <c r="R64"/>
  <c r="R63"/>
  <c r="R62"/>
  <c r="R61"/>
  <c r="R60"/>
  <c r="R59"/>
  <c r="R58"/>
  <c r="R57"/>
  <c r="R56"/>
  <c r="R55"/>
  <c r="R54"/>
  <c r="R53"/>
  <c r="R52"/>
  <c r="R51"/>
  <c r="R50"/>
  <c r="R49"/>
  <c r="R48"/>
  <c r="R47"/>
  <c r="R46"/>
  <c r="R45"/>
  <c r="R44"/>
  <c r="R43"/>
  <c r="R42"/>
  <c r="R41"/>
  <c r="R40"/>
  <c r="R39"/>
  <c r="R38"/>
  <c r="R37"/>
  <c r="R36"/>
  <c r="R35"/>
  <c r="R34"/>
  <c r="R33"/>
  <c r="R32"/>
  <c r="R31"/>
  <c r="R30"/>
  <c r="R29"/>
  <c r="R28"/>
  <c r="R27"/>
  <c r="R26"/>
  <c r="R25"/>
  <c r="R24"/>
  <c r="R23"/>
  <c r="R22"/>
  <c r="R21"/>
  <c r="R20"/>
  <c r="R19"/>
  <c r="R18"/>
  <c r="R17"/>
  <c r="R16"/>
  <c r="R15"/>
  <c r="R14"/>
  <c r="R13"/>
  <c r="R12"/>
  <c r="R11"/>
  <c r="R10"/>
  <c r="R9"/>
  <c r="R8"/>
  <c r="R7"/>
  <c r="R6"/>
  <c r="R5"/>
  <c r="R4"/>
  <c r="S53" i="9"/>
  <c r="S52"/>
  <c r="S51"/>
  <c r="S50"/>
  <c r="S49"/>
  <c r="S48"/>
  <c r="S47"/>
  <c r="S46"/>
  <c r="S45"/>
  <c r="S44"/>
  <c r="S43"/>
  <c r="S42"/>
  <c r="S41"/>
  <c r="S40"/>
  <c r="S39"/>
  <c r="S38"/>
  <c r="S37"/>
  <c r="S36"/>
  <c r="S35"/>
  <c r="S34"/>
  <c r="S33"/>
  <c r="S32"/>
  <c r="S31"/>
  <c r="S30"/>
  <c r="S29"/>
  <c r="S28"/>
  <c r="S27"/>
  <c r="S26"/>
  <c r="S25"/>
  <c r="S24"/>
  <c r="S23"/>
  <c r="S22"/>
  <c r="S21"/>
  <c r="S20"/>
  <c r="S19"/>
  <c r="S18"/>
  <c r="S17"/>
  <c r="S16"/>
  <c r="S15"/>
  <c r="S14"/>
  <c r="S13"/>
  <c r="S12"/>
  <c r="S11"/>
  <c r="S10"/>
  <c r="S9"/>
  <c r="V53" i="8"/>
  <c r="V52"/>
  <c r="V51"/>
  <c r="V50"/>
  <c r="V49"/>
  <c r="V48"/>
  <c r="V47"/>
  <c r="V46"/>
  <c r="V45"/>
  <c r="V44"/>
  <c r="V43"/>
  <c r="V42"/>
  <c r="V41"/>
  <c r="V40"/>
  <c r="V39"/>
  <c r="V38"/>
  <c r="V37"/>
  <c r="V36"/>
  <c r="V35"/>
  <c r="V34"/>
  <c r="V33"/>
  <c r="V32"/>
  <c r="V31"/>
  <c r="V30"/>
  <c r="V29"/>
  <c r="V28"/>
  <c r="V27"/>
  <c r="V26"/>
  <c r="V25"/>
  <c r="V24"/>
  <c r="V23"/>
  <c r="V22"/>
  <c r="V21"/>
  <c r="V20"/>
  <c r="V19"/>
  <c r="V18"/>
  <c r="V17"/>
  <c r="V16"/>
  <c r="V15"/>
  <c r="V14"/>
  <c r="V13"/>
  <c r="V12"/>
  <c r="V11"/>
  <c r="V10"/>
  <c r="V9"/>
  <c r="V8"/>
  <c r="V7"/>
  <c r="V6"/>
  <c r="V5"/>
  <c r="V4"/>
  <c r="S53"/>
  <c r="S52"/>
  <c r="S51"/>
  <c r="S50"/>
  <c r="S49"/>
  <c r="S48"/>
  <c r="S47"/>
  <c r="S46"/>
  <c r="S45"/>
  <c r="S44"/>
  <c r="S43"/>
  <c r="S42"/>
  <c r="S41"/>
  <c r="S40"/>
  <c r="S39"/>
  <c r="S38"/>
  <c r="S37"/>
  <c r="S36"/>
  <c r="S35"/>
  <c r="S34"/>
  <c r="S33"/>
  <c r="S32"/>
  <c r="S31"/>
  <c r="S30"/>
  <c r="S29"/>
  <c r="S28"/>
  <c r="S27"/>
  <c r="S26"/>
  <c r="S25"/>
  <c r="S24"/>
  <c r="S23"/>
  <c r="S22"/>
  <c r="S21"/>
  <c r="S20"/>
  <c r="S19"/>
  <c r="S18"/>
  <c r="S17"/>
  <c r="S16"/>
  <c r="S15"/>
  <c r="S14"/>
  <c r="S13"/>
  <c r="S12"/>
  <c r="S11"/>
  <c r="S10"/>
  <c r="S9"/>
  <c r="S8"/>
  <c r="S7"/>
  <c r="S6"/>
  <c r="S5"/>
  <c r="S4"/>
  <c r="T53"/>
  <c r="T52"/>
  <c r="T51"/>
  <c r="T50"/>
  <c r="T49"/>
  <c r="T48"/>
  <c r="T47"/>
  <c r="T46"/>
  <c r="T45"/>
  <c r="T44"/>
  <c r="T43"/>
  <c r="T42"/>
  <c r="T41"/>
  <c r="T40"/>
  <c r="T39"/>
  <c r="T38"/>
  <c r="T37"/>
  <c r="T36"/>
  <c r="T35"/>
  <c r="T34"/>
  <c r="T33"/>
  <c r="T32"/>
  <c r="T31"/>
  <c r="T30"/>
  <c r="T29"/>
  <c r="T28"/>
  <c r="T27"/>
  <c r="T26"/>
  <c r="T25"/>
  <c r="T24"/>
  <c r="T23"/>
  <c r="T22"/>
  <c r="T21"/>
  <c r="T20"/>
  <c r="T19"/>
  <c r="T18"/>
  <c r="T17"/>
  <c r="T16"/>
  <c r="T15"/>
  <c r="T14"/>
  <c r="T13"/>
  <c r="T12"/>
  <c r="T11"/>
  <c r="T10"/>
  <c r="T9"/>
  <c r="T8"/>
  <c r="T7"/>
  <c r="T6"/>
  <c r="T5"/>
  <c r="S53" i="38"/>
  <c r="S52"/>
  <c r="S51"/>
  <c r="S50"/>
  <c r="S49"/>
  <c r="S48"/>
  <c r="S47"/>
  <c r="S46"/>
  <c r="S45"/>
  <c r="S44"/>
  <c r="S43"/>
  <c r="S42"/>
  <c r="S41"/>
  <c r="S40"/>
  <c r="S39"/>
  <c r="S38"/>
  <c r="S37"/>
  <c r="S36"/>
  <c r="S35"/>
  <c r="S34"/>
  <c r="S33"/>
  <c r="S32"/>
  <c r="S31"/>
  <c r="S30"/>
  <c r="S29"/>
  <c r="S28"/>
  <c r="S27"/>
  <c r="S26"/>
  <c r="S25"/>
  <c r="S24"/>
  <c r="S23"/>
  <c r="S22"/>
  <c r="S21"/>
  <c r="S20"/>
  <c r="S19"/>
  <c r="S18"/>
  <c r="S17"/>
  <c r="S16"/>
  <c r="S15"/>
  <c r="S14"/>
  <c r="S13"/>
  <c r="S12"/>
  <c r="S11"/>
  <c r="S10"/>
  <c r="S9"/>
  <c r="S8"/>
  <c r="S7"/>
  <c r="S6"/>
  <c r="S5"/>
  <c r="S4"/>
  <c r="L2" i="18"/>
  <c r="L2" i="17"/>
  <c r="L2" i="15"/>
  <c r="N2" i="38"/>
  <c r="N2" i="11"/>
  <c r="M2" i="10"/>
  <c r="N2" i="8"/>
  <c r="N2" i="9"/>
  <c r="N2" i="7"/>
  <c r="P2" i="36"/>
  <c r="P2" i="6"/>
  <c r="Q2" i="5"/>
  <c r="AD503" i="18"/>
  <c r="AD502"/>
  <c r="AD501"/>
  <c r="AD500"/>
  <c r="AD499"/>
  <c r="AD498"/>
  <c r="AD497"/>
  <c r="AD496"/>
  <c r="AD495"/>
  <c r="AD494"/>
  <c r="AD493"/>
  <c r="AD492"/>
  <c r="AD491"/>
  <c r="AD490"/>
  <c r="AD489"/>
  <c r="AD488"/>
  <c r="AD487"/>
  <c r="AD486"/>
  <c r="AD485"/>
  <c r="AD484"/>
  <c r="AD483"/>
  <c r="AD482"/>
  <c r="AD481"/>
  <c r="AD480"/>
  <c r="AD479"/>
  <c r="AD478"/>
  <c r="AD477"/>
  <c r="AD476"/>
  <c r="AD475"/>
  <c r="AD474"/>
  <c r="AD473"/>
  <c r="AD472"/>
  <c r="AD471"/>
  <c r="AD470"/>
  <c r="AD469"/>
  <c r="AD468"/>
  <c r="AD467"/>
  <c r="AD466"/>
  <c r="AD465"/>
  <c r="AD464"/>
  <c r="AD463"/>
  <c r="AD462"/>
  <c r="AD461"/>
  <c r="AD460"/>
  <c r="AD459"/>
  <c r="AD458"/>
  <c r="AD457"/>
  <c r="AD456"/>
  <c r="AD455"/>
  <c r="AD454"/>
  <c r="AD453"/>
  <c r="AD452"/>
  <c r="AD451"/>
  <c r="AD450"/>
  <c r="AD449"/>
  <c r="AD448"/>
  <c r="AD447"/>
  <c r="AD446"/>
  <c r="AD445"/>
  <c r="AD444"/>
  <c r="AD443"/>
  <c r="AD442"/>
  <c r="AD441"/>
  <c r="AD440"/>
  <c r="AD439"/>
  <c r="AD438"/>
  <c r="AD437"/>
  <c r="AD436"/>
  <c r="AD435"/>
  <c r="AD434"/>
  <c r="AD433"/>
  <c r="AD432"/>
  <c r="AD431"/>
  <c r="AD430"/>
  <c r="AD429"/>
  <c r="AD428"/>
  <c r="AD427"/>
  <c r="AD426"/>
  <c r="AD425"/>
  <c r="AD424"/>
  <c r="AD423"/>
  <c r="AD422"/>
  <c r="AD421"/>
  <c r="AD420"/>
  <c r="AD419"/>
  <c r="AD418"/>
  <c r="AD417"/>
  <c r="AD416"/>
  <c r="AD415"/>
  <c r="AD414"/>
  <c r="AD413"/>
  <c r="AD412"/>
  <c r="AD411"/>
  <c r="AD410"/>
  <c r="AD409"/>
  <c r="AD408"/>
  <c r="AD407"/>
  <c r="AD406"/>
  <c r="AD405"/>
  <c r="AD404"/>
  <c r="AD403"/>
  <c r="AD402"/>
  <c r="AD401"/>
  <c r="AD400"/>
  <c r="AD399"/>
  <c r="AD398"/>
  <c r="AD397"/>
  <c r="AD396"/>
  <c r="AD395"/>
  <c r="AD394"/>
  <c r="AD393"/>
  <c r="AD392"/>
  <c r="AD391"/>
  <c r="AD390"/>
  <c r="AD389"/>
  <c r="AD388"/>
  <c r="AD387"/>
  <c r="AD386"/>
  <c r="AD385"/>
  <c r="AD384"/>
  <c r="AD383"/>
  <c r="AD382"/>
  <c r="AD381"/>
  <c r="AD380"/>
  <c r="AD379"/>
  <c r="AD378"/>
  <c r="AD377"/>
  <c r="AD376"/>
  <c r="AD375"/>
  <c r="AD374"/>
  <c r="AD373"/>
  <c r="AD372"/>
  <c r="AD371"/>
  <c r="AD370"/>
  <c r="AD369"/>
  <c r="AD368"/>
  <c r="AD367"/>
  <c r="AD366"/>
  <c r="AD365"/>
  <c r="AD364"/>
  <c r="AD363"/>
  <c r="AD362"/>
  <c r="AD361"/>
  <c r="AD360"/>
  <c r="AD359"/>
  <c r="AD358"/>
  <c r="AD357"/>
  <c r="AD356"/>
  <c r="AD355"/>
  <c r="AD354"/>
  <c r="AD353"/>
  <c r="AD352"/>
  <c r="AD351"/>
  <c r="AD350"/>
  <c r="AD349"/>
  <c r="AD348"/>
  <c r="AD347"/>
  <c r="AD346"/>
  <c r="AD345"/>
  <c r="AD344"/>
  <c r="AD343"/>
  <c r="AD342"/>
  <c r="AD341"/>
  <c r="AD340"/>
  <c r="AD339"/>
  <c r="AD338"/>
  <c r="AD337"/>
  <c r="AD336"/>
  <c r="AD335"/>
  <c r="AD334"/>
  <c r="AD333"/>
  <c r="AD332"/>
  <c r="AD331"/>
  <c r="AD330"/>
  <c r="AD329"/>
  <c r="AD328"/>
  <c r="AD327"/>
  <c r="AD326"/>
  <c r="AD325"/>
  <c r="AD324"/>
  <c r="AD323"/>
  <c r="AD322"/>
  <c r="AD321"/>
  <c r="AD320"/>
  <c r="AD319"/>
  <c r="AD318"/>
  <c r="AD317"/>
  <c r="AD316"/>
  <c r="AD315"/>
  <c r="AD314"/>
  <c r="AD313"/>
  <c r="AD312"/>
  <c r="AD311"/>
  <c r="AD310"/>
  <c r="AD309"/>
  <c r="AD308"/>
  <c r="AD307"/>
  <c r="AD306"/>
  <c r="AD305"/>
  <c r="AD304"/>
  <c r="AD303"/>
  <c r="AD302"/>
  <c r="AD301"/>
  <c r="AD300"/>
  <c r="AD299"/>
  <c r="AD298"/>
  <c r="AD297"/>
  <c r="AD296"/>
  <c r="AD295"/>
  <c r="AD294"/>
  <c r="AD293"/>
  <c r="AD292"/>
  <c r="AD291"/>
  <c r="AD290"/>
  <c r="AD289"/>
  <c r="AD288"/>
  <c r="AD287"/>
  <c r="AD286"/>
  <c r="AD285"/>
  <c r="AD284"/>
  <c r="AD283"/>
  <c r="AD282"/>
  <c r="AD281"/>
  <c r="AD280"/>
  <c r="AD279"/>
  <c r="AD278"/>
  <c r="AD277"/>
  <c r="AD276"/>
  <c r="AD275"/>
  <c r="AD274"/>
  <c r="AD273"/>
  <c r="AD272"/>
  <c r="AD271"/>
  <c r="AD270"/>
  <c r="AD269"/>
  <c r="AD268"/>
  <c r="AD267"/>
  <c r="AD266"/>
  <c r="AD265"/>
  <c r="AD264"/>
  <c r="AD263"/>
  <c r="AD262"/>
  <c r="AD261"/>
  <c r="AD260"/>
  <c r="AD259"/>
  <c r="AD258"/>
  <c r="AD257"/>
  <c r="AD256"/>
  <c r="AD255"/>
  <c r="AD254"/>
  <c r="AD253"/>
  <c r="AD252"/>
  <c r="AD251"/>
  <c r="AD250"/>
  <c r="AD249"/>
  <c r="AD248"/>
  <c r="AD247"/>
  <c r="AD246"/>
  <c r="AD245"/>
  <c r="AD244"/>
  <c r="AD243"/>
  <c r="AD242"/>
  <c r="AD241"/>
  <c r="AD240"/>
  <c r="AD239"/>
  <c r="AD238"/>
  <c r="AD237"/>
  <c r="AD236"/>
  <c r="AD235"/>
  <c r="AD234"/>
  <c r="AD233"/>
  <c r="AD232"/>
  <c r="AD231"/>
  <c r="AD230"/>
  <c r="AD229"/>
  <c r="AD228"/>
  <c r="AD227"/>
  <c r="AD226"/>
  <c r="AD225"/>
  <c r="AD224"/>
  <c r="AD223"/>
  <c r="AD222"/>
  <c r="AD221"/>
  <c r="AD220"/>
  <c r="AD219"/>
  <c r="AD218"/>
  <c r="AD217"/>
  <c r="AD216"/>
  <c r="AD215"/>
  <c r="AD214"/>
  <c r="AD213"/>
  <c r="AD212"/>
  <c r="AD211"/>
  <c r="AD210"/>
  <c r="AD209"/>
  <c r="AD208"/>
  <c r="AD207"/>
  <c r="AD206"/>
  <c r="AD205"/>
  <c r="AD204"/>
  <c r="AD203"/>
  <c r="AD202"/>
  <c r="AD201"/>
  <c r="AD200"/>
  <c r="AD199"/>
  <c r="AD198"/>
  <c r="AD197"/>
  <c r="AD196"/>
  <c r="AD195"/>
  <c r="AD194"/>
  <c r="AD193"/>
  <c r="AD192"/>
  <c r="AD191"/>
  <c r="AD190"/>
  <c r="AD189"/>
  <c r="AD188"/>
  <c r="AD187"/>
  <c r="AD186"/>
  <c r="AD185"/>
  <c r="AD184"/>
  <c r="AD183"/>
  <c r="AD182"/>
  <c r="AD181"/>
  <c r="AD180"/>
  <c r="AD179"/>
  <c r="AD178"/>
  <c r="AD177"/>
  <c r="AD176"/>
  <c r="AD175"/>
  <c r="AD174"/>
  <c r="AD173"/>
  <c r="AD172"/>
  <c r="AD171"/>
  <c r="AD170"/>
  <c r="AD169"/>
  <c r="AD168"/>
  <c r="AD167"/>
  <c r="AD166"/>
  <c r="AD165"/>
  <c r="AD164"/>
  <c r="AD163"/>
  <c r="AD162"/>
  <c r="AD161"/>
  <c r="AD160"/>
  <c r="AD159"/>
  <c r="AD158"/>
  <c r="AD157"/>
  <c r="AD156"/>
  <c r="AD155"/>
  <c r="AD154"/>
  <c r="AD153"/>
  <c r="AD152"/>
  <c r="AD151"/>
  <c r="AD150"/>
  <c r="AD149"/>
  <c r="AD148"/>
  <c r="AD147"/>
  <c r="AD146"/>
  <c r="AD145"/>
  <c r="AD144"/>
  <c r="AD143"/>
  <c r="AD142"/>
  <c r="AD141"/>
  <c r="AD140"/>
  <c r="AD139"/>
  <c r="AD138"/>
  <c r="AD137"/>
  <c r="AD136"/>
  <c r="AD135"/>
  <c r="AD134"/>
  <c r="AD133"/>
  <c r="AD132"/>
  <c r="AD131"/>
  <c r="AD130"/>
  <c r="AD129"/>
  <c r="AD128"/>
  <c r="AD127"/>
  <c r="AD126"/>
  <c r="AD125"/>
  <c r="AD124"/>
  <c r="AD123"/>
  <c r="AD122"/>
  <c r="AD121"/>
  <c r="AD120"/>
  <c r="AD119"/>
  <c r="AD118"/>
  <c r="AD117"/>
  <c r="AD116"/>
  <c r="AD115"/>
  <c r="AD114"/>
  <c r="AD113"/>
  <c r="AD112"/>
  <c r="AD111"/>
  <c r="AD110"/>
  <c r="AD109"/>
  <c r="AD108"/>
  <c r="AD107"/>
  <c r="AD106"/>
  <c r="AD105"/>
  <c r="AD104"/>
  <c r="AD103"/>
  <c r="AD102"/>
  <c r="AD101"/>
  <c r="AD100"/>
  <c r="AD99"/>
  <c r="AD98"/>
  <c r="AD97"/>
  <c r="AD96"/>
  <c r="AD95"/>
  <c r="AD94"/>
  <c r="AD93"/>
  <c r="AD92"/>
  <c r="AD91"/>
  <c r="AD90"/>
  <c r="AD89"/>
  <c r="AD88"/>
  <c r="AD87"/>
  <c r="AD86"/>
  <c r="AD85"/>
  <c r="AD84"/>
  <c r="AD83"/>
  <c r="AD82"/>
  <c r="AD81"/>
  <c r="AD80"/>
  <c r="AD79"/>
  <c r="AD78"/>
  <c r="AD77"/>
  <c r="AD76"/>
  <c r="AD75"/>
  <c r="AD74"/>
  <c r="AD73"/>
  <c r="AD72"/>
  <c r="AD71"/>
  <c r="AD70"/>
  <c r="AD69"/>
  <c r="AD68"/>
  <c r="AD67"/>
  <c r="AD66"/>
  <c r="AD65"/>
  <c r="AD64"/>
  <c r="AD63"/>
  <c r="AD62"/>
  <c r="AD61"/>
  <c r="AD60"/>
  <c r="AD59"/>
  <c r="AD58"/>
  <c r="AD57"/>
  <c r="AD56"/>
  <c r="AD55"/>
  <c r="AD54"/>
  <c r="AD53"/>
  <c r="AD52"/>
  <c r="AD51"/>
  <c r="AD50"/>
  <c r="AD49"/>
  <c r="AD48"/>
  <c r="AD47"/>
  <c r="AD46"/>
  <c r="AD45"/>
  <c r="AD44"/>
  <c r="AD43"/>
  <c r="AD42"/>
  <c r="AD41"/>
  <c r="AD40"/>
  <c r="AD39"/>
  <c r="AD38"/>
  <c r="AD37"/>
  <c r="AD36"/>
  <c r="AD35"/>
  <c r="AD34"/>
  <c r="AD33"/>
  <c r="AD32"/>
  <c r="AD31"/>
  <c r="AD30"/>
  <c r="AD29"/>
  <c r="AD28"/>
  <c r="AD27"/>
  <c r="AD26"/>
  <c r="AD25"/>
  <c r="AD24"/>
  <c r="AD23"/>
  <c r="AD22"/>
  <c r="AD21"/>
  <c r="AD20"/>
  <c r="AD19"/>
  <c r="AD18"/>
  <c r="AD17"/>
  <c r="AD16"/>
  <c r="AD15"/>
  <c r="AD14"/>
  <c r="AD13"/>
  <c r="AD12"/>
  <c r="AD11"/>
  <c r="AD10"/>
  <c r="AD9"/>
  <c r="AD8"/>
  <c r="AD7"/>
  <c r="AD6"/>
  <c r="AD5"/>
  <c r="AD4"/>
  <c r="AC503" i="17"/>
  <c r="AC502"/>
  <c r="AC501"/>
  <c r="AC500"/>
  <c r="AC499"/>
  <c r="AC498"/>
  <c r="AC497"/>
  <c r="AC496"/>
  <c r="AC495"/>
  <c r="AC494"/>
  <c r="AC493"/>
  <c r="AC492"/>
  <c r="AC491"/>
  <c r="AC490"/>
  <c r="AC489"/>
  <c r="AC488"/>
  <c r="AC487"/>
  <c r="AC486"/>
  <c r="AC485"/>
  <c r="AC484"/>
  <c r="AC483"/>
  <c r="AC482"/>
  <c r="AC481"/>
  <c r="AC480"/>
  <c r="AC479"/>
  <c r="AC478"/>
  <c r="AC477"/>
  <c r="AC476"/>
  <c r="AC475"/>
  <c r="AC474"/>
  <c r="AC473"/>
  <c r="AC472"/>
  <c r="AC471"/>
  <c r="AC470"/>
  <c r="AC469"/>
  <c r="AC468"/>
  <c r="AC467"/>
  <c r="AC466"/>
  <c r="AC465"/>
  <c r="AC464"/>
  <c r="AC463"/>
  <c r="AC462"/>
  <c r="AC461"/>
  <c r="AC460"/>
  <c r="AC459"/>
  <c r="AC458"/>
  <c r="AC457"/>
  <c r="AC456"/>
  <c r="AC455"/>
  <c r="AC454"/>
  <c r="AC453"/>
  <c r="AC452"/>
  <c r="AC451"/>
  <c r="AC450"/>
  <c r="AC449"/>
  <c r="AC448"/>
  <c r="AC447"/>
  <c r="AC446"/>
  <c r="AC445"/>
  <c r="AC444"/>
  <c r="AC443"/>
  <c r="AC442"/>
  <c r="AC441"/>
  <c r="AC440"/>
  <c r="AC439"/>
  <c r="AC438"/>
  <c r="AC437"/>
  <c r="AC436"/>
  <c r="AC435"/>
  <c r="AC434"/>
  <c r="AC433"/>
  <c r="AC432"/>
  <c r="AC431"/>
  <c r="AC430"/>
  <c r="AC429"/>
  <c r="AC428"/>
  <c r="AC427"/>
  <c r="AC426"/>
  <c r="AC425"/>
  <c r="AC424"/>
  <c r="AC423"/>
  <c r="AC422"/>
  <c r="AC421"/>
  <c r="AC420"/>
  <c r="AC419"/>
  <c r="AC418"/>
  <c r="AC417"/>
  <c r="AC416"/>
  <c r="AC415"/>
  <c r="AC414"/>
  <c r="AC413"/>
  <c r="AC412"/>
  <c r="AC411"/>
  <c r="AC410"/>
  <c r="AC409"/>
  <c r="AC408"/>
  <c r="AC407"/>
  <c r="AC406"/>
  <c r="AC405"/>
  <c r="AC404"/>
  <c r="AC403"/>
  <c r="AC402"/>
  <c r="AC401"/>
  <c r="AC400"/>
  <c r="AC399"/>
  <c r="AC398"/>
  <c r="AC397"/>
  <c r="AC396"/>
  <c r="AC395"/>
  <c r="AC394"/>
  <c r="AC393"/>
  <c r="AC392"/>
  <c r="AC391"/>
  <c r="AC390"/>
  <c r="AC389"/>
  <c r="AC388"/>
  <c r="AC387"/>
  <c r="AC386"/>
  <c r="AC385"/>
  <c r="AC384"/>
  <c r="AC383"/>
  <c r="AC382"/>
  <c r="AC381"/>
  <c r="AC380"/>
  <c r="AC379"/>
  <c r="AC378"/>
  <c r="AC377"/>
  <c r="AC376"/>
  <c r="AC375"/>
  <c r="AC374"/>
  <c r="AC373"/>
  <c r="AC372"/>
  <c r="AC371"/>
  <c r="AC370"/>
  <c r="AC369"/>
  <c r="AC368"/>
  <c r="AC367"/>
  <c r="AC366"/>
  <c r="AC365"/>
  <c r="AC364"/>
  <c r="AC363"/>
  <c r="AC362"/>
  <c r="AC361"/>
  <c r="AC360"/>
  <c r="AC359"/>
  <c r="AC358"/>
  <c r="AC357"/>
  <c r="AC356"/>
  <c r="AC355"/>
  <c r="AC354"/>
  <c r="AC353"/>
  <c r="AC352"/>
  <c r="AC351"/>
  <c r="AC350"/>
  <c r="AC349"/>
  <c r="AC348"/>
  <c r="AC347"/>
  <c r="AC346"/>
  <c r="AC345"/>
  <c r="AC344"/>
  <c r="AC343"/>
  <c r="AC342"/>
  <c r="AC341"/>
  <c r="AC340"/>
  <c r="AC339"/>
  <c r="AC338"/>
  <c r="AC337"/>
  <c r="AC336"/>
  <c r="AC335"/>
  <c r="AC334"/>
  <c r="AC333"/>
  <c r="AC332"/>
  <c r="AC331"/>
  <c r="AC330"/>
  <c r="AC329"/>
  <c r="AC328"/>
  <c r="AC327"/>
  <c r="AC326"/>
  <c r="AC325"/>
  <c r="AC324"/>
  <c r="AC323"/>
  <c r="AC322"/>
  <c r="AC321"/>
  <c r="AC320"/>
  <c r="AC319"/>
  <c r="AC318"/>
  <c r="AC317"/>
  <c r="AC316"/>
  <c r="AC315"/>
  <c r="AC314"/>
  <c r="AC313"/>
  <c r="AC312"/>
  <c r="AC311"/>
  <c r="AC310"/>
  <c r="AC309"/>
  <c r="AC308"/>
  <c r="AC307"/>
  <c r="AC306"/>
  <c r="AC305"/>
  <c r="AC304"/>
  <c r="AC303"/>
  <c r="AC302"/>
  <c r="AC301"/>
  <c r="AC300"/>
  <c r="AC299"/>
  <c r="AC298"/>
  <c r="AC297"/>
  <c r="AC296"/>
  <c r="AC295"/>
  <c r="AC294"/>
  <c r="AC293"/>
  <c r="AC292"/>
  <c r="AC291"/>
  <c r="AC290"/>
  <c r="AC289"/>
  <c r="AC288"/>
  <c r="AC287"/>
  <c r="AC286"/>
  <c r="AC285"/>
  <c r="AC284"/>
  <c r="AC283"/>
  <c r="AC282"/>
  <c r="AC281"/>
  <c r="AC280"/>
  <c r="AC279"/>
  <c r="AC278"/>
  <c r="AC277"/>
  <c r="AC276"/>
  <c r="AC275"/>
  <c r="AC274"/>
  <c r="AC273"/>
  <c r="AC272"/>
  <c r="AC271"/>
  <c r="AC270"/>
  <c r="AC269"/>
  <c r="AC268"/>
  <c r="AC267"/>
  <c r="AC266"/>
  <c r="AC265"/>
  <c r="AC264"/>
  <c r="AC263"/>
  <c r="AC262"/>
  <c r="AC261"/>
  <c r="AC260"/>
  <c r="AC259"/>
  <c r="AC258"/>
  <c r="AC257"/>
  <c r="AC256"/>
  <c r="AC255"/>
  <c r="AC254"/>
  <c r="AC253"/>
  <c r="AC252"/>
  <c r="AC251"/>
  <c r="AC250"/>
  <c r="AC249"/>
  <c r="AC248"/>
  <c r="AC247"/>
  <c r="AC246"/>
  <c r="AC245"/>
  <c r="AC244"/>
  <c r="AC243"/>
  <c r="AC242"/>
  <c r="AC241"/>
  <c r="AC240"/>
  <c r="AC239"/>
  <c r="AC238"/>
  <c r="AC237"/>
  <c r="AC236"/>
  <c r="AC235"/>
  <c r="AC234"/>
  <c r="AC233"/>
  <c r="AC232"/>
  <c r="AC231"/>
  <c r="AC230"/>
  <c r="AC229"/>
  <c r="AC228"/>
  <c r="AC227"/>
  <c r="AC226"/>
  <c r="AC225"/>
  <c r="AC224"/>
  <c r="AC223"/>
  <c r="AC222"/>
  <c r="AC221"/>
  <c r="AC220"/>
  <c r="AC219"/>
  <c r="AC218"/>
  <c r="AC217"/>
  <c r="AC216"/>
  <c r="AC215"/>
  <c r="AC214"/>
  <c r="AC213"/>
  <c r="AC212"/>
  <c r="AC211"/>
  <c r="AC210"/>
  <c r="AC209"/>
  <c r="AC208"/>
  <c r="AC207"/>
  <c r="AC206"/>
  <c r="AC205"/>
  <c r="AC204"/>
  <c r="AC203"/>
  <c r="AC202"/>
  <c r="AC201"/>
  <c r="AC200"/>
  <c r="AC199"/>
  <c r="AC198"/>
  <c r="AC197"/>
  <c r="AC196"/>
  <c r="AC195"/>
  <c r="AC194"/>
  <c r="AC193"/>
  <c r="AC192"/>
  <c r="AC191"/>
  <c r="AC190"/>
  <c r="AC189"/>
  <c r="AC188"/>
  <c r="AC187"/>
  <c r="AC186"/>
  <c r="AC185"/>
  <c r="AC184"/>
  <c r="AC183"/>
  <c r="AC182"/>
  <c r="AC181"/>
  <c r="AC180"/>
  <c r="AC179"/>
  <c r="AC178"/>
  <c r="AC177"/>
  <c r="AC176"/>
  <c r="AC175"/>
  <c r="AC174"/>
  <c r="AC173"/>
  <c r="AC172"/>
  <c r="AC171"/>
  <c r="AC170"/>
  <c r="AC169"/>
  <c r="AC168"/>
  <c r="AC167"/>
  <c r="AC166"/>
  <c r="AC165"/>
  <c r="AC164"/>
  <c r="AC163"/>
  <c r="AC162"/>
  <c r="AC161"/>
  <c r="AC160"/>
  <c r="AC159"/>
  <c r="AC158"/>
  <c r="AC157"/>
  <c r="AC156"/>
  <c r="AC155"/>
  <c r="AC154"/>
  <c r="AC153"/>
  <c r="AC152"/>
  <c r="AC151"/>
  <c r="AC150"/>
  <c r="AC149"/>
  <c r="AC148"/>
  <c r="AC147"/>
  <c r="AC146"/>
  <c r="AC145"/>
  <c r="AC144"/>
  <c r="AC143"/>
  <c r="AC142"/>
  <c r="AC141"/>
  <c r="AC140"/>
  <c r="AC139"/>
  <c r="AC138"/>
  <c r="AC137"/>
  <c r="AC136"/>
  <c r="AC135"/>
  <c r="AC134"/>
  <c r="AC133"/>
  <c r="AC132"/>
  <c r="AC131"/>
  <c r="AC130"/>
  <c r="AC129"/>
  <c r="AC128"/>
  <c r="AC127"/>
  <c r="AC126"/>
  <c r="AC125"/>
  <c r="AC124"/>
  <c r="AC123"/>
  <c r="AC122"/>
  <c r="AC121"/>
  <c r="AC120"/>
  <c r="AC119"/>
  <c r="AC118"/>
  <c r="AC117"/>
  <c r="AC116"/>
  <c r="AC115"/>
  <c r="AC114"/>
  <c r="AC113"/>
  <c r="AC112"/>
  <c r="AC111"/>
  <c r="AC110"/>
  <c r="AC109"/>
  <c r="AC108"/>
  <c r="AC107"/>
  <c r="AC106"/>
  <c r="AC105"/>
  <c r="AC104"/>
  <c r="AC103"/>
  <c r="AC102"/>
  <c r="AC101"/>
  <c r="AC100"/>
  <c r="AC99"/>
  <c r="AC98"/>
  <c r="AC97"/>
  <c r="AC96"/>
  <c r="AC95"/>
  <c r="AC94"/>
  <c r="AC93"/>
  <c r="AC92"/>
  <c r="AC91"/>
  <c r="AC90"/>
  <c r="AC89"/>
  <c r="AC88"/>
  <c r="AC87"/>
  <c r="AC86"/>
  <c r="AC85"/>
  <c r="AC84"/>
  <c r="AC83"/>
  <c r="AC82"/>
  <c r="AC81"/>
  <c r="AC80"/>
  <c r="AC79"/>
  <c r="AC78"/>
  <c r="AC77"/>
  <c r="AC76"/>
  <c r="AC75"/>
  <c r="AC74"/>
  <c r="AC73"/>
  <c r="AC72"/>
  <c r="AC71"/>
  <c r="AC70"/>
  <c r="AC69"/>
  <c r="AC68"/>
  <c r="AC67"/>
  <c r="AC66"/>
  <c r="AC65"/>
  <c r="AC64"/>
  <c r="AC63"/>
  <c r="AC62"/>
  <c r="AC61"/>
  <c r="AC60"/>
  <c r="AC59"/>
  <c r="AC58"/>
  <c r="AC57"/>
  <c r="AC56"/>
  <c r="AC55"/>
  <c r="AC54"/>
  <c r="AC53"/>
  <c r="AC52"/>
  <c r="AC51"/>
  <c r="AC50"/>
  <c r="AC49"/>
  <c r="AC48"/>
  <c r="AC47"/>
  <c r="AC46"/>
  <c r="AC45"/>
  <c r="AC44"/>
  <c r="AC43"/>
  <c r="AC42"/>
  <c r="AC41"/>
  <c r="AC40"/>
  <c r="AC39"/>
  <c r="AC38"/>
  <c r="AC37"/>
  <c r="AC36"/>
  <c r="AC35"/>
  <c r="AC34"/>
  <c r="AC33"/>
  <c r="AC32"/>
  <c r="AC31"/>
  <c r="AC30"/>
  <c r="AC29"/>
  <c r="AC28"/>
  <c r="AC27"/>
  <c r="AC26"/>
  <c r="AC25"/>
  <c r="AC24"/>
  <c r="AC23"/>
  <c r="AC22"/>
  <c r="AC21"/>
  <c r="AC20"/>
  <c r="AC19"/>
  <c r="AC18"/>
  <c r="AC17"/>
  <c r="AC16"/>
  <c r="AC15"/>
  <c r="AC14"/>
  <c r="AC13"/>
  <c r="AC12"/>
  <c r="AC11"/>
  <c r="AC10"/>
  <c r="AC9"/>
  <c r="AC8"/>
  <c r="AC7"/>
  <c r="AC6"/>
  <c r="AC5"/>
  <c r="AC4"/>
  <c r="AD1003" i="15"/>
  <c r="AD1002"/>
  <c r="AD1001"/>
  <c r="AD1000"/>
  <c r="AD999"/>
  <c r="AD998"/>
  <c r="AD997"/>
  <c r="AD996"/>
  <c r="AD995"/>
  <c r="AD994"/>
  <c r="AD993"/>
  <c r="AD992"/>
  <c r="AD991"/>
  <c r="AD990"/>
  <c r="AD989"/>
  <c r="AD988"/>
  <c r="AD987"/>
  <c r="AD986"/>
  <c r="AD985"/>
  <c r="AD984"/>
  <c r="AD983"/>
  <c r="AD982"/>
  <c r="AD981"/>
  <c r="AD980"/>
  <c r="AD979"/>
  <c r="AD978"/>
  <c r="AD977"/>
  <c r="AD976"/>
  <c r="AD975"/>
  <c r="AD974"/>
  <c r="AD973"/>
  <c r="AD972"/>
  <c r="AD971"/>
  <c r="AD970"/>
  <c r="AD969"/>
  <c r="AD968"/>
  <c r="AD967"/>
  <c r="AD966"/>
  <c r="AD965"/>
  <c r="AD964"/>
  <c r="AD963"/>
  <c r="AD962"/>
  <c r="AD961"/>
  <c r="AD960"/>
  <c r="AD959"/>
  <c r="AD958"/>
  <c r="AD957"/>
  <c r="AD956"/>
  <c r="AD955"/>
  <c r="AD954"/>
  <c r="AD953"/>
  <c r="AD952"/>
  <c r="AD951"/>
  <c r="AD950"/>
  <c r="AD949"/>
  <c r="AD948"/>
  <c r="AD947"/>
  <c r="AD946"/>
  <c r="AD945"/>
  <c r="AD944"/>
  <c r="AD943"/>
  <c r="AD942"/>
  <c r="AD941"/>
  <c r="AD940"/>
  <c r="AD939"/>
  <c r="AD938"/>
  <c r="AD937"/>
  <c r="AD936"/>
  <c r="AD935"/>
  <c r="AD934"/>
  <c r="AD933"/>
  <c r="AD932"/>
  <c r="AD931"/>
  <c r="AD930"/>
  <c r="AD929"/>
  <c r="AD928"/>
  <c r="AD927"/>
  <c r="AD926"/>
  <c r="AD925"/>
  <c r="AD924"/>
  <c r="AD923"/>
  <c r="AD922"/>
  <c r="AD921"/>
  <c r="AD920"/>
  <c r="AD919"/>
  <c r="AD918"/>
  <c r="AD917"/>
  <c r="AD916"/>
  <c r="AD915"/>
  <c r="AD914"/>
  <c r="AD913"/>
  <c r="AD912"/>
  <c r="AD911"/>
  <c r="AD910"/>
  <c r="AD909"/>
  <c r="AD908"/>
  <c r="AD907"/>
  <c r="AD906"/>
  <c r="AD905"/>
  <c r="AD904"/>
  <c r="AD903"/>
  <c r="AD902"/>
  <c r="AD901"/>
  <c r="AD900"/>
  <c r="AD899"/>
  <c r="AD898"/>
  <c r="AD897"/>
  <c r="AD896"/>
  <c r="AD895"/>
  <c r="AD894"/>
  <c r="AD893"/>
  <c r="AD892"/>
  <c r="AD891"/>
  <c r="AD890"/>
  <c r="AD889"/>
  <c r="AD888"/>
  <c r="AD887"/>
  <c r="AD886"/>
  <c r="AD885"/>
  <c r="AD884"/>
  <c r="AD883"/>
  <c r="AD882"/>
  <c r="AD881"/>
  <c r="AD880"/>
  <c r="AD879"/>
  <c r="AD878"/>
  <c r="AD877"/>
  <c r="AD876"/>
  <c r="AD875"/>
  <c r="AD874"/>
  <c r="AD873"/>
  <c r="AD872"/>
  <c r="AD871"/>
  <c r="AD870"/>
  <c r="AD869"/>
  <c r="AD868"/>
  <c r="AD867"/>
  <c r="AD866"/>
  <c r="AD865"/>
  <c r="AD864"/>
  <c r="AD863"/>
  <c r="AD862"/>
  <c r="AD861"/>
  <c r="AD860"/>
  <c r="AD859"/>
  <c r="AD858"/>
  <c r="AD857"/>
  <c r="AD856"/>
  <c r="AD855"/>
  <c r="AD854"/>
  <c r="AD853"/>
  <c r="AD852"/>
  <c r="AD851"/>
  <c r="AD850"/>
  <c r="AD849"/>
  <c r="AD848"/>
  <c r="AD847"/>
  <c r="AD846"/>
  <c r="AD845"/>
  <c r="AD844"/>
  <c r="AD843"/>
  <c r="AD842"/>
  <c r="AD841"/>
  <c r="AD840"/>
  <c r="AD839"/>
  <c r="AD838"/>
  <c r="AD837"/>
  <c r="AD836"/>
  <c r="AD835"/>
  <c r="AD834"/>
  <c r="AD833"/>
  <c r="AD832"/>
  <c r="AD831"/>
  <c r="AD830"/>
  <c r="AD829"/>
  <c r="AD828"/>
  <c r="AD827"/>
  <c r="AD826"/>
  <c r="AD825"/>
  <c r="AD824"/>
  <c r="AD823"/>
  <c r="AD822"/>
  <c r="AD821"/>
  <c r="AD820"/>
  <c r="AD819"/>
  <c r="AD818"/>
  <c r="AD817"/>
  <c r="AD816"/>
  <c r="AD815"/>
  <c r="AD814"/>
  <c r="AD813"/>
  <c r="AD812"/>
  <c r="AD811"/>
  <c r="AD810"/>
  <c r="AD809"/>
  <c r="AD808"/>
  <c r="AD807"/>
  <c r="AD806"/>
  <c r="AD805"/>
  <c r="AD804"/>
  <c r="AD803"/>
  <c r="AD802"/>
  <c r="AD801"/>
  <c r="AD800"/>
  <c r="AD799"/>
  <c r="AD798"/>
  <c r="AD797"/>
  <c r="AD796"/>
  <c r="AD795"/>
  <c r="AD794"/>
  <c r="AD793"/>
  <c r="AD792"/>
  <c r="AD791"/>
  <c r="AD790"/>
  <c r="AD789"/>
  <c r="AD788"/>
  <c r="AD787"/>
  <c r="AD786"/>
  <c r="AD785"/>
  <c r="AD784"/>
  <c r="AD783"/>
  <c r="AD782"/>
  <c r="AD781"/>
  <c r="AD780"/>
  <c r="AD779"/>
  <c r="AD778"/>
  <c r="AD777"/>
  <c r="AD776"/>
  <c r="AD775"/>
  <c r="AD774"/>
  <c r="AD773"/>
  <c r="AD772"/>
  <c r="AD771"/>
  <c r="AD770"/>
  <c r="AD769"/>
  <c r="AD768"/>
  <c r="AD767"/>
  <c r="AD766"/>
  <c r="AD765"/>
  <c r="AD764"/>
  <c r="AD763"/>
  <c r="AD762"/>
  <c r="AD761"/>
  <c r="AD760"/>
  <c r="AD759"/>
  <c r="AD758"/>
  <c r="AD757"/>
  <c r="AD756"/>
  <c r="AD755"/>
  <c r="AD754"/>
  <c r="AD753"/>
  <c r="AD752"/>
  <c r="AD751"/>
  <c r="AD750"/>
  <c r="AD749"/>
  <c r="AD748"/>
  <c r="AD747"/>
  <c r="AD746"/>
  <c r="AD745"/>
  <c r="AD744"/>
  <c r="AD743"/>
  <c r="AD742"/>
  <c r="AD741"/>
  <c r="AD740"/>
  <c r="AD739"/>
  <c r="AD738"/>
  <c r="AD737"/>
  <c r="AD736"/>
  <c r="AD735"/>
  <c r="AD734"/>
  <c r="AD733"/>
  <c r="AD732"/>
  <c r="AD731"/>
  <c r="AD730"/>
  <c r="AD729"/>
  <c r="AD728"/>
  <c r="AD727"/>
  <c r="AD726"/>
  <c r="AD725"/>
  <c r="AD724"/>
  <c r="AD723"/>
  <c r="AD722"/>
  <c r="AD721"/>
  <c r="AD720"/>
  <c r="AD719"/>
  <c r="AD718"/>
  <c r="AD717"/>
  <c r="AD716"/>
  <c r="AD715"/>
  <c r="AD714"/>
  <c r="AD713"/>
  <c r="AD712"/>
  <c r="AD711"/>
  <c r="AD710"/>
  <c r="AD709"/>
  <c r="AD708"/>
  <c r="AD707"/>
  <c r="AD706"/>
  <c r="AD705"/>
  <c r="AD704"/>
  <c r="AD703"/>
  <c r="AD702"/>
  <c r="AD701"/>
  <c r="AD700"/>
  <c r="AD699"/>
  <c r="AD698"/>
  <c r="AD697"/>
  <c r="AD696"/>
  <c r="AD695"/>
  <c r="AD694"/>
  <c r="AD693"/>
  <c r="AD692"/>
  <c r="AD691"/>
  <c r="AD690"/>
  <c r="AD689"/>
  <c r="AD688"/>
  <c r="AD687"/>
  <c r="AD686"/>
  <c r="AD685"/>
  <c r="AD684"/>
  <c r="AD683"/>
  <c r="AD682"/>
  <c r="AD681"/>
  <c r="AD680"/>
  <c r="AD679"/>
  <c r="AD678"/>
  <c r="AD677"/>
  <c r="AD676"/>
  <c r="AD675"/>
  <c r="AD674"/>
  <c r="AD673"/>
  <c r="AD672"/>
  <c r="AD671"/>
  <c r="AD670"/>
  <c r="AD669"/>
  <c r="AD668"/>
  <c r="AD667"/>
  <c r="AD666"/>
  <c r="AD665"/>
  <c r="AD664"/>
  <c r="AD663"/>
  <c r="AD662"/>
  <c r="AD661"/>
  <c r="AD660"/>
  <c r="AD659"/>
  <c r="AD658"/>
  <c r="AD657"/>
  <c r="AD656"/>
  <c r="AD655"/>
  <c r="AD654"/>
  <c r="AD653"/>
  <c r="AD652"/>
  <c r="AD651"/>
  <c r="AD650"/>
  <c r="AD649"/>
  <c r="AD648"/>
  <c r="AD647"/>
  <c r="AD646"/>
  <c r="AD645"/>
  <c r="AD644"/>
  <c r="AD643"/>
  <c r="AD642"/>
  <c r="AD641"/>
  <c r="AD640"/>
  <c r="AD639"/>
  <c r="AD638"/>
  <c r="AD637"/>
  <c r="AD636"/>
  <c r="AD635"/>
  <c r="AD634"/>
  <c r="AD633"/>
  <c r="AD632"/>
  <c r="AD631"/>
  <c r="AD630"/>
  <c r="AD629"/>
  <c r="AD628"/>
  <c r="AD627"/>
  <c r="AD626"/>
  <c r="AD625"/>
  <c r="AD624"/>
  <c r="AD623"/>
  <c r="AD622"/>
  <c r="AD621"/>
  <c r="AD620"/>
  <c r="AD619"/>
  <c r="AD618"/>
  <c r="AD617"/>
  <c r="AD616"/>
  <c r="AD615"/>
  <c r="AD614"/>
  <c r="AD613"/>
  <c r="AD612"/>
  <c r="AD611"/>
  <c r="AD610"/>
  <c r="AD609"/>
  <c r="AD608"/>
  <c r="AD607"/>
  <c r="AD606"/>
  <c r="AD605"/>
  <c r="AD604"/>
  <c r="AD603"/>
  <c r="AD602"/>
  <c r="AD601"/>
  <c r="AD600"/>
  <c r="AD599"/>
  <c r="AD598"/>
  <c r="AD597"/>
  <c r="AD596"/>
  <c r="AD595"/>
  <c r="AD594"/>
  <c r="AD593"/>
  <c r="AD592"/>
  <c r="AD591"/>
  <c r="AD590"/>
  <c r="AD589"/>
  <c r="AD588"/>
  <c r="AD587"/>
  <c r="AD586"/>
  <c r="AD585"/>
  <c r="AD584"/>
  <c r="AD583"/>
  <c r="AD582"/>
  <c r="AD581"/>
  <c r="AD580"/>
  <c r="AD579"/>
  <c r="AD578"/>
  <c r="AD577"/>
  <c r="AD576"/>
  <c r="AD575"/>
  <c r="AD574"/>
  <c r="AD573"/>
  <c r="AD572"/>
  <c r="AD571"/>
  <c r="AD570"/>
  <c r="AD569"/>
  <c r="AD568"/>
  <c r="AD567"/>
  <c r="AD566"/>
  <c r="AD565"/>
  <c r="AD564"/>
  <c r="AD563"/>
  <c r="AD562"/>
  <c r="AD561"/>
  <c r="AD560"/>
  <c r="AD559"/>
  <c r="AD558"/>
  <c r="AD557"/>
  <c r="AD556"/>
  <c r="AD555"/>
  <c r="AD554"/>
  <c r="AD553"/>
  <c r="AD552"/>
  <c r="AD551"/>
  <c r="AD550"/>
  <c r="AD549"/>
  <c r="AD548"/>
  <c r="AD547"/>
  <c r="AD546"/>
  <c r="AD545"/>
  <c r="AD544"/>
  <c r="AD543"/>
  <c r="AD542"/>
  <c r="AD541"/>
  <c r="AD540"/>
  <c r="AD539"/>
  <c r="AD538"/>
  <c r="AD537"/>
  <c r="AD536"/>
  <c r="AD535"/>
  <c r="AD534"/>
  <c r="AD533"/>
  <c r="AD532"/>
  <c r="AD531"/>
  <c r="AD530"/>
  <c r="AD529"/>
  <c r="AD528"/>
  <c r="AD527"/>
  <c r="AD526"/>
  <c r="AD525"/>
  <c r="AD524"/>
  <c r="AD523"/>
  <c r="AD522"/>
  <c r="AD521"/>
  <c r="AD520"/>
  <c r="AD519"/>
  <c r="AD518"/>
  <c r="AD517"/>
  <c r="AD516"/>
  <c r="AD515"/>
  <c r="AD514"/>
  <c r="AD513"/>
  <c r="AD512"/>
  <c r="AD511"/>
  <c r="AD510"/>
  <c r="AD509"/>
  <c r="AD508"/>
  <c r="AD507"/>
  <c r="AD506"/>
  <c r="AD505"/>
  <c r="AD504"/>
  <c r="AD503"/>
  <c r="AD502"/>
  <c r="AD501"/>
  <c r="AD500"/>
  <c r="AD499"/>
  <c r="AD498"/>
  <c r="AD497"/>
  <c r="AD496"/>
  <c r="AD495"/>
  <c r="AD494"/>
  <c r="AD493"/>
  <c r="AD492"/>
  <c r="AD491"/>
  <c r="AD490"/>
  <c r="AD489"/>
  <c r="AD488"/>
  <c r="AD487"/>
  <c r="AD486"/>
  <c r="AD485"/>
  <c r="AD484"/>
  <c r="AD483"/>
  <c r="AD482"/>
  <c r="AD481"/>
  <c r="AD480"/>
  <c r="AD479"/>
  <c r="AD478"/>
  <c r="AD477"/>
  <c r="AD476"/>
  <c r="AD475"/>
  <c r="AD474"/>
  <c r="AD473"/>
  <c r="AD472"/>
  <c r="AD471"/>
  <c r="AD470"/>
  <c r="AD469"/>
  <c r="AD468"/>
  <c r="AD467"/>
  <c r="AD466"/>
  <c r="AD465"/>
  <c r="AD464"/>
  <c r="AD463"/>
  <c r="AD462"/>
  <c r="AD461"/>
  <c r="AD460"/>
  <c r="AD459"/>
  <c r="AD458"/>
  <c r="AD457"/>
  <c r="AD456"/>
  <c r="AD455"/>
  <c r="AD454"/>
  <c r="AD453"/>
  <c r="AD452"/>
  <c r="AD451"/>
  <c r="AD450"/>
  <c r="AD449"/>
  <c r="AD448"/>
  <c r="AD447"/>
  <c r="AD446"/>
  <c r="AD445"/>
  <c r="AD444"/>
  <c r="AD443"/>
  <c r="AD442"/>
  <c r="AD441"/>
  <c r="AD440"/>
  <c r="AD439"/>
  <c r="AD438"/>
  <c r="AD437"/>
  <c r="AD436"/>
  <c r="AD435"/>
  <c r="AD434"/>
  <c r="AD433"/>
  <c r="AD432"/>
  <c r="AD431"/>
  <c r="AD430"/>
  <c r="AD429"/>
  <c r="AD428"/>
  <c r="AD427"/>
  <c r="AD426"/>
  <c r="AD425"/>
  <c r="AD424"/>
  <c r="AD423"/>
  <c r="AD422"/>
  <c r="AD421"/>
  <c r="AD420"/>
  <c r="AD419"/>
  <c r="AD418"/>
  <c r="AD417"/>
  <c r="AD416"/>
  <c r="AD415"/>
  <c r="AD414"/>
  <c r="AD413"/>
  <c r="AD412"/>
  <c r="AD411"/>
  <c r="AD410"/>
  <c r="AD409"/>
  <c r="AD408"/>
  <c r="AD407"/>
  <c r="AD406"/>
  <c r="AD405"/>
  <c r="AD404"/>
  <c r="AD403"/>
  <c r="AD402"/>
  <c r="AD401"/>
  <c r="AD400"/>
  <c r="AD399"/>
  <c r="AD398"/>
  <c r="AD397"/>
  <c r="AD396"/>
  <c r="AD395"/>
  <c r="AD394"/>
  <c r="AD393"/>
  <c r="AD392"/>
  <c r="AD391"/>
  <c r="AD390"/>
  <c r="AD389"/>
  <c r="AD388"/>
  <c r="AD387"/>
  <c r="AD386"/>
  <c r="AD385"/>
  <c r="AD384"/>
  <c r="AD383"/>
  <c r="AD382"/>
  <c r="AD381"/>
  <c r="AD380"/>
  <c r="AD379"/>
  <c r="AD378"/>
  <c r="AD377"/>
  <c r="AD376"/>
  <c r="AD375"/>
  <c r="AD374"/>
  <c r="AD373"/>
  <c r="AD372"/>
  <c r="AD371"/>
  <c r="AD370"/>
  <c r="AD369"/>
  <c r="AD368"/>
  <c r="AD367"/>
  <c r="AD366"/>
  <c r="AD365"/>
  <c r="AD364"/>
  <c r="AD363"/>
  <c r="AD362"/>
  <c r="AD361"/>
  <c r="AD360"/>
  <c r="AD359"/>
  <c r="AD358"/>
  <c r="AD357"/>
  <c r="AD356"/>
  <c r="AD355"/>
  <c r="AD354"/>
  <c r="AD353"/>
  <c r="AD352"/>
  <c r="AD351"/>
  <c r="AD350"/>
  <c r="AD349"/>
  <c r="AD348"/>
  <c r="AD347"/>
  <c r="AD346"/>
  <c r="AD345"/>
  <c r="AD344"/>
  <c r="AD343"/>
  <c r="AD342"/>
  <c r="AD341"/>
  <c r="AD340"/>
  <c r="AD339"/>
  <c r="AD338"/>
  <c r="AD337"/>
  <c r="AD336"/>
  <c r="AD335"/>
  <c r="AD334"/>
  <c r="AD333"/>
  <c r="AD332"/>
  <c r="AD331"/>
  <c r="AD330"/>
  <c r="AD329"/>
  <c r="AD328"/>
  <c r="AD327"/>
  <c r="AD326"/>
  <c r="AD325"/>
  <c r="AD324"/>
  <c r="AD323"/>
  <c r="AD322"/>
  <c r="AD321"/>
  <c r="AD320"/>
  <c r="AD319"/>
  <c r="AD318"/>
  <c r="AD317"/>
  <c r="AD316"/>
  <c r="AD315"/>
  <c r="AD314"/>
  <c r="AD313"/>
  <c r="AD312"/>
  <c r="AD311"/>
  <c r="AD310"/>
  <c r="AD309"/>
  <c r="AD308"/>
  <c r="AD307"/>
  <c r="AD306"/>
  <c r="AD305"/>
  <c r="AD304"/>
  <c r="AD303"/>
  <c r="AD302"/>
  <c r="AD301"/>
  <c r="AD300"/>
  <c r="AD299"/>
  <c r="AD298"/>
  <c r="AD297"/>
  <c r="AD296"/>
  <c r="AD295"/>
  <c r="AD294"/>
  <c r="AD293"/>
  <c r="AD292"/>
  <c r="AD291"/>
  <c r="AD290"/>
  <c r="AD289"/>
  <c r="AD288"/>
  <c r="AD287"/>
  <c r="AD286"/>
  <c r="AD285"/>
  <c r="AD284"/>
  <c r="AD283"/>
  <c r="AD282"/>
  <c r="AD281"/>
  <c r="AD280"/>
  <c r="AD279"/>
  <c r="AD278"/>
  <c r="AD277"/>
  <c r="AD276"/>
  <c r="AD275"/>
  <c r="AD274"/>
  <c r="AD273"/>
  <c r="AD272"/>
  <c r="AD271"/>
  <c r="AD270"/>
  <c r="AD269"/>
  <c r="AD268"/>
  <c r="AD267"/>
  <c r="AD266"/>
  <c r="AD265"/>
  <c r="AD264"/>
  <c r="AD263"/>
  <c r="AD262"/>
  <c r="AD261"/>
  <c r="AD260"/>
  <c r="AD259"/>
  <c r="AD258"/>
  <c r="AD257"/>
  <c r="AD256"/>
  <c r="AD255"/>
  <c r="AD254"/>
  <c r="AD253"/>
  <c r="AD252"/>
  <c r="AD251"/>
  <c r="AD250"/>
  <c r="AD249"/>
  <c r="AD248"/>
  <c r="AD247"/>
  <c r="AD246"/>
  <c r="AD245"/>
  <c r="AD244"/>
  <c r="AD243"/>
  <c r="AD242"/>
  <c r="AD241"/>
  <c r="AD240"/>
  <c r="AD239"/>
  <c r="AD238"/>
  <c r="AD237"/>
  <c r="AD236"/>
  <c r="AD235"/>
  <c r="AD234"/>
  <c r="AD233"/>
  <c r="AD232"/>
  <c r="AD231"/>
  <c r="AD230"/>
  <c r="AD229"/>
  <c r="AD228"/>
  <c r="AD227"/>
  <c r="AD226"/>
  <c r="AD225"/>
  <c r="AD224"/>
  <c r="AD223"/>
  <c r="AD222"/>
  <c r="AD221"/>
  <c r="AD220"/>
  <c r="AD219"/>
  <c r="AD218"/>
  <c r="AD217"/>
  <c r="AD216"/>
  <c r="AD215"/>
  <c r="AD214"/>
  <c r="AD213"/>
  <c r="AD212"/>
  <c r="AD211"/>
  <c r="AD210"/>
  <c r="AD209"/>
  <c r="AD208"/>
  <c r="AD207"/>
  <c r="AD206"/>
  <c r="AD205"/>
  <c r="AD204"/>
  <c r="AD203"/>
  <c r="AD202"/>
  <c r="AD201"/>
  <c r="AD200"/>
  <c r="AD199"/>
  <c r="AD198"/>
  <c r="AD197"/>
  <c r="AD196"/>
  <c r="AD195"/>
  <c r="AD194"/>
  <c r="AD193"/>
  <c r="AD192"/>
  <c r="AD191"/>
  <c r="AD190"/>
  <c r="AD189"/>
  <c r="AD188"/>
  <c r="AD187"/>
  <c r="AD186"/>
  <c r="AD185"/>
  <c r="AD184"/>
  <c r="AD183"/>
  <c r="AD182"/>
  <c r="AD181"/>
  <c r="AD180"/>
  <c r="AD179"/>
  <c r="AD178"/>
  <c r="AD177"/>
  <c r="AD176"/>
  <c r="AD175"/>
  <c r="AD174"/>
  <c r="AD173"/>
  <c r="AD172"/>
  <c r="AD171"/>
  <c r="AD170"/>
  <c r="AD169"/>
  <c r="AD168"/>
  <c r="AD167"/>
  <c r="AD166"/>
  <c r="AD165"/>
  <c r="AD164"/>
  <c r="AD163"/>
  <c r="AD162"/>
  <c r="AD161"/>
  <c r="AD160"/>
  <c r="AD159"/>
  <c r="AD158"/>
  <c r="AD157"/>
  <c r="AD156"/>
  <c r="AD155"/>
  <c r="AD154"/>
  <c r="AD153"/>
  <c r="AD152"/>
  <c r="AD151"/>
  <c r="AD150"/>
  <c r="AD149"/>
  <c r="AD148"/>
  <c r="AD147"/>
  <c r="AD146"/>
  <c r="AD145"/>
  <c r="AD144"/>
  <c r="AD143"/>
  <c r="AD142"/>
  <c r="AD141"/>
  <c r="AD140"/>
  <c r="AD139"/>
  <c r="AD138"/>
  <c r="AD137"/>
  <c r="AD136"/>
  <c r="AD135"/>
  <c r="AD134"/>
  <c r="AD133"/>
  <c r="AD132"/>
  <c r="AD131"/>
  <c r="AD130"/>
  <c r="AD129"/>
  <c r="AD128"/>
  <c r="AD127"/>
  <c r="AD126"/>
  <c r="AD125"/>
  <c r="AD124"/>
  <c r="AD123"/>
  <c r="AD122"/>
  <c r="AD121"/>
  <c r="AD120"/>
  <c r="AD119"/>
  <c r="AD118"/>
  <c r="AD117"/>
  <c r="AD116"/>
  <c r="AD115"/>
  <c r="AD114"/>
  <c r="AD113"/>
  <c r="AD112"/>
  <c r="AD111"/>
  <c r="AD110"/>
  <c r="AD109"/>
  <c r="AD108"/>
  <c r="AD107"/>
  <c r="AD106"/>
  <c r="AD105"/>
  <c r="AD104"/>
  <c r="AD103"/>
  <c r="AD102"/>
  <c r="AD101"/>
  <c r="AD100"/>
  <c r="AD99"/>
  <c r="AD98"/>
  <c r="AD97"/>
  <c r="AD96"/>
  <c r="AD95"/>
  <c r="AD94"/>
  <c r="AD93"/>
  <c r="AD92"/>
  <c r="AD91"/>
  <c r="AD90"/>
  <c r="AD89"/>
  <c r="AD88"/>
  <c r="AD87"/>
  <c r="AD86"/>
  <c r="AD85"/>
  <c r="AD84"/>
  <c r="AD83"/>
  <c r="AD82"/>
  <c r="AD81"/>
  <c r="AD80"/>
  <c r="AD79"/>
  <c r="AD78"/>
  <c r="AD77"/>
  <c r="AD76"/>
  <c r="AD75"/>
  <c r="AD74"/>
  <c r="AD73"/>
  <c r="AD72"/>
  <c r="AD71"/>
  <c r="AD70"/>
  <c r="AD69"/>
  <c r="AD68"/>
  <c r="AD67"/>
  <c r="AD66"/>
  <c r="AD65"/>
  <c r="AD64"/>
  <c r="AD63"/>
  <c r="AD62"/>
  <c r="AD61"/>
  <c r="AD60"/>
  <c r="AD59"/>
  <c r="AD58"/>
  <c r="AD57"/>
  <c r="AD56"/>
  <c r="AD55"/>
  <c r="AD54"/>
  <c r="AD53"/>
  <c r="AD52"/>
  <c r="AD51"/>
  <c r="AD50"/>
  <c r="AD49"/>
  <c r="AD48"/>
  <c r="AD47"/>
  <c r="AD46"/>
  <c r="AD45"/>
  <c r="AD44"/>
  <c r="AD43"/>
  <c r="AD42"/>
  <c r="AD41"/>
  <c r="AD40"/>
  <c r="AD39"/>
  <c r="AD38"/>
  <c r="AD37"/>
  <c r="AD36"/>
  <c r="AD35"/>
  <c r="AD34"/>
  <c r="AD33"/>
  <c r="AD32"/>
  <c r="AD31"/>
  <c r="AD30"/>
  <c r="AD29"/>
  <c r="AD28"/>
  <c r="AD27"/>
  <c r="AD26"/>
  <c r="AD25"/>
  <c r="AD24"/>
  <c r="AD23"/>
  <c r="AD22"/>
  <c r="AD21"/>
  <c r="AD20"/>
  <c r="AD19"/>
  <c r="AD18"/>
  <c r="AD17"/>
  <c r="AD16"/>
  <c r="AD15"/>
  <c r="AD14"/>
  <c r="AD13"/>
  <c r="AD12"/>
  <c r="AD11"/>
  <c r="AD10"/>
  <c r="AD9"/>
  <c r="AD8"/>
  <c r="AD7"/>
  <c r="AD6"/>
  <c r="AD5"/>
  <c r="AD4"/>
  <c r="AE2"/>
  <c r="AF1003" i="12"/>
  <c r="AF1002"/>
  <c r="AF1001"/>
  <c r="AF1000"/>
  <c r="AF999"/>
  <c r="AF998"/>
  <c r="AF997"/>
  <c r="AF996"/>
  <c r="AF995"/>
  <c r="AF994"/>
  <c r="AF993"/>
  <c r="AF992"/>
  <c r="AF991"/>
  <c r="AF990"/>
  <c r="AF989"/>
  <c r="AF988"/>
  <c r="AF987"/>
  <c r="AF986"/>
  <c r="AF985"/>
  <c r="AF984"/>
  <c r="AF983"/>
  <c r="AF982"/>
  <c r="AF981"/>
  <c r="AF980"/>
  <c r="AF979"/>
  <c r="AF978"/>
  <c r="AF977"/>
  <c r="AF976"/>
  <c r="AF975"/>
  <c r="AF974"/>
  <c r="AF973"/>
  <c r="AF972"/>
  <c r="AF971"/>
  <c r="AF970"/>
  <c r="AF969"/>
  <c r="AF968"/>
  <c r="AF967"/>
  <c r="AF966"/>
  <c r="AF965"/>
  <c r="AF964"/>
  <c r="AF963"/>
  <c r="AF962"/>
  <c r="AF961"/>
  <c r="AF960"/>
  <c r="AF959"/>
  <c r="AF958"/>
  <c r="AF957"/>
  <c r="AF956"/>
  <c r="AF955"/>
  <c r="AF954"/>
  <c r="AF953"/>
  <c r="AF952"/>
  <c r="AF951"/>
  <c r="AF950"/>
  <c r="AF949"/>
  <c r="AF948"/>
  <c r="AF947"/>
  <c r="AF946"/>
  <c r="AF945"/>
  <c r="AF944"/>
  <c r="AF943"/>
  <c r="AF942"/>
  <c r="AF941"/>
  <c r="AF940"/>
  <c r="AF939"/>
  <c r="AF938"/>
  <c r="AF937"/>
  <c r="AF936"/>
  <c r="AF935"/>
  <c r="AF934"/>
  <c r="AF933"/>
  <c r="AF932"/>
  <c r="AF931"/>
  <c r="AF930"/>
  <c r="AF929"/>
  <c r="AF928"/>
  <c r="AF927"/>
  <c r="AF926"/>
  <c r="AF925"/>
  <c r="AF924"/>
  <c r="AF923"/>
  <c r="AF922"/>
  <c r="AF921"/>
  <c r="AF920"/>
  <c r="AF919"/>
  <c r="AF918"/>
  <c r="AF917"/>
  <c r="AF916"/>
  <c r="AF915"/>
  <c r="AF914"/>
  <c r="AF913"/>
  <c r="AF912"/>
  <c r="AF911"/>
  <c r="AF910"/>
  <c r="AF909"/>
  <c r="AF908"/>
  <c r="AF907"/>
  <c r="AF906"/>
  <c r="AF905"/>
  <c r="AF904"/>
  <c r="AF903"/>
  <c r="AF902"/>
  <c r="AF901"/>
  <c r="AF900"/>
  <c r="AF899"/>
  <c r="AF898"/>
  <c r="AF897"/>
  <c r="AF896"/>
  <c r="AF895"/>
  <c r="AF894"/>
  <c r="AF893"/>
  <c r="AF892"/>
  <c r="AF891"/>
  <c r="AF890"/>
  <c r="AF889"/>
  <c r="AF888"/>
  <c r="AF887"/>
  <c r="AF886"/>
  <c r="AF885"/>
  <c r="AF884"/>
  <c r="AF883"/>
  <c r="AF882"/>
  <c r="AF881"/>
  <c r="AF880"/>
  <c r="AF879"/>
  <c r="AF878"/>
  <c r="AF877"/>
  <c r="AF876"/>
  <c r="AF875"/>
  <c r="AF874"/>
  <c r="AF873"/>
  <c r="AF872"/>
  <c r="AF871"/>
  <c r="AF870"/>
  <c r="AF869"/>
  <c r="AF868"/>
  <c r="AF867"/>
  <c r="AF866"/>
  <c r="AF865"/>
  <c r="AF864"/>
  <c r="AF863"/>
  <c r="AF862"/>
  <c r="AF861"/>
  <c r="AF860"/>
  <c r="AF859"/>
  <c r="AF858"/>
  <c r="AF857"/>
  <c r="AF856"/>
  <c r="AF855"/>
  <c r="AF854"/>
  <c r="AF853"/>
  <c r="AF852"/>
  <c r="AF851"/>
  <c r="AF850"/>
  <c r="AF849"/>
  <c r="AF848"/>
  <c r="AF847"/>
  <c r="AF846"/>
  <c r="AF845"/>
  <c r="AF844"/>
  <c r="AF843"/>
  <c r="AF842"/>
  <c r="AF841"/>
  <c r="AF840"/>
  <c r="AF839"/>
  <c r="AF838"/>
  <c r="AF837"/>
  <c r="AF836"/>
  <c r="AF835"/>
  <c r="AF834"/>
  <c r="AF833"/>
  <c r="AF832"/>
  <c r="AF831"/>
  <c r="AF830"/>
  <c r="AF829"/>
  <c r="AF828"/>
  <c r="AF827"/>
  <c r="AF826"/>
  <c r="AF825"/>
  <c r="AF824"/>
  <c r="AF823"/>
  <c r="AF822"/>
  <c r="AF821"/>
  <c r="AF820"/>
  <c r="AF819"/>
  <c r="AF818"/>
  <c r="AF817"/>
  <c r="AF816"/>
  <c r="AF815"/>
  <c r="AF814"/>
  <c r="AF813"/>
  <c r="AF812"/>
  <c r="AF811"/>
  <c r="AF810"/>
  <c r="AF809"/>
  <c r="AF808"/>
  <c r="AF807"/>
  <c r="AF806"/>
  <c r="AF805"/>
  <c r="AF804"/>
  <c r="AF803"/>
  <c r="AF802"/>
  <c r="AF801"/>
  <c r="AF800"/>
  <c r="AF799"/>
  <c r="AF798"/>
  <c r="AF797"/>
  <c r="AF796"/>
  <c r="AF795"/>
  <c r="AF794"/>
  <c r="AF793"/>
  <c r="AF792"/>
  <c r="AF791"/>
  <c r="AF790"/>
  <c r="AF789"/>
  <c r="AF788"/>
  <c r="AF787"/>
  <c r="AF786"/>
  <c r="AF785"/>
  <c r="AF784"/>
  <c r="AF783"/>
  <c r="AF782"/>
  <c r="AF781"/>
  <c r="AF780"/>
  <c r="AF779"/>
  <c r="AF778"/>
  <c r="AF777"/>
  <c r="AF776"/>
  <c r="AF775"/>
  <c r="AF774"/>
  <c r="AF773"/>
  <c r="AF772"/>
  <c r="AF771"/>
  <c r="AF770"/>
  <c r="AF769"/>
  <c r="AF768"/>
  <c r="AF767"/>
  <c r="AF766"/>
  <c r="AF765"/>
  <c r="AF764"/>
  <c r="AF763"/>
  <c r="AF762"/>
  <c r="AF761"/>
  <c r="AF760"/>
  <c r="AF759"/>
  <c r="AF758"/>
  <c r="AF757"/>
  <c r="AF756"/>
  <c r="AF755"/>
  <c r="AF754"/>
  <c r="AF753"/>
  <c r="AF752"/>
  <c r="AF751"/>
  <c r="AF750"/>
  <c r="AF749"/>
  <c r="AF748"/>
  <c r="AF747"/>
  <c r="AF746"/>
  <c r="AF745"/>
  <c r="AF744"/>
  <c r="AF743"/>
  <c r="AF742"/>
  <c r="AF741"/>
  <c r="AF740"/>
  <c r="AF739"/>
  <c r="AF738"/>
  <c r="AF737"/>
  <c r="AF736"/>
  <c r="AF735"/>
  <c r="AF734"/>
  <c r="AF733"/>
  <c r="AF732"/>
  <c r="AF731"/>
  <c r="AF730"/>
  <c r="AF729"/>
  <c r="AF728"/>
  <c r="AF727"/>
  <c r="AF726"/>
  <c r="AF725"/>
  <c r="AF724"/>
  <c r="AF723"/>
  <c r="AF722"/>
  <c r="AF721"/>
  <c r="AF720"/>
  <c r="AF719"/>
  <c r="AF718"/>
  <c r="AF717"/>
  <c r="AF716"/>
  <c r="AF715"/>
  <c r="AF714"/>
  <c r="AF713"/>
  <c r="AF712"/>
  <c r="AF711"/>
  <c r="AF710"/>
  <c r="AF709"/>
  <c r="AF708"/>
  <c r="AF707"/>
  <c r="AF706"/>
  <c r="AF705"/>
  <c r="AF704"/>
  <c r="AF703"/>
  <c r="AF702"/>
  <c r="AF701"/>
  <c r="AF700"/>
  <c r="AF699"/>
  <c r="AF698"/>
  <c r="AF697"/>
  <c r="AF696"/>
  <c r="AF695"/>
  <c r="AF694"/>
  <c r="AF693"/>
  <c r="AF692"/>
  <c r="AF691"/>
  <c r="AF690"/>
  <c r="AF689"/>
  <c r="AF688"/>
  <c r="AF687"/>
  <c r="AF686"/>
  <c r="AF685"/>
  <c r="AF684"/>
  <c r="AF683"/>
  <c r="AF682"/>
  <c r="AF681"/>
  <c r="AF680"/>
  <c r="AF679"/>
  <c r="AF678"/>
  <c r="AF677"/>
  <c r="AF676"/>
  <c r="AF675"/>
  <c r="AF674"/>
  <c r="AF673"/>
  <c r="AF672"/>
  <c r="AF671"/>
  <c r="AF670"/>
  <c r="AF669"/>
  <c r="AF668"/>
  <c r="AF667"/>
  <c r="AF666"/>
  <c r="AF665"/>
  <c r="AF664"/>
  <c r="AF663"/>
  <c r="AF662"/>
  <c r="AF661"/>
  <c r="AF660"/>
  <c r="AF659"/>
  <c r="AF658"/>
  <c r="AF657"/>
  <c r="AF656"/>
  <c r="AF655"/>
  <c r="AF654"/>
  <c r="AF653"/>
  <c r="AF652"/>
  <c r="AF651"/>
  <c r="AF650"/>
  <c r="AF649"/>
  <c r="AF648"/>
  <c r="AF647"/>
  <c r="AF646"/>
  <c r="AF645"/>
  <c r="AF644"/>
  <c r="AF643"/>
  <c r="AF642"/>
  <c r="AF641"/>
  <c r="AF640"/>
  <c r="AF639"/>
  <c r="AF638"/>
  <c r="AF637"/>
  <c r="AF636"/>
  <c r="AF635"/>
  <c r="AF634"/>
  <c r="AF633"/>
  <c r="AF632"/>
  <c r="AF631"/>
  <c r="AF630"/>
  <c r="AF629"/>
  <c r="AF628"/>
  <c r="AF627"/>
  <c r="AF626"/>
  <c r="AF625"/>
  <c r="AF624"/>
  <c r="AF623"/>
  <c r="AF622"/>
  <c r="AF621"/>
  <c r="AF620"/>
  <c r="AF619"/>
  <c r="AF618"/>
  <c r="AF617"/>
  <c r="AF616"/>
  <c r="AF615"/>
  <c r="AF614"/>
  <c r="AF613"/>
  <c r="AF612"/>
  <c r="AF611"/>
  <c r="AF610"/>
  <c r="AF609"/>
  <c r="AF608"/>
  <c r="AF607"/>
  <c r="AF606"/>
  <c r="AF605"/>
  <c r="AF604"/>
  <c r="AF603"/>
  <c r="AF602"/>
  <c r="AF601"/>
  <c r="AF600"/>
  <c r="AF599"/>
  <c r="AF598"/>
  <c r="AF597"/>
  <c r="AF596"/>
  <c r="AF595"/>
  <c r="AF594"/>
  <c r="AF593"/>
  <c r="AF592"/>
  <c r="AF591"/>
  <c r="AF590"/>
  <c r="AF589"/>
  <c r="AF588"/>
  <c r="AF587"/>
  <c r="AF586"/>
  <c r="AF585"/>
  <c r="AF584"/>
  <c r="AF583"/>
  <c r="AF582"/>
  <c r="AF581"/>
  <c r="AF580"/>
  <c r="AF579"/>
  <c r="AF578"/>
  <c r="AF577"/>
  <c r="AF576"/>
  <c r="AF575"/>
  <c r="AF574"/>
  <c r="AF573"/>
  <c r="AF572"/>
  <c r="AF571"/>
  <c r="AF570"/>
  <c r="AF569"/>
  <c r="AF568"/>
  <c r="AF567"/>
  <c r="AF566"/>
  <c r="AF565"/>
  <c r="AF564"/>
  <c r="AF563"/>
  <c r="AF562"/>
  <c r="AF561"/>
  <c r="AF560"/>
  <c r="AF559"/>
  <c r="AF558"/>
  <c r="AF557"/>
  <c r="AF556"/>
  <c r="AF555"/>
  <c r="AF554"/>
  <c r="AF553"/>
  <c r="AF552"/>
  <c r="AF551"/>
  <c r="AF550"/>
  <c r="AF549"/>
  <c r="AF548"/>
  <c r="AF547"/>
  <c r="AF546"/>
  <c r="AF545"/>
  <c r="AF544"/>
  <c r="AF543"/>
  <c r="AF542"/>
  <c r="AF541"/>
  <c r="AF540"/>
  <c r="AF539"/>
  <c r="AF538"/>
  <c r="AF537"/>
  <c r="AF536"/>
  <c r="AF535"/>
  <c r="AF534"/>
  <c r="AF533"/>
  <c r="AF532"/>
  <c r="AF531"/>
  <c r="AF530"/>
  <c r="AF529"/>
  <c r="AF528"/>
  <c r="AF527"/>
  <c r="AF526"/>
  <c r="AF525"/>
  <c r="AF524"/>
  <c r="AF523"/>
  <c r="AF522"/>
  <c r="AF521"/>
  <c r="AF520"/>
  <c r="AF519"/>
  <c r="AF518"/>
  <c r="AF517"/>
  <c r="AF516"/>
  <c r="AF515"/>
  <c r="AF514"/>
  <c r="AF513"/>
  <c r="AF512"/>
  <c r="AF511"/>
  <c r="AF510"/>
  <c r="AF509"/>
  <c r="AF508"/>
  <c r="AF507"/>
  <c r="AF506"/>
  <c r="AF505"/>
  <c r="AF504"/>
  <c r="AF503"/>
  <c r="AF502"/>
  <c r="AF501"/>
  <c r="AF500"/>
  <c r="AF499"/>
  <c r="AF498"/>
  <c r="AF497"/>
  <c r="AF496"/>
  <c r="AF495"/>
  <c r="AF494"/>
  <c r="AF493"/>
  <c r="AF492"/>
  <c r="AF491"/>
  <c r="AF490"/>
  <c r="AF489"/>
  <c r="AF488"/>
  <c r="AF487"/>
  <c r="AF486"/>
  <c r="AF485"/>
  <c r="AF484"/>
  <c r="AF483"/>
  <c r="AF482"/>
  <c r="AF481"/>
  <c r="AF480"/>
  <c r="AF479"/>
  <c r="AF478"/>
  <c r="AF477"/>
  <c r="AF476"/>
  <c r="AF475"/>
  <c r="AF474"/>
  <c r="AF473"/>
  <c r="AF472"/>
  <c r="AF471"/>
  <c r="AF470"/>
  <c r="AF469"/>
  <c r="AF468"/>
  <c r="AF467"/>
  <c r="AF466"/>
  <c r="AF465"/>
  <c r="AF464"/>
  <c r="AF463"/>
  <c r="AF462"/>
  <c r="AF461"/>
  <c r="AF460"/>
  <c r="AF459"/>
  <c r="AF458"/>
  <c r="AF457"/>
  <c r="AF456"/>
  <c r="AF455"/>
  <c r="AF454"/>
  <c r="AF453"/>
  <c r="AF452"/>
  <c r="AF451"/>
  <c r="AF450"/>
  <c r="AF449"/>
  <c r="AF448"/>
  <c r="AF447"/>
  <c r="AF446"/>
  <c r="AF445"/>
  <c r="AF444"/>
  <c r="AF443"/>
  <c r="AF442"/>
  <c r="AF441"/>
  <c r="AF440"/>
  <c r="AF439"/>
  <c r="AF438"/>
  <c r="AF437"/>
  <c r="AF436"/>
  <c r="AF435"/>
  <c r="AF434"/>
  <c r="AF433"/>
  <c r="AF432"/>
  <c r="AF431"/>
  <c r="AF430"/>
  <c r="AF429"/>
  <c r="AF428"/>
  <c r="AF427"/>
  <c r="AF426"/>
  <c r="AF425"/>
  <c r="AF424"/>
  <c r="AF423"/>
  <c r="AF422"/>
  <c r="AF421"/>
  <c r="AF420"/>
  <c r="AF419"/>
  <c r="AF418"/>
  <c r="AF417"/>
  <c r="AF416"/>
  <c r="AF415"/>
  <c r="AF414"/>
  <c r="AF413"/>
  <c r="AF412"/>
  <c r="AF411"/>
  <c r="AF410"/>
  <c r="AF409"/>
  <c r="AF408"/>
  <c r="AF407"/>
  <c r="AF406"/>
  <c r="AF405"/>
  <c r="AF404"/>
  <c r="AF403"/>
  <c r="AF402"/>
  <c r="AF401"/>
  <c r="AF400"/>
  <c r="AF399"/>
  <c r="AF398"/>
  <c r="AF397"/>
  <c r="AF396"/>
  <c r="AF395"/>
  <c r="AF394"/>
  <c r="AF393"/>
  <c r="AF392"/>
  <c r="AF391"/>
  <c r="AF390"/>
  <c r="AF389"/>
  <c r="AF388"/>
  <c r="AF387"/>
  <c r="AF386"/>
  <c r="AF385"/>
  <c r="AF384"/>
  <c r="AF383"/>
  <c r="AF382"/>
  <c r="AF381"/>
  <c r="AF380"/>
  <c r="AF379"/>
  <c r="AF378"/>
  <c r="AF377"/>
  <c r="AF376"/>
  <c r="AF375"/>
  <c r="AF374"/>
  <c r="AF373"/>
  <c r="AF372"/>
  <c r="AF371"/>
  <c r="AF370"/>
  <c r="AF369"/>
  <c r="AF368"/>
  <c r="AF367"/>
  <c r="AF366"/>
  <c r="AF365"/>
  <c r="AF364"/>
  <c r="AF363"/>
  <c r="AF362"/>
  <c r="AF361"/>
  <c r="AF360"/>
  <c r="AF359"/>
  <c r="AF358"/>
  <c r="AF357"/>
  <c r="AF356"/>
  <c r="AF355"/>
  <c r="AF354"/>
  <c r="AF353"/>
  <c r="AF352"/>
  <c r="AF351"/>
  <c r="AF350"/>
  <c r="AF349"/>
  <c r="AF348"/>
  <c r="AF347"/>
  <c r="AF346"/>
  <c r="AF345"/>
  <c r="AF344"/>
  <c r="AF343"/>
  <c r="AF342"/>
  <c r="AF341"/>
  <c r="AF340"/>
  <c r="AF339"/>
  <c r="AF338"/>
  <c r="AF337"/>
  <c r="AF336"/>
  <c r="AF335"/>
  <c r="AF334"/>
  <c r="AF333"/>
  <c r="AF332"/>
  <c r="AF331"/>
  <c r="AF330"/>
  <c r="AF329"/>
  <c r="AF328"/>
  <c r="AF327"/>
  <c r="AF326"/>
  <c r="AF325"/>
  <c r="AF324"/>
  <c r="AF323"/>
  <c r="AF322"/>
  <c r="AF321"/>
  <c r="AF320"/>
  <c r="AF319"/>
  <c r="AF318"/>
  <c r="AF317"/>
  <c r="AF316"/>
  <c r="AF315"/>
  <c r="AF314"/>
  <c r="AF313"/>
  <c r="AF312"/>
  <c r="AF311"/>
  <c r="AF310"/>
  <c r="AF309"/>
  <c r="AF308"/>
  <c r="AF307"/>
  <c r="AF306"/>
  <c r="AF305"/>
  <c r="AF304"/>
  <c r="AF303"/>
  <c r="AF302"/>
  <c r="AF301"/>
  <c r="AF300"/>
  <c r="AF299"/>
  <c r="AF298"/>
  <c r="AF297"/>
  <c r="AF296"/>
  <c r="AF295"/>
  <c r="AF294"/>
  <c r="AF293"/>
  <c r="AF292"/>
  <c r="AF291"/>
  <c r="AF290"/>
  <c r="AF289"/>
  <c r="AF288"/>
  <c r="AF287"/>
  <c r="AF286"/>
  <c r="AF285"/>
  <c r="AF284"/>
  <c r="AF283"/>
  <c r="AF282"/>
  <c r="AF281"/>
  <c r="AF280"/>
  <c r="AF279"/>
  <c r="AF278"/>
  <c r="AF277"/>
  <c r="AF276"/>
  <c r="AF275"/>
  <c r="AF274"/>
  <c r="AF273"/>
  <c r="AF272"/>
  <c r="AF271"/>
  <c r="AF270"/>
  <c r="AF269"/>
  <c r="AF268"/>
  <c r="AF267"/>
  <c r="AF266"/>
  <c r="AF265"/>
  <c r="AF264"/>
  <c r="AF263"/>
  <c r="AF262"/>
  <c r="AF261"/>
  <c r="AF260"/>
  <c r="AF259"/>
  <c r="AF258"/>
  <c r="AF257"/>
  <c r="AF256"/>
  <c r="AF255"/>
  <c r="AF254"/>
  <c r="AF253"/>
  <c r="AF252"/>
  <c r="AF251"/>
  <c r="AF250"/>
  <c r="AF249"/>
  <c r="AF248"/>
  <c r="AF247"/>
  <c r="AF246"/>
  <c r="AF245"/>
  <c r="AF244"/>
  <c r="AF243"/>
  <c r="AF242"/>
  <c r="AF241"/>
  <c r="AF240"/>
  <c r="AF239"/>
  <c r="AF238"/>
  <c r="AF237"/>
  <c r="AF236"/>
  <c r="AF235"/>
  <c r="AF234"/>
  <c r="AF233"/>
  <c r="AF232"/>
  <c r="AF231"/>
  <c r="AF230"/>
  <c r="AF229"/>
  <c r="AF228"/>
  <c r="AF227"/>
  <c r="AF226"/>
  <c r="AF225"/>
  <c r="AF224"/>
  <c r="AF223"/>
  <c r="AF222"/>
  <c r="AF221"/>
  <c r="AF220"/>
  <c r="AF219"/>
  <c r="AF218"/>
  <c r="AF217"/>
  <c r="AF216"/>
  <c r="AF215"/>
  <c r="AF214"/>
  <c r="AF213"/>
  <c r="AF212"/>
  <c r="AF211"/>
  <c r="AF210"/>
  <c r="AF209"/>
  <c r="AF208"/>
  <c r="AF207"/>
  <c r="AF206"/>
  <c r="AF205"/>
  <c r="AF204"/>
  <c r="AF203"/>
  <c r="AF202"/>
  <c r="AF201"/>
  <c r="AF200"/>
  <c r="AF199"/>
  <c r="AF198"/>
  <c r="AF197"/>
  <c r="AF196"/>
  <c r="AF195"/>
  <c r="AF194"/>
  <c r="AF193"/>
  <c r="AF192"/>
  <c r="AF191"/>
  <c r="AF190"/>
  <c r="AF189"/>
  <c r="AF188"/>
  <c r="AF187"/>
  <c r="AF186"/>
  <c r="AF185"/>
  <c r="AF184"/>
  <c r="AF183"/>
  <c r="AF182"/>
  <c r="AF181"/>
  <c r="AF180"/>
  <c r="AF179"/>
  <c r="AF178"/>
  <c r="AF177"/>
  <c r="AF176"/>
  <c r="AF175"/>
  <c r="AF174"/>
  <c r="AF173"/>
  <c r="AF172"/>
  <c r="AF171"/>
  <c r="AF170"/>
  <c r="AF169"/>
  <c r="AF168"/>
  <c r="AF167"/>
  <c r="AF166"/>
  <c r="AF165"/>
  <c r="AF164"/>
  <c r="AF163"/>
  <c r="AF162"/>
  <c r="AF161"/>
  <c r="AF160"/>
  <c r="AF159"/>
  <c r="AF158"/>
  <c r="AF157"/>
  <c r="AF156"/>
  <c r="AF155"/>
  <c r="AF154"/>
  <c r="AF153"/>
  <c r="AF152"/>
  <c r="AF151"/>
  <c r="AF150"/>
  <c r="AF149"/>
  <c r="AF148"/>
  <c r="AF147"/>
  <c r="AF146"/>
  <c r="AF145"/>
  <c r="AF144"/>
  <c r="AF143"/>
  <c r="AF142"/>
  <c r="AF141"/>
  <c r="AF140"/>
  <c r="AF139"/>
  <c r="AF138"/>
  <c r="AF137"/>
  <c r="AF136"/>
  <c r="AF135"/>
  <c r="AF134"/>
  <c r="AF133"/>
  <c r="AF132"/>
  <c r="AF131"/>
  <c r="AF130"/>
  <c r="AF129"/>
  <c r="AF128"/>
  <c r="AF127"/>
  <c r="AF126"/>
  <c r="AF125"/>
  <c r="AF124"/>
  <c r="AF123"/>
  <c r="AF122"/>
  <c r="AF121"/>
  <c r="AF120"/>
  <c r="AF119"/>
  <c r="AF118"/>
  <c r="AF117"/>
  <c r="AF116"/>
  <c r="AF115"/>
  <c r="AF114"/>
  <c r="AF113"/>
  <c r="AF112"/>
  <c r="AF111"/>
  <c r="AF110"/>
  <c r="AF109"/>
  <c r="AF108"/>
  <c r="AF107"/>
  <c r="AF106"/>
  <c r="AF105"/>
  <c r="AF104"/>
  <c r="AF103"/>
  <c r="AF102"/>
  <c r="AF101"/>
  <c r="AF100"/>
  <c r="AF99"/>
  <c r="AF98"/>
  <c r="AF97"/>
  <c r="AF96"/>
  <c r="AF95"/>
  <c r="AF94"/>
  <c r="AF93"/>
  <c r="AF92"/>
  <c r="AF91"/>
  <c r="AF90"/>
  <c r="AF89"/>
  <c r="AF88"/>
  <c r="AF87"/>
  <c r="AF86"/>
  <c r="AF85"/>
  <c r="AF84"/>
  <c r="AF83"/>
  <c r="AF82"/>
  <c r="AF81"/>
  <c r="AF80"/>
  <c r="AF79"/>
  <c r="AF78"/>
  <c r="AF77"/>
  <c r="AF76"/>
  <c r="AF75"/>
  <c r="AF74"/>
  <c r="AF73"/>
  <c r="AF72"/>
  <c r="AF71"/>
  <c r="AF70"/>
  <c r="AF69"/>
  <c r="AF68"/>
  <c r="AF67"/>
  <c r="AF66"/>
  <c r="AF65"/>
  <c r="AF64"/>
  <c r="AF63"/>
  <c r="AF62"/>
  <c r="AF61"/>
  <c r="AF60"/>
  <c r="AF59"/>
  <c r="AF58"/>
  <c r="AF57"/>
  <c r="AF56"/>
  <c r="AF55"/>
  <c r="AF54"/>
  <c r="AF53"/>
  <c r="AF52"/>
  <c r="AF51"/>
  <c r="AF50"/>
  <c r="AF49"/>
  <c r="AF48"/>
  <c r="AF47"/>
  <c r="AF46"/>
  <c r="AF45"/>
  <c r="AF44"/>
  <c r="AF43"/>
  <c r="AF42"/>
  <c r="AF41"/>
  <c r="AF40"/>
  <c r="AF39"/>
  <c r="AF38"/>
  <c r="AF37"/>
  <c r="AF36"/>
  <c r="AF35"/>
  <c r="AF34"/>
  <c r="AF33"/>
  <c r="AF32"/>
  <c r="AF31"/>
  <c r="AF30"/>
  <c r="AF29"/>
  <c r="AF28"/>
  <c r="AF27"/>
  <c r="AF26"/>
  <c r="AF25"/>
  <c r="AF24"/>
  <c r="AF23"/>
  <c r="AF22"/>
  <c r="AF21"/>
  <c r="AF20"/>
  <c r="AF19"/>
  <c r="AF18"/>
  <c r="AF17"/>
  <c r="AF16"/>
  <c r="AF15"/>
  <c r="AF14"/>
  <c r="AF13"/>
  <c r="AF12"/>
  <c r="AF11"/>
  <c r="AF10"/>
  <c r="AF9"/>
  <c r="AF8"/>
  <c r="AF7"/>
  <c r="AF6"/>
  <c r="AF5"/>
  <c r="AF4"/>
  <c r="AF53" i="38"/>
  <c r="AF52"/>
  <c r="AF51"/>
  <c r="AF50"/>
  <c r="AF49"/>
  <c r="AF48"/>
  <c r="AF47"/>
  <c r="AF46"/>
  <c r="AF45"/>
  <c r="AF44"/>
  <c r="AF43"/>
  <c r="AF42"/>
  <c r="AF41"/>
  <c r="AF40"/>
  <c r="AF39"/>
  <c r="AF38"/>
  <c r="AF37"/>
  <c r="AF36"/>
  <c r="AF35"/>
  <c r="AF34"/>
  <c r="AF33"/>
  <c r="AF32"/>
  <c r="AF31"/>
  <c r="AF30"/>
  <c r="AF29"/>
  <c r="AF28"/>
  <c r="AF27"/>
  <c r="AF26"/>
  <c r="AF25"/>
  <c r="AF24"/>
  <c r="AF23"/>
  <c r="AF22"/>
  <c r="AF21"/>
  <c r="AF20"/>
  <c r="AF19"/>
  <c r="AF18"/>
  <c r="AF17"/>
  <c r="AF16"/>
  <c r="AF15"/>
  <c r="AF14"/>
  <c r="AF13"/>
  <c r="AF12"/>
  <c r="AF11"/>
  <c r="AF10"/>
  <c r="AF9"/>
  <c r="AF8"/>
  <c r="AF7"/>
  <c r="AF6"/>
  <c r="AF5"/>
  <c r="AF4"/>
  <c r="AF103" i="11"/>
  <c r="AF102"/>
  <c r="AF101"/>
  <c r="AF100"/>
  <c r="AF99"/>
  <c r="AF98"/>
  <c r="AF97"/>
  <c r="AF96"/>
  <c r="AF95"/>
  <c r="AF94"/>
  <c r="AF93"/>
  <c r="AF92"/>
  <c r="AF91"/>
  <c r="AF90"/>
  <c r="AF89"/>
  <c r="AF88"/>
  <c r="AF87"/>
  <c r="AF86"/>
  <c r="AF85"/>
  <c r="AF84"/>
  <c r="AF83"/>
  <c r="AF82"/>
  <c r="AF81"/>
  <c r="AF80"/>
  <c r="AF79"/>
  <c r="AF78"/>
  <c r="AF77"/>
  <c r="AF76"/>
  <c r="AF75"/>
  <c r="AF74"/>
  <c r="AF73"/>
  <c r="AF72"/>
  <c r="AF71"/>
  <c r="AF70"/>
  <c r="AF69"/>
  <c r="AF68"/>
  <c r="AF67"/>
  <c r="AF66"/>
  <c r="AF65"/>
  <c r="AF64"/>
  <c r="AF63"/>
  <c r="AF62"/>
  <c r="AF61"/>
  <c r="AF60"/>
  <c r="AF59"/>
  <c r="AF58"/>
  <c r="AF57"/>
  <c r="AF56"/>
  <c r="AF55"/>
  <c r="AF54"/>
  <c r="AF53"/>
  <c r="AF52"/>
  <c r="AF51"/>
  <c r="AF50"/>
  <c r="AF49"/>
  <c r="AF48"/>
  <c r="AF47"/>
  <c r="AF46"/>
  <c r="AF45"/>
  <c r="AF44"/>
  <c r="AF43"/>
  <c r="AF42"/>
  <c r="AF41"/>
  <c r="AF40"/>
  <c r="AF39"/>
  <c r="AF38"/>
  <c r="AF37"/>
  <c r="AF36"/>
  <c r="AF35"/>
  <c r="AF34"/>
  <c r="AF33"/>
  <c r="AF32"/>
  <c r="AF31"/>
  <c r="AF30"/>
  <c r="AF29"/>
  <c r="AF28"/>
  <c r="AF27"/>
  <c r="AF26"/>
  <c r="AF25"/>
  <c r="AF24"/>
  <c r="AF23"/>
  <c r="AF22"/>
  <c r="AF21"/>
  <c r="AF20"/>
  <c r="AF19"/>
  <c r="AF18"/>
  <c r="AF17"/>
  <c r="AF16"/>
  <c r="AF15"/>
  <c r="AF14"/>
  <c r="AF13"/>
  <c r="AF12"/>
  <c r="AF11"/>
  <c r="AF10"/>
  <c r="AF9"/>
  <c r="AF8"/>
  <c r="AF7"/>
  <c r="AF6"/>
  <c r="AF5"/>
  <c r="AF4"/>
  <c r="AG2"/>
  <c r="AE103" i="10"/>
  <c r="AE102"/>
  <c r="AE101"/>
  <c r="AE100"/>
  <c r="AE99"/>
  <c r="AE98"/>
  <c r="AE97"/>
  <c r="AE96"/>
  <c r="AE95"/>
  <c r="AE94"/>
  <c r="AE93"/>
  <c r="AE92"/>
  <c r="AE91"/>
  <c r="AE90"/>
  <c r="AE89"/>
  <c r="AE88"/>
  <c r="AE87"/>
  <c r="AE86"/>
  <c r="AE85"/>
  <c r="AE84"/>
  <c r="AE83"/>
  <c r="AE82"/>
  <c r="AE81"/>
  <c r="AE80"/>
  <c r="AE79"/>
  <c r="AE78"/>
  <c r="AE77"/>
  <c r="AE76"/>
  <c r="AE75"/>
  <c r="AE74"/>
  <c r="AE73"/>
  <c r="AE72"/>
  <c r="AE71"/>
  <c r="AE70"/>
  <c r="AE69"/>
  <c r="AE68"/>
  <c r="AE67"/>
  <c r="AE66"/>
  <c r="AE65"/>
  <c r="AE64"/>
  <c r="AE63"/>
  <c r="AE62"/>
  <c r="AE61"/>
  <c r="AE60"/>
  <c r="AE59"/>
  <c r="AE58"/>
  <c r="AE57"/>
  <c r="AE56"/>
  <c r="AE55"/>
  <c r="AE54"/>
  <c r="AE53"/>
  <c r="AE52"/>
  <c r="AE51"/>
  <c r="AE50"/>
  <c r="AE49"/>
  <c r="AE48"/>
  <c r="AE47"/>
  <c r="AE46"/>
  <c r="AE45"/>
  <c r="AE44"/>
  <c r="AE43"/>
  <c r="AE42"/>
  <c r="AE41"/>
  <c r="AE40"/>
  <c r="AE39"/>
  <c r="AE38"/>
  <c r="AE37"/>
  <c r="AE36"/>
  <c r="AE35"/>
  <c r="AE34"/>
  <c r="AE33"/>
  <c r="AE32"/>
  <c r="AE31"/>
  <c r="AE30"/>
  <c r="AE29"/>
  <c r="AE28"/>
  <c r="AE27"/>
  <c r="AE26"/>
  <c r="AE25"/>
  <c r="AE24"/>
  <c r="AE23"/>
  <c r="AE22"/>
  <c r="AE21"/>
  <c r="AE20"/>
  <c r="AE19"/>
  <c r="AE18"/>
  <c r="AE17"/>
  <c r="AE16"/>
  <c r="AE15"/>
  <c r="AE14"/>
  <c r="AE13"/>
  <c r="AE12"/>
  <c r="AE11"/>
  <c r="AE10"/>
  <c r="AE9"/>
  <c r="AE8"/>
  <c r="AE7"/>
  <c r="AE6"/>
  <c r="AE5"/>
  <c r="AE4"/>
  <c r="AF2"/>
  <c r="AF53" i="8"/>
  <c r="AF52"/>
  <c r="AF51"/>
  <c r="AF50"/>
  <c r="AF49"/>
  <c r="AF48"/>
  <c r="AF47"/>
  <c r="AF46"/>
  <c r="AF45"/>
  <c r="AF44"/>
  <c r="AF43"/>
  <c r="AF42"/>
  <c r="AF41"/>
  <c r="AF40"/>
  <c r="AF39"/>
  <c r="AF38"/>
  <c r="AF37"/>
  <c r="AF36"/>
  <c r="AF35"/>
  <c r="AF34"/>
  <c r="AF33"/>
  <c r="AF32"/>
  <c r="AF31"/>
  <c r="AF30"/>
  <c r="AF29"/>
  <c r="AF28"/>
  <c r="AF27"/>
  <c r="AF26"/>
  <c r="AF25"/>
  <c r="AF24"/>
  <c r="AF23"/>
  <c r="AF22"/>
  <c r="AF21"/>
  <c r="AF20"/>
  <c r="AF19"/>
  <c r="AF18"/>
  <c r="AF17"/>
  <c r="AF16"/>
  <c r="AF15"/>
  <c r="AF14"/>
  <c r="AF13"/>
  <c r="AF12"/>
  <c r="AF11"/>
  <c r="AF10"/>
  <c r="AF9"/>
  <c r="AF8"/>
  <c r="AF7"/>
  <c r="AF6"/>
  <c r="AF5"/>
  <c r="AF4"/>
  <c r="AG2"/>
  <c r="AF53" i="9"/>
  <c r="AF52"/>
  <c r="AF51"/>
  <c r="AF50"/>
  <c r="AF49"/>
  <c r="AF48"/>
  <c r="AF47"/>
  <c r="AF46"/>
  <c r="AF45"/>
  <c r="AF44"/>
  <c r="AF43"/>
  <c r="AF42"/>
  <c r="AF41"/>
  <c r="AF40"/>
  <c r="AF39"/>
  <c r="AF38"/>
  <c r="AF37"/>
  <c r="AF36"/>
  <c r="AF35"/>
  <c r="AF34"/>
  <c r="AF33"/>
  <c r="AF32"/>
  <c r="AF31"/>
  <c r="AF30"/>
  <c r="AF29"/>
  <c r="AF28"/>
  <c r="AF27"/>
  <c r="AF26"/>
  <c r="AF25"/>
  <c r="AF24"/>
  <c r="AF23"/>
  <c r="AF22"/>
  <c r="AF21"/>
  <c r="AF20"/>
  <c r="AF19"/>
  <c r="AF18"/>
  <c r="AF17"/>
  <c r="AF16"/>
  <c r="AF15"/>
  <c r="AF14"/>
  <c r="AF13"/>
  <c r="AF12"/>
  <c r="AF11"/>
  <c r="AF10"/>
  <c r="AF9"/>
  <c r="AF8"/>
  <c r="AF7"/>
  <c r="AF6"/>
  <c r="AF5"/>
  <c r="AF4"/>
  <c r="AG2"/>
  <c r="AF103" i="7"/>
  <c r="AF102"/>
  <c r="AF101"/>
  <c r="AF100"/>
  <c r="AF99"/>
  <c r="AF98"/>
  <c r="AF97"/>
  <c r="AF96"/>
  <c r="AF95"/>
  <c r="AF94"/>
  <c r="AF93"/>
  <c r="AF92"/>
  <c r="AF91"/>
  <c r="AF90"/>
  <c r="AF89"/>
  <c r="AF88"/>
  <c r="AF87"/>
  <c r="AF86"/>
  <c r="AF85"/>
  <c r="AF84"/>
  <c r="AF83"/>
  <c r="AF82"/>
  <c r="AF81"/>
  <c r="AF80"/>
  <c r="AF79"/>
  <c r="AF78"/>
  <c r="AF77"/>
  <c r="AF76"/>
  <c r="AF75"/>
  <c r="AF74"/>
  <c r="AF73"/>
  <c r="AF72"/>
  <c r="AF71"/>
  <c r="AF70"/>
  <c r="AF69"/>
  <c r="AF68"/>
  <c r="AF67"/>
  <c r="AF66"/>
  <c r="AF65"/>
  <c r="AF64"/>
  <c r="AF63"/>
  <c r="AF62"/>
  <c r="AF61"/>
  <c r="AF60"/>
  <c r="AF59"/>
  <c r="AF58"/>
  <c r="AF57"/>
  <c r="AF56"/>
  <c r="AF55"/>
  <c r="AF54"/>
  <c r="AF53"/>
  <c r="AF52"/>
  <c r="AF51"/>
  <c r="AF50"/>
  <c r="AF49"/>
  <c r="AF48"/>
  <c r="AF47"/>
  <c r="AF46"/>
  <c r="AF45"/>
  <c r="AF44"/>
  <c r="AF43"/>
  <c r="AF42"/>
  <c r="AF41"/>
  <c r="AF40"/>
  <c r="AF39"/>
  <c r="AF38"/>
  <c r="AF37"/>
  <c r="AF36"/>
  <c r="AF35"/>
  <c r="AF34"/>
  <c r="AF33"/>
  <c r="AF32"/>
  <c r="AF31"/>
  <c r="AF30"/>
  <c r="AF29"/>
  <c r="AF28"/>
  <c r="AF27"/>
  <c r="AF26"/>
  <c r="AF25"/>
  <c r="AF24"/>
  <c r="AF23"/>
  <c r="AF22"/>
  <c r="AF21"/>
  <c r="AF20"/>
  <c r="AF19"/>
  <c r="AF18"/>
  <c r="AF17"/>
  <c r="AF16"/>
  <c r="AF15"/>
  <c r="AF14"/>
  <c r="AF13"/>
  <c r="AF12"/>
  <c r="AF11"/>
  <c r="AF10"/>
  <c r="AF9"/>
  <c r="AF8"/>
  <c r="AF7"/>
  <c r="AF6"/>
  <c r="AF5"/>
  <c r="AF4"/>
  <c r="AG2"/>
  <c r="AH1003" i="36"/>
  <c r="AH1002"/>
  <c r="AH1001"/>
  <c r="AH1000"/>
  <c r="AH999"/>
  <c r="AH998"/>
  <c r="AH997"/>
  <c r="AH996"/>
  <c r="AH995"/>
  <c r="AH994"/>
  <c r="AH993"/>
  <c r="AH992"/>
  <c r="AH991"/>
  <c r="AH990"/>
  <c r="AH989"/>
  <c r="AH988"/>
  <c r="AH987"/>
  <c r="AH986"/>
  <c r="AH985"/>
  <c r="AH984"/>
  <c r="AH983"/>
  <c r="AH982"/>
  <c r="AH981"/>
  <c r="AH980"/>
  <c r="AH979"/>
  <c r="AH978"/>
  <c r="AH977"/>
  <c r="AH976"/>
  <c r="AH975"/>
  <c r="AH974"/>
  <c r="AH973"/>
  <c r="AH972"/>
  <c r="AH971"/>
  <c r="AH970"/>
  <c r="AH969"/>
  <c r="AH968"/>
  <c r="AH967"/>
  <c r="AH966"/>
  <c r="AH965"/>
  <c r="AH964"/>
  <c r="AH963"/>
  <c r="AH962"/>
  <c r="AH961"/>
  <c r="AH960"/>
  <c r="AH959"/>
  <c r="AH958"/>
  <c r="AH957"/>
  <c r="AH956"/>
  <c r="AH955"/>
  <c r="AH954"/>
  <c r="AH953"/>
  <c r="AH952"/>
  <c r="AH951"/>
  <c r="AH950"/>
  <c r="AH949"/>
  <c r="AH948"/>
  <c r="AH947"/>
  <c r="AH946"/>
  <c r="AH945"/>
  <c r="AH944"/>
  <c r="AH943"/>
  <c r="AH942"/>
  <c r="AH941"/>
  <c r="AH940"/>
  <c r="AH939"/>
  <c r="AH938"/>
  <c r="AH937"/>
  <c r="AH936"/>
  <c r="AH935"/>
  <c r="AH934"/>
  <c r="AH933"/>
  <c r="AH932"/>
  <c r="AH931"/>
  <c r="AH930"/>
  <c r="AH929"/>
  <c r="AH928"/>
  <c r="AH927"/>
  <c r="AH926"/>
  <c r="AH925"/>
  <c r="AH924"/>
  <c r="AH923"/>
  <c r="AH922"/>
  <c r="AH921"/>
  <c r="AH920"/>
  <c r="AH919"/>
  <c r="AH918"/>
  <c r="AH917"/>
  <c r="AH916"/>
  <c r="AH915"/>
  <c r="AH914"/>
  <c r="AH913"/>
  <c r="AH912"/>
  <c r="AH911"/>
  <c r="AH910"/>
  <c r="AH909"/>
  <c r="AH908"/>
  <c r="AH907"/>
  <c r="AH906"/>
  <c r="AH905"/>
  <c r="AH904"/>
  <c r="AH903"/>
  <c r="AH902"/>
  <c r="AH901"/>
  <c r="AH900"/>
  <c r="AH899"/>
  <c r="AH898"/>
  <c r="AH897"/>
  <c r="AH896"/>
  <c r="AH895"/>
  <c r="AH894"/>
  <c r="AH893"/>
  <c r="AH892"/>
  <c r="AH891"/>
  <c r="AH890"/>
  <c r="AH889"/>
  <c r="AH888"/>
  <c r="AH887"/>
  <c r="AH886"/>
  <c r="AH885"/>
  <c r="AH884"/>
  <c r="AH883"/>
  <c r="AH882"/>
  <c r="AH881"/>
  <c r="AH880"/>
  <c r="AH879"/>
  <c r="AH878"/>
  <c r="AH877"/>
  <c r="AH876"/>
  <c r="AH875"/>
  <c r="AH874"/>
  <c r="AH873"/>
  <c r="AH872"/>
  <c r="AH871"/>
  <c r="AH870"/>
  <c r="AH869"/>
  <c r="AH868"/>
  <c r="AH867"/>
  <c r="AH866"/>
  <c r="AH865"/>
  <c r="AH864"/>
  <c r="AH863"/>
  <c r="AH862"/>
  <c r="AH861"/>
  <c r="AH860"/>
  <c r="AH859"/>
  <c r="AH858"/>
  <c r="AH857"/>
  <c r="AH856"/>
  <c r="AH855"/>
  <c r="AH854"/>
  <c r="AH853"/>
  <c r="AH852"/>
  <c r="AH851"/>
  <c r="AH850"/>
  <c r="AH849"/>
  <c r="AH848"/>
  <c r="AH847"/>
  <c r="AH846"/>
  <c r="AH845"/>
  <c r="AH844"/>
  <c r="AH843"/>
  <c r="AH842"/>
  <c r="AH841"/>
  <c r="AH840"/>
  <c r="AH839"/>
  <c r="AH838"/>
  <c r="AH837"/>
  <c r="AH836"/>
  <c r="AH835"/>
  <c r="AH834"/>
  <c r="AH833"/>
  <c r="AH832"/>
  <c r="AH831"/>
  <c r="AH830"/>
  <c r="AH829"/>
  <c r="AH828"/>
  <c r="AH827"/>
  <c r="AH826"/>
  <c r="AH825"/>
  <c r="AH824"/>
  <c r="AH823"/>
  <c r="AH822"/>
  <c r="AH821"/>
  <c r="AH820"/>
  <c r="AH819"/>
  <c r="AH818"/>
  <c r="AH817"/>
  <c r="AH816"/>
  <c r="AH815"/>
  <c r="AH814"/>
  <c r="AH813"/>
  <c r="AH812"/>
  <c r="AH811"/>
  <c r="AH810"/>
  <c r="AH809"/>
  <c r="AH808"/>
  <c r="AH807"/>
  <c r="AH806"/>
  <c r="AH805"/>
  <c r="AH804"/>
  <c r="AH803"/>
  <c r="AH802"/>
  <c r="AH801"/>
  <c r="AH800"/>
  <c r="AH799"/>
  <c r="AH798"/>
  <c r="AH797"/>
  <c r="AH796"/>
  <c r="AH795"/>
  <c r="AH794"/>
  <c r="AH793"/>
  <c r="AH792"/>
  <c r="AH791"/>
  <c r="AH790"/>
  <c r="AH789"/>
  <c r="AH788"/>
  <c r="AH787"/>
  <c r="AH786"/>
  <c r="AH785"/>
  <c r="AH784"/>
  <c r="AH783"/>
  <c r="AH782"/>
  <c r="AH781"/>
  <c r="AH780"/>
  <c r="AH779"/>
  <c r="AH778"/>
  <c r="AH777"/>
  <c r="AH776"/>
  <c r="AH775"/>
  <c r="AH774"/>
  <c r="AH773"/>
  <c r="AH772"/>
  <c r="AH771"/>
  <c r="AH770"/>
  <c r="AH769"/>
  <c r="AH768"/>
  <c r="AH767"/>
  <c r="AH766"/>
  <c r="AH765"/>
  <c r="AH764"/>
  <c r="AH763"/>
  <c r="AH762"/>
  <c r="AH761"/>
  <c r="AH760"/>
  <c r="AH759"/>
  <c r="AH758"/>
  <c r="AH757"/>
  <c r="AH756"/>
  <c r="AH755"/>
  <c r="AH754"/>
  <c r="AH753"/>
  <c r="AH752"/>
  <c r="AH751"/>
  <c r="AH750"/>
  <c r="AH749"/>
  <c r="AH748"/>
  <c r="AH747"/>
  <c r="AH746"/>
  <c r="AH745"/>
  <c r="AH744"/>
  <c r="AH743"/>
  <c r="AH742"/>
  <c r="AH741"/>
  <c r="AH740"/>
  <c r="AH739"/>
  <c r="AH738"/>
  <c r="AH737"/>
  <c r="AH736"/>
  <c r="AH735"/>
  <c r="AH734"/>
  <c r="AH733"/>
  <c r="AH732"/>
  <c r="AH731"/>
  <c r="AH730"/>
  <c r="AH729"/>
  <c r="AH728"/>
  <c r="AH727"/>
  <c r="AH726"/>
  <c r="AH725"/>
  <c r="AH724"/>
  <c r="AH723"/>
  <c r="AH722"/>
  <c r="AH721"/>
  <c r="AH720"/>
  <c r="AH719"/>
  <c r="AH718"/>
  <c r="AH717"/>
  <c r="AH716"/>
  <c r="AH715"/>
  <c r="AH714"/>
  <c r="AH713"/>
  <c r="AH712"/>
  <c r="AH711"/>
  <c r="AH710"/>
  <c r="AH709"/>
  <c r="AH708"/>
  <c r="AH707"/>
  <c r="AH706"/>
  <c r="AH705"/>
  <c r="AH704"/>
  <c r="AH703"/>
  <c r="AH702"/>
  <c r="AH701"/>
  <c r="AH700"/>
  <c r="AH699"/>
  <c r="AH698"/>
  <c r="AH697"/>
  <c r="AH696"/>
  <c r="AH695"/>
  <c r="AH694"/>
  <c r="AH693"/>
  <c r="AH692"/>
  <c r="AH691"/>
  <c r="AH690"/>
  <c r="AH689"/>
  <c r="AH688"/>
  <c r="AH687"/>
  <c r="AH686"/>
  <c r="AH685"/>
  <c r="AH684"/>
  <c r="AH683"/>
  <c r="AH682"/>
  <c r="AH681"/>
  <c r="AH680"/>
  <c r="AH679"/>
  <c r="AH678"/>
  <c r="AH677"/>
  <c r="AH676"/>
  <c r="AH675"/>
  <c r="AH674"/>
  <c r="AH673"/>
  <c r="AH672"/>
  <c r="AH671"/>
  <c r="AH670"/>
  <c r="AH669"/>
  <c r="AH668"/>
  <c r="AH667"/>
  <c r="AH666"/>
  <c r="AH665"/>
  <c r="AH664"/>
  <c r="AH663"/>
  <c r="AH662"/>
  <c r="AH661"/>
  <c r="AH660"/>
  <c r="AH659"/>
  <c r="AH658"/>
  <c r="AH657"/>
  <c r="AH656"/>
  <c r="AH655"/>
  <c r="AH654"/>
  <c r="AH653"/>
  <c r="AH652"/>
  <c r="AH651"/>
  <c r="AH650"/>
  <c r="AH649"/>
  <c r="AH648"/>
  <c r="AH647"/>
  <c r="AH646"/>
  <c r="AH645"/>
  <c r="AH644"/>
  <c r="AH643"/>
  <c r="AH642"/>
  <c r="AH641"/>
  <c r="AH640"/>
  <c r="AH639"/>
  <c r="AH638"/>
  <c r="AH637"/>
  <c r="AH636"/>
  <c r="AH635"/>
  <c r="AH634"/>
  <c r="AH633"/>
  <c r="AH632"/>
  <c r="AH631"/>
  <c r="AH630"/>
  <c r="AH629"/>
  <c r="AH628"/>
  <c r="AH627"/>
  <c r="AH626"/>
  <c r="AH625"/>
  <c r="AH624"/>
  <c r="AH623"/>
  <c r="AH622"/>
  <c r="AH621"/>
  <c r="AH620"/>
  <c r="AH619"/>
  <c r="AH618"/>
  <c r="AH617"/>
  <c r="AH616"/>
  <c r="AH615"/>
  <c r="AH614"/>
  <c r="AH613"/>
  <c r="AH612"/>
  <c r="AH611"/>
  <c r="AH610"/>
  <c r="AH609"/>
  <c r="AH608"/>
  <c r="AH607"/>
  <c r="AH606"/>
  <c r="AH605"/>
  <c r="AH604"/>
  <c r="AH603"/>
  <c r="AH602"/>
  <c r="AH601"/>
  <c r="AH600"/>
  <c r="AH599"/>
  <c r="AH598"/>
  <c r="AH597"/>
  <c r="AH596"/>
  <c r="AH595"/>
  <c r="AH594"/>
  <c r="AH593"/>
  <c r="AH592"/>
  <c r="AH591"/>
  <c r="AH590"/>
  <c r="AH589"/>
  <c r="AH588"/>
  <c r="AH587"/>
  <c r="AH586"/>
  <c r="AH585"/>
  <c r="AH584"/>
  <c r="AH583"/>
  <c r="AH582"/>
  <c r="AH581"/>
  <c r="AH580"/>
  <c r="AH579"/>
  <c r="AH578"/>
  <c r="AH577"/>
  <c r="AH576"/>
  <c r="AH575"/>
  <c r="AH574"/>
  <c r="AH573"/>
  <c r="AH572"/>
  <c r="AH571"/>
  <c r="AH570"/>
  <c r="AH569"/>
  <c r="AH568"/>
  <c r="AH567"/>
  <c r="AH566"/>
  <c r="AH565"/>
  <c r="AH564"/>
  <c r="AH563"/>
  <c r="AH562"/>
  <c r="AH561"/>
  <c r="AH560"/>
  <c r="AH559"/>
  <c r="AH558"/>
  <c r="AH557"/>
  <c r="AH556"/>
  <c r="AH555"/>
  <c r="AH554"/>
  <c r="AH553"/>
  <c r="AH552"/>
  <c r="AH551"/>
  <c r="AH550"/>
  <c r="AH549"/>
  <c r="AH548"/>
  <c r="AH547"/>
  <c r="AH546"/>
  <c r="AH545"/>
  <c r="AH544"/>
  <c r="AH543"/>
  <c r="AH542"/>
  <c r="AH541"/>
  <c r="AH540"/>
  <c r="AH539"/>
  <c r="AH538"/>
  <c r="AH537"/>
  <c r="AH536"/>
  <c r="AH535"/>
  <c r="AH534"/>
  <c r="AH533"/>
  <c r="AH532"/>
  <c r="AH531"/>
  <c r="AH530"/>
  <c r="AH529"/>
  <c r="AH528"/>
  <c r="AH527"/>
  <c r="AH526"/>
  <c r="AH525"/>
  <c r="AH524"/>
  <c r="AH523"/>
  <c r="AH522"/>
  <c r="AH521"/>
  <c r="AH520"/>
  <c r="AH519"/>
  <c r="AH518"/>
  <c r="AH517"/>
  <c r="AH516"/>
  <c r="AH515"/>
  <c r="AH514"/>
  <c r="AH513"/>
  <c r="AH512"/>
  <c r="AH511"/>
  <c r="AH510"/>
  <c r="AH509"/>
  <c r="AH508"/>
  <c r="AH507"/>
  <c r="AH506"/>
  <c r="AH505"/>
  <c r="AH504"/>
  <c r="AH503"/>
  <c r="AH502"/>
  <c r="AH501"/>
  <c r="AH500"/>
  <c r="AH499"/>
  <c r="AH498"/>
  <c r="AH497"/>
  <c r="AH496"/>
  <c r="AH495"/>
  <c r="AH494"/>
  <c r="AH493"/>
  <c r="AH492"/>
  <c r="AH491"/>
  <c r="AH490"/>
  <c r="AH489"/>
  <c r="AH488"/>
  <c r="AH487"/>
  <c r="AH486"/>
  <c r="AH485"/>
  <c r="AH484"/>
  <c r="AH483"/>
  <c r="AH482"/>
  <c r="AH481"/>
  <c r="AH480"/>
  <c r="AH479"/>
  <c r="AH478"/>
  <c r="AH477"/>
  <c r="AH476"/>
  <c r="AH475"/>
  <c r="AH474"/>
  <c r="AH473"/>
  <c r="AH472"/>
  <c r="AH471"/>
  <c r="AH470"/>
  <c r="AH469"/>
  <c r="AH468"/>
  <c r="AH467"/>
  <c r="AH466"/>
  <c r="AH465"/>
  <c r="AH464"/>
  <c r="AH463"/>
  <c r="AH462"/>
  <c r="AH461"/>
  <c r="AH460"/>
  <c r="AH459"/>
  <c r="AH458"/>
  <c r="AH457"/>
  <c r="AH456"/>
  <c r="AH455"/>
  <c r="AH454"/>
  <c r="AH453"/>
  <c r="AH452"/>
  <c r="AH451"/>
  <c r="AH450"/>
  <c r="AH449"/>
  <c r="AH448"/>
  <c r="AH447"/>
  <c r="AH446"/>
  <c r="AH445"/>
  <c r="AH444"/>
  <c r="AH443"/>
  <c r="AH442"/>
  <c r="AH441"/>
  <c r="AH440"/>
  <c r="AH439"/>
  <c r="AH438"/>
  <c r="AH437"/>
  <c r="AH436"/>
  <c r="AH435"/>
  <c r="AH434"/>
  <c r="AH433"/>
  <c r="AH432"/>
  <c r="AH431"/>
  <c r="AH430"/>
  <c r="AH429"/>
  <c r="AH428"/>
  <c r="AH427"/>
  <c r="AH426"/>
  <c r="AH425"/>
  <c r="AH424"/>
  <c r="AH423"/>
  <c r="AH422"/>
  <c r="AH421"/>
  <c r="AH420"/>
  <c r="AH419"/>
  <c r="AH418"/>
  <c r="AH417"/>
  <c r="AH416"/>
  <c r="AH415"/>
  <c r="AH414"/>
  <c r="AH413"/>
  <c r="AH412"/>
  <c r="AH411"/>
  <c r="AH410"/>
  <c r="AH409"/>
  <c r="AH408"/>
  <c r="AH407"/>
  <c r="AH406"/>
  <c r="AH405"/>
  <c r="AH404"/>
  <c r="AH403"/>
  <c r="AH402"/>
  <c r="AH401"/>
  <c r="AH400"/>
  <c r="AH399"/>
  <c r="AH398"/>
  <c r="AH397"/>
  <c r="AH396"/>
  <c r="AH395"/>
  <c r="AH394"/>
  <c r="AH393"/>
  <c r="AH392"/>
  <c r="AH391"/>
  <c r="AH390"/>
  <c r="AH389"/>
  <c r="AH388"/>
  <c r="AH387"/>
  <c r="AH386"/>
  <c r="AH385"/>
  <c r="AH384"/>
  <c r="AH383"/>
  <c r="AH382"/>
  <c r="AH381"/>
  <c r="AH380"/>
  <c r="AH379"/>
  <c r="AH378"/>
  <c r="AH377"/>
  <c r="AH376"/>
  <c r="AH375"/>
  <c r="AH374"/>
  <c r="AH373"/>
  <c r="AH372"/>
  <c r="AH371"/>
  <c r="AH370"/>
  <c r="AH369"/>
  <c r="AH368"/>
  <c r="AH367"/>
  <c r="AH366"/>
  <c r="AH365"/>
  <c r="AH364"/>
  <c r="AH363"/>
  <c r="AH362"/>
  <c r="AH361"/>
  <c r="AH360"/>
  <c r="AH359"/>
  <c r="AH358"/>
  <c r="AH357"/>
  <c r="AH356"/>
  <c r="AH355"/>
  <c r="AH354"/>
  <c r="AH353"/>
  <c r="AH352"/>
  <c r="AH351"/>
  <c r="AH350"/>
  <c r="AH349"/>
  <c r="AH348"/>
  <c r="AH347"/>
  <c r="AH346"/>
  <c r="AH345"/>
  <c r="AH344"/>
  <c r="AH343"/>
  <c r="AH342"/>
  <c r="AH341"/>
  <c r="AH340"/>
  <c r="AH339"/>
  <c r="AH338"/>
  <c r="AH337"/>
  <c r="AH336"/>
  <c r="AH335"/>
  <c r="AH334"/>
  <c r="AH333"/>
  <c r="AH332"/>
  <c r="AH331"/>
  <c r="AH330"/>
  <c r="AH329"/>
  <c r="AH328"/>
  <c r="AH327"/>
  <c r="AH326"/>
  <c r="AH325"/>
  <c r="AH324"/>
  <c r="AH323"/>
  <c r="AH322"/>
  <c r="AH321"/>
  <c r="AH320"/>
  <c r="AH319"/>
  <c r="AH318"/>
  <c r="AH317"/>
  <c r="AH316"/>
  <c r="AH315"/>
  <c r="AH314"/>
  <c r="AH313"/>
  <c r="AH312"/>
  <c r="AH311"/>
  <c r="AH310"/>
  <c r="AH309"/>
  <c r="AH308"/>
  <c r="AH307"/>
  <c r="AH306"/>
  <c r="AH305"/>
  <c r="AH304"/>
  <c r="AH303"/>
  <c r="AH302"/>
  <c r="AH301"/>
  <c r="AH300"/>
  <c r="AH299"/>
  <c r="AH298"/>
  <c r="AH297"/>
  <c r="AH296"/>
  <c r="AH295"/>
  <c r="AH294"/>
  <c r="AH293"/>
  <c r="AH292"/>
  <c r="AH291"/>
  <c r="AH290"/>
  <c r="AH289"/>
  <c r="AH288"/>
  <c r="AH287"/>
  <c r="AH286"/>
  <c r="AH285"/>
  <c r="AH284"/>
  <c r="AH283"/>
  <c r="AH282"/>
  <c r="AH281"/>
  <c r="AH280"/>
  <c r="AH279"/>
  <c r="AH278"/>
  <c r="AH277"/>
  <c r="AH276"/>
  <c r="AH275"/>
  <c r="AH274"/>
  <c r="AH273"/>
  <c r="AH272"/>
  <c r="AH271"/>
  <c r="AH270"/>
  <c r="AH269"/>
  <c r="AH268"/>
  <c r="AH267"/>
  <c r="AH266"/>
  <c r="AH265"/>
  <c r="AH264"/>
  <c r="AH263"/>
  <c r="AH262"/>
  <c r="AH261"/>
  <c r="AH260"/>
  <c r="AH259"/>
  <c r="AH258"/>
  <c r="AH257"/>
  <c r="AH256"/>
  <c r="AH255"/>
  <c r="AH254"/>
  <c r="AH253"/>
  <c r="AH252"/>
  <c r="AH251"/>
  <c r="AH250"/>
  <c r="AH249"/>
  <c r="AH248"/>
  <c r="AH247"/>
  <c r="AH246"/>
  <c r="AH245"/>
  <c r="AH244"/>
  <c r="AH243"/>
  <c r="AH242"/>
  <c r="AH241"/>
  <c r="AH240"/>
  <c r="AH239"/>
  <c r="AH238"/>
  <c r="AH237"/>
  <c r="AH236"/>
  <c r="AH235"/>
  <c r="AH234"/>
  <c r="AH233"/>
  <c r="AH232"/>
  <c r="AH231"/>
  <c r="AH230"/>
  <c r="AH229"/>
  <c r="AH228"/>
  <c r="AH227"/>
  <c r="AH226"/>
  <c r="AH225"/>
  <c r="AH224"/>
  <c r="AH223"/>
  <c r="AH222"/>
  <c r="AH221"/>
  <c r="AH220"/>
  <c r="AH219"/>
  <c r="AH218"/>
  <c r="AH217"/>
  <c r="AH216"/>
  <c r="AH215"/>
  <c r="AH214"/>
  <c r="AH213"/>
  <c r="AH212"/>
  <c r="AH211"/>
  <c r="AH210"/>
  <c r="AH209"/>
  <c r="AH208"/>
  <c r="AH207"/>
  <c r="AH206"/>
  <c r="AH205"/>
  <c r="AH204"/>
  <c r="AH203"/>
  <c r="AH202"/>
  <c r="AH201"/>
  <c r="AH200"/>
  <c r="AH199"/>
  <c r="AH198"/>
  <c r="AH197"/>
  <c r="AH196"/>
  <c r="AH195"/>
  <c r="AH194"/>
  <c r="AH193"/>
  <c r="AH192"/>
  <c r="AH191"/>
  <c r="AH190"/>
  <c r="AH189"/>
  <c r="AH188"/>
  <c r="AH187"/>
  <c r="AH186"/>
  <c r="AH185"/>
  <c r="AH184"/>
  <c r="AH183"/>
  <c r="AH182"/>
  <c r="AH181"/>
  <c r="AH180"/>
  <c r="AH179"/>
  <c r="AH178"/>
  <c r="AH177"/>
  <c r="AH176"/>
  <c r="AH175"/>
  <c r="AH174"/>
  <c r="AH173"/>
  <c r="AH172"/>
  <c r="AH171"/>
  <c r="AH170"/>
  <c r="AH169"/>
  <c r="AH168"/>
  <c r="AH167"/>
  <c r="AH166"/>
  <c r="AH165"/>
  <c r="AH164"/>
  <c r="AH163"/>
  <c r="AH162"/>
  <c r="AH161"/>
  <c r="AH160"/>
  <c r="AH159"/>
  <c r="AH158"/>
  <c r="AH157"/>
  <c r="AH156"/>
  <c r="AH155"/>
  <c r="AH154"/>
  <c r="AH153"/>
  <c r="AH152"/>
  <c r="AH151"/>
  <c r="AH150"/>
  <c r="AH149"/>
  <c r="AH148"/>
  <c r="AH147"/>
  <c r="AH146"/>
  <c r="AH145"/>
  <c r="AH144"/>
  <c r="AH143"/>
  <c r="AH142"/>
  <c r="AH141"/>
  <c r="AH140"/>
  <c r="AH139"/>
  <c r="AH138"/>
  <c r="AH137"/>
  <c r="AH136"/>
  <c r="AH135"/>
  <c r="AH134"/>
  <c r="AH133"/>
  <c r="AH132"/>
  <c r="AH131"/>
  <c r="AH130"/>
  <c r="AH129"/>
  <c r="AH128"/>
  <c r="AH127"/>
  <c r="AH126"/>
  <c r="AH125"/>
  <c r="AH124"/>
  <c r="AH123"/>
  <c r="AH122"/>
  <c r="AH121"/>
  <c r="AH120"/>
  <c r="AH119"/>
  <c r="AH118"/>
  <c r="AH117"/>
  <c r="AH116"/>
  <c r="AH115"/>
  <c r="AH114"/>
  <c r="AH113"/>
  <c r="AH112"/>
  <c r="AH111"/>
  <c r="AH110"/>
  <c r="AH109"/>
  <c r="AH108"/>
  <c r="AH107"/>
  <c r="AH106"/>
  <c r="AH105"/>
  <c r="AH104"/>
  <c r="AH103"/>
  <c r="AH102"/>
  <c r="AH101"/>
  <c r="AH100"/>
  <c r="AH99"/>
  <c r="AH98"/>
  <c r="AH97"/>
  <c r="AH96"/>
  <c r="AH95"/>
  <c r="AH94"/>
  <c r="AH93"/>
  <c r="AH92"/>
  <c r="AH91"/>
  <c r="AH90"/>
  <c r="AH89"/>
  <c r="AH88"/>
  <c r="AH87"/>
  <c r="AH86"/>
  <c r="AH85"/>
  <c r="AH84"/>
  <c r="AH83"/>
  <c r="AH82"/>
  <c r="AH81"/>
  <c r="AH80"/>
  <c r="AH79"/>
  <c r="AH78"/>
  <c r="AH77"/>
  <c r="AH76"/>
  <c r="AH75"/>
  <c r="AH74"/>
  <c r="AH73"/>
  <c r="AH72"/>
  <c r="AH71"/>
  <c r="AH70"/>
  <c r="AH69"/>
  <c r="AH68"/>
  <c r="AH67"/>
  <c r="AH66"/>
  <c r="AH65"/>
  <c r="AH64"/>
  <c r="AH63"/>
  <c r="AH62"/>
  <c r="AH61"/>
  <c r="AH60"/>
  <c r="AH59"/>
  <c r="AH58"/>
  <c r="AH57"/>
  <c r="AH56"/>
  <c r="AH55"/>
  <c r="AH54"/>
  <c r="AH53"/>
  <c r="AH52"/>
  <c r="AH51"/>
  <c r="AH50"/>
  <c r="AH49"/>
  <c r="AH48"/>
  <c r="AH47"/>
  <c r="AH46"/>
  <c r="AH45"/>
  <c r="AH44"/>
  <c r="AH43"/>
  <c r="AH42"/>
  <c r="AH41"/>
  <c r="AH40"/>
  <c r="AH39"/>
  <c r="AH38"/>
  <c r="AH37"/>
  <c r="AH36"/>
  <c r="AH35"/>
  <c r="AH34"/>
  <c r="AH33"/>
  <c r="AH32"/>
  <c r="AH31"/>
  <c r="AH30"/>
  <c r="AH29"/>
  <c r="AH28"/>
  <c r="AH27"/>
  <c r="AH26"/>
  <c r="AH25"/>
  <c r="AH24"/>
  <c r="AH23"/>
  <c r="AH22"/>
  <c r="AH21"/>
  <c r="AH20"/>
  <c r="AH19"/>
  <c r="AH18"/>
  <c r="AH17"/>
  <c r="AH16"/>
  <c r="AH15"/>
  <c r="AH14"/>
  <c r="AH13"/>
  <c r="AH12"/>
  <c r="AH11"/>
  <c r="AH10"/>
  <c r="AH9"/>
  <c r="AH8"/>
  <c r="AH7"/>
  <c r="AH6"/>
  <c r="AH5"/>
  <c r="AH4"/>
  <c r="AI2"/>
  <c r="AH1003" i="6"/>
  <c r="AH1002"/>
  <c r="AH1001"/>
  <c r="AH1000"/>
  <c r="AH999"/>
  <c r="AH998"/>
  <c r="AH997"/>
  <c r="AH996"/>
  <c r="AH995"/>
  <c r="AH994"/>
  <c r="AH993"/>
  <c r="AH992"/>
  <c r="AH991"/>
  <c r="AH990"/>
  <c r="AH989"/>
  <c r="AH988"/>
  <c r="AH987"/>
  <c r="AH986"/>
  <c r="AH985"/>
  <c r="AH984"/>
  <c r="AH983"/>
  <c r="AH982"/>
  <c r="AH981"/>
  <c r="AH980"/>
  <c r="AH979"/>
  <c r="AH978"/>
  <c r="AH977"/>
  <c r="AH976"/>
  <c r="AH975"/>
  <c r="AH974"/>
  <c r="AH973"/>
  <c r="AH972"/>
  <c r="AH971"/>
  <c r="AH970"/>
  <c r="AH969"/>
  <c r="AH968"/>
  <c r="AH967"/>
  <c r="AH966"/>
  <c r="AH965"/>
  <c r="AH964"/>
  <c r="AH963"/>
  <c r="AH962"/>
  <c r="AH961"/>
  <c r="AH960"/>
  <c r="AH959"/>
  <c r="AH958"/>
  <c r="AH957"/>
  <c r="AH956"/>
  <c r="AH955"/>
  <c r="AH954"/>
  <c r="AH953"/>
  <c r="AH952"/>
  <c r="AH951"/>
  <c r="AH950"/>
  <c r="AH949"/>
  <c r="AH948"/>
  <c r="AH947"/>
  <c r="AH946"/>
  <c r="AH945"/>
  <c r="AH944"/>
  <c r="AH943"/>
  <c r="AH942"/>
  <c r="AH941"/>
  <c r="AH940"/>
  <c r="AH939"/>
  <c r="AH938"/>
  <c r="AH937"/>
  <c r="AH936"/>
  <c r="AH935"/>
  <c r="AH934"/>
  <c r="AH933"/>
  <c r="AH932"/>
  <c r="AH931"/>
  <c r="AH930"/>
  <c r="AH929"/>
  <c r="AH928"/>
  <c r="AH927"/>
  <c r="AH926"/>
  <c r="AH925"/>
  <c r="AH924"/>
  <c r="AH923"/>
  <c r="AH922"/>
  <c r="AH921"/>
  <c r="AH920"/>
  <c r="AH919"/>
  <c r="AH918"/>
  <c r="AH917"/>
  <c r="AH916"/>
  <c r="AH915"/>
  <c r="AH914"/>
  <c r="AH913"/>
  <c r="AH912"/>
  <c r="AH911"/>
  <c r="AH910"/>
  <c r="AH909"/>
  <c r="AH908"/>
  <c r="AH907"/>
  <c r="AH906"/>
  <c r="AH905"/>
  <c r="AH904"/>
  <c r="AH903"/>
  <c r="AH902"/>
  <c r="AH901"/>
  <c r="AH900"/>
  <c r="AH899"/>
  <c r="AH898"/>
  <c r="AH897"/>
  <c r="AH896"/>
  <c r="AH895"/>
  <c r="AH894"/>
  <c r="AH893"/>
  <c r="AH892"/>
  <c r="AH891"/>
  <c r="AH890"/>
  <c r="AH889"/>
  <c r="AH888"/>
  <c r="AH887"/>
  <c r="AH886"/>
  <c r="AH885"/>
  <c r="AH884"/>
  <c r="AH883"/>
  <c r="AH882"/>
  <c r="AH881"/>
  <c r="AH880"/>
  <c r="AH879"/>
  <c r="AH878"/>
  <c r="AH877"/>
  <c r="AH876"/>
  <c r="AH875"/>
  <c r="AH874"/>
  <c r="AH873"/>
  <c r="AH872"/>
  <c r="AH871"/>
  <c r="AH870"/>
  <c r="AH869"/>
  <c r="AH868"/>
  <c r="AH867"/>
  <c r="AH866"/>
  <c r="AH865"/>
  <c r="AH864"/>
  <c r="AH863"/>
  <c r="AH862"/>
  <c r="AH861"/>
  <c r="AH860"/>
  <c r="AH859"/>
  <c r="AH858"/>
  <c r="AH857"/>
  <c r="AH856"/>
  <c r="AH855"/>
  <c r="AH854"/>
  <c r="AH853"/>
  <c r="AH852"/>
  <c r="AH851"/>
  <c r="AH850"/>
  <c r="AH849"/>
  <c r="AH848"/>
  <c r="AH847"/>
  <c r="AH846"/>
  <c r="AH845"/>
  <c r="AH844"/>
  <c r="AH843"/>
  <c r="AH842"/>
  <c r="AH841"/>
  <c r="AH840"/>
  <c r="AH839"/>
  <c r="AH838"/>
  <c r="AH837"/>
  <c r="AH836"/>
  <c r="AH835"/>
  <c r="AH834"/>
  <c r="AH833"/>
  <c r="AH832"/>
  <c r="AH831"/>
  <c r="AH830"/>
  <c r="AH829"/>
  <c r="AH828"/>
  <c r="AH827"/>
  <c r="AH826"/>
  <c r="AH825"/>
  <c r="AH824"/>
  <c r="AH823"/>
  <c r="AH822"/>
  <c r="AH821"/>
  <c r="AH820"/>
  <c r="AH819"/>
  <c r="AH818"/>
  <c r="AH817"/>
  <c r="AH816"/>
  <c r="AH815"/>
  <c r="AH814"/>
  <c r="AH813"/>
  <c r="AH812"/>
  <c r="AH811"/>
  <c r="AH810"/>
  <c r="AH809"/>
  <c r="AH808"/>
  <c r="AH807"/>
  <c r="AH806"/>
  <c r="AH805"/>
  <c r="AH804"/>
  <c r="AH803"/>
  <c r="AH802"/>
  <c r="AH801"/>
  <c r="AH800"/>
  <c r="AH799"/>
  <c r="AH798"/>
  <c r="AH797"/>
  <c r="AH796"/>
  <c r="AH795"/>
  <c r="AH794"/>
  <c r="AH793"/>
  <c r="AH792"/>
  <c r="AH791"/>
  <c r="AH790"/>
  <c r="AH789"/>
  <c r="AH788"/>
  <c r="AH787"/>
  <c r="AH786"/>
  <c r="AH785"/>
  <c r="AH784"/>
  <c r="AH783"/>
  <c r="AH782"/>
  <c r="AH781"/>
  <c r="AH780"/>
  <c r="AH779"/>
  <c r="AH778"/>
  <c r="AH777"/>
  <c r="AH776"/>
  <c r="AH775"/>
  <c r="AH774"/>
  <c r="AH773"/>
  <c r="AH772"/>
  <c r="AH771"/>
  <c r="AH770"/>
  <c r="AH769"/>
  <c r="AH768"/>
  <c r="AH767"/>
  <c r="AH766"/>
  <c r="AH765"/>
  <c r="AH764"/>
  <c r="AH763"/>
  <c r="AH762"/>
  <c r="AH761"/>
  <c r="AH760"/>
  <c r="AH759"/>
  <c r="AH758"/>
  <c r="AH757"/>
  <c r="AH756"/>
  <c r="AH755"/>
  <c r="AH754"/>
  <c r="AH753"/>
  <c r="AH752"/>
  <c r="AH751"/>
  <c r="AH750"/>
  <c r="AH749"/>
  <c r="AH748"/>
  <c r="AH747"/>
  <c r="AH746"/>
  <c r="AH745"/>
  <c r="AH744"/>
  <c r="AH743"/>
  <c r="AH742"/>
  <c r="AH741"/>
  <c r="AH740"/>
  <c r="AH739"/>
  <c r="AH738"/>
  <c r="AH737"/>
  <c r="AH736"/>
  <c r="AH735"/>
  <c r="AH734"/>
  <c r="AH733"/>
  <c r="AH732"/>
  <c r="AH731"/>
  <c r="AH730"/>
  <c r="AH729"/>
  <c r="AH728"/>
  <c r="AH727"/>
  <c r="AH726"/>
  <c r="AH725"/>
  <c r="AH724"/>
  <c r="AH723"/>
  <c r="AH722"/>
  <c r="AH721"/>
  <c r="AH720"/>
  <c r="AH719"/>
  <c r="AH718"/>
  <c r="AH717"/>
  <c r="AH716"/>
  <c r="AH715"/>
  <c r="AH714"/>
  <c r="AH713"/>
  <c r="AH712"/>
  <c r="AH711"/>
  <c r="AH710"/>
  <c r="AH709"/>
  <c r="AH708"/>
  <c r="AH707"/>
  <c r="AH706"/>
  <c r="AH705"/>
  <c r="AH704"/>
  <c r="AH703"/>
  <c r="AH702"/>
  <c r="AH701"/>
  <c r="AH700"/>
  <c r="AH699"/>
  <c r="AH698"/>
  <c r="AH697"/>
  <c r="AH696"/>
  <c r="AH695"/>
  <c r="AH694"/>
  <c r="AH693"/>
  <c r="AH692"/>
  <c r="AH691"/>
  <c r="AH690"/>
  <c r="AH689"/>
  <c r="AH688"/>
  <c r="AH687"/>
  <c r="AH686"/>
  <c r="AH685"/>
  <c r="AH684"/>
  <c r="AH683"/>
  <c r="AH682"/>
  <c r="AH681"/>
  <c r="AH680"/>
  <c r="AH679"/>
  <c r="AH678"/>
  <c r="AH677"/>
  <c r="AH676"/>
  <c r="AH675"/>
  <c r="AH674"/>
  <c r="AH673"/>
  <c r="AH672"/>
  <c r="AH671"/>
  <c r="AH670"/>
  <c r="AH669"/>
  <c r="AH668"/>
  <c r="AH667"/>
  <c r="AH666"/>
  <c r="AH665"/>
  <c r="AH664"/>
  <c r="AH663"/>
  <c r="AH662"/>
  <c r="AH661"/>
  <c r="AH660"/>
  <c r="AH659"/>
  <c r="AH658"/>
  <c r="AH657"/>
  <c r="AH656"/>
  <c r="AH655"/>
  <c r="AH654"/>
  <c r="AH653"/>
  <c r="AH652"/>
  <c r="AH651"/>
  <c r="AH650"/>
  <c r="AH649"/>
  <c r="AH648"/>
  <c r="AH647"/>
  <c r="AH646"/>
  <c r="AH645"/>
  <c r="AH644"/>
  <c r="AH643"/>
  <c r="AH642"/>
  <c r="AH641"/>
  <c r="AH640"/>
  <c r="AH639"/>
  <c r="AH638"/>
  <c r="AH637"/>
  <c r="AH636"/>
  <c r="AH635"/>
  <c r="AH634"/>
  <c r="AH633"/>
  <c r="AH632"/>
  <c r="AH631"/>
  <c r="AH630"/>
  <c r="AH629"/>
  <c r="AH628"/>
  <c r="AH627"/>
  <c r="AH626"/>
  <c r="AH625"/>
  <c r="AH624"/>
  <c r="AH623"/>
  <c r="AH622"/>
  <c r="AH621"/>
  <c r="AH620"/>
  <c r="AH619"/>
  <c r="AH618"/>
  <c r="AH617"/>
  <c r="AH616"/>
  <c r="AH615"/>
  <c r="AH614"/>
  <c r="AH613"/>
  <c r="AH612"/>
  <c r="AH611"/>
  <c r="AH610"/>
  <c r="AH609"/>
  <c r="AH608"/>
  <c r="AH607"/>
  <c r="AH606"/>
  <c r="AH605"/>
  <c r="AH604"/>
  <c r="AH603"/>
  <c r="AH602"/>
  <c r="AH601"/>
  <c r="AH600"/>
  <c r="AH599"/>
  <c r="AH598"/>
  <c r="AH597"/>
  <c r="AH596"/>
  <c r="AH595"/>
  <c r="AH594"/>
  <c r="AH593"/>
  <c r="AH592"/>
  <c r="AH591"/>
  <c r="AH590"/>
  <c r="AH589"/>
  <c r="AH588"/>
  <c r="AH587"/>
  <c r="AH586"/>
  <c r="AH585"/>
  <c r="AH584"/>
  <c r="AH583"/>
  <c r="AH582"/>
  <c r="AH581"/>
  <c r="AH580"/>
  <c r="AH579"/>
  <c r="AH578"/>
  <c r="AH577"/>
  <c r="AH576"/>
  <c r="AH575"/>
  <c r="AH574"/>
  <c r="AH573"/>
  <c r="AH572"/>
  <c r="AH571"/>
  <c r="AH570"/>
  <c r="AH569"/>
  <c r="AH568"/>
  <c r="AH567"/>
  <c r="AH566"/>
  <c r="AH565"/>
  <c r="AH564"/>
  <c r="AH563"/>
  <c r="AH562"/>
  <c r="AH561"/>
  <c r="AH560"/>
  <c r="AH559"/>
  <c r="AH558"/>
  <c r="AH557"/>
  <c r="AH556"/>
  <c r="AH555"/>
  <c r="AH554"/>
  <c r="AH553"/>
  <c r="AH552"/>
  <c r="AH551"/>
  <c r="AH550"/>
  <c r="AH549"/>
  <c r="AH548"/>
  <c r="AH547"/>
  <c r="AH546"/>
  <c r="AH545"/>
  <c r="AH544"/>
  <c r="AH543"/>
  <c r="AH542"/>
  <c r="AH541"/>
  <c r="AH540"/>
  <c r="AH539"/>
  <c r="AH538"/>
  <c r="AH537"/>
  <c r="AH536"/>
  <c r="AH535"/>
  <c r="AH534"/>
  <c r="AH533"/>
  <c r="AH532"/>
  <c r="AH531"/>
  <c r="AH530"/>
  <c r="AH529"/>
  <c r="AH528"/>
  <c r="AH527"/>
  <c r="AH526"/>
  <c r="AH525"/>
  <c r="AH524"/>
  <c r="AH523"/>
  <c r="AH522"/>
  <c r="AH521"/>
  <c r="AH520"/>
  <c r="AH519"/>
  <c r="AH518"/>
  <c r="AH517"/>
  <c r="AH516"/>
  <c r="AH515"/>
  <c r="AH514"/>
  <c r="AH513"/>
  <c r="AH512"/>
  <c r="AH511"/>
  <c r="AH510"/>
  <c r="AH509"/>
  <c r="AH508"/>
  <c r="AH507"/>
  <c r="AH506"/>
  <c r="AH505"/>
  <c r="AH504"/>
  <c r="AH503"/>
  <c r="AH502"/>
  <c r="AH501"/>
  <c r="AH500"/>
  <c r="AH499"/>
  <c r="AH498"/>
  <c r="AH497"/>
  <c r="AH496"/>
  <c r="AH495"/>
  <c r="AH494"/>
  <c r="AH493"/>
  <c r="AH492"/>
  <c r="AH491"/>
  <c r="AH490"/>
  <c r="AH489"/>
  <c r="AH488"/>
  <c r="AH487"/>
  <c r="AH486"/>
  <c r="AH485"/>
  <c r="AH484"/>
  <c r="AH483"/>
  <c r="AH482"/>
  <c r="AH481"/>
  <c r="AH480"/>
  <c r="AH479"/>
  <c r="AH478"/>
  <c r="AH477"/>
  <c r="AH476"/>
  <c r="AH475"/>
  <c r="AH474"/>
  <c r="AH473"/>
  <c r="AH472"/>
  <c r="AH471"/>
  <c r="AH470"/>
  <c r="AH469"/>
  <c r="AH468"/>
  <c r="AH467"/>
  <c r="AH466"/>
  <c r="AH465"/>
  <c r="AH464"/>
  <c r="AH463"/>
  <c r="AH462"/>
  <c r="AH461"/>
  <c r="AH460"/>
  <c r="AH459"/>
  <c r="AH458"/>
  <c r="AH457"/>
  <c r="AH456"/>
  <c r="AH455"/>
  <c r="AH454"/>
  <c r="AH453"/>
  <c r="AH452"/>
  <c r="AH451"/>
  <c r="AH450"/>
  <c r="AH449"/>
  <c r="AH448"/>
  <c r="AH447"/>
  <c r="AH446"/>
  <c r="AH445"/>
  <c r="AH444"/>
  <c r="AH443"/>
  <c r="AH442"/>
  <c r="AH441"/>
  <c r="AH440"/>
  <c r="AH439"/>
  <c r="AH438"/>
  <c r="AH437"/>
  <c r="AH436"/>
  <c r="AH435"/>
  <c r="AH434"/>
  <c r="AH433"/>
  <c r="AH432"/>
  <c r="AH431"/>
  <c r="AH430"/>
  <c r="AH429"/>
  <c r="AH428"/>
  <c r="AH427"/>
  <c r="AH426"/>
  <c r="AH425"/>
  <c r="AH424"/>
  <c r="AH423"/>
  <c r="AH422"/>
  <c r="AH421"/>
  <c r="AH420"/>
  <c r="AH419"/>
  <c r="AH418"/>
  <c r="AH417"/>
  <c r="AH416"/>
  <c r="AH415"/>
  <c r="AH414"/>
  <c r="AH413"/>
  <c r="AH412"/>
  <c r="AH411"/>
  <c r="AH410"/>
  <c r="AH409"/>
  <c r="AH408"/>
  <c r="AH407"/>
  <c r="AH406"/>
  <c r="AH405"/>
  <c r="AH404"/>
  <c r="AH403"/>
  <c r="AH402"/>
  <c r="AH401"/>
  <c r="AH400"/>
  <c r="AH399"/>
  <c r="AH398"/>
  <c r="AH397"/>
  <c r="AH396"/>
  <c r="AH395"/>
  <c r="AH394"/>
  <c r="AH393"/>
  <c r="AH392"/>
  <c r="AH391"/>
  <c r="AH390"/>
  <c r="AH389"/>
  <c r="AH388"/>
  <c r="AH387"/>
  <c r="AH386"/>
  <c r="AH385"/>
  <c r="AH384"/>
  <c r="AH383"/>
  <c r="AH382"/>
  <c r="AH381"/>
  <c r="AH380"/>
  <c r="AH379"/>
  <c r="AH378"/>
  <c r="AH377"/>
  <c r="AH376"/>
  <c r="AH375"/>
  <c r="AH374"/>
  <c r="AH373"/>
  <c r="AH372"/>
  <c r="AH371"/>
  <c r="AH370"/>
  <c r="AH369"/>
  <c r="AH368"/>
  <c r="AH367"/>
  <c r="AH366"/>
  <c r="AH365"/>
  <c r="AH364"/>
  <c r="AH363"/>
  <c r="AH362"/>
  <c r="AH361"/>
  <c r="AH360"/>
  <c r="AH359"/>
  <c r="AH358"/>
  <c r="AH357"/>
  <c r="AH356"/>
  <c r="AH355"/>
  <c r="AH354"/>
  <c r="AH353"/>
  <c r="AH352"/>
  <c r="AH351"/>
  <c r="AH350"/>
  <c r="AH349"/>
  <c r="AH348"/>
  <c r="AH347"/>
  <c r="AH346"/>
  <c r="AH345"/>
  <c r="AH344"/>
  <c r="AH343"/>
  <c r="AH342"/>
  <c r="AH341"/>
  <c r="AH340"/>
  <c r="AH339"/>
  <c r="AH338"/>
  <c r="AH337"/>
  <c r="AH336"/>
  <c r="AH335"/>
  <c r="AH334"/>
  <c r="AH333"/>
  <c r="AH332"/>
  <c r="AH331"/>
  <c r="AH330"/>
  <c r="AH329"/>
  <c r="AH328"/>
  <c r="AH327"/>
  <c r="AH326"/>
  <c r="AH325"/>
  <c r="AH324"/>
  <c r="AH323"/>
  <c r="AH322"/>
  <c r="AH321"/>
  <c r="AH320"/>
  <c r="AH319"/>
  <c r="AH318"/>
  <c r="AH317"/>
  <c r="AH316"/>
  <c r="AH315"/>
  <c r="AH314"/>
  <c r="AH313"/>
  <c r="AH312"/>
  <c r="AH311"/>
  <c r="AH310"/>
  <c r="AH309"/>
  <c r="AH308"/>
  <c r="AH307"/>
  <c r="AH306"/>
  <c r="AH305"/>
  <c r="AH304"/>
  <c r="AH303"/>
  <c r="AH302"/>
  <c r="AH301"/>
  <c r="AH300"/>
  <c r="AH299"/>
  <c r="AH298"/>
  <c r="AH297"/>
  <c r="AH296"/>
  <c r="AH295"/>
  <c r="AH294"/>
  <c r="AH293"/>
  <c r="AH292"/>
  <c r="AH291"/>
  <c r="AH290"/>
  <c r="AH289"/>
  <c r="AH288"/>
  <c r="AH287"/>
  <c r="AH286"/>
  <c r="AH285"/>
  <c r="AH284"/>
  <c r="AH283"/>
  <c r="AH282"/>
  <c r="AH281"/>
  <c r="AH280"/>
  <c r="AH279"/>
  <c r="AH278"/>
  <c r="AH277"/>
  <c r="AH276"/>
  <c r="AH275"/>
  <c r="AH274"/>
  <c r="AH273"/>
  <c r="AH272"/>
  <c r="AH271"/>
  <c r="AH270"/>
  <c r="AH269"/>
  <c r="AH268"/>
  <c r="AH267"/>
  <c r="AH266"/>
  <c r="AH265"/>
  <c r="AH264"/>
  <c r="AH263"/>
  <c r="AH262"/>
  <c r="AH261"/>
  <c r="AH260"/>
  <c r="AH259"/>
  <c r="AH258"/>
  <c r="AH257"/>
  <c r="AH256"/>
  <c r="AH255"/>
  <c r="AH254"/>
  <c r="AH253"/>
  <c r="AH252"/>
  <c r="AH251"/>
  <c r="AH250"/>
  <c r="AH249"/>
  <c r="AH248"/>
  <c r="AH247"/>
  <c r="AH246"/>
  <c r="AH245"/>
  <c r="AH244"/>
  <c r="AH243"/>
  <c r="AH242"/>
  <c r="AH241"/>
  <c r="AH240"/>
  <c r="AH239"/>
  <c r="AH238"/>
  <c r="AH237"/>
  <c r="AH236"/>
  <c r="AH235"/>
  <c r="AH234"/>
  <c r="AH233"/>
  <c r="AH232"/>
  <c r="AH231"/>
  <c r="AH230"/>
  <c r="AH229"/>
  <c r="AH228"/>
  <c r="AH227"/>
  <c r="AH226"/>
  <c r="AH225"/>
  <c r="AH224"/>
  <c r="AH223"/>
  <c r="AH222"/>
  <c r="AH221"/>
  <c r="AH220"/>
  <c r="AH219"/>
  <c r="AH218"/>
  <c r="AH217"/>
  <c r="AH216"/>
  <c r="AH215"/>
  <c r="AH214"/>
  <c r="AH213"/>
  <c r="AH212"/>
  <c r="AH211"/>
  <c r="AH210"/>
  <c r="AH209"/>
  <c r="AH208"/>
  <c r="AH207"/>
  <c r="AH206"/>
  <c r="AH205"/>
  <c r="AH204"/>
  <c r="AH203"/>
  <c r="AH202"/>
  <c r="AH201"/>
  <c r="AH200"/>
  <c r="AH199"/>
  <c r="AH198"/>
  <c r="AH197"/>
  <c r="AH196"/>
  <c r="AH195"/>
  <c r="AH194"/>
  <c r="AH193"/>
  <c r="AH192"/>
  <c r="AH191"/>
  <c r="AH190"/>
  <c r="AH189"/>
  <c r="AH188"/>
  <c r="AH187"/>
  <c r="AH186"/>
  <c r="AH185"/>
  <c r="AH184"/>
  <c r="AH183"/>
  <c r="AH182"/>
  <c r="AH181"/>
  <c r="AH180"/>
  <c r="AH179"/>
  <c r="AH178"/>
  <c r="AH177"/>
  <c r="AH176"/>
  <c r="AH175"/>
  <c r="AH174"/>
  <c r="AH173"/>
  <c r="AH172"/>
  <c r="AH171"/>
  <c r="AH170"/>
  <c r="AH169"/>
  <c r="AH168"/>
  <c r="AH167"/>
  <c r="AH166"/>
  <c r="AH165"/>
  <c r="AH164"/>
  <c r="AH163"/>
  <c r="AH162"/>
  <c r="AH161"/>
  <c r="AH160"/>
  <c r="AH159"/>
  <c r="AH158"/>
  <c r="AH157"/>
  <c r="AH156"/>
  <c r="AH155"/>
  <c r="AH154"/>
  <c r="AH153"/>
  <c r="AH152"/>
  <c r="AH151"/>
  <c r="AH150"/>
  <c r="AH149"/>
  <c r="AH148"/>
  <c r="AH147"/>
  <c r="AH146"/>
  <c r="AH145"/>
  <c r="AH144"/>
  <c r="AH143"/>
  <c r="AH142"/>
  <c r="AH141"/>
  <c r="AH140"/>
  <c r="AH139"/>
  <c r="AH138"/>
  <c r="AH137"/>
  <c r="AH136"/>
  <c r="AH135"/>
  <c r="AH134"/>
  <c r="AH133"/>
  <c r="AH132"/>
  <c r="AH131"/>
  <c r="AH130"/>
  <c r="AH129"/>
  <c r="AH128"/>
  <c r="AH127"/>
  <c r="AH126"/>
  <c r="AH125"/>
  <c r="AH124"/>
  <c r="AH123"/>
  <c r="AH122"/>
  <c r="AH121"/>
  <c r="AH120"/>
  <c r="AH119"/>
  <c r="AH118"/>
  <c r="AH117"/>
  <c r="AH116"/>
  <c r="AH115"/>
  <c r="AH114"/>
  <c r="AH113"/>
  <c r="AH112"/>
  <c r="AH111"/>
  <c r="AH110"/>
  <c r="AH109"/>
  <c r="AH108"/>
  <c r="AH107"/>
  <c r="AH106"/>
  <c r="AH105"/>
  <c r="AH104"/>
  <c r="AH103"/>
  <c r="AH102"/>
  <c r="AH101"/>
  <c r="AH100"/>
  <c r="AH99"/>
  <c r="AH98"/>
  <c r="AH97"/>
  <c r="AH96"/>
  <c r="AH95"/>
  <c r="AH94"/>
  <c r="AH93"/>
  <c r="AH92"/>
  <c r="AH91"/>
  <c r="AH90"/>
  <c r="AH89"/>
  <c r="AH88"/>
  <c r="AH87"/>
  <c r="AH86"/>
  <c r="AH85"/>
  <c r="AH84"/>
  <c r="AH83"/>
  <c r="AH82"/>
  <c r="AH81"/>
  <c r="AH80"/>
  <c r="AH79"/>
  <c r="AH78"/>
  <c r="AH77"/>
  <c r="AH76"/>
  <c r="AH75"/>
  <c r="AH74"/>
  <c r="AH73"/>
  <c r="AH72"/>
  <c r="AH71"/>
  <c r="AH70"/>
  <c r="AH69"/>
  <c r="AH68"/>
  <c r="AH67"/>
  <c r="AH66"/>
  <c r="AH65"/>
  <c r="AH64"/>
  <c r="AH63"/>
  <c r="AH62"/>
  <c r="AH61"/>
  <c r="AH60"/>
  <c r="AH59"/>
  <c r="AH58"/>
  <c r="AH57"/>
  <c r="AH56"/>
  <c r="AH55"/>
  <c r="AH54"/>
  <c r="AH53"/>
  <c r="AH52"/>
  <c r="AH51"/>
  <c r="AH50"/>
  <c r="AH49"/>
  <c r="AH48"/>
  <c r="AH47"/>
  <c r="AH46"/>
  <c r="AH45"/>
  <c r="AH44"/>
  <c r="AH43"/>
  <c r="AH42"/>
  <c r="AH41"/>
  <c r="AH40"/>
  <c r="AH39"/>
  <c r="AH38"/>
  <c r="AH37"/>
  <c r="AH36"/>
  <c r="AH35"/>
  <c r="AH34"/>
  <c r="AH33"/>
  <c r="AH32"/>
  <c r="AH31"/>
  <c r="AH30"/>
  <c r="AH29"/>
  <c r="AH28"/>
  <c r="AH27"/>
  <c r="AH26"/>
  <c r="AH25"/>
  <c r="AH24"/>
  <c r="AH23"/>
  <c r="AH22"/>
  <c r="AH21"/>
  <c r="AH20"/>
  <c r="AH19"/>
  <c r="AH18"/>
  <c r="AH17"/>
  <c r="AH16"/>
  <c r="AH15"/>
  <c r="AH14"/>
  <c r="AH13"/>
  <c r="AH12"/>
  <c r="AH11"/>
  <c r="AH10"/>
  <c r="AH9"/>
  <c r="AH8"/>
  <c r="AH7"/>
  <c r="AH6"/>
  <c r="AH5"/>
  <c r="AH4"/>
  <c r="AI2"/>
  <c r="AI1003" i="5"/>
  <c r="AI1002"/>
  <c r="AI1001"/>
  <c r="AI1000"/>
  <c r="AI999"/>
  <c r="AI998"/>
  <c r="AI997"/>
  <c r="AI996"/>
  <c r="AI995"/>
  <c r="AI994"/>
  <c r="AI993"/>
  <c r="AI992"/>
  <c r="AI991"/>
  <c r="AI990"/>
  <c r="AI989"/>
  <c r="AI988"/>
  <c r="AI987"/>
  <c r="AI986"/>
  <c r="AI985"/>
  <c r="AI984"/>
  <c r="AI983"/>
  <c r="AI982"/>
  <c r="AI981"/>
  <c r="AI980"/>
  <c r="AI979"/>
  <c r="AI978"/>
  <c r="AI977"/>
  <c r="AI976"/>
  <c r="AI975"/>
  <c r="AI974"/>
  <c r="AI973"/>
  <c r="AI972"/>
  <c r="AI971"/>
  <c r="AI970"/>
  <c r="AI969"/>
  <c r="AI968"/>
  <c r="AI967"/>
  <c r="AI966"/>
  <c r="AI965"/>
  <c r="AI964"/>
  <c r="AI963"/>
  <c r="AI962"/>
  <c r="AI961"/>
  <c r="AI960"/>
  <c r="AI959"/>
  <c r="AI958"/>
  <c r="AI957"/>
  <c r="AI956"/>
  <c r="AI955"/>
  <c r="AI954"/>
  <c r="AI953"/>
  <c r="AI952"/>
  <c r="AI951"/>
  <c r="AI950"/>
  <c r="AI949"/>
  <c r="AI948"/>
  <c r="AI947"/>
  <c r="AI946"/>
  <c r="AI945"/>
  <c r="AI944"/>
  <c r="AI943"/>
  <c r="AI942"/>
  <c r="AI941"/>
  <c r="AI940"/>
  <c r="AI939"/>
  <c r="AI938"/>
  <c r="AI937"/>
  <c r="AI936"/>
  <c r="AI935"/>
  <c r="AI934"/>
  <c r="AI933"/>
  <c r="AI932"/>
  <c r="AI931"/>
  <c r="AI930"/>
  <c r="AI929"/>
  <c r="AI928"/>
  <c r="AI927"/>
  <c r="AI926"/>
  <c r="AI925"/>
  <c r="AI924"/>
  <c r="AI923"/>
  <c r="AI922"/>
  <c r="AI921"/>
  <c r="AI920"/>
  <c r="AI919"/>
  <c r="AI918"/>
  <c r="AI917"/>
  <c r="AI916"/>
  <c r="AI915"/>
  <c r="AI914"/>
  <c r="AI913"/>
  <c r="AI912"/>
  <c r="AI911"/>
  <c r="AI910"/>
  <c r="AI909"/>
  <c r="AI908"/>
  <c r="AI907"/>
  <c r="AI906"/>
  <c r="AI905"/>
  <c r="AI904"/>
  <c r="AI903"/>
  <c r="AI902"/>
  <c r="AI901"/>
  <c r="AI900"/>
  <c r="AI899"/>
  <c r="AI898"/>
  <c r="AI897"/>
  <c r="AI896"/>
  <c r="AI895"/>
  <c r="AI894"/>
  <c r="AI893"/>
  <c r="AI892"/>
  <c r="AI891"/>
  <c r="AI890"/>
  <c r="AI889"/>
  <c r="AI888"/>
  <c r="AI887"/>
  <c r="AI886"/>
  <c r="AI885"/>
  <c r="AI884"/>
  <c r="AI883"/>
  <c r="AI882"/>
  <c r="AI881"/>
  <c r="AI880"/>
  <c r="AI879"/>
  <c r="AI878"/>
  <c r="AI877"/>
  <c r="AI876"/>
  <c r="AI875"/>
  <c r="AI874"/>
  <c r="AI873"/>
  <c r="AI872"/>
  <c r="AI871"/>
  <c r="AI870"/>
  <c r="AI869"/>
  <c r="AI868"/>
  <c r="AI867"/>
  <c r="AI866"/>
  <c r="AI865"/>
  <c r="AI864"/>
  <c r="AI863"/>
  <c r="AI862"/>
  <c r="AI861"/>
  <c r="AI860"/>
  <c r="AI859"/>
  <c r="AI858"/>
  <c r="AI857"/>
  <c r="AI856"/>
  <c r="AI855"/>
  <c r="AI854"/>
  <c r="AI853"/>
  <c r="AI852"/>
  <c r="AI851"/>
  <c r="AI850"/>
  <c r="AI849"/>
  <c r="AI848"/>
  <c r="AI847"/>
  <c r="AI846"/>
  <c r="AI845"/>
  <c r="AI844"/>
  <c r="AI843"/>
  <c r="AI842"/>
  <c r="AI841"/>
  <c r="AI840"/>
  <c r="AI839"/>
  <c r="AI838"/>
  <c r="AI837"/>
  <c r="AI836"/>
  <c r="AI835"/>
  <c r="AI834"/>
  <c r="AI833"/>
  <c r="AI832"/>
  <c r="AI831"/>
  <c r="AI830"/>
  <c r="AI829"/>
  <c r="AI828"/>
  <c r="AI827"/>
  <c r="AI826"/>
  <c r="AI825"/>
  <c r="AI824"/>
  <c r="AI823"/>
  <c r="AI822"/>
  <c r="AI821"/>
  <c r="AI820"/>
  <c r="AI819"/>
  <c r="AI818"/>
  <c r="AI817"/>
  <c r="AI816"/>
  <c r="AI815"/>
  <c r="AI814"/>
  <c r="AI813"/>
  <c r="AI812"/>
  <c r="AI811"/>
  <c r="AI810"/>
  <c r="AI809"/>
  <c r="AI808"/>
  <c r="AI807"/>
  <c r="AI806"/>
  <c r="AI805"/>
  <c r="AI804"/>
  <c r="AI803"/>
  <c r="AI802"/>
  <c r="AI801"/>
  <c r="AI800"/>
  <c r="AI799"/>
  <c r="AI798"/>
  <c r="AI797"/>
  <c r="AI796"/>
  <c r="AI795"/>
  <c r="AI794"/>
  <c r="AI793"/>
  <c r="AI792"/>
  <c r="AI791"/>
  <c r="AI790"/>
  <c r="AI789"/>
  <c r="AI788"/>
  <c r="AI787"/>
  <c r="AI786"/>
  <c r="AI785"/>
  <c r="AI784"/>
  <c r="AI783"/>
  <c r="AI782"/>
  <c r="AI781"/>
  <c r="AI780"/>
  <c r="AI779"/>
  <c r="AI778"/>
  <c r="AI777"/>
  <c r="AI776"/>
  <c r="AI775"/>
  <c r="AI774"/>
  <c r="AI773"/>
  <c r="AI772"/>
  <c r="AI771"/>
  <c r="AI770"/>
  <c r="AI769"/>
  <c r="AI768"/>
  <c r="AI767"/>
  <c r="AI766"/>
  <c r="AI765"/>
  <c r="AI764"/>
  <c r="AI763"/>
  <c r="AI762"/>
  <c r="AI761"/>
  <c r="AI760"/>
  <c r="AI759"/>
  <c r="AI758"/>
  <c r="AI757"/>
  <c r="AI756"/>
  <c r="AI755"/>
  <c r="AI754"/>
  <c r="AI753"/>
  <c r="AI752"/>
  <c r="AI751"/>
  <c r="AI750"/>
  <c r="AI749"/>
  <c r="AI748"/>
  <c r="AI747"/>
  <c r="AI746"/>
  <c r="AI745"/>
  <c r="AI744"/>
  <c r="AI743"/>
  <c r="AI742"/>
  <c r="AI741"/>
  <c r="AI740"/>
  <c r="AI739"/>
  <c r="AI738"/>
  <c r="AI737"/>
  <c r="AI736"/>
  <c r="AI735"/>
  <c r="AI734"/>
  <c r="AI733"/>
  <c r="AI732"/>
  <c r="AI731"/>
  <c r="AI730"/>
  <c r="AI729"/>
  <c r="AI728"/>
  <c r="AI727"/>
  <c r="AI726"/>
  <c r="AI725"/>
  <c r="AI724"/>
  <c r="AI723"/>
  <c r="AI722"/>
  <c r="AI721"/>
  <c r="AI720"/>
  <c r="AI719"/>
  <c r="AI718"/>
  <c r="AI717"/>
  <c r="AI716"/>
  <c r="AI715"/>
  <c r="AI714"/>
  <c r="AI713"/>
  <c r="AI712"/>
  <c r="AI711"/>
  <c r="AI710"/>
  <c r="AI709"/>
  <c r="AI708"/>
  <c r="AI707"/>
  <c r="AI706"/>
  <c r="AI705"/>
  <c r="AI704"/>
  <c r="AI703"/>
  <c r="AI702"/>
  <c r="AI701"/>
  <c r="AI700"/>
  <c r="AI699"/>
  <c r="AI698"/>
  <c r="AI697"/>
  <c r="AI696"/>
  <c r="AI695"/>
  <c r="AI694"/>
  <c r="AI693"/>
  <c r="AI692"/>
  <c r="AI691"/>
  <c r="AI690"/>
  <c r="AI689"/>
  <c r="AI688"/>
  <c r="AI687"/>
  <c r="AI686"/>
  <c r="AI685"/>
  <c r="AI684"/>
  <c r="AI683"/>
  <c r="AI682"/>
  <c r="AI681"/>
  <c r="AI680"/>
  <c r="AI679"/>
  <c r="AI678"/>
  <c r="AI677"/>
  <c r="AI676"/>
  <c r="AI675"/>
  <c r="AI674"/>
  <c r="AI673"/>
  <c r="AI672"/>
  <c r="AI671"/>
  <c r="AI670"/>
  <c r="AI669"/>
  <c r="AI668"/>
  <c r="AI667"/>
  <c r="AI666"/>
  <c r="AI665"/>
  <c r="AI664"/>
  <c r="AI663"/>
  <c r="AI662"/>
  <c r="AI661"/>
  <c r="AI660"/>
  <c r="AI659"/>
  <c r="AI658"/>
  <c r="AI657"/>
  <c r="AI656"/>
  <c r="AI655"/>
  <c r="AI654"/>
  <c r="AI653"/>
  <c r="AI652"/>
  <c r="AI651"/>
  <c r="AI650"/>
  <c r="AI649"/>
  <c r="AI648"/>
  <c r="AI647"/>
  <c r="AI646"/>
  <c r="AI645"/>
  <c r="AI644"/>
  <c r="AI643"/>
  <c r="AI642"/>
  <c r="AI641"/>
  <c r="AI640"/>
  <c r="AI639"/>
  <c r="AI638"/>
  <c r="AI637"/>
  <c r="AI636"/>
  <c r="AI635"/>
  <c r="AI634"/>
  <c r="AI633"/>
  <c r="AI632"/>
  <c r="AI631"/>
  <c r="AI630"/>
  <c r="AI629"/>
  <c r="AI628"/>
  <c r="AI627"/>
  <c r="AI626"/>
  <c r="AI625"/>
  <c r="AI624"/>
  <c r="AI623"/>
  <c r="AI622"/>
  <c r="AI621"/>
  <c r="AI620"/>
  <c r="AI619"/>
  <c r="AI618"/>
  <c r="AI617"/>
  <c r="AI616"/>
  <c r="AI615"/>
  <c r="AI614"/>
  <c r="AI613"/>
  <c r="AI612"/>
  <c r="AI611"/>
  <c r="AI610"/>
  <c r="AI609"/>
  <c r="AI608"/>
  <c r="AI607"/>
  <c r="AI606"/>
  <c r="AI605"/>
  <c r="AI604"/>
  <c r="AI603"/>
  <c r="AI602"/>
  <c r="AI601"/>
  <c r="AI600"/>
  <c r="AI599"/>
  <c r="AI598"/>
  <c r="AI597"/>
  <c r="AI596"/>
  <c r="AI595"/>
  <c r="AI594"/>
  <c r="AI593"/>
  <c r="AI592"/>
  <c r="AI591"/>
  <c r="AI590"/>
  <c r="AI589"/>
  <c r="AI588"/>
  <c r="AI587"/>
  <c r="AI586"/>
  <c r="AI585"/>
  <c r="AI584"/>
  <c r="AI583"/>
  <c r="AI582"/>
  <c r="AI581"/>
  <c r="AI580"/>
  <c r="AI579"/>
  <c r="AI578"/>
  <c r="AI577"/>
  <c r="AI576"/>
  <c r="AI575"/>
  <c r="AI574"/>
  <c r="AI573"/>
  <c r="AI572"/>
  <c r="AI571"/>
  <c r="AI570"/>
  <c r="AI569"/>
  <c r="AI568"/>
  <c r="AI567"/>
  <c r="AI566"/>
  <c r="AI565"/>
  <c r="AI564"/>
  <c r="AI563"/>
  <c r="AI562"/>
  <c r="AI561"/>
  <c r="AI560"/>
  <c r="AI559"/>
  <c r="AI558"/>
  <c r="AI557"/>
  <c r="AI556"/>
  <c r="AI555"/>
  <c r="AI554"/>
  <c r="AI553"/>
  <c r="AI552"/>
  <c r="AI551"/>
  <c r="AI550"/>
  <c r="AI549"/>
  <c r="AI548"/>
  <c r="AI547"/>
  <c r="AI546"/>
  <c r="AI545"/>
  <c r="AI544"/>
  <c r="AI543"/>
  <c r="AI542"/>
  <c r="AI541"/>
  <c r="AI540"/>
  <c r="AI539"/>
  <c r="AI538"/>
  <c r="AI537"/>
  <c r="AI536"/>
  <c r="AI535"/>
  <c r="AI534"/>
  <c r="AI533"/>
  <c r="AI532"/>
  <c r="AI531"/>
  <c r="AI530"/>
  <c r="AI529"/>
  <c r="AI528"/>
  <c r="AI527"/>
  <c r="AI526"/>
  <c r="AI525"/>
  <c r="AI524"/>
  <c r="AI523"/>
  <c r="AI522"/>
  <c r="AI521"/>
  <c r="AI520"/>
  <c r="AI519"/>
  <c r="AI518"/>
  <c r="AI517"/>
  <c r="AI516"/>
  <c r="AI515"/>
  <c r="AI514"/>
  <c r="AI513"/>
  <c r="AI512"/>
  <c r="AI511"/>
  <c r="AI510"/>
  <c r="AI509"/>
  <c r="AI508"/>
  <c r="AI507"/>
  <c r="AI506"/>
  <c r="AI505"/>
  <c r="AI504"/>
  <c r="AI503"/>
  <c r="AI502"/>
  <c r="AI501"/>
  <c r="AI500"/>
  <c r="AI499"/>
  <c r="AI498"/>
  <c r="AI497"/>
  <c r="AI496"/>
  <c r="AI495"/>
  <c r="AI494"/>
  <c r="AI493"/>
  <c r="AI492"/>
  <c r="AI491"/>
  <c r="AI490"/>
  <c r="AI489"/>
  <c r="AI488"/>
  <c r="AI487"/>
  <c r="AI486"/>
  <c r="AI485"/>
  <c r="AI484"/>
  <c r="AI483"/>
  <c r="AI482"/>
  <c r="AI481"/>
  <c r="AI480"/>
  <c r="AI479"/>
  <c r="AI478"/>
  <c r="AI477"/>
  <c r="AI476"/>
  <c r="AI475"/>
  <c r="AI474"/>
  <c r="AI473"/>
  <c r="AI472"/>
  <c r="AI471"/>
  <c r="AI470"/>
  <c r="AI469"/>
  <c r="AI468"/>
  <c r="AI467"/>
  <c r="AI466"/>
  <c r="AI465"/>
  <c r="AI464"/>
  <c r="AI463"/>
  <c r="AI462"/>
  <c r="AI461"/>
  <c r="AI460"/>
  <c r="AI459"/>
  <c r="AI458"/>
  <c r="AI457"/>
  <c r="AI456"/>
  <c r="AI455"/>
  <c r="AI454"/>
  <c r="AI453"/>
  <c r="AI452"/>
  <c r="AI451"/>
  <c r="AI450"/>
  <c r="AI449"/>
  <c r="AI448"/>
  <c r="AI447"/>
  <c r="AI446"/>
  <c r="AI445"/>
  <c r="AI444"/>
  <c r="AI443"/>
  <c r="AI442"/>
  <c r="AI441"/>
  <c r="AI440"/>
  <c r="AI439"/>
  <c r="AI438"/>
  <c r="AI437"/>
  <c r="AI436"/>
  <c r="AI435"/>
  <c r="AI434"/>
  <c r="AI433"/>
  <c r="AI432"/>
  <c r="AI431"/>
  <c r="AI430"/>
  <c r="AI429"/>
  <c r="AI428"/>
  <c r="AI427"/>
  <c r="AI426"/>
  <c r="AI425"/>
  <c r="AI424"/>
  <c r="AI423"/>
  <c r="AI422"/>
  <c r="AI421"/>
  <c r="AI420"/>
  <c r="AI419"/>
  <c r="AI418"/>
  <c r="AI417"/>
  <c r="AI416"/>
  <c r="AI415"/>
  <c r="AI414"/>
  <c r="AI413"/>
  <c r="AI412"/>
  <c r="AI411"/>
  <c r="AI410"/>
  <c r="AI409"/>
  <c r="AI408"/>
  <c r="AI407"/>
  <c r="AI406"/>
  <c r="AI405"/>
  <c r="AI404"/>
  <c r="AI403"/>
  <c r="AI402"/>
  <c r="AI401"/>
  <c r="AI400"/>
  <c r="AI399"/>
  <c r="AI398"/>
  <c r="AI397"/>
  <c r="AI396"/>
  <c r="AI395"/>
  <c r="AI394"/>
  <c r="AI393"/>
  <c r="AI392"/>
  <c r="AI391"/>
  <c r="AI390"/>
  <c r="AI389"/>
  <c r="AI388"/>
  <c r="AI387"/>
  <c r="AI386"/>
  <c r="AI385"/>
  <c r="AI384"/>
  <c r="AI383"/>
  <c r="AI382"/>
  <c r="AI381"/>
  <c r="AI380"/>
  <c r="AI379"/>
  <c r="AI378"/>
  <c r="AI377"/>
  <c r="AI376"/>
  <c r="AI375"/>
  <c r="AI374"/>
  <c r="AI373"/>
  <c r="AI372"/>
  <c r="AI371"/>
  <c r="AI370"/>
  <c r="AI369"/>
  <c r="AI368"/>
  <c r="AI367"/>
  <c r="AI366"/>
  <c r="AI365"/>
  <c r="AI364"/>
  <c r="AI363"/>
  <c r="AI362"/>
  <c r="AI361"/>
  <c r="AI360"/>
  <c r="AI359"/>
  <c r="AI358"/>
  <c r="AI357"/>
  <c r="AI356"/>
  <c r="AI355"/>
  <c r="AI354"/>
  <c r="AI353"/>
  <c r="AI352"/>
  <c r="AI351"/>
  <c r="AI350"/>
  <c r="AI349"/>
  <c r="AI348"/>
  <c r="AI347"/>
  <c r="AI346"/>
  <c r="AI345"/>
  <c r="AI344"/>
  <c r="AI343"/>
  <c r="AI342"/>
  <c r="AI341"/>
  <c r="AI340"/>
  <c r="AI339"/>
  <c r="AI338"/>
  <c r="AI337"/>
  <c r="AI336"/>
  <c r="AI335"/>
  <c r="AI334"/>
  <c r="AI333"/>
  <c r="AI332"/>
  <c r="AI331"/>
  <c r="AI330"/>
  <c r="AI329"/>
  <c r="AI328"/>
  <c r="AI327"/>
  <c r="AI326"/>
  <c r="AI325"/>
  <c r="AI324"/>
  <c r="AI323"/>
  <c r="AI322"/>
  <c r="AI321"/>
  <c r="AI320"/>
  <c r="AI319"/>
  <c r="AI318"/>
  <c r="AI317"/>
  <c r="AI316"/>
  <c r="AI315"/>
  <c r="AI314"/>
  <c r="AI313"/>
  <c r="AI312"/>
  <c r="AI311"/>
  <c r="AI310"/>
  <c r="AI309"/>
  <c r="AI308"/>
  <c r="AI307"/>
  <c r="AI306"/>
  <c r="AI305"/>
  <c r="AI304"/>
  <c r="AI303"/>
  <c r="AI302"/>
  <c r="AI301"/>
  <c r="AI300"/>
  <c r="AI299"/>
  <c r="AI298"/>
  <c r="AI297"/>
  <c r="AI296"/>
  <c r="AI295"/>
  <c r="AI294"/>
  <c r="AI293"/>
  <c r="AI292"/>
  <c r="AI291"/>
  <c r="AI290"/>
  <c r="AI289"/>
  <c r="AI288"/>
  <c r="AI287"/>
  <c r="AI286"/>
  <c r="AI285"/>
  <c r="AI284"/>
  <c r="AI283"/>
  <c r="AI282"/>
  <c r="AI281"/>
  <c r="AI280"/>
  <c r="AI279"/>
  <c r="AI278"/>
  <c r="AI277"/>
  <c r="AI276"/>
  <c r="AI275"/>
  <c r="AI274"/>
  <c r="AI273"/>
  <c r="AI272"/>
  <c r="AI271"/>
  <c r="AI270"/>
  <c r="AI269"/>
  <c r="AI268"/>
  <c r="AI267"/>
  <c r="AI266"/>
  <c r="AI265"/>
  <c r="AI264"/>
  <c r="AI263"/>
  <c r="AI262"/>
  <c r="AI261"/>
  <c r="AI260"/>
  <c r="AI259"/>
  <c r="AI258"/>
  <c r="AI257"/>
  <c r="AI256"/>
  <c r="AI255"/>
  <c r="AI254"/>
  <c r="AI253"/>
  <c r="AI252"/>
  <c r="AI251"/>
  <c r="AI250"/>
  <c r="AI249"/>
  <c r="AI248"/>
  <c r="AI247"/>
  <c r="AI246"/>
  <c r="AI245"/>
  <c r="AI244"/>
  <c r="AI243"/>
  <c r="AI242"/>
  <c r="AI241"/>
  <c r="AI240"/>
  <c r="AI239"/>
  <c r="AI238"/>
  <c r="AI237"/>
  <c r="AI236"/>
  <c r="AI235"/>
  <c r="AI234"/>
  <c r="AI233"/>
  <c r="AI232"/>
  <c r="AI231"/>
  <c r="AI230"/>
  <c r="AI229"/>
  <c r="AI228"/>
  <c r="AI227"/>
  <c r="AI226"/>
  <c r="AI225"/>
  <c r="AI224"/>
  <c r="AI223"/>
  <c r="AI222"/>
  <c r="AI221"/>
  <c r="AI220"/>
  <c r="AI219"/>
  <c r="AI218"/>
  <c r="AI217"/>
  <c r="AI216"/>
  <c r="AI215"/>
  <c r="AI214"/>
  <c r="AI213"/>
  <c r="AI212"/>
  <c r="AI211"/>
  <c r="AI210"/>
  <c r="AI209"/>
  <c r="AI208"/>
  <c r="AI207"/>
  <c r="AI206"/>
  <c r="AI205"/>
  <c r="AI204"/>
  <c r="AI203"/>
  <c r="AI202"/>
  <c r="AI201"/>
  <c r="AI200"/>
  <c r="AI199"/>
  <c r="AI198"/>
  <c r="AI197"/>
  <c r="AI196"/>
  <c r="AI195"/>
  <c r="AI194"/>
  <c r="AI193"/>
  <c r="AI192"/>
  <c r="AI191"/>
  <c r="AI190"/>
  <c r="AI189"/>
  <c r="AI188"/>
  <c r="AI187"/>
  <c r="AI186"/>
  <c r="AI185"/>
  <c r="AI184"/>
  <c r="AI183"/>
  <c r="AI182"/>
  <c r="AI181"/>
  <c r="AI180"/>
  <c r="AI179"/>
  <c r="AI178"/>
  <c r="AI177"/>
  <c r="AI176"/>
  <c r="AI175"/>
  <c r="AI174"/>
  <c r="AI173"/>
  <c r="AI172"/>
  <c r="AI171"/>
  <c r="AI170"/>
  <c r="AI169"/>
  <c r="AI168"/>
  <c r="AI167"/>
  <c r="AI166"/>
  <c r="AI165"/>
  <c r="AI164"/>
  <c r="AI163"/>
  <c r="AI162"/>
  <c r="AI161"/>
  <c r="AI160"/>
  <c r="AI159"/>
  <c r="AI158"/>
  <c r="AI157"/>
  <c r="AI156"/>
  <c r="AI155"/>
  <c r="AI154"/>
  <c r="AI153"/>
  <c r="AI152"/>
  <c r="AI151"/>
  <c r="AI150"/>
  <c r="AI149"/>
  <c r="AI148"/>
  <c r="AI147"/>
  <c r="AI146"/>
  <c r="AI145"/>
  <c r="AI144"/>
  <c r="AI143"/>
  <c r="AI142"/>
  <c r="AI141"/>
  <c r="AI140"/>
  <c r="AI139"/>
  <c r="AI138"/>
  <c r="AI137"/>
  <c r="AI136"/>
  <c r="AI135"/>
  <c r="AI134"/>
  <c r="AI133"/>
  <c r="AI132"/>
  <c r="AI131"/>
  <c r="AI130"/>
  <c r="AI129"/>
  <c r="AI128"/>
  <c r="AI127"/>
  <c r="AI126"/>
  <c r="AI125"/>
  <c r="AI124"/>
  <c r="AI123"/>
  <c r="AI122"/>
  <c r="AI121"/>
  <c r="AI120"/>
  <c r="AI119"/>
  <c r="AI118"/>
  <c r="AI117"/>
  <c r="AI116"/>
  <c r="AI115"/>
  <c r="AI114"/>
  <c r="AI113"/>
  <c r="AI112"/>
  <c r="AI111"/>
  <c r="AI110"/>
  <c r="AI109"/>
  <c r="AI108"/>
  <c r="AI107"/>
  <c r="AI106"/>
  <c r="AI105"/>
  <c r="AI104"/>
  <c r="AI103"/>
  <c r="AI102"/>
  <c r="AI101"/>
  <c r="AI100"/>
  <c r="AI99"/>
  <c r="AI98"/>
  <c r="AI97"/>
  <c r="AI96"/>
  <c r="AI95"/>
  <c r="AI94"/>
  <c r="AI93"/>
  <c r="AI92"/>
  <c r="AI91"/>
  <c r="AI90"/>
  <c r="AI89"/>
  <c r="AI88"/>
  <c r="AI87"/>
  <c r="AI86"/>
  <c r="AI85"/>
  <c r="AI84"/>
  <c r="AI83"/>
  <c r="AI82"/>
  <c r="AI81"/>
  <c r="AI80"/>
  <c r="AI79"/>
  <c r="AI78"/>
  <c r="AI77"/>
  <c r="AI76"/>
  <c r="AI75"/>
  <c r="AI74"/>
  <c r="AI73"/>
  <c r="AI72"/>
  <c r="AI71"/>
  <c r="AI70"/>
  <c r="AI69"/>
  <c r="AI68"/>
  <c r="AI67"/>
  <c r="AI66"/>
  <c r="AI65"/>
  <c r="AI64"/>
  <c r="AI63"/>
  <c r="AI62"/>
  <c r="AI61"/>
  <c r="AI60"/>
  <c r="AI59"/>
  <c r="AI58"/>
  <c r="AI57"/>
  <c r="AI56"/>
  <c r="AI55"/>
  <c r="AI54"/>
  <c r="AI53"/>
  <c r="AI52"/>
  <c r="AI51"/>
  <c r="AI50"/>
  <c r="AI49"/>
  <c r="AI48"/>
  <c r="AI47"/>
  <c r="AI46"/>
  <c r="AI45"/>
  <c r="AI44"/>
  <c r="AI43"/>
  <c r="AI42"/>
  <c r="AI41"/>
  <c r="AI40"/>
  <c r="AI39"/>
  <c r="AI38"/>
  <c r="AI37"/>
  <c r="AI36"/>
  <c r="AI35"/>
  <c r="AI34"/>
  <c r="AI33"/>
  <c r="AI32"/>
  <c r="AI31"/>
  <c r="AI30"/>
  <c r="AI29"/>
  <c r="AI28"/>
  <c r="AI27"/>
  <c r="AI26"/>
  <c r="AI25"/>
  <c r="AI24"/>
  <c r="AI23"/>
  <c r="AI22"/>
  <c r="AI21"/>
  <c r="AI20"/>
  <c r="AI19"/>
  <c r="AI18"/>
  <c r="AI17"/>
  <c r="AI16"/>
  <c r="AI15"/>
  <c r="AI14"/>
  <c r="AI13"/>
  <c r="AI12"/>
  <c r="AI11"/>
  <c r="AI10"/>
  <c r="AI9"/>
  <c r="AI8"/>
  <c r="AI7"/>
  <c r="AI6"/>
  <c r="AI5"/>
  <c r="AI4"/>
  <c r="AJ2"/>
  <c r="AG2" i="12"/>
  <c r="Q2"/>
  <c r="AA1003"/>
  <c r="AA1002"/>
  <c r="AA1001"/>
  <c r="AA1000"/>
  <c r="AA999"/>
  <c r="AA998"/>
  <c r="AA997"/>
  <c r="AA996"/>
  <c r="AA995"/>
  <c r="AA994"/>
  <c r="AA993"/>
  <c r="AA992"/>
  <c r="AA991"/>
  <c r="AA990"/>
  <c r="AA989"/>
  <c r="AA988"/>
  <c r="AA987"/>
  <c r="AA986"/>
  <c r="AA985"/>
  <c r="AA984"/>
  <c r="AA983"/>
  <c r="AA982"/>
  <c r="AA981"/>
  <c r="AA980"/>
  <c r="AA979"/>
  <c r="AA978"/>
  <c r="AA977"/>
  <c r="AA976"/>
  <c r="AA975"/>
  <c r="AA974"/>
  <c r="AA973"/>
  <c r="AA972"/>
  <c r="AA971"/>
  <c r="AA970"/>
  <c r="AA969"/>
  <c r="AA968"/>
  <c r="AA967"/>
  <c r="AA966"/>
  <c r="AA965"/>
  <c r="AA964"/>
  <c r="AA963"/>
  <c r="AA962"/>
  <c r="AA961"/>
  <c r="AA960"/>
  <c r="AA959"/>
  <c r="AA958"/>
  <c r="AA957"/>
  <c r="AA956"/>
  <c r="AA955"/>
  <c r="AA954"/>
  <c r="AA953"/>
  <c r="AA952"/>
  <c r="AA951"/>
  <c r="AA950"/>
  <c r="AA949"/>
  <c r="AA948"/>
  <c r="AA947"/>
  <c r="AA946"/>
  <c r="AA945"/>
  <c r="AA944"/>
  <c r="AA943"/>
  <c r="AA942"/>
  <c r="AA941"/>
  <c r="AA940"/>
  <c r="AA939"/>
  <c r="AA938"/>
  <c r="AA937"/>
  <c r="AA936"/>
  <c r="AA935"/>
  <c r="AA934"/>
  <c r="AA933"/>
  <c r="AA932"/>
  <c r="AA931"/>
  <c r="AA930"/>
  <c r="AA929"/>
  <c r="AA928"/>
  <c r="AA927"/>
  <c r="AA926"/>
  <c r="AA925"/>
  <c r="AA924"/>
  <c r="AA923"/>
  <c r="AA922"/>
  <c r="AA921"/>
  <c r="AA920"/>
  <c r="AA919"/>
  <c r="AA918"/>
  <c r="AA917"/>
  <c r="AA916"/>
  <c r="AA915"/>
  <c r="AA914"/>
  <c r="AA913"/>
  <c r="AA912"/>
  <c r="AA911"/>
  <c r="AA910"/>
  <c r="AA909"/>
  <c r="AA908"/>
  <c r="AA907"/>
  <c r="AA906"/>
  <c r="AA905"/>
  <c r="AA904"/>
  <c r="AA903"/>
  <c r="AA902"/>
  <c r="AA901"/>
  <c r="AA900"/>
  <c r="AA899"/>
  <c r="AA898"/>
  <c r="AA897"/>
  <c r="AA896"/>
  <c r="AA895"/>
  <c r="AA894"/>
  <c r="AA893"/>
  <c r="AA892"/>
  <c r="AA891"/>
  <c r="AA890"/>
  <c r="AA889"/>
  <c r="AA888"/>
  <c r="AA887"/>
  <c r="AA886"/>
  <c r="AA885"/>
  <c r="AA884"/>
  <c r="AA883"/>
  <c r="AA882"/>
  <c r="AA881"/>
  <c r="AA880"/>
  <c r="AA879"/>
  <c r="AA878"/>
  <c r="AA877"/>
  <c r="AA876"/>
  <c r="AA875"/>
  <c r="AA874"/>
  <c r="AA873"/>
  <c r="AA872"/>
  <c r="AA871"/>
  <c r="AA870"/>
  <c r="AA869"/>
  <c r="AA868"/>
  <c r="AA867"/>
  <c r="AA866"/>
  <c r="AA865"/>
  <c r="AA864"/>
  <c r="AA863"/>
  <c r="AA862"/>
  <c r="AA861"/>
  <c r="AA860"/>
  <c r="AA859"/>
  <c r="AA858"/>
  <c r="AA857"/>
  <c r="AA856"/>
  <c r="AA855"/>
  <c r="AA854"/>
  <c r="AA853"/>
  <c r="AA852"/>
  <c r="AA851"/>
  <c r="AA850"/>
  <c r="AA849"/>
  <c r="AA848"/>
  <c r="AA847"/>
  <c r="AA846"/>
  <c r="AA845"/>
  <c r="AA844"/>
  <c r="AA843"/>
  <c r="AA842"/>
  <c r="AA841"/>
  <c r="AA840"/>
  <c r="AA839"/>
  <c r="AA838"/>
  <c r="AA837"/>
  <c r="AA836"/>
  <c r="AA835"/>
  <c r="AA834"/>
  <c r="AA833"/>
  <c r="AA832"/>
  <c r="AA831"/>
  <c r="AA830"/>
  <c r="AA829"/>
  <c r="AA828"/>
  <c r="AA827"/>
  <c r="AA826"/>
  <c r="AA825"/>
  <c r="AA824"/>
  <c r="AA823"/>
  <c r="AA822"/>
  <c r="AA821"/>
  <c r="AA820"/>
  <c r="AA819"/>
  <c r="AA818"/>
  <c r="AA817"/>
  <c r="AA816"/>
  <c r="AA815"/>
  <c r="AA814"/>
  <c r="AA813"/>
  <c r="AA812"/>
  <c r="AA811"/>
  <c r="AA810"/>
  <c r="AA809"/>
  <c r="AA808"/>
  <c r="AA807"/>
  <c r="AA806"/>
  <c r="AA805"/>
  <c r="AA804"/>
  <c r="AA803"/>
  <c r="AA802"/>
  <c r="AA801"/>
  <c r="AA800"/>
  <c r="AA799"/>
  <c r="AA798"/>
  <c r="AA797"/>
  <c r="AA796"/>
  <c r="AA795"/>
  <c r="AA794"/>
  <c r="AA793"/>
  <c r="AA792"/>
  <c r="AA791"/>
  <c r="AA790"/>
  <c r="AA789"/>
  <c r="AA788"/>
  <c r="AA787"/>
  <c r="AA786"/>
  <c r="AA785"/>
  <c r="AA784"/>
  <c r="AA783"/>
  <c r="AA782"/>
  <c r="AA781"/>
  <c r="AA780"/>
  <c r="AA779"/>
  <c r="AA778"/>
  <c r="AA777"/>
  <c r="AA776"/>
  <c r="AA775"/>
  <c r="AA774"/>
  <c r="AA773"/>
  <c r="AA772"/>
  <c r="AA771"/>
  <c r="AA770"/>
  <c r="AA769"/>
  <c r="AA768"/>
  <c r="AA767"/>
  <c r="AA766"/>
  <c r="AA765"/>
  <c r="AA764"/>
  <c r="AA763"/>
  <c r="AA762"/>
  <c r="AA761"/>
  <c r="AA760"/>
  <c r="AA759"/>
  <c r="AA758"/>
  <c r="AA757"/>
  <c r="AA756"/>
  <c r="AA755"/>
  <c r="AA754"/>
  <c r="AA753"/>
  <c r="AA752"/>
  <c r="AA751"/>
  <c r="AA750"/>
  <c r="AA749"/>
  <c r="AA748"/>
  <c r="AA747"/>
  <c r="AA746"/>
  <c r="AA745"/>
  <c r="AA744"/>
  <c r="AA743"/>
  <c r="AA742"/>
  <c r="AA741"/>
  <c r="AA740"/>
  <c r="AA739"/>
  <c r="AA738"/>
  <c r="AA737"/>
  <c r="AA736"/>
  <c r="AA735"/>
  <c r="AA734"/>
  <c r="AA733"/>
  <c r="AA732"/>
  <c r="AA731"/>
  <c r="AA730"/>
  <c r="AA729"/>
  <c r="AA728"/>
  <c r="AA727"/>
  <c r="AA726"/>
  <c r="AA725"/>
  <c r="AA724"/>
  <c r="AA723"/>
  <c r="AA722"/>
  <c r="AA721"/>
  <c r="AA720"/>
  <c r="AA719"/>
  <c r="AA718"/>
  <c r="AA717"/>
  <c r="AA716"/>
  <c r="AA715"/>
  <c r="AA714"/>
  <c r="AA713"/>
  <c r="AA712"/>
  <c r="AA711"/>
  <c r="AA710"/>
  <c r="AA709"/>
  <c r="AA708"/>
  <c r="AA707"/>
  <c r="AA706"/>
  <c r="AA705"/>
  <c r="AA704"/>
  <c r="AA703"/>
  <c r="AA702"/>
  <c r="AA701"/>
  <c r="AA700"/>
  <c r="AA699"/>
  <c r="AA698"/>
  <c r="AA697"/>
  <c r="AA696"/>
  <c r="AA695"/>
  <c r="AA694"/>
  <c r="AA693"/>
  <c r="AA692"/>
  <c r="AA691"/>
  <c r="AA690"/>
  <c r="AA689"/>
  <c r="AA688"/>
  <c r="AA687"/>
  <c r="AA686"/>
  <c r="AA685"/>
  <c r="AA684"/>
  <c r="AA683"/>
  <c r="AA682"/>
  <c r="AA681"/>
  <c r="AA680"/>
  <c r="AA679"/>
  <c r="AA678"/>
  <c r="AA677"/>
  <c r="AA676"/>
  <c r="AA675"/>
  <c r="AA674"/>
  <c r="AA673"/>
  <c r="AA672"/>
  <c r="AA671"/>
  <c r="AA670"/>
  <c r="AA669"/>
  <c r="AA668"/>
  <c r="AA667"/>
  <c r="AA666"/>
  <c r="AA665"/>
  <c r="AA664"/>
  <c r="AA663"/>
  <c r="AA662"/>
  <c r="AA661"/>
  <c r="AA660"/>
  <c r="AA659"/>
  <c r="AA658"/>
  <c r="AA657"/>
  <c r="AA656"/>
  <c r="AA655"/>
  <c r="AA654"/>
  <c r="AA653"/>
  <c r="AA652"/>
  <c r="AA651"/>
  <c r="AA650"/>
  <c r="AA649"/>
  <c r="AA648"/>
  <c r="AA647"/>
  <c r="AA646"/>
  <c r="AA645"/>
  <c r="AA644"/>
  <c r="AA643"/>
  <c r="AA642"/>
  <c r="AA641"/>
  <c r="AA640"/>
  <c r="AA639"/>
  <c r="AA638"/>
  <c r="AA637"/>
  <c r="AA636"/>
  <c r="AA635"/>
  <c r="AA634"/>
  <c r="AA633"/>
  <c r="AA632"/>
  <c r="AA631"/>
  <c r="AA630"/>
  <c r="AA629"/>
  <c r="AA628"/>
  <c r="AA627"/>
  <c r="AA626"/>
  <c r="AA625"/>
  <c r="AA624"/>
  <c r="AA623"/>
  <c r="AA622"/>
  <c r="AA621"/>
  <c r="AA620"/>
  <c r="AA619"/>
  <c r="AA618"/>
  <c r="AA617"/>
  <c r="AA616"/>
  <c r="AA615"/>
  <c r="AA614"/>
  <c r="AA613"/>
  <c r="AA612"/>
  <c r="AA611"/>
  <c r="AA610"/>
  <c r="AA609"/>
  <c r="AA608"/>
  <c r="AA607"/>
  <c r="AA606"/>
  <c r="AA605"/>
  <c r="AA604"/>
  <c r="AA603"/>
  <c r="AA602"/>
  <c r="AA601"/>
  <c r="AA600"/>
  <c r="AA599"/>
  <c r="AA598"/>
  <c r="AA597"/>
  <c r="AA596"/>
  <c r="AA595"/>
  <c r="AA594"/>
  <c r="AA593"/>
  <c r="AA592"/>
  <c r="AA591"/>
  <c r="AA590"/>
  <c r="AA589"/>
  <c r="AA588"/>
  <c r="AA587"/>
  <c r="AA586"/>
  <c r="AA585"/>
  <c r="AA584"/>
  <c r="AA583"/>
  <c r="AA582"/>
  <c r="AA581"/>
  <c r="AA580"/>
  <c r="AA579"/>
  <c r="AA578"/>
  <c r="AA577"/>
  <c r="AA576"/>
  <c r="AA575"/>
  <c r="AA574"/>
  <c r="AA573"/>
  <c r="AA572"/>
  <c r="AA571"/>
  <c r="AA570"/>
  <c r="AA569"/>
  <c r="AA568"/>
  <c r="AA567"/>
  <c r="AA566"/>
  <c r="AA565"/>
  <c r="AA564"/>
  <c r="AA563"/>
  <c r="AA562"/>
  <c r="AA561"/>
  <c r="AA560"/>
  <c r="AA559"/>
  <c r="AA558"/>
  <c r="AA557"/>
  <c r="AA556"/>
  <c r="AA555"/>
  <c r="AA554"/>
  <c r="AA553"/>
  <c r="AA552"/>
  <c r="AA551"/>
  <c r="AA550"/>
  <c r="AA549"/>
  <c r="AA548"/>
  <c r="AA547"/>
  <c r="AA546"/>
  <c r="AA545"/>
  <c r="AA544"/>
  <c r="AA543"/>
  <c r="AA542"/>
  <c r="AA541"/>
  <c r="AA540"/>
  <c r="AA539"/>
  <c r="AA538"/>
  <c r="AA537"/>
  <c r="AA536"/>
  <c r="AA535"/>
  <c r="AA534"/>
  <c r="AA533"/>
  <c r="AA532"/>
  <c r="AA531"/>
  <c r="AA530"/>
  <c r="AA529"/>
  <c r="AA528"/>
  <c r="AA527"/>
  <c r="AA526"/>
  <c r="AA525"/>
  <c r="AA524"/>
  <c r="AA523"/>
  <c r="AA522"/>
  <c r="AA521"/>
  <c r="AA520"/>
  <c r="AA519"/>
  <c r="AA518"/>
  <c r="AA517"/>
  <c r="AA516"/>
  <c r="AA515"/>
  <c r="AA514"/>
  <c r="AA513"/>
  <c r="AA512"/>
  <c r="AA511"/>
  <c r="AA510"/>
  <c r="AA509"/>
  <c r="AA508"/>
  <c r="AA507"/>
  <c r="AA506"/>
  <c r="AA505"/>
  <c r="AA504"/>
  <c r="AA503"/>
  <c r="AA502"/>
  <c r="AA501"/>
  <c r="AA500"/>
  <c r="AA499"/>
  <c r="AA498"/>
  <c r="AA497"/>
  <c r="AA496"/>
  <c r="AA495"/>
  <c r="AA494"/>
  <c r="AA493"/>
  <c r="AA492"/>
  <c r="AA491"/>
  <c r="AA490"/>
  <c r="AA489"/>
  <c r="AA488"/>
  <c r="AA487"/>
  <c r="AA486"/>
  <c r="AA485"/>
  <c r="AA484"/>
  <c r="AA483"/>
  <c r="AA482"/>
  <c r="AA481"/>
  <c r="AA480"/>
  <c r="AA479"/>
  <c r="AA478"/>
  <c r="AA477"/>
  <c r="AA476"/>
  <c r="AA475"/>
  <c r="AA474"/>
  <c r="AA473"/>
  <c r="AA472"/>
  <c r="AA471"/>
  <c r="AA470"/>
  <c r="AA469"/>
  <c r="AA468"/>
  <c r="AA467"/>
  <c r="AA466"/>
  <c r="AA465"/>
  <c r="AA464"/>
  <c r="AA463"/>
  <c r="AA462"/>
  <c r="AA461"/>
  <c r="AA460"/>
  <c r="AA459"/>
  <c r="AA458"/>
  <c r="AA457"/>
  <c r="AA456"/>
  <c r="AA455"/>
  <c r="AA454"/>
  <c r="AA453"/>
  <c r="AA452"/>
  <c r="AA451"/>
  <c r="AA450"/>
  <c r="AA449"/>
  <c r="AA448"/>
  <c r="AA447"/>
  <c r="AA446"/>
  <c r="AA445"/>
  <c r="AA444"/>
  <c r="AA443"/>
  <c r="AA442"/>
  <c r="AA441"/>
  <c r="AA440"/>
  <c r="AA439"/>
  <c r="AA438"/>
  <c r="AA437"/>
  <c r="AA436"/>
  <c r="AA435"/>
  <c r="AA434"/>
  <c r="AA433"/>
  <c r="AA432"/>
  <c r="AA431"/>
  <c r="AA430"/>
  <c r="AA429"/>
  <c r="AA428"/>
  <c r="AA427"/>
  <c r="AA426"/>
  <c r="AA425"/>
  <c r="AA424"/>
  <c r="AA423"/>
  <c r="AA422"/>
  <c r="AA421"/>
  <c r="AA420"/>
  <c r="AA419"/>
  <c r="AA418"/>
  <c r="AA417"/>
  <c r="AA416"/>
  <c r="AA415"/>
  <c r="AA414"/>
  <c r="AA413"/>
  <c r="AA412"/>
  <c r="AA411"/>
  <c r="AA410"/>
  <c r="AA409"/>
  <c r="AA408"/>
  <c r="AA407"/>
  <c r="AA406"/>
  <c r="AA405"/>
  <c r="AA404"/>
  <c r="AA403"/>
  <c r="AA402"/>
  <c r="AA401"/>
  <c r="AA400"/>
  <c r="AA399"/>
  <c r="AA398"/>
  <c r="AA397"/>
  <c r="AA396"/>
  <c r="AA395"/>
  <c r="AA394"/>
  <c r="AA393"/>
  <c r="AA392"/>
  <c r="AA391"/>
  <c r="AA390"/>
  <c r="AA389"/>
  <c r="AA388"/>
  <c r="AA387"/>
  <c r="AA386"/>
  <c r="AA385"/>
  <c r="AA384"/>
  <c r="AA383"/>
  <c r="AA382"/>
  <c r="AA381"/>
  <c r="AA380"/>
  <c r="AA379"/>
  <c r="AA378"/>
  <c r="AA377"/>
  <c r="AA376"/>
  <c r="AA375"/>
  <c r="AA374"/>
  <c r="AA373"/>
  <c r="AA372"/>
  <c r="AA371"/>
  <c r="AA370"/>
  <c r="AA369"/>
  <c r="AA368"/>
  <c r="AA367"/>
  <c r="AA366"/>
  <c r="AA365"/>
  <c r="AA364"/>
  <c r="AA363"/>
  <c r="AA362"/>
  <c r="AA361"/>
  <c r="AA360"/>
  <c r="AA359"/>
  <c r="AA358"/>
  <c r="AA357"/>
  <c r="AA356"/>
  <c r="AA355"/>
  <c r="AA354"/>
  <c r="AA353"/>
  <c r="AA352"/>
  <c r="AA351"/>
  <c r="AA350"/>
  <c r="AA349"/>
  <c r="AA348"/>
  <c r="AA347"/>
  <c r="AA346"/>
  <c r="AA345"/>
  <c r="AA344"/>
  <c r="AA343"/>
  <c r="AA342"/>
  <c r="AA341"/>
  <c r="AA340"/>
  <c r="AA339"/>
  <c r="AA338"/>
  <c r="AA337"/>
  <c r="AA336"/>
  <c r="AA335"/>
  <c r="AA334"/>
  <c r="AA333"/>
  <c r="AA332"/>
  <c r="AA331"/>
  <c r="AA330"/>
  <c r="AA329"/>
  <c r="AA328"/>
  <c r="AA327"/>
  <c r="AA326"/>
  <c r="AA325"/>
  <c r="AA324"/>
  <c r="AA323"/>
  <c r="AA322"/>
  <c r="AA321"/>
  <c r="AA320"/>
  <c r="AA319"/>
  <c r="AA318"/>
  <c r="AA317"/>
  <c r="AA316"/>
  <c r="AA315"/>
  <c r="AA314"/>
  <c r="AA313"/>
  <c r="AA312"/>
  <c r="AA311"/>
  <c r="AA310"/>
  <c r="AA309"/>
  <c r="AA308"/>
  <c r="AA307"/>
  <c r="AA306"/>
  <c r="AA305"/>
  <c r="AA304"/>
  <c r="AA303"/>
  <c r="AA302"/>
  <c r="AA301"/>
  <c r="AA300"/>
  <c r="AA299"/>
  <c r="AA298"/>
  <c r="AA297"/>
  <c r="AA296"/>
  <c r="AA295"/>
  <c r="AA294"/>
  <c r="AA293"/>
  <c r="AA292"/>
  <c r="AA291"/>
  <c r="AA290"/>
  <c r="AA289"/>
  <c r="AA288"/>
  <c r="AA287"/>
  <c r="AA286"/>
  <c r="AA285"/>
  <c r="AA284"/>
  <c r="AA283"/>
  <c r="AA282"/>
  <c r="AA281"/>
  <c r="AA280"/>
  <c r="AA279"/>
  <c r="AA278"/>
  <c r="AA277"/>
  <c r="AA276"/>
  <c r="AA275"/>
  <c r="AA274"/>
  <c r="AA273"/>
  <c r="AA272"/>
  <c r="AA271"/>
  <c r="AA270"/>
  <c r="AA269"/>
  <c r="AA268"/>
  <c r="AA267"/>
  <c r="AA266"/>
  <c r="AA265"/>
  <c r="AA264"/>
  <c r="AA263"/>
  <c r="AA262"/>
  <c r="AA261"/>
  <c r="AA260"/>
  <c r="AA259"/>
  <c r="AA258"/>
  <c r="AA257"/>
  <c r="AA256"/>
  <c r="AA255"/>
  <c r="AA254"/>
  <c r="AA253"/>
  <c r="AA252"/>
  <c r="AA251"/>
  <c r="AA250"/>
  <c r="AA249"/>
  <c r="AA248"/>
  <c r="AA247"/>
  <c r="AA246"/>
  <c r="AA245"/>
  <c r="AA244"/>
  <c r="AA243"/>
  <c r="AA242"/>
  <c r="AA241"/>
  <c r="AA240"/>
  <c r="AA239"/>
  <c r="AA238"/>
  <c r="AA237"/>
  <c r="AA236"/>
  <c r="AA235"/>
  <c r="AA234"/>
  <c r="AA233"/>
  <c r="AA232"/>
  <c r="AA231"/>
  <c r="AA230"/>
  <c r="AA229"/>
  <c r="AA228"/>
  <c r="AA227"/>
  <c r="AA226"/>
  <c r="AA225"/>
  <c r="AA224"/>
  <c r="AA223"/>
  <c r="AA222"/>
  <c r="AA221"/>
  <c r="AA220"/>
  <c r="AA219"/>
  <c r="AA218"/>
  <c r="AA217"/>
  <c r="AA216"/>
  <c r="AA215"/>
  <c r="AA214"/>
  <c r="AA213"/>
  <c r="AA212"/>
  <c r="AA211"/>
  <c r="AA210"/>
  <c r="AA209"/>
  <c r="AA208"/>
  <c r="AA207"/>
  <c r="AA206"/>
  <c r="AA205"/>
  <c r="AA204"/>
  <c r="AA203"/>
  <c r="AA202"/>
  <c r="AA201"/>
  <c r="AA200"/>
  <c r="AA199"/>
  <c r="AA198"/>
  <c r="AA197"/>
  <c r="AA196"/>
  <c r="AA195"/>
  <c r="AA194"/>
  <c r="AA193"/>
  <c r="AA192"/>
  <c r="AA191"/>
  <c r="AA190"/>
  <c r="AA189"/>
  <c r="AA188"/>
  <c r="AA187"/>
  <c r="AA186"/>
  <c r="AA185"/>
  <c r="AA184"/>
  <c r="AA183"/>
  <c r="AA182"/>
  <c r="AA181"/>
  <c r="AA180"/>
  <c r="AA179"/>
  <c r="AA178"/>
  <c r="AA177"/>
  <c r="AA176"/>
  <c r="AA175"/>
  <c r="AA174"/>
  <c r="AA173"/>
  <c r="AA172"/>
  <c r="AA171"/>
  <c r="AA170"/>
  <c r="AA169"/>
  <c r="AA168"/>
  <c r="AA167"/>
  <c r="AA166"/>
  <c r="AA165"/>
  <c r="AA164"/>
  <c r="AA163"/>
  <c r="AA162"/>
  <c r="AA161"/>
  <c r="AA160"/>
  <c r="AA159"/>
  <c r="AA158"/>
  <c r="AA157"/>
  <c r="AA156"/>
  <c r="AA155"/>
  <c r="AA154"/>
  <c r="AA153"/>
  <c r="AA152"/>
  <c r="AA151"/>
  <c r="AA150"/>
  <c r="AA149"/>
  <c r="AA148"/>
  <c r="AA147"/>
  <c r="AA146"/>
  <c r="AA145"/>
  <c r="AA144"/>
  <c r="AA143"/>
  <c r="AA142"/>
  <c r="AA141"/>
  <c r="AA140"/>
  <c r="AA139"/>
  <c r="AA138"/>
  <c r="AA137"/>
  <c r="AA136"/>
  <c r="AA135"/>
  <c r="AA134"/>
  <c r="AA133"/>
  <c r="AA132"/>
  <c r="AA131"/>
  <c r="AA130"/>
  <c r="AA129"/>
  <c r="AA128"/>
  <c r="AA127"/>
  <c r="AA126"/>
  <c r="AA125"/>
  <c r="AA124"/>
  <c r="AA123"/>
  <c r="AA122"/>
  <c r="AA121"/>
  <c r="AA120"/>
  <c r="AA119"/>
  <c r="AA118"/>
  <c r="AA117"/>
  <c r="AA116"/>
  <c r="AA115"/>
  <c r="AA114"/>
  <c r="AA113"/>
  <c r="AA112"/>
  <c r="AA111"/>
  <c r="AA110"/>
  <c r="AA109"/>
  <c r="AA108"/>
  <c r="AA107"/>
  <c r="AA106"/>
  <c r="AA105"/>
  <c r="AA104"/>
  <c r="AA103"/>
  <c r="AA102"/>
  <c r="AA101"/>
  <c r="AA100"/>
  <c r="AA99"/>
  <c r="AA98"/>
  <c r="AA97"/>
  <c r="AA96"/>
  <c r="AA95"/>
  <c r="AA94"/>
  <c r="AA93"/>
  <c r="AA92"/>
  <c r="AA91"/>
  <c r="AA90"/>
  <c r="AA89"/>
  <c r="AA88"/>
  <c r="AA87"/>
  <c r="AA86"/>
  <c r="AA85"/>
  <c r="AA84"/>
  <c r="AA83"/>
  <c r="AA82"/>
  <c r="AA81"/>
  <c r="AA80"/>
  <c r="AA79"/>
  <c r="AA78"/>
  <c r="AA77"/>
  <c r="AA76"/>
  <c r="AA75"/>
  <c r="AA74"/>
  <c r="AA73"/>
  <c r="AA72"/>
  <c r="AA71"/>
  <c r="AA70"/>
  <c r="AA69"/>
  <c r="AA68"/>
  <c r="AA67"/>
  <c r="AA66"/>
  <c r="AA65"/>
  <c r="AA64"/>
  <c r="AA63"/>
  <c r="AA62"/>
  <c r="AA61"/>
  <c r="AA60"/>
  <c r="AA59"/>
  <c r="AA58"/>
  <c r="AA57"/>
  <c r="AA56"/>
  <c r="AA55"/>
  <c r="AA54"/>
  <c r="AA53"/>
  <c r="AA52"/>
  <c r="AA51"/>
  <c r="AA50"/>
  <c r="AA49"/>
  <c r="AA48"/>
  <c r="AA47"/>
  <c r="AA46"/>
  <c r="AA45"/>
  <c r="AA44"/>
  <c r="AA43"/>
  <c r="AA42"/>
  <c r="AA41"/>
  <c r="AA40"/>
  <c r="AA39"/>
  <c r="AA38"/>
  <c r="AA37"/>
  <c r="AA36"/>
  <c r="AA35"/>
  <c r="AA34"/>
  <c r="AA33"/>
  <c r="AA32"/>
  <c r="AA31"/>
  <c r="AA30"/>
  <c r="AA29"/>
  <c r="AA28"/>
  <c r="AA27"/>
  <c r="AA26"/>
  <c r="AA25"/>
  <c r="AA24"/>
  <c r="AA23"/>
  <c r="AA22"/>
  <c r="AA21"/>
  <c r="AA20"/>
  <c r="AA19"/>
  <c r="AA18"/>
  <c r="AA17"/>
  <c r="AA16"/>
  <c r="AA12"/>
  <c r="AA11"/>
  <c r="AA10"/>
  <c r="AA9"/>
  <c r="AA8"/>
  <c r="AA7"/>
  <c r="AA6"/>
  <c r="AA5"/>
  <c r="AA4"/>
  <c r="X1003"/>
  <c r="X1002"/>
  <c r="X1001"/>
  <c r="X1000"/>
  <c r="X999"/>
  <c r="X998"/>
  <c r="X997"/>
  <c r="X996"/>
  <c r="X995"/>
  <c r="X994"/>
  <c r="X993"/>
  <c r="X992"/>
  <c r="X991"/>
  <c r="X990"/>
  <c r="X989"/>
  <c r="X988"/>
  <c r="X987"/>
  <c r="X986"/>
  <c r="X985"/>
  <c r="X984"/>
  <c r="X983"/>
  <c r="X982"/>
  <c r="X981"/>
  <c r="X980"/>
  <c r="X979"/>
  <c r="X978"/>
  <c r="X977"/>
  <c r="X976"/>
  <c r="X975"/>
  <c r="X974"/>
  <c r="X973"/>
  <c r="X972"/>
  <c r="X971"/>
  <c r="X970"/>
  <c r="X969"/>
  <c r="X968"/>
  <c r="X967"/>
  <c r="X966"/>
  <c r="X965"/>
  <c r="X964"/>
  <c r="X963"/>
  <c r="X962"/>
  <c r="X961"/>
  <c r="X960"/>
  <c r="X959"/>
  <c r="X958"/>
  <c r="X957"/>
  <c r="X956"/>
  <c r="X955"/>
  <c r="X954"/>
  <c r="X953"/>
  <c r="X952"/>
  <c r="X951"/>
  <c r="X950"/>
  <c r="X949"/>
  <c r="X948"/>
  <c r="X947"/>
  <c r="X946"/>
  <c r="X945"/>
  <c r="X944"/>
  <c r="X943"/>
  <c r="X942"/>
  <c r="X941"/>
  <c r="X940"/>
  <c r="X939"/>
  <c r="X938"/>
  <c r="X937"/>
  <c r="X936"/>
  <c r="X935"/>
  <c r="X934"/>
  <c r="X933"/>
  <c r="X932"/>
  <c r="X931"/>
  <c r="X930"/>
  <c r="X929"/>
  <c r="X928"/>
  <c r="X927"/>
  <c r="X926"/>
  <c r="X925"/>
  <c r="X924"/>
  <c r="X923"/>
  <c r="X922"/>
  <c r="X921"/>
  <c r="X920"/>
  <c r="X919"/>
  <c r="X918"/>
  <c r="X917"/>
  <c r="X916"/>
  <c r="X915"/>
  <c r="X914"/>
  <c r="X913"/>
  <c r="X912"/>
  <c r="X911"/>
  <c r="X910"/>
  <c r="X909"/>
  <c r="X908"/>
  <c r="X907"/>
  <c r="X906"/>
  <c r="X905"/>
  <c r="X904"/>
  <c r="X903"/>
  <c r="X902"/>
  <c r="X901"/>
  <c r="X900"/>
  <c r="X899"/>
  <c r="X898"/>
  <c r="X897"/>
  <c r="X896"/>
  <c r="X895"/>
  <c r="X894"/>
  <c r="X893"/>
  <c r="X892"/>
  <c r="X891"/>
  <c r="X890"/>
  <c r="X889"/>
  <c r="X888"/>
  <c r="X887"/>
  <c r="X886"/>
  <c r="X885"/>
  <c r="X884"/>
  <c r="X883"/>
  <c r="X882"/>
  <c r="X881"/>
  <c r="X880"/>
  <c r="X879"/>
  <c r="X878"/>
  <c r="X877"/>
  <c r="X876"/>
  <c r="X875"/>
  <c r="X874"/>
  <c r="X873"/>
  <c r="X872"/>
  <c r="X871"/>
  <c r="X870"/>
  <c r="X869"/>
  <c r="X868"/>
  <c r="X867"/>
  <c r="X866"/>
  <c r="X865"/>
  <c r="X864"/>
  <c r="X863"/>
  <c r="X862"/>
  <c r="X861"/>
  <c r="X860"/>
  <c r="X859"/>
  <c r="X858"/>
  <c r="X857"/>
  <c r="X856"/>
  <c r="X855"/>
  <c r="X854"/>
  <c r="X853"/>
  <c r="X852"/>
  <c r="X851"/>
  <c r="X850"/>
  <c r="X849"/>
  <c r="X848"/>
  <c r="X847"/>
  <c r="X846"/>
  <c r="X845"/>
  <c r="X844"/>
  <c r="X843"/>
  <c r="X842"/>
  <c r="X841"/>
  <c r="X840"/>
  <c r="X839"/>
  <c r="X838"/>
  <c r="X837"/>
  <c r="X836"/>
  <c r="X835"/>
  <c r="X834"/>
  <c r="X833"/>
  <c r="X832"/>
  <c r="X831"/>
  <c r="X830"/>
  <c r="X829"/>
  <c r="X828"/>
  <c r="X827"/>
  <c r="X826"/>
  <c r="X825"/>
  <c r="X824"/>
  <c r="X823"/>
  <c r="X822"/>
  <c r="X821"/>
  <c r="X820"/>
  <c r="X819"/>
  <c r="X818"/>
  <c r="X817"/>
  <c r="X816"/>
  <c r="X815"/>
  <c r="X814"/>
  <c r="X813"/>
  <c r="X812"/>
  <c r="X811"/>
  <c r="X810"/>
  <c r="X809"/>
  <c r="X808"/>
  <c r="X807"/>
  <c r="X806"/>
  <c r="X805"/>
  <c r="X804"/>
  <c r="X803"/>
  <c r="X802"/>
  <c r="X801"/>
  <c r="X800"/>
  <c r="X799"/>
  <c r="X798"/>
  <c r="X797"/>
  <c r="X796"/>
  <c r="X795"/>
  <c r="X794"/>
  <c r="X793"/>
  <c r="X792"/>
  <c r="X791"/>
  <c r="X790"/>
  <c r="X789"/>
  <c r="X788"/>
  <c r="X787"/>
  <c r="X786"/>
  <c r="X785"/>
  <c r="X784"/>
  <c r="X783"/>
  <c r="X782"/>
  <c r="X781"/>
  <c r="X780"/>
  <c r="X779"/>
  <c r="X778"/>
  <c r="X777"/>
  <c r="X776"/>
  <c r="X775"/>
  <c r="X774"/>
  <c r="X773"/>
  <c r="X772"/>
  <c r="X771"/>
  <c r="X770"/>
  <c r="X769"/>
  <c r="X768"/>
  <c r="X767"/>
  <c r="X766"/>
  <c r="X765"/>
  <c r="X764"/>
  <c r="X763"/>
  <c r="X762"/>
  <c r="X761"/>
  <c r="X760"/>
  <c r="X759"/>
  <c r="X758"/>
  <c r="X757"/>
  <c r="X756"/>
  <c r="X755"/>
  <c r="X754"/>
  <c r="X753"/>
  <c r="X752"/>
  <c r="X751"/>
  <c r="X750"/>
  <c r="X749"/>
  <c r="X748"/>
  <c r="X747"/>
  <c r="X746"/>
  <c r="X745"/>
  <c r="X744"/>
  <c r="X743"/>
  <c r="X742"/>
  <c r="X741"/>
  <c r="X740"/>
  <c r="X739"/>
  <c r="X738"/>
  <c r="X737"/>
  <c r="X736"/>
  <c r="X735"/>
  <c r="X734"/>
  <c r="X733"/>
  <c r="X732"/>
  <c r="X731"/>
  <c r="X730"/>
  <c r="X729"/>
  <c r="X728"/>
  <c r="X727"/>
  <c r="X726"/>
  <c r="X725"/>
  <c r="X724"/>
  <c r="X723"/>
  <c r="X722"/>
  <c r="X721"/>
  <c r="X720"/>
  <c r="X719"/>
  <c r="X718"/>
  <c r="X717"/>
  <c r="X716"/>
  <c r="X715"/>
  <c r="X714"/>
  <c r="X713"/>
  <c r="X712"/>
  <c r="X711"/>
  <c r="X710"/>
  <c r="X709"/>
  <c r="X708"/>
  <c r="X707"/>
  <c r="X706"/>
  <c r="X705"/>
  <c r="X704"/>
  <c r="X703"/>
  <c r="X702"/>
  <c r="X701"/>
  <c r="X700"/>
  <c r="X699"/>
  <c r="X698"/>
  <c r="X697"/>
  <c r="X696"/>
  <c r="X695"/>
  <c r="X694"/>
  <c r="X693"/>
  <c r="X692"/>
  <c r="X691"/>
  <c r="X690"/>
  <c r="X689"/>
  <c r="X688"/>
  <c r="X687"/>
  <c r="X686"/>
  <c r="X685"/>
  <c r="X684"/>
  <c r="X683"/>
  <c r="X682"/>
  <c r="X681"/>
  <c r="X680"/>
  <c r="X679"/>
  <c r="X678"/>
  <c r="X677"/>
  <c r="X676"/>
  <c r="X675"/>
  <c r="X674"/>
  <c r="X673"/>
  <c r="X672"/>
  <c r="X671"/>
  <c r="X670"/>
  <c r="X669"/>
  <c r="X668"/>
  <c r="X667"/>
  <c r="X666"/>
  <c r="X665"/>
  <c r="X664"/>
  <c r="X663"/>
  <c r="X662"/>
  <c r="X661"/>
  <c r="X660"/>
  <c r="X659"/>
  <c r="X658"/>
  <c r="X657"/>
  <c r="X656"/>
  <c r="X655"/>
  <c r="X654"/>
  <c r="X653"/>
  <c r="X652"/>
  <c r="X651"/>
  <c r="X650"/>
  <c r="X649"/>
  <c r="X648"/>
  <c r="X647"/>
  <c r="X646"/>
  <c r="X645"/>
  <c r="X644"/>
  <c r="X643"/>
  <c r="X642"/>
  <c r="X641"/>
  <c r="X640"/>
  <c r="X639"/>
  <c r="X638"/>
  <c r="X637"/>
  <c r="X636"/>
  <c r="X635"/>
  <c r="X634"/>
  <c r="X633"/>
  <c r="X632"/>
  <c r="X631"/>
  <c r="X630"/>
  <c r="X629"/>
  <c r="X628"/>
  <c r="X627"/>
  <c r="X626"/>
  <c r="X625"/>
  <c r="X624"/>
  <c r="X623"/>
  <c r="X622"/>
  <c r="X621"/>
  <c r="X620"/>
  <c r="X619"/>
  <c r="X618"/>
  <c r="X617"/>
  <c r="X616"/>
  <c r="X615"/>
  <c r="X614"/>
  <c r="X613"/>
  <c r="X612"/>
  <c r="X611"/>
  <c r="X610"/>
  <c r="X609"/>
  <c r="X608"/>
  <c r="X607"/>
  <c r="X606"/>
  <c r="X605"/>
  <c r="X604"/>
  <c r="X603"/>
  <c r="X602"/>
  <c r="X601"/>
  <c r="X600"/>
  <c r="X599"/>
  <c r="X598"/>
  <c r="X597"/>
  <c r="X596"/>
  <c r="X595"/>
  <c r="X594"/>
  <c r="X593"/>
  <c r="X592"/>
  <c r="X591"/>
  <c r="X590"/>
  <c r="X589"/>
  <c r="X588"/>
  <c r="X587"/>
  <c r="X586"/>
  <c r="X585"/>
  <c r="X584"/>
  <c r="X583"/>
  <c r="X582"/>
  <c r="X581"/>
  <c r="X580"/>
  <c r="X579"/>
  <c r="X578"/>
  <c r="X577"/>
  <c r="X576"/>
  <c r="X575"/>
  <c r="X574"/>
  <c r="X573"/>
  <c r="X572"/>
  <c r="X571"/>
  <c r="X570"/>
  <c r="X569"/>
  <c r="X568"/>
  <c r="X567"/>
  <c r="X566"/>
  <c r="X565"/>
  <c r="X564"/>
  <c r="X563"/>
  <c r="X562"/>
  <c r="X561"/>
  <c r="X560"/>
  <c r="X559"/>
  <c r="X558"/>
  <c r="X557"/>
  <c r="X556"/>
  <c r="X555"/>
  <c r="X554"/>
  <c r="X553"/>
  <c r="X552"/>
  <c r="X551"/>
  <c r="X550"/>
  <c r="X549"/>
  <c r="X548"/>
  <c r="X547"/>
  <c r="X546"/>
  <c r="X545"/>
  <c r="X544"/>
  <c r="X543"/>
  <c r="X542"/>
  <c r="X541"/>
  <c r="X540"/>
  <c r="X539"/>
  <c r="X538"/>
  <c r="X537"/>
  <c r="X536"/>
  <c r="X535"/>
  <c r="X534"/>
  <c r="X533"/>
  <c r="X532"/>
  <c r="X531"/>
  <c r="X530"/>
  <c r="X529"/>
  <c r="X528"/>
  <c r="X527"/>
  <c r="X526"/>
  <c r="X525"/>
  <c r="X524"/>
  <c r="X523"/>
  <c r="X522"/>
  <c r="X521"/>
  <c r="X520"/>
  <c r="X519"/>
  <c r="X518"/>
  <c r="X517"/>
  <c r="X516"/>
  <c r="X515"/>
  <c r="X514"/>
  <c r="X513"/>
  <c r="X512"/>
  <c r="X511"/>
  <c r="X510"/>
  <c r="X509"/>
  <c r="X508"/>
  <c r="X507"/>
  <c r="X506"/>
  <c r="X505"/>
  <c r="X504"/>
  <c r="X503"/>
  <c r="X502"/>
  <c r="X501"/>
  <c r="X500"/>
  <c r="X499"/>
  <c r="X498"/>
  <c r="X497"/>
  <c r="X496"/>
  <c r="X495"/>
  <c r="X494"/>
  <c r="X493"/>
  <c r="X492"/>
  <c r="X491"/>
  <c r="X490"/>
  <c r="X489"/>
  <c r="X488"/>
  <c r="X487"/>
  <c r="X486"/>
  <c r="X485"/>
  <c r="X484"/>
  <c r="X483"/>
  <c r="X482"/>
  <c r="X481"/>
  <c r="X480"/>
  <c r="X479"/>
  <c r="X478"/>
  <c r="X477"/>
  <c r="X476"/>
  <c r="X475"/>
  <c r="X474"/>
  <c r="X473"/>
  <c r="X472"/>
  <c r="X471"/>
  <c r="X470"/>
  <c r="X469"/>
  <c r="X468"/>
  <c r="X467"/>
  <c r="X466"/>
  <c r="X465"/>
  <c r="X464"/>
  <c r="X463"/>
  <c r="X462"/>
  <c r="X461"/>
  <c r="X460"/>
  <c r="X459"/>
  <c r="X458"/>
  <c r="X457"/>
  <c r="X456"/>
  <c r="X455"/>
  <c r="X454"/>
  <c r="X453"/>
  <c r="X452"/>
  <c r="X451"/>
  <c r="X450"/>
  <c r="X449"/>
  <c r="X448"/>
  <c r="X447"/>
  <c r="X446"/>
  <c r="X445"/>
  <c r="X444"/>
  <c r="X443"/>
  <c r="X442"/>
  <c r="X441"/>
  <c r="X440"/>
  <c r="X439"/>
  <c r="X438"/>
  <c r="X437"/>
  <c r="X436"/>
  <c r="X435"/>
  <c r="X434"/>
  <c r="X433"/>
  <c r="X432"/>
  <c r="X431"/>
  <c r="X430"/>
  <c r="X429"/>
  <c r="X428"/>
  <c r="X427"/>
  <c r="X426"/>
  <c r="X425"/>
  <c r="X424"/>
  <c r="X423"/>
  <c r="X422"/>
  <c r="X421"/>
  <c r="X420"/>
  <c r="X419"/>
  <c r="X418"/>
  <c r="X417"/>
  <c r="X416"/>
  <c r="X415"/>
  <c r="X414"/>
  <c r="X413"/>
  <c r="X412"/>
  <c r="X411"/>
  <c r="X410"/>
  <c r="X409"/>
  <c r="X408"/>
  <c r="X407"/>
  <c r="X406"/>
  <c r="X405"/>
  <c r="X404"/>
  <c r="X403"/>
  <c r="X402"/>
  <c r="X401"/>
  <c r="X400"/>
  <c r="X399"/>
  <c r="X398"/>
  <c r="X397"/>
  <c r="X396"/>
  <c r="X395"/>
  <c r="X394"/>
  <c r="X393"/>
  <c r="X392"/>
  <c r="X391"/>
  <c r="X390"/>
  <c r="X389"/>
  <c r="X388"/>
  <c r="X387"/>
  <c r="X386"/>
  <c r="X385"/>
  <c r="X384"/>
  <c r="X383"/>
  <c r="X382"/>
  <c r="X381"/>
  <c r="X380"/>
  <c r="X379"/>
  <c r="X378"/>
  <c r="X377"/>
  <c r="X376"/>
  <c r="X375"/>
  <c r="X374"/>
  <c r="X373"/>
  <c r="X372"/>
  <c r="X371"/>
  <c r="X370"/>
  <c r="X369"/>
  <c r="X368"/>
  <c r="X367"/>
  <c r="X366"/>
  <c r="X365"/>
  <c r="X364"/>
  <c r="X363"/>
  <c r="X362"/>
  <c r="X361"/>
  <c r="X360"/>
  <c r="X359"/>
  <c r="X358"/>
  <c r="X357"/>
  <c r="X356"/>
  <c r="X355"/>
  <c r="X354"/>
  <c r="X353"/>
  <c r="X352"/>
  <c r="X351"/>
  <c r="X350"/>
  <c r="X349"/>
  <c r="X348"/>
  <c r="X347"/>
  <c r="X346"/>
  <c r="X345"/>
  <c r="X344"/>
  <c r="X343"/>
  <c r="X342"/>
  <c r="X341"/>
  <c r="X340"/>
  <c r="X339"/>
  <c r="X338"/>
  <c r="X337"/>
  <c r="X336"/>
  <c r="X335"/>
  <c r="X334"/>
  <c r="X333"/>
  <c r="X332"/>
  <c r="X331"/>
  <c r="X330"/>
  <c r="X329"/>
  <c r="X328"/>
  <c r="X327"/>
  <c r="X326"/>
  <c r="X325"/>
  <c r="X324"/>
  <c r="X323"/>
  <c r="X322"/>
  <c r="X321"/>
  <c r="X320"/>
  <c r="X319"/>
  <c r="X318"/>
  <c r="X317"/>
  <c r="X316"/>
  <c r="X315"/>
  <c r="X314"/>
  <c r="X313"/>
  <c r="X312"/>
  <c r="X311"/>
  <c r="X310"/>
  <c r="X309"/>
  <c r="X308"/>
  <c r="X307"/>
  <c r="X306"/>
  <c r="X305"/>
  <c r="X304"/>
  <c r="X303"/>
  <c r="X302"/>
  <c r="X301"/>
  <c r="X300"/>
  <c r="X299"/>
  <c r="X298"/>
  <c r="X297"/>
  <c r="X296"/>
  <c r="X295"/>
  <c r="X294"/>
  <c r="X293"/>
  <c r="X292"/>
  <c r="X291"/>
  <c r="X290"/>
  <c r="X289"/>
  <c r="X288"/>
  <c r="X287"/>
  <c r="X286"/>
  <c r="X285"/>
  <c r="X284"/>
  <c r="X283"/>
  <c r="X282"/>
  <c r="X281"/>
  <c r="X280"/>
  <c r="X279"/>
  <c r="X278"/>
  <c r="X277"/>
  <c r="X276"/>
  <c r="X275"/>
  <c r="X274"/>
  <c r="X273"/>
  <c r="X272"/>
  <c r="X271"/>
  <c r="X270"/>
  <c r="X269"/>
  <c r="X268"/>
  <c r="X267"/>
  <c r="X266"/>
  <c r="X265"/>
  <c r="X264"/>
  <c r="X263"/>
  <c r="X262"/>
  <c r="X261"/>
  <c r="X260"/>
  <c r="X259"/>
  <c r="X258"/>
  <c r="X257"/>
  <c r="X256"/>
  <c r="X255"/>
  <c r="X254"/>
  <c r="X253"/>
  <c r="X252"/>
  <c r="X251"/>
  <c r="X250"/>
  <c r="X249"/>
  <c r="X248"/>
  <c r="X247"/>
  <c r="X246"/>
  <c r="X245"/>
  <c r="X244"/>
  <c r="X243"/>
  <c r="X242"/>
  <c r="X241"/>
  <c r="X240"/>
  <c r="X239"/>
  <c r="X238"/>
  <c r="X237"/>
  <c r="X236"/>
  <c r="X235"/>
  <c r="X234"/>
  <c r="X233"/>
  <c r="X232"/>
  <c r="X231"/>
  <c r="X230"/>
  <c r="X229"/>
  <c r="X228"/>
  <c r="X227"/>
  <c r="X226"/>
  <c r="X225"/>
  <c r="X224"/>
  <c r="X223"/>
  <c r="X222"/>
  <c r="X221"/>
  <c r="X220"/>
  <c r="X219"/>
  <c r="X218"/>
  <c r="X217"/>
  <c r="X216"/>
  <c r="X215"/>
  <c r="X214"/>
  <c r="X213"/>
  <c r="X212"/>
  <c r="X211"/>
  <c r="X210"/>
  <c r="X209"/>
  <c r="X208"/>
  <c r="X207"/>
  <c r="X206"/>
  <c r="X205"/>
  <c r="X204"/>
  <c r="X203"/>
  <c r="X202"/>
  <c r="X201"/>
  <c r="X200"/>
  <c r="X199"/>
  <c r="X198"/>
  <c r="X197"/>
  <c r="X196"/>
  <c r="X195"/>
  <c r="X194"/>
  <c r="X193"/>
  <c r="X192"/>
  <c r="X191"/>
  <c r="X190"/>
  <c r="X189"/>
  <c r="X188"/>
  <c r="X187"/>
  <c r="X186"/>
  <c r="X185"/>
  <c r="X184"/>
  <c r="X183"/>
  <c r="X182"/>
  <c r="X181"/>
  <c r="X180"/>
  <c r="X179"/>
  <c r="X178"/>
  <c r="X177"/>
  <c r="X176"/>
  <c r="X175"/>
  <c r="X174"/>
  <c r="X173"/>
  <c r="X172"/>
  <c r="X171"/>
  <c r="X170"/>
  <c r="X169"/>
  <c r="X168"/>
  <c r="X167"/>
  <c r="X166"/>
  <c r="X165"/>
  <c r="X164"/>
  <c r="X163"/>
  <c r="X162"/>
  <c r="X161"/>
  <c r="X160"/>
  <c r="X159"/>
  <c r="X158"/>
  <c r="X157"/>
  <c r="X156"/>
  <c r="X155"/>
  <c r="X154"/>
  <c r="X153"/>
  <c r="X152"/>
  <c r="X151"/>
  <c r="X150"/>
  <c r="X149"/>
  <c r="X148"/>
  <c r="X147"/>
  <c r="X146"/>
  <c r="X145"/>
  <c r="X144"/>
  <c r="X143"/>
  <c r="X142"/>
  <c r="X141"/>
  <c r="X140"/>
  <c r="X139"/>
  <c r="X138"/>
  <c r="X137"/>
  <c r="X136"/>
  <c r="X135"/>
  <c r="X134"/>
  <c r="X133"/>
  <c r="X132"/>
  <c r="X131"/>
  <c r="X130"/>
  <c r="X129"/>
  <c r="X128"/>
  <c r="X127"/>
  <c r="X126"/>
  <c r="X125"/>
  <c r="X124"/>
  <c r="X123"/>
  <c r="X122"/>
  <c r="X121"/>
  <c r="X120"/>
  <c r="X119"/>
  <c r="X118"/>
  <c r="X117"/>
  <c r="X116"/>
  <c r="X115"/>
  <c r="X114"/>
  <c r="X113"/>
  <c r="X112"/>
  <c r="X111"/>
  <c r="X110"/>
  <c r="X109"/>
  <c r="X108"/>
  <c r="X107"/>
  <c r="X106"/>
  <c r="X105"/>
  <c r="X104"/>
  <c r="X103"/>
  <c r="X102"/>
  <c r="X101"/>
  <c r="X100"/>
  <c r="X99"/>
  <c r="X98"/>
  <c r="X97"/>
  <c r="X96"/>
  <c r="X95"/>
  <c r="X94"/>
  <c r="X93"/>
  <c r="X92"/>
  <c r="X91"/>
  <c r="X90"/>
  <c r="X89"/>
  <c r="X88"/>
  <c r="X87"/>
  <c r="X86"/>
  <c r="X85"/>
  <c r="X84"/>
  <c r="X83"/>
  <c r="X82"/>
  <c r="X81"/>
  <c r="X80"/>
  <c r="X79"/>
  <c r="X78"/>
  <c r="X77"/>
  <c r="X76"/>
  <c r="X75"/>
  <c r="X74"/>
  <c r="X73"/>
  <c r="X72"/>
  <c r="X71"/>
  <c r="X70"/>
  <c r="X69"/>
  <c r="X68"/>
  <c r="X67"/>
  <c r="X66"/>
  <c r="X65"/>
  <c r="X64"/>
  <c r="X63"/>
  <c r="X62"/>
  <c r="X61"/>
  <c r="X60"/>
  <c r="X59"/>
  <c r="X58"/>
  <c r="X57"/>
  <c r="X56"/>
  <c r="X55"/>
  <c r="X54"/>
  <c r="X53"/>
  <c r="X52"/>
  <c r="X51"/>
  <c r="X50"/>
  <c r="X49"/>
  <c r="X48"/>
  <c r="X47"/>
  <c r="X46"/>
  <c r="X45"/>
  <c r="X44"/>
  <c r="X43"/>
  <c r="X42"/>
  <c r="X41"/>
  <c r="X40"/>
  <c r="X39"/>
  <c r="X38"/>
  <c r="X37"/>
  <c r="X36"/>
  <c r="X35"/>
  <c r="X34"/>
  <c r="X33"/>
  <c r="X32"/>
  <c r="X31"/>
  <c r="X30"/>
  <c r="X29"/>
  <c r="X28"/>
  <c r="X27"/>
  <c r="X26"/>
  <c r="X25"/>
  <c r="X24"/>
  <c r="X23"/>
  <c r="X22"/>
  <c r="X21"/>
  <c r="X20"/>
  <c r="X19"/>
  <c r="X18"/>
  <c r="X17"/>
  <c r="X16"/>
  <c r="X12"/>
  <c r="X11"/>
  <c r="X10"/>
  <c r="X9"/>
  <c r="X8"/>
  <c r="X7"/>
  <c r="X6"/>
  <c r="X5"/>
  <c r="X4"/>
  <c r="W1003"/>
  <c r="W1002"/>
  <c r="W1001"/>
  <c r="W1000"/>
  <c r="W999"/>
  <c r="W998"/>
  <c r="W997"/>
  <c r="W996"/>
  <c r="W995"/>
  <c r="W994"/>
  <c r="W993"/>
  <c r="W992"/>
  <c r="W991"/>
  <c r="W990"/>
  <c r="W989"/>
  <c r="W988"/>
  <c r="W987"/>
  <c r="W986"/>
  <c r="W985"/>
  <c r="W984"/>
  <c r="W983"/>
  <c r="W982"/>
  <c r="W981"/>
  <c r="W980"/>
  <c r="W979"/>
  <c r="W978"/>
  <c r="W977"/>
  <c r="W976"/>
  <c r="W975"/>
  <c r="W974"/>
  <c r="W973"/>
  <c r="W972"/>
  <c r="W971"/>
  <c r="W970"/>
  <c r="W969"/>
  <c r="W968"/>
  <c r="W967"/>
  <c r="W966"/>
  <c r="W965"/>
  <c r="W964"/>
  <c r="W963"/>
  <c r="W962"/>
  <c r="W961"/>
  <c r="W960"/>
  <c r="W959"/>
  <c r="W958"/>
  <c r="W957"/>
  <c r="W956"/>
  <c r="W955"/>
  <c r="W954"/>
  <c r="W953"/>
  <c r="W952"/>
  <c r="W951"/>
  <c r="W950"/>
  <c r="W949"/>
  <c r="W948"/>
  <c r="W947"/>
  <c r="W946"/>
  <c r="W945"/>
  <c r="W944"/>
  <c r="W943"/>
  <c r="W942"/>
  <c r="W941"/>
  <c r="W940"/>
  <c r="W939"/>
  <c r="W938"/>
  <c r="W937"/>
  <c r="W936"/>
  <c r="W935"/>
  <c r="W934"/>
  <c r="W933"/>
  <c r="W932"/>
  <c r="W931"/>
  <c r="W930"/>
  <c r="W929"/>
  <c r="W928"/>
  <c r="W927"/>
  <c r="W926"/>
  <c r="W925"/>
  <c r="W924"/>
  <c r="W923"/>
  <c r="W922"/>
  <c r="W921"/>
  <c r="W920"/>
  <c r="W919"/>
  <c r="W918"/>
  <c r="W917"/>
  <c r="W916"/>
  <c r="W915"/>
  <c r="W914"/>
  <c r="W913"/>
  <c r="W912"/>
  <c r="W911"/>
  <c r="W910"/>
  <c r="W909"/>
  <c r="W908"/>
  <c r="W907"/>
  <c r="W906"/>
  <c r="W905"/>
  <c r="W904"/>
  <c r="W903"/>
  <c r="W902"/>
  <c r="W901"/>
  <c r="W900"/>
  <c r="W899"/>
  <c r="W898"/>
  <c r="W897"/>
  <c r="W896"/>
  <c r="W895"/>
  <c r="W894"/>
  <c r="W893"/>
  <c r="W892"/>
  <c r="W891"/>
  <c r="W890"/>
  <c r="W889"/>
  <c r="W888"/>
  <c r="W887"/>
  <c r="W886"/>
  <c r="W885"/>
  <c r="W884"/>
  <c r="W883"/>
  <c r="W882"/>
  <c r="W881"/>
  <c r="W880"/>
  <c r="W879"/>
  <c r="W878"/>
  <c r="W877"/>
  <c r="W876"/>
  <c r="W875"/>
  <c r="W874"/>
  <c r="W873"/>
  <c r="W872"/>
  <c r="W871"/>
  <c r="W870"/>
  <c r="W869"/>
  <c r="W868"/>
  <c r="W867"/>
  <c r="W866"/>
  <c r="W865"/>
  <c r="W864"/>
  <c r="W863"/>
  <c r="W862"/>
  <c r="W861"/>
  <c r="W860"/>
  <c r="W859"/>
  <c r="W858"/>
  <c r="W857"/>
  <c r="W856"/>
  <c r="W855"/>
  <c r="W854"/>
  <c r="W853"/>
  <c r="W852"/>
  <c r="W851"/>
  <c r="W850"/>
  <c r="W849"/>
  <c r="W848"/>
  <c r="W847"/>
  <c r="W846"/>
  <c r="W845"/>
  <c r="W844"/>
  <c r="W843"/>
  <c r="W842"/>
  <c r="W841"/>
  <c r="W840"/>
  <c r="W839"/>
  <c r="W838"/>
  <c r="W837"/>
  <c r="W836"/>
  <c r="W835"/>
  <c r="W834"/>
  <c r="W833"/>
  <c r="W832"/>
  <c r="W831"/>
  <c r="W830"/>
  <c r="W829"/>
  <c r="W828"/>
  <c r="W827"/>
  <c r="W826"/>
  <c r="W825"/>
  <c r="W824"/>
  <c r="W823"/>
  <c r="W822"/>
  <c r="W821"/>
  <c r="W820"/>
  <c r="W819"/>
  <c r="W818"/>
  <c r="W817"/>
  <c r="W816"/>
  <c r="W815"/>
  <c r="W814"/>
  <c r="W813"/>
  <c r="W812"/>
  <c r="W811"/>
  <c r="W810"/>
  <c r="W809"/>
  <c r="W808"/>
  <c r="W807"/>
  <c r="W806"/>
  <c r="W805"/>
  <c r="W804"/>
  <c r="W803"/>
  <c r="W802"/>
  <c r="W801"/>
  <c r="W800"/>
  <c r="W799"/>
  <c r="W798"/>
  <c r="W797"/>
  <c r="W796"/>
  <c r="W795"/>
  <c r="W794"/>
  <c r="W793"/>
  <c r="W792"/>
  <c r="W791"/>
  <c r="W790"/>
  <c r="W789"/>
  <c r="W788"/>
  <c r="W787"/>
  <c r="W786"/>
  <c r="W785"/>
  <c r="W784"/>
  <c r="W783"/>
  <c r="W782"/>
  <c r="W781"/>
  <c r="W780"/>
  <c r="W779"/>
  <c r="W778"/>
  <c r="W777"/>
  <c r="W776"/>
  <c r="W775"/>
  <c r="W774"/>
  <c r="W773"/>
  <c r="W772"/>
  <c r="W771"/>
  <c r="W770"/>
  <c r="W769"/>
  <c r="W768"/>
  <c r="W767"/>
  <c r="W766"/>
  <c r="W765"/>
  <c r="W764"/>
  <c r="W763"/>
  <c r="W762"/>
  <c r="W761"/>
  <c r="W760"/>
  <c r="W759"/>
  <c r="W758"/>
  <c r="W757"/>
  <c r="W756"/>
  <c r="W755"/>
  <c r="W754"/>
  <c r="W753"/>
  <c r="W752"/>
  <c r="W751"/>
  <c r="W750"/>
  <c r="W749"/>
  <c r="W748"/>
  <c r="W747"/>
  <c r="W746"/>
  <c r="W745"/>
  <c r="W744"/>
  <c r="W743"/>
  <c r="W742"/>
  <c r="W741"/>
  <c r="W740"/>
  <c r="W739"/>
  <c r="W738"/>
  <c r="W737"/>
  <c r="W736"/>
  <c r="W735"/>
  <c r="W734"/>
  <c r="W733"/>
  <c r="W732"/>
  <c r="W731"/>
  <c r="W730"/>
  <c r="W729"/>
  <c r="W728"/>
  <c r="W727"/>
  <c r="W726"/>
  <c r="W725"/>
  <c r="W724"/>
  <c r="W723"/>
  <c r="W722"/>
  <c r="W721"/>
  <c r="W720"/>
  <c r="W719"/>
  <c r="W718"/>
  <c r="W717"/>
  <c r="W716"/>
  <c r="W715"/>
  <c r="W714"/>
  <c r="W713"/>
  <c r="W712"/>
  <c r="W711"/>
  <c r="W710"/>
  <c r="W709"/>
  <c r="W708"/>
  <c r="W707"/>
  <c r="W706"/>
  <c r="W705"/>
  <c r="W704"/>
  <c r="W703"/>
  <c r="W702"/>
  <c r="W701"/>
  <c r="W700"/>
  <c r="W699"/>
  <c r="W698"/>
  <c r="W697"/>
  <c r="W696"/>
  <c r="W695"/>
  <c r="W694"/>
  <c r="W693"/>
  <c r="W692"/>
  <c r="W691"/>
  <c r="W690"/>
  <c r="W689"/>
  <c r="W688"/>
  <c r="W687"/>
  <c r="W686"/>
  <c r="W685"/>
  <c r="W684"/>
  <c r="W683"/>
  <c r="W682"/>
  <c r="W681"/>
  <c r="W680"/>
  <c r="W679"/>
  <c r="W678"/>
  <c r="W677"/>
  <c r="W676"/>
  <c r="W675"/>
  <c r="W674"/>
  <c r="W673"/>
  <c r="W672"/>
  <c r="W671"/>
  <c r="W670"/>
  <c r="W669"/>
  <c r="W668"/>
  <c r="W667"/>
  <c r="W666"/>
  <c r="W665"/>
  <c r="W664"/>
  <c r="W663"/>
  <c r="W662"/>
  <c r="W661"/>
  <c r="W660"/>
  <c r="W659"/>
  <c r="W658"/>
  <c r="W657"/>
  <c r="W656"/>
  <c r="W655"/>
  <c r="W654"/>
  <c r="W653"/>
  <c r="W652"/>
  <c r="W651"/>
  <c r="W650"/>
  <c r="W649"/>
  <c r="W648"/>
  <c r="W647"/>
  <c r="W646"/>
  <c r="W645"/>
  <c r="W644"/>
  <c r="W643"/>
  <c r="W642"/>
  <c r="W641"/>
  <c r="W640"/>
  <c r="W639"/>
  <c r="W638"/>
  <c r="W637"/>
  <c r="W636"/>
  <c r="W635"/>
  <c r="W634"/>
  <c r="W633"/>
  <c r="W632"/>
  <c r="W631"/>
  <c r="W630"/>
  <c r="W629"/>
  <c r="W628"/>
  <c r="W627"/>
  <c r="W626"/>
  <c r="W625"/>
  <c r="W624"/>
  <c r="W623"/>
  <c r="W622"/>
  <c r="W621"/>
  <c r="W620"/>
  <c r="W619"/>
  <c r="W618"/>
  <c r="W617"/>
  <c r="W616"/>
  <c r="W615"/>
  <c r="W614"/>
  <c r="W613"/>
  <c r="W612"/>
  <c r="W611"/>
  <c r="W610"/>
  <c r="W609"/>
  <c r="W608"/>
  <c r="W607"/>
  <c r="W606"/>
  <c r="W605"/>
  <c r="W604"/>
  <c r="W603"/>
  <c r="W602"/>
  <c r="W601"/>
  <c r="W600"/>
  <c r="W599"/>
  <c r="W598"/>
  <c r="W597"/>
  <c r="W596"/>
  <c r="W595"/>
  <c r="W594"/>
  <c r="W593"/>
  <c r="W592"/>
  <c r="W591"/>
  <c r="W590"/>
  <c r="W589"/>
  <c r="W588"/>
  <c r="W587"/>
  <c r="W586"/>
  <c r="W585"/>
  <c r="W584"/>
  <c r="W583"/>
  <c r="W582"/>
  <c r="W581"/>
  <c r="W580"/>
  <c r="W579"/>
  <c r="W578"/>
  <c r="W577"/>
  <c r="W576"/>
  <c r="W575"/>
  <c r="W574"/>
  <c r="W573"/>
  <c r="W572"/>
  <c r="W571"/>
  <c r="W570"/>
  <c r="W569"/>
  <c r="W568"/>
  <c r="W567"/>
  <c r="W566"/>
  <c r="W565"/>
  <c r="W564"/>
  <c r="W563"/>
  <c r="W562"/>
  <c r="W561"/>
  <c r="W560"/>
  <c r="W559"/>
  <c r="W558"/>
  <c r="W557"/>
  <c r="W556"/>
  <c r="W555"/>
  <c r="W554"/>
  <c r="W553"/>
  <c r="W552"/>
  <c r="W551"/>
  <c r="W550"/>
  <c r="W549"/>
  <c r="W548"/>
  <c r="W547"/>
  <c r="W546"/>
  <c r="W545"/>
  <c r="W544"/>
  <c r="W543"/>
  <c r="W542"/>
  <c r="W541"/>
  <c r="W540"/>
  <c r="W539"/>
  <c r="W538"/>
  <c r="W537"/>
  <c r="W536"/>
  <c r="W535"/>
  <c r="W534"/>
  <c r="W533"/>
  <c r="W532"/>
  <c r="W531"/>
  <c r="W530"/>
  <c r="W529"/>
  <c r="W528"/>
  <c r="W527"/>
  <c r="W526"/>
  <c r="W525"/>
  <c r="W524"/>
  <c r="W523"/>
  <c r="W522"/>
  <c r="W521"/>
  <c r="W520"/>
  <c r="W519"/>
  <c r="W518"/>
  <c r="W517"/>
  <c r="W516"/>
  <c r="W515"/>
  <c r="W514"/>
  <c r="W513"/>
  <c r="W512"/>
  <c r="W511"/>
  <c r="W510"/>
  <c r="W509"/>
  <c r="W508"/>
  <c r="W507"/>
  <c r="W506"/>
  <c r="W505"/>
  <c r="W504"/>
  <c r="W503"/>
  <c r="W502"/>
  <c r="W501"/>
  <c r="W500"/>
  <c r="W499"/>
  <c r="W498"/>
  <c r="W497"/>
  <c r="W496"/>
  <c r="W495"/>
  <c r="W494"/>
  <c r="W493"/>
  <c r="W492"/>
  <c r="W491"/>
  <c r="W490"/>
  <c r="W489"/>
  <c r="W488"/>
  <c r="W487"/>
  <c r="W486"/>
  <c r="W485"/>
  <c r="W484"/>
  <c r="W483"/>
  <c r="W482"/>
  <c r="W481"/>
  <c r="W480"/>
  <c r="W479"/>
  <c r="W478"/>
  <c r="W477"/>
  <c r="W476"/>
  <c r="W475"/>
  <c r="W474"/>
  <c r="W473"/>
  <c r="W472"/>
  <c r="W471"/>
  <c r="W470"/>
  <c r="W469"/>
  <c r="W468"/>
  <c r="W467"/>
  <c r="W466"/>
  <c r="W465"/>
  <c r="W464"/>
  <c r="W463"/>
  <c r="W462"/>
  <c r="W461"/>
  <c r="W460"/>
  <c r="W459"/>
  <c r="W458"/>
  <c r="W457"/>
  <c r="W456"/>
  <c r="W455"/>
  <c r="W454"/>
  <c r="W453"/>
  <c r="W452"/>
  <c r="W451"/>
  <c r="W450"/>
  <c r="W449"/>
  <c r="W448"/>
  <c r="W447"/>
  <c r="W446"/>
  <c r="W445"/>
  <c r="W444"/>
  <c r="W443"/>
  <c r="W442"/>
  <c r="W441"/>
  <c r="W440"/>
  <c r="W439"/>
  <c r="W438"/>
  <c r="W437"/>
  <c r="W436"/>
  <c r="W435"/>
  <c r="W434"/>
  <c r="W433"/>
  <c r="W432"/>
  <c r="W431"/>
  <c r="W430"/>
  <c r="W429"/>
  <c r="W428"/>
  <c r="W427"/>
  <c r="W426"/>
  <c r="W425"/>
  <c r="W424"/>
  <c r="W423"/>
  <c r="W422"/>
  <c r="W421"/>
  <c r="W420"/>
  <c r="W419"/>
  <c r="W418"/>
  <c r="W417"/>
  <c r="W416"/>
  <c r="W415"/>
  <c r="W414"/>
  <c r="W413"/>
  <c r="W412"/>
  <c r="W411"/>
  <c r="W410"/>
  <c r="W409"/>
  <c r="W408"/>
  <c r="W407"/>
  <c r="W406"/>
  <c r="W405"/>
  <c r="W404"/>
  <c r="W403"/>
  <c r="W402"/>
  <c r="W401"/>
  <c r="W400"/>
  <c r="W399"/>
  <c r="W398"/>
  <c r="W397"/>
  <c r="W396"/>
  <c r="W395"/>
  <c r="W394"/>
  <c r="W393"/>
  <c r="W392"/>
  <c r="W391"/>
  <c r="W390"/>
  <c r="W389"/>
  <c r="W388"/>
  <c r="W387"/>
  <c r="W386"/>
  <c r="W385"/>
  <c r="W384"/>
  <c r="W383"/>
  <c r="W382"/>
  <c r="W381"/>
  <c r="W380"/>
  <c r="W379"/>
  <c r="W378"/>
  <c r="W377"/>
  <c r="W376"/>
  <c r="W375"/>
  <c r="W374"/>
  <c r="W373"/>
  <c r="W372"/>
  <c r="W371"/>
  <c r="W370"/>
  <c r="W369"/>
  <c r="W368"/>
  <c r="W367"/>
  <c r="W366"/>
  <c r="W365"/>
  <c r="W364"/>
  <c r="W363"/>
  <c r="W362"/>
  <c r="W361"/>
  <c r="W360"/>
  <c r="W359"/>
  <c r="W358"/>
  <c r="W357"/>
  <c r="W356"/>
  <c r="W355"/>
  <c r="W354"/>
  <c r="W353"/>
  <c r="W352"/>
  <c r="W351"/>
  <c r="W350"/>
  <c r="W349"/>
  <c r="W348"/>
  <c r="W347"/>
  <c r="W346"/>
  <c r="W345"/>
  <c r="W344"/>
  <c r="W343"/>
  <c r="W342"/>
  <c r="W341"/>
  <c r="W340"/>
  <c r="W339"/>
  <c r="W338"/>
  <c r="W337"/>
  <c r="W336"/>
  <c r="W335"/>
  <c r="W334"/>
  <c r="W333"/>
  <c r="W332"/>
  <c r="W331"/>
  <c r="W330"/>
  <c r="W329"/>
  <c r="W328"/>
  <c r="W327"/>
  <c r="W326"/>
  <c r="W325"/>
  <c r="W324"/>
  <c r="W323"/>
  <c r="W322"/>
  <c r="W321"/>
  <c r="W320"/>
  <c r="W319"/>
  <c r="W318"/>
  <c r="W317"/>
  <c r="W316"/>
  <c r="W315"/>
  <c r="W314"/>
  <c r="W313"/>
  <c r="W312"/>
  <c r="W311"/>
  <c r="W310"/>
  <c r="W309"/>
  <c r="W308"/>
  <c r="W307"/>
  <c r="W306"/>
  <c r="W305"/>
  <c r="W304"/>
  <c r="W303"/>
  <c r="W302"/>
  <c r="W301"/>
  <c r="W300"/>
  <c r="W299"/>
  <c r="W298"/>
  <c r="W297"/>
  <c r="W296"/>
  <c r="W295"/>
  <c r="W294"/>
  <c r="W293"/>
  <c r="W292"/>
  <c r="W291"/>
  <c r="W290"/>
  <c r="W289"/>
  <c r="W288"/>
  <c r="W287"/>
  <c r="W286"/>
  <c r="W285"/>
  <c r="W284"/>
  <c r="W283"/>
  <c r="W282"/>
  <c r="W281"/>
  <c r="W280"/>
  <c r="W279"/>
  <c r="W278"/>
  <c r="W277"/>
  <c r="W276"/>
  <c r="W275"/>
  <c r="W274"/>
  <c r="W273"/>
  <c r="W272"/>
  <c r="W271"/>
  <c r="W270"/>
  <c r="W269"/>
  <c r="W268"/>
  <c r="W267"/>
  <c r="W266"/>
  <c r="W265"/>
  <c r="W264"/>
  <c r="W263"/>
  <c r="W262"/>
  <c r="W261"/>
  <c r="W260"/>
  <c r="W259"/>
  <c r="W258"/>
  <c r="W257"/>
  <c r="W256"/>
  <c r="W255"/>
  <c r="W254"/>
  <c r="W253"/>
  <c r="W252"/>
  <c r="W251"/>
  <c r="W250"/>
  <c r="W249"/>
  <c r="W248"/>
  <c r="W247"/>
  <c r="W246"/>
  <c r="W245"/>
  <c r="W244"/>
  <c r="W243"/>
  <c r="W242"/>
  <c r="W241"/>
  <c r="W240"/>
  <c r="W239"/>
  <c r="W238"/>
  <c r="W237"/>
  <c r="W236"/>
  <c r="W235"/>
  <c r="W234"/>
  <c r="W233"/>
  <c r="W232"/>
  <c r="W231"/>
  <c r="W230"/>
  <c r="W229"/>
  <c r="W228"/>
  <c r="W227"/>
  <c r="W226"/>
  <c r="W225"/>
  <c r="W224"/>
  <c r="W223"/>
  <c r="W222"/>
  <c r="W221"/>
  <c r="W220"/>
  <c r="W219"/>
  <c r="W218"/>
  <c r="W217"/>
  <c r="W216"/>
  <c r="W215"/>
  <c r="W214"/>
  <c r="W213"/>
  <c r="W212"/>
  <c r="W211"/>
  <c r="W210"/>
  <c r="W209"/>
  <c r="W208"/>
  <c r="W207"/>
  <c r="W206"/>
  <c r="W205"/>
  <c r="W204"/>
  <c r="W203"/>
  <c r="W202"/>
  <c r="W201"/>
  <c r="W200"/>
  <c r="W199"/>
  <c r="W198"/>
  <c r="W197"/>
  <c r="W196"/>
  <c r="W195"/>
  <c r="W194"/>
  <c r="W193"/>
  <c r="W192"/>
  <c r="W191"/>
  <c r="W190"/>
  <c r="W189"/>
  <c r="W188"/>
  <c r="W187"/>
  <c r="W186"/>
  <c r="W185"/>
  <c r="W184"/>
  <c r="W183"/>
  <c r="W182"/>
  <c r="W181"/>
  <c r="W180"/>
  <c r="W179"/>
  <c r="W178"/>
  <c r="W177"/>
  <c r="W176"/>
  <c r="W175"/>
  <c r="W174"/>
  <c r="W173"/>
  <c r="W172"/>
  <c r="W171"/>
  <c r="W170"/>
  <c r="W169"/>
  <c r="W168"/>
  <c r="W167"/>
  <c r="W166"/>
  <c r="W165"/>
  <c r="W164"/>
  <c r="W163"/>
  <c r="W162"/>
  <c r="W161"/>
  <c r="W160"/>
  <c r="W159"/>
  <c r="W158"/>
  <c r="W157"/>
  <c r="W156"/>
  <c r="W155"/>
  <c r="W154"/>
  <c r="W153"/>
  <c r="W152"/>
  <c r="W151"/>
  <c r="W150"/>
  <c r="W149"/>
  <c r="W148"/>
  <c r="W147"/>
  <c r="W146"/>
  <c r="W145"/>
  <c r="W144"/>
  <c r="W143"/>
  <c r="W142"/>
  <c r="W141"/>
  <c r="W140"/>
  <c r="W139"/>
  <c r="W138"/>
  <c r="W137"/>
  <c r="W136"/>
  <c r="W135"/>
  <c r="W134"/>
  <c r="W133"/>
  <c r="W132"/>
  <c r="W131"/>
  <c r="W130"/>
  <c r="W129"/>
  <c r="W128"/>
  <c r="W127"/>
  <c r="W126"/>
  <c r="W125"/>
  <c r="W124"/>
  <c r="W123"/>
  <c r="W122"/>
  <c r="W121"/>
  <c r="W120"/>
  <c r="W119"/>
  <c r="W118"/>
  <c r="W117"/>
  <c r="W116"/>
  <c r="W115"/>
  <c r="W114"/>
  <c r="W113"/>
  <c r="W112"/>
  <c r="W111"/>
  <c r="W110"/>
  <c r="W109"/>
  <c r="W108"/>
  <c r="W107"/>
  <c r="W106"/>
  <c r="W105"/>
  <c r="W104"/>
  <c r="W103"/>
  <c r="W102"/>
  <c r="W101"/>
  <c r="W100"/>
  <c r="W99"/>
  <c r="W98"/>
  <c r="W97"/>
  <c r="W96"/>
  <c r="W95"/>
  <c r="W94"/>
  <c r="W93"/>
  <c r="W92"/>
  <c r="W91"/>
  <c r="W90"/>
  <c r="W89"/>
  <c r="W88"/>
  <c r="W87"/>
  <c r="W86"/>
  <c r="W85"/>
  <c r="W84"/>
  <c r="W83"/>
  <c r="W82"/>
  <c r="W81"/>
  <c r="W80"/>
  <c r="W79"/>
  <c r="W78"/>
  <c r="W77"/>
  <c r="W76"/>
  <c r="W75"/>
  <c r="W74"/>
  <c r="W73"/>
  <c r="W72"/>
  <c r="W71"/>
  <c r="W70"/>
  <c r="W69"/>
  <c r="W68"/>
  <c r="W67"/>
  <c r="W66"/>
  <c r="W65"/>
  <c r="W64"/>
  <c r="W63"/>
  <c r="W62"/>
  <c r="W61"/>
  <c r="W60"/>
  <c r="W59"/>
  <c r="W58"/>
  <c r="W57"/>
  <c r="W56"/>
  <c r="W55"/>
  <c r="W54"/>
  <c r="W53"/>
  <c r="W52"/>
  <c r="W51"/>
  <c r="W50"/>
  <c r="W49"/>
  <c r="W48"/>
  <c r="W47"/>
  <c r="W46"/>
  <c r="W45"/>
  <c r="W44"/>
  <c r="W43"/>
  <c r="W42"/>
  <c r="W41"/>
  <c r="W40"/>
  <c r="W39"/>
  <c r="W38"/>
  <c r="W37"/>
  <c r="W36"/>
  <c r="W35"/>
  <c r="W34"/>
  <c r="W33"/>
  <c r="W32"/>
  <c r="W31"/>
  <c r="W30"/>
  <c r="W29"/>
  <c r="W28"/>
  <c r="W27"/>
  <c r="W26"/>
  <c r="W25"/>
  <c r="W24"/>
  <c r="W23"/>
  <c r="W22"/>
  <c r="W21"/>
  <c r="W20"/>
  <c r="W19"/>
  <c r="W18"/>
  <c r="W17"/>
  <c r="W16"/>
  <c r="W15"/>
  <c r="X15" s="1"/>
  <c r="AA15" s="1"/>
  <c r="W14"/>
  <c r="X14" s="1"/>
  <c r="AA14" s="1"/>
  <c r="W13"/>
  <c r="X13" s="1"/>
  <c r="AA13" s="1"/>
  <c r="W12"/>
  <c r="W11"/>
  <c r="W10"/>
  <c r="W9"/>
  <c r="W8"/>
  <c r="W7"/>
  <c r="W6"/>
  <c r="W5"/>
  <c r="W4"/>
  <c r="O1003"/>
  <c r="O1002"/>
  <c r="O1001"/>
  <c r="O1000"/>
  <c r="O999"/>
  <c r="O998"/>
  <c r="O997"/>
  <c r="O996"/>
  <c r="O995"/>
  <c r="O994"/>
  <c r="O993"/>
  <c r="O992"/>
  <c r="O991"/>
  <c r="O990"/>
  <c r="O989"/>
  <c r="O988"/>
  <c r="O987"/>
  <c r="O986"/>
  <c r="O985"/>
  <c r="O984"/>
  <c r="O983"/>
  <c r="O982"/>
  <c r="O981"/>
  <c r="O980"/>
  <c r="O979"/>
  <c r="O978"/>
  <c r="O977"/>
  <c r="O976"/>
  <c r="O975"/>
  <c r="O974"/>
  <c r="O973"/>
  <c r="O972"/>
  <c r="O971"/>
  <c r="O970"/>
  <c r="O969"/>
  <c r="O968"/>
  <c r="O967"/>
  <c r="O966"/>
  <c r="O965"/>
  <c r="O964"/>
  <c r="O963"/>
  <c r="O962"/>
  <c r="O961"/>
  <c r="O960"/>
  <c r="O959"/>
  <c r="O958"/>
  <c r="O957"/>
  <c r="O956"/>
  <c r="O955"/>
  <c r="O954"/>
  <c r="O953"/>
  <c r="O952"/>
  <c r="O951"/>
  <c r="O950"/>
  <c r="O949"/>
  <c r="O948"/>
  <c r="O947"/>
  <c r="O946"/>
  <c r="O945"/>
  <c r="O944"/>
  <c r="O943"/>
  <c r="O942"/>
  <c r="O941"/>
  <c r="O940"/>
  <c r="O939"/>
  <c r="O938"/>
  <c r="O937"/>
  <c r="O936"/>
  <c r="O935"/>
  <c r="O934"/>
  <c r="O933"/>
  <c r="O932"/>
  <c r="O931"/>
  <c r="O930"/>
  <c r="O929"/>
  <c r="O928"/>
  <c r="O927"/>
  <c r="O926"/>
  <c r="O925"/>
  <c r="O924"/>
  <c r="O923"/>
  <c r="O922"/>
  <c r="O921"/>
  <c r="O920"/>
  <c r="O919"/>
  <c r="O918"/>
  <c r="O917"/>
  <c r="O916"/>
  <c r="O915"/>
  <c r="O914"/>
  <c r="O913"/>
  <c r="O912"/>
  <c r="O911"/>
  <c r="O910"/>
  <c r="O909"/>
  <c r="O908"/>
  <c r="O907"/>
  <c r="O906"/>
  <c r="O905"/>
  <c r="O904"/>
  <c r="O903"/>
  <c r="O902"/>
  <c r="O901"/>
  <c r="O900"/>
  <c r="O899"/>
  <c r="O898"/>
  <c r="O897"/>
  <c r="O896"/>
  <c r="O895"/>
  <c r="O894"/>
  <c r="O893"/>
  <c r="O892"/>
  <c r="O891"/>
  <c r="O890"/>
  <c r="O889"/>
  <c r="O888"/>
  <c r="O887"/>
  <c r="O886"/>
  <c r="O885"/>
  <c r="O884"/>
  <c r="O883"/>
  <c r="O882"/>
  <c r="O881"/>
  <c r="O880"/>
  <c r="O879"/>
  <c r="O878"/>
  <c r="O877"/>
  <c r="O876"/>
  <c r="O875"/>
  <c r="O874"/>
  <c r="O873"/>
  <c r="O872"/>
  <c r="O871"/>
  <c r="O870"/>
  <c r="O869"/>
  <c r="O868"/>
  <c r="O867"/>
  <c r="O866"/>
  <c r="O865"/>
  <c r="O864"/>
  <c r="O863"/>
  <c r="O862"/>
  <c r="O861"/>
  <c r="O860"/>
  <c r="O859"/>
  <c r="O858"/>
  <c r="O857"/>
  <c r="O856"/>
  <c r="O855"/>
  <c r="O854"/>
  <c r="O853"/>
  <c r="O852"/>
  <c r="O851"/>
  <c r="O850"/>
  <c r="O849"/>
  <c r="O848"/>
  <c r="O847"/>
  <c r="O846"/>
  <c r="O845"/>
  <c r="O844"/>
  <c r="O843"/>
  <c r="O842"/>
  <c r="O841"/>
  <c r="O840"/>
  <c r="O839"/>
  <c r="O838"/>
  <c r="O837"/>
  <c r="O836"/>
  <c r="O835"/>
  <c r="O834"/>
  <c r="O833"/>
  <c r="O832"/>
  <c r="O831"/>
  <c r="O830"/>
  <c r="O829"/>
  <c r="O828"/>
  <c r="O827"/>
  <c r="O826"/>
  <c r="O825"/>
  <c r="O824"/>
  <c r="O823"/>
  <c r="O822"/>
  <c r="O821"/>
  <c r="O820"/>
  <c r="O819"/>
  <c r="O818"/>
  <c r="O817"/>
  <c r="O816"/>
  <c r="O815"/>
  <c r="O814"/>
  <c r="O813"/>
  <c r="O812"/>
  <c r="O811"/>
  <c r="O810"/>
  <c r="O809"/>
  <c r="O808"/>
  <c r="O807"/>
  <c r="O806"/>
  <c r="O805"/>
  <c r="O804"/>
  <c r="O803"/>
  <c r="O802"/>
  <c r="O801"/>
  <c r="O800"/>
  <c r="O799"/>
  <c r="O798"/>
  <c r="O797"/>
  <c r="O796"/>
  <c r="O795"/>
  <c r="O794"/>
  <c r="O793"/>
  <c r="O792"/>
  <c r="O791"/>
  <c r="O790"/>
  <c r="O789"/>
  <c r="O788"/>
  <c r="O787"/>
  <c r="O786"/>
  <c r="O785"/>
  <c r="O784"/>
  <c r="O783"/>
  <c r="O782"/>
  <c r="O781"/>
  <c r="O780"/>
  <c r="O779"/>
  <c r="O778"/>
  <c r="O777"/>
  <c r="O776"/>
  <c r="O775"/>
  <c r="O774"/>
  <c r="O773"/>
  <c r="O772"/>
  <c r="O771"/>
  <c r="O770"/>
  <c r="O769"/>
  <c r="O768"/>
  <c r="O767"/>
  <c r="O766"/>
  <c r="O765"/>
  <c r="O764"/>
  <c r="O763"/>
  <c r="O762"/>
  <c r="O761"/>
  <c r="O760"/>
  <c r="O759"/>
  <c r="O758"/>
  <c r="O757"/>
  <c r="O756"/>
  <c r="O755"/>
  <c r="O754"/>
  <c r="O753"/>
  <c r="O752"/>
  <c r="O751"/>
  <c r="O750"/>
  <c r="O749"/>
  <c r="O748"/>
  <c r="O747"/>
  <c r="O746"/>
  <c r="O745"/>
  <c r="O744"/>
  <c r="O743"/>
  <c r="O742"/>
  <c r="O741"/>
  <c r="O740"/>
  <c r="O739"/>
  <c r="O738"/>
  <c r="O737"/>
  <c r="O736"/>
  <c r="O735"/>
  <c r="O734"/>
  <c r="O733"/>
  <c r="O732"/>
  <c r="O731"/>
  <c r="O730"/>
  <c r="O729"/>
  <c r="O728"/>
  <c r="O727"/>
  <c r="O726"/>
  <c r="O725"/>
  <c r="O724"/>
  <c r="O723"/>
  <c r="O722"/>
  <c r="O721"/>
  <c r="O720"/>
  <c r="O719"/>
  <c r="O718"/>
  <c r="O717"/>
  <c r="O716"/>
  <c r="O715"/>
  <c r="O714"/>
  <c r="O713"/>
  <c r="O712"/>
  <c r="O711"/>
  <c r="O710"/>
  <c r="O709"/>
  <c r="O708"/>
  <c r="O707"/>
  <c r="O706"/>
  <c r="O705"/>
  <c r="O704"/>
  <c r="O703"/>
  <c r="O702"/>
  <c r="O701"/>
  <c r="O700"/>
  <c r="O699"/>
  <c r="O698"/>
  <c r="O697"/>
  <c r="O696"/>
  <c r="O695"/>
  <c r="O694"/>
  <c r="O693"/>
  <c r="O692"/>
  <c r="O691"/>
  <c r="O690"/>
  <c r="O689"/>
  <c r="O688"/>
  <c r="O687"/>
  <c r="O686"/>
  <c r="O685"/>
  <c r="O684"/>
  <c r="O683"/>
  <c r="O682"/>
  <c r="O681"/>
  <c r="O680"/>
  <c r="O679"/>
  <c r="O678"/>
  <c r="O677"/>
  <c r="O676"/>
  <c r="O675"/>
  <c r="O674"/>
  <c r="O673"/>
  <c r="O672"/>
  <c r="O671"/>
  <c r="O670"/>
  <c r="O669"/>
  <c r="O668"/>
  <c r="O667"/>
  <c r="O666"/>
  <c r="O665"/>
  <c r="O664"/>
  <c r="O663"/>
  <c r="O662"/>
  <c r="O661"/>
  <c r="O660"/>
  <c r="O659"/>
  <c r="O658"/>
  <c r="O657"/>
  <c r="O656"/>
  <c r="O655"/>
  <c r="O654"/>
  <c r="O653"/>
  <c r="O652"/>
  <c r="O651"/>
  <c r="O650"/>
  <c r="O649"/>
  <c r="O648"/>
  <c r="O647"/>
  <c r="O646"/>
  <c r="O645"/>
  <c r="O644"/>
  <c r="O643"/>
  <c r="O642"/>
  <c r="O641"/>
  <c r="O640"/>
  <c r="O639"/>
  <c r="O638"/>
  <c r="O637"/>
  <c r="O636"/>
  <c r="O635"/>
  <c r="O634"/>
  <c r="O633"/>
  <c r="O632"/>
  <c r="O631"/>
  <c r="O630"/>
  <c r="O629"/>
  <c r="O628"/>
  <c r="O627"/>
  <c r="O626"/>
  <c r="O625"/>
  <c r="O624"/>
  <c r="O623"/>
  <c r="O622"/>
  <c r="O621"/>
  <c r="O620"/>
  <c r="O619"/>
  <c r="O618"/>
  <c r="O617"/>
  <c r="O616"/>
  <c r="O615"/>
  <c r="O614"/>
  <c r="O613"/>
  <c r="O612"/>
  <c r="O611"/>
  <c r="O610"/>
  <c r="O609"/>
  <c r="O608"/>
  <c r="O607"/>
  <c r="O606"/>
  <c r="O605"/>
  <c r="O604"/>
  <c r="O603"/>
  <c r="O602"/>
  <c r="O601"/>
  <c r="O600"/>
  <c r="O599"/>
  <c r="O598"/>
  <c r="O597"/>
  <c r="O596"/>
  <c r="O595"/>
  <c r="O594"/>
  <c r="O593"/>
  <c r="O592"/>
  <c r="O591"/>
  <c r="O590"/>
  <c r="O589"/>
  <c r="O588"/>
  <c r="O587"/>
  <c r="O586"/>
  <c r="O585"/>
  <c r="O584"/>
  <c r="O583"/>
  <c r="O582"/>
  <c r="O581"/>
  <c r="O580"/>
  <c r="O579"/>
  <c r="O578"/>
  <c r="O577"/>
  <c r="O576"/>
  <c r="O575"/>
  <c r="O574"/>
  <c r="O573"/>
  <c r="O572"/>
  <c r="O571"/>
  <c r="O570"/>
  <c r="O569"/>
  <c r="O568"/>
  <c r="O567"/>
  <c r="O566"/>
  <c r="O565"/>
  <c r="O564"/>
  <c r="O563"/>
  <c r="O562"/>
  <c r="O561"/>
  <c r="O560"/>
  <c r="O559"/>
  <c r="O558"/>
  <c r="O557"/>
  <c r="O556"/>
  <c r="O555"/>
  <c r="O554"/>
  <c r="O553"/>
  <c r="O552"/>
  <c r="O551"/>
  <c r="O550"/>
  <c r="O549"/>
  <c r="O548"/>
  <c r="O547"/>
  <c r="O546"/>
  <c r="O545"/>
  <c r="O544"/>
  <c r="O543"/>
  <c r="O542"/>
  <c r="O541"/>
  <c r="O540"/>
  <c r="O539"/>
  <c r="O538"/>
  <c r="O537"/>
  <c r="O536"/>
  <c r="O535"/>
  <c r="O534"/>
  <c r="O533"/>
  <c r="O532"/>
  <c r="O531"/>
  <c r="O530"/>
  <c r="O529"/>
  <c r="O528"/>
  <c r="O527"/>
  <c r="O526"/>
  <c r="O525"/>
  <c r="O524"/>
  <c r="O523"/>
  <c r="O522"/>
  <c r="O521"/>
  <c r="O520"/>
  <c r="O519"/>
  <c r="O518"/>
  <c r="O517"/>
  <c r="O516"/>
  <c r="O515"/>
  <c r="O514"/>
  <c r="O513"/>
  <c r="O512"/>
  <c r="O511"/>
  <c r="O510"/>
  <c r="O509"/>
  <c r="O508"/>
  <c r="O507"/>
  <c r="O506"/>
  <c r="O505"/>
  <c r="O504"/>
  <c r="O503"/>
  <c r="O502"/>
  <c r="O501"/>
  <c r="O500"/>
  <c r="O499"/>
  <c r="O498"/>
  <c r="O497"/>
  <c r="O496"/>
  <c r="O495"/>
  <c r="O494"/>
  <c r="O493"/>
  <c r="O492"/>
  <c r="O491"/>
  <c r="O490"/>
  <c r="O489"/>
  <c r="O488"/>
  <c r="O487"/>
  <c r="O486"/>
  <c r="O485"/>
  <c r="O484"/>
  <c r="O483"/>
  <c r="O482"/>
  <c r="O481"/>
  <c r="O480"/>
  <c r="O479"/>
  <c r="O478"/>
  <c r="O477"/>
  <c r="O476"/>
  <c r="O475"/>
  <c r="O474"/>
  <c r="O473"/>
  <c r="O472"/>
  <c r="O471"/>
  <c r="O470"/>
  <c r="O469"/>
  <c r="O468"/>
  <c r="O467"/>
  <c r="O466"/>
  <c r="O465"/>
  <c r="O464"/>
  <c r="O463"/>
  <c r="O462"/>
  <c r="O461"/>
  <c r="O460"/>
  <c r="O459"/>
  <c r="O458"/>
  <c r="O457"/>
  <c r="O456"/>
  <c r="O455"/>
  <c r="O454"/>
  <c r="O453"/>
  <c r="O452"/>
  <c r="O451"/>
  <c r="O450"/>
  <c r="O449"/>
  <c r="O448"/>
  <c r="O447"/>
  <c r="O446"/>
  <c r="O445"/>
  <c r="O444"/>
  <c r="O443"/>
  <c r="O442"/>
  <c r="O441"/>
  <c r="O440"/>
  <c r="O439"/>
  <c r="O438"/>
  <c r="O437"/>
  <c r="O436"/>
  <c r="O435"/>
  <c r="O434"/>
  <c r="O433"/>
  <c r="O432"/>
  <c r="O431"/>
  <c r="O430"/>
  <c r="O429"/>
  <c r="O428"/>
  <c r="O427"/>
  <c r="O426"/>
  <c r="O425"/>
  <c r="O424"/>
  <c r="O423"/>
  <c r="O422"/>
  <c r="O421"/>
  <c r="O420"/>
  <c r="O419"/>
  <c r="O418"/>
  <c r="O417"/>
  <c r="O416"/>
  <c r="O415"/>
  <c r="O414"/>
  <c r="O413"/>
  <c r="O412"/>
  <c r="O411"/>
  <c r="O410"/>
  <c r="O409"/>
  <c r="O408"/>
  <c r="O407"/>
  <c r="O406"/>
  <c r="O405"/>
  <c r="O404"/>
  <c r="O403"/>
  <c r="O402"/>
  <c r="O401"/>
  <c r="O400"/>
  <c r="O399"/>
  <c r="O398"/>
  <c r="O397"/>
  <c r="O396"/>
  <c r="O395"/>
  <c r="O394"/>
  <c r="O393"/>
  <c r="O392"/>
  <c r="O391"/>
  <c r="O390"/>
  <c r="O389"/>
  <c r="O388"/>
  <c r="O387"/>
  <c r="O386"/>
  <c r="O385"/>
  <c r="O384"/>
  <c r="O383"/>
  <c r="O382"/>
  <c r="O381"/>
  <c r="O380"/>
  <c r="O379"/>
  <c r="O378"/>
  <c r="O377"/>
  <c r="O376"/>
  <c r="O375"/>
  <c r="O374"/>
  <c r="O373"/>
  <c r="O372"/>
  <c r="O371"/>
  <c r="O370"/>
  <c r="O369"/>
  <c r="O368"/>
  <c r="O367"/>
  <c r="O366"/>
  <c r="O365"/>
  <c r="O364"/>
  <c r="O363"/>
  <c r="O362"/>
  <c r="O361"/>
  <c r="O360"/>
  <c r="O359"/>
  <c r="O358"/>
  <c r="O357"/>
  <c r="O356"/>
  <c r="O355"/>
  <c r="O354"/>
  <c r="O353"/>
  <c r="O352"/>
  <c r="O351"/>
  <c r="O350"/>
  <c r="O349"/>
  <c r="O348"/>
  <c r="O347"/>
  <c r="O346"/>
  <c r="O345"/>
  <c r="O344"/>
  <c r="O343"/>
  <c r="O342"/>
  <c r="O341"/>
  <c r="O340"/>
  <c r="O339"/>
  <c r="O338"/>
  <c r="O337"/>
  <c r="O336"/>
  <c r="O335"/>
  <c r="O334"/>
  <c r="O333"/>
  <c r="O332"/>
  <c r="O331"/>
  <c r="O330"/>
  <c r="O329"/>
  <c r="O328"/>
  <c r="O327"/>
  <c r="O326"/>
  <c r="O325"/>
  <c r="O324"/>
  <c r="O323"/>
  <c r="O322"/>
  <c r="O321"/>
  <c r="O320"/>
  <c r="O319"/>
  <c r="O318"/>
  <c r="O317"/>
  <c r="O316"/>
  <c r="O315"/>
  <c r="O314"/>
  <c r="O313"/>
  <c r="O312"/>
  <c r="O311"/>
  <c r="O310"/>
  <c r="O309"/>
  <c r="O308"/>
  <c r="O307"/>
  <c r="O306"/>
  <c r="O305"/>
  <c r="O304"/>
  <c r="O303"/>
  <c r="O302"/>
  <c r="O301"/>
  <c r="O300"/>
  <c r="O299"/>
  <c r="O298"/>
  <c r="O297"/>
  <c r="O296"/>
  <c r="O295"/>
  <c r="O294"/>
  <c r="O293"/>
  <c r="O292"/>
  <c r="O291"/>
  <c r="O290"/>
  <c r="O289"/>
  <c r="O288"/>
  <c r="O287"/>
  <c r="O286"/>
  <c r="O285"/>
  <c r="O284"/>
  <c r="O283"/>
  <c r="O282"/>
  <c r="O281"/>
  <c r="O280"/>
  <c r="O279"/>
  <c r="O278"/>
  <c r="O277"/>
  <c r="O276"/>
  <c r="O275"/>
  <c r="O274"/>
  <c r="O273"/>
  <c r="O272"/>
  <c r="O271"/>
  <c r="O270"/>
  <c r="O269"/>
  <c r="O268"/>
  <c r="O267"/>
  <c r="O266"/>
  <c r="O265"/>
  <c r="O264"/>
  <c r="O263"/>
  <c r="O262"/>
  <c r="O261"/>
  <c r="O260"/>
  <c r="O259"/>
  <c r="O258"/>
  <c r="O257"/>
  <c r="O256"/>
  <c r="O255"/>
  <c r="O254"/>
  <c r="O253"/>
  <c r="O252"/>
  <c r="O251"/>
  <c r="O250"/>
  <c r="O249"/>
  <c r="O248"/>
  <c r="O247"/>
  <c r="O246"/>
  <c r="O245"/>
  <c r="O244"/>
  <c r="O243"/>
  <c r="O242"/>
  <c r="O241"/>
  <c r="O240"/>
  <c r="O239"/>
  <c r="O238"/>
  <c r="O237"/>
  <c r="O236"/>
  <c r="O235"/>
  <c r="O234"/>
  <c r="O233"/>
  <c r="O232"/>
  <c r="O231"/>
  <c r="O230"/>
  <c r="O229"/>
  <c r="O228"/>
  <c r="O227"/>
  <c r="O226"/>
  <c r="O225"/>
  <c r="O224"/>
  <c r="O223"/>
  <c r="O222"/>
  <c r="O221"/>
  <c r="O220"/>
  <c r="O219"/>
  <c r="O218"/>
  <c r="O217"/>
  <c r="O216"/>
  <c r="O215"/>
  <c r="O214"/>
  <c r="O213"/>
  <c r="O212"/>
  <c r="O211"/>
  <c r="O210"/>
  <c r="O209"/>
  <c r="O208"/>
  <c r="O207"/>
  <c r="O206"/>
  <c r="O205"/>
  <c r="O204"/>
  <c r="O203"/>
  <c r="O202"/>
  <c r="O201"/>
  <c r="O200"/>
  <c r="O199"/>
  <c r="O198"/>
  <c r="O197"/>
  <c r="O196"/>
  <c r="O195"/>
  <c r="O194"/>
  <c r="O193"/>
  <c r="O192"/>
  <c r="O191"/>
  <c r="O190"/>
  <c r="O189"/>
  <c r="O188"/>
  <c r="O187"/>
  <c r="O186"/>
  <c r="O185"/>
  <c r="O184"/>
  <c r="O183"/>
  <c r="O182"/>
  <c r="O181"/>
  <c r="O180"/>
  <c r="O179"/>
  <c r="O178"/>
  <c r="O177"/>
  <c r="O176"/>
  <c r="O175"/>
  <c r="O174"/>
  <c r="O173"/>
  <c r="O172"/>
  <c r="O171"/>
  <c r="O170"/>
  <c r="O169"/>
  <c r="O168"/>
  <c r="O167"/>
  <c r="O166"/>
  <c r="O165"/>
  <c r="O164"/>
  <c r="O163"/>
  <c r="O162"/>
  <c r="O161"/>
  <c r="O160"/>
  <c r="O159"/>
  <c r="O158"/>
  <c r="O157"/>
  <c r="O156"/>
  <c r="O155"/>
  <c r="O154"/>
  <c r="O153"/>
  <c r="O152"/>
  <c r="O151"/>
  <c r="O150"/>
  <c r="O149"/>
  <c r="O148"/>
  <c r="O147"/>
  <c r="O146"/>
  <c r="O145"/>
  <c r="O144"/>
  <c r="O143"/>
  <c r="O142"/>
  <c r="O141"/>
  <c r="O140"/>
  <c r="O139"/>
  <c r="O138"/>
  <c r="O137"/>
  <c r="O136"/>
  <c r="O135"/>
  <c r="O134"/>
  <c r="O133"/>
  <c r="O132"/>
  <c r="O131"/>
  <c r="O130"/>
  <c r="O129"/>
  <c r="O128"/>
  <c r="O127"/>
  <c r="O126"/>
  <c r="O125"/>
  <c r="O124"/>
  <c r="O123"/>
  <c r="O122"/>
  <c r="O121"/>
  <c r="O120"/>
  <c r="O119"/>
  <c r="O118"/>
  <c r="O117"/>
  <c r="O116"/>
  <c r="O115"/>
  <c r="O114"/>
  <c r="O113"/>
  <c r="O112"/>
  <c r="O111"/>
  <c r="O110"/>
  <c r="O109"/>
  <c r="O108"/>
  <c r="O107"/>
  <c r="O106"/>
  <c r="O105"/>
  <c r="O104"/>
  <c r="O103"/>
  <c r="O102"/>
  <c r="O101"/>
  <c r="O100"/>
  <c r="O99"/>
  <c r="O98"/>
  <c r="O97"/>
  <c r="O96"/>
  <c r="O95"/>
  <c r="O94"/>
  <c r="O93"/>
  <c r="O92"/>
  <c r="O91"/>
  <c r="O90"/>
  <c r="O89"/>
  <c r="O88"/>
  <c r="O87"/>
  <c r="O86"/>
  <c r="O85"/>
  <c r="O84"/>
  <c r="O83"/>
  <c r="O82"/>
  <c r="O81"/>
  <c r="O80"/>
  <c r="O79"/>
  <c r="O78"/>
  <c r="O77"/>
  <c r="O76"/>
  <c r="O75"/>
  <c r="O74"/>
  <c r="O73"/>
  <c r="O72"/>
  <c r="O71"/>
  <c r="O70"/>
  <c r="O69"/>
  <c r="O68"/>
  <c r="O67"/>
  <c r="O66"/>
  <c r="O65"/>
  <c r="O64"/>
  <c r="O63"/>
  <c r="O62"/>
  <c r="O61"/>
  <c r="O60"/>
  <c r="O59"/>
  <c r="O58"/>
  <c r="O57"/>
  <c r="O56"/>
  <c r="O55"/>
  <c r="O54"/>
  <c r="O53"/>
  <c r="O52"/>
  <c r="O51"/>
  <c r="O50"/>
  <c r="O49"/>
  <c r="O48"/>
  <c r="O47"/>
  <c r="O46"/>
  <c r="O45"/>
  <c r="O44"/>
  <c r="O43"/>
  <c r="O42"/>
  <c r="O41"/>
  <c r="O40"/>
  <c r="O39"/>
  <c r="O38"/>
  <c r="O37"/>
  <c r="O36"/>
  <c r="O35"/>
  <c r="O34"/>
  <c r="O33"/>
  <c r="O32"/>
  <c r="O31"/>
  <c r="O30"/>
  <c r="O29"/>
  <c r="O28"/>
  <c r="O27"/>
  <c r="O26"/>
  <c r="O25"/>
  <c r="O24"/>
  <c r="O23"/>
  <c r="O22"/>
  <c r="O21"/>
  <c r="O20"/>
  <c r="O19"/>
  <c r="O18"/>
  <c r="O17"/>
  <c r="O16"/>
  <c r="O15"/>
  <c r="O14"/>
  <c r="O13"/>
  <c r="O12"/>
  <c r="O11"/>
  <c r="O10"/>
  <c r="O9"/>
  <c r="O8"/>
  <c r="O7"/>
  <c r="O6"/>
  <c r="O5"/>
  <c r="O4"/>
  <c r="W2" l="1"/>
  <c r="X2"/>
  <c r="AA2"/>
  <c r="D53" i="38"/>
  <c r="D52"/>
  <c r="D51"/>
  <c r="D50"/>
  <c r="D49"/>
  <c r="D48"/>
  <c r="D47"/>
  <c r="D46"/>
  <c r="D45"/>
  <c r="D44"/>
  <c r="D43"/>
  <c r="D42"/>
  <c r="D41"/>
  <c r="D40"/>
  <c r="D39"/>
  <c r="D38"/>
  <c r="D37"/>
  <c r="D36"/>
  <c r="D35"/>
  <c r="D34"/>
  <c r="D33"/>
  <c r="D32"/>
  <c r="D31"/>
  <c r="D30"/>
  <c r="D29"/>
  <c r="D28"/>
  <c r="D27"/>
  <c r="D26"/>
  <c r="D25"/>
  <c r="D24"/>
  <c r="D23"/>
  <c r="D22"/>
  <c r="D21"/>
  <c r="D20"/>
  <c r="D19"/>
  <c r="D103" i="11"/>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03" i="10"/>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 r="D8"/>
  <c r="D7"/>
  <c r="D6"/>
  <c r="D5"/>
  <c r="D4"/>
  <c r="D53" i="8"/>
  <c r="D52"/>
  <c r="D51"/>
  <c r="D50"/>
  <c r="D49"/>
  <c r="D48"/>
  <c r="D47"/>
  <c r="D46"/>
  <c r="D45"/>
  <c r="D44"/>
  <c r="D43"/>
  <c r="D42"/>
  <c r="D41"/>
  <c r="D40"/>
  <c r="D39"/>
  <c r="D38"/>
  <c r="D37"/>
  <c r="D36"/>
  <c r="D35"/>
  <c r="D34"/>
  <c r="D33"/>
  <c r="D32"/>
  <c r="D31"/>
  <c r="D30"/>
  <c r="D29"/>
  <c r="D28"/>
  <c r="D27"/>
  <c r="D26"/>
  <c r="D25"/>
  <c r="D24"/>
  <c r="D23"/>
  <c r="D22"/>
  <c r="D21"/>
  <c r="D20"/>
  <c r="D19"/>
  <c r="D53" i="9"/>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 r="D8"/>
  <c r="D7"/>
  <c r="D6"/>
  <c r="D5"/>
  <c r="D4"/>
  <c r="D103" i="7"/>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 r="D8"/>
  <c r="D7"/>
  <c r="D6"/>
  <c r="D5"/>
  <c r="D4"/>
  <c r="D1003" i="36"/>
  <c r="D1002"/>
  <c r="D1001"/>
  <c r="D1000"/>
  <c r="D999"/>
  <c r="D998"/>
  <c r="D997"/>
  <c r="D996"/>
  <c r="D995"/>
  <c r="D994"/>
  <c r="D993"/>
  <c r="D992"/>
  <c r="D991"/>
  <c r="D990"/>
  <c r="D989"/>
  <c r="D988"/>
  <c r="D987"/>
  <c r="D986"/>
  <c r="D985"/>
  <c r="D984"/>
  <c r="D983"/>
  <c r="D982"/>
  <c r="D981"/>
  <c r="D980"/>
  <c r="D979"/>
  <c r="D978"/>
  <c r="D977"/>
  <c r="D976"/>
  <c r="D975"/>
  <c r="D974"/>
  <c r="D973"/>
  <c r="D972"/>
  <c r="D971"/>
  <c r="D970"/>
  <c r="D969"/>
  <c r="D968"/>
  <c r="D967"/>
  <c r="D966"/>
  <c r="D965"/>
  <c r="D964"/>
  <c r="D963"/>
  <c r="D962"/>
  <c r="D961"/>
  <c r="D960"/>
  <c r="D959"/>
  <c r="D958"/>
  <c r="D957"/>
  <c r="D956"/>
  <c r="D955"/>
  <c r="D954"/>
  <c r="D953"/>
  <c r="D952"/>
  <c r="D951"/>
  <c r="D950"/>
  <c r="D949"/>
  <c r="D948"/>
  <c r="D947"/>
  <c r="D946"/>
  <c r="D945"/>
  <c r="D944"/>
  <c r="D943"/>
  <c r="D942"/>
  <c r="D941"/>
  <c r="D940"/>
  <c r="D939"/>
  <c r="D938"/>
  <c r="D937"/>
  <c r="D936"/>
  <c r="D935"/>
  <c r="D934"/>
  <c r="D933"/>
  <c r="D932"/>
  <c r="D931"/>
  <c r="D930"/>
  <c r="D929"/>
  <c r="D928"/>
  <c r="D927"/>
  <c r="D926"/>
  <c r="D925"/>
  <c r="D924"/>
  <c r="D923"/>
  <c r="D922"/>
  <c r="D921"/>
  <c r="D920"/>
  <c r="D919"/>
  <c r="D918"/>
  <c r="D917"/>
  <c r="D916"/>
  <c r="D915"/>
  <c r="D914"/>
  <c r="D913"/>
  <c r="D912"/>
  <c r="D911"/>
  <c r="D910"/>
  <c r="D909"/>
  <c r="D908"/>
  <c r="D907"/>
  <c r="D906"/>
  <c r="D905"/>
  <c r="D904"/>
  <c r="D903"/>
  <c r="D902"/>
  <c r="D901"/>
  <c r="D900"/>
  <c r="D899"/>
  <c r="D898"/>
  <c r="D897"/>
  <c r="D896"/>
  <c r="D895"/>
  <c r="D894"/>
  <c r="D893"/>
  <c r="D892"/>
  <c r="D891"/>
  <c r="D890"/>
  <c r="D889"/>
  <c r="D888"/>
  <c r="D887"/>
  <c r="D886"/>
  <c r="D885"/>
  <c r="D884"/>
  <c r="D883"/>
  <c r="D882"/>
  <c r="D881"/>
  <c r="D880"/>
  <c r="D879"/>
  <c r="D878"/>
  <c r="D877"/>
  <c r="D876"/>
  <c r="D875"/>
  <c r="D874"/>
  <c r="D873"/>
  <c r="D872"/>
  <c r="D871"/>
  <c r="D870"/>
  <c r="D869"/>
  <c r="D868"/>
  <c r="D867"/>
  <c r="D866"/>
  <c r="D865"/>
  <c r="D864"/>
  <c r="D863"/>
  <c r="D862"/>
  <c r="D861"/>
  <c r="D860"/>
  <c r="D859"/>
  <c r="D858"/>
  <c r="D857"/>
  <c r="D856"/>
  <c r="D855"/>
  <c r="D854"/>
  <c r="D853"/>
  <c r="D852"/>
  <c r="D851"/>
  <c r="D850"/>
  <c r="D849"/>
  <c r="D848"/>
  <c r="D847"/>
  <c r="D846"/>
  <c r="D845"/>
  <c r="D844"/>
  <c r="D843"/>
  <c r="D842"/>
  <c r="D841"/>
  <c r="D840"/>
  <c r="D839"/>
  <c r="D838"/>
  <c r="D837"/>
  <c r="D836"/>
  <c r="D835"/>
  <c r="D834"/>
  <c r="D833"/>
  <c r="D832"/>
  <c r="D831"/>
  <c r="D830"/>
  <c r="D829"/>
  <c r="D828"/>
  <c r="D827"/>
  <c r="D826"/>
  <c r="D825"/>
  <c r="D824"/>
  <c r="D823"/>
  <c r="D822"/>
  <c r="D821"/>
  <c r="D820"/>
  <c r="D819"/>
  <c r="D818"/>
  <c r="D817"/>
  <c r="D816"/>
  <c r="D815"/>
  <c r="D814"/>
  <c r="D813"/>
  <c r="D812"/>
  <c r="D811"/>
  <c r="D810"/>
  <c r="D809"/>
  <c r="D808"/>
  <c r="D807"/>
  <c r="D806"/>
  <c r="D805"/>
  <c r="D804"/>
  <c r="D803"/>
  <c r="D802"/>
  <c r="D801"/>
  <c r="D800"/>
  <c r="D799"/>
  <c r="D798"/>
  <c r="D797"/>
  <c r="D796"/>
  <c r="D795"/>
  <c r="D794"/>
  <c r="D793"/>
  <c r="D792"/>
  <c r="D791"/>
  <c r="D790"/>
  <c r="D789"/>
  <c r="D788"/>
  <c r="D787"/>
  <c r="D786"/>
  <c r="D785"/>
  <c r="D784"/>
  <c r="D783"/>
  <c r="D782"/>
  <c r="D781"/>
  <c r="D780"/>
  <c r="D779"/>
  <c r="D778"/>
  <c r="D777"/>
  <c r="D776"/>
  <c r="D775"/>
  <c r="D774"/>
  <c r="D773"/>
  <c r="D772"/>
  <c r="D771"/>
  <c r="D770"/>
  <c r="D769"/>
  <c r="D768"/>
  <c r="D767"/>
  <c r="D766"/>
  <c r="D765"/>
  <c r="D764"/>
  <c r="D763"/>
  <c r="D762"/>
  <c r="D761"/>
  <c r="D760"/>
  <c r="D759"/>
  <c r="D758"/>
  <c r="D757"/>
  <c r="D756"/>
  <c r="D755"/>
  <c r="D754"/>
  <c r="D753"/>
  <c r="D752"/>
  <c r="D751"/>
  <c r="D750"/>
  <c r="D749"/>
  <c r="D748"/>
  <c r="D747"/>
  <c r="D746"/>
  <c r="D745"/>
  <c r="D744"/>
  <c r="D743"/>
  <c r="D742"/>
  <c r="D741"/>
  <c r="D740"/>
  <c r="D739"/>
  <c r="D738"/>
  <c r="D737"/>
  <c r="D736"/>
  <c r="D735"/>
  <c r="D734"/>
  <c r="D733"/>
  <c r="D732"/>
  <c r="D731"/>
  <c r="D730"/>
  <c r="D729"/>
  <c r="D728"/>
  <c r="D727"/>
  <c r="D726"/>
  <c r="D725"/>
  <c r="D724"/>
  <c r="D723"/>
  <c r="D722"/>
  <c r="D721"/>
  <c r="D720"/>
  <c r="D719"/>
  <c r="D718"/>
  <c r="D717"/>
  <c r="D716"/>
  <c r="D715"/>
  <c r="D714"/>
  <c r="D713"/>
  <c r="D712"/>
  <c r="D711"/>
  <c r="D710"/>
  <c r="D709"/>
  <c r="D708"/>
  <c r="D707"/>
  <c r="D706"/>
  <c r="D705"/>
  <c r="D704"/>
  <c r="D703"/>
  <c r="D702"/>
  <c r="D701"/>
  <c r="D700"/>
  <c r="D699"/>
  <c r="D698"/>
  <c r="D697"/>
  <c r="D696"/>
  <c r="D695"/>
  <c r="D694"/>
  <c r="D693"/>
  <c r="D692"/>
  <c r="D691"/>
  <c r="D690"/>
  <c r="D689"/>
  <c r="D688"/>
  <c r="D687"/>
  <c r="D686"/>
  <c r="D685"/>
  <c r="D684"/>
  <c r="D683"/>
  <c r="D682"/>
  <c r="D681"/>
  <c r="D680"/>
  <c r="D679"/>
  <c r="D678"/>
  <c r="D677"/>
  <c r="D676"/>
  <c r="D675"/>
  <c r="D674"/>
  <c r="D673"/>
  <c r="D672"/>
  <c r="D671"/>
  <c r="D670"/>
  <c r="D669"/>
  <c r="D668"/>
  <c r="D667"/>
  <c r="D666"/>
  <c r="D665"/>
  <c r="D664"/>
  <c r="D663"/>
  <c r="D662"/>
  <c r="D661"/>
  <c r="D660"/>
  <c r="D659"/>
  <c r="D658"/>
  <c r="D657"/>
  <c r="D656"/>
  <c r="D655"/>
  <c r="D654"/>
  <c r="D653"/>
  <c r="D652"/>
  <c r="D651"/>
  <c r="D650"/>
  <c r="D649"/>
  <c r="D648"/>
  <c r="D647"/>
  <c r="D646"/>
  <c r="D645"/>
  <c r="D644"/>
  <c r="D643"/>
  <c r="D642"/>
  <c r="D641"/>
  <c r="D640"/>
  <c r="D639"/>
  <c r="D638"/>
  <c r="D637"/>
  <c r="D636"/>
  <c r="D635"/>
  <c r="D634"/>
  <c r="D633"/>
  <c r="D632"/>
  <c r="D631"/>
  <c r="D630"/>
  <c r="D629"/>
  <c r="D628"/>
  <c r="D627"/>
  <c r="D626"/>
  <c r="D625"/>
  <c r="D624"/>
  <c r="D623"/>
  <c r="D622"/>
  <c r="D621"/>
  <c r="D620"/>
  <c r="D619"/>
  <c r="D618"/>
  <c r="D617"/>
  <c r="D616"/>
  <c r="D615"/>
  <c r="D614"/>
  <c r="D613"/>
  <c r="D612"/>
  <c r="D611"/>
  <c r="D610"/>
  <c r="D609"/>
  <c r="D608"/>
  <c r="D607"/>
  <c r="D606"/>
  <c r="D605"/>
  <c r="D604"/>
  <c r="D603"/>
  <c r="D602"/>
  <c r="D601"/>
  <c r="D600"/>
  <c r="D599"/>
  <c r="D598"/>
  <c r="D597"/>
  <c r="D596"/>
  <c r="D595"/>
  <c r="D594"/>
  <c r="D593"/>
  <c r="D592"/>
  <c r="D591"/>
  <c r="D590"/>
  <c r="D589"/>
  <c r="D588"/>
  <c r="D587"/>
  <c r="D586"/>
  <c r="D585"/>
  <c r="D584"/>
  <c r="D583"/>
  <c r="D582"/>
  <c r="D581"/>
  <c r="D580"/>
  <c r="D579"/>
  <c r="D578"/>
  <c r="D577"/>
  <c r="D576"/>
  <c r="D575"/>
  <c r="D574"/>
  <c r="D573"/>
  <c r="D572"/>
  <c r="D571"/>
  <c r="D570"/>
  <c r="D569"/>
  <c r="D568"/>
  <c r="D567"/>
  <c r="D566"/>
  <c r="D565"/>
  <c r="D564"/>
  <c r="D563"/>
  <c r="D562"/>
  <c r="D561"/>
  <c r="D560"/>
  <c r="D559"/>
  <c r="D558"/>
  <c r="D557"/>
  <c r="D556"/>
  <c r="D555"/>
  <c r="D554"/>
  <c r="D553"/>
  <c r="D552"/>
  <c r="D551"/>
  <c r="D550"/>
  <c r="D549"/>
  <c r="D548"/>
  <c r="D547"/>
  <c r="D546"/>
  <c r="D545"/>
  <c r="D544"/>
  <c r="D543"/>
  <c r="D542"/>
  <c r="D541"/>
  <c r="D540"/>
  <c r="D539"/>
  <c r="D538"/>
  <c r="D537"/>
  <c r="D536"/>
  <c r="D535"/>
  <c r="D534"/>
  <c r="D533"/>
  <c r="D532"/>
  <c r="D531"/>
  <c r="D530"/>
  <c r="D529"/>
  <c r="D528"/>
  <c r="D527"/>
  <c r="D526"/>
  <c r="D525"/>
  <c r="D524"/>
  <c r="D523"/>
  <c r="D522"/>
  <c r="D521"/>
  <c r="D520"/>
  <c r="D519"/>
  <c r="D518"/>
  <c r="D517"/>
  <c r="D516"/>
  <c r="D515"/>
  <c r="D514"/>
  <c r="D513"/>
  <c r="D512"/>
  <c r="D511"/>
  <c r="D510"/>
  <c r="D509"/>
  <c r="D508"/>
  <c r="D507"/>
  <c r="D506"/>
  <c r="D505"/>
  <c r="D504"/>
  <c r="D503"/>
  <c r="D502"/>
  <c r="D501"/>
  <c r="D500"/>
  <c r="D499"/>
  <c r="D498"/>
  <c r="D497"/>
  <c r="D496"/>
  <c r="D495"/>
  <c r="D494"/>
  <c r="D493"/>
  <c r="D492"/>
  <c r="D491"/>
  <c r="D490"/>
  <c r="D489"/>
  <c r="D488"/>
  <c r="D487"/>
  <c r="D486"/>
  <c r="D485"/>
  <c r="D484"/>
  <c r="D483"/>
  <c r="D482"/>
  <c r="D481"/>
  <c r="D480"/>
  <c r="D479"/>
  <c r="D478"/>
  <c r="D477"/>
  <c r="D476"/>
  <c r="D475"/>
  <c r="D474"/>
  <c r="D473"/>
  <c r="D472"/>
  <c r="D471"/>
  <c r="D470"/>
  <c r="D469"/>
  <c r="D468"/>
  <c r="D467"/>
  <c r="D466"/>
  <c r="D465"/>
  <c r="D464"/>
  <c r="D463"/>
  <c r="D462"/>
  <c r="D461"/>
  <c r="D460"/>
  <c r="D459"/>
  <c r="D458"/>
  <c r="D457"/>
  <c r="D456"/>
  <c r="D455"/>
  <c r="D454"/>
  <c r="D453"/>
  <c r="D452"/>
  <c r="D451"/>
  <c r="D450"/>
  <c r="D449"/>
  <c r="D448"/>
  <c r="D447"/>
  <c r="D446"/>
  <c r="D445"/>
  <c r="D444"/>
  <c r="D443"/>
  <c r="D442"/>
  <c r="D441"/>
  <c r="D440"/>
  <c r="D439"/>
  <c r="D438"/>
  <c r="D437"/>
  <c r="D436"/>
  <c r="D435"/>
  <c r="D434"/>
  <c r="D433"/>
  <c r="D432"/>
  <c r="D431"/>
  <c r="D430"/>
  <c r="D429"/>
  <c r="D428"/>
  <c r="D427"/>
  <c r="D426"/>
  <c r="D425"/>
  <c r="D424"/>
  <c r="D423"/>
  <c r="D422"/>
  <c r="D421"/>
  <c r="D420"/>
  <c r="D419"/>
  <c r="D418"/>
  <c r="D417"/>
  <c r="D416"/>
  <c r="D415"/>
  <c r="D414"/>
  <c r="D413"/>
  <c r="D412"/>
  <c r="D411"/>
  <c r="D410"/>
  <c r="D409"/>
  <c r="D408"/>
  <c r="D407"/>
  <c r="D406"/>
  <c r="D405"/>
  <c r="D404"/>
  <c r="D403"/>
  <c r="D402"/>
  <c r="D401"/>
  <c r="D400"/>
  <c r="D399"/>
  <c r="D398"/>
  <c r="D397"/>
  <c r="D396"/>
  <c r="D395"/>
  <c r="D394"/>
  <c r="D393"/>
  <c r="D392"/>
  <c r="D391"/>
  <c r="D390"/>
  <c r="D389"/>
  <c r="D388"/>
  <c r="D387"/>
  <c r="D386"/>
  <c r="D385"/>
  <c r="D384"/>
  <c r="D383"/>
  <c r="D382"/>
  <c r="D381"/>
  <c r="D380"/>
  <c r="D379"/>
  <c r="D378"/>
  <c r="D377"/>
  <c r="D376"/>
  <c r="D375"/>
  <c r="D374"/>
  <c r="D373"/>
  <c r="D372"/>
  <c r="D371"/>
  <c r="D370"/>
  <c r="D369"/>
  <c r="D368"/>
  <c r="D367"/>
  <c r="D366"/>
  <c r="D365"/>
  <c r="D364"/>
  <c r="D363"/>
  <c r="D362"/>
  <c r="D361"/>
  <c r="D360"/>
  <c r="D359"/>
  <c r="D358"/>
  <c r="D357"/>
  <c r="D356"/>
  <c r="D355"/>
  <c r="D354"/>
  <c r="D353"/>
  <c r="D352"/>
  <c r="D351"/>
  <c r="D350"/>
  <c r="D349"/>
  <c r="D348"/>
  <c r="D347"/>
  <c r="D346"/>
  <c r="D345"/>
  <c r="D344"/>
  <c r="D343"/>
  <c r="D342"/>
  <c r="D341"/>
  <c r="D340"/>
  <c r="D339"/>
  <c r="D338"/>
  <c r="D337"/>
  <c r="D336"/>
  <c r="D335"/>
  <c r="D334"/>
  <c r="D333"/>
  <c r="D332"/>
  <c r="D331"/>
  <c r="D330"/>
  <c r="D329"/>
  <c r="D328"/>
  <c r="D327"/>
  <c r="D326"/>
  <c r="D325"/>
  <c r="D324"/>
  <c r="D323"/>
  <c r="D322"/>
  <c r="D321"/>
  <c r="D320"/>
  <c r="D319"/>
  <c r="D318"/>
  <c r="D317"/>
  <c r="D316"/>
  <c r="D315"/>
  <c r="D314"/>
  <c r="D313"/>
  <c r="D312"/>
  <c r="D311"/>
  <c r="D310"/>
  <c r="D309"/>
  <c r="D308"/>
  <c r="D307"/>
  <c r="D306"/>
  <c r="D305"/>
  <c r="D304"/>
  <c r="D303"/>
  <c r="D302"/>
  <c r="D301"/>
  <c r="D300"/>
  <c r="D299"/>
  <c r="D298"/>
  <c r="D297"/>
  <c r="D296"/>
  <c r="D295"/>
  <c r="D294"/>
  <c r="D293"/>
  <c r="D292"/>
  <c r="D291"/>
  <c r="D290"/>
  <c r="D289"/>
  <c r="D288"/>
  <c r="D287"/>
  <c r="D286"/>
  <c r="D285"/>
  <c r="D284"/>
  <c r="D283"/>
  <c r="D282"/>
  <c r="D281"/>
  <c r="D280"/>
  <c r="D279"/>
  <c r="D278"/>
  <c r="D277"/>
  <c r="D276"/>
  <c r="D275"/>
  <c r="D274"/>
  <c r="D273"/>
  <c r="D272"/>
  <c r="D271"/>
  <c r="D270"/>
  <c r="D269"/>
  <c r="D268"/>
  <c r="D267"/>
  <c r="D266"/>
  <c r="D265"/>
  <c r="D264"/>
  <c r="D263"/>
  <c r="D262"/>
  <c r="D261"/>
  <c r="D260"/>
  <c r="D259"/>
  <c r="D258"/>
  <c r="D257"/>
  <c r="D256"/>
  <c r="D255"/>
  <c r="D254"/>
  <c r="D253"/>
  <c r="D252"/>
  <c r="D251"/>
  <c r="D250"/>
  <c r="D249"/>
  <c r="D248"/>
  <c r="D247"/>
  <c r="D246"/>
  <c r="D245"/>
  <c r="D244"/>
  <c r="D243"/>
  <c r="D242"/>
  <c r="D241"/>
  <c r="D240"/>
  <c r="D239"/>
  <c r="D238"/>
  <c r="D237"/>
  <c r="D236"/>
  <c r="D235"/>
  <c r="D234"/>
  <c r="D233"/>
  <c r="D232"/>
  <c r="D231"/>
  <c r="D230"/>
  <c r="D229"/>
  <c r="D228"/>
  <c r="D227"/>
  <c r="D226"/>
  <c r="D225"/>
  <c r="D224"/>
  <c r="D223"/>
  <c r="D222"/>
  <c r="D221"/>
  <c r="D220"/>
  <c r="D219"/>
  <c r="D218"/>
  <c r="D217"/>
  <c r="D216"/>
  <c r="D215"/>
  <c r="D214"/>
  <c r="D213"/>
  <c r="D212"/>
  <c r="D211"/>
  <c r="D210"/>
  <c r="D209"/>
  <c r="D208"/>
  <c r="D207"/>
  <c r="D206"/>
  <c r="D205"/>
  <c r="D204"/>
  <c r="D203"/>
  <c r="D202"/>
  <c r="D201"/>
  <c r="D200"/>
  <c r="D199"/>
  <c r="D198"/>
  <c r="D197"/>
  <c r="D196"/>
  <c r="D195"/>
  <c r="D194"/>
  <c r="D193"/>
  <c r="D192"/>
  <c r="D191"/>
  <c r="D190"/>
  <c r="D189"/>
  <c r="D188"/>
  <c r="D187"/>
  <c r="D186"/>
  <c r="D185"/>
  <c r="D184"/>
  <c r="D183"/>
  <c r="D182"/>
  <c r="D181"/>
  <c r="D180"/>
  <c r="D179"/>
  <c r="D178"/>
  <c r="D177"/>
  <c r="D176"/>
  <c r="D175"/>
  <c r="D174"/>
  <c r="D173"/>
  <c r="D172"/>
  <c r="D171"/>
  <c r="D170"/>
  <c r="D169"/>
  <c r="D168"/>
  <c r="D167"/>
  <c r="D166"/>
  <c r="D165"/>
  <c r="D164"/>
  <c r="D163"/>
  <c r="D162"/>
  <c r="D161"/>
  <c r="D160"/>
  <c r="D159"/>
  <c r="D158"/>
  <c r="D157"/>
  <c r="D156"/>
  <c r="D155"/>
  <c r="D154"/>
  <c r="D153"/>
  <c r="D152"/>
  <c r="D151"/>
  <c r="D150"/>
  <c r="D149"/>
  <c r="D148"/>
  <c r="D147"/>
  <c r="D146"/>
  <c r="D145"/>
  <c r="D144"/>
  <c r="D143"/>
  <c r="D142"/>
  <c r="D141"/>
  <c r="D140"/>
  <c r="D139"/>
  <c r="D138"/>
  <c r="D137"/>
  <c r="D136"/>
  <c r="D135"/>
  <c r="D134"/>
  <c r="D133"/>
  <c r="D132"/>
  <c r="D131"/>
  <c r="D130"/>
  <c r="D129"/>
  <c r="D128"/>
  <c r="D127"/>
  <c r="D126"/>
  <c r="D125"/>
  <c r="D124"/>
  <c r="D123"/>
  <c r="D122"/>
  <c r="D121"/>
  <c r="D120"/>
  <c r="D119"/>
  <c r="D118"/>
  <c r="D117"/>
  <c r="D116"/>
  <c r="D115"/>
  <c r="D114"/>
  <c r="D113"/>
  <c r="D112"/>
  <c r="D111"/>
  <c r="D110"/>
  <c r="D109"/>
  <c r="D108"/>
  <c r="D107"/>
  <c r="D106"/>
  <c r="D105"/>
  <c r="D104"/>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 r="D8"/>
  <c r="D7"/>
  <c r="D6"/>
  <c r="D5"/>
  <c r="D4"/>
  <c r="D1003" i="6"/>
  <c r="D1002"/>
  <c r="D1001"/>
  <c r="D1000"/>
  <c r="D999"/>
  <c r="D998"/>
  <c r="D997"/>
  <c r="D996"/>
  <c r="D995"/>
  <c r="D994"/>
  <c r="D993"/>
  <c r="D992"/>
  <c r="D991"/>
  <c r="D990"/>
  <c r="D989"/>
  <c r="D988"/>
  <c r="D987"/>
  <c r="D986"/>
  <c r="D985"/>
  <c r="D984"/>
  <c r="D983"/>
  <c r="D982"/>
  <c r="D981"/>
  <c r="D980"/>
  <c r="D979"/>
  <c r="D978"/>
  <c r="D977"/>
  <c r="D976"/>
  <c r="D975"/>
  <c r="D974"/>
  <c r="D973"/>
  <c r="D972"/>
  <c r="D971"/>
  <c r="D970"/>
  <c r="D969"/>
  <c r="D968"/>
  <c r="D967"/>
  <c r="D966"/>
  <c r="D965"/>
  <c r="D964"/>
  <c r="D963"/>
  <c r="D962"/>
  <c r="D961"/>
  <c r="D960"/>
  <c r="D959"/>
  <c r="D958"/>
  <c r="D957"/>
  <c r="D956"/>
  <c r="D955"/>
  <c r="D954"/>
  <c r="D953"/>
  <c r="D952"/>
  <c r="D951"/>
  <c r="D950"/>
  <c r="D949"/>
  <c r="D948"/>
  <c r="D947"/>
  <c r="D946"/>
  <c r="D945"/>
  <c r="D944"/>
  <c r="D943"/>
  <c r="D942"/>
  <c r="D941"/>
  <c r="D940"/>
  <c r="D939"/>
  <c r="D938"/>
  <c r="D937"/>
  <c r="D936"/>
  <c r="D935"/>
  <c r="D934"/>
  <c r="D933"/>
  <c r="D932"/>
  <c r="D931"/>
  <c r="D930"/>
  <c r="D929"/>
  <c r="D928"/>
  <c r="D927"/>
  <c r="D926"/>
  <c r="D925"/>
  <c r="D924"/>
  <c r="D923"/>
  <c r="D922"/>
  <c r="D921"/>
  <c r="D920"/>
  <c r="D919"/>
  <c r="D918"/>
  <c r="D917"/>
  <c r="D916"/>
  <c r="D915"/>
  <c r="D914"/>
  <c r="D913"/>
  <c r="D912"/>
  <c r="D911"/>
  <c r="D910"/>
  <c r="D909"/>
  <c r="D908"/>
  <c r="D907"/>
  <c r="D906"/>
  <c r="D905"/>
  <c r="D904"/>
  <c r="D903"/>
  <c r="D902"/>
  <c r="D901"/>
  <c r="D900"/>
  <c r="D899"/>
  <c r="D898"/>
  <c r="D897"/>
  <c r="D896"/>
  <c r="D895"/>
  <c r="D894"/>
  <c r="D893"/>
  <c r="D892"/>
  <c r="D891"/>
  <c r="D890"/>
  <c r="D889"/>
  <c r="D888"/>
  <c r="D887"/>
  <c r="D886"/>
  <c r="D885"/>
  <c r="D884"/>
  <c r="D883"/>
  <c r="D882"/>
  <c r="D881"/>
  <c r="D880"/>
  <c r="D879"/>
  <c r="D878"/>
  <c r="D877"/>
  <c r="D876"/>
  <c r="D875"/>
  <c r="D874"/>
  <c r="D873"/>
  <c r="D872"/>
  <c r="D871"/>
  <c r="D870"/>
  <c r="D869"/>
  <c r="D868"/>
  <c r="D867"/>
  <c r="D866"/>
  <c r="D865"/>
  <c r="D864"/>
  <c r="D863"/>
  <c r="D862"/>
  <c r="D861"/>
  <c r="D860"/>
  <c r="D859"/>
  <c r="D858"/>
  <c r="D857"/>
  <c r="D856"/>
  <c r="D855"/>
  <c r="D854"/>
  <c r="D853"/>
  <c r="D852"/>
  <c r="D851"/>
  <c r="D850"/>
  <c r="D849"/>
  <c r="D848"/>
  <c r="D847"/>
  <c r="D846"/>
  <c r="D845"/>
  <c r="D844"/>
  <c r="D843"/>
  <c r="D842"/>
  <c r="D841"/>
  <c r="D840"/>
  <c r="D839"/>
  <c r="D838"/>
  <c r="D837"/>
  <c r="D836"/>
  <c r="D835"/>
  <c r="D834"/>
  <c r="D833"/>
  <c r="D832"/>
  <c r="D831"/>
  <c r="D830"/>
  <c r="D829"/>
  <c r="D828"/>
  <c r="D827"/>
  <c r="D826"/>
  <c r="D825"/>
  <c r="D824"/>
  <c r="D823"/>
  <c r="D822"/>
  <c r="D821"/>
  <c r="D820"/>
  <c r="D819"/>
  <c r="D818"/>
  <c r="D817"/>
  <c r="D816"/>
  <c r="D815"/>
  <c r="D814"/>
  <c r="D813"/>
  <c r="D812"/>
  <c r="D811"/>
  <c r="D810"/>
  <c r="D809"/>
  <c r="D808"/>
  <c r="D807"/>
  <c r="D806"/>
  <c r="D805"/>
  <c r="D804"/>
  <c r="D803"/>
  <c r="D802"/>
  <c r="D801"/>
  <c r="D800"/>
  <c r="D799"/>
  <c r="D798"/>
  <c r="D797"/>
  <c r="D796"/>
  <c r="D795"/>
  <c r="D794"/>
  <c r="D793"/>
  <c r="D792"/>
  <c r="D791"/>
  <c r="D790"/>
  <c r="D789"/>
  <c r="D788"/>
  <c r="D787"/>
  <c r="D786"/>
  <c r="D785"/>
  <c r="D784"/>
  <c r="D783"/>
  <c r="D782"/>
  <c r="D781"/>
  <c r="D780"/>
  <c r="D779"/>
  <c r="D778"/>
  <c r="D777"/>
  <c r="D776"/>
  <c r="D775"/>
  <c r="D774"/>
  <c r="D773"/>
  <c r="D772"/>
  <c r="D771"/>
  <c r="D770"/>
  <c r="D769"/>
  <c r="D768"/>
  <c r="D767"/>
  <c r="D766"/>
  <c r="D765"/>
  <c r="D764"/>
  <c r="D763"/>
  <c r="D762"/>
  <c r="D761"/>
  <c r="D760"/>
  <c r="D759"/>
  <c r="D758"/>
  <c r="D757"/>
  <c r="D756"/>
  <c r="D755"/>
  <c r="D754"/>
  <c r="D753"/>
  <c r="D752"/>
  <c r="D751"/>
  <c r="D750"/>
  <c r="D749"/>
  <c r="D748"/>
  <c r="D747"/>
  <c r="D746"/>
  <c r="D745"/>
  <c r="D744"/>
  <c r="D743"/>
  <c r="D742"/>
  <c r="D741"/>
  <c r="D740"/>
  <c r="D739"/>
  <c r="D738"/>
  <c r="D737"/>
  <c r="D736"/>
  <c r="D735"/>
  <c r="D734"/>
  <c r="D733"/>
  <c r="D732"/>
  <c r="D731"/>
  <c r="D730"/>
  <c r="D729"/>
  <c r="D728"/>
  <c r="D727"/>
  <c r="D726"/>
  <c r="D725"/>
  <c r="D724"/>
  <c r="D723"/>
  <c r="D722"/>
  <c r="D721"/>
  <c r="D720"/>
  <c r="D719"/>
  <c r="D718"/>
  <c r="D717"/>
  <c r="D716"/>
  <c r="D715"/>
  <c r="D714"/>
  <c r="D713"/>
  <c r="D712"/>
  <c r="D711"/>
  <c r="D710"/>
  <c r="D709"/>
  <c r="D708"/>
  <c r="D707"/>
  <c r="D706"/>
  <c r="D705"/>
  <c r="D704"/>
  <c r="D703"/>
  <c r="D702"/>
  <c r="D701"/>
  <c r="D700"/>
  <c r="D699"/>
  <c r="D698"/>
  <c r="D697"/>
  <c r="D696"/>
  <c r="D695"/>
  <c r="D694"/>
  <c r="D693"/>
  <c r="D692"/>
  <c r="D691"/>
  <c r="D690"/>
  <c r="D689"/>
  <c r="D688"/>
  <c r="D687"/>
  <c r="D686"/>
  <c r="D685"/>
  <c r="D684"/>
  <c r="D683"/>
  <c r="D682"/>
  <c r="D681"/>
  <c r="D680"/>
  <c r="D679"/>
  <c r="D678"/>
  <c r="D677"/>
  <c r="D676"/>
  <c r="D675"/>
  <c r="D674"/>
  <c r="D673"/>
  <c r="D672"/>
  <c r="D671"/>
  <c r="D670"/>
  <c r="D669"/>
  <c r="D668"/>
  <c r="D667"/>
  <c r="D666"/>
  <c r="D665"/>
  <c r="D664"/>
  <c r="D663"/>
  <c r="D662"/>
  <c r="D661"/>
  <c r="D660"/>
  <c r="D659"/>
  <c r="D658"/>
  <c r="D657"/>
  <c r="D656"/>
  <c r="D655"/>
  <c r="D654"/>
  <c r="D653"/>
  <c r="D652"/>
  <c r="D651"/>
  <c r="D650"/>
  <c r="D649"/>
  <c r="D648"/>
  <c r="D647"/>
  <c r="D646"/>
  <c r="D645"/>
  <c r="D644"/>
  <c r="D643"/>
  <c r="D642"/>
  <c r="D641"/>
  <c r="D640"/>
  <c r="D639"/>
  <c r="D638"/>
  <c r="D637"/>
  <c r="D636"/>
  <c r="D635"/>
  <c r="D634"/>
  <c r="D633"/>
  <c r="D632"/>
  <c r="D631"/>
  <c r="D630"/>
  <c r="D629"/>
  <c r="D628"/>
  <c r="D627"/>
  <c r="D626"/>
  <c r="D625"/>
  <c r="D624"/>
  <c r="D623"/>
  <c r="D622"/>
  <c r="D621"/>
  <c r="D620"/>
  <c r="D619"/>
  <c r="D618"/>
  <c r="D617"/>
  <c r="D616"/>
  <c r="D615"/>
  <c r="D614"/>
  <c r="D613"/>
  <c r="D612"/>
  <c r="D611"/>
  <c r="D610"/>
  <c r="D609"/>
  <c r="D608"/>
  <c r="D607"/>
  <c r="D606"/>
  <c r="D605"/>
  <c r="D604"/>
  <c r="D603"/>
  <c r="D602"/>
  <c r="D601"/>
  <c r="D600"/>
  <c r="D599"/>
  <c r="D598"/>
  <c r="D597"/>
  <c r="D596"/>
  <c r="D595"/>
  <c r="D594"/>
  <c r="D593"/>
  <c r="D592"/>
  <c r="D591"/>
  <c r="D590"/>
  <c r="D589"/>
  <c r="D588"/>
  <c r="D587"/>
  <c r="D586"/>
  <c r="D585"/>
  <c r="D584"/>
  <c r="D583"/>
  <c r="D582"/>
  <c r="D581"/>
  <c r="D580"/>
  <c r="D579"/>
  <c r="D578"/>
  <c r="D577"/>
  <c r="D576"/>
  <c r="D575"/>
  <c r="D574"/>
  <c r="D573"/>
  <c r="D572"/>
  <c r="D571"/>
  <c r="D570"/>
  <c r="D569"/>
  <c r="D568"/>
  <c r="D567"/>
  <c r="D566"/>
  <c r="D565"/>
  <c r="D564"/>
  <c r="D563"/>
  <c r="D562"/>
  <c r="D561"/>
  <c r="D560"/>
  <c r="D559"/>
  <c r="D558"/>
  <c r="D557"/>
  <c r="D556"/>
  <c r="D555"/>
  <c r="D554"/>
  <c r="D553"/>
  <c r="D552"/>
  <c r="D551"/>
  <c r="D550"/>
  <c r="D549"/>
  <c r="D548"/>
  <c r="D547"/>
  <c r="D546"/>
  <c r="D545"/>
  <c r="D544"/>
  <c r="D543"/>
  <c r="D542"/>
  <c r="D541"/>
  <c r="D540"/>
  <c r="D539"/>
  <c r="D538"/>
  <c r="D537"/>
  <c r="D536"/>
  <c r="D535"/>
  <c r="D534"/>
  <c r="D533"/>
  <c r="D532"/>
  <c r="D531"/>
  <c r="D530"/>
  <c r="D529"/>
  <c r="D528"/>
  <c r="D527"/>
  <c r="D526"/>
  <c r="D525"/>
  <c r="D524"/>
  <c r="D523"/>
  <c r="D522"/>
  <c r="D521"/>
  <c r="D520"/>
  <c r="D519"/>
  <c r="D518"/>
  <c r="D517"/>
  <c r="D516"/>
  <c r="D515"/>
  <c r="D514"/>
  <c r="D513"/>
  <c r="D512"/>
  <c r="D511"/>
  <c r="D510"/>
  <c r="D509"/>
  <c r="D508"/>
  <c r="D507"/>
  <c r="D506"/>
  <c r="D505"/>
  <c r="D504"/>
  <c r="D503"/>
  <c r="D502"/>
  <c r="D501"/>
  <c r="D500"/>
  <c r="D499"/>
  <c r="D498"/>
  <c r="D497"/>
  <c r="D496"/>
  <c r="D495"/>
  <c r="D494"/>
  <c r="D493"/>
  <c r="D492"/>
  <c r="D491"/>
  <c r="D490"/>
  <c r="D489"/>
  <c r="D488"/>
  <c r="D487"/>
  <c r="D486"/>
  <c r="D485"/>
  <c r="D484"/>
  <c r="D483"/>
  <c r="D482"/>
  <c r="D481"/>
  <c r="D480"/>
  <c r="D479"/>
  <c r="D478"/>
  <c r="D477"/>
  <c r="D476"/>
  <c r="D475"/>
  <c r="D474"/>
  <c r="D473"/>
  <c r="D472"/>
  <c r="D471"/>
  <c r="D470"/>
  <c r="D469"/>
  <c r="D468"/>
  <c r="D467"/>
  <c r="D466"/>
  <c r="D465"/>
  <c r="D464"/>
  <c r="D463"/>
  <c r="D462"/>
  <c r="D461"/>
  <c r="D460"/>
  <c r="D459"/>
  <c r="D458"/>
  <c r="D457"/>
  <c r="D456"/>
  <c r="D455"/>
  <c r="D454"/>
  <c r="D453"/>
  <c r="D452"/>
  <c r="D451"/>
  <c r="D450"/>
  <c r="D449"/>
  <c r="D448"/>
  <c r="D447"/>
  <c r="D446"/>
  <c r="D445"/>
  <c r="D444"/>
  <c r="D443"/>
  <c r="D442"/>
  <c r="D441"/>
  <c r="D440"/>
  <c r="D439"/>
  <c r="D438"/>
  <c r="D437"/>
  <c r="D436"/>
  <c r="D435"/>
  <c r="D434"/>
  <c r="D433"/>
  <c r="D432"/>
  <c r="D431"/>
  <c r="D430"/>
  <c r="D429"/>
  <c r="D428"/>
  <c r="D427"/>
  <c r="D426"/>
  <c r="D425"/>
  <c r="D424"/>
  <c r="D423"/>
  <c r="D422"/>
  <c r="D421"/>
  <c r="D420"/>
  <c r="D419"/>
  <c r="D418"/>
  <c r="D417"/>
  <c r="D416"/>
  <c r="D415"/>
  <c r="D414"/>
  <c r="D413"/>
  <c r="D412"/>
  <c r="D411"/>
  <c r="D410"/>
  <c r="D409"/>
  <c r="D408"/>
  <c r="D407"/>
  <c r="D406"/>
  <c r="D405"/>
  <c r="D404"/>
  <c r="D403"/>
  <c r="D402"/>
  <c r="D401"/>
  <c r="D400"/>
  <c r="D399"/>
  <c r="D398"/>
  <c r="D397"/>
  <c r="D396"/>
  <c r="D395"/>
  <c r="D394"/>
  <c r="D393"/>
  <c r="D392"/>
  <c r="D391"/>
  <c r="D390"/>
  <c r="D389"/>
  <c r="D388"/>
  <c r="D387"/>
  <c r="D386"/>
  <c r="D385"/>
  <c r="D384"/>
  <c r="D383"/>
  <c r="D382"/>
  <c r="D381"/>
  <c r="D380"/>
  <c r="D379"/>
  <c r="D378"/>
  <c r="D377"/>
  <c r="D376"/>
  <c r="D375"/>
  <c r="D374"/>
  <c r="D373"/>
  <c r="D372"/>
  <c r="D371"/>
  <c r="D370"/>
  <c r="D369"/>
  <c r="D368"/>
  <c r="D367"/>
  <c r="D366"/>
  <c r="D365"/>
  <c r="D364"/>
  <c r="D363"/>
  <c r="D362"/>
  <c r="D361"/>
  <c r="D360"/>
  <c r="D359"/>
  <c r="D358"/>
  <c r="D357"/>
  <c r="D356"/>
  <c r="D355"/>
  <c r="D354"/>
  <c r="D353"/>
  <c r="D352"/>
  <c r="D351"/>
  <c r="D350"/>
  <c r="D349"/>
  <c r="D348"/>
  <c r="D347"/>
  <c r="D346"/>
  <c r="D345"/>
  <c r="D344"/>
  <c r="D343"/>
  <c r="D342"/>
  <c r="D341"/>
  <c r="D340"/>
  <c r="D339"/>
  <c r="D338"/>
  <c r="D337"/>
  <c r="D336"/>
  <c r="D335"/>
  <c r="D334"/>
  <c r="D333"/>
  <c r="D332"/>
  <c r="D331"/>
  <c r="D330"/>
  <c r="D329"/>
  <c r="D328"/>
  <c r="D327"/>
  <c r="D326"/>
  <c r="D325"/>
  <c r="D324"/>
  <c r="D323"/>
  <c r="D322"/>
  <c r="D321"/>
  <c r="D320"/>
  <c r="D319"/>
  <c r="D318"/>
  <c r="D317"/>
  <c r="D316"/>
  <c r="D315"/>
  <c r="D314"/>
  <c r="D313"/>
  <c r="D312"/>
  <c r="D311"/>
  <c r="D310"/>
  <c r="D309"/>
  <c r="D308"/>
  <c r="D307"/>
  <c r="D306"/>
  <c r="D305"/>
  <c r="D304"/>
  <c r="D303"/>
  <c r="D302"/>
  <c r="D301"/>
  <c r="D300"/>
  <c r="D299"/>
  <c r="D298"/>
  <c r="D297"/>
  <c r="D296"/>
  <c r="D295"/>
  <c r="D294"/>
  <c r="D293"/>
  <c r="D292"/>
  <c r="D291"/>
  <c r="D290"/>
  <c r="D289"/>
  <c r="D288"/>
  <c r="D287"/>
  <c r="D286"/>
  <c r="D285"/>
  <c r="D284"/>
  <c r="D283"/>
  <c r="D282"/>
  <c r="D281"/>
  <c r="D280"/>
  <c r="D279"/>
  <c r="D278"/>
  <c r="D277"/>
  <c r="D276"/>
  <c r="D275"/>
  <c r="D274"/>
  <c r="D273"/>
  <c r="D272"/>
  <c r="D271"/>
  <c r="D270"/>
  <c r="D269"/>
  <c r="D268"/>
  <c r="D267"/>
  <c r="D266"/>
  <c r="D265"/>
  <c r="D264"/>
  <c r="D263"/>
  <c r="D262"/>
  <c r="D261"/>
  <c r="D260"/>
  <c r="D259"/>
  <c r="D258"/>
  <c r="D257"/>
  <c r="D256"/>
  <c r="D255"/>
  <c r="D254"/>
  <c r="D253"/>
  <c r="D252"/>
  <c r="D251"/>
  <c r="D250"/>
  <c r="D249"/>
  <c r="D248"/>
  <c r="D247"/>
  <c r="D246"/>
  <c r="D245"/>
  <c r="D244"/>
  <c r="D243"/>
  <c r="D242"/>
  <c r="D241"/>
  <c r="D240"/>
  <c r="D239"/>
  <c r="D238"/>
  <c r="D237"/>
  <c r="D236"/>
  <c r="D235"/>
  <c r="D234"/>
  <c r="D233"/>
  <c r="D232"/>
  <c r="D231"/>
  <c r="D230"/>
  <c r="D229"/>
  <c r="D228"/>
  <c r="D227"/>
  <c r="D226"/>
  <c r="D225"/>
  <c r="D224"/>
  <c r="D223"/>
  <c r="D222"/>
  <c r="D221"/>
  <c r="D220"/>
  <c r="D219"/>
  <c r="D218"/>
  <c r="D217"/>
  <c r="D216"/>
  <c r="D215"/>
  <c r="D214"/>
  <c r="D213"/>
  <c r="D212"/>
  <c r="D211"/>
  <c r="D210"/>
  <c r="D209"/>
  <c r="D208"/>
  <c r="D207"/>
  <c r="D206"/>
  <c r="D205"/>
  <c r="D204"/>
  <c r="D203"/>
  <c r="D202"/>
  <c r="D201"/>
  <c r="D200"/>
  <c r="D199"/>
  <c r="D198"/>
  <c r="D197"/>
  <c r="D196"/>
  <c r="D195"/>
  <c r="D194"/>
  <c r="D193"/>
  <c r="D192"/>
  <c r="D191"/>
  <c r="D190"/>
  <c r="D189"/>
  <c r="D188"/>
  <c r="D187"/>
  <c r="D186"/>
  <c r="D185"/>
  <c r="D184"/>
  <c r="D183"/>
  <c r="D182"/>
  <c r="D181"/>
  <c r="D180"/>
  <c r="D179"/>
  <c r="D178"/>
  <c r="D177"/>
  <c r="D176"/>
  <c r="D175"/>
  <c r="D174"/>
  <c r="D173"/>
  <c r="D172"/>
  <c r="D171"/>
  <c r="D170"/>
  <c r="D169"/>
  <c r="D168"/>
  <c r="D167"/>
  <c r="D166"/>
  <c r="D165"/>
  <c r="D164"/>
  <c r="D163"/>
  <c r="D162"/>
  <c r="D161"/>
  <c r="D160"/>
  <c r="D159"/>
  <c r="D158"/>
  <c r="D157"/>
  <c r="D156"/>
  <c r="D155"/>
  <c r="D154"/>
  <c r="D153"/>
  <c r="D152"/>
  <c r="D151"/>
  <c r="D150"/>
  <c r="D149"/>
  <c r="D148"/>
  <c r="D147"/>
  <c r="D146"/>
  <c r="D145"/>
  <c r="D144"/>
  <c r="D143"/>
  <c r="D142"/>
  <c r="D141"/>
  <c r="D140"/>
  <c r="D139"/>
  <c r="D138"/>
  <c r="D137"/>
  <c r="D136"/>
  <c r="D135"/>
  <c r="D134"/>
  <c r="D133"/>
  <c r="D132"/>
  <c r="D131"/>
  <c r="D130"/>
  <c r="D129"/>
  <c r="D128"/>
  <c r="D127"/>
  <c r="D126"/>
  <c r="D125"/>
  <c r="D124"/>
  <c r="D123"/>
  <c r="D122"/>
  <c r="D121"/>
  <c r="D120"/>
  <c r="D119"/>
  <c r="D118"/>
  <c r="D117"/>
  <c r="D116"/>
  <c r="D115"/>
  <c r="D114"/>
  <c r="D113"/>
  <c r="D112"/>
  <c r="D111"/>
  <c r="D110"/>
  <c r="D109"/>
  <c r="D108"/>
  <c r="D107"/>
  <c r="D106"/>
  <c r="D105"/>
  <c r="D104"/>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 r="D8"/>
  <c r="D7"/>
  <c r="D6"/>
  <c r="D5"/>
  <c r="D4"/>
  <c r="D1003" i="5"/>
  <c r="D1002"/>
  <c r="D1001"/>
  <c r="D1000"/>
  <c r="D999"/>
  <c r="D998"/>
  <c r="D997"/>
  <c r="D996"/>
  <c r="D995"/>
  <c r="D994"/>
  <c r="D993"/>
  <c r="D992"/>
  <c r="D991"/>
  <c r="D990"/>
  <c r="D989"/>
  <c r="D988"/>
  <c r="D987"/>
  <c r="D986"/>
  <c r="D985"/>
  <c r="D984"/>
  <c r="D983"/>
  <c r="D982"/>
  <c r="D981"/>
  <c r="D980"/>
  <c r="D979"/>
  <c r="D978"/>
  <c r="D977"/>
  <c r="D976"/>
  <c r="D975"/>
  <c r="D974"/>
  <c r="D973"/>
  <c r="D972"/>
  <c r="D971"/>
  <c r="D970"/>
  <c r="D969"/>
  <c r="D968"/>
  <c r="D967"/>
  <c r="D966"/>
  <c r="D965"/>
  <c r="D964"/>
  <c r="D963"/>
  <c r="D962"/>
  <c r="D961"/>
  <c r="D960"/>
  <c r="D959"/>
  <c r="D958"/>
  <c r="D957"/>
  <c r="D956"/>
  <c r="D955"/>
  <c r="D954"/>
  <c r="D953"/>
  <c r="D952"/>
  <c r="D951"/>
  <c r="D950"/>
  <c r="D949"/>
  <c r="D948"/>
  <c r="D947"/>
  <c r="D946"/>
  <c r="D945"/>
  <c r="D944"/>
  <c r="D943"/>
  <c r="D942"/>
  <c r="D941"/>
  <c r="D940"/>
  <c r="D939"/>
  <c r="D938"/>
  <c r="D937"/>
  <c r="D936"/>
  <c r="D935"/>
  <c r="D934"/>
  <c r="D933"/>
  <c r="D932"/>
  <c r="D931"/>
  <c r="D930"/>
  <c r="D929"/>
  <c r="D928"/>
  <c r="D927"/>
  <c r="D926"/>
  <c r="D925"/>
  <c r="D924"/>
  <c r="D923"/>
  <c r="D922"/>
  <c r="D921"/>
  <c r="D920"/>
  <c r="D919"/>
  <c r="D918"/>
  <c r="D917"/>
  <c r="D916"/>
  <c r="D915"/>
  <c r="D914"/>
  <c r="D913"/>
  <c r="D912"/>
  <c r="D911"/>
  <c r="D910"/>
  <c r="D909"/>
  <c r="D908"/>
  <c r="D907"/>
  <c r="D906"/>
  <c r="D905"/>
  <c r="D904"/>
  <c r="D903"/>
  <c r="D902"/>
  <c r="D901"/>
  <c r="D900"/>
  <c r="D899"/>
  <c r="D898"/>
  <c r="D897"/>
  <c r="D896"/>
  <c r="D895"/>
  <c r="D894"/>
  <c r="D893"/>
  <c r="D892"/>
  <c r="D891"/>
  <c r="D890"/>
  <c r="D889"/>
  <c r="D888"/>
  <c r="D887"/>
  <c r="D886"/>
  <c r="D885"/>
  <c r="D884"/>
  <c r="D883"/>
  <c r="D882"/>
  <c r="D881"/>
  <c r="D880"/>
  <c r="D879"/>
  <c r="D878"/>
  <c r="D877"/>
  <c r="D876"/>
  <c r="D875"/>
  <c r="D874"/>
  <c r="D873"/>
  <c r="D872"/>
  <c r="D871"/>
  <c r="D870"/>
  <c r="D869"/>
  <c r="D868"/>
  <c r="D867"/>
  <c r="D866"/>
  <c r="D865"/>
  <c r="D864"/>
  <c r="D863"/>
  <c r="D862"/>
  <c r="D861"/>
  <c r="D860"/>
  <c r="D859"/>
  <c r="D858"/>
  <c r="D857"/>
  <c r="D856"/>
  <c r="D855"/>
  <c r="D854"/>
  <c r="D853"/>
  <c r="D852"/>
  <c r="D851"/>
  <c r="D850"/>
  <c r="D849"/>
  <c r="D848"/>
  <c r="D847"/>
  <c r="D846"/>
  <c r="D845"/>
  <c r="D844"/>
  <c r="D843"/>
  <c r="D842"/>
  <c r="D841"/>
  <c r="D840"/>
  <c r="D839"/>
  <c r="D838"/>
  <c r="D837"/>
  <c r="D836"/>
  <c r="D835"/>
  <c r="D834"/>
  <c r="D833"/>
  <c r="D832"/>
  <c r="D831"/>
  <c r="D830"/>
  <c r="D829"/>
  <c r="D828"/>
  <c r="D827"/>
  <c r="D826"/>
  <c r="D825"/>
  <c r="D824"/>
  <c r="D823"/>
  <c r="D822"/>
  <c r="D821"/>
  <c r="D820"/>
  <c r="D819"/>
  <c r="D818"/>
  <c r="D817"/>
  <c r="D816"/>
  <c r="D815"/>
  <c r="D814"/>
  <c r="D813"/>
  <c r="D812"/>
  <c r="D811"/>
  <c r="D810"/>
  <c r="D809"/>
  <c r="D808"/>
  <c r="D807"/>
  <c r="D806"/>
  <c r="D805"/>
  <c r="D804"/>
  <c r="D803"/>
  <c r="D802"/>
  <c r="D801"/>
  <c r="D800"/>
  <c r="D799"/>
  <c r="D798"/>
  <c r="D797"/>
  <c r="D796"/>
  <c r="D795"/>
  <c r="D794"/>
  <c r="D793"/>
  <c r="D792"/>
  <c r="D791"/>
  <c r="D790"/>
  <c r="D789"/>
  <c r="D788"/>
  <c r="D787"/>
  <c r="D786"/>
  <c r="D785"/>
  <c r="D784"/>
  <c r="D783"/>
  <c r="D782"/>
  <c r="D781"/>
  <c r="D780"/>
  <c r="D779"/>
  <c r="D778"/>
  <c r="D777"/>
  <c r="D776"/>
  <c r="D775"/>
  <c r="D774"/>
  <c r="D773"/>
  <c r="D772"/>
  <c r="D771"/>
  <c r="D770"/>
  <c r="D769"/>
  <c r="D768"/>
  <c r="D767"/>
  <c r="D766"/>
  <c r="D765"/>
  <c r="D764"/>
  <c r="D763"/>
  <c r="D762"/>
  <c r="D761"/>
  <c r="D760"/>
  <c r="D759"/>
  <c r="D758"/>
  <c r="D757"/>
  <c r="D756"/>
  <c r="D755"/>
  <c r="D754"/>
  <c r="D753"/>
  <c r="D752"/>
  <c r="D751"/>
  <c r="D750"/>
  <c r="D749"/>
  <c r="D748"/>
  <c r="D747"/>
  <c r="D746"/>
  <c r="D745"/>
  <c r="D744"/>
  <c r="D743"/>
  <c r="D742"/>
  <c r="D741"/>
  <c r="D740"/>
  <c r="D739"/>
  <c r="D738"/>
  <c r="D737"/>
  <c r="D736"/>
  <c r="D735"/>
  <c r="D734"/>
  <c r="D733"/>
  <c r="D732"/>
  <c r="D731"/>
  <c r="D730"/>
  <c r="D729"/>
  <c r="D728"/>
  <c r="D727"/>
  <c r="D726"/>
  <c r="D725"/>
  <c r="D724"/>
  <c r="D723"/>
  <c r="D722"/>
  <c r="D721"/>
  <c r="D720"/>
  <c r="D719"/>
  <c r="D718"/>
  <c r="D717"/>
  <c r="D716"/>
  <c r="D715"/>
  <c r="D714"/>
  <c r="D713"/>
  <c r="D712"/>
  <c r="D711"/>
  <c r="D710"/>
  <c r="D709"/>
  <c r="D708"/>
  <c r="D707"/>
  <c r="D706"/>
  <c r="D705"/>
  <c r="D704"/>
  <c r="D703"/>
  <c r="D702"/>
  <c r="D701"/>
  <c r="D700"/>
  <c r="D699"/>
  <c r="D698"/>
  <c r="D697"/>
  <c r="D696"/>
  <c r="D695"/>
  <c r="D694"/>
  <c r="D693"/>
  <c r="D692"/>
  <c r="D691"/>
  <c r="D690"/>
  <c r="D689"/>
  <c r="D688"/>
  <c r="D687"/>
  <c r="D686"/>
  <c r="D685"/>
  <c r="D684"/>
  <c r="D683"/>
  <c r="D682"/>
  <c r="D681"/>
  <c r="D680"/>
  <c r="D679"/>
  <c r="D678"/>
  <c r="D677"/>
  <c r="D676"/>
  <c r="D675"/>
  <c r="D674"/>
  <c r="D673"/>
  <c r="D672"/>
  <c r="D671"/>
  <c r="D670"/>
  <c r="D669"/>
  <c r="D668"/>
  <c r="D667"/>
  <c r="D666"/>
  <c r="D665"/>
  <c r="D664"/>
  <c r="D663"/>
  <c r="D662"/>
  <c r="D661"/>
  <c r="D660"/>
  <c r="D659"/>
  <c r="D658"/>
  <c r="D657"/>
  <c r="D656"/>
  <c r="D655"/>
  <c r="D654"/>
  <c r="D653"/>
  <c r="D652"/>
  <c r="D651"/>
  <c r="D650"/>
  <c r="D649"/>
  <c r="D648"/>
  <c r="D647"/>
  <c r="D646"/>
  <c r="D645"/>
  <c r="D644"/>
  <c r="D643"/>
  <c r="D642"/>
  <c r="D641"/>
  <c r="D640"/>
  <c r="D639"/>
  <c r="D638"/>
  <c r="D637"/>
  <c r="D636"/>
  <c r="D635"/>
  <c r="D634"/>
  <c r="D633"/>
  <c r="D632"/>
  <c r="D631"/>
  <c r="D630"/>
  <c r="D629"/>
  <c r="D628"/>
  <c r="D627"/>
  <c r="D626"/>
  <c r="D625"/>
  <c r="D624"/>
  <c r="D623"/>
  <c r="D622"/>
  <c r="D621"/>
  <c r="D620"/>
  <c r="D619"/>
  <c r="D618"/>
  <c r="D617"/>
  <c r="D616"/>
  <c r="D615"/>
  <c r="D614"/>
  <c r="D613"/>
  <c r="D612"/>
  <c r="D611"/>
  <c r="D610"/>
  <c r="D609"/>
  <c r="D608"/>
  <c r="D607"/>
  <c r="D606"/>
  <c r="D605"/>
  <c r="D604"/>
  <c r="D603"/>
  <c r="D602"/>
  <c r="D601"/>
  <c r="D600"/>
  <c r="D599"/>
  <c r="D598"/>
  <c r="D597"/>
  <c r="D596"/>
  <c r="D595"/>
  <c r="D594"/>
  <c r="D593"/>
  <c r="D592"/>
  <c r="D591"/>
  <c r="D590"/>
  <c r="D589"/>
  <c r="D588"/>
  <c r="D587"/>
  <c r="D586"/>
  <c r="D585"/>
  <c r="D584"/>
  <c r="D583"/>
  <c r="D582"/>
  <c r="D581"/>
  <c r="D580"/>
  <c r="D579"/>
  <c r="D578"/>
  <c r="D577"/>
  <c r="D576"/>
  <c r="D575"/>
  <c r="D574"/>
  <c r="D573"/>
  <c r="D572"/>
  <c r="D571"/>
  <c r="D570"/>
  <c r="D569"/>
  <c r="D568"/>
  <c r="D567"/>
  <c r="D566"/>
  <c r="D565"/>
  <c r="D564"/>
  <c r="D563"/>
  <c r="D562"/>
  <c r="D561"/>
  <c r="D560"/>
  <c r="D559"/>
  <c r="D558"/>
  <c r="D557"/>
  <c r="D556"/>
  <c r="D555"/>
  <c r="D554"/>
  <c r="D553"/>
  <c r="D552"/>
  <c r="D551"/>
  <c r="D550"/>
  <c r="D549"/>
  <c r="D548"/>
  <c r="D547"/>
  <c r="D546"/>
  <c r="D545"/>
  <c r="D544"/>
  <c r="D543"/>
  <c r="D542"/>
  <c r="D541"/>
  <c r="D540"/>
  <c r="D539"/>
  <c r="D538"/>
  <c r="D537"/>
  <c r="D536"/>
  <c r="D535"/>
  <c r="D534"/>
  <c r="D533"/>
  <c r="D532"/>
  <c r="D531"/>
  <c r="D530"/>
  <c r="D529"/>
  <c r="D528"/>
  <c r="D527"/>
  <c r="D526"/>
  <c r="D525"/>
  <c r="D524"/>
  <c r="D523"/>
  <c r="D522"/>
  <c r="D521"/>
  <c r="D520"/>
  <c r="D519"/>
  <c r="D518"/>
  <c r="D517"/>
  <c r="D516"/>
  <c r="D515"/>
  <c r="D514"/>
  <c r="D513"/>
  <c r="D512"/>
  <c r="D511"/>
  <c r="D510"/>
  <c r="D509"/>
  <c r="D508"/>
  <c r="D507"/>
  <c r="D506"/>
  <c r="D505"/>
  <c r="D504"/>
  <c r="D503"/>
  <c r="D502"/>
  <c r="D501"/>
  <c r="D500"/>
  <c r="D499"/>
  <c r="D498"/>
  <c r="D497"/>
  <c r="D496"/>
  <c r="D495"/>
  <c r="D494"/>
  <c r="D493"/>
  <c r="D492"/>
  <c r="D491"/>
  <c r="D490"/>
  <c r="D489"/>
  <c r="D488"/>
  <c r="D487"/>
  <c r="D486"/>
  <c r="D485"/>
  <c r="D484"/>
  <c r="D483"/>
  <c r="D482"/>
  <c r="D481"/>
  <c r="D480"/>
  <c r="D479"/>
  <c r="D478"/>
  <c r="D477"/>
  <c r="D476"/>
  <c r="D475"/>
  <c r="D474"/>
  <c r="D473"/>
  <c r="D472"/>
  <c r="D471"/>
  <c r="D470"/>
  <c r="D469"/>
  <c r="D468"/>
  <c r="D467"/>
  <c r="D466"/>
  <c r="D465"/>
  <c r="D464"/>
  <c r="D463"/>
  <c r="D462"/>
  <c r="D461"/>
  <c r="D460"/>
  <c r="D459"/>
  <c r="D458"/>
  <c r="D457"/>
  <c r="D456"/>
  <c r="D455"/>
  <c r="D454"/>
  <c r="D453"/>
  <c r="D452"/>
  <c r="D451"/>
  <c r="D450"/>
  <c r="D449"/>
  <c r="D448"/>
  <c r="D447"/>
  <c r="D446"/>
  <c r="D445"/>
  <c r="D444"/>
  <c r="D443"/>
  <c r="D442"/>
  <c r="D441"/>
  <c r="D440"/>
  <c r="D439"/>
  <c r="D438"/>
  <c r="D437"/>
  <c r="D436"/>
  <c r="D435"/>
  <c r="D434"/>
  <c r="D433"/>
  <c r="D432"/>
  <c r="D431"/>
  <c r="D430"/>
  <c r="D429"/>
  <c r="D428"/>
  <c r="D427"/>
  <c r="D426"/>
  <c r="D425"/>
  <c r="D424"/>
  <c r="D423"/>
  <c r="D422"/>
  <c r="D421"/>
  <c r="D420"/>
  <c r="D419"/>
  <c r="D418"/>
  <c r="D417"/>
  <c r="D416"/>
  <c r="D415"/>
  <c r="D414"/>
  <c r="D413"/>
  <c r="D412"/>
  <c r="D411"/>
  <c r="D410"/>
  <c r="D409"/>
  <c r="D408"/>
  <c r="D407"/>
  <c r="D406"/>
  <c r="D405"/>
  <c r="D404"/>
  <c r="D403"/>
  <c r="D402"/>
  <c r="D401"/>
  <c r="D400"/>
  <c r="D399"/>
  <c r="D398"/>
  <c r="D397"/>
  <c r="D396"/>
  <c r="D395"/>
  <c r="D394"/>
  <c r="D393"/>
  <c r="D392"/>
  <c r="D391"/>
  <c r="D390"/>
  <c r="D389"/>
  <c r="D388"/>
  <c r="D387"/>
  <c r="D386"/>
  <c r="D385"/>
  <c r="D384"/>
  <c r="D383"/>
  <c r="D382"/>
  <c r="D381"/>
  <c r="D380"/>
  <c r="D379"/>
  <c r="D378"/>
  <c r="D377"/>
  <c r="D376"/>
  <c r="D375"/>
  <c r="D374"/>
  <c r="D373"/>
  <c r="D372"/>
  <c r="D371"/>
  <c r="D370"/>
  <c r="D369"/>
  <c r="D368"/>
  <c r="D367"/>
  <c r="D366"/>
  <c r="D365"/>
  <c r="D364"/>
  <c r="D363"/>
  <c r="D362"/>
  <c r="D361"/>
  <c r="D360"/>
  <c r="D359"/>
  <c r="D358"/>
  <c r="D357"/>
  <c r="D356"/>
  <c r="D355"/>
  <c r="D354"/>
  <c r="D353"/>
  <c r="D352"/>
  <c r="D351"/>
  <c r="D350"/>
  <c r="D349"/>
  <c r="D348"/>
  <c r="D347"/>
  <c r="D346"/>
  <c r="D345"/>
  <c r="D344"/>
  <c r="D343"/>
  <c r="D342"/>
  <c r="D341"/>
  <c r="D340"/>
  <c r="D339"/>
  <c r="D338"/>
  <c r="D337"/>
  <c r="D336"/>
  <c r="D335"/>
  <c r="D334"/>
  <c r="D333"/>
  <c r="D332"/>
  <c r="D331"/>
  <c r="D330"/>
  <c r="D329"/>
  <c r="D328"/>
  <c r="D327"/>
  <c r="D326"/>
  <c r="D325"/>
  <c r="D324"/>
  <c r="D323"/>
  <c r="D322"/>
  <c r="D321"/>
  <c r="D320"/>
  <c r="D319"/>
  <c r="D318"/>
  <c r="D317"/>
  <c r="D316"/>
  <c r="D315"/>
  <c r="D314"/>
  <c r="D313"/>
  <c r="D312"/>
  <c r="D311"/>
  <c r="D310"/>
  <c r="D309"/>
  <c r="D308"/>
  <c r="D307"/>
  <c r="D306"/>
  <c r="D305"/>
  <c r="D304"/>
  <c r="D303"/>
  <c r="D302"/>
  <c r="D301"/>
  <c r="D300"/>
  <c r="D299"/>
  <c r="D298"/>
  <c r="D297"/>
  <c r="D296"/>
  <c r="D295"/>
  <c r="D294"/>
  <c r="D293"/>
  <c r="D292"/>
  <c r="D291"/>
  <c r="D290"/>
  <c r="D289"/>
  <c r="D288"/>
  <c r="D287"/>
  <c r="D286"/>
  <c r="D285"/>
  <c r="D284"/>
  <c r="D283"/>
  <c r="D282"/>
  <c r="D281"/>
  <c r="D280"/>
  <c r="D279"/>
  <c r="D278"/>
  <c r="D277"/>
  <c r="D276"/>
  <c r="D275"/>
  <c r="D274"/>
  <c r="D273"/>
  <c r="D272"/>
  <c r="D271"/>
  <c r="D270"/>
  <c r="D269"/>
  <c r="D268"/>
  <c r="D267"/>
  <c r="D266"/>
  <c r="D265"/>
  <c r="D264"/>
  <c r="D263"/>
  <c r="D262"/>
  <c r="D261"/>
  <c r="D260"/>
  <c r="D259"/>
  <c r="D258"/>
  <c r="D257"/>
  <c r="D256"/>
  <c r="D255"/>
  <c r="D254"/>
  <c r="D253"/>
  <c r="D252"/>
  <c r="D251"/>
  <c r="D250"/>
  <c r="D249"/>
  <c r="D248"/>
  <c r="D247"/>
  <c r="D246"/>
  <c r="D245"/>
  <c r="D244"/>
  <c r="D243"/>
  <c r="D242"/>
  <c r="D241"/>
  <c r="D240"/>
  <c r="D239"/>
  <c r="D238"/>
  <c r="D237"/>
  <c r="D236"/>
  <c r="D235"/>
  <c r="D234"/>
  <c r="D233"/>
  <c r="D232"/>
  <c r="D231"/>
  <c r="D230"/>
  <c r="D229"/>
  <c r="D228"/>
  <c r="D227"/>
  <c r="D226"/>
  <c r="D225"/>
  <c r="D224"/>
  <c r="D223"/>
  <c r="D222"/>
  <c r="D221"/>
  <c r="D220"/>
  <c r="D219"/>
  <c r="D218"/>
  <c r="D217"/>
  <c r="D216"/>
  <c r="D215"/>
  <c r="D214"/>
  <c r="D213"/>
  <c r="D212"/>
  <c r="D211"/>
  <c r="D210"/>
  <c r="D209"/>
  <c r="D208"/>
  <c r="D207"/>
  <c r="D206"/>
  <c r="D205"/>
  <c r="D204"/>
  <c r="D203"/>
  <c r="D202"/>
  <c r="D201"/>
  <c r="D200"/>
  <c r="D199"/>
  <c r="D198"/>
  <c r="D197"/>
  <c r="D196"/>
  <c r="D195"/>
  <c r="D194"/>
  <c r="D193"/>
  <c r="D192"/>
  <c r="D191"/>
  <c r="D190"/>
  <c r="D189"/>
  <c r="D188"/>
  <c r="D187"/>
  <c r="D186"/>
  <c r="D185"/>
  <c r="D184"/>
  <c r="D183"/>
  <c r="D182"/>
  <c r="D181"/>
  <c r="D180"/>
  <c r="D179"/>
  <c r="D178"/>
  <c r="D177"/>
  <c r="D176"/>
  <c r="D175"/>
  <c r="D174"/>
  <c r="D173"/>
  <c r="D172"/>
  <c r="D171"/>
  <c r="D170"/>
  <c r="D169"/>
  <c r="D168"/>
  <c r="D167"/>
  <c r="D166"/>
  <c r="D165"/>
  <c r="D164"/>
  <c r="D163"/>
  <c r="D162"/>
  <c r="D161"/>
  <c r="D160"/>
  <c r="D159"/>
  <c r="D158"/>
  <c r="D157"/>
  <c r="D156"/>
  <c r="D155"/>
  <c r="D154"/>
  <c r="D153"/>
  <c r="D152"/>
  <c r="D151"/>
  <c r="D150"/>
  <c r="D149"/>
  <c r="D148"/>
  <c r="D147"/>
  <c r="D146"/>
  <c r="D145"/>
  <c r="D144"/>
  <c r="D143"/>
  <c r="D142"/>
  <c r="D141"/>
  <c r="D140"/>
  <c r="D139"/>
  <c r="D138"/>
  <c r="D137"/>
  <c r="D136"/>
  <c r="D135"/>
  <c r="D134"/>
  <c r="D133"/>
  <c r="D132"/>
  <c r="D131"/>
  <c r="D130"/>
  <c r="D129"/>
  <c r="D128"/>
  <c r="D127"/>
  <c r="D126"/>
  <c r="D125"/>
  <c r="D124"/>
  <c r="D123"/>
  <c r="D122"/>
  <c r="D121"/>
  <c r="D120"/>
  <c r="D119"/>
  <c r="D118"/>
  <c r="D117"/>
  <c r="D116"/>
  <c r="D115"/>
  <c r="D114"/>
  <c r="D113"/>
  <c r="D112"/>
  <c r="D111"/>
  <c r="D110"/>
  <c r="D109"/>
  <c r="D108"/>
  <c r="D107"/>
  <c r="D106"/>
  <c r="D105"/>
  <c r="D104"/>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 r="D8"/>
  <c r="D7"/>
  <c r="D6"/>
  <c r="D5"/>
  <c r="D4"/>
  <c r="D1003" i="15"/>
  <c r="D1002"/>
  <c r="D1001"/>
  <c r="D1000"/>
  <c r="D999"/>
  <c r="D998"/>
  <c r="D997"/>
  <c r="D996"/>
  <c r="D995"/>
  <c r="D994"/>
  <c r="D993"/>
  <c r="D992"/>
  <c r="D991"/>
  <c r="D990"/>
  <c r="D989"/>
  <c r="D988"/>
  <c r="D987"/>
  <c r="D986"/>
  <c r="D985"/>
  <c r="D984"/>
  <c r="D983"/>
  <c r="D982"/>
  <c r="D981"/>
  <c r="D980"/>
  <c r="D979"/>
  <c r="D978"/>
  <c r="D977"/>
  <c r="D976"/>
  <c r="D975"/>
  <c r="D974"/>
  <c r="D973"/>
  <c r="D972"/>
  <c r="D971"/>
  <c r="D970"/>
  <c r="D969"/>
  <c r="D968"/>
  <c r="D967"/>
  <c r="D966"/>
  <c r="D965"/>
  <c r="D964"/>
  <c r="D963"/>
  <c r="D962"/>
  <c r="D961"/>
  <c r="D960"/>
  <c r="D959"/>
  <c r="D958"/>
  <c r="D957"/>
  <c r="D956"/>
  <c r="D955"/>
  <c r="D954"/>
  <c r="D953"/>
  <c r="D952"/>
  <c r="D951"/>
  <c r="D950"/>
  <c r="D949"/>
  <c r="D948"/>
  <c r="D947"/>
  <c r="D946"/>
  <c r="D945"/>
  <c r="D944"/>
  <c r="D943"/>
  <c r="D942"/>
  <c r="D941"/>
  <c r="D940"/>
  <c r="D939"/>
  <c r="D938"/>
  <c r="D937"/>
  <c r="D936"/>
  <c r="D935"/>
  <c r="D934"/>
  <c r="D933"/>
  <c r="D932"/>
  <c r="D931"/>
  <c r="D930"/>
  <c r="D929"/>
  <c r="D928"/>
  <c r="D927"/>
  <c r="D926"/>
  <c r="D925"/>
  <c r="D924"/>
  <c r="D923"/>
  <c r="D922"/>
  <c r="D921"/>
  <c r="D920"/>
  <c r="D919"/>
  <c r="D918"/>
  <c r="D917"/>
  <c r="D916"/>
  <c r="D915"/>
  <c r="D914"/>
  <c r="D913"/>
  <c r="D912"/>
  <c r="D911"/>
  <c r="D910"/>
  <c r="D909"/>
  <c r="D908"/>
  <c r="D907"/>
  <c r="D906"/>
  <c r="D905"/>
  <c r="D904"/>
  <c r="D903"/>
  <c r="D902"/>
  <c r="D901"/>
  <c r="D900"/>
  <c r="D899"/>
  <c r="D898"/>
  <c r="D897"/>
  <c r="D896"/>
  <c r="D895"/>
  <c r="D894"/>
  <c r="D893"/>
  <c r="D892"/>
  <c r="D891"/>
  <c r="D890"/>
  <c r="D889"/>
  <c r="D888"/>
  <c r="D887"/>
  <c r="D886"/>
  <c r="D885"/>
  <c r="D884"/>
  <c r="D883"/>
  <c r="D882"/>
  <c r="D881"/>
  <c r="D880"/>
  <c r="D879"/>
  <c r="D878"/>
  <c r="D877"/>
  <c r="D876"/>
  <c r="D875"/>
  <c r="D874"/>
  <c r="D873"/>
  <c r="D872"/>
  <c r="D871"/>
  <c r="D870"/>
  <c r="D869"/>
  <c r="D868"/>
  <c r="D867"/>
  <c r="D866"/>
  <c r="D865"/>
  <c r="D864"/>
  <c r="D863"/>
  <c r="D862"/>
  <c r="D861"/>
  <c r="D860"/>
  <c r="D859"/>
  <c r="D858"/>
  <c r="D857"/>
  <c r="D856"/>
  <c r="D855"/>
  <c r="D854"/>
  <c r="D853"/>
  <c r="D852"/>
  <c r="D851"/>
  <c r="D850"/>
  <c r="D849"/>
  <c r="D848"/>
  <c r="D847"/>
  <c r="D846"/>
  <c r="D845"/>
  <c r="D844"/>
  <c r="D843"/>
  <c r="D842"/>
  <c r="D841"/>
  <c r="D840"/>
  <c r="D839"/>
  <c r="D838"/>
  <c r="D837"/>
  <c r="D836"/>
  <c r="D835"/>
  <c r="D834"/>
  <c r="D833"/>
  <c r="D832"/>
  <c r="D831"/>
  <c r="D830"/>
  <c r="D829"/>
  <c r="D828"/>
  <c r="D827"/>
  <c r="D826"/>
  <c r="D825"/>
  <c r="D824"/>
  <c r="D823"/>
  <c r="D822"/>
  <c r="D821"/>
  <c r="D820"/>
  <c r="D819"/>
  <c r="D818"/>
  <c r="D817"/>
  <c r="D816"/>
  <c r="D815"/>
  <c r="D814"/>
  <c r="D813"/>
  <c r="D812"/>
  <c r="D811"/>
  <c r="D810"/>
  <c r="D809"/>
  <c r="D808"/>
  <c r="D807"/>
  <c r="D806"/>
  <c r="D805"/>
  <c r="D804"/>
  <c r="D803"/>
  <c r="D802"/>
  <c r="D801"/>
  <c r="D800"/>
  <c r="D799"/>
  <c r="D798"/>
  <c r="D797"/>
  <c r="D796"/>
  <c r="D795"/>
  <c r="D794"/>
  <c r="D793"/>
  <c r="D792"/>
  <c r="D791"/>
  <c r="D790"/>
  <c r="D789"/>
  <c r="D788"/>
  <c r="D787"/>
  <c r="D786"/>
  <c r="D785"/>
  <c r="D784"/>
  <c r="D783"/>
  <c r="D782"/>
  <c r="D781"/>
  <c r="D780"/>
  <c r="D779"/>
  <c r="D778"/>
  <c r="D777"/>
  <c r="D776"/>
  <c r="D775"/>
  <c r="D774"/>
  <c r="D773"/>
  <c r="D772"/>
  <c r="D771"/>
  <c r="D770"/>
  <c r="D769"/>
  <c r="D768"/>
  <c r="D767"/>
  <c r="D766"/>
  <c r="D765"/>
  <c r="D764"/>
  <c r="D763"/>
  <c r="D762"/>
  <c r="D761"/>
  <c r="D760"/>
  <c r="D759"/>
  <c r="D758"/>
  <c r="D757"/>
  <c r="D756"/>
  <c r="D755"/>
  <c r="D754"/>
  <c r="D753"/>
  <c r="D752"/>
  <c r="D751"/>
  <c r="D750"/>
  <c r="D749"/>
  <c r="D748"/>
  <c r="D747"/>
  <c r="D746"/>
  <c r="D745"/>
  <c r="D744"/>
  <c r="D743"/>
  <c r="D742"/>
  <c r="D741"/>
  <c r="D740"/>
  <c r="D739"/>
  <c r="D738"/>
  <c r="D737"/>
  <c r="D736"/>
  <c r="D735"/>
  <c r="D734"/>
  <c r="D733"/>
  <c r="D732"/>
  <c r="D731"/>
  <c r="D730"/>
  <c r="D729"/>
  <c r="D728"/>
  <c r="D727"/>
  <c r="D726"/>
  <c r="D725"/>
  <c r="D724"/>
  <c r="D723"/>
  <c r="D722"/>
  <c r="D721"/>
  <c r="D720"/>
  <c r="D719"/>
  <c r="D718"/>
  <c r="D717"/>
  <c r="D716"/>
  <c r="D715"/>
  <c r="D714"/>
  <c r="D713"/>
  <c r="D712"/>
  <c r="D711"/>
  <c r="D710"/>
  <c r="D709"/>
  <c r="D708"/>
  <c r="D707"/>
  <c r="D706"/>
  <c r="D705"/>
  <c r="D704"/>
  <c r="D703"/>
  <c r="D702"/>
  <c r="D701"/>
  <c r="D700"/>
  <c r="D699"/>
  <c r="D698"/>
  <c r="D697"/>
  <c r="D696"/>
  <c r="D695"/>
  <c r="D694"/>
  <c r="D693"/>
  <c r="D692"/>
  <c r="D691"/>
  <c r="D690"/>
  <c r="D689"/>
  <c r="D688"/>
  <c r="D687"/>
  <c r="D686"/>
  <c r="D685"/>
  <c r="D684"/>
  <c r="D683"/>
  <c r="D682"/>
  <c r="D681"/>
  <c r="D680"/>
  <c r="D679"/>
  <c r="D678"/>
  <c r="D677"/>
  <c r="D676"/>
  <c r="D675"/>
  <c r="D674"/>
  <c r="D673"/>
  <c r="D672"/>
  <c r="D671"/>
  <c r="D670"/>
  <c r="D669"/>
  <c r="D668"/>
  <c r="D667"/>
  <c r="D666"/>
  <c r="D665"/>
  <c r="D664"/>
  <c r="D663"/>
  <c r="D662"/>
  <c r="D661"/>
  <c r="D660"/>
  <c r="D659"/>
  <c r="D658"/>
  <c r="D657"/>
  <c r="D656"/>
  <c r="D655"/>
  <c r="D654"/>
  <c r="D653"/>
  <c r="D652"/>
  <c r="D651"/>
  <c r="D650"/>
  <c r="D649"/>
  <c r="D648"/>
  <c r="D647"/>
  <c r="D646"/>
  <c r="D645"/>
  <c r="D644"/>
  <c r="D643"/>
  <c r="D642"/>
  <c r="D641"/>
  <c r="D640"/>
  <c r="D639"/>
  <c r="D638"/>
  <c r="D637"/>
  <c r="D636"/>
  <c r="D635"/>
  <c r="D634"/>
  <c r="D633"/>
  <c r="D632"/>
  <c r="D631"/>
  <c r="D630"/>
  <c r="D629"/>
  <c r="D628"/>
  <c r="D627"/>
  <c r="D626"/>
  <c r="D625"/>
  <c r="D624"/>
  <c r="D623"/>
  <c r="D622"/>
  <c r="D621"/>
  <c r="D620"/>
  <c r="D619"/>
  <c r="D618"/>
  <c r="D617"/>
  <c r="D616"/>
  <c r="D615"/>
  <c r="D614"/>
  <c r="D613"/>
  <c r="D612"/>
  <c r="D611"/>
  <c r="D610"/>
  <c r="D609"/>
  <c r="D608"/>
  <c r="D607"/>
  <c r="D606"/>
  <c r="D605"/>
  <c r="D604"/>
  <c r="D603"/>
  <c r="D602"/>
  <c r="D601"/>
  <c r="D600"/>
  <c r="D599"/>
  <c r="D598"/>
  <c r="D597"/>
  <c r="D596"/>
  <c r="D595"/>
  <c r="D594"/>
  <c r="D593"/>
  <c r="D592"/>
  <c r="D591"/>
  <c r="D590"/>
  <c r="D589"/>
  <c r="D588"/>
  <c r="D587"/>
  <c r="D586"/>
  <c r="D585"/>
  <c r="D584"/>
  <c r="D583"/>
  <c r="D582"/>
  <c r="D581"/>
  <c r="D580"/>
  <c r="D579"/>
  <c r="D578"/>
  <c r="D577"/>
  <c r="D576"/>
  <c r="D575"/>
  <c r="D574"/>
  <c r="D573"/>
  <c r="D572"/>
  <c r="D571"/>
  <c r="D570"/>
  <c r="D569"/>
  <c r="D568"/>
  <c r="D567"/>
  <c r="D566"/>
  <c r="D565"/>
  <c r="D564"/>
  <c r="D563"/>
  <c r="D562"/>
  <c r="D561"/>
  <c r="D560"/>
  <c r="D559"/>
  <c r="D558"/>
  <c r="D557"/>
  <c r="D556"/>
  <c r="D555"/>
  <c r="D554"/>
  <c r="D553"/>
  <c r="D552"/>
  <c r="D551"/>
  <c r="D550"/>
  <c r="D549"/>
  <c r="D548"/>
  <c r="D547"/>
  <c r="D546"/>
  <c r="D545"/>
  <c r="D544"/>
  <c r="D543"/>
  <c r="D542"/>
  <c r="D541"/>
  <c r="D540"/>
  <c r="D539"/>
  <c r="D538"/>
  <c r="D537"/>
  <c r="D536"/>
  <c r="D535"/>
  <c r="D534"/>
  <c r="D533"/>
  <c r="D532"/>
  <c r="D531"/>
  <c r="D530"/>
  <c r="D529"/>
  <c r="D528"/>
  <c r="D527"/>
  <c r="D526"/>
  <c r="D525"/>
  <c r="D524"/>
  <c r="D523"/>
  <c r="D522"/>
  <c r="D521"/>
  <c r="D520"/>
  <c r="D519"/>
  <c r="D518"/>
  <c r="D517"/>
  <c r="D516"/>
  <c r="D515"/>
  <c r="D514"/>
  <c r="D513"/>
  <c r="D512"/>
  <c r="D511"/>
  <c r="D510"/>
  <c r="D509"/>
  <c r="D508"/>
  <c r="D507"/>
  <c r="D506"/>
  <c r="D505"/>
  <c r="D504"/>
  <c r="D503"/>
  <c r="D502"/>
  <c r="D501"/>
  <c r="D500"/>
  <c r="D499"/>
  <c r="D498"/>
  <c r="D497"/>
  <c r="D496"/>
  <c r="D495"/>
  <c r="D494"/>
  <c r="D493"/>
  <c r="D492"/>
  <c r="D491"/>
  <c r="D490"/>
  <c r="D489"/>
  <c r="D488"/>
  <c r="D487"/>
  <c r="D486"/>
  <c r="D485"/>
  <c r="D484"/>
  <c r="D483"/>
  <c r="D482"/>
  <c r="D481"/>
  <c r="D480"/>
  <c r="D479"/>
  <c r="D478"/>
  <c r="D477"/>
  <c r="D476"/>
  <c r="D475"/>
  <c r="D474"/>
  <c r="D473"/>
  <c r="D472"/>
  <c r="D471"/>
  <c r="D470"/>
  <c r="D469"/>
  <c r="D468"/>
  <c r="D467"/>
  <c r="D466"/>
  <c r="D465"/>
  <c r="D464"/>
  <c r="D463"/>
  <c r="D462"/>
  <c r="D461"/>
  <c r="D460"/>
  <c r="D459"/>
  <c r="D458"/>
  <c r="D457"/>
  <c r="D456"/>
  <c r="D455"/>
  <c r="D454"/>
  <c r="D453"/>
  <c r="D452"/>
  <c r="D451"/>
  <c r="D450"/>
  <c r="D449"/>
  <c r="D448"/>
  <c r="D447"/>
  <c r="D446"/>
  <c r="D445"/>
  <c r="D444"/>
  <c r="D443"/>
  <c r="D442"/>
  <c r="D441"/>
  <c r="D440"/>
  <c r="D439"/>
  <c r="D438"/>
  <c r="D437"/>
  <c r="D436"/>
  <c r="D435"/>
  <c r="D434"/>
  <c r="D433"/>
  <c r="D432"/>
  <c r="D431"/>
  <c r="D430"/>
  <c r="D429"/>
  <c r="D428"/>
  <c r="D427"/>
  <c r="D426"/>
  <c r="D425"/>
  <c r="D424"/>
  <c r="D423"/>
  <c r="D422"/>
  <c r="D421"/>
  <c r="D420"/>
  <c r="D419"/>
  <c r="D418"/>
  <c r="D417"/>
  <c r="D416"/>
  <c r="D415"/>
  <c r="D414"/>
  <c r="D413"/>
  <c r="D412"/>
  <c r="D411"/>
  <c r="D410"/>
  <c r="D409"/>
  <c r="D408"/>
  <c r="D407"/>
  <c r="D406"/>
  <c r="D405"/>
  <c r="D404"/>
  <c r="D403"/>
  <c r="D402"/>
  <c r="D401"/>
  <c r="D400"/>
  <c r="D399"/>
  <c r="D398"/>
  <c r="D397"/>
  <c r="D396"/>
  <c r="D395"/>
  <c r="D394"/>
  <c r="D393"/>
  <c r="D392"/>
  <c r="D391"/>
  <c r="D390"/>
  <c r="D389"/>
  <c r="D388"/>
  <c r="D387"/>
  <c r="D386"/>
  <c r="D385"/>
  <c r="D384"/>
  <c r="D383"/>
  <c r="D382"/>
  <c r="D381"/>
  <c r="D380"/>
  <c r="D379"/>
  <c r="D378"/>
  <c r="D377"/>
  <c r="D376"/>
  <c r="D375"/>
  <c r="D374"/>
  <c r="D373"/>
  <c r="D372"/>
  <c r="D371"/>
  <c r="D370"/>
  <c r="D369"/>
  <c r="D368"/>
  <c r="D367"/>
  <c r="D366"/>
  <c r="D365"/>
  <c r="D364"/>
  <c r="D363"/>
  <c r="D362"/>
  <c r="D361"/>
  <c r="D360"/>
  <c r="D359"/>
  <c r="D358"/>
  <c r="D357"/>
  <c r="D356"/>
  <c r="D355"/>
  <c r="D354"/>
  <c r="D353"/>
  <c r="D352"/>
  <c r="D351"/>
  <c r="D350"/>
  <c r="D349"/>
  <c r="D348"/>
  <c r="D347"/>
  <c r="D346"/>
  <c r="D345"/>
  <c r="D344"/>
  <c r="D343"/>
  <c r="D342"/>
  <c r="D341"/>
  <c r="D340"/>
  <c r="D339"/>
  <c r="D338"/>
  <c r="D337"/>
  <c r="D336"/>
  <c r="D335"/>
  <c r="D334"/>
  <c r="D333"/>
  <c r="D332"/>
  <c r="D331"/>
  <c r="D330"/>
  <c r="D329"/>
  <c r="D328"/>
  <c r="D327"/>
  <c r="D326"/>
  <c r="D325"/>
  <c r="D324"/>
  <c r="D323"/>
  <c r="D322"/>
  <c r="D321"/>
  <c r="D320"/>
  <c r="D319"/>
  <c r="D318"/>
  <c r="D317"/>
  <c r="D316"/>
  <c r="D315"/>
  <c r="D314"/>
  <c r="D313"/>
  <c r="D312"/>
  <c r="D311"/>
  <c r="D310"/>
  <c r="D309"/>
  <c r="D308"/>
  <c r="D307"/>
  <c r="D306"/>
  <c r="D305"/>
  <c r="D304"/>
  <c r="D303"/>
  <c r="D302"/>
  <c r="D301"/>
  <c r="D300"/>
  <c r="D299"/>
  <c r="D298"/>
  <c r="D297"/>
  <c r="D296"/>
  <c r="D295"/>
  <c r="D294"/>
  <c r="D293"/>
  <c r="D292"/>
  <c r="D291"/>
  <c r="D290"/>
  <c r="D289"/>
  <c r="D288"/>
  <c r="D287"/>
  <c r="D286"/>
  <c r="D285"/>
  <c r="D284"/>
  <c r="D283"/>
  <c r="D282"/>
  <c r="D281"/>
  <c r="D280"/>
  <c r="D279"/>
  <c r="D278"/>
  <c r="D277"/>
  <c r="D276"/>
  <c r="D275"/>
  <c r="D274"/>
  <c r="D273"/>
  <c r="D272"/>
  <c r="D271"/>
  <c r="D270"/>
  <c r="D269"/>
  <c r="D268"/>
  <c r="D267"/>
  <c r="D266"/>
  <c r="D265"/>
  <c r="D264"/>
  <c r="D263"/>
  <c r="D262"/>
  <c r="D261"/>
  <c r="D260"/>
  <c r="D259"/>
  <c r="D258"/>
  <c r="D257"/>
  <c r="D256"/>
  <c r="D255"/>
  <c r="D254"/>
  <c r="D253"/>
  <c r="D252"/>
  <c r="D251"/>
  <c r="D250"/>
  <c r="D249"/>
  <c r="D248"/>
  <c r="D247"/>
  <c r="D246"/>
  <c r="D245"/>
  <c r="D244"/>
  <c r="D243"/>
  <c r="D242"/>
  <c r="D241"/>
  <c r="D240"/>
  <c r="D239"/>
  <c r="D238"/>
  <c r="D237"/>
  <c r="D236"/>
  <c r="D235"/>
  <c r="D234"/>
  <c r="D233"/>
  <c r="D232"/>
  <c r="D231"/>
  <c r="D230"/>
  <c r="D229"/>
  <c r="D228"/>
  <c r="D227"/>
  <c r="D226"/>
  <c r="D225"/>
  <c r="D224"/>
  <c r="D223"/>
  <c r="D222"/>
  <c r="D221"/>
  <c r="D220"/>
  <c r="D219"/>
  <c r="D218"/>
  <c r="D217"/>
  <c r="D216"/>
  <c r="D215"/>
  <c r="D214"/>
  <c r="D213"/>
  <c r="D212"/>
  <c r="D211"/>
  <c r="D210"/>
  <c r="D209"/>
  <c r="D208"/>
  <c r="D207"/>
  <c r="D206"/>
  <c r="D205"/>
  <c r="D204"/>
  <c r="D203"/>
  <c r="D202"/>
  <c r="D201"/>
  <c r="D200"/>
  <c r="D199"/>
  <c r="D198"/>
  <c r="D197"/>
  <c r="D196"/>
  <c r="D195"/>
  <c r="D194"/>
  <c r="D193"/>
  <c r="D192"/>
  <c r="D191"/>
  <c r="D190"/>
  <c r="D189"/>
  <c r="D188"/>
  <c r="D187"/>
  <c r="D186"/>
  <c r="D185"/>
  <c r="D184"/>
  <c r="D183"/>
  <c r="D182"/>
  <c r="D181"/>
  <c r="D180"/>
  <c r="D179"/>
  <c r="D178"/>
  <c r="D177"/>
  <c r="D176"/>
  <c r="D175"/>
  <c r="D174"/>
  <c r="D173"/>
  <c r="D172"/>
  <c r="D171"/>
  <c r="D170"/>
  <c r="D169"/>
  <c r="D168"/>
  <c r="D167"/>
  <c r="D166"/>
  <c r="D165"/>
  <c r="D164"/>
  <c r="D163"/>
  <c r="D162"/>
  <c r="D161"/>
  <c r="D160"/>
  <c r="D159"/>
  <c r="D158"/>
  <c r="D157"/>
  <c r="D156"/>
  <c r="D155"/>
  <c r="D154"/>
  <c r="D153"/>
  <c r="D152"/>
  <c r="D151"/>
  <c r="D150"/>
  <c r="D149"/>
  <c r="D148"/>
  <c r="D147"/>
  <c r="D146"/>
  <c r="D145"/>
  <c r="D144"/>
  <c r="D143"/>
  <c r="D142"/>
  <c r="D141"/>
  <c r="D140"/>
  <c r="D139"/>
  <c r="D138"/>
  <c r="D137"/>
  <c r="D136"/>
  <c r="D135"/>
  <c r="D134"/>
  <c r="D133"/>
  <c r="D132"/>
  <c r="D131"/>
  <c r="D130"/>
  <c r="D129"/>
  <c r="D128"/>
  <c r="D127"/>
  <c r="D126"/>
  <c r="D125"/>
  <c r="D124"/>
  <c r="D123"/>
  <c r="D122"/>
  <c r="D121"/>
  <c r="D120"/>
  <c r="D119"/>
  <c r="D118"/>
  <c r="D117"/>
  <c r="D116"/>
  <c r="D115"/>
  <c r="D114"/>
  <c r="D113"/>
  <c r="D112"/>
  <c r="D111"/>
  <c r="D110"/>
  <c r="D109"/>
  <c r="D108"/>
  <c r="D107"/>
  <c r="D106"/>
  <c r="D105"/>
  <c r="D104"/>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 r="D8"/>
  <c r="D7"/>
  <c r="D6"/>
  <c r="D5"/>
  <c r="D4"/>
  <c r="AE2" i="18" l="1"/>
  <c r="V503" i="17"/>
  <c r="V502"/>
  <c r="V501"/>
  <c r="V500"/>
  <c r="V499"/>
  <c r="V498"/>
  <c r="V497"/>
  <c r="V496"/>
  <c r="V495"/>
  <c r="V494"/>
  <c r="V493"/>
  <c r="V492"/>
  <c r="V491"/>
  <c r="V490"/>
  <c r="V489"/>
  <c r="V488"/>
  <c r="V487"/>
  <c r="V486"/>
  <c r="V485"/>
  <c r="V484"/>
  <c r="V483"/>
  <c r="V482"/>
  <c r="V481"/>
  <c r="V480"/>
  <c r="V479"/>
  <c r="V478"/>
  <c r="V477"/>
  <c r="V476"/>
  <c r="V475"/>
  <c r="V474"/>
  <c r="V473"/>
  <c r="V472"/>
  <c r="V471"/>
  <c r="V470"/>
  <c r="V469"/>
  <c r="V468"/>
  <c r="V467"/>
  <c r="V466"/>
  <c r="V465"/>
  <c r="V464"/>
  <c r="V463"/>
  <c r="V462"/>
  <c r="V461"/>
  <c r="V460"/>
  <c r="V459"/>
  <c r="V458"/>
  <c r="V457"/>
  <c r="V456"/>
  <c r="V455"/>
  <c r="V454"/>
  <c r="V453"/>
  <c r="V452"/>
  <c r="V451"/>
  <c r="V450"/>
  <c r="V449"/>
  <c r="V448"/>
  <c r="V447"/>
  <c r="V446"/>
  <c r="V445"/>
  <c r="V444"/>
  <c r="V443"/>
  <c r="V442"/>
  <c r="V441"/>
  <c r="V440"/>
  <c r="V439"/>
  <c r="V438"/>
  <c r="V437"/>
  <c r="V436"/>
  <c r="V435"/>
  <c r="V434"/>
  <c r="V433"/>
  <c r="V432"/>
  <c r="V431"/>
  <c r="V430"/>
  <c r="V429"/>
  <c r="V428"/>
  <c r="V427"/>
  <c r="V426"/>
  <c r="V425"/>
  <c r="V424"/>
  <c r="V423"/>
  <c r="V422"/>
  <c r="V421"/>
  <c r="V420"/>
  <c r="V419"/>
  <c r="V418"/>
  <c r="V417"/>
  <c r="V416"/>
  <c r="V415"/>
  <c r="V414"/>
  <c r="V413"/>
  <c r="V412"/>
  <c r="V411"/>
  <c r="V410"/>
  <c r="V409"/>
  <c r="V408"/>
  <c r="V407"/>
  <c r="V406"/>
  <c r="V405"/>
  <c r="V404"/>
  <c r="V403"/>
  <c r="V402"/>
  <c r="V401"/>
  <c r="V400"/>
  <c r="V399"/>
  <c r="V398"/>
  <c r="V397"/>
  <c r="V396"/>
  <c r="V395"/>
  <c r="V394"/>
  <c r="V393"/>
  <c r="V392"/>
  <c r="V391"/>
  <c r="V390"/>
  <c r="V389"/>
  <c r="V388"/>
  <c r="V387"/>
  <c r="V386"/>
  <c r="V385"/>
  <c r="V384"/>
  <c r="V383"/>
  <c r="V382"/>
  <c r="V381"/>
  <c r="V380"/>
  <c r="V379"/>
  <c r="V378"/>
  <c r="V377"/>
  <c r="V376"/>
  <c r="V375"/>
  <c r="V374"/>
  <c r="V373"/>
  <c r="V372"/>
  <c r="V371"/>
  <c r="V370"/>
  <c r="V369"/>
  <c r="V368"/>
  <c r="V367"/>
  <c r="V366"/>
  <c r="V365"/>
  <c r="V364"/>
  <c r="V363"/>
  <c r="V362"/>
  <c r="V361"/>
  <c r="V360"/>
  <c r="V359"/>
  <c r="V358"/>
  <c r="V357"/>
  <c r="V356"/>
  <c r="V355"/>
  <c r="V354"/>
  <c r="V353"/>
  <c r="V352"/>
  <c r="V351"/>
  <c r="V350"/>
  <c r="V349"/>
  <c r="V348"/>
  <c r="V347"/>
  <c r="V346"/>
  <c r="V345"/>
  <c r="V344"/>
  <c r="V343"/>
  <c r="V342"/>
  <c r="V341"/>
  <c r="V340"/>
  <c r="V339"/>
  <c r="V338"/>
  <c r="V337"/>
  <c r="V336"/>
  <c r="V335"/>
  <c r="V334"/>
  <c r="V333"/>
  <c r="V332"/>
  <c r="V331"/>
  <c r="V330"/>
  <c r="V329"/>
  <c r="V328"/>
  <c r="V327"/>
  <c r="V326"/>
  <c r="V325"/>
  <c r="V324"/>
  <c r="V323"/>
  <c r="V322"/>
  <c r="V321"/>
  <c r="V320"/>
  <c r="V319"/>
  <c r="V318"/>
  <c r="V317"/>
  <c r="V316"/>
  <c r="V315"/>
  <c r="V314"/>
  <c r="V313"/>
  <c r="V312"/>
  <c r="V311"/>
  <c r="V310"/>
  <c r="V309"/>
  <c r="V308"/>
  <c r="V307"/>
  <c r="V306"/>
  <c r="V305"/>
  <c r="V304"/>
  <c r="V303"/>
  <c r="V302"/>
  <c r="V301"/>
  <c r="V300"/>
  <c r="V299"/>
  <c r="V298"/>
  <c r="V297"/>
  <c r="V296"/>
  <c r="V295"/>
  <c r="V294"/>
  <c r="V293"/>
  <c r="V292"/>
  <c r="V291"/>
  <c r="V290"/>
  <c r="V289"/>
  <c r="V288"/>
  <c r="V287"/>
  <c r="V286"/>
  <c r="V285"/>
  <c r="V284"/>
  <c r="V283"/>
  <c r="V282"/>
  <c r="V281"/>
  <c r="V280"/>
  <c r="V279"/>
  <c r="V278"/>
  <c r="V277"/>
  <c r="V276"/>
  <c r="V275"/>
  <c r="V274"/>
  <c r="V273"/>
  <c r="V272"/>
  <c r="V271"/>
  <c r="V270"/>
  <c r="V269"/>
  <c r="V268"/>
  <c r="V267"/>
  <c r="V266"/>
  <c r="V265"/>
  <c r="V264"/>
  <c r="V263"/>
  <c r="V262"/>
  <c r="V261"/>
  <c r="V260"/>
  <c r="V259"/>
  <c r="V258"/>
  <c r="V257"/>
  <c r="V256"/>
  <c r="V255"/>
  <c r="V254"/>
  <c r="V253"/>
  <c r="V252"/>
  <c r="V251"/>
  <c r="V250"/>
  <c r="V249"/>
  <c r="V248"/>
  <c r="V247"/>
  <c r="V246"/>
  <c r="V245"/>
  <c r="V244"/>
  <c r="V243"/>
  <c r="V242"/>
  <c r="V241"/>
  <c r="V240"/>
  <c r="V239"/>
  <c r="V238"/>
  <c r="V237"/>
  <c r="V236"/>
  <c r="V235"/>
  <c r="V234"/>
  <c r="V233"/>
  <c r="V232"/>
  <c r="V231"/>
  <c r="V230"/>
  <c r="V229"/>
  <c r="V228"/>
  <c r="V227"/>
  <c r="V226"/>
  <c r="V225"/>
  <c r="V224"/>
  <c r="V223"/>
  <c r="V222"/>
  <c r="V221"/>
  <c r="V220"/>
  <c r="V219"/>
  <c r="V218"/>
  <c r="V217"/>
  <c r="V216"/>
  <c r="V215"/>
  <c r="V214"/>
  <c r="V213"/>
  <c r="V212"/>
  <c r="V211"/>
  <c r="V210"/>
  <c r="V209"/>
  <c r="V208"/>
  <c r="V207"/>
  <c r="V206"/>
  <c r="V205"/>
  <c r="V204"/>
  <c r="V203"/>
  <c r="V202"/>
  <c r="V201"/>
  <c r="V200"/>
  <c r="V199"/>
  <c r="V198"/>
  <c r="V197"/>
  <c r="V196"/>
  <c r="V195"/>
  <c r="V194"/>
  <c r="V193"/>
  <c r="V192"/>
  <c r="V191"/>
  <c r="V190"/>
  <c r="V189"/>
  <c r="V188"/>
  <c r="V187"/>
  <c r="V186"/>
  <c r="V185"/>
  <c r="V184"/>
  <c r="V183"/>
  <c r="V182"/>
  <c r="V181"/>
  <c r="V180"/>
  <c r="V179"/>
  <c r="V178"/>
  <c r="V177"/>
  <c r="V176"/>
  <c r="V175"/>
  <c r="V174"/>
  <c r="V173"/>
  <c r="V172"/>
  <c r="V171"/>
  <c r="V170"/>
  <c r="V169"/>
  <c r="V168"/>
  <c r="V167"/>
  <c r="V166"/>
  <c r="V165"/>
  <c r="V164"/>
  <c r="V163"/>
  <c r="V162"/>
  <c r="V161"/>
  <c r="V160"/>
  <c r="V159"/>
  <c r="V158"/>
  <c r="V157"/>
  <c r="V156"/>
  <c r="V155"/>
  <c r="V154"/>
  <c r="V153"/>
  <c r="V152"/>
  <c r="V151"/>
  <c r="V150"/>
  <c r="V149"/>
  <c r="V148"/>
  <c r="V147"/>
  <c r="V146"/>
  <c r="V145"/>
  <c r="V144"/>
  <c r="V143"/>
  <c r="V142"/>
  <c r="V141"/>
  <c r="V140"/>
  <c r="V139"/>
  <c r="V138"/>
  <c r="V137"/>
  <c r="V136"/>
  <c r="V135"/>
  <c r="V134"/>
  <c r="V133"/>
  <c r="V132"/>
  <c r="V131"/>
  <c r="V130"/>
  <c r="V129"/>
  <c r="V128"/>
  <c r="V127"/>
  <c r="V126"/>
  <c r="V125"/>
  <c r="V124"/>
  <c r="V123"/>
  <c r="V122"/>
  <c r="V121"/>
  <c r="V120"/>
  <c r="V119"/>
  <c r="V118"/>
  <c r="V117"/>
  <c r="V116"/>
  <c r="V115"/>
  <c r="V114"/>
  <c r="V113"/>
  <c r="V112"/>
  <c r="V111"/>
  <c r="V110"/>
  <c r="V109"/>
  <c r="V108"/>
  <c r="V107"/>
  <c r="V106"/>
  <c r="V105"/>
  <c r="V104"/>
  <c r="V103"/>
  <c r="V102"/>
  <c r="V101"/>
  <c r="V100"/>
  <c r="V99"/>
  <c r="V98"/>
  <c r="V97"/>
  <c r="V96"/>
  <c r="V95"/>
  <c r="V94"/>
  <c r="V93"/>
  <c r="V92"/>
  <c r="V91"/>
  <c r="V90"/>
  <c r="V89"/>
  <c r="V88"/>
  <c r="V87"/>
  <c r="V86"/>
  <c r="V85"/>
  <c r="V84"/>
  <c r="V83"/>
  <c r="V82"/>
  <c r="V81"/>
  <c r="V80"/>
  <c r="V79"/>
  <c r="V78"/>
  <c r="V77"/>
  <c r="V76"/>
  <c r="V75"/>
  <c r="V74"/>
  <c r="V73"/>
  <c r="V72"/>
  <c r="V71"/>
  <c r="V70"/>
  <c r="V69"/>
  <c r="V68"/>
  <c r="V67"/>
  <c r="V66"/>
  <c r="V65"/>
  <c r="V64"/>
  <c r="V63"/>
  <c r="V62"/>
  <c r="V61"/>
  <c r="V60"/>
  <c r="V59"/>
  <c r="V58"/>
  <c r="V57"/>
  <c r="V56"/>
  <c r="V55"/>
  <c r="V54"/>
  <c r="V53"/>
  <c r="V52"/>
  <c r="V51"/>
  <c r="V50"/>
  <c r="V49"/>
  <c r="V48"/>
  <c r="V47"/>
  <c r="V46"/>
  <c r="V45"/>
  <c r="V44"/>
  <c r="V43"/>
  <c r="V42"/>
  <c r="V41"/>
  <c r="V40"/>
  <c r="V39"/>
  <c r="V38"/>
  <c r="V37"/>
  <c r="V36"/>
  <c r="V35"/>
  <c r="V34"/>
  <c r="V33"/>
  <c r="V32"/>
  <c r="V31"/>
  <c r="V30"/>
  <c r="V29"/>
  <c r="V28"/>
  <c r="V27"/>
  <c r="V26"/>
  <c r="V25"/>
  <c r="V24"/>
  <c r="V23"/>
  <c r="V22"/>
  <c r="V21"/>
  <c r="V20"/>
  <c r="V19"/>
  <c r="V18"/>
  <c r="V17"/>
  <c r="V16"/>
  <c r="V15"/>
  <c r="V14"/>
  <c r="V13"/>
  <c r="V12"/>
  <c r="V11"/>
  <c r="V10"/>
  <c r="AD2"/>
  <c r="AA103" i="7"/>
  <c r="AA102"/>
  <c r="AA101"/>
  <c r="AA100"/>
  <c r="AA99"/>
  <c r="AA98"/>
  <c r="AA97"/>
  <c r="AA96"/>
  <c r="AA95"/>
  <c r="AA94"/>
  <c r="AA93"/>
  <c r="AA92"/>
  <c r="AA91"/>
  <c r="AA90"/>
  <c r="AA89"/>
  <c r="AA88"/>
  <c r="AA87"/>
  <c r="AA86"/>
  <c r="AA85"/>
  <c r="AA84"/>
  <c r="AA83"/>
  <c r="AA82"/>
  <c r="AA81"/>
  <c r="AA80"/>
  <c r="AA79"/>
  <c r="AA78"/>
  <c r="AA77"/>
  <c r="AA76"/>
  <c r="AA75"/>
  <c r="AA74"/>
  <c r="AA73"/>
  <c r="AA72"/>
  <c r="AA71"/>
  <c r="AA70"/>
  <c r="AA69"/>
  <c r="AA68"/>
  <c r="AA67"/>
  <c r="AA66"/>
  <c r="AA65"/>
  <c r="AA64"/>
  <c r="AA63"/>
  <c r="AA62"/>
  <c r="AA61"/>
  <c r="AA60"/>
  <c r="AA59"/>
  <c r="AA58"/>
  <c r="AA57"/>
  <c r="AA56"/>
  <c r="AA55"/>
  <c r="AA54"/>
  <c r="AA53"/>
  <c r="AA52"/>
  <c r="AA51"/>
  <c r="AA50"/>
  <c r="AA49"/>
  <c r="AA48"/>
  <c r="AA47"/>
  <c r="AA46"/>
  <c r="AA45"/>
  <c r="AA44"/>
  <c r="AA43"/>
  <c r="AA42"/>
  <c r="AA41"/>
  <c r="AA40"/>
  <c r="AA39"/>
  <c r="AA38"/>
  <c r="AA37"/>
  <c r="AA36"/>
  <c r="AA35"/>
  <c r="AA34"/>
  <c r="AA33"/>
  <c r="AA32"/>
  <c r="AA31"/>
  <c r="AA30"/>
  <c r="AA29"/>
  <c r="AA28"/>
  <c r="AA27"/>
  <c r="AA26"/>
  <c r="AA25"/>
  <c r="AA24"/>
  <c r="AA23"/>
  <c r="AA22"/>
  <c r="AA21"/>
  <c r="AA20"/>
  <c r="AA19"/>
  <c r="AA18"/>
  <c r="AA17"/>
  <c r="AA16"/>
  <c r="AA15"/>
  <c r="Z103"/>
  <c r="Z102"/>
  <c r="Z101"/>
  <c r="Z100"/>
  <c r="Z99"/>
  <c r="Z98"/>
  <c r="Z97"/>
  <c r="Z96"/>
  <c r="Z95"/>
  <c r="Z94"/>
  <c r="Z93"/>
  <c r="Z92"/>
  <c r="Z91"/>
  <c r="Z90"/>
  <c r="Z89"/>
  <c r="Z88"/>
  <c r="Z87"/>
  <c r="Z86"/>
  <c r="Z85"/>
  <c r="Z84"/>
  <c r="Z83"/>
  <c r="Z82"/>
  <c r="Z81"/>
  <c r="Z80"/>
  <c r="Z79"/>
  <c r="Z78"/>
  <c r="Z77"/>
  <c r="Z76"/>
  <c r="Z75"/>
  <c r="Z74"/>
  <c r="Z73"/>
  <c r="Z72"/>
  <c r="Z71"/>
  <c r="Z70"/>
  <c r="Z69"/>
  <c r="Z68"/>
  <c r="Z67"/>
  <c r="Z66"/>
  <c r="Z65"/>
  <c r="Z64"/>
  <c r="Z63"/>
  <c r="Z62"/>
  <c r="Z61"/>
  <c r="Z60"/>
  <c r="Z59"/>
  <c r="Z58"/>
  <c r="Z57"/>
  <c r="Z56"/>
  <c r="Z55"/>
  <c r="Z54"/>
  <c r="Z53"/>
  <c r="Z52"/>
  <c r="Z51"/>
  <c r="Z50"/>
  <c r="Z49"/>
  <c r="Z48"/>
  <c r="Z47"/>
  <c r="Z46"/>
  <c r="Z45"/>
  <c r="Z44"/>
  <c r="Z43"/>
  <c r="Z42"/>
  <c r="Z41"/>
  <c r="Z40"/>
  <c r="Z39"/>
  <c r="Z38"/>
  <c r="Z37"/>
  <c r="Z36"/>
  <c r="Z35"/>
  <c r="Z34"/>
  <c r="Z33"/>
  <c r="Z32"/>
  <c r="Z31"/>
  <c r="Z30"/>
  <c r="Z29"/>
  <c r="Z28"/>
  <c r="Z27"/>
  <c r="Z26"/>
  <c r="Z25"/>
  <c r="Z24"/>
  <c r="Z23"/>
  <c r="Z22"/>
  <c r="Z21"/>
  <c r="Z20"/>
  <c r="Z19"/>
  <c r="Z18"/>
  <c r="Z17"/>
  <c r="Z16"/>
  <c r="Z15"/>
  <c r="Y103"/>
  <c r="Y102"/>
  <c r="Y101"/>
  <c r="Y100"/>
  <c r="Y99"/>
  <c r="Y98"/>
  <c r="Y97"/>
  <c r="Y96"/>
  <c r="Y95"/>
  <c r="Y94"/>
  <c r="Y93"/>
  <c r="Y92"/>
  <c r="Y91"/>
  <c r="Y90"/>
  <c r="Y89"/>
  <c r="Y88"/>
  <c r="Y87"/>
  <c r="Y86"/>
  <c r="Y85"/>
  <c r="Y84"/>
  <c r="Y83"/>
  <c r="Y82"/>
  <c r="Y81"/>
  <c r="Y80"/>
  <c r="Y79"/>
  <c r="Y78"/>
  <c r="Y77"/>
  <c r="Y76"/>
  <c r="Y75"/>
  <c r="Y74"/>
  <c r="Y73"/>
  <c r="Y72"/>
  <c r="Y71"/>
  <c r="Y70"/>
  <c r="Y69"/>
  <c r="Y68"/>
  <c r="Y67"/>
  <c r="Y66"/>
  <c r="Y65"/>
  <c r="Y64"/>
  <c r="Y63"/>
  <c r="Y62"/>
  <c r="Y61"/>
  <c r="Y60"/>
  <c r="Y59"/>
  <c r="Y58"/>
  <c r="Y57"/>
  <c r="Y56"/>
  <c r="Y55"/>
  <c r="Y54"/>
  <c r="Y53"/>
  <c r="Y52"/>
  <c r="Y51"/>
  <c r="Y50"/>
  <c r="Y49"/>
  <c r="Y48"/>
  <c r="Y47"/>
  <c r="Y46"/>
  <c r="Y45"/>
  <c r="Y44"/>
  <c r="Y43"/>
  <c r="Y42"/>
  <c r="Y41"/>
  <c r="Y40"/>
  <c r="Y39"/>
  <c r="Y38"/>
  <c r="Y37"/>
  <c r="Y36"/>
  <c r="Y35"/>
  <c r="Y34"/>
  <c r="Y33"/>
  <c r="Y32"/>
  <c r="Y31"/>
  <c r="Y30"/>
  <c r="Y29"/>
  <c r="Y28"/>
  <c r="Y27"/>
  <c r="Y26"/>
  <c r="Y25"/>
  <c r="Y24"/>
  <c r="Y23"/>
  <c r="Y22"/>
  <c r="Y21"/>
  <c r="Y20"/>
  <c r="Y19"/>
  <c r="Y18"/>
  <c r="Y17"/>
  <c r="Y16"/>
  <c r="Y15"/>
  <c r="W103"/>
  <c r="W102"/>
  <c r="W101"/>
  <c r="W100"/>
  <c r="W99"/>
  <c r="W98"/>
  <c r="W97"/>
  <c r="W96"/>
  <c r="W95"/>
  <c r="W94"/>
  <c r="W93"/>
  <c r="W92"/>
  <c r="W91"/>
  <c r="W90"/>
  <c r="W89"/>
  <c r="W88"/>
  <c r="W87"/>
  <c r="W86"/>
  <c r="W85"/>
  <c r="W84"/>
  <c r="W83"/>
  <c r="W82"/>
  <c r="W81"/>
  <c r="W80"/>
  <c r="W79"/>
  <c r="W78"/>
  <c r="W77"/>
  <c r="W76"/>
  <c r="W75"/>
  <c r="W74"/>
  <c r="W73"/>
  <c r="W72"/>
  <c r="W71"/>
  <c r="W70"/>
  <c r="W69"/>
  <c r="W68"/>
  <c r="W67"/>
  <c r="W66"/>
  <c r="W65"/>
  <c r="W64"/>
  <c r="W63"/>
  <c r="W62"/>
  <c r="W61"/>
  <c r="W60"/>
  <c r="W59"/>
  <c r="W58"/>
  <c r="W57"/>
  <c r="W56"/>
  <c r="W55"/>
  <c r="W54"/>
  <c r="W53"/>
  <c r="W52"/>
  <c r="W51"/>
  <c r="W50"/>
  <c r="W49"/>
  <c r="W48"/>
  <c r="W47"/>
  <c r="W46"/>
  <c r="W45"/>
  <c r="W44"/>
  <c r="W43"/>
  <c r="W42"/>
  <c r="W41"/>
  <c r="W40"/>
  <c r="W39"/>
  <c r="W38"/>
  <c r="W37"/>
  <c r="W36"/>
  <c r="W35"/>
  <c r="W34"/>
  <c r="W33"/>
  <c r="W32"/>
  <c r="W31"/>
  <c r="W30"/>
  <c r="W29"/>
  <c r="W28"/>
  <c r="W27"/>
  <c r="W26"/>
  <c r="W25"/>
  <c r="W24"/>
  <c r="W23"/>
  <c r="W22"/>
  <c r="W21"/>
  <c r="W20"/>
  <c r="W19"/>
  <c r="W18"/>
  <c r="W17"/>
  <c r="W16"/>
  <c r="W15"/>
  <c r="W10"/>
  <c r="W9"/>
  <c r="W8"/>
  <c r="W7"/>
  <c r="W6"/>
  <c r="W5"/>
  <c r="W4"/>
  <c r="Z1003" i="5"/>
  <c r="Z1002"/>
  <c r="Z1001"/>
  <c r="Z1000"/>
  <c r="Z999"/>
  <c r="Z998"/>
  <c r="Z997"/>
  <c r="Z996"/>
  <c r="Z995"/>
  <c r="Z994"/>
  <c r="Z993"/>
  <c r="Z992"/>
  <c r="Z991"/>
  <c r="Z990"/>
  <c r="Z989"/>
  <c r="Z988"/>
  <c r="Z987"/>
  <c r="Z986"/>
  <c r="Z985"/>
  <c r="Z984"/>
  <c r="Z983"/>
  <c r="Z982"/>
  <c r="Z981"/>
  <c r="Z980"/>
  <c r="Z979"/>
  <c r="Z978"/>
  <c r="Z977"/>
  <c r="Z976"/>
  <c r="Z975"/>
  <c r="Z974"/>
  <c r="Z973"/>
  <c r="Z972"/>
  <c r="Z971"/>
  <c r="Z970"/>
  <c r="Z969"/>
  <c r="Z968"/>
  <c r="Z967"/>
  <c r="Z966"/>
  <c r="Z965"/>
  <c r="Z964"/>
  <c r="Z963"/>
  <c r="Z962"/>
  <c r="Z961"/>
  <c r="Z960"/>
  <c r="Z959"/>
  <c r="Z958"/>
  <c r="Z957"/>
  <c r="Z956"/>
  <c r="Z955"/>
  <c r="Z954"/>
  <c r="Z953"/>
  <c r="Z952"/>
  <c r="Z951"/>
  <c r="Z950"/>
  <c r="Z949"/>
  <c r="Z948"/>
  <c r="Z947"/>
  <c r="Z946"/>
  <c r="Z945"/>
  <c r="Z944"/>
  <c r="Z943"/>
  <c r="Z942"/>
  <c r="Z941"/>
  <c r="Z940"/>
  <c r="Z939"/>
  <c r="Z938"/>
  <c r="Z937"/>
  <c r="Z936"/>
  <c r="Z935"/>
  <c r="Z934"/>
  <c r="Z933"/>
  <c r="Z932"/>
  <c r="Z931"/>
  <c r="Z930"/>
  <c r="Z929"/>
  <c r="Z928"/>
  <c r="Z927"/>
  <c r="Z926"/>
  <c r="Z925"/>
  <c r="Z924"/>
  <c r="Z923"/>
  <c r="Z922"/>
  <c r="Z921"/>
  <c r="Z920"/>
  <c r="Z919"/>
  <c r="Z918"/>
  <c r="Z917"/>
  <c r="Z916"/>
  <c r="Z915"/>
  <c r="Z914"/>
  <c r="Z913"/>
  <c r="Z912"/>
  <c r="Z911"/>
  <c r="Z910"/>
  <c r="Z909"/>
  <c r="Z908"/>
  <c r="Z907"/>
  <c r="Z906"/>
  <c r="Z905"/>
  <c r="Z904"/>
  <c r="Z903"/>
  <c r="Z902"/>
  <c r="Z901"/>
  <c r="Z900"/>
  <c r="Z899"/>
  <c r="Z898"/>
  <c r="Z897"/>
  <c r="Z896"/>
  <c r="Z895"/>
  <c r="Z894"/>
  <c r="Z893"/>
  <c r="Z892"/>
  <c r="Z891"/>
  <c r="Z890"/>
  <c r="Z889"/>
  <c r="Z888"/>
  <c r="Z887"/>
  <c r="Z886"/>
  <c r="Z885"/>
  <c r="Z884"/>
  <c r="Z883"/>
  <c r="Z882"/>
  <c r="Z881"/>
  <c r="Z880"/>
  <c r="Z879"/>
  <c r="Z878"/>
  <c r="Z877"/>
  <c r="Z876"/>
  <c r="Z875"/>
  <c r="Z874"/>
  <c r="Z873"/>
  <c r="Z872"/>
  <c r="Z871"/>
  <c r="Z870"/>
  <c r="Z869"/>
  <c r="Z868"/>
  <c r="Z867"/>
  <c r="Z866"/>
  <c r="Z865"/>
  <c r="Z864"/>
  <c r="Z863"/>
  <c r="Z862"/>
  <c r="Z861"/>
  <c r="Z860"/>
  <c r="Z859"/>
  <c r="Z858"/>
  <c r="Z857"/>
  <c r="Z856"/>
  <c r="Z855"/>
  <c r="Z854"/>
  <c r="Z853"/>
  <c r="Z852"/>
  <c r="Z851"/>
  <c r="Z850"/>
  <c r="Z849"/>
  <c r="Z848"/>
  <c r="Z847"/>
  <c r="Z846"/>
  <c r="Z845"/>
  <c r="Z844"/>
  <c r="Z843"/>
  <c r="Z842"/>
  <c r="Z841"/>
  <c r="Z840"/>
  <c r="Z839"/>
  <c r="Z838"/>
  <c r="Z837"/>
  <c r="Z836"/>
  <c r="Z835"/>
  <c r="Z834"/>
  <c r="Z833"/>
  <c r="Z832"/>
  <c r="Z831"/>
  <c r="Z830"/>
  <c r="Z829"/>
  <c r="Z828"/>
  <c r="Z827"/>
  <c r="Z826"/>
  <c r="Z825"/>
  <c r="Z824"/>
  <c r="Z823"/>
  <c r="Z822"/>
  <c r="Z821"/>
  <c r="Z820"/>
  <c r="Z819"/>
  <c r="Z818"/>
  <c r="Z817"/>
  <c r="Z816"/>
  <c r="Z815"/>
  <c r="Z814"/>
  <c r="Z813"/>
  <c r="Z812"/>
  <c r="Z811"/>
  <c r="Z810"/>
  <c r="Z809"/>
  <c r="Z808"/>
  <c r="Z807"/>
  <c r="Z806"/>
  <c r="Z805"/>
  <c r="Z804"/>
  <c r="Z803"/>
  <c r="Z802"/>
  <c r="Z801"/>
  <c r="Z800"/>
  <c r="Z799"/>
  <c r="Z798"/>
  <c r="Z797"/>
  <c r="Z796"/>
  <c r="Z795"/>
  <c r="Z794"/>
  <c r="Z793"/>
  <c r="Z792"/>
  <c r="Z791"/>
  <c r="Z790"/>
  <c r="Z789"/>
  <c r="Z788"/>
  <c r="Z787"/>
  <c r="Z786"/>
  <c r="Z785"/>
  <c r="Z784"/>
  <c r="Z783"/>
  <c r="Z782"/>
  <c r="Z781"/>
  <c r="Z780"/>
  <c r="Z779"/>
  <c r="Z778"/>
  <c r="Z777"/>
  <c r="Z776"/>
  <c r="Z775"/>
  <c r="Z774"/>
  <c r="Z773"/>
  <c r="Z772"/>
  <c r="Z771"/>
  <c r="Z770"/>
  <c r="Z769"/>
  <c r="Z768"/>
  <c r="Z767"/>
  <c r="Z766"/>
  <c r="Z765"/>
  <c r="Z764"/>
  <c r="Z763"/>
  <c r="Z762"/>
  <c r="Z761"/>
  <c r="Z760"/>
  <c r="Z759"/>
  <c r="Z758"/>
  <c r="Z757"/>
  <c r="Z756"/>
  <c r="Z755"/>
  <c r="Z754"/>
  <c r="Z753"/>
  <c r="Z752"/>
  <c r="Z751"/>
  <c r="Z750"/>
  <c r="Z749"/>
  <c r="Z748"/>
  <c r="Z747"/>
  <c r="Z746"/>
  <c r="Z745"/>
  <c r="Z744"/>
  <c r="Z743"/>
  <c r="Z742"/>
  <c r="Z741"/>
  <c r="Z740"/>
  <c r="Z739"/>
  <c r="Z738"/>
  <c r="Z737"/>
  <c r="Z736"/>
  <c r="Z735"/>
  <c r="Z734"/>
  <c r="Z733"/>
  <c r="Z732"/>
  <c r="Z731"/>
  <c r="Z730"/>
  <c r="Z729"/>
  <c r="Z728"/>
  <c r="Z727"/>
  <c r="Z726"/>
  <c r="Z725"/>
  <c r="Z724"/>
  <c r="Z723"/>
  <c r="Z722"/>
  <c r="Z721"/>
  <c r="Z720"/>
  <c r="Z719"/>
  <c r="Z718"/>
  <c r="Z717"/>
  <c r="Z716"/>
  <c r="Z715"/>
  <c r="Z714"/>
  <c r="Z713"/>
  <c r="Z712"/>
  <c r="Z711"/>
  <c r="Z710"/>
  <c r="Z709"/>
  <c r="Z708"/>
  <c r="Z707"/>
  <c r="Z706"/>
  <c r="Z705"/>
  <c r="Z704"/>
  <c r="Z703"/>
  <c r="Z702"/>
  <c r="Z701"/>
  <c r="Z700"/>
  <c r="Z699"/>
  <c r="Z698"/>
  <c r="Z697"/>
  <c r="Z696"/>
  <c r="Z695"/>
  <c r="Z694"/>
  <c r="Z693"/>
  <c r="Z692"/>
  <c r="Z691"/>
  <c r="Z690"/>
  <c r="Z689"/>
  <c r="Z688"/>
  <c r="Z687"/>
  <c r="Z686"/>
  <c r="Z685"/>
  <c r="Z684"/>
  <c r="Z683"/>
  <c r="Z682"/>
  <c r="Z681"/>
  <c r="Z680"/>
  <c r="Z679"/>
  <c r="Z678"/>
  <c r="Z677"/>
  <c r="Z676"/>
  <c r="Z675"/>
  <c r="Z674"/>
  <c r="Z673"/>
  <c r="Z672"/>
  <c r="Z671"/>
  <c r="Z670"/>
  <c r="Z669"/>
  <c r="Z668"/>
  <c r="Z667"/>
  <c r="Z666"/>
  <c r="Z665"/>
  <c r="Z664"/>
  <c r="Z663"/>
  <c r="Z662"/>
  <c r="Z661"/>
  <c r="Z660"/>
  <c r="Z659"/>
  <c r="Z658"/>
  <c r="Z657"/>
  <c r="Z656"/>
  <c r="Z655"/>
  <c r="Z654"/>
  <c r="Z653"/>
  <c r="Z652"/>
  <c r="Z651"/>
  <c r="Z650"/>
  <c r="Z649"/>
  <c r="Z648"/>
  <c r="Z647"/>
  <c r="Z646"/>
  <c r="Z645"/>
  <c r="Z644"/>
  <c r="Z643"/>
  <c r="Z642"/>
  <c r="Z641"/>
  <c r="Z640"/>
  <c r="Z639"/>
  <c r="Z638"/>
  <c r="Z637"/>
  <c r="Z636"/>
  <c r="Z635"/>
  <c r="Z634"/>
  <c r="Z633"/>
  <c r="Z632"/>
  <c r="Z631"/>
  <c r="Z630"/>
  <c r="Z629"/>
  <c r="Z628"/>
  <c r="Z627"/>
  <c r="Z626"/>
  <c r="Z625"/>
  <c r="Z624"/>
  <c r="Z623"/>
  <c r="Z622"/>
  <c r="Z621"/>
  <c r="Z620"/>
  <c r="Z619"/>
  <c r="Z618"/>
  <c r="Z617"/>
  <c r="Z616"/>
  <c r="Z615"/>
  <c r="Z614"/>
  <c r="Z613"/>
  <c r="Z612"/>
  <c r="Z611"/>
  <c r="Z610"/>
  <c r="Z609"/>
  <c r="Z608"/>
  <c r="Z607"/>
  <c r="Z606"/>
  <c r="Z605"/>
  <c r="Z604"/>
  <c r="Z603"/>
  <c r="Z602"/>
  <c r="Z601"/>
  <c r="Z600"/>
  <c r="Z599"/>
  <c r="Z598"/>
  <c r="Z597"/>
  <c r="Z596"/>
  <c r="Z595"/>
  <c r="Z594"/>
  <c r="Z593"/>
  <c r="Z592"/>
  <c r="Z591"/>
  <c r="Z590"/>
  <c r="Z589"/>
  <c r="Z588"/>
  <c r="Z587"/>
  <c r="Z586"/>
  <c r="Z585"/>
  <c r="Z584"/>
  <c r="Z583"/>
  <c r="Z582"/>
  <c r="Z581"/>
  <c r="Z580"/>
  <c r="Z579"/>
  <c r="Z578"/>
  <c r="Z577"/>
  <c r="Z576"/>
  <c r="Z575"/>
  <c r="Z574"/>
  <c r="Z573"/>
  <c r="Z572"/>
  <c r="Z571"/>
  <c r="Z570"/>
  <c r="Z569"/>
  <c r="Z568"/>
  <c r="Z567"/>
  <c r="Z566"/>
  <c r="Z565"/>
  <c r="Z564"/>
  <c r="Z563"/>
  <c r="Z562"/>
  <c r="Z561"/>
  <c r="Z560"/>
  <c r="Z559"/>
  <c r="Z558"/>
  <c r="Z557"/>
  <c r="Z556"/>
  <c r="Z555"/>
  <c r="Z554"/>
  <c r="Z553"/>
  <c r="Z552"/>
  <c r="Z551"/>
  <c r="Z550"/>
  <c r="Z549"/>
  <c r="Z548"/>
  <c r="Z547"/>
  <c r="Z546"/>
  <c r="Z545"/>
  <c r="Z544"/>
  <c r="Z543"/>
  <c r="Z542"/>
  <c r="Z541"/>
  <c r="Z540"/>
  <c r="Z539"/>
  <c r="Z538"/>
  <c r="Z537"/>
  <c r="Z536"/>
  <c r="Z535"/>
  <c r="Z534"/>
  <c r="Z533"/>
  <c r="Z532"/>
  <c r="Z531"/>
  <c r="Z530"/>
  <c r="Z529"/>
  <c r="Z528"/>
  <c r="Z527"/>
  <c r="Z526"/>
  <c r="Z525"/>
  <c r="Z524"/>
  <c r="Z523"/>
  <c r="Z522"/>
  <c r="Z521"/>
  <c r="Z520"/>
  <c r="Z519"/>
  <c r="Z518"/>
  <c r="Z517"/>
  <c r="Z516"/>
  <c r="Z515"/>
  <c r="Z514"/>
  <c r="Z513"/>
  <c r="Z512"/>
  <c r="Z511"/>
  <c r="Z510"/>
  <c r="Z509"/>
  <c r="Z508"/>
  <c r="Z507"/>
  <c r="Z506"/>
  <c r="Z505"/>
  <c r="Z504"/>
  <c r="Z503"/>
  <c r="Z502"/>
  <c r="Z501"/>
  <c r="Z500"/>
  <c r="Z499"/>
  <c r="Z498"/>
  <c r="Z497"/>
  <c r="Z496"/>
  <c r="Z495"/>
  <c r="Z494"/>
  <c r="Z493"/>
  <c r="Z492"/>
  <c r="Z491"/>
  <c r="Z490"/>
  <c r="Z489"/>
  <c r="Z488"/>
  <c r="Z487"/>
  <c r="Z486"/>
  <c r="Z485"/>
  <c r="Z484"/>
  <c r="Z483"/>
  <c r="Z482"/>
  <c r="Z481"/>
  <c r="Z480"/>
  <c r="Z479"/>
  <c r="Z478"/>
  <c r="Z477"/>
  <c r="Z476"/>
  <c r="Z475"/>
  <c r="Z474"/>
  <c r="Z473"/>
  <c r="Z472"/>
  <c r="Z471"/>
  <c r="Z470"/>
  <c r="Z469"/>
  <c r="Z468"/>
  <c r="Z467"/>
  <c r="Z466"/>
  <c r="Z465"/>
  <c r="Z464"/>
  <c r="Z463"/>
  <c r="Z462"/>
  <c r="Z461"/>
  <c r="Z460"/>
  <c r="Z459"/>
  <c r="Z458"/>
  <c r="Z457"/>
  <c r="Z456"/>
  <c r="Z455"/>
  <c r="Z454"/>
  <c r="Z453"/>
  <c r="Z452"/>
  <c r="Z451"/>
  <c r="Z450"/>
  <c r="Z449"/>
  <c r="Z448"/>
  <c r="Z447"/>
  <c r="Z446"/>
  <c r="Z445"/>
  <c r="Z444"/>
  <c r="Z443"/>
  <c r="Z442"/>
  <c r="Z441"/>
  <c r="Z440"/>
  <c r="Z439"/>
  <c r="Z438"/>
  <c r="Z437"/>
  <c r="Z436"/>
  <c r="Z435"/>
  <c r="Z434"/>
  <c r="Z433"/>
  <c r="Z432"/>
  <c r="Z431"/>
  <c r="Z430"/>
  <c r="Z429"/>
  <c r="Z428"/>
  <c r="Z427"/>
  <c r="Z426"/>
  <c r="Z425"/>
  <c r="Z424"/>
  <c r="Z423"/>
  <c r="Z422"/>
  <c r="Z421"/>
  <c r="Z420"/>
  <c r="Z419"/>
  <c r="Z418"/>
  <c r="Z417"/>
  <c r="Z416"/>
  <c r="Z415"/>
  <c r="Z414"/>
  <c r="Z413"/>
  <c r="Z412"/>
  <c r="Z411"/>
  <c r="Z410"/>
  <c r="Z409"/>
  <c r="Z408"/>
  <c r="Z407"/>
  <c r="Z406"/>
  <c r="Z405"/>
  <c r="Z404"/>
  <c r="Z403"/>
  <c r="Z402"/>
  <c r="Z401"/>
  <c r="Z400"/>
  <c r="Z399"/>
  <c r="Z398"/>
  <c r="Z397"/>
  <c r="Z396"/>
  <c r="Z395"/>
  <c r="Z394"/>
  <c r="Z393"/>
  <c r="Z392"/>
  <c r="Z391"/>
  <c r="Z390"/>
  <c r="Z389"/>
  <c r="Z388"/>
  <c r="Z387"/>
  <c r="Z386"/>
  <c r="Z385"/>
  <c r="Z384"/>
  <c r="Z383"/>
  <c r="Z382"/>
  <c r="Z381"/>
  <c r="Z380"/>
  <c r="Z379"/>
  <c r="Z378"/>
  <c r="Z377"/>
  <c r="Z376"/>
  <c r="Z375"/>
  <c r="Z374"/>
  <c r="Z373"/>
  <c r="Z372"/>
  <c r="Z371"/>
  <c r="Z370"/>
  <c r="Z369"/>
  <c r="Z368"/>
  <c r="Z367"/>
  <c r="Z366"/>
  <c r="Z365"/>
  <c r="Z364"/>
  <c r="Z363"/>
  <c r="Z362"/>
  <c r="Z361"/>
  <c r="Z360"/>
  <c r="Z359"/>
  <c r="Z358"/>
  <c r="Z357"/>
  <c r="Z356"/>
  <c r="Z355"/>
  <c r="Z354"/>
  <c r="Z353"/>
  <c r="Z352"/>
  <c r="Z351"/>
  <c r="Z350"/>
  <c r="Z349"/>
  <c r="Z348"/>
  <c r="Z347"/>
  <c r="Z346"/>
  <c r="Z345"/>
  <c r="Z344"/>
  <c r="Z343"/>
  <c r="Z342"/>
  <c r="Z341"/>
  <c r="Z340"/>
  <c r="Z339"/>
  <c r="Z338"/>
  <c r="Z337"/>
  <c r="Z336"/>
  <c r="Z335"/>
  <c r="Z334"/>
  <c r="Z333"/>
  <c r="Z332"/>
  <c r="Z331"/>
  <c r="Z330"/>
  <c r="Z329"/>
  <c r="Z328"/>
  <c r="Z327"/>
  <c r="Z326"/>
  <c r="Z325"/>
  <c r="Z324"/>
  <c r="Z323"/>
  <c r="Z322"/>
  <c r="Z321"/>
  <c r="Z320"/>
  <c r="Z319"/>
  <c r="Z318"/>
  <c r="Z317"/>
  <c r="Z316"/>
  <c r="Z315"/>
  <c r="Z314"/>
  <c r="Z313"/>
  <c r="Z312"/>
  <c r="Z311"/>
  <c r="Z310"/>
  <c r="Z309"/>
  <c r="Z308"/>
  <c r="Z307"/>
  <c r="Z306"/>
  <c r="Z305"/>
  <c r="Z304"/>
  <c r="Z303"/>
  <c r="Z302"/>
  <c r="Z301"/>
  <c r="Z300"/>
  <c r="Z299"/>
  <c r="Z298"/>
  <c r="Z297"/>
  <c r="Z296"/>
  <c r="Z295"/>
  <c r="Z294"/>
  <c r="Z293"/>
  <c r="Z292"/>
  <c r="Z291"/>
  <c r="Z290"/>
  <c r="Z289"/>
  <c r="Z288"/>
  <c r="Z287"/>
  <c r="Z286"/>
  <c r="Z285"/>
  <c r="Z284"/>
  <c r="Z283"/>
  <c r="Z282"/>
  <c r="Z281"/>
  <c r="Z280"/>
  <c r="Z279"/>
  <c r="Z278"/>
  <c r="Z277"/>
  <c r="Z276"/>
  <c r="Z275"/>
  <c r="Z274"/>
  <c r="Z273"/>
  <c r="Z272"/>
  <c r="Z271"/>
  <c r="Z270"/>
  <c r="Z269"/>
  <c r="Z268"/>
  <c r="Z267"/>
  <c r="Z266"/>
  <c r="Z265"/>
  <c r="Z264"/>
  <c r="Z263"/>
  <c r="Z262"/>
  <c r="Z261"/>
  <c r="Z260"/>
  <c r="Z259"/>
  <c r="Z258"/>
  <c r="Z257"/>
  <c r="Z256"/>
  <c r="Z255"/>
  <c r="Z254"/>
  <c r="Z253"/>
  <c r="Z252"/>
  <c r="Z251"/>
  <c r="Z250"/>
  <c r="Z249"/>
  <c r="Z248"/>
  <c r="Z247"/>
  <c r="Z246"/>
  <c r="Z245"/>
  <c r="Z244"/>
  <c r="Z243"/>
  <c r="Z242"/>
  <c r="Z241"/>
  <c r="Z240"/>
  <c r="Z239"/>
  <c r="Z238"/>
  <c r="Z237"/>
  <c r="Z236"/>
  <c r="Z235"/>
  <c r="Z234"/>
  <c r="Z233"/>
  <c r="Z232"/>
  <c r="Z231"/>
  <c r="Z230"/>
  <c r="Z229"/>
  <c r="Z228"/>
  <c r="Z227"/>
  <c r="Z226"/>
  <c r="Z225"/>
  <c r="Z224"/>
  <c r="Z223"/>
  <c r="Z222"/>
  <c r="Z221"/>
  <c r="Z220"/>
  <c r="Z219"/>
  <c r="Z218"/>
  <c r="Z217"/>
  <c r="Z216"/>
  <c r="Z215"/>
  <c r="Z214"/>
  <c r="Z213"/>
  <c r="Z212"/>
  <c r="Z211"/>
  <c r="Z210"/>
  <c r="Z209"/>
  <c r="Z208"/>
  <c r="Z207"/>
  <c r="Z206"/>
  <c r="Z205"/>
  <c r="Z204"/>
  <c r="Z203"/>
  <c r="Z202"/>
  <c r="Z201"/>
  <c r="Z200"/>
  <c r="Z199"/>
  <c r="Z198"/>
  <c r="Z197"/>
  <c r="Z196"/>
  <c r="Z195"/>
  <c r="Z194"/>
  <c r="Z193"/>
  <c r="Z192"/>
  <c r="Z191"/>
  <c r="Z190"/>
  <c r="Z189"/>
  <c r="Z188"/>
  <c r="Z187"/>
  <c r="Z186"/>
  <c r="Z185"/>
  <c r="Z184"/>
  <c r="Z183"/>
  <c r="Z182"/>
  <c r="Z181"/>
  <c r="Z180"/>
  <c r="Z179"/>
  <c r="Z178"/>
  <c r="Z177"/>
  <c r="Z176"/>
  <c r="Z175"/>
  <c r="Z174"/>
  <c r="Z173"/>
  <c r="Z172"/>
  <c r="Z171"/>
  <c r="Z170"/>
  <c r="Z169"/>
  <c r="Z168"/>
  <c r="Z167"/>
  <c r="Z166"/>
  <c r="Z165"/>
  <c r="Z164"/>
  <c r="Z163"/>
  <c r="Z162"/>
  <c r="Z161"/>
  <c r="Z160"/>
  <c r="Z159"/>
  <c r="Z158"/>
  <c r="Z157"/>
  <c r="Z156"/>
  <c r="Z155"/>
  <c r="Z154"/>
  <c r="Z153"/>
  <c r="Z152"/>
  <c r="Z151"/>
  <c r="Z150"/>
  <c r="Z149"/>
  <c r="Z148"/>
  <c r="Z147"/>
  <c r="Z146"/>
  <c r="Z145"/>
  <c r="Z144"/>
  <c r="Z143"/>
  <c r="Z142"/>
  <c r="Z141"/>
  <c r="Z140"/>
  <c r="Z139"/>
  <c r="Z138"/>
  <c r="Z137"/>
  <c r="Z136"/>
  <c r="Z135"/>
  <c r="Z134"/>
  <c r="Z133"/>
  <c r="Z132"/>
  <c r="Z131"/>
  <c r="Z130"/>
  <c r="Z129"/>
  <c r="Z128"/>
  <c r="Z127"/>
  <c r="Z126"/>
  <c r="Z125"/>
  <c r="Z124"/>
  <c r="Z123"/>
  <c r="Z122"/>
  <c r="Z121"/>
  <c r="Z120"/>
  <c r="Z119"/>
  <c r="Z118"/>
  <c r="Z117"/>
  <c r="Z116"/>
  <c r="Z115"/>
  <c r="Z114"/>
  <c r="Z113"/>
  <c r="Z112"/>
  <c r="Z111"/>
  <c r="Z110"/>
  <c r="Z109"/>
  <c r="Z108"/>
  <c r="Z107"/>
  <c r="Z106"/>
  <c r="Z105"/>
  <c r="Z104"/>
  <c r="Z103"/>
  <c r="Z102"/>
  <c r="Z101"/>
  <c r="Z100"/>
  <c r="Z99"/>
  <c r="Z98"/>
  <c r="Z97"/>
  <c r="Z96"/>
  <c r="Z95"/>
  <c r="Z94"/>
  <c r="Z93"/>
  <c r="Z92"/>
  <c r="Z91"/>
  <c r="Z90"/>
  <c r="Z89"/>
  <c r="Z88"/>
  <c r="Z87"/>
  <c r="Z86"/>
  <c r="Z85"/>
  <c r="Z84"/>
  <c r="Z83"/>
  <c r="Z82"/>
  <c r="Z81"/>
  <c r="Z80"/>
  <c r="Z79"/>
  <c r="Z78"/>
  <c r="Z77"/>
  <c r="Z76"/>
  <c r="Z75"/>
  <c r="Z74"/>
  <c r="Z73"/>
  <c r="Z72"/>
  <c r="Z71"/>
  <c r="Z70"/>
  <c r="Z69"/>
  <c r="Z68"/>
  <c r="Z67"/>
  <c r="Z66"/>
  <c r="Z65"/>
  <c r="Z64"/>
  <c r="Z63"/>
  <c r="Z62"/>
  <c r="Z61"/>
  <c r="Z60"/>
  <c r="Z59"/>
  <c r="Z58"/>
  <c r="Z57"/>
  <c r="Z56"/>
  <c r="Z55"/>
  <c r="Z54"/>
  <c r="Z53"/>
  <c r="Z52"/>
  <c r="Z51"/>
  <c r="Z50"/>
  <c r="Z49"/>
  <c r="Z48"/>
  <c r="Z47"/>
  <c r="Z46"/>
  <c r="Z45"/>
  <c r="Z44"/>
  <c r="Z43"/>
  <c r="Z42"/>
  <c r="Z41"/>
  <c r="Z40"/>
  <c r="Z39"/>
  <c r="Z38"/>
  <c r="Z37"/>
  <c r="Z36"/>
  <c r="Z35"/>
  <c r="Z34"/>
  <c r="Z33"/>
  <c r="Z32"/>
  <c r="Z31"/>
  <c r="Z30"/>
  <c r="Z29"/>
  <c r="Z28"/>
  <c r="Z27"/>
  <c r="Z26"/>
  <c r="Z25"/>
  <c r="Z24"/>
  <c r="Z23"/>
  <c r="Z18"/>
  <c r="Z17"/>
  <c r="Z16"/>
  <c r="Z15"/>
  <c r="Z14"/>
  <c r="Z13"/>
  <c r="Z12"/>
  <c r="Z11"/>
  <c r="Z10"/>
  <c r="Z9"/>
  <c r="Z8"/>
  <c r="Z7"/>
  <c r="Z6"/>
  <c r="Z5"/>
  <c r="Z4"/>
  <c r="H1003" i="15" l="1"/>
  <c r="H1002"/>
  <c r="H1001"/>
  <c r="H1000"/>
  <c r="H999"/>
  <c r="H998"/>
  <c r="H997"/>
  <c r="H996"/>
  <c r="H995"/>
  <c r="H994"/>
  <c r="H993"/>
  <c r="H992"/>
  <c r="H991"/>
  <c r="H990"/>
  <c r="H989"/>
  <c r="H988"/>
  <c r="H987"/>
  <c r="H986"/>
  <c r="H985"/>
  <c r="H984"/>
  <c r="H983"/>
  <c r="H982"/>
  <c r="H981"/>
  <c r="H980"/>
  <c r="H979"/>
  <c r="H978"/>
  <c r="H977"/>
  <c r="H976"/>
  <c r="H975"/>
  <c r="H974"/>
  <c r="H973"/>
  <c r="H972"/>
  <c r="H971"/>
  <c r="H970"/>
  <c r="H969"/>
  <c r="H968"/>
  <c r="H967"/>
  <c r="H966"/>
  <c r="H965"/>
  <c r="H964"/>
  <c r="H963"/>
  <c r="H962"/>
  <c r="H961"/>
  <c r="H960"/>
  <c r="H959"/>
  <c r="H958"/>
  <c r="H957"/>
  <c r="H956"/>
  <c r="H955"/>
  <c r="H954"/>
  <c r="H953"/>
  <c r="H952"/>
  <c r="H951"/>
  <c r="H950"/>
  <c r="H949"/>
  <c r="H948"/>
  <c r="H947"/>
  <c r="H946"/>
  <c r="H945"/>
  <c r="H944"/>
  <c r="H943"/>
  <c r="H942"/>
  <c r="H941"/>
  <c r="H940"/>
  <c r="H939"/>
  <c r="H938"/>
  <c r="H937"/>
  <c r="H936"/>
  <c r="H935"/>
  <c r="H934"/>
  <c r="H933"/>
  <c r="H932"/>
  <c r="H931"/>
  <c r="H930"/>
  <c r="H929"/>
  <c r="H928"/>
  <c r="H927"/>
  <c r="H926"/>
  <c r="H925"/>
  <c r="H924"/>
  <c r="H923"/>
  <c r="H922"/>
  <c r="H921"/>
  <c r="H920"/>
  <c r="H919"/>
  <c r="H918"/>
  <c r="H917"/>
  <c r="H916"/>
  <c r="H915"/>
  <c r="H914"/>
  <c r="H913"/>
  <c r="H912"/>
  <c r="H911"/>
  <c r="H910"/>
  <c r="H909"/>
  <c r="H908"/>
  <c r="H907"/>
  <c r="H906"/>
  <c r="H905"/>
  <c r="H904"/>
  <c r="H903"/>
  <c r="H902"/>
  <c r="H901"/>
  <c r="H900"/>
  <c r="H899"/>
  <c r="H898"/>
  <c r="H897"/>
  <c r="H896"/>
  <c r="H895"/>
  <c r="H894"/>
  <c r="H893"/>
  <c r="H892"/>
  <c r="H891"/>
  <c r="H890"/>
  <c r="H889"/>
  <c r="H888"/>
  <c r="H887"/>
  <c r="H886"/>
  <c r="H885"/>
  <c r="H884"/>
  <c r="H883"/>
  <c r="H882"/>
  <c r="H881"/>
  <c r="H880"/>
  <c r="H879"/>
  <c r="H878"/>
  <c r="H877"/>
  <c r="H876"/>
  <c r="H875"/>
  <c r="H874"/>
  <c r="H873"/>
  <c r="H872"/>
  <c r="H871"/>
  <c r="H870"/>
  <c r="H869"/>
  <c r="H868"/>
  <c r="H867"/>
  <c r="H866"/>
  <c r="H865"/>
  <c r="H864"/>
  <c r="H863"/>
  <c r="H862"/>
  <c r="H861"/>
  <c r="H860"/>
  <c r="H859"/>
  <c r="H858"/>
  <c r="H857"/>
  <c r="H856"/>
  <c r="H855"/>
  <c r="H854"/>
  <c r="H853"/>
  <c r="H852"/>
  <c r="H851"/>
  <c r="H850"/>
  <c r="H849"/>
  <c r="H848"/>
  <c r="H847"/>
  <c r="H846"/>
  <c r="H845"/>
  <c r="H844"/>
  <c r="H843"/>
  <c r="H842"/>
  <c r="H841"/>
  <c r="H840"/>
  <c r="H839"/>
  <c r="H838"/>
  <c r="H837"/>
  <c r="H836"/>
  <c r="H835"/>
  <c r="H834"/>
  <c r="H833"/>
  <c r="H832"/>
  <c r="H831"/>
  <c r="H830"/>
  <c r="H829"/>
  <c r="H828"/>
  <c r="H827"/>
  <c r="H826"/>
  <c r="H825"/>
  <c r="H824"/>
  <c r="H823"/>
  <c r="H822"/>
  <c r="H821"/>
  <c r="H820"/>
  <c r="H819"/>
  <c r="H818"/>
  <c r="H817"/>
  <c r="H816"/>
  <c r="H815"/>
  <c r="H814"/>
  <c r="H813"/>
  <c r="H812"/>
  <c r="H811"/>
  <c r="H810"/>
  <c r="H809"/>
  <c r="H808"/>
  <c r="H807"/>
  <c r="H806"/>
  <c r="H805"/>
  <c r="H804"/>
  <c r="H803"/>
  <c r="H802"/>
  <c r="H801"/>
  <c r="H800"/>
  <c r="H799"/>
  <c r="H798"/>
  <c r="H797"/>
  <c r="H796"/>
  <c r="H795"/>
  <c r="H794"/>
  <c r="H793"/>
  <c r="H792"/>
  <c r="H791"/>
  <c r="H790"/>
  <c r="H789"/>
  <c r="H788"/>
  <c r="H787"/>
  <c r="H786"/>
  <c r="H785"/>
  <c r="H784"/>
  <c r="H783"/>
  <c r="H782"/>
  <c r="H781"/>
  <c r="H780"/>
  <c r="H779"/>
  <c r="H778"/>
  <c r="H777"/>
  <c r="H776"/>
  <c r="H775"/>
  <c r="H774"/>
  <c r="H773"/>
  <c r="H772"/>
  <c r="H771"/>
  <c r="H770"/>
  <c r="H769"/>
  <c r="H768"/>
  <c r="H767"/>
  <c r="H766"/>
  <c r="H765"/>
  <c r="H764"/>
  <c r="H763"/>
  <c r="H762"/>
  <c r="H761"/>
  <c r="H760"/>
  <c r="H759"/>
  <c r="H758"/>
  <c r="H757"/>
  <c r="H756"/>
  <c r="H755"/>
  <c r="H754"/>
  <c r="H753"/>
  <c r="H752"/>
  <c r="H751"/>
  <c r="H750"/>
  <c r="H749"/>
  <c r="H748"/>
  <c r="H747"/>
  <c r="H746"/>
  <c r="H745"/>
  <c r="H744"/>
  <c r="H743"/>
  <c r="H742"/>
  <c r="H741"/>
  <c r="H740"/>
  <c r="H739"/>
  <c r="H738"/>
  <c r="H737"/>
  <c r="H736"/>
  <c r="H735"/>
  <c r="H734"/>
  <c r="H733"/>
  <c r="H732"/>
  <c r="H731"/>
  <c r="H730"/>
  <c r="H729"/>
  <c r="H728"/>
  <c r="H727"/>
  <c r="H726"/>
  <c r="H725"/>
  <c r="H724"/>
  <c r="H723"/>
  <c r="H722"/>
  <c r="H721"/>
  <c r="H720"/>
  <c r="H719"/>
  <c r="H718"/>
  <c r="H717"/>
  <c r="H716"/>
  <c r="H715"/>
  <c r="H714"/>
  <c r="H713"/>
  <c r="H712"/>
  <c r="H711"/>
  <c r="H710"/>
  <c r="H709"/>
  <c r="H708"/>
  <c r="H707"/>
  <c r="H706"/>
  <c r="H705"/>
  <c r="H704"/>
  <c r="H703"/>
  <c r="H702"/>
  <c r="H701"/>
  <c r="H700"/>
  <c r="H699"/>
  <c r="H698"/>
  <c r="H697"/>
  <c r="H696"/>
  <c r="H695"/>
  <c r="H694"/>
  <c r="H693"/>
  <c r="H692"/>
  <c r="H691"/>
  <c r="H690"/>
  <c r="H689"/>
  <c r="H688"/>
  <c r="H687"/>
  <c r="H686"/>
  <c r="H685"/>
  <c r="H684"/>
  <c r="H683"/>
  <c r="H682"/>
  <c r="H681"/>
  <c r="H680"/>
  <c r="H679"/>
  <c r="H678"/>
  <c r="H677"/>
  <c r="H676"/>
  <c r="H675"/>
  <c r="H674"/>
  <c r="H673"/>
  <c r="H672"/>
  <c r="H671"/>
  <c r="H670"/>
  <c r="H669"/>
  <c r="H668"/>
  <c r="H667"/>
  <c r="H666"/>
  <c r="H665"/>
  <c r="H664"/>
  <c r="H663"/>
  <c r="H662"/>
  <c r="H661"/>
  <c r="H660"/>
  <c r="H659"/>
  <c r="H658"/>
  <c r="H657"/>
  <c r="H656"/>
  <c r="H655"/>
  <c r="H654"/>
  <c r="H653"/>
  <c r="H652"/>
  <c r="H651"/>
  <c r="H650"/>
  <c r="H649"/>
  <c r="H648"/>
  <c r="H647"/>
  <c r="H646"/>
  <c r="H645"/>
  <c r="H644"/>
  <c r="H643"/>
  <c r="H642"/>
  <c r="H641"/>
  <c r="H640"/>
  <c r="H639"/>
  <c r="H638"/>
  <c r="H637"/>
  <c r="H636"/>
  <c r="H635"/>
  <c r="H634"/>
  <c r="H633"/>
  <c r="H632"/>
  <c r="H631"/>
  <c r="H630"/>
  <c r="H629"/>
  <c r="H628"/>
  <c r="H627"/>
  <c r="H626"/>
  <c r="H625"/>
  <c r="H624"/>
  <c r="H623"/>
  <c r="H622"/>
  <c r="H621"/>
  <c r="H620"/>
  <c r="H619"/>
  <c r="H618"/>
  <c r="H617"/>
  <c r="H616"/>
  <c r="H615"/>
  <c r="H614"/>
  <c r="H613"/>
  <c r="H612"/>
  <c r="H611"/>
  <c r="H610"/>
  <c r="H609"/>
  <c r="H608"/>
  <c r="H607"/>
  <c r="H606"/>
  <c r="H605"/>
  <c r="H604"/>
  <c r="H603"/>
  <c r="H602"/>
  <c r="H601"/>
  <c r="H600"/>
  <c r="H599"/>
  <c r="H598"/>
  <c r="H597"/>
  <c r="H596"/>
  <c r="H595"/>
  <c r="H594"/>
  <c r="H593"/>
  <c r="H592"/>
  <c r="H591"/>
  <c r="H590"/>
  <c r="H589"/>
  <c r="H588"/>
  <c r="H587"/>
  <c r="H586"/>
  <c r="H585"/>
  <c r="H584"/>
  <c r="H583"/>
  <c r="H582"/>
  <c r="H581"/>
  <c r="H580"/>
  <c r="H579"/>
  <c r="H578"/>
  <c r="H577"/>
  <c r="H576"/>
  <c r="H575"/>
  <c r="H574"/>
  <c r="H573"/>
  <c r="H572"/>
  <c r="H571"/>
  <c r="H570"/>
  <c r="H569"/>
  <c r="H568"/>
  <c r="H567"/>
  <c r="H566"/>
  <c r="H565"/>
  <c r="H564"/>
  <c r="H563"/>
  <c r="H562"/>
  <c r="H561"/>
  <c r="H560"/>
  <c r="H559"/>
  <c r="H558"/>
  <c r="H557"/>
  <c r="H556"/>
  <c r="H555"/>
  <c r="H554"/>
  <c r="H553"/>
  <c r="H552"/>
  <c r="H551"/>
  <c r="H550"/>
  <c r="H549"/>
  <c r="H548"/>
  <c r="H547"/>
  <c r="H546"/>
  <c r="H545"/>
  <c r="H544"/>
  <c r="H543"/>
  <c r="H542"/>
  <c r="H541"/>
  <c r="H540"/>
  <c r="H539"/>
  <c r="H538"/>
  <c r="H537"/>
  <c r="H536"/>
  <c r="H535"/>
  <c r="H534"/>
  <c r="H533"/>
  <c r="H532"/>
  <c r="H531"/>
  <c r="H530"/>
  <c r="H529"/>
  <c r="H528"/>
  <c r="H527"/>
  <c r="H526"/>
  <c r="H525"/>
  <c r="H524"/>
  <c r="H523"/>
  <c r="H522"/>
  <c r="H521"/>
  <c r="H520"/>
  <c r="H519"/>
  <c r="H518"/>
  <c r="H517"/>
  <c r="H516"/>
  <c r="H515"/>
  <c r="H514"/>
  <c r="H513"/>
  <c r="H512"/>
  <c r="H511"/>
  <c r="H510"/>
  <c r="H509"/>
  <c r="H508"/>
  <c r="H507"/>
  <c r="H506"/>
  <c r="H505"/>
  <c r="H504"/>
  <c r="H503"/>
  <c r="H502"/>
  <c r="H501"/>
  <c r="H500"/>
  <c r="H499"/>
  <c r="H498"/>
  <c r="H497"/>
  <c r="H496"/>
  <c r="H495"/>
  <c r="H494"/>
  <c r="H493"/>
  <c r="H492"/>
  <c r="H491"/>
  <c r="H490"/>
  <c r="H489"/>
  <c r="H488"/>
  <c r="H487"/>
  <c r="H486"/>
  <c r="H485"/>
  <c r="H484"/>
  <c r="H483"/>
  <c r="H482"/>
  <c r="H481"/>
  <c r="H480"/>
  <c r="H479"/>
  <c r="H478"/>
  <c r="H477"/>
  <c r="H476"/>
  <c r="H475"/>
  <c r="H474"/>
  <c r="H473"/>
  <c r="H472"/>
  <c r="H471"/>
  <c r="H470"/>
  <c r="H469"/>
  <c r="H468"/>
  <c r="H467"/>
  <c r="H466"/>
  <c r="H465"/>
  <c r="H464"/>
  <c r="H463"/>
  <c r="H462"/>
  <c r="H461"/>
  <c r="H460"/>
  <c r="H459"/>
  <c r="H458"/>
  <c r="H457"/>
  <c r="H456"/>
  <c r="H455"/>
  <c r="H454"/>
  <c r="H453"/>
  <c r="H452"/>
  <c r="H451"/>
  <c r="H450"/>
  <c r="H449"/>
  <c r="H448"/>
  <c r="H447"/>
  <c r="H446"/>
  <c r="H445"/>
  <c r="H444"/>
  <c r="H443"/>
  <c r="H442"/>
  <c r="H441"/>
  <c r="H440"/>
  <c r="H439"/>
  <c r="H438"/>
  <c r="H437"/>
  <c r="H436"/>
  <c r="H435"/>
  <c r="H434"/>
  <c r="H433"/>
  <c r="H432"/>
  <c r="H431"/>
  <c r="H430"/>
  <c r="H429"/>
  <c r="H428"/>
  <c r="H427"/>
  <c r="H426"/>
  <c r="H425"/>
  <c r="H424"/>
  <c r="H423"/>
  <c r="H422"/>
  <c r="H421"/>
  <c r="H420"/>
  <c r="H419"/>
  <c r="H418"/>
  <c r="H417"/>
  <c r="H416"/>
  <c r="H415"/>
  <c r="H414"/>
  <c r="H413"/>
  <c r="H412"/>
  <c r="H411"/>
  <c r="H410"/>
  <c r="H409"/>
  <c r="H408"/>
  <c r="H407"/>
  <c r="H406"/>
  <c r="H405"/>
  <c r="H404"/>
  <c r="H403"/>
  <c r="H402"/>
  <c r="H401"/>
  <c r="H400"/>
  <c r="H399"/>
  <c r="H398"/>
  <c r="H397"/>
  <c r="H396"/>
  <c r="H395"/>
  <c r="H394"/>
  <c r="H393"/>
  <c r="H392"/>
  <c r="H391"/>
  <c r="H390"/>
  <c r="H389"/>
  <c r="H388"/>
  <c r="H387"/>
  <c r="H386"/>
  <c r="H385"/>
  <c r="H384"/>
  <c r="H383"/>
  <c r="H382"/>
  <c r="H381"/>
  <c r="H380"/>
  <c r="H379"/>
  <c r="H378"/>
  <c r="H377"/>
  <c r="H376"/>
  <c r="H375"/>
  <c r="H374"/>
  <c r="H373"/>
  <c r="H372"/>
  <c r="H371"/>
  <c r="H370"/>
  <c r="H369"/>
  <c r="H368"/>
  <c r="H367"/>
  <c r="H366"/>
  <c r="H365"/>
  <c r="H364"/>
  <c r="H363"/>
  <c r="H362"/>
  <c r="H361"/>
  <c r="H360"/>
  <c r="H359"/>
  <c r="H358"/>
  <c r="H357"/>
  <c r="H356"/>
  <c r="H355"/>
  <c r="H354"/>
  <c r="H353"/>
  <c r="H352"/>
  <c r="H351"/>
  <c r="H350"/>
  <c r="H349"/>
  <c r="H348"/>
  <c r="H347"/>
  <c r="H346"/>
  <c r="H345"/>
  <c r="H344"/>
  <c r="H343"/>
  <c r="H342"/>
  <c r="H341"/>
  <c r="H340"/>
  <c r="H339"/>
  <c r="H338"/>
  <c r="H337"/>
  <c r="H336"/>
  <c r="H335"/>
  <c r="H334"/>
  <c r="H333"/>
  <c r="H332"/>
  <c r="H331"/>
  <c r="H330"/>
  <c r="H329"/>
  <c r="H328"/>
  <c r="H327"/>
  <c r="H326"/>
  <c r="H325"/>
  <c r="H324"/>
  <c r="H323"/>
  <c r="H322"/>
  <c r="H321"/>
  <c r="H320"/>
  <c r="H319"/>
  <c r="H318"/>
  <c r="H317"/>
  <c r="H316"/>
  <c r="H315"/>
  <c r="H314"/>
  <c r="H313"/>
  <c r="H312"/>
  <c r="H311"/>
  <c r="H310"/>
  <c r="H309"/>
  <c r="H308"/>
  <c r="H307"/>
  <c r="H306"/>
  <c r="H305"/>
  <c r="H304"/>
  <c r="H303"/>
  <c r="H302"/>
  <c r="H301"/>
  <c r="H300"/>
  <c r="H299"/>
  <c r="H298"/>
  <c r="H297"/>
  <c r="H296"/>
  <c r="H295"/>
  <c r="H294"/>
  <c r="H293"/>
  <c r="H292"/>
  <c r="H291"/>
  <c r="H290"/>
  <c r="H289"/>
  <c r="H288"/>
  <c r="H287"/>
  <c r="H286"/>
  <c r="H285"/>
  <c r="H284"/>
  <c r="H283"/>
  <c r="H282"/>
  <c r="H281"/>
  <c r="H280"/>
  <c r="H279"/>
  <c r="H278"/>
  <c r="H277"/>
  <c r="H276"/>
  <c r="H275"/>
  <c r="H274"/>
  <c r="H273"/>
  <c r="H272"/>
  <c r="H271"/>
  <c r="H270"/>
  <c r="H269"/>
  <c r="H268"/>
  <c r="H267"/>
  <c r="H266"/>
  <c r="H265"/>
  <c r="H264"/>
  <c r="H263"/>
  <c r="H262"/>
  <c r="H261"/>
  <c r="H260"/>
  <c r="H259"/>
  <c r="H258"/>
  <c r="H257"/>
  <c r="H256"/>
  <c r="H255"/>
  <c r="H254"/>
  <c r="H253"/>
  <c r="H252"/>
  <c r="H251"/>
  <c r="H250"/>
  <c r="H249"/>
  <c r="H248"/>
  <c r="H247"/>
  <c r="H246"/>
  <c r="H245"/>
  <c r="H244"/>
  <c r="H243"/>
  <c r="H242"/>
  <c r="H241"/>
  <c r="H240"/>
  <c r="H239"/>
  <c r="H238"/>
  <c r="H237"/>
  <c r="H236"/>
  <c r="H235"/>
  <c r="H234"/>
  <c r="H233"/>
  <c r="H232"/>
  <c r="H231"/>
  <c r="H230"/>
  <c r="H229"/>
  <c r="H228"/>
  <c r="H227"/>
  <c r="H226"/>
  <c r="H225"/>
  <c r="H224"/>
  <c r="H223"/>
  <c r="H222"/>
  <c r="H221"/>
  <c r="H220"/>
  <c r="H219"/>
  <c r="H218"/>
  <c r="H217"/>
  <c r="H216"/>
  <c r="H215"/>
  <c r="H214"/>
  <c r="H213"/>
  <c r="H212"/>
  <c r="H211"/>
  <c r="H210"/>
  <c r="H209"/>
  <c r="H208"/>
  <c r="H207"/>
  <c r="H206"/>
  <c r="H205"/>
  <c r="H204"/>
  <c r="H203"/>
  <c r="H202"/>
  <c r="H201"/>
  <c r="H200"/>
  <c r="H199"/>
  <c r="H198"/>
  <c r="H197"/>
  <c r="H196"/>
  <c r="H195"/>
  <c r="H194"/>
  <c r="H193"/>
  <c r="H192"/>
  <c r="H191"/>
  <c r="H190"/>
  <c r="H189"/>
  <c r="H188"/>
  <c r="H187"/>
  <c r="H186"/>
  <c r="H185"/>
  <c r="H184"/>
  <c r="H183"/>
  <c r="H182"/>
  <c r="H181"/>
  <c r="H180"/>
  <c r="H179"/>
  <c r="H178"/>
  <c r="H177"/>
  <c r="H176"/>
  <c r="H175"/>
  <c r="H174"/>
  <c r="H173"/>
  <c r="H172"/>
  <c r="H171"/>
  <c r="H170"/>
  <c r="H169"/>
  <c r="H168"/>
  <c r="H167"/>
  <c r="H166"/>
  <c r="H165"/>
  <c r="H164"/>
  <c r="H163"/>
  <c r="H162"/>
  <c r="H161"/>
  <c r="H160"/>
  <c r="H159"/>
  <c r="H158"/>
  <c r="H157"/>
  <c r="H156"/>
  <c r="H155"/>
  <c r="H154"/>
  <c r="H153"/>
  <c r="H152"/>
  <c r="H151"/>
  <c r="H150"/>
  <c r="H149"/>
  <c r="H148"/>
  <c r="H147"/>
  <c r="H146"/>
  <c r="H145"/>
  <c r="H144"/>
  <c r="H143"/>
  <c r="H142"/>
  <c r="H141"/>
  <c r="H140"/>
  <c r="H139"/>
  <c r="H138"/>
  <c r="H137"/>
  <c r="H136"/>
  <c r="H135"/>
  <c r="H134"/>
  <c r="H133"/>
  <c r="H132"/>
  <c r="H131"/>
  <c r="H130"/>
  <c r="H129"/>
  <c r="H128"/>
  <c r="H127"/>
  <c r="H126"/>
  <c r="H125"/>
  <c r="H124"/>
  <c r="H123"/>
  <c r="H122"/>
  <c r="H121"/>
  <c r="H120"/>
  <c r="H119"/>
  <c r="H118"/>
  <c r="H117"/>
  <c r="H116"/>
  <c r="H115"/>
  <c r="H114"/>
  <c r="H113"/>
  <c r="H112"/>
  <c r="H111"/>
  <c r="H110"/>
  <c r="H109"/>
  <c r="H108"/>
  <c r="H107"/>
  <c r="H106"/>
  <c r="H105"/>
  <c r="H104"/>
  <c r="H103"/>
  <c r="H102"/>
  <c r="H101"/>
  <c r="H100"/>
  <c r="H99"/>
  <c r="H98"/>
  <c r="H97"/>
  <c r="H96"/>
  <c r="H95"/>
  <c r="H94"/>
  <c r="H93"/>
  <c r="H92"/>
  <c r="H91"/>
  <c r="H90"/>
  <c r="H89"/>
  <c r="H88"/>
  <c r="H87"/>
  <c r="H86"/>
  <c r="H85"/>
  <c r="H84"/>
  <c r="H83"/>
  <c r="H82"/>
  <c r="H81"/>
  <c r="H80"/>
  <c r="H79"/>
  <c r="H78"/>
  <c r="H77"/>
  <c r="H76"/>
  <c r="H75"/>
  <c r="H74"/>
  <c r="H73"/>
  <c r="H72"/>
  <c r="H71"/>
  <c r="H70"/>
  <c r="H69"/>
  <c r="H68"/>
  <c r="H67"/>
  <c r="H66"/>
  <c r="H65"/>
  <c r="H64"/>
  <c r="H63"/>
  <c r="H62"/>
  <c r="H61"/>
  <c r="H60"/>
  <c r="H59"/>
  <c r="H58"/>
  <c r="H57"/>
  <c r="H56"/>
  <c r="H55"/>
  <c r="H54"/>
  <c r="H53"/>
  <c r="H52"/>
  <c r="H51"/>
  <c r="H50"/>
  <c r="H49"/>
  <c r="H48"/>
  <c r="H47"/>
  <c r="H46"/>
  <c r="H45"/>
  <c r="H44"/>
  <c r="H43"/>
  <c r="H42"/>
  <c r="H41"/>
  <c r="H40"/>
  <c r="H39"/>
  <c r="H38"/>
  <c r="H37"/>
  <c r="H36"/>
  <c r="H35"/>
  <c r="H34"/>
  <c r="H33"/>
  <c r="H32"/>
  <c r="H31"/>
  <c r="H30"/>
  <c r="H29"/>
  <c r="H28"/>
  <c r="H27"/>
  <c r="H26"/>
  <c r="H25"/>
  <c r="H24"/>
  <c r="H23"/>
  <c r="H22"/>
  <c r="H21"/>
  <c r="H20"/>
  <c r="H19"/>
  <c r="H18"/>
  <c r="H503" i="18"/>
  <c r="H502"/>
  <c r="H501"/>
  <c r="H500"/>
  <c r="H499"/>
  <c r="H498"/>
  <c r="H497"/>
  <c r="H496"/>
  <c r="H495"/>
  <c r="H494"/>
  <c r="H493"/>
  <c r="H492"/>
  <c r="H491"/>
  <c r="H490"/>
  <c r="H489"/>
  <c r="H488"/>
  <c r="H487"/>
  <c r="H486"/>
  <c r="H485"/>
  <c r="H484"/>
  <c r="H483"/>
  <c r="H482"/>
  <c r="H481"/>
  <c r="H480"/>
  <c r="H479"/>
  <c r="H478"/>
  <c r="H477"/>
  <c r="H476"/>
  <c r="H475"/>
  <c r="H474"/>
  <c r="H473"/>
  <c r="H472"/>
  <c r="H471"/>
  <c r="H470"/>
  <c r="H469"/>
  <c r="H468"/>
  <c r="H467"/>
  <c r="H466"/>
  <c r="H465"/>
  <c r="H464"/>
  <c r="H463"/>
  <c r="H462"/>
  <c r="H461"/>
  <c r="H460"/>
  <c r="H459"/>
  <c r="H458"/>
  <c r="H457"/>
  <c r="H456"/>
  <c r="H455"/>
  <c r="H454"/>
  <c r="H453"/>
  <c r="H452"/>
  <c r="H451"/>
  <c r="H450"/>
  <c r="H449"/>
  <c r="H448"/>
  <c r="H447"/>
  <c r="H446"/>
  <c r="H445"/>
  <c r="H444"/>
  <c r="H443"/>
  <c r="H442"/>
  <c r="H441"/>
  <c r="H440"/>
  <c r="H439"/>
  <c r="H438"/>
  <c r="H437"/>
  <c r="H436"/>
  <c r="H435"/>
  <c r="H434"/>
  <c r="H433"/>
  <c r="H432"/>
  <c r="H431"/>
  <c r="H430"/>
  <c r="H429"/>
  <c r="H428"/>
  <c r="H427"/>
  <c r="H426"/>
  <c r="H425"/>
  <c r="H424"/>
  <c r="H423"/>
  <c r="H422"/>
  <c r="H421"/>
  <c r="H420"/>
  <c r="H419"/>
  <c r="H418"/>
  <c r="H417"/>
  <c r="H416"/>
  <c r="H415"/>
  <c r="H414"/>
  <c r="H413"/>
  <c r="H412"/>
  <c r="H411"/>
  <c r="H410"/>
  <c r="H409"/>
  <c r="H408"/>
  <c r="H407"/>
  <c r="H406"/>
  <c r="H405"/>
  <c r="H404"/>
  <c r="H403"/>
  <c r="H402"/>
  <c r="H401"/>
  <c r="H400"/>
  <c r="H399"/>
  <c r="H398"/>
  <c r="H397"/>
  <c r="H396"/>
  <c r="H395"/>
  <c r="H394"/>
  <c r="H393"/>
  <c r="H392"/>
  <c r="H391"/>
  <c r="H390"/>
  <c r="H389"/>
  <c r="H388"/>
  <c r="H387"/>
  <c r="H386"/>
  <c r="H385"/>
  <c r="H384"/>
  <c r="H383"/>
  <c r="H382"/>
  <c r="H381"/>
  <c r="H380"/>
  <c r="H379"/>
  <c r="H378"/>
  <c r="H377"/>
  <c r="H376"/>
  <c r="H375"/>
  <c r="H374"/>
  <c r="H373"/>
  <c r="H372"/>
  <c r="H371"/>
  <c r="H370"/>
  <c r="H369"/>
  <c r="H368"/>
  <c r="H367"/>
  <c r="H366"/>
  <c r="H365"/>
  <c r="H364"/>
  <c r="H363"/>
  <c r="H362"/>
  <c r="H361"/>
  <c r="H360"/>
  <c r="H359"/>
  <c r="H358"/>
  <c r="H357"/>
  <c r="H356"/>
  <c r="H355"/>
  <c r="H354"/>
  <c r="H353"/>
  <c r="H352"/>
  <c r="H351"/>
  <c r="H350"/>
  <c r="H349"/>
  <c r="H348"/>
  <c r="H347"/>
  <c r="H346"/>
  <c r="H345"/>
  <c r="H344"/>
  <c r="H343"/>
  <c r="H342"/>
  <c r="H341"/>
  <c r="H340"/>
  <c r="H339"/>
  <c r="H338"/>
  <c r="H337"/>
  <c r="H336"/>
  <c r="H335"/>
  <c r="H334"/>
  <c r="H333"/>
  <c r="H332"/>
  <c r="H331"/>
  <c r="H330"/>
  <c r="H329"/>
  <c r="H328"/>
  <c r="H327"/>
  <c r="H326"/>
  <c r="H325"/>
  <c r="H324"/>
  <c r="H323"/>
  <c r="H322"/>
  <c r="H321"/>
  <c r="H320"/>
  <c r="H319"/>
  <c r="H318"/>
  <c r="H317"/>
  <c r="H316"/>
  <c r="H315"/>
  <c r="H314"/>
  <c r="H313"/>
  <c r="H312"/>
  <c r="H311"/>
  <c r="H310"/>
  <c r="H309"/>
  <c r="H308"/>
  <c r="H307"/>
  <c r="H306"/>
  <c r="H305"/>
  <c r="H304"/>
  <c r="H303"/>
  <c r="H302"/>
  <c r="H301"/>
  <c r="H300"/>
  <c r="H299"/>
  <c r="H298"/>
  <c r="H297"/>
  <c r="H296"/>
  <c r="H295"/>
  <c r="H294"/>
  <c r="H293"/>
  <c r="H292"/>
  <c r="H291"/>
  <c r="H290"/>
  <c r="H289"/>
  <c r="H288"/>
  <c r="H287"/>
  <c r="H286"/>
  <c r="H285"/>
  <c r="H284"/>
  <c r="H283"/>
  <c r="H282"/>
  <c r="H281"/>
  <c r="H280"/>
  <c r="H279"/>
  <c r="H278"/>
  <c r="H277"/>
  <c r="H276"/>
  <c r="H275"/>
  <c r="H274"/>
  <c r="H273"/>
  <c r="H272"/>
  <c r="H271"/>
  <c r="H270"/>
  <c r="H269"/>
  <c r="H268"/>
  <c r="H267"/>
  <c r="H266"/>
  <c r="H265"/>
  <c r="H264"/>
  <c r="H263"/>
  <c r="H262"/>
  <c r="H261"/>
  <c r="H260"/>
  <c r="H259"/>
  <c r="H258"/>
  <c r="H257"/>
  <c r="H256"/>
  <c r="H255"/>
  <c r="H254"/>
  <c r="H253"/>
  <c r="H252"/>
  <c r="H251"/>
  <c r="H250"/>
  <c r="H249"/>
  <c r="H248"/>
  <c r="H247"/>
  <c r="H246"/>
  <c r="H245"/>
  <c r="H244"/>
  <c r="H243"/>
  <c r="H242"/>
  <c r="H241"/>
  <c r="H240"/>
  <c r="H239"/>
  <c r="H238"/>
  <c r="H237"/>
  <c r="H236"/>
  <c r="H235"/>
  <c r="H234"/>
  <c r="H233"/>
  <c r="H232"/>
  <c r="H231"/>
  <c r="H230"/>
  <c r="H229"/>
  <c r="H228"/>
  <c r="H227"/>
  <c r="H226"/>
  <c r="H225"/>
  <c r="H224"/>
  <c r="H223"/>
  <c r="H222"/>
  <c r="H221"/>
  <c r="H220"/>
  <c r="H219"/>
  <c r="H218"/>
  <c r="H217"/>
  <c r="H216"/>
  <c r="H215"/>
  <c r="H214"/>
  <c r="H213"/>
  <c r="H212"/>
  <c r="H211"/>
  <c r="H210"/>
  <c r="H209"/>
  <c r="H208"/>
  <c r="H207"/>
  <c r="H206"/>
  <c r="H205"/>
  <c r="H204"/>
  <c r="H203"/>
  <c r="H202"/>
  <c r="H201"/>
  <c r="H200"/>
  <c r="H199"/>
  <c r="H198"/>
  <c r="H197"/>
  <c r="H196"/>
  <c r="H195"/>
  <c r="H194"/>
  <c r="H193"/>
  <c r="H192"/>
  <c r="H191"/>
  <c r="H190"/>
  <c r="H189"/>
  <c r="H188"/>
  <c r="H187"/>
  <c r="H186"/>
  <c r="H185"/>
  <c r="H184"/>
  <c r="H183"/>
  <c r="H182"/>
  <c r="H181"/>
  <c r="H180"/>
  <c r="H179"/>
  <c r="H178"/>
  <c r="H177"/>
  <c r="H176"/>
  <c r="H175"/>
  <c r="H174"/>
  <c r="H173"/>
  <c r="H172"/>
  <c r="H171"/>
  <c r="H170"/>
  <c r="H169"/>
  <c r="H168"/>
  <c r="H167"/>
  <c r="H166"/>
  <c r="H165"/>
  <c r="H164"/>
  <c r="H163"/>
  <c r="H162"/>
  <c r="H161"/>
  <c r="H160"/>
  <c r="H159"/>
  <c r="H158"/>
  <c r="H157"/>
  <c r="H156"/>
  <c r="H155"/>
  <c r="H154"/>
  <c r="H153"/>
  <c r="H152"/>
  <c r="H151"/>
  <c r="H150"/>
  <c r="H149"/>
  <c r="H148"/>
  <c r="H147"/>
  <c r="H146"/>
  <c r="H145"/>
  <c r="H144"/>
  <c r="H143"/>
  <c r="H142"/>
  <c r="H141"/>
  <c r="H140"/>
  <c r="H139"/>
  <c r="H138"/>
  <c r="H137"/>
  <c r="H136"/>
  <c r="H135"/>
  <c r="H134"/>
  <c r="H133"/>
  <c r="H132"/>
  <c r="H131"/>
  <c r="H130"/>
  <c r="H129"/>
  <c r="H128"/>
  <c r="H127"/>
  <c r="H126"/>
  <c r="H125"/>
  <c r="H124"/>
  <c r="H123"/>
  <c r="H122"/>
  <c r="H121"/>
  <c r="H120"/>
  <c r="H119"/>
  <c r="H118"/>
  <c r="H117"/>
  <c r="H116"/>
  <c r="H115"/>
  <c r="H114"/>
  <c r="H113"/>
  <c r="H112"/>
  <c r="H111"/>
  <c r="H110"/>
  <c r="H109"/>
  <c r="H108"/>
  <c r="H107"/>
  <c r="H106"/>
  <c r="H105"/>
  <c r="H104"/>
  <c r="H103"/>
  <c r="H102"/>
  <c r="H101"/>
  <c r="H100"/>
  <c r="H99"/>
  <c r="H98"/>
  <c r="H97"/>
  <c r="H96"/>
  <c r="H95"/>
  <c r="H94"/>
  <c r="H93"/>
  <c r="H92"/>
  <c r="H91"/>
  <c r="H90"/>
  <c r="H89"/>
  <c r="H88"/>
  <c r="H87"/>
  <c r="H86"/>
  <c r="H85"/>
  <c r="H84"/>
  <c r="H83"/>
  <c r="H82"/>
  <c r="H81"/>
  <c r="H80"/>
  <c r="H79"/>
  <c r="H78"/>
  <c r="H77"/>
  <c r="H76"/>
  <c r="H75"/>
  <c r="H74"/>
  <c r="H73"/>
  <c r="H72"/>
  <c r="H71"/>
  <c r="H70"/>
  <c r="H69"/>
  <c r="H68"/>
  <c r="H67"/>
  <c r="H66"/>
  <c r="H65"/>
  <c r="H64"/>
  <c r="H63"/>
  <c r="H62"/>
  <c r="H61"/>
  <c r="H60"/>
  <c r="H59"/>
  <c r="H58"/>
  <c r="H57"/>
  <c r="H56"/>
  <c r="H55"/>
  <c r="H54"/>
  <c r="H53"/>
  <c r="H52"/>
  <c r="H51"/>
  <c r="H50"/>
  <c r="H49"/>
  <c r="H48"/>
  <c r="H47"/>
  <c r="H46"/>
  <c r="H45"/>
  <c r="H44"/>
  <c r="H43"/>
  <c r="H42"/>
  <c r="H41"/>
  <c r="H40"/>
  <c r="H39"/>
  <c r="H38"/>
  <c r="H37"/>
  <c r="H36"/>
  <c r="H35"/>
  <c r="H34"/>
  <c r="H33"/>
  <c r="H32"/>
  <c r="H31"/>
  <c r="H30"/>
  <c r="H29"/>
  <c r="H28"/>
  <c r="H27"/>
  <c r="H26"/>
  <c r="H25"/>
  <c r="H24"/>
  <c r="H23"/>
  <c r="H22"/>
  <c r="H21"/>
  <c r="H20"/>
  <c r="H19"/>
  <c r="H18"/>
  <c r="H17"/>
  <c r="H16"/>
  <c r="H15"/>
  <c r="H14"/>
  <c r="H13"/>
  <c r="H12"/>
  <c r="H11"/>
  <c r="H10"/>
  <c r="H9"/>
  <c r="H8"/>
  <c r="H7"/>
  <c r="H6"/>
  <c r="H5"/>
  <c r="H4"/>
  <c r="Y1003" i="15"/>
  <c r="Y1002"/>
  <c r="Y1001"/>
  <c r="Y1000"/>
  <c r="Y999"/>
  <c r="Y998"/>
  <c r="Y997"/>
  <c r="Y996"/>
  <c r="Y995"/>
  <c r="Y994"/>
  <c r="Y993"/>
  <c r="Y992"/>
  <c r="Y991"/>
  <c r="Y990"/>
  <c r="Y989"/>
  <c r="Y988"/>
  <c r="Y987"/>
  <c r="Y986"/>
  <c r="Y985"/>
  <c r="Y984"/>
  <c r="Y983"/>
  <c r="Y982"/>
  <c r="Y981"/>
  <c r="Y980"/>
  <c r="Y979"/>
  <c r="Y978"/>
  <c r="Y977"/>
  <c r="Y976"/>
  <c r="Y975"/>
  <c r="Y974"/>
  <c r="Y973"/>
  <c r="Y972"/>
  <c r="Y971"/>
  <c r="Y970"/>
  <c r="Y969"/>
  <c r="Y968"/>
  <c r="Y967"/>
  <c r="Y966"/>
  <c r="Y965"/>
  <c r="Y964"/>
  <c r="Y963"/>
  <c r="Y962"/>
  <c r="Y961"/>
  <c r="Y960"/>
  <c r="Y959"/>
  <c r="Y958"/>
  <c r="Y957"/>
  <c r="Y956"/>
  <c r="Y955"/>
  <c r="Y954"/>
  <c r="Y953"/>
  <c r="Y952"/>
  <c r="Y951"/>
  <c r="Y950"/>
  <c r="Y949"/>
  <c r="Y948"/>
  <c r="Y947"/>
  <c r="Y946"/>
  <c r="Y945"/>
  <c r="Y944"/>
  <c r="Y943"/>
  <c r="Y942"/>
  <c r="Y941"/>
  <c r="Y940"/>
  <c r="Y939"/>
  <c r="Y938"/>
  <c r="Y937"/>
  <c r="Y936"/>
  <c r="Y935"/>
  <c r="Y934"/>
  <c r="Y933"/>
  <c r="Y932"/>
  <c r="Y931"/>
  <c r="Y930"/>
  <c r="Y929"/>
  <c r="Y928"/>
  <c r="Y927"/>
  <c r="Y926"/>
  <c r="Y925"/>
  <c r="Y924"/>
  <c r="Y923"/>
  <c r="Y922"/>
  <c r="Y921"/>
  <c r="Y920"/>
  <c r="Y919"/>
  <c r="Y918"/>
  <c r="Y917"/>
  <c r="Y916"/>
  <c r="Y915"/>
  <c r="Y914"/>
  <c r="Y913"/>
  <c r="Y912"/>
  <c r="Y911"/>
  <c r="Y910"/>
  <c r="Y909"/>
  <c r="Y908"/>
  <c r="Y907"/>
  <c r="Y906"/>
  <c r="Y905"/>
  <c r="Y904"/>
  <c r="Y903"/>
  <c r="Y902"/>
  <c r="Y901"/>
  <c r="Y900"/>
  <c r="Y899"/>
  <c r="Y898"/>
  <c r="Y897"/>
  <c r="Y896"/>
  <c r="Y895"/>
  <c r="Y894"/>
  <c r="Y893"/>
  <c r="Y892"/>
  <c r="Y891"/>
  <c r="Y890"/>
  <c r="Y889"/>
  <c r="Y888"/>
  <c r="Y887"/>
  <c r="Y886"/>
  <c r="Y885"/>
  <c r="Y884"/>
  <c r="Y883"/>
  <c r="Y882"/>
  <c r="Y881"/>
  <c r="Y880"/>
  <c r="Y879"/>
  <c r="Y878"/>
  <c r="Y877"/>
  <c r="Y876"/>
  <c r="Y875"/>
  <c r="Y874"/>
  <c r="Y873"/>
  <c r="Y872"/>
  <c r="Y871"/>
  <c r="Y870"/>
  <c r="Y869"/>
  <c r="Y868"/>
  <c r="Y867"/>
  <c r="Y866"/>
  <c r="Y865"/>
  <c r="Y864"/>
  <c r="Y863"/>
  <c r="Y862"/>
  <c r="Y861"/>
  <c r="Y860"/>
  <c r="Y859"/>
  <c r="Y858"/>
  <c r="Y857"/>
  <c r="Y856"/>
  <c r="Y855"/>
  <c r="Y854"/>
  <c r="Y853"/>
  <c r="Y852"/>
  <c r="Y851"/>
  <c r="Y850"/>
  <c r="Y849"/>
  <c r="Y848"/>
  <c r="Y847"/>
  <c r="Y846"/>
  <c r="Y845"/>
  <c r="Y844"/>
  <c r="Y843"/>
  <c r="Y842"/>
  <c r="Y841"/>
  <c r="Y840"/>
  <c r="Y839"/>
  <c r="Y838"/>
  <c r="Y837"/>
  <c r="Y836"/>
  <c r="Y835"/>
  <c r="Y834"/>
  <c r="Y833"/>
  <c r="Y832"/>
  <c r="Y831"/>
  <c r="Y830"/>
  <c r="Y829"/>
  <c r="Y828"/>
  <c r="Y827"/>
  <c r="Y826"/>
  <c r="Y825"/>
  <c r="Y824"/>
  <c r="Y823"/>
  <c r="Y822"/>
  <c r="Y821"/>
  <c r="Y820"/>
  <c r="Y819"/>
  <c r="Y818"/>
  <c r="Y817"/>
  <c r="Y816"/>
  <c r="Y815"/>
  <c r="Y814"/>
  <c r="Y813"/>
  <c r="Y812"/>
  <c r="Y811"/>
  <c r="Y810"/>
  <c r="Y809"/>
  <c r="Y808"/>
  <c r="Y807"/>
  <c r="Y806"/>
  <c r="Y805"/>
  <c r="Y804"/>
  <c r="Y803"/>
  <c r="Y802"/>
  <c r="Y801"/>
  <c r="Y800"/>
  <c r="Y799"/>
  <c r="Y798"/>
  <c r="Y797"/>
  <c r="Y796"/>
  <c r="Y795"/>
  <c r="Y794"/>
  <c r="Y793"/>
  <c r="Y792"/>
  <c r="Y791"/>
  <c r="Y790"/>
  <c r="Y789"/>
  <c r="Y788"/>
  <c r="Y787"/>
  <c r="Y786"/>
  <c r="Y785"/>
  <c r="Y784"/>
  <c r="Y783"/>
  <c r="Y782"/>
  <c r="Y781"/>
  <c r="Y780"/>
  <c r="Y779"/>
  <c r="Y778"/>
  <c r="Y777"/>
  <c r="Y776"/>
  <c r="Y775"/>
  <c r="Y774"/>
  <c r="Y773"/>
  <c r="Y772"/>
  <c r="Y771"/>
  <c r="Y770"/>
  <c r="Y769"/>
  <c r="Y768"/>
  <c r="Y767"/>
  <c r="Y766"/>
  <c r="Y765"/>
  <c r="Y764"/>
  <c r="Y763"/>
  <c r="Y762"/>
  <c r="Y761"/>
  <c r="Y760"/>
  <c r="Y759"/>
  <c r="Y758"/>
  <c r="Y757"/>
  <c r="Y756"/>
  <c r="Y755"/>
  <c r="Y754"/>
  <c r="Y753"/>
  <c r="Y752"/>
  <c r="Y751"/>
  <c r="Y750"/>
  <c r="Y749"/>
  <c r="Y748"/>
  <c r="Y747"/>
  <c r="Y746"/>
  <c r="Y745"/>
  <c r="Y744"/>
  <c r="Y743"/>
  <c r="Y742"/>
  <c r="Y741"/>
  <c r="Y740"/>
  <c r="Y739"/>
  <c r="Y738"/>
  <c r="Y737"/>
  <c r="Y736"/>
  <c r="Y735"/>
  <c r="Y734"/>
  <c r="Y733"/>
  <c r="Y732"/>
  <c r="Y731"/>
  <c r="Y730"/>
  <c r="Y729"/>
  <c r="Y728"/>
  <c r="Y727"/>
  <c r="Y726"/>
  <c r="Y725"/>
  <c r="Y724"/>
  <c r="Y723"/>
  <c r="Y722"/>
  <c r="Y721"/>
  <c r="Y720"/>
  <c r="Y719"/>
  <c r="Y718"/>
  <c r="Y717"/>
  <c r="Y716"/>
  <c r="Y715"/>
  <c r="Y714"/>
  <c r="Y713"/>
  <c r="Y712"/>
  <c r="Y711"/>
  <c r="Y710"/>
  <c r="Y709"/>
  <c r="Y708"/>
  <c r="Y707"/>
  <c r="Y706"/>
  <c r="Y705"/>
  <c r="Y704"/>
  <c r="Y703"/>
  <c r="Y702"/>
  <c r="Y701"/>
  <c r="Y700"/>
  <c r="Y699"/>
  <c r="Y698"/>
  <c r="Y697"/>
  <c r="Y696"/>
  <c r="Y695"/>
  <c r="Y694"/>
  <c r="Y693"/>
  <c r="Y692"/>
  <c r="Y691"/>
  <c r="Y690"/>
  <c r="Y689"/>
  <c r="Y688"/>
  <c r="Y687"/>
  <c r="Y686"/>
  <c r="Y685"/>
  <c r="Y684"/>
  <c r="Y683"/>
  <c r="Y682"/>
  <c r="Y681"/>
  <c r="Y680"/>
  <c r="Y679"/>
  <c r="Y678"/>
  <c r="Y677"/>
  <c r="Y676"/>
  <c r="Y675"/>
  <c r="Y674"/>
  <c r="Y673"/>
  <c r="Y672"/>
  <c r="Y671"/>
  <c r="Y670"/>
  <c r="Y669"/>
  <c r="Y668"/>
  <c r="Y667"/>
  <c r="Y666"/>
  <c r="Y665"/>
  <c r="Y664"/>
  <c r="Y663"/>
  <c r="Y662"/>
  <c r="Y661"/>
  <c r="Y660"/>
  <c r="Y659"/>
  <c r="Y658"/>
  <c r="Y657"/>
  <c r="Y656"/>
  <c r="Y655"/>
  <c r="Y654"/>
  <c r="Y653"/>
  <c r="Y652"/>
  <c r="Y651"/>
  <c r="Y650"/>
  <c r="Y649"/>
  <c r="Y648"/>
  <c r="Y647"/>
  <c r="Y646"/>
  <c r="Y645"/>
  <c r="Y644"/>
  <c r="Y643"/>
  <c r="Y642"/>
  <c r="Y641"/>
  <c r="Y640"/>
  <c r="Y639"/>
  <c r="Y638"/>
  <c r="Y637"/>
  <c r="Y636"/>
  <c r="Y635"/>
  <c r="Y634"/>
  <c r="Y633"/>
  <c r="Y632"/>
  <c r="Y631"/>
  <c r="Y630"/>
  <c r="Y629"/>
  <c r="Y628"/>
  <c r="Y627"/>
  <c r="Y626"/>
  <c r="Y625"/>
  <c r="Y624"/>
  <c r="Y623"/>
  <c r="Y622"/>
  <c r="Y621"/>
  <c r="Y620"/>
  <c r="Y619"/>
  <c r="Y618"/>
  <c r="Y617"/>
  <c r="Y616"/>
  <c r="Y615"/>
  <c r="Y614"/>
  <c r="Y613"/>
  <c r="Y612"/>
  <c r="Y611"/>
  <c r="Y610"/>
  <c r="Y609"/>
  <c r="Y608"/>
  <c r="Y607"/>
  <c r="Y606"/>
  <c r="Y605"/>
  <c r="Y604"/>
  <c r="Y603"/>
  <c r="Y602"/>
  <c r="Y601"/>
  <c r="Y600"/>
  <c r="Y599"/>
  <c r="Y598"/>
  <c r="Y597"/>
  <c r="Y596"/>
  <c r="Y595"/>
  <c r="Y594"/>
  <c r="Y593"/>
  <c r="Y592"/>
  <c r="Y591"/>
  <c r="Y590"/>
  <c r="Y589"/>
  <c r="Y588"/>
  <c r="Y587"/>
  <c r="Y586"/>
  <c r="Y585"/>
  <c r="Y584"/>
  <c r="Y583"/>
  <c r="Y582"/>
  <c r="Y581"/>
  <c r="Y580"/>
  <c r="Y579"/>
  <c r="Y578"/>
  <c r="Y577"/>
  <c r="Y576"/>
  <c r="Y575"/>
  <c r="Y574"/>
  <c r="Y573"/>
  <c r="Y572"/>
  <c r="Y571"/>
  <c r="Y570"/>
  <c r="Y569"/>
  <c r="Y568"/>
  <c r="Y567"/>
  <c r="Y566"/>
  <c r="Y565"/>
  <c r="Y564"/>
  <c r="Y563"/>
  <c r="Y562"/>
  <c r="Y561"/>
  <c r="Y560"/>
  <c r="Y559"/>
  <c r="Y558"/>
  <c r="Y557"/>
  <c r="Y556"/>
  <c r="Y555"/>
  <c r="Y554"/>
  <c r="Y553"/>
  <c r="Y552"/>
  <c r="Y551"/>
  <c r="Y550"/>
  <c r="Y549"/>
  <c r="Y548"/>
  <c r="Y547"/>
  <c r="Y546"/>
  <c r="Y545"/>
  <c r="Y544"/>
  <c r="Y543"/>
  <c r="Y542"/>
  <c r="Y541"/>
  <c r="Y540"/>
  <c r="Y539"/>
  <c r="Y538"/>
  <c r="Y537"/>
  <c r="Y536"/>
  <c r="Y535"/>
  <c r="Y534"/>
  <c r="Y533"/>
  <c r="Y532"/>
  <c r="Y531"/>
  <c r="Y530"/>
  <c r="Y529"/>
  <c r="Y528"/>
  <c r="Y527"/>
  <c r="Y526"/>
  <c r="Y525"/>
  <c r="Y524"/>
  <c r="Y523"/>
  <c r="Y522"/>
  <c r="Y521"/>
  <c r="Y520"/>
  <c r="Y519"/>
  <c r="Y518"/>
  <c r="Y517"/>
  <c r="Y516"/>
  <c r="Y515"/>
  <c r="Y514"/>
  <c r="Y513"/>
  <c r="Y512"/>
  <c r="Y511"/>
  <c r="Y510"/>
  <c r="Y509"/>
  <c r="Y508"/>
  <c r="Y507"/>
  <c r="Y506"/>
  <c r="Y505"/>
  <c r="Y504"/>
  <c r="Y503"/>
  <c r="Y502"/>
  <c r="Y501"/>
  <c r="Y500"/>
  <c r="Y499"/>
  <c r="Y498"/>
  <c r="Y497"/>
  <c r="Y496"/>
  <c r="Y495"/>
  <c r="Y494"/>
  <c r="Y493"/>
  <c r="Y492"/>
  <c r="Y491"/>
  <c r="Y490"/>
  <c r="Y489"/>
  <c r="Y488"/>
  <c r="Y487"/>
  <c r="Y486"/>
  <c r="Y485"/>
  <c r="Y484"/>
  <c r="Y483"/>
  <c r="Y482"/>
  <c r="Y481"/>
  <c r="Y480"/>
  <c r="Y479"/>
  <c r="Y478"/>
  <c r="Y477"/>
  <c r="Y476"/>
  <c r="Y475"/>
  <c r="Y474"/>
  <c r="Y473"/>
  <c r="Y472"/>
  <c r="Y471"/>
  <c r="Y470"/>
  <c r="Y469"/>
  <c r="Y468"/>
  <c r="Y467"/>
  <c r="Y466"/>
  <c r="Y465"/>
  <c r="Y464"/>
  <c r="Y463"/>
  <c r="Y462"/>
  <c r="Y461"/>
  <c r="Y460"/>
  <c r="Y459"/>
  <c r="Y458"/>
  <c r="Y457"/>
  <c r="Y456"/>
  <c r="Y455"/>
  <c r="Y454"/>
  <c r="Y453"/>
  <c r="Y452"/>
  <c r="Y451"/>
  <c r="Y450"/>
  <c r="Y449"/>
  <c r="Y448"/>
  <c r="Y447"/>
  <c r="Y446"/>
  <c r="Y445"/>
  <c r="Y444"/>
  <c r="Y443"/>
  <c r="Y442"/>
  <c r="Y441"/>
  <c r="Y440"/>
  <c r="Y439"/>
  <c r="Y438"/>
  <c r="Y437"/>
  <c r="Y436"/>
  <c r="Y435"/>
  <c r="Y434"/>
  <c r="Y433"/>
  <c r="Y432"/>
  <c r="Y431"/>
  <c r="Y430"/>
  <c r="Y429"/>
  <c r="Y428"/>
  <c r="Y427"/>
  <c r="Y426"/>
  <c r="Y425"/>
  <c r="Y424"/>
  <c r="Y423"/>
  <c r="Y422"/>
  <c r="Y421"/>
  <c r="Y420"/>
  <c r="Y419"/>
  <c r="Y418"/>
  <c r="Y417"/>
  <c r="Y416"/>
  <c r="Y415"/>
  <c r="Y414"/>
  <c r="Y413"/>
  <c r="Y412"/>
  <c r="Y411"/>
  <c r="Y410"/>
  <c r="Y409"/>
  <c r="Y408"/>
  <c r="Y407"/>
  <c r="Y406"/>
  <c r="Y405"/>
  <c r="Y404"/>
  <c r="Y403"/>
  <c r="Y402"/>
  <c r="Y401"/>
  <c r="Y400"/>
  <c r="Y399"/>
  <c r="Y398"/>
  <c r="Y397"/>
  <c r="Y396"/>
  <c r="Y395"/>
  <c r="Y394"/>
  <c r="Y393"/>
  <c r="Y392"/>
  <c r="Y391"/>
  <c r="Y390"/>
  <c r="Y389"/>
  <c r="Y388"/>
  <c r="Y387"/>
  <c r="Y386"/>
  <c r="Y385"/>
  <c r="Y384"/>
  <c r="Y383"/>
  <c r="Y382"/>
  <c r="Y381"/>
  <c r="Y380"/>
  <c r="Y379"/>
  <c r="Y378"/>
  <c r="Y377"/>
  <c r="Y376"/>
  <c r="Y375"/>
  <c r="Y374"/>
  <c r="Y373"/>
  <c r="Y372"/>
  <c r="Y371"/>
  <c r="Y370"/>
  <c r="Y369"/>
  <c r="Y368"/>
  <c r="Y367"/>
  <c r="Y366"/>
  <c r="Y365"/>
  <c r="Y364"/>
  <c r="Y363"/>
  <c r="Y362"/>
  <c r="Y361"/>
  <c r="Y360"/>
  <c r="Y359"/>
  <c r="Y358"/>
  <c r="Y357"/>
  <c r="Y356"/>
  <c r="Y355"/>
  <c r="Y354"/>
  <c r="Y353"/>
  <c r="Y352"/>
  <c r="Y351"/>
  <c r="Y350"/>
  <c r="Y349"/>
  <c r="Y348"/>
  <c r="Y347"/>
  <c r="Y346"/>
  <c r="Y345"/>
  <c r="Y344"/>
  <c r="Y343"/>
  <c r="Y342"/>
  <c r="Y341"/>
  <c r="Y340"/>
  <c r="Y339"/>
  <c r="Y338"/>
  <c r="Y337"/>
  <c r="Y336"/>
  <c r="Y335"/>
  <c r="Y334"/>
  <c r="Y333"/>
  <c r="Y332"/>
  <c r="Y331"/>
  <c r="Y330"/>
  <c r="Y329"/>
  <c r="Y328"/>
  <c r="Y327"/>
  <c r="Y326"/>
  <c r="Y325"/>
  <c r="Y324"/>
  <c r="Y323"/>
  <c r="Y322"/>
  <c r="Y321"/>
  <c r="Y320"/>
  <c r="Y319"/>
  <c r="Y318"/>
  <c r="Y317"/>
  <c r="Y316"/>
  <c r="Y315"/>
  <c r="Y314"/>
  <c r="Y313"/>
  <c r="Y312"/>
  <c r="Y311"/>
  <c r="Y310"/>
  <c r="Y309"/>
  <c r="Y308"/>
  <c r="Y307"/>
  <c r="Y306"/>
  <c r="Y305"/>
  <c r="Y304"/>
  <c r="Y303"/>
  <c r="Y302"/>
  <c r="Y301"/>
  <c r="Y300"/>
  <c r="Y299"/>
  <c r="Y298"/>
  <c r="Y297"/>
  <c r="Y296"/>
  <c r="Y295"/>
  <c r="Y294"/>
  <c r="Y293"/>
  <c r="Y292"/>
  <c r="Y291"/>
  <c r="Y290"/>
  <c r="Y289"/>
  <c r="Y288"/>
  <c r="Y287"/>
  <c r="Y286"/>
  <c r="Y285"/>
  <c r="Y284"/>
  <c r="Y283"/>
  <c r="Y282"/>
  <c r="Y281"/>
  <c r="Y280"/>
  <c r="Y279"/>
  <c r="Y278"/>
  <c r="Y277"/>
  <c r="Y276"/>
  <c r="Y275"/>
  <c r="Y274"/>
  <c r="Y273"/>
  <c r="Y272"/>
  <c r="Y271"/>
  <c r="Y270"/>
  <c r="Y269"/>
  <c r="Y268"/>
  <c r="Y267"/>
  <c r="Y266"/>
  <c r="Y265"/>
  <c r="Y264"/>
  <c r="Y263"/>
  <c r="Y262"/>
  <c r="Y261"/>
  <c r="Y260"/>
  <c r="Y259"/>
  <c r="Y258"/>
  <c r="Y257"/>
  <c r="Y256"/>
  <c r="Y255"/>
  <c r="Y254"/>
  <c r="Y253"/>
  <c r="Y252"/>
  <c r="Y251"/>
  <c r="Y250"/>
  <c r="Y249"/>
  <c r="Y248"/>
  <c r="Y247"/>
  <c r="Y246"/>
  <c r="Y245"/>
  <c r="Y244"/>
  <c r="Y243"/>
  <c r="Y242"/>
  <c r="Y241"/>
  <c r="Y240"/>
  <c r="Y239"/>
  <c r="Y238"/>
  <c r="Y237"/>
  <c r="Y236"/>
  <c r="Y235"/>
  <c r="Y234"/>
  <c r="Y233"/>
  <c r="Y232"/>
  <c r="Y231"/>
  <c r="Y230"/>
  <c r="Y229"/>
  <c r="Y228"/>
  <c r="Y227"/>
  <c r="Y226"/>
  <c r="Y225"/>
  <c r="Y224"/>
  <c r="Y223"/>
  <c r="Y222"/>
  <c r="Y221"/>
  <c r="Y220"/>
  <c r="Y219"/>
  <c r="Y218"/>
  <c r="Y217"/>
  <c r="Y216"/>
  <c r="Y215"/>
  <c r="Y214"/>
  <c r="Y213"/>
  <c r="Y212"/>
  <c r="Y211"/>
  <c r="Y210"/>
  <c r="Y209"/>
  <c r="Y208"/>
  <c r="Y207"/>
  <c r="Y206"/>
  <c r="Y205"/>
  <c r="Y204"/>
  <c r="Y203"/>
  <c r="Y202"/>
  <c r="Y201"/>
  <c r="Y200"/>
  <c r="Y199"/>
  <c r="Y198"/>
  <c r="Y197"/>
  <c r="Y196"/>
  <c r="Y195"/>
  <c r="Y194"/>
  <c r="Y193"/>
  <c r="Y192"/>
  <c r="Y191"/>
  <c r="Y190"/>
  <c r="Y189"/>
  <c r="Y188"/>
  <c r="Y187"/>
  <c r="Y186"/>
  <c r="Y185"/>
  <c r="Y184"/>
  <c r="Y183"/>
  <c r="Y182"/>
  <c r="Y181"/>
  <c r="Y180"/>
  <c r="Y179"/>
  <c r="Y178"/>
  <c r="Y177"/>
  <c r="Y176"/>
  <c r="Y175"/>
  <c r="Y174"/>
  <c r="Y173"/>
  <c r="Y172"/>
  <c r="Y171"/>
  <c r="Y170"/>
  <c r="Y169"/>
  <c r="Y168"/>
  <c r="Y167"/>
  <c r="Y166"/>
  <c r="Y165"/>
  <c r="Y164"/>
  <c r="Y163"/>
  <c r="Y162"/>
  <c r="Y161"/>
  <c r="Y160"/>
  <c r="Y159"/>
  <c r="Y158"/>
  <c r="Y157"/>
  <c r="Y156"/>
  <c r="Y155"/>
  <c r="Y154"/>
  <c r="Y153"/>
  <c r="Y152"/>
  <c r="Y151"/>
  <c r="Y150"/>
  <c r="Y149"/>
  <c r="Y148"/>
  <c r="Y147"/>
  <c r="Y146"/>
  <c r="Y145"/>
  <c r="Y144"/>
  <c r="Y143"/>
  <c r="Y142"/>
  <c r="Y141"/>
  <c r="Y140"/>
  <c r="Y139"/>
  <c r="Y138"/>
  <c r="Y137"/>
  <c r="Y136"/>
  <c r="Y135"/>
  <c r="Y134"/>
  <c r="Y133"/>
  <c r="Y132"/>
  <c r="Y131"/>
  <c r="Y130"/>
  <c r="Y129"/>
  <c r="Y128"/>
  <c r="Y127"/>
  <c r="Y126"/>
  <c r="Y125"/>
  <c r="Y124"/>
  <c r="Y123"/>
  <c r="Y122"/>
  <c r="Y121"/>
  <c r="Y120"/>
  <c r="Y119"/>
  <c r="Y118"/>
  <c r="Y117"/>
  <c r="Y116"/>
  <c r="Y115"/>
  <c r="Y114"/>
  <c r="Y113"/>
  <c r="Y112"/>
  <c r="Y111"/>
  <c r="Y110"/>
  <c r="Y109"/>
  <c r="Y108"/>
  <c r="Y107"/>
  <c r="Y106"/>
  <c r="Y105"/>
  <c r="Y104"/>
  <c r="Y103"/>
  <c r="Y102"/>
  <c r="Y101"/>
  <c r="Y100"/>
  <c r="Y99"/>
  <c r="Y98"/>
  <c r="Y97"/>
  <c r="Y96"/>
  <c r="Y95"/>
  <c r="Y94"/>
  <c r="Y93"/>
  <c r="Y92"/>
  <c r="Y91"/>
  <c r="Y90"/>
  <c r="Y89"/>
  <c r="Y88"/>
  <c r="Y87"/>
  <c r="Y86"/>
  <c r="Y85"/>
  <c r="Y84"/>
  <c r="Y83"/>
  <c r="Y82"/>
  <c r="Y81"/>
  <c r="Y80"/>
  <c r="Y79"/>
  <c r="Y78"/>
  <c r="Y77"/>
  <c r="Y76"/>
  <c r="Y75"/>
  <c r="Y74"/>
  <c r="Y73"/>
  <c r="Y72"/>
  <c r="Y71"/>
  <c r="Y70"/>
  <c r="Y69"/>
  <c r="Y68"/>
  <c r="Y67"/>
  <c r="Y66"/>
  <c r="Y65"/>
  <c r="Y64"/>
  <c r="Y63"/>
  <c r="Y62"/>
  <c r="Y61"/>
  <c r="Y60"/>
  <c r="Y59"/>
  <c r="Y58"/>
  <c r="Y57"/>
  <c r="Y56"/>
  <c r="Y55"/>
  <c r="Y54"/>
  <c r="Y53"/>
  <c r="Y52"/>
  <c r="Y51"/>
  <c r="Y50"/>
  <c r="Y49"/>
  <c r="Y48"/>
  <c r="Y47"/>
  <c r="Y46"/>
  <c r="Y45"/>
  <c r="Y44"/>
  <c r="Y43"/>
  <c r="Y42"/>
  <c r="Y41"/>
  <c r="Y40"/>
  <c r="Y39"/>
  <c r="Y38"/>
  <c r="Y37"/>
  <c r="Y36"/>
  <c r="Y35"/>
  <c r="Y34"/>
  <c r="Y33"/>
  <c r="Y32"/>
  <c r="Y31"/>
  <c r="Y30"/>
  <c r="Y29"/>
  <c r="Y28"/>
  <c r="Y27"/>
  <c r="Y26"/>
  <c r="Y25"/>
  <c r="Y24"/>
  <c r="Y23"/>
  <c r="Y22"/>
  <c r="Y21"/>
  <c r="Y20"/>
  <c r="Y19"/>
  <c r="Y18"/>
  <c r="Y17"/>
  <c r="Y503" i="18"/>
  <c r="Y502"/>
  <c r="Y501"/>
  <c r="Y500"/>
  <c r="Y499"/>
  <c r="Y498"/>
  <c r="Y497"/>
  <c r="Y496"/>
  <c r="Y495"/>
  <c r="Y494"/>
  <c r="Y493"/>
  <c r="Y492"/>
  <c r="Y491"/>
  <c r="Y490"/>
  <c r="Y489"/>
  <c r="Y488"/>
  <c r="Y487"/>
  <c r="Y486"/>
  <c r="Y485"/>
  <c r="Y484"/>
  <c r="Y483"/>
  <c r="Y482"/>
  <c r="Y481"/>
  <c r="Y480"/>
  <c r="Y479"/>
  <c r="Y478"/>
  <c r="Y477"/>
  <c r="Y476"/>
  <c r="Y475"/>
  <c r="Y474"/>
  <c r="Y473"/>
  <c r="Y472"/>
  <c r="Y471"/>
  <c r="Y470"/>
  <c r="Y469"/>
  <c r="Y468"/>
  <c r="Y467"/>
  <c r="Y466"/>
  <c r="Y465"/>
  <c r="Y464"/>
  <c r="Y463"/>
  <c r="Y462"/>
  <c r="Y461"/>
  <c r="Y460"/>
  <c r="Y459"/>
  <c r="Y458"/>
  <c r="Y457"/>
  <c r="Y456"/>
  <c r="Y455"/>
  <c r="Y454"/>
  <c r="Y453"/>
  <c r="Y452"/>
  <c r="Y451"/>
  <c r="Y450"/>
  <c r="Y449"/>
  <c r="Y448"/>
  <c r="Y447"/>
  <c r="Y446"/>
  <c r="Y445"/>
  <c r="Y444"/>
  <c r="Y443"/>
  <c r="Y442"/>
  <c r="Y441"/>
  <c r="Y440"/>
  <c r="Y439"/>
  <c r="Y438"/>
  <c r="Y437"/>
  <c r="Y436"/>
  <c r="Y435"/>
  <c r="Y434"/>
  <c r="Y433"/>
  <c r="Y432"/>
  <c r="Y431"/>
  <c r="Y430"/>
  <c r="Y429"/>
  <c r="Y428"/>
  <c r="Y427"/>
  <c r="Y426"/>
  <c r="Y425"/>
  <c r="Y424"/>
  <c r="Y423"/>
  <c r="Y422"/>
  <c r="Y421"/>
  <c r="Y420"/>
  <c r="Y419"/>
  <c r="Y418"/>
  <c r="Y417"/>
  <c r="Y416"/>
  <c r="Y415"/>
  <c r="Y414"/>
  <c r="Y413"/>
  <c r="Y412"/>
  <c r="Y411"/>
  <c r="Y410"/>
  <c r="Y409"/>
  <c r="Y408"/>
  <c r="Y407"/>
  <c r="Y406"/>
  <c r="Y405"/>
  <c r="Y404"/>
  <c r="Y403"/>
  <c r="Y402"/>
  <c r="Y401"/>
  <c r="Y400"/>
  <c r="Y399"/>
  <c r="Y398"/>
  <c r="Y397"/>
  <c r="Y396"/>
  <c r="Y395"/>
  <c r="Y394"/>
  <c r="Y393"/>
  <c r="Y392"/>
  <c r="Y391"/>
  <c r="Y390"/>
  <c r="Y389"/>
  <c r="Y388"/>
  <c r="Y387"/>
  <c r="Y386"/>
  <c r="Y385"/>
  <c r="Y384"/>
  <c r="Y383"/>
  <c r="Y382"/>
  <c r="Y381"/>
  <c r="Y380"/>
  <c r="Y379"/>
  <c r="Y378"/>
  <c r="Y377"/>
  <c r="Y376"/>
  <c r="Y375"/>
  <c r="Y374"/>
  <c r="Y373"/>
  <c r="Y372"/>
  <c r="Y371"/>
  <c r="Y370"/>
  <c r="Y369"/>
  <c r="Y368"/>
  <c r="Y367"/>
  <c r="Y366"/>
  <c r="Y365"/>
  <c r="Y364"/>
  <c r="Y363"/>
  <c r="Y362"/>
  <c r="Y361"/>
  <c r="Y360"/>
  <c r="Y359"/>
  <c r="Y358"/>
  <c r="Y357"/>
  <c r="Y356"/>
  <c r="Y355"/>
  <c r="Y354"/>
  <c r="Y353"/>
  <c r="Y352"/>
  <c r="Y351"/>
  <c r="Y350"/>
  <c r="Y349"/>
  <c r="Y348"/>
  <c r="Y347"/>
  <c r="Y346"/>
  <c r="Y345"/>
  <c r="Y344"/>
  <c r="Y343"/>
  <c r="Y342"/>
  <c r="Y341"/>
  <c r="Y340"/>
  <c r="Y339"/>
  <c r="Y338"/>
  <c r="Y337"/>
  <c r="Y336"/>
  <c r="Y335"/>
  <c r="Y334"/>
  <c r="Y333"/>
  <c r="Y332"/>
  <c r="Y331"/>
  <c r="Y330"/>
  <c r="Y329"/>
  <c r="Y328"/>
  <c r="Y327"/>
  <c r="Y326"/>
  <c r="Y325"/>
  <c r="Y324"/>
  <c r="Y323"/>
  <c r="Y322"/>
  <c r="Y321"/>
  <c r="Y320"/>
  <c r="Y319"/>
  <c r="Y318"/>
  <c r="Y317"/>
  <c r="Y316"/>
  <c r="Y315"/>
  <c r="Y314"/>
  <c r="Y313"/>
  <c r="Y312"/>
  <c r="Y311"/>
  <c r="Y310"/>
  <c r="Y309"/>
  <c r="Y308"/>
  <c r="Y307"/>
  <c r="Y306"/>
  <c r="Y305"/>
  <c r="Y304"/>
  <c r="Y303"/>
  <c r="Y302"/>
  <c r="Y301"/>
  <c r="Y300"/>
  <c r="Y299"/>
  <c r="Y298"/>
  <c r="Y297"/>
  <c r="Y296"/>
  <c r="Y295"/>
  <c r="Y294"/>
  <c r="Y293"/>
  <c r="Y292"/>
  <c r="Y291"/>
  <c r="Y290"/>
  <c r="Y289"/>
  <c r="Y288"/>
  <c r="Y287"/>
  <c r="Y286"/>
  <c r="Y285"/>
  <c r="Y284"/>
  <c r="Y283"/>
  <c r="Y282"/>
  <c r="Y281"/>
  <c r="Y280"/>
  <c r="Y279"/>
  <c r="Y278"/>
  <c r="Y277"/>
  <c r="Y276"/>
  <c r="Y275"/>
  <c r="Y274"/>
  <c r="Y273"/>
  <c r="Y272"/>
  <c r="Y271"/>
  <c r="Y270"/>
  <c r="Y269"/>
  <c r="Y268"/>
  <c r="Y267"/>
  <c r="Y266"/>
  <c r="Y265"/>
  <c r="Y264"/>
  <c r="Y263"/>
  <c r="Y262"/>
  <c r="Y261"/>
  <c r="Y260"/>
  <c r="Y259"/>
  <c r="Y258"/>
  <c r="Y257"/>
  <c r="Y256"/>
  <c r="Y255"/>
  <c r="Y254"/>
  <c r="Y253"/>
  <c r="Y252"/>
  <c r="Y251"/>
  <c r="Y250"/>
  <c r="Y249"/>
  <c r="Y248"/>
  <c r="Y247"/>
  <c r="Y246"/>
  <c r="Y245"/>
  <c r="Y244"/>
  <c r="Y243"/>
  <c r="Y242"/>
  <c r="Y241"/>
  <c r="Y240"/>
  <c r="Y239"/>
  <c r="Y238"/>
  <c r="Y237"/>
  <c r="Y236"/>
  <c r="Y235"/>
  <c r="Y234"/>
  <c r="Y233"/>
  <c r="Y232"/>
  <c r="Y231"/>
  <c r="Y230"/>
  <c r="Y229"/>
  <c r="Y228"/>
  <c r="Y227"/>
  <c r="Y226"/>
  <c r="Y225"/>
  <c r="Y224"/>
  <c r="Y223"/>
  <c r="Y222"/>
  <c r="Y221"/>
  <c r="Y220"/>
  <c r="Y219"/>
  <c r="Y218"/>
  <c r="Y217"/>
  <c r="Y216"/>
  <c r="Y215"/>
  <c r="Y214"/>
  <c r="Y213"/>
  <c r="Y212"/>
  <c r="Y211"/>
  <c r="Y210"/>
  <c r="Y209"/>
  <c r="Y208"/>
  <c r="Y207"/>
  <c r="Y206"/>
  <c r="Y205"/>
  <c r="Y204"/>
  <c r="Y203"/>
  <c r="Y202"/>
  <c r="Y201"/>
  <c r="Y200"/>
  <c r="Y199"/>
  <c r="Y198"/>
  <c r="Y197"/>
  <c r="Y196"/>
  <c r="Y195"/>
  <c r="Y194"/>
  <c r="Y193"/>
  <c r="Y192"/>
  <c r="Y191"/>
  <c r="Y190"/>
  <c r="Y189"/>
  <c r="Y188"/>
  <c r="Y187"/>
  <c r="Y186"/>
  <c r="Y185"/>
  <c r="Y184"/>
  <c r="Y183"/>
  <c r="Y182"/>
  <c r="Y181"/>
  <c r="Y180"/>
  <c r="Y179"/>
  <c r="Y178"/>
  <c r="Y177"/>
  <c r="Y176"/>
  <c r="Y175"/>
  <c r="Y174"/>
  <c r="Y173"/>
  <c r="Y172"/>
  <c r="Y171"/>
  <c r="Y170"/>
  <c r="Y169"/>
  <c r="Y168"/>
  <c r="Y167"/>
  <c r="Y166"/>
  <c r="Y165"/>
  <c r="Y164"/>
  <c r="Y163"/>
  <c r="Y162"/>
  <c r="Y161"/>
  <c r="Y160"/>
  <c r="Y159"/>
  <c r="Y158"/>
  <c r="Y157"/>
  <c r="Y156"/>
  <c r="Y155"/>
  <c r="Y154"/>
  <c r="Y153"/>
  <c r="Y152"/>
  <c r="Y151"/>
  <c r="Y150"/>
  <c r="Y149"/>
  <c r="Y148"/>
  <c r="Y147"/>
  <c r="Y146"/>
  <c r="Y145"/>
  <c r="Y144"/>
  <c r="Y143"/>
  <c r="Y142"/>
  <c r="Y141"/>
  <c r="Y140"/>
  <c r="Y139"/>
  <c r="Y138"/>
  <c r="Y137"/>
  <c r="Y136"/>
  <c r="Y135"/>
  <c r="Y134"/>
  <c r="Y133"/>
  <c r="Y132"/>
  <c r="Y131"/>
  <c r="Y130"/>
  <c r="Y129"/>
  <c r="Y128"/>
  <c r="Y127"/>
  <c r="Y126"/>
  <c r="Y125"/>
  <c r="Y124"/>
  <c r="Y123"/>
  <c r="Y122"/>
  <c r="Y121"/>
  <c r="Y120"/>
  <c r="Y119"/>
  <c r="Y118"/>
  <c r="Y117"/>
  <c r="Y116"/>
  <c r="Y115"/>
  <c r="Y114"/>
  <c r="Y113"/>
  <c r="Y112"/>
  <c r="Y111"/>
  <c r="Y110"/>
  <c r="Y109"/>
  <c r="Y108"/>
  <c r="Y107"/>
  <c r="Y106"/>
  <c r="Y105"/>
  <c r="Y104"/>
  <c r="Y103"/>
  <c r="Y102"/>
  <c r="Y101"/>
  <c r="Y100"/>
  <c r="Y99"/>
  <c r="Y98"/>
  <c r="Y97"/>
  <c r="Y96"/>
  <c r="Y95"/>
  <c r="Y94"/>
  <c r="Y93"/>
  <c r="Y92"/>
  <c r="Y91"/>
  <c r="Y90"/>
  <c r="Y89"/>
  <c r="Y88"/>
  <c r="Y87"/>
  <c r="Y86"/>
  <c r="Y85"/>
  <c r="Y84"/>
  <c r="Y83"/>
  <c r="Y82"/>
  <c r="Y81"/>
  <c r="Y80"/>
  <c r="Y79"/>
  <c r="Y78"/>
  <c r="Y77"/>
  <c r="Y76"/>
  <c r="Y75"/>
  <c r="Y74"/>
  <c r="Y73"/>
  <c r="Y72"/>
  <c r="Y71"/>
  <c r="Y70"/>
  <c r="Y69"/>
  <c r="Y68"/>
  <c r="Y67"/>
  <c r="Y66"/>
  <c r="Y65"/>
  <c r="Y64"/>
  <c r="Y63"/>
  <c r="Y62"/>
  <c r="Y61"/>
  <c r="Y60"/>
  <c r="Y59"/>
  <c r="Y58"/>
  <c r="Y57"/>
  <c r="Y56"/>
  <c r="Y55"/>
  <c r="Y54"/>
  <c r="Y53"/>
  <c r="Y52"/>
  <c r="Y51"/>
  <c r="Y50"/>
  <c r="Y49"/>
  <c r="Y48"/>
  <c r="Y47"/>
  <c r="Y46"/>
  <c r="Y45"/>
  <c r="Y44"/>
  <c r="Y43"/>
  <c r="Y42"/>
  <c r="Y41"/>
  <c r="Y40"/>
  <c r="Y39"/>
  <c r="Y38"/>
  <c r="Y37"/>
  <c r="Y36"/>
  <c r="Y35"/>
  <c r="Y34"/>
  <c r="Y33"/>
  <c r="Y32"/>
  <c r="Y31"/>
  <c r="Y30"/>
  <c r="Y29"/>
  <c r="Y28"/>
  <c r="Y27"/>
  <c r="Y26"/>
  <c r="Y25"/>
  <c r="Y24"/>
  <c r="Y23"/>
  <c r="Y22"/>
  <c r="Y21"/>
  <c r="Y20"/>
  <c r="Y19"/>
  <c r="Y18"/>
  <c r="Y17"/>
  <c r="Y16"/>
  <c r="Y15"/>
  <c r="Y14"/>
  <c r="Y13"/>
  <c r="Y12"/>
  <c r="Y11"/>
  <c r="Y10"/>
  <c r="Y9"/>
  <c r="Y8"/>
  <c r="Y7"/>
  <c r="Y6"/>
  <c r="Y5"/>
  <c r="Y4"/>
  <c r="X1003" i="15"/>
  <c r="W1003"/>
  <c r="X1002"/>
  <c r="W1002"/>
  <c r="X1001"/>
  <c r="W1001"/>
  <c r="X1000"/>
  <c r="W1000"/>
  <c r="X999"/>
  <c r="W999"/>
  <c r="X998"/>
  <c r="W998"/>
  <c r="X997"/>
  <c r="W997"/>
  <c r="X996"/>
  <c r="W996"/>
  <c r="X995"/>
  <c r="W995"/>
  <c r="X994"/>
  <c r="W994"/>
  <c r="X993"/>
  <c r="W993"/>
  <c r="X992"/>
  <c r="W992"/>
  <c r="X991"/>
  <c r="W991"/>
  <c r="X990"/>
  <c r="W990"/>
  <c r="X989"/>
  <c r="W989"/>
  <c r="X988"/>
  <c r="W988"/>
  <c r="X987"/>
  <c r="W987"/>
  <c r="X986"/>
  <c r="W986"/>
  <c r="X985"/>
  <c r="W985"/>
  <c r="X984"/>
  <c r="W984"/>
  <c r="X983"/>
  <c r="W983"/>
  <c r="X982"/>
  <c r="W982"/>
  <c r="X981"/>
  <c r="W981"/>
  <c r="X980"/>
  <c r="W980"/>
  <c r="X979"/>
  <c r="W979"/>
  <c r="X978"/>
  <c r="W978"/>
  <c r="X977"/>
  <c r="W977"/>
  <c r="X976"/>
  <c r="W976"/>
  <c r="X975"/>
  <c r="W975"/>
  <c r="X974"/>
  <c r="W974"/>
  <c r="X973"/>
  <c r="W973"/>
  <c r="X972"/>
  <c r="W972"/>
  <c r="X971"/>
  <c r="W971"/>
  <c r="X970"/>
  <c r="W970"/>
  <c r="X969"/>
  <c r="W969"/>
  <c r="X968"/>
  <c r="W968"/>
  <c r="X967"/>
  <c r="W967"/>
  <c r="X966"/>
  <c r="W966"/>
  <c r="X965"/>
  <c r="W965"/>
  <c r="X964"/>
  <c r="W964"/>
  <c r="X963"/>
  <c r="W963"/>
  <c r="X962"/>
  <c r="W962"/>
  <c r="X961"/>
  <c r="W961"/>
  <c r="X960"/>
  <c r="W960"/>
  <c r="X959"/>
  <c r="W959"/>
  <c r="X958"/>
  <c r="W958"/>
  <c r="X957"/>
  <c r="W957"/>
  <c r="X956"/>
  <c r="W956"/>
  <c r="X955"/>
  <c r="W955"/>
  <c r="X954"/>
  <c r="W954"/>
  <c r="X953"/>
  <c r="W953"/>
  <c r="X952"/>
  <c r="W952"/>
  <c r="X951"/>
  <c r="W951"/>
  <c r="X950"/>
  <c r="W950"/>
  <c r="X949"/>
  <c r="W949"/>
  <c r="X948"/>
  <c r="W948"/>
  <c r="X947"/>
  <c r="W947"/>
  <c r="X946"/>
  <c r="W946"/>
  <c r="X945"/>
  <c r="W945"/>
  <c r="X944"/>
  <c r="W944"/>
  <c r="X943"/>
  <c r="W943"/>
  <c r="X942"/>
  <c r="W942"/>
  <c r="X941"/>
  <c r="W941"/>
  <c r="X940"/>
  <c r="W940"/>
  <c r="X939"/>
  <c r="W939"/>
  <c r="X938"/>
  <c r="W938"/>
  <c r="X937"/>
  <c r="W937"/>
  <c r="X936"/>
  <c r="W936"/>
  <c r="X935"/>
  <c r="W935"/>
  <c r="X934"/>
  <c r="W934"/>
  <c r="X933"/>
  <c r="W933"/>
  <c r="X932"/>
  <c r="W932"/>
  <c r="X931"/>
  <c r="W931"/>
  <c r="X930"/>
  <c r="W930"/>
  <c r="X929"/>
  <c r="W929"/>
  <c r="X928"/>
  <c r="W928"/>
  <c r="X927"/>
  <c r="W927"/>
  <c r="X926"/>
  <c r="W926"/>
  <c r="X925"/>
  <c r="W925"/>
  <c r="X924"/>
  <c r="W924"/>
  <c r="X923"/>
  <c r="W923"/>
  <c r="X922"/>
  <c r="W922"/>
  <c r="X921"/>
  <c r="W921"/>
  <c r="X920"/>
  <c r="W920"/>
  <c r="X919"/>
  <c r="W919"/>
  <c r="X918"/>
  <c r="W918"/>
  <c r="X917"/>
  <c r="W917"/>
  <c r="X916"/>
  <c r="W916"/>
  <c r="X915"/>
  <c r="W915"/>
  <c r="X914"/>
  <c r="W914"/>
  <c r="X913"/>
  <c r="W913"/>
  <c r="X912"/>
  <c r="W912"/>
  <c r="X911"/>
  <c r="W911"/>
  <c r="X910"/>
  <c r="W910"/>
  <c r="X909"/>
  <c r="W909"/>
  <c r="X908"/>
  <c r="W908"/>
  <c r="X907"/>
  <c r="W907"/>
  <c r="X906"/>
  <c r="W906"/>
  <c r="X905"/>
  <c r="W905"/>
  <c r="X904"/>
  <c r="W904"/>
  <c r="X903"/>
  <c r="W903"/>
  <c r="X902"/>
  <c r="W902"/>
  <c r="X901"/>
  <c r="W901"/>
  <c r="X900"/>
  <c r="W900"/>
  <c r="X899"/>
  <c r="W899"/>
  <c r="X898"/>
  <c r="W898"/>
  <c r="X897"/>
  <c r="W897"/>
  <c r="X896"/>
  <c r="W896"/>
  <c r="X895"/>
  <c r="W895"/>
  <c r="X894"/>
  <c r="W894"/>
  <c r="X893"/>
  <c r="W893"/>
  <c r="X892"/>
  <c r="W892"/>
  <c r="X891"/>
  <c r="W891"/>
  <c r="X890"/>
  <c r="W890"/>
  <c r="X889"/>
  <c r="W889"/>
  <c r="X888"/>
  <c r="W888"/>
  <c r="X887"/>
  <c r="W887"/>
  <c r="X886"/>
  <c r="W886"/>
  <c r="X885"/>
  <c r="W885"/>
  <c r="X884"/>
  <c r="W884"/>
  <c r="X883"/>
  <c r="W883"/>
  <c r="X882"/>
  <c r="W882"/>
  <c r="X881"/>
  <c r="W881"/>
  <c r="X880"/>
  <c r="W880"/>
  <c r="X879"/>
  <c r="W879"/>
  <c r="X878"/>
  <c r="W878"/>
  <c r="X877"/>
  <c r="W877"/>
  <c r="X876"/>
  <c r="W876"/>
  <c r="X875"/>
  <c r="W875"/>
  <c r="X874"/>
  <c r="W874"/>
  <c r="X873"/>
  <c r="W873"/>
  <c r="X872"/>
  <c r="W872"/>
  <c r="X871"/>
  <c r="W871"/>
  <c r="X870"/>
  <c r="W870"/>
  <c r="X869"/>
  <c r="W869"/>
  <c r="X868"/>
  <c r="W868"/>
  <c r="X867"/>
  <c r="W867"/>
  <c r="X866"/>
  <c r="W866"/>
  <c r="X865"/>
  <c r="W865"/>
  <c r="X864"/>
  <c r="W864"/>
  <c r="X863"/>
  <c r="W863"/>
  <c r="X862"/>
  <c r="W862"/>
  <c r="X861"/>
  <c r="W861"/>
  <c r="X860"/>
  <c r="W860"/>
  <c r="X859"/>
  <c r="W859"/>
  <c r="X858"/>
  <c r="W858"/>
  <c r="X857"/>
  <c r="W857"/>
  <c r="X856"/>
  <c r="W856"/>
  <c r="X855"/>
  <c r="W855"/>
  <c r="X854"/>
  <c r="W854"/>
  <c r="X853"/>
  <c r="W853"/>
  <c r="X852"/>
  <c r="W852"/>
  <c r="X851"/>
  <c r="W851"/>
  <c r="X850"/>
  <c r="W850"/>
  <c r="X849"/>
  <c r="W849"/>
  <c r="X848"/>
  <c r="W848"/>
  <c r="X847"/>
  <c r="W847"/>
  <c r="X846"/>
  <c r="W846"/>
  <c r="X845"/>
  <c r="W845"/>
  <c r="X844"/>
  <c r="W844"/>
  <c r="X843"/>
  <c r="W843"/>
  <c r="X842"/>
  <c r="W842"/>
  <c r="X841"/>
  <c r="W841"/>
  <c r="X840"/>
  <c r="W840"/>
  <c r="X839"/>
  <c r="W839"/>
  <c r="X838"/>
  <c r="W838"/>
  <c r="X837"/>
  <c r="W837"/>
  <c r="X836"/>
  <c r="W836"/>
  <c r="X835"/>
  <c r="W835"/>
  <c r="X834"/>
  <c r="W834"/>
  <c r="X833"/>
  <c r="W833"/>
  <c r="X832"/>
  <c r="W832"/>
  <c r="X831"/>
  <c r="W831"/>
  <c r="X830"/>
  <c r="W830"/>
  <c r="X829"/>
  <c r="W829"/>
  <c r="X828"/>
  <c r="W828"/>
  <c r="X827"/>
  <c r="W827"/>
  <c r="X826"/>
  <c r="W826"/>
  <c r="X825"/>
  <c r="W825"/>
  <c r="X824"/>
  <c r="W824"/>
  <c r="X823"/>
  <c r="W823"/>
  <c r="X822"/>
  <c r="W822"/>
  <c r="X821"/>
  <c r="W821"/>
  <c r="X820"/>
  <c r="W820"/>
  <c r="X819"/>
  <c r="W819"/>
  <c r="X818"/>
  <c r="W818"/>
  <c r="X817"/>
  <c r="W817"/>
  <c r="X816"/>
  <c r="W816"/>
  <c r="X815"/>
  <c r="W815"/>
  <c r="X814"/>
  <c r="W814"/>
  <c r="X813"/>
  <c r="W813"/>
  <c r="X812"/>
  <c r="W812"/>
  <c r="X811"/>
  <c r="W811"/>
  <c r="X810"/>
  <c r="W810"/>
  <c r="X809"/>
  <c r="W809"/>
  <c r="X808"/>
  <c r="W808"/>
  <c r="X807"/>
  <c r="W807"/>
  <c r="X806"/>
  <c r="W806"/>
  <c r="X805"/>
  <c r="W805"/>
  <c r="X804"/>
  <c r="W804"/>
  <c r="X803"/>
  <c r="W803"/>
  <c r="X802"/>
  <c r="W802"/>
  <c r="X801"/>
  <c r="W801"/>
  <c r="X800"/>
  <c r="W800"/>
  <c r="X799"/>
  <c r="W799"/>
  <c r="X798"/>
  <c r="W798"/>
  <c r="X797"/>
  <c r="W797"/>
  <c r="X796"/>
  <c r="W796"/>
  <c r="X795"/>
  <c r="W795"/>
  <c r="X794"/>
  <c r="W794"/>
  <c r="X793"/>
  <c r="W793"/>
  <c r="X792"/>
  <c r="W792"/>
  <c r="X791"/>
  <c r="W791"/>
  <c r="X790"/>
  <c r="W790"/>
  <c r="X789"/>
  <c r="W789"/>
  <c r="X788"/>
  <c r="W788"/>
  <c r="X787"/>
  <c r="W787"/>
  <c r="X786"/>
  <c r="W786"/>
  <c r="X785"/>
  <c r="W785"/>
  <c r="X784"/>
  <c r="W784"/>
  <c r="X783"/>
  <c r="W783"/>
  <c r="X782"/>
  <c r="W782"/>
  <c r="X781"/>
  <c r="W781"/>
  <c r="X780"/>
  <c r="W780"/>
  <c r="X779"/>
  <c r="W779"/>
  <c r="X778"/>
  <c r="W778"/>
  <c r="X777"/>
  <c r="W777"/>
  <c r="X776"/>
  <c r="W776"/>
  <c r="X775"/>
  <c r="W775"/>
  <c r="X774"/>
  <c r="W774"/>
  <c r="X773"/>
  <c r="W773"/>
  <c r="X772"/>
  <c r="W772"/>
  <c r="X771"/>
  <c r="W771"/>
  <c r="X770"/>
  <c r="W770"/>
  <c r="X769"/>
  <c r="W769"/>
  <c r="X768"/>
  <c r="W768"/>
  <c r="X767"/>
  <c r="W767"/>
  <c r="X766"/>
  <c r="W766"/>
  <c r="X765"/>
  <c r="W765"/>
  <c r="X764"/>
  <c r="W764"/>
  <c r="X763"/>
  <c r="W763"/>
  <c r="X762"/>
  <c r="W762"/>
  <c r="X761"/>
  <c r="W761"/>
  <c r="X760"/>
  <c r="W760"/>
  <c r="X759"/>
  <c r="W759"/>
  <c r="X758"/>
  <c r="W758"/>
  <c r="X757"/>
  <c r="W757"/>
  <c r="X756"/>
  <c r="W756"/>
  <c r="X755"/>
  <c r="W755"/>
  <c r="X754"/>
  <c r="W754"/>
  <c r="X753"/>
  <c r="W753"/>
  <c r="X752"/>
  <c r="W752"/>
  <c r="X751"/>
  <c r="W751"/>
  <c r="X750"/>
  <c r="W750"/>
  <c r="X749"/>
  <c r="W749"/>
  <c r="X748"/>
  <c r="W748"/>
  <c r="X747"/>
  <c r="W747"/>
  <c r="X746"/>
  <c r="W746"/>
  <c r="X745"/>
  <c r="W745"/>
  <c r="X744"/>
  <c r="W744"/>
  <c r="X743"/>
  <c r="W743"/>
  <c r="X742"/>
  <c r="W742"/>
  <c r="X741"/>
  <c r="W741"/>
  <c r="X740"/>
  <c r="W740"/>
  <c r="X739"/>
  <c r="W739"/>
  <c r="X738"/>
  <c r="W738"/>
  <c r="X737"/>
  <c r="W737"/>
  <c r="X736"/>
  <c r="W736"/>
  <c r="X735"/>
  <c r="W735"/>
  <c r="X734"/>
  <c r="W734"/>
  <c r="X733"/>
  <c r="W733"/>
  <c r="X732"/>
  <c r="W732"/>
  <c r="X731"/>
  <c r="W731"/>
  <c r="X730"/>
  <c r="W730"/>
  <c r="X729"/>
  <c r="W729"/>
  <c r="X728"/>
  <c r="W728"/>
  <c r="X727"/>
  <c r="W727"/>
  <c r="X726"/>
  <c r="W726"/>
  <c r="X725"/>
  <c r="W725"/>
  <c r="X724"/>
  <c r="W724"/>
  <c r="X723"/>
  <c r="W723"/>
  <c r="X722"/>
  <c r="W722"/>
  <c r="X721"/>
  <c r="W721"/>
  <c r="X720"/>
  <c r="W720"/>
  <c r="X719"/>
  <c r="W719"/>
  <c r="X718"/>
  <c r="W718"/>
  <c r="X717"/>
  <c r="W717"/>
  <c r="X716"/>
  <c r="W716"/>
  <c r="X715"/>
  <c r="W715"/>
  <c r="X714"/>
  <c r="W714"/>
  <c r="X713"/>
  <c r="W713"/>
  <c r="X712"/>
  <c r="W712"/>
  <c r="X711"/>
  <c r="W711"/>
  <c r="X710"/>
  <c r="W710"/>
  <c r="X709"/>
  <c r="W709"/>
  <c r="X708"/>
  <c r="W708"/>
  <c r="X707"/>
  <c r="W707"/>
  <c r="X706"/>
  <c r="W706"/>
  <c r="X705"/>
  <c r="W705"/>
  <c r="X704"/>
  <c r="W704"/>
  <c r="X703"/>
  <c r="W703"/>
  <c r="X702"/>
  <c r="W702"/>
  <c r="X701"/>
  <c r="W701"/>
  <c r="X700"/>
  <c r="W700"/>
  <c r="X699"/>
  <c r="W699"/>
  <c r="X698"/>
  <c r="W698"/>
  <c r="X697"/>
  <c r="W697"/>
  <c r="X696"/>
  <c r="W696"/>
  <c r="X695"/>
  <c r="W695"/>
  <c r="X694"/>
  <c r="W694"/>
  <c r="X693"/>
  <c r="W693"/>
  <c r="X692"/>
  <c r="W692"/>
  <c r="X691"/>
  <c r="W691"/>
  <c r="X690"/>
  <c r="W690"/>
  <c r="X689"/>
  <c r="W689"/>
  <c r="X688"/>
  <c r="W688"/>
  <c r="X687"/>
  <c r="W687"/>
  <c r="X686"/>
  <c r="W686"/>
  <c r="X685"/>
  <c r="W685"/>
  <c r="X684"/>
  <c r="W684"/>
  <c r="X683"/>
  <c r="W683"/>
  <c r="X682"/>
  <c r="W682"/>
  <c r="X681"/>
  <c r="W681"/>
  <c r="X680"/>
  <c r="W680"/>
  <c r="X679"/>
  <c r="W679"/>
  <c r="X678"/>
  <c r="W678"/>
  <c r="X677"/>
  <c r="W677"/>
  <c r="X676"/>
  <c r="W676"/>
  <c r="X675"/>
  <c r="W675"/>
  <c r="X674"/>
  <c r="W674"/>
  <c r="X673"/>
  <c r="W673"/>
  <c r="X672"/>
  <c r="W672"/>
  <c r="X671"/>
  <c r="W671"/>
  <c r="X670"/>
  <c r="W670"/>
  <c r="X669"/>
  <c r="W669"/>
  <c r="X668"/>
  <c r="W668"/>
  <c r="X667"/>
  <c r="W667"/>
  <c r="X666"/>
  <c r="W666"/>
  <c r="X665"/>
  <c r="W665"/>
  <c r="X664"/>
  <c r="W664"/>
  <c r="X663"/>
  <c r="W663"/>
  <c r="X662"/>
  <c r="W662"/>
  <c r="X661"/>
  <c r="W661"/>
  <c r="X660"/>
  <c r="W660"/>
  <c r="X659"/>
  <c r="W659"/>
  <c r="X658"/>
  <c r="W658"/>
  <c r="X657"/>
  <c r="W657"/>
  <c r="X656"/>
  <c r="W656"/>
  <c r="X655"/>
  <c r="W655"/>
  <c r="X654"/>
  <c r="W654"/>
  <c r="X653"/>
  <c r="W653"/>
  <c r="X652"/>
  <c r="W652"/>
  <c r="X651"/>
  <c r="W651"/>
  <c r="X650"/>
  <c r="W650"/>
  <c r="X649"/>
  <c r="W649"/>
  <c r="X648"/>
  <c r="W648"/>
  <c r="X647"/>
  <c r="W647"/>
  <c r="X646"/>
  <c r="W646"/>
  <c r="X645"/>
  <c r="W645"/>
  <c r="X644"/>
  <c r="W644"/>
  <c r="X643"/>
  <c r="W643"/>
  <c r="X642"/>
  <c r="W642"/>
  <c r="X641"/>
  <c r="W641"/>
  <c r="X640"/>
  <c r="W640"/>
  <c r="X639"/>
  <c r="W639"/>
  <c r="X638"/>
  <c r="W638"/>
  <c r="X637"/>
  <c r="W637"/>
  <c r="X636"/>
  <c r="W636"/>
  <c r="X635"/>
  <c r="W635"/>
  <c r="X634"/>
  <c r="W634"/>
  <c r="X633"/>
  <c r="W633"/>
  <c r="X632"/>
  <c r="W632"/>
  <c r="X631"/>
  <c r="W631"/>
  <c r="X630"/>
  <c r="W630"/>
  <c r="X629"/>
  <c r="W629"/>
  <c r="X628"/>
  <c r="W628"/>
  <c r="X627"/>
  <c r="W627"/>
  <c r="X626"/>
  <c r="W626"/>
  <c r="X625"/>
  <c r="W625"/>
  <c r="X624"/>
  <c r="W624"/>
  <c r="X623"/>
  <c r="W623"/>
  <c r="X622"/>
  <c r="W622"/>
  <c r="X621"/>
  <c r="W621"/>
  <c r="X620"/>
  <c r="W620"/>
  <c r="X619"/>
  <c r="W619"/>
  <c r="X618"/>
  <c r="W618"/>
  <c r="X617"/>
  <c r="W617"/>
  <c r="X616"/>
  <c r="W616"/>
  <c r="X615"/>
  <c r="W615"/>
  <c r="X614"/>
  <c r="W614"/>
  <c r="X613"/>
  <c r="W613"/>
  <c r="X612"/>
  <c r="W612"/>
  <c r="X611"/>
  <c r="W611"/>
  <c r="X610"/>
  <c r="W610"/>
  <c r="X609"/>
  <c r="W609"/>
  <c r="X608"/>
  <c r="W608"/>
  <c r="X607"/>
  <c r="W607"/>
  <c r="X606"/>
  <c r="W606"/>
  <c r="X605"/>
  <c r="W605"/>
  <c r="X604"/>
  <c r="W604"/>
  <c r="X603"/>
  <c r="W603"/>
  <c r="X602"/>
  <c r="W602"/>
  <c r="X601"/>
  <c r="W601"/>
  <c r="X600"/>
  <c r="W600"/>
  <c r="X599"/>
  <c r="W599"/>
  <c r="X598"/>
  <c r="W598"/>
  <c r="X597"/>
  <c r="W597"/>
  <c r="X596"/>
  <c r="W596"/>
  <c r="X595"/>
  <c r="W595"/>
  <c r="X594"/>
  <c r="W594"/>
  <c r="X593"/>
  <c r="W593"/>
  <c r="X592"/>
  <c r="W592"/>
  <c r="X591"/>
  <c r="W591"/>
  <c r="X590"/>
  <c r="W590"/>
  <c r="X589"/>
  <c r="W589"/>
  <c r="X588"/>
  <c r="W588"/>
  <c r="X587"/>
  <c r="W587"/>
  <c r="X586"/>
  <c r="W586"/>
  <c r="X585"/>
  <c r="W585"/>
  <c r="X584"/>
  <c r="W584"/>
  <c r="X583"/>
  <c r="W583"/>
  <c r="X582"/>
  <c r="W582"/>
  <c r="X581"/>
  <c r="W581"/>
  <c r="X580"/>
  <c r="W580"/>
  <c r="X579"/>
  <c r="W579"/>
  <c r="X578"/>
  <c r="W578"/>
  <c r="X577"/>
  <c r="W577"/>
  <c r="X576"/>
  <c r="W576"/>
  <c r="X575"/>
  <c r="W575"/>
  <c r="X574"/>
  <c r="W574"/>
  <c r="X573"/>
  <c r="W573"/>
  <c r="X572"/>
  <c r="W572"/>
  <c r="X571"/>
  <c r="W571"/>
  <c r="X570"/>
  <c r="W570"/>
  <c r="X569"/>
  <c r="W569"/>
  <c r="X568"/>
  <c r="W568"/>
  <c r="X567"/>
  <c r="W567"/>
  <c r="X566"/>
  <c r="W566"/>
  <c r="X565"/>
  <c r="W565"/>
  <c r="X564"/>
  <c r="W564"/>
  <c r="X563"/>
  <c r="W563"/>
  <c r="X562"/>
  <c r="W562"/>
  <c r="X561"/>
  <c r="W561"/>
  <c r="X560"/>
  <c r="W560"/>
  <c r="X559"/>
  <c r="W559"/>
  <c r="X558"/>
  <c r="W558"/>
  <c r="X557"/>
  <c r="W557"/>
  <c r="X556"/>
  <c r="W556"/>
  <c r="X555"/>
  <c r="W555"/>
  <c r="X554"/>
  <c r="W554"/>
  <c r="X553"/>
  <c r="W553"/>
  <c r="X552"/>
  <c r="W552"/>
  <c r="X551"/>
  <c r="W551"/>
  <c r="X550"/>
  <c r="W550"/>
  <c r="X549"/>
  <c r="W549"/>
  <c r="X548"/>
  <c r="W548"/>
  <c r="X547"/>
  <c r="W547"/>
  <c r="X546"/>
  <c r="W546"/>
  <c r="X545"/>
  <c r="W545"/>
  <c r="X544"/>
  <c r="W544"/>
  <c r="X543"/>
  <c r="W543"/>
  <c r="X542"/>
  <c r="W542"/>
  <c r="X541"/>
  <c r="W541"/>
  <c r="X540"/>
  <c r="W540"/>
  <c r="X539"/>
  <c r="W539"/>
  <c r="X538"/>
  <c r="W538"/>
  <c r="X537"/>
  <c r="W537"/>
  <c r="X536"/>
  <c r="W536"/>
  <c r="X535"/>
  <c r="W535"/>
  <c r="X534"/>
  <c r="W534"/>
  <c r="X533"/>
  <c r="W533"/>
  <c r="X532"/>
  <c r="W532"/>
  <c r="X531"/>
  <c r="W531"/>
  <c r="X530"/>
  <c r="W530"/>
  <c r="X529"/>
  <c r="W529"/>
  <c r="X528"/>
  <c r="W528"/>
  <c r="X527"/>
  <c r="W527"/>
  <c r="X526"/>
  <c r="W526"/>
  <c r="X525"/>
  <c r="W525"/>
  <c r="X524"/>
  <c r="W524"/>
  <c r="X523"/>
  <c r="W523"/>
  <c r="X522"/>
  <c r="W522"/>
  <c r="X521"/>
  <c r="W521"/>
  <c r="X520"/>
  <c r="W520"/>
  <c r="X519"/>
  <c r="W519"/>
  <c r="X518"/>
  <c r="W518"/>
  <c r="X517"/>
  <c r="W517"/>
  <c r="X516"/>
  <c r="W516"/>
  <c r="X515"/>
  <c r="W515"/>
  <c r="X514"/>
  <c r="W514"/>
  <c r="X513"/>
  <c r="W513"/>
  <c r="X512"/>
  <c r="W512"/>
  <c r="X511"/>
  <c r="W511"/>
  <c r="X510"/>
  <c r="W510"/>
  <c r="X509"/>
  <c r="W509"/>
  <c r="X508"/>
  <c r="W508"/>
  <c r="X507"/>
  <c r="W507"/>
  <c r="X506"/>
  <c r="W506"/>
  <c r="X505"/>
  <c r="W505"/>
  <c r="X504"/>
  <c r="W504"/>
  <c r="X503"/>
  <c r="W503"/>
  <c r="X502"/>
  <c r="W502"/>
  <c r="X501"/>
  <c r="W501"/>
  <c r="X500"/>
  <c r="W500"/>
  <c r="X499"/>
  <c r="W499"/>
  <c r="X498"/>
  <c r="W498"/>
  <c r="X497"/>
  <c r="W497"/>
  <c r="X496"/>
  <c r="W496"/>
  <c r="X495"/>
  <c r="W495"/>
  <c r="X494"/>
  <c r="W494"/>
  <c r="X493"/>
  <c r="W493"/>
  <c r="X492"/>
  <c r="W492"/>
  <c r="X491"/>
  <c r="W491"/>
  <c r="X490"/>
  <c r="W490"/>
  <c r="X489"/>
  <c r="W489"/>
  <c r="X488"/>
  <c r="W488"/>
  <c r="X487"/>
  <c r="W487"/>
  <c r="X486"/>
  <c r="W486"/>
  <c r="X485"/>
  <c r="W485"/>
  <c r="X484"/>
  <c r="W484"/>
  <c r="X483"/>
  <c r="W483"/>
  <c r="X482"/>
  <c r="W482"/>
  <c r="X481"/>
  <c r="W481"/>
  <c r="X480"/>
  <c r="W480"/>
  <c r="X479"/>
  <c r="W479"/>
  <c r="X478"/>
  <c r="W478"/>
  <c r="X477"/>
  <c r="W477"/>
  <c r="X476"/>
  <c r="W476"/>
  <c r="X475"/>
  <c r="W475"/>
  <c r="X474"/>
  <c r="W474"/>
  <c r="X473"/>
  <c r="W473"/>
  <c r="X472"/>
  <c r="W472"/>
  <c r="X471"/>
  <c r="W471"/>
  <c r="X470"/>
  <c r="W470"/>
  <c r="X469"/>
  <c r="W469"/>
  <c r="X468"/>
  <c r="W468"/>
  <c r="X467"/>
  <c r="W467"/>
  <c r="X466"/>
  <c r="W466"/>
  <c r="X465"/>
  <c r="W465"/>
  <c r="X464"/>
  <c r="W464"/>
  <c r="X463"/>
  <c r="W463"/>
  <c r="X462"/>
  <c r="W462"/>
  <c r="X461"/>
  <c r="W461"/>
  <c r="X460"/>
  <c r="W460"/>
  <c r="X459"/>
  <c r="W459"/>
  <c r="X458"/>
  <c r="W458"/>
  <c r="X457"/>
  <c r="W457"/>
  <c r="X456"/>
  <c r="W456"/>
  <c r="X455"/>
  <c r="W455"/>
  <c r="X454"/>
  <c r="W454"/>
  <c r="X453"/>
  <c r="W453"/>
  <c r="X452"/>
  <c r="W452"/>
  <c r="X451"/>
  <c r="W451"/>
  <c r="X450"/>
  <c r="W450"/>
  <c r="X449"/>
  <c r="W449"/>
  <c r="X448"/>
  <c r="W448"/>
  <c r="X447"/>
  <c r="W447"/>
  <c r="X446"/>
  <c r="W446"/>
  <c r="X445"/>
  <c r="W445"/>
  <c r="X444"/>
  <c r="W444"/>
  <c r="X443"/>
  <c r="W443"/>
  <c r="X442"/>
  <c r="W442"/>
  <c r="X441"/>
  <c r="W441"/>
  <c r="X440"/>
  <c r="W440"/>
  <c r="X439"/>
  <c r="W439"/>
  <c r="X438"/>
  <c r="W438"/>
  <c r="X437"/>
  <c r="W437"/>
  <c r="X436"/>
  <c r="W436"/>
  <c r="X435"/>
  <c r="W435"/>
  <c r="X434"/>
  <c r="W434"/>
  <c r="X433"/>
  <c r="W433"/>
  <c r="X432"/>
  <c r="W432"/>
  <c r="X431"/>
  <c r="W431"/>
  <c r="X430"/>
  <c r="W430"/>
  <c r="X429"/>
  <c r="W429"/>
  <c r="X428"/>
  <c r="W428"/>
  <c r="X427"/>
  <c r="W427"/>
  <c r="X426"/>
  <c r="W426"/>
  <c r="X425"/>
  <c r="W425"/>
  <c r="X424"/>
  <c r="W424"/>
  <c r="X423"/>
  <c r="W423"/>
  <c r="X422"/>
  <c r="W422"/>
  <c r="X421"/>
  <c r="W421"/>
  <c r="X420"/>
  <c r="W420"/>
  <c r="X419"/>
  <c r="W419"/>
  <c r="X418"/>
  <c r="W418"/>
  <c r="X417"/>
  <c r="W417"/>
  <c r="X416"/>
  <c r="W416"/>
  <c r="X415"/>
  <c r="W415"/>
  <c r="X414"/>
  <c r="W414"/>
  <c r="X413"/>
  <c r="W413"/>
  <c r="X412"/>
  <c r="W412"/>
  <c r="X411"/>
  <c r="W411"/>
  <c r="X410"/>
  <c r="W410"/>
  <c r="X409"/>
  <c r="W409"/>
  <c r="X408"/>
  <c r="W408"/>
  <c r="X407"/>
  <c r="W407"/>
  <c r="X406"/>
  <c r="W406"/>
  <c r="X405"/>
  <c r="W405"/>
  <c r="X404"/>
  <c r="W404"/>
  <c r="X403"/>
  <c r="W403"/>
  <c r="X402"/>
  <c r="W402"/>
  <c r="X401"/>
  <c r="W401"/>
  <c r="X400"/>
  <c r="W400"/>
  <c r="X399"/>
  <c r="W399"/>
  <c r="X398"/>
  <c r="W398"/>
  <c r="X397"/>
  <c r="W397"/>
  <c r="X396"/>
  <c r="W396"/>
  <c r="X395"/>
  <c r="W395"/>
  <c r="X394"/>
  <c r="W394"/>
  <c r="X393"/>
  <c r="W393"/>
  <c r="X392"/>
  <c r="W392"/>
  <c r="X391"/>
  <c r="W391"/>
  <c r="X390"/>
  <c r="W390"/>
  <c r="X389"/>
  <c r="W389"/>
  <c r="X388"/>
  <c r="W388"/>
  <c r="X387"/>
  <c r="W387"/>
  <c r="X386"/>
  <c r="W386"/>
  <c r="X385"/>
  <c r="W385"/>
  <c r="X384"/>
  <c r="W384"/>
  <c r="X383"/>
  <c r="W383"/>
  <c r="X382"/>
  <c r="W382"/>
  <c r="X381"/>
  <c r="W381"/>
  <c r="X380"/>
  <c r="W380"/>
  <c r="X379"/>
  <c r="W379"/>
  <c r="X378"/>
  <c r="W378"/>
  <c r="X377"/>
  <c r="W377"/>
  <c r="X376"/>
  <c r="W376"/>
  <c r="X375"/>
  <c r="W375"/>
  <c r="X374"/>
  <c r="W374"/>
  <c r="X373"/>
  <c r="W373"/>
  <c r="X372"/>
  <c r="W372"/>
  <c r="X371"/>
  <c r="W371"/>
  <c r="X370"/>
  <c r="W370"/>
  <c r="X369"/>
  <c r="W369"/>
  <c r="X368"/>
  <c r="W368"/>
  <c r="X367"/>
  <c r="W367"/>
  <c r="X366"/>
  <c r="W366"/>
  <c r="X365"/>
  <c r="W365"/>
  <c r="X364"/>
  <c r="W364"/>
  <c r="X363"/>
  <c r="W363"/>
  <c r="X362"/>
  <c r="W362"/>
  <c r="X361"/>
  <c r="W361"/>
  <c r="X360"/>
  <c r="W360"/>
  <c r="X359"/>
  <c r="W359"/>
  <c r="X358"/>
  <c r="W358"/>
  <c r="X357"/>
  <c r="W357"/>
  <c r="X356"/>
  <c r="W356"/>
  <c r="X355"/>
  <c r="W355"/>
  <c r="X354"/>
  <c r="W354"/>
  <c r="X353"/>
  <c r="W353"/>
  <c r="X352"/>
  <c r="W352"/>
  <c r="X351"/>
  <c r="W351"/>
  <c r="X350"/>
  <c r="W350"/>
  <c r="X349"/>
  <c r="W349"/>
  <c r="X348"/>
  <c r="W348"/>
  <c r="X347"/>
  <c r="W347"/>
  <c r="X346"/>
  <c r="W346"/>
  <c r="X345"/>
  <c r="W345"/>
  <c r="X344"/>
  <c r="W344"/>
  <c r="X343"/>
  <c r="W343"/>
  <c r="X342"/>
  <c r="W342"/>
  <c r="X341"/>
  <c r="W341"/>
  <c r="X340"/>
  <c r="W340"/>
  <c r="X339"/>
  <c r="W339"/>
  <c r="X338"/>
  <c r="W338"/>
  <c r="X337"/>
  <c r="W337"/>
  <c r="X336"/>
  <c r="W336"/>
  <c r="X335"/>
  <c r="W335"/>
  <c r="X334"/>
  <c r="W334"/>
  <c r="X333"/>
  <c r="W333"/>
  <c r="X332"/>
  <c r="W332"/>
  <c r="X331"/>
  <c r="W331"/>
  <c r="X330"/>
  <c r="W330"/>
  <c r="X329"/>
  <c r="W329"/>
  <c r="X328"/>
  <c r="W328"/>
  <c r="X327"/>
  <c r="W327"/>
  <c r="X326"/>
  <c r="W326"/>
  <c r="X325"/>
  <c r="W325"/>
  <c r="X324"/>
  <c r="W324"/>
  <c r="X323"/>
  <c r="W323"/>
  <c r="X322"/>
  <c r="W322"/>
  <c r="X321"/>
  <c r="W321"/>
  <c r="X320"/>
  <c r="W320"/>
  <c r="X319"/>
  <c r="W319"/>
  <c r="X318"/>
  <c r="W318"/>
  <c r="X317"/>
  <c r="W317"/>
  <c r="X316"/>
  <c r="W316"/>
  <c r="X315"/>
  <c r="W315"/>
  <c r="X314"/>
  <c r="W314"/>
  <c r="X313"/>
  <c r="W313"/>
  <c r="X312"/>
  <c r="W312"/>
  <c r="X311"/>
  <c r="W311"/>
  <c r="X310"/>
  <c r="W310"/>
  <c r="X309"/>
  <c r="W309"/>
  <c r="X308"/>
  <c r="W308"/>
  <c r="X307"/>
  <c r="W307"/>
  <c r="X306"/>
  <c r="W306"/>
  <c r="X305"/>
  <c r="W305"/>
  <c r="X304"/>
  <c r="W304"/>
  <c r="X303"/>
  <c r="W303"/>
  <c r="X302"/>
  <c r="W302"/>
  <c r="X301"/>
  <c r="W301"/>
  <c r="X300"/>
  <c r="W300"/>
  <c r="X299"/>
  <c r="W299"/>
  <c r="X298"/>
  <c r="W298"/>
  <c r="X297"/>
  <c r="W297"/>
  <c r="X296"/>
  <c r="W296"/>
  <c r="X295"/>
  <c r="W295"/>
  <c r="X294"/>
  <c r="W294"/>
  <c r="X293"/>
  <c r="W293"/>
  <c r="X292"/>
  <c r="W292"/>
  <c r="X291"/>
  <c r="W291"/>
  <c r="X290"/>
  <c r="W290"/>
  <c r="X289"/>
  <c r="W289"/>
  <c r="X288"/>
  <c r="W288"/>
  <c r="X287"/>
  <c r="W287"/>
  <c r="X286"/>
  <c r="W286"/>
  <c r="X285"/>
  <c r="W285"/>
  <c r="X284"/>
  <c r="W284"/>
  <c r="X283"/>
  <c r="W283"/>
  <c r="X282"/>
  <c r="W282"/>
  <c r="X281"/>
  <c r="W281"/>
  <c r="X280"/>
  <c r="W280"/>
  <c r="X279"/>
  <c r="W279"/>
  <c r="X278"/>
  <c r="W278"/>
  <c r="X277"/>
  <c r="W277"/>
  <c r="X276"/>
  <c r="W276"/>
  <c r="X275"/>
  <c r="W275"/>
  <c r="X274"/>
  <c r="W274"/>
  <c r="X273"/>
  <c r="W273"/>
  <c r="X272"/>
  <c r="W272"/>
  <c r="X271"/>
  <c r="W271"/>
  <c r="X270"/>
  <c r="W270"/>
  <c r="X269"/>
  <c r="W269"/>
  <c r="X268"/>
  <c r="W268"/>
  <c r="X267"/>
  <c r="W267"/>
  <c r="X266"/>
  <c r="W266"/>
  <c r="X265"/>
  <c r="W265"/>
  <c r="X264"/>
  <c r="W264"/>
  <c r="X263"/>
  <c r="W263"/>
  <c r="X262"/>
  <c r="W262"/>
  <c r="X261"/>
  <c r="W261"/>
  <c r="X260"/>
  <c r="W260"/>
  <c r="X259"/>
  <c r="W259"/>
  <c r="X258"/>
  <c r="W258"/>
  <c r="X257"/>
  <c r="W257"/>
  <c r="X256"/>
  <c r="W256"/>
  <c r="X255"/>
  <c r="W255"/>
  <c r="X254"/>
  <c r="W254"/>
  <c r="X253"/>
  <c r="W253"/>
  <c r="X252"/>
  <c r="W252"/>
  <c r="X251"/>
  <c r="W251"/>
  <c r="X250"/>
  <c r="W250"/>
  <c r="X249"/>
  <c r="W249"/>
  <c r="X248"/>
  <c r="W248"/>
  <c r="X247"/>
  <c r="W247"/>
  <c r="X246"/>
  <c r="W246"/>
  <c r="X245"/>
  <c r="W245"/>
  <c r="X244"/>
  <c r="W244"/>
  <c r="X243"/>
  <c r="W243"/>
  <c r="X242"/>
  <c r="W242"/>
  <c r="X241"/>
  <c r="W241"/>
  <c r="X240"/>
  <c r="W240"/>
  <c r="X239"/>
  <c r="W239"/>
  <c r="X238"/>
  <c r="W238"/>
  <c r="X237"/>
  <c r="W237"/>
  <c r="X236"/>
  <c r="W236"/>
  <c r="X235"/>
  <c r="W235"/>
  <c r="X234"/>
  <c r="W234"/>
  <c r="X233"/>
  <c r="W233"/>
  <c r="X232"/>
  <c r="W232"/>
  <c r="X231"/>
  <c r="W231"/>
  <c r="X230"/>
  <c r="W230"/>
  <c r="X229"/>
  <c r="W229"/>
  <c r="X228"/>
  <c r="W228"/>
  <c r="X227"/>
  <c r="W227"/>
  <c r="X226"/>
  <c r="W226"/>
  <c r="X225"/>
  <c r="W225"/>
  <c r="X224"/>
  <c r="W224"/>
  <c r="X223"/>
  <c r="W223"/>
  <c r="X222"/>
  <c r="W222"/>
  <c r="X221"/>
  <c r="W221"/>
  <c r="X220"/>
  <c r="W220"/>
  <c r="X219"/>
  <c r="W219"/>
  <c r="X218"/>
  <c r="W218"/>
  <c r="X217"/>
  <c r="W217"/>
  <c r="X216"/>
  <c r="W216"/>
  <c r="X215"/>
  <c r="W215"/>
  <c r="X214"/>
  <c r="W214"/>
  <c r="X213"/>
  <c r="W213"/>
  <c r="X212"/>
  <c r="W212"/>
  <c r="X211"/>
  <c r="W211"/>
  <c r="X210"/>
  <c r="W210"/>
  <c r="X209"/>
  <c r="W209"/>
  <c r="X208"/>
  <c r="W208"/>
  <c r="X207"/>
  <c r="W207"/>
  <c r="X206"/>
  <c r="W206"/>
  <c r="X205"/>
  <c r="W205"/>
  <c r="X204"/>
  <c r="W204"/>
  <c r="X203"/>
  <c r="W203"/>
  <c r="X202"/>
  <c r="W202"/>
  <c r="X201"/>
  <c r="W201"/>
  <c r="X200"/>
  <c r="W200"/>
  <c r="X199"/>
  <c r="W199"/>
  <c r="X198"/>
  <c r="W198"/>
  <c r="X197"/>
  <c r="W197"/>
  <c r="X196"/>
  <c r="W196"/>
  <c r="X195"/>
  <c r="W195"/>
  <c r="X194"/>
  <c r="W194"/>
  <c r="X193"/>
  <c r="W193"/>
  <c r="X192"/>
  <c r="W192"/>
  <c r="X191"/>
  <c r="W191"/>
  <c r="X190"/>
  <c r="W190"/>
  <c r="X189"/>
  <c r="W189"/>
  <c r="X188"/>
  <c r="W188"/>
  <c r="X187"/>
  <c r="W187"/>
  <c r="X186"/>
  <c r="W186"/>
  <c r="X185"/>
  <c r="W185"/>
  <c r="X184"/>
  <c r="W184"/>
  <c r="X183"/>
  <c r="W183"/>
  <c r="X182"/>
  <c r="W182"/>
  <c r="X181"/>
  <c r="W181"/>
  <c r="X180"/>
  <c r="W180"/>
  <c r="X179"/>
  <c r="W179"/>
  <c r="X178"/>
  <c r="W178"/>
  <c r="X177"/>
  <c r="W177"/>
  <c r="X176"/>
  <c r="W176"/>
  <c r="X175"/>
  <c r="W175"/>
  <c r="X174"/>
  <c r="W174"/>
  <c r="X173"/>
  <c r="W173"/>
  <c r="X172"/>
  <c r="W172"/>
  <c r="X171"/>
  <c r="W171"/>
  <c r="X170"/>
  <c r="W170"/>
  <c r="X169"/>
  <c r="W169"/>
  <c r="X168"/>
  <c r="W168"/>
  <c r="X167"/>
  <c r="W167"/>
  <c r="X166"/>
  <c r="W166"/>
  <c r="X165"/>
  <c r="W165"/>
  <c r="X164"/>
  <c r="W164"/>
  <c r="X163"/>
  <c r="W163"/>
  <c r="X162"/>
  <c r="W162"/>
  <c r="X161"/>
  <c r="W161"/>
  <c r="X160"/>
  <c r="W160"/>
  <c r="X159"/>
  <c r="W159"/>
  <c r="X158"/>
  <c r="W158"/>
  <c r="X157"/>
  <c r="W157"/>
  <c r="X156"/>
  <c r="W156"/>
  <c r="X155"/>
  <c r="W155"/>
  <c r="X154"/>
  <c r="W154"/>
  <c r="X153"/>
  <c r="W153"/>
  <c r="X152"/>
  <c r="W152"/>
  <c r="X151"/>
  <c r="W151"/>
  <c r="X150"/>
  <c r="W150"/>
  <c r="X149"/>
  <c r="W149"/>
  <c r="X148"/>
  <c r="W148"/>
  <c r="X147"/>
  <c r="W147"/>
  <c r="X146"/>
  <c r="W146"/>
  <c r="X145"/>
  <c r="W145"/>
  <c r="X144"/>
  <c r="W144"/>
  <c r="X143"/>
  <c r="W143"/>
  <c r="X142"/>
  <c r="W142"/>
  <c r="X141"/>
  <c r="W141"/>
  <c r="X140"/>
  <c r="W140"/>
  <c r="X139"/>
  <c r="W139"/>
  <c r="X138"/>
  <c r="W138"/>
  <c r="X137"/>
  <c r="W137"/>
  <c r="X136"/>
  <c r="W136"/>
  <c r="X135"/>
  <c r="W135"/>
  <c r="X134"/>
  <c r="W134"/>
  <c r="X133"/>
  <c r="W133"/>
  <c r="X132"/>
  <c r="W132"/>
  <c r="X131"/>
  <c r="W131"/>
  <c r="X130"/>
  <c r="W130"/>
  <c r="X129"/>
  <c r="W129"/>
  <c r="X128"/>
  <c r="W128"/>
  <c r="X127"/>
  <c r="W127"/>
  <c r="X126"/>
  <c r="W126"/>
  <c r="X125"/>
  <c r="W125"/>
  <c r="X124"/>
  <c r="W124"/>
  <c r="X123"/>
  <c r="W123"/>
  <c r="X122"/>
  <c r="W122"/>
  <c r="X121"/>
  <c r="W121"/>
  <c r="X120"/>
  <c r="W120"/>
  <c r="X119"/>
  <c r="W119"/>
  <c r="X118"/>
  <c r="W118"/>
  <c r="X117"/>
  <c r="W117"/>
  <c r="X116"/>
  <c r="W116"/>
  <c r="X115"/>
  <c r="W115"/>
  <c r="X114"/>
  <c r="W114"/>
  <c r="X113"/>
  <c r="W113"/>
  <c r="X112"/>
  <c r="W112"/>
  <c r="X111"/>
  <c r="W111"/>
  <c r="X110"/>
  <c r="W110"/>
  <c r="X109"/>
  <c r="W109"/>
  <c r="X108"/>
  <c r="W108"/>
  <c r="X107"/>
  <c r="W107"/>
  <c r="X106"/>
  <c r="W106"/>
  <c r="X105"/>
  <c r="W105"/>
  <c r="X104"/>
  <c r="W104"/>
  <c r="X103"/>
  <c r="W103"/>
  <c r="X102"/>
  <c r="W102"/>
  <c r="X101"/>
  <c r="W101"/>
  <c r="X100"/>
  <c r="W100"/>
  <c r="X99"/>
  <c r="W99"/>
  <c r="X98"/>
  <c r="W98"/>
  <c r="X97"/>
  <c r="W97"/>
  <c r="X96"/>
  <c r="W96"/>
  <c r="X95"/>
  <c r="W95"/>
  <c r="X94"/>
  <c r="W94"/>
  <c r="X93"/>
  <c r="W93"/>
  <c r="X92"/>
  <c r="W92"/>
  <c r="X91"/>
  <c r="W91"/>
  <c r="X90"/>
  <c r="W90"/>
  <c r="X89"/>
  <c r="W89"/>
  <c r="X88"/>
  <c r="W88"/>
  <c r="X87"/>
  <c r="W87"/>
  <c r="X86"/>
  <c r="W86"/>
  <c r="X85"/>
  <c r="W85"/>
  <c r="X84"/>
  <c r="W84"/>
  <c r="X83"/>
  <c r="W83"/>
  <c r="X82"/>
  <c r="W82"/>
  <c r="X81"/>
  <c r="W81"/>
  <c r="X80"/>
  <c r="W80"/>
  <c r="X79"/>
  <c r="W79"/>
  <c r="X78"/>
  <c r="W78"/>
  <c r="X77"/>
  <c r="W77"/>
  <c r="X76"/>
  <c r="W76"/>
  <c r="X75"/>
  <c r="W75"/>
  <c r="X74"/>
  <c r="W74"/>
  <c r="X73"/>
  <c r="W73"/>
  <c r="X72"/>
  <c r="W72"/>
  <c r="X71"/>
  <c r="W71"/>
  <c r="X70"/>
  <c r="W70"/>
  <c r="X69"/>
  <c r="W69"/>
  <c r="X68"/>
  <c r="W68"/>
  <c r="X67"/>
  <c r="W67"/>
  <c r="X66"/>
  <c r="W66"/>
  <c r="X65"/>
  <c r="W65"/>
  <c r="X64"/>
  <c r="W64"/>
  <c r="X63"/>
  <c r="W63"/>
  <c r="X62"/>
  <c r="W62"/>
  <c r="X61"/>
  <c r="W61"/>
  <c r="X60"/>
  <c r="W60"/>
  <c r="X59"/>
  <c r="W59"/>
  <c r="X58"/>
  <c r="W58"/>
  <c r="X57"/>
  <c r="W57"/>
  <c r="X56"/>
  <c r="W56"/>
  <c r="X55"/>
  <c r="W55"/>
  <c r="X54"/>
  <c r="W54"/>
  <c r="X53"/>
  <c r="W53"/>
  <c r="X52"/>
  <c r="W52"/>
  <c r="X51"/>
  <c r="W51"/>
  <c r="X50"/>
  <c r="W50"/>
  <c r="X49"/>
  <c r="W49"/>
  <c r="X48"/>
  <c r="W48"/>
  <c r="X47"/>
  <c r="W47"/>
  <c r="X46"/>
  <c r="W46"/>
  <c r="X45"/>
  <c r="W45"/>
  <c r="X44"/>
  <c r="W44"/>
  <c r="X43"/>
  <c r="W43"/>
  <c r="X42"/>
  <c r="W42"/>
  <c r="X41"/>
  <c r="W41"/>
  <c r="X40"/>
  <c r="W40"/>
  <c r="X39"/>
  <c r="W39"/>
  <c r="X38"/>
  <c r="W38"/>
  <c r="X37"/>
  <c r="W37"/>
  <c r="X36"/>
  <c r="W36"/>
  <c r="X35"/>
  <c r="W35"/>
  <c r="X34"/>
  <c r="W34"/>
  <c r="X33"/>
  <c r="W33"/>
  <c r="X32"/>
  <c r="W32"/>
  <c r="X31"/>
  <c r="W31"/>
  <c r="X30"/>
  <c r="W30"/>
  <c r="X29"/>
  <c r="W29"/>
  <c r="X28"/>
  <c r="W28"/>
  <c r="X27"/>
  <c r="W27"/>
  <c r="X26"/>
  <c r="W26"/>
  <c r="X25"/>
  <c r="W25"/>
  <c r="X24"/>
  <c r="W24"/>
  <c r="X23"/>
  <c r="W23"/>
  <c r="X22"/>
  <c r="W22"/>
  <c r="X21"/>
  <c r="W21"/>
  <c r="X20"/>
  <c r="W20"/>
  <c r="X19"/>
  <c r="W19"/>
  <c r="X18"/>
  <c r="W18"/>
  <c r="X17"/>
  <c r="W17"/>
  <c r="X503" i="18"/>
  <c r="W503"/>
  <c r="X502"/>
  <c r="W502"/>
  <c r="X501"/>
  <c r="W501"/>
  <c r="X500"/>
  <c r="W500"/>
  <c r="X499"/>
  <c r="W499"/>
  <c r="X498"/>
  <c r="W498"/>
  <c r="X497"/>
  <c r="W497"/>
  <c r="X496"/>
  <c r="W496"/>
  <c r="X495"/>
  <c r="W495"/>
  <c r="X494"/>
  <c r="W494"/>
  <c r="X493"/>
  <c r="W493"/>
  <c r="X492"/>
  <c r="W492"/>
  <c r="X491"/>
  <c r="W491"/>
  <c r="X490"/>
  <c r="W490"/>
  <c r="X489"/>
  <c r="W489"/>
  <c r="X488"/>
  <c r="W488"/>
  <c r="X487"/>
  <c r="W487"/>
  <c r="X486"/>
  <c r="W486"/>
  <c r="X485"/>
  <c r="W485"/>
  <c r="X484"/>
  <c r="W484"/>
  <c r="X483"/>
  <c r="W483"/>
  <c r="X482"/>
  <c r="W482"/>
  <c r="X481"/>
  <c r="W481"/>
  <c r="X480"/>
  <c r="W480"/>
  <c r="X479"/>
  <c r="W479"/>
  <c r="X478"/>
  <c r="W478"/>
  <c r="X477"/>
  <c r="W477"/>
  <c r="X476"/>
  <c r="W476"/>
  <c r="X475"/>
  <c r="W475"/>
  <c r="X474"/>
  <c r="W474"/>
  <c r="X473"/>
  <c r="W473"/>
  <c r="X472"/>
  <c r="W472"/>
  <c r="X471"/>
  <c r="W471"/>
  <c r="X470"/>
  <c r="W470"/>
  <c r="X469"/>
  <c r="W469"/>
  <c r="X468"/>
  <c r="W468"/>
  <c r="X467"/>
  <c r="W467"/>
  <c r="X466"/>
  <c r="W466"/>
  <c r="X465"/>
  <c r="W465"/>
  <c r="X464"/>
  <c r="W464"/>
  <c r="X463"/>
  <c r="W463"/>
  <c r="X462"/>
  <c r="W462"/>
  <c r="X461"/>
  <c r="W461"/>
  <c r="X460"/>
  <c r="W460"/>
  <c r="X459"/>
  <c r="W459"/>
  <c r="X458"/>
  <c r="W458"/>
  <c r="X457"/>
  <c r="W457"/>
  <c r="X456"/>
  <c r="W456"/>
  <c r="X455"/>
  <c r="W455"/>
  <c r="X454"/>
  <c r="W454"/>
  <c r="X453"/>
  <c r="W453"/>
  <c r="X452"/>
  <c r="W452"/>
  <c r="X451"/>
  <c r="W451"/>
  <c r="X450"/>
  <c r="W450"/>
  <c r="X449"/>
  <c r="W449"/>
  <c r="X448"/>
  <c r="W448"/>
  <c r="X447"/>
  <c r="W447"/>
  <c r="X446"/>
  <c r="W446"/>
  <c r="X445"/>
  <c r="W445"/>
  <c r="X444"/>
  <c r="W444"/>
  <c r="X443"/>
  <c r="W443"/>
  <c r="X442"/>
  <c r="W442"/>
  <c r="X441"/>
  <c r="W441"/>
  <c r="X440"/>
  <c r="W440"/>
  <c r="X439"/>
  <c r="W439"/>
  <c r="X438"/>
  <c r="W438"/>
  <c r="X437"/>
  <c r="W437"/>
  <c r="X436"/>
  <c r="W436"/>
  <c r="X435"/>
  <c r="W435"/>
  <c r="X434"/>
  <c r="W434"/>
  <c r="X433"/>
  <c r="W433"/>
  <c r="X432"/>
  <c r="W432"/>
  <c r="X431"/>
  <c r="W431"/>
  <c r="X430"/>
  <c r="W430"/>
  <c r="X429"/>
  <c r="W429"/>
  <c r="X428"/>
  <c r="W428"/>
  <c r="X427"/>
  <c r="W427"/>
  <c r="X426"/>
  <c r="W426"/>
  <c r="X425"/>
  <c r="W425"/>
  <c r="X424"/>
  <c r="W424"/>
  <c r="X423"/>
  <c r="W423"/>
  <c r="X422"/>
  <c r="W422"/>
  <c r="X421"/>
  <c r="W421"/>
  <c r="X420"/>
  <c r="W420"/>
  <c r="X419"/>
  <c r="W419"/>
  <c r="X418"/>
  <c r="W418"/>
  <c r="X417"/>
  <c r="W417"/>
  <c r="X416"/>
  <c r="W416"/>
  <c r="X415"/>
  <c r="W415"/>
  <c r="X414"/>
  <c r="W414"/>
  <c r="X413"/>
  <c r="W413"/>
  <c r="X412"/>
  <c r="W412"/>
  <c r="X411"/>
  <c r="W411"/>
  <c r="X410"/>
  <c r="W410"/>
  <c r="X409"/>
  <c r="W409"/>
  <c r="X408"/>
  <c r="W408"/>
  <c r="X407"/>
  <c r="W407"/>
  <c r="X406"/>
  <c r="W406"/>
  <c r="X405"/>
  <c r="W405"/>
  <c r="X404"/>
  <c r="W404"/>
  <c r="X403"/>
  <c r="W403"/>
  <c r="X402"/>
  <c r="W402"/>
  <c r="X401"/>
  <c r="W401"/>
  <c r="X400"/>
  <c r="W400"/>
  <c r="X399"/>
  <c r="W399"/>
  <c r="X398"/>
  <c r="W398"/>
  <c r="X397"/>
  <c r="W397"/>
  <c r="X396"/>
  <c r="W396"/>
  <c r="X395"/>
  <c r="W395"/>
  <c r="X394"/>
  <c r="W394"/>
  <c r="X393"/>
  <c r="W393"/>
  <c r="X392"/>
  <c r="W392"/>
  <c r="X391"/>
  <c r="W391"/>
  <c r="X390"/>
  <c r="W390"/>
  <c r="X389"/>
  <c r="W389"/>
  <c r="X388"/>
  <c r="W388"/>
  <c r="X387"/>
  <c r="W387"/>
  <c r="X386"/>
  <c r="W386"/>
  <c r="X385"/>
  <c r="W385"/>
  <c r="X384"/>
  <c r="W384"/>
  <c r="X383"/>
  <c r="W383"/>
  <c r="X382"/>
  <c r="W382"/>
  <c r="X381"/>
  <c r="W381"/>
  <c r="X380"/>
  <c r="W380"/>
  <c r="X379"/>
  <c r="W379"/>
  <c r="X378"/>
  <c r="W378"/>
  <c r="X377"/>
  <c r="W377"/>
  <c r="X376"/>
  <c r="W376"/>
  <c r="X375"/>
  <c r="W375"/>
  <c r="X374"/>
  <c r="W374"/>
  <c r="X373"/>
  <c r="W373"/>
  <c r="X372"/>
  <c r="W372"/>
  <c r="X371"/>
  <c r="W371"/>
  <c r="X370"/>
  <c r="W370"/>
  <c r="X369"/>
  <c r="W369"/>
  <c r="X368"/>
  <c r="W368"/>
  <c r="X367"/>
  <c r="W367"/>
  <c r="X366"/>
  <c r="W366"/>
  <c r="X365"/>
  <c r="W365"/>
  <c r="X364"/>
  <c r="W364"/>
  <c r="X363"/>
  <c r="W363"/>
  <c r="X362"/>
  <c r="W362"/>
  <c r="X361"/>
  <c r="W361"/>
  <c r="X360"/>
  <c r="W360"/>
  <c r="X359"/>
  <c r="W359"/>
  <c r="X358"/>
  <c r="W358"/>
  <c r="X357"/>
  <c r="W357"/>
  <c r="X356"/>
  <c r="W356"/>
  <c r="X355"/>
  <c r="W355"/>
  <c r="X354"/>
  <c r="W354"/>
  <c r="X353"/>
  <c r="W353"/>
  <c r="X352"/>
  <c r="W352"/>
  <c r="X351"/>
  <c r="W351"/>
  <c r="X350"/>
  <c r="W350"/>
  <c r="X349"/>
  <c r="W349"/>
  <c r="X348"/>
  <c r="W348"/>
  <c r="X347"/>
  <c r="W347"/>
  <c r="X346"/>
  <c r="W346"/>
  <c r="X345"/>
  <c r="W345"/>
  <c r="X344"/>
  <c r="W344"/>
  <c r="X343"/>
  <c r="W343"/>
  <c r="X342"/>
  <c r="W342"/>
  <c r="X341"/>
  <c r="W341"/>
  <c r="X340"/>
  <c r="W340"/>
  <c r="X339"/>
  <c r="W339"/>
  <c r="X338"/>
  <c r="W338"/>
  <c r="X337"/>
  <c r="W337"/>
  <c r="X336"/>
  <c r="W336"/>
  <c r="X335"/>
  <c r="W335"/>
  <c r="X334"/>
  <c r="W334"/>
  <c r="X333"/>
  <c r="W333"/>
  <c r="X332"/>
  <c r="W332"/>
  <c r="X331"/>
  <c r="W331"/>
  <c r="X330"/>
  <c r="W330"/>
  <c r="X329"/>
  <c r="W329"/>
  <c r="X328"/>
  <c r="W328"/>
  <c r="X327"/>
  <c r="W327"/>
  <c r="X326"/>
  <c r="W326"/>
  <c r="X325"/>
  <c r="W325"/>
  <c r="X324"/>
  <c r="W324"/>
  <c r="X323"/>
  <c r="W323"/>
  <c r="X322"/>
  <c r="W322"/>
  <c r="X321"/>
  <c r="W321"/>
  <c r="X320"/>
  <c r="W320"/>
  <c r="X319"/>
  <c r="W319"/>
  <c r="X318"/>
  <c r="W318"/>
  <c r="X317"/>
  <c r="W317"/>
  <c r="X316"/>
  <c r="W316"/>
  <c r="X315"/>
  <c r="W315"/>
  <c r="X314"/>
  <c r="W314"/>
  <c r="X313"/>
  <c r="W313"/>
  <c r="X312"/>
  <c r="W312"/>
  <c r="X311"/>
  <c r="W311"/>
  <c r="X310"/>
  <c r="W310"/>
  <c r="X309"/>
  <c r="W309"/>
  <c r="X308"/>
  <c r="W308"/>
  <c r="X307"/>
  <c r="W307"/>
  <c r="X306"/>
  <c r="W306"/>
  <c r="X305"/>
  <c r="W305"/>
  <c r="X304"/>
  <c r="W304"/>
  <c r="X303"/>
  <c r="W303"/>
  <c r="X302"/>
  <c r="W302"/>
  <c r="X301"/>
  <c r="W301"/>
  <c r="X300"/>
  <c r="W300"/>
  <c r="X299"/>
  <c r="W299"/>
  <c r="X298"/>
  <c r="W298"/>
  <c r="X297"/>
  <c r="W297"/>
  <c r="X296"/>
  <c r="W296"/>
  <c r="X295"/>
  <c r="W295"/>
  <c r="X294"/>
  <c r="W294"/>
  <c r="X293"/>
  <c r="W293"/>
  <c r="X292"/>
  <c r="W292"/>
  <c r="X291"/>
  <c r="W291"/>
  <c r="X290"/>
  <c r="W290"/>
  <c r="X289"/>
  <c r="W289"/>
  <c r="X288"/>
  <c r="W288"/>
  <c r="X287"/>
  <c r="W287"/>
  <c r="X286"/>
  <c r="W286"/>
  <c r="X285"/>
  <c r="W285"/>
  <c r="X284"/>
  <c r="W284"/>
  <c r="X283"/>
  <c r="W283"/>
  <c r="X282"/>
  <c r="W282"/>
  <c r="X281"/>
  <c r="W281"/>
  <c r="X280"/>
  <c r="W280"/>
  <c r="X279"/>
  <c r="W279"/>
  <c r="X278"/>
  <c r="W278"/>
  <c r="X277"/>
  <c r="W277"/>
  <c r="X276"/>
  <c r="W276"/>
  <c r="X275"/>
  <c r="W275"/>
  <c r="X274"/>
  <c r="W274"/>
  <c r="X273"/>
  <c r="W273"/>
  <c r="X272"/>
  <c r="W272"/>
  <c r="X271"/>
  <c r="W271"/>
  <c r="X270"/>
  <c r="W270"/>
  <c r="X269"/>
  <c r="W269"/>
  <c r="X268"/>
  <c r="W268"/>
  <c r="X267"/>
  <c r="W267"/>
  <c r="X266"/>
  <c r="W266"/>
  <c r="X265"/>
  <c r="W265"/>
  <c r="X264"/>
  <c r="W264"/>
  <c r="X263"/>
  <c r="W263"/>
  <c r="X262"/>
  <c r="W262"/>
  <c r="X261"/>
  <c r="W261"/>
  <c r="X260"/>
  <c r="W260"/>
  <c r="X259"/>
  <c r="W259"/>
  <c r="X258"/>
  <c r="W258"/>
  <c r="X257"/>
  <c r="W257"/>
  <c r="X256"/>
  <c r="W256"/>
  <c r="X255"/>
  <c r="W255"/>
  <c r="X254"/>
  <c r="W254"/>
  <c r="X253"/>
  <c r="W253"/>
  <c r="X252"/>
  <c r="W252"/>
  <c r="X251"/>
  <c r="W251"/>
  <c r="X250"/>
  <c r="W250"/>
  <c r="X249"/>
  <c r="W249"/>
  <c r="X248"/>
  <c r="W248"/>
  <c r="X247"/>
  <c r="W247"/>
  <c r="X246"/>
  <c r="W246"/>
  <c r="X245"/>
  <c r="W245"/>
  <c r="X244"/>
  <c r="W244"/>
  <c r="X243"/>
  <c r="W243"/>
  <c r="X242"/>
  <c r="W242"/>
  <c r="X241"/>
  <c r="W241"/>
  <c r="X240"/>
  <c r="W240"/>
  <c r="X239"/>
  <c r="W239"/>
  <c r="X238"/>
  <c r="W238"/>
  <c r="X237"/>
  <c r="W237"/>
  <c r="X236"/>
  <c r="W236"/>
  <c r="X235"/>
  <c r="W235"/>
  <c r="X234"/>
  <c r="W234"/>
  <c r="X233"/>
  <c r="W233"/>
  <c r="X232"/>
  <c r="W232"/>
  <c r="X231"/>
  <c r="W231"/>
  <c r="X230"/>
  <c r="W230"/>
  <c r="X229"/>
  <c r="W229"/>
  <c r="X228"/>
  <c r="W228"/>
  <c r="X227"/>
  <c r="W227"/>
  <c r="X226"/>
  <c r="W226"/>
  <c r="X225"/>
  <c r="W225"/>
  <c r="X224"/>
  <c r="W224"/>
  <c r="X223"/>
  <c r="W223"/>
  <c r="X222"/>
  <c r="W222"/>
  <c r="X221"/>
  <c r="W221"/>
  <c r="X220"/>
  <c r="W220"/>
  <c r="X219"/>
  <c r="W219"/>
  <c r="X218"/>
  <c r="W218"/>
  <c r="X217"/>
  <c r="W217"/>
  <c r="X216"/>
  <c r="W216"/>
  <c r="X215"/>
  <c r="W215"/>
  <c r="X214"/>
  <c r="W214"/>
  <c r="X213"/>
  <c r="W213"/>
  <c r="X212"/>
  <c r="W212"/>
  <c r="X211"/>
  <c r="W211"/>
  <c r="X210"/>
  <c r="W210"/>
  <c r="X209"/>
  <c r="W209"/>
  <c r="X208"/>
  <c r="W208"/>
  <c r="X207"/>
  <c r="W207"/>
  <c r="X206"/>
  <c r="W206"/>
  <c r="X205"/>
  <c r="W205"/>
  <c r="X204"/>
  <c r="W204"/>
  <c r="X203"/>
  <c r="W203"/>
  <c r="X202"/>
  <c r="W202"/>
  <c r="X201"/>
  <c r="W201"/>
  <c r="X200"/>
  <c r="W200"/>
  <c r="X199"/>
  <c r="W199"/>
  <c r="X198"/>
  <c r="W198"/>
  <c r="X197"/>
  <c r="W197"/>
  <c r="X196"/>
  <c r="W196"/>
  <c r="X195"/>
  <c r="W195"/>
  <c r="X194"/>
  <c r="W194"/>
  <c r="X193"/>
  <c r="W193"/>
  <c r="X192"/>
  <c r="W192"/>
  <c r="X191"/>
  <c r="W191"/>
  <c r="X190"/>
  <c r="W190"/>
  <c r="X189"/>
  <c r="W189"/>
  <c r="X188"/>
  <c r="W188"/>
  <c r="X187"/>
  <c r="W187"/>
  <c r="X186"/>
  <c r="W186"/>
  <c r="X185"/>
  <c r="W185"/>
  <c r="X184"/>
  <c r="W184"/>
  <c r="X183"/>
  <c r="W183"/>
  <c r="X182"/>
  <c r="W182"/>
  <c r="X181"/>
  <c r="W181"/>
  <c r="X180"/>
  <c r="W180"/>
  <c r="X179"/>
  <c r="W179"/>
  <c r="X178"/>
  <c r="W178"/>
  <c r="X177"/>
  <c r="W177"/>
  <c r="X176"/>
  <c r="W176"/>
  <c r="X175"/>
  <c r="W175"/>
  <c r="X174"/>
  <c r="W174"/>
  <c r="X173"/>
  <c r="W173"/>
  <c r="X172"/>
  <c r="W172"/>
  <c r="X171"/>
  <c r="W171"/>
  <c r="X170"/>
  <c r="W170"/>
  <c r="X169"/>
  <c r="W169"/>
  <c r="X168"/>
  <c r="W168"/>
  <c r="X167"/>
  <c r="W167"/>
  <c r="X166"/>
  <c r="W166"/>
  <c r="X165"/>
  <c r="W165"/>
  <c r="X164"/>
  <c r="W164"/>
  <c r="X163"/>
  <c r="W163"/>
  <c r="X162"/>
  <c r="W162"/>
  <c r="X161"/>
  <c r="W161"/>
  <c r="X160"/>
  <c r="W160"/>
  <c r="X159"/>
  <c r="W159"/>
  <c r="X158"/>
  <c r="W158"/>
  <c r="X157"/>
  <c r="W157"/>
  <c r="X156"/>
  <c r="W156"/>
  <c r="X155"/>
  <c r="W155"/>
  <c r="X154"/>
  <c r="W154"/>
  <c r="X153"/>
  <c r="W153"/>
  <c r="X152"/>
  <c r="W152"/>
  <c r="X151"/>
  <c r="W151"/>
  <c r="X150"/>
  <c r="W150"/>
  <c r="X149"/>
  <c r="W149"/>
  <c r="X148"/>
  <c r="W148"/>
  <c r="X147"/>
  <c r="W147"/>
  <c r="X146"/>
  <c r="W146"/>
  <c r="X145"/>
  <c r="W145"/>
  <c r="X144"/>
  <c r="W144"/>
  <c r="X143"/>
  <c r="W143"/>
  <c r="X142"/>
  <c r="W142"/>
  <c r="X141"/>
  <c r="W141"/>
  <c r="X140"/>
  <c r="W140"/>
  <c r="X139"/>
  <c r="W139"/>
  <c r="X138"/>
  <c r="W138"/>
  <c r="X137"/>
  <c r="W137"/>
  <c r="X136"/>
  <c r="W136"/>
  <c r="X135"/>
  <c r="W135"/>
  <c r="X134"/>
  <c r="W134"/>
  <c r="X133"/>
  <c r="W133"/>
  <c r="X132"/>
  <c r="W132"/>
  <c r="X131"/>
  <c r="W131"/>
  <c r="X130"/>
  <c r="W130"/>
  <c r="X129"/>
  <c r="W129"/>
  <c r="X128"/>
  <c r="W128"/>
  <c r="X127"/>
  <c r="W127"/>
  <c r="X126"/>
  <c r="W126"/>
  <c r="X125"/>
  <c r="W125"/>
  <c r="X124"/>
  <c r="W124"/>
  <c r="X123"/>
  <c r="W123"/>
  <c r="X122"/>
  <c r="W122"/>
  <c r="X121"/>
  <c r="W121"/>
  <c r="X120"/>
  <c r="W120"/>
  <c r="X119"/>
  <c r="W119"/>
  <c r="X118"/>
  <c r="W118"/>
  <c r="X117"/>
  <c r="W117"/>
  <c r="X116"/>
  <c r="W116"/>
  <c r="X115"/>
  <c r="W115"/>
  <c r="X114"/>
  <c r="W114"/>
  <c r="X113"/>
  <c r="W113"/>
  <c r="X112"/>
  <c r="W112"/>
  <c r="X111"/>
  <c r="W111"/>
  <c r="X110"/>
  <c r="W110"/>
  <c r="X109"/>
  <c r="W109"/>
  <c r="X108"/>
  <c r="W108"/>
  <c r="X107"/>
  <c r="W107"/>
  <c r="X106"/>
  <c r="W106"/>
  <c r="X105"/>
  <c r="W105"/>
  <c r="X104"/>
  <c r="W104"/>
  <c r="X103"/>
  <c r="W103"/>
  <c r="X102"/>
  <c r="W102"/>
  <c r="X101"/>
  <c r="W101"/>
  <c r="X100"/>
  <c r="W100"/>
  <c r="X99"/>
  <c r="W99"/>
  <c r="X98"/>
  <c r="W98"/>
  <c r="X97"/>
  <c r="W97"/>
  <c r="X96"/>
  <c r="W96"/>
  <c r="X95"/>
  <c r="W95"/>
  <c r="X94"/>
  <c r="W94"/>
  <c r="X93"/>
  <c r="W93"/>
  <c r="X92"/>
  <c r="W92"/>
  <c r="X91"/>
  <c r="W91"/>
  <c r="X90"/>
  <c r="W90"/>
  <c r="X89"/>
  <c r="W89"/>
  <c r="X88"/>
  <c r="W88"/>
  <c r="X87"/>
  <c r="W87"/>
  <c r="X86"/>
  <c r="W86"/>
  <c r="X85"/>
  <c r="W85"/>
  <c r="X84"/>
  <c r="W84"/>
  <c r="X83"/>
  <c r="W83"/>
  <c r="X82"/>
  <c r="W82"/>
  <c r="X81"/>
  <c r="W81"/>
  <c r="X80"/>
  <c r="W80"/>
  <c r="X79"/>
  <c r="W79"/>
  <c r="X78"/>
  <c r="W78"/>
  <c r="X77"/>
  <c r="W77"/>
  <c r="X76"/>
  <c r="W76"/>
  <c r="X75"/>
  <c r="W75"/>
  <c r="X74"/>
  <c r="W74"/>
  <c r="X73"/>
  <c r="W73"/>
  <c r="X72"/>
  <c r="W72"/>
  <c r="X71"/>
  <c r="W71"/>
  <c r="X70"/>
  <c r="W70"/>
  <c r="X69"/>
  <c r="W69"/>
  <c r="X68"/>
  <c r="W68"/>
  <c r="X67"/>
  <c r="W67"/>
  <c r="X66"/>
  <c r="W66"/>
  <c r="X65"/>
  <c r="W65"/>
  <c r="X64"/>
  <c r="W64"/>
  <c r="X63"/>
  <c r="W63"/>
  <c r="X62"/>
  <c r="W62"/>
  <c r="X61"/>
  <c r="W61"/>
  <c r="X60"/>
  <c r="W60"/>
  <c r="X59"/>
  <c r="W59"/>
  <c r="X58"/>
  <c r="W58"/>
  <c r="X57"/>
  <c r="W57"/>
  <c r="X56"/>
  <c r="W56"/>
  <c r="X55"/>
  <c r="W55"/>
  <c r="X54"/>
  <c r="W54"/>
  <c r="X53"/>
  <c r="W53"/>
  <c r="X52"/>
  <c r="W52"/>
  <c r="X51"/>
  <c r="W51"/>
  <c r="X50"/>
  <c r="W50"/>
  <c r="X49"/>
  <c r="W49"/>
  <c r="X48"/>
  <c r="W48"/>
  <c r="X47"/>
  <c r="W47"/>
  <c r="X46"/>
  <c r="W46"/>
  <c r="X45"/>
  <c r="W45"/>
  <c r="X44"/>
  <c r="W44"/>
  <c r="X43"/>
  <c r="W43"/>
  <c r="X42"/>
  <c r="W42"/>
  <c r="X41"/>
  <c r="W41"/>
  <c r="X40"/>
  <c r="W40"/>
  <c r="X39"/>
  <c r="W39"/>
  <c r="X38"/>
  <c r="W38"/>
  <c r="X37"/>
  <c r="W37"/>
  <c r="X36"/>
  <c r="W36"/>
  <c r="X35"/>
  <c r="W35"/>
  <c r="X34"/>
  <c r="W34"/>
  <c r="X33"/>
  <c r="W33"/>
  <c r="X32"/>
  <c r="W32"/>
  <c r="X31"/>
  <c r="W31"/>
  <c r="X30"/>
  <c r="W30"/>
  <c r="X29"/>
  <c r="W29"/>
  <c r="X28"/>
  <c r="W28"/>
  <c r="X27"/>
  <c r="W27"/>
  <c r="X26"/>
  <c r="W26"/>
  <c r="X25"/>
  <c r="W25"/>
  <c r="X24"/>
  <c r="W24"/>
  <c r="X23"/>
  <c r="W23"/>
  <c r="X22"/>
  <c r="W22"/>
  <c r="X21"/>
  <c r="W21"/>
  <c r="X20"/>
  <c r="W20"/>
  <c r="X19"/>
  <c r="W19"/>
  <c r="X18"/>
  <c r="W18"/>
  <c r="X17"/>
  <c r="W17"/>
  <c r="X16"/>
  <c r="W16"/>
  <c r="X15"/>
  <c r="W15"/>
  <c r="X14"/>
  <c r="W14"/>
  <c r="X13"/>
  <c r="W13"/>
  <c r="X12"/>
  <c r="W12"/>
  <c r="X11"/>
  <c r="W11"/>
  <c r="X10"/>
  <c r="W10"/>
  <c r="X9"/>
  <c r="W9"/>
  <c r="X8"/>
  <c r="W8"/>
  <c r="X7"/>
  <c r="W7"/>
  <c r="X6"/>
  <c r="W6"/>
  <c r="X5"/>
  <c r="W5"/>
  <c r="X4"/>
  <c r="W4"/>
  <c r="V1003" i="15"/>
  <c r="V1002"/>
  <c r="V1001"/>
  <c r="V1000"/>
  <c r="V999"/>
  <c r="V998"/>
  <c r="V997"/>
  <c r="V996"/>
  <c r="V995"/>
  <c r="V994"/>
  <c r="V993"/>
  <c r="V992"/>
  <c r="V991"/>
  <c r="V990"/>
  <c r="V989"/>
  <c r="V988"/>
  <c r="V987"/>
  <c r="V986"/>
  <c r="V985"/>
  <c r="V984"/>
  <c r="V983"/>
  <c r="V982"/>
  <c r="V981"/>
  <c r="V980"/>
  <c r="V979"/>
  <c r="V978"/>
  <c r="V977"/>
  <c r="V976"/>
  <c r="V975"/>
  <c r="V974"/>
  <c r="V973"/>
  <c r="V972"/>
  <c r="V971"/>
  <c r="V970"/>
  <c r="V969"/>
  <c r="V968"/>
  <c r="V967"/>
  <c r="V966"/>
  <c r="V965"/>
  <c r="V964"/>
  <c r="V963"/>
  <c r="V962"/>
  <c r="V961"/>
  <c r="V960"/>
  <c r="V959"/>
  <c r="V958"/>
  <c r="V957"/>
  <c r="V956"/>
  <c r="V955"/>
  <c r="V954"/>
  <c r="V953"/>
  <c r="V952"/>
  <c r="V951"/>
  <c r="V950"/>
  <c r="V949"/>
  <c r="V948"/>
  <c r="V947"/>
  <c r="V946"/>
  <c r="V945"/>
  <c r="V944"/>
  <c r="V943"/>
  <c r="V942"/>
  <c r="V941"/>
  <c r="V940"/>
  <c r="V939"/>
  <c r="V938"/>
  <c r="V937"/>
  <c r="V936"/>
  <c r="V935"/>
  <c r="V934"/>
  <c r="V933"/>
  <c r="V932"/>
  <c r="V931"/>
  <c r="V930"/>
  <c r="V929"/>
  <c r="V928"/>
  <c r="V927"/>
  <c r="V926"/>
  <c r="V925"/>
  <c r="V924"/>
  <c r="V923"/>
  <c r="V922"/>
  <c r="V921"/>
  <c r="V920"/>
  <c r="V919"/>
  <c r="V918"/>
  <c r="V917"/>
  <c r="V916"/>
  <c r="V915"/>
  <c r="V914"/>
  <c r="V913"/>
  <c r="V912"/>
  <c r="V911"/>
  <c r="V910"/>
  <c r="V909"/>
  <c r="V908"/>
  <c r="V907"/>
  <c r="V906"/>
  <c r="V905"/>
  <c r="V904"/>
  <c r="V903"/>
  <c r="V902"/>
  <c r="V901"/>
  <c r="V900"/>
  <c r="V899"/>
  <c r="V898"/>
  <c r="V897"/>
  <c r="V896"/>
  <c r="V895"/>
  <c r="V894"/>
  <c r="V893"/>
  <c r="V892"/>
  <c r="V891"/>
  <c r="V890"/>
  <c r="V889"/>
  <c r="V888"/>
  <c r="V887"/>
  <c r="V886"/>
  <c r="V885"/>
  <c r="V884"/>
  <c r="V883"/>
  <c r="V882"/>
  <c r="V881"/>
  <c r="V880"/>
  <c r="V879"/>
  <c r="V878"/>
  <c r="V877"/>
  <c r="V876"/>
  <c r="V875"/>
  <c r="V874"/>
  <c r="V873"/>
  <c r="V872"/>
  <c r="V871"/>
  <c r="V870"/>
  <c r="V869"/>
  <c r="V868"/>
  <c r="V867"/>
  <c r="V866"/>
  <c r="V865"/>
  <c r="V864"/>
  <c r="V863"/>
  <c r="V862"/>
  <c r="V861"/>
  <c r="V860"/>
  <c r="V859"/>
  <c r="V858"/>
  <c r="V857"/>
  <c r="V856"/>
  <c r="V855"/>
  <c r="V854"/>
  <c r="V853"/>
  <c r="V852"/>
  <c r="V851"/>
  <c r="V850"/>
  <c r="V849"/>
  <c r="V848"/>
  <c r="V847"/>
  <c r="V846"/>
  <c r="V845"/>
  <c r="V844"/>
  <c r="V843"/>
  <c r="V842"/>
  <c r="V841"/>
  <c r="V840"/>
  <c r="V839"/>
  <c r="V838"/>
  <c r="V837"/>
  <c r="V836"/>
  <c r="V835"/>
  <c r="V834"/>
  <c r="V833"/>
  <c r="V832"/>
  <c r="V831"/>
  <c r="V830"/>
  <c r="V829"/>
  <c r="V828"/>
  <c r="V827"/>
  <c r="V826"/>
  <c r="V825"/>
  <c r="V824"/>
  <c r="V823"/>
  <c r="V822"/>
  <c r="V821"/>
  <c r="V820"/>
  <c r="V819"/>
  <c r="V818"/>
  <c r="V817"/>
  <c r="V816"/>
  <c r="V815"/>
  <c r="V814"/>
  <c r="V813"/>
  <c r="V812"/>
  <c r="V811"/>
  <c r="V810"/>
  <c r="V809"/>
  <c r="V808"/>
  <c r="V807"/>
  <c r="V806"/>
  <c r="V805"/>
  <c r="V804"/>
  <c r="V803"/>
  <c r="V802"/>
  <c r="V801"/>
  <c r="V800"/>
  <c r="V799"/>
  <c r="V798"/>
  <c r="V797"/>
  <c r="V796"/>
  <c r="V795"/>
  <c r="V794"/>
  <c r="V793"/>
  <c r="V792"/>
  <c r="V791"/>
  <c r="V790"/>
  <c r="V789"/>
  <c r="V788"/>
  <c r="V787"/>
  <c r="V786"/>
  <c r="V785"/>
  <c r="V784"/>
  <c r="V783"/>
  <c r="V782"/>
  <c r="V781"/>
  <c r="V780"/>
  <c r="V779"/>
  <c r="V778"/>
  <c r="V777"/>
  <c r="V776"/>
  <c r="V775"/>
  <c r="V774"/>
  <c r="V773"/>
  <c r="V772"/>
  <c r="V771"/>
  <c r="V770"/>
  <c r="V769"/>
  <c r="V768"/>
  <c r="V767"/>
  <c r="V766"/>
  <c r="V765"/>
  <c r="V764"/>
  <c r="V763"/>
  <c r="V762"/>
  <c r="V761"/>
  <c r="V760"/>
  <c r="V759"/>
  <c r="V758"/>
  <c r="V757"/>
  <c r="V756"/>
  <c r="V755"/>
  <c r="V754"/>
  <c r="V753"/>
  <c r="V752"/>
  <c r="V751"/>
  <c r="V750"/>
  <c r="V749"/>
  <c r="V748"/>
  <c r="V747"/>
  <c r="V746"/>
  <c r="V745"/>
  <c r="V744"/>
  <c r="V743"/>
  <c r="V742"/>
  <c r="V741"/>
  <c r="V740"/>
  <c r="V739"/>
  <c r="V738"/>
  <c r="V737"/>
  <c r="V736"/>
  <c r="V735"/>
  <c r="V734"/>
  <c r="V733"/>
  <c r="V732"/>
  <c r="V731"/>
  <c r="V730"/>
  <c r="V729"/>
  <c r="V728"/>
  <c r="V727"/>
  <c r="V726"/>
  <c r="V725"/>
  <c r="V724"/>
  <c r="V723"/>
  <c r="V722"/>
  <c r="V721"/>
  <c r="V720"/>
  <c r="V719"/>
  <c r="V718"/>
  <c r="V717"/>
  <c r="V716"/>
  <c r="V715"/>
  <c r="V714"/>
  <c r="V713"/>
  <c r="V712"/>
  <c r="V711"/>
  <c r="V710"/>
  <c r="V709"/>
  <c r="V708"/>
  <c r="V707"/>
  <c r="V706"/>
  <c r="V705"/>
  <c r="V704"/>
  <c r="V703"/>
  <c r="V702"/>
  <c r="V701"/>
  <c r="V700"/>
  <c r="V699"/>
  <c r="V698"/>
  <c r="V697"/>
  <c r="V696"/>
  <c r="V695"/>
  <c r="V694"/>
  <c r="V693"/>
  <c r="V692"/>
  <c r="V691"/>
  <c r="V690"/>
  <c r="V689"/>
  <c r="V688"/>
  <c r="V687"/>
  <c r="V686"/>
  <c r="V685"/>
  <c r="V684"/>
  <c r="V683"/>
  <c r="V682"/>
  <c r="V681"/>
  <c r="V680"/>
  <c r="V679"/>
  <c r="V678"/>
  <c r="V677"/>
  <c r="V676"/>
  <c r="V675"/>
  <c r="V674"/>
  <c r="V673"/>
  <c r="V672"/>
  <c r="V671"/>
  <c r="V670"/>
  <c r="V669"/>
  <c r="V668"/>
  <c r="V667"/>
  <c r="V666"/>
  <c r="V665"/>
  <c r="V664"/>
  <c r="V663"/>
  <c r="V662"/>
  <c r="V661"/>
  <c r="V660"/>
  <c r="V659"/>
  <c r="V658"/>
  <c r="V657"/>
  <c r="V656"/>
  <c r="V655"/>
  <c r="V654"/>
  <c r="V653"/>
  <c r="V652"/>
  <c r="V651"/>
  <c r="V650"/>
  <c r="V649"/>
  <c r="V648"/>
  <c r="V647"/>
  <c r="V646"/>
  <c r="V645"/>
  <c r="V644"/>
  <c r="V643"/>
  <c r="V642"/>
  <c r="V641"/>
  <c r="V640"/>
  <c r="V639"/>
  <c r="V638"/>
  <c r="V637"/>
  <c r="V636"/>
  <c r="V635"/>
  <c r="V634"/>
  <c r="V633"/>
  <c r="V632"/>
  <c r="V631"/>
  <c r="V630"/>
  <c r="V629"/>
  <c r="V628"/>
  <c r="V627"/>
  <c r="V626"/>
  <c r="V625"/>
  <c r="V624"/>
  <c r="V623"/>
  <c r="V622"/>
  <c r="V621"/>
  <c r="V620"/>
  <c r="V619"/>
  <c r="V618"/>
  <c r="V617"/>
  <c r="V616"/>
  <c r="V615"/>
  <c r="V614"/>
  <c r="V613"/>
  <c r="V612"/>
  <c r="V611"/>
  <c r="V610"/>
  <c r="V609"/>
  <c r="V608"/>
  <c r="V607"/>
  <c r="V606"/>
  <c r="V605"/>
  <c r="V604"/>
  <c r="V603"/>
  <c r="V602"/>
  <c r="V601"/>
  <c r="V600"/>
  <c r="V599"/>
  <c r="V598"/>
  <c r="V597"/>
  <c r="V596"/>
  <c r="V595"/>
  <c r="V594"/>
  <c r="V593"/>
  <c r="V592"/>
  <c r="V591"/>
  <c r="V590"/>
  <c r="V589"/>
  <c r="V588"/>
  <c r="V587"/>
  <c r="V586"/>
  <c r="V585"/>
  <c r="V584"/>
  <c r="V583"/>
  <c r="V582"/>
  <c r="V581"/>
  <c r="V580"/>
  <c r="V579"/>
  <c r="V578"/>
  <c r="V577"/>
  <c r="V576"/>
  <c r="V575"/>
  <c r="V574"/>
  <c r="V573"/>
  <c r="V572"/>
  <c r="V571"/>
  <c r="V570"/>
  <c r="V569"/>
  <c r="V568"/>
  <c r="V567"/>
  <c r="V566"/>
  <c r="V565"/>
  <c r="V564"/>
  <c r="V563"/>
  <c r="V562"/>
  <c r="V561"/>
  <c r="V560"/>
  <c r="V559"/>
  <c r="V558"/>
  <c r="V557"/>
  <c r="V556"/>
  <c r="V555"/>
  <c r="V554"/>
  <c r="V553"/>
  <c r="V552"/>
  <c r="V551"/>
  <c r="V550"/>
  <c r="V549"/>
  <c r="V548"/>
  <c r="V547"/>
  <c r="V546"/>
  <c r="V545"/>
  <c r="V544"/>
  <c r="V543"/>
  <c r="V542"/>
  <c r="V541"/>
  <c r="V540"/>
  <c r="V539"/>
  <c r="V538"/>
  <c r="V537"/>
  <c r="V536"/>
  <c r="V535"/>
  <c r="V534"/>
  <c r="V533"/>
  <c r="V532"/>
  <c r="V531"/>
  <c r="V530"/>
  <c r="V529"/>
  <c r="V528"/>
  <c r="V527"/>
  <c r="V526"/>
  <c r="V525"/>
  <c r="V524"/>
  <c r="V523"/>
  <c r="V522"/>
  <c r="V521"/>
  <c r="V520"/>
  <c r="V519"/>
  <c r="V518"/>
  <c r="V517"/>
  <c r="V516"/>
  <c r="V515"/>
  <c r="V514"/>
  <c r="V513"/>
  <c r="V512"/>
  <c r="V511"/>
  <c r="V510"/>
  <c r="V509"/>
  <c r="V508"/>
  <c r="V507"/>
  <c r="V506"/>
  <c r="V505"/>
  <c r="V504"/>
  <c r="V503"/>
  <c r="V502"/>
  <c r="V501"/>
  <c r="V500"/>
  <c r="V499"/>
  <c r="V498"/>
  <c r="V497"/>
  <c r="V496"/>
  <c r="V495"/>
  <c r="V494"/>
  <c r="V493"/>
  <c r="V492"/>
  <c r="V491"/>
  <c r="V490"/>
  <c r="V489"/>
  <c r="V488"/>
  <c r="V487"/>
  <c r="V486"/>
  <c r="V485"/>
  <c r="V484"/>
  <c r="V483"/>
  <c r="V482"/>
  <c r="V481"/>
  <c r="V480"/>
  <c r="V479"/>
  <c r="V478"/>
  <c r="V477"/>
  <c r="V476"/>
  <c r="V475"/>
  <c r="V474"/>
  <c r="V473"/>
  <c r="V472"/>
  <c r="V471"/>
  <c r="V470"/>
  <c r="V469"/>
  <c r="V468"/>
  <c r="V467"/>
  <c r="V466"/>
  <c r="V465"/>
  <c r="V464"/>
  <c r="V463"/>
  <c r="V462"/>
  <c r="V461"/>
  <c r="V460"/>
  <c r="V459"/>
  <c r="V458"/>
  <c r="V457"/>
  <c r="V456"/>
  <c r="V455"/>
  <c r="V454"/>
  <c r="V453"/>
  <c r="V452"/>
  <c r="V451"/>
  <c r="V450"/>
  <c r="V449"/>
  <c r="V448"/>
  <c r="V447"/>
  <c r="V446"/>
  <c r="V445"/>
  <c r="V444"/>
  <c r="V443"/>
  <c r="V442"/>
  <c r="V441"/>
  <c r="V440"/>
  <c r="V439"/>
  <c r="V438"/>
  <c r="V437"/>
  <c r="V436"/>
  <c r="V435"/>
  <c r="V434"/>
  <c r="V433"/>
  <c r="V432"/>
  <c r="V431"/>
  <c r="V430"/>
  <c r="V429"/>
  <c r="V428"/>
  <c r="V427"/>
  <c r="V426"/>
  <c r="V425"/>
  <c r="V424"/>
  <c r="V423"/>
  <c r="V422"/>
  <c r="V421"/>
  <c r="V420"/>
  <c r="V419"/>
  <c r="V418"/>
  <c r="V417"/>
  <c r="V416"/>
  <c r="V415"/>
  <c r="V414"/>
  <c r="V413"/>
  <c r="V412"/>
  <c r="V411"/>
  <c r="V410"/>
  <c r="V409"/>
  <c r="V408"/>
  <c r="V407"/>
  <c r="V406"/>
  <c r="V405"/>
  <c r="V404"/>
  <c r="V403"/>
  <c r="V402"/>
  <c r="V401"/>
  <c r="V400"/>
  <c r="V399"/>
  <c r="V398"/>
  <c r="V397"/>
  <c r="V396"/>
  <c r="V395"/>
  <c r="V394"/>
  <c r="V393"/>
  <c r="V392"/>
  <c r="V391"/>
  <c r="V390"/>
  <c r="V389"/>
  <c r="V388"/>
  <c r="V387"/>
  <c r="V386"/>
  <c r="V385"/>
  <c r="V384"/>
  <c r="V383"/>
  <c r="V382"/>
  <c r="V381"/>
  <c r="V380"/>
  <c r="V379"/>
  <c r="V378"/>
  <c r="V377"/>
  <c r="V376"/>
  <c r="V375"/>
  <c r="V374"/>
  <c r="V373"/>
  <c r="V372"/>
  <c r="V371"/>
  <c r="V370"/>
  <c r="V369"/>
  <c r="V368"/>
  <c r="V367"/>
  <c r="V366"/>
  <c r="V365"/>
  <c r="V364"/>
  <c r="V363"/>
  <c r="V362"/>
  <c r="V361"/>
  <c r="V360"/>
  <c r="V359"/>
  <c r="V358"/>
  <c r="V357"/>
  <c r="V356"/>
  <c r="V355"/>
  <c r="V354"/>
  <c r="V353"/>
  <c r="V352"/>
  <c r="V351"/>
  <c r="V350"/>
  <c r="V349"/>
  <c r="V348"/>
  <c r="V347"/>
  <c r="V346"/>
  <c r="V345"/>
  <c r="V344"/>
  <c r="V343"/>
  <c r="V342"/>
  <c r="V341"/>
  <c r="V340"/>
  <c r="V339"/>
  <c r="V338"/>
  <c r="V337"/>
  <c r="V336"/>
  <c r="V335"/>
  <c r="V334"/>
  <c r="V333"/>
  <c r="V332"/>
  <c r="V331"/>
  <c r="V330"/>
  <c r="V329"/>
  <c r="V328"/>
  <c r="V327"/>
  <c r="V326"/>
  <c r="V325"/>
  <c r="V324"/>
  <c r="V323"/>
  <c r="V322"/>
  <c r="V321"/>
  <c r="V320"/>
  <c r="V319"/>
  <c r="V318"/>
  <c r="V317"/>
  <c r="V316"/>
  <c r="V315"/>
  <c r="V314"/>
  <c r="V313"/>
  <c r="V312"/>
  <c r="V311"/>
  <c r="V310"/>
  <c r="V309"/>
  <c r="V308"/>
  <c r="V307"/>
  <c r="V306"/>
  <c r="V305"/>
  <c r="V304"/>
  <c r="V303"/>
  <c r="V302"/>
  <c r="V301"/>
  <c r="V300"/>
  <c r="V299"/>
  <c r="V298"/>
  <c r="V297"/>
  <c r="V296"/>
  <c r="V295"/>
  <c r="V294"/>
  <c r="V293"/>
  <c r="V292"/>
  <c r="V291"/>
  <c r="V290"/>
  <c r="V289"/>
  <c r="V288"/>
  <c r="V287"/>
  <c r="V286"/>
  <c r="V285"/>
  <c r="V284"/>
  <c r="V283"/>
  <c r="V282"/>
  <c r="V281"/>
  <c r="V280"/>
  <c r="V279"/>
  <c r="V278"/>
  <c r="V277"/>
  <c r="V276"/>
  <c r="V275"/>
  <c r="V274"/>
  <c r="V273"/>
  <c r="V272"/>
  <c r="V271"/>
  <c r="V270"/>
  <c r="V269"/>
  <c r="V268"/>
  <c r="V267"/>
  <c r="V266"/>
  <c r="V265"/>
  <c r="V264"/>
  <c r="V263"/>
  <c r="V262"/>
  <c r="V261"/>
  <c r="V260"/>
  <c r="V259"/>
  <c r="V258"/>
  <c r="V257"/>
  <c r="V256"/>
  <c r="V255"/>
  <c r="V254"/>
  <c r="V253"/>
  <c r="V252"/>
  <c r="V251"/>
  <c r="V250"/>
  <c r="V249"/>
  <c r="V248"/>
  <c r="V247"/>
  <c r="V246"/>
  <c r="V245"/>
  <c r="V244"/>
  <c r="V243"/>
  <c r="V242"/>
  <c r="V241"/>
  <c r="V240"/>
  <c r="V239"/>
  <c r="V238"/>
  <c r="V237"/>
  <c r="V236"/>
  <c r="V235"/>
  <c r="V234"/>
  <c r="V233"/>
  <c r="V232"/>
  <c r="V231"/>
  <c r="V230"/>
  <c r="V229"/>
  <c r="V228"/>
  <c r="V227"/>
  <c r="V226"/>
  <c r="V225"/>
  <c r="V224"/>
  <c r="V223"/>
  <c r="V222"/>
  <c r="V221"/>
  <c r="V220"/>
  <c r="V219"/>
  <c r="V218"/>
  <c r="V217"/>
  <c r="V216"/>
  <c r="V215"/>
  <c r="V214"/>
  <c r="V213"/>
  <c r="V212"/>
  <c r="V211"/>
  <c r="V210"/>
  <c r="V209"/>
  <c r="V208"/>
  <c r="V207"/>
  <c r="V206"/>
  <c r="V205"/>
  <c r="V204"/>
  <c r="V203"/>
  <c r="V202"/>
  <c r="V201"/>
  <c r="V200"/>
  <c r="V199"/>
  <c r="V198"/>
  <c r="V197"/>
  <c r="V196"/>
  <c r="V195"/>
  <c r="V194"/>
  <c r="V193"/>
  <c r="V192"/>
  <c r="V191"/>
  <c r="V190"/>
  <c r="V189"/>
  <c r="V188"/>
  <c r="V187"/>
  <c r="V186"/>
  <c r="V185"/>
  <c r="V184"/>
  <c r="V183"/>
  <c r="V182"/>
  <c r="V181"/>
  <c r="V180"/>
  <c r="V179"/>
  <c r="V178"/>
  <c r="V177"/>
  <c r="V176"/>
  <c r="V175"/>
  <c r="V174"/>
  <c r="V173"/>
  <c r="V172"/>
  <c r="V171"/>
  <c r="V170"/>
  <c r="V169"/>
  <c r="V168"/>
  <c r="V167"/>
  <c r="V166"/>
  <c r="V165"/>
  <c r="V164"/>
  <c r="V163"/>
  <c r="V162"/>
  <c r="V161"/>
  <c r="V160"/>
  <c r="V159"/>
  <c r="V158"/>
  <c r="V157"/>
  <c r="V156"/>
  <c r="V155"/>
  <c r="V154"/>
  <c r="V153"/>
  <c r="V152"/>
  <c r="V151"/>
  <c r="V150"/>
  <c r="V149"/>
  <c r="V148"/>
  <c r="V147"/>
  <c r="V146"/>
  <c r="V145"/>
  <c r="V144"/>
  <c r="V143"/>
  <c r="V142"/>
  <c r="V141"/>
  <c r="V140"/>
  <c r="V139"/>
  <c r="V138"/>
  <c r="V137"/>
  <c r="V136"/>
  <c r="V135"/>
  <c r="V134"/>
  <c r="V133"/>
  <c r="V132"/>
  <c r="V131"/>
  <c r="V130"/>
  <c r="V129"/>
  <c r="V128"/>
  <c r="V127"/>
  <c r="V126"/>
  <c r="V125"/>
  <c r="V124"/>
  <c r="V123"/>
  <c r="V122"/>
  <c r="V121"/>
  <c r="V120"/>
  <c r="V119"/>
  <c r="V118"/>
  <c r="V117"/>
  <c r="V116"/>
  <c r="V115"/>
  <c r="V114"/>
  <c r="V113"/>
  <c r="V112"/>
  <c r="V111"/>
  <c r="V110"/>
  <c r="V109"/>
  <c r="V108"/>
  <c r="V107"/>
  <c r="V106"/>
  <c r="V105"/>
  <c r="V104"/>
  <c r="V103"/>
  <c r="V102"/>
  <c r="V101"/>
  <c r="V100"/>
  <c r="V99"/>
  <c r="V98"/>
  <c r="V97"/>
  <c r="V96"/>
  <c r="V95"/>
  <c r="V94"/>
  <c r="V93"/>
  <c r="V92"/>
  <c r="V91"/>
  <c r="V90"/>
  <c r="V89"/>
  <c r="V88"/>
  <c r="V87"/>
  <c r="V86"/>
  <c r="V85"/>
  <c r="V84"/>
  <c r="V83"/>
  <c r="V82"/>
  <c r="V81"/>
  <c r="V80"/>
  <c r="V79"/>
  <c r="V78"/>
  <c r="V77"/>
  <c r="V76"/>
  <c r="V75"/>
  <c r="V74"/>
  <c r="V73"/>
  <c r="V72"/>
  <c r="V71"/>
  <c r="V70"/>
  <c r="V69"/>
  <c r="V68"/>
  <c r="V67"/>
  <c r="V66"/>
  <c r="V65"/>
  <c r="V64"/>
  <c r="V63"/>
  <c r="V62"/>
  <c r="V61"/>
  <c r="V60"/>
  <c r="V59"/>
  <c r="V58"/>
  <c r="V57"/>
  <c r="V56"/>
  <c r="V55"/>
  <c r="V54"/>
  <c r="V53"/>
  <c r="V52"/>
  <c r="V51"/>
  <c r="V50"/>
  <c r="V49"/>
  <c r="V48"/>
  <c r="V47"/>
  <c r="V46"/>
  <c r="V45"/>
  <c r="V44"/>
  <c r="V43"/>
  <c r="V42"/>
  <c r="V41"/>
  <c r="V40"/>
  <c r="V39"/>
  <c r="V38"/>
  <c r="V37"/>
  <c r="V36"/>
  <c r="V35"/>
  <c r="V34"/>
  <c r="V33"/>
  <c r="V32"/>
  <c r="V31"/>
  <c r="V30"/>
  <c r="V29"/>
  <c r="V28"/>
  <c r="V27"/>
  <c r="V26"/>
  <c r="V25"/>
  <c r="V24"/>
  <c r="V23"/>
  <c r="V22"/>
  <c r="V21"/>
  <c r="V20"/>
  <c r="V19"/>
  <c r="V18"/>
  <c r="V17"/>
  <c r="V16"/>
  <c r="V15"/>
  <c r="V14"/>
  <c r="V13"/>
  <c r="V12"/>
  <c r="V11"/>
  <c r="V10"/>
  <c r="V9"/>
  <c r="V8"/>
  <c r="V7"/>
  <c r="V6"/>
  <c r="V5"/>
  <c r="V503" i="18"/>
  <c r="V502"/>
  <c r="V501"/>
  <c r="V500"/>
  <c r="V499"/>
  <c r="V498"/>
  <c r="V497"/>
  <c r="V496"/>
  <c r="V495"/>
  <c r="V494"/>
  <c r="V493"/>
  <c r="V492"/>
  <c r="V491"/>
  <c r="V490"/>
  <c r="V489"/>
  <c r="V488"/>
  <c r="V487"/>
  <c r="V486"/>
  <c r="V485"/>
  <c r="V484"/>
  <c r="V483"/>
  <c r="V482"/>
  <c r="V481"/>
  <c r="V480"/>
  <c r="V479"/>
  <c r="V478"/>
  <c r="V477"/>
  <c r="V476"/>
  <c r="V475"/>
  <c r="V474"/>
  <c r="V473"/>
  <c r="V472"/>
  <c r="V471"/>
  <c r="V470"/>
  <c r="V469"/>
  <c r="V468"/>
  <c r="V467"/>
  <c r="V466"/>
  <c r="V465"/>
  <c r="V464"/>
  <c r="V463"/>
  <c r="V462"/>
  <c r="V461"/>
  <c r="V460"/>
  <c r="V459"/>
  <c r="V458"/>
  <c r="V457"/>
  <c r="V456"/>
  <c r="V455"/>
  <c r="V454"/>
  <c r="V453"/>
  <c r="V452"/>
  <c r="V451"/>
  <c r="V450"/>
  <c r="V449"/>
  <c r="V448"/>
  <c r="V447"/>
  <c r="V446"/>
  <c r="V445"/>
  <c r="V444"/>
  <c r="V443"/>
  <c r="V442"/>
  <c r="V441"/>
  <c r="V440"/>
  <c r="V439"/>
  <c r="V438"/>
  <c r="V437"/>
  <c r="V436"/>
  <c r="V435"/>
  <c r="V434"/>
  <c r="V433"/>
  <c r="V432"/>
  <c r="V431"/>
  <c r="V430"/>
  <c r="V429"/>
  <c r="V428"/>
  <c r="V427"/>
  <c r="V426"/>
  <c r="V425"/>
  <c r="V424"/>
  <c r="V423"/>
  <c r="V422"/>
  <c r="V421"/>
  <c r="V420"/>
  <c r="V419"/>
  <c r="V418"/>
  <c r="V417"/>
  <c r="V416"/>
  <c r="V415"/>
  <c r="V414"/>
  <c r="V413"/>
  <c r="V412"/>
  <c r="V411"/>
  <c r="V410"/>
  <c r="V409"/>
  <c r="V408"/>
  <c r="V407"/>
  <c r="V406"/>
  <c r="V405"/>
  <c r="V404"/>
  <c r="V403"/>
  <c r="V402"/>
  <c r="V401"/>
  <c r="V400"/>
  <c r="V399"/>
  <c r="V398"/>
  <c r="V397"/>
  <c r="V396"/>
  <c r="V395"/>
  <c r="V394"/>
  <c r="V393"/>
  <c r="V392"/>
  <c r="V391"/>
  <c r="V390"/>
  <c r="V389"/>
  <c r="V388"/>
  <c r="V387"/>
  <c r="V386"/>
  <c r="V385"/>
  <c r="V384"/>
  <c r="V383"/>
  <c r="V382"/>
  <c r="V381"/>
  <c r="V380"/>
  <c r="V379"/>
  <c r="V378"/>
  <c r="V377"/>
  <c r="V376"/>
  <c r="V375"/>
  <c r="V374"/>
  <c r="V373"/>
  <c r="V372"/>
  <c r="V371"/>
  <c r="V370"/>
  <c r="V369"/>
  <c r="V368"/>
  <c r="V367"/>
  <c r="V366"/>
  <c r="V365"/>
  <c r="V364"/>
  <c r="V363"/>
  <c r="V362"/>
  <c r="V361"/>
  <c r="V360"/>
  <c r="V359"/>
  <c r="V358"/>
  <c r="V357"/>
  <c r="V356"/>
  <c r="V355"/>
  <c r="V354"/>
  <c r="V353"/>
  <c r="V352"/>
  <c r="V351"/>
  <c r="V350"/>
  <c r="V349"/>
  <c r="V348"/>
  <c r="V347"/>
  <c r="V346"/>
  <c r="V345"/>
  <c r="V344"/>
  <c r="V343"/>
  <c r="V342"/>
  <c r="V341"/>
  <c r="V340"/>
  <c r="V339"/>
  <c r="V338"/>
  <c r="V337"/>
  <c r="V336"/>
  <c r="V335"/>
  <c r="V334"/>
  <c r="V333"/>
  <c r="V332"/>
  <c r="V331"/>
  <c r="V330"/>
  <c r="V329"/>
  <c r="V328"/>
  <c r="V327"/>
  <c r="V326"/>
  <c r="V325"/>
  <c r="V324"/>
  <c r="V323"/>
  <c r="V322"/>
  <c r="V321"/>
  <c r="V320"/>
  <c r="V319"/>
  <c r="V318"/>
  <c r="V317"/>
  <c r="V316"/>
  <c r="V315"/>
  <c r="V314"/>
  <c r="V313"/>
  <c r="V312"/>
  <c r="V311"/>
  <c r="V310"/>
  <c r="V309"/>
  <c r="V308"/>
  <c r="V307"/>
  <c r="V306"/>
  <c r="V305"/>
  <c r="V304"/>
  <c r="V303"/>
  <c r="V302"/>
  <c r="V301"/>
  <c r="V300"/>
  <c r="V299"/>
  <c r="V298"/>
  <c r="V297"/>
  <c r="V296"/>
  <c r="V295"/>
  <c r="V294"/>
  <c r="V293"/>
  <c r="V292"/>
  <c r="V291"/>
  <c r="V290"/>
  <c r="V289"/>
  <c r="V288"/>
  <c r="V287"/>
  <c r="V286"/>
  <c r="V285"/>
  <c r="V284"/>
  <c r="V283"/>
  <c r="V282"/>
  <c r="V281"/>
  <c r="V280"/>
  <c r="V279"/>
  <c r="V278"/>
  <c r="V277"/>
  <c r="V276"/>
  <c r="V275"/>
  <c r="V274"/>
  <c r="V273"/>
  <c r="V272"/>
  <c r="V271"/>
  <c r="V270"/>
  <c r="V269"/>
  <c r="V268"/>
  <c r="V267"/>
  <c r="V266"/>
  <c r="V265"/>
  <c r="V264"/>
  <c r="V263"/>
  <c r="V262"/>
  <c r="V261"/>
  <c r="V260"/>
  <c r="V259"/>
  <c r="V258"/>
  <c r="V257"/>
  <c r="V256"/>
  <c r="V255"/>
  <c r="V254"/>
  <c r="V253"/>
  <c r="V252"/>
  <c r="V251"/>
  <c r="V250"/>
  <c r="V249"/>
  <c r="V248"/>
  <c r="V247"/>
  <c r="V246"/>
  <c r="V245"/>
  <c r="V244"/>
  <c r="V243"/>
  <c r="V242"/>
  <c r="V241"/>
  <c r="V240"/>
  <c r="V239"/>
  <c r="V238"/>
  <c r="V237"/>
  <c r="V236"/>
  <c r="V235"/>
  <c r="V234"/>
  <c r="V233"/>
  <c r="V232"/>
  <c r="V231"/>
  <c r="V230"/>
  <c r="V229"/>
  <c r="V228"/>
  <c r="V227"/>
  <c r="V226"/>
  <c r="V225"/>
  <c r="V224"/>
  <c r="V223"/>
  <c r="V222"/>
  <c r="V221"/>
  <c r="V220"/>
  <c r="V219"/>
  <c r="V218"/>
  <c r="V217"/>
  <c r="V216"/>
  <c r="V215"/>
  <c r="V214"/>
  <c r="V213"/>
  <c r="V212"/>
  <c r="V211"/>
  <c r="V210"/>
  <c r="V209"/>
  <c r="V208"/>
  <c r="V207"/>
  <c r="V206"/>
  <c r="V205"/>
  <c r="V204"/>
  <c r="V203"/>
  <c r="V202"/>
  <c r="V201"/>
  <c r="V200"/>
  <c r="V199"/>
  <c r="V198"/>
  <c r="V197"/>
  <c r="V196"/>
  <c r="V195"/>
  <c r="V194"/>
  <c r="V193"/>
  <c r="V192"/>
  <c r="V191"/>
  <c r="V190"/>
  <c r="V189"/>
  <c r="V188"/>
  <c r="V187"/>
  <c r="V186"/>
  <c r="V185"/>
  <c r="V184"/>
  <c r="V183"/>
  <c r="V182"/>
  <c r="V181"/>
  <c r="V180"/>
  <c r="V179"/>
  <c r="V178"/>
  <c r="V177"/>
  <c r="V176"/>
  <c r="V175"/>
  <c r="V174"/>
  <c r="V173"/>
  <c r="V172"/>
  <c r="V171"/>
  <c r="V170"/>
  <c r="V169"/>
  <c r="V168"/>
  <c r="V167"/>
  <c r="V166"/>
  <c r="V165"/>
  <c r="V164"/>
  <c r="V163"/>
  <c r="V162"/>
  <c r="V161"/>
  <c r="V160"/>
  <c r="V159"/>
  <c r="V158"/>
  <c r="V157"/>
  <c r="V156"/>
  <c r="V155"/>
  <c r="V154"/>
  <c r="V153"/>
  <c r="V152"/>
  <c r="V151"/>
  <c r="V150"/>
  <c r="V149"/>
  <c r="V148"/>
  <c r="V147"/>
  <c r="V146"/>
  <c r="V145"/>
  <c r="V144"/>
  <c r="V143"/>
  <c r="V142"/>
  <c r="V141"/>
  <c r="V140"/>
  <c r="V139"/>
  <c r="V138"/>
  <c r="V137"/>
  <c r="V136"/>
  <c r="V135"/>
  <c r="V134"/>
  <c r="V133"/>
  <c r="V132"/>
  <c r="V131"/>
  <c r="V130"/>
  <c r="V129"/>
  <c r="V128"/>
  <c r="V127"/>
  <c r="V126"/>
  <c r="V125"/>
  <c r="V124"/>
  <c r="V123"/>
  <c r="V122"/>
  <c r="V121"/>
  <c r="V120"/>
  <c r="V119"/>
  <c r="V118"/>
  <c r="V117"/>
  <c r="V116"/>
  <c r="V115"/>
  <c r="V114"/>
  <c r="V113"/>
  <c r="V112"/>
  <c r="V111"/>
  <c r="V110"/>
  <c r="V109"/>
  <c r="V108"/>
  <c r="V107"/>
  <c r="V106"/>
  <c r="V105"/>
  <c r="V104"/>
  <c r="V103"/>
  <c r="V102"/>
  <c r="V101"/>
  <c r="V100"/>
  <c r="V99"/>
  <c r="V98"/>
  <c r="V97"/>
  <c r="V96"/>
  <c r="V95"/>
  <c r="V94"/>
  <c r="V93"/>
  <c r="V92"/>
  <c r="V91"/>
  <c r="V90"/>
  <c r="V89"/>
  <c r="V88"/>
  <c r="V87"/>
  <c r="V86"/>
  <c r="V85"/>
  <c r="V84"/>
  <c r="V83"/>
  <c r="V82"/>
  <c r="V81"/>
  <c r="V80"/>
  <c r="V79"/>
  <c r="V78"/>
  <c r="V77"/>
  <c r="V76"/>
  <c r="V75"/>
  <c r="V74"/>
  <c r="V73"/>
  <c r="V72"/>
  <c r="V71"/>
  <c r="V70"/>
  <c r="V69"/>
  <c r="V68"/>
  <c r="V67"/>
  <c r="V66"/>
  <c r="V65"/>
  <c r="V64"/>
  <c r="V63"/>
  <c r="V62"/>
  <c r="V61"/>
  <c r="V60"/>
  <c r="V59"/>
  <c r="V58"/>
  <c r="V57"/>
  <c r="V56"/>
  <c r="V55"/>
  <c r="V54"/>
  <c r="V53"/>
  <c r="V52"/>
  <c r="V51"/>
  <c r="V50"/>
  <c r="V49"/>
  <c r="V48"/>
  <c r="V47"/>
  <c r="V46"/>
  <c r="V45"/>
  <c r="V44"/>
  <c r="V43"/>
  <c r="V42"/>
  <c r="V41"/>
  <c r="V40"/>
  <c r="V39"/>
  <c r="V38"/>
  <c r="V37"/>
  <c r="V36"/>
  <c r="V35"/>
  <c r="V34"/>
  <c r="V33"/>
  <c r="V32"/>
  <c r="V31"/>
  <c r="V30"/>
  <c r="V29"/>
  <c r="V28"/>
  <c r="V27"/>
  <c r="V26"/>
  <c r="V25"/>
  <c r="V24"/>
  <c r="V23"/>
  <c r="V22"/>
  <c r="V21"/>
  <c r="V20"/>
  <c r="V19"/>
  <c r="V18"/>
  <c r="V17"/>
  <c r="V16"/>
  <c r="V15"/>
  <c r="V14"/>
  <c r="V13"/>
  <c r="V12"/>
  <c r="V11"/>
  <c r="V10"/>
  <c r="V9"/>
  <c r="V8"/>
  <c r="V7"/>
  <c r="V6"/>
  <c r="V5"/>
  <c r="V4" i="15"/>
  <c r="V4" i="18"/>
  <c r="S1003" i="15"/>
  <c r="S1002"/>
  <c r="S1001"/>
  <c r="S1000"/>
  <c r="S999"/>
  <c r="S998"/>
  <c r="S997"/>
  <c r="S996"/>
  <c r="S995"/>
  <c r="S994"/>
  <c r="S993"/>
  <c r="S992"/>
  <c r="S991"/>
  <c r="S990"/>
  <c r="S989"/>
  <c r="S988"/>
  <c r="S987"/>
  <c r="S986"/>
  <c r="S985"/>
  <c r="S984"/>
  <c r="S983"/>
  <c r="S982"/>
  <c r="S981"/>
  <c r="S980"/>
  <c r="S979"/>
  <c r="S978"/>
  <c r="S977"/>
  <c r="S976"/>
  <c r="S975"/>
  <c r="S974"/>
  <c r="S973"/>
  <c r="S972"/>
  <c r="S971"/>
  <c r="S970"/>
  <c r="S969"/>
  <c r="S968"/>
  <c r="S967"/>
  <c r="S966"/>
  <c r="S965"/>
  <c r="S964"/>
  <c r="S963"/>
  <c r="S962"/>
  <c r="S961"/>
  <c r="S960"/>
  <c r="S959"/>
  <c r="S958"/>
  <c r="S957"/>
  <c r="S956"/>
  <c r="S955"/>
  <c r="S954"/>
  <c r="S953"/>
  <c r="S952"/>
  <c r="S951"/>
  <c r="S950"/>
  <c r="S949"/>
  <c r="S948"/>
  <c r="S947"/>
  <c r="S946"/>
  <c r="S945"/>
  <c r="S944"/>
  <c r="S943"/>
  <c r="S942"/>
  <c r="S941"/>
  <c r="S940"/>
  <c r="S939"/>
  <c r="S938"/>
  <c r="S937"/>
  <c r="S936"/>
  <c r="S935"/>
  <c r="S934"/>
  <c r="S933"/>
  <c r="S932"/>
  <c r="S931"/>
  <c r="S930"/>
  <c r="S929"/>
  <c r="S928"/>
  <c r="S927"/>
  <c r="S926"/>
  <c r="S925"/>
  <c r="S924"/>
  <c r="S923"/>
  <c r="S922"/>
  <c r="S921"/>
  <c r="S920"/>
  <c r="S919"/>
  <c r="S918"/>
  <c r="S917"/>
  <c r="S916"/>
  <c r="S915"/>
  <c r="S914"/>
  <c r="S913"/>
  <c r="S912"/>
  <c r="S911"/>
  <c r="S910"/>
  <c r="S909"/>
  <c r="S908"/>
  <c r="S907"/>
  <c r="S906"/>
  <c r="S905"/>
  <c r="S904"/>
  <c r="S903"/>
  <c r="S902"/>
  <c r="S901"/>
  <c r="S900"/>
  <c r="S899"/>
  <c r="S898"/>
  <c r="S897"/>
  <c r="S896"/>
  <c r="S895"/>
  <c r="S894"/>
  <c r="S893"/>
  <c r="S892"/>
  <c r="S891"/>
  <c r="S890"/>
  <c r="S889"/>
  <c r="S888"/>
  <c r="S887"/>
  <c r="S886"/>
  <c r="S885"/>
  <c r="S884"/>
  <c r="S883"/>
  <c r="S882"/>
  <c r="S881"/>
  <c r="S880"/>
  <c r="S879"/>
  <c r="S878"/>
  <c r="S877"/>
  <c r="S876"/>
  <c r="S875"/>
  <c r="S874"/>
  <c r="S873"/>
  <c r="S872"/>
  <c r="S871"/>
  <c r="S870"/>
  <c r="S869"/>
  <c r="S868"/>
  <c r="S867"/>
  <c r="S866"/>
  <c r="S865"/>
  <c r="S864"/>
  <c r="S863"/>
  <c r="S862"/>
  <c r="S861"/>
  <c r="S860"/>
  <c r="S859"/>
  <c r="S858"/>
  <c r="S857"/>
  <c r="S856"/>
  <c r="S855"/>
  <c r="S854"/>
  <c r="S853"/>
  <c r="S852"/>
  <c r="S851"/>
  <c r="S850"/>
  <c r="S849"/>
  <c r="S848"/>
  <c r="S847"/>
  <c r="S846"/>
  <c r="S845"/>
  <c r="S844"/>
  <c r="S843"/>
  <c r="S842"/>
  <c r="S841"/>
  <c r="S840"/>
  <c r="S839"/>
  <c r="S838"/>
  <c r="S837"/>
  <c r="S836"/>
  <c r="S835"/>
  <c r="S834"/>
  <c r="S833"/>
  <c r="S832"/>
  <c r="S831"/>
  <c r="S830"/>
  <c r="S829"/>
  <c r="S828"/>
  <c r="S827"/>
  <c r="S826"/>
  <c r="S825"/>
  <c r="S824"/>
  <c r="S823"/>
  <c r="S822"/>
  <c r="S821"/>
  <c r="S820"/>
  <c r="S819"/>
  <c r="S818"/>
  <c r="S817"/>
  <c r="S816"/>
  <c r="S815"/>
  <c r="S814"/>
  <c r="S813"/>
  <c r="S812"/>
  <c r="S811"/>
  <c r="S810"/>
  <c r="S809"/>
  <c r="S808"/>
  <c r="S807"/>
  <c r="S806"/>
  <c r="S805"/>
  <c r="S804"/>
  <c r="S803"/>
  <c r="S802"/>
  <c r="S801"/>
  <c r="S800"/>
  <c r="S799"/>
  <c r="S798"/>
  <c r="S797"/>
  <c r="S796"/>
  <c r="S795"/>
  <c r="S794"/>
  <c r="S793"/>
  <c r="S792"/>
  <c r="S791"/>
  <c r="S790"/>
  <c r="S789"/>
  <c r="S788"/>
  <c r="S787"/>
  <c r="S786"/>
  <c r="S785"/>
  <c r="S784"/>
  <c r="S783"/>
  <c r="S782"/>
  <c r="S781"/>
  <c r="S780"/>
  <c r="S779"/>
  <c r="S778"/>
  <c r="S777"/>
  <c r="S776"/>
  <c r="S775"/>
  <c r="S774"/>
  <c r="S773"/>
  <c r="S772"/>
  <c r="S771"/>
  <c r="S770"/>
  <c r="S769"/>
  <c r="S768"/>
  <c r="S767"/>
  <c r="S766"/>
  <c r="S765"/>
  <c r="S764"/>
  <c r="S763"/>
  <c r="S762"/>
  <c r="S761"/>
  <c r="S760"/>
  <c r="S759"/>
  <c r="S758"/>
  <c r="S757"/>
  <c r="S756"/>
  <c r="S755"/>
  <c r="S754"/>
  <c r="S753"/>
  <c r="S752"/>
  <c r="S751"/>
  <c r="S750"/>
  <c r="S749"/>
  <c r="S748"/>
  <c r="S747"/>
  <c r="S746"/>
  <c r="S745"/>
  <c r="S744"/>
  <c r="S743"/>
  <c r="S742"/>
  <c r="S741"/>
  <c r="S740"/>
  <c r="S739"/>
  <c r="S738"/>
  <c r="S737"/>
  <c r="S736"/>
  <c r="S735"/>
  <c r="S734"/>
  <c r="S733"/>
  <c r="S732"/>
  <c r="S731"/>
  <c r="S730"/>
  <c r="S729"/>
  <c r="S728"/>
  <c r="S727"/>
  <c r="S726"/>
  <c r="S725"/>
  <c r="S724"/>
  <c r="S723"/>
  <c r="S722"/>
  <c r="S721"/>
  <c r="S720"/>
  <c r="S719"/>
  <c r="S718"/>
  <c r="S717"/>
  <c r="S716"/>
  <c r="S715"/>
  <c r="S714"/>
  <c r="S713"/>
  <c r="S712"/>
  <c r="S711"/>
  <c r="S710"/>
  <c r="S709"/>
  <c r="S708"/>
  <c r="S707"/>
  <c r="S706"/>
  <c r="S705"/>
  <c r="S704"/>
  <c r="S703"/>
  <c r="S702"/>
  <c r="S701"/>
  <c r="S700"/>
  <c r="S699"/>
  <c r="S698"/>
  <c r="S697"/>
  <c r="S696"/>
  <c r="S695"/>
  <c r="S694"/>
  <c r="S693"/>
  <c r="S692"/>
  <c r="S691"/>
  <c r="S690"/>
  <c r="S689"/>
  <c r="S688"/>
  <c r="S687"/>
  <c r="S686"/>
  <c r="S685"/>
  <c r="S684"/>
  <c r="S683"/>
  <c r="S682"/>
  <c r="S681"/>
  <c r="S680"/>
  <c r="S679"/>
  <c r="S678"/>
  <c r="S677"/>
  <c r="S676"/>
  <c r="S675"/>
  <c r="S674"/>
  <c r="S673"/>
  <c r="S672"/>
  <c r="S671"/>
  <c r="S670"/>
  <c r="S669"/>
  <c r="S668"/>
  <c r="S667"/>
  <c r="S666"/>
  <c r="S665"/>
  <c r="S664"/>
  <c r="S663"/>
  <c r="S662"/>
  <c r="S661"/>
  <c r="S660"/>
  <c r="S659"/>
  <c r="S658"/>
  <c r="S657"/>
  <c r="S656"/>
  <c r="S655"/>
  <c r="S654"/>
  <c r="S653"/>
  <c r="S652"/>
  <c r="S651"/>
  <c r="S650"/>
  <c r="S649"/>
  <c r="S648"/>
  <c r="S647"/>
  <c r="S646"/>
  <c r="S645"/>
  <c r="S644"/>
  <c r="S643"/>
  <c r="S642"/>
  <c r="S641"/>
  <c r="S640"/>
  <c r="S639"/>
  <c r="S638"/>
  <c r="S637"/>
  <c r="S636"/>
  <c r="S635"/>
  <c r="S634"/>
  <c r="S633"/>
  <c r="S632"/>
  <c r="S631"/>
  <c r="S630"/>
  <c r="S629"/>
  <c r="S628"/>
  <c r="S627"/>
  <c r="S626"/>
  <c r="S625"/>
  <c r="S624"/>
  <c r="S623"/>
  <c r="S622"/>
  <c r="S621"/>
  <c r="S620"/>
  <c r="S619"/>
  <c r="S618"/>
  <c r="S617"/>
  <c r="S616"/>
  <c r="S615"/>
  <c r="S614"/>
  <c r="S613"/>
  <c r="S612"/>
  <c r="S611"/>
  <c r="S610"/>
  <c r="S609"/>
  <c r="S608"/>
  <c r="S607"/>
  <c r="S606"/>
  <c r="S605"/>
  <c r="S604"/>
  <c r="S603"/>
  <c r="S602"/>
  <c r="S601"/>
  <c r="S600"/>
  <c r="S599"/>
  <c r="S598"/>
  <c r="S597"/>
  <c r="S596"/>
  <c r="S595"/>
  <c r="S594"/>
  <c r="S593"/>
  <c r="S592"/>
  <c r="S591"/>
  <c r="S590"/>
  <c r="S589"/>
  <c r="S588"/>
  <c r="S587"/>
  <c r="S586"/>
  <c r="S585"/>
  <c r="S584"/>
  <c r="S583"/>
  <c r="S582"/>
  <c r="S581"/>
  <c r="S580"/>
  <c r="S579"/>
  <c r="S578"/>
  <c r="S577"/>
  <c r="S576"/>
  <c r="S575"/>
  <c r="S574"/>
  <c r="S573"/>
  <c r="S572"/>
  <c r="S571"/>
  <c r="S570"/>
  <c r="S569"/>
  <c r="S568"/>
  <c r="S567"/>
  <c r="S566"/>
  <c r="S565"/>
  <c r="S564"/>
  <c r="S563"/>
  <c r="S562"/>
  <c r="S561"/>
  <c r="S560"/>
  <c r="S559"/>
  <c r="S558"/>
  <c r="S557"/>
  <c r="S556"/>
  <c r="S555"/>
  <c r="S554"/>
  <c r="S553"/>
  <c r="S552"/>
  <c r="S551"/>
  <c r="S550"/>
  <c r="S549"/>
  <c r="S548"/>
  <c r="S547"/>
  <c r="S546"/>
  <c r="S545"/>
  <c r="S544"/>
  <c r="S543"/>
  <c r="S542"/>
  <c r="S541"/>
  <c r="S540"/>
  <c r="S539"/>
  <c r="S538"/>
  <c r="S537"/>
  <c r="S536"/>
  <c r="S535"/>
  <c r="S534"/>
  <c r="S533"/>
  <c r="S532"/>
  <c r="S531"/>
  <c r="S530"/>
  <c r="S529"/>
  <c r="S528"/>
  <c r="S527"/>
  <c r="S526"/>
  <c r="S525"/>
  <c r="S524"/>
  <c r="S523"/>
  <c r="S522"/>
  <c r="S521"/>
  <c r="S520"/>
  <c r="S519"/>
  <c r="S518"/>
  <c r="S517"/>
  <c r="S516"/>
  <c r="S515"/>
  <c r="S514"/>
  <c r="S513"/>
  <c r="S512"/>
  <c r="S511"/>
  <c r="S510"/>
  <c r="S509"/>
  <c r="S508"/>
  <c r="S507"/>
  <c r="S506"/>
  <c r="S505"/>
  <c r="S504"/>
  <c r="S503"/>
  <c r="S502"/>
  <c r="S501"/>
  <c r="S500"/>
  <c r="S499"/>
  <c r="S498"/>
  <c r="S497"/>
  <c r="S496"/>
  <c r="S495"/>
  <c r="S494"/>
  <c r="S493"/>
  <c r="S492"/>
  <c r="S491"/>
  <c r="S490"/>
  <c r="S489"/>
  <c r="S488"/>
  <c r="S487"/>
  <c r="S486"/>
  <c r="S485"/>
  <c r="S484"/>
  <c r="S483"/>
  <c r="S482"/>
  <c r="S481"/>
  <c r="S480"/>
  <c r="S479"/>
  <c r="S478"/>
  <c r="S477"/>
  <c r="S476"/>
  <c r="S475"/>
  <c r="S474"/>
  <c r="S473"/>
  <c r="S472"/>
  <c r="S471"/>
  <c r="S470"/>
  <c r="S469"/>
  <c r="S468"/>
  <c r="S467"/>
  <c r="S466"/>
  <c r="S465"/>
  <c r="S464"/>
  <c r="S463"/>
  <c r="S462"/>
  <c r="S461"/>
  <c r="S460"/>
  <c r="S459"/>
  <c r="S458"/>
  <c r="S457"/>
  <c r="S456"/>
  <c r="S455"/>
  <c r="S454"/>
  <c r="S453"/>
  <c r="S452"/>
  <c r="S451"/>
  <c r="S450"/>
  <c r="S449"/>
  <c r="S448"/>
  <c r="S447"/>
  <c r="S446"/>
  <c r="S445"/>
  <c r="S444"/>
  <c r="S443"/>
  <c r="S442"/>
  <c r="S441"/>
  <c r="S440"/>
  <c r="S439"/>
  <c r="S438"/>
  <c r="S437"/>
  <c r="S436"/>
  <c r="S435"/>
  <c r="S434"/>
  <c r="S433"/>
  <c r="S432"/>
  <c r="S431"/>
  <c r="S430"/>
  <c r="S429"/>
  <c r="S428"/>
  <c r="S427"/>
  <c r="S426"/>
  <c r="S425"/>
  <c r="S424"/>
  <c r="S423"/>
  <c r="S422"/>
  <c r="S421"/>
  <c r="S420"/>
  <c r="S419"/>
  <c r="S418"/>
  <c r="S417"/>
  <c r="S416"/>
  <c r="S415"/>
  <c r="S414"/>
  <c r="S413"/>
  <c r="S412"/>
  <c r="S411"/>
  <c r="S410"/>
  <c r="S409"/>
  <c r="S408"/>
  <c r="S407"/>
  <c r="S406"/>
  <c r="S405"/>
  <c r="S404"/>
  <c r="S403"/>
  <c r="S402"/>
  <c r="S401"/>
  <c r="S400"/>
  <c r="S399"/>
  <c r="S398"/>
  <c r="S397"/>
  <c r="S396"/>
  <c r="S395"/>
  <c r="S394"/>
  <c r="S393"/>
  <c r="S392"/>
  <c r="S391"/>
  <c r="S390"/>
  <c r="S389"/>
  <c r="S388"/>
  <c r="S387"/>
  <c r="S386"/>
  <c r="S385"/>
  <c r="S384"/>
  <c r="S383"/>
  <c r="S382"/>
  <c r="S381"/>
  <c r="S380"/>
  <c r="S379"/>
  <c r="S378"/>
  <c r="S377"/>
  <c r="S376"/>
  <c r="S375"/>
  <c r="S374"/>
  <c r="S373"/>
  <c r="S372"/>
  <c r="S371"/>
  <c r="S370"/>
  <c r="S369"/>
  <c r="S368"/>
  <c r="S367"/>
  <c r="S366"/>
  <c r="S365"/>
  <c r="S364"/>
  <c r="S363"/>
  <c r="S362"/>
  <c r="S361"/>
  <c r="S360"/>
  <c r="S359"/>
  <c r="S358"/>
  <c r="S357"/>
  <c r="S356"/>
  <c r="S355"/>
  <c r="S354"/>
  <c r="S353"/>
  <c r="S352"/>
  <c r="S351"/>
  <c r="S350"/>
  <c r="S349"/>
  <c r="S348"/>
  <c r="S347"/>
  <c r="S346"/>
  <c r="S345"/>
  <c r="S344"/>
  <c r="S343"/>
  <c r="S342"/>
  <c r="S341"/>
  <c r="S340"/>
  <c r="S339"/>
  <c r="S338"/>
  <c r="S337"/>
  <c r="S336"/>
  <c r="S335"/>
  <c r="S334"/>
  <c r="S333"/>
  <c r="S332"/>
  <c r="S331"/>
  <c r="S330"/>
  <c r="S329"/>
  <c r="S328"/>
  <c r="S327"/>
  <c r="S326"/>
  <c r="S325"/>
  <c r="S324"/>
  <c r="S323"/>
  <c r="S322"/>
  <c r="S321"/>
  <c r="S320"/>
  <c r="S319"/>
  <c r="S318"/>
  <c r="S317"/>
  <c r="S316"/>
  <c r="S315"/>
  <c r="S314"/>
  <c r="S313"/>
  <c r="S312"/>
  <c r="S311"/>
  <c r="S310"/>
  <c r="S309"/>
  <c r="S308"/>
  <c r="S307"/>
  <c r="S306"/>
  <c r="S305"/>
  <c r="S304"/>
  <c r="S303"/>
  <c r="S302"/>
  <c r="S301"/>
  <c r="S300"/>
  <c r="S299"/>
  <c r="S298"/>
  <c r="S297"/>
  <c r="S296"/>
  <c r="S295"/>
  <c r="S294"/>
  <c r="S293"/>
  <c r="S292"/>
  <c r="S291"/>
  <c r="S290"/>
  <c r="S289"/>
  <c r="S288"/>
  <c r="S287"/>
  <c r="S286"/>
  <c r="S285"/>
  <c r="S284"/>
  <c r="S283"/>
  <c r="S282"/>
  <c r="S281"/>
  <c r="S280"/>
  <c r="S279"/>
  <c r="S278"/>
  <c r="S277"/>
  <c r="S276"/>
  <c r="S275"/>
  <c r="S274"/>
  <c r="S273"/>
  <c r="S272"/>
  <c r="S271"/>
  <c r="S270"/>
  <c r="S269"/>
  <c r="S268"/>
  <c r="S267"/>
  <c r="S266"/>
  <c r="S265"/>
  <c r="S264"/>
  <c r="S263"/>
  <c r="S262"/>
  <c r="S261"/>
  <c r="S260"/>
  <c r="S259"/>
  <c r="S258"/>
  <c r="S257"/>
  <c r="S256"/>
  <c r="S255"/>
  <c r="S254"/>
  <c r="S253"/>
  <c r="S252"/>
  <c r="S251"/>
  <c r="S250"/>
  <c r="S249"/>
  <c r="S248"/>
  <c r="S247"/>
  <c r="S246"/>
  <c r="S245"/>
  <c r="S244"/>
  <c r="S243"/>
  <c r="S242"/>
  <c r="S241"/>
  <c r="S240"/>
  <c r="S239"/>
  <c r="S238"/>
  <c r="S237"/>
  <c r="S236"/>
  <c r="S235"/>
  <c r="S234"/>
  <c r="S233"/>
  <c r="S232"/>
  <c r="S231"/>
  <c r="S230"/>
  <c r="S229"/>
  <c r="S228"/>
  <c r="S227"/>
  <c r="S226"/>
  <c r="S225"/>
  <c r="S224"/>
  <c r="S223"/>
  <c r="S222"/>
  <c r="S221"/>
  <c r="S220"/>
  <c r="S219"/>
  <c r="S218"/>
  <c r="S217"/>
  <c r="S216"/>
  <c r="S215"/>
  <c r="S214"/>
  <c r="S213"/>
  <c r="S212"/>
  <c r="S211"/>
  <c r="S210"/>
  <c r="S209"/>
  <c r="S208"/>
  <c r="S207"/>
  <c r="S206"/>
  <c r="S205"/>
  <c r="S204"/>
  <c r="S203"/>
  <c r="S202"/>
  <c r="S201"/>
  <c r="S200"/>
  <c r="S199"/>
  <c r="S198"/>
  <c r="S197"/>
  <c r="S196"/>
  <c r="S195"/>
  <c r="S194"/>
  <c r="S193"/>
  <c r="S192"/>
  <c r="S191"/>
  <c r="S190"/>
  <c r="S189"/>
  <c r="S188"/>
  <c r="S187"/>
  <c r="S186"/>
  <c r="S185"/>
  <c r="S184"/>
  <c r="S183"/>
  <c r="S182"/>
  <c r="S181"/>
  <c r="S180"/>
  <c r="S179"/>
  <c r="S178"/>
  <c r="S177"/>
  <c r="S176"/>
  <c r="S175"/>
  <c r="S174"/>
  <c r="S173"/>
  <c r="S172"/>
  <c r="S171"/>
  <c r="S170"/>
  <c r="S169"/>
  <c r="S168"/>
  <c r="S167"/>
  <c r="S166"/>
  <c r="S165"/>
  <c r="S164"/>
  <c r="S163"/>
  <c r="S162"/>
  <c r="S161"/>
  <c r="S160"/>
  <c r="S159"/>
  <c r="S158"/>
  <c r="S157"/>
  <c r="S156"/>
  <c r="S155"/>
  <c r="S154"/>
  <c r="S153"/>
  <c r="S152"/>
  <c r="S151"/>
  <c r="S150"/>
  <c r="S149"/>
  <c r="S148"/>
  <c r="S147"/>
  <c r="S146"/>
  <c r="S145"/>
  <c r="S144"/>
  <c r="S143"/>
  <c r="S142"/>
  <c r="S141"/>
  <c r="S140"/>
  <c r="S139"/>
  <c r="S138"/>
  <c r="S137"/>
  <c r="S136"/>
  <c r="S135"/>
  <c r="S134"/>
  <c r="S133"/>
  <c r="S132"/>
  <c r="S131"/>
  <c r="S130"/>
  <c r="S129"/>
  <c r="S128"/>
  <c r="S127"/>
  <c r="S126"/>
  <c r="S125"/>
  <c r="S124"/>
  <c r="S123"/>
  <c r="S122"/>
  <c r="S121"/>
  <c r="S120"/>
  <c r="S119"/>
  <c r="S118"/>
  <c r="S117"/>
  <c r="S116"/>
  <c r="S115"/>
  <c r="S114"/>
  <c r="S113"/>
  <c r="S112"/>
  <c r="S111"/>
  <c r="S110"/>
  <c r="S109"/>
  <c r="S108"/>
  <c r="S107"/>
  <c r="S106"/>
  <c r="S105"/>
  <c r="S104"/>
  <c r="S103"/>
  <c r="S102"/>
  <c r="S101"/>
  <c r="S100"/>
  <c r="S99"/>
  <c r="S98"/>
  <c r="S97"/>
  <c r="S96"/>
  <c r="S95"/>
  <c r="S94"/>
  <c r="S93"/>
  <c r="S92"/>
  <c r="S91"/>
  <c r="S90"/>
  <c r="S89"/>
  <c r="S88"/>
  <c r="S87"/>
  <c r="S86"/>
  <c r="S85"/>
  <c r="S84"/>
  <c r="S83"/>
  <c r="S82"/>
  <c r="S81"/>
  <c r="S80"/>
  <c r="S79"/>
  <c r="S78"/>
  <c r="S77"/>
  <c r="S76"/>
  <c r="S75"/>
  <c r="S74"/>
  <c r="S73"/>
  <c r="S72"/>
  <c r="S71"/>
  <c r="S70"/>
  <c r="S69"/>
  <c r="S68"/>
  <c r="S67"/>
  <c r="S66"/>
  <c r="S65"/>
  <c r="S64"/>
  <c r="S63"/>
  <c r="S62"/>
  <c r="S61"/>
  <c r="S60"/>
  <c r="S59"/>
  <c r="S58"/>
  <c r="S57"/>
  <c r="S56"/>
  <c r="S55"/>
  <c r="S54"/>
  <c r="S53"/>
  <c r="S52"/>
  <c r="S51"/>
  <c r="S50"/>
  <c r="S49"/>
  <c r="S48"/>
  <c r="S47"/>
  <c r="S46"/>
  <c r="S45"/>
  <c r="S44"/>
  <c r="S43"/>
  <c r="S42"/>
  <c r="S41"/>
  <c r="S40"/>
  <c r="S39"/>
  <c r="S38"/>
  <c r="S37"/>
  <c r="S36"/>
  <c r="S35"/>
  <c r="S34"/>
  <c r="S33"/>
  <c r="S32"/>
  <c r="S31"/>
  <c r="S30"/>
  <c r="S29"/>
  <c r="S28"/>
  <c r="S27"/>
  <c r="S26"/>
  <c r="S25"/>
  <c r="S24"/>
  <c r="S23"/>
  <c r="S22"/>
  <c r="S21"/>
  <c r="S20"/>
  <c r="S19"/>
  <c r="S18"/>
  <c r="S17"/>
  <c r="S16"/>
  <c r="S15"/>
  <c r="S14"/>
  <c r="S13"/>
  <c r="S12"/>
  <c r="S11"/>
  <c r="S10"/>
  <c r="S9"/>
  <c r="S8"/>
  <c r="S7"/>
  <c r="S6"/>
  <c r="S5"/>
  <c r="S503" i="18"/>
  <c r="S502"/>
  <c r="S501"/>
  <c r="S500"/>
  <c r="S499"/>
  <c r="S498"/>
  <c r="S497"/>
  <c r="S496"/>
  <c r="S495"/>
  <c r="S494"/>
  <c r="S493"/>
  <c r="S492"/>
  <c r="S491"/>
  <c r="S490"/>
  <c r="S489"/>
  <c r="S488"/>
  <c r="S487"/>
  <c r="S486"/>
  <c r="S485"/>
  <c r="S484"/>
  <c r="S483"/>
  <c r="S482"/>
  <c r="S481"/>
  <c r="S480"/>
  <c r="S479"/>
  <c r="S478"/>
  <c r="S477"/>
  <c r="S476"/>
  <c r="S475"/>
  <c r="S474"/>
  <c r="S473"/>
  <c r="S472"/>
  <c r="S471"/>
  <c r="S470"/>
  <c r="S469"/>
  <c r="S468"/>
  <c r="S467"/>
  <c r="S466"/>
  <c r="S465"/>
  <c r="S464"/>
  <c r="S463"/>
  <c r="S462"/>
  <c r="S461"/>
  <c r="S460"/>
  <c r="S459"/>
  <c r="S458"/>
  <c r="S457"/>
  <c r="S456"/>
  <c r="S455"/>
  <c r="S454"/>
  <c r="S453"/>
  <c r="S452"/>
  <c r="S451"/>
  <c r="S450"/>
  <c r="S449"/>
  <c r="S448"/>
  <c r="S447"/>
  <c r="S446"/>
  <c r="S445"/>
  <c r="S444"/>
  <c r="S443"/>
  <c r="S442"/>
  <c r="S441"/>
  <c r="S440"/>
  <c r="S439"/>
  <c r="S438"/>
  <c r="S437"/>
  <c r="S436"/>
  <c r="S435"/>
  <c r="S434"/>
  <c r="S433"/>
  <c r="S432"/>
  <c r="S431"/>
  <c r="S430"/>
  <c r="S429"/>
  <c r="S428"/>
  <c r="S427"/>
  <c r="S426"/>
  <c r="S425"/>
  <c r="S424"/>
  <c r="S423"/>
  <c r="S422"/>
  <c r="S421"/>
  <c r="S420"/>
  <c r="S419"/>
  <c r="S418"/>
  <c r="S417"/>
  <c r="S416"/>
  <c r="S415"/>
  <c r="S414"/>
  <c r="S413"/>
  <c r="S412"/>
  <c r="S411"/>
  <c r="S410"/>
  <c r="S409"/>
  <c r="S408"/>
  <c r="S407"/>
  <c r="S406"/>
  <c r="S405"/>
  <c r="S404"/>
  <c r="S403"/>
  <c r="S402"/>
  <c r="S401"/>
  <c r="S400"/>
  <c r="S399"/>
  <c r="S398"/>
  <c r="S397"/>
  <c r="S396"/>
  <c r="S395"/>
  <c r="S394"/>
  <c r="S393"/>
  <c r="S392"/>
  <c r="S391"/>
  <c r="S390"/>
  <c r="S389"/>
  <c r="S388"/>
  <c r="S387"/>
  <c r="S386"/>
  <c r="S385"/>
  <c r="S384"/>
  <c r="S383"/>
  <c r="S382"/>
  <c r="S381"/>
  <c r="S380"/>
  <c r="S379"/>
  <c r="S378"/>
  <c r="S377"/>
  <c r="S376"/>
  <c r="S375"/>
  <c r="S374"/>
  <c r="S373"/>
  <c r="S372"/>
  <c r="S371"/>
  <c r="S370"/>
  <c r="S369"/>
  <c r="S368"/>
  <c r="S367"/>
  <c r="S366"/>
  <c r="S365"/>
  <c r="S364"/>
  <c r="S363"/>
  <c r="S362"/>
  <c r="S361"/>
  <c r="S360"/>
  <c r="S359"/>
  <c r="S358"/>
  <c r="S357"/>
  <c r="S356"/>
  <c r="S355"/>
  <c r="S354"/>
  <c r="S353"/>
  <c r="S352"/>
  <c r="S351"/>
  <c r="S350"/>
  <c r="S349"/>
  <c r="S348"/>
  <c r="S347"/>
  <c r="S346"/>
  <c r="S345"/>
  <c r="S344"/>
  <c r="S343"/>
  <c r="S342"/>
  <c r="S341"/>
  <c r="S340"/>
  <c r="S339"/>
  <c r="S338"/>
  <c r="S337"/>
  <c r="S336"/>
  <c r="S335"/>
  <c r="S334"/>
  <c r="S333"/>
  <c r="S332"/>
  <c r="S331"/>
  <c r="S330"/>
  <c r="S329"/>
  <c r="S328"/>
  <c r="S327"/>
  <c r="S326"/>
  <c r="S325"/>
  <c r="S324"/>
  <c r="S323"/>
  <c r="S322"/>
  <c r="S321"/>
  <c r="S320"/>
  <c r="S319"/>
  <c r="S318"/>
  <c r="S317"/>
  <c r="S316"/>
  <c r="S315"/>
  <c r="S314"/>
  <c r="S313"/>
  <c r="S312"/>
  <c r="S311"/>
  <c r="S310"/>
  <c r="S309"/>
  <c r="S308"/>
  <c r="S307"/>
  <c r="S306"/>
  <c r="S305"/>
  <c r="S304"/>
  <c r="S303"/>
  <c r="S302"/>
  <c r="S301"/>
  <c r="S300"/>
  <c r="S299"/>
  <c r="S298"/>
  <c r="S297"/>
  <c r="S296"/>
  <c r="S295"/>
  <c r="S294"/>
  <c r="S293"/>
  <c r="S292"/>
  <c r="S291"/>
  <c r="S290"/>
  <c r="S289"/>
  <c r="S288"/>
  <c r="S287"/>
  <c r="S286"/>
  <c r="S285"/>
  <c r="S284"/>
  <c r="S283"/>
  <c r="S282"/>
  <c r="S281"/>
  <c r="S280"/>
  <c r="S279"/>
  <c r="S278"/>
  <c r="S277"/>
  <c r="S276"/>
  <c r="S275"/>
  <c r="S274"/>
  <c r="S273"/>
  <c r="S272"/>
  <c r="S271"/>
  <c r="S270"/>
  <c r="S269"/>
  <c r="S268"/>
  <c r="S267"/>
  <c r="S266"/>
  <c r="S265"/>
  <c r="S264"/>
  <c r="S263"/>
  <c r="S262"/>
  <c r="S261"/>
  <c r="S260"/>
  <c r="S259"/>
  <c r="S258"/>
  <c r="S257"/>
  <c r="S256"/>
  <c r="S255"/>
  <c r="S254"/>
  <c r="S253"/>
  <c r="S252"/>
  <c r="S251"/>
  <c r="S250"/>
  <c r="S249"/>
  <c r="S248"/>
  <c r="S247"/>
  <c r="S246"/>
  <c r="S245"/>
  <c r="S244"/>
  <c r="S243"/>
  <c r="S242"/>
  <c r="S241"/>
  <c r="S240"/>
  <c r="S239"/>
  <c r="S238"/>
  <c r="S237"/>
  <c r="S236"/>
  <c r="S235"/>
  <c r="S234"/>
  <c r="S233"/>
  <c r="S232"/>
  <c r="S231"/>
  <c r="S230"/>
  <c r="S229"/>
  <c r="S228"/>
  <c r="S227"/>
  <c r="S226"/>
  <c r="S225"/>
  <c r="S224"/>
  <c r="S223"/>
  <c r="S222"/>
  <c r="S221"/>
  <c r="S220"/>
  <c r="S219"/>
  <c r="S218"/>
  <c r="S217"/>
  <c r="S216"/>
  <c r="S215"/>
  <c r="S214"/>
  <c r="S213"/>
  <c r="S212"/>
  <c r="S211"/>
  <c r="S210"/>
  <c r="S209"/>
  <c r="S208"/>
  <c r="S207"/>
  <c r="S206"/>
  <c r="S205"/>
  <c r="S204"/>
  <c r="S203"/>
  <c r="S202"/>
  <c r="S201"/>
  <c r="S200"/>
  <c r="S199"/>
  <c r="S198"/>
  <c r="S197"/>
  <c r="S196"/>
  <c r="S195"/>
  <c r="S194"/>
  <c r="S193"/>
  <c r="S192"/>
  <c r="S191"/>
  <c r="S190"/>
  <c r="S189"/>
  <c r="S188"/>
  <c r="S187"/>
  <c r="S186"/>
  <c r="S185"/>
  <c r="S184"/>
  <c r="S183"/>
  <c r="S182"/>
  <c r="S181"/>
  <c r="S180"/>
  <c r="S179"/>
  <c r="S178"/>
  <c r="S177"/>
  <c r="S176"/>
  <c r="S175"/>
  <c r="S174"/>
  <c r="S173"/>
  <c r="S172"/>
  <c r="S171"/>
  <c r="S170"/>
  <c r="S169"/>
  <c r="S168"/>
  <c r="S167"/>
  <c r="S166"/>
  <c r="S165"/>
  <c r="S164"/>
  <c r="S163"/>
  <c r="S162"/>
  <c r="S161"/>
  <c r="S160"/>
  <c r="S159"/>
  <c r="S158"/>
  <c r="S157"/>
  <c r="S156"/>
  <c r="S155"/>
  <c r="S154"/>
  <c r="S153"/>
  <c r="S152"/>
  <c r="S151"/>
  <c r="S150"/>
  <c r="S149"/>
  <c r="S148"/>
  <c r="S147"/>
  <c r="S146"/>
  <c r="S145"/>
  <c r="S144"/>
  <c r="S143"/>
  <c r="S142"/>
  <c r="S141"/>
  <c r="S140"/>
  <c r="S139"/>
  <c r="S138"/>
  <c r="S137"/>
  <c r="S136"/>
  <c r="S135"/>
  <c r="S134"/>
  <c r="S133"/>
  <c r="S132"/>
  <c r="S131"/>
  <c r="S130"/>
  <c r="S129"/>
  <c r="S128"/>
  <c r="S127"/>
  <c r="S126"/>
  <c r="S125"/>
  <c r="S124"/>
  <c r="S123"/>
  <c r="S122"/>
  <c r="S121"/>
  <c r="S120"/>
  <c r="S119"/>
  <c r="S118"/>
  <c r="S117"/>
  <c r="S116"/>
  <c r="S115"/>
  <c r="S114"/>
  <c r="S113"/>
  <c r="S112"/>
  <c r="S111"/>
  <c r="S110"/>
  <c r="S109"/>
  <c r="S108"/>
  <c r="S107"/>
  <c r="S106"/>
  <c r="S105"/>
  <c r="S104"/>
  <c r="S103"/>
  <c r="S102"/>
  <c r="S101"/>
  <c r="S100"/>
  <c r="S99"/>
  <c r="S98"/>
  <c r="S97"/>
  <c r="S96"/>
  <c r="S95"/>
  <c r="S94"/>
  <c r="S93"/>
  <c r="S92"/>
  <c r="S91"/>
  <c r="S90"/>
  <c r="S89"/>
  <c r="S88"/>
  <c r="S87"/>
  <c r="S86"/>
  <c r="S85"/>
  <c r="S84"/>
  <c r="S83"/>
  <c r="S82"/>
  <c r="S81"/>
  <c r="S80"/>
  <c r="S79"/>
  <c r="S78"/>
  <c r="S77"/>
  <c r="S76"/>
  <c r="S75"/>
  <c r="S74"/>
  <c r="S73"/>
  <c r="S72"/>
  <c r="S71"/>
  <c r="S70"/>
  <c r="S69"/>
  <c r="S68"/>
  <c r="S67"/>
  <c r="S66"/>
  <c r="S65"/>
  <c r="S64"/>
  <c r="S63"/>
  <c r="S62"/>
  <c r="S61"/>
  <c r="S60"/>
  <c r="S59"/>
  <c r="S58"/>
  <c r="S57"/>
  <c r="S56"/>
  <c r="S55"/>
  <c r="S54"/>
  <c r="S53"/>
  <c r="S52"/>
  <c r="S51"/>
  <c r="S50"/>
  <c r="S49"/>
  <c r="S48"/>
  <c r="S47"/>
  <c r="S46"/>
  <c r="S45"/>
  <c r="S44"/>
  <c r="S43"/>
  <c r="S42"/>
  <c r="S41"/>
  <c r="S40"/>
  <c r="S39"/>
  <c r="S38"/>
  <c r="S37"/>
  <c r="S36"/>
  <c r="S35"/>
  <c r="S34"/>
  <c r="S33"/>
  <c r="S32"/>
  <c r="S31"/>
  <c r="S30"/>
  <c r="S29"/>
  <c r="S28"/>
  <c r="S27"/>
  <c r="S26"/>
  <c r="S25"/>
  <c r="S24"/>
  <c r="S23"/>
  <c r="S22"/>
  <c r="S21"/>
  <c r="S20"/>
  <c r="S19"/>
  <c r="S18"/>
  <c r="S17"/>
  <c r="S16"/>
  <c r="S15"/>
  <c r="S14"/>
  <c r="S13"/>
  <c r="S12"/>
  <c r="S11"/>
  <c r="S10"/>
  <c r="S9"/>
  <c r="S8"/>
  <c r="S7"/>
  <c r="S6"/>
  <c r="S5"/>
  <c r="S4" i="15"/>
  <c r="S4" i="18"/>
  <c r="R1003" i="15"/>
  <c r="R1002"/>
  <c r="R1001"/>
  <c r="R1000"/>
  <c r="R999"/>
  <c r="R998"/>
  <c r="R997"/>
  <c r="R996"/>
  <c r="R995"/>
  <c r="R994"/>
  <c r="R993"/>
  <c r="R992"/>
  <c r="R991"/>
  <c r="R990"/>
  <c r="R989"/>
  <c r="R988"/>
  <c r="R987"/>
  <c r="R986"/>
  <c r="R985"/>
  <c r="R984"/>
  <c r="R983"/>
  <c r="R982"/>
  <c r="R981"/>
  <c r="R980"/>
  <c r="R979"/>
  <c r="R978"/>
  <c r="R977"/>
  <c r="R976"/>
  <c r="R975"/>
  <c r="R974"/>
  <c r="R973"/>
  <c r="R972"/>
  <c r="R971"/>
  <c r="R970"/>
  <c r="R969"/>
  <c r="R968"/>
  <c r="R967"/>
  <c r="R966"/>
  <c r="R965"/>
  <c r="R964"/>
  <c r="R963"/>
  <c r="R962"/>
  <c r="R961"/>
  <c r="R960"/>
  <c r="R959"/>
  <c r="R958"/>
  <c r="R957"/>
  <c r="R956"/>
  <c r="R955"/>
  <c r="R954"/>
  <c r="R953"/>
  <c r="R952"/>
  <c r="R951"/>
  <c r="R950"/>
  <c r="R949"/>
  <c r="R948"/>
  <c r="R947"/>
  <c r="R946"/>
  <c r="R945"/>
  <c r="R944"/>
  <c r="R943"/>
  <c r="R942"/>
  <c r="R941"/>
  <c r="R940"/>
  <c r="R939"/>
  <c r="R938"/>
  <c r="R937"/>
  <c r="R936"/>
  <c r="R935"/>
  <c r="R934"/>
  <c r="R933"/>
  <c r="R932"/>
  <c r="R931"/>
  <c r="R930"/>
  <c r="R929"/>
  <c r="R928"/>
  <c r="R927"/>
  <c r="R926"/>
  <c r="R925"/>
  <c r="R924"/>
  <c r="R923"/>
  <c r="R922"/>
  <c r="R921"/>
  <c r="R920"/>
  <c r="R919"/>
  <c r="R918"/>
  <c r="R917"/>
  <c r="R916"/>
  <c r="R915"/>
  <c r="R914"/>
  <c r="R913"/>
  <c r="R912"/>
  <c r="R911"/>
  <c r="R910"/>
  <c r="R909"/>
  <c r="R908"/>
  <c r="R907"/>
  <c r="R906"/>
  <c r="R905"/>
  <c r="R904"/>
  <c r="R903"/>
  <c r="R902"/>
  <c r="R901"/>
  <c r="R900"/>
  <c r="R899"/>
  <c r="R898"/>
  <c r="R897"/>
  <c r="R896"/>
  <c r="R895"/>
  <c r="R894"/>
  <c r="R893"/>
  <c r="R892"/>
  <c r="R891"/>
  <c r="R890"/>
  <c r="R889"/>
  <c r="R888"/>
  <c r="R887"/>
  <c r="R886"/>
  <c r="R885"/>
  <c r="R884"/>
  <c r="R883"/>
  <c r="R882"/>
  <c r="R881"/>
  <c r="R880"/>
  <c r="R879"/>
  <c r="R878"/>
  <c r="R877"/>
  <c r="R876"/>
  <c r="R875"/>
  <c r="R874"/>
  <c r="R873"/>
  <c r="R872"/>
  <c r="R871"/>
  <c r="R870"/>
  <c r="R869"/>
  <c r="R868"/>
  <c r="R867"/>
  <c r="R866"/>
  <c r="R865"/>
  <c r="R864"/>
  <c r="R863"/>
  <c r="R862"/>
  <c r="R861"/>
  <c r="R860"/>
  <c r="R859"/>
  <c r="R858"/>
  <c r="R857"/>
  <c r="R856"/>
  <c r="R855"/>
  <c r="R854"/>
  <c r="R853"/>
  <c r="R852"/>
  <c r="R851"/>
  <c r="R850"/>
  <c r="R849"/>
  <c r="R848"/>
  <c r="R847"/>
  <c r="R846"/>
  <c r="R845"/>
  <c r="R844"/>
  <c r="R843"/>
  <c r="R842"/>
  <c r="R841"/>
  <c r="R840"/>
  <c r="R839"/>
  <c r="R838"/>
  <c r="R837"/>
  <c r="R836"/>
  <c r="R835"/>
  <c r="R834"/>
  <c r="R833"/>
  <c r="R832"/>
  <c r="R831"/>
  <c r="R830"/>
  <c r="R829"/>
  <c r="R828"/>
  <c r="R827"/>
  <c r="R826"/>
  <c r="R825"/>
  <c r="R824"/>
  <c r="R823"/>
  <c r="R822"/>
  <c r="R821"/>
  <c r="R820"/>
  <c r="R819"/>
  <c r="R818"/>
  <c r="R817"/>
  <c r="R816"/>
  <c r="R815"/>
  <c r="R814"/>
  <c r="R813"/>
  <c r="R812"/>
  <c r="R811"/>
  <c r="R810"/>
  <c r="R809"/>
  <c r="R808"/>
  <c r="R807"/>
  <c r="R806"/>
  <c r="R805"/>
  <c r="R804"/>
  <c r="R803"/>
  <c r="R802"/>
  <c r="R801"/>
  <c r="R800"/>
  <c r="R799"/>
  <c r="R798"/>
  <c r="R797"/>
  <c r="R796"/>
  <c r="R795"/>
  <c r="R794"/>
  <c r="R793"/>
  <c r="R792"/>
  <c r="R791"/>
  <c r="R790"/>
  <c r="R789"/>
  <c r="R788"/>
  <c r="R787"/>
  <c r="R786"/>
  <c r="R785"/>
  <c r="R784"/>
  <c r="R783"/>
  <c r="R782"/>
  <c r="R781"/>
  <c r="R780"/>
  <c r="R779"/>
  <c r="R778"/>
  <c r="R777"/>
  <c r="R776"/>
  <c r="R775"/>
  <c r="R774"/>
  <c r="R773"/>
  <c r="R772"/>
  <c r="R771"/>
  <c r="R770"/>
  <c r="R769"/>
  <c r="R768"/>
  <c r="R767"/>
  <c r="R766"/>
  <c r="R765"/>
  <c r="R764"/>
  <c r="R763"/>
  <c r="R762"/>
  <c r="R761"/>
  <c r="R760"/>
  <c r="R759"/>
  <c r="R758"/>
  <c r="R757"/>
  <c r="R756"/>
  <c r="R755"/>
  <c r="R754"/>
  <c r="R753"/>
  <c r="R752"/>
  <c r="R751"/>
  <c r="R750"/>
  <c r="R749"/>
  <c r="R748"/>
  <c r="R747"/>
  <c r="R746"/>
  <c r="R745"/>
  <c r="R744"/>
  <c r="R743"/>
  <c r="R742"/>
  <c r="R741"/>
  <c r="R740"/>
  <c r="R739"/>
  <c r="R738"/>
  <c r="R737"/>
  <c r="R736"/>
  <c r="R735"/>
  <c r="R734"/>
  <c r="R733"/>
  <c r="R732"/>
  <c r="R731"/>
  <c r="R730"/>
  <c r="R729"/>
  <c r="R728"/>
  <c r="R727"/>
  <c r="R726"/>
  <c r="R725"/>
  <c r="R724"/>
  <c r="R723"/>
  <c r="R722"/>
  <c r="R721"/>
  <c r="R720"/>
  <c r="R719"/>
  <c r="R718"/>
  <c r="R717"/>
  <c r="R716"/>
  <c r="R715"/>
  <c r="R714"/>
  <c r="R713"/>
  <c r="R712"/>
  <c r="R711"/>
  <c r="R710"/>
  <c r="R709"/>
  <c r="R708"/>
  <c r="R707"/>
  <c r="R706"/>
  <c r="R705"/>
  <c r="R704"/>
  <c r="R703"/>
  <c r="R702"/>
  <c r="R701"/>
  <c r="R700"/>
  <c r="R699"/>
  <c r="R698"/>
  <c r="R697"/>
  <c r="R696"/>
  <c r="R695"/>
  <c r="R694"/>
  <c r="R693"/>
  <c r="R692"/>
  <c r="R691"/>
  <c r="R690"/>
  <c r="R689"/>
  <c r="R688"/>
  <c r="R687"/>
  <c r="R686"/>
  <c r="R685"/>
  <c r="R684"/>
  <c r="R683"/>
  <c r="R682"/>
  <c r="R681"/>
  <c r="R680"/>
  <c r="R679"/>
  <c r="R678"/>
  <c r="R677"/>
  <c r="R676"/>
  <c r="R675"/>
  <c r="R674"/>
  <c r="R673"/>
  <c r="R672"/>
  <c r="R671"/>
  <c r="R670"/>
  <c r="R669"/>
  <c r="R668"/>
  <c r="R667"/>
  <c r="R666"/>
  <c r="R665"/>
  <c r="R664"/>
  <c r="R663"/>
  <c r="R662"/>
  <c r="R661"/>
  <c r="R660"/>
  <c r="R659"/>
  <c r="R658"/>
  <c r="R657"/>
  <c r="R656"/>
  <c r="R655"/>
  <c r="R654"/>
  <c r="R653"/>
  <c r="R652"/>
  <c r="R651"/>
  <c r="R650"/>
  <c r="R649"/>
  <c r="R648"/>
  <c r="R647"/>
  <c r="R646"/>
  <c r="R645"/>
  <c r="R644"/>
  <c r="R643"/>
  <c r="R642"/>
  <c r="R641"/>
  <c r="R640"/>
  <c r="R639"/>
  <c r="R638"/>
  <c r="R637"/>
  <c r="R636"/>
  <c r="R635"/>
  <c r="R634"/>
  <c r="R633"/>
  <c r="R632"/>
  <c r="R631"/>
  <c r="R630"/>
  <c r="R629"/>
  <c r="R628"/>
  <c r="R627"/>
  <c r="R626"/>
  <c r="R625"/>
  <c r="R624"/>
  <c r="R623"/>
  <c r="R622"/>
  <c r="R621"/>
  <c r="R620"/>
  <c r="R619"/>
  <c r="R618"/>
  <c r="R617"/>
  <c r="R616"/>
  <c r="R615"/>
  <c r="R614"/>
  <c r="R613"/>
  <c r="R612"/>
  <c r="R611"/>
  <c r="R610"/>
  <c r="R609"/>
  <c r="R608"/>
  <c r="R607"/>
  <c r="R606"/>
  <c r="R605"/>
  <c r="R604"/>
  <c r="R603"/>
  <c r="R602"/>
  <c r="R601"/>
  <c r="R600"/>
  <c r="R599"/>
  <c r="R598"/>
  <c r="R597"/>
  <c r="R596"/>
  <c r="R595"/>
  <c r="R594"/>
  <c r="R593"/>
  <c r="R592"/>
  <c r="R591"/>
  <c r="R590"/>
  <c r="R589"/>
  <c r="R588"/>
  <c r="R587"/>
  <c r="R586"/>
  <c r="R585"/>
  <c r="R584"/>
  <c r="R583"/>
  <c r="R582"/>
  <c r="R581"/>
  <c r="R580"/>
  <c r="R579"/>
  <c r="R578"/>
  <c r="R577"/>
  <c r="R576"/>
  <c r="R575"/>
  <c r="R574"/>
  <c r="R573"/>
  <c r="R572"/>
  <c r="R571"/>
  <c r="R570"/>
  <c r="R569"/>
  <c r="R568"/>
  <c r="R567"/>
  <c r="R566"/>
  <c r="R565"/>
  <c r="R564"/>
  <c r="R563"/>
  <c r="R562"/>
  <c r="R561"/>
  <c r="R560"/>
  <c r="R559"/>
  <c r="R558"/>
  <c r="R557"/>
  <c r="R556"/>
  <c r="R555"/>
  <c r="R554"/>
  <c r="R553"/>
  <c r="R552"/>
  <c r="R551"/>
  <c r="R550"/>
  <c r="R549"/>
  <c r="R548"/>
  <c r="R547"/>
  <c r="R546"/>
  <c r="R545"/>
  <c r="R544"/>
  <c r="R543"/>
  <c r="R542"/>
  <c r="R541"/>
  <c r="R540"/>
  <c r="R539"/>
  <c r="R538"/>
  <c r="R537"/>
  <c r="R536"/>
  <c r="R535"/>
  <c r="R534"/>
  <c r="R533"/>
  <c r="R532"/>
  <c r="R531"/>
  <c r="R530"/>
  <c r="R529"/>
  <c r="R528"/>
  <c r="R527"/>
  <c r="R526"/>
  <c r="R525"/>
  <c r="R524"/>
  <c r="R523"/>
  <c r="R522"/>
  <c r="R521"/>
  <c r="R520"/>
  <c r="R519"/>
  <c r="R518"/>
  <c r="R517"/>
  <c r="R516"/>
  <c r="R515"/>
  <c r="R514"/>
  <c r="R513"/>
  <c r="R512"/>
  <c r="R511"/>
  <c r="R510"/>
  <c r="R509"/>
  <c r="R508"/>
  <c r="R507"/>
  <c r="R506"/>
  <c r="R505"/>
  <c r="R504"/>
  <c r="R503"/>
  <c r="R502"/>
  <c r="R501"/>
  <c r="R500"/>
  <c r="R499"/>
  <c r="R498"/>
  <c r="R497"/>
  <c r="R496"/>
  <c r="R495"/>
  <c r="R494"/>
  <c r="R493"/>
  <c r="R492"/>
  <c r="R491"/>
  <c r="R490"/>
  <c r="R489"/>
  <c r="R488"/>
  <c r="R487"/>
  <c r="R486"/>
  <c r="R485"/>
  <c r="R484"/>
  <c r="R483"/>
  <c r="R482"/>
  <c r="R481"/>
  <c r="R480"/>
  <c r="R479"/>
  <c r="R478"/>
  <c r="R477"/>
  <c r="R476"/>
  <c r="R475"/>
  <c r="R474"/>
  <c r="R473"/>
  <c r="R472"/>
  <c r="R471"/>
  <c r="R470"/>
  <c r="R469"/>
  <c r="R468"/>
  <c r="R467"/>
  <c r="R466"/>
  <c r="R465"/>
  <c r="R464"/>
  <c r="R463"/>
  <c r="R462"/>
  <c r="R461"/>
  <c r="R460"/>
  <c r="R459"/>
  <c r="R458"/>
  <c r="R457"/>
  <c r="R456"/>
  <c r="R455"/>
  <c r="R454"/>
  <c r="R453"/>
  <c r="R452"/>
  <c r="R451"/>
  <c r="R450"/>
  <c r="R449"/>
  <c r="R448"/>
  <c r="R447"/>
  <c r="R446"/>
  <c r="R445"/>
  <c r="R444"/>
  <c r="R443"/>
  <c r="R442"/>
  <c r="R441"/>
  <c r="R440"/>
  <c r="R439"/>
  <c r="R438"/>
  <c r="R437"/>
  <c r="R436"/>
  <c r="R435"/>
  <c r="R434"/>
  <c r="R433"/>
  <c r="R432"/>
  <c r="R431"/>
  <c r="R430"/>
  <c r="R429"/>
  <c r="R428"/>
  <c r="R427"/>
  <c r="R426"/>
  <c r="R425"/>
  <c r="R424"/>
  <c r="R423"/>
  <c r="R422"/>
  <c r="R421"/>
  <c r="R420"/>
  <c r="R419"/>
  <c r="R418"/>
  <c r="R417"/>
  <c r="R416"/>
  <c r="R415"/>
  <c r="R414"/>
  <c r="R413"/>
  <c r="R412"/>
  <c r="R411"/>
  <c r="R410"/>
  <c r="R409"/>
  <c r="R408"/>
  <c r="R407"/>
  <c r="R406"/>
  <c r="R405"/>
  <c r="R404"/>
  <c r="R403"/>
  <c r="R402"/>
  <c r="R401"/>
  <c r="R400"/>
  <c r="R399"/>
  <c r="R398"/>
  <c r="R397"/>
  <c r="R396"/>
  <c r="R395"/>
  <c r="R394"/>
  <c r="R393"/>
  <c r="R392"/>
  <c r="R391"/>
  <c r="R390"/>
  <c r="R389"/>
  <c r="R388"/>
  <c r="R387"/>
  <c r="R386"/>
  <c r="R385"/>
  <c r="R384"/>
  <c r="R383"/>
  <c r="R382"/>
  <c r="R381"/>
  <c r="R380"/>
  <c r="R379"/>
  <c r="R378"/>
  <c r="R377"/>
  <c r="R376"/>
  <c r="R375"/>
  <c r="R374"/>
  <c r="R373"/>
  <c r="R372"/>
  <c r="R371"/>
  <c r="R370"/>
  <c r="R369"/>
  <c r="R368"/>
  <c r="R367"/>
  <c r="R366"/>
  <c r="R365"/>
  <c r="R364"/>
  <c r="R363"/>
  <c r="R362"/>
  <c r="R361"/>
  <c r="R360"/>
  <c r="R359"/>
  <c r="R358"/>
  <c r="R357"/>
  <c r="R356"/>
  <c r="R355"/>
  <c r="R354"/>
  <c r="R353"/>
  <c r="R352"/>
  <c r="R351"/>
  <c r="R350"/>
  <c r="R349"/>
  <c r="R348"/>
  <c r="R347"/>
  <c r="R346"/>
  <c r="R345"/>
  <c r="R344"/>
  <c r="R343"/>
  <c r="R342"/>
  <c r="R341"/>
  <c r="R340"/>
  <c r="R339"/>
  <c r="R338"/>
  <c r="R337"/>
  <c r="R336"/>
  <c r="R335"/>
  <c r="R334"/>
  <c r="R333"/>
  <c r="R332"/>
  <c r="R331"/>
  <c r="R330"/>
  <c r="R329"/>
  <c r="R328"/>
  <c r="R327"/>
  <c r="R326"/>
  <c r="R325"/>
  <c r="R324"/>
  <c r="R323"/>
  <c r="R322"/>
  <c r="R321"/>
  <c r="R320"/>
  <c r="R319"/>
  <c r="R318"/>
  <c r="R317"/>
  <c r="R316"/>
  <c r="R315"/>
  <c r="R314"/>
  <c r="R313"/>
  <c r="R312"/>
  <c r="R311"/>
  <c r="R310"/>
  <c r="R309"/>
  <c r="R308"/>
  <c r="R307"/>
  <c r="R306"/>
  <c r="R305"/>
  <c r="R304"/>
  <c r="R303"/>
  <c r="R302"/>
  <c r="R301"/>
  <c r="R300"/>
  <c r="R299"/>
  <c r="R298"/>
  <c r="R297"/>
  <c r="R296"/>
  <c r="R295"/>
  <c r="R294"/>
  <c r="R293"/>
  <c r="R292"/>
  <c r="R291"/>
  <c r="R290"/>
  <c r="R289"/>
  <c r="R288"/>
  <c r="R287"/>
  <c r="R286"/>
  <c r="R285"/>
  <c r="R284"/>
  <c r="R283"/>
  <c r="R282"/>
  <c r="R281"/>
  <c r="R280"/>
  <c r="R279"/>
  <c r="R278"/>
  <c r="R277"/>
  <c r="R276"/>
  <c r="R275"/>
  <c r="R274"/>
  <c r="R273"/>
  <c r="R272"/>
  <c r="R271"/>
  <c r="R270"/>
  <c r="R269"/>
  <c r="R268"/>
  <c r="R267"/>
  <c r="R266"/>
  <c r="R265"/>
  <c r="R264"/>
  <c r="R263"/>
  <c r="R262"/>
  <c r="R261"/>
  <c r="R260"/>
  <c r="R259"/>
  <c r="R258"/>
  <c r="R257"/>
  <c r="R256"/>
  <c r="R255"/>
  <c r="R254"/>
  <c r="R253"/>
  <c r="R252"/>
  <c r="R251"/>
  <c r="R250"/>
  <c r="R249"/>
  <c r="R248"/>
  <c r="R247"/>
  <c r="R246"/>
  <c r="R245"/>
  <c r="R244"/>
  <c r="R243"/>
  <c r="R242"/>
  <c r="R241"/>
  <c r="R240"/>
  <c r="R239"/>
  <c r="R238"/>
  <c r="R237"/>
  <c r="R236"/>
  <c r="R235"/>
  <c r="R234"/>
  <c r="R233"/>
  <c r="R232"/>
  <c r="R231"/>
  <c r="R230"/>
  <c r="R229"/>
  <c r="R228"/>
  <c r="R227"/>
  <c r="R226"/>
  <c r="R225"/>
  <c r="R224"/>
  <c r="R223"/>
  <c r="R222"/>
  <c r="R221"/>
  <c r="R220"/>
  <c r="R219"/>
  <c r="R218"/>
  <c r="R217"/>
  <c r="R216"/>
  <c r="R215"/>
  <c r="R214"/>
  <c r="R213"/>
  <c r="R212"/>
  <c r="R211"/>
  <c r="R210"/>
  <c r="R209"/>
  <c r="R208"/>
  <c r="R207"/>
  <c r="R206"/>
  <c r="R205"/>
  <c r="R204"/>
  <c r="R203"/>
  <c r="R202"/>
  <c r="R201"/>
  <c r="R200"/>
  <c r="R199"/>
  <c r="R198"/>
  <c r="R197"/>
  <c r="R196"/>
  <c r="R195"/>
  <c r="R194"/>
  <c r="R193"/>
  <c r="R192"/>
  <c r="R191"/>
  <c r="R190"/>
  <c r="R189"/>
  <c r="R188"/>
  <c r="R187"/>
  <c r="R186"/>
  <c r="R185"/>
  <c r="R184"/>
  <c r="R183"/>
  <c r="R182"/>
  <c r="R181"/>
  <c r="R180"/>
  <c r="R179"/>
  <c r="R178"/>
  <c r="R177"/>
  <c r="R176"/>
  <c r="R175"/>
  <c r="R174"/>
  <c r="R173"/>
  <c r="R172"/>
  <c r="R171"/>
  <c r="R170"/>
  <c r="R169"/>
  <c r="R168"/>
  <c r="R167"/>
  <c r="R166"/>
  <c r="R165"/>
  <c r="R164"/>
  <c r="R163"/>
  <c r="R162"/>
  <c r="R161"/>
  <c r="R160"/>
  <c r="R159"/>
  <c r="R158"/>
  <c r="R157"/>
  <c r="R156"/>
  <c r="R155"/>
  <c r="R154"/>
  <c r="R153"/>
  <c r="R152"/>
  <c r="R151"/>
  <c r="R150"/>
  <c r="R149"/>
  <c r="R148"/>
  <c r="R147"/>
  <c r="R146"/>
  <c r="R145"/>
  <c r="R144"/>
  <c r="R143"/>
  <c r="R142"/>
  <c r="R141"/>
  <c r="R140"/>
  <c r="R139"/>
  <c r="R138"/>
  <c r="R137"/>
  <c r="R136"/>
  <c r="R135"/>
  <c r="R134"/>
  <c r="R133"/>
  <c r="R132"/>
  <c r="R131"/>
  <c r="R130"/>
  <c r="R129"/>
  <c r="R128"/>
  <c r="R127"/>
  <c r="R126"/>
  <c r="R125"/>
  <c r="R124"/>
  <c r="R123"/>
  <c r="R122"/>
  <c r="R121"/>
  <c r="R120"/>
  <c r="R119"/>
  <c r="R118"/>
  <c r="R117"/>
  <c r="R116"/>
  <c r="R115"/>
  <c r="R114"/>
  <c r="R113"/>
  <c r="R112"/>
  <c r="R111"/>
  <c r="R110"/>
  <c r="R109"/>
  <c r="R108"/>
  <c r="R107"/>
  <c r="R106"/>
  <c r="R105"/>
  <c r="R104"/>
  <c r="R103"/>
  <c r="R102"/>
  <c r="R101"/>
  <c r="R100"/>
  <c r="R99"/>
  <c r="R98"/>
  <c r="R97"/>
  <c r="R96"/>
  <c r="R95"/>
  <c r="R94"/>
  <c r="R93"/>
  <c r="R92"/>
  <c r="R91"/>
  <c r="R90"/>
  <c r="R89"/>
  <c r="R88"/>
  <c r="R87"/>
  <c r="R86"/>
  <c r="R85"/>
  <c r="R84"/>
  <c r="R83"/>
  <c r="R82"/>
  <c r="R81"/>
  <c r="R80"/>
  <c r="R79"/>
  <c r="R78"/>
  <c r="R77"/>
  <c r="R76"/>
  <c r="R75"/>
  <c r="R74"/>
  <c r="R73"/>
  <c r="R72"/>
  <c r="R71"/>
  <c r="R70"/>
  <c r="R69"/>
  <c r="R68"/>
  <c r="R67"/>
  <c r="R66"/>
  <c r="R65"/>
  <c r="R64"/>
  <c r="R63"/>
  <c r="R62"/>
  <c r="R61"/>
  <c r="R60"/>
  <c r="R59"/>
  <c r="R58"/>
  <c r="R57"/>
  <c r="R56"/>
  <c r="R55"/>
  <c r="R54"/>
  <c r="R53"/>
  <c r="R52"/>
  <c r="R51"/>
  <c r="R50"/>
  <c r="R49"/>
  <c r="R48"/>
  <c r="R47"/>
  <c r="R46"/>
  <c r="R45"/>
  <c r="R44"/>
  <c r="R43"/>
  <c r="R42"/>
  <c r="R41"/>
  <c r="R40"/>
  <c r="R39"/>
  <c r="R38"/>
  <c r="R37"/>
  <c r="R36"/>
  <c r="R35"/>
  <c r="R34"/>
  <c r="R33"/>
  <c r="R32"/>
  <c r="R31"/>
  <c r="R30"/>
  <c r="R29"/>
  <c r="R28"/>
  <c r="R27"/>
  <c r="R26"/>
  <c r="R25"/>
  <c r="R24"/>
  <c r="R23"/>
  <c r="R22"/>
  <c r="R21"/>
  <c r="R20"/>
  <c r="R19"/>
  <c r="R18"/>
  <c r="R17"/>
  <c r="R503" i="18"/>
  <c r="R502"/>
  <c r="R501"/>
  <c r="R500"/>
  <c r="R499"/>
  <c r="R498"/>
  <c r="R497"/>
  <c r="R496"/>
  <c r="R495"/>
  <c r="R494"/>
  <c r="R493"/>
  <c r="R492"/>
  <c r="R491"/>
  <c r="R490"/>
  <c r="R489"/>
  <c r="R488"/>
  <c r="R487"/>
  <c r="R486"/>
  <c r="R485"/>
  <c r="R484"/>
  <c r="R483"/>
  <c r="R482"/>
  <c r="R481"/>
  <c r="R480"/>
  <c r="R479"/>
  <c r="R478"/>
  <c r="R477"/>
  <c r="R476"/>
  <c r="R475"/>
  <c r="R474"/>
  <c r="R473"/>
  <c r="R472"/>
  <c r="R471"/>
  <c r="R470"/>
  <c r="R469"/>
  <c r="R468"/>
  <c r="R467"/>
  <c r="R466"/>
  <c r="R465"/>
  <c r="R464"/>
  <c r="R463"/>
  <c r="R462"/>
  <c r="R461"/>
  <c r="R460"/>
  <c r="R459"/>
  <c r="R458"/>
  <c r="R457"/>
  <c r="R456"/>
  <c r="R455"/>
  <c r="R454"/>
  <c r="R453"/>
  <c r="R452"/>
  <c r="R451"/>
  <c r="R450"/>
  <c r="R449"/>
  <c r="R448"/>
  <c r="R447"/>
  <c r="R446"/>
  <c r="R445"/>
  <c r="R444"/>
  <c r="R443"/>
  <c r="R442"/>
  <c r="R441"/>
  <c r="R440"/>
  <c r="R439"/>
  <c r="R438"/>
  <c r="R437"/>
  <c r="R436"/>
  <c r="R435"/>
  <c r="R434"/>
  <c r="R433"/>
  <c r="R432"/>
  <c r="R431"/>
  <c r="R430"/>
  <c r="R429"/>
  <c r="R428"/>
  <c r="R427"/>
  <c r="R426"/>
  <c r="R425"/>
  <c r="R424"/>
  <c r="R423"/>
  <c r="R422"/>
  <c r="R421"/>
  <c r="R420"/>
  <c r="R419"/>
  <c r="R418"/>
  <c r="R417"/>
  <c r="R416"/>
  <c r="R415"/>
  <c r="R414"/>
  <c r="R413"/>
  <c r="R412"/>
  <c r="R411"/>
  <c r="R410"/>
  <c r="R409"/>
  <c r="R408"/>
  <c r="R407"/>
  <c r="R406"/>
  <c r="R405"/>
  <c r="R404"/>
  <c r="R403"/>
  <c r="R402"/>
  <c r="R401"/>
  <c r="R400"/>
  <c r="R399"/>
  <c r="R398"/>
  <c r="R397"/>
  <c r="R396"/>
  <c r="R395"/>
  <c r="R394"/>
  <c r="R393"/>
  <c r="R392"/>
  <c r="R391"/>
  <c r="R390"/>
  <c r="R389"/>
  <c r="R388"/>
  <c r="R387"/>
  <c r="R386"/>
  <c r="R385"/>
  <c r="R384"/>
  <c r="R383"/>
  <c r="R382"/>
  <c r="R381"/>
  <c r="R380"/>
  <c r="R379"/>
  <c r="R378"/>
  <c r="R377"/>
  <c r="R376"/>
  <c r="R375"/>
  <c r="R374"/>
  <c r="R373"/>
  <c r="R372"/>
  <c r="R371"/>
  <c r="R370"/>
  <c r="R369"/>
  <c r="R368"/>
  <c r="R367"/>
  <c r="R366"/>
  <c r="R365"/>
  <c r="R364"/>
  <c r="R363"/>
  <c r="R362"/>
  <c r="R361"/>
  <c r="R360"/>
  <c r="R359"/>
  <c r="R358"/>
  <c r="R357"/>
  <c r="R356"/>
  <c r="R355"/>
  <c r="R354"/>
  <c r="R353"/>
  <c r="R352"/>
  <c r="R351"/>
  <c r="R350"/>
  <c r="R349"/>
  <c r="R348"/>
  <c r="R347"/>
  <c r="R346"/>
  <c r="R345"/>
  <c r="R344"/>
  <c r="R343"/>
  <c r="R342"/>
  <c r="R341"/>
  <c r="R340"/>
  <c r="R339"/>
  <c r="R338"/>
  <c r="R337"/>
  <c r="R336"/>
  <c r="R335"/>
  <c r="R334"/>
  <c r="R333"/>
  <c r="R332"/>
  <c r="R331"/>
  <c r="R330"/>
  <c r="R329"/>
  <c r="R328"/>
  <c r="R327"/>
  <c r="R326"/>
  <c r="R325"/>
  <c r="R324"/>
  <c r="R323"/>
  <c r="R322"/>
  <c r="R321"/>
  <c r="R320"/>
  <c r="R319"/>
  <c r="R318"/>
  <c r="R317"/>
  <c r="R316"/>
  <c r="R315"/>
  <c r="R314"/>
  <c r="R313"/>
  <c r="R312"/>
  <c r="R311"/>
  <c r="R310"/>
  <c r="R309"/>
  <c r="R308"/>
  <c r="R307"/>
  <c r="R306"/>
  <c r="R305"/>
  <c r="R304"/>
  <c r="R303"/>
  <c r="R302"/>
  <c r="R301"/>
  <c r="R300"/>
  <c r="R299"/>
  <c r="R298"/>
  <c r="R297"/>
  <c r="R296"/>
  <c r="R295"/>
  <c r="R294"/>
  <c r="R293"/>
  <c r="R292"/>
  <c r="R291"/>
  <c r="R290"/>
  <c r="R289"/>
  <c r="R288"/>
  <c r="R287"/>
  <c r="R286"/>
  <c r="R285"/>
  <c r="R284"/>
  <c r="R283"/>
  <c r="R282"/>
  <c r="R281"/>
  <c r="R280"/>
  <c r="R279"/>
  <c r="R278"/>
  <c r="R277"/>
  <c r="R276"/>
  <c r="R275"/>
  <c r="R274"/>
  <c r="R273"/>
  <c r="R272"/>
  <c r="R271"/>
  <c r="R270"/>
  <c r="R269"/>
  <c r="R268"/>
  <c r="R267"/>
  <c r="R266"/>
  <c r="R265"/>
  <c r="R264"/>
  <c r="R263"/>
  <c r="R262"/>
  <c r="R261"/>
  <c r="R260"/>
  <c r="R259"/>
  <c r="R258"/>
  <c r="R257"/>
  <c r="R256"/>
  <c r="R255"/>
  <c r="R254"/>
  <c r="R253"/>
  <c r="R252"/>
  <c r="R251"/>
  <c r="R250"/>
  <c r="R249"/>
  <c r="R248"/>
  <c r="R247"/>
  <c r="R246"/>
  <c r="R245"/>
  <c r="R244"/>
  <c r="R243"/>
  <c r="R242"/>
  <c r="R241"/>
  <c r="R240"/>
  <c r="R239"/>
  <c r="R238"/>
  <c r="R237"/>
  <c r="R236"/>
  <c r="R235"/>
  <c r="R234"/>
  <c r="R233"/>
  <c r="R232"/>
  <c r="R231"/>
  <c r="R230"/>
  <c r="R229"/>
  <c r="R228"/>
  <c r="R227"/>
  <c r="R226"/>
  <c r="R225"/>
  <c r="R224"/>
  <c r="R223"/>
  <c r="R222"/>
  <c r="R221"/>
  <c r="R220"/>
  <c r="R219"/>
  <c r="R218"/>
  <c r="R217"/>
  <c r="R216"/>
  <c r="R215"/>
  <c r="R214"/>
  <c r="R213"/>
  <c r="R212"/>
  <c r="R211"/>
  <c r="R210"/>
  <c r="R209"/>
  <c r="R208"/>
  <c r="R207"/>
  <c r="R206"/>
  <c r="R205"/>
  <c r="R204"/>
  <c r="R203"/>
  <c r="R202"/>
  <c r="R201"/>
  <c r="R200"/>
  <c r="R199"/>
  <c r="R198"/>
  <c r="R197"/>
  <c r="R196"/>
  <c r="R195"/>
  <c r="R194"/>
  <c r="R193"/>
  <c r="R192"/>
  <c r="R191"/>
  <c r="R190"/>
  <c r="R189"/>
  <c r="R188"/>
  <c r="R187"/>
  <c r="R186"/>
  <c r="R185"/>
  <c r="R184"/>
  <c r="R183"/>
  <c r="R182"/>
  <c r="R181"/>
  <c r="R180"/>
  <c r="R179"/>
  <c r="R178"/>
  <c r="R177"/>
  <c r="R176"/>
  <c r="R175"/>
  <c r="R174"/>
  <c r="R173"/>
  <c r="R172"/>
  <c r="R171"/>
  <c r="R170"/>
  <c r="R169"/>
  <c r="R168"/>
  <c r="R167"/>
  <c r="R166"/>
  <c r="R165"/>
  <c r="R164"/>
  <c r="R163"/>
  <c r="R162"/>
  <c r="R161"/>
  <c r="R160"/>
  <c r="R159"/>
  <c r="R158"/>
  <c r="R157"/>
  <c r="R156"/>
  <c r="R155"/>
  <c r="R154"/>
  <c r="R153"/>
  <c r="R152"/>
  <c r="R151"/>
  <c r="R150"/>
  <c r="R149"/>
  <c r="R148"/>
  <c r="R147"/>
  <c r="R146"/>
  <c r="R145"/>
  <c r="R144"/>
  <c r="R143"/>
  <c r="R142"/>
  <c r="R141"/>
  <c r="R140"/>
  <c r="R139"/>
  <c r="R138"/>
  <c r="R137"/>
  <c r="R136"/>
  <c r="R135"/>
  <c r="R134"/>
  <c r="R133"/>
  <c r="R132"/>
  <c r="R131"/>
  <c r="R130"/>
  <c r="R129"/>
  <c r="R128"/>
  <c r="R127"/>
  <c r="R126"/>
  <c r="R125"/>
  <c r="R124"/>
  <c r="R123"/>
  <c r="R122"/>
  <c r="R121"/>
  <c r="R120"/>
  <c r="R119"/>
  <c r="R118"/>
  <c r="R117"/>
  <c r="R116"/>
  <c r="R115"/>
  <c r="R114"/>
  <c r="R113"/>
  <c r="R112"/>
  <c r="R111"/>
  <c r="R110"/>
  <c r="R109"/>
  <c r="R108"/>
  <c r="R107"/>
  <c r="R106"/>
  <c r="R105"/>
  <c r="R104"/>
  <c r="R103"/>
  <c r="R102"/>
  <c r="R101"/>
  <c r="R100"/>
  <c r="R99"/>
  <c r="R98"/>
  <c r="R97"/>
  <c r="R96"/>
  <c r="R95"/>
  <c r="R94"/>
  <c r="R93"/>
  <c r="R92"/>
  <c r="R91"/>
  <c r="R90"/>
  <c r="R89"/>
  <c r="R88"/>
  <c r="R87"/>
  <c r="R86"/>
  <c r="R85"/>
  <c r="R84"/>
  <c r="R83"/>
  <c r="R82"/>
  <c r="R81"/>
  <c r="R80"/>
  <c r="R79"/>
  <c r="R78"/>
  <c r="R77"/>
  <c r="R76"/>
  <c r="R75"/>
  <c r="R74"/>
  <c r="R73"/>
  <c r="R72"/>
  <c r="R71"/>
  <c r="R70"/>
  <c r="R69"/>
  <c r="R68"/>
  <c r="R67"/>
  <c r="R66"/>
  <c r="R65"/>
  <c r="R64"/>
  <c r="R63"/>
  <c r="R62"/>
  <c r="R61"/>
  <c r="R60"/>
  <c r="R59"/>
  <c r="R58"/>
  <c r="R57"/>
  <c r="R56"/>
  <c r="R55"/>
  <c r="R54"/>
  <c r="R53"/>
  <c r="R52"/>
  <c r="R51"/>
  <c r="R50"/>
  <c r="R49"/>
  <c r="R48"/>
  <c r="R47"/>
  <c r="R46"/>
  <c r="R45"/>
  <c r="R44"/>
  <c r="R43"/>
  <c r="R42"/>
  <c r="R41"/>
  <c r="R40"/>
  <c r="R39"/>
  <c r="R38"/>
  <c r="R37"/>
  <c r="R36"/>
  <c r="R35"/>
  <c r="R34"/>
  <c r="R33"/>
  <c r="R32"/>
  <c r="R31"/>
  <c r="R30"/>
  <c r="R29"/>
  <c r="R28"/>
  <c r="R27"/>
  <c r="R26"/>
  <c r="R25"/>
  <c r="R24"/>
  <c r="R23"/>
  <c r="R22"/>
  <c r="R21"/>
  <c r="R20"/>
  <c r="R19"/>
  <c r="R18"/>
  <c r="R17"/>
  <c r="R16"/>
  <c r="R15"/>
  <c r="R14"/>
  <c r="R13"/>
  <c r="R12"/>
  <c r="R11"/>
  <c r="R10"/>
  <c r="R9"/>
  <c r="R8"/>
  <c r="R7"/>
  <c r="R6"/>
  <c r="R5"/>
  <c r="R4"/>
  <c r="Q503"/>
  <c r="Q502"/>
  <c r="Q501"/>
  <c r="Q500"/>
  <c r="Q499"/>
  <c r="Q498"/>
  <c r="Q497"/>
  <c r="Q496"/>
  <c r="Q495"/>
  <c r="Q494"/>
  <c r="Q493"/>
  <c r="Q492"/>
  <c r="Q491"/>
  <c r="Q490"/>
  <c r="Q489"/>
  <c r="Q488"/>
  <c r="Q487"/>
  <c r="Q486"/>
  <c r="Q485"/>
  <c r="Q484"/>
  <c r="Q483"/>
  <c r="Q482"/>
  <c r="Q481"/>
  <c r="Q480"/>
  <c r="Q479"/>
  <c r="Q478"/>
  <c r="Q477"/>
  <c r="Q476"/>
  <c r="Q475"/>
  <c r="Q474"/>
  <c r="Q473"/>
  <c r="Q472"/>
  <c r="Q471"/>
  <c r="Q470"/>
  <c r="Q469"/>
  <c r="Q468"/>
  <c r="Q467"/>
  <c r="Q466"/>
  <c r="Q465"/>
  <c r="Q464"/>
  <c r="Q463"/>
  <c r="Q462"/>
  <c r="Q461"/>
  <c r="Q460"/>
  <c r="Q459"/>
  <c r="Q458"/>
  <c r="Q457"/>
  <c r="Q456"/>
  <c r="Q455"/>
  <c r="Q454"/>
  <c r="Q453"/>
  <c r="Q452"/>
  <c r="Q451"/>
  <c r="Q450"/>
  <c r="Q449"/>
  <c r="Q448"/>
  <c r="Q447"/>
  <c r="Q446"/>
  <c r="Q445"/>
  <c r="Q444"/>
  <c r="Q443"/>
  <c r="Q442"/>
  <c r="Q441"/>
  <c r="Q440"/>
  <c r="Q439"/>
  <c r="Q438"/>
  <c r="Q437"/>
  <c r="Q436"/>
  <c r="Q435"/>
  <c r="Q434"/>
  <c r="Q433"/>
  <c r="Q432"/>
  <c r="Q431"/>
  <c r="Q430"/>
  <c r="Q429"/>
  <c r="Q428"/>
  <c r="Q427"/>
  <c r="Q426"/>
  <c r="Q425"/>
  <c r="Q424"/>
  <c r="Q423"/>
  <c r="Q422"/>
  <c r="Q421"/>
  <c r="Q420"/>
  <c r="Q419"/>
  <c r="Q418"/>
  <c r="Q417"/>
  <c r="Q416"/>
  <c r="Q415"/>
  <c r="Q414"/>
  <c r="Q413"/>
  <c r="Q412"/>
  <c r="Q411"/>
  <c r="Q410"/>
  <c r="Q409"/>
  <c r="Q408"/>
  <c r="Q407"/>
  <c r="Q406"/>
  <c r="Q405"/>
  <c r="Q404"/>
  <c r="Q403"/>
  <c r="Q402"/>
  <c r="Q401"/>
  <c r="Q400"/>
  <c r="Q399"/>
  <c r="Q398"/>
  <c r="Q397"/>
  <c r="Q396"/>
  <c r="Q395"/>
  <c r="Q394"/>
  <c r="Q393"/>
  <c r="Q392"/>
  <c r="Q391"/>
  <c r="Q390"/>
  <c r="Q389"/>
  <c r="Q388"/>
  <c r="Q387"/>
  <c r="Q386"/>
  <c r="Q385"/>
  <c r="Q384"/>
  <c r="Q383"/>
  <c r="Q382"/>
  <c r="Q381"/>
  <c r="Q380"/>
  <c r="Q379"/>
  <c r="Q378"/>
  <c r="Q377"/>
  <c r="Q376"/>
  <c r="Q375"/>
  <c r="Q374"/>
  <c r="Q373"/>
  <c r="Q372"/>
  <c r="Q371"/>
  <c r="Q370"/>
  <c r="Q369"/>
  <c r="Q368"/>
  <c r="Q367"/>
  <c r="Q366"/>
  <c r="Q365"/>
  <c r="Q364"/>
  <c r="Q363"/>
  <c r="Q362"/>
  <c r="Q361"/>
  <c r="Q360"/>
  <c r="Q359"/>
  <c r="Q358"/>
  <c r="Q357"/>
  <c r="Q356"/>
  <c r="Q355"/>
  <c r="Q354"/>
  <c r="Q353"/>
  <c r="Q352"/>
  <c r="Q351"/>
  <c r="Q350"/>
  <c r="Q349"/>
  <c r="Q348"/>
  <c r="Q347"/>
  <c r="Q346"/>
  <c r="Q345"/>
  <c r="Q344"/>
  <c r="Q343"/>
  <c r="Q342"/>
  <c r="Q341"/>
  <c r="Q340"/>
  <c r="Q339"/>
  <c r="Q338"/>
  <c r="Q337"/>
  <c r="Q336"/>
  <c r="Q335"/>
  <c r="Q334"/>
  <c r="Q333"/>
  <c r="Q332"/>
  <c r="Q331"/>
  <c r="Q330"/>
  <c r="Q329"/>
  <c r="Q328"/>
  <c r="Q327"/>
  <c r="Q326"/>
  <c r="Q325"/>
  <c r="Q324"/>
  <c r="Q323"/>
  <c r="Q322"/>
  <c r="Q321"/>
  <c r="Q320"/>
  <c r="Q319"/>
  <c r="Q318"/>
  <c r="Q317"/>
  <c r="Q316"/>
  <c r="Q315"/>
  <c r="Q314"/>
  <c r="Q313"/>
  <c r="Q312"/>
  <c r="Q311"/>
  <c r="Q310"/>
  <c r="Q309"/>
  <c r="Q308"/>
  <c r="Q307"/>
  <c r="Q306"/>
  <c r="Q305"/>
  <c r="Q304"/>
  <c r="Q303"/>
  <c r="Q302"/>
  <c r="Q301"/>
  <c r="Q300"/>
  <c r="Q299"/>
  <c r="Q298"/>
  <c r="Q297"/>
  <c r="Q296"/>
  <c r="Q295"/>
  <c r="Q294"/>
  <c r="Q293"/>
  <c r="Q292"/>
  <c r="Q291"/>
  <c r="Q290"/>
  <c r="Q289"/>
  <c r="Q288"/>
  <c r="Q287"/>
  <c r="Q286"/>
  <c r="Q285"/>
  <c r="Q284"/>
  <c r="Q283"/>
  <c r="Q282"/>
  <c r="Q281"/>
  <c r="Q280"/>
  <c r="Q279"/>
  <c r="Q278"/>
  <c r="Q277"/>
  <c r="Q276"/>
  <c r="Q275"/>
  <c r="Q274"/>
  <c r="Q273"/>
  <c r="Q272"/>
  <c r="Q271"/>
  <c r="Q270"/>
  <c r="Q269"/>
  <c r="Q268"/>
  <c r="Q267"/>
  <c r="Q266"/>
  <c r="Q265"/>
  <c r="Q264"/>
  <c r="Q263"/>
  <c r="Q262"/>
  <c r="Q261"/>
  <c r="Q260"/>
  <c r="Q259"/>
  <c r="Q258"/>
  <c r="Q257"/>
  <c r="Q256"/>
  <c r="Q255"/>
  <c r="Q254"/>
  <c r="Q253"/>
  <c r="Q252"/>
  <c r="Q251"/>
  <c r="Q250"/>
  <c r="Q249"/>
  <c r="Q248"/>
  <c r="Q247"/>
  <c r="Q246"/>
  <c r="Q245"/>
  <c r="Q244"/>
  <c r="Q243"/>
  <c r="Q242"/>
  <c r="Q241"/>
  <c r="Q240"/>
  <c r="Q239"/>
  <c r="Q238"/>
  <c r="Q237"/>
  <c r="Q236"/>
  <c r="Q235"/>
  <c r="Q234"/>
  <c r="Q233"/>
  <c r="Q232"/>
  <c r="Q231"/>
  <c r="Q230"/>
  <c r="Q229"/>
  <c r="Q228"/>
  <c r="Q227"/>
  <c r="Q226"/>
  <c r="Q225"/>
  <c r="Q224"/>
  <c r="Q223"/>
  <c r="Q222"/>
  <c r="Q221"/>
  <c r="Q220"/>
  <c r="Q219"/>
  <c r="Q218"/>
  <c r="Q217"/>
  <c r="Q216"/>
  <c r="Q215"/>
  <c r="Q214"/>
  <c r="Q213"/>
  <c r="Q212"/>
  <c r="Q211"/>
  <c r="Q210"/>
  <c r="Q209"/>
  <c r="Q208"/>
  <c r="Q207"/>
  <c r="Q206"/>
  <c r="Q205"/>
  <c r="Q204"/>
  <c r="Q203"/>
  <c r="Q202"/>
  <c r="Q201"/>
  <c r="Q200"/>
  <c r="Q199"/>
  <c r="Q198"/>
  <c r="Q197"/>
  <c r="Q196"/>
  <c r="Q195"/>
  <c r="Q194"/>
  <c r="Q193"/>
  <c r="Q192"/>
  <c r="Q191"/>
  <c r="Q190"/>
  <c r="Q189"/>
  <c r="Q188"/>
  <c r="Q187"/>
  <c r="Q186"/>
  <c r="Q185"/>
  <c r="Q184"/>
  <c r="Q183"/>
  <c r="Q182"/>
  <c r="Q181"/>
  <c r="Q180"/>
  <c r="Q179"/>
  <c r="Q178"/>
  <c r="Q177"/>
  <c r="Q176"/>
  <c r="Q175"/>
  <c r="Q174"/>
  <c r="Q173"/>
  <c r="Q172"/>
  <c r="Q171"/>
  <c r="Q170"/>
  <c r="Q169"/>
  <c r="Q168"/>
  <c r="Q167"/>
  <c r="Q166"/>
  <c r="Q165"/>
  <c r="Q164"/>
  <c r="Q163"/>
  <c r="Q162"/>
  <c r="Q161"/>
  <c r="Q160"/>
  <c r="Q159"/>
  <c r="Q158"/>
  <c r="Q157"/>
  <c r="Q156"/>
  <c r="Q155"/>
  <c r="Q154"/>
  <c r="Q153"/>
  <c r="Q152"/>
  <c r="Q151"/>
  <c r="Q150"/>
  <c r="Q149"/>
  <c r="Q148"/>
  <c r="Q147"/>
  <c r="Q146"/>
  <c r="Q145"/>
  <c r="Q144"/>
  <c r="Q143"/>
  <c r="Q142"/>
  <c r="Q141"/>
  <c r="Q140"/>
  <c r="Q139"/>
  <c r="Q138"/>
  <c r="Q137"/>
  <c r="Q136"/>
  <c r="Q135"/>
  <c r="Q134"/>
  <c r="Q133"/>
  <c r="Q132"/>
  <c r="Q131"/>
  <c r="Q130"/>
  <c r="Q129"/>
  <c r="Q128"/>
  <c r="Q127"/>
  <c r="Q126"/>
  <c r="Q125"/>
  <c r="Q124"/>
  <c r="Q123"/>
  <c r="Q122"/>
  <c r="Q121"/>
  <c r="Q120"/>
  <c r="Q119"/>
  <c r="Q118"/>
  <c r="Q117"/>
  <c r="Q116"/>
  <c r="Q115"/>
  <c r="Q114"/>
  <c r="Q113"/>
  <c r="Q112"/>
  <c r="Q111"/>
  <c r="Q110"/>
  <c r="Q109"/>
  <c r="Q108"/>
  <c r="Q107"/>
  <c r="Q106"/>
  <c r="Q105"/>
  <c r="Q104"/>
  <c r="Q103"/>
  <c r="Q102"/>
  <c r="Q101"/>
  <c r="Q100"/>
  <c r="Q99"/>
  <c r="Q98"/>
  <c r="Q97"/>
  <c r="Q96"/>
  <c r="Q95"/>
  <c r="Q94"/>
  <c r="Q93"/>
  <c r="Q92"/>
  <c r="Q91"/>
  <c r="Q90"/>
  <c r="Q89"/>
  <c r="Q88"/>
  <c r="Q87"/>
  <c r="Q86"/>
  <c r="Q85"/>
  <c r="Q84"/>
  <c r="Q83"/>
  <c r="Q82"/>
  <c r="Q81"/>
  <c r="Q80"/>
  <c r="Q79"/>
  <c r="Q78"/>
  <c r="Q77"/>
  <c r="Q76"/>
  <c r="Q75"/>
  <c r="Q74"/>
  <c r="Q73"/>
  <c r="Q72"/>
  <c r="Q71"/>
  <c r="Q70"/>
  <c r="Q69"/>
  <c r="Q68"/>
  <c r="Q67"/>
  <c r="Q66"/>
  <c r="Q65"/>
  <c r="Q64"/>
  <c r="Q63"/>
  <c r="Q62"/>
  <c r="Q61"/>
  <c r="Q60"/>
  <c r="Q59"/>
  <c r="Q58"/>
  <c r="Q57"/>
  <c r="Q56"/>
  <c r="Q55"/>
  <c r="Q54"/>
  <c r="Q53"/>
  <c r="Q52"/>
  <c r="Q51"/>
  <c r="Q50"/>
  <c r="Q49"/>
  <c r="Q48"/>
  <c r="Q47"/>
  <c r="Q46"/>
  <c r="Q45"/>
  <c r="Q44"/>
  <c r="Q43"/>
  <c r="Q42"/>
  <c r="Q41"/>
  <c r="Q40"/>
  <c r="Q39"/>
  <c r="Q38"/>
  <c r="Q37"/>
  <c r="Q36"/>
  <c r="Q35"/>
  <c r="Q34"/>
  <c r="Q33"/>
  <c r="Q32"/>
  <c r="Q31"/>
  <c r="Q30"/>
  <c r="Q29"/>
  <c r="Q28"/>
  <c r="Q27"/>
  <c r="Q26"/>
  <c r="Q25"/>
  <c r="Q24"/>
  <c r="Q23"/>
  <c r="Q22"/>
  <c r="Q21"/>
  <c r="Q20"/>
  <c r="Q19"/>
  <c r="Q18"/>
  <c r="Q17"/>
  <c r="Q16"/>
  <c r="Q15"/>
  <c r="Q14"/>
  <c r="Q13"/>
  <c r="Q12"/>
  <c r="Q11"/>
  <c r="Q10"/>
  <c r="Q9"/>
  <c r="Q8"/>
  <c r="Q7"/>
  <c r="Q6"/>
  <c r="Q5"/>
  <c r="Q1003" i="15"/>
  <c r="Q1002"/>
  <c r="Q1001"/>
  <c r="Q1000"/>
  <c r="Q999"/>
  <c r="Q998"/>
  <c r="Q997"/>
  <c r="Q996"/>
  <c r="Q995"/>
  <c r="Q994"/>
  <c r="Q993"/>
  <c r="Q992"/>
  <c r="Q991"/>
  <c r="Q990"/>
  <c r="Q989"/>
  <c r="Q988"/>
  <c r="Q987"/>
  <c r="Q986"/>
  <c r="Q985"/>
  <c r="Q984"/>
  <c r="Q983"/>
  <c r="Q982"/>
  <c r="Q981"/>
  <c r="Q980"/>
  <c r="Q979"/>
  <c r="Q978"/>
  <c r="Q977"/>
  <c r="Q976"/>
  <c r="Q975"/>
  <c r="Q974"/>
  <c r="Q973"/>
  <c r="Q972"/>
  <c r="Q971"/>
  <c r="Q970"/>
  <c r="Q969"/>
  <c r="Q968"/>
  <c r="Q967"/>
  <c r="Q966"/>
  <c r="Q965"/>
  <c r="Q964"/>
  <c r="Q963"/>
  <c r="Q962"/>
  <c r="Q961"/>
  <c r="Q960"/>
  <c r="Q959"/>
  <c r="Q958"/>
  <c r="Q957"/>
  <c r="Q956"/>
  <c r="Q955"/>
  <c r="Q954"/>
  <c r="Q953"/>
  <c r="Q952"/>
  <c r="Q951"/>
  <c r="Q950"/>
  <c r="Q949"/>
  <c r="Q948"/>
  <c r="Q947"/>
  <c r="Q946"/>
  <c r="Q945"/>
  <c r="Q944"/>
  <c r="Q943"/>
  <c r="Q942"/>
  <c r="Q941"/>
  <c r="Q940"/>
  <c r="Q939"/>
  <c r="Q938"/>
  <c r="Q937"/>
  <c r="Q936"/>
  <c r="Q935"/>
  <c r="Q934"/>
  <c r="Q933"/>
  <c r="Q932"/>
  <c r="Q931"/>
  <c r="Q930"/>
  <c r="Q929"/>
  <c r="Q928"/>
  <c r="Q927"/>
  <c r="Q926"/>
  <c r="Q925"/>
  <c r="Q924"/>
  <c r="Q923"/>
  <c r="Q922"/>
  <c r="Q921"/>
  <c r="Q920"/>
  <c r="Q919"/>
  <c r="Q918"/>
  <c r="Q917"/>
  <c r="Q916"/>
  <c r="Q915"/>
  <c r="Q914"/>
  <c r="Q913"/>
  <c r="Q912"/>
  <c r="Q911"/>
  <c r="Q910"/>
  <c r="Q909"/>
  <c r="Q908"/>
  <c r="Q907"/>
  <c r="Q906"/>
  <c r="Q905"/>
  <c r="Q904"/>
  <c r="Q903"/>
  <c r="Q902"/>
  <c r="Q901"/>
  <c r="Q900"/>
  <c r="Q899"/>
  <c r="Q898"/>
  <c r="Q897"/>
  <c r="Q896"/>
  <c r="Q895"/>
  <c r="Q894"/>
  <c r="Q893"/>
  <c r="Q892"/>
  <c r="Q891"/>
  <c r="Q890"/>
  <c r="Q889"/>
  <c r="Q888"/>
  <c r="Q887"/>
  <c r="Q886"/>
  <c r="Q885"/>
  <c r="Q884"/>
  <c r="Q883"/>
  <c r="Q882"/>
  <c r="Q881"/>
  <c r="Q880"/>
  <c r="Q879"/>
  <c r="Q878"/>
  <c r="Q877"/>
  <c r="Q876"/>
  <c r="Q875"/>
  <c r="Q874"/>
  <c r="Q873"/>
  <c r="Q872"/>
  <c r="Q871"/>
  <c r="Q870"/>
  <c r="Q869"/>
  <c r="Q868"/>
  <c r="Q867"/>
  <c r="Q866"/>
  <c r="Q865"/>
  <c r="Q864"/>
  <c r="Q863"/>
  <c r="Q862"/>
  <c r="Q861"/>
  <c r="Q860"/>
  <c r="Q859"/>
  <c r="Q858"/>
  <c r="Q857"/>
  <c r="Q856"/>
  <c r="Q855"/>
  <c r="Q854"/>
  <c r="Q853"/>
  <c r="Q852"/>
  <c r="Q851"/>
  <c r="Q850"/>
  <c r="Q849"/>
  <c r="Q848"/>
  <c r="Q847"/>
  <c r="Q846"/>
  <c r="Q845"/>
  <c r="Q844"/>
  <c r="Q843"/>
  <c r="Q842"/>
  <c r="Q841"/>
  <c r="Q840"/>
  <c r="Q839"/>
  <c r="Q838"/>
  <c r="Q837"/>
  <c r="Q836"/>
  <c r="Q835"/>
  <c r="Q834"/>
  <c r="Q833"/>
  <c r="Q832"/>
  <c r="Q831"/>
  <c r="Q830"/>
  <c r="Q829"/>
  <c r="Q828"/>
  <c r="Q827"/>
  <c r="Q826"/>
  <c r="Q825"/>
  <c r="Q824"/>
  <c r="Q823"/>
  <c r="Q822"/>
  <c r="Q821"/>
  <c r="Q820"/>
  <c r="Q819"/>
  <c r="Q818"/>
  <c r="Q817"/>
  <c r="Q816"/>
  <c r="Q815"/>
  <c r="Q814"/>
  <c r="Q813"/>
  <c r="Q812"/>
  <c r="Q811"/>
  <c r="Q810"/>
  <c r="Q809"/>
  <c r="Q808"/>
  <c r="Q807"/>
  <c r="Q806"/>
  <c r="Q805"/>
  <c r="Q804"/>
  <c r="Q803"/>
  <c r="Q802"/>
  <c r="Q801"/>
  <c r="Q800"/>
  <c r="Q799"/>
  <c r="Q798"/>
  <c r="Q797"/>
  <c r="Q796"/>
  <c r="Q795"/>
  <c r="Q794"/>
  <c r="Q793"/>
  <c r="Q792"/>
  <c r="Q791"/>
  <c r="Q790"/>
  <c r="Q789"/>
  <c r="Q788"/>
  <c r="Q787"/>
  <c r="Q786"/>
  <c r="Q785"/>
  <c r="Q784"/>
  <c r="Q783"/>
  <c r="Q782"/>
  <c r="Q781"/>
  <c r="Q780"/>
  <c r="Q779"/>
  <c r="Q778"/>
  <c r="Q777"/>
  <c r="Q776"/>
  <c r="Q775"/>
  <c r="Q774"/>
  <c r="Q773"/>
  <c r="Q772"/>
  <c r="Q771"/>
  <c r="Q770"/>
  <c r="Q769"/>
  <c r="Q768"/>
  <c r="Q767"/>
  <c r="Q766"/>
  <c r="Q765"/>
  <c r="Q764"/>
  <c r="Q763"/>
  <c r="Q762"/>
  <c r="Q761"/>
  <c r="Q760"/>
  <c r="Q759"/>
  <c r="Q758"/>
  <c r="Q757"/>
  <c r="Q756"/>
  <c r="Q755"/>
  <c r="Q754"/>
  <c r="Q753"/>
  <c r="Q752"/>
  <c r="Q751"/>
  <c r="Q750"/>
  <c r="Q749"/>
  <c r="Q748"/>
  <c r="Q747"/>
  <c r="Q746"/>
  <c r="Q745"/>
  <c r="Q744"/>
  <c r="Q743"/>
  <c r="Q742"/>
  <c r="Q741"/>
  <c r="Q740"/>
  <c r="Q739"/>
  <c r="Q738"/>
  <c r="Q737"/>
  <c r="Q736"/>
  <c r="Q735"/>
  <c r="Q734"/>
  <c r="Q733"/>
  <c r="Q732"/>
  <c r="Q731"/>
  <c r="Q730"/>
  <c r="Q729"/>
  <c r="Q728"/>
  <c r="Q727"/>
  <c r="Q726"/>
  <c r="Q725"/>
  <c r="Q724"/>
  <c r="Q723"/>
  <c r="Q722"/>
  <c r="Q721"/>
  <c r="Q720"/>
  <c r="Q719"/>
  <c r="Q718"/>
  <c r="Q717"/>
  <c r="Q716"/>
  <c r="Q715"/>
  <c r="Q714"/>
  <c r="Q713"/>
  <c r="Q712"/>
  <c r="Q711"/>
  <c r="Q710"/>
  <c r="Q709"/>
  <c r="Q708"/>
  <c r="Q707"/>
  <c r="Q706"/>
  <c r="Q705"/>
  <c r="Q704"/>
  <c r="Q703"/>
  <c r="Q702"/>
  <c r="Q701"/>
  <c r="Q700"/>
  <c r="Q699"/>
  <c r="Q698"/>
  <c r="Q697"/>
  <c r="Q696"/>
  <c r="Q695"/>
  <c r="Q694"/>
  <c r="Q693"/>
  <c r="Q692"/>
  <c r="Q691"/>
  <c r="Q690"/>
  <c r="Q689"/>
  <c r="Q688"/>
  <c r="Q687"/>
  <c r="Q686"/>
  <c r="Q685"/>
  <c r="Q684"/>
  <c r="Q683"/>
  <c r="Q682"/>
  <c r="Q681"/>
  <c r="Q680"/>
  <c r="Q679"/>
  <c r="Q678"/>
  <c r="Q677"/>
  <c r="Q676"/>
  <c r="Q675"/>
  <c r="Q674"/>
  <c r="Q673"/>
  <c r="Q672"/>
  <c r="Q671"/>
  <c r="Q670"/>
  <c r="Q669"/>
  <c r="Q668"/>
  <c r="Q667"/>
  <c r="Q666"/>
  <c r="Q665"/>
  <c r="Q664"/>
  <c r="Q663"/>
  <c r="Q662"/>
  <c r="Q661"/>
  <c r="Q660"/>
  <c r="Q659"/>
  <c r="Q658"/>
  <c r="Q657"/>
  <c r="Q656"/>
  <c r="Q655"/>
  <c r="Q654"/>
  <c r="Q653"/>
  <c r="Q652"/>
  <c r="Q651"/>
  <c r="Q650"/>
  <c r="Q649"/>
  <c r="Q648"/>
  <c r="Q647"/>
  <c r="Q646"/>
  <c r="Q645"/>
  <c r="Q644"/>
  <c r="Q643"/>
  <c r="Q642"/>
  <c r="Q641"/>
  <c r="Q640"/>
  <c r="Q639"/>
  <c r="Q638"/>
  <c r="Q637"/>
  <c r="Q636"/>
  <c r="Q635"/>
  <c r="Q634"/>
  <c r="Q633"/>
  <c r="Q632"/>
  <c r="Q631"/>
  <c r="Q630"/>
  <c r="Q629"/>
  <c r="Q628"/>
  <c r="Q627"/>
  <c r="Q626"/>
  <c r="Q625"/>
  <c r="Q624"/>
  <c r="Q623"/>
  <c r="Q622"/>
  <c r="Q621"/>
  <c r="Q620"/>
  <c r="Q619"/>
  <c r="Q618"/>
  <c r="Q617"/>
  <c r="Q616"/>
  <c r="Q615"/>
  <c r="Q614"/>
  <c r="Q613"/>
  <c r="Q612"/>
  <c r="Q611"/>
  <c r="Q610"/>
  <c r="Q609"/>
  <c r="Q608"/>
  <c r="Q607"/>
  <c r="Q606"/>
  <c r="Q605"/>
  <c r="Q604"/>
  <c r="Q603"/>
  <c r="Q602"/>
  <c r="Q601"/>
  <c r="Q600"/>
  <c r="Q599"/>
  <c r="Q598"/>
  <c r="Q597"/>
  <c r="Q596"/>
  <c r="Q595"/>
  <c r="Q594"/>
  <c r="Q593"/>
  <c r="Q592"/>
  <c r="Q591"/>
  <c r="Q590"/>
  <c r="Q589"/>
  <c r="Q588"/>
  <c r="Q587"/>
  <c r="Q586"/>
  <c r="Q585"/>
  <c r="Q584"/>
  <c r="Q583"/>
  <c r="Q582"/>
  <c r="Q581"/>
  <c r="Q580"/>
  <c r="Q579"/>
  <c r="Q578"/>
  <c r="Q577"/>
  <c r="Q576"/>
  <c r="Q575"/>
  <c r="Q574"/>
  <c r="Q573"/>
  <c r="Q572"/>
  <c r="Q571"/>
  <c r="Q570"/>
  <c r="Q569"/>
  <c r="Q568"/>
  <c r="Q567"/>
  <c r="Q566"/>
  <c r="Q565"/>
  <c r="Q564"/>
  <c r="Q563"/>
  <c r="Q562"/>
  <c r="Q561"/>
  <c r="Q560"/>
  <c r="Q559"/>
  <c r="Q558"/>
  <c r="Q557"/>
  <c r="Q556"/>
  <c r="Q555"/>
  <c r="Q554"/>
  <c r="Q553"/>
  <c r="Q552"/>
  <c r="Q551"/>
  <c r="Q550"/>
  <c r="Q549"/>
  <c r="Q548"/>
  <c r="Q547"/>
  <c r="Q546"/>
  <c r="Q545"/>
  <c r="Q544"/>
  <c r="Q543"/>
  <c r="Q542"/>
  <c r="Q541"/>
  <c r="Q540"/>
  <c r="Q539"/>
  <c r="Q538"/>
  <c r="Q537"/>
  <c r="Q536"/>
  <c r="Q535"/>
  <c r="Q534"/>
  <c r="Q533"/>
  <c r="Q532"/>
  <c r="Q531"/>
  <c r="Q530"/>
  <c r="Q529"/>
  <c r="Q528"/>
  <c r="Q527"/>
  <c r="Q526"/>
  <c r="Q525"/>
  <c r="Q524"/>
  <c r="Q523"/>
  <c r="Q522"/>
  <c r="Q521"/>
  <c r="Q520"/>
  <c r="Q519"/>
  <c r="Q518"/>
  <c r="Q517"/>
  <c r="Q516"/>
  <c r="Q515"/>
  <c r="Q514"/>
  <c r="Q513"/>
  <c r="Q512"/>
  <c r="Q511"/>
  <c r="Q510"/>
  <c r="Q509"/>
  <c r="Q508"/>
  <c r="Q507"/>
  <c r="Q506"/>
  <c r="Q505"/>
  <c r="Q504"/>
  <c r="Q503"/>
  <c r="Q502"/>
  <c r="Q501"/>
  <c r="Q500"/>
  <c r="Q499"/>
  <c r="Q498"/>
  <c r="Q497"/>
  <c r="Q496"/>
  <c r="Q495"/>
  <c r="Q494"/>
  <c r="Q493"/>
  <c r="Q492"/>
  <c r="Q491"/>
  <c r="Q490"/>
  <c r="Q489"/>
  <c r="Q488"/>
  <c r="Q487"/>
  <c r="Q486"/>
  <c r="Q485"/>
  <c r="Q484"/>
  <c r="Q483"/>
  <c r="Q482"/>
  <c r="Q481"/>
  <c r="Q480"/>
  <c r="Q479"/>
  <c r="Q478"/>
  <c r="Q477"/>
  <c r="Q476"/>
  <c r="Q475"/>
  <c r="Q474"/>
  <c r="Q473"/>
  <c r="Q472"/>
  <c r="Q471"/>
  <c r="Q470"/>
  <c r="Q469"/>
  <c r="Q468"/>
  <c r="Q467"/>
  <c r="Q466"/>
  <c r="Q465"/>
  <c r="Q464"/>
  <c r="Q463"/>
  <c r="Q462"/>
  <c r="Q461"/>
  <c r="Q460"/>
  <c r="Q459"/>
  <c r="Q458"/>
  <c r="Q457"/>
  <c r="Q456"/>
  <c r="Q455"/>
  <c r="Q454"/>
  <c r="Q453"/>
  <c r="Q452"/>
  <c r="Q451"/>
  <c r="Q450"/>
  <c r="Q449"/>
  <c r="Q448"/>
  <c r="Q447"/>
  <c r="Q446"/>
  <c r="Q445"/>
  <c r="Q444"/>
  <c r="Q443"/>
  <c r="Q442"/>
  <c r="Q441"/>
  <c r="Q440"/>
  <c r="Q439"/>
  <c r="Q438"/>
  <c r="Q437"/>
  <c r="Q436"/>
  <c r="Q435"/>
  <c r="Q434"/>
  <c r="Q433"/>
  <c r="Q432"/>
  <c r="Q431"/>
  <c r="Q430"/>
  <c r="Q429"/>
  <c r="Q428"/>
  <c r="Q427"/>
  <c r="Q426"/>
  <c r="Q425"/>
  <c r="Q424"/>
  <c r="Q423"/>
  <c r="Q422"/>
  <c r="Q421"/>
  <c r="Q420"/>
  <c r="Q419"/>
  <c r="Q418"/>
  <c r="Q417"/>
  <c r="Q416"/>
  <c r="Q415"/>
  <c r="Q414"/>
  <c r="Q413"/>
  <c r="Q412"/>
  <c r="Q411"/>
  <c r="Q410"/>
  <c r="Q409"/>
  <c r="Q408"/>
  <c r="Q407"/>
  <c r="Q406"/>
  <c r="Q405"/>
  <c r="Q404"/>
  <c r="Q403"/>
  <c r="Q402"/>
  <c r="Q401"/>
  <c r="Q400"/>
  <c r="Q399"/>
  <c r="Q398"/>
  <c r="Q397"/>
  <c r="Q396"/>
  <c r="Q395"/>
  <c r="Q394"/>
  <c r="Q393"/>
  <c r="Q392"/>
  <c r="Q391"/>
  <c r="Q390"/>
  <c r="Q389"/>
  <c r="Q388"/>
  <c r="Q387"/>
  <c r="Q386"/>
  <c r="Q385"/>
  <c r="Q384"/>
  <c r="Q383"/>
  <c r="Q382"/>
  <c r="Q381"/>
  <c r="Q380"/>
  <c r="Q379"/>
  <c r="Q378"/>
  <c r="Q377"/>
  <c r="Q376"/>
  <c r="Q375"/>
  <c r="Q374"/>
  <c r="Q373"/>
  <c r="Q372"/>
  <c r="Q371"/>
  <c r="Q370"/>
  <c r="Q369"/>
  <c r="Q368"/>
  <c r="Q367"/>
  <c r="Q366"/>
  <c r="Q365"/>
  <c r="Q364"/>
  <c r="Q363"/>
  <c r="Q362"/>
  <c r="Q361"/>
  <c r="Q360"/>
  <c r="Q359"/>
  <c r="Q358"/>
  <c r="Q357"/>
  <c r="Q356"/>
  <c r="Q355"/>
  <c r="Q354"/>
  <c r="Q353"/>
  <c r="Q352"/>
  <c r="Q351"/>
  <c r="Q350"/>
  <c r="Q349"/>
  <c r="Q348"/>
  <c r="Q347"/>
  <c r="Q346"/>
  <c r="Q345"/>
  <c r="Q344"/>
  <c r="Q343"/>
  <c r="Q342"/>
  <c r="Q341"/>
  <c r="Q340"/>
  <c r="Q339"/>
  <c r="Q338"/>
  <c r="Q337"/>
  <c r="Q336"/>
  <c r="Q335"/>
  <c r="Q334"/>
  <c r="Q333"/>
  <c r="Q332"/>
  <c r="Q331"/>
  <c r="Q330"/>
  <c r="Q329"/>
  <c r="Q328"/>
  <c r="Q327"/>
  <c r="Q326"/>
  <c r="Q325"/>
  <c r="Q324"/>
  <c r="Q323"/>
  <c r="Q322"/>
  <c r="Q321"/>
  <c r="Q320"/>
  <c r="Q319"/>
  <c r="Q318"/>
  <c r="Q317"/>
  <c r="Q316"/>
  <c r="Q315"/>
  <c r="Q314"/>
  <c r="Q313"/>
  <c r="Q312"/>
  <c r="Q311"/>
  <c r="Q310"/>
  <c r="Q309"/>
  <c r="Q308"/>
  <c r="Q307"/>
  <c r="Q306"/>
  <c r="Q305"/>
  <c r="Q304"/>
  <c r="Q303"/>
  <c r="Q302"/>
  <c r="Q301"/>
  <c r="Q300"/>
  <c r="Q299"/>
  <c r="Q298"/>
  <c r="Q297"/>
  <c r="Q296"/>
  <c r="Q295"/>
  <c r="Q294"/>
  <c r="Q293"/>
  <c r="Q292"/>
  <c r="Q291"/>
  <c r="Q290"/>
  <c r="Q289"/>
  <c r="Q288"/>
  <c r="Q287"/>
  <c r="Q286"/>
  <c r="Q285"/>
  <c r="Q284"/>
  <c r="Q283"/>
  <c r="Q282"/>
  <c r="Q281"/>
  <c r="Q280"/>
  <c r="Q279"/>
  <c r="Q278"/>
  <c r="Q277"/>
  <c r="Q276"/>
  <c r="Q275"/>
  <c r="Q274"/>
  <c r="Q273"/>
  <c r="Q272"/>
  <c r="Q271"/>
  <c r="Q270"/>
  <c r="Q269"/>
  <c r="Q268"/>
  <c r="Q267"/>
  <c r="Q266"/>
  <c r="Q265"/>
  <c r="Q264"/>
  <c r="Q263"/>
  <c r="Q262"/>
  <c r="Q261"/>
  <c r="Q260"/>
  <c r="Q259"/>
  <c r="Q258"/>
  <c r="Q257"/>
  <c r="Q256"/>
  <c r="Q255"/>
  <c r="Q254"/>
  <c r="Q253"/>
  <c r="Q252"/>
  <c r="Q251"/>
  <c r="Q250"/>
  <c r="Q249"/>
  <c r="Q248"/>
  <c r="Q247"/>
  <c r="Q246"/>
  <c r="Q245"/>
  <c r="Q244"/>
  <c r="Q243"/>
  <c r="Q242"/>
  <c r="Q241"/>
  <c r="Q240"/>
  <c r="Q239"/>
  <c r="Q238"/>
  <c r="Q237"/>
  <c r="Q236"/>
  <c r="Q235"/>
  <c r="Q234"/>
  <c r="Q233"/>
  <c r="Q232"/>
  <c r="Q231"/>
  <c r="Q230"/>
  <c r="Q229"/>
  <c r="Q228"/>
  <c r="Q227"/>
  <c r="Q226"/>
  <c r="Q225"/>
  <c r="Q224"/>
  <c r="Q223"/>
  <c r="Q222"/>
  <c r="Q221"/>
  <c r="Q220"/>
  <c r="Q219"/>
  <c r="Q218"/>
  <c r="Q217"/>
  <c r="Q216"/>
  <c r="Q215"/>
  <c r="Q214"/>
  <c r="Q213"/>
  <c r="Q212"/>
  <c r="Q211"/>
  <c r="Q210"/>
  <c r="Q209"/>
  <c r="Q208"/>
  <c r="Q207"/>
  <c r="Q206"/>
  <c r="Q205"/>
  <c r="Q204"/>
  <c r="Q203"/>
  <c r="Q202"/>
  <c r="Q201"/>
  <c r="Q200"/>
  <c r="Q199"/>
  <c r="Q198"/>
  <c r="Q197"/>
  <c r="Q196"/>
  <c r="Q195"/>
  <c r="Q194"/>
  <c r="Q193"/>
  <c r="Q192"/>
  <c r="Q191"/>
  <c r="Q190"/>
  <c r="Q189"/>
  <c r="Q188"/>
  <c r="Q187"/>
  <c r="Q186"/>
  <c r="Q185"/>
  <c r="Q184"/>
  <c r="Q183"/>
  <c r="Q182"/>
  <c r="Q181"/>
  <c r="Q180"/>
  <c r="Q179"/>
  <c r="Q178"/>
  <c r="Q177"/>
  <c r="Q176"/>
  <c r="Q175"/>
  <c r="Q174"/>
  <c r="Q173"/>
  <c r="Q172"/>
  <c r="Q171"/>
  <c r="Q170"/>
  <c r="Q169"/>
  <c r="Q168"/>
  <c r="Q167"/>
  <c r="Q166"/>
  <c r="Q165"/>
  <c r="Q164"/>
  <c r="Q163"/>
  <c r="Q162"/>
  <c r="Q161"/>
  <c r="Q160"/>
  <c r="Q159"/>
  <c r="Q158"/>
  <c r="Q157"/>
  <c r="Q156"/>
  <c r="Q155"/>
  <c r="Q154"/>
  <c r="Q153"/>
  <c r="Q152"/>
  <c r="Q151"/>
  <c r="Q150"/>
  <c r="Q149"/>
  <c r="Q148"/>
  <c r="Q147"/>
  <c r="Q146"/>
  <c r="Q145"/>
  <c r="Q144"/>
  <c r="Q143"/>
  <c r="Q142"/>
  <c r="Q141"/>
  <c r="Q140"/>
  <c r="Q139"/>
  <c r="Q138"/>
  <c r="Q137"/>
  <c r="Q136"/>
  <c r="Q135"/>
  <c r="Q134"/>
  <c r="Q133"/>
  <c r="Q132"/>
  <c r="Q131"/>
  <c r="Q130"/>
  <c r="Q129"/>
  <c r="Q128"/>
  <c r="Q127"/>
  <c r="Q126"/>
  <c r="Q125"/>
  <c r="Q124"/>
  <c r="Q123"/>
  <c r="Q122"/>
  <c r="Q121"/>
  <c r="Q120"/>
  <c r="Q119"/>
  <c r="Q118"/>
  <c r="Q117"/>
  <c r="Q116"/>
  <c r="Q115"/>
  <c r="Q114"/>
  <c r="Q113"/>
  <c r="Q112"/>
  <c r="Q111"/>
  <c r="Q110"/>
  <c r="Q109"/>
  <c r="Q108"/>
  <c r="Q107"/>
  <c r="Q106"/>
  <c r="Q105"/>
  <c r="Q104"/>
  <c r="Q103"/>
  <c r="Q102"/>
  <c r="Q101"/>
  <c r="Q100"/>
  <c r="Q99"/>
  <c r="Q98"/>
  <c r="Q97"/>
  <c r="Q96"/>
  <c r="Q95"/>
  <c r="Q94"/>
  <c r="Q93"/>
  <c r="Q92"/>
  <c r="Q91"/>
  <c r="Q90"/>
  <c r="Q89"/>
  <c r="Q88"/>
  <c r="Q87"/>
  <c r="Q86"/>
  <c r="Q85"/>
  <c r="Q84"/>
  <c r="Q83"/>
  <c r="Q82"/>
  <c r="Q81"/>
  <c r="Q80"/>
  <c r="Q79"/>
  <c r="Q78"/>
  <c r="Q77"/>
  <c r="Q76"/>
  <c r="Q75"/>
  <c r="Q74"/>
  <c r="Q73"/>
  <c r="Q72"/>
  <c r="Q71"/>
  <c r="Q70"/>
  <c r="Q69"/>
  <c r="Q68"/>
  <c r="Q67"/>
  <c r="Q66"/>
  <c r="Q65"/>
  <c r="Q64"/>
  <c r="Q63"/>
  <c r="Q62"/>
  <c r="Q61"/>
  <c r="Q60"/>
  <c r="Q59"/>
  <c r="Q58"/>
  <c r="Q57"/>
  <c r="Q56"/>
  <c r="Q55"/>
  <c r="Q54"/>
  <c r="Q53"/>
  <c r="Q52"/>
  <c r="Q51"/>
  <c r="Q50"/>
  <c r="Q49"/>
  <c r="Q48"/>
  <c r="Q47"/>
  <c r="Q46"/>
  <c r="Q45"/>
  <c r="Q44"/>
  <c r="Q43"/>
  <c r="Q42"/>
  <c r="Q41"/>
  <c r="Q40"/>
  <c r="Q39"/>
  <c r="Q38"/>
  <c r="Q37"/>
  <c r="Q36"/>
  <c r="Q35"/>
  <c r="Q34"/>
  <c r="Q33"/>
  <c r="Q32"/>
  <c r="Q31"/>
  <c r="Q30"/>
  <c r="Q29"/>
  <c r="Q28"/>
  <c r="Q27"/>
  <c r="Q26"/>
  <c r="Q25"/>
  <c r="Q24"/>
  <c r="Q23"/>
  <c r="Q22"/>
  <c r="Q21"/>
  <c r="Q20"/>
  <c r="Q19"/>
  <c r="Q18"/>
  <c r="Q17"/>
  <c r="Q12"/>
  <c r="R12" s="1"/>
  <c r="Q10"/>
  <c r="Q6"/>
  <c r="Q4" i="18"/>
  <c r="J503"/>
  <c r="J502"/>
  <c r="J501"/>
  <c r="J500"/>
  <c r="J499"/>
  <c r="J498"/>
  <c r="J497"/>
  <c r="J496"/>
  <c r="J495"/>
  <c r="J494"/>
  <c r="J493"/>
  <c r="J492"/>
  <c r="J491"/>
  <c r="J490"/>
  <c r="J489"/>
  <c r="J488"/>
  <c r="J487"/>
  <c r="J486"/>
  <c r="J485"/>
  <c r="J484"/>
  <c r="J483"/>
  <c r="J482"/>
  <c r="J481"/>
  <c r="J480"/>
  <c r="J479"/>
  <c r="J478"/>
  <c r="J477"/>
  <c r="J476"/>
  <c r="J475"/>
  <c r="J474"/>
  <c r="J473"/>
  <c r="J472"/>
  <c r="J471"/>
  <c r="J470"/>
  <c r="J469"/>
  <c r="J468"/>
  <c r="J467"/>
  <c r="J466"/>
  <c r="J465"/>
  <c r="J464"/>
  <c r="J463"/>
  <c r="J462"/>
  <c r="J461"/>
  <c r="J460"/>
  <c r="J459"/>
  <c r="J458"/>
  <c r="J457"/>
  <c r="J456"/>
  <c r="J455"/>
  <c r="J454"/>
  <c r="J453"/>
  <c r="J452"/>
  <c r="J451"/>
  <c r="J450"/>
  <c r="J449"/>
  <c r="J448"/>
  <c r="J447"/>
  <c r="J446"/>
  <c r="J445"/>
  <c r="J444"/>
  <c r="J443"/>
  <c r="J442"/>
  <c r="J441"/>
  <c r="J440"/>
  <c r="J439"/>
  <c r="J438"/>
  <c r="J437"/>
  <c r="J436"/>
  <c r="J435"/>
  <c r="J434"/>
  <c r="J433"/>
  <c r="J432"/>
  <c r="J431"/>
  <c r="J430"/>
  <c r="J429"/>
  <c r="J428"/>
  <c r="J427"/>
  <c r="J426"/>
  <c r="J425"/>
  <c r="J424"/>
  <c r="J423"/>
  <c r="J422"/>
  <c r="J421"/>
  <c r="J420"/>
  <c r="J419"/>
  <c r="J418"/>
  <c r="J417"/>
  <c r="J416"/>
  <c r="J415"/>
  <c r="J414"/>
  <c r="J413"/>
  <c r="J412"/>
  <c r="J411"/>
  <c r="J410"/>
  <c r="J409"/>
  <c r="J408"/>
  <c r="J407"/>
  <c r="J406"/>
  <c r="J405"/>
  <c r="J404"/>
  <c r="J403"/>
  <c r="J402"/>
  <c r="J401"/>
  <c r="J400"/>
  <c r="J399"/>
  <c r="J398"/>
  <c r="J397"/>
  <c r="J396"/>
  <c r="J395"/>
  <c r="J394"/>
  <c r="J393"/>
  <c r="J392"/>
  <c r="J391"/>
  <c r="J390"/>
  <c r="J389"/>
  <c r="J388"/>
  <c r="J387"/>
  <c r="J386"/>
  <c r="J385"/>
  <c r="J384"/>
  <c r="J383"/>
  <c r="J382"/>
  <c r="J381"/>
  <c r="J380"/>
  <c r="J379"/>
  <c r="J378"/>
  <c r="J377"/>
  <c r="J376"/>
  <c r="J375"/>
  <c r="J374"/>
  <c r="J373"/>
  <c r="J372"/>
  <c r="J371"/>
  <c r="J370"/>
  <c r="J369"/>
  <c r="J368"/>
  <c r="J367"/>
  <c r="J366"/>
  <c r="J365"/>
  <c r="J364"/>
  <c r="J363"/>
  <c r="J362"/>
  <c r="J361"/>
  <c r="J360"/>
  <c r="J359"/>
  <c r="J358"/>
  <c r="J357"/>
  <c r="J356"/>
  <c r="J355"/>
  <c r="J354"/>
  <c r="J353"/>
  <c r="J352"/>
  <c r="J351"/>
  <c r="J350"/>
  <c r="J349"/>
  <c r="J348"/>
  <c r="J347"/>
  <c r="J346"/>
  <c r="J345"/>
  <c r="J344"/>
  <c r="J343"/>
  <c r="J342"/>
  <c r="J341"/>
  <c r="J340"/>
  <c r="J339"/>
  <c r="J338"/>
  <c r="J337"/>
  <c r="J336"/>
  <c r="J335"/>
  <c r="J334"/>
  <c r="J333"/>
  <c r="J332"/>
  <c r="J331"/>
  <c r="J330"/>
  <c r="J329"/>
  <c r="J328"/>
  <c r="J327"/>
  <c r="J326"/>
  <c r="J325"/>
  <c r="J324"/>
  <c r="J323"/>
  <c r="J322"/>
  <c r="J321"/>
  <c r="J320"/>
  <c r="J319"/>
  <c r="J318"/>
  <c r="J317"/>
  <c r="J316"/>
  <c r="J315"/>
  <c r="J314"/>
  <c r="J313"/>
  <c r="J312"/>
  <c r="J311"/>
  <c r="J310"/>
  <c r="J309"/>
  <c r="J308"/>
  <c r="J307"/>
  <c r="J306"/>
  <c r="J305"/>
  <c r="J304"/>
  <c r="J303"/>
  <c r="J302"/>
  <c r="J301"/>
  <c r="J300"/>
  <c r="J299"/>
  <c r="J298"/>
  <c r="J297"/>
  <c r="J296"/>
  <c r="J295"/>
  <c r="J294"/>
  <c r="J293"/>
  <c r="J292"/>
  <c r="J291"/>
  <c r="J290"/>
  <c r="J289"/>
  <c r="J288"/>
  <c r="J287"/>
  <c r="J286"/>
  <c r="J285"/>
  <c r="J284"/>
  <c r="J283"/>
  <c r="J282"/>
  <c r="J281"/>
  <c r="J280"/>
  <c r="J279"/>
  <c r="J278"/>
  <c r="J277"/>
  <c r="J276"/>
  <c r="J275"/>
  <c r="J274"/>
  <c r="J273"/>
  <c r="J272"/>
  <c r="J271"/>
  <c r="J270"/>
  <c r="J269"/>
  <c r="J268"/>
  <c r="J267"/>
  <c r="J266"/>
  <c r="J265"/>
  <c r="J264"/>
  <c r="J263"/>
  <c r="J262"/>
  <c r="J261"/>
  <c r="J260"/>
  <c r="J259"/>
  <c r="J258"/>
  <c r="J257"/>
  <c r="J256"/>
  <c r="J255"/>
  <c r="J254"/>
  <c r="J253"/>
  <c r="J252"/>
  <c r="J251"/>
  <c r="J250"/>
  <c r="J249"/>
  <c r="J248"/>
  <c r="J247"/>
  <c r="J246"/>
  <c r="J245"/>
  <c r="J244"/>
  <c r="J243"/>
  <c r="J242"/>
  <c r="J241"/>
  <c r="J240"/>
  <c r="J239"/>
  <c r="J238"/>
  <c r="J237"/>
  <c r="J236"/>
  <c r="J235"/>
  <c r="J234"/>
  <c r="J233"/>
  <c r="J232"/>
  <c r="J231"/>
  <c r="J230"/>
  <c r="J229"/>
  <c r="J228"/>
  <c r="J227"/>
  <c r="J226"/>
  <c r="J225"/>
  <c r="J224"/>
  <c r="J223"/>
  <c r="J222"/>
  <c r="J221"/>
  <c r="J220"/>
  <c r="J219"/>
  <c r="J218"/>
  <c r="J217"/>
  <c r="J216"/>
  <c r="J215"/>
  <c r="J214"/>
  <c r="J213"/>
  <c r="J212"/>
  <c r="J211"/>
  <c r="J210"/>
  <c r="J209"/>
  <c r="J208"/>
  <c r="J207"/>
  <c r="J206"/>
  <c r="J205"/>
  <c r="J204"/>
  <c r="J203"/>
  <c r="J202"/>
  <c r="J201"/>
  <c r="J200"/>
  <c r="J199"/>
  <c r="J198"/>
  <c r="J197"/>
  <c r="J196"/>
  <c r="J195"/>
  <c r="J194"/>
  <c r="J193"/>
  <c r="J192"/>
  <c r="J191"/>
  <c r="J190"/>
  <c r="J189"/>
  <c r="J188"/>
  <c r="J187"/>
  <c r="J186"/>
  <c r="J185"/>
  <c r="J184"/>
  <c r="J183"/>
  <c r="J182"/>
  <c r="J181"/>
  <c r="J180"/>
  <c r="J179"/>
  <c r="J178"/>
  <c r="J177"/>
  <c r="J176"/>
  <c r="J175"/>
  <c r="J174"/>
  <c r="J173"/>
  <c r="J172"/>
  <c r="J171"/>
  <c r="J170"/>
  <c r="J169"/>
  <c r="J168"/>
  <c r="J167"/>
  <c r="J166"/>
  <c r="J165"/>
  <c r="J164"/>
  <c r="J163"/>
  <c r="J162"/>
  <c r="J161"/>
  <c r="J160"/>
  <c r="J159"/>
  <c r="J158"/>
  <c r="J157"/>
  <c r="J156"/>
  <c r="J155"/>
  <c r="J154"/>
  <c r="J153"/>
  <c r="J152"/>
  <c r="J151"/>
  <c r="J150"/>
  <c r="J149"/>
  <c r="J148"/>
  <c r="J147"/>
  <c r="J146"/>
  <c r="J145"/>
  <c r="J144"/>
  <c r="J143"/>
  <c r="J142"/>
  <c r="J141"/>
  <c r="J140"/>
  <c r="J139"/>
  <c r="J138"/>
  <c r="J137"/>
  <c r="J136"/>
  <c r="J135"/>
  <c r="J134"/>
  <c r="J133"/>
  <c r="J132"/>
  <c r="J131"/>
  <c r="J130"/>
  <c r="J129"/>
  <c r="J128"/>
  <c r="J127"/>
  <c r="J126"/>
  <c r="J125"/>
  <c r="J124"/>
  <c r="J123"/>
  <c r="J122"/>
  <c r="J121"/>
  <c r="J120"/>
  <c r="J119"/>
  <c r="J118"/>
  <c r="J117"/>
  <c r="J116"/>
  <c r="J115"/>
  <c r="J114"/>
  <c r="J113"/>
  <c r="J112"/>
  <c r="J111"/>
  <c r="J110"/>
  <c r="J109"/>
  <c r="J108"/>
  <c r="J107"/>
  <c r="J106"/>
  <c r="J105"/>
  <c r="J104"/>
  <c r="J103"/>
  <c r="J102"/>
  <c r="J101"/>
  <c r="J100"/>
  <c r="J99"/>
  <c r="J98"/>
  <c r="J97"/>
  <c r="J96"/>
  <c r="J95"/>
  <c r="J94"/>
  <c r="J93"/>
  <c r="J92"/>
  <c r="J91"/>
  <c r="J90"/>
  <c r="J89"/>
  <c r="J88"/>
  <c r="J87"/>
  <c r="J86"/>
  <c r="J85"/>
  <c r="J84"/>
  <c r="J83"/>
  <c r="J82"/>
  <c r="J81"/>
  <c r="J80"/>
  <c r="J79"/>
  <c r="J78"/>
  <c r="J77"/>
  <c r="J76"/>
  <c r="J75"/>
  <c r="J74"/>
  <c r="J73"/>
  <c r="J72"/>
  <c r="J71"/>
  <c r="J70"/>
  <c r="J69"/>
  <c r="J68"/>
  <c r="J67"/>
  <c r="J66"/>
  <c r="J65"/>
  <c r="J64"/>
  <c r="J63"/>
  <c r="J62"/>
  <c r="J61"/>
  <c r="J60"/>
  <c r="J59"/>
  <c r="J58"/>
  <c r="J57"/>
  <c r="J56"/>
  <c r="J55"/>
  <c r="J54"/>
  <c r="J53"/>
  <c r="J52"/>
  <c r="J51"/>
  <c r="J50"/>
  <c r="J49"/>
  <c r="J48"/>
  <c r="J47"/>
  <c r="J46"/>
  <c r="J45"/>
  <c r="J44"/>
  <c r="J43"/>
  <c r="J42"/>
  <c r="J41"/>
  <c r="J40"/>
  <c r="J39"/>
  <c r="J38"/>
  <c r="J37"/>
  <c r="J36"/>
  <c r="J35"/>
  <c r="J34"/>
  <c r="J33"/>
  <c r="J32"/>
  <c r="J31"/>
  <c r="J30"/>
  <c r="J29"/>
  <c r="J28"/>
  <c r="J27"/>
  <c r="J26"/>
  <c r="J25"/>
  <c r="J24"/>
  <c r="J23"/>
  <c r="J22"/>
  <c r="J21"/>
  <c r="J20"/>
  <c r="J19"/>
  <c r="J18"/>
  <c r="J17"/>
  <c r="J16"/>
  <c r="J15"/>
  <c r="J14"/>
  <c r="J13"/>
  <c r="J12"/>
  <c r="J11"/>
  <c r="J10"/>
  <c r="J9"/>
  <c r="J8"/>
  <c r="J7"/>
  <c r="J6"/>
  <c r="J5"/>
  <c r="J1003" i="15"/>
  <c r="J1002"/>
  <c r="J1001"/>
  <c r="J1000"/>
  <c r="J999"/>
  <c r="J998"/>
  <c r="J997"/>
  <c r="J996"/>
  <c r="J995"/>
  <c r="J994"/>
  <c r="J993"/>
  <c r="J992"/>
  <c r="J991"/>
  <c r="J990"/>
  <c r="J989"/>
  <c r="J988"/>
  <c r="J987"/>
  <c r="J986"/>
  <c r="J985"/>
  <c r="J984"/>
  <c r="J983"/>
  <c r="J982"/>
  <c r="J981"/>
  <c r="J980"/>
  <c r="J979"/>
  <c r="J978"/>
  <c r="J977"/>
  <c r="J976"/>
  <c r="J975"/>
  <c r="J974"/>
  <c r="J973"/>
  <c r="J972"/>
  <c r="J971"/>
  <c r="J970"/>
  <c r="J969"/>
  <c r="J968"/>
  <c r="J967"/>
  <c r="J966"/>
  <c r="J965"/>
  <c r="J964"/>
  <c r="J963"/>
  <c r="J962"/>
  <c r="J961"/>
  <c r="J960"/>
  <c r="J959"/>
  <c r="J958"/>
  <c r="J957"/>
  <c r="J956"/>
  <c r="J955"/>
  <c r="J954"/>
  <c r="J953"/>
  <c r="J952"/>
  <c r="J951"/>
  <c r="J950"/>
  <c r="J949"/>
  <c r="J948"/>
  <c r="J947"/>
  <c r="J946"/>
  <c r="J945"/>
  <c r="J944"/>
  <c r="J943"/>
  <c r="J942"/>
  <c r="J941"/>
  <c r="J940"/>
  <c r="J939"/>
  <c r="J938"/>
  <c r="J937"/>
  <c r="J936"/>
  <c r="J935"/>
  <c r="J934"/>
  <c r="J933"/>
  <c r="J932"/>
  <c r="J931"/>
  <c r="J930"/>
  <c r="J929"/>
  <c r="J928"/>
  <c r="J927"/>
  <c r="J926"/>
  <c r="J925"/>
  <c r="J924"/>
  <c r="J923"/>
  <c r="J922"/>
  <c r="J921"/>
  <c r="J920"/>
  <c r="J919"/>
  <c r="J918"/>
  <c r="J917"/>
  <c r="J916"/>
  <c r="J915"/>
  <c r="J914"/>
  <c r="J913"/>
  <c r="J912"/>
  <c r="J911"/>
  <c r="J910"/>
  <c r="J909"/>
  <c r="J908"/>
  <c r="J907"/>
  <c r="J906"/>
  <c r="J905"/>
  <c r="J904"/>
  <c r="J903"/>
  <c r="J902"/>
  <c r="J901"/>
  <c r="J900"/>
  <c r="J899"/>
  <c r="J898"/>
  <c r="J897"/>
  <c r="J896"/>
  <c r="J895"/>
  <c r="J894"/>
  <c r="J893"/>
  <c r="J892"/>
  <c r="J891"/>
  <c r="J890"/>
  <c r="J889"/>
  <c r="J888"/>
  <c r="J887"/>
  <c r="J886"/>
  <c r="J885"/>
  <c r="J884"/>
  <c r="J883"/>
  <c r="J882"/>
  <c r="J881"/>
  <c r="J880"/>
  <c r="J879"/>
  <c r="J878"/>
  <c r="J877"/>
  <c r="J876"/>
  <c r="J875"/>
  <c r="J874"/>
  <c r="J873"/>
  <c r="J872"/>
  <c r="J871"/>
  <c r="J870"/>
  <c r="J869"/>
  <c r="J868"/>
  <c r="J867"/>
  <c r="J866"/>
  <c r="J865"/>
  <c r="J864"/>
  <c r="J863"/>
  <c r="J862"/>
  <c r="J861"/>
  <c r="J860"/>
  <c r="J859"/>
  <c r="J858"/>
  <c r="J857"/>
  <c r="J856"/>
  <c r="J855"/>
  <c r="J854"/>
  <c r="J853"/>
  <c r="J852"/>
  <c r="J851"/>
  <c r="J850"/>
  <c r="J849"/>
  <c r="J848"/>
  <c r="J847"/>
  <c r="J846"/>
  <c r="J845"/>
  <c r="J844"/>
  <c r="J843"/>
  <c r="J842"/>
  <c r="J841"/>
  <c r="J840"/>
  <c r="J839"/>
  <c r="J838"/>
  <c r="J837"/>
  <c r="J836"/>
  <c r="J835"/>
  <c r="J834"/>
  <c r="J833"/>
  <c r="J832"/>
  <c r="J831"/>
  <c r="J830"/>
  <c r="J829"/>
  <c r="J828"/>
  <c r="J827"/>
  <c r="J826"/>
  <c r="J825"/>
  <c r="J824"/>
  <c r="J823"/>
  <c r="J822"/>
  <c r="J821"/>
  <c r="J820"/>
  <c r="J819"/>
  <c r="J818"/>
  <c r="J817"/>
  <c r="J816"/>
  <c r="J815"/>
  <c r="J814"/>
  <c r="J813"/>
  <c r="J812"/>
  <c r="J811"/>
  <c r="J810"/>
  <c r="J809"/>
  <c r="J808"/>
  <c r="J807"/>
  <c r="J806"/>
  <c r="J805"/>
  <c r="J804"/>
  <c r="J803"/>
  <c r="J802"/>
  <c r="J801"/>
  <c r="J800"/>
  <c r="J799"/>
  <c r="J798"/>
  <c r="J797"/>
  <c r="J796"/>
  <c r="J795"/>
  <c r="J794"/>
  <c r="J793"/>
  <c r="J792"/>
  <c r="J791"/>
  <c r="J790"/>
  <c r="J789"/>
  <c r="J788"/>
  <c r="J787"/>
  <c r="J786"/>
  <c r="J785"/>
  <c r="J784"/>
  <c r="J783"/>
  <c r="J782"/>
  <c r="J781"/>
  <c r="J780"/>
  <c r="J779"/>
  <c r="J778"/>
  <c r="J777"/>
  <c r="J776"/>
  <c r="J775"/>
  <c r="J774"/>
  <c r="J773"/>
  <c r="J772"/>
  <c r="J771"/>
  <c r="J770"/>
  <c r="J769"/>
  <c r="J768"/>
  <c r="J767"/>
  <c r="J766"/>
  <c r="J765"/>
  <c r="J764"/>
  <c r="J763"/>
  <c r="J762"/>
  <c r="J761"/>
  <c r="J760"/>
  <c r="J759"/>
  <c r="J758"/>
  <c r="J757"/>
  <c r="J756"/>
  <c r="J755"/>
  <c r="J754"/>
  <c r="J753"/>
  <c r="J752"/>
  <c r="J751"/>
  <c r="J750"/>
  <c r="J749"/>
  <c r="J748"/>
  <c r="J747"/>
  <c r="J746"/>
  <c r="J745"/>
  <c r="J744"/>
  <c r="J743"/>
  <c r="J742"/>
  <c r="J741"/>
  <c r="J740"/>
  <c r="J739"/>
  <c r="J738"/>
  <c r="J737"/>
  <c r="J736"/>
  <c r="J735"/>
  <c r="J734"/>
  <c r="J733"/>
  <c r="J732"/>
  <c r="J731"/>
  <c r="J730"/>
  <c r="J729"/>
  <c r="J728"/>
  <c r="J727"/>
  <c r="J726"/>
  <c r="J725"/>
  <c r="J724"/>
  <c r="J723"/>
  <c r="J722"/>
  <c r="J721"/>
  <c r="J720"/>
  <c r="J719"/>
  <c r="J718"/>
  <c r="J717"/>
  <c r="J716"/>
  <c r="J715"/>
  <c r="J714"/>
  <c r="J713"/>
  <c r="J712"/>
  <c r="J711"/>
  <c r="J710"/>
  <c r="J709"/>
  <c r="J708"/>
  <c r="J707"/>
  <c r="J706"/>
  <c r="J705"/>
  <c r="J704"/>
  <c r="J703"/>
  <c r="J702"/>
  <c r="J701"/>
  <c r="J700"/>
  <c r="J699"/>
  <c r="J698"/>
  <c r="J697"/>
  <c r="J696"/>
  <c r="J695"/>
  <c r="J694"/>
  <c r="J693"/>
  <c r="J692"/>
  <c r="J691"/>
  <c r="J690"/>
  <c r="J689"/>
  <c r="J688"/>
  <c r="J687"/>
  <c r="J686"/>
  <c r="J685"/>
  <c r="J684"/>
  <c r="J683"/>
  <c r="J682"/>
  <c r="J681"/>
  <c r="J680"/>
  <c r="J679"/>
  <c r="J678"/>
  <c r="J677"/>
  <c r="J676"/>
  <c r="J675"/>
  <c r="J674"/>
  <c r="J673"/>
  <c r="J672"/>
  <c r="J671"/>
  <c r="J670"/>
  <c r="J669"/>
  <c r="J668"/>
  <c r="J667"/>
  <c r="J666"/>
  <c r="J665"/>
  <c r="J664"/>
  <c r="J663"/>
  <c r="J662"/>
  <c r="J661"/>
  <c r="J660"/>
  <c r="J659"/>
  <c r="J658"/>
  <c r="J657"/>
  <c r="J656"/>
  <c r="J655"/>
  <c r="J654"/>
  <c r="J653"/>
  <c r="J652"/>
  <c r="J651"/>
  <c r="J650"/>
  <c r="J649"/>
  <c r="J648"/>
  <c r="J647"/>
  <c r="J646"/>
  <c r="J645"/>
  <c r="J644"/>
  <c r="J643"/>
  <c r="J642"/>
  <c r="J641"/>
  <c r="J640"/>
  <c r="J639"/>
  <c r="J638"/>
  <c r="J637"/>
  <c r="J636"/>
  <c r="J635"/>
  <c r="J634"/>
  <c r="J633"/>
  <c r="J632"/>
  <c r="J631"/>
  <c r="J630"/>
  <c r="J629"/>
  <c r="J628"/>
  <c r="J627"/>
  <c r="J626"/>
  <c r="J625"/>
  <c r="J624"/>
  <c r="J623"/>
  <c r="J622"/>
  <c r="J621"/>
  <c r="J620"/>
  <c r="J619"/>
  <c r="J618"/>
  <c r="J617"/>
  <c r="J616"/>
  <c r="J615"/>
  <c r="J614"/>
  <c r="J613"/>
  <c r="J612"/>
  <c r="J611"/>
  <c r="J610"/>
  <c r="J609"/>
  <c r="J608"/>
  <c r="J607"/>
  <c r="J606"/>
  <c r="J605"/>
  <c r="J604"/>
  <c r="J603"/>
  <c r="J602"/>
  <c r="J601"/>
  <c r="J600"/>
  <c r="J599"/>
  <c r="J598"/>
  <c r="J597"/>
  <c r="J596"/>
  <c r="J595"/>
  <c r="J594"/>
  <c r="J593"/>
  <c r="J592"/>
  <c r="J591"/>
  <c r="J590"/>
  <c r="J589"/>
  <c r="J588"/>
  <c r="J587"/>
  <c r="J586"/>
  <c r="J585"/>
  <c r="J584"/>
  <c r="J583"/>
  <c r="J582"/>
  <c r="J581"/>
  <c r="J580"/>
  <c r="J579"/>
  <c r="J578"/>
  <c r="J577"/>
  <c r="J576"/>
  <c r="J575"/>
  <c r="J574"/>
  <c r="J573"/>
  <c r="J572"/>
  <c r="J571"/>
  <c r="J570"/>
  <c r="J569"/>
  <c r="J568"/>
  <c r="J567"/>
  <c r="J566"/>
  <c r="J565"/>
  <c r="J564"/>
  <c r="J563"/>
  <c r="J562"/>
  <c r="J561"/>
  <c r="J560"/>
  <c r="J559"/>
  <c r="J558"/>
  <c r="J557"/>
  <c r="J556"/>
  <c r="J555"/>
  <c r="J554"/>
  <c r="J553"/>
  <c r="J552"/>
  <c r="J551"/>
  <c r="J550"/>
  <c r="J549"/>
  <c r="J548"/>
  <c r="J547"/>
  <c r="J546"/>
  <c r="J545"/>
  <c r="J544"/>
  <c r="J543"/>
  <c r="J542"/>
  <c r="J541"/>
  <c r="J540"/>
  <c r="J539"/>
  <c r="J538"/>
  <c r="J537"/>
  <c r="J536"/>
  <c r="J535"/>
  <c r="J534"/>
  <c r="J533"/>
  <c r="J532"/>
  <c r="J531"/>
  <c r="J530"/>
  <c r="J529"/>
  <c r="J528"/>
  <c r="J527"/>
  <c r="J526"/>
  <c r="J525"/>
  <c r="J524"/>
  <c r="J523"/>
  <c r="J522"/>
  <c r="J521"/>
  <c r="J520"/>
  <c r="J519"/>
  <c r="J518"/>
  <c r="J517"/>
  <c r="J516"/>
  <c r="J515"/>
  <c r="J514"/>
  <c r="J513"/>
  <c r="J512"/>
  <c r="J511"/>
  <c r="J510"/>
  <c r="J509"/>
  <c r="J508"/>
  <c r="J507"/>
  <c r="J506"/>
  <c r="J505"/>
  <c r="J504"/>
  <c r="J503"/>
  <c r="J502"/>
  <c r="J501"/>
  <c r="J500"/>
  <c r="J499"/>
  <c r="J498"/>
  <c r="J497"/>
  <c r="J496"/>
  <c r="J495"/>
  <c r="J494"/>
  <c r="J493"/>
  <c r="J492"/>
  <c r="J491"/>
  <c r="J490"/>
  <c r="J489"/>
  <c r="J488"/>
  <c r="J487"/>
  <c r="J486"/>
  <c r="J485"/>
  <c r="J484"/>
  <c r="J483"/>
  <c r="J482"/>
  <c r="J481"/>
  <c r="J480"/>
  <c r="J479"/>
  <c r="J478"/>
  <c r="J477"/>
  <c r="J476"/>
  <c r="J475"/>
  <c r="J474"/>
  <c r="J473"/>
  <c r="J472"/>
  <c r="J471"/>
  <c r="J470"/>
  <c r="J469"/>
  <c r="J468"/>
  <c r="J467"/>
  <c r="J466"/>
  <c r="J465"/>
  <c r="J464"/>
  <c r="J463"/>
  <c r="J462"/>
  <c r="J461"/>
  <c r="J460"/>
  <c r="J459"/>
  <c r="J458"/>
  <c r="J457"/>
  <c r="J456"/>
  <c r="J455"/>
  <c r="J454"/>
  <c r="J453"/>
  <c r="J452"/>
  <c r="J451"/>
  <c r="J450"/>
  <c r="J449"/>
  <c r="J448"/>
  <c r="J447"/>
  <c r="J446"/>
  <c r="J445"/>
  <c r="J444"/>
  <c r="J443"/>
  <c r="J442"/>
  <c r="J441"/>
  <c r="J440"/>
  <c r="J439"/>
  <c r="J438"/>
  <c r="J437"/>
  <c r="J436"/>
  <c r="J435"/>
  <c r="J434"/>
  <c r="J433"/>
  <c r="J432"/>
  <c r="J431"/>
  <c r="J430"/>
  <c r="J429"/>
  <c r="J428"/>
  <c r="J427"/>
  <c r="J426"/>
  <c r="J425"/>
  <c r="J424"/>
  <c r="J423"/>
  <c r="J422"/>
  <c r="J421"/>
  <c r="J420"/>
  <c r="J419"/>
  <c r="J418"/>
  <c r="J417"/>
  <c r="J416"/>
  <c r="J415"/>
  <c r="J414"/>
  <c r="J413"/>
  <c r="J412"/>
  <c r="J411"/>
  <c r="J410"/>
  <c r="J409"/>
  <c r="J408"/>
  <c r="J407"/>
  <c r="J406"/>
  <c r="J405"/>
  <c r="J404"/>
  <c r="J403"/>
  <c r="J402"/>
  <c r="J401"/>
  <c r="J400"/>
  <c r="J399"/>
  <c r="J398"/>
  <c r="J397"/>
  <c r="J396"/>
  <c r="J395"/>
  <c r="J394"/>
  <c r="J393"/>
  <c r="J392"/>
  <c r="J391"/>
  <c r="J390"/>
  <c r="J389"/>
  <c r="J388"/>
  <c r="J387"/>
  <c r="J386"/>
  <c r="J385"/>
  <c r="J384"/>
  <c r="J383"/>
  <c r="J382"/>
  <c r="J381"/>
  <c r="J380"/>
  <c r="J379"/>
  <c r="J378"/>
  <c r="J377"/>
  <c r="J376"/>
  <c r="J375"/>
  <c r="J374"/>
  <c r="J373"/>
  <c r="J372"/>
  <c r="J371"/>
  <c r="J370"/>
  <c r="J369"/>
  <c r="J368"/>
  <c r="J367"/>
  <c r="J366"/>
  <c r="J365"/>
  <c r="J364"/>
  <c r="J363"/>
  <c r="J362"/>
  <c r="J361"/>
  <c r="J360"/>
  <c r="J359"/>
  <c r="J358"/>
  <c r="J357"/>
  <c r="J356"/>
  <c r="J355"/>
  <c r="J354"/>
  <c r="J353"/>
  <c r="J352"/>
  <c r="J351"/>
  <c r="J350"/>
  <c r="J349"/>
  <c r="J348"/>
  <c r="J347"/>
  <c r="J346"/>
  <c r="J345"/>
  <c r="J344"/>
  <c r="J343"/>
  <c r="J342"/>
  <c r="J341"/>
  <c r="J340"/>
  <c r="J339"/>
  <c r="J338"/>
  <c r="J337"/>
  <c r="J336"/>
  <c r="J335"/>
  <c r="J334"/>
  <c r="J333"/>
  <c r="J332"/>
  <c r="J331"/>
  <c r="J330"/>
  <c r="J329"/>
  <c r="J328"/>
  <c r="J327"/>
  <c r="J326"/>
  <c r="J325"/>
  <c r="J324"/>
  <c r="J323"/>
  <c r="J322"/>
  <c r="J321"/>
  <c r="J320"/>
  <c r="J319"/>
  <c r="J318"/>
  <c r="J317"/>
  <c r="J316"/>
  <c r="J315"/>
  <c r="J314"/>
  <c r="J313"/>
  <c r="J312"/>
  <c r="J311"/>
  <c r="J310"/>
  <c r="J309"/>
  <c r="J308"/>
  <c r="J307"/>
  <c r="J306"/>
  <c r="J305"/>
  <c r="J304"/>
  <c r="J303"/>
  <c r="J302"/>
  <c r="J301"/>
  <c r="J300"/>
  <c r="J299"/>
  <c r="J298"/>
  <c r="J297"/>
  <c r="J296"/>
  <c r="J295"/>
  <c r="J294"/>
  <c r="J293"/>
  <c r="J292"/>
  <c r="J291"/>
  <c r="J290"/>
  <c r="J289"/>
  <c r="J288"/>
  <c r="J287"/>
  <c r="J286"/>
  <c r="J285"/>
  <c r="J284"/>
  <c r="J283"/>
  <c r="J282"/>
  <c r="J281"/>
  <c r="J280"/>
  <c r="J279"/>
  <c r="J278"/>
  <c r="J277"/>
  <c r="J276"/>
  <c r="J275"/>
  <c r="J274"/>
  <c r="J273"/>
  <c r="J272"/>
  <c r="J271"/>
  <c r="J270"/>
  <c r="J269"/>
  <c r="J268"/>
  <c r="J267"/>
  <c r="J266"/>
  <c r="J265"/>
  <c r="J264"/>
  <c r="J263"/>
  <c r="J262"/>
  <c r="J261"/>
  <c r="J260"/>
  <c r="J259"/>
  <c r="J258"/>
  <c r="J257"/>
  <c r="J256"/>
  <c r="J255"/>
  <c r="J254"/>
  <c r="J253"/>
  <c r="J252"/>
  <c r="J251"/>
  <c r="J250"/>
  <c r="J249"/>
  <c r="J248"/>
  <c r="J247"/>
  <c r="J246"/>
  <c r="J245"/>
  <c r="J244"/>
  <c r="J243"/>
  <c r="J242"/>
  <c r="J241"/>
  <c r="J240"/>
  <c r="J239"/>
  <c r="J238"/>
  <c r="J237"/>
  <c r="J236"/>
  <c r="J235"/>
  <c r="J234"/>
  <c r="J233"/>
  <c r="J232"/>
  <c r="J231"/>
  <c r="J230"/>
  <c r="J229"/>
  <c r="J228"/>
  <c r="J227"/>
  <c r="J226"/>
  <c r="J225"/>
  <c r="J224"/>
  <c r="J223"/>
  <c r="J222"/>
  <c r="J221"/>
  <c r="J220"/>
  <c r="J219"/>
  <c r="J218"/>
  <c r="J217"/>
  <c r="J216"/>
  <c r="J215"/>
  <c r="J214"/>
  <c r="J213"/>
  <c r="J212"/>
  <c r="J211"/>
  <c r="J210"/>
  <c r="J209"/>
  <c r="J208"/>
  <c r="J207"/>
  <c r="J206"/>
  <c r="J205"/>
  <c r="J204"/>
  <c r="J203"/>
  <c r="J202"/>
  <c r="J201"/>
  <c r="J200"/>
  <c r="J199"/>
  <c r="J198"/>
  <c r="J197"/>
  <c r="J196"/>
  <c r="J195"/>
  <c r="J194"/>
  <c r="J193"/>
  <c r="J192"/>
  <c r="J191"/>
  <c r="J190"/>
  <c r="J189"/>
  <c r="J188"/>
  <c r="J187"/>
  <c r="J186"/>
  <c r="J185"/>
  <c r="J184"/>
  <c r="J183"/>
  <c r="J182"/>
  <c r="J181"/>
  <c r="J180"/>
  <c r="J179"/>
  <c r="J178"/>
  <c r="J177"/>
  <c r="J176"/>
  <c r="J175"/>
  <c r="J174"/>
  <c r="J173"/>
  <c r="J172"/>
  <c r="J171"/>
  <c r="J170"/>
  <c r="J169"/>
  <c r="J168"/>
  <c r="J167"/>
  <c r="J166"/>
  <c r="J165"/>
  <c r="J164"/>
  <c r="J163"/>
  <c r="J162"/>
  <c r="J161"/>
  <c r="J160"/>
  <c r="J159"/>
  <c r="J158"/>
  <c r="J157"/>
  <c r="J156"/>
  <c r="J155"/>
  <c r="J154"/>
  <c r="J153"/>
  <c r="J152"/>
  <c r="J151"/>
  <c r="J150"/>
  <c r="J149"/>
  <c r="J148"/>
  <c r="J147"/>
  <c r="J146"/>
  <c r="J145"/>
  <c r="J144"/>
  <c r="J143"/>
  <c r="J142"/>
  <c r="J141"/>
  <c r="J140"/>
  <c r="J139"/>
  <c r="J138"/>
  <c r="J137"/>
  <c r="J136"/>
  <c r="J135"/>
  <c r="J134"/>
  <c r="J133"/>
  <c r="J132"/>
  <c r="J131"/>
  <c r="J130"/>
  <c r="J129"/>
  <c r="J128"/>
  <c r="J127"/>
  <c r="J126"/>
  <c r="J125"/>
  <c r="J124"/>
  <c r="J123"/>
  <c r="J122"/>
  <c r="J121"/>
  <c r="J120"/>
  <c r="J119"/>
  <c r="J118"/>
  <c r="J117"/>
  <c r="J116"/>
  <c r="J115"/>
  <c r="J114"/>
  <c r="J113"/>
  <c r="J112"/>
  <c r="J111"/>
  <c r="J110"/>
  <c r="J109"/>
  <c r="J108"/>
  <c r="J107"/>
  <c r="J106"/>
  <c r="J105"/>
  <c r="J104"/>
  <c r="J103"/>
  <c r="J102"/>
  <c r="J101"/>
  <c r="J100"/>
  <c r="J99"/>
  <c r="J98"/>
  <c r="J97"/>
  <c r="J96"/>
  <c r="J95"/>
  <c r="J94"/>
  <c r="J93"/>
  <c r="J92"/>
  <c r="J91"/>
  <c r="J90"/>
  <c r="J89"/>
  <c r="J88"/>
  <c r="J87"/>
  <c r="J86"/>
  <c r="J85"/>
  <c r="J84"/>
  <c r="J83"/>
  <c r="J82"/>
  <c r="J81"/>
  <c r="J80"/>
  <c r="J79"/>
  <c r="J78"/>
  <c r="J77"/>
  <c r="J76"/>
  <c r="J75"/>
  <c r="J74"/>
  <c r="J73"/>
  <c r="J72"/>
  <c r="J71"/>
  <c r="J70"/>
  <c r="J69"/>
  <c r="J68"/>
  <c r="J67"/>
  <c r="J66"/>
  <c r="J65"/>
  <c r="J64"/>
  <c r="J63"/>
  <c r="J62"/>
  <c r="J61"/>
  <c r="J60"/>
  <c r="J59"/>
  <c r="J58"/>
  <c r="J57"/>
  <c r="J56"/>
  <c r="J55"/>
  <c r="J54"/>
  <c r="J53"/>
  <c r="J52"/>
  <c r="J51"/>
  <c r="J50"/>
  <c r="J49"/>
  <c r="J48"/>
  <c r="J47"/>
  <c r="J46"/>
  <c r="J45"/>
  <c r="J44"/>
  <c r="J43"/>
  <c r="J42"/>
  <c r="J41"/>
  <c r="J40"/>
  <c r="J39"/>
  <c r="J38"/>
  <c r="J37"/>
  <c r="J36"/>
  <c r="J35"/>
  <c r="J34"/>
  <c r="J33"/>
  <c r="J32"/>
  <c r="J31"/>
  <c r="J30"/>
  <c r="J29"/>
  <c r="J28"/>
  <c r="J27"/>
  <c r="J26"/>
  <c r="J25"/>
  <c r="J24"/>
  <c r="J23"/>
  <c r="J22"/>
  <c r="J21"/>
  <c r="J20"/>
  <c r="J19"/>
  <c r="J18"/>
  <c r="J17"/>
  <c r="J16"/>
  <c r="Q16" s="1"/>
  <c r="R16" s="1"/>
  <c r="J15"/>
  <c r="Q15" s="1"/>
  <c r="J14"/>
  <c r="Q14" s="1"/>
  <c r="J13"/>
  <c r="Q13" s="1"/>
  <c r="J12"/>
  <c r="J11"/>
  <c r="Q11" s="1"/>
  <c r="J10"/>
  <c r="J9"/>
  <c r="Q9" s="1"/>
  <c r="J8"/>
  <c r="Q8" s="1"/>
  <c r="R8" s="1"/>
  <c r="J7"/>
  <c r="Q7" s="1"/>
  <c r="J6"/>
  <c r="J5"/>
  <c r="Q5" s="1"/>
  <c r="J4" i="18"/>
  <c r="J4" i="15"/>
  <c r="Q4" s="1"/>
  <c r="AA53" i="38"/>
  <c r="Z53"/>
  <c r="Y53"/>
  <c r="X53"/>
  <c r="W53"/>
  <c r="V53"/>
  <c r="R53"/>
  <c r="U53" s="1"/>
  <c r="L53"/>
  <c r="J53"/>
  <c r="AA52"/>
  <c r="Z52"/>
  <c r="Y52"/>
  <c r="X52"/>
  <c r="W52"/>
  <c r="V52"/>
  <c r="R52"/>
  <c r="U52" s="1"/>
  <c r="L52"/>
  <c r="J52"/>
  <c r="AA51"/>
  <c r="Z51"/>
  <c r="Y51"/>
  <c r="X51"/>
  <c r="W51"/>
  <c r="V51"/>
  <c r="R51"/>
  <c r="T51" s="1"/>
  <c r="L51"/>
  <c r="J51"/>
  <c r="AA53" i="9"/>
  <c r="Y53"/>
  <c r="X53"/>
  <c r="W53"/>
  <c r="V53"/>
  <c r="T53"/>
  <c r="Z53"/>
  <c r="R53"/>
  <c r="U53" s="1"/>
  <c r="L53"/>
  <c r="J53"/>
  <c r="AA52"/>
  <c r="Y52"/>
  <c r="X52"/>
  <c r="W52"/>
  <c r="V52"/>
  <c r="T52"/>
  <c r="R52"/>
  <c r="U52" s="1"/>
  <c r="L52"/>
  <c r="Z52" s="1"/>
  <c r="J52"/>
  <c r="AA51"/>
  <c r="Y51"/>
  <c r="X51"/>
  <c r="W51"/>
  <c r="V51"/>
  <c r="T51"/>
  <c r="Z51"/>
  <c r="R51"/>
  <c r="U51" s="1"/>
  <c r="L51"/>
  <c r="J51"/>
  <c r="AA53" i="8"/>
  <c r="Z53"/>
  <c r="Y53"/>
  <c r="X53"/>
  <c r="W53"/>
  <c r="R53"/>
  <c r="U53" s="1"/>
  <c r="L53"/>
  <c r="J53"/>
  <c r="AA52"/>
  <c r="Y52"/>
  <c r="X52"/>
  <c r="W52"/>
  <c r="R52"/>
  <c r="U52" s="1"/>
  <c r="L52"/>
  <c r="J52"/>
  <c r="AA51"/>
  <c r="Z51"/>
  <c r="Y51"/>
  <c r="X51"/>
  <c r="W51"/>
  <c r="R51"/>
  <c r="U51" s="1"/>
  <c r="L51"/>
  <c r="J51"/>
  <c r="T52" i="38" l="1"/>
  <c r="U51"/>
  <c r="V2" i="18"/>
  <c r="W2"/>
  <c r="V2" i="15"/>
  <c r="Y2" i="18"/>
  <c r="X2"/>
  <c r="R5" i="15"/>
  <c r="R9"/>
  <c r="R13"/>
  <c r="R6"/>
  <c r="R10"/>
  <c r="R14"/>
  <c r="W14" s="1"/>
  <c r="W8"/>
  <c r="X8" s="1"/>
  <c r="Y8" s="1"/>
  <c r="W12"/>
  <c r="X12" s="1"/>
  <c r="Y12" s="1"/>
  <c r="W16"/>
  <c r="X16" s="1"/>
  <c r="Y16" s="1"/>
  <c r="R7"/>
  <c r="W7" s="1"/>
  <c r="R11"/>
  <c r="R15"/>
  <c r="R4"/>
  <c r="T53" i="38"/>
  <c r="Z52" i="8"/>
  <c r="W4"/>
  <c r="AA50"/>
  <c r="Y50"/>
  <c r="X50"/>
  <c r="W50"/>
  <c r="AA49"/>
  <c r="Y49"/>
  <c r="X49"/>
  <c r="W49"/>
  <c r="AA48"/>
  <c r="Y48"/>
  <c r="X48"/>
  <c r="W48"/>
  <c r="AA47"/>
  <c r="Y47"/>
  <c r="X47"/>
  <c r="W47"/>
  <c r="AA46"/>
  <c r="Y46"/>
  <c r="X46"/>
  <c r="W46"/>
  <c r="AA45"/>
  <c r="Y45"/>
  <c r="X45"/>
  <c r="W45"/>
  <c r="AA44"/>
  <c r="Y44"/>
  <c r="X44"/>
  <c r="W44"/>
  <c r="AA43"/>
  <c r="Y43"/>
  <c r="X43"/>
  <c r="W43"/>
  <c r="AA42"/>
  <c r="Y42"/>
  <c r="X42"/>
  <c r="W42"/>
  <c r="AA41"/>
  <c r="Y41"/>
  <c r="X41"/>
  <c r="W41"/>
  <c r="AA40"/>
  <c r="Y40"/>
  <c r="X40"/>
  <c r="W40"/>
  <c r="AA39"/>
  <c r="Y39"/>
  <c r="X39"/>
  <c r="W39"/>
  <c r="AA38"/>
  <c r="Y38"/>
  <c r="X38"/>
  <c r="W38"/>
  <c r="AA37"/>
  <c r="Y37"/>
  <c r="X37"/>
  <c r="W37"/>
  <c r="AA36"/>
  <c r="Y36"/>
  <c r="X36"/>
  <c r="W36"/>
  <c r="AA35"/>
  <c r="Y35"/>
  <c r="X35"/>
  <c r="W35"/>
  <c r="AA34"/>
  <c r="Y34"/>
  <c r="X34"/>
  <c r="W34"/>
  <c r="AA33"/>
  <c r="Y33"/>
  <c r="X33"/>
  <c r="W33"/>
  <c r="AA32"/>
  <c r="Y32"/>
  <c r="X32"/>
  <c r="W32"/>
  <c r="AA31"/>
  <c r="Y31"/>
  <c r="X31"/>
  <c r="W31"/>
  <c r="AA30"/>
  <c r="Y30"/>
  <c r="X30"/>
  <c r="W30"/>
  <c r="AA29"/>
  <c r="Y29"/>
  <c r="X29"/>
  <c r="W29"/>
  <c r="AA28"/>
  <c r="Y28"/>
  <c r="X28"/>
  <c r="W28"/>
  <c r="AA27"/>
  <c r="Y27"/>
  <c r="X27"/>
  <c r="W27"/>
  <c r="AA26"/>
  <c r="Y26"/>
  <c r="X26"/>
  <c r="W26"/>
  <c r="AA25"/>
  <c r="Y25"/>
  <c r="X25"/>
  <c r="W25"/>
  <c r="AA24"/>
  <c r="Y24"/>
  <c r="X24"/>
  <c r="W24"/>
  <c r="AA23"/>
  <c r="Y23"/>
  <c r="X23"/>
  <c r="W23"/>
  <c r="AA22"/>
  <c r="Y22"/>
  <c r="X22"/>
  <c r="W22"/>
  <c r="AA21"/>
  <c r="Y21"/>
  <c r="X21"/>
  <c r="W21"/>
  <c r="AA20"/>
  <c r="Y20"/>
  <c r="X20"/>
  <c r="W20"/>
  <c r="AA19"/>
  <c r="Y19"/>
  <c r="X19"/>
  <c r="W19"/>
  <c r="AA18"/>
  <c r="Y18"/>
  <c r="X18"/>
  <c r="W18"/>
  <c r="W17"/>
  <c r="W16"/>
  <c r="W10"/>
  <c r="W9"/>
  <c r="W8"/>
  <c r="W7"/>
  <c r="W6"/>
  <c r="W5"/>
  <c r="AA50" i="9"/>
  <c r="Y50"/>
  <c r="X50"/>
  <c r="W50"/>
  <c r="AA49"/>
  <c r="Y49"/>
  <c r="X49"/>
  <c r="W49"/>
  <c r="AA48"/>
  <c r="Y48"/>
  <c r="X48"/>
  <c r="W48"/>
  <c r="AA47"/>
  <c r="Y47"/>
  <c r="X47"/>
  <c r="W47"/>
  <c r="AA46"/>
  <c r="Y46"/>
  <c r="X46"/>
  <c r="W46"/>
  <c r="AA45"/>
  <c r="Y45"/>
  <c r="X45"/>
  <c r="W45"/>
  <c r="AA44"/>
  <c r="Y44"/>
  <c r="X44"/>
  <c r="W44"/>
  <c r="AA43"/>
  <c r="Y43"/>
  <c r="X43"/>
  <c r="W43"/>
  <c r="AA42"/>
  <c r="Y42"/>
  <c r="X42"/>
  <c r="W42"/>
  <c r="AA41"/>
  <c r="Y41"/>
  <c r="X41"/>
  <c r="W41"/>
  <c r="AA40"/>
  <c r="Y40"/>
  <c r="X40"/>
  <c r="W40"/>
  <c r="AA39"/>
  <c r="Y39"/>
  <c r="X39"/>
  <c r="W39"/>
  <c r="AA38"/>
  <c r="Y38"/>
  <c r="X38"/>
  <c r="W38"/>
  <c r="AA37"/>
  <c r="Y37"/>
  <c r="X37"/>
  <c r="W37"/>
  <c r="AA36"/>
  <c r="Y36"/>
  <c r="X36"/>
  <c r="W36"/>
  <c r="AA35"/>
  <c r="Y35"/>
  <c r="X35"/>
  <c r="W35"/>
  <c r="AA34"/>
  <c r="Y34"/>
  <c r="X34"/>
  <c r="W34"/>
  <c r="AA33"/>
  <c r="Y33"/>
  <c r="X33"/>
  <c r="W33"/>
  <c r="AA32"/>
  <c r="Y32"/>
  <c r="X32"/>
  <c r="W32"/>
  <c r="AA31"/>
  <c r="Y31"/>
  <c r="X31"/>
  <c r="W31"/>
  <c r="AA30"/>
  <c r="Y30"/>
  <c r="X30"/>
  <c r="W30"/>
  <c r="AA29"/>
  <c r="Y29"/>
  <c r="X29"/>
  <c r="W29"/>
  <c r="AA28"/>
  <c r="Y28"/>
  <c r="X28"/>
  <c r="W28"/>
  <c r="AA27"/>
  <c r="Y27"/>
  <c r="X27"/>
  <c r="W27"/>
  <c r="AA26"/>
  <c r="Y26"/>
  <c r="X26"/>
  <c r="W26"/>
  <c r="AA25"/>
  <c r="Y25"/>
  <c r="X25"/>
  <c r="W25"/>
  <c r="AA24"/>
  <c r="Y24"/>
  <c r="X24"/>
  <c r="W24"/>
  <c r="AA23"/>
  <c r="Y23"/>
  <c r="X23"/>
  <c r="W23"/>
  <c r="AA22"/>
  <c r="Y22"/>
  <c r="X22"/>
  <c r="W22"/>
  <c r="AA21"/>
  <c r="Y21"/>
  <c r="X21"/>
  <c r="W21"/>
  <c r="AA20"/>
  <c r="Y20"/>
  <c r="X20"/>
  <c r="W20"/>
  <c r="AA19"/>
  <c r="Y19"/>
  <c r="X19"/>
  <c r="W19"/>
  <c r="AA18"/>
  <c r="Y18"/>
  <c r="X18"/>
  <c r="W18"/>
  <c r="AA17"/>
  <c r="Y17"/>
  <c r="X17"/>
  <c r="W17"/>
  <c r="AA16"/>
  <c r="Y16"/>
  <c r="X16"/>
  <c r="W16"/>
  <c r="AA15"/>
  <c r="Y15"/>
  <c r="X15"/>
  <c r="W15"/>
  <c r="AA14"/>
  <c r="Y14"/>
  <c r="X14"/>
  <c r="W14"/>
  <c r="AA13"/>
  <c r="Y13"/>
  <c r="X13"/>
  <c r="W13"/>
  <c r="AA12"/>
  <c r="Y12"/>
  <c r="X12"/>
  <c r="W12"/>
  <c r="AA11"/>
  <c r="Y11"/>
  <c r="X11"/>
  <c r="W11"/>
  <c r="AA10"/>
  <c r="Y10"/>
  <c r="X10"/>
  <c r="W10"/>
  <c r="AA9"/>
  <c r="Y9"/>
  <c r="X9"/>
  <c r="W9"/>
  <c r="W8"/>
  <c r="W5"/>
  <c r="W4"/>
  <c r="AA50" i="38"/>
  <c r="Z50"/>
  <c r="Y50"/>
  <c r="AA49"/>
  <c r="Z49"/>
  <c r="Y49"/>
  <c r="AA48"/>
  <c r="Z48"/>
  <c r="Y48"/>
  <c r="AA47"/>
  <c r="Z47"/>
  <c r="Y47"/>
  <c r="AA46"/>
  <c r="Z46"/>
  <c r="Y46"/>
  <c r="AA45"/>
  <c r="Z45"/>
  <c r="Y45"/>
  <c r="AA44"/>
  <c r="Z44"/>
  <c r="Y44"/>
  <c r="AA43"/>
  <c r="Z43"/>
  <c r="Y43"/>
  <c r="AA42"/>
  <c r="Z42"/>
  <c r="Y42"/>
  <c r="AA41"/>
  <c r="Z41"/>
  <c r="Y41"/>
  <c r="AA40"/>
  <c r="Z40"/>
  <c r="Y40"/>
  <c r="AA39"/>
  <c r="Z39"/>
  <c r="Y39"/>
  <c r="AA38"/>
  <c r="Z38"/>
  <c r="Y38"/>
  <c r="AA37"/>
  <c r="Z37"/>
  <c r="Y37"/>
  <c r="AA36"/>
  <c r="Z36"/>
  <c r="Y36"/>
  <c r="AA35"/>
  <c r="Z35"/>
  <c r="Y35"/>
  <c r="AA34"/>
  <c r="Z34"/>
  <c r="Y34"/>
  <c r="AA33"/>
  <c r="Z33"/>
  <c r="Y33"/>
  <c r="AA32"/>
  <c r="Z32"/>
  <c r="Y32"/>
  <c r="AA31"/>
  <c r="Z31"/>
  <c r="Y31"/>
  <c r="AA30"/>
  <c r="Z30"/>
  <c r="Y30"/>
  <c r="AA29"/>
  <c r="Z29"/>
  <c r="Y29"/>
  <c r="AA28"/>
  <c r="Z28"/>
  <c r="Y28"/>
  <c r="AA27"/>
  <c r="Z27"/>
  <c r="Y27"/>
  <c r="AA26"/>
  <c r="Z26"/>
  <c r="Y26"/>
  <c r="AA25"/>
  <c r="Z25"/>
  <c r="Y25"/>
  <c r="AA24"/>
  <c r="Z24"/>
  <c r="Y24"/>
  <c r="AA23"/>
  <c r="Z23"/>
  <c r="Y23"/>
  <c r="AA22"/>
  <c r="Z22"/>
  <c r="Y22"/>
  <c r="AA21"/>
  <c r="Z21"/>
  <c r="Y21"/>
  <c r="AA20"/>
  <c r="Z20"/>
  <c r="Y20"/>
  <c r="AA19"/>
  <c r="Z19"/>
  <c r="Y19"/>
  <c r="AA18"/>
  <c r="Z18"/>
  <c r="Y18"/>
  <c r="X50"/>
  <c r="X49"/>
  <c r="X48"/>
  <c r="X47"/>
  <c r="X46"/>
  <c r="X45"/>
  <c r="X44"/>
  <c r="X43"/>
  <c r="X42"/>
  <c r="X41"/>
  <c r="X40"/>
  <c r="X39"/>
  <c r="X38"/>
  <c r="X37"/>
  <c r="X36"/>
  <c r="X35"/>
  <c r="X34"/>
  <c r="X33"/>
  <c r="X32"/>
  <c r="X31"/>
  <c r="X30"/>
  <c r="X29"/>
  <c r="X28"/>
  <c r="X27"/>
  <c r="X26"/>
  <c r="X25"/>
  <c r="X24"/>
  <c r="X23"/>
  <c r="X22"/>
  <c r="X21"/>
  <c r="X20"/>
  <c r="X19"/>
  <c r="X18"/>
  <c r="W50"/>
  <c r="W49"/>
  <c r="W48"/>
  <c r="W47"/>
  <c r="W46"/>
  <c r="W45"/>
  <c r="W44"/>
  <c r="W43"/>
  <c r="W42"/>
  <c r="W41"/>
  <c r="W40"/>
  <c r="W39"/>
  <c r="W38"/>
  <c r="W37"/>
  <c r="W36"/>
  <c r="W35"/>
  <c r="W34"/>
  <c r="W33"/>
  <c r="W32"/>
  <c r="W31"/>
  <c r="W30"/>
  <c r="W29"/>
  <c r="W28"/>
  <c r="W27"/>
  <c r="W26"/>
  <c r="W25"/>
  <c r="W24"/>
  <c r="W23"/>
  <c r="W22"/>
  <c r="W21"/>
  <c r="W20"/>
  <c r="W19"/>
  <c r="W18"/>
  <c r="W11"/>
  <c r="W10"/>
  <c r="W9"/>
  <c r="W8"/>
  <c r="W7"/>
  <c r="W6"/>
  <c r="W5"/>
  <c r="W4"/>
  <c r="W8" i="11"/>
  <c r="W9"/>
  <c r="W10"/>
  <c r="W11"/>
  <c r="W12"/>
  <c r="W13"/>
  <c r="W14"/>
  <c r="W15"/>
  <c r="W16"/>
  <c r="W17"/>
  <c r="W18"/>
  <c r="X18"/>
  <c r="Y18"/>
  <c r="Z18"/>
  <c r="AA18"/>
  <c r="W19"/>
  <c r="X19"/>
  <c r="Y19"/>
  <c r="Z19"/>
  <c r="AA19"/>
  <c r="W20"/>
  <c r="X20"/>
  <c r="Y20"/>
  <c r="Z20"/>
  <c r="AA20"/>
  <c r="W21"/>
  <c r="X21"/>
  <c r="Y21"/>
  <c r="Z21"/>
  <c r="AA21"/>
  <c r="W22"/>
  <c r="X22"/>
  <c r="Y22"/>
  <c r="Z22"/>
  <c r="AA22"/>
  <c r="W23"/>
  <c r="X23"/>
  <c r="Y23"/>
  <c r="Z23"/>
  <c r="AA23"/>
  <c r="W24"/>
  <c r="X24"/>
  <c r="Y24"/>
  <c r="Z24"/>
  <c r="AA24"/>
  <c r="W25"/>
  <c r="X25"/>
  <c r="Y25"/>
  <c r="Z25"/>
  <c r="AA25"/>
  <c r="W26"/>
  <c r="X26"/>
  <c r="Y26"/>
  <c r="Z26"/>
  <c r="AA26"/>
  <c r="W27"/>
  <c r="X27"/>
  <c r="Y27"/>
  <c r="Z27"/>
  <c r="AA27"/>
  <c r="W28"/>
  <c r="X28"/>
  <c r="Y28"/>
  <c r="Z28"/>
  <c r="AA28"/>
  <c r="W29"/>
  <c r="X29"/>
  <c r="Y29"/>
  <c r="Z29"/>
  <c r="AA29"/>
  <c r="W30"/>
  <c r="X30"/>
  <c r="Y30"/>
  <c r="Z30"/>
  <c r="AA30"/>
  <c r="W31"/>
  <c r="X31"/>
  <c r="Y31"/>
  <c r="Z31"/>
  <c r="AA31"/>
  <c r="W32"/>
  <c r="X32"/>
  <c r="Y32"/>
  <c r="Z32"/>
  <c r="AA32"/>
  <c r="W33"/>
  <c r="X33"/>
  <c r="Y33"/>
  <c r="Z33"/>
  <c r="AA33"/>
  <c r="W34"/>
  <c r="X34"/>
  <c r="Y34"/>
  <c r="Z34"/>
  <c r="AA34"/>
  <c r="W35"/>
  <c r="X35"/>
  <c r="Y35"/>
  <c r="Z35"/>
  <c r="AA35"/>
  <c r="W36"/>
  <c r="X36"/>
  <c r="Y36"/>
  <c r="Z36"/>
  <c r="AA36"/>
  <c r="W37"/>
  <c r="X37"/>
  <c r="Y37"/>
  <c r="Z37"/>
  <c r="AA37"/>
  <c r="W38"/>
  <c r="X38"/>
  <c r="Y38"/>
  <c r="Z38"/>
  <c r="AA38"/>
  <c r="W39"/>
  <c r="X39"/>
  <c r="Y39"/>
  <c r="Z39"/>
  <c r="AA39"/>
  <c r="W40"/>
  <c r="X40"/>
  <c r="Y40"/>
  <c r="Z40"/>
  <c r="AA40"/>
  <c r="W41"/>
  <c r="X41"/>
  <c r="Y41"/>
  <c r="Z41"/>
  <c r="AA41"/>
  <c r="W42"/>
  <c r="X42"/>
  <c r="Y42"/>
  <c r="Z42"/>
  <c r="AA42"/>
  <c r="W43"/>
  <c r="X43"/>
  <c r="Y43"/>
  <c r="Z43"/>
  <c r="AA43"/>
  <c r="W44"/>
  <c r="X44"/>
  <c r="Y44"/>
  <c r="Z44"/>
  <c r="AA44"/>
  <c r="W45"/>
  <c r="X45"/>
  <c r="Y45"/>
  <c r="Z45"/>
  <c r="AA45"/>
  <c r="W46"/>
  <c r="X46"/>
  <c r="Y46"/>
  <c r="Z46"/>
  <c r="AA46"/>
  <c r="W47"/>
  <c r="X47"/>
  <c r="Y47"/>
  <c r="Z47"/>
  <c r="AA47"/>
  <c r="W48"/>
  <c r="X48"/>
  <c r="Y48"/>
  <c r="Z48"/>
  <c r="AA48"/>
  <c r="W49"/>
  <c r="X49"/>
  <c r="Y49"/>
  <c r="Z49"/>
  <c r="AA49"/>
  <c r="W50"/>
  <c r="X50"/>
  <c r="Y50"/>
  <c r="Z50"/>
  <c r="AA50"/>
  <c r="W51"/>
  <c r="X51"/>
  <c r="Y51"/>
  <c r="Z51"/>
  <c r="AA51"/>
  <c r="W52"/>
  <c r="X52"/>
  <c r="Y52"/>
  <c r="Z52"/>
  <c r="AA52"/>
  <c r="W53"/>
  <c r="X53"/>
  <c r="Y53"/>
  <c r="Z53"/>
  <c r="AA53"/>
  <c r="W54"/>
  <c r="X54"/>
  <c r="Y54"/>
  <c r="Z54"/>
  <c r="AA54"/>
  <c r="W55"/>
  <c r="X55"/>
  <c r="Y55"/>
  <c r="Z55"/>
  <c r="AA55"/>
  <c r="W56"/>
  <c r="X56"/>
  <c r="Y56"/>
  <c r="Z56"/>
  <c r="AA56"/>
  <c r="W57"/>
  <c r="X57"/>
  <c r="Y57"/>
  <c r="Z57"/>
  <c r="AA57"/>
  <c r="W58"/>
  <c r="X58"/>
  <c r="Y58"/>
  <c r="Z58"/>
  <c r="AA58"/>
  <c r="W59"/>
  <c r="X59"/>
  <c r="Y59"/>
  <c r="Z59"/>
  <c r="AA59"/>
  <c r="W60"/>
  <c r="X60"/>
  <c r="Y60"/>
  <c r="Z60"/>
  <c r="AA60"/>
  <c r="W61"/>
  <c r="X61"/>
  <c r="Y61"/>
  <c r="Z61"/>
  <c r="AA61"/>
  <c r="W62"/>
  <c r="X62"/>
  <c r="Y62"/>
  <c r="Z62"/>
  <c r="AA62"/>
  <c r="W63"/>
  <c r="X63"/>
  <c r="Y63"/>
  <c r="Z63"/>
  <c r="AA63"/>
  <c r="W64"/>
  <c r="X64"/>
  <c r="Y64"/>
  <c r="Z64"/>
  <c r="AA64"/>
  <c r="W65"/>
  <c r="X65"/>
  <c r="Y65"/>
  <c r="Z65"/>
  <c r="AA65"/>
  <c r="W66"/>
  <c r="X66"/>
  <c r="Y66"/>
  <c r="Z66"/>
  <c r="AA66"/>
  <c r="W67"/>
  <c r="X67"/>
  <c r="Y67"/>
  <c r="Z67"/>
  <c r="AA67"/>
  <c r="W68"/>
  <c r="X68"/>
  <c r="Y68"/>
  <c r="Z68"/>
  <c r="AA68"/>
  <c r="W69"/>
  <c r="X69"/>
  <c r="Y69"/>
  <c r="Z69"/>
  <c r="AA69"/>
  <c r="W70"/>
  <c r="X70"/>
  <c r="Y70"/>
  <c r="Z70"/>
  <c r="AA70"/>
  <c r="W71"/>
  <c r="X71"/>
  <c r="Y71"/>
  <c r="Z71"/>
  <c r="AA71"/>
  <c r="W72"/>
  <c r="X72"/>
  <c r="Y72"/>
  <c r="Z72"/>
  <c r="AA72"/>
  <c r="W73"/>
  <c r="X73"/>
  <c r="Y73"/>
  <c r="Z73"/>
  <c r="AA73"/>
  <c r="W74"/>
  <c r="X74"/>
  <c r="Y74"/>
  <c r="Z74"/>
  <c r="AA74"/>
  <c r="W75"/>
  <c r="X75"/>
  <c r="Y75"/>
  <c r="Z75"/>
  <c r="AA75"/>
  <c r="W76"/>
  <c r="X76"/>
  <c r="Y76"/>
  <c r="Z76"/>
  <c r="AA76"/>
  <c r="W77"/>
  <c r="X77"/>
  <c r="Y77"/>
  <c r="Z77"/>
  <c r="AA77"/>
  <c r="W78"/>
  <c r="X78"/>
  <c r="Y78"/>
  <c r="Z78"/>
  <c r="AA78"/>
  <c r="W79"/>
  <c r="X79"/>
  <c r="Y79"/>
  <c r="Z79"/>
  <c r="AA79"/>
  <c r="W80"/>
  <c r="X80"/>
  <c r="Y80"/>
  <c r="Z80"/>
  <c r="AA80"/>
  <c r="W81"/>
  <c r="X81"/>
  <c r="Y81"/>
  <c r="Z81"/>
  <c r="AA81"/>
  <c r="W82"/>
  <c r="X82"/>
  <c r="Y82"/>
  <c r="Z82"/>
  <c r="AA82"/>
  <c r="W83"/>
  <c r="X83"/>
  <c r="Y83"/>
  <c r="Z83"/>
  <c r="AA83"/>
  <c r="W84"/>
  <c r="X84"/>
  <c r="Y84"/>
  <c r="Z84"/>
  <c r="AA84"/>
  <c r="W85"/>
  <c r="X85"/>
  <c r="Y85"/>
  <c r="Z85"/>
  <c r="AA85"/>
  <c r="W86"/>
  <c r="X86"/>
  <c r="Y86"/>
  <c r="Z86"/>
  <c r="AA86"/>
  <c r="W87"/>
  <c r="X87"/>
  <c r="Y87"/>
  <c r="Z87"/>
  <c r="AA87"/>
  <c r="W88"/>
  <c r="X88"/>
  <c r="Y88"/>
  <c r="Z88"/>
  <c r="AA88"/>
  <c r="W89"/>
  <c r="X89"/>
  <c r="Y89"/>
  <c r="Z89"/>
  <c r="AA89"/>
  <c r="W90"/>
  <c r="X90"/>
  <c r="Y90"/>
  <c r="Z90"/>
  <c r="AA90"/>
  <c r="W91"/>
  <c r="X91"/>
  <c r="Y91"/>
  <c r="Z91"/>
  <c r="AA91"/>
  <c r="W92"/>
  <c r="X92"/>
  <c r="Y92"/>
  <c r="Z92"/>
  <c r="AA92"/>
  <c r="W93"/>
  <c r="X93"/>
  <c r="Y93"/>
  <c r="Z93"/>
  <c r="AA93"/>
  <c r="W94"/>
  <c r="X94"/>
  <c r="Y94"/>
  <c r="Z94"/>
  <c r="AA94"/>
  <c r="W95"/>
  <c r="X95"/>
  <c r="Y95"/>
  <c r="Z95"/>
  <c r="AA95"/>
  <c r="W96"/>
  <c r="X96"/>
  <c r="Y96"/>
  <c r="Z96"/>
  <c r="AA96"/>
  <c r="W97"/>
  <c r="X97"/>
  <c r="Y97"/>
  <c r="Z97"/>
  <c r="AA97"/>
  <c r="W98"/>
  <c r="X98"/>
  <c r="Y98"/>
  <c r="Z98"/>
  <c r="AA98"/>
  <c r="W99"/>
  <c r="X99"/>
  <c r="Y99"/>
  <c r="Z99"/>
  <c r="AA99"/>
  <c r="W100"/>
  <c r="X100"/>
  <c r="Y100"/>
  <c r="Z100"/>
  <c r="AA100"/>
  <c r="W101"/>
  <c r="X101"/>
  <c r="Y101"/>
  <c r="Z101"/>
  <c r="AA101"/>
  <c r="W102"/>
  <c r="X102"/>
  <c r="Y102"/>
  <c r="Z102"/>
  <c r="AA102"/>
  <c r="W103"/>
  <c r="X103"/>
  <c r="Y103"/>
  <c r="Z103"/>
  <c r="AA103"/>
  <c r="V103"/>
  <c r="V102"/>
  <c r="V101"/>
  <c r="V100"/>
  <c r="V99"/>
  <c r="V98"/>
  <c r="V97"/>
  <c r="V96"/>
  <c r="V95"/>
  <c r="V94"/>
  <c r="V93"/>
  <c r="V92"/>
  <c r="V91"/>
  <c r="V90"/>
  <c r="V89"/>
  <c r="V88"/>
  <c r="V87"/>
  <c r="V86"/>
  <c r="V85"/>
  <c r="V84"/>
  <c r="V83"/>
  <c r="V82"/>
  <c r="V81"/>
  <c r="V80"/>
  <c r="V79"/>
  <c r="V78"/>
  <c r="V77"/>
  <c r="V76"/>
  <c r="V75"/>
  <c r="V74"/>
  <c r="V73"/>
  <c r="V72"/>
  <c r="V71"/>
  <c r="V70"/>
  <c r="V69"/>
  <c r="V68"/>
  <c r="V67"/>
  <c r="V66"/>
  <c r="V65"/>
  <c r="V64"/>
  <c r="V63"/>
  <c r="V62"/>
  <c r="V61"/>
  <c r="V60"/>
  <c r="V59"/>
  <c r="V58"/>
  <c r="V57"/>
  <c r="V56"/>
  <c r="V55"/>
  <c r="V54"/>
  <c r="V53"/>
  <c r="V52"/>
  <c r="V51"/>
  <c r="V50"/>
  <c r="V49"/>
  <c r="V48"/>
  <c r="V47"/>
  <c r="V46"/>
  <c r="V45"/>
  <c r="V44"/>
  <c r="V43"/>
  <c r="V42"/>
  <c r="V41"/>
  <c r="V40"/>
  <c r="V39"/>
  <c r="V38"/>
  <c r="V37"/>
  <c r="V36"/>
  <c r="V35"/>
  <c r="V34"/>
  <c r="V33"/>
  <c r="V32"/>
  <c r="V31"/>
  <c r="V30"/>
  <c r="V29"/>
  <c r="V28"/>
  <c r="V27"/>
  <c r="V26"/>
  <c r="V25"/>
  <c r="V24"/>
  <c r="V23"/>
  <c r="V22"/>
  <c r="V21"/>
  <c r="V20"/>
  <c r="V19"/>
  <c r="V18"/>
  <c r="V17"/>
  <c r="V16"/>
  <c r="V15"/>
  <c r="V14"/>
  <c r="V13"/>
  <c r="V12"/>
  <c r="V11"/>
  <c r="V10"/>
  <c r="V9"/>
  <c r="V8"/>
  <c r="V7"/>
  <c r="W7" s="1"/>
  <c r="V6"/>
  <c r="W6" s="1"/>
  <c r="V5"/>
  <c r="W5" s="1"/>
  <c r="V50" i="38"/>
  <c r="V49"/>
  <c r="V48"/>
  <c r="V47"/>
  <c r="V46"/>
  <c r="V45"/>
  <c r="V44"/>
  <c r="V43"/>
  <c r="V42"/>
  <c r="V41"/>
  <c r="V40"/>
  <c r="V39"/>
  <c r="V38"/>
  <c r="V37"/>
  <c r="V36"/>
  <c r="V35"/>
  <c r="V34"/>
  <c r="V33"/>
  <c r="V32"/>
  <c r="V31"/>
  <c r="V30"/>
  <c r="V29"/>
  <c r="V28"/>
  <c r="V27"/>
  <c r="V26"/>
  <c r="V25"/>
  <c r="V24"/>
  <c r="V23"/>
  <c r="V22"/>
  <c r="V21"/>
  <c r="V20"/>
  <c r="V19"/>
  <c r="V18"/>
  <c r="V17"/>
  <c r="V16"/>
  <c r="V15"/>
  <c r="V14"/>
  <c r="V13"/>
  <c r="V12"/>
  <c r="V11"/>
  <c r="V10"/>
  <c r="V9"/>
  <c r="V8"/>
  <c r="V7"/>
  <c r="V6"/>
  <c r="V5"/>
  <c r="Z103" i="10"/>
  <c r="Y103"/>
  <c r="X103"/>
  <c r="W103"/>
  <c r="V103"/>
  <c r="Z102"/>
  <c r="Y102"/>
  <c r="X102"/>
  <c r="W102"/>
  <c r="V102"/>
  <c r="Z101"/>
  <c r="Y101"/>
  <c r="X101"/>
  <c r="W101"/>
  <c r="V101"/>
  <c r="Z100"/>
  <c r="Y100"/>
  <c r="X100"/>
  <c r="W100"/>
  <c r="V100"/>
  <c r="Z99"/>
  <c r="Y99"/>
  <c r="X99"/>
  <c r="W99"/>
  <c r="V99"/>
  <c r="Z98"/>
  <c r="Y98"/>
  <c r="X98"/>
  <c r="W98"/>
  <c r="V98"/>
  <c r="Z97"/>
  <c r="Y97"/>
  <c r="X97"/>
  <c r="W97"/>
  <c r="V97"/>
  <c r="Z96"/>
  <c r="Y96"/>
  <c r="X96"/>
  <c r="W96"/>
  <c r="V96"/>
  <c r="Z95"/>
  <c r="Y95"/>
  <c r="X95"/>
  <c r="W95"/>
  <c r="V95"/>
  <c r="Z94"/>
  <c r="Y94"/>
  <c r="X94"/>
  <c r="W94"/>
  <c r="V94"/>
  <c r="Z93"/>
  <c r="Y93"/>
  <c r="X93"/>
  <c r="W93"/>
  <c r="V93"/>
  <c r="Z92"/>
  <c r="Y92"/>
  <c r="X92"/>
  <c r="W92"/>
  <c r="V92"/>
  <c r="Z91"/>
  <c r="Y91"/>
  <c r="X91"/>
  <c r="W91"/>
  <c r="V91"/>
  <c r="Z90"/>
  <c r="Y90"/>
  <c r="X90"/>
  <c r="W90"/>
  <c r="V90"/>
  <c r="Z89"/>
  <c r="Y89"/>
  <c r="X89"/>
  <c r="W89"/>
  <c r="V89"/>
  <c r="Z88"/>
  <c r="Y88"/>
  <c r="X88"/>
  <c r="W88"/>
  <c r="V88"/>
  <c r="Z87"/>
  <c r="Y87"/>
  <c r="X87"/>
  <c r="W87"/>
  <c r="V87"/>
  <c r="Z86"/>
  <c r="Y86"/>
  <c r="X86"/>
  <c r="W86"/>
  <c r="V86"/>
  <c r="Z85"/>
  <c r="Y85"/>
  <c r="X85"/>
  <c r="W85"/>
  <c r="V85"/>
  <c r="Z84"/>
  <c r="Y84"/>
  <c r="X84"/>
  <c r="W84"/>
  <c r="V84"/>
  <c r="Z83"/>
  <c r="Y83"/>
  <c r="X83"/>
  <c r="W83"/>
  <c r="V83"/>
  <c r="Z82"/>
  <c r="Y82"/>
  <c r="X82"/>
  <c r="W82"/>
  <c r="V82"/>
  <c r="Z81"/>
  <c r="Y81"/>
  <c r="X81"/>
  <c r="W81"/>
  <c r="V81"/>
  <c r="Z80"/>
  <c r="Y80"/>
  <c r="X80"/>
  <c r="W80"/>
  <c r="V80"/>
  <c r="Z79"/>
  <c r="Y79"/>
  <c r="X79"/>
  <c r="W79"/>
  <c r="V79"/>
  <c r="Z78"/>
  <c r="Y78"/>
  <c r="X78"/>
  <c r="W78"/>
  <c r="V78"/>
  <c r="Z77"/>
  <c r="Y77"/>
  <c r="X77"/>
  <c r="W77"/>
  <c r="V77"/>
  <c r="Z76"/>
  <c r="Y76"/>
  <c r="X76"/>
  <c r="W76"/>
  <c r="V76"/>
  <c r="Z75"/>
  <c r="Y75"/>
  <c r="X75"/>
  <c r="W75"/>
  <c r="V75"/>
  <c r="Z74"/>
  <c r="Y74"/>
  <c r="X74"/>
  <c r="W74"/>
  <c r="V74"/>
  <c r="Z73"/>
  <c r="Y73"/>
  <c r="X73"/>
  <c r="W73"/>
  <c r="V73"/>
  <c r="Z72"/>
  <c r="Y72"/>
  <c r="X72"/>
  <c r="W72"/>
  <c r="V72"/>
  <c r="Z71"/>
  <c r="Y71"/>
  <c r="X71"/>
  <c r="W71"/>
  <c r="V71"/>
  <c r="Z70"/>
  <c r="Y70"/>
  <c r="X70"/>
  <c r="W70"/>
  <c r="V70"/>
  <c r="Z69"/>
  <c r="Y69"/>
  <c r="X69"/>
  <c r="W69"/>
  <c r="V69"/>
  <c r="Z68"/>
  <c r="Y68"/>
  <c r="X68"/>
  <c r="W68"/>
  <c r="V68"/>
  <c r="Z67"/>
  <c r="Y67"/>
  <c r="X67"/>
  <c r="W67"/>
  <c r="V67"/>
  <c r="Z66"/>
  <c r="Y66"/>
  <c r="X66"/>
  <c r="W66"/>
  <c r="V66"/>
  <c r="Z65"/>
  <c r="Y65"/>
  <c r="X65"/>
  <c r="W65"/>
  <c r="V65"/>
  <c r="Z64"/>
  <c r="Y64"/>
  <c r="X64"/>
  <c r="W64"/>
  <c r="V64"/>
  <c r="Z63"/>
  <c r="Y63"/>
  <c r="X63"/>
  <c r="W63"/>
  <c r="V63"/>
  <c r="Z62"/>
  <c r="Y62"/>
  <c r="X62"/>
  <c r="W62"/>
  <c r="V62"/>
  <c r="Z61"/>
  <c r="Y61"/>
  <c r="X61"/>
  <c r="W61"/>
  <c r="V61"/>
  <c r="Z60"/>
  <c r="Y60"/>
  <c r="X60"/>
  <c r="W60"/>
  <c r="V60"/>
  <c r="Z59"/>
  <c r="Y59"/>
  <c r="X59"/>
  <c r="W59"/>
  <c r="V59"/>
  <c r="Z58"/>
  <c r="Y58"/>
  <c r="X58"/>
  <c r="W58"/>
  <c r="V58"/>
  <c r="Z57"/>
  <c r="Y57"/>
  <c r="X57"/>
  <c r="W57"/>
  <c r="V57"/>
  <c r="Z56"/>
  <c r="Y56"/>
  <c r="X56"/>
  <c r="W56"/>
  <c r="V56"/>
  <c r="Z55"/>
  <c r="Y55"/>
  <c r="X55"/>
  <c r="W55"/>
  <c r="V55"/>
  <c r="Z54"/>
  <c r="Y54"/>
  <c r="X54"/>
  <c r="W54"/>
  <c r="V54"/>
  <c r="Z53"/>
  <c r="Y53"/>
  <c r="X53"/>
  <c r="W53"/>
  <c r="V53"/>
  <c r="Z52"/>
  <c r="Y52"/>
  <c r="X52"/>
  <c r="W52"/>
  <c r="V52"/>
  <c r="Z51"/>
  <c r="Y51"/>
  <c r="X51"/>
  <c r="W51"/>
  <c r="V51"/>
  <c r="Z50"/>
  <c r="Y50"/>
  <c r="X50"/>
  <c r="W50"/>
  <c r="V50"/>
  <c r="Z49"/>
  <c r="Y49"/>
  <c r="X49"/>
  <c r="W49"/>
  <c r="V49"/>
  <c r="Z48"/>
  <c r="Y48"/>
  <c r="X48"/>
  <c r="W48"/>
  <c r="V48"/>
  <c r="Z47"/>
  <c r="Y47"/>
  <c r="X47"/>
  <c r="W47"/>
  <c r="V47"/>
  <c r="Z46"/>
  <c r="Y46"/>
  <c r="X46"/>
  <c r="W46"/>
  <c r="V46"/>
  <c r="Z45"/>
  <c r="Y45"/>
  <c r="X45"/>
  <c r="W45"/>
  <c r="V45"/>
  <c r="Z44"/>
  <c r="Y44"/>
  <c r="X44"/>
  <c r="W44"/>
  <c r="V44"/>
  <c r="Z43"/>
  <c r="Y43"/>
  <c r="X43"/>
  <c r="W43"/>
  <c r="V43"/>
  <c r="Z42"/>
  <c r="Y42"/>
  <c r="X42"/>
  <c r="W42"/>
  <c r="V42"/>
  <c r="Z41"/>
  <c r="Y41"/>
  <c r="X41"/>
  <c r="W41"/>
  <c r="V41"/>
  <c r="Z40"/>
  <c r="Y40"/>
  <c r="X40"/>
  <c r="W40"/>
  <c r="V40"/>
  <c r="Z39"/>
  <c r="Y39"/>
  <c r="X39"/>
  <c r="W39"/>
  <c r="V39"/>
  <c r="Z38"/>
  <c r="Y38"/>
  <c r="X38"/>
  <c r="W38"/>
  <c r="V38"/>
  <c r="Z37"/>
  <c r="Y37"/>
  <c r="X37"/>
  <c r="W37"/>
  <c r="V37"/>
  <c r="Z36"/>
  <c r="Y36"/>
  <c r="X36"/>
  <c r="W36"/>
  <c r="V36"/>
  <c r="Z35"/>
  <c r="Y35"/>
  <c r="X35"/>
  <c r="W35"/>
  <c r="V35"/>
  <c r="Z34"/>
  <c r="Y34"/>
  <c r="X34"/>
  <c r="W34"/>
  <c r="V34"/>
  <c r="Z33"/>
  <c r="Y33"/>
  <c r="X33"/>
  <c r="W33"/>
  <c r="V33"/>
  <c r="Z32"/>
  <c r="Y32"/>
  <c r="X32"/>
  <c r="W32"/>
  <c r="V32"/>
  <c r="Z31"/>
  <c r="Y31"/>
  <c r="X31"/>
  <c r="W31"/>
  <c r="V31"/>
  <c r="Z30"/>
  <c r="Y30"/>
  <c r="X30"/>
  <c r="W30"/>
  <c r="V30"/>
  <c r="Z29"/>
  <c r="Y29"/>
  <c r="X29"/>
  <c r="W29"/>
  <c r="V29"/>
  <c r="Z28"/>
  <c r="Y28"/>
  <c r="X28"/>
  <c r="W28"/>
  <c r="V28"/>
  <c r="Z27"/>
  <c r="Y27"/>
  <c r="X27"/>
  <c r="W27"/>
  <c r="V27"/>
  <c r="Z26"/>
  <c r="Y26"/>
  <c r="X26"/>
  <c r="W26"/>
  <c r="V26"/>
  <c r="Z25"/>
  <c r="Y25"/>
  <c r="X25"/>
  <c r="W25"/>
  <c r="V25"/>
  <c r="Z24"/>
  <c r="Y24"/>
  <c r="X24"/>
  <c r="W24"/>
  <c r="V24"/>
  <c r="V17"/>
  <c r="V16"/>
  <c r="V15"/>
  <c r="V14"/>
  <c r="V13"/>
  <c r="V12"/>
  <c r="V11"/>
  <c r="V10"/>
  <c r="V9"/>
  <c r="V8"/>
  <c r="V7"/>
  <c r="V6"/>
  <c r="V5"/>
  <c r="AB1003" i="36"/>
  <c r="AB1002"/>
  <c r="AB1001"/>
  <c r="AB1000"/>
  <c r="AB999"/>
  <c r="AB998"/>
  <c r="AB997"/>
  <c r="AB996"/>
  <c r="AB995"/>
  <c r="AB994"/>
  <c r="AB993"/>
  <c r="AB992"/>
  <c r="AB991"/>
  <c r="AB990"/>
  <c r="AB989"/>
  <c r="AB988"/>
  <c r="AB987"/>
  <c r="AB986"/>
  <c r="AB985"/>
  <c r="AB984"/>
  <c r="AB983"/>
  <c r="AB982"/>
  <c r="AB981"/>
  <c r="AB980"/>
  <c r="AB979"/>
  <c r="AB978"/>
  <c r="AB977"/>
  <c r="AB976"/>
  <c r="AB975"/>
  <c r="AB974"/>
  <c r="AB973"/>
  <c r="AB972"/>
  <c r="AB971"/>
  <c r="AB970"/>
  <c r="AB969"/>
  <c r="AB968"/>
  <c r="AB967"/>
  <c r="AB966"/>
  <c r="AB965"/>
  <c r="AB964"/>
  <c r="AB963"/>
  <c r="AB962"/>
  <c r="AB961"/>
  <c r="AB960"/>
  <c r="AB959"/>
  <c r="AB958"/>
  <c r="AB957"/>
  <c r="AB956"/>
  <c r="AB955"/>
  <c r="AB954"/>
  <c r="AB953"/>
  <c r="AB952"/>
  <c r="AB951"/>
  <c r="AB950"/>
  <c r="AB949"/>
  <c r="AB948"/>
  <c r="AB947"/>
  <c r="AB946"/>
  <c r="AB945"/>
  <c r="AB944"/>
  <c r="AB943"/>
  <c r="AB942"/>
  <c r="AB941"/>
  <c r="AB940"/>
  <c r="AB939"/>
  <c r="AB938"/>
  <c r="AB937"/>
  <c r="AB936"/>
  <c r="AB935"/>
  <c r="AB934"/>
  <c r="AB933"/>
  <c r="AB932"/>
  <c r="AB931"/>
  <c r="AB930"/>
  <c r="AB929"/>
  <c r="AB928"/>
  <c r="AB927"/>
  <c r="AB926"/>
  <c r="AB925"/>
  <c r="AB924"/>
  <c r="AB923"/>
  <c r="AB922"/>
  <c r="AB921"/>
  <c r="AB920"/>
  <c r="AB919"/>
  <c r="AB918"/>
  <c r="AB917"/>
  <c r="AB916"/>
  <c r="AB915"/>
  <c r="AB914"/>
  <c r="AB913"/>
  <c r="AB912"/>
  <c r="AB911"/>
  <c r="AB910"/>
  <c r="AB909"/>
  <c r="AB908"/>
  <c r="AB907"/>
  <c r="AB906"/>
  <c r="AB905"/>
  <c r="AB904"/>
  <c r="AB903"/>
  <c r="AB902"/>
  <c r="AB901"/>
  <c r="AB900"/>
  <c r="AB899"/>
  <c r="AB898"/>
  <c r="AB897"/>
  <c r="AB896"/>
  <c r="AB895"/>
  <c r="AB894"/>
  <c r="AB893"/>
  <c r="AB892"/>
  <c r="AB891"/>
  <c r="AB890"/>
  <c r="AB889"/>
  <c r="AB888"/>
  <c r="AB887"/>
  <c r="AB886"/>
  <c r="AB885"/>
  <c r="AB884"/>
  <c r="AB883"/>
  <c r="AB882"/>
  <c r="AB881"/>
  <c r="AB880"/>
  <c r="AB879"/>
  <c r="AB878"/>
  <c r="AB877"/>
  <c r="AB876"/>
  <c r="AB875"/>
  <c r="AB874"/>
  <c r="AB873"/>
  <c r="AB872"/>
  <c r="AB871"/>
  <c r="AB870"/>
  <c r="AB869"/>
  <c r="AB868"/>
  <c r="AB867"/>
  <c r="AB866"/>
  <c r="AB865"/>
  <c r="AB864"/>
  <c r="AB863"/>
  <c r="AB862"/>
  <c r="AB861"/>
  <c r="AB860"/>
  <c r="AB859"/>
  <c r="AB858"/>
  <c r="AB857"/>
  <c r="AB856"/>
  <c r="AB855"/>
  <c r="AB854"/>
  <c r="AB853"/>
  <c r="AB852"/>
  <c r="AB851"/>
  <c r="AB850"/>
  <c r="AB849"/>
  <c r="AB848"/>
  <c r="AB847"/>
  <c r="AB846"/>
  <c r="AB845"/>
  <c r="AB844"/>
  <c r="AB843"/>
  <c r="AB842"/>
  <c r="AB841"/>
  <c r="AB840"/>
  <c r="AB839"/>
  <c r="AB838"/>
  <c r="AB837"/>
  <c r="AB836"/>
  <c r="AB835"/>
  <c r="AB834"/>
  <c r="AB833"/>
  <c r="AB832"/>
  <c r="AB831"/>
  <c r="AB830"/>
  <c r="AB829"/>
  <c r="AB828"/>
  <c r="AB827"/>
  <c r="AB826"/>
  <c r="AB825"/>
  <c r="AB824"/>
  <c r="AB823"/>
  <c r="AB822"/>
  <c r="AB821"/>
  <c r="AB820"/>
  <c r="AB819"/>
  <c r="AB818"/>
  <c r="AB817"/>
  <c r="AB816"/>
  <c r="AB815"/>
  <c r="AB814"/>
  <c r="AB813"/>
  <c r="AB812"/>
  <c r="AB811"/>
  <c r="AB810"/>
  <c r="AB809"/>
  <c r="AB808"/>
  <c r="AB807"/>
  <c r="AB806"/>
  <c r="AB805"/>
  <c r="AB804"/>
  <c r="AB803"/>
  <c r="AB802"/>
  <c r="AB801"/>
  <c r="AB800"/>
  <c r="AB799"/>
  <c r="AB798"/>
  <c r="AB797"/>
  <c r="AB796"/>
  <c r="AB795"/>
  <c r="AB794"/>
  <c r="AB793"/>
  <c r="AB792"/>
  <c r="AB791"/>
  <c r="AB790"/>
  <c r="AB789"/>
  <c r="AB788"/>
  <c r="AB787"/>
  <c r="AB786"/>
  <c r="AB785"/>
  <c r="AB784"/>
  <c r="AB783"/>
  <c r="AB782"/>
  <c r="AB781"/>
  <c r="AB780"/>
  <c r="AB779"/>
  <c r="AB778"/>
  <c r="AB777"/>
  <c r="AB776"/>
  <c r="AB775"/>
  <c r="AB774"/>
  <c r="AB773"/>
  <c r="AB772"/>
  <c r="AB771"/>
  <c r="AB770"/>
  <c r="AB769"/>
  <c r="AB768"/>
  <c r="AB767"/>
  <c r="AB766"/>
  <c r="AB765"/>
  <c r="AB764"/>
  <c r="AB763"/>
  <c r="AB762"/>
  <c r="AB761"/>
  <c r="AB760"/>
  <c r="AB759"/>
  <c r="AB758"/>
  <c r="AB757"/>
  <c r="AB756"/>
  <c r="AB755"/>
  <c r="AB754"/>
  <c r="AB753"/>
  <c r="AB752"/>
  <c r="AB751"/>
  <c r="AB750"/>
  <c r="AB749"/>
  <c r="AB748"/>
  <c r="AB747"/>
  <c r="AB746"/>
  <c r="AB745"/>
  <c r="AB744"/>
  <c r="AB743"/>
  <c r="AB742"/>
  <c r="AB741"/>
  <c r="AB740"/>
  <c r="AB739"/>
  <c r="AB738"/>
  <c r="AB737"/>
  <c r="AB736"/>
  <c r="AB735"/>
  <c r="AB734"/>
  <c r="AB733"/>
  <c r="AB732"/>
  <c r="AB731"/>
  <c r="AB730"/>
  <c r="AB729"/>
  <c r="AB728"/>
  <c r="AB727"/>
  <c r="AB726"/>
  <c r="AB725"/>
  <c r="AB724"/>
  <c r="AB723"/>
  <c r="AB722"/>
  <c r="AB721"/>
  <c r="AB720"/>
  <c r="AB719"/>
  <c r="AB718"/>
  <c r="AB717"/>
  <c r="AB716"/>
  <c r="AB715"/>
  <c r="AB714"/>
  <c r="AB713"/>
  <c r="AB712"/>
  <c r="AB711"/>
  <c r="AB710"/>
  <c r="AB709"/>
  <c r="AB708"/>
  <c r="AB707"/>
  <c r="AB706"/>
  <c r="AB705"/>
  <c r="AB704"/>
  <c r="AB703"/>
  <c r="AB702"/>
  <c r="AB701"/>
  <c r="AB700"/>
  <c r="AB699"/>
  <c r="AB698"/>
  <c r="AB697"/>
  <c r="AB696"/>
  <c r="AB695"/>
  <c r="AB694"/>
  <c r="AB693"/>
  <c r="AB692"/>
  <c r="AB691"/>
  <c r="AB690"/>
  <c r="AB689"/>
  <c r="AB688"/>
  <c r="AB687"/>
  <c r="AB686"/>
  <c r="AB685"/>
  <c r="AB684"/>
  <c r="AB683"/>
  <c r="AB682"/>
  <c r="AB681"/>
  <c r="AB680"/>
  <c r="AB679"/>
  <c r="AB678"/>
  <c r="AB677"/>
  <c r="AB676"/>
  <c r="AB675"/>
  <c r="AB674"/>
  <c r="AB673"/>
  <c r="AB672"/>
  <c r="AB671"/>
  <c r="AB670"/>
  <c r="AB669"/>
  <c r="AB668"/>
  <c r="AB667"/>
  <c r="AB666"/>
  <c r="AB665"/>
  <c r="AB664"/>
  <c r="AB663"/>
  <c r="AB662"/>
  <c r="AB661"/>
  <c r="AB660"/>
  <c r="AB659"/>
  <c r="AB658"/>
  <c r="AB657"/>
  <c r="AB656"/>
  <c r="AB655"/>
  <c r="AB654"/>
  <c r="AB653"/>
  <c r="AB652"/>
  <c r="AB651"/>
  <c r="AB650"/>
  <c r="AB649"/>
  <c r="AB648"/>
  <c r="AB647"/>
  <c r="AB646"/>
  <c r="AB645"/>
  <c r="AB644"/>
  <c r="AB643"/>
  <c r="AB642"/>
  <c r="AB641"/>
  <c r="AB640"/>
  <c r="AB639"/>
  <c r="AB638"/>
  <c r="AB637"/>
  <c r="AB636"/>
  <c r="AB635"/>
  <c r="AB634"/>
  <c r="AB633"/>
  <c r="AB632"/>
  <c r="AB631"/>
  <c r="AB630"/>
  <c r="AB629"/>
  <c r="AB628"/>
  <c r="AB627"/>
  <c r="AB626"/>
  <c r="AB625"/>
  <c r="AB624"/>
  <c r="AB623"/>
  <c r="AB622"/>
  <c r="AB621"/>
  <c r="AB620"/>
  <c r="AB619"/>
  <c r="AB618"/>
  <c r="AB617"/>
  <c r="AB616"/>
  <c r="AB615"/>
  <c r="AB614"/>
  <c r="AB613"/>
  <c r="AB612"/>
  <c r="AB611"/>
  <c r="AB610"/>
  <c r="AB609"/>
  <c r="AB608"/>
  <c r="AB607"/>
  <c r="AB606"/>
  <c r="AB605"/>
  <c r="AB604"/>
  <c r="AB603"/>
  <c r="AB602"/>
  <c r="AB601"/>
  <c r="AB600"/>
  <c r="AB599"/>
  <c r="AB598"/>
  <c r="AB597"/>
  <c r="AB596"/>
  <c r="AB595"/>
  <c r="AB594"/>
  <c r="AB593"/>
  <c r="AB592"/>
  <c r="AB591"/>
  <c r="AB590"/>
  <c r="AB589"/>
  <c r="AB588"/>
  <c r="AB587"/>
  <c r="AB586"/>
  <c r="AB585"/>
  <c r="AB584"/>
  <c r="AB583"/>
  <c r="AB582"/>
  <c r="AB581"/>
  <c r="AB580"/>
  <c r="AB579"/>
  <c r="AB578"/>
  <c r="AB577"/>
  <c r="AB576"/>
  <c r="AB575"/>
  <c r="AB574"/>
  <c r="AB573"/>
  <c r="AB572"/>
  <c r="AB571"/>
  <c r="AB570"/>
  <c r="AB569"/>
  <c r="AB568"/>
  <c r="AB567"/>
  <c r="AB566"/>
  <c r="AB565"/>
  <c r="AB564"/>
  <c r="AB563"/>
  <c r="AB562"/>
  <c r="AB561"/>
  <c r="AB560"/>
  <c r="AB559"/>
  <c r="AB558"/>
  <c r="AB557"/>
  <c r="AB556"/>
  <c r="AB555"/>
  <c r="AB554"/>
  <c r="AB553"/>
  <c r="AB552"/>
  <c r="AB551"/>
  <c r="AB550"/>
  <c r="AB549"/>
  <c r="AB548"/>
  <c r="AB547"/>
  <c r="AB546"/>
  <c r="AB545"/>
  <c r="AB544"/>
  <c r="AB543"/>
  <c r="AB542"/>
  <c r="AB541"/>
  <c r="AB540"/>
  <c r="AB539"/>
  <c r="AB538"/>
  <c r="AB537"/>
  <c r="AB536"/>
  <c r="AB535"/>
  <c r="AB534"/>
  <c r="AB533"/>
  <c r="AB532"/>
  <c r="AB531"/>
  <c r="AB530"/>
  <c r="AB529"/>
  <c r="AB528"/>
  <c r="AB527"/>
  <c r="AB526"/>
  <c r="AB525"/>
  <c r="AB524"/>
  <c r="AB523"/>
  <c r="AB522"/>
  <c r="AB521"/>
  <c r="AB520"/>
  <c r="AB519"/>
  <c r="AB518"/>
  <c r="AB517"/>
  <c r="AB516"/>
  <c r="AB515"/>
  <c r="AB514"/>
  <c r="AB513"/>
  <c r="AB512"/>
  <c r="AB511"/>
  <c r="AB510"/>
  <c r="AB509"/>
  <c r="AB508"/>
  <c r="AB507"/>
  <c r="AB506"/>
  <c r="AB505"/>
  <c r="AB504"/>
  <c r="AB503"/>
  <c r="AB502"/>
  <c r="AB501"/>
  <c r="AB500"/>
  <c r="AB499"/>
  <c r="AB498"/>
  <c r="AB497"/>
  <c r="AB496"/>
  <c r="AB495"/>
  <c r="AB494"/>
  <c r="AB493"/>
  <c r="AB492"/>
  <c r="AB491"/>
  <c r="AB490"/>
  <c r="AB489"/>
  <c r="AB488"/>
  <c r="AB487"/>
  <c r="AB486"/>
  <c r="AB485"/>
  <c r="AB484"/>
  <c r="AB483"/>
  <c r="AB482"/>
  <c r="AB481"/>
  <c r="AB480"/>
  <c r="AB479"/>
  <c r="AB478"/>
  <c r="AB477"/>
  <c r="AB476"/>
  <c r="AB475"/>
  <c r="AB474"/>
  <c r="AB473"/>
  <c r="AB472"/>
  <c r="AB471"/>
  <c r="AB470"/>
  <c r="AB469"/>
  <c r="AB468"/>
  <c r="AB467"/>
  <c r="AB466"/>
  <c r="AB465"/>
  <c r="AB464"/>
  <c r="AB463"/>
  <c r="AB462"/>
  <c r="AB461"/>
  <c r="AB460"/>
  <c r="AB459"/>
  <c r="AB458"/>
  <c r="AB457"/>
  <c r="AB456"/>
  <c r="AB455"/>
  <c r="AB454"/>
  <c r="AB453"/>
  <c r="AB452"/>
  <c r="AB451"/>
  <c r="AB450"/>
  <c r="AB449"/>
  <c r="AB448"/>
  <c r="AB447"/>
  <c r="AB446"/>
  <c r="AB445"/>
  <c r="AB444"/>
  <c r="AB443"/>
  <c r="AB442"/>
  <c r="AB441"/>
  <c r="AB440"/>
  <c r="AB439"/>
  <c r="AB438"/>
  <c r="AB437"/>
  <c r="AB436"/>
  <c r="AB435"/>
  <c r="AB434"/>
  <c r="AB433"/>
  <c r="AB432"/>
  <c r="AB431"/>
  <c r="AB430"/>
  <c r="AB429"/>
  <c r="AB428"/>
  <c r="AB427"/>
  <c r="AB426"/>
  <c r="AB425"/>
  <c r="AB424"/>
  <c r="AB423"/>
  <c r="AB422"/>
  <c r="AB421"/>
  <c r="AB420"/>
  <c r="AB419"/>
  <c r="AB418"/>
  <c r="AB417"/>
  <c r="AB416"/>
  <c r="AB415"/>
  <c r="AB414"/>
  <c r="AB413"/>
  <c r="AB412"/>
  <c r="AB411"/>
  <c r="AB410"/>
  <c r="AB409"/>
  <c r="AB408"/>
  <c r="AB407"/>
  <c r="AB406"/>
  <c r="AB405"/>
  <c r="AB404"/>
  <c r="AB403"/>
  <c r="AB402"/>
  <c r="AB401"/>
  <c r="AB400"/>
  <c r="AB399"/>
  <c r="AB398"/>
  <c r="AB397"/>
  <c r="AB396"/>
  <c r="AB395"/>
  <c r="AB394"/>
  <c r="AB393"/>
  <c r="AB392"/>
  <c r="AB391"/>
  <c r="AB390"/>
  <c r="AB389"/>
  <c r="AB388"/>
  <c r="AB387"/>
  <c r="AB386"/>
  <c r="AB385"/>
  <c r="AB384"/>
  <c r="AB383"/>
  <c r="AB382"/>
  <c r="AB381"/>
  <c r="AB380"/>
  <c r="AB379"/>
  <c r="AB378"/>
  <c r="AB377"/>
  <c r="AB376"/>
  <c r="AB375"/>
  <c r="AB374"/>
  <c r="AB373"/>
  <c r="AB372"/>
  <c r="AB371"/>
  <c r="AB370"/>
  <c r="AB369"/>
  <c r="AB368"/>
  <c r="AB367"/>
  <c r="AB366"/>
  <c r="AB365"/>
  <c r="AB364"/>
  <c r="AB363"/>
  <c r="AB362"/>
  <c r="AB361"/>
  <c r="AB360"/>
  <c r="AB359"/>
  <c r="AB358"/>
  <c r="AB357"/>
  <c r="AB356"/>
  <c r="AB355"/>
  <c r="AB354"/>
  <c r="AB353"/>
  <c r="AB352"/>
  <c r="AB351"/>
  <c r="AB350"/>
  <c r="AB349"/>
  <c r="AB348"/>
  <c r="AB347"/>
  <c r="AB346"/>
  <c r="AB345"/>
  <c r="AB344"/>
  <c r="AB343"/>
  <c r="AB342"/>
  <c r="AB341"/>
  <c r="AB340"/>
  <c r="AB339"/>
  <c r="AB338"/>
  <c r="AB337"/>
  <c r="AB336"/>
  <c r="AB335"/>
  <c r="AB334"/>
  <c r="AB333"/>
  <c r="AB332"/>
  <c r="AB331"/>
  <c r="AB330"/>
  <c r="AB329"/>
  <c r="AB328"/>
  <c r="AB327"/>
  <c r="AB326"/>
  <c r="AB325"/>
  <c r="AB324"/>
  <c r="AB323"/>
  <c r="AB322"/>
  <c r="AB321"/>
  <c r="AB320"/>
  <c r="AB319"/>
  <c r="AB318"/>
  <c r="AB317"/>
  <c r="AB316"/>
  <c r="AB315"/>
  <c r="AB314"/>
  <c r="AB313"/>
  <c r="AB312"/>
  <c r="AB311"/>
  <c r="AB310"/>
  <c r="AB309"/>
  <c r="AB308"/>
  <c r="AB307"/>
  <c r="AB306"/>
  <c r="AB305"/>
  <c r="AB304"/>
  <c r="AB303"/>
  <c r="AB302"/>
  <c r="AB301"/>
  <c r="AB300"/>
  <c r="AB299"/>
  <c r="AB298"/>
  <c r="AB297"/>
  <c r="AB296"/>
  <c r="AB295"/>
  <c r="AB294"/>
  <c r="AB293"/>
  <c r="AB292"/>
  <c r="AB291"/>
  <c r="AB290"/>
  <c r="AB289"/>
  <c r="AB288"/>
  <c r="AB287"/>
  <c r="AB286"/>
  <c r="AB285"/>
  <c r="AB284"/>
  <c r="AB283"/>
  <c r="AB282"/>
  <c r="AB281"/>
  <c r="AB280"/>
  <c r="AB279"/>
  <c r="AB278"/>
  <c r="AB277"/>
  <c r="AB276"/>
  <c r="AB275"/>
  <c r="AB274"/>
  <c r="AB273"/>
  <c r="AB272"/>
  <c r="AB271"/>
  <c r="AB270"/>
  <c r="AB269"/>
  <c r="AB268"/>
  <c r="AB267"/>
  <c r="AB266"/>
  <c r="AB265"/>
  <c r="AB264"/>
  <c r="AB263"/>
  <c r="AB262"/>
  <c r="AB261"/>
  <c r="AB260"/>
  <c r="AB259"/>
  <c r="AB258"/>
  <c r="AB257"/>
  <c r="AB256"/>
  <c r="AB255"/>
  <c r="AB254"/>
  <c r="AB253"/>
  <c r="AB252"/>
  <c r="AB251"/>
  <c r="AB250"/>
  <c r="AB249"/>
  <c r="AB248"/>
  <c r="AB247"/>
  <c r="AB246"/>
  <c r="AB245"/>
  <c r="AB244"/>
  <c r="AB243"/>
  <c r="AB242"/>
  <c r="AB241"/>
  <c r="AB240"/>
  <c r="AB239"/>
  <c r="AB238"/>
  <c r="AB237"/>
  <c r="AB236"/>
  <c r="AB235"/>
  <c r="AB234"/>
  <c r="AB233"/>
  <c r="AB232"/>
  <c r="AB231"/>
  <c r="AB230"/>
  <c r="AB229"/>
  <c r="AB228"/>
  <c r="AB227"/>
  <c r="AB226"/>
  <c r="AB225"/>
  <c r="AB224"/>
  <c r="AB223"/>
  <c r="AB222"/>
  <c r="AB221"/>
  <c r="AB220"/>
  <c r="AB219"/>
  <c r="AB218"/>
  <c r="AB217"/>
  <c r="AB216"/>
  <c r="AB215"/>
  <c r="AB214"/>
  <c r="AB213"/>
  <c r="AB212"/>
  <c r="AB211"/>
  <c r="AB210"/>
  <c r="AB209"/>
  <c r="AB208"/>
  <c r="AB207"/>
  <c r="AB206"/>
  <c r="AB205"/>
  <c r="AB204"/>
  <c r="AB203"/>
  <c r="AB202"/>
  <c r="AB201"/>
  <c r="AB200"/>
  <c r="AB199"/>
  <c r="AB198"/>
  <c r="AB197"/>
  <c r="AB196"/>
  <c r="AB195"/>
  <c r="AB194"/>
  <c r="AB193"/>
  <c r="AB192"/>
  <c r="AB191"/>
  <c r="AB190"/>
  <c r="AB189"/>
  <c r="AB188"/>
  <c r="AB187"/>
  <c r="AB186"/>
  <c r="AB185"/>
  <c r="AB184"/>
  <c r="AB183"/>
  <c r="AB182"/>
  <c r="AB181"/>
  <c r="AB180"/>
  <c r="AB179"/>
  <c r="AB178"/>
  <c r="AB177"/>
  <c r="AB176"/>
  <c r="AB175"/>
  <c r="AB174"/>
  <c r="AB173"/>
  <c r="AB172"/>
  <c r="AB171"/>
  <c r="AB170"/>
  <c r="AB169"/>
  <c r="AB168"/>
  <c r="AB167"/>
  <c r="AB166"/>
  <c r="AB165"/>
  <c r="AB164"/>
  <c r="AB163"/>
  <c r="AB162"/>
  <c r="AB161"/>
  <c r="AB160"/>
  <c r="AB159"/>
  <c r="AB158"/>
  <c r="AB157"/>
  <c r="AB156"/>
  <c r="AB155"/>
  <c r="AB154"/>
  <c r="AB153"/>
  <c r="AB152"/>
  <c r="AB151"/>
  <c r="AB150"/>
  <c r="AB149"/>
  <c r="AB148"/>
  <c r="AB147"/>
  <c r="AB146"/>
  <c r="AB145"/>
  <c r="AB144"/>
  <c r="AB143"/>
  <c r="AB142"/>
  <c r="AB141"/>
  <c r="AB140"/>
  <c r="AB139"/>
  <c r="AB138"/>
  <c r="AB137"/>
  <c r="AB136"/>
  <c r="AB135"/>
  <c r="AB134"/>
  <c r="AB133"/>
  <c r="AB132"/>
  <c r="AB131"/>
  <c r="AB130"/>
  <c r="AB129"/>
  <c r="AB128"/>
  <c r="AB127"/>
  <c r="AB126"/>
  <c r="AB125"/>
  <c r="AB124"/>
  <c r="AB123"/>
  <c r="AB122"/>
  <c r="AB121"/>
  <c r="AB120"/>
  <c r="AB119"/>
  <c r="AB118"/>
  <c r="AB117"/>
  <c r="AB116"/>
  <c r="AB115"/>
  <c r="AB114"/>
  <c r="AB113"/>
  <c r="AB112"/>
  <c r="AB111"/>
  <c r="AB110"/>
  <c r="AB109"/>
  <c r="AB108"/>
  <c r="AB107"/>
  <c r="AB106"/>
  <c r="AB105"/>
  <c r="AB104"/>
  <c r="AB103"/>
  <c r="AB102"/>
  <c r="AB101"/>
  <c r="AB100"/>
  <c r="AB99"/>
  <c r="AB98"/>
  <c r="AB97"/>
  <c r="AB96"/>
  <c r="AB95"/>
  <c r="AB94"/>
  <c r="AB93"/>
  <c r="AB92"/>
  <c r="AB91"/>
  <c r="AB90"/>
  <c r="AB89"/>
  <c r="AB88"/>
  <c r="AB87"/>
  <c r="AB86"/>
  <c r="AB85"/>
  <c r="AB84"/>
  <c r="AB83"/>
  <c r="AB82"/>
  <c r="AB81"/>
  <c r="AB80"/>
  <c r="AB79"/>
  <c r="AB78"/>
  <c r="AB77"/>
  <c r="AB76"/>
  <c r="AB75"/>
  <c r="AB74"/>
  <c r="AB73"/>
  <c r="AB72"/>
  <c r="AB71"/>
  <c r="AB70"/>
  <c r="AB69"/>
  <c r="AB68"/>
  <c r="AB67"/>
  <c r="AB66"/>
  <c r="AB65"/>
  <c r="AB64"/>
  <c r="AB63"/>
  <c r="AB62"/>
  <c r="AB61"/>
  <c r="AB60"/>
  <c r="AB59"/>
  <c r="AB58"/>
  <c r="AB57"/>
  <c r="AB56"/>
  <c r="AB55"/>
  <c r="AB54"/>
  <c r="AB53"/>
  <c r="AB52"/>
  <c r="AB51"/>
  <c r="AB50"/>
  <c r="AB49"/>
  <c r="AB48"/>
  <c r="AB47"/>
  <c r="AB46"/>
  <c r="AB45"/>
  <c r="AB44"/>
  <c r="AB43"/>
  <c r="AB42"/>
  <c r="AB41"/>
  <c r="AB40"/>
  <c r="AB39"/>
  <c r="AB38"/>
  <c r="AB37"/>
  <c r="AB36"/>
  <c r="AB35"/>
  <c r="AB34"/>
  <c r="AB33"/>
  <c r="AB32"/>
  <c r="AB31"/>
  <c r="AB30"/>
  <c r="AB29"/>
  <c r="AB28"/>
  <c r="AB27"/>
  <c r="AB26"/>
  <c r="AB25"/>
  <c r="AB24"/>
  <c r="AB23"/>
  <c r="AB22"/>
  <c r="AB21"/>
  <c r="AB20"/>
  <c r="AB19"/>
  <c r="AB18"/>
  <c r="AA1003"/>
  <c r="AA1002"/>
  <c r="AA1001"/>
  <c r="AA1000"/>
  <c r="AA999"/>
  <c r="AA998"/>
  <c r="AA997"/>
  <c r="AA996"/>
  <c r="AA995"/>
  <c r="AA994"/>
  <c r="AA993"/>
  <c r="AA992"/>
  <c r="AA991"/>
  <c r="AA990"/>
  <c r="AA989"/>
  <c r="AA988"/>
  <c r="AA987"/>
  <c r="AA986"/>
  <c r="AA985"/>
  <c r="AA984"/>
  <c r="AA983"/>
  <c r="AA982"/>
  <c r="AA981"/>
  <c r="AA980"/>
  <c r="AA979"/>
  <c r="AA978"/>
  <c r="AA977"/>
  <c r="AA976"/>
  <c r="AA975"/>
  <c r="AA974"/>
  <c r="AA973"/>
  <c r="AA972"/>
  <c r="AA971"/>
  <c r="AA970"/>
  <c r="AA969"/>
  <c r="AA968"/>
  <c r="AA967"/>
  <c r="AA966"/>
  <c r="AA965"/>
  <c r="AA964"/>
  <c r="AA963"/>
  <c r="AA962"/>
  <c r="AA961"/>
  <c r="AA960"/>
  <c r="AA959"/>
  <c r="AA958"/>
  <c r="AA957"/>
  <c r="AA956"/>
  <c r="AA955"/>
  <c r="AA954"/>
  <c r="AA953"/>
  <c r="AA952"/>
  <c r="AA951"/>
  <c r="AA950"/>
  <c r="AA949"/>
  <c r="AA948"/>
  <c r="AA947"/>
  <c r="AA946"/>
  <c r="AA945"/>
  <c r="AA944"/>
  <c r="AA943"/>
  <c r="AA942"/>
  <c r="AA941"/>
  <c r="AA940"/>
  <c r="AA939"/>
  <c r="AA938"/>
  <c r="AA937"/>
  <c r="AA936"/>
  <c r="AA935"/>
  <c r="AA934"/>
  <c r="AA933"/>
  <c r="AA932"/>
  <c r="AA931"/>
  <c r="AA930"/>
  <c r="AA929"/>
  <c r="AA928"/>
  <c r="AA927"/>
  <c r="AA926"/>
  <c r="AA925"/>
  <c r="AA924"/>
  <c r="AA923"/>
  <c r="AA922"/>
  <c r="AA921"/>
  <c r="AA920"/>
  <c r="AA919"/>
  <c r="AA918"/>
  <c r="AA917"/>
  <c r="AA916"/>
  <c r="AA915"/>
  <c r="AA914"/>
  <c r="AA913"/>
  <c r="AA912"/>
  <c r="AA911"/>
  <c r="AA910"/>
  <c r="AA909"/>
  <c r="AA908"/>
  <c r="AA907"/>
  <c r="AA906"/>
  <c r="AA905"/>
  <c r="AA904"/>
  <c r="AA903"/>
  <c r="AA902"/>
  <c r="AA901"/>
  <c r="AA900"/>
  <c r="AA899"/>
  <c r="AA898"/>
  <c r="AA897"/>
  <c r="AA896"/>
  <c r="AA895"/>
  <c r="AA894"/>
  <c r="AA893"/>
  <c r="AA892"/>
  <c r="AA891"/>
  <c r="AA890"/>
  <c r="AA889"/>
  <c r="AA888"/>
  <c r="AA887"/>
  <c r="AA886"/>
  <c r="AA885"/>
  <c r="AA884"/>
  <c r="AA883"/>
  <c r="AA882"/>
  <c r="AA881"/>
  <c r="AA880"/>
  <c r="AA879"/>
  <c r="AA878"/>
  <c r="AA877"/>
  <c r="AA876"/>
  <c r="AA875"/>
  <c r="AA874"/>
  <c r="AA873"/>
  <c r="AA872"/>
  <c r="AA871"/>
  <c r="AA870"/>
  <c r="AA869"/>
  <c r="AA868"/>
  <c r="AA867"/>
  <c r="AA866"/>
  <c r="AA865"/>
  <c r="AA864"/>
  <c r="AA863"/>
  <c r="AA862"/>
  <c r="AA861"/>
  <c r="AA860"/>
  <c r="AA859"/>
  <c r="AA858"/>
  <c r="AA857"/>
  <c r="AA856"/>
  <c r="AA855"/>
  <c r="AA854"/>
  <c r="AA853"/>
  <c r="AA852"/>
  <c r="AA851"/>
  <c r="AA850"/>
  <c r="AA849"/>
  <c r="AA848"/>
  <c r="AA847"/>
  <c r="AA846"/>
  <c r="AA845"/>
  <c r="AA844"/>
  <c r="AA843"/>
  <c r="AA842"/>
  <c r="AA841"/>
  <c r="AA840"/>
  <c r="AA839"/>
  <c r="AA838"/>
  <c r="AA837"/>
  <c r="AA836"/>
  <c r="AA835"/>
  <c r="AA834"/>
  <c r="AA833"/>
  <c r="AA832"/>
  <c r="AA831"/>
  <c r="AA830"/>
  <c r="AA829"/>
  <c r="AA828"/>
  <c r="AA827"/>
  <c r="AA826"/>
  <c r="AA825"/>
  <c r="AA824"/>
  <c r="AA823"/>
  <c r="AA822"/>
  <c r="AA821"/>
  <c r="AA820"/>
  <c r="AA819"/>
  <c r="AA818"/>
  <c r="AA817"/>
  <c r="AA816"/>
  <c r="AA815"/>
  <c r="AA814"/>
  <c r="AA813"/>
  <c r="AA812"/>
  <c r="AA811"/>
  <c r="AA810"/>
  <c r="AA809"/>
  <c r="AA808"/>
  <c r="AA807"/>
  <c r="AA806"/>
  <c r="AA805"/>
  <c r="AA804"/>
  <c r="AA803"/>
  <c r="AA802"/>
  <c r="AA801"/>
  <c r="AA800"/>
  <c r="AA799"/>
  <c r="AA798"/>
  <c r="AA797"/>
  <c r="AA796"/>
  <c r="AA795"/>
  <c r="AA794"/>
  <c r="AA793"/>
  <c r="AA792"/>
  <c r="AA791"/>
  <c r="AA790"/>
  <c r="AA789"/>
  <c r="AA788"/>
  <c r="AA787"/>
  <c r="AA786"/>
  <c r="AA785"/>
  <c r="AA784"/>
  <c r="AA783"/>
  <c r="AA782"/>
  <c r="AA781"/>
  <c r="AA780"/>
  <c r="AA779"/>
  <c r="AA778"/>
  <c r="AA777"/>
  <c r="AA776"/>
  <c r="AA775"/>
  <c r="AA774"/>
  <c r="AA773"/>
  <c r="AA772"/>
  <c r="AA771"/>
  <c r="AA770"/>
  <c r="AA769"/>
  <c r="AA768"/>
  <c r="AA767"/>
  <c r="AA766"/>
  <c r="AA765"/>
  <c r="AA764"/>
  <c r="AA763"/>
  <c r="AA762"/>
  <c r="AA761"/>
  <c r="AA760"/>
  <c r="AA759"/>
  <c r="AA758"/>
  <c r="AA757"/>
  <c r="AA756"/>
  <c r="AA755"/>
  <c r="AA754"/>
  <c r="AA753"/>
  <c r="AA752"/>
  <c r="AA751"/>
  <c r="AA750"/>
  <c r="AA749"/>
  <c r="AA748"/>
  <c r="AA747"/>
  <c r="AA746"/>
  <c r="AA745"/>
  <c r="AA744"/>
  <c r="AA743"/>
  <c r="AA742"/>
  <c r="AA741"/>
  <c r="AA740"/>
  <c r="AA739"/>
  <c r="AA738"/>
  <c r="AA737"/>
  <c r="AA736"/>
  <c r="AA735"/>
  <c r="AA734"/>
  <c r="AA733"/>
  <c r="AA732"/>
  <c r="AA731"/>
  <c r="AA730"/>
  <c r="AA729"/>
  <c r="AA728"/>
  <c r="AA727"/>
  <c r="AA726"/>
  <c r="AA725"/>
  <c r="AA724"/>
  <c r="AA723"/>
  <c r="AA722"/>
  <c r="AA721"/>
  <c r="AA720"/>
  <c r="AA719"/>
  <c r="AA718"/>
  <c r="AA717"/>
  <c r="AA716"/>
  <c r="AA715"/>
  <c r="AA714"/>
  <c r="AA713"/>
  <c r="AA712"/>
  <c r="AA711"/>
  <c r="AA710"/>
  <c r="AA709"/>
  <c r="AA708"/>
  <c r="AA707"/>
  <c r="AA706"/>
  <c r="AA705"/>
  <c r="AA704"/>
  <c r="AA703"/>
  <c r="AA702"/>
  <c r="AA701"/>
  <c r="AA700"/>
  <c r="AA699"/>
  <c r="AA698"/>
  <c r="AA697"/>
  <c r="AA696"/>
  <c r="AA695"/>
  <c r="AA694"/>
  <c r="AA693"/>
  <c r="AA692"/>
  <c r="AA691"/>
  <c r="AA690"/>
  <c r="AA689"/>
  <c r="AA688"/>
  <c r="AA687"/>
  <c r="AA686"/>
  <c r="AA685"/>
  <c r="AA684"/>
  <c r="AA683"/>
  <c r="AA682"/>
  <c r="AA681"/>
  <c r="AA680"/>
  <c r="AA679"/>
  <c r="AA678"/>
  <c r="AA677"/>
  <c r="AA676"/>
  <c r="AA675"/>
  <c r="AA674"/>
  <c r="AA673"/>
  <c r="AA672"/>
  <c r="AA671"/>
  <c r="AA670"/>
  <c r="AA669"/>
  <c r="AA668"/>
  <c r="AA667"/>
  <c r="AA666"/>
  <c r="AA665"/>
  <c r="AA664"/>
  <c r="AA663"/>
  <c r="AA662"/>
  <c r="AA661"/>
  <c r="AA660"/>
  <c r="AA659"/>
  <c r="AA658"/>
  <c r="AA657"/>
  <c r="AA656"/>
  <c r="AA655"/>
  <c r="AA654"/>
  <c r="AA653"/>
  <c r="AA652"/>
  <c r="AA651"/>
  <c r="AA650"/>
  <c r="AA649"/>
  <c r="AA648"/>
  <c r="AA647"/>
  <c r="AA646"/>
  <c r="AA645"/>
  <c r="AA644"/>
  <c r="AA643"/>
  <c r="AA642"/>
  <c r="AA641"/>
  <c r="AA640"/>
  <c r="AA639"/>
  <c r="AA638"/>
  <c r="AA637"/>
  <c r="AA636"/>
  <c r="AA635"/>
  <c r="AA634"/>
  <c r="AA633"/>
  <c r="AA632"/>
  <c r="AA631"/>
  <c r="AA630"/>
  <c r="AA629"/>
  <c r="AA628"/>
  <c r="AA627"/>
  <c r="AA626"/>
  <c r="AA625"/>
  <c r="AA624"/>
  <c r="AA623"/>
  <c r="AA622"/>
  <c r="AA621"/>
  <c r="AA620"/>
  <c r="AA619"/>
  <c r="AA618"/>
  <c r="AA617"/>
  <c r="AA616"/>
  <c r="AA615"/>
  <c r="AA614"/>
  <c r="AA613"/>
  <c r="AA612"/>
  <c r="AA611"/>
  <c r="AA610"/>
  <c r="AA609"/>
  <c r="AA608"/>
  <c r="AA607"/>
  <c r="AA606"/>
  <c r="AA605"/>
  <c r="AA604"/>
  <c r="AA603"/>
  <c r="AA602"/>
  <c r="AA601"/>
  <c r="AA600"/>
  <c r="AA599"/>
  <c r="AA598"/>
  <c r="AA597"/>
  <c r="AA596"/>
  <c r="AA595"/>
  <c r="AA594"/>
  <c r="AA593"/>
  <c r="AA592"/>
  <c r="AA591"/>
  <c r="AA590"/>
  <c r="AA589"/>
  <c r="AA588"/>
  <c r="AA587"/>
  <c r="AA586"/>
  <c r="AA585"/>
  <c r="AA584"/>
  <c r="AA583"/>
  <c r="AA582"/>
  <c r="AA581"/>
  <c r="AA580"/>
  <c r="AA579"/>
  <c r="AA578"/>
  <c r="AA577"/>
  <c r="AA576"/>
  <c r="AA575"/>
  <c r="AA574"/>
  <c r="AA573"/>
  <c r="AA572"/>
  <c r="AA571"/>
  <c r="AA570"/>
  <c r="AA569"/>
  <c r="AA568"/>
  <c r="AA567"/>
  <c r="AA566"/>
  <c r="AA565"/>
  <c r="AA564"/>
  <c r="AA563"/>
  <c r="AA562"/>
  <c r="AA561"/>
  <c r="AA560"/>
  <c r="AA559"/>
  <c r="AA558"/>
  <c r="AA557"/>
  <c r="AA556"/>
  <c r="AA555"/>
  <c r="AA554"/>
  <c r="AA553"/>
  <c r="AA552"/>
  <c r="AA551"/>
  <c r="AA550"/>
  <c r="AA549"/>
  <c r="AA548"/>
  <c r="AA547"/>
  <c r="AA546"/>
  <c r="AA545"/>
  <c r="AA544"/>
  <c r="AA543"/>
  <c r="AA542"/>
  <c r="AA541"/>
  <c r="AA540"/>
  <c r="AA539"/>
  <c r="AA538"/>
  <c r="AA537"/>
  <c r="AA536"/>
  <c r="AA535"/>
  <c r="AA534"/>
  <c r="AA533"/>
  <c r="AA532"/>
  <c r="AA531"/>
  <c r="AA530"/>
  <c r="AA529"/>
  <c r="AA528"/>
  <c r="AA527"/>
  <c r="AA526"/>
  <c r="AA525"/>
  <c r="AA524"/>
  <c r="AA523"/>
  <c r="AA522"/>
  <c r="AA521"/>
  <c r="AA520"/>
  <c r="AA519"/>
  <c r="AA518"/>
  <c r="AA517"/>
  <c r="AA516"/>
  <c r="AA515"/>
  <c r="AA514"/>
  <c r="AA513"/>
  <c r="AA512"/>
  <c r="AA511"/>
  <c r="AA510"/>
  <c r="AA509"/>
  <c r="AA508"/>
  <c r="AA507"/>
  <c r="AA506"/>
  <c r="AA505"/>
  <c r="AA504"/>
  <c r="AA503"/>
  <c r="AA502"/>
  <c r="AA501"/>
  <c r="AA500"/>
  <c r="AA499"/>
  <c r="AA498"/>
  <c r="AA497"/>
  <c r="AA496"/>
  <c r="AA495"/>
  <c r="AA494"/>
  <c r="AA493"/>
  <c r="AA492"/>
  <c r="AA491"/>
  <c r="AA490"/>
  <c r="AA489"/>
  <c r="AA488"/>
  <c r="AA487"/>
  <c r="AA486"/>
  <c r="AA485"/>
  <c r="AA484"/>
  <c r="AA483"/>
  <c r="AA482"/>
  <c r="AA481"/>
  <c r="AA480"/>
  <c r="AA479"/>
  <c r="AA478"/>
  <c r="AA477"/>
  <c r="AA476"/>
  <c r="AA475"/>
  <c r="AA474"/>
  <c r="AA473"/>
  <c r="AA472"/>
  <c r="AA471"/>
  <c r="AA470"/>
  <c r="AA469"/>
  <c r="AA468"/>
  <c r="AA467"/>
  <c r="AA466"/>
  <c r="AA465"/>
  <c r="AA464"/>
  <c r="AA463"/>
  <c r="AA462"/>
  <c r="AA461"/>
  <c r="AA460"/>
  <c r="AA459"/>
  <c r="AA458"/>
  <c r="AA457"/>
  <c r="AA456"/>
  <c r="AA455"/>
  <c r="AA454"/>
  <c r="AA453"/>
  <c r="AA452"/>
  <c r="AA451"/>
  <c r="AA450"/>
  <c r="AA449"/>
  <c r="AA448"/>
  <c r="AA447"/>
  <c r="AA446"/>
  <c r="AA445"/>
  <c r="AA444"/>
  <c r="AA443"/>
  <c r="AA442"/>
  <c r="AA441"/>
  <c r="AA440"/>
  <c r="AA439"/>
  <c r="AA438"/>
  <c r="AA437"/>
  <c r="AA436"/>
  <c r="AA435"/>
  <c r="AA434"/>
  <c r="AA433"/>
  <c r="AA432"/>
  <c r="AA431"/>
  <c r="AA430"/>
  <c r="AA429"/>
  <c r="AA428"/>
  <c r="AA427"/>
  <c r="AA426"/>
  <c r="AA425"/>
  <c r="AA424"/>
  <c r="AA423"/>
  <c r="AA422"/>
  <c r="AA421"/>
  <c r="AA420"/>
  <c r="AA419"/>
  <c r="AA418"/>
  <c r="AA417"/>
  <c r="AA416"/>
  <c r="AA415"/>
  <c r="AA414"/>
  <c r="AA413"/>
  <c r="AA412"/>
  <c r="AA411"/>
  <c r="AA410"/>
  <c r="AA409"/>
  <c r="AA408"/>
  <c r="AA407"/>
  <c r="AA406"/>
  <c r="AA405"/>
  <c r="AA404"/>
  <c r="AA403"/>
  <c r="AA402"/>
  <c r="AA401"/>
  <c r="AA400"/>
  <c r="AA399"/>
  <c r="AA398"/>
  <c r="AA397"/>
  <c r="AA396"/>
  <c r="AA395"/>
  <c r="AA394"/>
  <c r="AA393"/>
  <c r="AA392"/>
  <c r="AA391"/>
  <c r="AA390"/>
  <c r="AA389"/>
  <c r="AA388"/>
  <c r="AA387"/>
  <c r="AA386"/>
  <c r="AA385"/>
  <c r="AA384"/>
  <c r="AA383"/>
  <c r="AA382"/>
  <c r="AA381"/>
  <c r="AA380"/>
  <c r="AA379"/>
  <c r="AA378"/>
  <c r="AA377"/>
  <c r="AA376"/>
  <c r="AA375"/>
  <c r="AA374"/>
  <c r="AA373"/>
  <c r="AA372"/>
  <c r="AA371"/>
  <c r="AA370"/>
  <c r="AA369"/>
  <c r="AA368"/>
  <c r="AA367"/>
  <c r="AA366"/>
  <c r="AA365"/>
  <c r="AA364"/>
  <c r="AA363"/>
  <c r="AA362"/>
  <c r="AA361"/>
  <c r="AA360"/>
  <c r="AA359"/>
  <c r="AA358"/>
  <c r="AA357"/>
  <c r="AA356"/>
  <c r="AA355"/>
  <c r="AA354"/>
  <c r="AA353"/>
  <c r="AA352"/>
  <c r="AA351"/>
  <c r="AA350"/>
  <c r="AA349"/>
  <c r="AA348"/>
  <c r="AA347"/>
  <c r="AA346"/>
  <c r="AA345"/>
  <c r="AA344"/>
  <c r="AA343"/>
  <c r="AA342"/>
  <c r="AA341"/>
  <c r="AA340"/>
  <c r="AA339"/>
  <c r="AA338"/>
  <c r="AA337"/>
  <c r="AA336"/>
  <c r="AA335"/>
  <c r="AA334"/>
  <c r="AA333"/>
  <c r="AA332"/>
  <c r="AA331"/>
  <c r="AA330"/>
  <c r="AA329"/>
  <c r="AA328"/>
  <c r="AA327"/>
  <c r="AA326"/>
  <c r="AA325"/>
  <c r="AA324"/>
  <c r="AA323"/>
  <c r="AA322"/>
  <c r="AA321"/>
  <c r="AA320"/>
  <c r="AA319"/>
  <c r="AA318"/>
  <c r="AA317"/>
  <c r="AA316"/>
  <c r="AA315"/>
  <c r="AA314"/>
  <c r="AA313"/>
  <c r="AA312"/>
  <c r="AA311"/>
  <c r="AA310"/>
  <c r="AA309"/>
  <c r="AA308"/>
  <c r="AA307"/>
  <c r="AA306"/>
  <c r="AA305"/>
  <c r="AA304"/>
  <c r="AA303"/>
  <c r="AA302"/>
  <c r="AA301"/>
  <c r="AA300"/>
  <c r="AA299"/>
  <c r="AA298"/>
  <c r="AA297"/>
  <c r="AA296"/>
  <c r="AA295"/>
  <c r="AA294"/>
  <c r="AA293"/>
  <c r="AA292"/>
  <c r="AA291"/>
  <c r="AA290"/>
  <c r="AA289"/>
  <c r="AA288"/>
  <c r="AA287"/>
  <c r="AA286"/>
  <c r="AA285"/>
  <c r="AA284"/>
  <c r="AA283"/>
  <c r="AA282"/>
  <c r="AA281"/>
  <c r="AA280"/>
  <c r="AA279"/>
  <c r="AA278"/>
  <c r="AA277"/>
  <c r="AA276"/>
  <c r="AA275"/>
  <c r="AA274"/>
  <c r="AA273"/>
  <c r="AA272"/>
  <c r="AA271"/>
  <c r="AA270"/>
  <c r="AA269"/>
  <c r="AA268"/>
  <c r="AA267"/>
  <c r="AA266"/>
  <c r="AA265"/>
  <c r="AA264"/>
  <c r="AA263"/>
  <c r="AA262"/>
  <c r="AA261"/>
  <c r="AA260"/>
  <c r="AA259"/>
  <c r="AA258"/>
  <c r="AA257"/>
  <c r="AA256"/>
  <c r="AA255"/>
  <c r="AA254"/>
  <c r="AA253"/>
  <c r="AA252"/>
  <c r="AA251"/>
  <c r="AA250"/>
  <c r="AA249"/>
  <c r="AA248"/>
  <c r="AA247"/>
  <c r="AA246"/>
  <c r="AA245"/>
  <c r="AA244"/>
  <c r="AA243"/>
  <c r="AA242"/>
  <c r="AA241"/>
  <c r="AA240"/>
  <c r="AA239"/>
  <c r="AA238"/>
  <c r="AA237"/>
  <c r="AA236"/>
  <c r="AA235"/>
  <c r="AA234"/>
  <c r="AA233"/>
  <c r="AA232"/>
  <c r="AA231"/>
  <c r="AA230"/>
  <c r="AA229"/>
  <c r="AA228"/>
  <c r="AA227"/>
  <c r="AA226"/>
  <c r="AA225"/>
  <c r="AA224"/>
  <c r="AA223"/>
  <c r="AA222"/>
  <c r="AA221"/>
  <c r="AA220"/>
  <c r="AA219"/>
  <c r="AA218"/>
  <c r="AA217"/>
  <c r="AA216"/>
  <c r="AA215"/>
  <c r="AA214"/>
  <c r="AA213"/>
  <c r="AA212"/>
  <c r="AA211"/>
  <c r="AA210"/>
  <c r="AA209"/>
  <c r="AA208"/>
  <c r="AA207"/>
  <c r="AA206"/>
  <c r="AA205"/>
  <c r="AA204"/>
  <c r="AA203"/>
  <c r="AA202"/>
  <c r="AA201"/>
  <c r="AA200"/>
  <c r="AA199"/>
  <c r="AA198"/>
  <c r="AA197"/>
  <c r="AA196"/>
  <c r="AA195"/>
  <c r="AA194"/>
  <c r="AA193"/>
  <c r="AA192"/>
  <c r="AA191"/>
  <c r="AA190"/>
  <c r="AA189"/>
  <c r="AA188"/>
  <c r="AA187"/>
  <c r="AA186"/>
  <c r="AA185"/>
  <c r="AA184"/>
  <c r="AA183"/>
  <c r="AA182"/>
  <c r="AA181"/>
  <c r="AA180"/>
  <c r="AA179"/>
  <c r="AA178"/>
  <c r="AA177"/>
  <c r="AA176"/>
  <c r="AA175"/>
  <c r="AA174"/>
  <c r="AA173"/>
  <c r="AA172"/>
  <c r="AA171"/>
  <c r="AA170"/>
  <c r="AA169"/>
  <c r="AA168"/>
  <c r="AA167"/>
  <c r="AA166"/>
  <c r="AA165"/>
  <c r="AA164"/>
  <c r="AA163"/>
  <c r="AA162"/>
  <c r="AA161"/>
  <c r="AA160"/>
  <c r="AA159"/>
  <c r="AA158"/>
  <c r="AA157"/>
  <c r="AA156"/>
  <c r="AA155"/>
  <c r="AA154"/>
  <c r="AA153"/>
  <c r="AA152"/>
  <c r="AA151"/>
  <c r="AA150"/>
  <c r="AA149"/>
  <c r="AA148"/>
  <c r="AA147"/>
  <c r="AA146"/>
  <c r="AA145"/>
  <c r="AA144"/>
  <c r="AA143"/>
  <c r="AA142"/>
  <c r="AA141"/>
  <c r="AA140"/>
  <c r="AA139"/>
  <c r="AA138"/>
  <c r="AA137"/>
  <c r="AA136"/>
  <c r="AA135"/>
  <c r="AA134"/>
  <c r="AA133"/>
  <c r="AA132"/>
  <c r="AA131"/>
  <c r="AA130"/>
  <c r="AA129"/>
  <c r="AA128"/>
  <c r="AA127"/>
  <c r="AA126"/>
  <c r="AA125"/>
  <c r="AA124"/>
  <c r="AA123"/>
  <c r="AA122"/>
  <c r="AA121"/>
  <c r="AA120"/>
  <c r="AA119"/>
  <c r="AA118"/>
  <c r="AA117"/>
  <c r="AA116"/>
  <c r="AA115"/>
  <c r="AA114"/>
  <c r="AA113"/>
  <c r="AA112"/>
  <c r="AA111"/>
  <c r="AA110"/>
  <c r="AA109"/>
  <c r="AA108"/>
  <c r="AA107"/>
  <c r="AA106"/>
  <c r="AA105"/>
  <c r="AA104"/>
  <c r="AA103"/>
  <c r="AA102"/>
  <c r="AA101"/>
  <c r="AA100"/>
  <c r="AA99"/>
  <c r="AA98"/>
  <c r="AA97"/>
  <c r="AA96"/>
  <c r="AA95"/>
  <c r="AA94"/>
  <c r="AA93"/>
  <c r="AA92"/>
  <c r="AA91"/>
  <c r="AA90"/>
  <c r="AA89"/>
  <c r="AA88"/>
  <c r="AA87"/>
  <c r="AA86"/>
  <c r="AA85"/>
  <c r="AA84"/>
  <c r="AA83"/>
  <c r="AA82"/>
  <c r="AA81"/>
  <c r="AA80"/>
  <c r="AA79"/>
  <c r="AA78"/>
  <c r="AA77"/>
  <c r="AA76"/>
  <c r="AA75"/>
  <c r="AA74"/>
  <c r="AA73"/>
  <c r="AA72"/>
  <c r="AA71"/>
  <c r="AA70"/>
  <c r="AA69"/>
  <c r="AA68"/>
  <c r="AA67"/>
  <c r="AA66"/>
  <c r="AA65"/>
  <c r="AA64"/>
  <c r="AA63"/>
  <c r="AA62"/>
  <c r="AA61"/>
  <c r="AA60"/>
  <c r="AA59"/>
  <c r="AA58"/>
  <c r="AA57"/>
  <c r="AA56"/>
  <c r="AA55"/>
  <c r="AA54"/>
  <c r="AA53"/>
  <c r="AA52"/>
  <c r="AA51"/>
  <c r="AA50"/>
  <c r="AA49"/>
  <c r="AA48"/>
  <c r="AA47"/>
  <c r="AA46"/>
  <c r="AA45"/>
  <c r="AA44"/>
  <c r="AA43"/>
  <c r="AA42"/>
  <c r="AA41"/>
  <c r="AA40"/>
  <c r="AA39"/>
  <c r="AA38"/>
  <c r="AA37"/>
  <c r="AA36"/>
  <c r="AA35"/>
  <c r="AA34"/>
  <c r="AA33"/>
  <c r="AA32"/>
  <c r="AA31"/>
  <c r="AA30"/>
  <c r="AA29"/>
  <c r="AA28"/>
  <c r="AA27"/>
  <c r="AA26"/>
  <c r="AA25"/>
  <c r="AA24"/>
  <c r="AA23"/>
  <c r="AA22"/>
  <c r="AA21"/>
  <c r="AA20"/>
  <c r="AA19"/>
  <c r="AA18"/>
  <c r="Z1003"/>
  <c r="Z1002"/>
  <c r="Z1001"/>
  <c r="Z1000"/>
  <c r="Z999"/>
  <c r="Z998"/>
  <c r="Z997"/>
  <c r="Z996"/>
  <c r="Z995"/>
  <c r="Z994"/>
  <c r="Z993"/>
  <c r="Z992"/>
  <c r="Z991"/>
  <c r="Z990"/>
  <c r="Z989"/>
  <c r="Z988"/>
  <c r="Z987"/>
  <c r="Z986"/>
  <c r="Z985"/>
  <c r="Z984"/>
  <c r="Z983"/>
  <c r="Z982"/>
  <c r="Z981"/>
  <c r="Z980"/>
  <c r="Z979"/>
  <c r="Z978"/>
  <c r="Z977"/>
  <c r="Z976"/>
  <c r="Z975"/>
  <c r="Z974"/>
  <c r="Z973"/>
  <c r="Z972"/>
  <c r="Z971"/>
  <c r="Z970"/>
  <c r="Z969"/>
  <c r="Z968"/>
  <c r="Z967"/>
  <c r="Z966"/>
  <c r="Z965"/>
  <c r="Z964"/>
  <c r="Z963"/>
  <c r="Z962"/>
  <c r="Z961"/>
  <c r="Z960"/>
  <c r="Z959"/>
  <c r="Z958"/>
  <c r="Z957"/>
  <c r="Z956"/>
  <c r="Z955"/>
  <c r="Z954"/>
  <c r="Z953"/>
  <c r="Z952"/>
  <c r="Z951"/>
  <c r="Z950"/>
  <c r="Z949"/>
  <c r="Z948"/>
  <c r="Z947"/>
  <c r="Z946"/>
  <c r="Z945"/>
  <c r="Z944"/>
  <c r="Z943"/>
  <c r="Z942"/>
  <c r="Z941"/>
  <c r="Z940"/>
  <c r="Z939"/>
  <c r="Z938"/>
  <c r="Z937"/>
  <c r="Z936"/>
  <c r="Z935"/>
  <c r="Z934"/>
  <c r="Z933"/>
  <c r="Z932"/>
  <c r="Z931"/>
  <c r="Z930"/>
  <c r="Z929"/>
  <c r="Z928"/>
  <c r="Z927"/>
  <c r="Z926"/>
  <c r="Z925"/>
  <c r="Z924"/>
  <c r="Z923"/>
  <c r="Z922"/>
  <c r="Z921"/>
  <c r="Z920"/>
  <c r="Z919"/>
  <c r="Z918"/>
  <c r="Z917"/>
  <c r="Z916"/>
  <c r="Z915"/>
  <c r="Z914"/>
  <c r="Z913"/>
  <c r="Z912"/>
  <c r="Z911"/>
  <c r="Z910"/>
  <c r="Z909"/>
  <c r="Z908"/>
  <c r="Z907"/>
  <c r="Z906"/>
  <c r="Z905"/>
  <c r="Z904"/>
  <c r="Z903"/>
  <c r="Z902"/>
  <c r="Z901"/>
  <c r="Z900"/>
  <c r="Z899"/>
  <c r="Z898"/>
  <c r="Z897"/>
  <c r="Z896"/>
  <c r="Z895"/>
  <c r="Z894"/>
  <c r="Z893"/>
  <c r="Z892"/>
  <c r="Z891"/>
  <c r="Z890"/>
  <c r="Z889"/>
  <c r="Z888"/>
  <c r="Z887"/>
  <c r="Z886"/>
  <c r="Z885"/>
  <c r="Z884"/>
  <c r="Z883"/>
  <c r="Z882"/>
  <c r="Z881"/>
  <c r="Z880"/>
  <c r="Z879"/>
  <c r="Z878"/>
  <c r="Z877"/>
  <c r="Z876"/>
  <c r="Z875"/>
  <c r="Z874"/>
  <c r="Z873"/>
  <c r="Z872"/>
  <c r="Z871"/>
  <c r="Z870"/>
  <c r="Z869"/>
  <c r="Z868"/>
  <c r="Z867"/>
  <c r="Z866"/>
  <c r="Z865"/>
  <c r="Z864"/>
  <c r="Z863"/>
  <c r="Z862"/>
  <c r="Z861"/>
  <c r="Z860"/>
  <c r="Z859"/>
  <c r="Z858"/>
  <c r="Z857"/>
  <c r="Z856"/>
  <c r="Z855"/>
  <c r="Z854"/>
  <c r="Z853"/>
  <c r="Z852"/>
  <c r="Z851"/>
  <c r="Z850"/>
  <c r="Z849"/>
  <c r="Z848"/>
  <c r="Z847"/>
  <c r="Z846"/>
  <c r="Z845"/>
  <c r="Z844"/>
  <c r="Z843"/>
  <c r="Z842"/>
  <c r="Z841"/>
  <c r="Z840"/>
  <c r="Z839"/>
  <c r="Z838"/>
  <c r="Z837"/>
  <c r="Z836"/>
  <c r="Z835"/>
  <c r="Z834"/>
  <c r="Z833"/>
  <c r="Z832"/>
  <c r="Z831"/>
  <c r="Z830"/>
  <c r="Z829"/>
  <c r="Z828"/>
  <c r="Z827"/>
  <c r="Z826"/>
  <c r="Z825"/>
  <c r="Z824"/>
  <c r="Z823"/>
  <c r="Z822"/>
  <c r="Z821"/>
  <c r="Z820"/>
  <c r="Z819"/>
  <c r="Z818"/>
  <c r="Z817"/>
  <c r="Z816"/>
  <c r="Z815"/>
  <c r="Z814"/>
  <c r="Z813"/>
  <c r="Z812"/>
  <c r="Z811"/>
  <c r="Z810"/>
  <c r="Z809"/>
  <c r="Z808"/>
  <c r="Z807"/>
  <c r="Z806"/>
  <c r="Z805"/>
  <c r="Z804"/>
  <c r="Z803"/>
  <c r="Z802"/>
  <c r="Z801"/>
  <c r="Z800"/>
  <c r="Z799"/>
  <c r="Z798"/>
  <c r="Z797"/>
  <c r="Z796"/>
  <c r="Z795"/>
  <c r="Z794"/>
  <c r="Z793"/>
  <c r="Z792"/>
  <c r="Z791"/>
  <c r="Z790"/>
  <c r="Z789"/>
  <c r="Z788"/>
  <c r="Z787"/>
  <c r="Z786"/>
  <c r="Z785"/>
  <c r="Z784"/>
  <c r="Z783"/>
  <c r="Z782"/>
  <c r="Z781"/>
  <c r="Z780"/>
  <c r="Z779"/>
  <c r="Z778"/>
  <c r="Z777"/>
  <c r="Z776"/>
  <c r="Z775"/>
  <c r="Z774"/>
  <c r="Z773"/>
  <c r="Z772"/>
  <c r="Z771"/>
  <c r="Z770"/>
  <c r="Z769"/>
  <c r="Z768"/>
  <c r="Z767"/>
  <c r="Z766"/>
  <c r="Z765"/>
  <c r="Z764"/>
  <c r="Z763"/>
  <c r="Z762"/>
  <c r="Z761"/>
  <c r="Z760"/>
  <c r="Z759"/>
  <c r="Z758"/>
  <c r="Z757"/>
  <c r="Z756"/>
  <c r="Z755"/>
  <c r="Z754"/>
  <c r="Z753"/>
  <c r="Z752"/>
  <c r="Z751"/>
  <c r="Z750"/>
  <c r="Z749"/>
  <c r="Z748"/>
  <c r="Z747"/>
  <c r="Z746"/>
  <c r="Z745"/>
  <c r="Z744"/>
  <c r="Z743"/>
  <c r="Z742"/>
  <c r="Z741"/>
  <c r="Z740"/>
  <c r="Z739"/>
  <c r="Z738"/>
  <c r="Z737"/>
  <c r="Z736"/>
  <c r="Z735"/>
  <c r="Z734"/>
  <c r="Z733"/>
  <c r="Z732"/>
  <c r="Z731"/>
  <c r="Z730"/>
  <c r="Z729"/>
  <c r="Z728"/>
  <c r="Z727"/>
  <c r="Z726"/>
  <c r="Z725"/>
  <c r="Z724"/>
  <c r="Z723"/>
  <c r="Z722"/>
  <c r="Z721"/>
  <c r="Z720"/>
  <c r="Z719"/>
  <c r="Z718"/>
  <c r="Z717"/>
  <c r="Z716"/>
  <c r="Z715"/>
  <c r="Z714"/>
  <c r="Z713"/>
  <c r="Z712"/>
  <c r="Z711"/>
  <c r="Z710"/>
  <c r="Z709"/>
  <c r="Z708"/>
  <c r="Z707"/>
  <c r="Z706"/>
  <c r="Z705"/>
  <c r="Z704"/>
  <c r="Z703"/>
  <c r="Z702"/>
  <c r="Z701"/>
  <c r="Z700"/>
  <c r="Z699"/>
  <c r="Z698"/>
  <c r="Z697"/>
  <c r="Z696"/>
  <c r="Z695"/>
  <c r="Z694"/>
  <c r="Z693"/>
  <c r="Z692"/>
  <c r="Z691"/>
  <c r="Z690"/>
  <c r="Z689"/>
  <c r="Z688"/>
  <c r="Z687"/>
  <c r="Z686"/>
  <c r="Z685"/>
  <c r="Z684"/>
  <c r="Z683"/>
  <c r="Z682"/>
  <c r="Z681"/>
  <c r="Z680"/>
  <c r="Z679"/>
  <c r="Z678"/>
  <c r="Z677"/>
  <c r="Z676"/>
  <c r="Z675"/>
  <c r="Z674"/>
  <c r="Z673"/>
  <c r="Z672"/>
  <c r="Z671"/>
  <c r="Z670"/>
  <c r="Z669"/>
  <c r="Z668"/>
  <c r="Z667"/>
  <c r="Z666"/>
  <c r="Z665"/>
  <c r="Z664"/>
  <c r="Z663"/>
  <c r="Z662"/>
  <c r="Z661"/>
  <c r="Z660"/>
  <c r="Z659"/>
  <c r="Z658"/>
  <c r="Z657"/>
  <c r="Z656"/>
  <c r="Z655"/>
  <c r="Z654"/>
  <c r="Z653"/>
  <c r="Z652"/>
  <c r="Z651"/>
  <c r="Z650"/>
  <c r="Z649"/>
  <c r="Z648"/>
  <c r="Z647"/>
  <c r="Z646"/>
  <c r="Z645"/>
  <c r="Z644"/>
  <c r="Z643"/>
  <c r="Z642"/>
  <c r="Z641"/>
  <c r="Z640"/>
  <c r="Z639"/>
  <c r="Z638"/>
  <c r="Z637"/>
  <c r="Z636"/>
  <c r="Z635"/>
  <c r="Z634"/>
  <c r="Z633"/>
  <c r="Z632"/>
  <c r="Z631"/>
  <c r="Z630"/>
  <c r="Z629"/>
  <c r="Z628"/>
  <c r="Z627"/>
  <c r="Z626"/>
  <c r="Z625"/>
  <c r="Z624"/>
  <c r="Z623"/>
  <c r="Z622"/>
  <c r="Z621"/>
  <c r="Z620"/>
  <c r="Z619"/>
  <c r="Z618"/>
  <c r="Z617"/>
  <c r="Z616"/>
  <c r="Z615"/>
  <c r="Z614"/>
  <c r="Z613"/>
  <c r="Z612"/>
  <c r="Z611"/>
  <c r="Z610"/>
  <c r="Z609"/>
  <c r="Z608"/>
  <c r="Z607"/>
  <c r="Z606"/>
  <c r="Z605"/>
  <c r="Z604"/>
  <c r="Z603"/>
  <c r="Z602"/>
  <c r="Z601"/>
  <c r="Z600"/>
  <c r="Z599"/>
  <c r="Z598"/>
  <c r="Z597"/>
  <c r="Z596"/>
  <c r="Z595"/>
  <c r="Z594"/>
  <c r="Z593"/>
  <c r="Z592"/>
  <c r="Z591"/>
  <c r="Z590"/>
  <c r="Z589"/>
  <c r="Z588"/>
  <c r="Z587"/>
  <c r="Z586"/>
  <c r="Z585"/>
  <c r="Z584"/>
  <c r="Z583"/>
  <c r="Z582"/>
  <c r="Z581"/>
  <c r="Z580"/>
  <c r="Z579"/>
  <c r="Z578"/>
  <c r="Z577"/>
  <c r="Z576"/>
  <c r="Z575"/>
  <c r="Z574"/>
  <c r="Z573"/>
  <c r="Z572"/>
  <c r="Z571"/>
  <c r="Z570"/>
  <c r="Z569"/>
  <c r="Z568"/>
  <c r="Z567"/>
  <c r="Z566"/>
  <c r="Z565"/>
  <c r="Z564"/>
  <c r="Z563"/>
  <c r="Z562"/>
  <c r="Z561"/>
  <c r="Z560"/>
  <c r="Z559"/>
  <c r="Z558"/>
  <c r="Z557"/>
  <c r="Z556"/>
  <c r="Z555"/>
  <c r="Z554"/>
  <c r="Z553"/>
  <c r="Z552"/>
  <c r="Z551"/>
  <c r="Z550"/>
  <c r="Z549"/>
  <c r="Z548"/>
  <c r="Z547"/>
  <c r="Z546"/>
  <c r="Z545"/>
  <c r="Z544"/>
  <c r="Z543"/>
  <c r="Z542"/>
  <c r="Z541"/>
  <c r="Z540"/>
  <c r="Z539"/>
  <c r="Z538"/>
  <c r="Z537"/>
  <c r="Z536"/>
  <c r="Z535"/>
  <c r="Z534"/>
  <c r="Z533"/>
  <c r="Z532"/>
  <c r="Z531"/>
  <c r="Z530"/>
  <c r="Z529"/>
  <c r="Z528"/>
  <c r="Z527"/>
  <c r="Z526"/>
  <c r="Z525"/>
  <c r="Z524"/>
  <c r="Z523"/>
  <c r="Z522"/>
  <c r="Z521"/>
  <c r="Z520"/>
  <c r="Z519"/>
  <c r="Z518"/>
  <c r="Z517"/>
  <c r="Z516"/>
  <c r="Z515"/>
  <c r="Z514"/>
  <c r="Z513"/>
  <c r="Z512"/>
  <c r="Z511"/>
  <c r="Z510"/>
  <c r="Z509"/>
  <c r="Z508"/>
  <c r="Z507"/>
  <c r="Z506"/>
  <c r="Z505"/>
  <c r="Z504"/>
  <c r="Z503"/>
  <c r="Z502"/>
  <c r="Z501"/>
  <c r="Z500"/>
  <c r="Z499"/>
  <c r="Z498"/>
  <c r="Z497"/>
  <c r="Z496"/>
  <c r="Z495"/>
  <c r="Z494"/>
  <c r="Z493"/>
  <c r="Z492"/>
  <c r="Z491"/>
  <c r="Z490"/>
  <c r="Z489"/>
  <c r="Z488"/>
  <c r="Z487"/>
  <c r="Z486"/>
  <c r="Z485"/>
  <c r="Z484"/>
  <c r="Z483"/>
  <c r="Z482"/>
  <c r="Z481"/>
  <c r="Z480"/>
  <c r="Z479"/>
  <c r="Z478"/>
  <c r="Z477"/>
  <c r="Z476"/>
  <c r="Z475"/>
  <c r="Z474"/>
  <c r="Z473"/>
  <c r="Z472"/>
  <c r="Z471"/>
  <c r="Z470"/>
  <c r="Z469"/>
  <c r="Z468"/>
  <c r="Z467"/>
  <c r="Z466"/>
  <c r="Z465"/>
  <c r="Z464"/>
  <c r="Z463"/>
  <c r="Z462"/>
  <c r="Z461"/>
  <c r="Z460"/>
  <c r="Z459"/>
  <c r="Z458"/>
  <c r="Z457"/>
  <c r="Z456"/>
  <c r="Z455"/>
  <c r="Z454"/>
  <c r="Z453"/>
  <c r="Z452"/>
  <c r="Z451"/>
  <c r="Z450"/>
  <c r="Z449"/>
  <c r="Z448"/>
  <c r="Z447"/>
  <c r="Z446"/>
  <c r="Z445"/>
  <c r="Z444"/>
  <c r="Z443"/>
  <c r="Z442"/>
  <c r="Z441"/>
  <c r="Z440"/>
  <c r="Z439"/>
  <c r="Z438"/>
  <c r="Z437"/>
  <c r="Z436"/>
  <c r="Z435"/>
  <c r="Z434"/>
  <c r="Z433"/>
  <c r="Z432"/>
  <c r="Z431"/>
  <c r="Z430"/>
  <c r="Z429"/>
  <c r="Z428"/>
  <c r="Z427"/>
  <c r="Z426"/>
  <c r="Z425"/>
  <c r="Z424"/>
  <c r="Z423"/>
  <c r="Z422"/>
  <c r="Z421"/>
  <c r="Z420"/>
  <c r="Z419"/>
  <c r="Z418"/>
  <c r="Z417"/>
  <c r="Z416"/>
  <c r="Z415"/>
  <c r="Z414"/>
  <c r="Z413"/>
  <c r="Z412"/>
  <c r="Z411"/>
  <c r="Z410"/>
  <c r="Z409"/>
  <c r="Z408"/>
  <c r="Z407"/>
  <c r="Z406"/>
  <c r="Z405"/>
  <c r="Z404"/>
  <c r="Z403"/>
  <c r="Z402"/>
  <c r="Z401"/>
  <c r="Z400"/>
  <c r="Z399"/>
  <c r="Z398"/>
  <c r="Z397"/>
  <c r="Z396"/>
  <c r="Z395"/>
  <c r="Z394"/>
  <c r="Z393"/>
  <c r="Z392"/>
  <c r="Z391"/>
  <c r="Z390"/>
  <c r="Z389"/>
  <c r="Z388"/>
  <c r="Z387"/>
  <c r="Z386"/>
  <c r="Z385"/>
  <c r="Z384"/>
  <c r="Z383"/>
  <c r="Z382"/>
  <c r="Z381"/>
  <c r="Z380"/>
  <c r="Z379"/>
  <c r="Z378"/>
  <c r="Z377"/>
  <c r="Z376"/>
  <c r="Z375"/>
  <c r="Z374"/>
  <c r="Z373"/>
  <c r="Z372"/>
  <c r="Z371"/>
  <c r="Z370"/>
  <c r="Z369"/>
  <c r="Z368"/>
  <c r="Z367"/>
  <c r="Z366"/>
  <c r="Z365"/>
  <c r="Z364"/>
  <c r="Z363"/>
  <c r="Z362"/>
  <c r="Z361"/>
  <c r="Z360"/>
  <c r="Z359"/>
  <c r="Z358"/>
  <c r="Z357"/>
  <c r="Z356"/>
  <c r="Z355"/>
  <c r="Z354"/>
  <c r="Z353"/>
  <c r="Z352"/>
  <c r="Z351"/>
  <c r="Z350"/>
  <c r="Z349"/>
  <c r="Z348"/>
  <c r="Z347"/>
  <c r="Z346"/>
  <c r="Z345"/>
  <c r="Z344"/>
  <c r="Z343"/>
  <c r="Z342"/>
  <c r="Z341"/>
  <c r="Z340"/>
  <c r="Z339"/>
  <c r="Z338"/>
  <c r="Z337"/>
  <c r="Z336"/>
  <c r="Z335"/>
  <c r="Z334"/>
  <c r="Z333"/>
  <c r="Z332"/>
  <c r="Z331"/>
  <c r="Z330"/>
  <c r="Z329"/>
  <c r="Z328"/>
  <c r="Z327"/>
  <c r="Z326"/>
  <c r="Z325"/>
  <c r="Z324"/>
  <c r="Z323"/>
  <c r="Z322"/>
  <c r="Z321"/>
  <c r="Z320"/>
  <c r="Z319"/>
  <c r="Z318"/>
  <c r="Z317"/>
  <c r="Z316"/>
  <c r="Z315"/>
  <c r="Z314"/>
  <c r="Z313"/>
  <c r="Z312"/>
  <c r="Z311"/>
  <c r="Z310"/>
  <c r="Z309"/>
  <c r="Z308"/>
  <c r="Z307"/>
  <c r="Z306"/>
  <c r="Z305"/>
  <c r="Z304"/>
  <c r="Z303"/>
  <c r="Z302"/>
  <c r="Z301"/>
  <c r="Z300"/>
  <c r="Z299"/>
  <c r="Z298"/>
  <c r="Z297"/>
  <c r="Z296"/>
  <c r="Z295"/>
  <c r="Z294"/>
  <c r="Z293"/>
  <c r="Z292"/>
  <c r="Z291"/>
  <c r="Z290"/>
  <c r="Z289"/>
  <c r="Z288"/>
  <c r="Z287"/>
  <c r="Z286"/>
  <c r="Z285"/>
  <c r="Z284"/>
  <c r="Z283"/>
  <c r="Z282"/>
  <c r="Z281"/>
  <c r="Z280"/>
  <c r="Z279"/>
  <c r="Z278"/>
  <c r="Z277"/>
  <c r="Z276"/>
  <c r="Z275"/>
  <c r="Z274"/>
  <c r="Z273"/>
  <c r="Z272"/>
  <c r="Z271"/>
  <c r="Z270"/>
  <c r="Z269"/>
  <c r="Z268"/>
  <c r="Z267"/>
  <c r="Z266"/>
  <c r="Z265"/>
  <c r="Z264"/>
  <c r="Z263"/>
  <c r="Z262"/>
  <c r="Z261"/>
  <c r="Z260"/>
  <c r="Z259"/>
  <c r="Z258"/>
  <c r="Z257"/>
  <c r="Z256"/>
  <c r="Z255"/>
  <c r="Z254"/>
  <c r="Z253"/>
  <c r="Z252"/>
  <c r="Z251"/>
  <c r="Z250"/>
  <c r="Z249"/>
  <c r="Z248"/>
  <c r="Z247"/>
  <c r="Z246"/>
  <c r="Z245"/>
  <c r="Z244"/>
  <c r="Z243"/>
  <c r="Z242"/>
  <c r="Z241"/>
  <c r="Z240"/>
  <c r="Z239"/>
  <c r="Z238"/>
  <c r="Z237"/>
  <c r="Z236"/>
  <c r="Z235"/>
  <c r="Z234"/>
  <c r="Z233"/>
  <c r="Z232"/>
  <c r="Z231"/>
  <c r="Z230"/>
  <c r="Z229"/>
  <c r="Z228"/>
  <c r="Z227"/>
  <c r="Z226"/>
  <c r="Z225"/>
  <c r="Z224"/>
  <c r="Z223"/>
  <c r="Z222"/>
  <c r="Z221"/>
  <c r="Z220"/>
  <c r="Z219"/>
  <c r="Z218"/>
  <c r="Z217"/>
  <c r="Z216"/>
  <c r="Z215"/>
  <c r="Z214"/>
  <c r="Z213"/>
  <c r="Z212"/>
  <c r="Z211"/>
  <c r="Z210"/>
  <c r="Z209"/>
  <c r="Z208"/>
  <c r="Z207"/>
  <c r="Z206"/>
  <c r="Z205"/>
  <c r="Z204"/>
  <c r="Z203"/>
  <c r="Z202"/>
  <c r="Z201"/>
  <c r="Z200"/>
  <c r="Z199"/>
  <c r="Z198"/>
  <c r="Z197"/>
  <c r="Z196"/>
  <c r="Z195"/>
  <c r="Z194"/>
  <c r="Z193"/>
  <c r="Z192"/>
  <c r="Z191"/>
  <c r="Z190"/>
  <c r="Z189"/>
  <c r="Z188"/>
  <c r="Z187"/>
  <c r="Z186"/>
  <c r="Z185"/>
  <c r="Z184"/>
  <c r="Z183"/>
  <c r="Z182"/>
  <c r="Z181"/>
  <c r="Z180"/>
  <c r="Z179"/>
  <c r="Z178"/>
  <c r="Z177"/>
  <c r="Z176"/>
  <c r="Z175"/>
  <c r="Z174"/>
  <c r="Z173"/>
  <c r="Z172"/>
  <c r="Z171"/>
  <c r="Z170"/>
  <c r="Z169"/>
  <c r="Z168"/>
  <c r="Z167"/>
  <c r="Z166"/>
  <c r="Z165"/>
  <c r="Z164"/>
  <c r="Z163"/>
  <c r="Z162"/>
  <c r="Z161"/>
  <c r="Z160"/>
  <c r="Z159"/>
  <c r="Z158"/>
  <c r="Z157"/>
  <c r="Z156"/>
  <c r="Z155"/>
  <c r="Z154"/>
  <c r="Z153"/>
  <c r="Z152"/>
  <c r="Z151"/>
  <c r="Z150"/>
  <c r="Z149"/>
  <c r="Z148"/>
  <c r="Z147"/>
  <c r="Z146"/>
  <c r="Z145"/>
  <c r="Z144"/>
  <c r="Z143"/>
  <c r="Z142"/>
  <c r="Z141"/>
  <c r="Z140"/>
  <c r="Z139"/>
  <c r="Z138"/>
  <c r="Z137"/>
  <c r="Z136"/>
  <c r="Z135"/>
  <c r="Z134"/>
  <c r="Z133"/>
  <c r="Z132"/>
  <c r="Z131"/>
  <c r="Z130"/>
  <c r="Z129"/>
  <c r="Z128"/>
  <c r="Z127"/>
  <c r="Z126"/>
  <c r="Z125"/>
  <c r="Z124"/>
  <c r="Z123"/>
  <c r="Z122"/>
  <c r="Z121"/>
  <c r="Z120"/>
  <c r="Z119"/>
  <c r="Z118"/>
  <c r="Z117"/>
  <c r="Z116"/>
  <c r="Z115"/>
  <c r="Z114"/>
  <c r="Z113"/>
  <c r="Z112"/>
  <c r="Z111"/>
  <c r="Z110"/>
  <c r="Z109"/>
  <c r="Z108"/>
  <c r="Z107"/>
  <c r="Z106"/>
  <c r="Z105"/>
  <c r="Z104"/>
  <c r="Z103"/>
  <c r="Z102"/>
  <c r="Z101"/>
  <c r="Z100"/>
  <c r="Z99"/>
  <c r="Z98"/>
  <c r="Z97"/>
  <c r="Z96"/>
  <c r="Z95"/>
  <c r="Z94"/>
  <c r="Z93"/>
  <c r="Z92"/>
  <c r="Z91"/>
  <c r="Z90"/>
  <c r="Z89"/>
  <c r="Z88"/>
  <c r="Z87"/>
  <c r="Z86"/>
  <c r="Z85"/>
  <c r="Z84"/>
  <c r="Z83"/>
  <c r="Z82"/>
  <c r="Z81"/>
  <c r="Z80"/>
  <c r="Z79"/>
  <c r="Z78"/>
  <c r="Z77"/>
  <c r="Z76"/>
  <c r="Z75"/>
  <c r="Z74"/>
  <c r="Z73"/>
  <c r="Z72"/>
  <c r="Z71"/>
  <c r="Z70"/>
  <c r="Z69"/>
  <c r="Z68"/>
  <c r="Z67"/>
  <c r="Z66"/>
  <c r="Z65"/>
  <c r="Z64"/>
  <c r="Z63"/>
  <c r="Z62"/>
  <c r="Z61"/>
  <c r="Z60"/>
  <c r="Z59"/>
  <c r="Z58"/>
  <c r="Z57"/>
  <c r="Z56"/>
  <c r="Z55"/>
  <c r="Z54"/>
  <c r="Z53"/>
  <c r="Z52"/>
  <c r="Z51"/>
  <c r="Z50"/>
  <c r="Z49"/>
  <c r="Z48"/>
  <c r="Z47"/>
  <c r="Z46"/>
  <c r="Z45"/>
  <c r="Z44"/>
  <c r="Z43"/>
  <c r="Z42"/>
  <c r="Z41"/>
  <c r="Z40"/>
  <c r="Z39"/>
  <c r="Z38"/>
  <c r="Z37"/>
  <c r="Z36"/>
  <c r="Z35"/>
  <c r="Z34"/>
  <c r="Z33"/>
  <c r="Z32"/>
  <c r="Z31"/>
  <c r="Z30"/>
  <c r="Z29"/>
  <c r="Z28"/>
  <c r="Z27"/>
  <c r="Z26"/>
  <c r="Z25"/>
  <c r="Z24"/>
  <c r="Z23"/>
  <c r="Z22"/>
  <c r="Z21"/>
  <c r="Z20"/>
  <c r="Z19"/>
  <c r="Z18"/>
  <c r="AD1003" i="5"/>
  <c r="AD1002"/>
  <c r="AD1001"/>
  <c r="AD1000"/>
  <c r="AD999"/>
  <c r="AD998"/>
  <c r="AD997"/>
  <c r="AD996"/>
  <c r="AD995"/>
  <c r="AD994"/>
  <c r="AD993"/>
  <c r="AD992"/>
  <c r="AD991"/>
  <c r="AD990"/>
  <c r="AD989"/>
  <c r="AD988"/>
  <c r="AD987"/>
  <c r="AD986"/>
  <c r="AD985"/>
  <c r="AD984"/>
  <c r="AD983"/>
  <c r="AD982"/>
  <c r="AD981"/>
  <c r="AD980"/>
  <c r="AD979"/>
  <c r="AD978"/>
  <c r="AD977"/>
  <c r="AD976"/>
  <c r="AD975"/>
  <c r="AD974"/>
  <c r="AD973"/>
  <c r="AD972"/>
  <c r="AD971"/>
  <c r="AD970"/>
  <c r="AD969"/>
  <c r="AD968"/>
  <c r="AD967"/>
  <c r="AD966"/>
  <c r="AD965"/>
  <c r="AD964"/>
  <c r="AD963"/>
  <c r="AD962"/>
  <c r="AD961"/>
  <c r="AD960"/>
  <c r="AD959"/>
  <c r="AD958"/>
  <c r="AD957"/>
  <c r="AD956"/>
  <c r="AD955"/>
  <c r="AD954"/>
  <c r="AD953"/>
  <c r="AD952"/>
  <c r="AD951"/>
  <c r="AD950"/>
  <c r="AD949"/>
  <c r="AD948"/>
  <c r="AD947"/>
  <c r="AD946"/>
  <c r="AD945"/>
  <c r="AD944"/>
  <c r="AD943"/>
  <c r="AD942"/>
  <c r="AD941"/>
  <c r="AD940"/>
  <c r="AD939"/>
  <c r="AD938"/>
  <c r="AD937"/>
  <c r="AD936"/>
  <c r="AD935"/>
  <c r="AD934"/>
  <c r="AD933"/>
  <c r="AD932"/>
  <c r="AD931"/>
  <c r="AD930"/>
  <c r="AD929"/>
  <c r="AD928"/>
  <c r="AD927"/>
  <c r="AD926"/>
  <c r="AD925"/>
  <c r="AD924"/>
  <c r="AD923"/>
  <c r="AD922"/>
  <c r="AD921"/>
  <c r="AD920"/>
  <c r="AD919"/>
  <c r="AD918"/>
  <c r="AD917"/>
  <c r="AD916"/>
  <c r="AD915"/>
  <c r="AD914"/>
  <c r="AD913"/>
  <c r="AD912"/>
  <c r="AD911"/>
  <c r="AD910"/>
  <c r="AD909"/>
  <c r="AD908"/>
  <c r="AD907"/>
  <c r="AD906"/>
  <c r="AD905"/>
  <c r="AD904"/>
  <c r="AD903"/>
  <c r="AD902"/>
  <c r="AD901"/>
  <c r="AD900"/>
  <c r="AD899"/>
  <c r="AD898"/>
  <c r="AD897"/>
  <c r="AD896"/>
  <c r="AD895"/>
  <c r="AD894"/>
  <c r="AD893"/>
  <c r="AD892"/>
  <c r="AD891"/>
  <c r="AD890"/>
  <c r="AD889"/>
  <c r="AD888"/>
  <c r="AD887"/>
  <c r="AD886"/>
  <c r="AD885"/>
  <c r="AD884"/>
  <c r="AD883"/>
  <c r="AD882"/>
  <c r="AD881"/>
  <c r="AD880"/>
  <c r="AD879"/>
  <c r="AD878"/>
  <c r="AD877"/>
  <c r="AD876"/>
  <c r="AD875"/>
  <c r="AD874"/>
  <c r="AD873"/>
  <c r="AD872"/>
  <c r="AD871"/>
  <c r="AD870"/>
  <c r="AD869"/>
  <c r="AD868"/>
  <c r="AD867"/>
  <c r="AD866"/>
  <c r="AD865"/>
  <c r="AD864"/>
  <c r="AD863"/>
  <c r="AD862"/>
  <c r="AD861"/>
  <c r="AD860"/>
  <c r="AD859"/>
  <c r="AD858"/>
  <c r="AD857"/>
  <c r="AD856"/>
  <c r="AD855"/>
  <c r="AD854"/>
  <c r="AD853"/>
  <c r="AD852"/>
  <c r="AD851"/>
  <c r="AD850"/>
  <c r="AD849"/>
  <c r="AD848"/>
  <c r="AD847"/>
  <c r="AD846"/>
  <c r="AD845"/>
  <c r="AD844"/>
  <c r="AD843"/>
  <c r="AD842"/>
  <c r="AD841"/>
  <c r="AD840"/>
  <c r="AD839"/>
  <c r="AD838"/>
  <c r="AD837"/>
  <c r="AD836"/>
  <c r="AD835"/>
  <c r="AD834"/>
  <c r="AD833"/>
  <c r="AD832"/>
  <c r="AD831"/>
  <c r="AD830"/>
  <c r="AD829"/>
  <c r="AD828"/>
  <c r="AD827"/>
  <c r="AD826"/>
  <c r="AD825"/>
  <c r="AD824"/>
  <c r="AD823"/>
  <c r="AD822"/>
  <c r="AD821"/>
  <c r="AD820"/>
  <c r="AD819"/>
  <c r="AD818"/>
  <c r="AD817"/>
  <c r="AD816"/>
  <c r="AD815"/>
  <c r="AD814"/>
  <c r="AD813"/>
  <c r="AD812"/>
  <c r="AD811"/>
  <c r="AD810"/>
  <c r="AD809"/>
  <c r="AD808"/>
  <c r="AD807"/>
  <c r="AD806"/>
  <c r="AD805"/>
  <c r="AD804"/>
  <c r="AD803"/>
  <c r="AD802"/>
  <c r="AD801"/>
  <c r="AD800"/>
  <c r="AD799"/>
  <c r="AD798"/>
  <c r="AD797"/>
  <c r="AD796"/>
  <c r="AD795"/>
  <c r="AD794"/>
  <c r="AD793"/>
  <c r="AD792"/>
  <c r="AD791"/>
  <c r="AD790"/>
  <c r="AD789"/>
  <c r="AD788"/>
  <c r="AD787"/>
  <c r="AD786"/>
  <c r="AD785"/>
  <c r="AD784"/>
  <c r="AD783"/>
  <c r="AD782"/>
  <c r="AD781"/>
  <c r="AD780"/>
  <c r="AD779"/>
  <c r="AD778"/>
  <c r="AD777"/>
  <c r="AD776"/>
  <c r="AD775"/>
  <c r="AD774"/>
  <c r="AD773"/>
  <c r="AD772"/>
  <c r="AD771"/>
  <c r="AD770"/>
  <c r="AD769"/>
  <c r="AD768"/>
  <c r="AD767"/>
  <c r="AD766"/>
  <c r="AD765"/>
  <c r="AD764"/>
  <c r="AD763"/>
  <c r="AD762"/>
  <c r="AD761"/>
  <c r="AD760"/>
  <c r="AD759"/>
  <c r="AD758"/>
  <c r="AD757"/>
  <c r="AD756"/>
  <c r="AD755"/>
  <c r="AD754"/>
  <c r="AD753"/>
  <c r="AD752"/>
  <c r="AD751"/>
  <c r="AD750"/>
  <c r="AD749"/>
  <c r="AD748"/>
  <c r="AD747"/>
  <c r="AD746"/>
  <c r="AD745"/>
  <c r="AD744"/>
  <c r="AD743"/>
  <c r="AD742"/>
  <c r="AD741"/>
  <c r="AD740"/>
  <c r="AD739"/>
  <c r="AD738"/>
  <c r="AD737"/>
  <c r="AD736"/>
  <c r="AD735"/>
  <c r="AD734"/>
  <c r="AD733"/>
  <c r="AD732"/>
  <c r="AD731"/>
  <c r="AD730"/>
  <c r="AD729"/>
  <c r="AD728"/>
  <c r="AD727"/>
  <c r="AD726"/>
  <c r="AD725"/>
  <c r="AD724"/>
  <c r="AD723"/>
  <c r="AD722"/>
  <c r="AD721"/>
  <c r="AD720"/>
  <c r="AD719"/>
  <c r="AD718"/>
  <c r="AD717"/>
  <c r="AD716"/>
  <c r="AD715"/>
  <c r="AD714"/>
  <c r="AD713"/>
  <c r="AD712"/>
  <c r="AD711"/>
  <c r="AD710"/>
  <c r="AD709"/>
  <c r="AD708"/>
  <c r="AD707"/>
  <c r="AD706"/>
  <c r="AD705"/>
  <c r="AD704"/>
  <c r="AD703"/>
  <c r="AD702"/>
  <c r="AD701"/>
  <c r="AD700"/>
  <c r="AD699"/>
  <c r="AD698"/>
  <c r="AD697"/>
  <c r="AD696"/>
  <c r="AD695"/>
  <c r="AD694"/>
  <c r="AD693"/>
  <c r="AD692"/>
  <c r="AD691"/>
  <c r="AD690"/>
  <c r="AD689"/>
  <c r="AD688"/>
  <c r="AD687"/>
  <c r="AD686"/>
  <c r="AD685"/>
  <c r="AD684"/>
  <c r="AD683"/>
  <c r="AD682"/>
  <c r="AD681"/>
  <c r="AD680"/>
  <c r="AD679"/>
  <c r="AD678"/>
  <c r="AD677"/>
  <c r="AD676"/>
  <c r="AD675"/>
  <c r="AD674"/>
  <c r="AD673"/>
  <c r="AD672"/>
  <c r="AD671"/>
  <c r="AD670"/>
  <c r="AD669"/>
  <c r="AD668"/>
  <c r="AD667"/>
  <c r="AD666"/>
  <c r="AD665"/>
  <c r="AD664"/>
  <c r="AD663"/>
  <c r="AD662"/>
  <c r="AD661"/>
  <c r="AD660"/>
  <c r="AD659"/>
  <c r="AD658"/>
  <c r="AD657"/>
  <c r="AD656"/>
  <c r="AD655"/>
  <c r="AD654"/>
  <c r="AD653"/>
  <c r="AD652"/>
  <c r="AD651"/>
  <c r="AD650"/>
  <c r="AD649"/>
  <c r="AD648"/>
  <c r="AD647"/>
  <c r="AD646"/>
  <c r="AD645"/>
  <c r="AD644"/>
  <c r="AD643"/>
  <c r="AD642"/>
  <c r="AD641"/>
  <c r="AD640"/>
  <c r="AD639"/>
  <c r="AD638"/>
  <c r="AD637"/>
  <c r="AD636"/>
  <c r="AD635"/>
  <c r="AD634"/>
  <c r="AD633"/>
  <c r="AD632"/>
  <c r="AD631"/>
  <c r="AD630"/>
  <c r="AD629"/>
  <c r="AD628"/>
  <c r="AD627"/>
  <c r="AD626"/>
  <c r="AD625"/>
  <c r="AD624"/>
  <c r="AD623"/>
  <c r="AD622"/>
  <c r="AD621"/>
  <c r="AD620"/>
  <c r="AD619"/>
  <c r="AD618"/>
  <c r="AD617"/>
  <c r="AD616"/>
  <c r="AD615"/>
  <c r="AD614"/>
  <c r="AD613"/>
  <c r="AD612"/>
  <c r="AD611"/>
  <c r="AD610"/>
  <c r="AD609"/>
  <c r="AD608"/>
  <c r="AD607"/>
  <c r="AD606"/>
  <c r="AD605"/>
  <c r="AD604"/>
  <c r="AD603"/>
  <c r="AD602"/>
  <c r="AD601"/>
  <c r="AD600"/>
  <c r="AD599"/>
  <c r="AD598"/>
  <c r="AD597"/>
  <c r="AD596"/>
  <c r="AD595"/>
  <c r="AD594"/>
  <c r="AD593"/>
  <c r="AD592"/>
  <c r="AD591"/>
  <c r="AD590"/>
  <c r="AD589"/>
  <c r="AD588"/>
  <c r="AD587"/>
  <c r="AD586"/>
  <c r="AD585"/>
  <c r="AD584"/>
  <c r="AD583"/>
  <c r="AD582"/>
  <c r="AD581"/>
  <c r="AD580"/>
  <c r="AD579"/>
  <c r="AD578"/>
  <c r="AD577"/>
  <c r="AD576"/>
  <c r="AD575"/>
  <c r="AD574"/>
  <c r="AD573"/>
  <c r="AD572"/>
  <c r="AD571"/>
  <c r="AD570"/>
  <c r="AD569"/>
  <c r="AD568"/>
  <c r="AD567"/>
  <c r="AD566"/>
  <c r="AD565"/>
  <c r="AD564"/>
  <c r="AD563"/>
  <c r="AD562"/>
  <c r="AD561"/>
  <c r="AD560"/>
  <c r="AD559"/>
  <c r="AD558"/>
  <c r="AD557"/>
  <c r="AD556"/>
  <c r="AD555"/>
  <c r="AD554"/>
  <c r="AD553"/>
  <c r="AD552"/>
  <c r="AD551"/>
  <c r="AD550"/>
  <c r="AD549"/>
  <c r="AD548"/>
  <c r="AD547"/>
  <c r="AD546"/>
  <c r="AD545"/>
  <c r="AD544"/>
  <c r="AD543"/>
  <c r="AD542"/>
  <c r="AD541"/>
  <c r="AD540"/>
  <c r="AD539"/>
  <c r="AD538"/>
  <c r="AD537"/>
  <c r="AD536"/>
  <c r="AD535"/>
  <c r="AD534"/>
  <c r="AD533"/>
  <c r="AD532"/>
  <c r="AD531"/>
  <c r="AD530"/>
  <c r="AD529"/>
  <c r="AD528"/>
  <c r="AD527"/>
  <c r="AD526"/>
  <c r="AD525"/>
  <c r="AD524"/>
  <c r="AD523"/>
  <c r="AD522"/>
  <c r="AD521"/>
  <c r="AD520"/>
  <c r="AD519"/>
  <c r="AD518"/>
  <c r="AD517"/>
  <c r="AD516"/>
  <c r="AD515"/>
  <c r="AD514"/>
  <c r="AD513"/>
  <c r="AD512"/>
  <c r="AD511"/>
  <c r="AD510"/>
  <c r="AD509"/>
  <c r="AD508"/>
  <c r="AD507"/>
  <c r="AD506"/>
  <c r="AD505"/>
  <c r="AD504"/>
  <c r="AD503"/>
  <c r="AD502"/>
  <c r="AD501"/>
  <c r="AD500"/>
  <c r="AD499"/>
  <c r="AD498"/>
  <c r="AD497"/>
  <c r="AD496"/>
  <c r="AD495"/>
  <c r="AD494"/>
  <c r="AD493"/>
  <c r="AD492"/>
  <c r="AD491"/>
  <c r="AD490"/>
  <c r="AD489"/>
  <c r="AD488"/>
  <c r="AD487"/>
  <c r="AD486"/>
  <c r="AD485"/>
  <c r="AD484"/>
  <c r="AD483"/>
  <c r="AD482"/>
  <c r="AD481"/>
  <c r="AD480"/>
  <c r="AD479"/>
  <c r="AD478"/>
  <c r="AD477"/>
  <c r="AD476"/>
  <c r="AD475"/>
  <c r="AD474"/>
  <c r="AD473"/>
  <c r="AD472"/>
  <c r="AD471"/>
  <c r="AD470"/>
  <c r="AD469"/>
  <c r="AD468"/>
  <c r="AD467"/>
  <c r="AD466"/>
  <c r="AD465"/>
  <c r="AD464"/>
  <c r="AD463"/>
  <c r="AD462"/>
  <c r="AD461"/>
  <c r="AD460"/>
  <c r="AD459"/>
  <c r="AD458"/>
  <c r="AD457"/>
  <c r="AD456"/>
  <c r="AD455"/>
  <c r="AD454"/>
  <c r="AD453"/>
  <c r="AD452"/>
  <c r="AD451"/>
  <c r="AD450"/>
  <c r="AD449"/>
  <c r="AD448"/>
  <c r="AD447"/>
  <c r="AD446"/>
  <c r="AD445"/>
  <c r="AD444"/>
  <c r="AD443"/>
  <c r="AD442"/>
  <c r="AD441"/>
  <c r="AD440"/>
  <c r="AD439"/>
  <c r="AD438"/>
  <c r="AD437"/>
  <c r="AD436"/>
  <c r="AD435"/>
  <c r="AD434"/>
  <c r="AD433"/>
  <c r="AD432"/>
  <c r="AD431"/>
  <c r="AD430"/>
  <c r="AD429"/>
  <c r="AD428"/>
  <c r="AD427"/>
  <c r="AD426"/>
  <c r="AD425"/>
  <c r="AD424"/>
  <c r="AD423"/>
  <c r="AD422"/>
  <c r="AD421"/>
  <c r="AD420"/>
  <c r="AD419"/>
  <c r="AD418"/>
  <c r="AD417"/>
  <c r="AD416"/>
  <c r="AD415"/>
  <c r="AD414"/>
  <c r="AD413"/>
  <c r="AD412"/>
  <c r="AD411"/>
  <c r="AD410"/>
  <c r="AD409"/>
  <c r="AD408"/>
  <c r="AD407"/>
  <c r="AD406"/>
  <c r="AD405"/>
  <c r="AD404"/>
  <c r="AD403"/>
  <c r="AD402"/>
  <c r="AD401"/>
  <c r="AD400"/>
  <c r="AD399"/>
  <c r="AD398"/>
  <c r="AD397"/>
  <c r="AD396"/>
  <c r="AD395"/>
  <c r="AD394"/>
  <c r="AD393"/>
  <c r="AD392"/>
  <c r="AD391"/>
  <c r="AD390"/>
  <c r="AD389"/>
  <c r="AD388"/>
  <c r="AD387"/>
  <c r="AD386"/>
  <c r="AD385"/>
  <c r="AD384"/>
  <c r="AD383"/>
  <c r="AD382"/>
  <c r="AD381"/>
  <c r="AD380"/>
  <c r="AD379"/>
  <c r="AD378"/>
  <c r="AD377"/>
  <c r="AD376"/>
  <c r="AD375"/>
  <c r="AD374"/>
  <c r="AD373"/>
  <c r="AD372"/>
  <c r="AD371"/>
  <c r="AD370"/>
  <c r="AD369"/>
  <c r="AD368"/>
  <c r="AD367"/>
  <c r="AD366"/>
  <c r="AD365"/>
  <c r="AD364"/>
  <c r="AD363"/>
  <c r="AD362"/>
  <c r="AD361"/>
  <c r="AD360"/>
  <c r="AD359"/>
  <c r="AD358"/>
  <c r="AD357"/>
  <c r="AD356"/>
  <c r="AD355"/>
  <c r="AD354"/>
  <c r="AD353"/>
  <c r="AD352"/>
  <c r="AD351"/>
  <c r="AD350"/>
  <c r="AD349"/>
  <c r="AD348"/>
  <c r="AD347"/>
  <c r="AD346"/>
  <c r="AD345"/>
  <c r="AD344"/>
  <c r="AD343"/>
  <c r="AD342"/>
  <c r="AD341"/>
  <c r="AD340"/>
  <c r="AD339"/>
  <c r="AD338"/>
  <c r="AD337"/>
  <c r="AD336"/>
  <c r="AD335"/>
  <c r="AD334"/>
  <c r="AD333"/>
  <c r="AD332"/>
  <c r="AD331"/>
  <c r="AD330"/>
  <c r="AD329"/>
  <c r="AD328"/>
  <c r="AD327"/>
  <c r="AD326"/>
  <c r="AD325"/>
  <c r="AD324"/>
  <c r="AD323"/>
  <c r="AD322"/>
  <c r="AD321"/>
  <c r="AD320"/>
  <c r="AD319"/>
  <c r="AD318"/>
  <c r="AD317"/>
  <c r="AD316"/>
  <c r="AD315"/>
  <c r="AD314"/>
  <c r="AD313"/>
  <c r="AD312"/>
  <c r="AD311"/>
  <c r="AD310"/>
  <c r="AD309"/>
  <c r="AD308"/>
  <c r="AD307"/>
  <c r="AD306"/>
  <c r="AD305"/>
  <c r="AD304"/>
  <c r="AD303"/>
  <c r="AD302"/>
  <c r="AD301"/>
  <c r="AD300"/>
  <c r="AD299"/>
  <c r="AD298"/>
  <c r="AD297"/>
  <c r="AD296"/>
  <c r="AD295"/>
  <c r="AD294"/>
  <c r="AD293"/>
  <c r="AD292"/>
  <c r="AD291"/>
  <c r="AD290"/>
  <c r="AD289"/>
  <c r="AD288"/>
  <c r="AD287"/>
  <c r="AD286"/>
  <c r="AD285"/>
  <c r="AD284"/>
  <c r="AD283"/>
  <c r="AD282"/>
  <c r="AD281"/>
  <c r="AD280"/>
  <c r="AD279"/>
  <c r="AD278"/>
  <c r="AD277"/>
  <c r="AD276"/>
  <c r="AD275"/>
  <c r="AD274"/>
  <c r="AD273"/>
  <c r="AD272"/>
  <c r="AD271"/>
  <c r="AD270"/>
  <c r="AD269"/>
  <c r="AD268"/>
  <c r="AD267"/>
  <c r="AD266"/>
  <c r="AD265"/>
  <c r="AD264"/>
  <c r="AD263"/>
  <c r="AD262"/>
  <c r="AD261"/>
  <c r="AD260"/>
  <c r="AD259"/>
  <c r="AD258"/>
  <c r="AD257"/>
  <c r="AD256"/>
  <c r="AD255"/>
  <c r="AD254"/>
  <c r="AD253"/>
  <c r="AD252"/>
  <c r="AD251"/>
  <c r="AD250"/>
  <c r="AD249"/>
  <c r="AD248"/>
  <c r="AD247"/>
  <c r="AD246"/>
  <c r="AD245"/>
  <c r="AD244"/>
  <c r="AD243"/>
  <c r="AD242"/>
  <c r="AD241"/>
  <c r="AD240"/>
  <c r="AD239"/>
  <c r="AD238"/>
  <c r="AD237"/>
  <c r="AD236"/>
  <c r="AD235"/>
  <c r="AD234"/>
  <c r="AD233"/>
  <c r="AD232"/>
  <c r="AD231"/>
  <c r="AD230"/>
  <c r="AD229"/>
  <c r="AD228"/>
  <c r="AD227"/>
  <c r="AD226"/>
  <c r="AD225"/>
  <c r="AD224"/>
  <c r="AD223"/>
  <c r="AD222"/>
  <c r="AD221"/>
  <c r="AD220"/>
  <c r="AD219"/>
  <c r="AD218"/>
  <c r="AD217"/>
  <c r="AD216"/>
  <c r="AD215"/>
  <c r="AD214"/>
  <c r="AD213"/>
  <c r="AD212"/>
  <c r="AD211"/>
  <c r="AD210"/>
  <c r="AD209"/>
  <c r="AD208"/>
  <c r="AD207"/>
  <c r="AD206"/>
  <c r="AD205"/>
  <c r="AD204"/>
  <c r="AD203"/>
  <c r="AD202"/>
  <c r="AD201"/>
  <c r="AD200"/>
  <c r="AD199"/>
  <c r="AD198"/>
  <c r="AD197"/>
  <c r="AD196"/>
  <c r="AD195"/>
  <c r="AD194"/>
  <c r="AD193"/>
  <c r="AD192"/>
  <c r="AD191"/>
  <c r="AD190"/>
  <c r="AD189"/>
  <c r="AD188"/>
  <c r="AD187"/>
  <c r="AD186"/>
  <c r="AD185"/>
  <c r="AD184"/>
  <c r="AD183"/>
  <c r="AD182"/>
  <c r="AD181"/>
  <c r="AD180"/>
  <c r="AD179"/>
  <c r="AD178"/>
  <c r="AD177"/>
  <c r="AD176"/>
  <c r="AD175"/>
  <c r="AD174"/>
  <c r="AD173"/>
  <c r="AD172"/>
  <c r="AD171"/>
  <c r="AD170"/>
  <c r="AD169"/>
  <c r="AD168"/>
  <c r="AD167"/>
  <c r="AD166"/>
  <c r="AD165"/>
  <c r="AD164"/>
  <c r="AD163"/>
  <c r="AD162"/>
  <c r="AD161"/>
  <c r="AD160"/>
  <c r="AD159"/>
  <c r="AD158"/>
  <c r="AD157"/>
  <c r="AD156"/>
  <c r="AD155"/>
  <c r="AD154"/>
  <c r="AD153"/>
  <c r="AD152"/>
  <c r="AD151"/>
  <c r="AD150"/>
  <c r="AD149"/>
  <c r="AD148"/>
  <c r="AD147"/>
  <c r="AD146"/>
  <c r="AD145"/>
  <c r="AD144"/>
  <c r="AD143"/>
  <c r="AD142"/>
  <c r="AD141"/>
  <c r="AD140"/>
  <c r="AD139"/>
  <c r="AD138"/>
  <c r="AD137"/>
  <c r="AD136"/>
  <c r="AD135"/>
  <c r="AD134"/>
  <c r="AD133"/>
  <c r="AD132"/>
  <c r="AD131"/>
  <c r="AD130"/>
  <c r="AD129"/>
  <c r="AD128"/>
  <c r="AD127"/>
  <c r="AD126"/>
  <c r="AD125"/>
  <c r="AD124"/>
  <c r="AD123"/>
  <c r="AD122"/>
  <c r="AD121"/>
  <c r="AD120"/>
  <c r="AD119"/>
  <c r="AD118"/>
  <c r="AD117"/>
  <c r="AD116"/>
  <c r="AD115"/>
  <c r="AD114"/>
  <c r="AD113"/>
  <c r="AD112"/>
  <c r="AD111"/>
  <c r="AD110"/>
  <c r="AD109"/>
  <c r="AD108"/>
  <c r="AD107"/>
  <c r="AD106"/>
  <c r="AD105"/>
  <c r="AD104"/>
  <c r="AD103"/>
  <c r="AD102"/>
  <c r="AD101"/>
  <c r="AD100"/>
  <c r="AD99"/>
  <c r="AD98"/>
  <c r="AD97"/>
  <c r="AD96"/>
  <c r="AD95"/>
  <c r="AD94"/>
  <c r="AD93"/>
  <c r="AD92"/>
  <c r="AD91"/>
  <c r="AD90"/>
  <c r="AD89"/>
  <c r="AD88"/>
  <c r="AD87"/>
  <c r="AD86"/>
  <c r="AD85"/>
  <c r="AD84"/>
  <c r="AD83"/>
  <c r="AD82"/>
  <c r="AD81"/>
  <c r="AD80"/>
  <c r="AD79"/>
  <c r="AD78"/>
  <c r="AD77"/>
  <c r="AD76"/>
  <c r="AD75"/>
  <c r="AD74"/>
  <c r="AD73"/>
  <c r="AD72"/>
  <c r="AD71"/>
  <c r="AD70"/>
  <c r="AD69"/>
  <c r="AD68"/>
  <c r="AD67"/>
  <c r="AD66"/>
  <c r="AD65"/>
  <c r="AD64"/>
  <c r="AD63"/>
  <c r="AD62"/>
  <c r="AD61"/>
  <c r="AD60"/>
  <c r="AD59"/>
  <c r="AD58"/>
  <c r="AD57"/>
  <c r="AD56"/>
  <c r="AD55"/>
  <c r="AD54"/>
  <c r="AD53"/>
  <c r="AD52"/>
  <c r="AD51"/>
  <c r="AD50"/>
  <c r="AD49"/>
  <c r="AD48"/>
  <c r="AD47"/>
  <c r="AD46"/>
  <c r="AD45"/>
  <c r="AD44"/>
  <c r="AD43"/>
  <c r="AD42"/>
  <c r="AD41"/>
  <c r="AD40"/>
  <c r="AD39"/>
  <c r="AD38"/>
  <c r="AD37"/>
  <c r="AD36"/>
  <c r="AD35"/>
  <c r="AD34"/>
  <c r="AD33"/>
  <c r="AD32"/>
  <c r="AD31"/>
  <c r="AD30"/>
  <c r="AD29"/>
  <c r="AD28"/>
  <c r="AD27"/>
  <c r="AD26"/>
  <c r="AD25"/>
  <c r="AD24"/>
  <c r="AD23"/>
  <c r="AB1003" i="6"/>
  <c r="AB1002"/>
  <c r="AB1001"/>
  <c r="AB1000"/>
  <c r="AB999"/>
  <c r="AB998"/>
  <c r="AB997"/>
  <c r="AB996"/>
  <c r="AB995"/>
  <c r="AB994"/>
  <c r="AB993"/>
  <c r="AB992"/>
  <c r="AB991"/>
  <c r="AB990"/>
  <c r="AB989"/>
  <c r="AB988"/>
  <c r="AB987"/>
  <c r="AB986"/>
  <c r="AB985"/>
  <c r="AB984"/>
  <c r="AB983"/>
  <c r="AB982"/>
  <c r="AB981"/>
  <c r="AB980"/>
  <c r="AB979"/>
  <c r="AB978"/>
  <c r="AB977"/>
  <c r="AB976"/>
  <c r="AB975"/>
  <c r="AB974"/>
  <c r="AB973"/>
  <c r="AB972"/>
  <c r="AB971"/>
  <c r="AB970"/>
  <c r="AB969"/>
  <c r="AB968"/>
  <c r="AB967"/>
  <c r="AB966"/>
  <c r="AB965"/>
  <c r="AB964"/>
  <c r="AB963"/>
  <c r="AB962"/>
  <c r="AB961"/>
  <c r="AB960"/>
  <c r="AB959"/>
  <c r="AB958"/>
  <c r="AB957"/>
  <c r="AB956"/>
  <c r="AB955"/>
  <c r="AB954"/>
  <c r="AB953"/>
  <c r="AB952"/>
  <c r="AB951"/>
  <c r="AB950"/>
  <c r="AB949"/>
  <c r="AB948"/>
  <c r="AB947"/>
  <c r="AB946"/>
  <c r="AB945"/>
  <c r="AB944"/>
  <c r="AB943"/>
  <c r="AB942"/>
  <c r="AB941"/>
  <c r="AB940"/>
  <c r="AB939"/>
  <c r="AB938"/>
  <c r="AB937"/>
  <c r="AB936"/>
  <c r="AB935"/>
  <c r="AB934"/>
  <c r="AB933"/>
  <c r="AB932"/>
  <c r="AB931"/>
  <c r="AB930"/>
  <c r="AB929"/>
  <c r="AB928"/>
  <c r="AB927"/>
  <c r="AB926"/>
  <c r="AB925"/>
  <c r="AB924"/>
  <c r="AB923"/>
  <c r="AB922"/>
  <c r="AB921"/>
  <c r="AB920"/>
  <c r="AB919"/>
  <c r="AB918"/>
  <c r="AB917"/>
  <c r="AB916"/>
  <c r="AB915"/>
  <c r="AB914"/>
  <c r="AB913"/>
  <c r="AB912"/>
  <c r="AB911"/>
  <c r="AB910"/>
  <c r="AB909"/>
  <c r="AB908"/>
  <c r="AB907"/>
  <c r="AB906"/>
  <c r="AB905"/>
  <c r="AB904"/>
  <c r="AB903"/>
  <c r="AB902"/>
  <c r="AB901"/>
  <c r="AB900"/>
  <c r="AB899"/>
  <c r="AB898"/>
  <c r="AB897"/>
  <c r="AB896"/>
  <c r="AB895"/>
  <c r="AB894"/>
  <c r="AB893"/>
  <c r="AB892"/>
  <c r="AB891"/>
  <c r="AB890"/>
  <c r="AB889"/>
  <c r="AB888"/>
  <c r="AB887"/>
  <c r="AB886"/>
  <c r="AB885"/>
  <c r="AB884"/>
  <c r="AB883"/>
  <c r="AB882"/>
  <c r="AB881"/>
  <c r="AB880"/>
  <c r="AB879"/>
  <c r="AB878"/>
  <c r="AB877"/>
  <c r="AB876"/>
  <c r="AB875"/>
  <c r="AB874"/>
  <c r="AB873"/>
  <c r="AB872"/>
  <c r="AB871"/>
  <c r="AB870"/>
  <c r="AB869"/>
  <c r="AB868"/>
  <c r="AB867"/>
  <c r="AB866"/>
  <c r="AB865"/>
  <c r="AB864"/>
  <c r="AB863"/>
  <c r="AB862"/>
  <c r="AB861"/>
  <c r="AB860"/>
  <c r="AB859"/>
  <c r="AB858"/>
  <c r="AB857"/>
  <c r="AB856"/>
  <c r="AB855"/>
  <c r="AB854"/>
  <c r="AB853"/>
  <c r="AB852"/>
  <c r="AB851"/>
  <c r="AB850"/>
  <c r="AB849"/>
  <c r="AB848"/>
  <c r="AB847"/>
  <c r="AB846"/>
  <c r="AB845"/>
  <c r="AB844"/>
  <c r="AB843"/>
  <c r="AB842"/>
  <c r="AB841"/>
  <c r="AB840"/>
  <c r="AB839"/>
  <c r="AB838"/>
  <c r="AB837"/>
  <c r="AB836"/>
  <c r="AB835"/>
  <c r="AB834"/>
  <c r="AB833"/>
  <c r="AB832"/>
  <c r="AB831"/>
  <c r="AB830"/>
  <c r="AB829"/>
  <c r="AB828"/>
  <c r="AB827"/>
  <c r="AB826"/>
  <c r="AB825"/>
  <c r="AB824"/>
  <c r="AB823"/>
  <c r="AB822"/>
  <c r="AB821"/>
  <c r="AB820"/>
  <c r="AB819"/>
  <c r="AB818"/>
  <c r="AB817"/>
  <c r="AB816"/>
  <c r="AB815"/>
  <c r="AB814"/>
  <c r="AB813"/>
  <c r="AB812"/>
  <c r="AB811"/>
  <c r="AB810"/>
  <c r="AB809"/>
  <c r="AB808"/>
  <c r="AB807"/>
  <c r="AB806"/>
  <c r="AB805"/>
  <c r="AB804"/>
  <c r="AB803"/>
  <c r="AB802"/>
  <c r="AB801"/>
  <c r="AB800"/>
  <c r="AB799"/>
  <c r="AB798"/>
  <c r="AB797"/>
  <c r="AB796"/>
  <c r="AB795"/>
  <c r="AB794"/>
  <c r="AB793"/>
  <c r="AB792"/>
  <c r="AB791"/>
  <c r="AB790"/>
  <c r="AB789"/>
  <c r="AB788"/>
  <c r="AB787"/>
  <c r="AB786"/>
  <c r="AB785"/>
  <c r="AB784"/>
  <c r="AB783"/>
  <c r="AB782"/>
  <c r="AB781"/>
  <c r="AB780"/>
  <c r="AB779"/>
  <c r="AB778"/>
  <c r="AB777"/>
  <c r="AB776"/>
  <c r="AB775"/>
  <c r="AB774"/>
  <c r="AB773"/>
  <c r="AB772"/>
  <c r="AB771"/>
  <c r="AB770"/>
  <c r="AB769"/>
  <c r="AB768"/>
  <c r="AB767"/>
  <c r="AB766"/>
  <c r="AB765"/>
  <c r="AB764"/>
  <c r="AB763"/>
  <c r="AB762"/>
  <c r="AB761"/>
  <c r="AB760"/>
  <c r="AB759"/>
  <c r="AB758"/>
  <c r="AB757"/>
  <c r="AB756"/>
  <c r="AB755"/>
  <c r="AB754"/>
  <c r="AB753"/>
  <c r="AB752"/>
  <c r="AB751"/>
  <c r="AB750"/>
  <c r="AB749"/>
  <c r="AB748"/>
  <c r="AB747"/>
  <c r="AB746"/>
  <c r="AB745"/>
  <c r="AB744"/>
  <c r="AB743"/>
  <c r="AB742"/>
  <c r="AB741"/>
  <c r="AB740"/>
  <c r="AB739"/>
  <c r="AB738"/>
  <c r="AB737"/>
  <c r="AB736"/>
  <c r="AB735"/>
  <c r="AB734"/>
  <c r="AB733"/>
  <c r="AB732"/>
  <c r="AB731"/>
  <c r="AB730"/>
  <c r="AB729"/>
  <c r="AB728"/>
  <c r="AB727"/>
  <c r="AB726"/>
  <c r="AB725"/>
  <c r="AB724"/>
  <c r="AB723"/>
  <c r="AB722"/>
  <c r="AB721"/>
  <c r="AB720"/>
  <c r="AB719"/>
  <c r="AB718"/>
  <c r="AB717"/>
  <c r="AB716"/>
  <c r="AB715"/>
  <c r="AB714"/>
  <c r="AB713"/>
  <c r="AB712"/>
  <c r="AB711"/>
  <c r="AB710"/>
  <c r="AB709"/>
  <c r="AB708"/>
  <c r="AB707"/>
  <c r="AB706"/>
  <c r="AB705"/>
  <c r="AB704"/>
  <c r="AB703"/>
  <c r="AB702"/>
  <c r="AB701"/>
  <c r="AB700"/>
  <c r="AB699"/>
  <c r="AB698"/>
  <c r="AB697"/>
  <c r="AB696"/>
  <c r="AB695"/>
  <c r="AB694"/>
  <c r="AB693"/>
  <c r="AB692"/>
  <c r="AB691"/>
  <c r="AB690"/>
  <c r="AB689"/>
  <c r="AB688"/>
  <c r="AB687"/>
  <c r="AB686"/>
  <c r="AB685"/>
  <c r="AB684"/>
  <c r="AB683"/>
  <c r="AB682"/>
  <c r="AB681"/>
  <c r="AB680"/>
  <c r="AB679"/>
  <c r="AB678"/>
  <c r="AB677"/>
  <c r="AB676"/>
  <c r="AB675"/>
  <c r="AB674"/>
  <c r="AB673"/>
  <c r="AB672"/>
  <c r="AB671"/>
  <c r="AB670"/>
  <c r="AB669"/>
  <c r="AB668"/>
  <c r="AB667"/>
  <c r="AB666"/>
  <c r="AB665"/>
  <c r="AB664"/>
  <c r="AB663"/>
  <c r="AB662"/>
  <c r="AB661"/>
  <c r="AB660"/>
  <c r="AB659"/>
  <c r="AB658"/>
  <c r="AB657"/>
  <c r="AB656"/>
  <c r="AB655"/>
  <c r="AB654"/>
  <c r="AB653"/>
  <c r="AB652"/>
  <c r="AB651"/>
  <c r="AB650"/>
  <c r="AB649"/>
  <c r="AB648"/>
  <c r="AB647"/>
  <c r="AB646"/>
  <c r="AB645"/>
  <c r="AB644"/>
  <c r="AB643"/>
  <c r="AB642"/>
  <c r="AB641"/>
  <c r="AB640"/>
  <c r="AB639"/>
  <c r="AB638"/>
  <c r="AB637"/>
  <c r="AB636"/>
  <c r="AB635"/>
  <c r="AB634"/>
  <c r="AB633"/>
  <c r="AB632"/>
  <c r="AB631"/>
  <c r="AB630"/>
  <c r="AB629"/>
  <c r="AB628"/>
  <c r="AB627"/>
  <c r="AB626"/>
  <c r="AB625"/>
  <c r="AB624"/>
  <c r="AB623"/>
  <c r="AB622"/>
  <c r="AB621"/>
  <c r="AB620"/>
  <c r="AB619"/>
  <c r="AB618"/>
  <c r="AB617"/>
  <c r="AB616"/>
  <c r="AB615"/>
  <c r="AB614"/>
  <c r="AB613"/>
  <c r="AB612"/>
  <c r="AB611"/>
  <c r="AB610"/>
  <c r="AB609"/>
  <c r="AB608"/>
  <c r="AB607"/>
  <c r="AB606"/>
  <c r="AB605"/>
  <c r="AB604"/>
  <c r="AB603"/>
  <c r="AB602"/>
  <c r="AB601"/>
  <c r="AB600"/>
  <c r="AB599"/>
  <c r="AB598"/>
  <c r="AB597"/>
  <c r="AB596"/>
  <c r="AB595"/>
  <c r="AB594"/>
  <c r="AB593"/>
  <c r="AB592"/>
  <c r="AB591"/>
  <c r="AB590"/>
  <c r="AB589"/>
  <c r="AB588"/>
  <c r="AB587"/>
  <c r="AB586"/>
  <c r="AB585"/>
  <c r="AB584"/>
  <c r="AB583"/>
  <c r="AB582"/>
  <c r="AB581"/>
  <c r="AB580"/>
  <c r="AB579"/>
  <c r="AB578"/>
  <c r="AB577"/>
  <c r="AB576"/>
  <c r="AB575"/>
  <c r="AB574"/>
  <c r="AB573"/>
  <c r="AB572"/>
  <c r="AB571"/>
  <c r="AB570"/>
  <c r="AB569"/>
  <c r="AB568"/>
  <c r="AB567"/>
  <c r="AB566"/>
  <c r="AB565"/>
  <c r="AB564"/>
  <c r="AB563"/>
  <c r="AB562"/>
  <c r="AB561"/>
  <c r="AB560"/>
  <c r="AB559"/>
  <c r="AB558"/>
  <c r="AB557"/>
  <c r="AB556"/>
  <c r="AB555"/>
  <c r="AB554"/>
  <c r="AB553"/>
  <c r="AB552"/>
  <c r="AB551"/>
  <c r="AB550"/>
  <c r="AB549"/>
  <c r="AB548"/>
  <c r="AB547"/>
  <c r="AB546"/>
  <c r="AB545"/>
  <c r="AB544"/>
  <c r="AB543"/>
  <c r="AB542"/>
  <c r="AB541"/>
  <c r="AB540"/>
  <c r="AB539"/>
  <c r="AB538"/>
  <c r="AB537"/>
  <c r="AB536"/>
  <c r="AB535"/>
  <c r="AB534"/>
  <c r="AB533"/>
  <c r="AB532"/>
  <c r="AB531"/>
  <c r="AB530"/>
  <c r="AB529"/>
  <c r="AB528"/>
  <c r="AB527"/>
  <c r="AB526"/>
  <c r="AB525"/>
  <c r="AB524"/>
  <c r="AB523"/>
  <c r="AB522"/>
  <c r="AB521"/>
  <c r="AB520"/>
  <c r="AB519"/>
  <c r="AB518"/>
  <c r="AB517"/>
  <c r="AB516"/>
  <c r="AB515"/>
  <c r="AB514"/>
  <c r="AB513"/>
  <c r="AB512"/>
  <c r="AB511"/>
  <c r="AB510"/>
  <c r="AB509"/>
  <c r="AB508"/>
  <c r="AB507"/>
  <c r="AB506"/>
  <c r="AB505"/>
  <c r="AB504"/>
  <c r="AB503"/>
  <c r="AB502"/>
  <c r="AB501"/>
  <c r="AB500"/>
  <c r="AB499"/>
  <c r="AB498"/>
  <c r="AB497"/>
  <c r="AB496"/>
  <c r="AB495"/>
  <c r="AB494"/>
  <c r="AB493"/>
  <c r="AB492"/>
  <c r="AB491"/>
  <c r="AB490"/>
  <c r="AB489"/>
  <c r="AB488"/>
  <c r="AB487"/>
  <c r="AB486"/>
  <c r="AB485"/>
  <c r="AB484"/>
  <c r="AB483"/>
  <c r="AB482"/>
  <c r="AB481"/>
  <c r="AB480"/>
  <c r="AB479"/>
  <c r="AB478"/>
  <c r="AB477"/>
  <c r="AB476"/>
  <c r="AB475"/>
  <c r="AB474"/>
  <c r="AB473"/>
  <c r="AB472"/>
  <c r="AB471"/>
  <c r="AB470"/>
  <c r="AB469"/>
  <c r="AB468"/>
  <c r="AB467"/>
  <c r="AB466"/>
  <c r="AB465"/>
  <c r="AB464"/>
  <c r="AB463"/>
  <c r="AB462"/>
  <c r="AB461"/>
  <c r="AB460"/>
  <c r="AB459"/>
  <c r="AB458"/>
  <c r="AB457"/>
  <c r="AB456"/>
  <c r="AB455"/>
  <c r="AB454"/>
  <c r="AB453"/>
  <c r="AB452"/>
  <c r="AB451"/>
  <c r="AB450"/>
  <c r="AB449"/>
  <c r="AB448"/>
  <c r="AB447"/>
  <c r="AB446"/>
  <c r="AB445"/>
  <c r="AB444"/>
  <c r="AB443"/>
  <c r="AB442"/>
  <c r="AB441"/>
  <c r="AB440"/>
  <c r="AB439"/>
  <c r="AB438"/>
  <c r="AB437"/>
  <c r="AB436"/>
  <c r="AB435"/>
  <c r="AB434"/>
  <c r="AB433"/>
  <c r="AB432"/>
  <c r="AB431"/>
  <c r="AB430"/>
  <c r="AB429"/>
  <c r="AB428"/>
  <c r="AB427"/>
  <c r="AB426"/>
  <c r="AB425"/>
  <c r="AB424"/>
  <c r="AB423"/>
  <c r="AB422"/>
  <c r="AB421"/>
  <c r="AB420"/>
  <c r="AB419"/>
  <c r="AB418"/>
  <c r="AB417"/>
  <c r="AB416"/>
  <c r="AB415"/>
  <c r="AB414"/>
  <c r="AB413"/>
  <c r="AB412"/>
  <c r="AB411"/>
  <c r="AB410"/>
  <c r="AB409"/>
  <c r="AB408"/>
  <c r="AB407"/>
  <c r="AB406"/>
  <c r="AB405"/>
  <c r="AB404"/>
  <c r="AB403"/>
  <c r="AB402"/>
  <c r="AB401"/>
  <c r="AB400"/>
  <c r="AB399"/>
  <c r="AB398"/>
  <c r="AB397"/>
  <c r="AB396"/>
  <c r="AB395"/>
  <c r="AB394"/>
  <c r="AB393"/>
  <c r="AB392"/>
  <c r="AB391"/>
  <c r="AB390"/>
  <c r="AB389"/>
  <c r="AB388"/>
  <c r="AB387"/>
  <c r="AB386"/>
  <c r="AB385"/>
  <c r="AB384"/>
  <c r="AB383"/>
  <c r="AB382"/>
  <c r="AB381"/>
  <c r="AB380"/>
  <c r="AB379"/>
  <c r="AB378"/>
  <c r="AB377"/>
  <c r="AB376"/>
  <c r="AB375"/>
  <c r="AB374"/>
  <c r="AB373"/>
  <c r="AB372"/>
  <c r="AB371"/>
  <c r="AB370"/>
  <c r="AB369"/>
  <c r="AB368"/>
  <c r="AB367"/>
  <c r="AB366"/>
  <c r="AB365"/>
  <c r="AB364"/>
  <c r="AB363"/>
  <c r="AB362"/>
  <c r="AB361"/>
  <c r="AB360"/>
  <c r="AB359"/>
  <c r="AB358"/>
  <c r="AB357"/>
  <c r="AB356"/>
  <c r="AB355"/>
  <c r="AB354"/>
  <c r="AB353"/>
  <c r="AB352"/>
  <c r="AB351"/>
  <c r="AB350"/>
  <c r="AB349"/>
  <c r="AB348"/>
  <c r="AB347"/>
  <c r="AB346"/>
  <c r="AB345"/>
  <c r="AB344"/>
  <c r="AB343"/>
  <c r="AB342"/>
  <c r="AB341"/>
  <c r="AB340"/>
  <c r="AB339"/>
  <c r="AB338"/>
  <c r="AB337"/>
  <c r="AB336"/>
  <c r="AB335"/>
  <c r="AB334"/>
  <c r="AB333"/>
  <c r="AB332"/>
  <c r="AB331"/>
  <c r="AB330"/>
  <c r="AB329"/>
  <c r="AB328"/>
  <c r="AB327"/>
  <c r="AB326"/>
  <c r="AB325"/>
  <c r="AB324"/>
  <c r="AB323"/>
  <c r="AB322"/>
  <c r="AB321"/>
  <c r="AB320"/>
  <c r="AB319"/>
  <c r="AB318"/>
  <c r="AB317"/>
  <c r="AB316"/>
  <c r="AB315"/>
  <c r="AB314"/>
  <c r="AB313"/>
  <c r="AB312"/>
  <c r="AB311"/>
  <c r="AB310"/>
  <c r="AB309"/>
  <c r="AB308"/>
  <c r="AB307"/>
  <c r="AB306"/>
  <c r="AB305"/>
  <c r="AB304"/>
  <c r="AB303"/>
  <c r="AB302"/>
  <c r="AB301"/>
  <c r="AB300"/>
  <c r="AB299"/>
  <c r="AB298"/>
  <c r="AB297"/>
  <c r="AB296"/>
  <c r="AB295"/>
  <c r="AB294"/>
  <c r="AB293"/>
  <c r="AB292"/>
  <c r="AB291"/>
  <c r="AB290"/>
  <c r="AB289"/>
  <c r="AB288"/>
  <c r="AB287"/>
  <c r="AB286"/>
  <c r="AB285"/>
  <c r="AB284"/>
  <c r="AB283"/>
  <c r="AB282"/>
  <c r="AB281"/>
  <c r="AB280"/>
  <c r="AB279"/>
  <c r="AB278"/>
  <c r="AB277"/>
  <c r="AB276"/>
  <c r="AB275"/>
  <c r="AB274"/>
  <c r="AB273"/>
  <c r="AB272"/>
  <c r="AB271"/>
  <c r="AB270"/>
  <c r="AB269"/>
  <c r="AB268"/>
  <c r="AB267"/>
  <c r="AB266"/>
  <c r="AB265"/>
  <c r="AB264"/>
  <c r="AB263"/>
  <c r="AB262"/>
  <c r="AB261"/>
  <c r="AB260"/>
  <c r="AB259"/>
  <c r="AB258"/>
  <c r="AB257"/>
  <c r="AB256"/>
  <c r="AB255"/>
  <c r="AB254"/>
  <c r="AB253"/>
  <c r="AB252"/>
  <c r="AB251"/>
  <c r="AB250"/>
  <c r="AB249"/>
  <c r="AB248"/>
  <c r="AB247"/>
  <c r="AB246"/>
  <c r="AB245"/>
  <c r="AB244"/>
  <c r="AB243"/>
  <c r="AB242"/>
  <c r="AB241"/>
  <c r="AB240"/>
  <c r="AB239"/>
  <c r="AB238"/>
  <c r="AB237"/>
  <c r="AB236"/>
  <c r="AB235"/>
  <c r="AB234"/>
  <c r="AB233"/>
  <c r="AB232"/>
  <c r="AB231"/>
  <c r="AB230"/>
  <c r="AB229"/>
  <c r="AB228"/>
  <c r="AB227"/>
  <c r="AB226"/>
  <c r="AB225"/>
  <c r="AB224"/>
  <c r="AB223"/>
  <c r="AB222"/>
  <c r="AB221"/>
  <c r="AB220"/>
  <c r="AB219"/>
  <c r="AB218"/>
  <c r="AB217"/>
  <c r="AB216"/>
  <c r="AB215"/>
  <c r="AB214"/>
  <c r="AB213"/>
  <c r="AB212"/>
  <c r="AB211"/>
  <c r="AB210"/>
  <c r="AB209"/>
  <c r="AB208"/>
  <c r="AB207"/>
  <c r="AB206"/>
  <c r="AB205"/>
  <c r="AB204"/>
  <c r="AB203"/>
  <c r="AB202"/>
  <c r="AB201"/>
  <c r="AB200"/>
  <c r="AB199"/>
  <c r="AB198"/>
  <c r="AB197"/>
  <c r="AB196"/>
  <c r="AB195"/>
  <c r="AB194"/>
  <c r="AB193"/>
  <c r="AB192"/>
  <c r="AB191"/>
  <c r="AB190"/>
  <c r="AB189"/>
  <c r="AB188"/>
  <c r="AB187"/>
  <c r="AB186"/>
  <c r="AB185"/>
  <c r="AB184"/>
  <c r="AB183"/>
  <c r="AB182"/>
  <c r="AB181"/>
  <c r="AB180"/>
  <c r="AB179"/>
  <c r="AB178"/>
  <c r="AB177"/>
  <c r="AB176"/>
  <c r="AB175"/>
  <c r="AB174"/>
  <c r="AB173"/>
  <c r="AB172"/>
  <c r="AB171"/>
  <c r="AB170"/>
  <c r="AB169"/>
  <c r="AB168"/>
  <c r="AB167"/>
  <c r="AB166"/>
  <c r="AB165"/>
  <c r="AB164"/>
  <c r="AB163"/>
  <c r="AB162"/>
  <c r="AB161"/>
  <c r="AB160"/>
  <c r="AB159"/>
  <c r="AB158"/>
  <c r="AB157"/>
  <c r="AB156"/>
  <c r="AB155"/>
  <c r="AB154"/>
  <c r="AB153"/>
  <c r="AB152"/>
  <c r="AB151"/>
  <c r="AB150"/>
  <c r="AB149"/>
  <c r="AB148"/>
  <c r="AB147"/>
  <c r="AB146"/>
  <c r="AB145"/>
  <c r="AB144"/>
  <c r="AB143"/>
  <c r="AB142"/>
  <c r="AB141"/>
  <c r="AB140"/>
  <c r="AB139"/>
  <c r="AB138"/>
  <c r="AB137"/>
  <c r="AB136"/>
  <c r="AB135"/>
  <c r="AB134"/>
  <c r="AB133"/>
  <c r="AB132"/>
  <c r="AB131"/>
  <c r="AB130"/>
  <c r="AB129"/>
  <c r="AB128"/>
  <c r="AB127"/>
  <c r="AB126"/>
  <c r="AB125"/>
  <c r="AB124"/>
  <c r="AB123"/>
  <c r="AB122"/>
  <c r="AB121"/>
  <c r="AB120"/>
  <c r="AB119"/>
  <c r="AB118"/>
  <c r="AB117"/>
  <c r="AB116"/>
  <c r="AB115"/>
  <c r="AB114"/>
  <c r="AB113"/>
  <c r="AB112"/>
  <c r="AB111"/>
  <c r="AB110"/>
  <c r="AB109"/>
  <c r="AB108"/>
  <c r="AB107"/>
  <c r="AB106"/>
  <c r="AB105"/>
  <c r="AB104"/>
  <c r="AB103"/>
  <c r="AB102"/>
  <c r="AB101"/>
  <c r="AB100"/>
  <c r="AB99"/>
  <c r="AB98"/>
  <c r="AB97"/>
  <c r="AB96"/>
  <c r="AB95"/>
  <c r="AB94"/>
  <c r="AB93"/>
  <c r="AB92"/>
  <c r="AB91"/>
  <c r="AB90"/>
  <c r="AB89"/>
  <c r="AB88"/>
  <c r="AB87"/>
  <c r="AB86"/>
  <c r="AB85"/>
  <c r="AB84"/>
  <c r="AB83"/>
  <c r="AB82"/>
  <c r="AB81"/>
  <c r="AB80"/>
  <c r="AB79"/>
  <c r="AB78"/>
  <c r="AB77"/>
  <c r="AB76"/>
  <c r="AB75"/>
  <c r="AB74"/>
  <c r="AB73"/>
  <c r="AB72"/>
  <c r="AB71"/>
  <c r="AB70"/>
  <c r="AB69"/>
  <c r="AB68"/>
  <c r="AB67"/>
  <c r="AB66"/>
  <c r="AB65"/>
  <c r="AB64"/>
  <c r="AB63"/>
  <c r="AB62"/>
  <c r="AB61"/>
  <c r="AB60"/>
  <c r="AB59"/>
  <c r="AB58"/>
  <c r="AB57"/>
  <c r="AB56"/>
  <c r="AB55"/>
  <c r="AB54"/>
  <c r="AB53"/>
  <c r="AB52"/>
  <c r="AB51"/>
  <c r="AB50"/>
  <c r="AB49"/>
  <c r="AB48"/>
  <c r="AB47"/>
  <c r="AB46"/>
  <c r="AB45"/>
  <c r="AB44"/>
  <c r="AB43"/>
  <c r="AB42"/>
  <c r="AB41"/>
  <c r="AB40"/>
  <c r="AB39"/>
  <c r="AB38"/>
  <c r="AB37"/>
  <c r="AB36"/>
  <c r="AB35"/>
  <c r="AB34"/>
  <c r="AB33"/>
  <c r="AB32"/>
  <c r="AB31"/>
  <c r="AB30"/>
  <c r="AB29"/>
  <c r="AB28"/>
  <c r="AB27"/>
  <c r="AB26"/>
  <c r="AB25"/>
  <c r="AB24"/>
  <c r="AB23"/>
  <c r="AB22"/>
  <c r="AB21"/>
  <c r="AB20"/>
  <c r="AB19"/>
  <c r="AB18"/>
  <c r="AA1003"/>
  <c r="AA1002"/>
  <c r="AA1001"/>
  <c r="AA1000"/>
  <c r="AA999"/>
  <c r="AA998"/>
  <c r="AA997"/>
  <c r="AA996"/>
  <c r="AA995"/>
  <c r="AA994"/>
  <c r="AA993"/>
  <c r="AA992"/>
  <c r="AA991"/>
  <c r="AA990"/>
  <c r="AA989"/>
  <c r="AA988"/>
  <c r="AA987"/>
  <c r="AA986"/>
  <c r="AA985"/>
  <c r="AA984"/>
  <c r="AA983"/>
  <c r="AA982"/>
  <c r="AA981"/>
  <c r="AA980"/>
  <c r="AA979"/>
  <c r="AA978"/>
  <c r="AA977"/>
  <c r="AA976"/>
  <c r="AA975"/>
  <c r="AA974"/>
  <c r="AA973"/>
  <c r="AA972"/>
  <c r="AA971"/>
  <c r="AA970"/>
  <c r="AA969"/>
  <c r="AA968"/>
  <c r="AA967"/>
  <c r="AA966"/>
  <c r="AA965"/>
  <c r="AA964"/>
  <c r="AA963"/>
  <c r="AA962"/>
  <c r="AA961"/>
  <c r="AA960"/>
  <c r="AA959"/>
  <c r="AA958"/>
  <c r="AA957"/>
  <c r="AA956"/>
  <c r="AA955"/>
  <c r="AA954"/>
  <c r="AA953"/>
  <c r="AA952"/>
  <c r="AA951"/>
  <c r="AA950"/>
  <c r="AA949"/>
  <c r="AA948"/>
  <c r="AA947"/>
  <c r="AA946"/>
  <c r="AA945"/>
  <c r="AA944"/>
  <c r="AA943"/>
  <c r="AA942"/>
  <c r="AA941"/>
  <c r="AA940"/>
  <c r="AA939"/>
  <c r="AA938"/>
  <c r="AA937"/>
  <c r="AA936"/>
  <c r="AA935"/>
  <c r="AA934"/>
  <c r="AA933"/>
  <c r="AA932"/>
  <c r="AA931"/>
  <c r="AA930"/>
  <c r="AA929"/>
  <c r="AA928"/>
  <c r="AA927"/>
  <c r="AA926"/>
  <c r="AA925"/>
  <c r="AA924"/>
  <c r="AA923"/>
  <c r="AA922"/>
  <c r="AA921"/>
  <c r="AA920"/>
  <c r="AA919"/>
  <c r="AA918"/>
  <c r="AA917"/>
  <c r="AA916"/>
  <c r="AA915"/>
  <c r="AA914"/>
  <c r="AA913"/>
  <c r="AA912"/>
  <c r="AA911"/>
  <c r="AA910"/>
  <c r="AA909"/>
  <c r="AA908"/>
  <c r="AA907"/>
  <c r="AA906"/>
  <c r="AA905"/>
  <c r="AA904"/>
  <c r="AA903"/>
  <c r="AA902"/>
  <c r="AA901"/>
  <c r="AA900"/>
  <c r="AA899"/>
  <c r="AA898"/>
  <c r="AA897"/>
  <c r="AA896"/>
  <c r="AA895"/>
  <c r="AA894"/>
  <c r="AA893"/>
  <c r="AA892"/>
  <c r="AA891"/>
  <c r="AA890"/>
  <c r="AA889"/>
  <c r="AA888"/>
  <c r="AA887"/>
  <c r="AA886"/>
  <c r="AA885"/>
  <c r="AA884"/>
  <c r="AA883"/>
  <c r="AA882"/>
  <c r="AA881"/>
  <c r="AA880"/>
  <c r="AA879"/>
  <c r="AA878"/>
  <c r="AA877"/>
  <c r="AA876"/>
  <c r="AA875"/>
  <c r="AA874"/>
  <c r="AA873"/>
  <c r="AA872"/>
  <c r="AA871"/>
  <c r="AA870"/>
  <c r="AA869"/>
  <c r="AA868"/>
  <c r="AA867"/>
  <c r="AA866"/>
  <c r="AA865"/>
  <c r="AA864"/>
  <c r="AA863"/>
  <c r="AA862"/>
  <c r="AA861"/>
  <c r="AA860"/>
  <c r="AA859"/>
  <c r="AA858"/>
  <c r="AA857"/>
  <c r="AA856"/>
  <c r="AA855"/>
  <c r="AA854"/>
  <c r="AA853"/>
  <c r="AA852"/>
  <c r="AA851"/>
  <c r="AA850"/>
  <c r="AA849"/>
  <c r="AA848"/>
  <c r="AA847"/>
  <c r="AA846"/>
  <c r="AA845"/>
  <c r="AA844"/>
  <c r="AA843"/>
  <c r="AA842"/>
  <c r="AA841"/>
  <c r="AA840"/>
  <c r="AA839"/>
  <c r="AA838"/>
  <c r="AA837"/>
  <c r="AA836"/>
  <c r="AA835"/>
  <c r="AA834"/>
  <c r="AA833"/>
  <c r="AA832"/>
  <c r="AA831"/>
  <c r="AA830"/>
  <c r="AA829"/>
  <c r="AA828"/>
  <c r="AA827"/>
  <c r="AA826"/>
  <c r="AA825"/>
  <c r="AA824"/>
  <c r="AA823"/>
  <c r="AA822"/>
  <c r="AA821"/>
  <c r="AA820"/>
  <c r="AA819"/>
  <c r="AA818"/>
  <c r="AA817"/>
  <c r="AA816"/>
  <c r="AA815"/>
  <c r="AA814"/>
  <c r="AA813"/>
  <c r="AA812"/>
  <c r="AA811"/>
  <c r="AA810"/>
  <c r="AA809"/>
  <c r="AA808"/>
  <c r="AA807"/>
  <c r="AA806"/>
  <c r="AA805"/>
  <c r="AA804"/>
  <c r="AA803"/>
  <c r="AA802"/>
  <c r="AA801"/>
  <c r="AA800"/>
  <c r="AA799"/>
  <c r="AA798"/>
  <c r="AA797"/>
  <c r="AA796"/>
  <c r="AA795"/>
  <c r="AA794"/>
  <c r="AA793"/>
  <c r="AA792"/>
  <c r="AA791"/>
  <c r="AA790"/>
  <c r="AA789"/>
  <c r="AA788"/>
  <c r="AA787"/>
  <c r="AA786"/>
  <c r="AA785"/>
  <c r="AA784"/>
  <c r="AA783"/>
  <c r="AA782"/>
  <c r="AA781"/>
  <c r="AA780"/>
  <c r="AA779"/>
  <c r="AA778"/>
  <c r="AA777"/>
  <c r="AA776"/>
  <c r="AA775"/>
  <c r="AA774"/>
  <c r="AA773"/>
  <c r="AA772"/>
  <c r="AA771"/>
  <c r="AA770"/>
  <c r="AA769"/>
  <c r="AA768"/>
  <c r="AA767"/>
  <c r="AA766"/>
  <c r="AA765"/>
  <c r="AA764"/>
  <c r="AA763"/>
  <c r="AA762"/>
  <c r="AA761"/>
  <c r="AA760"/>
  <c r="AA759"/>
  <c r="AA758"/>
  <c r="AA757"/>
  <c r="AA756"/>
  <c r="AA755"/>
  <c r="AA754"/>
  <c r="AA753"/>
  <c r="AA752"/>
  <c r="AA751"/>
  <c r="AA750"/>
  <c r="AA749"/>
  <c r="AA748"/>
  <c r="AA747"/>
  <c r="AA746"/>
  <c r="AA745"/>
  <c r="AA744"/>
  <c r="AA743"/>
  <c r="AA742"/>
  <c r="AA741"/>
  <c r="AA740"/>
  <c r="AA739"/>
  <c r="AA738"/>
  <c r="AA737"/>
  <c r="AA736"/>
  <c r="AA735"/>
  <c r="AA734"/>
  <c r="AA733"/>
  <c r="AA732"/>
  <c r="AA731"/>
  <c r="AA730"/>
  <c r="AA729"/>
  <c r="AA728"/>
  <c r="AA727"/>
  <c r="AA726"/>
  <c r="AA725"/>
  <c r="AA724"/>
  <c r="AA723"/>
  <c r="AA722"/>
  <c r="AA721"/>
  <c r="AA720"/>
  <c r="AA719"/>
  <c r="AA718"/>
  <c r="AA717"/>
  <c r="AA716"/>
  <c r="AA715"/>
  <c r="AA714"/>
  <c r="AA713"/>
  <c r="AA712"/>
  <c r="AA711"/>
  <c r="AA710"/>
  <c r="AA709"/>
  <c r="AA708"/>
  <c r="AA707"/>
  <c r="AA706"/>
  <c r="AA705"/>
  <c r="AA704"/>
  <c r="AA703"/>
  <c r="AA702"/>
  <c r="AA701"/>
  <c r="AA700"/>
  <c r="AA699"/>
  <c r="AA698"/>
  <c r="AA697"/>
  <c r="AA696"/>
  <c r="AA695"/>
  <c r="AA694"/>
  <c r="AA693"/>
  <c r="AA692"/>
  <c r="AA691"/>
  <c r="AA690"/>
  <c r="AA689"/>
  <c r="AA688"/>
  <c r="AA687"/>
  <c r="AA686"/>
  <c r="AA685"/>
  <c r="AA684"/>
  <c r="AA683"/>
  <c r="AA682"/>
  <c r="AA681"/>
  <c r="AA680"/>
  <c r="AA679"/>
  <c r="AA678"/>
  <c r="AA677"/>
  <c r="AA676"/>
  <c r="AA675"/>
  <c r="AA674"/>
  <c r="AA673"/>
  <c r="AA672"/>
  <c r="AA671"/>
  <c r="AA670"/>
  <c r="AA669"/>
  <c r="AA668"/>
  <c r="AA667"/>
  <c r="AA666"/>
  <c r="AA665"/>
  <c r="AA664"/>
  <c r="AA663"/>
  <c r="AA662"/>
  <c r="AA661"/>
  <c r="AA660"/>
  <c r="AA659"/>
  <c r="AA658"/>
  <c r="AA657"/>
  <c r="AA656"/>
  <c r="AA655"/>
  <c r="AA654"/>
  <c r="AA653"/>
  <c r="AA652"/>
  <c r="AA651"/>
  <c r="AA650"/>
  <c r="AA649"/>
  <c r="AA648"/>
  <c r="AA647"/>
  <c r="AA646"/>
  <c r="AA645"/>
  <c r="AA644"/>
  <c r="AA643"/>
  <c r="AA642"/>
  <c r="AA641"/>
  <c r="AA640"/>
  <c r="AA639"/>
  <c r="AA638"/>
  <c r="AA637"/>
  <c r="AA636"/>
  <c r="AA635"/>
  <c r="AA634"/>
  <c r="AA633"/>
  <c r="AA632"/>
  <c r="AA631"/>
  <c r="AA630"/>
  <c r="AA629"/>
  <c r="AA628"/>
  <c r="AA627"/>
  <c r="AA626"/>
  <c r="AA625"/>
  <c r="AA624"/>
  <c r="AA623"/>
  <c r="AA622"/>
  <c r="AA621"/>
  <c r="AA620"/>
  <c r="AA619"/>
  <c r="AA618"/>
  <c r="AA617"/>
  <c r="AA616"/>
  <c r="AA615"/>
  <c r="AA614"/>
  <c r="AA613"/>
  <c r="AA612"/>
  <c r="AA611"/>
  <c r="AA610"/>
  <c r="AA609"/>
  <c r="AA608"/>
  <c r="AA607"/>
  <c r="AA606"/>
  <c r="AA605"/>
  <c r="AA604"/>
  <c r="AA603"/>
  <c r="AA602"/>
  <c r="AA601"/>
  <c r="AA600"/>
  <c r="AA599"/>
  <c r="AA598"/>
  <c r="AA597"/>
  <c r="AA596"/>
  <c r="AA595"/>
  <c r="AA594"/>
  <c r="AA593"/>
  <c r="AA592"/>
  <c r="AA591"/>
  <c r="AA590"/>
  <c r="AA589"/>
  <c r="AA588"/>
  <c r="AA587"/>
  <c r="AA586"/>
  <c r="AA585"/>
  <c r="AA584"/>
  <c r="AA583"/>
  <c r="AA582"/>
  <c r="AA581"/>
  <c r="AA580"/>
  <c r="AA579"/>
  <c r="AA578"/>
  <c r="AA577"/>
  <c r="AA576"/>
  <c r="AA575"/>
  <c r="AA574"/>
  <c r="AA573"/>
  <c r="AA572"/>
  <c r="AA571"/>
  <c r="AA570"/>
  <c r="AA569"/>
  <c r="AA568"/>
  <c r="AA567"/>
  <c r="AA566"/>
  <c r="AA565"/>
  <c r="AA564"/>
  <c r="AA563"/>
  <c r="AA562"/>
  <c r="AA561"/>
  <c r="AA560"/>
  <c r="AA559"/>
  <c r="AA558"/>
  <c r="AA557"/>
  <c r="AA556"/>
  <c r="AA555"/>
  <c r="AA554"/>
  <c r="AA553"/>
  <c r="AA552"/>
  <c r="AA551"/>
  <c r="AA550"/>
  <c r="AA549"/>
  <c r="AA548"/>
  <c r="AA547"/>
  <c r="AA546"/>
  <c r="AA545"/>
  <c r="AA544"/>
  <c r="AA543"/>
  <c r="AA542"/>
  <c r="AA541"/>
  <c r="AA540"/>
  <c r="AA539"/>
  <c r="AA538"/>
  <c r="AA537"/>
  <c r="AA536"/>
  <c r="AA535"/>
  <c r="AA534"/>
  <c r="AA533"/>
  <c r="AA532"/>
  <c r="AA531"/>
  <c r="AA530"/>
  <c r="AA529"/>
  <c r="AA528"/>
  <c r="AA527"/>
  <c r="AA526"/>
  <c r="AA525"/>
  <c r="AA524"/>
  <c r="AA523"/>
  <c r="AA522"/>
  <c r="AA521"/>
  <c r="AA520"/>
  <c r="AA519"/>
  <c r="AA518"/>
  <c r="AA517"/>
  <c r="AA516"/>
  <c r="AA515"/>
  <c r="AA514"/>
  <c r="AA513"/>
  <c r="AA512"/>
  <c r="AA511"/>
  <c r="AA510"/>
  <c r="AA509"/>
  <c r="AA508"/>
  <c r="AA507"/>
  <c r="AA506"/>
  <c r="AA505"/>
  <c r="AA504"/>
  <c r="AA503"/>
  <c r="AA502"/>
  <c r="AA501"/>
  <c r="AA500"/>
  <c r="AA499"/>
  <c r="AA498"/>
  <c r="AA497"/>
  <c r="AA496"/>
  <c r="AA495"/>
  <c r="AA494"/>
  <c r="AA493"/>
  <c r="AA492"/>
  <c r="AA491"/>
  <c r="AA490"/>
  <c r="AA489"/>
  <c r="AA488"/>
  <c r="AA487"/>
  <c r="AA486"/>
  <c r="AA485"/>
  <c r="AA484"/>
  <c r="AA483"/>
  <c r="AA482"/>
  <c r="AA481"/>
  <c r="AA480"/>
  <c r="AA479"/>
  <c r="AA478"/>
  <c r="AA477"/>
  <c r="AA476"/>
  <c r="AA475"/>
  <c r="AA474"/>
  <c r="AA473"/>
  <c r="AA472"/>
  <c r="AA471"/>
  <c r="AA470"/>
  <c r="AA469"/>
  <c r="AA468"/>
  <c r="AA467"/>
  <c r="AA466"/>
  <c r="AA465"/>
  <c r="AA464"/>
  <c r="AA463"/>
  <c r="AA462"/>
  <c r="AA461"/>
  <c r="AA460"/>
  <c r="AA459"/>
  <c r="AA458"/>
  <c r="AA457"/>
  <c r="AA456"/>
  <c r="AA455"/>
  <c r="AA454"/>
  <c r="AA453"/>
  <c r="AA452"/>
  <c r="AA451"/>
  <c r="AA450"/>
  <c r="AA449"/>
  <c r="AA448"/>
  <c r="AA447"/>
  <c r="AA446"/>
  <c r="AA445"/>
  <c r="AA444"/>
  <c r="AA443"/>
  <c r="AA442"/>
  <c r="AA441"/>
  <c r="AA440"/>
  <c r="AA439"/>
  <c r="AA438"/>
  <c r="AA437"/>
  <c r="AA436"/>
  <c r="AA435"/>
  <c r="AA434"/>
  <c r="AA433"/>
  <c r="AA432"/>
  <c r="AA431"/>
  <c r="AA430"/>
  <c r="AA429"/>
  <c r="AA428"/>
  <c r="AA427"/>
  <c r="AA426"/>
  <c r="AA425"/>
  <c r="AA424"/>
  <c r="AA423"/>
  <c r="AA422"/>
  <c r="AA421"/>
  <c r="AA420"/>
  <c r="AA419"/>
  <c r="AA418"/>
  <c r="AA417"/>
  <c r="AA416"/>
  <c r="AA415"/>
  <c r="AA414"/>
  <c r="AA413"/>
  <c r="AA412"/>
  <c r="AA411"/>
  <c r="AA410"/>
  <c r="AA409"/>
  <c r="AA408"/>
  <c r="AA407"/>
  <c r="AA406"/>
  <c r="AA405"/>
  <c r="AA404"/>
  <c r="AA403"/>
  <c r="AA402"/>
  <c r="AA401"/>
  <c r="AA400"/>
  <c r="AA399"/>
  <c r="AA398"/>
  <c r="AA397"/>
  <c r="AA396"/>
  <c r="AA395"/>
  <c r="AA394"/>
  <c r="AA393"/>
  <c r="AA392"/>
  <c r="AA391"/>
  <c r="AA390"/>
  <c r="AA389"/>
  <c r="AA388"/>
  <c r="AA387"/>
  <c r="AA386"/>
  <c r="AA385"/>
  <c r="AA384"/>
  <c r="AA383"/>
  <c r="AA382"/>
  <c r="AA381"/>
  <c r="AA380"/>
  <c r="AA379"/>
  <c r="AA378"/>
  <c r="AA377"/>
  <c r="AA376"/>
  <c r="AA375"/>
  <c r="AA374"/>
  <c r="AA373"/>
  <c r="AA372"/>
  <c r="AA371"/>
  <c r="AA370"/>
  <c r="AA369"/>
  <c r="AA368"/>
  <c r="AA367"/>
  <c r="AA366"/>
  <c r="AA365"/>
  <c r="AA364"/>
  <c r="AA363"/>
  <c r="AA362"/>
  <c r="AA361"/>
  <c r="AA360"/>
  <c r="AA359"/>
  <c r="AA358"/>
  <c r="AA357"/>
  <c r="AA356"/>
  <c r="AA355"/>
  <c r="AA354"/>
  <c r="AA353"/>
  <c r="AA352"/>
  <c r="AA351"/>
  <c r="AA350"/>
  <c r="AA349"/>
  <c r="AA348"/>
  <c r="AA347"/>
  <c r="AA346"/>
  <c r="AA345"/>
  <c r="AA344"/>
  <c r="AA343"/>
  <c r="AA342"/>
  <c r="AA341"/>
  <c r="AA340"/>
  <c r="AA339"/>
  <c r="AA338"/>
  <c r="AA337"/>
  <c r="AA336"/>
  <c r="AA335"/>
  <c r="AA334"/>
  <c r="AA333"/>
  <c r="AA332"/>
  <c r="AA331"/>
  <c r="AA330"/>
  <c r="AA329"/>
  <c r="AA328"/>
  <c r="AA327"/>
  <c r="AA326"/>
  <c r="AA325"/>
  <c r="AA324"/>
  <c r="AA323"/>
  <c r="AA322"/>
  <c r="AA321"/>
  <c r="AA320"/>
  <c r="AA319"/>
  <c r="AA318"/>
  <c r="AA317"/>
  <c r="AA316"/>
  <c r="AA315"/>
  <c r="AA314"/>
  <c r="AA313"/>
  <c r="AA312"/>
  <c r="AA311"/>
  <c r="AA310"/>
  <c r="AA309"/>
  <c r="AA308"/>
  <c r="AA307"/>
  <c r="AA306"/>
  <c r="AA305"/>
  <c r="AA304"/>
  <c r="AA303"/>
  <c r="AA302"/>
  <c r="AA301"/>
  <c r="AA300"/>
  <c r="AA299"/>
  <c r="AA298"/>
  <c r="AA297"/>
  <c r="AA296"/>
  <c r="AA295"/>
  <c r="AA294"/>
  <c r="AA293"/>
  <c r="AA292"/>
  <c r="AA291"/>
  <c r="AA290"/>
  <c r="AA289"/>
  <c r="AA288"/>
  <c r="AA287"/>
  <c r="AA286"/>
  <c r="AA285"/>
  <c r="AA284"/>
  <c r="AA283"/>
  <c r="AA282"/>
  <c r="AA281"/>
  <c r="AA280"/>
  <c r="AA279"/>
  <c r="AA278"/>
  <c r="AA277"/>
  <c r="AA276"/>
  <c r="AA275"/>
  <c r="AA274"/>
  <c r="AA273"/>
  <c r="AA272"/>
  <c r="AA271"/>
  <c r="AA270"/>
  <c r="AA269"/>
  <c r="AA268"/>
  <c r="AA267"/>
  <c r="AA266"/>
  <c r="AA265"/>
  <c r="AA264"/>
  <c r="AA263"/>
  <c r="AA262"/>
  <c r="AA261"/>
  <c r="AA260"/>
  <c r="AA259"/>
  <c r="AA258"/>
  <c r="AA257"/>
  <c r="AA256"/>
  <c r="AA255"/>
  <c r="AA254"/>
  <c r="AA253"/>
  <c r="AA252"/>
  <c r="AA251"/>
  <c r="AA250"/>
  <c r="AA249"/>
  <c r="AA248"/>
  <c r="AA247"/>
  <c r="AA246"/>
  <c r="AA245"/>
  <c r="AA244"/>
  <c r="AA243"/>
  <c r="AA242"/>
  <c r="AA241"/>
  <c r="AA240"/>
  <c r="AA239"/>
  <c r="AA238"/>
  <c r="AA237"/>
  <c r="AA236"/>
  <c r="AA235"/>
  <c r="AA234"/>
  <c r="AA233"/>
  <c r="AA232"/>
  <c r="AA231"/>
  <c r="AA230"/>
  <c r="AA229"/>
  <c r="AA228"/>
  <c r="AA227"/>
  <c r="AA226"/>
  <c r="AA225"/>
  <c r="AA224"/>
  <c r="AA223"/>
  <c r="AA222"/>
  <c r="AA221"/>
  <c r="AA220"/>
  <c r="AA219"/>
  <c r="AA218"/>
  <c r="AA217"/>
  <c r="AA216"/>
  <c r="AA215"/>
  <c r="AA214"/>
  <c r="AA213"/>
  <c r="AA212"/>
  <c r="AA211"/>
  <c r="AA210"/>
  <c r="AA209"/>
  <c r="AA208"/>
  <c r="AA207"/>
  <c r="AA206"/>
  <c r="AA205"/>
  <c r="AA204"/>
  <c r="AA203"/>
  <c r="AA202"/>
  <c r="AA201"/>
  <c r="AA200"/>
  <c r="AA199"/>
  <c r="AA198"/>
  <c r="AA197"/>
  <c r="AA196"/>
  <c r="AA195"/>
  <c r="AA194"/>
  <c r="AA193"/>
  <c r="AA192"/>
  <c r="AA191"/>
  <c r="AA190"/>
  <c r="AA189"/>
  <c r="AA188"/>
  <c r="AA187"/>
  <c r="AA186"/>
  <c r="AA185"/>
  <c r="AA184"/>
  <c r="AA183"/>
  <c r="AA182"/>
  <c r="AA181"/>
  <c r="AA180"/>
  <c r="AA179"/>
  <c r="AA178"/>
  <c r="AA177"/>
  <c r="AA176"/>
  <c r="AA175"/>
  <c r="AA174"/>
  <c r="AA173"/>
  <c r="AA172"/>
  <c r="AA171"/>
  <c r="AA170"/>
  <c r="AA169"/>
  <c r="AA168"/>
  <c r="AA167"/>
  <c r="AA166"/>
  <c r="AA165"/>
  <c r="AA164"/>
  <c r="AA163"/>
  <c r="AA162"/>
  <c r="AA161"/>
  <c r="AA160"/>
  <c r="AA159"/>
  <c r="AA158"/>
  <c r="AA157"/>
  <c r="AA156"/>
  <c r="AA155"/>
  <c r="AA154"/>
  <c r="AA153"/>
  <c r="AA152"/>
  <c r="AA151"/>
  <c r="AA150"/>
  <c r="AA149"/>
  <c r="AA148"/>
  <c r="AA147"/>
  <c r="AA146"/>
  <c r="AA145"/>
  <c r="AA144"/>
  <c r="AA143"/>
  <c r="AA142"/>
  <c r="AA141"/>
  <c r="AA140"/>
  <c r="AA139"/>
  <c r="AA138"/>
  <c r="AA137"/>
  <c r="AA136"/>
  <c r="AA135"/>
  <c r="AA134"/>
  <c r="AA133"/>
  <c r="AA132"/>
  <c r="AA131"/>
  <c r="AA130"/>
  <c r="AA129"/>
  <c r="AA128"/>
  <c r="AA127"/>
  <c r="AA126"/>
  <c r="AA125"/>
  <c r="AA124"/>
  <c r="AA123"/>
  <c r="AA122"/>
  <c r="AA121"/>
  <c r="AA120"/>
  <c r="AA119"/>
  <c r="AA118"/>
  <c r="AA117"/>
  <c r="AA116"/>
  <c r="AA115"/>
  <c r="AA114"/>
  <c r="AA113"/>
  <c r="AA112"/>
  <c r="AA111"/>
  <c r="AA110"/>
  <c r="AA109"/>
  <c r="AA108"/>
  <c r="AA107"/>
  <c r="AA106"/>
  <c r="AA105"/>
  <c r="AA104"/>
  <c r="AA103"/>
  <c r="AA102"/>
  <c r="AA101"/>
  <c r="AA100"/>
  <c r="AA99"/>
  <c r="AA98"/>
  <c r="AA97"/>
  <c r="AA96"/>
  <c r="AA95"/>
  <c r="AA94"/>
  <c r="AA93"/>
  <c r="AA92"/>
  <c r="AA91"/>
  <c r="AA90"/>
  <c r="AA89"/>
  <c r="AA88"/>
  <c r="AA87"/>
  <c r="AA86"/>
  <c r="AA85"/>
  <c r="AA84"/>
  <c r="AA83"/>
  <c r="AA82"/>
  <c r="AA81"/>
  <c r="AA80"/>
  <c r="AA79"/>
  <c r="AA78"/>
  <c r="AA77"/>
  <c r="AA76"/>
  <c r="AA75"/>
  <c r="AA74"/>
  <c r="AA73"/>
  <c r="AA72"/>
  <c r="AA71"/>
  <c r="AA70"/>
  <c r="AA69"/>
  <c r="AA68"/>
  <c r="AA67"/>
  <c r="AA66"/>
  <c r="AA65"/>
  <c r="AA64"/>
  <c r="AA63"/>
  <c r="AA62"/>
  <c r="AA61"/>
  <c r="AA60"/>
  <c r="AA59"/>
  <c r="AA58"/>
  <c r="AA57"/>
  <c r="AA56"/>
  <c r="AA55"/>
  <c r="AA54"/>
  <c r="AA53"/>
  <c r="AA52"/>
  <c r="AA51"/>
  <c r="AA50"/>
  <c r="AA49"/>
  <c r="AA48"/>
  <c r="AA47"/>
  <c r="AA46"/>
  <c r="AA45"/>
  <c r="AA44"/>
  <c r="AA43"/>
  <c r="AA42"/>
  <c r="AA41"/>
  <c r="AA40"/>
  <c r="AA39"/>
  <c r="AA38"/>
  <c r="AA37"/>
  <c r="AA36"/>
  <c r="AA35"/>
  <c r="AA34"/>
  <c r="AA33"/>
  <c r="AA32"/>
  <c r="AA31"/>
  <c r="AA30"/>
  <c r="AA29"/>
  <c r="AA28"/>
  <c r="AA27"/>
  <c r="AA26"/>
  <c r="AA25"/>
  <c r="AA24"/>
  <c r="AA23"/>
  <c r="AA22"/>
  <c r="AA21"/>
  <c r="AA20"/>
  <c r="AA19"/>
  <c r="AA18"/>
  <c r="Z1003"/>
  <c r="Z1002"/>
  <c r="Z1001"/>
  <c r="Z1000"/>
  <c r="Z999"/>
  <c r="Z998"/>
  <c r="Z997"/>
  <c r="Z996"/>
  <c r="Z995"/>
  <c r="Z994"/>
  <c r="Z993"/>
  <c r="Z992"/>
  <c r="Z991"/>
  <c r="Z990"/>
  <c r="Z989"/>
  <c r="Z988"/>
  <c r="Z987"/>
  <c r="Z986"/>
  <c r="Z985"/>
  <c r="Z984"/>
  <c r="Z983"/>
  <c r="Z982"/>
  <c r="Z981"/>
  <c r="Z980"/>
  <c r="Z979"/>
  <c r="Z978"/>
  <c r="Z977"/>
  <c r="Z976"/>
  <c r="Z975"/>
  <c r="Z974"/>
  <c r="Z973"/>
  <c r="Z972"/>
  <c r="Z971"/>
  <c r="Z970"/>
  <c r="Z969"/>
  <c r="Z968"/>
  <c r="Z967"/>
  <c r="Z966"/>
  <c r="Z965"/>
  <c r="Z964"/>
  <c r="Z963"/>
  <c r="Z962"/>
  <c r="Z961"/>
  <c r="Z960"/>
  <c r="Z959"/>
  <c r="Z958"/>
  <c r="Z957"/>
  <c r="Z956"/>
  <c r="Z955"/>
  <c r="Z954"/>
  <c r="Z953"/>
  <c r="Z952"/>
  <c r="Z951"/>
  <c r="Z950"/>
  <c r="Z949"/>
  <c r="Z948"/>
  <c r="Z947"/>
  <c r="Z946"/>
  <c r="Z945"/>
  <c r="Z944"/>
  <c r="Z943"/>
  <c r="Z942"/>
  <c r="Z941"/>
  <c r="Z940"/>
  <c r="Z939"/>
  <c r="Z938"/>
  <c r="Z937"/>
  <c r="Z936"/>
  <c r="Z935"/>
  <c r="Z934"/>
  <c r="Z933"/>
  <c r="Z932"/>
  <c r="Z931"/>
  <c r="Z930"/>
  <c r="Z929"/>
  <c r="Z928"/>
  <c r="Z927"/>
  <c r="Z926"/>
  <c r="Z925"/>
  <c r="Z924"/>
  <c r="Z923"/>
  <c r="Z922"/>
  <c r="Z921"/>
  <c r="Z920"/>
  <c r="Z919"/>
  <c r="Z918"/>
  <c r="Z917"/>
  <c r="Z916"/>
  <c r="Z915"/>
  <c r="Z914"/>
  <c r="Z913"/>
  <c r="Z912"/>
  <c r="Z911"/>
  <c r="Z910"/>
  <c r="Z909"/>
  <c r="Z908"/>
  <c r="Z907"/>
  <c r="Z906"/>
  <c r="Z905"/>
  <c r="Z904"/>
  <c r="Z903"/>
  <c r="Z902"/>
  <c r="Z901"/>
  <c r="Z900"/>
  <c r="Z899"/>
  <c r="Z898"/>
  <c r="Z897"/>
  <c r="Z896"/>
  <c r="Z895"/>
  <c r="Z894"/>
  <c r="Z893"/>
  <c r="Z892"/>
  <c r="Z891"/>
  <c r="Z890"/>
  <c r="Z889"/>
  <c r="Z888"/>
  <c r="Z887"/>
  <c r="Z886"/>
  <c r="Z885"/>
  <c r="Z884"/>
  <c r="Z883"/>
  <c r="Z882"/>
  <c r="Z881"/>
  <c r="Z880"/>
  <c r="Z879"/>
  <c r="Z878"/>
  <c r="Z877"/>
  <c r="Z876"/>
  <c r="Z875"/>
  <c r="Z874"/>
  <c r="Z873"/>
  <c r="Z872"/>
  <c r="Z871"/>
  <c r="Z870"/>
  <c r="Z869"/>
  <c r="Z868"/>
  <c r="Z867"/>
  <c r="Z866"/>
  <c r="Z865"/>
  <c r="Z864"/>
  <c r="Z863"/>
  <c r="Z862"/>
  <c r="Z861"/>
  <c r="Z860"/>
  <c r="Z859"/>
  <c r="Z858"/>
  <c r="Z857"/>
  <c r="Z856"/>
  <c r="Z855"/>
  <c r="Z854"/>
  <c r="Z853"/>
  <c r="Z852"/>
  <c r="Z851"/>
  <c r="Z850"/>
  <c r="Z849"/>
  <c r="Z848"/>
  <c r="Z847"/>
  <c r="Z846"/>
  <c r="Z845"/>
  <c r="Z844"/>
  <c r="Z843"/>
  <c r="Z842"/>
  <c r="Z841"/>
  <c r="Z840"/>
  <c r="Z839"/>
  <c r="Z838"/>
  <c r="Z837"/>
  <c r="Z836"/>
  <c r="Z835"/>
  <c r="Z834"/>
  <c r="Z833"/>
  <c r="Z832"/>
  <c r="Z831"/>
  <c r="Z830"/>
  <c r="Z829"/>
  <c r="Z828"/>
  <c r="Z827"/>
  <c r="Z826"/>
  <c r="Z825"/>
  <c r="Z824"/>
  <c r="Z823"/>
  <c r="Z822"/>
  <c r="Z821"/>
  <c r="Z820"/>
  <c r="Z819"/>
  <c r="Z818"/>
  <c r="Z817"/>
  <c r="Z816"/>
  <c r="Z815"/>
  <c r="Z814"/>
  <c r="Z813"/>
  <c r="Z812"/>
  <c r="Z811"/>
  <c r="Z810"/>
  <c r="Z809"/>
  <c r="Z808"/>
  <c r="Z807"/>
  <c r="Z806"/>
  <c r="Z805"/>
  <c r="Z804"/>
  <c r="Z803"/>
  <c r="Z802"/>
  <c r="Z801"/>
  <c r="Z800"/>
  <c r="Z799"/>
  <c r="Z798"/>
  <c r="Z797"/>
  <c r="Z796"/>
  <c r="Z795"/>
  <c r="Z794"/>
  <c r="Z793"/>
  <c r="Z792"/>
  <c r="Z791"/>
  <c r="Z790"/>
  <c r="Z789"/>
  <c r="Z788"/>
  <c r="Z787"/>
  <c r="Z786"/>
  <c r="Z785"/>
  <c r="Z784"/>
  <c r="Z783"/>
  <c r="Z782"/>
  <c r="Z781"/>
  <c r="Z780"/>
  <c r="Z779"/>
  <c r="Z778"/>
  <c r="Z777"/>
  <c r="Z776"/>
  <c r="Z775"/>
  <c r="Z774"/>
  <c r="Z773"/>
  <c r="Z772"/>
  <c r="Z771"/>
  <c r="Z770"/>
  <c r="Z769"/>
  <c r="Z768"/>
  <c r="Z767"/>
  <c r="Z766"/>
  <c r="Z765"/>
  <c r="Z764"/>
  <c r="Z763"/>
  <c r="Z762"/>
  <c r="Z761"/>
  <c r="Z760"/>
  <c r="Z759"/>
  <c r="Z758"/>
  <c r="Z757"/>
  <c r="Z756"/>
  <c r="Z755"/>
  <c r="Z754"/>
  <c r="Z753"/>
  <c r="Z752"/>
  <c r="Z751"/>
  <c r="Z750"/>
  <c r="Z749"/>
  <c r="Z748"/>
  <c r="Z747"/>
  <c r="Z746"/>
  <c r="Z745"/>
  <c r="Z744"/>
  <c r="Z743"/>
  <c r="Z742"/>
  <c r="Z741"/>
  <c r="Z740"/>
  <c r="Z739"/>
  <c r="Z738"/>
  <c r="Z737"/>
  <c r="Z736"/>
  <c r="Z735"/>
  <c r="Z734"/>
  <c r="Z733"/>
  <c r="Z732"/>
  <c r="Z731"/>
  <c r="Z730"/>
  <c r="Z729"/>
  <c r="Z728"/>
  <c r="Z727"/>
  <c r="Z726"/>
  <c r="Z725"/>
  <c r="Z724"/>
  <c r="Z723"/>
  <c r="Z722"/>
  <c r="Z721"/>
  <c r="Z720"/>
  <c r="Z719"/>
  <c r="Z718"/>
  <c r="Z717"/>
  <c r="Z716"/>
  <c r="Z715"/>
  <c r="Z714"/>
  <c r="Z713"/>
  <c r="Z712"/>
  <c r="Z711"/>
  <c r="Z710"/>
  <c r="Z709"/>
  <c r="Z708"/>
  <c r="Z707"/>
  <c r="Z706"/>
  <c r="Z705"/>
  <c r="Z704"/>
  <c r="Z703"/>
  <c r="Z702"/>
  <c r="Z701"/>
  <c r="Z700"/>
  <c r="Z699"/>
  <c r="Z698"/>
  <c r="Z697"/>
  <c r="Z696"/>
  <c r="Z695"/>
  <c r="Z694"/>
  <c r="Z693"/>
  <c r="Z692"/>
  <c r="Z691"/>
  <c r="Z690"/>
  <c r="Z689"/>
  <c r="Z688"/>
  <c r="Z687"/>
  <c r="Z686"/>
  <c r="Z685"/>
  <c r="Z684"/>
  <c r="Z683"/>
  <c r="Z682"/>
  <c r="Z681"/>
  <c r="Z680"/>
  <c r="Z679"/>
  <c r="Z678"/>
  <c r="Z677"/>
  <c r="Z676"/>
  <c r="Z675"/>
  <c r="Z674"/>
  <c r="Z673"/>
  <c r="Z672"/>
  <c r="Z671"/>
  <c r="Z670"/>
  <c r="Z669"/>
  <c r="Z668"/>
  <c r="Z667"/>
  <c r="Z666"/>
  <c r="Z665"/>
  <c r="Z664"/>
  <c r="Z663"/>
  <c r="Z662"/>
  <c r="Z661"/>
  <c r="Z660"/>
  <c r="Z659"/>
  <c r="Z658"/>
  <c r="Z657"/>
  <c r="Z656"/>
  <c r="Z655"/>
  <c r="Z654"/>
  <c r="Z653"/>
  <c r="Z652"/>
  <c r="Z651"/>
  <c r="Z650"/>
  <c r="Z649"/>
  <c r="Z648"/>
  <c r="Z647"/>
  <c r="Z646"/>
  <c r="Z645"/>
  <c r="Z644"/>
  <c r="Z643"/>
  <c r="Z642"/>
  <c r="Z641"/>
  <c r="Z640"/>
  <c r="Z639"/>
  <c r="Z638"/>
  <c r="Z637"/>
  <c r="Z636"/>
  <c r="Z635"/>
  <c r="Z634"/>
  <c r="Z633"/>
  <c r="Z632"/>
  <c r="Z631"/>
  <c r="Z630"/>
  <c r="Z629"/>
  <c r="Z628"/>
  <c r="Z627"/>
  <c r="Z626"/>
  <c r="Z625"/>
  <c r="Z624"/>
  <c r="Z623"/>
  <c r="Z622"/>
  <c r="Z621"/>
  <c r="Z620"/>
  <c r="Z619"/>
  <c r="Z618"/>
  <c r="Z617"/>
  <c r="Z616"/>
  <c r="Z615"/>
  <c r="Z614"/>
  <c r="Z613"/>
  <c r="Z612"/>
  <c r="Z611"/>
  <c r="Z610"/>
  <c r="Z609"/>
  <c r="Z608"/>
  <c r="Z607"/>
  <c r="Z606"/>
  <c r="Z605"/>
  <c r="Z604"/>
  <c r="Z603"/>
  <c r="Z602"/>
  <c r="Z601"/>
  <c r="Z600"/>
  <c r="Z599"/>
  <c r="Z598"/>
  <c r="Z597"/>
  <c r="Z596"/>
  <c r="Z595"/>
  <c r="Z594"/>
  <c r="Z593"/>
  <c r="Z592"/>
  <c r="Z591"/>
  <c r="Z590"/>
  <c r="Z589"/>
  <c r="Z588"/>
  <c r="Z587"/>
  <c r="Z586"/>
  <c r="Z585"/>
  <c r="Z584"/>
  <c r="Z583"/>
  <c r="Z582"/>
  <c r="Z581"/>
  <c r="Z580"/>
  <c r="Z579"/>
  <c r="Z578"/>
  <c r="Z577"/>
  <c r="Z576"/>
  <c r="Z575"/>
  <c r="Z574"/>
  <c r="Z573"/>
  <c r="Z572"/>
  <c r="Z571"/>
  <c r="Z570"/>
  <c r="Z569"/>
  <c r="Z568"/>
  <c r="Z567"/>
  <c r="Z566"/>
  <c r="Z565"/>
  <c r="Z564"/>
  <c r="Z563"/>
  <c r="Z562"/>
  <c r="Z561"/>
  <c r="Z560"/>
  <c r="Z559"/>
  <c r="Z558"/>
  <c r="Z557"/>
  <c r="Z556"/>
  <c r="Z555"/>
  <c r="Z554"/>
  <c r="Z553"/>
  <c r="Z552"/>
  <c r="Z551"/>
  <c r="Z550"/>
  <c r="Z549"/>
  <c r="Z548"/>
  <c r="Z547"/>
  <c r="Z546"/>
  <c r="Z545"/>
  <c r="Z544"/>
  <c r="Z543"/>
  <c r="Z542"/>
  <c r="Z541"/>
  <c r="Z540"/>
  <c r="Z539"/>
  <c r="Z538"/>
  <c r="Z537"/>
  <c r="Z536"/>
  <c r="Z535"/>
  <c r="Z534"/>
  <c r="Z533"/>
  <c r="Z532"/>
  <c r="Z531"/>
  <c r="Z530"/>
  <c r="Z529"/>
  <c r="Z528"/>
  <c r="Z527"/>
  <c r="Z526"/>
  <c r="Z525"/>
  <c r="Z524"/>
  <c r="Z523"/>
  <c r="Z522"/>
  <c r="Z521"/>
  <c r="Z520"/>
  <c r="Z519"/>
  <c r="Z518"/>
  <c r="Z517"/>
  <c r="Z516"/>
  <c r="Z515"/>
  <c r="Z514"/>
  <c r="Z513"/>
  <c r="Z512"/>
  <c r="Z511"/>
  <c r="Z510"/>
  <c r="Z509"/>
  <c r="Z508"/>
  <c r="Z507"/>
  <c r="Z506"/>
  <c r="Z505"/>
  <c r="Z504"/>
  <c r="Z503"/>
  <c r="Z502"/>
  <c r="Z501"/>
  <c r="Z500"/>
  <c r="Z499"/>
  <c r="Z498"/>
  <c r="Z497"/>
  <c r="Z496"/>
  <c r="Z495"/>
  <c r="Z494"/>
  <c r="Z493"/>
  <c r="Z492"/>
  <c r="Z491"/>
  <c r="Z490"/>
  <c r="Z489"/>
  <c r="Z488"/>
  <c r="Z487"/>
  <c r="Z486"/>
  <c r="Z485"/>
  <c r="Z484"/>
  <c r="Z483"/>
  <c r="Z482"/>
  <c r="Z481"/>
  <c r="Z480"/>
  <c r="Z479"/>
  <c r="Z478"/>
  <c r="Z477"/>
  <c r="Z476"/>
  <c r="Z475"/>
  <c r="Z474"/>
  <c r="Z473"/>
  <c r="Z472"/>
  <c r="Z471"/>
  <c r="Z470"/>
  <c r="Z469"/>
  <c r="Z468"/>
  <c r="Z467"/>
  <c r="Z466"/>
  <c r="Z465"/>
  <c r="Z464"/>
  <c r="Z463"/>
  <c r="Z462"/>
  <c r="Z461"/>
  <c r="Z460"/>
  <c r="Z459"/>
  <c r="Z458"/>
  <c r="Z457"/>
  <c r="Z456"/>
  <c r="Z455"/>
  <c r="Z454"/>
  <c r="Z453"/>
  <c r="Z452"/>
  <c r="Z451"/>
  <c r="Z450"/>
  <c r="Z449"/>
  <c r="Z448"/>
  <c r="Z447"/>
  <c r="Z446"/>
  <c r="Z445"/>
  <c r="Z444"/>
  <c r="Z443"/>
  <c r="Z442"/>
  <c r="Z441"/>
  <c r="Z440"/>
  <c r="Z439"/>
  <c r="Z438"/>
  <c r="Z437"/>
  <c r="Z436"/>
  <c r="Z435"/>
  <c r="Z434"/>
  <c r="Z433"/>
  <c r="Z432"/>
  <c r="Z431"/>
  <c r="Z430"/>
  <c r="Z429"/>
  <c r="Z428"/>
  <c r="Z427"/>
  <c r="Z426"/>
  <c r="Z425"/>
  <c r="Z424"/>
  <c r="Z423"/>
  <c r="Z422"/>
  <c r="Z421"/>
  <c r="Z420"/>
  <c r="Z419"/>
  <c r="Z418"/>
  <c r="Z417"/>
  <c r="Z416"/>
  <c r="Z415"/>
  <c r="Z414"/>
  <c r="Z413"/>
  <c r="Z412"/>
  <c r="Z411"/>
  <c r="Z410"/>
  <c r="Z409"/>
  <c r="Z408"/>
  <c r="Z407"/>
  <c r="Z406"/>
  <c r="Z405"/>
  <c r="Z404"/>
  <c r="Z403"/>
  <c r="Z402"/>
  <c r="Z401"/>
  <c r="Z400"/>
  <c r="Z399"/>
  <c r="Z398"/>
  <c r="Z397"/>
  <c r="Z396"/>
  <c r="Z395"/>
  <c r="Z394"/>
  <c r="Z393"/>
  <c r="Z392"/>
  <c r="Z391"/>
  <c r="Z390"/>
  <c r="Z389"/>
  <c r="Z388"/>
  <c r="Z387"/>
  <c r="Z386"/>
  <c r="Z385"/>
  <c r="Z384"/>
  <c r="Z383"/>
  <c r="Z382"/>
  <c r="Z381"/>
  <c r="Z380"/>
  <c r="Z379"/>
  <c r="Z378"/>
  <c r="Z377"/>
  <c r="Z376"/>
  <c r="Z375"/>
  <c r="Z374"/>
  <c r="Z373"/>
  <c r="Z372"/>
  <c r="Z371"/>
  <c r="Z370"/>
  <c r="Z369"/>
  <c r="Z368"/>
  <c r="Z367"/>
  <c r="Z366"/>
  <c r="Z365"/>
  <c r="Z364"/>
  <c r="Z363"/>
  <c r="Z362"/>
  <c r="Z361"/>
  <c r="Z360"/>
  <c r="Z359"/>
  <c r="Z358"/>
  <c r="Z357"/>
  <c r="Z356"/>
  <c r="Z355"/>
  <c r="Z354"/>
  <c r="Z353"/>
  <c r="Z352"/>
  <c r="Z351"/>
  <c r="Z350"/>
  <c r="Z349"/>
  <c r="Z348"/>
  <c r="Z347"/>
  <c r="Z346"/>
  <c r="Z345"/>
  <c r="Z344"/>
  <c r="Z343"/>
  <c r="Z342"/>
  <c r="Z341"/>
  <c r="Z340"/>
  <c r="Z339"/>
  <c r="Z338"/>
  <c r="Z337"/>
  <c r="Z336"/>
  <c r="Z335"/>
  <c r="Z334"/>
  <c r="Z333"/>
  <c r="Z332"/>
  <c r="Z331"/>
  <c r="Z330"/>
  <c r="Z329"/>
  <c r="Z328"/>
  <c r="Z327"/>
  <c r="Z326"/>
  <c r="Z325"/>
  <c r="Z324"/>
  <c r="Z323"/>
  <c r="Z322"/>
  <c r="Z321"/>
  <c r="Z320"/>
  <c r="Z319"/>
  <c r="Z318"/>
  <c r="Z317"/>
  <c r="Z316"/>
  <c r="Z315"/>
  <c r="Z314"/>
  <c r="Z313"/>
  <c r="Z312"/>
  <c r="Z311"/>
  <c r="Z310"/>
  <c r="Z309"/>
  <c r="Z308"/>
  <c r="Z307"/>
  <c r="Z306"/>
  <c r="Z305"/>
  <c r="Z304"/>
  <c r="Z303"/>
  <c r="Z302"/>
  <c r="Z301"/>
  <c r="Z300"/>
  <c r="Z299"/>
  <c r="Z298"/>
  <c r="Z297"/>
  <c r="Z296"/>
  <c r="Z295"/>
  <c r="Z294"/>
  <c r="Z293"/>
  <c r="Z292"/>
  <c r="Z291"/>
  <c r="Z290"/>
  <c r="Z289"/>
  <c r="Z288"/>
  <c r="Z287"/>
  <c r="Z286"/>
  <c r="Z285"/>
  <c r="Z284"/>
  <c r="Z283"/>
  <c r="Z282"/>
  <c r="Z281"/>
  <c r="Z280"/>
  <c r="Z279"/>
  <c r="Z278"/>
  <c r="Z277"/>
  <c r="Z276"/>
  <c r="Z275"/>
  <c r="Z274"/>
  <c r="Z273"/>
  <c r="Z272"/>
  <c r="Z271"/>
  <c r="Z270"/>
  <c r="Z269"/>
  <c r="Z268"/>
  <c r="Z267"/>
  <c r="Z266"/>
  <c r="Z265"/>
  <c r="Z264"/>
  <c r="Z263"/>
  <c r="Z262"/>
  <c r="Z261"/>
  <c r="Z260"/>
  <c r="Z259"/>
  <c r="Z258"/>
  <c r="Z257"/>
  <c r="Z256"/>
  <c r="Z255"/>
  <c r="Z254"/>
  <c r="Z253"/>
  <c r="Z252"/>
  <c r="Z251"/>
  <c r="Z250"/>
  <c r="Z249"/>
  <c r="Z248"/>
  <c r="Z247"/>
  <c r="Z246"/>
  <c r="Z245"/>
  <c r="Z244"/>
  <c r="Z243"/>
  <c r="Z242"/>
  <c r="Z241"/>
  <c r="Z240"/>
  <c r="Z239"/>
  <c r="Z238"/>
  <c r="Z237"/>
  <c r="Z236"/>
  <c r="Z235"/>
  <c r="Z234"/>
  <c r="Z233"/>
  <c r="Z232"/>
  <c r="Z231"/>
  <c r="Z230"/>
  <c r="Z229"/>
  <c r="Z228"/>
  <c r="Z227"/>
  <c r="Z226"/>
  <c r="Z225"/>
  <c r="Z224"/>
  <c r="Z223"/>
  <c r="Z222"/>
  <c r="Z221"/>
  <c r="Z220"/>
  <c r="Z219"/>
  <c r="Z218"/>
  <c r="Z217"/>
  <c r="Z216"/>
  <c r="Z215"/>
  <c r="Z214"/>
  <c r="Z213"/>
  <c r="Z212"/>
  <c r="Z211"/>
  <c r="Z210"/>
  <c r="Z209"/>
  <c r="Z208"/>
  <c r="Z207"/>
  <c r="Z206"/>
  <c r="Z205"/>
  <c r="Z204"/>
  <c r="Z203"/>
  <c r="Z202"/>
  <c r="Z201"/>
  <c r="Z200"/>
  <c r="Z199"/>
  <c r="Z198"/>
  <c r="Z197"/>
  <c r="Z196"/>
  <c r="Z195"/>
  <c r="Z194"/>
  <c r="Z193"/>
  <c r="Z192"/>
  <c r="Z191"/>
  <c r="Z190"/>
  <c r="Z189"/>
  <c r="Z188"/>
  <c r="Z187"/>
  <c r="Z186"/>
  <c r="Z185"/>
  <c r="Z184"/>
  <c r="Z183"/>
  <c r="Z182"/>
  <c r="Z181"/>
  <c r="Z180"/>
  <c r="Z179"/>
  <c r="Z178"/>
  <c r="Z177"/>
  <c r="Z176"/>
  <c r="Z175"/>
  <c r="Z174"/>
  <c r="Z173"/>
  <c r="Z172"/>
  <c r="Z171"/>
  <c r="Z170"/>
  <c r="Z169"/>
  <c r="Z168"/>
  <c r="Z167"/>
  <c r="Z166"/>
  <c r="Z165"/>
  <c r="Z164"/>
  <c r="Z163"/>
  <c r="Z162"/>
  <c r="Z161"/>
  <c r="Z160"/>
  <c r="Z159"/>
  <c r="Z158"/>
  <c r="Z157"/>
  <c r="Z156"/>
  <c r="Z155"/>
  <c r="Z154"/>
  <c r="Z153"/>
  <c r="Z152"/>
  <c r="Z151"/>
  <c r="Z150"/>
  <c r="Z149"/>
  <c r="Z148"/>
  <c r="Z147"/>
  <c r="Z146"/>
  <c r="Z145"/>
  <c r="Z144"/>
  <c r="Z143"/>
  <c r="Z142"/>
  <c r="Z141"/>
  <c r="Z140"/>
  <c r="Z139"/>
  <c r="Z138"/>
  <c r="Z137"/>
  <c r="Z136"/>
  <c r="Z135"/>
  <c r="Z134"/>
  <c r="Z133"/>
  <c r="Z132"/>
  <c r="Z131"/>
  <c r="Z130"/>
  <c r="Z129"/>
  <c r="Z128"/>
  <c r="Z127"/>
  <c r="Z126"/>
  <c r="Z125"/>
  <c r="Z124"/>
  <c r="Z123"/>
  <c r="Z122"/>
  <c r="Z121"/>
  <c r="Z120"/>
  <c r="Z119"/>
  <c r="Z118"/>
  <c r="Z117"/>
  <c r="Z116"/>
  <c r="Z115"/>
  <c r="Z114"/>
  <c r="Z113"/>
  <c r="Z112"/>
  <c r="Z111"/>
  <c r="Z110"/>
  <c r="Z109"/>
  <c r="Z108"/>
  <c r="Z107"/>
  <c r="Z106"/>
  <c r="Z105"/>
  <c r="Z104"/>
  <c r="Z103"/>
  <c r="Z102"/>
  <c r="Z101"/>
  <c r="Z100"/>
  <c r="Z99"/>
  <c r="Z98"/>
  <c r="Z97"/>
  <c r="Z96"/>
  <c r="Z95"/>
  <c r="Z94"/>
  <c r="Z93"/>
  <c r="Z92"/>
  <c r="Z91"/>
  <c r="Z90"/>
  <c r="Z89"/>
  <c r="Z88"/>
  <c r="Z87"/>
  <c r="Z86"/>
  <c r="Z85"/>
  <c r="Z84"/>
  <c r="Z83"/>
  <c r="Z82"/>
  <c r="Z81"/>
  <c r="Z80"/>
  <c r="Z79"/>
  <c r="Z78"/>
  <c r="Z77"/>
  <c r="Z76"/>
  <c r="Z75"/>
  <c r="Z74"/>
  <c r="Z73"/>
  <c r="Z72"/>
  <c r="Z71"/>
  <c r="Z70"/>
  <c r="Z69"/>
  <c r="Z68"/>
  <c r="Z67"/>
  <c r="Z66"/>
  <c r="Z65"/>
  <c r="Z64"/>
  <c r="Z63"/>
  <c r="Z62"/>
  <c r="Z61"/>
  <c r="Z60"/>
  <c r="Z59"/>
  <c r="Z58"/>
  <c r="Z57"/>
  <c r="Z56"/>
  <c r="Z55"/>
  <c r="Z54"/>
  <c r="Z53"/>
  <c r="Z52"/>
  <c r="Z51"/>
  <c r="Z50"/>
  <c r="Z49"/>
  <c r="Z48"/>
  <c r="Z47"/>
  <c r="Z46"/>
  <c r="Z45"/>
  <c r="Z44"/>
  <c r="Z43"/>
  <c r="Z42"/>
  <c r="Z41"/>
  <c r="Z40"/>
  <c r="Z39"/>
  <c r="Z38"/>
  <c r="Z37"/>
  <c r="Z36"/>
  <c r="Z35"/>
  <c r="Z34"/>
  <c r="Z33"/>
  <c r="Z32"/>
  <c r="Z31"/>
  <c r="Z30"/>
  <c r="Z29"/>
  <c r="Z28"/>
  <c r="Z27"/>
  <c r="Z26"/>
  <c r="Z25"/>
  <c r="Z24"/>
  <c r="Z23"/>
  <c r="Z22"/>
  <c r="Z21"/>
  <c r="Z20"/>
  <c r="Z19"/>
  <c r="Z18"/>
  <c r="X7" i="15" l="1"/>
  <c r="Y7" s="1"/>
  <c r="X14"/>
  <c r="Y14" s="1"/>
  <c r="W15"/>
  <c r="X15" s="1"/>
  <c r="Y15" s="1"/>
  <c r="W13"/>
  <c r="X13" s="1"/>
  <c r="Y13" s="1"/>
  <c r="W11"/>
  <c r="X11" s="1"/>
  <c r="Y11" s="1"/>
  <c r="W6"/>
  <c r="X6" s="1"/>
  <c r="Y6" s="1"/>
  <c r="W9"/>
  <c r="X9" s="1"/>
  <c r="Y9" s="1"/>
  <c r="W10"/>
  <c r="X10" s="1"/>
  <c r="Y10" s="1"/>
  <c r="W5"/>
  <c r="X5" s="1"/>
  <c r="Y5" s="1"/>
  <c r="W4"/>
  <c r="AB1003" i="5"/>
  <c r="AB1002"/>
  <c r="AB1001"/>
  <c r="AB1000"/>
  <c r="AB999"/>
  <c r="AB998"/>
  <c r="AB997"/>
  <c r="AB996"/>
  <c r="AB995"/>
  <c r="AB994"/>
  <c r="AB993"/>
  <c r="AB992"/>
  <c r="AB991"/>
  <c r="AB990"/>
  <c r="AB989"/>
  <c r="AB988"/>
  <c r="AB987"/>
  <c r="AB986"/>
  <c r="AB985"/>
  <c r="AB984"/>
  <c r="AB983"/>
  <c r="AB982"/>
  <c r="AB981"/>
  <c r="AB980"/>
  <c r="AB979"/>
  <c r="AB978"/>
  <c r="AB977"/>
  <c r="AB976"/>
  <c r="AB975"/>
  <c r="AB974"/>
  <c r="AB973"/>
  <c r="AB972"/>
  <c r="AB971"/>
  <c r="AB970"/>
  <c r="AB969"/>
  <c r="AB968"/>
  <c r="AB967"/>
  <c r="AB966"/>
  <c r="AB965"/>
  <c r="AB964"/>
  <c r="AB963"/>
  <c r="AB962"/>
  <c r="AB961"/>
  <c r="AB960"/>
  <c r="AB959"/>
  <c r="AB958"/>
  <c r="AB957"/>
  <c r="AB956"/>
  <c r="AB955"/>
  <c r="AB954"/>
  <c r="AB953"/>
  <c r="AB952"/>
  <c r="AB951"/>
  <c r="AB950"/>
  <c r="AB949"/>
  <c r="AB948"/>
  <c r="AB947"/>
  <c r="AB946"/>
  <c r="AB945"/>
  <c r="AB944"/>
  <c r="AB943"/>
  <c r="AB942"/>
  <c r="AB941"/>
  <c r="AB940"/>
  <c r="AB939"/>
  <c r="AB938"/>
  <c r="AB937"/>
  <c r="AB936"/>
  <c r="AB935"/>
  <c r="AB934"/>
  <c r="AB933"/>
  <c r="AB932"/>
  <c r="AB931"/>
  <c r="AB930"/>
  <c r="AB929"/>
  <c r="AB928"/>
  <c r="AB927"/>
  <c r="AB926"/>
  <c r="AB925"/>
  <c r="AB924"/>
  <c r="AB923"/>
  <c r="AB922"/>
  <c r="AB921"/>
  <c r="AB920"/>
  <c r="AB919"/>
  <c r="AB918"/>
  <c r="AB917"/>
  <c r="AB916"/>
  <c r="AB915"/>
  <c r="AB914"/>
  <c r="AB913"/>
  <c r="AB912"/>
  <c r="AB911"/>
  <c r="AB910"/>
  <c r="AB909"/>
  <c r="AB908"/>
  <c r="AB907"/>
  <c r="AB906"/>
  <c r="AB905"/>
  <c r="AB904"/>
  <c r="AB903"/>
  <c r="AB902"/>
  <c r="AB901"/>
  <c r="AB900"/>
  <c r="AB899"/>
  <c r="AB898"/>
  <c r="AB897"/>
  <c r="AB896"/>
  <c r="AB895"/>
  <c r="AB894"/>
  <c r="AB893"/>
  <c r="AB892"/>
  <c r="AB891"/>
  <c r="AB890"/>
  <c r="AB889"/>
  <c r="AB888"/>
  <c r="AB887"/>
  <c r="AB886"/>
  <c r="AB885"/>
  <c r="AB884"/>
  <c r="AB883"/>
  <c r="AB882"/>
  <c r="AB881"/>
  <c r="AB880"/>
  <c r="AB879"/>
  <c r="AB878"/>
  <c r="AB877"/>
  <c r="AB876"/>
  <c r="AB875"/>
  <c r="AB874"/>
  <c r="AB873"/>
  <c r="AB872"/>
  <c r="AB871"/>
  <c r="AB870"/>
  <c r="AB869"/>
  <c r="AB868"/>
  <c r="AB867"/>
  <c r="AB866"/>
  <c r="AB865"/>
  <c r="AB864"/>
  <c r="AB863"/>
  <c r="AB862"/>
  <c r="AB861"/>
  <c r="AB860"/>
  <c r="AB859"/>
  <c r="AB858"/>
  <c r="AB857"/>
  <c r="AB856"/>
  <c r="AB855"/>
  <c r="AB854"/>
  <c r="AB853"/>
  <c r="AB852"/>
  <c r="AB851"/>
  <c r="AB850"/>
  <c r="AB849"/>
  <c r="AB848"/>
  <c r="AB847"/>
  <c r="AB846"/>
  <c r="AB845"/>
  <c r="AB844"/>
  <c r="AB843"/>
  <c r="AB842"/>
  <c r="AB841"/>
  <c r="AB840"/>
  <c r="AB839"/>
  <c r="AB838"/>
  <c r="AB837"/>
  <c r="AB836"/>
  <c r="AB835"/>
  <c r="AB834"/>
  <c r="AB833"/>
  <c r="AB832"/>
  <c r="AB831"/>
  <c r="AB830"/>
  <c r="AB829"/>
  <c r="AB828"/>
  <c r="AB827"/>
  <c r="AB826"/>
  <c r="AB825"/>
  <c r="AB824"/>
  <c r="AB823"/>
  <c r="AB822"/>
  <c r="AB821"/>
  <c r="AB820"/>
  <c r="AB819"/>
  <c r="AB818"/>
  <c r="AB817"/>
  <c r="AB816"/>
  <c r="AB815"/>
  <c r="AB814"/>
  <c r="AB813"/>
  <c r="AB812"/>
  <c r="AB811"/>
  <c r="AB810"/>
  <c r="AB809"/>
  <c r="AB808"/>
  <c r="AB807"/>
  <c r="AB806"/>
  <c r="AB805"/>
  <c r="AB804"/>
  <c r="AB803"/>
  <c r="AB802"/>
  <c r="AB801"/>
  <c r="AB800"/>
  <c r="AB799"/>
  <c r="AB798"/>
  <c r="AB797"/>
  <c r="AB796"/>
  <c r="AB795"/>
  <c r="AB794"/>
  <c r="AB793"/>
  <c r="AB792"/>
  <c r="AB791"/>
  <c r="AB790"/>
  <c r="AB789"/>
  <c r="AB788"/>
  <c r="AB787"/>
  <c r="AB786"/>
  <c r="AB785"/>
  <c r="AB784"/>
  <c r="AB783"/>
  <c r="AB782"/>
  <c r="AB781"/>
  <c r="AB780"/>
  <c r="AB779"/>
  <c r="AB778"/>
  <c r="AB777"/>
  <c r="AB776"/>
  <c r="AB775"/>
  <c r="AB774"/>
  <c r="AB773"/>
  <c r="AB772"/>
  <c r="AB771"/>
  <c r="AB770"/>
  <c r="AB769"/>
  <c r="AB768"/>
  <c r="AB767"/>
  <c r="AB766"/>
  <c r="AB765"/>
  <c r="AB764"/>
  <c r="AB763"/>
  <c r="AB762"/>
  <c r="AB761"/>
  <c r="AB760"/>
  <c r="AB759"/>
  <c r="AB758"/>
  <c r="AB757"/>
  <c r="AB756"/>
  <c r="AB755"/>
  <c r="AB754"/>
  <c r="AB753"/>
  <c r="AB752"/>
  <c r="AB751"/>
  <c r="AB750"/>
  <c r="AB749"/>
  <c r="AB748"/>
  <c r="AB747"/>
  <c r="AB746"/>
  <c r="AB745"/>
  <c r="AB744"/>
  <c r="AB743"/>
  <c r="AB742"/>
  <c r="AB741"/>
  <c r="AB740"/>
  <c r="AB739"/>
  <c r="AB738"/>
  <c r="AB737"/>
  <c r="AB736"/>
  <c r="AB735"/>
  <c r="AB734"/>
  <c r="AB733"/>
  <c r="AB732"/>
  <c r="AB731"/>
  <c r="AB730"/>
  <c r="AB729"/>
  <c r="AB728"/>
  <c r="AB727"/>
  <c r="AB726"/>
  <c r="AB725"/>
  <c r="AB724"/>
  <c r="AB723"/>
  <c r="AB722"/>
  <c r="AB721"/>
  <c r="AB720"/>
  <c r="AB719"/>
  <c r="AB718"/>
  <c r="AB717"/>
  <c r="AB716"/>
  <c r="AB715"/>
  <c r="AB714"/>
  <c r="AB713"/>
  <c r="AB712"/>
  <c r="AB711"/>
  <c r="AB710"/>
  <c r="AB709"/>
  <c r="AB708"/>
  <c r="AB707"/>
  <c r="AB706"/>
  <c r="AB705"/>
  <c r="AB704"/>
  <c r="AB703"/>
  <c r="AB702"/>
  <c r="AB701"/>
  <c r="AB700"/>
  <c r="AB699"/>
  <c r="AB698"/>
  <c r="AB697"/>
  <c r="AB696"/>
  <c r="AB695"/>
  <c r="AB694"/>
  <c r="AB693"/>
  <c r="AB692"/>
  <c r="AB691"/>
  <c r="AB690"/>
  <c r="AB689"/>
  <c r="AB688"/>
  <c r="AB687"/>
  <c r="AB686"/>
  <c r="AB685"/>
  <c r="AB684"/>
  <c r="AB683"/>
  <c r="AB682"/>
  <c r="AB681"/>
  <c r="AB680"/>
  <c r="AB679"/>
  <c r="AB678"/>
  <c r="AB677"/>
  <c r="AB676"/>
  <c r="AB675"/>
  <c r="AB674"/>
  <c r="AB673"/>
  <c r="AB672"/>
  <c r="AB671"/>
  <c r="AB670"/>
  <c r="AB669"/>
  <c r="AB668"/>
  <c r="AB667"/>
  <c r="AB666"/>
  <c r="AB665"/>
  <c r="AB664"/>
  <c r="AB663"/>
  <c r="AB662"/>
  <c r="AB661"/>
  <c r="AB660"/>
  <c r="AB659"/>
  <c r="AB658"/>
  <c r="AB657"/>
  <c r="AB656"/>
  <c r="AB655"/>
  <c r="AB654"/>
  <c r="AB653"/>
  <c r="AB652"/>
  <c r="AB651"/>
  <c r="AB650"/>
  <c r="AB649"/>
  <c r="AB648"/>
  <c r="AB647"/>
  <c r="AB646"/>
  <c r="AB645"/>
  <c r="AB644"/>
  <c r="AB643"/>
  <c r="AB642"/>
  <c r="AB641"/>
  <c r="AB640"/>
  <c r="AB639"/>
  <c r="AB638"/>
  <c r="AB637"/>
  <c r="AB636"/>
  <c r="AB635"/>
  <c r="AB634"/>
  <c r="AB633"/>
  <c r="AB632"/>
  <c r="AB631"/>
  <c r="AB630"/>
  <c r="AB629"/>
  <c r="AB628"/>
  <c r="AB627"/>
  <c r="AB626"/>
  <c r="AB625"/>
  <c r="AB624"/>
  <c r="AB623"/>
  <c r="AB622"/>
  <c r="AB621"/>
  <c r="AB620"/>
  <c r="AB619"/>
  <c r="AB618"/>
  <c r="AB617"/>
  <c r="AB616"/>
  <c r="AB615"/>
  <c r="AB614"/>
  <c r="AB613"/>
  <c r="AB612"/>
  <c r="AB611"/>
  <c r="AB610"/>
  <c r="AB609"/>
  <c r="AB608"/>
  <c r="AB607"/>
  <c r="AB606"/>
  <c r="AB605"/>
  <c r="AB604"/>
  <c r="AB603"/>
  <c r="AB602"/>
  <c r="AB601"/>
  <c r="AB600"/>
  <c r="AB599"/>
  <c r="AB598"/>
  <c r="AB597"/>
  <c r="AB596"/>
  <c r="AB595"/>
  <c r="AB594"/>
  <c r="AB593"/>
  <c r="AB592"/>
  <c r="AB591"/>
  <c r="AB590"/>
  <c r="AB589"/>
  <c r="AB588"/>
  <c r="AB587"/>
  <c r="AB586"/>
  <c r="AB585"/>
  <c r="AB584"/>
  <c r="AB583"/>
  <c r="AB582"/>
  <c r="AB581"/>
  <c r="AB580"/>
  <c r="AB579"/>
  <c r="AB578"/>
  <c r="AB577"/>
  <c r="AB576"/>
  <c r="AB575"/>
  <c r="AB574"/>
  <c r="AB573"/>
  <c r="AB572"/>
  <c r="AB571"/>
  <c r="AB570"/>
  <c r="AB569"/>
  <c r="AB568"/>
  <c r="AB567"/>
  <c r="AB566"/>
  <c r="AB565"/>
  <c r="AB564"/>
  <c r="AB563"/>
  <c r="AB562"/>
  <c r="AB561"/>
  <c r="AB560"/>
  <c r="AB559"/>
  <c r="AB558"/>
  <c r="AB557"/>
  <c r="AB556"/>
  <c r="AB555"/>
  <c r="AB554"/>
  <c r="AB553"/>
  <c r="AB552"/>
  <c r="AB551"/>
  <c r="AB550"/>
  <c r="AB549"/>
  <c r="AB548"/>
  <c r="AB547"/>
  <c r="AB546"/>
  <c r="AB545"/>
  <c r="AB544"/>
  <c r="AB543"/>
  <c r="AB542"/>
  <c r="AB541"/>
  <c r="AB540"/>
  <c r="AB539"/>
  <c r="AB538"/>
  <c r="AB537"/>
  <c r="AB536"/>
  <c r="AB535"/>
  <c r="AB534"/>
  <c r="AB533"/>
  <c r="AB532"/>
  <c r="AB531"/>
  <c r="AB530"/>
  <c r="AB529"/>
  <c r="AB528"/>
  <c r="AB527"/>
  <c r="AB526"/>
  <c r="AB525"/>
  <c r="AB524"/>
  <c r="AB523"/>
  <c r="AB522"/>
  <c r="AB521"/>
  <c r="AB520"/>
  <c r="AB519"/>
  <c r="AB518"/>
  <c r="AB517"/>
  <c r="AB516"/>
  <c r="AB515"/>
  <c r="AB514"/>
  <c r="AB513"/>
  <c r="AB512"/>
  <c r="AB511"/>
  <c r="AB510"/>
  <c r="AB509"/>
  <c r="AB508"/>
  <c r="AB507"/>
  <c r="AB506"/>
  <c r="AB505"/>
  <c r="AB504"/>
  <c r="AB503"/>
  <c r="AB502"/>
  <c r="AB501"/>
  <c r="AB500"/>
  <c r="AB499"/>
  <c r="AB498"/>
  <c r="AB497"/>
  <c r="AB496"/>
  <c r="AB495"/>
  <c r="AB494"/>
  <c r="AB493"/>
  <c r="AB492"/>
  <c r="AB491"/>
  <c r="AB490"/>
  <c r="AB489"/>
  <c r="AB488"/>
  <c r="AB487"/>
  <c r="AB486"/>
  <c r="AB485"/>
  <c r="AB484"/>
  <c r="AB483"/>
  <c r="AB482"/>
  <c r="AB481"/>
  <c r="AB480"/>
  <c r="AB479"/>
  <c r="AB478"/>
  <c r="AB477"/>
  <c r="AB476"/>
  <c r="AB475"/>
  <c r="AB474"/>
  <c r="AB473"/>
  <c r="AB472"/>
  <c r="AB471"/>
  <c r="AB470"/>
  <c r="AB469"/>
  <c r="AB468"/>
  <c r="AB467"/>
  <c r="AB466"/>
  <c r="AB465"/>
  <c r="AB464"/>
  <c r="AB463"/>
  <c r="AB462"/>
  <c r="AB461"/>
  <c r="AB460"/>
  <c r="AB459"/>
  <c r="AB458"/>
  <c r="AB457"/>
  <c r="AB456"/>
  <c r="AB455"/>
  <c r="AB454"/>
  <c r="AB453"/>
  <c r="AB452"/>
  <c r="AB451"/>
  <c r="AB450"/>
  <c r="AB449"/>
  <c r="AB448"/>
  <c r="AB447"/>
  <c r="AB446"/>
  <c r="AB445"/>
  <c r="AB444"/>
  <c r="AB443"/>
  <c r="AB442"/>
  <c r="AB441"/>
  <c r="AB440"/>
  <c r="AB439"/>
  <c r="AB438"/>
  <c r="AB437"/>
  <c r="AB436"/>
  <c r="AB435"/>
  <c r="AB434"/>
  <c r="AB433"/>
  <c r="AB432"/>
  <c r="AB431"/>
  <c r="AB430"/>
  <c r="AB429"/>
  <c r="AB428"/>
  <c r="AB427"/>
  <c r="AB426"/>
  <c r="AB425"/>
  <c r="AB424"/>
  <c r="AB423"/>
  <c r="AB422"/>
  <c r="AB421"/>
  <c r="AB420"/>
  <c r="AB419"/>
  <c r="AB418"/>
  <c r="AB417"/>
  <c r="AB416"/>
  <c r="AB415"/>
  <c r="AB414"/>
  <c r="AB413"/>
  <c r="AB412"/>
  <c r="AB411"/>
  <c r="AB410"/>
  <c r="AB409"/>
  <c r="AB408"/>
  <c r="AB407"/>
  <c r="AB406"/>
  <c r="AB405"/>
  <c r="AB404"/>
  <c r="AB403"/>
  <c r="AB402"/>
  <c r="AB401"/>
  <c r="AB400"/>
  <c r="AB399"/>
  <c r="AB398"/>
  <c r="AB397"/>
  <c r="AB396"/>
  <c r="AB395"/>
  <c r="AB394"/>
  <c r="AB393"/>
  <c r="AB392"/>
  <c r="AB391"/>
  <c r="AB390"/>
  <c r="AB389"/>
  <c r="AB388"/>
  <c r="AB387"/>
  <c r="AB386"/>
  <c r="AB385"/>
  <c r="AB384"/>
  <c r="AB383"/>
  <c r="AB382"/>
  <c r="AB381"/>
  <c r="AB380"/>
  <c r="AB379"/>
  <c r="AB378"/>
  <c r="AB377"/>
  <c r="AB376"/>
  <c r="AB375"/>
  <c r="AB374"/>
  <c r="AB373"/>
  <c r="AB372"/>
  <c r="AB371"/>
  <c r="AB370"/>
  <c r="AB369"/>
  <c r="AB368"/>
  <c r="AB367"/>
  <c r="AB366"/>
  <c r="AB365"/>
  <c r="AB364"/>
  <c r="AB363"/>
  <c r="AB362"/>
  <c r="AB361"/>
  <c r="AB360"/>
  <c r="AB359"/>
  <c r="AB358"/>
  <c r="AB357"/>
  <c r="AB356"/>
  <c r="AB355"/>
  <c r="AB354"/>
  <c r="AB353"/>
  <c r="AB352"/>
  <c r="AB351"/>
  <c r="AB350"/>
  <c r="AB349"/>
  <c r="AB348"/>
  <c r="AB347"/>
  <c r="AB346"/>
  <c r="AB345"/>
  <c r="AB344"/>
  <c r="AB343"/>
  <c r="AB342"/>
  <c r="AB341"/>
  <c r="AB340"/>
  <c r="AB339"/>
  <c r="AB338"/>
  <c r="AB337"/>
  <c r="AB336"/>
  <c r="AB335"/>
  <c r="AB334"/>
  <c r="AB333"/>
  <c r="AB332"/>
  <c r="AB331"/>
  <c r="AB330"/>
  <c r="AB329"/>
  <c r="AB328"/>
  <c r="AB327"/>
  <c r="AB326"/>
  <c r="AB325"/>
  <c r="AB324"/>
  <c r="AB323"/>
  <c r="AB322"/>
  <c r="AB321"/>
  <c r="AB320"/>
  <c r="AB319"/>
  <c r="AB318"/>
  <c r="AB317"/>
  <c r="AB316"/>
  <c r="AB315"/>
  <c r="AB314"/>
  <c r="AB313"/>
  <c r="AB312"/>
  <c r="AB311"/>
  <c r="AB310"/>
  <c r="AB309"/>
  <c r="AB308"/>
  <c r="AB307"/>
  <c r="AB306"/>
  <c r="AB305"/>
  <c r="AB304"/>
  <c r="AB303"/>
  <c r="AB302"/>
  <c r="AB301"/>
  <c r="AB300"/>
  <c r="AB299"/>
  <c r="AB298"/>
  <c r="AB297"/>
  <c r="AB296"/>
  <c r="AB295"/>
  <c r="AB294"/>
  <c r="AB293"/>
  <c r="AB292"/>
  <c r="AB291"/>
  <c r="AB290"/>
  <c r="AB289"/>
  <c r="AB288"/>
  <c r="AB287"/>
  <c r="AB286"/>
  <c r="AB285"/>
  <c r="AB284"/>
  <c r="AB283"/>
  <c r="AB282"/>
  <c r="AB281"/>
  <c r="AB280"/>
  <c r="AB279"/>
  <c r="AB278"/>
  <c r="AB277"/>
  <c r="AB276"/>
  <c r="AB275"/>
  <c r="AB274"/>
  <c r="AB273"/>
  <c r="AB272"/>
  <c r="AB271"/>
  <c r="AB270"/>
  <c r="AB269"/>
  <c r="AB268"/>
  <c r="AB267"/>
  <c r="AB266"/>
  <c r="AB265"/>
  <c r="AB264"/>
  <c r="AB263"/>
  <c r="AB262"/>
  <c r="AB261"/>
  <c r="AB260"/>
  <c r="AB259"/>
  <c r="AB258"/>
  <c r="AB257"/>
  <c r="AB256"/>
  <c r="AB255"/>
  <c r="AB254"/>
  <c r="AB253"/>
  <c r="AB252"/>
  <c r="AB251"/>
  <c r="AB250"/>
  <c r="AB249"/>
  <c r="AB248"/>
  <c r="AB247"/>
  <c r="AB246"/>
  <c r="AB245"/>
  <c r="AB244"/>
  <c r="AB243"/>
  <c r="AB242"/>
  <c r="AB241"/>
  <c r="AB240"/>
  <c r="AB239"/>
  <c r="AB238"/>
  <c r="AB237"/>
  <c r="AB236"/>
  <c r="AB235"/>
  <c r="AB234"/>
  <c r="AB233"/>
  <c r="AB232"/>
  <c r="AB231"/>
  <c r="AB230"/>
  <c r="AB229"/>
  <c r="AB228"/>
  <c r="AB227"/>
  <c r="AB226"/>
  <c r="AB225"/>
  <c r="AB224"/>
  <c r="AB223"/>
  <c r="AB222"/>
  <c r="AB221"/>
  <c r="AB220"/>
  <c r="AB219"/>
  <c r="AB218"/>
  <c r="AB217"/>
  <c r="AB216"/>
  <c r="AB215"/>
  <c r="AB214"/>
  <c r="AB213"/>
  <c r="AB212"/>
  <c r="AB211"/>
  <c r="AB210"/>
  <c r="AB209"/>
  <c r="AB208"/>
  <c r="AB207"/>
  <c r="AB206"/>
  <c r="AB205"/>
  <c r="AB204"/>
  <c r="AB203"/>
  <c r="AB202"/>
  <c r="AB201"/>
  <c r="AB200"/>
  <c r="AB199"/>
  <c r="AB198"/>
  <c r="AB197"/>
  <c r="AB196"/>
  <c r="AB195"/>
  <c r="AB194"/>
  <c r="AB193"/>
  <c r="AB192"/>
  <c r="AB191"/>
  <c r="AB190"/>
  <c r="AB189"/>
  <c r="AB188"/>
  <c r="AB187"/>
  <c r="AB186"/>
  <c r="AB185"/>
  <c r="AB184"/>
  <c r="AB183"/>
  <c r="AB182"/>
  <c r="AB181"/>
  <c r="AB180"/>
  <c r="AB179"/>
  <c r="AB178"/>
  <c r="AB177"/>
  <c r="AB176"/>
  <c r="AB175"/>
  <c r="AB174"/>
  <c r="AB173"/>
  <c r="AB172"/>
  <c r="AB171"/>
  <c r="AB170"/>
  <c r="AB169"/>
  <c r="AB168"/>
  <c r="AB167"/>
  <c r="AB166"/>
  <c r="AB165"/>
  <c r="AB164"/>
  <c r="AB163"/>
  <c r="AB162"/>
  <c r="AB161"/>
  <c r="AB160"/>
  <c r="AB159"/>
  <c r="AB158"/>
  <c r="AB157"/>
  <c r="AB156"/>
  <c r="AB155"/>
  <c r="AB154"/>
  <c r="AB153"/>
  <c r="AB152"/>
  <c r="AB151"/>
  <c r="AB150"/>
  <c r="AB149"/>
  <c r="AB148"/>
  <c r="AB147"/>
  <c r="AB146"/>
  <c r="AB145"/>
  <c r="AB144"/>
  <c r="AB143"/>
  <c r="AB142"/>
  <c r="AB141"/>
  <c r="AB140"/>
  <c r="AB139"/>
  <c r="AB138"/>
  <c r="AB137"/>
  <c r="AB136"/>
  <c r="AB135"/>
  <c r="AB134"/>
  <c r="AB133"/>
  <c r="AB132"/>
  <c r="AB131"/>
  <c r="AB130"/>
  <c r="AB129"/>
  <c r="AB128"/>
  <c r="AB127"/>
  <c r="AB126"/>
  <c r="AB125"/>
  <c r="AB124"/>
  <c r="AB123"/>
  <c r="AB122"/>
  <c r="AB121"/>
  <c r="AB120"/>
  <c r="AB119"/>
  <c r="AB118"/>
  <c r="AB117"/>
  <c r="AB116"/>
  <c r="AB115"/>
  <c r="AB114"/>
  <c r="AB113"/>
  <c r="AB112"/>
  <c r="AB111"/>
  <c r="AB110"/>
  <c r="AB109"/>
  <c r="AB108"/>
  <c r="AB107"/>
  <c r="AB106"/>
  <c r="AB105"/>
  <c r="AB104"/>
  <c r="AB103"/>
  <c r="AB102"/>
  <c r="AB101"/>
  <c r="AB100"/>
  <c r="AB99"/>
  <c r="AB98"/>
  <c r="AB97"/>
  <c r="AB96"/>
  <c r="AB95"/>
  <c r="AB94"/>
  <c r="AB93"/>
  <c r="AB92"/>
  <c r="AB91"/>
  <c r="AB90"/>
  <c r="AB89"/>
  <c r="AB88"/>
  <c r="AB87"/>
  <c r="AB86"/>
  <c r="AB85"/>
  <c r="AB84"/>
  <c r="AB83"/>
  <c r="AB82"/>
  <c r="AB81"/>
  <c r="AB80"/>
  <c r="AB79"/>
  <c r="AB78"/>
  <c r="AB77"/>
  <c r="AB76"/>
  <c r="AB75"/>
  <c r="AB74"/>
  <c r="AB73"/>
  <c r="AB72"/>
  <c r="AB71"/>
  <c r="AB70"/>
  <c r="AB69"/>
  <c r="AB68"/>
  <c r="AB67"/>
  <c r="AB66"/>
  <c r="AB65"/>
  <c r="AB64"/>
  <c r="AB63"/>
  <c r="AB62"/>
  <c r="AB61"/>
  <c r="AB60"/>
  <c r="AB59"/>
  <c r="AB58"/>
  <c r="AB57"/>
  <c r="AB56"/>
  <c r="AB55"/>
  <c r="AB54"/>
  <c r="AB53"/>
  <c r="AB52"/>
  <c r="AB51"/>
  <c r="AB50"/>
  <c r="AB49"/>
  <c r="AB48"/>
  <c r="AB47"/>
  <c r="AB46"/>
  <c r="AB45"/>
  <c r="AB44"/>
  <c r="AB43"/>
  <c r="AB42"/>
  <c r="AB41"/>
  <c r="AB40"/>
  <c r="AB39"/>
  <c r="AB38"/>
  <c r="AB37"/>
  <c r="AB36"/>
  <c r="AB35"/>
  <c r="AB34"/>
  <c r="AB33"/>
  <c r="AB32"/>
  <c r="AB31"/>
  <c r="AB30"/>
  <c r="AB29"/>
  <c r="AB28"/>
  <c r="AB27"/>
  <c r="AB26"/>
  <c r="AB25"/>
  <c r="AB24"/>
  <c r="AB23"/>
  <c r="AC1003"/>
  <c r="AC1002"/>
  <c r="AC1001"/>
  <c r="AC1000"/>
  <c r="AC999"/>
  <c r="AC998"/>
  <c r="AC997"/>
  <c r="AC996"/>
  <c r="AC995"/>
  <c r="AC994"/>
  <c r="AC993"/>
  <c r="AC992"/>
  <c r="AC991"/>
  <c r="AC990"/>
  <c r="AC989"/>
  <c r="AC988"/>
  <c r="AC987"/>
  <c r="AC986"/>
  <c r="AC985"/>
  <c r="AC984"/>
  <c r="AC983"/>
  <c r="AC982"/>
  <c r="AC981"/>
  <c r="AC980"/>
  <c r="AC979"/>
  <c r="AC978"/>
  <c r="AC977"/>
  <c r="AC976"/>
  <c r="AC975"/>
  <c r="AC974"/>
  <c r="AC973"/>
  <c r="AC972"/>
  <c r="AC971"/>
  <c r="AC970"/>
  <c r="AC969"/>
  <c r="AC968"/>
  <c r="AC967"/>
  <c r="AC966"/>
  <c r="AC965"/>
  <c r="AC964"/>
  <c r="AC963"/>
  <c r="AC962"/>
  <c r="AC961"/>
  <c r="AC960"/>
  <c r="AC959"/>
  <c r="AC958"/>
  <c r="AC957"/>
  <c r="AC956"/>
  <c r="AC955"/>
  <c r="AC954"/>
  <c r="AC953"/>
  <c r="AC952"/>
  <c r="AC951"/>
  <c r="AC950"/>
  <c r="AC949"/>
  <c r="AC948"/>
  <c r="AC947"/>
  <c r="AC946"/>
  <c r="AC945"/>
  <c r="AC944"/>
  <c r="AC943"/>
  <c r="AC942"/>
  <c r="AC941"/>
  <c r="AC940"/>
  <c r="AC939"/>
  <c r="AC938"/>
  <c r="AC937"/>
  <c r="AC936"/>
  <c r="AC935"/>
  <c r="AC934"/>
  <c r="AC933"/>
  <c r="AC932"/>
  <c r="AC931"/>
  <c r="AC930"/>
  <c r="AC929"/>
  <c r="AC928"/>
  <c r="AC927"/>
  <c r="AC926"/>
  <c r="AC925"/>
  <c r="AC924"/>
  <c r="AC923"/>
  <c r="AC922"/>
  <c r="AC921"/>
  <c r="AC920"/>
  <c r="AC919"/>
  <c r="AC918"/>
  <c r="AC917"/>
  <c r="AC916"/>
  <c r="AC915"/>
  <c r="AC914"/>
  <c r="AC913"/>
  <c r="AC912"/>
  <c r="AC911"/>
  <c r="AC910"/>
  <c r="AC909"/>
  <c r="AC908"/>
  <c r="AC907"/>
  <c r="AC906"/>
  <c r="AC905"/>
  <c r="AC904"/>
  <c r="AC903"/>
  <c r="AC902"/>
  <c r="AC901"/>
  <c r="AC900"/>
  <c r="AC899"/>
  <c r="AC898"/>
  <c r="AC897"/>
  <c r="AC896"/>
  <c r="AC895"/>
  <c r="AC894"/>
  <c r="AC893"/>
  <c r="AC892"/>
  <c r="AC891"/>
  <c r="AC890"/>
  <c r="AC889"/>
  <c r="AC888"/>
  <c r="AC887"/>
  <c r="AC886"/>
  <c r="AC885"/>
  <c r="AC884"/>
  <c r="AC883"/>
  <c r="AC882"/>
  <c r="AC881"/>
  <c r="AC880"/>
  <c r="AC879"/>
  <c r="AC878"/>
  <c r="AC877"/>
  <c r="AC876"/>
  <c r="AC875"/>
  <c r="AC874"/>
  <c r="AC873"/>
  <c r="AC872"/>
  <c r="AC871"/>
  <c r="AC870"/>
  <c r="AC869"/>
  <c r="AC868"/>
  <c r="AC867"/>
  <c r="AC866"/>
  <c r="AC865"/>
  <c r="AC864"/>
  <c r="AC863"/>
  <c r="AC862"/>
  <c r="AC861"/>
  <c r="AC860"/>
  <c r="AC859"/>
  <c r="AC858"/>
  <c r="AC857"/>
  <c r="AC856"/>
  <c r="AC855"/>
  <c r="AC854"/>
  <c r="AC853"/>
  <c r="AC852"/>
  <c r="AC851"/>
  <c r="AC850"/>
  <c r="AC849"/>
  <c r="AC848"/>
  <c r="AC847"/>
  <c r="AC846"/>
  <c r="AC845"/>
  <c r="AC844"/>
  <c r="AC843"/>
  <c r="AC842"/>
  <c r="AC841"/>
  <c r="AC840"/>
  <c r="AC839"/>
  <c r="AC838"/>
  <c r="AC837"/>
  <c r="AC836"/>
  <c r="AC835"/>
  <c r="AC834"/>
  <c r="AC833"/>
  <c r="AC832"/>
  <c r="AC831"/>
  <c r="AC830"/>
  <c r="AC829"/>
  <c r="AC828"/>
  <c r="AC827"/>
  <c r="AC826"/>
  <c r="AC825"/>
  <c r="AC824"/>
  <c r="AC823"/>
  <c r="AC822"/>
  <c r="AC821"/>
  <c r="AC820"/>
  <c r="AC819"/>
  <c r="AC818"/>
  <c r="AC817"/>
  <c r="AC816"/>
  <c r="AC815"/>
  <c r="AC814"/>
  <c r="AC813"/>
  <c r="AC812"/>
  <c r="AC811"/>
  <c r="AC810"/>
  <c r="AC809"/>
  <c r="AC808"/>
  <c r="AC807"/>
  <c r="AC806"/>
  <c r="AC805"/>
  <c r="AC804"/>
  <c r="AC803"/>
  <c r="AC802"/>
  <c r="AC801"/>
  <c r="AC800"/>
  <c r="AC799"/>
  <c r="AC798"/>
  <c r="AC797"/>
  <c r="AC796"/>
  <c r="AC795"/>
  <c r="AC794"/>
  <c r="AC793"/>
  <c r="AC792"/>
  <c r="AC791"/>
  <c r="AC790"/>
  <c r="AC789"/>
  <c r="AC788"/>
  <c r="AC787"/>
  <c r="AC786"/>
  <c r="AC785"/>
  <c r="AC784"/>
  <c r="AC783"/>
  <c r="AC782"/>
  <c r="AC781"/>
  <c r="AC780"/>
  <c r="AC779"/>
  <c r="AC778"/>
  <c r="AC777"/>
  <c r="AC776"/>
  <c r="AC775"/>
  <c r="AC774"/>
  <c r="AC773"/>
  <c r="AC772"/>
  <c r="AC771"/>
  <c r="AC770"/>
  <c r="AC769"/>
  <c r="AC768"/>
  <c r="AC767"/>
  <c r="AC766"/>
  <c r="AC765"/>
  <c r="AC764"/>
  <c r="AC763"/>
  <c r="AC762"/>
  <c r="AC761"/>
  <c r="AC760"/>
  <c r="AC759"/>
  <c r="AC758"/>
  <c r="AC757"/>
  <c r="AC756"/>
  <c r="AC755"/>
  <c r="AC754"/>
  <c r="AC753"/>
  <c r="AC752"/>
  <c r="AC751"/>
  <c r="AC750"/>
  <c r="AC749"/>
  <c r="AC748"/>
  <c r="AC747"/>
  <c r="AC746"/>
  <c r="AC745"/>
  <c r="AC744"/>
  <c r="AC743"/>
  <c r="AC742"/>
  <c r="AC741"/>
  <c r="AC740"/>
  <c r="AC739"/>
  <c r="AC738"/>
  <c r="AC737"/>
  <c r="AC736"/>
  <c r="AC735"/>
  <c r="AC734"/>
  <c r="AC733"/>
  <c r="AC732"/>
  <c r="AC731"/>
  <c r="AC730"/>
  <c r="AC729"/>
  <c r="AC728"/>
  <c r="AC727"/>
  <c r="AC726"/>
  <c r="AC725"/>
  <c r="AC724"/>
  <c r="AC723"/>
  <c r="AC722"/>
  <c r="AC721"/>
  <c r="AC720"/>
  <c r="AC719"/>
  <c r="AC718"/>
  <c r="AC717"/>
  <c r="AC716"/>
  <c r="AC715"/>
  <c r="AC714"/>
  <c r="AC713"/>
  <c r="AC712"/>
  <c r="AC711"/>
  <c r="AC710"/>
  <c r="AC709"/>
  <c r="AC708"/>
  <c r="AC707"/>
  <c r="AC706"/>
  <c r="AC705"/>
  <c r="AC704"/>
  <c r="AC703"/>
  <c r="AC702"/>
  <c r="AC701"/>
  <c r="AC700"/>
  <c r="AC699"/>
  <c r="AC698"/>
  <c r="AC697"/>
  <c r="AC696"/>
  <c r="AC695"/>
  <c r="AC694"/>
  <c r="AC693"/>
  <c r="AC692"/>
  <c r="AC691"/>
  <c r="AC690"/>
  <c r="AC689"/>
  <c r="AC688"/>
  <c r="AC687"/>
  <c r="AC686"/>
  <c r="AC685"/>
  <c r="AC684"/>
  <c r="AC683"/>
  <c r="AC682"/>
  <c r="AC681"/>
  <c r="AC680"/>
  <c r="AC679"/>
  <c r="AC678"/>
  <c r="AC677"/>
  <c r="AC676"/>
  <c r="AC675"/>
  <c r="AC674"/>
  <c r="AC673"/>
  <c r="AC672"/>
  <c r="AC671"/>
  <c r="AC670"/>
  <c r="AC669"/>
  <c r="AC668"/>
  <c r="AC667"/>
  <c r="AC666"/>
  <c r="AC665"/>
  <c r="AC664"/>
  <c r="AC663"/>
  <c r="AC662"/>
  <c r="AC661"/>
  <c r="AC660"/>
  <c r="AC659"/>
  <c r="AC658"/>
  <c r="AC657"/>
  <c r="AC656"/>
  <c r="AC655"/>
  <c r="AC654"/>
  <c r="AC653"/>
  <c r="AC652"/>
  <c r="AC651"/>
  <c r="AC650"/>
  <c r="AC649"/>
  <c r="AC648"/>
  <c r="AC647"/>
  <c r="AC646"/>
  <c r="AC645"/>
  <c r="AC644"/>
  <c r="AC643"/>
  <c r="AC642"/>
  <c r="AC641"/>
  <c r="AC640"/>
  <c r="AC639"/>
  <c r="AC638"/>
  <c r="AC637"/>
  <c r="AC636"/>
  <c r="AC635"/>
  <c r="AC634"/>
  <c r="AC633"/>
  <c r="AC632"/>
  <c r="AC631"/>
  <c r="AC630"/>
  <c r="AC629"/>
  <c r="AC628"/>
  <c r="AC627"/>
  <c r="AC626"/>
  <c r="AC625"/>
  <c r="AC624"/>
  <c r="AC623"/>
  <c r="AC622"/>
  <c r="AC621"/>
  <c r="AC620"/>
  <c r="AC619"/>
  <c r="AC618"/>
  <c r="AC617"/>
  <c r="AC616"/>
  <c r="AC615"/>
  <c r="AC614"/>
  <c r="AC613"/>
  <c r="AC612"/>
  <c r="AC611"/>
  <c r="AC610"/>
  <c r="AC609"/>
  <c r="AC608"/>
  <c r="AC607"/>
  <c r="AC606"/>
  <c r="AC605"/>
  <c r="AC604"/>
  <c r="AC603"/>
  <c r="AC602"/>
  <c r="AC601"/>
  <c r="AC600"/>
  <c r="AC599"/>
  <c r="AC598"/>
  <c r="AC597"/>
  <c r="AC596"/>
  <c r="AC595"/>
  <c r="AC594"/>
  <c r="AC593"/>
  <c r="AC592"/>
  <c r="AC591"/>
  <c r="AC590"/>
  <c r="AC589"/>
  <c r="AC588"/>
  <c r="AC587"/>
  <c r="AC586"/>
  <c r="AC585"/>
  <c r="AC584"/>
  <c r="AC583"/>
  <c r="AC582"/>
  <c r="AC581"/>
  <c r="AC580"/>
  <c r="AC579"/>
  <c r="AC578"/>
  <c r="AC577"/>
  <c r="AC576"/>
  <c r="AC575"/>
  <c r="AC574"/>
  <c r="AC573"/>
  <c r="AC572"/>
  <c r="AC571"/>
  <c r="AC570"/>
  <c r="AC569"/>
  <c r="AC568"/>
  <c r="AC567"/>
  <c r="AC566"/>
  <c r="AC565"/>
  <c r="AC564"/>
  <c r="AC563"/>
  <c r="AC562"/>
  <c r="AC561"/>
  <c r="AC560"/>
  <c r="AC559"/>
  <c r="AC558"/>
  <c r="AC557"/>
  <c r="AC556"/>
  <c r="AC555"/>
  <c r="AC554"/>
  <c r="AC553"/>
  <c r="AC552"/>
  <c r="AC551"/>
  <c r="AC550"/>
  <c r="AC549"/>
  <c r="AC548"/>
  <c r="AC547"/>
  <c r="AC546"/>
  <c r="AC545"/>
  <c r="AC544"/>
  <c r="AC543"/>
  <c r="AC542"/>
  <c r="AC541"/>
  <c r="AC540"/>
  <c r="AC539"/>
  <c r="AC538"/>
  <c r="AC537"/>
  <c r="AC536"/>
  <c r="AC535"/>
  <c r="AC534"/>
  <c r="AC533"/>
  <c r="AC532"/>
  <c r="AC531"/>
  <c r="AC530"/>
  <c r="AC529"/>
  <c r="AC528"/>
  <c r="AC527"/>
  <c r="AC526"/>
  <c r="AC525"/>
  <c r="AC524"/>
  <c r="AC523"/>
  <c r="AC522"/>
  <c r="AC521"/>
  <c r="AC520"/>
  <c r="AC519"/>
  <c r="AC518"/>
  <c r="AC517"/>
  <c r="AC516"/>
  <c r="AC515"/>
  <c r="AC514"/>
  <c r="AC513"/>
  <c r="AC512"/>
  <c r="AC511"/>
  <c r="AC510"/>
  <c r="AC509"/>
  <c r="AC508"/>
  <c r="AC507"/>
  <c r="AC506"/>
  <c r="AC505"/>
  <c r="AC504"/>
  <c r="AC503"/>
  <c r="AC502"/>
  <c r="AC501"/>
  <c r="AC500"/>
  <c r="AC499"/>
  <c r="AC498"/>
  <c r="AC497"/>
  <c r="AC496"/>
  <c r="AC495"/>
  <c r="AC494"/>
  <c r="AC493"/>
  <c r="AC492"/>
  <c r="AC491"/>
  <c r="AC490"/>
  <c r="AC489"/>
  <c r="AC488"/>
  <c r="AC487"/>
  <c r="AC486"/>
  <c r="AC485"/>
  <c r="AC484"/>
  <c r="AC483"/>
  <c r="AC482"/>
  <c r="AC481"/>
  <c r="AC480"/>
  <c r="AC479"/>
  <c r="AC478"/>
  <c r="AC477"/>
  <c r="AC476"/>
  <c r="AC475"/>
  <c r="AC474"/>
  <c r="AC473"/>
  <c r="AC472"/>
  <c r="AC471"/>
  <c r="AC470"/>
  <c r="AC469"/>
  <c r="AC468"/>
  <c r="AC467"/>
  <c r="AC466"/>
  <c r="AC465"/>
  <c r="AC464"/>
  <c r="AC463"/>
  <c r="AC462"/>
  <c r="AC461"/>
  <c r="AC460"/>
  <c r="AC459"/>
  <c r="AC458"/>
  <c r="AC457"/>
  <c r="AC456"/>
  <c r="AC455"/>
  <c r="AC454"/>
  <c r="AC453"/>
  <c r="AC452"/>
  <c r="AC451"/>
  <c r="AC450"/>
  <c r="AC449"/>
  <c r="AC448"/>
  <c r="AC447"/>
  <c r="AC446"/>
  <c r="AC445"/>
  <c r="AC444"/>
  <c r="AC443"/>
  <c r="AC442"/>
  <c r="AC441"/>
  <c r="AC440"/>
  <c r="AC439"/>
  <c r="AC438"/>
  <c r="AC437"/>
  <c r="AC436"/>
  <c r="AC435"/>
  <c r="AC434"/>
  <c r="AC433"/>
  <c r="AC432"/>
  <c r="AC431"/>
  <c r="AC430"/>
  <c r="AC429"/>
  <c r="AC428"/>
  <c r="AC427"/>
  <c r="AC426"/>
  <c r="AC425"/>
  <c r="AC424"/>
  <c r="AC423"/>
  <c r="AC422"/>
  <c r="AC421"/>
  <c r="AC420"/>
  <c r="AC419"/>
  <c r="AC418"/>
  <c r="AC417"/>
  <c r="AC416"/>
  <c r="AC415"/>
  <c r="AC414"/>
  <c r="AC413"/>
  <c r="AC412"/>
  <c r="AC411"/>
  <c r="AC410"/>
  <c r="AC409"/>
  <c r="AC408"/>
  <c r="AC407"/>
  <c r="AC406"/>
  <c r="AC405"/>
  <c r="AC404"/>
  <c r="AC403"/>
  <c r="AC402"/>
  <c r="AC401"/>
  <c r="AC400"/>
  <c r="AC399"/>
  <c r="AC398"/>
  <c r="AC397"/>
  <c r="AC396"/>
  <c r="AC395"/>
  <c r="AC394"/>
  <c r="AC393"/>
  <c r="AC392"/>
  <c r="AC391"/>
  <c r="AC390"/>
  <c r="AC389"/>
  <c r="AC388"/>
  <c r="AC387"/>
  <c r="AC386"/>
  <c r="AC385"/>
  <c r="AC384"/>
  <c r="AC383"/>
  <c r="AC382"/>
  <c r="AC381"/>
  <c r="AC380"/>
  <c r="AC379"/>
  <c r="AC378"/>
  <c r="AC377"/>
  <c r="AC376"/>
  <c r="AC375"/>
  <c r="AC374"/>
  <c r="AC373"/>
  <c r="AC372"/>
  <c r="AC371"/>
  <c r="AC370"/>
  <c r="AC369"/>
  <c r="AC368"/>
  <c r="AC367"/>
  <c r="AC366"/>
  <c r="AC365"/>
  <c r="AC364"/>
  <c r="AC363"/>
  <c r="AC362"/>
  <c r="AC361"/>
  <c r="AC360"/>
  <c r="AC359"/>
  <c r="AC358"/>
  <c r="AC357"/>
  <c r="AC356"/>
  <c r="AC355"/>
  <c r="AC354"/>
  <c r="AC353"/>
  <c r="AC352"/>
  <c r="AC351"/>
  <c r="AC350"/>
  <c r="AC349"/>
  <c r="AC348"/>
  <c r="AC347"/>
  <c r="AC346"/>
  <c r="AC345"/>
  <c r="AC344"/>
  <c r="AC343"/>
  <c r="AC342"/>
  <c r="AC341"/>
  <c r="AC340"/>
  <c r="AC339"/>
  <c r="AC338"/>
  <c r="AC337"/>
  <c r="AC336"/>
  <c r="AC335"/>
  <c r="AC334"/>
  <c r="AC333"/>
  <c r="AC332"/>
  <c r="AC331"/>
  <c r="AC330"/>
  <c r="AC329"/>
  <c r="AC328"/>
  <c r="AC327"/>
  <c r="AC326"/>
  <c r="AC325"/>
  <c r="AC324"/>
  <c r="AC323"/>
  <c r="AC322"/>
  <c r="AC321"/>
  <c r="AC320"/>
  <c r="AC319"/>
  <c r="AC318"/>
  <c r="AC317"/>
  <c r="AC316"/>
  <c r="AC315"/>
  <c r="AC314"/>
  <c r="AC313"/>
  <c r="AC312"/>
  <c r="AC311"/>
  <c r="AC310"/>
  <c r="AC309"/>
  <c r="AC308"/>
  <c r="AC307"/>
  <c r="AC306"/>
  <c r="AC305"/>
  <c r="AC304"/>
  <c r="AC303"/>
  <c r="AC302"/>
  <c r="AC301"/>
  <c r="AC300"/>
  <c r="AC299"/>
  <c r="AC298"/>
  <c r="AC297"/>
  <c r="AC296"/>
  <c r="AC295"/>
  <c r="AC294"/>
  <c r="AC293"/>
  <c r="AC292"/>
  <c r="AC291"/>
  <c r="AC290"/>
  <c r="AC289"/>
  <c r="AC288"/>
  <c r="AC287"/>
  <c r="AC286"/>
  <c r="AC285"/>
  <c r="AC284"/>
  <c r="AC283"/>
  <c r="AC282"/>
  <c r="AC281"/>
  <c r="AC280"/>
  <c r="AC279"/>
  <c r="AC278"/>
  <c r="AC277"/>
  <c r="AC276"/>
  <c r="AC275"/>
  <c r="AC274"/>
  <c r="AC273"/>
  <c r="AC272"/>
  <c r="AC271"/>
  <c r="AC270"/>
  <c r="AC269"/>
  <c r="AC268"/>
  <c r="AC267"/>
  <c r="AC266"/>
  <c r="AC265"/>
  <c r="AC264"/>
  <c r="AC263"/>
  <c r="AC262"/>
  <c r="AC261"/>
  <c r="AC260"/>
  <c r="AC259"/>
  <c r="AC258"/>
  <c r="AC257"/>
  <c r="AC256"/>
  <c r="AC255"/>
  <c r="AC254"/>
  <c r="AC253"/>
  <c r="AC252"/>
  <c r="AC251"/>
  <c r="AC250"/>
  <c r="AC249"/>
  <c r="AC248"/>
  <c r="AC247"/>
  <c r="AC246"/>
  <c r="AC245"/>
  <c r="AC244"/>
  <c r="AC243"/>
  <c r="AC242"/>
  <c r="AC241"/>
  <c r="AC240"/>
  <c r="AC239"/>
  <c r="AC238"/>
  <c r="AC237"/>
  <c r="AC236"/>
  <c r="AC235"/>
  <c r="AC234"/>
  <c r="AC233"/>
  <c r="AC232"/>
  <c r="AC231"/>
  <c r="AC230"/>
  <c r="AC229"/>
  <c r="AC228"/>
  <c r="AC227"/>
  <c r="AC226"/>
  <c r="AC225"/>
  <c r="AC224"/>
  <c r="AC223"/>
  <c r="AC222"/>
  <c r="AC221"/>
  <c r="AC220"/>
  <c r="AC219"/>
  <c r="AC218"/>
  <c r="AC217"/>
  <c r="AC216"/>
  <c r="AC215"/>
  <c r="AC214"/>
  <c r="AC213"/>
  <c r="AC212"/>
  <c r="AC211"/>
  <c r="AC210"/>
  <c r="AC209"/>
  <c r="AC208"/>
  <c r="AC207"/>
  <c r="AC206"/>
  <c r="AC205"/>
  <c r="AC204"/>
  <c r="AC203"/>
  <c r="AC202"/>
  <c r="AC201"/>
  <c r="AC200"/>
  <c r="AC199"/>
  <c r="AC198"/>
  <c r="AC197"/>
  <c r="AC196"/>
  <c r="AC195"/>
  <c r="AC194"/>
  <c r="AC193"/>
  <c r="AC192"/>
  <c r="AC191"/>
  <c r="AC190"/>
  <c r="AC189"/>
  <c r="AC188"/>
  <c r="AC187"/>
  <c r="AC186"/>
  <c r="AC185"/>
  <c r="AC184"/>
  <c r="AC183"/>
  <c r="AC182"/>
  <c r="AC181"/>
  <c r="AC180"/>
  <c r="AC179"/>
  <c r="AC178"/>
  <c r="AC177"/>
  <c r="AC176"/>
  <c r="AC175"/>
  <c r="AC174"/>
  <c r="AC173"/>
  <c r="AC172"/>
  <c r="AC171"/>
  <c r="AC170"/>
  <c r="AC169"/>
  <c r="AC168"/>
  <c r="AC167"/>
  <c r="AC166"/>
  <c r="AC165"/>
  <c r="AC164"/>
  <c r="AC163"/>
  <c r="AC162"/>
  <c r="AC161"/>
  <c r="AC160"/>
  <c r="AC159"/>
  <c r="AC158"/>
  <c r="AC157"/>
  <c r="AC156"/>
  <c r="AC155"/>
  <c r="AC154"/>
  <c r="AC153"/>
  <c r="AC152"/>
  <c r="AC151"/>
  <c r="AC150"/>
  <c r="AC149"/>
  <c r="AC148"/>
  <c r="AC147"/>
  <c r="AC146"/>
  <c r="AC145"/>
  <c r="AC144"/>
  <c r="AC143"/>
  <c r="AC142"/>
  <c r="AC141"/>
  <c r="AC140"/>
  <c r="AC139"/>
  <c r="AC138"/>
  <c r="AC137"/>
  <c r="AC136"/>
  <c r="AC135"/>
  <c r="AC134"/>
  <c r="AC133"/>
  <c r="AC132"/>
  <c r="AC131"/>
  <c r="AC130"/>
  <c r="AC129"/>
  <c r="AC128"/>
  <c r="AC127"/>
  <c r="AC126"/>
  <c r="AC125"/>
  <c r="AC124"/>
  <c r="AC123"/>
  <c r="AC122"/>
  <c r="AC121"/>
  <c r="AC120"/>
  <c r="AC119"/>
  <c r="AC118"/>
  <c r="AC117"/>
  <c r="AC116"/>
  <c r="AC115"/>
  <c r="AC114"/>
  <c r="AC113"/>
  <c r="AC112"/>
  <c r="AC111"/>
  <c r="AC110"/>
  <c r="AC109"/>
  <c r="AC108"/>
  <c r="AC107"/>
  <c r="AC106"/>
  <c r="AC105"/>
  <c r="AC104"/>
  <c r="AC103"/>
  <c r="AC102"/>
  <c r="AC101"/>
  <c r="AC100"/>
  <c r="AC99"/>
  <c r="AC98"/>
  <c r="AC97"/>
  <c r="AC96"/>
  <c r="AC95"/>
  <c r="AC94"/>
  <c r="AC93"/>
  <c r="AC92"/>
  <c r="AC91"/>
  <c r="AC90"/>
  <c r="AC89"/>
  <c r="AC88"/>
  <c r="AC87"/>
  <c r="AC86"/>
  <c r="AC85"/>
  <c r="AC84"/>
  <c r="AC83"/>
  <c r="AC82"/>
  <c r="AC81"/>
  <c r="AC80"/>
  <c r="AC79"/>
  <c r="AC78"/>
  <c r="AC77"/>
  <c r="AC76"/>
  <c r="AC75"/>
  <c r="AC74"/>
  <c r="AC73"/>
  <c r="AC72"/>
  <c r="AC71"/>
  <c r="AC70"/>
  <c r="AC69"/>
  <c r="AC68"/>
  <c r="AC67"/>
  <c r="AC66"/>
  <c r="AC65"/>
  <c r="AC64"/>
  <c r="AC63"/>
  <c r="AC62"/>
  <c r="AC61"/>
  <c r="AC60"/>
  <c r="AC59"/>
  <c r="AC58"/>
  <c r="AC57"/>
  <c r="AC56"/>
  <c r="AC55"/>
  <c r="AC54"/>
  <c r="AC53"/>
  <c r="AC52"/>
  <c r="AC51"/>
  <c r="AC50"/>
  <c r="AC49"/>
  <c r="AC48"/>
  <c r="AC47"/>
  <c r="AC46"/>
  <c r="AC45"/>
  <c r="AC44"/>
  <c r="AC43"/>
  <c r="AC42"/>
  <c r="AC41"/>
  <c r="AC40"/>
  <c r="AC39"/>
  <c r="AC38"/>
  <c r="AC37"/>
  <c r="AC36"/>
  <c r="AC35"/>
  <c r="AC34"/>
  <c r="AC33"/>
  <c r="AC32"/>
  <c r="AC31"/>
  <c r="AC30"/>
  <c r="AC29"/>
  <c r="AC28"/>
  <c r="AC27"/>
  <c r="AC26"/>
  <c r="AC25"/>
  <c r="AC24"/>
  <c r="AC23"/>
  <c r="AA1003"/>
  <c r="AA1002"/>
  <c r="AA1001"/>
  <c r="AA1000"/>
  <c r="AA999"/>
  <c r="AA998"/>
  <c r="AA997"/>
  <c r="AA996"/>
  <c r="AA995"/>
  <c r="AA994"/>
  <c r="AA993"/>
  <c r="AA992"/>
  <c r="AA991"/>
  <c r="AA990"/>
  <c r="AA989"/>
  <c r="AA988"/>
  <c r="AA987"/>
  <c r="AA986"/>
  <c r="AA985"/>
  <c r="AA984"/>
  <c r="AA983"/>
  <c r="AA982"/>
  <c r="AA981"/>
  <c r="AA980"/>
  <c r="AA979"/>
  <c r="AA978"/>
  <c r="AA977"/>
  <c r="AA976"/>
  <c r="AA975"/>
  <c r="AA974"/>
  <c r="AA973"/>
  <c r="AA972"/>
  <c r="AA971"/>
  <c r="AA970"/>
  <c r="AA969"/>
  <c r="AA968"/>
  <c r="AA967"/>
  <c r="AA966"/>
  <c r="AA965"/>
  <c r="AA964"/>
  <c r="AA963"/>
  <c r="AA962"/>
  <c r="AA961"/>
  <c r="AA960"/>
  <c r="AA959"/>
  <c r="AA958"/>
  <c r="AA957"/>
  <c r="AA956"/>
  <c r="AA955"/>
  <c r="AA954"/>
  <c r="AA953"/>
  <c r="AA952"/>
  <c r="AA951"/>
  <c r="AA950"/>
  <c r="AA949"/>
  <c r="AA948"/>
  <c r="AA947"/>
  <c r="AA946"/>
  <c r="AA945"/>
  <c r="AA944"/>
  <c r="AA943"/>
  <c r="AA942"/>
  <c r="AA941"/>
  <c r="AA940"/>
  <c r="AA939"/>
  <c r="AA938"/>
  <c r="AA937"/>
  <c r="AA936"/>
  <c r="AA935"/>
  <c r="AA934"/>
  <c r="AA933"/>
  <c r="AA932"/>
  <c r="AA931"/>
  <c r="AA930"/>
  <c r="AA929"/>
  <c r="AA928"/>
  <c r="AA927"/>
  <c r="AA926"/>
  <c r="AA925"/>
  <c r="AA924"/>
  <c r="AA923"/>
  <c r="AA922"/>
  <c r="AA921"/>
  <c r="AA920"/>
  <c r="AA919"/>
  <c r="AA918"/>
  <c r="AA917"/>
  <c r="AA916"/>
  <c r="AA915"/>
  <c r="AA914"/>
  <c r="AA913"/>
  <c r="AA912"/>
  <c r="AA911"/>
  <c r="AA910"/>
  <c r="AA909"/>
  <c r="AA908"/>
  <c r="AA907"/>
  <c r="AA906"/>
  <c r="AA905"/>
  <c r="AA904"/>
  <c r="AA903"/>
  <c r="AA902"/>
  <c r="AA901"/>
  <c r="AA900"/>
  <c r="AA899"/>
  <c r="AA898"/>
  <c r="AA897"/>
  <c r="AA896"/>
  <c r="AA895"/>
  <c r="AA894"/>
  <c r="AA893"/>
  <c r="AA892"/>
  <c r="AA891"/>
  <c r="AA890"/>
  <c r="AA889"/>
  <c r="AA888"/>
  <c r="AA887"/>
  <c r="AA886"/>
  <c r="AA885"/>
  <c r="AA884"/>
  <c r="AA883"/>
  <c r="AA882"/>
  <c r="AA881"/>
  <c r="AA880"/>
  <c r="AA879"/>
  <c r="AA878"/>
  <c r="AA877"/>
  <c r="AA876"/>
  <c r="AA875"/>
  <c r="AA874"/>
  <c r="AA873"/>
  <c r="AA872"/>
  <c r="AA871"/>
  <c r="AA870"/>
  <c r="AA869"/>
  <c r="AA868"/>
  <c r="AA867"/>
  <c r="AA866"/>
  <c r="AA865"/>
  <c r="AA864"/>
  <c r="AA863"/>
  <c r="AA862"/>
  <c r="AA861"/>
  <c r="AA860"/>
  <c r="AA859"/>
  <c r="AA858"/>
  <c r="AA857"/>
  <c r="AA856"/>
  <c r="AA855"/>
  <c r="AA854"/>
  <c r="AA853"/>
  <c r="AA852"/>
  <c r="AA851"/>
  <c r="AA850"/>
  <c r="AA849"/>
  <c r="AA848"/>
  <c r="AA847"/>
  <c r="AA846"/>
  <c r="AA845"/>
  <c r="AA844"/>
  <c r="AA843"/>
  <c r="AA842"/>
  <c r="AA841"/>
  <c r="AA840"/>
  <c r="AA839"/>
  <c r="AA838"/>
  <c r="AA837"/>
  <c r="AA836"/>
  <c r="AA835"/>
  <c r="AA834"/>
  <c r="AA833"/>
  <c r="AA832"/>
  <c r="AA831"/>
  <c r="AA830"/>
  <c r="AA829"/>
  <c r="AA828"/>
  <c r="AA827"/>
  <c r="AA826"/>
  <c r="AA825"/>
  <c r="AA824"/>
  <c r="AA823"/>
  <c r="AA822"/>
  <c r="AA821"/>
  <c r="AA820"/>
  <c r="AA819"/>
  <c r="AA818"/>
  <c r="AA817"/>
  <c r="AA816"/>
  <c r="AA815"/>
  <c r="AA814"/>
  <c r="AA813"/>
  <c r="AA812"/>
  <c r="AA811"/>
  <c r="AA810"/>
  <c r="AA809"/>
  <c r="AA808"/>
  <c r="AA807"/>
  <c r="AA806"/>
  <c r="AA805"/>
  <c r="AA804"/>
  <c r="AA803"/>
  <c r="AA802"/>
  <c r="AA801"/>
  <c r="AA800"/>
  <c r="AA799"/>
  <c r="AA798"/>
  <c r="AA797"/>
  <c r="AA796"/>
  <c r="AA795"/>
  <c r="AA794"/>
  <c r="AA793"/>
  <c r="AA792"/>
  <c r="AA791"/>
  <c r="AA790"/>
  <c r="AA789"/>
  <c r="AA788"/>
  <c r="AA787"/>
  <c r="AA786"/>
  <c r="AA785"/>
  <c r="AA784"/>
  <c r="AA783"/>
  <c r="AA782"/>
  <c r="AA781"/>
  <c r="AA780"/>
  <c r="AA779"/>
  <c r="AA778"/>
  <c r="AA777"/>
  <c r="AA776"/>
  <c r="AA775"/>
  <c r="AA774"/>
  <c r="AA773"/>
  <c r="AA772"/>
  <c r="AA771"/>
  <c r="AA770"/>
  <c r="AA769"/>
  <c r="AA768"/>
  <c r="AA767"/>
  <c r="AA766"/>
  <c r="AA765"/>
  <c r="AA764"/>
  <c r="AA763"/>
  <c r="AA762"/>
  <c r="AA761"/>
  <c r="AA760"/>
  <c r="AA759"/>
  <c r="AA758"/>
  <c r="AA757"/>
  <c r="AA756"/>
  <c r="AA755"/>
  <c r="AA754"/>
  <c r="AA753"/>
  <c r="AA752"/>
  <c r="AA751"/>
  <c r="AA750"/>
  <c r="AA749"/>
  <c r="AA748"/>
  <c r="AA747"/>
  <c r="AA746"/>
  <c r="AA745"/>
  <c r="AA744"/>
  <c r="AA743"/>
  <c r="AA742"/>
  <c r="AA741"/>
  <c r="AA740"/>
  <c r="AA739"/>
  <c r="AA738"/>
  <c r="AA737"/>
  <c r="AA736"/>
  <c r="AA735"/>
  <c r="AA734"/>
  <c r="AA733"/>
  <c r="AA732"/>
  <c r="AA731"/>
  <c r="AA730"/>
  <c r="AA729"/>
  <c r="AA728"/>
  <c r="AA727"/>
  <c r="AA726"/>
  <c r="AA725"/>
  <c r="AA724"/>
  <c r="AA723"/>
  <c r="AA722"/>
  <c r="AA721"/>
  <c r="AA720"/>
  <c r="AA719"/>
  <c r="AA718"/>
  <c r="AA717"/>
  <c r="AA716"/>
  <c r="AA715"/>
  <c r="AA714"/>
  <c r="AA713"/>
  <c r="AA712"/>
  <c r="AA711"/>
  <c r="AA710"/>
  <c r="AA709"/>
  <c r="AA708"/>
  <c r="AA707"/>
  <c r="AA706"/>
  <c r="AA705"/>
  <c r="AA704"/>
  <c r="AA703"/>
  <c r="AA702"/>
  <c r="AA701"/>
  <c r="AA700"/>
  <c r="AA699"/>
  <c r="AA698"/>
  <c r="AA697"/>
  <c r="AA696"/>
  <c r="AA695"/>
  <c r="AA694"/>
  <c r="AA693"/>
  <c r="AA692"/>
  <c r="AA691"/>
  <c r="AA690"/>
  <c r="AA689"/>
  <c r="AA688"/>
  <c r="AA687"/>
  <c r="AA686"/>
  <c r="AA685"/>
  <c r="AA684"/>
  <c r="AA683"/>
  <c r="AA682"/>
  <c r="AA681"/>
  <c r="AA680"/>
  <c r="AA679"/>
  <c r="AA678"/>
  <c r="AA677"/>
  <c r="AA676"/>
  <c r="AA675"/>
  <c r="AA674"/>
  <c r="AA673"/>
  <c r="AA672"/>
  <c r="AA671"/>
  <c r="AA670"/>
  <c r="AA669"/>
  <c r="AA668"/>
  <c r="AA667"/>
  <c r="AA666"/>
  <c r="AA665"/>
  <c r="AA664"/>
  <c r="AA663"/>
  <c r="AA662"/>
  <c r="AA661"/>
  <c r="AA660"/>
  <c r="AA659"/>
  <c r="AA658"/>
  <c r="AA657"/>
  <c r="AA656"/>
  <c r="AA655"/>
  <c r="AA654"/>
  <c r="AA653"/>
  <c r="AA652"/>
  <c r="AA651"/>
  <c r="AA650"/>
  <c r="AA649"/>
  <c r="AA648"/>
  <c r="AA647"/>
  <c r="AA646"/>
  <c r="AA645"/>
  <c r="AA644"/>
  <c r="AA643"/>
  <c r="AA642"/>
  <c r="AA641"/>
  <c r="AA640"/>
  <c r="AA639"/>
  <c r="AA638"/>
  <c r="AA637"/>
  <c r="AA636"/>
  <c r="AA635"/>
  <c r="AA634"/>
  <c r="AA633"/>
  <c r="AA632"/>
  <c r="AA631"/>
  <c r="AA630"/>
  <c r="AA629"/>
  <c r="AA628"/>
  <c r="AA627"/>
  <c r="AA626"/>
  <c r="AA625"/>
  <c r="AA624"/>
  <c r="AA623"/>
  <c r="AA622"/>
  <c r="AA621"/>
  <c r="AA620"/>
  <c r="AA619"/>
  <c r="AA618"/>
  <c r="AA617"/>
  <c r="AA616"/>
  <c r="AA615"/>
  <c r="AA614"/>
  <c r="AA613"/>
  <c r="AA612"/>
  <c r="AA611"/>
  <c r="AA610"/>
  <c r="AA609"/>
  <c r="AA608"/>
  <c r="AA607"/>
  <c r="AA606"/>
  <c r="AA605"/>
  <c r="AA604"/>
  <c r="AA603"/>
  <c r="AA602"/>
  <c r="AA601"/>
  <c r="AA600"/>
  <c r="AA599"/>
  <c r="AA598"/>
  <c r="AA597"/>
  <c r="AA596"/>
  <c r="AA595"/>
  <c r="AA594"/>
  <c r="AA593"/>
  <c r="AA592"/>
  <c r="AA591"/>
  <c r="AA590"/>
  <c r="AA589"/>
  <c r="AA588"/>
  <c r="AA587"/>
  <c r="AA586"/>
  <c r="AA585"/>
  <c r="AA584"/>
  <c r="AA583"/>
  <c r="AA582"/>
  <c r="AA581"/>
  <c r="AA580"/>
  <c r="AA579"/>
  <c r="AA578"/>
  <c r="AA577"/>
  <c r="AA576"/>
  <c r="AA575"/>
  <c r="AA574"/>
  <c r="AA573"/>
  <c r="AA572"/>
  <c r="AA571"/>
  <c r="AA570"/>
  <c r="AA569"/>
  <c r="AA568"/>
  <c r="AA567"/>
  <c r="AA566"/>
  <c r="AA565"/>
  <c r="AA564"/>
  <c r="AA563"/>
  <c r="AA562"/>
  <c r="AA561"/>
  <c r="AA560"/>
  <c r="AA559"/>
  <c r="AA558"/>
  <c r="AA557"/>
  <c r="AA556"/>
  <c r="AA555"/>
  <c r="AA554"/>
  <c r="AA553"/>
  <c r="AA552"/>
  <c r="AA551"/>
  <c r="AA550"/>
  <c r="AA549"/>
  <c r="AA548"/>
  <c r="AA547"/>
  <c r="AA546"/>
  <c r="AA545"/>
  <c r="AA544"/>
  <c r="AA543"/>
  <c r="AA542"/>
  <c r="AA541"/>
  <c r="AA540"/>
  <c r="AA539"/>
  <c r="AA538"/>
  <c r="AA537"/>
  <c r="AA536"/>
  <c r="AA535"/>
  <c r="AA534"/>
  <c r="AA533"/>
  <c r="AA532"/>
  <c r="AA531"/>
  <c r="AA530"/>
  <c r="AA529"/>
  <c r="AA528"/>
  <c r="AA527"/>
  <c r="AA526"/>
  <c r="AA525"/>
  <c r="AA524"/>
  <c r="AA523"/>
  <c r="AA522"/>
  <c r="AA521"/>
  <c r="AA520"/>
  <c r="AA519"/>
  <c r="AA518"/>
  <c r="AA517"/>
  <c r="AA516"/>
  <c r="AA515"/>
  <c r="AA514"/>
  <c r="AA513"/>
  <c r="AA512"/>
  <c r="AA511"/>
  <c r="AA510"/>
  <c r="AA509"/>
  <c r="AA508"/>
  <c r="AA507"/>
  <c r="AA506"/>
  <c r="AA505"/>
  <c r="AA504"/>
  <c r="AA503"/>
  <c r="AA502"/>
  <c r="AA501"/>
  <c r="AA500"/>
  <c r="AA499"/>
  <c r="AA498"/>
  <c r="AA497"/>
  <c r="AA496"/>
  <c r="AA495"/>
  <c r="AA494"/>
  <c r="AA493"/>
  <c r="AA492"/>
  <c r="AA491"/>
  <c r="AA490"/>
  <c r="AA489"/>
  <c r="AA488"/>
  <c r="AA487"/>
  <c r="AA486"/>
  <c r="AA485"/>
  <c r="AA484"/>
  <c r="AA483"/>
  <c r="AA482"/>
  <c r="AA481"/>
  <c r="AA480"/>
  <c r="AA479"/>
  <c r="AA478"/>
  <c r="AA477"/>
  <c r="AA476"/>
  <c r="AA475"/>
  <c r="AA474"/>
  <c r="AA473"/>
  <c r="AA472"/>
  <c r="AA471"/>
  <c r="AA470"/>
  <c r="AA469"/>
  <c r="AA468"/>
  <c r="AA467"/>
  <c r="AA466"/>
  <c r="AA465"/>
  <c r="AA464"/>
  <c r="AA463"/>
  <c r="AA462"/>
  <c r="AA461"/>
  <c r="AA460"/>
  <c r="AA459"/>
  <c r="AA458"/>
  <c r="AA457"/>
  <c r="AA456"/>
  <c r="AA455"/>
  <c r="AA454"/>
  <c r="AA453"/>
  <c r="AA452"/>
  <c r="AA451"/>
  <c r="AA450"/>
  <c r="AA449"/>
  <c r="AA448"/>
  <c r="AA447"/>
  <c r="AA446"/>
  <c r="AA445"/>
  <c r="AA444"/>
  <c r="AA443"/>
  <c r="AA442"/>
  <c r="AA441"/>
  <c r="AA440"/>
  <c r="AA439"/>
  <c r="AA438"/>
  <c r="AA437"/>
  <c r="AA436"/>
  <c r="AA435"/>
  <c r="AA434"/>
  <c r="AA433"/>
  <c r="AA432"/>
  <c r="AA431"/>
  <c r="AA430"/>
  <c r="AA429"/>
  <c r="AA428"/>
  <c r="AA427"/>
  <c r="AA426"/>
  <c r="AA425"/>
  <c r="AA424"/>
  <c r="AA423"/>
  <c r="AA422"/>
  <c r="AA421"/>
  <c r="AA420"/>
  <c r="AA419"/>
  <c r="AA418"/>
  <c r="AA417"/>
  <c r="AA416"/>
  <c r="AA415"/>
  <c r="AA414"/>
  <c r="AA413"/>
  <c r="AA412"/>
  <c r="AA411"/>
  <c r="AA410"/>
  <c r="AA409"/>
  <c r="AA408"/>
  <c r="AA407"/>
  <c r="AA406"/>
  <c r="AA405"/>
  <c r="AA404"/>
  <c r="AA403"/>
  <c r="AA402"/>
  <c r="AA401"/>
  <c r="AA400"/>
  <c r="AA399"/>
  <c r="AA398"/>
  <c r="AA397"/>
  <c r="AA396"/>
  <c r="AA395"/>
  <c r="AA394"/>
  <c r="AA393"/>
  <c r="AA392"/>
  <c r="AA391"/>
  <c r="AA390"/>
  <c r="AA389"/>
  <c r="AA388"/>
  <c r="AA387"/>
  <c r="AA386"/>
  <c r="AA385"/>
  <c r="AA384"/>
  <c r="AA383"/>
  <c r="AA382"/>
  <c r="AA381"/>
  <c r="AA380"/>
  <c r="AA379"/>
  <c r="AA378"/>
  <c r="AA377"/>
  <c r="AA376"/>
  <c r="AA375"/>
  <c r="AA374"/>
  <c r="AA373"/>
  <c r="AA372"/>
  <c r="AA371"/>
  <c r="AA370"/>
  <c r="AA369"/>
  <c r="AA368"/>
  <c r="AA367"/>
  <c r="AA366"/>
  <c r="AA365"/>
  <c r="AA364"/>
  <c r="AA363"/>
  <c r="AA362"/>
  <c r="AA361"/>
  <c r="AA360"/>
  <c r="AA359"/>
  <c r="AA358"/>
  <c r="AA357"/>
  <c r="AA356"/>
  <c r="AA355"/>
  <c r="AA354"/>
  <c r="AA353"/>
  <c r="AA352"/>
  <c r="AA351"/>
  <c r="AA350"/>
  <c r="AA349"/>
  <c r="AA348"/>
  <c r="AA347"/>
  <c r="AA346"/>
  <c r="AA345"/>
  <c r="AA344"/>
  <c r="AA343"/>
  <c r="AA342"/>
  <c r="AA341"/>
  <c r="AA340"/>
  <c r="AA339"/>
  <c r="AA338"/>
  <c r="AA337"/>
  <c r="AA336"/>
  <c r="AA335"/>
  <c r="AA334"/>
  <c r="AA333"/>
  <c r="AA332"/>
  <c r="AA331"/>
  <c r="AA330"/>
  <c r="AA329"/>
  <c r="AA328"/>
  <c r="AA327"/>
  <c r="AA326"/>
  <c r="AA325"/>
  <c r="AA324"/>
  <c r="AA323"/>
  <c r="AA322"/>
  <c r="AA321"/>
  <c r="AA320"/>
  <c r="AA319"/>
  <c r="AA318"/>
  <c r="AA317"/>
  <c r="AA316"/>
  <c r="AA315"/>
  <c r="AA314"/>
  <c r="AA313"/>
  <c r="AA312"/>
  <c r="AA311"/>
  <c r="AA310"/>
  <c r="AA309"/>
  <c r="AA308"/>
  <c r="AA307"/>
  <c r="AA306"/>
  <c r="AA305"/>
  <c r="AA304"/>
  <c r="AA303"/>
  <c r="AA302"/>
  <c r="AA301"/>
  <c r="AA300"/>
  <c r="AA299"/>
  <c r="AA298"/>
  <c r="AA297"/>
  <c r="AA296"/>
  <c r="AA295"/>
  <c r="AA294"/>
  <c r="AA293"/>
  <c r="AA292"/>
  <c r="AA291"/>
  <c r="AA290"/>
  <c r="AA289"/>
  <c r="AA288"/>
  <c r="AA287"/>
  <c r="AA286"/>
  <c r="AA285"/>
  <c r="AA284"/>
  <c r="AA283"/>
  <c r="AA282"/>
  <c r="AA281"/>
  <c r="AA280"/>
  <c r="AA279"/>
  <c r="AA278"/>
  <c r="AA277"/>
  <c r="AA276"/>
  <c r="AA275"/>
  <c r="AA274"/>
  <c r="AA273"/>
  <c r="AA272"/>
  <c r="AA271"/>
  <c r="AA270"/>
  <c r="AA269"/>
  <c r="AA268"/>
  <c r="AA267"/>
  <c r="AA266"/>
  <c r="AA265"/>
  <c r="AA264"/>
  <c r="AA263"/>
  <c r="AA262"/>
  <c r="AA261"/>
  <c r="AA260"/>
  <c r="AA259"/>
  <c r="AA258"/>
  <c r="AA257"/>
  <c r="AA256"/>
  <c r="AA255"/>
  <c r="AA254"/>
  <c r="AA253"/>
  <c r="AA252"/>
  <c r="AA251"/>
  <c r="AA250"/>
  <c r="AA249"/>
  <c r="AA248"/>
  <c r="AA247"/>
  <c r="AA246"/>
  <c r="AA245"/>
  <c r="AA244"/>
  <c r="AA243"/>
  <c r="AA242"/>
  <c r="AA241"/>
  <c r="AA240"/>
  <c r="AA239"/>
  <c r="AA238"/>
  <c r="AA237"/>
  <c r="AA236"/>
  <c r="AA235"/>
  <c r="AA234"/>
  <c r="AA233"/>
  <c r="AA232"/>
  <c r="AA231"/>
  <c r="AA230"/>
  <c r="AA229"/>
  <c r="AA228"/>
  <c r="AA227"/>
  <c r="AA226"/>
  <c r="AA225"/>
  <c r="AA224"/>
  <c r="AA223"/>
  <c r="AA222"/>
  <c r="AA221"/>
  <c r="AA220"/>
  <c r="AA219"/>
  <c r="AA218"/>
  <c r="AA217"/>
  <c r="AA216"/>
  <c r="AA215"/>
  <c r="AA214"/>
  <c r="AA213"/>
  <c r="AA212"/>
  <c r="AA211"/>
  <c r="AA210"/>
  <c r="AA209"/>
  <c r="AA208"/>
  <c r="AA207"/>
  <c r="AA206"/>
  <c r="AA205"/>
  <c r="AA204"/>
  <c r="AA203"/>
  <c r="AA202"/>
  <c r="AA201"/>
  <c r="AA200"/>
  <c r="AA199"/>
  <c r="AA198"/>
  <c r="AA197"/>
  <c r="AA196"/>
  <c r="AA195"/>
  <c r="AA194"/>
  <c r="AA193"/>
  <c r="AA192"/>
  <c r="AA191"/>
  <c r="AA190"/>
  <c r="AA189"/>
  <c r="AA188"/>
  <c r="AA187"/>
  <c r="AA186"/>
  <c r="AA185"/>
  <c r="AA184"/>
  <c r="AA183"/>
  <c r="AA182"/>
  <c r="AA181"/>
  <c r="AA180"/>
  <c r="AA179"/>
  <c r="AA178"/>
  <c r="AA177"/>
  <c r="AA176"/>
  <c r="AA175"/>
  <c r="AA174"/>
  <c r="AA173"/>
  <c r="AA172"/>
  <c r="AA171"/>
  <c r="AA170"/>
  <c r="AA169"/>
  <c r="AA168"/>
  <c r="AA167"/>
  <c r="AA166"/>
  <c r="AA165"/>
  <c r="AA164"/>
  <c r="AA163"/>
  <c r="AA162"/>
  <c r="AA161"/>
  <c r="AA160"/>
  <c r="AA159"/>
  <c r="AA158"/>
  <c r="AA157"/>
  <c r="AA156"/>
  <c r="AA155"/>
  <c r="AA154"/>
  <c r="AA153"/>
  <c r="AA152"/>
  <c r="AA151"/>
  <c r="AA150"/>
  <c r="AA149"/>
  <c r="AA148"/>
  <c r="AA147"/>
  <c r="AA146"/>
  <c r="AA145"/>
  <c r="AA144"/>
  <c r="AA143"/>
  <c r="AA142"/>
  <c r="AA141"/>
  <c r="AA140"/>
  <c r="AA139"/>
  <c r="AA138"/>
  <c r="AA137"/>
  <c r="AA136"/>
  <c r="AA135"/>
  <c r="AA134"/>
  <c r="AA133"/>
  <c r="AA132"/>
  <c r="AA131"/>
  <c r="AA130"/>
  <c r="AA129"/>
  <c r="AA128"/>
  <c r="AA127"/>
  <c r="AA126"/>
  <c r="AA125"/>
  <c r="AA124"/>
  <c r="AA123"/>
  <c r="AA122"/>
  <c r="AA121"/>
  <c r="AA120"/>
  <c r="AA119"/>
  <c r="AA118"/>
  <c r="AA117"/>
  <c r="AA116"/>
  <c r="AA115"/>
  <c r="AA114"/>
  <c r="AA113"/>
  <c r="AA112"/>
  <c r="AA111"/>
  <c r="AA110"/>
  <c r="AA109"/>
  <c r="AA108"/>
  <c r="AA107"/>
  <c r="AA106"/>
  <c r="AA105"/>
  <c r="AA104"/>
  <c r="AA103"/>
  <c r="AA102"/>
  <c r="AA101"/>
  <c r="AA100"/>
  <c r="AA99"/>
  <c r="AA98"/>
  <c r="AA97"/>
  <c r="AA96"/>
  <c r="AA95"/>
  <c r="AA94"/>
  <c r="AA93"/>
  <c r="AA92"/>
  <c r="AA91"/>
  <c r="AA90"/>
  <c r="AA89"/>
  <c r="AA88"/>
  <c r="AA87"/>
  <c r="AA86"/>
  <c r="AA85"/>
  <c r="AA84"/>
  <c r="AA83"/>
  <c r="AA82"/>
  <c r="AA81"/>
  <c r="AA80"/>
  <c r="AA79"/>
  <c r="AA78"/>
  <c r="AA77"/>
  <c r="AA76"/>
  <c r="AA75"/>
  <c r="AA74"/>
  <c r="AA73"/>
  <c r="AA72"/>
  <c r="AA71"/>
  <c r="AA70"/>
  <c r="AA69"/>
  <c r="AA68"/>
  <c r="AA67"/>
  <c r="AA66"/>
  <c r="AA65"/>
  <c r="AA64"/>
  <c r="AA63"/>
  <c r="AA62"/>
  <c r="AA61"/>
  <c r="AA60"/>
  <c r="AA59"/>
  <c r="AA58"/>
  <c r="AA57"/>
  <c r="AA56"/>
  <c r="AA55"/>
  <c r="AA54"/>
  <c r="AA53"/>
  <c r="AA52"/>
  <c r="AA51"/>
  <c r="AA50"/>
  <c r="AA49"/>
  <c r="AA48"/>
  <c r="AA47"/>
  <c r="AA46"/>
  <c r="AA45"/>
  <c r="AA44"/>
  <c r="AA43"/>
  <c r="AA42"/>
  <c r="AA41"/>
  <c r="AA40"/>
  <c r="AA39"/>
  <c r="AA38"/>
  <c r="AA37"/>
  <c r="AA36"/>
  <c r="AA35"/>
  <c r="AA34"/>
  <c r="AA33"/>
  <c r="AA32"/>
  <c r="AA31"/>
  <c r="AA30"/>
  <c r="AA29"/>
  <c r="AA28"/>
  <c r="AA27"/>
  <c r="AA26"/>
  <c r="AA25"/>
  <c r="AA24"/>
  <c r="AA23"/>
  <c r="U503" i="17"/>
  <c r="U502"/>
  <c r="U501"/>
  <c r="U500"/>
  <c r="U499"/>
  <c r="U498"/>
  <c r="U497"/>
  <c r="U496"/>
  <c r="U495"/>
  <c r="U494"/>
  <c r="U493"/>
  <c r="U492"/>
  <c r="U491"/>
  <c r="U490"/>
  <c r="U489"/>
  <c r="U488"/>
  <c r="U487"/>
  <c r="U486"/>
  <c r="U485"/>
  <c r="U484"/>
  <c r="U483"/>
  <c r="U482"/>
  <c r="U481"/>
  <c r="U480"/>
  <c r="U479"/>
  <c r="U478"/>
  <c r="U477"/>
  <c r="U476"/>
  <c r="U475"/>
  <c r="U474"/>
  <c r="U473"/>
  <c r="U472"/>
  <c r="U471"/>
  <c r="U470"/>
  <c r="U469"/>
  <c r="U468"/>
  <c r="U467"/>
  <c r="U466"/>
  <c r="U465"/>
  <c r="U464"/>
  <c r="U463"/>
  <c r="U462"/>
  <c r="U461"/>
  <c r="U460"/>
  <c r="U459"/>
  <c r="U458"/>
  <c r="U457"/>
  <c r="U456"/>
  <c r="U455"/>
  <c r="U454"/>
  <c r="U453"/>
  <c r="U452"/>
  <c r="U451"/>
  <c r="U450"/>
  <c r="U449"/>
  <c r="U448"/>
  <c r="U447"/>
  <c r="U446"/>
  <c r="U445"/>
  <c r="U444"/>
  <c r="U443"/>
  <c r="U442"/>
  <c r="U441"/>
  <c r="U440"/>
  <c r="U439"/>
  <c r="U438"/>
  <c r="U437"/>
  <c r="U436"/>
  <c r="U435"/>
  <c r="U434"/>
  <c r="U433"/>
  <c r="U432"/>
  <c r="U431"/>
  <c r="U430"/>
  <c r="U429"/>
  <c r="U428"/>
  <c r="U427"/>
  <c r="U426"/>
  <c r="U425"/>
  <c r="U424"/>
  <c r="U423"/>
  <c r="U422"/>
  <c r="U421"/>
  <c r="U420"/>
  <c r="U419"/>
  <c r="U418"/>
  <c r="U417"/>
  <c r="U416"/>
  <c r="U415"/>
  <c r="U414"/>
  <c r="U413"/>
  <c r="U412"/>
  <c r="U411"/>
  <c r="U410"/>
  <c r="U409"/>
  <c r="U408"/>
  <c r="U407"/>
  <c r="U406"/>
  <c r="U405"/>
  <c r="U404"/>
  <c r="U403"/>
  <c r="U402"/>
  <c r="U401"/>
  <c r="U400"/>
  <c r="U399"/>
  <c r="U398"/>
  <c r="U397"/>
  <c r="U396"/>
  <c r="U395"/>
  <c r="U394"/>
  <c r="U393"/>
  <c r="U392"/>
  <c r="U391"/>
  <c r="U390"/>
  <c r="U389"/>
  <c r="U388"/>
  <c r="U387"/>
  <c r="U386"/>
  <c r="U385"/>
  <c r="U384"/>
  <c r="U383"/>
  <c r="U382"/>
  <c r="U381"/>
  <c r="U380"/>
  <c r="U379"/>
  <c r="U378"/>
  <c r="U377"/>
  <c r="U376"/>
  <c r="U375"/>
  <c r="U374"/>
  <c r="U373"/>
  <c r="U372"/>
  <c r="U371"/>
  <c r="U370"/>
  <c r="U369"/>
  <c r="U368"/>
  <c r="U367"/>
  <c r="U366"/>
  <c r="U365"/>
  <c r="U364"/>
  <c r="U363"/>
  <c r="U362"/>
  <c r="U361"/>
  <c r="U360"/>
  <c r="U359"/>
  <c r="U358"/>
  <c r="U357"/>
  <c r="U356"/>
  <c r="U355"/>
  <c r="U354"/>
  <c r="U353"/>
  <c r="U352"/>
  <c r="U351"/>
  <c r="U350"/>
  <c r="U349"/>
  <c r="U348"/>
  <c r="U347"/>
  <c r="U346"/>
  <c r="U345"/>
  <c r="U344"/>
  <c r="U343"/>
  <c r="U342"/>
  <c r="U341"/>
  <c r="U340"/>
  <c r="U339"/>
  <c r="U338"/>
  <c r="U337"/>
  <c r="U336"/>
  <c r="U335"/>
  <c r="U334"/>
  <c r="U333"/>
  <c r="U332"/>
  <c r="U331"/>
  <c r="U330"/>
  <c r="U329"/>
  <c r="U328"/>
  <c r="U327"/>
  <c r="U326"/>
  <c r="U325"/>
  <c r="U324"/>
  <c r="U323"/>
  <c r="U322"/>
  <c r="U321"/>
  <c r="U320"/>
  <c r="U319"/>
  <c r="U318"/>
  <c r="U317"/>
  <c r="U316"/>
  <c r="U315"/>
  <c r="U314"/>
  <c r="U313"/>
  <c r="U312"/>
  <c r="U311"/>
  <c r="U310"/>
  <c r="U309"/>
  <c r="U308"/>
  <c r="U307"/>
  <c r="U306"/>
  <c r="U305"/>
  <c r="U304"/>
  <c r="U303"/>
  <c r="U302"/>
  <c r="U301"/>
  <c r="U300"/>
  <c r="U299"/>
  <c r="U298"/>
  <c r="U297"/>
  <c r="U296"/>
  <c r="U295"/>
  <c r="U294"/>
  <c r="U293"/>
  <c r="U292"/>
  <c r="U291"/>
  <c r="U290"/>
  <c r="U289"/>
  <c r="U288"/>
  <c r="U287"/>
  <c r="U286"/>
  <c r="U285"/>
  <c r="U284"/>
  <c r="U283"/>
  <c r="U282"/>
  <c r="U281"/>
  <c r="U280"/>
  <c r="U279"/>
  <c r="U278"/>
  <c r="U277"/>
  <c r="U276"/>
  <c r="U275"/>
  <c r="U274"/>
  <c r="U273"/>
  <c r="U272"/>
  <c r="U271"/>
  <c r="U270"/>
  <c r="U269"/>
  <c r="U268"/>
  <c r="U267"/>
  <c r="U266"/>
  <c r="U265"/>
  <c r="U264"/>
  <c r="U263"/>
  <c r="U262"/>
  <c r="U261"/>
  <c r="U260"/>
  <c r="U259"/>
  <c r="U258"/>
  <c r="U257"/>
  <c r="U256"/>
  <c r="U255"/>
  <c r="U254"/>
  <c r="U253"/>
  <c r="U252"/>
  <c r="U251"/>
  <c r="U250"/>
  <c r="U249"/>
  <c r="U248"/>
  <c r="U247"/>
  <c r="U246"/>
  <c r="U245"/>
  <c r="U244"/>
  <c r="U243"/>
  <c r="U242"/>
  <c r="U241"/>
  <c r="U240"/>
  <c r="U239"/>
  <c r="U238"/>
  <c r="U237"/>
  <c r="U236"/>
  <c r="U235"/>
  <c r="U234"/>
  <c r="U233"/>
  <c r="U232"/>
  <c r="U231"/>
  <c r="U230"/>
  <c r="U229"/>
  <c r="U228"/>
  <c r="U227"/>
  <c r="U226"/>
  <c r="U225"/>
  <c r="U224"/>
  <c r="U223"/>
  <c r="U222"/>
  <c r="U221"/>
  <c r="U220"/>
  <c r="U219"/>
  <c r="U218"/>
  <c r="U217"/>
  <c r="U216"/>
  <c r="U215"/>
  <c r="U214"/>
  <c r="U213"/>
  <c r="U212"/>
  <c r="U211"/>
  <c r="U210"/>
  <c r="U209"/>
  <c r="U208"/>
  <c r="U207"/>
  <c r="U206"/>
  <c r="U205"/>
  <c r="U204"/>
  <c r="U203"/>
  <c r="U202"/>
  <c r="U201"/>
  <c r="U200"/>
  <c r="U199"/>
  <c r="U198"/>
  <c r="U197"/>
  <c r="U196"/>
  <c r="U195"/>
  <c r="U194"/>
  <c r="U193"/>
  <c r="U192"/>
  <c r="U191"/>
  <c r="U190"/>
  <c r="U189"/>
  <c r="U188"/>
  <c r="U187"/>
  <c r="U186"/>
  <c r="U185"/>
  <c r="U184"/>
  <c r="U183"/>
  <c r="U182"/>
  <c r="U181"/>
  <c r="U180"/>
  <c r="U179"/>
  <c r="U178"/>
  <c r="U177"/>
  <c r="U176"/>
  <c r="U175"/>
  <c r="U174"/>
  <c r="U173"/>
  <c r="U172"/>
  <c r="U171"/>
  <c r="U170"/>
  <c r="U169"/>
  <c r="U168"/>
  <c r="U167"/>
  <c r="U166"/>
  <c r="U165"/>
  <c r="U164"/>
  <c r="U163"/>
  <c r="U162"/>
  <c r="U161"/>
  <c r="U160"/>
  <c r="U159"/>
  <c r="U158"/>
  <c r="U157"/>
  <c r="U156"/>
  <c r="U155"/>
  <c r="U154"/>
  <c r="U153"/>
  <c r="U152"/>
  <c r="U151"/>
  <c r="U150"/>
  <c r="U149"/>
  <c r="U148"/>
  <c r="U147"/>
  <c r="U146"/>
  <c r="U145"/>
  <c r="U144"/>
  <c r="U143"/>
  <c r="U142"/>
  <c r="U141"/>
  <c r="U140"/>
  <c r="U139"/>
  <c r="U138"/>
  <c r="U137"/>
  <c r="U136"/>
  <c r="U135"/>
  <c r="U134"/>
  <c r="U133"/>
  <c r="U132"/>
  <c r="U131"/>
  <c r="U130"/>
  <c r="U129"/>
  <c r="U128"/>
  <c r="U127"/>
  <c r="U126"/>
  <c r="U125"/>
  <c r="U124"/>
  <c r="U123"/>
  <c r="U122"/>
  <c r="U121"/>
  <c r="U120"/>
  <c r="U119"/>
  <c r="U118"/>
  <c r="U117"/>
  <c r="U116"/>
  <c r="U115"/>
  <c r="U114"/>
  <c r="U113"/>
  <c r="U112"/>
  <c r="U111"/>
  <c r="U110"/>
  <c r="U109"/>
  <c r="U108"/>
  <c r="U107"/>
  <c r="U106"/>
  <c r="U105"/>
  <c r="U104"/>
  <c r="U103"/>
  <c r="U102"/>
  <c r="U101"/>
  <c r="U100"/>
  <c r="U99"/>
  <c r="U98"/>
  <c r="U97"/>
  <c r="U96"/>
  <c r="U95"/>
  <c r="U94"/>
  <c r="U93"/>
  <c r="U92"/>
  <c r="U91"/>
  <c r="U90"/>
  <c r="U89"/>
  <c r="U88"/>
  <c r="U87"/>
  <c r="U86"/>
  <c r="U85"/>
  <c r="U84"/>
  <c r="U83"/>
  <c r="U82"/>
  <c r="U81"/>
  <c r="U80"/>
  <c r="U79"/>
  <c r="U78"/>
  <c r="U77"/>
  <c r="U76"/>
  <c r="U75"/>
  <c r="U74"/>
  <c r="U73"/>
  <c r="U72"/>
  <c r="U71"/>
  <c r="U70"/>
  <c r="U69"/>
  <c r="U68"/>
  <c r="U67"/>
  <c r="U66"/>
  <c r="U65"/>
  <c r="U64"/>
  <c r="U63"/>
  <c r="U62"/>
  <c r="U61"/>
  <c r="U60"/>
  <c r="U59"/>
  <c r="U58"/>
  <c r="U57"/>
  <c r="U56"/>
  <c r="U55"/>
  <c r="U54"/>
  <c r="U53"/>
  <c r="U52"/>
  <c r="U51"/>
  <c r="U50"/>
  <c r="U49"/>
  <c r="U48"/>
  <c r="U47"/>
  <c r="U46"/>
  <c r="U45"/>
  <c r="U44"/>
  <c r="U43"/>
  <c r="U42"/>
  <c r="U41"/>
  <c r="U40"/>
  <c r="U39"/>
  <c r="U38"/>
  <c r="U37"/>
  <c r="U36"/>
  <c r="U35"/>
  <c r="U34"/>
  <c r="U33"/>
  <c r="U32"/>
  <c r="U31"/>
  <c r="U30"/>
  <c r="U29"/>
  <c r="U28"/>
  <c r="U27"/>
  <c r="U26"/>
  <c r="U25"/>
  <c r="U24"/>
  <c r="U23"/>
  <c r="U22"/>
  <c r="U21"/>
  <c r="U20"/>
  <c r="U19"/>
  <c r="U18"/>
  <c r="U17"/>
  <c r="U16"/>
  <c r="U15"/>
  <c r="U14"/>
  <c r="U13"/>
  <c r="U12"/>
  <c r="U11"/>
  <c r="U10"/>
  <c r="W2" i="15" l="1"/>
  <c r="X4"/>
  <c r="X2" s="1"/>
  <c r="Y4" l="1"/>
  <c r="Y2" l="1"/>
  <c r="R50" i="38"/>
  <c r="T50" s="1"/>
  <c r="R49"/>
  <c r="T49" s="1"/>
  <c r="R48"/>
  <c r="R47"/>
  <c r="R46"/>
  <c r="T46" s="1"/>
  <c r="R45"/>
  <c r="T45" s="1"/>
  <c r="R44"/>
  <c r="R43"/>
  <c r="R42"/>
  <c r="T42" s="1"/>
  <c r="R41"/>
  <c r="T41" s="1"/>
  <c r="R40"/>
  <c r="R39"/>
  <c r="R38"/>
  <c r="T38" s="1"/>
  <c r="R37"/>
  <c r="T37" s="1"/>
  <c r="R36"/>
  <c r="R35"/>
  <c r="R34"/>
  <c r="T34" s="1"/>
  <c r="R33"/>
  <c r="T33" s="1"/>
  <c r="R32"/>
  <c r="R31"/>
  <c r="R30"/>
  <c r="T30" s="1"/>
  <c r="R29"/>
  <c r="T29" s="1"/>
  <c r="R28"/>
  <c r="R27"/>
  <c r="R26"/>
  <c r="T26" s="1"/>
  <c r="R25"/>
  <c r="T25" s="1"/>
  <c r="R24"/>
  <c r="R23"/>
  <c r="R22"/>
  <c r="T22" s="1"/>
  <c r="R21"/>
  <c r="T21" s="1"/>
  <c r="R20"/>
  <c r="R19"/>
  <c r="R18"/>
  <c r="T18" s="1"/>
  <c r="R17"/>
  <c r="U17" s="1"/>
  <c r="R16"/>
  <c r="U16" s="1"/>
  <c r="R15"/>
  <c r="U15" s="1"/>
  <c r="R14"/>
  <c r="R13"/>
  <c r="U13" s="1"/>
  <c r="R12"/>
  <c r="U12" s="1"/>
  <c r="R11"/>
  <c r="U11" s="1"/>
  <c r="R10"/>
  <c r="R9"/>
  <c r="U9" s="1"/>
  <c r="R8"/>
  <c r="U8" s="1"/>
  <c r="R7"/>
  <c r="U7" s="1"/>
  <c r="R6"/>
  <c r="R5"/>
  <c r="U5" s="1"/>
  <c r="V4"/>
  <c r="R4"/>
  <c r="U4" s="1"/>
  <c r="W17"/>
  <c r="W16"/>
  <c r="W15"/>
  <c r="W14"/>
  <c r="W13"/>
  <c r="W12"/>
  <c r="V4" i="11"/>
  <c r="W4" s="1"/>
  <c r="R103"/>
  <c r="T103" s="1"/>
  <c r="R102"/>
  <c r="R101"/>
  <c r="U101" s="1"/>
  <c r="R100"/>
  <c r="U100" s="1"/>
  <c r="R99"/>
  <c r="T99" s="1"/>
  <c r="R98"/>
  <c r="R97"/>
  <c r="U97" s="1"/>
  <c r="R96"/>
  <c r="T96" s="1"/>
  <c r="R95"/>
  <c r="T95" s="1"/>
  <c r="R94"/>
  <c r="R93"/>
  <c r="U93" s="1"/>
  <c r="R92"/>
  <c r="U92" s="1"/>
  <c r="R91"/>
  <c r="T91" s="1"/>
  <c r="R90"/>
  <c r="R89"/>
  <c r="U89" s="1"/>
  <c r="R88"/>
  <c r="U88" s="1"/>
  <c r="R87"/>
  <c r="T87" s="1"/>
  <c r="R86"/>
  <c r="R85"/>
  <c r="U85" s="1"/>
  <c r="R84"/>
  <c r="U84" s="1"/>
  <c r="R83"/>
  <c r="T83" s="1"/>
  <c r="R82"/>
  <c r="R81"/>
  <c r="U81" s="1"/>
  <c r="R80"/>
  <c r="U80" s="1"/>
  <c r="R79"/>
  <c r="T79" s="1"/>
  <c r="R78"/>
  <c r="R77"/>
  <c r="U77" s="1"/>
  <c r="R76"/>
  <c r="U76" s="1"/>
  <c r="R75"/>
  <c r="T75" s="1"/>
  <c r="R74"/>
  <c r="R73"/>
  <c r="U73" s="1"/>
  <c r="R72"/>
  <c r="U72" s="1"/>
  <c r="R71"/>
  <c r="T71" s="1"/>
  <c r="R70"/>
  <c r="R69"/>
  <c r="U69" s="1"/>
  <c r="R68"/>
  <c r="U68" s="1"/>
  <c r="R67"/>
  <c r="T67" s="1"/>
  <c r="R66"/>
  <c r="U66" s="1"/>
  <c r="R65"/>
  <c r="U65" s="1"/>
  <c r="R64"/>
  <c r="T64" s="1"/>
  <c r="R63"/>
  <c r="T63" s="1"/>
  <c r="R62"/>
  <c r="U62" s="1"/>
  <c r="R61"/>
  <c r="U61" s="1"/>
  <c r="R60"/>
  <c r="U60" s="1"/>
  <c r="R59"/>
  <c r="T59" s="1"/>
  <c r="R58"/>
  <c r="U58" s="1"/>
  <c r="R57"/>
  <c r="U57" s="1"/>
  <c r="R56"/>
  <c r="T56" s="1"/>
  <c r="R55"/>
  <c r="T55" s="1"/>
  <c r="R54"/>
  <c r="U54" s="1"/>
  <c r="R53"/>
  <c r="U53" s="1"/>
  <c r="R52"/>
  <c r="U52" s="1"/>
  <c r="R51"/>
  <c r="T51" s="1"/>
  <c r="R50"/>
  <c r="U50" s="1"/>
  <c r="R49"/>
  <c r="U49" s="1"/>
  <c r="R48"/>
  <c r="U48" s="1"/>
  <c r="R47"/>
  <c r="U47" s="1"/>
  <c r="R46"/>
  <c r="U46" s="1"/>
  <c r="R45"/>
  <c r="U45" s="1"/>
  <c r="R44"/>
  <c r="U44" s="1"/>
  <c r="R43"/>
  <c r="U43" s="1"/>
  <c r="R42"/>
  <c r="U42" s="1"/>
  <c r="R41"/>
  <c r="U41" s="1"/>
  <c r="R40"/>
  <c r="U40" s="1"/>
  <c r="R39"/>
  <c r="U39" s="1"/>
  <c r="R38"/>
  <c r="U38" s="1"/>
  <c r="R37"/>
  <c r="U37" s="1"/>
  <c r="R36"/>
  <c r="U36" s="1"/>
  <c r="R35"/>
  <c r="U35" s="1"/>
  <c r="R34"/>
  <c r="U34" s="1"/>
  <c r="R33"/>
  <c r="U33" s="1"/>
  <c r="R32"/>
  <c r="T32" s="1"/>
  <c r="R31"/>
  <c r="U31" s="1"/>
  <c r="R30"/>
  <c r="U30" s="1"/>
  <c r="R29"/>
  <c r="U29" s="1"/>
  <c r="R28"/>
  <c r="U28" s="1"/>
  <c r="R27"/>
  <c r="U27" s="1"/>
  <c r="R26"/>
  <c r="U26" s="1"/>
  <c r="R25"/>
  <c r="U25" s="1"/>
  <c r="R24"/>
  <c r="U24" s="1"/>
  <c r="R23"/>
  <c r="U23" s="1"/>
  <c r="R22"/>
  <c r="U22" s="1"/>
  <c r="R21"/>
  <c r="U21" s="1"/>
  <c r="R20"/>
  <c r="U20" s="1"/>
  <c r="R19"/>
  <c r="U19" s="1"/>
  <c r="R18"/>
  <c r="U18" s="1"/>
  <c r="R17"/>
  <c r="U17" s="1"/>
  <c r="R16"/>
  <c r="U16" s="1"/>
  <c r="R15"/>
  <c r="U15" s="1"/>
  <c r="R14"/>
  <c r="U14" s="1"/>
  <c r="R13"/>
  <c r="U13" s="1"/>
  <c r="R12"/>
  <c r="U12" s="1"/>
  <c r="R11"/>
  <c r="U11" s="1"/>
  <c r="R10"/>
  <c r="U10" s="1"/>
  <c r="R9"/>
  <c r="U9" s="1"/>
  <c r="R8"/>
  <c r="U8" s="1"/>
  <c r="R7"/>
  <c r="U7" s="1"/>
  <c r="R6"/>
  <c r="U6" s="1"/>
  <c r="R5"/>
  <c r="U5" s="1"/>
  <c r="R4"/>
  <c r="U4" s="1"/>
  <c r="T69" l="1"/>
  <c r="T101"/>
  <c r="T85"/>
  <c r="T53"/>
  <c r="T36"/>
  <c r="U32"/>
  <c r="U96"/>
  <c r="T24"/>
  <c r="T40"/>
  <c r="T60"/>
  <c r="T72"/>
  <c r="T88"/>
  <c r="T48"/>
  <c r="T65"/>
  <c r="T80"/>
  <c r="U56"/>
  <c r="T20"/>
  <c r="U64"/>
  <c r="T28"/>
  <c r="T44"/>
  <c r="T77"/>
  <c r="T93"/>
  <c r="U25" i="38"/>
  <c r="U37"/>
  <c r="U41"/>
  <c r="U21"/>
  <c r="U29"/>
  <c r="U45"/>
  <c r="U33"/>
  <c r="U49"/>
  <c r="T19" i="11"/>
  <c r="T23"/>
  <c r="T27"/>
  <c r="T31"/>
  <c r="T35"/>
  <c r="T39"/>
  <c r="T43"/>
  <c r="T47"/>
  <c r="T52"/>
  <c r="T57"/>
  <c r="T62"/>
  <c r="T68"/>
  <c r="T76"/>
  <c r="T84"/>
  <c r="T92"/>
  <c r="T100"/>
  <c r="U55"/>
  <c r="U63"/>
  <c r="U71"/>
  <c r="U79"/>
  <c r="U87"/>
  <c r="U95"/>
  <c r="U103"/>
  <c r="T70"/>
  <c r="U70"/>
  <c r="T82"/>
  <c r="U82"/>
  <c r="T98"/>
  <c r="U98"/>
  <c r="U20" i="38"/>
  <c r="T20"/>
  <c r="U24"/>
  <c r="T24"/>
  <c r="U28"/>
  <c r="T28"/>
  <c r="U32"/>
  <c r="T32"/>
  <c r="U36"/>
  <c r="T36"/>
  <c r="U40"/>
  <c r="T40"/>
  <c r="U44"/>
  <c r="T44"/>
  <c r="U48"/>
  <c r="T48"/>
  <c r="T74" i="11"/>
  <c r="U74"/>
  <c r="T86"/>
  <c r="U86"/>
  <c r="T94"/>
  <c r="U94"/>
  <c r="T58"/>
  <c r="T25"/>
  <c r="T37"/>
  <c r="T49"/>
  <c r="U51"/>
  <c r="U59"/>
  <c r="U67"/>
  <c r="U75"/>
  <c r="U83"/>
  <c r="U91"/>
  <c r="U99"/>
  <c r="T78"/>
  <c r="U78"/>
  <c r="T90"/>
  <c r="U90"/>
  <c r="T102"/>
  <c r="U102"/>
  <c r="T21"/>
  <c r="T29"/>
  <c r="T33"/>
  <c r="T41"/>
  <c r="T45"/>
  <c r="T54"/>
  <c r="T18"/>
  <c r="T22"/>
  <c r="T26"/>
  <c r="T30"/>
  <c r="T34"/>
  <c r="T38"/>
  <c r="T42"/>
  <c r="T46"/>
  <c r="T50"/>
  <c r="T61"/>
  <c r="T66"/>
  <c r="T73"/>
  <c r="T81"/>
  <c r="T89"/>
  <c r="T97"/>
  <c r="T19" i="38"/>
  <c r="U19"/>
  <c r="T23"/>
  <c r="U23"/>
  <c r="T27"/>
  <c r="U27"/>
  <c r="T31"/>
  <c r="U31"/>
  <c r="T35"/>
  <c r="U35"/>
  <c r="T39"/>
  <c r="U39"/>
  <c r="T43"/>
  <c r="U43"/>
  <c r="T47"/>
  <c r="U47"/>
  <c r="U6"/>
  <c r="U10"/>
  <c r="U14"/>
  <c r="U18"/>
  <c r="U22"/>
  <c r="U26"/>
  <c r="U30"/>
  <c r="U34"/>
  <c r="U38"/>
  <c r="U42"/>
  <c r="U46"/>
  <c r="U50"/>
  <c r="V4" i="10"/>
  <c r="Q103" l="1"/>
  <c r="Q102"/>
  <c r="Q101"/>
  <c r="S101" s="1"/>
  <c r="Q100"/>
  <c r="S100" s="1"/>
  <c r="Q99"/>
  <c r="Q98"/>
  <c r="Q97"/>
  <c r="S97" s="1"/>
  <c r="Q96"/>
  <c r="S96" s="1"/>
  <c r="Q95"/>
  <c r="Q94"/>
  <c r="S94" s="1"/>
  <c r="Q93"/>
  <c r="S93" s="1"/>
  <c r="Q92"/>
  <c r="S92" s="1"/>
  <c r="Q91"/>
  <c r="Q90"/>
  <c r="Q89"/>
  <c r="S89" s="1"/>
  <c r="Q88"/>
  <c r="S88" s="1"/>
  <c r="Q87"/>
  <c r="Q86"/>
  <c r="R86" s="1"/>
  <c r="Q85"/>
  <c r="S85" s="1"/>
  <c r="Q84"/>
  <c r="S84" s="1"/>
  <c r="Q83"/>
  <c r="Q82"/>
  <c r="S82" s="1"/>
  <c r="Q81"/>
  <c r="S81" s="1"/>
  <c r="Q80"/>
  <c r="S80" s="1"/>
  <c r="Q79"/>
  <c r="Q78"/>
  <c r="Q77"/>
  <c r="S77" s="1"/>
  <c r="Q76"/>
  <c r="S76" s="1"/>
  <c r="Q75"/>
  <c r="Q74"/>
  <c r="R74" s="1"/>
  <c r="Q73"/>
  <c r="S73" s="1"/>
  <c r="Q72"/>
  <c r="S72" s="1"/>
  <c r="Q71"/>
  <c r="Q70"/>
  <c r="S70" s="1"/>
  <c r="Q69"/>
  <c r="S69" s="1"/>
  <c r="Q68"/>
  <c r="S68" s="1"/>
  <c r="Q67"/>
  <c r="Q66"/>
  <c r="Q65"/>
  <c r="S65" s="1"/>
  <c r="Q64"/>
  <c r="S64" s="1"/>
  <c r="Q63"/>
  <c r="Q62"/>
  <c r="Q61"/>
  <c r="S61" s="1"/>
  <c r="Q60"/>
  <c r="S60" s="1"/>
  <c r="Q59"/>
  <c r="Q58"/>
  <c r="S58" s="1"/>
  <c r="Q57"/>
  <c r="S57" s="1"/>
  <c r="Q56"/>
  <c r="S56" s="1"/>
  <c r="Q55"/>
  <c r="Q54"/>
  <c r="Q53"/>
  <c r="S53" s="1"/>
  <c r="Q52"/>
  <c r="S52" s="1"/>
  <c r="Q51"/>
  <c r="Q50"/>
  <c r="Q49"/>
  <c r="S49" s="1"/>
  <c r="Q48"/>
  <c r="S48" s="1"/>
  <c r="Q47"/>
  <c r="Q46"/>
  <c r="S46" s="1"/>
  <c r="Q45"/>
  <c r="S45" s="1"/>
  <c r="Q44"/>
  <c r="S44" s="1"/>
  <c r="Q43"/>
  <c r="Q42"/>
  <c r="Q41"/>
  <c r="S41" s="1"/>
  <c r="Q40"/>
  <c r="S40" s="1"/>
  <c r="Q39"/>
  <c r="Q38"/>
  <c r="Q37"/>
  <c r="S37" s="1"/>
  <c r="Q36"/>
  <c r="S36" s="1"/>
  <c r="Q35"/>
  <c r="Q34"/>
  <c r="S34" s="1"/>
  <c r="Q33"/>
  <c r="S33" s="1"/>
  <c r="Q32"/>
  <c r="S32" s="1"/>
  <c r="Q31"/>
  <c r="Q30"/>
  <c r="Q29"/>
  <c r="S29" s="1"/>
  <c r="Q28"/>
  <c r="S28" s="1"/>
  <c r="Q27"/>
  <c r="Q26"/>
  <c r="S26" s="1"/>
  <c r="Q25"/>
  <c r="S25" s="1"/>
  <c r="Q24"/>
  <c r="S24" s="1"/>
  <c r="Q23"/>
  <c r="Q22"/>
  <c r="Q21"/>
  <c r="Q20"/>
  <c r="Q19"/>
  <c r="Q18"/>
  <c r="Q17"/>
  <c r="Q16"/>
  <c r="Q15"/>
  <c r="Q14"/>
  <c r="Q13"/>
  <c r="Q12"/>
  <c r="Q11"/>
  <c r="Q10"/>
  <c r="Q9"/>
  <c r="Q8"/>
  <c r="Q7"/>
  <c r="Q6"/>
  <c r="Q5"/>
  <c r="Q4"/>
  <c r="L50" i="38"/>
  <c r="J50"/>
  <c r="L49"/>
  <c r="J49"/>
  <c r="L48"/>
  <c r="J48"/>
  <c r="L47"/>
  <c r="J47"/>
  <c r="L46"/>
  <c r="J46"/>
  <c r="L45"/>
  <c r="J45"/>
  <c r="L44"/>
  <c r="J44"/>
  <c r="L43"/>
  <c r="J43"/>
  <c r="L42"/>
  <c r="J42"/>
  <c r="L41"/>
  <c r="J41"/>
  <c r="L40"/>
  <c r="J40"/>
  <c r="L39"/>
  <c r="J39"/>
  <c r="L38"/>
  <c r="J38"/>
  <c r="L37"/>
  <c r="J37"/>
  <c r="L36"/>
  <c r="J36"/>
  <c r="L35"/>
  <c r="J35"/>
  <c r="L34"/>
  <c r="J34"/>
  <c r="L33"/>
  <c r="J33"/>
  <c r="L32"/>
  <c r="J32"/>
  <c r="L31"/>
  <c r="J31"/>
  <c r="L30"/>
  <c r="J30"/>
  <c r="L29"/>
  <c r="J29"/>
  <c r="L28"/>
  <c r="J28"/>
  <c r="L27"/>
  <c r="J27"/>
  <c r="L26"/>
  <c r="J26"/>
  <c r="L25"/>
  <c r="J25"/>
  <c r="L24"/>
  <c r="J24"/>
  <c r="L23"/>
  <c r="J23"/>
  <c r="L22"/>
  <c r="J22"/>
  <c r="L21"/>
  <c r="J21"/>
  <c r="L20"/>
  <c r="J20"/>
  <c r="L19"/>
  <c r="J19"/>
  <c r="L18"/>
  <c r="J18"/>
  <c r="L17"/>
  <c r="J17"/>
  <c r="L16"/>
  <c r="J16"/>
  <c r="L15"/>
  <c r="J15"/>
  <c r="L14"/>
  <c r="J14"/>
  <c r="L13"/>
  <c r="J13"/>
  <c r="L12"/>
  <c r="J12"/>
  <c r="L11"/>
  <c r="J11"/>
  <c r="L10"/>
  <c r="J10"/>
  <c r="L9"/>
  <c r="J9"/>
  <c r="L8"/>
  <c r="J8"/>
  <c r="L7"/>
  <c r="J7"/>
  <c r="L6"/>
  <c r="J6"/>
  <c r="L5"/>
  <c r="J5"/>
  <c r="L4"/>
  <c r="J4"/>
  <c r="L103" i="11"/>
  <c r="S103" s="1"/>
  <c r="L102"/>
  <c r="S102" s="1"/>
  <c r="L101"/>
  <c r="S101" s="1"/>
  <c r="L100"/>
  <c r="S100" s="1"/>
  <c r="L99"/>
  <c r="S99" s="1"/>
  <c r="L98"/>
  <c r="S98" s="1"/>
  <c r="L97"/>
  <c r="S97" s="1"/>
  <c r="L96"/>
  <c r="S96" s="1"/>
  <c r="L95"/>
  <c r="S95" s="1"/>
  <c r="L94"/>
  <c r="S94" s="1"/>
  <c r="L93"/>
  <c r="S93" s="1"/>
  <c r="L92"/>
  <c r="S92" s="1"/>
  <c r="L91"/>
  <c r="S91" s="1"/>
  <c r="L90"/>
  <c r="S90" s="1"/>
  <c r="L89"/>
  <c r="S89" s="1"/>
  <c r="L88"/>
  <c r="S88" s="1"/>
  <c r="L87"/>
  <c r="S87" s="1"/>
  <c r="L86"/>
  <c r="S86" s="1"/>
  <c r="L85"/>
  <c r="S85" s="1"/>
  <c r="L84"/>
  <c r="S84" s="1"/>
  <c r="L83"/>
  <c r="S83" s="1"/>
  <c r="L82"/>
  <c r="S82" s="1"/>
  <c r="L81"/>
  <c r="S81" s="1"/>
  <c r="L80"/>
  <c r="S80" s="1"/>
  <c r="L79"/>
  <c r="S79" s="1"/>
  <c r="L78"/>
  <c r="S78" s="1"/>
  <c r="L77"/>
  <c r="S77" s="1"/>
  <c r="L76"/>
  <c r="S76" s="1"/>
  <c r="L75"/>
  <c r="S75" s="1"/>
  <c r="L74"/>
  <c r="S74" s="1"/>
  <c r="L73"/>
  <c r="S73" s="1"/>
  <c r="L72"/>
  <c r="S72" s="1"/>
  <c r="L71"/>
  <c r="S71" s="1"/>
  <c r="L70"/>
  <c r="S70" s="1"/>
  <c r="L69"/>
  <c r="S69" s="1"/>
  <c r="L68"/>
  <c r="S68" s="1"/>
  <c r="L67"/>
  <c r="S67" s="1"/>
  <c r="L66"/>
  <c r="S66" s="1"/>
  <c r="L65"/>
  <c r="S65" s="1"/>
  <c r="L64"/>
  <c r="S64" s="1"/>
  <c r="L63"/>
  <c r="S63" s="1"/>
  <c r="L62"/>
  <c r="S62" s="1"/>
  <c r="L61"/>
  <c r="S61" s="1"/>
  <c r="L60"/>
  <c r="S60" s="1"/>
  <c r="L59"/>
  <c r="S59" s="1"/>
  <c r="L58"/>
  <c r="S58" s="1"/>
  <c r="L57"/>
  <c r="S57" s="1"/>
  <c r="L56"/>
  <c r="S56" s="1"/>
  <c r="L55"/>
  <c r="S55" s="1"/>
  <c r="L54"/>
  <c r="S54" s="1"/>
  <c r="L53"/>
  <c r="S53" s="1"/>
  <c r="L52"/>
  <c r="S52" s="1"/>
  <c r="L51"/>
  <c r="S51" s="1"/>
  <c r="L50"/>
  <c r="S50" s="1"/>
  <c r="L49"/>
  <c r="S49" s="1"/>
  <c r="L48"/>
  <c r="S48" s="1"/>
  <c r="L47"/>
  <c r="S47" s="1"/>
  <c r="L46"/>
  <c r="S46" s="1"/>
  <c r="L45"/>
  <c r="S45" s="1"/>
  <c r="L44"/>
  <c r="S44" s="1"/>
  <c r="L43"/>
  <c r="S43" s="1"/>
  <c r="L42"/>
  <c r="S42" s="1"/>
  <c r="L41"/>
  <c r="S41" s="1"/>
  <c r="L40"/>
  <c r="S40" s="1"/>
  <c r="L39"/>
  <c r="S39" s="1"/>
  <c r="L38"/>
  <c r="S38" s="1"/>
  <c r="L37"/>
  <c r="S37" s="1"/>
  <c r="L36"/>
  <c r="S36" s="1"/>
  <c r="L35"/>
  <c r="S35" s="1"/>
  <c r="L34"/>
  <c r="S34" s="1"/>
  <c r="L33"/>
  <c r="S33" s="1"/>
  <c r="L32"/>
  <c r="S32" s="1"/>
  <c r="L31"/>
  <c r="S31" s="1"/>
  <c r="L30"/>
  <c r="S30" s="1"/>
  <c r="L29"/>
  <c r="S29" s="1"/>
  <c r="L28"/>
  <c r="S28" s="1"/>
  <c r="L27"/>
  <c r="S27" s="1"/>
  <c r="L26"/>
  <c r="S26" s="1"/>
  <c r="L25"/>
  <c r="S25" s="1"/>
  <c r="L24"/>
  <c r="S24" s="1"/>
  <c r="L23"/>
  <c r="S23" s="1"/>
  <c r="L22"/>
  <c r="S22" s="1"/>
  <c r="L21"/>
  <c r="S21" s="1"/>
  <c r="L20"/>
  <c r="S20" s="1"/>
  <c r="L19"/>
  <c r="S19" s="1"/>
  <c r="L18"/>
  <c r="S18" s="1"/>
  <c r="L17"/>
  <c r="L16"/>
  <c r="L15"/>
  <c r="L14"/>
  <c r="L13"/>
  <c r="L12"/>
  <c r="L11"/>
  <c r="L10"/>
  <c r="L9"/>
  <c r="L8"/>
  <c r="L7"/>
  <c r="L6"/>
  <c r="L5"/>
  <c r="K103" i="10"/>
  <c r="K102"/>
  <c r="K101"/>
  <c r="K100"/>
  <c r="K99"/>
  <c r="K98"/>
  <c r="K97"/>
  <c r="K96"/>
  <c r="K95"/>
  <c r="K94"/>
  <c r="K93"/>
  <c r="K92"/>
  <c r="K91"/>
  <c r="K90"/>
  <c r="K89"/>
  <c r="K88"/>
  <c r="K87"/>
  <c r="K86"/>
  <c r="K85"/>
  <c r="K84"/>
  <c r="K83"/>
  <c r="K82"/>
  <c r="K81"/>
  <c r="K80"/>
  <c r="K79"/>
  <c r="K78"/>
  <c r="K77"/>
  <c r="K76"/>
  <c r="K75"/>
  <c r="K74"/>
  <c r="K73"/>
  <c r="K72"/>
  <c r="K71"/>
  <c r="K70"/>
  <c r="K69"/>
  <c r="K68"/>
  <c r="K67"/>
  <c r="K66"/>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18"/>
  <c r="K17"/>
  <c r="K16"/>
  <c r="K15"/>
  <c r="K14"/>
  <c r="K13"/>
  <c r="K12"/>
  <c r="K11"/>
  <c r="K10"/>
  <c r="K9"/>
  <c r="K8"/>
  <c r="K7"/>
  <c r="K6"/>
  <c r="K5"/>
  <c r="L4" i="11"/>
  <c r="K4" i="10"/>
  <c r="I103"/>
  <c r="I102"/>
  <c r="I101"/>
  <c r="I100"/>
  <c r="I99"/>
  <c r="I98"/>
  <c r="I97"/>
  <c r="I96"/>
  <c r="I95"/>
  <c r="I94"/>
  <c r="I93"/>
  <c r="I92"/>
  <c r="I91"/>
  <c r="I90"/>
  <c r="I89"/>
  <c r="I88"/>
  <c r="I87"/>
  <c r="I86"/>
  <c r="I85"/>
  <c r="I84"/>
  <c r="I83"/>
  <c r="I82"/>
  <c r="I81"/>
  <c r="I80"/>
  <c r="I79"/>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J103" i="11"/>
  <c r="J102"/>
  <c r="J101"/>
  <c r="J100"/>
  <c r="J99"/>
  <c r="J98"/>
  <c r="J97"/>
  <c r="J96"/>
  <c r="J95"/>
  <c r="J94"/>
  <c r="J93"/>
  <c r="J92"/>
  <c r="J91"/>
  <c r="J90"/>
  <c r="J89"/>
  <c r="J88"/>
  <c r="J87"/>
  <c r="J86"/>
  <c r="J85"/>
  <c r="J84"/>
  <c r="J83"/>
  <c r="J82"/>
  <c r="J81"/>
  <c r="J80"/>
  <c r="J79"/>
  <c r="J78"/>
  <c r="J77"/>
  <c r="J76"/>
  <c r="J75"/>
  <c r="J74"/>
  <c r="J73"/>
  <c r="J72"/>
  <c r="J71"/>
  <c r="J70"/>
  <c r="J69"/>
  <c r="J68"/>
  <c r="J67"/>
  <c r="J66"/>
  <c r="J65"/>
  <c r="J64"/>
  <c r="J63"/>
  <c r="J62"/>
  <c r="J61"/>
  <c r="J60"/>
  <c r="J59"/>
  <c r="J58"/>
  <c r="J57"/>
  <c r="J56"/>
  <c r="J55"/>
  <c r="J54"/>
  <c r="J53"/>
  <c r="J52"/>
  <c r="J51"/>
  <c r="J50"/>
  <c r="J49"/>
  <c r="J48"/>
  <c r="J47"/>
  <c r="J46"/>
  <c r="J45"/>
  <c r="J44"/>
  <c r="J43"/>
  <c r="J42"/>
  <c r="J41"/>
  <c r="J40"/>
  <c r="J39"/>
  <c r="J38"/>
  <c r="J37"/>
  <c r="J36"/>
  <c r="J35"/>
  <c r="J34"/>
  <c r="J33"/>
  <c r="J32"/>
  <c r="J31"/>
  <c r="J30"/>
  <c r="J29"/>
  <c r="J28"/>
  <c r="J27"/>
  <c r="J26"/>
  <c r="J25"/>
  <c r="J24"/>
  <c r="J23"/>
  <c r="J22"/>
  <c r="J21"/>
  <c r="J20"/>
  <c r="J50" i="9"/>
  <c r="J49"/>
  <c r="J48"/>
  <c r="J47"/>
  <c r="J46"/>
  <c r="J45"/>
  <c r="J44"/>
  <c r="J43"/>
  <c r="J42"/>
  <c r="J41"/>
  <c r="J40"/>
  <c r="J39"/>
  <c r="J38"/>
  <c r="J37"/>
  <c r="J36"/>
  <c r="J35"/>
  <c r="J34"/>
  <c r="J33"/>
  <c r="J32"/>
  <c r="J31"/>
  <c r="J30"/>
  <c r="J29"/>
  <c r="J28"/>
  <c r="J27"/>
  <c r="J26"/>
  <c r="J25"/>
  <c r="J24"/>
  <c r="J23"/>
  <c r="J22"/>
  <c r="J21"/>
  <c r="J20"/>
  <c r="J19"/>
  <c r="J18"/>
  <c r="J17"/>
  <c r="J16"/>
  <c r="J15"/>
  <c r="J14"/>
  <c r="J13"/>
  <c r="J12"/>
  <c r="J11"/>
  <c r="J10"/>
  <c r="J9"/>
  <c r="J8"/>
  <c r="J7"/>
  <c r="J6"/>
  <c r="J5"/>
  <c r="J50" i="8"/>
  <c r="J49"/>
  <c r="J48"/>
  <c r="J47"/>
  <c r="J46"/>
  <c r="J45"/>
  <c r="J44"/>
  <c r="J43"/>
  <c r="J42"/>
  <c r="J41"/>
  <c r="J40"/>
  <c r="J39"/>
  <c r="J38"/>
  <c r="J37"/>
  <c r="J36"/>
  <c r="J35"/>
  <c r="J34"/>
  <c r="J33"/>
  <c r="J32"/>
  <c r="J31"/>
  <c r="J30"/>
  <c r="J29"/>
  <c r="J28"/>
  <c r="J27"/>
  <c r="J26"/>
  <c r="J25"/>
  <c r="J24"/>
  <c r="J23"/>
  <c r="J22"/>
  <c r="J21"/>
  <c r="J20"/>
  <c r="J19"/>
  <c r="J18"/>
  <c r="J17"/>
  <c r="J16"/>
  <c r="J15"/>
  <c r="J14"/>
  <c r="J13"/>
  <c r="J12"/>
  <c r="J11"/>
  <c r="J10"/>
  <c r="J9"/>
  <c r="J8"/>
  <c r="J7"/>
  <c r="J6"/>
  <c r="J5"/>
  <c r="J4" i="9"/>
  <c r="J4" i="8"/>
  <c r="J103" i="7"/>
  <c r="J102"/>
  <c r="J101"/>
  <c r="J100"/>
  <c r="J99"/>
  <c r="J98"/>
  <c r="J97"/>
  <c r="J96"/>
  <c r="J95"/>
  <c r="J94"/>
  <c r="J93"/>
  <c r="J92"/>
  <c r="J91"/>
  <c r="J90"/>
  <c r="J89"/>
  <c r="J88"/>
  <c r="J87"/>
  <c r="J86"/>
  <c r="J85"/>
  <c r="J84"/>
  <c r="J83"/>
  <c r="J82"/>
  <c r="J81"/>
  <c r="J80"/>
  <c r="J79"/>
  <c r="J78"/>
  <c r="J77"/>
  <c r="J76"/>
  <c r="J75"/>
  <c r="J74"/>
  <c r="J73"/>
  <c r="J72"/>
  <c r="J71"/>
  <c r="J70"/>
  <c r="J69"/>
  <c r="J68"/>
  <c r="J67"/>
  <c r="J66"/>
  <c r="J65"/>
  <c r="J64"/>
  <c r="J63"/>
  <c r="J62"/>
  <c r="J61"/>
  <c r="J60"/>
  <c r="J59"/>
  <c r="J58"/>
  <c r="J57"/>
  <c r="J56"/>
  <c r="J55"/>
  <c r="J54"/>
  <c r="J53"/>
  <c r="J52"/>
  <c r="J51"/>
  <c r="J50"/>
  <c r="J49"/>
  <c r="J48"/>
  <c r="J47"/>
  <c r="J46"/>
  <c r="J45"/>
  <c r="J44"/>
  <c r="J43"/>
  <c r="J42"/>
  <c r="J41"/>
  <c r="J40"/>
  <c r="J39"/>
  <c r="J38"/>
  <c r="J37"/>
  <c r="J36"/>
  <c r="J35"/>
  <c r="J34"/>
  <c r="J33"/>
  <c r="J32"/>
  <c r="J31"/>
  <c r="J30"/>
  <c r="J29"/>
  <c r="J28"/>
  <c r="J27"/>
  <c r="J26"/>
  <c r="J25"/>
  <c r="J24"/>
  <c r="J23"/>
  <c r="J22"/>
  <c r="J21"/>
  <c r="J20"/>
  <c r="J19"/>
  <c r="J18"/>
  <c r="J17"/>
  <c r="J16"/>
  <c r="J15"/>
  <c r="L1003" i="36"/>
  <c r="L1002"/>
  <c r="L1001"/>
  <c r="L1000"/>
  <c r="L999"/>
  <c r="L998"/>
  <c r="L997"/>
  <c r="L996"/>
  <c r="L995"/>
  <c r="L994"/>
  <c r="L993"/>
  <c r="L992"/>
  <c r="L991"/>
  <c r="L990"/>
  <c r="L989"/>
  <c r="L988"/>
  <c r="L987"/>
  <c r="L986"/>
  <c r="L985"/>
  <c r="L984"/>
  <c r="L983"/>
  <c r="L982"/>
  <c r="L981"/>
  <c r="L980"/>
  <c r="L979"/>
  <c r="L978"/>
  <c r="L977"/>
  <c r="L976"/>
  <c r="L975"/>
  <c r="L974"/>
  <c r="L973"/>
  <c r="L972"/>
  <c r="L971"/>
  <c r="L970"/>
  <c r="L969"/>
  <c r="L968"/>
  <c r="L967"/>
  <c r="L966"/>
  <c r="L965"/>
  <c r="L964"/>
  <c r="L963"/>
  <c r="L962"/>
  <c r="L961"/>
  <c r="L960"/>
  <c r="L959"/>
  <c r="L958"/>
  <c r="L957"/>
  <c r="L956"/>
  <c r="L955"/>
  <c r="L954"/>
  <c r="L953"/>
  <c r="L952"/>
  <c r="L951"/>
  <c r="L950"/>
  <c r="L949"/>
  <c r="L948"/>
  <c r="L947"/>
  <c r="L946"/>
  <c r="L945"/>
  <c r="L944"/>
  <c r="L943"/>
  <c r="L942"/>
  <c r="L941"/>
  <c r="L940"/>
  <c r="L939"/>
  <c r="L938"/>
  <c r="L937"/>
  <c r="L936"/>
  <c r="L935"/>
  <c r="L934"/>
  <c r="L933"/>
  <c r="L932"/>
  <c r="L931"/>
  <c r="L930"/>
  <c r="L929"/>
  <c r="L928"/>
  <c r="L927"/>
  <c r="L926"/>
  <c r="L925"/>
  <c r="L924"/>
  <c r="L923"/>
  <c r="L922"/>
  <c r="L921"/>
  <c r="L920"/>
  <c r="L919"/>
  <c r="L918"/>
  <c r="L917"/>
  <c r="L916"/>
  <c r="L915"/>
  <c r="L914"/>
  <c r="L913"/>
  <c r="L912"/>
  <c r="L911"/>
  <c r="L910"/>
  <c r="L909"/>
  <c r="L908"/>
  <c r="L907"/>
  <c r="L906"/>
  <c r="L905"/>
  <c r="L904"/>
  <c r="L903"/>
  <c r="L902"/>
  <c r="L901"/>
  <c r="L900"/>
  <c r="L899"/>
  <c r="L898"/>
  <c r="L897"/>
  <c r="L896"/>
  <c r="L895"/>
  <c r="L894"/>
  <c r="L893"/>
  <c r="L892"/>
  <c r="L891"/>
  <c r="L890"/>
  <c r="L889"/>
  <c r="L888"/>
  <c r="L887"/>
  <c r="L886"/>
  <c r="L885"/>
  <c r="L884"/>
  <c r="L883"/>
  <c r="L882"/>
  <c r="L881"/>
  <c r="L880"/>
  <c r="L879"/>
  <c r="L878"/>
  <c r="L877"/>
  <c r="L876"/>
  <c r="L875"/>
  <c r="L874"/>
  <c r="L873"/>
  <c r="L872"/>
  <c r="L871"/>
  <c r="L870"/>
  <c r="L869"/>
  <c r="L868"/>
  <c r="L867"/>
  <c r="L866"/>
  <c r="L865"/>
  <c r="L864"/>
  <c r="L863"/>
  <c r="L862"/>
  <c r="L861"/>
  <c r="L860"/>
  <c r="L859"/>
  <c r="L858"/>
  <c r="L857"/>
  <c r="L856"/>
  <c r="L855"/>
  <c r="L854"/>
  <c r="L853"/>
  <c r="L852"/>
  <c r="L851"/>
  <c r="L850"/>
  <c r="L849"/>
  <c r="L848"/>
  <c r="L847"/>
  <c r="L846"/>
  <c r="L845"/>
  <c r="L844"/>
  <c r="L843"/>
  <c r="L842"/>
  <c r="L841"/>
  <c r="L840"/>
  <c r="L839"/>
  <c r="L838"/>
  <c r="L837"/>
  <c r="L836"/>
  <c r="L835"/>
  <c r="L834"/>
  <c r="L833"/>
  <c r="L832"/>
  <c r="L831"/>
  <c r="L830"/>
  <c r="L829"/>
  <c r="L828"/>
  <c r="L827"/>
  <c r="L826"/>
  <c r="L825"/>
  <c r="L824"/>
  <c r="L823"/>
  <c r="L822"/>
  <c r="L821"/>
  <c r="L820"/>
  <c r="L819"/>
  <c r="L818"/>
  <c r="L817"/>
  <c r="L816"/>
  <c r="L815"/>
  <c r="L814"/>
  <c r="L813"/>
  <c r="L812"/>
  <c r="L811"/>
  <c r="L810"/>
  <c r="L809"/>
  <c r="L808"/>
  <c r="L807"/>
  <c r="L806"/>
  <c r="L805"/>
  <c r="L804"/>
  <c r="L803"/>
  <c r="L802"/>
  <c r="L801"/>
  <c r="L800"/>
  <c r="L799"/>
  <c r="L798"/>
  <c r="L797"/>
  <c r="L796"/>
  <c r="L795"/>
  <c r="L794"/>
  <c r="L793"/>
  <c r="L792"/>
  <c r="L791"/>
  <c r="L790"/>
  <c r="L789"/>
  <c r="L788"/>
  <c r="L787"/>
  <c r="L786"/>
  <c r="L785"/>
  <c r="L784"/>
  <c r="L783"/>
  <c r="L782"/>
  <c r="L781"/>
  <c r="L780"/>
  <c r="L779"/>
  <c r="L778"/>
  <c r="L777"/>
  <c r="L776"/>
  <c r="L775"/>
  <c r="L774"/>
  <c r="L773"/>
  <c r="L772"/>
  <c r="L771"/>
  <c r="L770"/>
  <c r="L769"/>
  <c r="L768"/>
  <c r="L767"/>
  <c r="L766"/>
  <c r="L765"/>
  <c r="L764"/>
  <c r="L763"/>
  <c r="L762"/>
  <c r="L761"/>
  <c r="L760"/>
  <c r="L759"/>
  <c r="L758"/>
  <c r="L757"/>
  <c r="L756"/>
  <c r="L755"/>
  <c r="L754"/>
  <c r="L753"/>
  <c r="L752"/>
  <c r="L751"/>
  <c r="L750"/>
  <c r="L749"/>
  <c r="L748"/>
  <c r="L747"/>
  <c r="L746"/>
  <c r="L745"/>
  <c r="L744"/>
  <c r="L743"/>
  <c r="L742"/>
  <c r="L741"/>
  <c r="L740"/>
  <c r="L739"/>
  <c r="L738"/>
  <c r="L737"/>
  <c r="L736"/>
  <c r="L735"/>
  <c r="L734"/>
  <c r="L733"/>
  <c r="L732"/>
  <c r="L731"/>
  <c r="L730"/>
  <c r="L729"/>
  <c r="L728"/>
  <c r="L727"/>
  <c r="L726"/>
  <c r="L725"/>
  <c r="L724"/>
  <c r="L723"/>
  <c r="L722"/>
  <c r="L721"/>
  <c r="L720"/>
  <c r="L719"/>
  <c r="L718"/>
  <c r="L717"/>
  <c r="L716"/>
  <c r="L715"/>
  <c r="L714"/>
  <c r="L713"/>
  <c r="L712"/>
  <c r="L711"/>
  <c r="L710"/>
  <c r="L709"/>
  <c r="L708"/>
  <c r="L707"/>
  <c r="L706"/>
  <c r="L705"/>
  <c r="L704"/>
  <c r="L703"/>
  <c r="L702"/>
  <c r="L701"/>
  <c r="L700"/>
  <c r="L699"/>
  <c r="L698"/>
  <c r="L697"/>
  <c r="L696"/>
  <c r="L695"/>
  <c r="L694"/>
  <c r="L693"/>
  <c r="L692"/>
  <c r="L691"/>
  <c r="L690"/>
  <c r="L689"/>
  <c r="L688"/>
  <c r="L687"/>
  <c r="L686"/>
  <c r="L685"/>
  <c r="L684"/>
  <c r="L683"/>
  <c r="L682"/>
  <c r="L681"/>
  <c r="L680"/>
  <c r="L679"/>
  <c r="L678"/>
  <c r="L677"/>
  <c r="L676"/>
  <c r="L675"/>
  <c r="L674"/>
  <c r="L673"/>
  <c r="L672"/>
  <c r="L671"/>
  <c r="L670"/>
  <c r="L669"/>
  <c r="L668"/>
  <c r="L667"/>
  <c r="L666"/>
  <c r="L665"/>
  <c r="L664"/>
  <c r="L663"/>
  <c r="L662"/>
  <c r="L661"/>
  <c r="L660"/>
  <c r="L659"/>
  <c r="L658"/>
  <c r="L657"/>
  <c r="L656"/>
  <c r="L655"/>
  <c r="L654"/>
  <c r="L653"/>
  <c r="L652"/>
  <c r="L651"/>
  <c r="L650"/>
  <c r="L649"/>
  <c r="L648"/>
  <c r="L647"/>
  <c r="L646"/>
  <c r="L645"/>
  <c r="L644"/>
  <c r="L643"/>
  <c r="L642"/>
  <c r="L641"/>
  <c r="L640"/>
  <c r="L639"/>
  <c r="L638"/>
  <c r="L637"/>
  <c r="L636"/>
  <c r="L635"/>
  <c r="L634"/>
  <c r="L633"/>
  <c r="L632"/>
  <c r="L631"/>
  <c r="L630"/>
  <c r="L629"/>
  <c r="L628"/>
  <c r="L627"/>
  <c r="L626"/>
  <c r="L625"/>
  <c r="L624"/>
  <c r="L623"/>
  <c r="L622"/>
  <c r="L621"/>
  <c r="L620"/>
  <c r="L619"/>
  <c r="L618"/>
  <c r="L617"/>
  <c r="L616"/>
  <c r="L615"/>
  <c r="L614"/>
  <c r="L613"/>
  <c r="L612"/>
  <c r="L611"/>
  <c r="L610"/>
  <c r="L609"/>
  <c r="L608"/>
  <c r="L607"/>
  <c r="L606"/>
  <c r="L605"/>
  <c r="L604"/>
  <c r="L603"/>
  <c r="L602"/>
  <c r="L601"/>
  <c r="L600"/>
  <c r="L599"/>
  <c r="L598"/>
  <c r="L597"/>
  <c r="L596"/>
  <c r="L595"/>
  <c r="L594"/>
  <c r="L593"/>
  <c r="L592"/>
  <c r="L591"/>
  <c r="L590"/>
  <c r="L589"/>
  <c r="L588"/>
  <c r="L587"/>
  <c r="L586"/>
  <c r="L585"/>
  <c r="L584"/>
  <c r="L583"/>
  <c r="L582"/>
  <c r="L581"/>
  <c r="L580"/>
  <c r="L579"/>
  <c r="L578"/>
  <c r="L577"/>
  <c r="L576"/>
  <c r="L575"/>
  <c r="L574"/>
  <c r="L573"/>
  <c r="L572"/>
  <c r="L571"/>
  <c r="L570"/>
  <c r="L569"/>
  <c r="L568"/>
  <c r="L567"/>
  <c r="L566"/>
  <c r="L565"/>
  <c r="L564"/>
  <c r="L563"/>
  <c r="L562"/>
  <c r="L561"/>
  <c r="L560"/>
  <c r="L559"/>
  <c r="L558"/>
  <c r="L557"/>
  <c r="L556"/>
  <c r="L555"/>
  <c r="L554"/>
  <c r="L553"/>
  <c r="L552"/>
  <c r="L551"/>
  <c r="L550"/>
  <c r="L549"/>
  <c r="L548"/>
  <c r="L547"/>
  <c r="L546"/>
  <c r="L545"/>
  <c r="L544"/>
  <c r="L543"/>
  <c r="L542"/>
  <c r="L541"/>
  <c r="L540"/>
  <c r="L539"/>
  <c r="L538"/>
  <c r="L537"/>
  <c r="L536"/>
  <c r="L535"/>
  <c r="L534"/>
  <c r="L533"/>
  <c r="L532"/>
  <c r="L531"/>
  <c r="L530"/>
  <c r="L529"/>
  <c r="L528"/>
  <c r="L527"/>
  <c r="L526"/>
  <c r="L525"/>
  <c r="L524"/>
  <c r="L523"/>
  <c r="L522"/>
  <c r="L521"/>
  <c r="L520"/>
  <c r="L519"/>
  <c r="L518"/>
  <c r="L517"/>
  <c r="L516"/>
  <c r="L515"/>
  <c r="L514"/>
  <c r="L513"/>
  <c r="L512"/>
  <c r="L511"/>
  <c r="L510"/>
  <c r="L509"/>
  <c r="L508"/>
  <c r="L507"/>
  <c r="L506"/>
  <c r="L505"/>
  <c r="L504"/>
  <c r="L503"/>
  <c r="L502"/>
  <c r="L501"/>
  <c r="L500"/>
  <c r="L499"/>
  <c r="L498"/>
  <c r="L497"/>
  <c r="L496"/>
  <c r="L495"/>
  <c r="L494"/>
  <c r="L493"/>
  <c r="L492"/>
  <c r="L491"/>
  <c r="L490"/>
  <c r="L489"/>
  <c r="L488"/>
  <c r="L487"/>
  <c r="L486"/>
  <c r="L485"/>
  <c r="L484"/>
  <c r="L483"/>
  <c r="L482"/>
  <c r="L481"/>
  <c r="L480"/>
  <c r="L479"/>
  <c r="L478"/>
  <c r="L477"/>
  <c r="L476"/>
  <c r="L475"/>
  <c r="L474"/>
  <c r="L473"/>
  <c r="L472"/>
  <c r="L471"/>
  <c r="L470"/>
  <c r="L469"/>
  <c r="L468"/>
  <c r="L467"/>
  <c r="L466"/>
  <c r="L465"/>
  <c r="L464"/>
  <c r="L463"/>
  <c r="L462"/>
  <c r="L461"/>
  <c r="L460"/>
  <c r="L459"/>
  <c r="L458"/>
  <c r="L457"/>
  <c r="L456"/>
  <c r="L455"/>
  <c r="L454"/>
  <c r="L453"/>
  <c r="L452"/>
  <c r="L451"/>
  <c r="L450"/>
  <c r="L449"/>
  <c r="L448"/>
  <c r="L447"/>
  <c r="L446"/>
  <c r="L445"/>
  <c r="L444"/>
  <c r="L443"/>
  <c r="L442"/>
  <c r="L441"/>
  <c r="L440"/>
  <c r="L439"/>
  <c r="L438"/>
  <c r="L437"/>
  <c r="L436"/>
  <c r="L435"/>
  <c r="L434"/>
  <c r="L433"/>
  <c r="L432"/>
  <c r="L431"/>
  <c r="L430"/>
  <c r="L429"/>
  <c r="L428"/>
  <c r="L427"/>
  <c r="L426"/>
  <c r="L425"/>
  <c r="L424"/>
  <c r="L423"/>
  <c r="L422"/>
  <c r="L421"/>
  <c r="L420"/>
  <c r="L419"/>
  <c r="L418"/>
  <c r="L417"/>
  <c r="L416"/>
  <c r="L415"/>
  <c r="L414"/>
  <c r="L413"/>
  <c r="L412"/>
  <c r="L411"/>
  <c r="L410"/>
  <c r="L409"/>
  <c r="L408"/>
  <c r="L407"/>
  <c r="L406"/>
  <c r="L405"/>
  <c r="L404"/>
  <c r="L403"/>
  <c r="L402"/>
  <c r="L401"/>
  <c r="L400"/>
  <c r="L399"/>
  <c r="L398"/>
  <c r="L397"/>
  <c r="L396"/>
  <c r="L395"/>
  <c r="L394"/>
  <c r="L393"/>
  <c r="L392"/>
  <c r="L391"/>
  <c r="L390"/>
  <c r="L389"/>
  <c r="L388"/>
  <c r="L387"/>
  <c r="L386"/>
  <c r="L385"/>
  <c r="L384"/>
  <c r="L383"/>
  <c r="L382"/>
  <c r="L381"/>
  <c r="L380"/>
  <c r="L379"/>
  <c r="L378"/>
  <c r="L377"/>
  <c r="L376"/>
  <c r="L375"/>
  <c r="L374"/>
  <c r="L373"/>
  <c r="L372"/>
  <c r="L371"/>
  <c r="L370"/>
  <c r="L369"/>
  <c r="L368"/>
  <c r="L367"/>
  <c r="L366"/>
  <c r="L365"/>
  <c r="L364"/>
  <c r="L363"/>
  <c r="L362"/>
  <c r="L361"/>
  <c r="L360"/>
  <c r="L359"/>
  <c r="L358"/>
  <c r="L357"/>
  <c r="L356"/>
  <c r="L355"/>
  <c r="L354"/>
  <c r="L353"/>
  <c r="L352"/>
  <c r="L351"/>
  <c r="L350"/>
  <c r="L349"/>
  <c r="L348"/>
  <c r="L347"/>
  <c r="L346"/>
  <c r="L345"/>
  <c r="L344"/>
  <c r="L343"/>
  <c r="L342"/>
  <c r="L341"/>
  <c r="L340"/>
  <c r="L339"/>
  <c r="L338"/>
  <c r="L337"/>
  <c r="L336"/>
  <c r="L335"/>
  <c r="L334"/>
  <c r="L333"/>
  <c r="L332"/>
  <c r="L331"/>
  <c r="L330"/>
  <c r="L329"/>
  <c r="L328"/>
  <c r="L327"/>
  <c r="L326"/>
  <c r="L325"/>
  <c r="L324"/>
  <c r="L323"/>
  <c r="L322"/>
  <c r="L321"/>
  <c r="L320"/>
  <c r="L319"/>
  <c r="L318"/>
  <c r="L317"/>
  <c r="L316"/>
  <c r="L315"/>
  <c r="L314"/>
  <c r="L313"/>
  <c r="L312"/>
  <c r="L311"/>
  <c r="L310"/>
  <c r="L309"/>
  <c r="L308"/>
  <c r="L307"/>
  <c r="L306"/>
  <c r="L305"/>
  <c r="L304"/>
  <c r="L303"/>
  <c r="L302"/>
  <c r="L301"/>
  <c r="L300"/>
  <c r="L299"/>
  <c r="L298"/>
  <c r="L297"/>
  <c r="L296"/>
  <c r="L295"/>
  <c r="L294"/>
  <c r="L293"/>
  <c r="L292"/>
  <c r="L291"/>
  <c r="L290"/>
  <c r="L289"/>
  <c r="L288"/>
  <c r="L287"/>
  <c r="L286"/>
  <c r="L285"/>
  <c r="L284"/>
  <c r="L283"/>
  <c r="L282"/>
  <c r="L281"/>
  <c r="L280"/>
  <c r="L279"/>
  <c r="L278"/>
  <c r="L277"/>
  <c r="L276"/>
  <c r="L275"/>
  <c r="L274"/>
  <c r="L273"/>
  <c r="L272"/>
  <c r="L271"/>
  <c r="L270"/>
  <c r="L269"/>
  <c r="L268"/>
  <c r="L267"/>
  <c r="L266"/>
  <c r="L265"/>
  <c r="L264"/>
  <c r="L263"/>
  <c r="L262"/>
  <c r="L261"/>
  <c r="L260"/>
  <c r="L259"/>
  <c r="L258"/>
  <c r="L257"/>
  <c r="L256"/>
  <c r="L255"/>
  <c r="L254"/>
  <c r="L253"/>
  <c r="L252"/>
  <c r="L251"/>
  <c r="L250"/>
  <c r="L249"/>
  <c r="L248"/>
  <c r="L247"/>
  <c r="L246"/>
  <c r="L245"/>
  <c r="L244"/>
  <c r="L243"/>
  <c r="L242"/>
  <c r="L241"/>
  <c r="L240"/>
  <c r="L239"/>
  <c r="L238"/>
  <c r="L237"/>
  <c r="L236"/>
  <c r="L235"/>
  <c r="L234"/>
  <c r="L233"/>
  <c r="L232"/>
  <c r="L231"/>
  <c r="L230"/>
  <c r="L229"/>
  <c r="L228"/>
  <c r="L227"/>
  <c r="L226"/>
  <c r="L225"/>
  <c r="L224"/>
  <c r="L223"/>
  <c r="L222"/>
  <c r="L221"/>
  <c r="L220"/>
  <c r="L219"/>
  <c r="L218"/>
  <c r="L217"/>
  <c r="L216"/>
  <c r="L215"/>
  <c r="L214"/>
  <c r="L213"/>
  <c r="L212"/>
  <c r="L211"/>
  <c r="L210"/>
  <c r="L209"/>
  <c r="L208"/>
  <c r="L207"/>
  <c r="L206"/>
  <c r="L205"/>
  <c r="L204"/>
  <c r="L203"/>
  <c r="L202"/>
  <c r="L201"/>
  <c r="L200"/>
  <c r="L199"/>
  <c r="L198"/>
  <c r="L197"/>
  <c r="L196"/>
  <c r="L195"/>
  <c r="L194"/>
  <c r="L193"/>
  <c r="L192"/>
  <c r="L191"/>
  <c r="L190"/>
  <c r="L189"/>
  <c r="L188"/>
  <c r="L187"/>
  <c r="L186"/>
  <c r="L185"/>
  <c r="L184"/>
  <c r="L183"/>
  <c r="L182"/>
  <c r="L181"/>
  <c r="L180"/>
  <c r="L179"/>
  <c r="L178"/>
  <c r="L177"/>
  <c r="L176"/>
  <c r="L175"/>
  <c r="L174"/>
  <c r="L173"/>
  <c r="L172"/>
  <c r="L171"/>
  <c r="L170"/>
  <c r="L169"/>
  <c r="L168"/>
  <c r="L167"/>
  <c r="L166"/>
  <c r="L165"/>
  <c r="L164"/>
  <c r="L163"/>
  <c r="L162"/>
  <c r="L161"/>
  <c r="L160"/>
  <c r="L159"/>
  <c r="L158"/>
  <c r="L157"/>
  <c r="L156"/>
  <c r="L155"/>
  <c r="L154"/>
  <c r="L153"/>
  <c r="L152"/>
  <c r="L151"/>
  <c r="L150"/>
  <c r="L149"/>
  <c r="L148"/>
  <c r="L147"/>
  <c r="L146"/>
  <c r="L145"/>
  <c r="L144"/>
  <c r="L143"/>
  <c r="L142"/>
  <c r="L141"/>
  <c r="L140"/>
  <c r="L139"/>
  <c r="L138"/>
  <c r="L137"/>
  <c r="L136"/>
  <c r="L135"/>
  <c r="L134"/>
  <c r="L133"/>
  <c r="L132"/>
  <c r="L131"/>
  <c r="L130"/>
  <c r="L129"/>
  <c r="L128"/>
  <c r="L127"/>
  <c r="L126"/>
  <c r="L125"/>
  <c r="L124"/>
  <c r="L123"/>
  <c r="L122"/>
  <c r="L121"/>
  <c r="L120"/>
  <c r="L119"/>
  <c r="L118"/>
  <c r="L117"/>
  <c r="L116"/>
  <c r="L115"/>
  <c r="L114"/>
  <c r="L113"/>
  <c r="L112"/>
  <c r="L111"/>
  <c r="L110"/>
  <c r="L109"/>
  <c r="L108"/>
  <c r="L107"/>
  <c r="L106"/>
  <c r="L105"/>
  <c r="L104"/>
  <c r="L103"/>
  <c r="L102"/>
  <c r="L101"/>
  <c r="L100"/>
  <c r="L99"/>
  <c r="L98"/>
  <c r="L97"/>
  <c r="L96"/>
  <c r="L95"/>
  <c r="L94"/>
  <c r="L93"/>
  <c r="L92"/>
  <c r="L91"/>
  <c r="L90"/>
  <c r="L89"/>
  <c r="L88"/>
  <c r="L87"/>
  <c r="L86"/>
  <c r="L85"/>
  <c r="L84"/>
  <c r="L83"/>
  <c r="L82"/>
  <c r="L81"/>
  <c r="L80"/>
  <c r="L79"/>
  <c r="L78"/>
  <c r="L77"/>
  <c r="L76"/>
  <c r="L75"/>
  <c r="L74"/>
  <c r="L73"/>
  <c r="L72"/>
  <c r="L71"/>
  <c r="L70"/>
  <c r="L69"/>
  <c r="L68"/>
  <c r="L67"/>
  <c r="L66"/>
  <c r="L65"/>
  <c r="L64"/>
  <c r="L63"/>
  <c r="L62"/>
  <c r="L61"/>
  <c r="L60"/>
  <c r="L59"/>
  <c r="L58"/>
  <c r="L57"/>
  <c r="L56"/>
  <c r="L55"/>
  <c r="L54"/>
  <c r="L53"/>
  <c r="L52"/>
  <c r="L51"/>
  <c r="L50"/>
  <c r="L49"/>
  <c r="L48"/>
  <c r="L47"/>
  <c r="L46"/>
  <c r="L45"/>
  <c r="L44"/>
  <c r="L43"/>
  <c r="L42"/>
  <c r="L41"/>
  <c r="L40"/>
  <c r="L39"/>
  <c r="L38"/>
  <c r="L37"/>
  <c r="L36"/>
  <c r="L35"/>
  <c r="L34"/>
  <c r="L33"/>
  <c r="L32"/>
  <c r="L31"/>
  <c r="L30"/>
  <c r="L29"/>
  <c r="L28"/>
  <c r="L27"/>
  <c r="L26"/>
  <c r="L25"/>
  <c r="L24"/>
  <c r="L23"/>
  <c r="L22"/>
  <c r="L21"/>
  <c r="L20"/>
  <c r="L19"/>
  <c r="L1003" i="6"/>
  <c r="L1002"/>
  <c r="L1001"/>
  <c r="L1000"/>
  <c r="L999"/>
  <c r="L998"/>
  <c r="L997"/>
  <c r="L996"/>
  <c r="L995"/>
  <c r="L994"/>
  <c r="L993"/>
  <c r="L992"/>
  <c r="L991"/>
  <c r="L990"/>
  <c r="L989"/>
  <c r="L988"/>
  <c r="L987"/>
  <c r="L986"/>
  <c r="L985"/>
  <c r="L984"/>
  <c r="L983"/>
  <c r="L982"/>
  <c r="L981"/>
  <c r="L980"/>
  <c r="L979"/>
  <c r="L978"/>
  <c r="L977"/>
  <c r="L976"/>
  <c r="L975"/>
  <c r="L974"/>
  <c r="L973"/>
  <c r="L972"/>
  <c r="L971"/>
  <c r="L970"/>
  <c r="L969"/>
  <c r="L968"/>
  <c r="L967"/>
  <c r="L966"/>
  <c r="L965"/>
  <c r="L964"/>
  <c r="L963"/>
  <c r="L962"/>
  <c r="L961"/>
  <c r="L960"/>
  <c r="L959"/>
  <c r="L958"/>
  <c r="L957"/>
  <c r="L956"/>
  <c r="L955"/>
  <c r="L954"/>
  <c r="L953"/>
  <c r="L952"/>
  <c r="L951"/>
  <c r="L950"/>
  <c r="L949"/>
  <c r="L948"/>
  <c r="L947"/>
  <c r="L946"/>
  <c r="L945"/>
  <c r="L944"/>
  <c r="L943"/>
  <c r="L942"/>
  <c r="L941"/>
  <c r="L940"/>
  <c r="L939"/>
  <c r="L938"/>
  <c r="L937"/>
  <c r="L936"/>
  <c r="L935"/>
  <c r="L934"/>
  <c r="L933"/>
  <c r="L932"/>
  <c r="L931"/>
  <c r="L930"/>
  <c r="L929"/>
  <c r="L928"/>
  <c r="L927"/>
  <c r="L926"/>
  <c r="L925"/>
  <c r="L924"/>
  <c r="L923"/>
  <c r="L922"/>
  <c r="L921"/>
  <c r="L920"/>
  <c r="L919"/>
  <c r="L918"/>
  <c r="L917"/>
  <c r="L916"/>
  <c r="L915"/>
  <c r="L914"/>
  <c r="L913"/>
  <c r="L912"/>
  <c r="L911"/>
  <c r="L910"/>
  <c r="L909"/>
  <c r="L908"/>
  <c r="L907"/>
  <c r="L906"/>
  <c r="L905"/>
  <c r="L904"/>
  <c r="L903"/>
  <c r="L902"/>
  <c r="L901"/>
  <c r="L900"/>
  <c r="L899"/>
  <c r="L898"/>
  <c r="L897"/>
  <c r="L896"/>
  <c r="L895"/>
  <c r="L894"/>
  <c r="L893"/>
  <c r="L892"/>
  <c r="L891"/>
  <c r="L890"/>
  <c r="L889"/>
  <c r="L888"/>
  <c r="L887"/>
  <c r="L886"/>
  <c r="L885"/>
  <c r="L884"/>
  <c r="L883"/>
  <c r="L882"/>
  <c r="L881"/>
  <c r="L880"/>
  <c r="L879"/>
  <c r="L878"/>
  <c r="L877"/>
  <c r="L876"/>
  <c r="L875"/>
  <c r="L874"/>
  <c r="L873"/>
  <c r="L872"/>
  <c r="L871"/>
  <c r="L870"/>
  <c r="L869"/>
  <c r="L868"/>
  <c r="L867"/>
  <c r="L866"/>
  <c r="L865"/>
  <c r="L864"/>
  <c r="L863"/>
  <c r="L862"/>
  <c r="L861"/>
  <c r="L860"/>
  <c r="L859"/>
  <c r="L858"/>
  <c r="L857"/>
  <c r="L856"/>
  <c r="L855"/>
  <c r="L854"/>
  <c r="L853"/>
  <c r="L852"/>
  <c r="L851"/>
  <c r="L850"/>
  <c r="L849"/>
  <c r="L848"/>
  <c r="L847"/>
  <c r="L846"/>
  <c r="L845"/>
  <c r="L844"/>
  <c r="L843"/>
  <c r="L842"/>
  <c r="L841"/>
  <c r="L840"/>
  <c r="L839"/>
  <c r="L838"/>
  <c r="L837"/>
  <c r="L836"/>
  <c r="L835"/>
  <c r="L834"/>
  <c r="L833"/>
  <c r="L832"/>
  <c r="L831"/>
  <c r="L830"/>
  <c r="L829"/>
  <c r="L828"/>
  <c r="L827"/>
  <c r="L826"/>
  <c r="L825"/>
  <c r="L824"/>
  <c r="L823"/>
  <c r="L822"/>
  <c r="L821"/>
  <c r="L820"/>
  <c r="L819"/>
  <c r="L818"/>
  <c r="L817"/>
  <c r="L816"/>
  <c r="L815"/>
  <c r="L814"/>
  <c r="L813"/>
  <c r="L812"/>
  <c r="L811"/>
  <c r="L810"/>
  <c r="L809"/>
  <c r="L808"/>
  <c r="L807"/>
  <c r="L806"/>
  <c r="L805"/>
  <c r="L804"/>
  <c r="L803"/>
  <c r="L802"/>
  <c r="L801"/>
  <c r="L800"/>
  <c r="L799"/>
  <c r="L798"/>
  <c r="L797"/>
  <c r="L796"/>
  <c r="L795"/>
  <c r="L794"/>
  <c r="L793"/>
  <c r="L792"/>
  <c r="L791"/>
  <c r="L790"/>
  <c r="L789"/>
  <c r="L788"/>
  <c r="L787"/>
  <c r="L786"/>
  <c r="L785"/>
  <c r="L784"/>
  <c r="L783"/>
  <c r="L782"/>
  <c r="L781"/>
  <c r="L780"/>
  <c r="L779"/>
  <c r="L778"/>
  <c r="L777"/>
  <c r="L776"/>
  <c r="L775"/>
  <c r="L774"/>
  <c r="L773"/>
  <c r="L772"/>
  <c r="L771"/>
  <c r="L770"/>
  <c r="L769"/>
  <c r="L768"/>
  <c r="L767"/>
  <c r="L766"/>
  <c r="L765"/>
  <c r="L764"/>
  <c r="L763"/>
  <c r="L762"/>
  <c r="L761"/>
  <c r="L760"/>
  <c r="L759"/>
  <c r="L758"/>
  <c r="L757"/>
  <c r="L756"/>
  <c r="L755"/>
  <c r="L754"/>
  <c r="L753"/>
  <c r="L752"/>
  <c r="L751"/>
  <c r="L750"/>
  <c r="L749"/>
  <c r="L748"/>
  <c r="L747"/>
  <c r="L746"/>
  <c r="L745"/>
  <c r="L744"/>
  <c r="L743"/>
  <c r="L742"/>
  <c r="L741"/>
  <c r="L740"/>
  <c r="L739"/>
  <c r="L738"/>
  <c r="L737"/>
  <c r="L736"/>
  <c r="L735"/>
  <c r="L734"/>
  <c r="L733"/>
  <c r="L732"/>
  <c r="L731"/>
  <c r="L730"/>
  <c r="L729"/>
  <c r="L728"/>
  <c r="L727"/>
  <c r="L726"/>
  <c r="L725"/>
  <c r="L724"/>
  <c r="L723"/>
  <c r="L722"/>
  <c r="L721"/>
  <c r="L720"/>
  <c r="L719"/>
  <c r="L718"/>
  <c r="L717"/>
  <c r="L716"/>
  <c r="L715"/>
  <c r="L714"/>
  <c r="L713"/>
  <c r="L712"/>
  <c r="L711"/>
  <c r="L710"/>
  <c r="L709"/>
  <c r="L708"/>
  <c r="L707"/>
  <c r="L706"/>
  <c r="L705"/>
  <c r="L704"/>
  <c r="L703"/>
  <c r="L702"/>
  <c r="L701"/>
  <c r="L700"/>
  <c r="L699"/>
  <c r="L698"/>
  <c r="L697"/>
  <c r="L696"/>
  <c r="L695"/>
  <c r="L694"/>
  <c r="L693"/>
  <c r="L692"/>
  <c r="L691"/>
  <c r="L690"/>
  <c r="L689"/>
  <c r="L688"/>
  <c r="L687"/>
  <c r="L686"/>
  <c r="L685"/>
  <c r="L684"/>
  <c r="L683"/>
  <c r="L682"/>
  <c r="L681"/>
  <c r="L680"/>
  <c r="L679"/>
  <c r="L678"/>
  <c r="L677"/>
  <c r="L676"/>
  <c r="L675"/>
  <c r="L674"/>
  <c r="L673"/>
  <c r="L672"/>
  <c r="L671"/>
  <c r="L670"/>
  <c r="L669"/>
  <c r="L668"/>
  <c r="L667"/>
  <c r="L666"/>
  <c r="L665"/>
  <c r="L664"/>
  <c r="L663"/>
  <c r="L662"/>
  <c r="L661"/>
  <c r="L660"/>
  <c r="L659"/>
  <c r="L658"/>
  <c r="L657"/>
  <c r="L656"/>
  <c r="L655"/>
  <c r="L654"/>
  <c r="L653"/>
  <c r="L652"/>
  <c r="L651"/>
  <c r="L650"/>
  <c r="L649"/>
  <c r="L648"/>
  <c r="L647"/>
  <c r="L646"/>
  <c r="L645"/>
  <c r="L644"/>
  <c r="L643"/>
  <c r="L642"/>
  <c r="L641"/>
  <c r="L640"/>
  <c r="L639"/>
  <c r="L638"/>
  <c r="L637"/>
  <c r="L636"/>
  <c r="L635"/>
  <c r="L634"/>
  <c r="L633"/>
  <c r="L632"/>
  <c r="L631"/>
  <c r="L630"/>
  <c r="L629"/>
  <c r="L628"/>
  <c r="L627"/>
  <c r="L626"/>
  <c r="L625"/>
  <c r="L624"/>
  <c r="L623"/>
  <c r="L622"/>
  <c r="L621"/>
  <c r="L620"/>
  <c r="L619"/>
  <c r="L618"/>
  <c r="L617"/>
  <c r="L616"/>
  <c r="L615"/>
  <c r="L614"/>
  <c r="L613"/>
  <c r="L612"/>
  <c r="L611"/>
  <c r="L610"/>
  <c r="L609"/>
  <c r="L608"/>
  <c r="L607"/>
  <c r="L606"/>
  <c r="L605"/>
  <c r="L604"/>
  <c r="L603"/>
  <c r="L602"/>
  <c r="L601"/>
  <c r="L600"/>
  <c r="L599"/>
  <c r="L598"/>
  <c r="L597"/>
  <c r="L596"/>
  <c r="L595"/>
  <c r="L594"/>
  <c r="L593"/>
  <c r="L592"/>
  <c r="L591"/>
  <c r="L590"/>
  <c r="L589"/>
  <c r="L588"/>
  <c r="L587"/>
  <c r="L586"/>
  <c r="L585"/>
  <c r="L584"/>
  <c r="L583"/>
  <c r="L582"/>
  <c r="L581"/>
  <c r="L580"/>
  <c r="L579"/>
  <c r="L578"/>
  <c r="L577"/>
  <c r="L576"/>
  <c r="L575"/>
  <c r="L574"/>
  <c r="L573"/>
  <c r="L572"/>
  <c r="L571"/>
  <c r="L570"/>
  <c r="L569"/>
  <c r="L568"/>
  <c r="L567"/>
  <c r="L566"/>
  <c r="L565"/>
  <c r="L564"/>
  <c r="L563"/>
  <c r="L562"/>
  <c r="L561"/>
  <c r="L560"/>
  <c r="L559"/>
  <c r="L558"/>
  <c r="L557"/>
  <c r="L556"/>
  <c r="L555"/>
  <c r="L554"/>
  <c r="L553"/>
  <c r="L552"/>
  <c r="L551"/>
  <c r="L550"/>
  <c r="L549"/>
  <c r="L548"/>
  <c r="L547"/>
  <c r="L546"/>
  <c r="L545"/>
  <c r="L544"/>
  <c r="L543"/>
  <c r="L542"/>
  <c r="L541"/>
  <c r="L540"/>
  <c r="L539"/>
  <c r="L538"/>
  <c r="L537"/>
  <c r="L536"/>
  <c r="L535"/>
  <c r="L534"/>
  <c r="L533"/>
  <c r="L532"/>
  <c r="L531"/>
  <c r="L530"/>
  <c r="L529"/>
  <c r="L528"/>
  <c r="L527"/>
  <c r="L526"/>
  <c r="L525"/>
  <c r="L524"/>
  <c r="L523"/>
  <c r="L522"/>
  <c r="L521"/>
  <c r="L520"/>
  <c r="L519"/>
  <c r="L518"/>
  <c r="L517"/>
  <c r="L516"/>
  <c r="L515"/>
  <c r="L514"/>
  <c r="L513"/>
  <c r="L512"/>
  <c r="L511"/>
  <c r="L510"/>
  <c r="L509"/>
  <c r="L508"/>
  <c r="L507"/>
  <c r="L506"/>
  <c r="L505"/>
  <c r="L504"/>
  <c r="L503"/>
  <c r="L502"/>
  <c r="L501"/>
  <c r="L500"/>
  <c r="L499"/>
  <c r="L498"/>
  <c r="L497"/>
  <c r="L496"/>
  <c r="L495"/>
  <c r="L494"/>
  <c r="L493"/>
  <c r="L492"/>
  <c r="L491"/>
  <c r="L490"/>
  <c r="L489"/>
  <c r="L488"/>
  <c r="L487"/>
  <c r="L486"/>
  <c r="L485"/>
  <c r="L484"/>
  <c r="L483"/>
  <c r="L482"/>
  <c r="L481"/>
  <c r="L480"/>
  <c r="L479"/>
  <c r="L478"/>
  <c r="L477"/>
  <c r="L476"/>
  <c r="L475"/>
  <c r="L474"/>
  <c r="L473"/>
  <c r="L472"/>
  <c r="L471"/>
  <c r="L470"/>
  <c r="L469"/>
  <c r="L468"/>
  <c r="L467"/>
  <c r="L466"/>
  <c r="L465"/>
  <c r="L464"/>
  <c r="L463"/>
  <c r="L462"/>
  <c r="L461"/>
  <c r="L460"/>
  <c r="L459"/>
  <c r="L458"/>
  <c r="L457"/>
  <c r="L456"/>
  <c r="L455"/>
  <c r="L454"/>
  <c r="L453"/>
  <c r="L452"/>
  <c r="L451"/>
  <c r="L450"/>
  <c r="L449"/>
  <c r="L448"/>
  <c r="L447"/>
  <c r="L446"/>
  <c r="L445"/>
  <c r="L444"/>
  <c r="L443"/>
  <c r="L442"/>
  <c r="L441"/>
  <c r="L440"/>
  <c r="L439"/>
  <c r="L438"/>
  <c r="L437"/>
  <c r="L436"/>
  <c r="L435"/>
  <c r="L434"/>
  <c r="L433"/>
  <c r="L432"/>
  <c r="L431"/>
  <c r="L430"/>
  <c r="L429"/>
  <c r="L428"/>
  <c r="L427"/>
  <c r="L426"/>
  <c r="L425"/>
  <c r="L424"/>
  <c r="L423"/>
  <c r="L422"/>
  <c r="L421"/>
  <c r="L420"/>
  <c r="L419"/>
  <c r="L418"/>
  <c r="L417"/>
  <c r="L416"/>
  <c r="L415"/>
  <c r="L414"/>
  <c r="L413"/>
  <c r="L412"/>
  <c r="L411"/>
  <c r="L410"/>
  <c r="L409"/>
  <c r="L408"/>
  <c r="L407"/>
  <c r="L406"/>
  <c r="L405"/>
  <c r="L404"/>
  <c r="L403"/>
  <c r="L402"/>
  <c r="L401"/>
  <c r="L400"/>
  <c r="L399"/>
  <c r="L398"/>
  <c r="L397"/>
  <c r="L396"/>
  <c r="L395"/>
  <c r="L394"/>
  <c r="L393"/>
  <c r="L392"/>
  <c r="L391"/>
  <c r="L390"/>
  <c r="L389"/>
  <c r="L388"/>
  <c r="L387"/>
  <c r="L386"/>
  <c r="L385"/>
  <c r="L384"/>
  <c r="L383"/>
  <c r="L382"/>
  <c r="L381"/>
  <c r="L380"/>
  <c r="L379"/>
  <c r="L378"/>
  <c r="L377"/>
  <c r="L376"/>
  <c r="L375"/>
  <c r="L374"/>
  <c r="L373"/>
  <c r="L372"/>
  <c r="L371"/>
  <c r="L370"/>
  <c r="L369"/>
  <c r="L368"/>
  <c r="L367"/>
  <c r="L366"/>
  <c r="L365"/>
  <c r="L364"/>
  <c r="L363"/>
  <c r="L362"/>
  <c r="L361"/>
  <c r="L360"/>
  <c r="L359"/>
  <c r="L358"/>
  <c r="L357"/>
  <c r="L356"/>
  <c r="L355"/>
  <c r="L354"/>
  <c r="L353"/>
  <c r="L352"/>
  <c r="L351"/>
  <c r="L350"/>
  <c r="L349"/>
  <c r="L348"/>
  <c r="L347"/>
  <c r="L346"/>
  <c r="L345"/>
  <c r="L344"/>
  <c r="L343"/>
  <c r="L342"/>
  <c r="L341"/>
  <c r="L340"/>
  <c r="L339"/>
  <c r="L338"/>
  <c r="L337"/>
  <c r="L336"/>
  <c r="L335"/>
  <c r="L334"/>
  <c r="L333"/>
  <c r="L332"/>
  <c r="L331"/>
  <c r="L330"/>
  <c r="L329"/>
  <c r="L328"/>
  <c r="L327"/>
  <c r="L326"/>
  <c r="L325"/>
  <c r="L324"/>
  <c r="L323"/>
  <c r="L322"/>
  <c r="L321"/>
  <c r="L320"/>
  <c r="L319"/>
  <c r="L318"/>
  <c r="L317"/>
  <c r="L316"/>
  <c r="L315"/>
  <c r="L314"/>
  <c r="L313"/>
  <c r="L312"/>
  <c r="L311"/>
  <c r="L310"/>
  <c r="L309"/>
  <c r="L308"/>
  <c r="L307"/>
  <c r="L306"/>
  <c r="L305"/>
  <c r="L304"/>
  <c r="L303"/>
  <c r="L302"/>
  <c r="L301"/>
  <c r="L300"/>
  <c r="L299"/>
  <c r="L298"/>
  <c r="L297"/>
  <c r="L296"/>
  <c r="L295"/>
  <c r="L294"/>
  <c r="L293"/>
  <c r="L292"/>
  <c r="L291"/>
  <c r="L290"/>
  <c r="L289"/>
  <c r="L288"/>
  <c r="L287"/>
  <c r="L286"/>
  <c r="L285"/>
  <c r="L284"/>
  <c r="L283"/>
  <c r="L282"/>
  <c r="L281"/>
  <c r="L280"/>
  <c r="L279"/>
  <c r="L278"/>
  <c r="L277"/>
  <c r="L276"/>
  <c r="L275"/>
  <c r="L274"/>
  <c r="L273"/>
  <c r="L272"/>
  <c r="L271"/>
  <c r="L270"/>
  <c r="L269"/>
  <c r="L268"/>
  <c r="L267"/>
  <c r="L266"/>
  <c r="L265"/>
  <c r="L264"/>
  <c r="L263"/>
  <c r="L262"/>
  <c r="L261"/>
  <c r="L260"/>
  <c r="L259"/>
  <c r="L258"/>
  <c r="L257"/>
  <c r="L256"/>
  <c r="L255"/>
  <c r="L254"/>
  <c r="L253"/>
  <c r="L252"/>
  <c r="L251"/>
  <c r="L250"/>
  <c r="L249"/>
  <c r="L248"/>
  <c r="L247"/>
  <c r="L246"/>
  <c r="L245"/>
  <c r="L244"/>
  <c r="L243"/>
  <c r="L242"/>
  <c r="L241"/>
  <c r="L240"/>
  <c r="L239"/>
  <c r="L238"/>
  <c r="L237"/>
  <c r="L236"/>
  <c r="L235"/>
  <c r="L234"/>
  <c r="L233"/>
  <c r="L232"/>
  <c r="L231"/>
  <c r="L230"/>
  <c r="L229"/>
  <c r="L228"/>
  <c r="L227"/>
  <c r="L226"/>
  <c r="L225"/>
  <c r="L224"/>
  <c r="L223"/>
  <c r="L222"/>
  <c r="L221"/>
  <c r="L220"/>
  <c r="L219"/>
  <c r="L218"/>
  <c r="L217"/>
  <c r="L216"/>
  <c r="L215"/>
  <c r="L214"/>
  <c r="L213"/>
  <c r="L212"/>
  <c r="L211"/>
  <c r="L210"/>
  <c r="L209"/>
  <c r="L208"/>
  <c r="L207"/>
  <c r="L206"/>
  <c r="L205"/>
  <c r="L204"/>
  <c r="L203"/>
  <c r="L202"/>
  <c r="L201"/>
  <c r="L200"/>
  <c r="L199"/>
  <c r="L198"/>
  <c r="L197"/>
  <c r="L196"/>
  <c r="L195"/>
  <c r="L194"/>
  <c r="L193"/>
  <c r="L192"/>
  <c r="L191"/>
  <c r="L190"/>
  <c r="L189"/>
  <c r="L188"/>
  <c r="L187"/>
  <c r="L186"/>
  <c r="L185"/>
  <c r="L184"/>
  <c r="L183"/>
  <c r="L182"/>
  <c r="L181"/>
  <c r="L180"/>
  <c r="L179"/>
  <c r="L178"/>
  <c r="L177"/>
  <c r="L176"/>
  <c r="L175"/>
  <c r="L174"/>
  <c r="L173"/>
  <c r="L172"/>
  <c r="L171"/>
  <c r="L170"/>
  <c r="L169"/>
  <c r="L168"/>
  <c r="L167"/>
  <c r="L166"/>
  <c r="L165"/>
  <c r="L164"/>
  <c r="L163"/>
  <c r="L162"/>
  <c r="L161"/>
  <c r="L160"/>
  <c r="L159"/>
  <c r="L158"/>
  <c r="L157"/>
  <c r="L156"/>
  <c r="L155"/>
  <c r="L154"/>
  <c r="L153"/>
  <c r="L152"/>
  <c r="L151"/>
  <c r="L150"/>
  <c r="L149"/>
  <c r="L148"/>
  <c r="L147"/>
  <c r="L146"/>
  <c r="L145"/>
  <c r="L144"/>
  <c r="L143"/>
  <c r="L142"/>
  <c r="L141"/>
  <c r="L140"/>
  <c r="L139"/>
  <c r="L138"/>
  <c r="L137"/>
  <c r="L136"/>
  <c r="L135"/>
  <c r="L134"/>
  <c r="L133"/>
  <c r="L132"/>
  <c r="L131"/>
  <c r="L130"/>
  <c r="L129"/>
  <c r="L128"/>
  <c r="L127"/>
  <c r="L126"/>
  <c r="L125"/>
  <c r="L124"/>
  <c r="L123"/>
  <c r="L122"/>
  <c r="L121"/>
  <c r="L120"/>
  <c r="L119"/>
  <c r="L118"/>
  <c r="L117"/>
  <c r="L116"/>
  <c r="L115"/>
  <c r="L114"/>
  <c r="L113"/>
  <c r="L112"/>
  <c r="L111"/>
  <c r="L110"/>
  <c r="L109"/>
  <c r="L108"/>
  <c r="L107"/>
  <c r="L106"/>
  <c r="L105"/>
  <c r="L104"/>
  <c r="L103"/>
  <c r="L102"/>
  <c r="L101"/>
  <c r="L100"/>
  <c r="L99"/>
  <c r="L98"/>
  <c r="L97"/>
  <c r="L96"/>
  <c r="L95"/>
  <c r="L94"/>
  <c r="L93"/>
  <c r="L92"/>
  <c r="L91"/>
  <c r="L90"/>
  <c r="L89"/>
  <c r="L88"/>
  <c r="L87"/>
  <c r="L86"/>
  <c r="L85"/>
  <c r="L84"/>
  <c r="L83"/>
  <c r="L82"/>
  <c r="L81"/>
  <c r="L80"/>
  <c r="L79"/>
  <c r="L78"/>
  <c r="L77"/>
  <c r="L76"/>
  <c r="L75"/>
  <c r="L74"/>
  <c r="L73"/>
  <c r="L72"/>
  <c r="L71"/>
  <c r="L70"/>
  <c r="L69"/>
  <c r="L68"/>
  <c r="L67"/>
  <c r="L66"/>
  <c r="L65"/>
  <c r="L64"/>
  <c r="L63"/>
  <c r="L62"/>
  <c r="L61"/>
  <c r="L60"/>
  <c r="L59"/>
  <c r="L58"/>
  <c r="L57"/>
  <c r="L56"/>
  <c r="L55"/>
  <c r="L54"/>
  <c r="L53"/>
  <c r="L52"/>
  <c r="L51"/>
  <c r="L50"/>
  <c r="L49"/>
  <c r="L48"/>
  <c r="L47"/>
  <c r="L46"/>
  <c r="L45"/>
  <c r="L44"/>
  <c r="L43"/>
  <c r="L42"/>
  <c r="L41"/>
  <c r="L40"/>
  <c r="L39"/>
  <c r="L38"/>
  <c r="L37"/>
  <c r="L36"/>
  <c r="L35"/>
  <c r="L34"/>
  <c r="L33"/>
  <c r="L32"/>
  <c r="L31"/>
  <c r="L30"/>
  <c r="L29"/>
  <c r="L28"/>
  <c r="L27"/>
  <c r="L26"/>
  <c r="L25"/>
  <c r="L24"/>
  <c r="L23"/>
  <c r="L22"/>
  <c r="L21"/>
  <c r="L20"/>
  <c r="L19"/>
  <c r="L18"/>
  <c r="M1003" i="5"/>
  <c r="M1002"/>
  <c r="M1001"/>
  <c r="M1000"/>
  <c r="M999"/>
  <c r="M998"/>
  <c r="M997"/>
  <c r="M996"/>
  <c r="M995"/>
  <c r="M994"/>
  <c r="M993"/>
  <c r="M992"/>
  <c r="M991"/>
  <c r="M990"/>
  <c r="M989"/>
  <c r="M988"/>
  <c r="M987"/>
  <c r="M986"/>
  <c r="M985"/>
  <c r="M984"/>
  <c r="M983"/>
  <c r="M982"/>
  <c r="M981"/>
  <c r="M980"/>
  <c r="M979"/>
  <c r="M978"/>
  <c r="M977"/>
  <c r="M976"/>
  <c r="M975"/>
  <c r="M974"/>
  <c r="M973"/>
  <c r="M972"/>
  <c r="M971"/>
  <c r="M970"/>
  <c r="M969"/>
  <c r="M968"/>
  <c r="M967"/>
  <c r="M966"/>
  <c r="M965"/>
  <c r="M964"/>
  <c r="M963"/>
  <c r="M962"/>
  <c r="M961"/>
  <c r="M960"/>
  <c r="M959"/>
  <c r="M958"/>
  <c r="M957"/>
  <c r="M956"/>
  <c r="M955"/>
  <c r="M954"/>
  <c r="M953"/>
  <c r="M952"/>
  <c r="M951"/>
  <c r="M950"/>
  <c r="M949"/>
  <c r="M948"/>
  <c r="M947"/>
  <c r="M946"/>
  <c r="M945"/>
  <c r="M944"/>
  <c r="M943"/>
  <c r="M942"/>
  <c r="M941"/>
  <c r="M940"/>
  <c r="M939"/>
  <c r="M938"/>
  <c r="M937"/>
  <c r="M936"/>
  <c r="M935"/>
  <c r="M934"/>
  <c r="M933"/>
  <c r="M932"/>
  <c r="M931"/>
  <c r="M930"/>
  <c r="M929"/>
  <c r="M928"/>
  <c r="M927"/>
  <c r="M926"/>
  <c r="M925"/>
  <c r="M924"/>
  <c r="M923"/>
  <c r="M922"/>
  <c r="M921"/>
  <c r="M920"/>
  <c r="M919"/>
  <c r="M918"/>
  <c r="M917"/>
  <c r="M916"/>
  <c r="M915"/>
  <c r="M914"/>
  <c r="M913"/>
  <c r="M912"/>
  <c r="M911"/>
  <c r="M910"/>
  <c r="M909"/>
  <c r="M908"/>
  <c r="M907"/>
  <c r="M906"/>
  <c r="M905"/>
  <c r="M904"/>
  <c r="M903"/>
  <c r="M902"/>
  <c r="M901"/>
  <c r="M900"/>
  <c r="M899"/>
  <c r="M898"/>
  <c r="M897"/>
  <c r="M896"/>
  <c r="M895"/>
  <c r="M894"/>
  <c r="M893"/>
  <c r="M892"/>
  <c r="M891"/>
  <c r="M890"/>
  <c r="M889"/>
  <c r="M888"/>
  <c r="M887"/>
  <c r="M886"/>
  <c r="M885"/>
  <c r="M884"/>
  <c r="M883"/>
  <c r="M882"/>
  <c r="M881"/>
  <c r="M880"/>
  <c r="M879"/>
  <c r="M878"/>
  <c r="M877"/>
  <c r="M876"/>
  <c r="M875"/>
  <c r="M874"/>
  <c r="M873"/>
  <c r="M872"/>
  <c r="M871"/>
  <c r="M870"/>
  <c r="M869"/>
  <c r="M868"/>
  <c r="M867"/>
  <c r="M866"/>
  <c r="M865"/>
  <c r="M864"/>
  <c r="M863"/>
  <c r="M862"/>
  <c r="M861"/>
  <c r="M860"/>
  <c r="M859"/>
  <c r="M858"/>
  <c r="M857"/>
  <c r="M856"/>
  <c r="M855"/>
  <c r="M854"/>
  <c r="M853"/>
  <c r="M852"/>
  <c r="M851"/>
  <c r="M850"/>
  <c r="M849"/>
  <c r="M848"/>
  <c r="M847"/>
  <c r="M846"/>
  <c r="M845"/>
  <c r="M844"/>
  <c r="M843"/>
  <c r="M842"/>
  <c r="M841"/>
  <c r="M840"/>
  <c r="M839"/>
  <c r="M838"/>
  <c r="M837"/>
  <c r="M836"/>
  <c r="M835"/>
  <c r="M834"/>
  <c r="M833"/>
  <c r="M832"/>
  <c r="M831"/>
  <c r="M830"/>
  <c r="M829"/>
  <c r="M828"/>
  <c r="M827"/>
  <c r="M826"/>
  <c r="M825"/>
  <c r="M824"/>
  <c r="M823"/>
  <c r="M822"/>
  <c r="M821"/>
  <c r="M820"/>
  <c r="M819"/>
  <c r="M818"/>
  <c r="M817"/>
  <c r="M816"/>
  <c r="M815"/>
  <c r="M814"/>
  <c r="M813"/>
  <c r="M812"/>
  <c r="M811"/>
  <c r="M810"/>
  <c r="M809"/>
  <c r="M808"/>
  <c r="M807"/>
  <c r="M806"/>
  <c r="M805"/>
  <c r="M804"/>
  <c r="M803"/>
  <c r="M802"/>
  <c r="M801"/>
  <c r="M800"/>
  <c r="M799"/>
  <c r="M798"/>
  <c r="M797"/>
  <c r="M796"/>
  <c r="M795"/>
  <c r="M794"/>
  <c r="M793"/>
  <c r="M792"/>
  <c r="M791"/>
  <c r="M790"/>
  <c r="M789"/>
  <c r="M788"/>
  <c r="M787"/>
  <c r="M786"/>
  <c r="M785"/>
  <c r="M784"/>
  <c r="M783"/>
  <c r="M782"/>
  <c r="M781"/>
  <c r="M780"/>
  <c r="M779"/>
  <c r="M778"/>
  <c r="M777"/>
  <c r="M776"/>
  <c r="M775"/>
  <c r="M774"/>
  <c r="M773"/>
  <c r="M772"/>
  <c r="M771"/>
  <c r="M770"/>
  <c r="M769"/>
  <c r="M768"/>
  <c r="M767"/>
  <c r="M766"/>
  <c r="M765"/>
  <c r="M764"/>
  <c r="M763"/>
  <c r="M762"/>
  <c r="M761"/>
  <c r="M760"/>
  <c r="M759"/>
  <c r="M758"/>
  <c r="M757"/>
  <c r="M756"/>
  <c r="M755"/>
  <c r="M754"/>
  <c r="M753"/>
  <c r="M752"/>
  <c r="M751"/>
  <c r="M750"/>
  <c r="M749"/>
  <c r="M748"/>
  <c r="M747"/>
  <c r="M746"/>
  <c r="M745"/>
  <c r="M744"/>
  <c r="M743"/>
  <c r="M742"/>
  <c r="M741"/>
  <c r="M740"/>
  <c r="M739"/>
  <c r="M738"/>
  <c r="M737"/>
  <c r="M736"/>
  <c r="M735"/>
  <c r="M734"/>
  <c r="M733"/>
  <c r="M732"/>
  <c r="M731"/>
  <c r="M730"/>
  <c r="M729"/>
  <c r="M728"/>
  <c r="M727"/>
  <c r="M726"/>
  <c r="M725"/>
  <c r="M724"/>
  <c r="M723"/>
  <c r="M722"/>
  <c r="M721"/>
  <c r="M720"/>
  <c r="M719"/>
  <c r="M718"/>
  <c r="M717"/>
  <c r="M716"/>
  <c r="M715"/>
  <c r="M714"/>
  <c r="M713"/>
  <c r="M712"/>
  <c r="M711"/>
  <c r="M710"/>
  <c r="M709"/>
  <c r="M708"/>
  <c r="M707"/>
  <c r="M706"/>
  <c r="M705"/>
  <c r="M704"/>
  <c r="M703"/>
  <c r="M702"/>
  <c r="M701"/>
  <c r="M700"/>
  <c r="M699"/>
  <c r="M698"/>
  <c r="M697"/>
  <c r="M696"/>
  <c r="M695"/>
  <c r="M694"/>
  <c r="M693"/>
  <c r="M692"/>
  <c r="M691"/>
  <c r="M690"/>
  <c r="M689"/>
  <c r="M688"/>
  <c r="M687"/>
  <c r="M686"/>
  <c r="M685"/>
  <c r="M684"/>
  <c r="M683"/>
  <c r="M682"/>
  <c r="M681"/>
  <c r="M680"/>
  <c r="M679"/>
  <c r="M678"/>
  <c r="M677"/>
  <c r="M676"/>
  <c r="M675"/>
  <c r="M674"/>
  <c r="M673"/>
  <c r="M672"/>
  <c r="M671"/>
  <c r="M670"/>
  <c r="M669"/>
  <c r="M668"/>
  <c r="M667"/>
  <c r="M666"/>
  <c r="M665"/>
  <c r="M664"/>
  <c r="M663"/>
  <c r="M662"/>
  <c r="M661"/>
  <c r="M660"/>
  <c r="M659"/>
  <c r="M658"/>
  <c r="M657"/>
  <c r="M656"/>
  <c r="M655"/>
  <c r="M654"/>
  <c r="M653"/>
  <c r="M652"/>
  <c r="M651"/>
  <c r="M650"/>
  <c r="M649"/>
  <c r="M648"/>
  <c r="M647"/>
  <c r="M646"/>
  <c r="M645"/>
  <c r="M644"/>
  <c r="M643"/>
  <c r="M642"/>
  <c r="M641"/>
  <c r="M640"/>
  <c r="M639"/>
  <c r="M638"/>
  <c r="M637"/>
  <c r="M636"/>
  <c r="M635"/>
  <c r="M634"/>
  <c r="M633"/>
  <c r="M632"/>
  <c r="M631"/>
  <c r="M630"/>
  <c r="M629"/>
  <c r="M628"/>
  <c r="M627"/>
  <c r="M626"/>
  <c r="M625"/>
  <c r="M624"/>
  <c r="M623"/>
  <c r="M622"/>
  <c r="M621"/>
  <c r="M620"/>
  <c r="M619"/>
  <c r="M618"/>
  <c r="M617"/>
  <c r="M616"/>
  <c r="M615"/>
  <c r="M614"/>
  <c r="M613"/>
  <c r="M612"/>
  <c r="M611"/>
  <c r="M610"/>
  <c r="M609"/>
  <c r="M608"/>
  <c r="M607"/>
  <c r="M606"/>
  <c r="M605"/>
  <c r="M604"/>
  <c r="M603"/>
  <c r="M602"/>
  <c r="M601"/>
  <c r="M600"/>
  <c r="M599"/>
  <c r="M598"/>
  <c r="M597"/>
  <c r="M596"/>
  <c r="M595"/>
  <c r="M594"/>
  <c r="M593"/>
  <c r="M592"/>
  <c r="M591"/>
  <c r="M590"/>
  <c r="M589"/>
  <c r="M588"/>
  <c r="M587"/>
  <c r="M586"/>
  <c r="M585"/>
  <c r="M584"/>
  <c r="M583"/>
  <c r="M582"/>
  <c r="M581"/>
  <c r="M580"/>
  <c r="M579"/>
  <c r="M578"/>
  <c r="M577"/>
  <c r="M576"/>
  <c r="M575"/>
  <c r="M574"/>
  <c r="M573"/>
  <c r="M572"/>
  <c r="M571"/>
  <c r="M570"/>
  <c r="M569"/>
  <c r="M568"/>
  <c r="M567"/>
  <c r="M566"/>
  <c r="M565"/>
  <c r="M564"/>
  <c r="M563"/>
  <c r="M562"/>
  <c r="M561"/>
  <c r="M560"/>
  <c r="M559"/>
  <c r="M558"/>
  <c r="M557"/>
  <c r="M556"/>
  <c r="M555"/>
  <c r="M554"/>
  <c r="M553"/>
  <c r="M552"/>
  <c r="M551"/>
  <c r="M550"/>
  <c r="M549"/>
  <c r="M548"/>
  <c r="M547"/>
  <c r="M546"/>
  <c r="M545"/>
  <c r="M544"/>
  <c r="M543"/>
  <c r="M542"/>
  <c r="M541"/>
  <c r="M540"/>
  <c r="M539"/>
  <c r="M538"/>
  <c r="M537"/>
  <c r="M536"/>
  <c r="M535"/>
  <c r="M534"/>
  <c r="M533"/>
  <c r="M532"/>
  <c r="M531"/>
  <c r="M530"/>
  <c r="M529"/>
  <c r="M528"/>
  <c r="M527"/>
  <c r="M526"/>
  <c r="M525"/>
  <c r="M524"/>
  <c r="M523"/>
  <c r="M522"/>
  <c r="M521"/>
  <c r="M520"/>
  <c r="M519"/>
  <c r="M518"/>
  <c r="M517"/>
  <c r="M516"/>
  <c r="M515"/>
  <c r="M514"/>
  <c r="M513"/>
  <c r="M512"/>
  <c r="M511"/>
  <c r="M510"/>
  <c r="M509"/>
  <c r="M508"/>
  <c r="M507"/>
  <c r="M506"/>
  <c r="M505"/>
  <c r="M504"/>
  <c r="M503"/>
  <c r="M502"/>
  <c r="M501"/>
  <c r="M500"/>
  <c r="M499"/>
  <c r="M498"/>
  <c r="M497"/>
  <c r="M496"/>
  <c r="M495"/>
  <c r="M494"/>
  <c r="M493"/>
  <c r="M492"/>
  <c r="M491"/>
  <c r="M490"/>
  <c r="M489"/>
  <c r="M488"/>
  <c r="M487"/>
  <c r="M486"/>
  <c r="M485"/>
  <c r="M484"/>
  <c r="M483"/>
  <c r="M482"/>
  <c r="M481"/>
  <c r="M480"/>
  <c r="M479"/>
  <c r="M478"/>
  <c r="M477"/>
  <c r="M476"/>
  <c r="M475"/>
  <c r="M474"/>
  <c r="M473"/>
  <c r="M472"/>
  <c r="M471"/>
  <c r="M470"/>
  <c r="M469"/>
  <c r="M468"/>
  <c r="M467"/>
  <c r="M466"/>
  <c r="M465"/>
  <c r="M464"/>
  <c r="M463"/>
  <c r="M462"/>
  <c r="M461"/>
  <c r="M460"/>
  <c r="M459"/>
  <c r="M458"/>
  <c r="M457"/>
  <c r="M456"/>
  <c r="M455"/>
  <c r="M454"/>
  <c r="M453"/>
  <c r="M452"/>
  <c r="M451"/>
  <c r="M450"/>
  <c r="M449"/>
  <c r="M448"/>
  <c r="M447"/>
  <c r="M446"/>
  <c r="M445"/>
  <c r="M444"/>
  <c r="M443"/>
  <c r="M442"/>
  <c r="M441"/>
  <c r="M440"/>
  <c r="M439"/>
  <c r="M438"/>
  <c r="M437"/>
  <c r="M436"/>
  <c r="M435"/>
  <c r="M434"/>
  <c r="M433"/>
  <c r="M432"/>
  <c r="M431"/>
  <c r="M430"/>
  <c r="M429"/>
  <c r="M428"/>
  <c r="M427"/>
  <c r="M426"/>
  <c r="M425"/>
  <c r="M424"/>
  <c r="M423"/>
  <c r="M422"/>
  <c r="M421"/>
  <c r="M420"/>
  <c r="M419"/>
  <c r="M418"/>
  <c r="M417"/>
  <c r="M416"/>
  <c r="M415"/>
  <c r="M414"/>
  <c r="M413"/>
  <c r="M412"/>
  <c r="M411"/>
  <c r="M410"/>
  <c r="M409"/>
  <c r="M408"/>
  <c r="M407"/>
  <c r="M406"/>
  <c r="M405"/>
  <c r="M404"/>
  <c r="M403"/>
  <c r="M402"/>
  <c r="M401"/>
  <c r="M400"/>
  <c r="M399"/>
  <c r="M398"/>
  <c r="M397"/>
  <c r="M396"/>
  <c r="M395"/>
  <c r="M394"/>
  <c r="M393"/>
  <c r="M392"/>
  <c r="M391"/>
  <c r="M390"/>
  <c r="M389"/>
  <c r="M388"/>
  <c r="M387"/>
  <c r="M386"/>
  <c r="M385"/>
  <c r="M384"/>
  <c r="M383"/>
  <c r="M382"/>
  <c r="M381"/>
  <c r="M380"/>
  <c r="M379"/>
  <c r="M378"/>
  <c r="M377"/>
  <c r="M376"/>
  <c r="M375"/>
  <c r="M374"/>
  <c r="M373"/>
  <c r="M372"/>
  <c r="M371"/>
  <c r="M370"/>
  <c r="M369"/>
  <c r="M368"/>
  <c r="M367"/>
  <c r="M366"/>
  <c r="M365"/>
  <c r="M364"/>
  <c r="M363"/>
  <c r="M362"/>
  <c r="M361"/>
  <c r="M360"/>
  <c r="M359"/>
  <c r="M358"/>
  <c r="M357"/>
  <c r="M356"/>
  <c r="M355"/>
  <c r="M354"/>
  <c r="M353"/>
  <c r="M352"/>
  <c r="M351"/>
  <c r="M350"/>
  <c r="M349"/>
  <c r="M348"/>
  <c r="M347"/>
  <c r="M346"/>
  <c r="M345"/>
  <c r="M344"/>
  <c r="M343"/>
  <c r="M342"/>
  <c r="M341"/>
  <c r="M340"/>
  <c r="M339"/>
  <c r="M338"/>
  <c r="M337"/>
  <c r="M336"/>
  <c r="M335"/>
  <c r="M334"/>
  <c r="M333"/>
  <c r="M332"/>
  <c r="M331"/>
  <c r="M330"/>
  <c r="M329"/>
  <c r="M328"/>
  <c r="M327"/>
  <c r="M326"/>
  <c r="M325"/>
  <c r="M324"/>
  <c r="M323"/>
  <c r="M322"/>
  <c r="M321"/>
  <c r="M320"/>
  <c r="M319"/>
  <c r="M318"/>
  <c r="M317"/>
  <c r="M316"/>
  <c r="M315"/>
  <c r="M314"/>
  <c r="M313"/>
  <c r="M312"/>
  <c r="M311"/>
  <c r="M310"/>
  <c r="M309"/>
  <c r="M308"/>
  <c r="M307"/>
  <c r="M306"/>
  <c r="M305"/>
  <c r="M304"/>
  <c r="M303"/>
  <c r="M302"/>
  <c r="M301"/>
  <c r="M300"/>
  <c r="M299"/>
  <c r="M298"/>
  <c r="M297"/>
  <c r="M296"/>
  <c r="M295"/>
  <c r="M294"/>
  <c r="M293"/>
  <c r="M292"/>
  <c r="M291"/>
  <c r="M290"/>
  <c r="M289"/>
  <c r="M288"/>
  <c r="M287"/>
  <c r="M286"/>
  <c r="M285"/>
  <c r="M284"/>
  <c r="M283"/>
  <c r="M282"/>
  <c r="M281"/>
  <c r="M280"/>
  <c r="M279"/>
  <c r="M278"/>
  <c r="M277"/>
  <c r="M276"/>
  <c r="M275"/>
  <c r="M274"/>
  <c r="M273"/>
  <c r="M272"/>
  <c r="M271"/>
  <c r="M270"/>
  <c r="M269"/>
  <c r="M268"/>
  <c r="M267"/>
  <c r="M266"/>
  <c r="M265"/>
  <c r="M264"/>
  <c r="M263"/>
  <c r="M262"/>
  <c r="M261"/>
  <c r="M260"/>
  <c r="M259"/>
  <c r="M258"/>
  <c r="M257"/>
  <c r="M256"/>
  <c r="M255"/>
  <c r="M254"/>
  <c r="M253"/>
  <c r="M252"/>
  <c r="M251"/>
  <c r="M250"/>
  <c r="M249"/>
  <c r="M248"/>
  <c r="M247"/>
  <c r="M246"/>
  <c r="M245"/>
  <c r="M244"/>
  <c r="M243"/>
  <c r="M242"/>
  <c r="M241"/>
  <c r="M240"/>
  <c r="M239"/>
  <c r="M238"/>
  <c r="M237"/>
  <c r="M236"/>
  <c r="M235"/>
  <c r="M234"/>
  <c r="M233"/>
  <c r="M232"/>
  <c r="M231"/>
  <c r="M230"/>
  <c r="M229"/>
  <c r="M228"/>
  <c r="M227"/>
  <c r="M226"/>
  <c r="M225"/>
  <c r="M224"/>
  <c r="M223"/>
  <c r="M222"/>
  <c r="M221"/>
  <c r="M220"/>
  <c r="M219"/>
  <c r="M218"/>
  <c r="M217"/>
  <c r="M216"/>
  <c r="M215"/>
  <c r="M214"/>
  <c r="M213"/>
  <c r="M212"/>
  <c r="M211"/>
  <c r="M210"/>
  <c r="M209"/>
  <c r="M208"/>
  <c r="M207"/>
  <c r="M206"/>
  <c r="M205"/>
  <c r="M204"/>
  <c r="M203"/>
  <c r="M202"/>
  <c r="M201"/>
  <c r="M200"/>
  <c r="M199"/>
  <c r="M198"/>
  <c r="M197"/>
  <c r="M196"/>
  <c r="M195"/>
  <c r="M194"/>
  <c r="M193"/>
  <c r="M192"/>
  <c r="M191"/>
  <c r="M190"/>
  <c r="M189"/>
  <c r="M188"/>
  <c r="M187"/>
  <c r="M186"/>
  <c r="M185"/>
  <c r="M184"/>
  <c r="M183"/>
  <c r="M182"/>
  <c r="M181"/>
  <c r="M180"/>
  <c r="M179"/>
  <c r="M178"/>
  <c r="M177"/>
  <c r="M176"/>
  <c r="M175"/>
  <c r="M174"/>
  <c r="M173"/>
  <c r="M172"/>
  <c r="M171"/>
  <c r="M170"/>
  <c r="M169"/>
  <c r="M168"/>
  <c r="M167"/>
  <c r="M166"/>
  <c r="M165"/>
  <c r="M164"/>
  <c r="M163"/>
  <c r="M162"/>
  <c r="M161"/>
  <c r="M160"/>
  <c r="M159"/>
  <c r="M158"/>
  <c r="M157"/>
  <c r="M156"/>
  <c r="M155"/>
  <c r="M154"/>
  <c r="M153"/>
  <c r="M152"/>
  <c r="M151"/>
  <c r="M150"/>
  <c r="M149"/>
  <c r="M148"/>
  <c r="M147"/>
  <c r="M146"/>
  <c r="M145"/>
  <c r="M144"/>
  <c r="M143"/>
  <c r="M142"/>
  <c r="M141"/>
  <c r="M140"/>
  <c r="M139"/>
  <c r="M138"/>
  <c r="M137"/>
  <c r="M136"/>
  <c r="M135"/>
  <c r="M134"/>
  <c r="M133"/>
  <c r="M132"/>
  <c r="M131"/>
  <c r="M130"/>
  <c r="M129"/>
  <c r="M128"/>
  <c r="M127"/>
  <c r="M126"/>
  <c r="M125"/>
  <c r="M124"/>
  <c r="M123"/>
  <c r="M122"/>
  <c r="M121"/>
  <c r="M120"/>
  <c r="M119"/>
  <c r="M118"/>
  <c r="M117"/>
  <c r="M116"/>
  <c r="M115"/>
  <c r="M114"/>
  <c r="M113"/>
  <c r="M112"/>
  <c r="M111"/>
  <c r="M110"/>
  <c r="M109"/>
  <c r="M108"/>
  <c r="M107"/>
  <c r="M106"/>
  <c r="M105"/>
  <c r="M104"/>
  <c r="M103"/>
  <c r="M102"/>
  <c r="M101"/>
  <c r="M100"/>
  <c r="M99"/>
  <c r="M98"/>
  <c r="M97"/>
  <c r="M96"/>
  <c r="M95"/>
  <c r="M94"/>
  <c r="M93"/>
  <c r="M92"/>
  <c r="M91"/>
  <c r="M90"/>
  <c r="M89"/>
  <c r="M88"/>
  <c r="M87"/>
  <c r="M86"/>
  <c r="M85"/>
  <c r="M84"/>
  <c r="M83"/>
  <c r="M82"/>
  <c r="M81"/>
  <c r="M80"/>
  <c r="M79"/>
  <c r="M78"/>
  <c r="M77"/>
  <c r="M76"/>
  <c r="M75"/>
  <c r="M74"/>
  <c r="M73"/>
  <c r="M72"/>
  <c r="M71"/>
  <c r="M70"/>
  <c r="M69"/>
  <c r="M68"/>
  <c r="M67"/>
  <c r="M66"/>
  <c r="M65"/>
  <c r="M64"/>
  <c r="M63"/>
  <c r="M62"/>
  <c r="M61"/>
  <c r="M60"/>
  <c r="M59"/>
  <c r="M58"/>
  <c r="M57"/>
  <c r="M56"/>
  <c r="M55"/>
  <c r="M54"/>
  <c r="M53"/>
  <c r="M52"/>
  <c r="M51"/>
  <c r="M50"/>
  <c r="M49"/>
  <c r="M48"/>
  <c r="M47"/>
  <c r="M46"/>
  <c r="M45"/>
  <c r="M44"/>
  <c r="M43"/>
  <c r="M42"/>
  <c r="M41"/>
  <c r="M40"/>
  <c r="M39"/>
  <c r="M38"/>
  <c r="M37"/>
  <c r="M36"/>
  <c r="M35"/>
  <c r="M34"/>
  <c r="M33"/>
  <c r="M32"/>
  <c r="M31"/>
  <c r="M30"/>
  <c r="M29"/>
  <c r="M28"/>
  <c r="M27"/>
  <c r="M26"/>
  <c r="M25"/>
  <c r="M24"/>
  <c r="M23"/>
  <c r="M22"/>
  <c r="M21"/>
  <c r="M20"/>
  <c r="M19"/>
  <c r="M18"/>
  <c r="M17"/>
  <c r="M16"/>
  <c r="M15"/>
  <c r="M14"/>
  <c r="M13"/>
  <c r="M12"/>
  <c r="M11"/>
  <c r="M10"/>
  <c r="M9"/>
  <c r="M8"/>
  <c r="M7"/>
  <c r="M6"/>
  <c r="M5"/>
  <c r="M4"/>
  <c r="T18" i="10" l="1"/>
  <c r="U18"/>
  <c r="V18" s="1"/>
  <c r="T30"/>
  <c r="U30"/>
  <c r="T42"/>
  <c r="U42"/>
  <c r="U50"/>
  <c r="T50"/>
  <c r="U62"/>
  <c r="T62"/>
  <c r="U78"/>
  <c r="T78"/>
  <c r="U90"/>
  <c r="T90"/>
  <c r="U98"/>
  <c r="T98"/>
  <c r="R50"/>
  <c r="R62"/>
  <c r="R98"/>
  <c r="U5"/>
  <c r="T5"/>
  <c r="U9"/>
  <c r="T9"/>
  <c r="U13"/>
  <c r="T13"/>
  <c r="U17"/>
  <c r="T17"/>
  <c r="U21"/>
  <c r="V21" s="1"/>
  <c r="T21"/>
  <c r="U25"/>
  <c r="T25"/>
  <c r="U29"/>
  <c r="T29"/>
  <c r="U33"/>
  <c r="T33"/>
  <c r="U37"/>
  <c r="T37"/>
  <c r="U41"/>
  <c r="T41"/>
  <c r="U45"/>
  <c r="T45"/>
  <c r="U49"/>
  <c r="T49"/>
  <c r="U53"/>
  <c r="T53"/>
  <c r="U57"/>
  <c r="T57"/>
  <c r="U61"/>
  <c r="T61"/>
  <c r="U65"/>
  <c r="T65"/>
  <c r="U69"/>
  <c r="T69"/>
  <c r="U73"/>
  <c r="T73"/>
  <c r="U77"/>
  <c r="T77"/>
  <c r="U81"/>
  <c r="T81"/>
  <c r="U85"/>
  <c r="T85"/>
  <c r="U89"/>
  <c r="T89"/>
  <c r="U93"/>
  <c r="T93"/>
  <c r="U97"/>
  <c r="T97"/>
  <c r="U101"/>
  <c r="T101"/>
  <c r="R25"/>
  <c r="R29"/>
  <c r="R33"/>
  <c r="R37"/>
  <c r="R41"/>
  <c r="R45"/>
  <c r="R49"/>
  <c r="R53"/>
  <c r="R57"/>
  <c r="R61"/>
  <c r="R65"/>
  <c r="R69"/>
  <c r="R73"/>
  <c r="R77"/>
  <c r="R81"/>
  <c r="R85"/>
  <c r="R89"/>
  <c r="R93"/>
  <c r="R97"/>
  <c r="R101"/>
  <c r="T6"/>
  <c r="U6"/>
  <c r="T14"/>
  <c r="U14"/>
  <c r="U22"/>
  <c r="V22" s="1"/>
  <c r="T22"/>
  <c r="T38"/>
  <c r="U38"/>
  <c r="T54"/>
  <c r="U54"/>
  <c r="T66"/>
  <c r="U66"/>
  <c r="U74"/>
  <c r="T74"/>
  <c r="T86"/>
  <c r="U86"/>
  <c r="U102"/>
  <c r="T102"/>
  <c r="R30"/>
  <c r="R38"/>
  <c r="R46"/>
  <c r="R58"/>
  <c r="R70"/>
  <c r="R82"/>
  <c r="R94"/>
  <c r="U7"/>
  <c r="T7"/>
  <c r="U11"/>
  <c r="T11"/>
  <c r="U15"/>
  <c r="T15"/>
  <c r="U19"/>
  <c r="V19" s="1"/>
  <c r="T19"/>
  <c r="U23"/>
  <c r="V23" s="1"/>
  <c r="T23"/>
  <c r="U27"/>
  <c r="T27"/>
  <c r="U31"/>
  <c r="T31"/>
  <c r="U35"/>
  <c r="T35"/>
  <c r="U39"/>
  <c r="T39"/>
  <c r="U43"/>
  <c r="T43"/>
  <c r="U47"/>
  <c r="T47"/>
  <c r="U51"/>
  <c r="T51"/>
  <c r="U55"/>
  <c r="T55"/>
  <c r="U59"/>
  <c r="T59"/>
  <c r="U63"/>
  <c r="T63"/>
  <c r="U67"/>
  <c r="T67"/>
  <c r="U71"/>
  <c r="T71"/>
  <c r="U75"/>
  <c r="T75"/>
  <c r="U79"/>
  <c r="T79"/>
  <c r="U83"/>
  <c r="T83"/>
  <c r="U87"/>
  <c r="T87"/>
  <c r="U91"/>
  <c r="T91"/>
  <c r="U95"/>
  <c r="T95"/>
  <c r="U99"/>
  <c r="T99"/>
  <c r="U103"/>
  <c r="T103"/>
  <c r="R27"/>
  <c r="R31"/>
  <c r="R35"/>
  <c r="R39"/>
  <c r="R43"/>
  <c r="R47"/>
  <c r="R51"/>
  <c r="R55"/>
  <c r="R59"/>
  <c r="R63"/>
  <c r="R67"/>
  <c r="R71"/>
  <c r="R75"/>
  <c r="R79"/>
  <c r="R83"/>
  <c r="R87"/>
  <c r="R91"/>
  <c r="R95"/>
  <c r="R99"/>
  <c r="R103"/>
  <c r="S30"/>
  <c r="S38"/>
  <c r="S42"/>
  <c r="S50"/>
  <c r="S54"/>
  <c r="S62"/>
  <c r="S66"/>
  <c r="S74"/>
  <c r="S78"/>
  <c r="S86"/>
  <c r="S90"/>
  <c r="S98"/>
  <c r="S102"/>
  <c r="U10"/>
  <c r="T10"/>
  <c r="T26"/>
  <c r="U26"/>
  <c r="U34"/>
  <c r="T34"/>
  <c r="U46"/>
  <c r="T46"/>
  <c r="U58"/>
  <c r="T58"/>
  <c r="U70"/>
  <c r="T70"/>
  <c r="U82"/>
  <c r="T82"/>
  <c r="T94"/>
  <c r="U94"/>
  <c r="R26"/>
  <c r="R34"/>
  <c r="R42"/>
  <c r="R54"/>
  <c r="R66"/>
  <c r="R78"/>
  <c r="R90"/>
  <c r="R102"/>
  <c r="U4"/>
  <c r="T4"/>
  <c r="U8"/>
  <c r="T8"/>
  <c r="U12"/>
  <c r="T12"/>
  <c r="U16"/>
  <c r="T16"/>
  <c r="U20"/>
  <c r="V20" s="1"/>
  <c r="T20"/>
  <c r="U24"/>
  <c r="T24"/>
  <c r="U28"/>
  <c r="T28"/>
  <c r="U32"/>
  <c r="T32"/>
  <c r="U36"/>
  <c r="T36"/>
  <c r="U40"/>
  <c r="T40"/>
  <c r="U44"/>
  <c r="T44"/>
  <c r="U48"/>
  <c r="T48"/>
  <c r="U52"/>
  <c r="T52"/>
  <c r="U56"/>
  <c r="T56"/>
  <c r="U60"/>
  <c r="T60"/>
  <c r="U64"/>
  <c r="T64"/>
  <c r="U68"/>
  <c r="T68"/>
  <c r="U72"/>
  <c r="T72"/>
  <c r="U76"/>
  <c r="T76"/>
  <c r="U80"/>
  <c r="T80"/>
  <c r="U84"/>
  <c r="T84"/>
  <c r="U88"/>
  <c r="T88"/>
  <c r="U92"/>
  <c r="T92"/>
  <c r="U96"/>
  <c r="T96"/>
  <c r="U100"/>
  <c r="T100"/>
  <c r="R24"/>
  <c r="R28"/>
  <c r="R32"/>
  <c r="R36"/>
  <c r="R40"/>
  <c r="R44"/>
  <c r="R48"/>
  <c r="R52"/>
  <c r="R56"/>
  <c r="R60"/>
  <c r="R64"/>
  <c r="R68"/>
  <c r="R72"/>
  <c r="R76"/>
  <c r="R80"/>
  <c r="R84"/>
  <c r="R88"/>
  <c r="R92"/>
  <c r="R96"/>
  <c r="R100"/>
  <c r="S27"/>
  <c r="S31"/>
  <c r="S35"/>
  <c r="S39"/>
  <c r="S43"/>
  <c r="S47"/>
  <c r="S51"/>
  <c r="S55"/>
  <c r="S59"/>
  <c r="S63"/>
  <c r="S67"/>
  <c r="S71"/>
  <c r="S75"/>
  <c r="S79"/>
  <c r="S83"/>
  <c r="S87"/>
  <c r="S91"/>
  <c r="S95"/>
  <c r="S99"/>
  <c r="S103"/>
  <c r="AC1003" i="36" l="1"/>
  <c r="AC1002"/>
  <c r="AC1001"/>
  <c r="AC1000"/>
  <c r="AC999"/>
  <c r="AC998"/>
  <c r="AC997"/>
  <c r="AC996"/>
  <c r="AC995"/>
  <c r="AC994"/>
  <c r="AC993"/>
  <c r="AC992"/>
  <c r="AC991"/>
  <c r="AC990"/>
  <c r="AC989"/>
  <c r="AC988"/>
  <c r="AC987"/>
  <c r="AC986"/>
  <c r="AC985"/>
  <c r="AC984"/>
  <c r="AC983"/>
  <c r="AC982"/>
  <c r="AC981"/>
  <c r="AC980"/>
  <c r="AC979"/>
  <c r="AC978"/>
  <c r="AC977"/>
  <c r="AC976"/>
  <c r="AC975"/>
  <c r="AC974"/>
  <c r="AC973"/>
  <c r="AC972"/>
  <c r="AC971"/>
  <c r="AC970"/>
  <c r="AC969"/>
  <c r="AC968"/>
  <c r="AC967"/>
  <c r="AC966"/>
  <c r="AC965"/>
  <c r="AC964"/>
  <c r="AC963"/>
  <c r="AC962"/>
  <c r="AC961"/>
  <c r="AC960"/>
  <c r="AC959"/>
  <c r="AC958"/>
  <c r="AC957"/>
  <c r="AC956"/>
  <c r="AC955"/>
  <c r="AC954"/>
  <c r="AC953"/>
  <c r="AC952"/>
  <c r="AC951"/>
  <c r="AC950"/>
  <c r="AC949"/>
  <c r="AC948"/>
  <c r="AC947"/>
  <c r="AC946"/>
  <c r="AC945"/>
  <c r="AC944"/>
  <c r="AC943"/>
  <c r="AC942"/>
  <c r="AC941"/>
  <c r="AC940"/>
  <c r="AC939"/>
  <c r="AC938"/>
  <c r="AC937"/>
  <c r="AC936"/>
  <c r="AC935"/>
  <c r="AC934"/>
  <c r="AC933"/>
  <c r="AC932"/>
  <c r="AC931"/>
  <c r="AC930"/>
  <c r="AC929"/>
  <c r="AC928"/>
  <c r="AC927"/>
  <c r="AC926"/>
  <c r="AC925"/>
  <c r="AC924"/>
  <c r="AC923"/>
  <c r="AC922"/>
  <c r="AC921"/>
  <c r="AC920"/>
  <c r="AC919"/>
  <c r="AC918"/>
  <c r="AC917"/>
  <c r="AC916"/>
  <c r="AC915"/>
  <c r="AC914"/>
  <c r="AC913"/>
  <c r="AC912"/>
  <c r="AC911"/>
  <c r="AC910"/>
  <c r="AC909"/>
  <c r="AC908"/>
  <c r="AC907"/>
  <c r="AC906"/>
  <c r="AC905"/>
  <c r="AC904"/>
  <c r="AC903"/>
  <c r="AC902"/>
  <c r="AC901"/>
  <c r="AC900"/>
  <c r="AC899"/>
  <c r="AC898"/>
  <c r="AC897"/>
  <c r="AC896"/>
  <c r="AC895"/>
  <c r="AC894"/>
  <c r="AC893"/>
  <c r="AC892"/>
  <c r="AC891"/>
  <c r="AC890"/>
  <c r="AC889"/>
  <c r="AC888"/>
  <c r="AC887"/>
  <c r="AC886"/>
  <c r="AC885"/>
  <c r="AC884"/>
  <c r="AC883"/>
  <c r="AC882"/>
  <c r="AC881"/>
  <c r="AC880"/>
  <c r="AC879"/>
  <c r="AC878"/>
  <c r="AC877"/>
  <c r="AC876"/>
  <c r="AC875"/>
  <c r="AC874"/>
  <c r="AC873"/>
  <c r="AC872"/>
  <c r="AC871"/>
  <c r="AC870"/>
  <c r="AC869"/>
  <c r="AC868"/>
  <c r="AC867"/>
  <c r="AC866"/>
  <c r="AC865"/>
  <c r="AC864"/>
  <c r="AC863"/>
  <c r="AC862"/>
  <c r="AC861"/>
  <c r="AC860"/>
  <c r="AC859"/>
  <c r="AC858"/>
  <c r="AC857"/>
  <c r="AC856"/>
  <c r="AC855"/>
  <c r="AC854"/>
  <c r="AC853"/>
  <c r="AC852"/>
  <c r="AC851"/>
  <c r="AC850"/>
  <c r="AC849"/>
  <c r="AC848"/>
  <c r="AC847"/>
  <c r="AC846"/>
  <c r="AC845"/>
  <c r="AC844"/>
  <c r="AC843"/>
  <c r="AC842"/>
  <c r="AC841"/>
  <c r="AC840"/>
  <c r="AC839"/>
  <c r="AC838"/>
  <c r="AC837"/>
  <c r="AC836"/>
  <c r="AC835"/>
  <c r="AC834"/>
  <c r="AC833"/>
  <c r="AC832"/>
  <c r="AC831"/>
  <c r="AC830"/>
  <c r="AC829"/>
  <c r="AC828"/>
  <c r="AC827"/>
  <c r="AC826"/>
  <c r="AC825"/>
  <c r="AC824"/>
  <c r="AC823"/>
  <c r="AC822"/>
  <c r="AC821"/>
  <c r="AC820"/>
  <c r="AC819"/>
  <c r="AC818"/>
  <c r="AC817"/>
  <c r="AC816"/>
  <c r="AC815"/>
  <c r="AC814"/>
  <c r="AC813"/>
  <c r="AC812"/>
  <c r="AC811"/>
  <c r="AC810"/>
  <c r="AC809"/>
  <c r="AC808"/>
  <c r="AC807"/>
  <c r="AC806"/>
  <c r="AC805"/>
  <c r="AC804"/>
  <c r="AC803"/>
  <c r="AC802"/>
  <c r="AC801"/>
  <c r="AC800"/>
  <c r="AC799"/>
  <c r="AC798"/>
  <c r="AC797"/>
  <c r="AC796"/>
  <c r="AC795"/>
  <c r="AC794"/>
  <c r="AC793"/>
  <c r="AC792"/>
  <c r="AC791"/>
  <c r="AC790"/>
  <c r="AC789"/>
  <c r="AC788"/>
  <c r="AC787"/>
  <c r="AC786"/>
  <c r="AC785"/>
  <c r="AC784"/>
  <c r="AC783"/>
  <c r="AC782"/>
  <c r="AC781"/>
  <c r="AC780"/>
  <c r="AC779"/>
  <c r="AC778"/>
  <c r="AC777"/>
  <c r="AC776"/>
  <c r="AC775"/>
  <c r="AC774"/>
  <c r="AC773"/>
  <c r="AC772"/>
  <c r="AC771"/>
  <c r="AC770"/>
  <c r="AC769"/>
  <c r="AC768"/>
  <c r="AC767"/>
  <c r="AC766"/>
  <c r="AC765"/>
  <c r="AC764"/>
  <c r="AC763"/>
  <c r="AC762"/>
  <c r="AC761"/>
  <c r="AC760"/>
  <c r="AC759"/>
  <c r="AC758"/>
  <c r="AC757"/>
  <c r="AC756"/>
  <c r="AC755"/>
  <c r="AC754"/>
  <c r="AC753"/>
  <c r="AC752"/>
  <c r="AC751"/>
  <c r="AC750"/>
  <c r="AC749"/>
  <c r="AC748"/>
  <c r="AC747"/>
  <c r="AC746"/>
  <c r="AC745"/>
  <c r="AC744"/>
  <c r="AC743"/>
  <c r="AC742"/>
  <c r="AC741"/>
  <c r="AC740"/>
  <c r="AC739"/>
  <c r="AC738"/>
  <c r="AC737"/>
  <c r="AC736"/>
  <c r="AC735"/>
  <c r="AC734"/>
  <c r="AC733"/>
  <c r="AC732"/>
  <c r="AC731"/>
  <c r="AC730"/>
  <c r="AC729"/>
  <c r="AC728"/>
  <c r="AC727"/>
  <c r="AC726"/>
  <c r="AC725"/>
  <c r="AC724"/>
  <c r="AC723"/>
  <c r="AC722"/>
  <c r="AC721"/>
  <c r="AC720"/>
  <c r="AC719"/>
  <c r="AC718"/>
  <c r="AC717"/>
  <c r="AC716"/>
  <c r="AC715"/>
  <c r="AC714"/>
  <c r="AC713"/>
  <c r="AC712"/>
  <c r="AC711"/>
  <c r="AC710"/>
  <c r="AC709"/>
  <c r="AC708"/>
  <c r="AC707"/>
  <c r="AC706"/>
  <c r="AC705"/>
  <c r="AC704"/>
  <c r="AC703"/>
  <c r="AC702"/>
  <c r="AC701"/>
  <c r="AC700"/>
  <c r="AC699"/>
  <c r="AC698"/>
  <c r="AC697"/>
  <c r="AC696"/>
  <c r="AC695"/>
  <c r="AC694"/>
  <c r="AC693"/>
  <c r="AC692"/>
  <c r="AC691"/>
  <c r="AC690"/>
  <c r="AC689"/>
  <c r="AC688"/>
  <c r="AC687"/>
  <c r="AC686"/>
  <c r="AC685"/>
  <c r="AC684"/>
  <c r="AC683"/>
  <c r="AC682"/>
  <c r="AC681"/>
  <c r="AC680"/>
  <c r="AC679"/>
  <c r="AC678"/>
  <c r="AC677"/>
  <c r="AC676"/>
  <c r="AC675"/>
  <c r="AC674"/>
  <c r="AC673"/>
  <c r="AC672"/>
  <c r="AC671"/>
  <c r="AC670"/>
  <c r="AC669"/>
  <c r="AC668"/>
  <c r="AC667"/>
  <c r="AC666"/>
  <c r="AC665"/>
  <c r="AC664"/>
  <c r="AC663"/>
  <c r="AC662"/>
  <c r="AC661"/>
  <c r="AC660"/>
  <c r="AC659"/>
  <c r="AC658"/>
  <c r="AC657"/>
  <c r="AC656"/>
  <c r="AC655"/>
  <c r="AC654"/>
  <c r="AC653"/>
  <c r="AC652"/>
  <c r="AC651"/>
  <c r="AC650"/>
  <c r="AC649"/>
  <c r="AC648"/>
  <c r="AC647"/>
  <c r="AC646"/>
  <c r="AC645"/>
  <c r="AC644"/>
  <c r="AC643"/>
  <c r="AC642"/>
  <c r="AC641"/>
  <c r="AC640"/>
  <c r="AC639"/>
  <c r="AC638"/>
  <c r="AC637"/>
  <c r="AC636"/>
  <c r="AC635"/>
  <c r="AC634"/>
  <c r="AC633"/>
  <c r="AC632"/>
  <c r="AC631"/>
  <c r="AC630"/>
  <c r="AC629"/>
  <c r="AC628"/>
  <c r="AC627"/>
  <c r="AC626"/>
  <c r="AC625"/>
  <c r="AC624"/>
  <c r="AC623"/>
  <c r="AC622"/>
  <c r="AC621"/>
  <c r="AC620"/>
  <c r="AC619"/>
  <c r="AC618"/>
  <c r="AC617"/>
  <c r="AC616"/>
  <c r="AC615"/>
  <c r="AC614"/>
  <c r="AC613"/>
  <c r="AC612"/>
  <c r="AC611"/>
  <c r="AC610"/>
  <c r="AC609"/>
  <c r="AC608"/>
  <c r="AC607"/>
  <c r="AC606"/>
  <c r="AC605"/>
  <c r="AC604"/>
  <c r="AC603"/>
  <c r="AC602"/>
  <c r="AC601"/>
  <c r="AC600"/>
  <c r="AC599"/>
  <c r="AC598"/>
  <c r="AC597"/>
  <c r="AC596"/>
  <c r="AC595"/>
  <c r="AC594"/>
  <c r="AC593"/>
  <c r="AC592"/>
  <c r="AC591"/>
  <c r="AC590"/>
  <c r="AC589"/>
  <c r="AC588"/>
  <c r="AC587"/>
  <c r="AC586"/>
  <c r="AC585"/>
  <c r="AC584"/>
  <c r="AC583"/>
  <c r="AC582"/>
  <c r="AC581"/>
  <c r="AC580"/>
  <c r="AC579"/>
  <c r="AC578"/>
  <c r="AC577"/>
  <c r="AC576"/>
  <c r="AC575"/>
  <c r="AC574"/>
  <c r="AC573"/>
  <c r="AC572"/>
  <c r="AC571"/>
  <c r="AC570"/>
  <c r="AC569"/>
  <c r="AC568"/>
  <c r="AC567"/>
  <c r="AC566"/>
  <c r="AC565"/>
  <c r="AC564"/>
  <c r="AC563"/>
  <c r="AC562"/>
  <c r="AC561"/>
  <c r="AC560"/>
  <c r="AC559"/>
  <c r="AC558"/>
  <c r="AC557"/>
  <c r="AC556"/>
  <c r="AC555"/>
  <c r="AC554"/>
  <c r="AC553"/>
  <c r="AC552"/>
  <c r="AC551"/>
  <c r="AC550"/>
  <c r="AC549"/>
  <c r="AC548"/>
  <c r="AC547"/>
  <c r="AC546"/>
  <c r="AC545"/>
  <c r="AC544"/>
  <c r="AC543"/>
  <c r="AC542"/>
  <c r="AC541"/>
  <c r="AC540"/>
  <c r="AC539"/>
  <c r="AC538"/>
  <c r="AC537"/>
  <c r="AC536"/>
  <c r="AC535"/>
  <c r="AC534"/>
  <c r="AC533"/>
  <c r="AC532"/>
  <c r="AC531"/>
  <c r="AC530"/>
  <c r="AC529"/>
  <c r="AC528"/>
  <c r="AC527"/>
  <c r="AC526"/>
  <c r="AC525"/>
  <c r="AC524"/>
  <c r="AC523"/>
  <c r="AC522"/>
  <c r="AC521"/>
  <c r="AC520"/>
  <c r="AC519"/>
  <c r="AC518"/>
  <c r="AC517"/>
  <c r="AC516"/>
  <c r="AC515"/>
  <c r="AC514"/>
  <c r="AC513"/>
  <c r="AC512"/>
  <c r="AC511"/>
  <c r="AC510"/>
  <c r="AC509"/>
  <c r="AC508"/>
  <c r="AC507"/>
  <c r="AC506"/>
  <c r="AC505"/>
  <c r="AC504"/>
  <c r="AC503"/>
  <c r="AC502"/>
  <c r="AC501"/>
  <c r="AC500"/>
  <c r="AC499"/>
  <c r="AC498"/>
  <c r="AC497"/>
  <c r="AC496"/>
  <c r="AC495"/>
  <c r="AC494"/>
  <c r="AC493"/>
  <c r="AC492"/>
  <c r="AC491"/>
  <c r="AC490"/>
  <c r="AC489"/>
  <c r="AC488"/>
  <c r="AC487"/>
  <c r="AC486"/>
  <c r="AC485"/>
  <c r="AC484"/>
  <c r="AC483"/>
  <c r="AC482"/>
  <c r="AC481"/>
  <c r="AC480"/>
  <c r="AC479"/>
  <c r="AC478"/>
  <c r="AC477"/>
  <c r="AC476"/>
  <c r="AC475"/>
  <c r="AC474"/>
  <c r="AC473"/>
  <c r="AC472"/>
  <c r="AC471"/>
  <c r="AC470"/>
  <c r="AC469"/>
  <c r="AC468"/>
  <c r="AC467"/>
  <c r="AC466"/>
  <c r="AC465"/>
  <c r="AC464"/>
  <c r="AC463"/>
  <c r="AC462"/>
  <c r="AC461"/>
  <c r="AC460"/>
  <c r="AC459"/>
  <c r="AC458"/>
  <c r="AC457"/>
  <c r="AC456"/>
  <c r="AC455"/>
  <c r="AC454"/>
  <c r="AC453"/>
  <c r="AC452"/>
  <c r="AC451"/>
  <c r="AC450"/>
  <c r="AC449"/>
  <c r="AC448"/>
  <c r="AC447"/>
  <c r="AC446"/>
  <c r="AC445"/>
  <c r="AC444"/>
  <c r="AC443"/>
  <c r="AC442"/>
  <c r="AC441"/>
  <c r="AC440"/>
  <c r="AC439"/>
  <c r="AC438"/>
  <c r="AC437"/>
  <c r="AC436"/>
  <c r="AC435"/>
  <c r="AC434"/>
  <c r="AC433"/>
  <c r="AC432"/>
  <c r="AC431"/>
  <c r="AC430"/>
  <c r="AC429"/>
  <c r="AC428"/>
  <c r="AC427"/>
  <c r="AC426"/>
  <c r="AC425"/>
  <c r="AC424"/>
  <c r="AC423"/>
  <c r="AC422"/>
  <c r="AC421"/>
  <c r="AC420"/>
  <c r="AC419"/>
  <c r="AC418"/>
  <c r="AC417"/>
  <c r="AC416"/>
  <c r="AC415"/>
  <c r="AC414"/>
  <c r="AC413"/>
  <c r="AC412"/>
  <c r="AC411"/>
  <c r="AC410"/>
  <c r="AC409"/>
  <c r="AC408"/>
  <c r="AC407"/>
  <c r="AC406"/>
  <c r="AC405"/>
  <c r="AC404"/>
  <c r="AC403"/>
  <c r="AC402"/>
  <c r="AC401"/>
  <c r="AC400"/>
  <c r="AC399"/>
  <c r="AC398"/>
  <c r="AC397"/>
  <c r="AC396"/>
  <c r="AC395"/>
  <c r="AC394"/>
  <c r="AC393"/>
  <c r="AC392"/>
  <c r="AC391"/>
  <c r="AC390"/>
  <c r="AC389"/>
  <c r="AC388"/>
  <c r="AC387"/>
  <c r="AC386"/>
  <c r="AC385"/>
  <c r="AC384"/>
  <c r="AC383"/>
  <c r="AC382"/>
  <c r="AC381"/>
  <c r="AC380"/>
  <c r="AC379"/>
  <c r="AC378"/>
  <c r="AC377"/>
  <c r="AC376"/>
  <c r="AC375"/>
  <c r="AC374"/>
  <c r="AC373"/>
  <c r="AC372"/>
  <c r="AC371"/>
  <c r="AC370"/>
  <c r="AC369"/>
  <c r="AC368"/>
  <c r="AC367"/>
  <c r="AC366"/>
  <c r="AC365"/>
  <c r="AC364"/>
  <c r="AC363"/>
  <c r="AC362"/>
  <c r="AC361"/>
  <c r="AC360"/>
  <c r="AC359"/>
  <c r="AC358"/>
  <c r="AC357"/>
  <c r="AC356"/>
  <c r="AC355"/>
  <c r="AC354"/>
  <c r="AC353"/>
  <c r="AC352"/>
  <c r="AC351"/>
  <c r="AC350"/>
  <c r="AC349"/>
  <c r="AC348"/>
  <c r="AC347"/>
  <c r="AC346"/>
  <c r="AC345"/>
  <c r="AC344"/>
  <c r="AC343"/>
  <c r="AC342"/>
  <c r="AC341"/>
  <c r="AC340"/>
  <c r="AC339"/>
  <c r="AC338"/>
  <c r="AC337"/>
  <c r="AC336"/>
  <c r="AC335"/>
  <c r="AC334"/>
  <c r="AC333"/>
  <c r="AC332"/>
  <c r="AC331"/>
  <c r="AC330"/>
  <c r="AC329"/>
  <c r="AC328"/>
  <c r="AC327"/>
  <c r="AC326"/>
  <c r="AC325"/>
  <c r="AC324"/>
  <c r="AC323"/>
  <c r="AC322"/>
  <c r="AC321"/>
  <c r="AC320"/>
  <c r="AC319"/>
  <c r="AC318"/>
  <c r="AC317"/>
  <c r="AC316"/>
  <c r="AC315"/>
  <c r="AC314"/>
  <c r="AC313"/>
  <c r="AC312"/>
  <c r="AC311"/>
  <c r="AC310"/>
  <c r="AC309"/>
  <c r="AC308"/>
  <c r="AC307"/>
  <c r="AC306"/>
  <c r="AC305"/>
  <c r="AC304"/>
  <c r="AC303"/>
  <c r="AC302"/>
  <c r="AC301"/>
  <c r="AC300"/>
  <c r="AC299"/>
  <c r="AC298"/>
  <c r="AC297"/>
  <c r="AC296"/>
  <c r="AC295"/>
  <c r="AC294"/>
  <c r="AC293"/>
  <c r="AC292"/>
  <c r="AC291"/>
  <c r="AC290"/>
  <c r="AC289"/>
  <c r="AC288"/>
  <c r="AC287"/>
  <c r="AC286"/>
  <c r="AC285"/>
  <c r="AC284"/>
  <c r="AC283"/>
  <c r="AC282"/>
  <c r="AC281"/>
  <c r="AC280"/>
  <c r="AC279"/>
  <c r="AC278"/>
  <c r="AC277"/>
  <c r="AC276"/>
  <c r="AC275"/>
  <c r="AC274"/>
  <c r="AC273"/>
  <c r="AC272"/>
  <c r="AC271"/>
  <c r="AC270"/>
  <c r="AC269"/>
  <c r="AC268"/>
  <c r="AC267"/>
  <c r="AC266"/>
  <c r="AC265"/>
  <c r="AC264"/>
  <c r="AC263"/>
  <c r="AC262"/>
  <c r="AC261"/>
  <c r="AC260"/>
  <c r="AC259"/>
  <c r="AC258"/>
  <c r="AC257"/>
  <c r="AC256"/>
  <c r="AC255"/>
  <c r="AC254"/>
  <c r="AC253"/>
  <c r="AC252"/>
  <c r="AC251"/>
  <c r="AC250"/>
  <c r="AC249"/>
  <c r="AC248"/>
  <c r="AC247"/>
  <c r="AC246"/>
  <c r="AC245"/>
  <c r="AC244"/>
  <c r="AC243"/>
  <c r="AC242"/>
  <c r="AC241"/>
  <c r="AC240"/>
  <c r="AC239"/>
  <c r="AC238"/>
  <c r="AC237"/>
  <c r="AC236"/>
  <c r="AC235"/>
  <c r="AC234"/>
  <c r="AC233"/>
  <c r="AC232"/>
  <c r="AC231"/>
  <c r="AC230"/>
  <c r="AC229"/>
  <c r="AC228"/>
  <c r="AC227"/>
  <c r="AC226"/>
  <c r="AC225"/>
  <c r="AC224"/>
  <c r="AC223"/>
  <c r="AC222"/>
  <c r="AC221"/>
  <c r="AC220"/>
  <c r="AC219"/>
  <c r="AC218"/>
  <c r="AC217"/>
  <c r="AC216"/>
  <c r="AC215"/>
  <c r="AC214"/>
  <c r="AC213"/>
  <c r="AC212"/>
  <c r="AC211"/>
  <c r="AC210"/>
  <c r="AC209"/>
  <c r="AC208"/>
  <c r="AC207"/>
  <c r="AC206"/>
  <c r="AC205"/>
  <c r="AC204"/>
  <c r="AC203"/>
  <c r="AC202"/>
  <c r="AC201"/>
  <c r="AC200"/>
  <c r="AC199"/>
  <c r="AC198"/>
  <c r="AC197"/>
  <c r="AC196"/>
  <c r="AC195"/>
  <c r="AC194"/>
  <c r="AC193"/>
  <c r="AC192"/>
  <c r="AC191"/>
  <c r="AC190"/>
  <c r="AC189"/>
  <c r="AC188"/>
  <c r="AC187"/>
  <c r="AC186"/>
  <c r="AC185"/>
  <c r="AC184"/>
  <c r="AC183"/>
  <c r="AC182"/>
  <c r="AC181"/>
  <c r="AC180"/>
  <c r="AC179"/>
  <c r="AC178"/>
  <c r="AC177"/>
  <c r="AC176"/>
  <c r="AC175"/>
  <c r="AC174"/>
  <c r="AC173"/>
  <c r="AC172"/>
  <c r="AC171"/>
  <c r="AC170"/>
  <c r="AC169"/>
  <c r="AC168"/>
  <c r="AC167"/>
  <c r="AC166"/>
  <c r="AC165"/>
  <c r="AC164"/>
  <c r="AC163"/>
  <c r="AC162"/>
  <c r="AC161"/>
  <c r="AC160"/>
  <c r="AC159"/>
  <c r="AC158"/>
  <c r="AC157"/>
  <c r="AC156"/>
  <c r="AC155"/>
  <c r="AC154"/>
  <c r="AC153"/>
  <c r="AC152"/>
  <c r="AC151"/>
  <c r="AC150"/>
  <c r="AC149"/>
  <c r="AC148"/>
  <c r="AC147"/>
  <c r="AC146"/>
  <c r="AC145"/>
  <c r="AC144"/>
  <c r="AC143"/>
  <c r="AC142"/>
  <c r="AC141"/>
  <c r="AC140"/>
  <c r="AC139"/>
  <c r="AC138"/>
  <c r="AC137"/>
  <c r="AC136"/>
  <c r="AC135"/>
  <c r="AC134"/>
  <c r="AC133"/>
  <c r="AC132"/>
  <c r="AC131"/>
  <c r="AC130"/>
  <c r="AC129"/>
  <c r="AC128"/>
  <c r="AC127"/>
  <c r="AC126"/>
  <c r="AC125"/>
  <c r="AC124"/>
  <c r="AC123"/>
  <c r="AC122"/>
  <c r="AC121"/>
  <c r="AC120"/>
  <c r="AC119"/>
  <c r="AC118"/>
  <c r="AC117"/>
  <c r="AC116"/>
  <c r="AC115"/>
  <c r="AC114"/>
  <c r="AC113"/>
  <c r="AC112"/>
  <c r="AC111"/>
  <c r="AC110"/>
  <c r="AC109"/>
  <c r="AC108"/>
  <c r="AC107"/>
  <c r="AC106"/>
  <c r="AC105"/>
  <c r="AC104"/>
  <c r="AC103"/>
  <c r="AC102"/>
  <c r="AC101"/>
  <c r="AC100"/>
  <c r="AC99"/>
  <c r="AC98"/>
  <c r="AC97"/>
  <c r="AC96"/>
  <c r="AC95"/>
  <c r="AC94"/>
  <c r="AC93"/>
  <c r="AC92"/>
  <c r="AC91"/>
  <c r="AC90"/>
  <c r="AC89"/>
  <c r="AC88"/>
  <c r="AC87"/>
  <c r="AC86"/>
  <c r="AC85"/>
  <c r="AC84"/>
  <c r="AC83"/>
  <c r="AC82"/>
  <c r="AC81"/>
  <c r="AC80"/>
  <c r="AC79"/>
  <c r="AC78"/>
  <c r="AC77"/>
  <c r="AC76"/>
  <c r="AC75"/>
  <c r="AC74"/>
  <c r="AC73"/>
  <c r="AC72"/>
  <c r="AC71"/>
  <c r="AC70"/>
  <c r="AC69"/>
  <c r="AC68"/>
  <c r="AC67"/>
  <c r="AC66"/>
  <c r="AC65"/>
  <c r="AC64"/>
  <c r="AC63"/>
  <c r="AC62"/>
  <c r="AC61"/>
  <c r="AC60"/>
  <c r="AC59"/>
  <c r="AC58"/>
  <c r="AC57"/>
  <c r="AC56"/>
  <c r="AC55"/>
  <c r="AC54"/>
  <c r="AC53"/>
  <c r="AC52"/>
  <c r="AC51"/>
  <c r="AC50"/>
  <c r="AC49"/>
  <c r="AC48"/>
  <c r="AC47"/>
  <c r="AC46"/>
  <c r="AC45"/>
  <c r="AC44"/>
  <c r="AC43"/>
  <c r="AC42"/>
  <c r="AC41"/>
  <c r="AC40"/>
  <c r="AC39"/>
  <c r="AC38"/>
  <c r="AC37"/>
  <c r="AC36"/>
  <c r="AC35"/>
  <c r="AC34"/>
  <c r="AC33"/>
  <c r="AC32"/>
  <c r="AC31"/>
  <c r="AC30"/>
  <c r="AC29"/>
  <c r="AC28"/>
  <c r="AC27"/>
  <c r="AC26"/>
  <c r="AC25"/>
  <c r="AC24"/>
  <c r="AC23"/>
  <c r="AC22"/>
  <c r="AC21"/>
  <c r="AC20"/>
  <c r="AC19"/>
  <c r="AC18"/>
  <c r="Y1003"/>
  <c r="Y1002"/>
  <c r="Y1001"/>
  <c r="Y1000"/>
  <c r="Y999"/>
  <c r="Y998"/>
  <c r="Y997"/>
  <c r="Y996"/>
  <c r="Y995"/>
  <c r="Y994"/>
  <c r="Y993"/>
  <c r="Y992"/>
  <c r="Y991"/>
  <c r="Y990"/>
  <c r="Y989"/>
  <c r="Y988"/>
  <c r="Y987"/>
  <c r="Y986"/>
  <c r="Y985"/>
  <c r="Y984"/>
  <c r="Y983"/>
  <c r="Y982"/>
  <c r="Y981"/>
  <c r="Y980"/>
  <c r="Y979"/>
  <c r="Y978"/>
  <c r="Y977"/>
  <c r="Y976"/>
  <c r="Y975"/>
  <c r="Y974"/>
  <c r="Y973"/>
  <c r="Y972"/>
  <c r="Y971"/>
  <c r="Y970"/>
  <c r="Y969"/>
  <c r="Y968"/>
  <c r="Y967"/>
  <c r="Y966"/>
  <c r="Y965"/>
  <c r="Y964"/>
  <c r="Y963"/>
  <c r="Y962"/>
  <c r="Y961"/>
  <c r="Y960"/>
  <c r="Y959"/>
  <c r="Y958"/>
  <c r="Y957"/>
  <c r="Y956"/>
  <c r="Y955"/>
  <c r="Y954"/>
  <c r="Y953"/>
  <c r="Y952"/>
  <c r="Y951"/>
  <c r="Y950"/>
  <c r="Y949"/>
  <c r="Y948"/>
  <c r="Y947"/>
  <c r="Y946"/>
  <c r="Y945"/>
  <c r="Y944"/>
  <c r="Y943"/>
  <c r="Y942"/>
  <c r="Y941"/>
  <c r="Y940"/>
  <c r="Y939"/>
  <c r="Y938"/>
  <c r="Y937"/>
  <c r="Y936"/>
  <c r="Y935"/>
  <c r="Y934"/>
  <c r="Y933"/>
  <c r="Y932"/>
  <c r="Y931"/>
  <c r="Y930"/>
  <c r="Y929"/>
  <c r="Y928"/>
  <c r="Y927"/>
  <c r="Y926"/>
  <c r="Y925"/>
  <c r="Y924"/>
  <c r="Y923"/>
  <c r="Y922"/>
  <c r="Y921"/>
  <c r="Y920"/>
  <c r="Y919"/>
  <c r="Y918"/>
  <c r="Y917"/>
  <c r="Y916"/>
  <c r="Y915"/>
  <c r="Y914"/>
  <c r="Y913"/>
  <c r="Y912"/>
  <c r="Y911"/>
  <c r="Y910"/>
  <c r="Y909"/>
  <c r="Y908"/>
  <c r="Y907"/>
  <c r="Y906"/>
  <c r="Y905"/>
  <c r="Y904"/>
  <c r="Y903"/>
  <c r="Y902"/>
  <c r="Y901"/>
  <c r="Y900"/>
  <c r="Y899"/>
  <c r="Y898"/>
  <c r="Y897"/>
  <c r="Y896"/>
  <c r="Y895"/>
  <c r="Y894"/>
  <c r="Y893"/>
  <c r="Y892"/>
  <c r="Y891"/>
  <c r="Y890"/>
  <c r="Y889"/>
  <c r="Y888"/>
  <c r="Y887"/>
  <c r="Y886"/>
  <c r="Y885"/>
  <c r="Y884"/>
  <c r="Y883"/>
  <c r="Y882"/>
  <c r="Y881"/>
  <c r="Y880"/>
  <c r="Y879"/>
  <c r="Y878"/>
  <c r="Y877"/>
  <c r="Y876"/>
  <c r="Y875"/>
  <c r="Y874"/>
  <c r="Y873"/>
  <c r="Y872"/>
  <c r="Y871"/>
  <c r="Y870"/>
  <c r="Y869"/>
  <c r="Y868"/>
  <c r="Y867"/>
  <c r="Y866"/>
  <c r="Y865"/>
  <c r="Y864"/>
  <c r="Y863"/>
  <c r="Y862"/>
  <c r="Y861"/>
  <c r="Y860"/>
  <c r="Y859"/>
  <c r="Y858"/>
  <c r="Y857"/>
  <c r="Y856"/>
  <c r="Y855"/>
  <c r="Y854"/>
  <c r="Y853"/>
  <c r="Y852"/>
  <c r="Y851"/>
  <c r="Y850"/>
  <c r="Y849"/>
  <c r="Y848"/>
  <c r="Y847"/>
  <c r="Y846"/>
  <c r="Y845"/>
  <c r="Y844"/>
  <c r="Y843"/>
  <c r="Y842"/>
  <c r="Y841"/>
  <c r="Y840"/>
  <c r="Y839"/>
  <c r="Y838"/>
  <c r="Y837"/>
  <c r="Y836"/>
  <c r="Y835"/>
  <c r="Y834"/>
  <c r="Y833"/>
  <c r="Y832"/>
  <c r="Y831"/>
  <c r="Y830"/>
  <c r="Y829"/>
  <c r="Y828"/>
  <c r="Y827"/>
  <c r="Y826"/>
  <c r="Y825"/>
  <c r="Y824"/>
  <c r="Y823"/>
  <c r="Y822"/>
  <c r="Y821"/>
  <c r="Y820"/>
  <c r="Y819"/>
  <c r="Y818"/>
  <c r="Y817"/>
  <c r="Y816"/>
  <c r="Y815"/>
  <c r="Y814"/>
  <c r="Y813"/>
  <c r="Y812"/>
  <c r="Y811"/>
  <c r="Y810"/>
  <c r="Y809"/>
  <c r="Y808"/>
  <c r="Y807"/>
  <c r="Y806"/>
  <c r="Y805"/>
  <c r="Y804"/>
  <c r="Y803"/>
  <c r="Y802"/>
  <c r="Y801"/>
  <c r="Y800"/>
  <c r="Y799"/>
  <c r="Y798"/>
  <c r="Y797"/>
  <c r="Y796"/>
  <c r="Y795"/>
  <c r="Y794"/>
  <c r="Y793"/>
  <c r="Y792"/>
  <c r="Y791"/>
  <c r="Y790"/>
  <c r="Y789"/>
  <c r="Y788"/>
  <c r="Y787"/>
  <c r="Y786"/>
  <c r="Y785"/>
  <c r="Y784"/>
  <c r="Y783"/>
  <c r="Y782"/>
  <c r="Y781"/>
  <c r="Y780"/>
  <c r="Y779"/>
  <c r="Y778"/>
  <c r="Y777"/>
  <c r="Y776"/>
  <c r="Y775"/>
  <c r="Y774"/>
  <c r="Y773"/>
  <c r="Y772"/>
  <c r="Y771"/>
  <c r="Y770"/>
  <c r="Y769"/>
  <c r="Y768"/>
  <c r="Y767"/>
  <c r="Y766"/>
  <c r="Y765"/>
  <c r="Y764"/>
  <c r="Y763"/>
  <c r="Y762"/>
  <c r="Y761"/>
  <c r="Y760"/>
  <c r="Y759"/>
  <c r="Y758"/>
  <c r="Y757"/>
  <c r="Y756"/>
  <c r="Y755"/>
  <c r="Y754"/>
  <c r="Y753"/>
  <c r="Y752"/>
  <c r="Y751"/>
  <c r="Y750"/>
  <c r="Y749"/>
  <c r="Y748"/>
  <c r="Y747"/>
  <c r="Y746"/>
  <c r="Y745"/>
  <c r="Y744"/>
  <c r="Y743"/>
  <c r="Y742"/>
  <c r="Y741"/>
  <c r="Y740"/>
  <c r="Y739"/>
  <c r="Y738"/>
  <c r="Y737"/>
  <c r="Y736"/>
  <c r="Y735"/>
  <c r="Y734"/>
  <c r="Y733"/>
  <c r="Y732"/>
  <c r="Y731"/>
  <c r="Y730"/>
  <c r="Y729"/>
  <c r="Y728"/>
  <c r="Y727"/>
  <c r="Y726"/>
  <c r="Y725"/>
  <c r="Y724"/>
  <c r="Y723"/>
  <c r="Y722"/>
  <c r="Y721"/>
  <c r="Y720"/>
  <c r="Y719"/>
  <c r="Y718"/>
  <c r="Y717"/>
  <c r="Y716"/>
  <c r="Y715"/>
  <c r="Y714"/>
  <c r="Y713"/>
  <c r="Y712"/>
  <c r="Y711"/>
  <c r="Y710"/>
  <c r="Y709"/>
  <c r="Y708"/>
  <c r="Y707"/>
  <c r="Y706"/>
  <c r="Y705"/>
  <c r="Y704"/>
  <c r="Y703"/>
  <c r="Y702"/>
  <c r="Y701"/>
  <c r="Y700"/>
  <c r="Y699"/>
  <c r="Y698"/>
  <c r="Y697"/>
  <c r="Y696"/>
  <c r="Y695"/>
  <c r="Y694"/>
  <c r="Y693"/>
  <c r="Y692"/>
  <c r="Y691"/>
  <c r="Y690"/>
  <c r="Y689"/>
  <c r="Y688"/>
  <c r="Y687"/>
  <c r="Y686"/>
  <c r="Y685"/>
  <c r="Y684"/>
  <c r="Y683"/>
  <c r="Y682"/>
  <c r="Y681"/>
  <c r="Y680"/>
  <c r="Y679"/>
  <c r="Y678"/>
  <c r="Y677"/>
  <c r="Y676"/>
  <c r="Y675"/>
  <c r="Y674"/>
  <c r="Y673"/>
  <c r="Y672"/>
  <c r="Y671"/>
  <c r="Y670"/>
  <c r="Y669"/>
  <c r="Y668"/>
  <c r="Y667"/>
  <c r="Y666"/>
  <c r="Y665"/>
  <c r="Y664"/>
  <c r="Y663"/>
  <c r="Y662"/>
  <c r="Y661"/>
  <c r="Y660"/>
  <c r="Y659"/>
  <c r="Y658"/>
  <c r="Y657"/>
  <c r="Y656"/>
  <c r="Y655"/>
  <c r="Y654"/>
  <c r="Y653"/>
  <c r="Y652"/>
  <c r="Y651"/>
  <c r="Y650"/>
  <c r="Y649"/>
  <c r="Y648"/>
  <c r="Y647"/>
  <c r="Y646"/>
  <c r="Y645"/>
  <c r="Y644"/>
  <c r="Y643"/>
  <c r="Y642"/>
  <c r="Y641"/>
  <c r="Y640"/>
  <c r="Y639"/>
  <c r="Y638"/>
  <c r="Y637"/>
  <c r="Y636"/>
  <c r="Y635"/>
  <c r="Y634"/>
  <c r="Y633"/>
  <c r="Y632"/>
  <c r="Y631"/>
  <c r="Y630"/>
  <c r="Y629"/>
  <c r="Y628"/>
  <c r="Y627"/>
  <c r="Y626"/>
  <c r="Y625"/>
  <c r="Y624"/>
  <c r="Y623"/>
  <c r="Y622"/>
  <c r="Y621"/>
  <c r="Y620"/>
  <c r="Y619"/>
  <c r="Y618"/>
  <c r="Y617"/>
  <c r="Y616"/>
  <c r="Y615"/>
  <c r="Y614"/>
  <c r="Y613"/>
  <c r="Y612"/>
  <c r="Y611"/>
  <c r="Y610"/>
  <c r="Y609"/>
  <c r="Y608"/>
  <c r="Y607"/>
  <c r="Y606"/>
  <c r="Y605"/>
  <c r="Y604"/>
  <c r="Y603"/>
  <c r="Y602"/>
  <c r="Y601"/>
  <c r="Y600"/>
  <c r="Y599"/>
  <c r="Y598"/>
  <c r="Y597"/>
  <c r="Y596"/>
  <c r="Y595"/>
  <c r="Y594"/>
  <c r="Y593"/>
  <c r="Y592"/>
  <c r="Y591"/>
  <c r="Y590"/>
  <c r="Y589"/>
  <c r="Y588"/>
  <c r="Y587"/>
  <c r="Y586"/>
  <c r="Y585"/>
  <c r="Y584"/>
  <c r="Y583"/>
  <c r="Y582"/>
  <c r="Y581"/>
  <c r="Y580"/>
  <c r="Y579"/>
  <c r="Y578"/>
  <c r="Y577"/>
  <c r="Y576"/>
  <c r="Y575"/>
  <c r="Y574"/>
  <c r="Y573"/>
  <c r="Y572"/>
  <c r="Y571"/>
  <c r="Y570"/>
  <c r="Y569"/>
  <c r="Y568"/>
  <c r="Y567"/>
  <c r="Y566"/>
  <c r="Y565"/>
  <c r="Y564"/>
  <c r="Y563"/>
  <c r="Y562"/>
  <c r="Y561"/>
  <c r="Y560"/>
  <c r="Y559"/>
  <c r="Y558"/>
  <c r="Y557"/>
  <c r="Y556"/>
  <c r="Y555"/>
  <c r="Y554"/>
  <c r="Y553"/>
  <c r="Y552"/>
  <c r="Y551"/>
  <c r="Y550"/>
  <c r="Y549"/>
  <c r="Y548"/>
  <c r="Y547"/>
  <c r="Y546"/>
  <c r="Y545"/>
  <c r="Y544"/>
  <c r="Y543"/>
  <c r="Y542"/>
  <c r="Y541"/>
  <c r="Y540"/>
  <c r="Y539"/>
  <c r="Y538"/>
  <c r="Y537"/>
  <c r="Y536"/>
  <c r="Y535"/>
  <c r="Y534"/>
  <c r="Y533"/>
  <c r="Y532"/>
  <c r="Y531"/>
  <c r="Y530"/>
  <c r="Y529"/>
  <c r="Y528"/>
  <c r="Y527"/>
  <c r="Y526"/>
  <c r="Y525"/>
  <c r="Y524"/>
  <c r="Y523"/>
  <c r="Y522"/>
  <c r="Y521"/>
  <c r="Y520"/>
  <c r="Y519"/>
  <c r="Y518"/>
  <c r="Y517"/>
  <c r="Y516"/>
  <c r="Y515"/>
  <c r="Y514"/>
  <c r="Y513"/>
  <c r="Y512"/>
  <c r="Y511"/>
  <c r="Y510"/>
  <c r="Y509"/>
  <c r="Y508"/>
  <c r="Y507"/>
  <c r="Y506"/>
  <c r="Y505"/>
  <c r="Y504"/>
  <c r="Y503"/>
  <c r="Y502"/>
  <c r="Y501"/>
  <c r="Y500"/>
  <c r="Y499"/>
  <c r="Y498"/>
  <c r="Y497"/>
  <c r="Y496"/>
  <c r="Y495"/>
  <c r="Y494"/>
  <c r="Y493"/>
  <c r="Y492"/>
  <c r="Y491"/>
  <c r="Y490"/>
  <c r="Y489"/>
  <c r="Y488"/>
  <c r="Y487"/>
  <c r="Y486"/>
  <c r="Y485"/>
  <c r="Y484"/>
  <c r="Y483"/>
  <c r="Y482"/>
  <c r="Y481"/>
  <c r="Y480"/>
  <c r="Y479"/>
  <c r="Y478"/>
  <c r="Y477"/>
  <c r="Y476"/>
  <c r="Y475"/>
  <c r="Y474"/>
  <c r="Y473"/>
  <c r="Y472"/>
  <c r="Y471"/>
  <c r="Y470"/>
  <c r="Y469"/>
  <c r="Y468"/>
  <c r="Y467"/>
  <c r="Y466"/>
  <c r="Y465"/>
  <c r="Y464"/>
  <c r="Y463"/>
  <c r="Y462"/>
  <c r="Y461"/>
  <c r="Y460"/>
  <c r="Y459"/>
  <c r="Y458"/>
  <c r="Y457"/>
  <c r="Y456"/>
  <c r="Y455"/>
  <c r="Y454"/>
  <c r="Y453"/>
  <c r="Y452"/>
  <c r="Y451"/>
  <c r="Y450"/>
  <c r="Y449"/>
  <c r="Y448"/>
  <c r="Y447"/>
  <c r="Y446"/>
  <c r="Y445"/>
  <c r="Y444"/>
  <c r="Y443"/>
  <c r="Y442"/>
  <c r="Y441"/>
  <c r="Y440"/>
  <c r="Y439"/>
  <c r="Y438"/>
  <c r="Y437"/>
  <c r="Y436"/>
  <c r="Y435"/>
  <c r="Y434"/>
  <c r="Y433"/>
  <c r="Y432"/>
  <c r="Y431"/>
  <c r="Y430"/>
  <c r="Y429"/>
  <c r="Y428"/>
  <c r="Y427"/>
  <c r="Y426"/>
  <c r="Y425"/>
  <c r="Y424"/>
  <c r="Y423"/>
  <c r="Y422"/>
  <c r="Y421"/>
  <c r="Y420"/>
  <c r="Y419"/>
  <c r="Y418"/>
  <c r="Y417"/>
  <c r="Y416"/>
  <c r="Y415"/>
  <c r="Y414"/>
  <c r="Y413"/>
  <c r="Y412"/>
  <c r="Y411"/>
  <c r="Y410"/>
  <c r="Y409"/>
  <c r="Y408"/>
  <c r="Y407"/>
  <c r="Y406"/>
  <c r="Y405"/>
  <c r="Y404"/>
  <c r="Y403"/>
  <c r="Y402"/>
  <c r="Y401"/>
  <c r="Y400"/>
  <c r="Y399"/>
  <c r="Y398"/>
  <c r="Y397"/>
  <c r="Y396"/>
  <c r="Y395"/>
  <c r="Y394"/>
  <c r="Y393"/>
  <c r="Y392"/>
  <c r="Y391"/>
  <c r="Y390"/>
  <c r="Y389"/>
  <c r="Y388"/>
  <c r="Y387"/>
  <c r="Y386"/>
  <c r="Y385"/>
  <c r="Y384"/>
  <c r="Y383"/>
  <c r="Y382"/>
  <c r="Y381"/>
  <c r="Y380"/>
  <c r="Y379"/>
  <c r="Y378"/>
  <c r="Y377"/>
  <c r="Y376"/>
  <c r="Y375"/>
  <c r="Y374"/>
  <c r="Y373"/>
  <c r="Y372"/>
  <c r="Y371"/>
  <c r="Y370"/>
  <c r="Y369"/>
  <c r="Y368"/>
  <c r="Y367"/>
  <c r="Y366"/>
  <c r="Y365"/>
  <c r="Y364"/>
  <c r="Y363"/>
  <c r="Y362"/>
  <c r="Y361"/>
  <c r="Y360"/>
  <c r="Y359"/>
  <c r="Y358"/>
  <c r="Y357"/>
  <c r="Y356"/>
  <c r="Y355"/>
  <c r="Y354"/>
  <c r="Y353"/>
  <c r="Y352"/>
  <c r="Y351"/>
  <c r="Y350"/>
  <c r="Y349"/>
  <c r="Y348"/>
  <c r="Y347"/>
  <c r="Y346"/>
  <c r="Y345"/>
  <c r="Y344"/>
  <c r="Y343"/>
  <c r="Y342"/>
  <c r="Y341"/>
  <c r="Y340"/>
  <c r="Y339"/>
  <c r="Y338"/>
  <c r="Y337"/>
  <c r="Y336"/>
  <c r="Y335"/>
  <c r="Y334"/>
  <c r="Y333"/>
  <c r="Y332"/>
  <c r="Y331"/>
  <c r="Y330"/>
  <c r="Y329"/>
  <c r="Y328"/>
  <c r="Y327"/>
  <c r="Y326"/>
  <c r="Y325"/>
  <c r="Y324"/>
  <c r="Y323"/>
  <c r="Y322"/>
  <c r="Y321"/>
  <c r="Y320"/>
  <c r="Y319"/>
  <c r="Y318"/>
  <c r="Y317"/>
  <c r="Y316"/>
  <c r="Y315"/>
  <c r="Y314"/>
  <c r="Y313"/>
  <c r="Y312"/>
  <c r="Y311"/>
  <c r="Y310"/>
  <c r="Y309"/>
  <c r="Y308"/>
  <c r="Y307"/>
  <c r="Y306"/>
  <c r="Y305"/>
  <c r="Y304"/>
  <c r="Y303"/>
  <c r="Y302"/>
  <c r="Y301"/>
  <c r="Y300"/>
  <c r="Y299"/>
  <c r="Y298"/>
  <c r="Y297"/>
  <c r="Y296"/>
  <c r="Y295"/>
  <c r="Y294"/>
  <c r="Y293"/>
  <c r="Y292"/>
  <c r="Y291"/>
  <c r="Y290"/>
  <c r="Y289"/>
  <c r="Y288"/>
  <c r="Y287"/>
  <c r="Y286"/>
  <c r="Y285"/>
  <c r="Y284"/>
  <c r="Y283"/>
  <c r="Y282"/>
  <c r="Y281"/>
  <c r="Y280"/>
  <c r="Y279"/>
  <c r="Y278"/>
  <c r="Y277"/>
  <c r="Y276"/>
  <c r="Y275"/>
  <c r="Y274"/>
  <c r="Y273"/>
  <c r="Y272"/>
  <c r="Y271"/>
  <c r="Y270"/>
  <c r="Y269"/>
  <c r="Y268"/>
  <c r="Y267"/>
  <c r="Y266"/>
  <c r="Y265"/>
  <c r="Y264"/>
  <c r="Y263"/>
  <c r="Y262"/>
  <c r="Y261"/>
  <c r="Y260"/>
  <c r="Y259"/>
  <c r="Y258"/>
  <c r="Y257"/>
  <c r="Y256"/>
  <c r="Y255"/>
  <c r="Y254"/>
  <c r="Y253"/>
  <c r="Y252"/>
  <c r="Y251"/>
  <c r="Y250"/>
  <c r="Y249"/>
  <c r="Y248"/>
  <c r="Y247"/>
  <c r="Y246"/>
  <c r="Y245"/>
  <c r="Y244"/>
  <c r="Y243"/>
  <c r="Y242"/>
  <c r="Y241"/>
  <c r="Y240"/>
  <c r="Y239"/>
  <c r="Y238"/>
  <c r="Y237"/>
  <c r="Y236"/>
  <c r="Y235"/>
  <c r="Y234"/>
  <c r="Y233"/>
  <c r="Y232"/>
  <c r="Y231"/>
  <c r="Y230"/>
  <c r="Y229"/>
  <c r="Y228"/>
  <c r="Y227"/>
  <c r="Y226"/>
  <c r="Y225"/>
  <c r="Y224"/>
  <c r="Y223"/>
  <c r="Y222"/>
  <c r="Y221"/>
  <c r="Y220"/>
  <c r="Y219"/>
  <c r="Y218"/>
  <c r="Y217"/>
  <c r="Y216"/>
  <c r="Y215"/>
  <c r="Y214"/>
  <c r="Y213"/>
  <c r="Y212"/>
  <c r="Y211"/>
  <c r="Y210"/>
  <c r="Y209"/>
  <c r="Y208"/>
  <c r="Y207"/>
  <c r="Y206"/>
  <c r="Y205"/>
  <c r="Y204"/>
  <c r="Y203"/>
  <c r="Y202"/>
  <c r="Y201"/>
  <c r="Y200"/>
  <c r="Y199"/>
  <c r="Y198"/>
  <c r="Y197"/>
  <c r="Y196"/>
  <c r="Y195"/>
  <c r="Y194"/>
  <c r="Y193"/>
  <c r="Y192"/>
  <c r="Y191"/>
  <c r="Y190"/>
  <c r="Y189"/>
  <c r="Y188"/>
  <c r="Y187"/>
  <c r="Y186"/>
  <c r="Y185"/>
  <c r="Y184"/>
  <c r="Y183"/>
  <c r="Y182"/>
  <c r="Y181"/>
  <c r="Y180"/>
  <c r="Y179"/>
  <c r="Y178"/>
  <c r="Y177"/>
  <c r="Y176"/>
  <c r="Y175"/>
  <c r="Y174"/>
  <c r="Y173"/>
  <c r="Y172"/>
  <c r="Y171"/>
  <c r="Y170"/>
  <c r="Y169"/>
  <c r="Y168"/>
  <c r="Y167"/>
  <c r="Y166"/>
  <c r="Y165"/>
  <c r="Y164"/>
  <c r="Y163"/>
  <c r="Y162"/>
  <c r="Y161"/>
  <c r="Y160"/>
  <c r="Y159"/>
  <c r="Y158"/>
  <c r="Y157"/>
  <c r="Y156"/>
  <c r="Y155"/>
  <c r="Y154"/>
  <c r="Y153"/>
  <c r="Y152"/>
  <c r="Y151"/>
  <c r="Y150"/>
  <c r="Y149"/>
  <c r="Y148"/>
  <c r="Y147"/>
  <c r="Y146"/>
  <c r="Y145"/>
  <c r="Y144"/>
  <c r="Y143"/>
  <c r="Y142"/>
  <c r="Y141"/>
  <c r="Y140"/>
  <c r="Y139"/>
  <c r="Y138"/>
  <c r="Y137"/>
  <c r="Y136"/>
  <c r="Y135"/>
  <c r="Y134"/>
  <c r="Y133"/>
  <c r="Y132"/>
  <c r="Y131"/>
  <c r="Y130"/>
  <c r="Y129"/>
  <c r="Y128"/>
  <c r="Y127"/>
  <c r="Y126"/>
  <c r="Y125"/>
  <c r="Y124"/>
  <c r="Y123"/>
  <c r="Y122"/>
  <c r="Y121"/>
  <c r="Y120"/>
  <c r="Y119"/>
  <c r="Y118"/>
  <c r="Y117"/>
  <c r="Y116"/>
  <c r="Y115"/>
  <c r="Y114"/>
  <c r="Y113"/>
  <c r="Y112"/>
  <c r="Y111"/>
  <c r="Y110"/>
  <c r="Y109"/>
  <c r="Y108"/>
  <c r="Y107"/>
  <c r="Y106"/>
  <c r="Y105"/>
  <c r="Y104"/>
  <c r="Y103"/>
  <c r="Y102"/>
  <c r="Y101"/>
  <c r="Y100"/>
  <c r="Y99"/>
  <c r="Y98"/>
  <c r="Y97"/>
  <c r="Y96"/>
  <c r="Y95"/>
  <c r="Y94"/>
  <c r="Y93"/>
  <c r="Y92"/>
  <c r="Y91"/>
  <c r="Y90"/>
  <c r="Y89"/>
  <c r="Y88"/>
  <c r="Y87"/>
  <c r="Y86"/>
  <c r="Y85"/>
  <c r="Y84"/>
  <c r="Y83"/>
  <c r="Y82"/>
  <c r="Y81"/>
  <c r="Y80"/>
  <c r="Y79"/>
  <c r="Y78"/>
  <c r="Y77"/>
  <c r="Y76"/>
  <c r="Y75"/>
  <c r="Y74"/>
  <c r="Y73"/>
  <c r="Y72"/>
  <c r="Y71"/>
  <c r="Y70"/>
  <c r="Y69"/>
  <c r="Y68"/>
  <c r="Y67"/>
  <c r="Y66"/>
  <c r="Y65"/>
  <c r="Y64"/>
  <c r="Y63"/>
  <c r="Y62"/>
  <c r="Y61"/>
  <c r="Y60"/>
  <c r="Y59"/>
  <c r="Y58"/>
  <c r="Y57"/>
  <c r="Y56"/>
  <c r="Y55"/>
  <c r="Y54"/>
  <c r="Y53"/>
  <c r="Y52"/>
  <c r="Y51"/>
  <c r="Y50"/>
  <c r="Y49"/>
  <c r="Y48"/>
  <c r="Y47"/>
  <c r="Y46"/>
  <c r="Y45"/>
  <c r="Y44"/>
  <c r="Y43"/>
  <c r="Y42"/>
  <c r="Y41"/>
  <c r="Y40"/>
  <c r="Y39"/>
  <c r="Y38"/>
  <c r="Y37"/>
  <c r="Y36"/>
  <c r="Y35"/>
  <c r="Y34"/>
  <c r="Y33"/>
  <c r="Y32"/>
  <c r="Y31"/>
  <c r="Y30"/>
  <c r="Y29"/>
  <c r="Y28"/>
  <c r="Y27"/>
  <c r="Y26"/>
  <c r="Y25"/>
  <c r="Y24"/>
  <c r="Y23"/>
  <c r="Y22"/>
  <c r="Y21"/>
  <c r="Y20"/>
  <c r="Y19"/>
  <c r="Y18"/>
  <c r="Y17"/>
  <c r="Y16"/>
  <c r="Y15"/>
  <c r="Y11"/>
  <c r="Y10"/>
  <c r="Y9"/>
  <c r="Y8"/>
  <c r="Y7"/>
  <c r="Y6"/>
  <c r="Y5"/>
  <c r="Y4"/>
  <c r="X1003"/>
  <c r="X1002"/>
  <c r="X1001"/>
  <c r="X1000"/>
  <c r="X999"/>
  <c r="X998"/>
  <c r="X997"/>
  <c r="X996"/>
  <c r="X995"/>
  <c r="X994"/>
  <c r="X993"/>
  <c r="X992"/>
  <c r="X991"/>
  <c r="X990"/>
  <c r="X989"/>
  <c r="X988"/>
  <c r="X987"/>
  <c r="X986"/>
  <c r="X985"/>
  <c r="X984"/>
  <c r="X983"/>
  <c r="X982"/>
  <c r="X981"/>
  <c r="X980"/>
  <c r="X979"/>
  <c r="X978"/>
  <c r="X977"/>
  <c r="X976"/>
  <c r="X975"/>
  <c r="X974"/>
  <c r="X973"/>
  <c r="X972"/>
  <c r="X971"/>
  <c r="X970"/>
  <c r="X969"/>
  <c r="X968"/>
  <c r="X967"/>
  <c r="X966"/>
  <c r="X965"/>
  <c r="X964"/>
  <c r="X963"/>
  <c r="X962"/>
  <c r="X961"/>
  <c r="X960"/>
  <c r="X959"/>
  <c r="X958"/>
  <c r="X957"/>
  <c r="X956"/>
  <c r="X955"/>
  <c r="X954"/>
  <c r="X953"/>
  <c r="X952"/>
  <c r="X951"/>
  <c r="X950"/>
  <c r="X949"/>
  <c r="X948"/>
  <c r="X947"/>
  <c r="X946"/>
  <c r="X945"/>
  <c r="X944"/>
  <c r="X943"/>
  <c r="X942"/>
  <c r="X941"/>
  <c r="X940"/>
  <c r="X939"/>
  <c r="X938"/>
  <c r="X937"/>
  <c r="X936"/>
  <c r="X935"/>
  <c r="X934"/>
  <c r="X933"/>
  <c r="X932"/>
  <c r="X931"/>
  <c r="X930"/>
  <c r="X929"/>
  <c r="X928"/>
  <c r="X927"/>
  <c r="X926"/>
  <c r="X925"/>
  <c r="X924"/>
  <c r="X923"/>
  <c r="X922"/>
  <c r="X921"/>
  <c r="X920"/>
  <c r="X919"/>
  <c r="X918"/>
  <c r="X917"/>
  <c r="X916"/>
  <c r="X915"/>
  <c r="X914"/>
  <c r="X913"/>
  <c r="X912"/>
  <c r="X911"/>
  <c r="X910"/>
  <c r="X909"/>
  <c r="X908"/>
  <c r="X907"/>
  <c r="X906"/>
  <c r="X905"/>
  <c r="X904"/>
  <c r="X903"/>
  <c r="X902"/>
  <c r="X901"/>
  <c r="X900"/>
  <c r="X899"/>
  <c r="X898"/>
  <c r="X897"/>
  <c r="X896"/>
  <c r="X895"/>
  <c r="X894"/>
  <c r="X893"/>
  <c r="X892"/>
  <c r="X891"/>
  <c r="X890"/>
  <c r="X889"/>
  <c r="X888"/>
  <c r="X887"/>
  <c r="X886"/>
  <c r="X885"/>
  <c r="X884"/>
  <c r="X883"/>
  <c r="X882"/>
  <c r="X881"/>
  <c r="X880"/>
  <c r="X879"/>
  <c r="X878"/>
  <c r="X877"/>
  <c r="X876"/>
  <c r="X875"/>
  <c r="X874"/>
  <c r="X873"/>
  <c r="X872"/>
  <c r="X871"/>
  <c r="X870"/>
  <c r="X869"/>
  <c r="X868"/>
  <c r="X867"/>
  <c r="X866"/>
  <c r="X865"/>
  <c r="X864"/>
  <c r="X863"/>
  <c r="X862"/>
  <c r="X861"/>
  <c r="X860"/>
  <c r="X859"/>
  <c r="X858"/>
  <c r="X857"/>
  <c r="X856"/>
  <c r="X855"/>
  <c r="X854"/>
  <c r="X853"/>
  <c r="X852"/>
  <c r="X851"/>
  <c r="X850"/>
  <c r="X849"/>
  <c r="X848"/>
  <c r="X847"/>
  <c r="X846"/>
  <c r="X845"/>
  <c r="X844"/>
  <c r="X843"/>
  <c r="X842"/>
  <c r="X841"/>
  <c r="X840"/>
  <c r="X839"/>
  <c r="X838"/>
  <c r="X837"/>
  <c r="X836"/>
  <c r="X835"/>
  <c r="X834"/>
  <c r="X833"/>
  <c r="X832"/>
  <c r="X831"/>
  <c r="X830"/>
  <c r="X829"/>
  <c r="X828"/>
  <c r="X827"/>
  <c r="X826"/>
  <c r="X825"/>
  <c r="X824"/>
  <c r="X823"/>
  <c r="X822"/>
  <c r="X821"/>
  <c r="X820"/>
  <c r="X819"/>
  <c r="X818"/>
  <c r="X817"/>
  <c r="X816"/>
  <c r="X815"/>
  <c r="X814"/>
  <c r="X813"/>
  <c r="X812"/>
  <c r="X811"/>
  <c r="X810"/>
  <c r="X809"/>
  <c r="X808"/>
  <c r="X807"/>
  <c r="X806"/>
  <c r="X805"/>
  <c r="X804"/>
  <c r="X803"/>
  <c r="X802"/>
  <c r="X801"/>
  <c r="X800"/>
  <c r="X799"/>
  <c r="X798"/>
  <c r="X797"/>
  <c r="X796"/>
  <c r="X795"/>
  <c r="X794"/>
  <c r="X793"/>
  <c r="X792"/>
  <c r="X791"/>
  <c r="X790"/>
  <c r="X789"/>
  <c r="X788"/>
  <c r="X787"/>
  <c r="X786"/>
  <c r="X785"/>
  <c r="X784"/>
  <c r="X783"/>
  <c r="X782"/>
  <c r="X781"/>
  <c r="X780"/>
  <c r="X779"/>
  <c r="X778"/>
  <c r="X777"/>
  <c r="X776"/>
  <c r="X775"/>
  <c r="X774"/>
  <c r="X773"/>
  <c r="X772"/>
  <c r="X771"/>
  <c r="X770"/>
  <c r="X769"/>
  <c r="X768"/>
  <c r="X767"/>
  <c r="X766"/>
  <c r="X765"/>
  <c r="X764"/>
  <c r="X763"/>
  <c r="X762"/>
  <c r="X761"/>
  <c r="X760"/>
  <c r="X759"/>
  <c r="X758"/>
  <c r="X757"/>
  <c r="X756"/>
  <c r="X755"/>
  <c r="X754"/>
  <c r="X753"/>
  <c r="X752"/>
  <c r="X751"/>
  <c r="X750"/>
  <c r="X749"/>
  <c r="X748"/>
  <c r="X747"/>
  <c r="X746"/>
  <c r="X745"/>
  <c r="X744"/>
  <c r="X743"/>
  <c r="X742"/>
  <c r="X741"/>
  <c r="X740"/>
  <c r="X739"/>
  <c r="X738"/>
  <c r="X737"/>
  <c r="X736"/>
  <c r="X735"/>
  <c r="X734"/>
  <c r="X733"/>
  <c r="X732"/>
  <c r="X731"/>
  <c r="X730"/>
  <c r="X729"/>
  <c r="X728"/>
  <c r="X727"/>
  <c r="X726"/>
  <c r="X725"/>
  <c r="X724"/>
  <c r="X723"/>
  <c r="X722"/>
  <c r="X721"/>
  <c r="X720"/>
  <c r="X719"/>
  <c r="X718"/>
  <c r="X717"/>
  <c r="X716"/>
  <c r="X715"/>
  <c r="X714"/>
  <c r="X713"/>
  <c r="X712"/>
  <c r="X711"/>
  <c r="X710"/>
  <c r="X709"/>
  <c r="X708"/>
  <c r="X707"/>
  <c r="X706"/>
  <c r="X705"/>
  <c r="X704"/>
  <c r="X703"/>
  <c r="X702"/>
  <c r="X701"/>
  <c r="X700"/>
  <c r="X699"/>
  <c r="X698"/>
  <c r="X697"/>
  <c r="X696"/>
  <c r="X695"/>
  <c r="X694"/>
  <c r="X693"/>
  <c r="X692"/>
  <c r="X691"/>
  <c r="X690"/>
  <c r="X689"/>
  <c r="X688"/>
  <c r="X687"/>
  <c r="X686"/>
  <c r="X685"/>
  <c r="X684"/>
  <c r="X683"/>
  <c r="X682"/>
  <c r="X681"/>
  <c r="X680"/>
  <c r="X679"/>
  <c r="X678"/>
  <c r="X677"/>
  <c r="X676"/>
  <c r="X675"/>
  <c r="X674"/>
  <c r="X673"/>
  <c r="X672"/>
  <c r="X671"/>
  <c r="X670"/>
  <c r="X669"/>
  <c r="X668"/>
  <c r="X667"/>
  <c r="X666"/>
  <c r="X665"/>
  <c r="X664"/>
  <c r="X663"/>
  <c r="X662"/>
  <c r="X661"/>
  <c r="X660"/>
  <c r="X659"/>
  <c r="X658"/>
  <c r="X657"/>
  <c r="X656"/>
  <c r="X655"/>
  <c r="X654"/>
  <c r="X653"/>
  <c r="X652"/>
  <c r="X651"/>
  <c r="X650"/>
  <c r="X649"/>
  <c r="X648"/>
  <c r="X647"/>
  <c r="X646"/>
  <c r="X645"/>
  <c r="X644"/>
  <c r="X643"/>
  <c r="X642"/>
  <c r="X641"/>
  <c r="X640"/>
  <c r="X639"/>
  <c r="X638"/>
  <c r="X637"/>
  <c r="X636"/>
  <c r="X635"/>
  <c r="X634"/>
  <c r="X633"/>
  <c r="X632"/>
  <c r="X631"/>
  <c r="X630"/>
  <c r="X629"/>
  <c r="X628"/>
  <c r="X627"/>
  <c r="X626"/>
  <c r="X625"/>
  <c r="X624"/>
  <c r="X623"/>
  <c r="X622"/>
  <c r="X621"/>
  <c r="X620"/>
  <c r="X619"/>
  <c r="X618"/>
  <c r="X617"/>
  <c r="X616"/>
  <c r="X615"/>
  <c r="X614"/>
  <c r="X613"/>
  <c r="X612"/>
  <c r="X611"/>
  <c r="X610"/>
  <c r="X609"/>
  <c r="X608"/>
  <c r="X607"/>
  <c r="X606"/>
  <c r="X605"/>
  <c r="X604"/>
  <c r="X603"/>
  <c r="X602"/>
  <c r="X601"/>
  <c r="X600"/>
  <c r="X599"/>
  <c r="X598"/>
  <c r="X597"/>
  <c r="X596"/>
  <c r="X595"/>
  <c r="X594"/>
  <c r="X593"/>
  <c r="X592"/>
  <c r="X591"/>
  <c r="X590"/>
  <c r="X589"/>
  <c r="X588"/>
  <c r="X587"/>
  <c r="X586"/>
  <c r="X585"/>
  <c r="X584"/>
  <c r="X583"/>
  <c r="X582"/>
  <c r="X581"/>
  <c r="X580"/>
  <c r="X579"/>
  <c r="X578"/>
  <c r="X577"/>
  <c r="X576"/>
  <c r="X575"/>
  <c r="X574"/>
  <c r="X573"/>
  <c r="X572"/>
  <c r="X571"/>
  <c r="X570"/>
  <c r="X569"/>
  <c r="X568"/>
  <c r="X567"/>
  <c r="X566"/>
  <c r="X565"/>
  <c r="X564"/>
  <c r="X563"/>
  <c r="X562"/>
  <c r="X561"/>
  <c r="X560"/>
  <c r="X559"/>
  <c r="X558"/>
  <c r="X557"/>
  <c r="X556"/>
  <c r="X555"/>
  <c r="X554"/>
  <c r="X553"/>
  <c r="X552"/>
  <c r="X551"/>
  <c r="X550"/>
  <c r="X549"/>
  <c r="X548"/>
  <c r="X547"/>
  <c r="X546"/>
  <c r="X545"/>
  <c r="X544"/>
  <c r="X543"/>
  <c r="X542"/>
  <c r="X541"/>
  <c r="X540"/>
  <c r="X539"/>
  <c r="X538"/>
  <c r="X537"/>
  <c r="X536"/>
  <c r="X535"/>
  <c r="X534"/>
  <c r="X533"/>
  <c r="X532"/>
  <c r="X531"/>
  <c r="X530"/>
  <c r="X529"/>
  <c r="X528"/>
  <c r="X527"/>
  <c r="X526"/>
  <c r="X525"/>
  <c r="X524"/>
  <c r="X523"/>
  <c r="X522"/>
  <c r="X521"/>
  <c r="X520"/>
  <c r="X519"/>
  <c r="X518"/>
  <c r="X517"/>
  <c r="X516"/>
  <c r="X515"/>
  <c r="X514"/>
  <c r="X513"/>
  <c r="X512"/>
  <c r="X511"/>
  <c r="X510"/>
  <c r="X509"/>
  <c r="X508"/>
  <c r="X507"/>
  <c r="X506"/>
  <c r="X505"/>
  <c r="X504"/>
  <c r="X503"/>
  <c r="X502"/>
  <c r="X501"/>
  <c r="X500"/>
  <c r="X499"/>
  <c r="X498"/>
  <c r="X497"/>
  <c r="X496"/>
  <c r="X495"/>
  <c r="X494"/>
  <c r="X493"/>
  <c r="X492"/>
  <c r="X491"/>
  <c r="X490"/>
  <c r="X489"/>
  <c r="X488"/>
  <c r="X487"/>
  <c r="X486"/>
  <c r="X485"/>
  <c r="X484"/>
  <c r="X483"/>
  <c r="X482"/>
  <c r="X481"/>
  <c r="X480"/>
  <c r="X479"/>
  <c r="X478"/>
  <c r="X477"/>
  <c r="X476"/>
  <c r="X475"/>
  <c r="X474"/>
  <c r="X473"/>
  <c r="X472"/>
  <c r="X471"/>
  <c r="X470"/>
  <c r="X469"/>
  <c r="X468"/>
  <c r="X467"/>
  <c r="X466"/>
  <c r="X465"/>
  <c r="X464"/>
  <c r="X463"/>
  <c r="X462"/>
  <c r="X461"/>
  <c r="X460"/>
  <c r="X459"/>
  <c r="X458"/>
  <c r="X457"/>
  <c r="X456"/>
  <c r="X455"/>
  <c r="X454"/>
  <c r="X453"/>
  <c r="X452"/>
  <c r="X451"/>
  <c r="X450"/>
  <c r="X449"/>
  <c r="X448"/>
  <c r="X447"/>
  <c r="X446"/>
  <c r="X445"/>
  <c r="X444"/>
  <c r="X443"/>
  <c r="X442"/>
  <c r="X441"/>
  <c r="X440"/>
  <c r="X439"/>
  <c r="X438"/>
  <c r="X437"/>
  <c r="X436"/>
  <c r="X435"/>
  <c r="X434"/>
  <c r="X433"/>
  <c r="X432"/>
  <c r="X431"/>
  <c r="X430"/>
  <c r="X429"/>
  <c r="X428"/>
  <c r="X427"/>
  <c r="X426"/>
  <c r="X425"/>
  <c r="X424"/>
  <c r="X423"/>
  <c r="X422"/>
  <c r="X421"/>
  <c r="X420"/>
  <c r="X419"/>
  <c r="X418"/>
  <c r="X417"/>
  <c r="X416"/>
  <c r="X415"/>
  <c r="X414"/>
  <c r="X413"/>
  <c r="X412"/>
  <c r="X411"/>
  <c r="X410"/>
  <c r="X409"/>
  <c r="X408"/>
  <c r="X407"/>
  <c r="X406"/>
  <c r="X405"/>
  <c r="X404"/>
  <c r="X403"/>
  <c r="X402"/>
  <c r="X401"/>
  <c r="X400"/>
  <c r="X399"/>
  <c r="X398"/>
  <c r="X397"/>
  <c r="X396"/>
  <c r="X395"/>
  <c r="X394"/>
  <c r="X393"/>
  <c r="X392"/>
  <c r="X391"/>
  <c r="X390"/>
  <c r="X389"/>
  <c r="X388"/>
  <c r="X387"/>
  <c r="X386"/>
  <c r="X385"/>
  <c r="X384"/>
  <c r="X383"/>
  <c r="X382"/>
  <c r="X381"/>
  <c r="X380"/>
  <c r="X379"/>
  <c r="X378"/>
  <c r="X377"/>
  <c r="X376"/>
  <c r="X375"/>
  <c r="X374"/>
  <c r="X373"/>
  <c r="X372"/>
  <c r="X371"/>
  <c r="X370"/>
  <c r="X369"/>
  <c r="X368"/>
  <c r="X367"/>
  <c r="X366"/>
  <c r="X365"/>
  <c r="X364"/>
  <c r="X363"/>
  <c r="X362"/>
  <c r="X361"/>
  <c r="X360"/>
  <c r="X359"/>
  <c r="X358"/>
  <c r="X357"/>
  <c r="X356"/>
  <c r="X355"/>
  <c r="X354"/>
  <c r="X353"/>
  <c r="X352"/>
  <c r="X351"/>
  <c r="X350"/>
  <c r="X349"/>
  <c r="X348"/>
  <c r="X347"/>
  <c r="X346"/>
  <c r="X345"/>
  <c r="X344"/>
  <c r="X343"/>
  <c r="X342"/>
  <c r="X341"/>
  <c r="X340"/>
  <c r="X339"/>
  <c r="X338"/>
  <c r="X337"/>
  <c r="X336"/>
  <c r="X335"/>
  <c r="X334"/>
  <c r="X333"/>
  <c r="X332"/>
  <c r="X331"/>
  <c r="X330"/>
  <c r="X329"/>
  <c r="X328"/>
  <c r="X327"/>
  <c r="X326"/>
  <c r="X325"/>
  <c r="X324"/>
  <c r="X323"/>
  <c r="X322"/>
  <c r="X321"/>
  <c r="X320"/>
  <c r="X319"/>
  <c r="X318"/>
  <c r="X317"/>
  <c r="X316"/>
  <c r="X315"/>
  <c r="X314"/>
  <c r="X313"/>
  <c r="X312"/>
  <c r="X311"/>
  <c r="X310"/>
  <c r="X309"/>
  <c r="X308"/>
  <c r="X307"/>
  <c r="X306"/>
  <c r="X305"/>
  <c r="X304"/>
  <c r="X303"/>
  <c r="X302"/>
  <c r="X301"/>
  <c r="X300"/>
  <c r="X299"/>
  <c r="X298"/>
  <c r="X297"/>
  <c r="X296"/>
  <c r="X295"/>
  <c r="X294"/>
  <c r="X293"/>
  <c r="X292"/>
  <c r="X291"/>
  <c r="X290"/>
  <c r="X289"/>
  <c r="X288"/>
  <c r="X287"/>
  <c r="X286"/>
  <c r="X285"/>
  <c r="X284"/>
  <c r="X283"/>
  <c r="X282"/>
  <c r="X281"/>
  <c r="X280"/>
  <c r="X279"/>
  <c r="X278"/>
  <c r="X277"/>
  <c r="X276"/>
  <c r="X275"/>
  <c r="X274"/>
  <c r="X273"/>
  <c r="X272"/>
  <c r="X271"/>
  <c r="X270"/>
  <c r="X269"/>
  <c r="X268"/>
  <c r="X267"/>
  <c r="X266"/>
  <c r="X265"/>
  <c r="X264"/>
  <c r="X263"/>
  <c r="X262"/>
  <c r="X261"/>
  <c r="X260"/>
  <c r="X259"/>
  <c r="X258"/>
  <c r="X257"/>
  <c r="X256"/>
  <c r="X255"/>
  <c r="X254"/>
  <c r="X253"/>
  <c r="X252"/>
  <c r="X251"/>
  <c r="X250"/>
  <c r="X249"/>
  <c r="X248"/>
  <c r="X247"/>
  <c r="X246"/>
  <c r="X245"/>
  <c r="X244"/>
  <c r="X243"/>
  <c r="X242"/>
  <c r="X241"/>
  <c r="X240"/>
  <c r="X239"/>
  <c r="X238"/>
  <c r="X237"/>
  <c r="X236"/>
  <c r="X235"/>
  <c r="X234"/>
  <c r="X233"/>
  <c r="X232"/>
  <c r="X231"/>
  <c r="X230"/>
  <c r="X229"/>
  <c r="X228"/>
  <c r="X227"/>
  <c r="X226"/>
  <c r="X225"/>
  <c r="X224"/>
  <c r="X223"/>
  <c r="X222"/>
  <c r="X221"/>
  <c r="X220"/>
  <c r="X219"/>
  <c r="X218"/>
  <c r="X217"/>
  <c r="X216"/>
  <c r="X215"/>
  <c r="X214"/>
  <c r="X213"/>
  <c r="X212"/>
  <c r="X211"/>
  <c r="X210"/>
  <c r="X209"/>
  <c r="X208"/>
  <c r="X207"/>
  <c r="X206"/>
  <c r="X205"/>
  <c r="X204"/>
  <c r="X203"/>
  <c r="X202"/>
  <c r="X201"/>
  <c r="X200"/>
  <c r="X199"/>
  <c r="X198"/>
  <c r="X197"/>
  <c r="X196"/>
  <c r="X195"/>
  <c r="X194"/>
  <c r="X193"/>
  <c r="X192"/>
  <c r="X191"/>
  <c r="X190"/>
  <c r="X189"/>
  <c r="X188"/>
  <c r="X187"/>
  <c r="X186"/>
  <c r="X185"/>
  <c r="X184"/>
  <c r="X183"/>
  <c r="X182"/>
  <c r="X181"/>
  <c r="X180"/>
  <c r="X179"/>
  <c r="X178"/>
  <c r="X177"/>
  <c r="X176"/>
  <c r="X175"/>
  <c r="X174"/>
  <c r="X173"/>
  <c r="X172"/>
  <c r="X171"/>
  <c r="X170"/>
  <c r="X169"/>
  <c r="X168"/>
  <c r="X167"/>
  <c r="X166"/>
  <c r="X165"/>
  <c r="X164"/>
  <c r="X163"/>
  <c r="X162"/>
  <c r="X161"/>
  <c r="X160"/>
  <c r="X159"/>
  <c r="X158"/>
  <c r="X157"/>
  <c r="X156"/>
  <c r="X155"/>
  <c r="X154"/>
  <c r="X153"/>
  <c r="X152"/>
  <c r="X151"/>
  <c r="X150"/>
  <c r="X149"/>
  <c r="X148"/>
  <c r="X147"/>
  <c r="X146"/>
  <c r="X145"/>
  <c r="X144"/>
  <c r="X143"/>
  <c r="X142"/>
  <c r="X141"/>
  <c r="X140"/>
  <c r="X139"/>
  <c r="X138"/>
  <c r="X137"/>
  <c r="X136"/>
  <c r="X135"/>
  <c r="X134"/>
  <c r="X133"/>
  <c r="X132"/>
  <c r="X131"/>
  <c r="X130"/>
  <c r="X129"/>
  <c r="X128"/>
  <c r="X127"/>
  <c r="X126"/>
  <c r="X125"/>
  <c r="X124"/>
  <c r="X123"/>
  <c r="X122"/>
  <c r="X121"/>
  <c r="X120"/>
  <c r="X119"/>
  <c r="X118"/>
  <c r="X117"/>
  <c r="X116"/>
  <c r="X115"/>
  <c r="X114"/>
  <c r="X113"/>
  <c r="X112"/>
  <c r="X111"/>
  <c r="X110"/>
  <c r="X109"/>
  <c r="X108"/>
  <c r="X107"/>
  <c r="X106"/>
  <c r="X105"/>
  <c r="X104"/>
  <c r="X103"/>
  <c r="X102"/>
  <c r="X101"/>
  <c r="X100"/>
  <c r="X99"/>
  <c r="X98"/>
  <c r="X97"/>
  <c r="X96"/>
  <c r="X95"/>
  <c r="X94"/>
  <c r="X93"/>
  <c r="X92"/>
  <c r="X91"/>
  <c r="X90"/>
  <c r="X89"/>
  <c r="X88"/>
  <c r="X87"/>
  <c r="X86"/>
  <c r="X85"/>
  <c r="X84"/>
  <c r="X83"/>
  <c r="X82"/>
  <c r="X81"/>
  <c r="X80"/>
  <c r="X79"/>
  <c r="X78"/>
  <c r="X77"/>
  <c r="X76"/>
  <c r="X75"/>
  <c r="X74"/>
  <c r="X73"/>
  <c r="X72"/>
  <c r="X71"/>
  <c r="X70"/>
  <c r="X69"/>
  <c r="X68"/>
  <c r="X67"/>
  <c r="X66"/>
  <c r="X65"/>
  <c r="X64"/>
  <c r="X63"/>
  <c r="X62"/>
  <c r="X61"/>
  <c r="X60"/>
  <c r="X59"/>
  <c r="X58"/>
  <c r="X57"/>
  <c r="X56"/>
  <c r="X55"/>
  <c r="X54"/>
  <c r="X53"/>
  <c r="X52"/>
  <c r="X51"/>
  <c r="X50"/>
  <c r="X49"/>
  <c r="X48"/>
  <c r="X47"/>
  <c r="X46"/>
  <c r="X45"/>
  <c r="X44"/>
  <c r="X43"/>
  <c r="X42"/>
  <c r="X41"/>
  <c r="X40"/>
  <c r="X39"/>
  <c r="X38"/>
  <c r="X37"/>
  <c r="X36"/>
  <c r="X35"/>
  <c r="X34"/>
  <c r="X33"/>
  <c r="X32"/>
  <c r="X31"/>
  <c r="X30"/>
  <c r="X29"/>
  <c r="X28"/>
  <c r="X27"/>
  <c r="X26"/>
  <c r="X25"/>
  <c r="X24"/>
  <c r="X23"/>
  <c r="X22"/>
  <c r="X21"/>
  <c r="X20"/>
  <c r="X19"/>
  <c r="X18"/>
  <c r="X17"/>
  <c r="X16"/>
  <c r="X15"/>
  <c r="X14"/>
  <c r="Y14" s="1"/>
  <c r="X13"/>
  <c r="Y13" s="1"/>
  <c r="X12"/>
  <c r="Y12" s="1"/>
  <c r="X11"/>
  <c r="X10"/>
  <c r="X9"/>
  <c r="X8"/>
  <c r="X7"/>
  <c r="X6"/>
  <c r="X5"/>
  <c r="X4"/>
  <c r="AC1003" i="6"/>
  <c r="AC1002"/>
  <c r="AC1001"/>
  <c r="AC1000"/>
  <c r="AC999"/>
  <c r="AC998"/>
  <c r="AC997"/>
  <c r="AC996"/>
  <c r="AC995"/>
  <c r="AC994"/>
  <c r="AC993"/>
  <c r="AC992"/>
  <c r="AC991"/>
  <c r="AC990"/>
  <c r="AC989"/>
  <c r="AC988"/>
  <c r="AC987"/>
  <c r="AC986"/>
  <c r="AC985"/>
  <c r="AC984"/>
  <c r="AC983"/>
  <c r="AC982"/>
  <c r="AC981"/>
  <c r="AC980"/>
  <c r="AC979"/>
  <c r="AC978"/>
  <c r="AC977"/>
  <c r="AC976"/>
  <c r="AC975"/>
  <c r="AC974"/>
  <c r="AC973"/>
  <c r="AC972"/>
  <c r="AC971"/>
  <c r="AC970"/>
  <c r="AC969"/>
  <c r="AC968"/>
  <c r="AC967"/>
  <c r="AC966"/>
  <c r="AC965"/>
  <c r="AC964"/>
  <c r="AC963"/>
  <c r="AC962"/>
  <c r="AC961"/>
  <c r="AC960"/>
  <c r="AC959"/>
  <c r="AC958"/>
  <c r="AC957"/>
  <c r="AC956"/>
  <c r="AC955"/>
  <c r="AC954"/>
  <c r="AC953"/>
  <c r="AC952"/>
  <c r="AC951"/>
  <c r="AC950"/>
  <c r="AC949"/>
  <c r="AC948"/>
  <c r="AC947"/>
  <c r="AC946"/>
  <c r="AC945"/>
  <c r="AC944"/>
  <c r="AC943"/>
  <c r="AC942"/>
  <c r="AC941"/>
  <c r="AC940"/>
  <c r="AC939"/>
  <c r="AC938"/>
  <c r="AC937"/>
  <c r="AC936"/>
  <c r="AC935"/>
  <c r="AC934"/>
  <c r="AC933"/>
  <c r="AC932"/>
  <c r="AC931"/>
  <c r="AC930"/>
  <c r="AC929"/>
  <c r="AC928"/>
  <c r="AC927"/>
  <c r="AC926"/>
  <c r="AC925"/>
  <c r="AC924"/>
  <c r="AC923"/>
  <c r="AC922"/>
  <c r="AC921"/>
  <c r="AC920"/>
  <c r="AC919"/>
  <c r="AC918"/>
  <c r="AC917"/>
  <c r="AC916"/>
  <c r="AC915"/>
  <c r="AC914"/>
  <c r="AC913"/>
  <c r="AC912"/>
  <c r="AC911"/>
  <c r="AC910"/>
  <c r="AC909"/>
  <c r="AC908"/>
  <c r="AC907"/>
  <c r="AC906"/>
  <c r="AC905"/>
  <c r="AC904"/>
  <c r="AC903"/>
  <c r="AC902"/>
  <c r="AC901"/>
  <c r="AC900"/>
  <c r="AC899"/>
  <c r="AC898"/>
  <c r="AC897"/>
  <c r="AC896"/>
  <c r="AC895"/>
  <c r="AC894"/>
  <c r="AC893"/>
  <c r="AC892"/>
  <c r="AC891"/>
  <c r="AC890"/>
  <c r="AC889"/>
  <c r="AC888"/>
  <c r="AC887"/>
  <c r="AC886"/>
  <c r="AC885"/>
  <c r="AC884"/>
  <c r="AC883"/>
  <c r="AC882"/>
  <c r="AC881"/>
  <c r="AC880"/>
  <c r="AC879"/>
  <c r="AC878"/>
  <c r="AC877"/>
  <c r="AC876"/>
  <c r="AC875"/>
  <c r="AC874"/>
  <c r="AC873"/>
  <c r="AC872"/>
  <c r="AC871"/>
  <c r="AC870"/>
  <c r="AC869"/>
  <c r="AC868"/>
  <c r="AC867"/>
  <c r="AC866"/>
  <c r="AC865"/>
  <c r="AC864"/>
  <c r="AC863"/>
  <c r="AC862"/>
  <c r="AC861"/>
  <c r="AC860"/>
  <c r="AC859"/>
  <c r="AC858"/>
  <c r="AC857"/>
  <c r="AC856"/>
  <c r="AC855"/>
  <c r="AC854"/>
  <c r="AC853"/>
  <c r="AC852"/>
  <c r="AC851"/>
  <c r="AC850"/>
  <c r="AC849"/>
  <c r="AC848"/>
  <c r="AC847"/>
  <c r="AC846"/>
  <c r="AC845"/>
  <c r="AC844"/>
  <c r="AC843"/>
  <c r="AC842"/>
  <c r="AC841"/>
  <c r="AC840"/>
  <c r="AC839"/>
  <c r="AC838"/>
  <c r="AC837"/>
  <c r="AC836"/>
  <c r="AC835"/>
  <c r="AC834"/>
  <c r="AC833"/>
  <c r="AC832"/>
  <c r="AC831"/>
  <c r="AC830"/>
  <c r="AC829"/>
  <c r="AC828"/>
  <c r="AC827"/>
  <c r="AC826"/>
  <c r="AC825"/>
  <c r="AC824"/>
  <c r="AC823"/>
  <c r="AC822"/>
  <c r="AC821"/>
  <c r="AC820"/>
  <c r="AC819"/>
  <c r="AC818"/>
  <c r="AC817"/>
  <c r="AC816"/>
  <c r="AC815"/>
  <c r="AC814"/>
  <c r="AC813"/>
  <c r="AC812"/>
  <c r="AC811"/>
  <c r="AC810"/>
  <c r="AC809"/>
  <c r="AC808"/>
  <c r="AC807"/>
  <c r="AC806"/>
  <c r="AC805"/>
  <c r="AC804"/>
  <c r="AC803"/>
  <c r="AC802"/>
  <c r="AC801"/>
  <c r="AC800"/>
  <c r="AC799"/>
  <c r="AC798"/>
  <c r="AC797"/>
  <c r="AC796"/>
  <c r="AC795"/>
  <c r="AC794"/>
  <c r="AC793"/>
  <c r="AC792"/>
  <c r="AC791"/>
  <c r="AC790"/>
  <c r="AC789"/>
  <c r="AC788"/>
  <c r="AC787"/>
  <c r="AC786"/>
  <c r="AC785"/>
  <c r="AC784"/>
  <c r="AC783"/>
  <c r="AC782"/>
  <c r="AC781"/>
  <c r="AC780"/>
  <c r="AC779"/>
  <c r="AC778"/>
  <c r="AC777"/>
  <c r="AC776"/>
  <c r="AC775"/>
  <c r="AC774"/>
  <c r="AC773"/>
  <c r="AC772"/>
  <c r="AC771"/>
  <c r="AC770"/>
  <c r="AC769"/>
  <c r="AC768"/>
  <c r="AC767"/>
  <c r="AC766"/>
  <c r="AC765"/>
  <c r="AC764"/>
  <c r="AC763"/>
  <c r="AC762"/>
  <c r="AC761"/>
  <c r="AC760"/>
  <c r="AC759"/>
  <c r="AC758"/>
  <c r="AC757"/>
  <c r="AC756"/>
  <c r="AC755"/>
  <c r="AC754"/>
  <c r="AC753"/>
  <c r="AC752"/>
  <c r="AC751"/>
  <c r="AC750"/>
  <c r="AC749"/>
  <c r="AC748"/>
  <c r="AC747"/>
  <c r="AC746"/>
  <c r="AC745"/>
  <c r="AC744"/>
  <c r="AC743"/>
  <c r="AC742"/>
  <c r="AC741"/>
  <c r="AC740"/>
  <c r="AC739"/>
  <c r="AC738"/>
  <c r="AC737"/>
  <c r="AC736"/>
  <c r="AC735"/>
  <c r="AC734"/>
  <c r="AC733"/>
  <c r="AC732"/>
  <c r="AC731"/>
  <c r="AC730"/>
  <c r="AC729"/>
  <c r="AC728"/>
  <c r="AC727"/>
  <c r="AC726"/>
  <c r="AC725"/>
  <c r="AC724"/>
  <c r="AC723"/>
  <c r="AC722"/>
  <c r="AC721"/>
  <c r="AC720"/>
  <c r="AC719"/>
  <c r="AC718"/>
  <c r="AC717"/>
  <c r="AC716"/>
  <c r="AC715"/>
  <c r="AC714"/>
  <c r="AC713"/>
  <c r="AC712"/>
  <c r="AC711"/>
  <c r="AC710"/>
  <c r="AC709"/>
  <c r="AC708"/>
  <c r="AC707"/>
  <c r="AC706"/>
  <c r="AC705"/>
  <c r="AC704"/>
  <c r="AC703"/>
  <c r="AC702"/>
  <c r="AC701"/>
  <c r="AC700"/>
  <c r="AC699"/>
  <c r="AC698"/>
  <c r="AC697"/>
  <c r="AC696"/>
  <c r="AC695"/>
  <c r="AC694"/>
  <c r="AC693"/>
  <c r="AC692"/>
  <c r="AC691"/>
  <c r="AC690"/>
  <c r="AC689"/>
  <c r="AC688"/>
  <c r="AC687"/>
  <c r="AC686"/>
  <c r="AC685"/>
  <c r="AC684"/>
  <c r="AC683"/>
  <c r="AC682"/>
  <c r="AC681"/>
  <c r="AC680"/>
  <c r="AC679"/>
  <c r="AC678"/>
  <c r="AC677"/>
  <c r="AC676"/>
  <c r="AC675"/>
  <c r="AC674"/>
  <c r="AC673"/>
  <c r="AC672"/>
  <c r="AC671"/>
  <c r="AC670"/>
  <c r="AC669"/>
  <c r="AC668"/>
  <c r="AC667"/>
  <c r="AC666"/>
  <c r="AC665"/>
  <c r="AC664"/>
  <c r="AC663"/>
  <c r="AC662"/>
  <c r="AC661"/>
  <c r="AC660"/>
  <c r="AC659"/>
  <c r="AC658"/>
  <c r="AC657"/>
  <c r="AC656"/>
  <c r="AC655"/>
  <c r="AC654"/>
  <c r="AC653"/>
  <c r="AC652"/>
  <c r="AC651"/>
  <c r="AC650"/>
  <c r="AC649"/>
  <c r="AC648"/>
  <c r="AC647"/>
  <c r="AC646"/>
  <c r="AC645"/>
  <c r="AC644"/>
  <c r="AC643"/>
  <c r="AC642"/>
  <c r="AC641"/>
  <c r="AC640"/>
  <c r="AC639"/>
  <c r="AC638"/>
  <c r="AC637"/>
  <c r="AC636"/>
  <c r="AC635"/>
  <c r="AC634"/>
  <c r="AC633"/>
  <c r="AC632"/>
  <c r="AC631"/>
  <c r="AC630"/>
  <c r="AC629"/>
  <c r="AC628"/>
  <c r="AC627"/>
  <c r="AC626"/>
  <c r="AC625"/>
  <c r="AC624"/>
  <c r="AC623"/>
  <c r="AC622"/>
  <c r="AC621"/>
  <c r="AC620"/>
  <c r="AC619"/>
  <c r="AC618"/>
  <c r="AC617"/>
  <c r="AC616"/>
  <c r="AC615"/>
  <c r="AC614"/>
  <c r="AC613"/>
  <c r="AC612"/>
  <c r="AC611"/>
  <c r="AC610"/>
  <c r="AC609"/>
  <c r="AC608"/>
  <c r="AC607"/>
  <c r="AC606"/>
  <c r="AC605"/>
  <c r="AC604"/>
  <c r="AC603"/>
  <c r="AC602"/>
  <c r="AC601"/>
  <c r="AC600"/>
  <c r="AC599"/>
  <c r="AC598"/>
  <c r="AC597"/>
  <c r="AC596"/>
  <c r="AC595"/>
  <c r="AC594"/>
  <c r="AC593"/>
  <c r="AC592"/>
  <c r="AC591"/>
  <c r="AC590"/>
  <c r="AC589"/>
  <c r="AC588"/>
  <c r="AC587"/>
  <c r="AC586"/>
  <c r="AC585"/>
  <c r="AC584"/>
  <c r="AC583"/>
  <c r="AC582"/>
  <c r="AC581"/>
  <c r="AC580"/>
  <c r="AC579"/>
  <c r="AC578"/>
  <c r="AC577"/>
  <c r="AC576"/>
  <c r="AC575"/>
  <c r="AC574"/>
  <c r="AC573"/>
  <c r="AC572"/>
  <c r="AC571"/>
  <c r="AC570"/>
  <c r="AC569"/>
  <c r="AC568"/>
  <c r="AC567"/>
  <c r="AC566"/>
  <c r="AC565"/>
  <c r="AC564"/>
  <c r="AC563"/>
  <c r="AC562"/>
  <c r="AC561"/>
  <c r="AC560"/>
  <c r="AC559"/>
  <c r="AC558"/>
  <c r="AC557"/>
  <c r="AC556"/>
  <c r="AC555"/>
  <c r="AC554"/>
  <c r="AC553"/>
  <c r="AC552"/>
  <c r="AC551"/>
  <c r="AC550"/>
  <c r="AC549"/>
  <c r="AC548"/>
  <c r="AC547"/>
  <c r="AC546"/>
  <c r="AC545"/>
  <c r="AC544"/>
  <c r="AC543"/>
  <c r="AC542"/>
  <c r="AC541"/>
  <c r="AC540"/>
  <c r="AC539"/>
  <c r="AC538"/>
  <c r="AC537"/>
  <c r="AC536"/>
  <c r="AC535"/>
  <c r="AC534"/>
  <c r="AC533"/>
  <c r="AC532"/>
  <c r="AC531"/>
  <c r="AC530"/>
  <c r="AC529"/>
  <c r="AC528"/>
  <c r="AC527"/>
  <c r="AC526"/>
  <c r="AC525"/>
  <c r="AC524"/>
  <c r="AC523"/>
  <c r="AC522"/>
  <c r="AC521"/>
  <c r="AC520"/>
  <c r="AC519"/>
  <c r="AC518"/>
  <c r="AC517"/>
  <c r="AC516"/>
  <c r="AC515"/>
  <c r="AC514"/>
  <c r="AC513"/>
  <c r="AC512"/>
  <c r="AC511"/>
  <c r="AC510"/>
  <c r="AC509"/>
  <c r="AC508"/>
  <c r="AC507"/>
  <c r="AC506"/>
  <c r="AC505"/>
  <c r="AC504"/>
  <c r="AC503"/>
  <c r="AC502"/>
  <c r="AC501"/>
  <c r="AC500"/>
  <c r="AC499"/>
  <c r="AC498"/>
  <c r="AC497"/>
  <c r="AC496"/>
  <c r="AC495"/>
  <c r="AC494"/>
  <c r="AC493"/>
  <c r="AC492"/>
  <c r="AC491"/>
  <c r="AC490"/>
  <c r="AC489"/>
  <c r="AC488"/>
  <c r="AC487"/>
  <c r="AC486"/>
  <c r="AC485"/>
  <c r="AC484"/>
  <c r="AC483"/>
  <c r="AC482"/>
  <c r="AC481"/>
  <c r="AC480"/>
  <c r="AC479"/>
  <c r="AC478"/>
  <c r="AC477"/>
  <c r="AC476"/>
  <c r="AC475"/>
  <c r="AC474"/>
  <c r="AC473"/>
  <c r="AC472"/>
  <c r="AC471"/>
  <c r="AC470"/>
  <c r="AC469"/>
  <c r="AC468"/>
  <c r="AC467"/>
  <c r="AC466"/>
  <c r="AC465"/>
  <c r="AC464"/>
  <c r="AC463"/>
  <c r="AC462"/>
  <c r="AC461"/>
  <c r="AC460"/>
  <c r="AC459"/>
  <c r="AC458"/>
  <c r="AC457"/>
  <c r="AC456"/>
  <c r="AC455"/>
  <c r="AC454"/>
  <c r="AC453"/>
  <c r="AC452"/>
  <c r="AC451"/>
  <c r="AC450"/>
  <c r="AC449"/>
  <c r="AC448"/>
  <c r="AC447"/>
  <c r="AC446"/>
  <c r="AC445"/>
  <c r="AC444"/>
  <c r="AC443"/>
  <c r="AC442"/>
  <c r="AC441"/>
  <c r="AC440"/>
  <c r="AC439"/>
  <c r="AC438"/>
  <c r="AC437"/>
  <c r="AC436"/>
  <c r="AC435"/>
  <c r="AC434"/>
  <c r="AC433"/>
  <c r="AC432"/>
  <c r="AC431"/>
  <c r="AC430"/>
  <c r="AC429"/>
  <c r="AC428"/>
  <c r="AC427"/>
  <c r="AC426"/>
  <c r="AC425"/>
  <c r="AC424"/>
  <c r="AC423"/>
  <c r="AC422"/>
  <c r="AC421"/>
  <c r="AC420"/>
  <c r="AC419"/>
  <c r="AC418"/>
  <c r="AC417"/>
  <c r="AC416"/>
  <c r="AC415"/>
  <c r="AC414"/>
  <c r="AC413"/>
  <c r="AC412"/>
  <c r="AC411"/>
  <c r="AC410"/>
  <c r="AC409"/>
  <c r="AC408"/>
  <c r="AC407"/>
  <c r="AC406"/>
  <c r="AC405"/>
  <c r="AC404"/>
  <c r="AC403"/>
  <c r="AC402"/>
  <c r="AC401"/>
  <c r="AC400"/>
  <c r="AC399"/>
  <c r="AC398"/>
  <c r="AC397"/>
  <c r="AC396"/>
  <c r="AC395"/>
  <c r="AC394"/>
  <c r="AC393"/>
  <c r="AC392"/>
  <c r="AC391"/>
  <c r="AC390"/>
  <c r="AC389"/>
  <c r="AC388"/>
  <c r="AC387"/>
  <c r="AC386"/>
  <c r="AC385"/>
  <c r="AC384"/>
  <c r="AC383"/>
  <c r="AC382"/>
  <c r="AC381"/>
  <c r="AC380"/>
  <c r="AC379"/>
  <c r="AC378"/>
  <c r="AC377"/>
  <c r="AC376"/>
  <c r="AC375"/>
  <c r="AC374"/>
  <c r="AC373"/>
  <c r="AC372"/>
  <c r="AC371"/>
  <c r="AC370"/>
  <c r="AC369"/>
  <c r="AC368"/>
  <c r="AC367"/>
  <c r="AC366"/>
  <c r="AC365"/>
  <c r="AC364"/>
  <c r="AC363"/>
  <c r="AC362"/>
  <c r="AC361"/>
  <c r="AC360"/>
  <c r="AC359"/>
  <c r="AC358"/>
  <c r="AC357"/>
  <c r="AC356"/>
  <c r="AC355"/>
  <c r="AC354"/>
  <c r="AC353"/>
  <c r="AC352"/>
  <c r="AC351"/>
  <c r="AC350"/>
  <c r="AC349"/>
  <c r="AC348"/>
  <c r="AC347"/>
  <c r="AC346"/>
  <c r="AC345"/>
  <c r="AC344"/>
  <c r="AC343"/>
  <c r="AC342"/>
  <c r="AC341"/>
  <c r="AC340"/>
  <c r="AC339"/>
  <c r="AC338"/>
  <c r="AC337"/>
  <c r="AC336"/>
  <c r="AC335"/>
  <c r="AC334"/>
  <c r="AC333"/>
  <c r="AC332"/>
  <c r="AC331"/>
  <c r="AC330"/>
  <c r="AC329"/>
  <c r="AC328"/>
  <c r="AC327"/>
  <c r="AC326"/>
  <c r="AC325"/>
  <c r="AC324"/>
  <c r="AC323"/>
  <c r="AC322"/>
  <c r="AC321"/>
  <c r="AC320"/>
  <c r="AC319"/>
  <c r="AC318"/>
  <c r="AC317"/>
  <c r="AC316"/>
  <c r="AC315"/>
  <c r="AC314"/>
  <c r="AC313"/>
  <c r="AC312"/>
  <c r="AC311"/>
  <c r="AC310"/>
  <c r="AC309"/>
  <c r="AC308"/>
  <c r="AC307"/>
  <c r="AC306"/>
  <c r="AC305"/>
  <c r="AC304"/>
  <c r="AC303"/>
  <c r="AC302"/>
  <c r="AC301"/>
  <c r="AC300"/>
  <c r="AC299"/>
  <c r="AC298"/>
  <c r="AC297"/>
  <c r="AC296"/>
  <c r="AC295"/>
  <c r="AC294"/>
  <c r="AC293"/>
  <c r="AC292"/>
  <c r="AC291"/>
  <c r="AC290"/>
  <c r="AC289"/>
  <c r="AC288"/>
  <c r="AC287"/>
  <c r="AC286"/>
  <c r="AC285"/>
  <c r="AC284"/>
  <c r="AC283"/>
  <c r="AC282"/>
  <c r="AC281"/>
  <c r="AC280"/>
  <c r="AC279"/>
  <c r="AC278"/>
  <c r="AC277"/>
  <c r="AC276"/>
  <c r="AC275"/>
  <c r="AC274"/>
  <c r="AC273"/>
  <c r="AC272"/>
  <c r="AC271"/>
  <c r="AC270"/>
  <c r="AC269"/>
  <c r="AC268"/>
  <c r="AC267"/>
  <c r="AC266"/>
  <c r="AC265"/>
  <c r="AC264"/>
  <c r="AC263"/>
  <c r="AC262"/>
  <c r="AC261"/>
  <c r="AC260"/>
  <c r="AC259"/>
  <c r="AC258"/>
  <c r="AC257"/>
  <c r="AC256"/>
  <c r="AC255"/>
  <c r="AC254"/>
  <c r="AC253"/>
  <c r="AC252"/>
  <c r="AC251"/>
  <c r="AC250"/>
  <c r="AC249"/>
  <c r="AC248"/>
  <c r="AC247"/>
  <c r="AC246"/>
  <c r="AC245"/>
  <c r="AC244"/>
  <c r="AC243"/>
  <c r="AC242"/>
  <c r="AC241"/>
  <c r="AC240"/>
  <c r="AC239"/>
  <c r="AC238"/>
  <c r="AC237"/>
  <c r="AC236"/>
  <c r="AC235"/>
  <c r="AC234"/>
  <c r="AC233"/>
  <c r="AC232"/>
  <c r="AC231"/>
  <c r="AC230"/>
  <c r="AC229"/>
  <c r="AC228"/>
  <c r="AC227"/>
  <c r="AC226"/>
  <c r="AC225"/>
  <c r="AC224"/>
  <c r="AC223"/>
  <c r="AC222"/>
  <c r="AC221"/>
  <c r="AC220"/>
  <c r="AC219"/>
  <c r="AC218"/>
  <c r="AC217"/>
  <c r="AC216"/>
  <c r="AC215"/>
  <c r="AC214"/>
  <c r="AC213"/>
  <c r="AC212"/>
  <c r="AC211"/>
  <c r="AC210"/>
  <c r="AC209"/>
  <c r="AC208"/>
  <c r="AC207"/>
  <c r="AC206"/>
  <c r="AC205"/>
  <c r="AC204"/>
  <c r="AC203"/>
  <c r="AC202"/>
  <c r="AC201"/>
  <c r="AC200"/>
  <c r="AC199"/>
  <c r="AC198"/>
  <c r="AC197"/>
  <c r="AC196"/>
  <c r="AC195"/>
  <c r="AC194"/>
  <c r="AC193"/>
  <c r="AC192"/>
  <c r="AC191"/>
  <c r="AC190"/>
  <c r="AC189"/>
  <c r="AC188"/>
  <c r="AC187"/>
  <c r="AC186"/>
  <c r="AC185"/>
  <c r="AC184"/>
  <c r="AC183"/>
  <c r="AC182"/>
  <c r="AC181"/>
  <c r="AC180"/>
  <c r="AC179"/>
  <c r="AC178"/>
  <c r="AC177"/>
  <c r="AC176"/>
  <c r="AC175"/>
  <c r="AC174"/>
  <c r="AC173"/>
  <c r="AC172"/>
  <c r="AC171"/>
  <c r="AC170"/>
  <c r="AC169"/>
  <c r="AC168"/>
  <c r="AC167"/>
  <c r="AC166"/>
  <c r="AC165"/>
  <c r="AC164"/>
  <c r="AC163"/>
  <c r="AC162"/>
  <c r="AC161"/>
  <c r="AC160"/>
  <c r="AC159"/>
  <c r="AC158"/>
  <c r="AC157"/>
  <c r="AC156"/>
  <c r="AC155"/>
  <c r="AC154"/>
  <c r="AC153"/>
  <c r="AC152"/>
  <c r="AC151"/>
  <c r="AC150"/>
  <c r="AC149"/>
  <c r="AC148"/>
  <c r="AC147"/>
  <c r="AC146"/>
  <c r="AC145"/>
  <c r="AC144"/>
  <c r="AC143"/>
  <c r="AC142"/>
  <c r="AC141"/>
  <c r="AC140"/>
  <c r="AC139"/>
  <c r="AC138"/>
  <c r="AC137"/>
  <c r="AC136"/>
  <c r="AC135"/>
  <c r="AC134"/>
  <c r="AC133"/>
  <c r="AC132"/>
  <c r="AC131"/>
  <c r="AC130"/>
  <c r="AC129"/>
  <c r="AC128"/>
  <c r="AC127"/>
  <c r="AC126"/>
  <c r="AC125"/>
  <c r="AC124"/>
  <c r="AC123"/>
  <c r="AC122"/>
  <c r="AC121"/>
  <c r="AC120"/>
  <c r="AC119"/>
  <c r="AC118"/>
  <c r="AC117"/>
  <c r="AC116"/>
  <c r="AC115"/>
  <c r="AC114"/>
  <c r="AC113"/>
  <c r="AC112"/>
  <c r="AC111"/>
  <c r="AC110"/>
  <c r="AC109"/>
  <c r="AC108"/>
  <c r="AC107"/>
  <c r="AC106"/>
  <c r="AC105"/>
  <c r="AC104"/>
  <c r="AC103"/>
  <c r="AC102"/>
  <c r="AC101"/>
  <c r="AC100"/>
  <c r="AC99"/>
  <c r="AC98"/>
  <c r="AC97"/>
  <c r="AC96"/>
  <c r="AC95"/>
  <c r="AC94"/>
  <c r="AC93"/>
  <c r="AC92"/>
  <c r="AC91"/>
  <c r="AC90"/>
  <c r="AC89"/>
  <c r="AC88"/>
  <c r="AC87"/>
  <c r="AC86"/>
  <c r="AC85"/>
  <c r="AC84"/>
  <c r="AC83"/>
  <c r="AC82"/>
  <c r="AC81"/>
  <c r="AC80"/>
  <c r="AC79"/>
  <c r="AC78"/>
  <c r="AC77"/>
  <c r="AC76"/>
  <c r="AC75"/>
  <c r="AC74"/>
  <c r="AC73"/>
  <c r="AC72"/>
  <c r="AC71"/>
  <c r="AC70"/>
  <c r="AC69"/>
  <c r="AC68"/>
  <c r="AC67"/>
  <c r="AC66"/>
  <c r="AC65"/>
  <c r="AC64"/>
  <c r="AC63"/>
  <c r="AC62"/>
  <c r="AC61"/>
  <c r="AC60"/>
  <c r="AC59"/>
  <c r="AC58"/>
  <c r="AC57"/>
  <c r="AC56"/>
  <c r="AC55"/>
  <c r="AC54"/>
  <c r="AC53"/>
  <c r="AC52"/>
  <c r="AC51"/>
  <c r="AC50"/>
  <c r="AC49"/>
  <c r="AC48"/>
  <c r="AC47"/>
  <c r="AC46"/>
  <c r="AC45"/>
  <c r="AC44"/>
  <c r="AC43"/>
  <c r="AC42"/>
  <c r="AC41"/>
  <c r="AC40"/>
  <c r="AC39"/>
  <c r="AC38"/>
  <c r="AC37"/>
  <c r="AC36"/>
  <c r="AC35"/>
  <c r="AC34"/>
  <c r="AC33"/>
  <c r="AC32"/>
  <c r="AC31"/>
  <c r="AC30"/>
  <c r="AC29"/>
  <c r="AC28"/>
  <c r="AC27"/>
  <c r="AC26"/>
  <c r="AC25"/>
  <c r="AC24"/>
  <c r="AC23"/>
  <c r="AC22"/>
  <c r="AC21"/>
  <c r="AC20"/>
  <c r="AC19"/>
  <c r="AC18"/>
  <c r="Y1003"/>
  <c r="Y1002"/>
  <c r="Y1001"/>
  <c r="Y1000"/>
  <c r="Y999"/>
  <c r="Y998"/>
  <c r="Y997"/>
  <c r="Y996"/>
  <c r="Y995"/>
  <c r="Y994"/>
  <c r="Y993"/>
  <c r="Y992"/>
  <c r="Y991"/>
  <c r="Y990"/>
  <c r="Y989"/>
  <c r="Y988"/>
  <c r="Y987"/>
  <c r="Y986"/>
  <c r="Y985"/>
  <c r="Y984"/>
  <c r="Y983"/>
  <c r="Y982"/>
  <c r="Y981"/>
  <c r="Y980"/>
  <c r="Y979"/>
  <c r="Y978"/>
  <c r="Y977"/>
  <c r="Y976"/>
  <c r="Y975"/>
  <c r="Y974"/>
  <c r="Y973"/>
  <c r="Y972"/>
  <c r="Y971"/>
  <c r="Y970"/>
  <c r="Y969"/>
  <c r="Y968"/>
  <c r="Y967"/>
  <c r="Y966"/>
  <c r="Y965"/>
  <c r="Y964"/>
  <c r="Y963"/>
  <c r="Y962"/>
  <c r="Y961"/>
  <c r="Y960"/>
  <c r="Y959"/>
  <c r="Y958"/>
  <c r="Y957"/>
  <c r="Y956"/>
  <c r="Y955"/>
  <c r="Y954"/>
  <c r="Y953"/>
  <c r="Y952"/>
  <c r="Y951"/>
  <c r="Y950"/>
  <c r="Y949"/>
  <c r="Y948"/>
  <c r="Y947"/>
  <c r="Y946"/>
  <c r="Y945"/>
  <c r="Y944"/>
  <c r="Y943"/>
  <c r="Y942"/>
  <c r="Y941"/>
  <c r="Y940"/>
  <c r="Y939"/>
  <c r="Y938"/>
  <c r="Y937"/>
  <c r="Y936"/>
  <c r="Y935"/>
  <c r="Y934"/>
  <c r="Y933"/>
  <c r="Y932"/>
  <c r="Y931"/>
  <c r="Y930"/>
  <c r="Y929"/>
  <c r="Y928"/>
  <c r="Y927"/>
  <c r="Y926"/>
  <c r="Y925"/>
  <c r="Y924"/>
  <c r="Y923"/>
  <c r="Y922"/>
  <c r="Y921"/>
  <c r="Y920"/>
  <c r="Y919"/>
  <c r="Y918"/>
  <c r="Y917"/>
  <c r="Y916"/>
  <c r="Y915"/>
  <c r="Y914"/>
  <c r="Y913"/>
  <c r="Y912"/>
  <c r="Y911"/>
  <c r="Y910"/>
  <c r="Y909"/>
  <c r="Y908"/>
  <c r="Y907"/>
  <c r="Y906"/>
  <c r="Y905"/>
  <c r="Y904"/>
  <c r="Y903"/>
  <c r="Y902"/>
  <c r="Y901"/>
  <c r="Y900"/>
  <c r="Y899"/>
  <c r="Y898"/>
  <c r="Y897"/>
  <c r="Y896"/>
  <c r="Y895"/>
  <c r="Y894"/>
  <c r="Y893"/>
  <c r="Y892"/>
  <c r="Y891"/>
  <c r="Y890"/>
  <c r="Y889"/>
  <c r="Y888"/>
  <c r="Y887"/>
  <c r="Y886"/>
  <c r="Y885"/>
  <c r="Y884"/>
  <c r="Y883"/>
  <c r="Y882"/>
  <c r="Y881"/>
  <c r="Y880"/>
  <c r="Y879"/>
  <c r="Y878"/>
  <c r="Y877"/>
  <c r="Y876"/>
  <c r="Y875"/>
  <c r="Y874"/>
  <c r="Y873"/>
  <c r="Y872"/>
  <c r="Y871"/>
  <c r="Y870"/>
  <c r="Y869"/>
  <c r="Y868"/>
  <c r="Y867"/>
  <c r="Y866"/>
  <c r="Y865"/>
  <c r="Y864"/>
  <c r="Y863"/>
  <c r="Y862"/>
  <c r="Y861"/>
  <c r="Y860"/>
  <c r="Y859"/>
  <c r="Y858"/>
  <c r="Y857"/>
  <c r="Y856"/>
  <c r="Y855"/>
  <c r="Y854"/>
  <c r="Y853"/>
  <c r="Y852"/>
  <c r="Y851"/>
  <c r="Y850"/>
  <c r="Y849"/>
  <c r="Y848"/>
  <c r="Y847"/>
  <c r="Y846"/>
  <c r="Y845"/>
  <c r="Y844"/>
  <c r="Y843"/>
  <c r="Y842"/>
  <c r="Y841"/>
  <c r="Y840"/>
  <c r="Y839"/>
  <c r="Y838"/>
  <c r="Y837"/>
  <c r="Y836"/>
  <c r="Y835"/>
  <c r="Y834"/>
  <c r="Y833"/>
  <c r="Y832"/>
  <c r="Y831"/>
  <c r="Y830"/>
  <c r="Y829"/>
  <c r="Y828"/>
  <c r="Y827"/>
  <c r="Y826"/>
  <c r="Y825"/>
  <c r="Y824"/>
  <c r="Y823"/>
  <c r="Y822"/>
  <c r="Y821"/>
  <c r="Y820"/>
  <c r="Y819"/>
  <c r="Y818"/>
  <c r="Y817"/>
  <c r="Y816"/>
  <c r="Y815"/>
  <c r="Y814"/>
  <c r="Y813"/>
  <c r="Y812"/>
  <c r="Y811"/>
  <c r="Y810"/>
  <c r="Y809"/>
  <c r="Y808"/>
  <c r="Y807"/>
  <c r="Y806"/>
  <c r="Y805"/>
  <c r="Y804"/>
  <c r="Y803"/>
  <c r="Y802"/>
  <c r="Y801"/>
  <c r="Y800"/>
  <c r="Y799"/>
  <c r="Y798"/>
  <c r="Y797"/>
  <c r="Y796"/>
  <c r="Y795"/>
  <c r="Y794"/>
  <c r="Y793"/>
  <c r="Y792"/>
  <c r="Y791"/>
  <c r="Y790"/>
  <c r="Y789"/>
  <c r="Y788"/>
  <c r="Y787"/>
  <c r="Y786"/>
  <c r="Y785"/>
  <c r="Y784"/>
  <c r="Y783"/>
  <c r="Y782"/>
  <c r="Y781"/>
  <c r="Y780"/>
  <c r="Y779"/>
  <c r="Y778"/>
  <c r="Y777"/>
  <c r="Y776"/>
  <c r="Y775"/>
  <c r="Y774"/>
  <c r="Y773"/>
  <c r="Y772"/>
  <c r="Y771"/>
  <c r="Y770"/>
  <c r="Y769"/>
  <c r="Y768"/>
  <c r="Y767"/>
  <c r="Y766"/>
  <c r="Y765"/>
  <c r="Y764"/>
  <c r="Y763"/>
  <c r="Y762"/>
  <c r="Y761"/>
  <c r="Y760"/>
  <c r="Y759"/>
  <c r="Y758"/>
  <c r="Y757"/>
  <c r="Y756"/>
  <c r="Y755"/>
  <c r="Y754"/>
  <c r="Y753"/>
  <c r="Y752"/>
  <c r="Y751"/>
  <c r="Y750"/>
  <c r="Y749"/>
  <c r="Y748"/>
  <c r="Y747"/>
  <c r="Y746"/>
  <c r="Y745"/>
  <c r="Y744"/>
  <c r="Y743"/>
  <c r="Y742"/>
  <c r="Y741"/>
  <c r="Y740"/>
  <c r="Y739"/>
  <c r="Y738"/>
  <c r="Y737"/>
  <c r="Y736"/>
  <c r="Y735"/>
  <c r="Y734"/>
  <c r="Y733"/>
  <c r="Y732"/>
  <c r="Y731"/>
  <c r="Y730"/>
  <c r="Y729"/>
  <c r="Y728"/>
  <c r="Y727"/>
  <c r="Y726"/>
  <c r="Y725"/>
  <c r="Y724"/>
  <c r="Y723"/>
  <c r="Y722"/>
  <c r="Y721"/>
  <c r="Y720"/>
  <c r="Y719"/>
  <c r="Y718"/>
  <c r="Y717"/>
  <c r="Y716"/>
  <c r="Y715"/>
  <c r="Y714"/>
  <c r="Y713"/>
  <c r="Y712"/>
  <c r="Y711"/>
  <c r="Y710"/>
  <c r="Y709"/>
  <c r="Y708"/>
  <c r="Y707"/>
  <c r="Y706"/>
  <c r="Y705"/>
  <c r="Y704"/>
  <c r="Y703"/>
  <c r="Y702"/>
  <c r="Y701"/>
  <c r="Y700"/>
  <c r="Y699"/>
  <c r="Y698"/>
  <c r="Y697"/>
  <c r="Y696"/>
  <c r="Y695"/>
  <c r="Y694"/>
  <c r="Y693"/>
  <c r="Y692"/>
  <c r="Y691"/>
  <c r="Y690"/>
  <c r="Y689"/>
  <c r="Y688"/>
  <c r="Y687"/>
  <c r="Y686"/>
  <c r="Y685"/>
  <c r="Y684"/>
  <c r="Y683"/>
  <c r="Y682"/>
  <c r="Y681"/>
  <c r="Y680"/>
  <c r="Y679"/>
  <c r="Y678"/>
  <c r="Y677"/>
  <c r="Y676"/>
  <c r="Y675"/>
  <c r="Y674"/>
  <c r="Y673"/>
  <c r="Y672"/>
  <c r="Y671"/>
  <c r="Y670"/>
  <c r="Y669"/>
  <c r="Y668"/>
  <c r="Y667"/>
  <c r="Y666"/>
  <c r="Y665"/>
  <c r="Y664"/>
  <c r="Y663"/>
  <c r="Y662"/>
  <c r="Y661"/>
  <c r="Y660"/>
  <c r="Y659"/>
  <c r="Y658"/>
  <c r="Y657"/>
  <c r="Y656"/>
  <c r="Y655"/>
  <c r="Y654"/>
  <c r="Y653"/>
  <c r="Y652"/>
  <c r="Y651"/>
  <c r="Y650"/>
  <c r="Y649"/>
  <c r="Y648"/>
  <c r="Y647"/>
  <c r="Y646"/>
  <c r="Y645"/>
  <c r="Y644"/>
  <c r="Y643"/>
  <c r="Y642"/>
  <c r="Y641"/>
  <c r="Y640"/>
  <c r="Y639"/>
  <c r="Y638"/>
  <c r="Y637"/>
  <c r="Y636"/>
  <c r="Y635"/>
  <c r="Y634"/>
  <c r="Y633"/>
  <c r="Y632"/>
  <c r="Y631"/>
  <c r="Y630"/>
  <c r="Y629"/>
  <c r="Y628"/>
  <c r="Y627"/>
  <c r="Y626"/>
  <c r="Y625"/>
  <c r="Y624"/>
  <c r="Y623"/>
  <c r="Y622"/>
  <c r="Y621"/>
  <c r="Y620"/>
  <c r="Y619"/>
  <c r="Y618"/>
  <c r="Y617"/>
  <c r="Y616"/>
  <c r="Y615"/>
  <c r="Y614"/>
  <c r="Y613"/>
  <c r="Y612"/>
  <c r="Y611"/>
  <c r="Y610"/>
  <c r="Y609"/>
  <c r="Y608"/>
  <c r="Y607"/>
  <c r="Y606"/>
  <c r="Y605"/>
  <c r="Y604"/>
  <c r="Y603"/>
  <c r="Y602"/>
  <c r="Y601"/>
  <c r="Y600"/>
  <c r="Y599"/>
  <c r="Y598"/>
  <c r="Y597"/>
  <c r="Y596"/>
  <c r="Y595"/>
  <c r="Y594"/>
  <c r="Y593"/>
  <c r="Y592"/>
  <c r="Y591"/>
  <c r="Y590"/>
  <c r="Y589"/>
  <c r="Y588"/>
  <c r="Y587"/>
  <c r="Y586"/>
  <c r="Y585"/>
  <c r="Y584"/>
  <c r="Y583"/>
  <c r="Y582"/>
  <c r="Y581"/>
  <c r="Y580"/>
  <c r="Y579"/>
  <c r="Y578"/>
  <c r="Y577"/>
  <c r="Y576"/>
  <c r="Y575"/>
  <c r="Y574"/>
  <c r="Y573"/>
  <c r="Y572"/>
  <c r="Y571"/>
  <c r="Y570"/>
  <c r="Y569"/>
  <c r="Y568"/>
  <c r="Y567"/>
  <c r="Y566"/>
  <c r="Y565"/>
  <c r="Y564"/>
  <c r="Y563"/>
  <c r="Y562"/>
  <c r="Y561"/>
  <c r="Y560"/>
  <c r="Y559"/>
  <c r="Y558"/>
  <c r="Y557"/>
  <c r="Y556"/>
  <c r="Y555"/>
  <c r="Y554"/>
  <c r="Y553"/>
  <c r="Y552"/>
  <c r="Y551"/>
  <c r="Y550"/>
  <c r="Y549"/>
  <c r="Y548"/>
  <c r="Y547"/>
  <c r="Y546"/>
  <c r="Y545"/>
  <c r="Y544"/>
  <c r="Y543"/>
  <c r="Y542"/>
  <c r="Y541"/>
  <c r="Y540"/>
  <c r="Y539"/>
  <c r="Y538"/>
  <c r="Y537"/>
  <c r="Y536"/>
  <c r="Y535"/>
  <c r="Y534"/>
  <c r="Y533"/>
  <c r="Y532"/>
  <c r="Y531"/>
  <c r="Y530"/>
  <c r="Y529"/>
  <c r="Y528"/>
  <c r="Y527"/>
  <c r="Y526"/>
  <c r="Y525"/>
  <c r="Y524"/>
  <c r="Y523"/>
  <c r="Y522"/>
  <c r="Y521"/>
  <c r="Y520"/>
  <c r="Y519"/>
  <c r="Y518"/>
  <c r="Y517"/>
  <c r="Y516"/>
  <c r="Y515"/>
  <c r="Y514"/>
  <c r="Y513"/>
  <c r="Y512"/>
  <c r="Y511"/>
  <c r="Y510"/>
  <c r="Y509"/>
  <c r="Y508"/>
  <c r="Y507"/>
  <c r="Y506"/>
  <c r="Y505"/>
  <c r="Y504"/>
  <c r="Y503"/>
  <c r="Y502"/>
  <c r="Y501"/>
  <c r="Y500"/>
  <c r="Y499"/>
  <c r="Y498"/>
  <c r="Y497"/>
  <c r="Y496"/>
  <c r="Y495"/>
  <c r="Y494"/>
  <c r="Y493"/>
  <c r="Y492"/>
  <c r="Y491"/>
  <c r="Y490"/>
  <c r="Y489"/>
  <c r="Y488"/>
  <c r="Y487"/>
  <c r="Y486"/>
  <c r="Y485"/>
  <c r="Y484"/>
  <c r="Y483"/>
  <c r="Y482"/>
  <c r="Y481"/>
  <c r="Y480"/>
  <c r="Y479"/>
  <c r="Y478"/>
  <c r="Y477"/>
  <c r="Y476"/>
  <c r="Y475"/>
  <c r="Y474"/>
  <c r="Y473"/>
  <c r="Y472"/>
  <c r="Y471"/>
  <c r="Y470"/>
  <c r="Y469"/>
  <c r="Y468"/>
  <c r="Y467"/>
  <c r="Y466"/>
  <c r="Y465"/>
  <c r="Y464"/>
  <c r="Y463"/>
  <c r="Y462"/>
  <c r="Y461"/>
  <c r="Y460"/>
  <c r="Y459"/>
  <c r="Y458"/>
  <c r="Y457"/>
  <c r="Y456"/>
  <c r="Y455"/>
  <c r="Y454"/>
  <c r="Y453"/>
  <c r="Y452"/>
  <c r="Y451"/>
  <c r="Y450"/>
  <c r="Y449"/>
  <c r="Y448"/>
  <c r="Y447"/>
  <c r="Y446"/>
  <c r="Y445"/>
  <c r="Y444"/>
  <c r="Y443"/>
  <c r="Y442"/>
  <c r="Y441"/>
  <c r="Y440"/>
  <c r="Y439"/>
  <c r="Y438"/>
  <c r="Y437"/>
  <c r="Y436"/>
  <c r="Y435"/>
  <c r="Y434"/>
  <c r="Y433"/>
  <c r="Y432"/>
  <c r="Y431"/>
  <c r="Y430"/>
  <c r="Y429"/>
  <c r="Y428"/>
  <c r="Y427"/>
  <c r="Y426"/>
  <c r="Y425"/>
  <c r="Y424"/>
  <c r="Y423"/>
  <c r="Y422"/>
  <c r="Y421"/>
  <c r="Y420"/>
  <c r="Y419"/>
  <c r="Y418"/>
  <c r="Y417"/>
  <c r="Y416"/>
  <c r="Y415"/>
  <c r="Y414"/>
  <c r="Y413"/>
  <c r="Y412"/>
  <c r="Y411"/>
  <c r="Y410"/>
  <c r="Y409"/>
  <c r="Y408"/>
  <c r="Y407"/>
  <c r="Y406"/>
  <c r="Y405"/>
  <c r="Y404"/>
  <c r="Y403"/>
  <c r="Y402"/>
  <c r="Y401"/>
  <c r="Y400"/>
  <c r="Y399"/>
  <c r="Y398"/>
  <c r="Y397"/>
  <c r="Y396"/>
  <c r="Y395"/>
  <c r="Y394"/>
  <c r="Y393"/>
  <c r="Y392"/>
  <c r="Y391"/>
  <c r="Y390"/>
  <c r="Y389"/>
  <c r="Y388"/>
  <c r="Y387"/>
  <c r="Y386"/>
  <c r="Y385"/>
  <c r="Y384"/>
  <c r="Y383"/>
  <c r="Y382"/>
  <c r="Y381"/>
  <c r="Y380"/>
  <c r="Y379"/>
  <c r="Y378"/>
  <c r="Y377"/>
  <c r="Y376"/>
  <c r="Y375"/>
  <c r="Y374"/>
  <c r="Y373"/>
  <c r="Y372"/>
  <c r="Y371"/>
  <c r="Y370"/>
  <c r="Y369"/>
  <c r="Y368"/>
  <c r="Y367"/>
  <c r="Y366"/>
  <c r="Y365"/>
  <c r="Y364"/>
  <c r="Y363"/>
  <c r="Y362"/>
  <c r="Y361"/>
  <c r="Y360"/>
  <c r="Y359"/>
  <c r="Y358"/>
  <c r="Y357"/>
  <c r="Y356"/>
  <c r="Y355"/>
  <c r="Y354"/>
  <c r="Y353"/>
  <c r="Y352"/>
  <c r="Y351"/>
  <c r="Y350"/>
  <c r="Y349"/>
  <c r="Y348"/>
  <c r="Y347"/>
  <c r="Y346"/>
  <c r="Y345"/>
  <c r="Y344"/>
  <c r="Y343"/>
  <c r="Y342"/>
  <c r="Y341"/>
  <c r="Y340"/>
  <c r="Y339"/>
  <c r="Y338"/>
  <c r="Y337"/>
  <c r="Y336"/>
  <c r="Y335"/>
  <c r="Y334"/>
  <c r="Y333"/>
  <c r="Y332"/>
  <c r="Y331"/>
  <c r="Y330"/>
  <c r="Y329"/>
  <c r="Y328"/>
  <c r="Y327"/>
  <c r="Y326"/>
  <c r="Y325"/>
  <c r="Y324"/>
  <c r="Y323"/>
  <c r="Y322"/>
  <c r="Y321"/>
  <c r="Y320"/>
  <c r="Y319"/>
  <c r="Y318"/>
  <c r="Y317"/>
  <c r="Y316"/>
  <c r="Y315"/>
  <c r="Y314"/>
  <c r="Y313"/>
  <c r="Y312"/>
  <c r="Y311"/>
  <c r="Y310"/>
  <c r="Y309"/>
  <c r="Y308"/>
  <c r="Y307"/>
  <c r="Y306"/>
  <c r="Y305"/>
  <c r="Y304"/>
  <c r="Y303"/>
  <c r="Y302"/>
  <c r="Y301"/>
  <c r="Y300"/>
  <c r="Y299"/>
  <c r="Y298"/>
  <c r="Y297"/>
  <c r="Y296"/>
  <c r="Y295"/>
  <c r="Y294"/>
  <c r="Y293"/>
  <c r="Y292"/>
  <c r="Y291"/>
  <c r="Y290"/>
  <c r="Y289"/>
  <c r="Y288"/>
  <c r="Y287"/>
  <c r="Y286"/>
  <c r="Y285"/>
  <c r="Y284"/>
  <c r="Y283"/>
  <c r="Y282"/>
  <c r="Y281"/>
  <c r="Y280"/>
  <c r="Y279"/>
  <c r="Y278"/>
  <c r="Y277"/>
  <c r="Y276"/>
  <c r="Y275"/>
  <c r="Y274"/>
  <c r="Y273"/>
  <c r="Y272"/>
  <c r="Y271"/>
  <c r="Y270"/>
  <c r="Y269"/>
  <c r="Y268"/>
  <c r="Y267"/>
  <c r="Y266"/>
  <c r="Y265"/>
  <c r="Y264"/>
  <c r="Y263"/>
  <c r="Y262"/>
  <c r="Y261"/>
  <c r="Y260"/>
  <c r="Y259"/>
  <c r="Y258"/>
  <c r="Y257"/>
  <c r="Y256"/>
  <c r="Y255"/>
  <c r="Y254"/>
  <c r="Y253"/>
  <c r="Y252"/>
  <c r="Y251"/>
  <c r="Y250"/>
  <c r="Y249"/>
  <c r="Y248"/>
  <c r="Y247"/>
  <c r="Y246"/>
  <c r="Y245"/>
  <c r="Y244"/>
  <c r="Y243"/>
  <c r="Y242"/>
  <c r="Y241"/>
  <c r="Y240"/>
  <c r="Y239"/>
  <c r="Y238"/>
  <c r="Y237"/>
  <c r="Y236"/>
  <c r="Y235"/>
  <c r="Y234"/>
  <c r="Y233"/>
  <c r="Y232"/>
  <c r="Y231"/>
  <c r="Y230"/>
  <c r="Y229"/>
  <c r="Y228"/>
  <c r="Y227"/>
  <c r="Y226"/>
  <c r="Y225"/>
  <c r="Y224"/>
  <c r="Y223"/>
  <c r="Y222"/>
  <c r="Y221"/>
  <c r="Y220"/>
  <c r="Y219"/>
  <c r="Y218"/>
  <c r="Y217"/>
  <c r="Y216"/>
  <c r="Y215"/>
  <c r="Y214"/>
  <c r="Y213"/>
  <c r="Y212"/>
  <c r="Y211"/>
  <c r="Y210"/>
  <c r="Y209"/>
  <c r="Y208"/>
  <c r="Y207"/>
  <c r="Y206"/>
  <c r="Y205"/>
  <c r="Y204"/>
  <c r="Y203"/>
  <c r="Y202"/>
  <c r="Y201"/>
  <c r="Y200"/>
  <c r="Y199"/>
  <c r="Y198"/>
  <c r="Y197"/>
  <c r="Y196"/>
  <c r="Y195"/>
  <c r="Y194"/>
  <c r="Y193"/>
  <c r="Y192"/>
  <c r="Y191"/>
  <c r="Y190"/>
  <c r="Y189"/>
  <c r="Y188"/>
  <c r="Y187"/>
  <c r="Y186"/>
  <c r="Y185"/>
  <c r="Y184"/>
  <c r="Y183"/>
  <c r="Y182"/>
  <c r="Y181"/>
  <c r="Y180"/>
  <c r="Y179"/>
  <c r="Y178"/>
  <c r="Y177"/>
  <c r="Y176"/>
  <c r="Y175"/>
  <c r="Y174"/>
  <c r="Y173"/>
  <c r="Y172"/>
  <c r="Y171"/>
  <c r="Y170"/>
  <c r="Y169"/>
  <c r="Y168"/>
  <c r="Y167"/>
  <c r="Y166"/>
  <c r="Y165"/>
  <c r="Y164"/>
  <c r="Y163"/>
  <c r="Y162"/>
  <c r="Y161"/>
  <c r="Y160"/>
  <c r="Y159"/>
  <c r="Y158"/>
  <c r="Y157"/>
  <c r="Y156"/>
  <c r="Y155"/>
  <c r="Y154"/>
  <c r="Y153"/>
  <c r="Y152"/>
  <c r="Y151"/>
  <c r="Y150"/>
  <c r="Y149"/>
  <c r="Y148"/>
  <c r="Y147"/>
  <c r="Y146"/>
  <c r="Y145"/>
  <c r="Y144"/>
  <c r="Y143"/>
  <c r="Y142"/>
  <c r="Y141"/>
  <c r="Y140"/>
  <c r="Y139"/>
  <c r="Y138"/>
  <c r="Y137"/>
  <c r="Y136"/>
  <c r="Y135"/>
  <c r="Y134"/>
  <c r="Y133"/>
  <c r="Y132"/>
  <c r="Y131"/>
  <c r="Y130"/>
  <c r="Y129"/>
  <c r="Y128"/>
  <c r="Y127"/>
  <c r="Y126"/>
  <c r="Y125"/>
  <c r="Y124"/>
  <c r="Y123"/>
  <c r="Y122"/>
  <c r="Y121"/>
  <c r="Y120"/>
  <c r="Y119"/>
  <c r="Y118"/>
  <c r="Y117"/>
  <c r="Y116"/>
  <c r="Y115"/>
  <c r="Y114"/>
  <c r="Y113"/>
  <c r="Y112"/>
  <c r="Y111"/>
  <c r="Y110"/>
  <c r="Y109"/>
  <c r="Y108"/>
  <c r="Y107"/>
  <c r="Y106"/>
  <c r="Y105"/>
  <c r="Y104"/>
  <c r="Y103"/>
  <c r="Y102"/>
  <c r="Y101"/>
  <c r="Y100"/>
  <c r="Y99"/>
  <c r="Y98"/>
  <c r="Y97"/>
  <c r="Y96"/>
  <c r="Y95"/>
  <c r="Y94"/>
  <c r="Y93"/>
  <c r="Y92"/>
  <c r="Y91"/>
  <c r="Y90"/>
  <c r="Y89"/>
  <c r="Y88"/>
  <c r="Y87"/>
  <c r="Y86"/>
  <c r="Y85"/>
  <c r="Y84"/>
  <c r="Y83"/>
  <c r="Y82"/>
  <c r="Y81"/>
  <c r="Y80"/>
  <c r="Y79"/>
  <c r="Y78"/>
  <c r="Y77"/>
  <c r="Y76"/>
  <c r="Y75"/>
  <c r="Y74"/>
  <c r="Y73"/>
  <c r="Y72"/>
  <c r="Y71"/>
  <c r="Y70"/>
  <c r="Y69"/>
  <c r="Y68"/>
  <c r="Y67"/>
  <c r="Y66"/>
  <c r="Y65"/>
  <c r="Y64"/>
  <c r="Y63"/>
  <c r="Y62"/>
  <c r="Y61"/>
  <c r="Y60"/>
  <c r="Y59"/>
  <c r="Y58"/>
  <c r="Y57"/>
  <c r="Y56"/>
  <c r="Y55"/>
  <c r="Y54"/>
  <c r="Y53"/>
  <c r="Y52"/>
  <c r="Y51"/>
  <c r="Y50"/>
  <c r="Y49"/>
  <c r="Y48"/>
  <c r="Y47"/>
  <c r="Y46"/>
  <c r="Y45"/>
  <c r="Y44"/>
  <c r="Y43"/>
  <c r="Y42"/>
  <c r="Y41"/>
  <c r="Y40"/>
  <c r="Y39"/>
  <c r="Y38"/>
  <c r="Y37"/>
  <c r="Y36"/>
  <c r="Y35"/>
  <c r="Y34"/>
  <c r="Y33"/>
  <c r="Y32"/>
  <c r="Y31"/>
  <c r="Y30"/>
  <c r="Y29"/>
  <c r="Y28"/>
  <c r="Y27"/>
  <c r="Y26"/>
  <c r="Y25"/>
  <c r="Y24"/>
  <c r="Y23"/>
  <c r="Y22"/>
  <c r="Y21"/>
  <c r="Y20"/>
  <c r="Y19"/>
  <c r="Y18"/>
  <c r="Y17"/>
  <c r="Y16"/>
  <c r="Y15"/>
  <c r="Y11"/>
  <c r="Y10"/>
  <c r="Y9"/>
  <c r="Y8"/>
  <c r="Y7"/>
  <c r="Y6"/>
  <c r="Y5"/>
  <c r="Y4"/>
  <c r="X1003"/>
  <c r="X1002"/>
  <c r="X1001"/>
  <c r="X1000"/>
  <c r="X999"/>
  <c r="X998"/>
  <c r="X997"/>
  <c r="X996"/>
  <c r="X995"/>
  <c r="X994"/>
  <c r="X993"/>
  <c r="X992"/>
  <c r="X991"/>
  <c r="X990"/>
  <c r="X989"/>
  <c r="X988"/>
  <c r="X987"/>
  <c r="X986"/>
  <c r="X985"/>
  <c r="X984"/>
  <c r="X983"/>
  <c r="X982"/>
  <c r="X981"/>
  <c r="X980"/>
  <c r="X979"/>
  <c r="X978"/>
  <c r="X977"/>
  <c r="X976"/>
  <c r="X975"/>
  <c r="X974"/>
  <c r="X973"/>
  <c r="X972"/>
  <c r="X971"/>
  <c r="X970"/>
  <c r="X969"/>
  <c r="X968"/>
  <c r="X967"/>
  <c r="X966"/>
  <c r="X965"/>
  <c r="X964"/>
  <c r="X963"/>
  <c r="X962"/>
  <c r="X961"/>
  <c r="X960"/>
  <c r="X959"/>
  <c r="X958"/>
  <c r="X957"/>
  <c r="X956"/>
  <c r="X955"/>
  <c r="X954"/>
  <c r="X953"/>
  <c r="X952"/>
  <c r="X951"/>
  <c r="X950"/>
  <c r="X949"/>
  <c r="X948"/>
  <c r="X947"/>
  <c r="X946"/>
  <c r="X945"/>
  <c r="X944"/>
  <c r="X943"/>
  <c r="X942"/>
  <c r="X941"/>
  <c r="X940"/>
  <c r="X939"/>
  <c r="X938"/>
  <c r="X937"/>
  <c r="X936"/>
  <c r="X935"/>
  <c r="X934"/>
  <c r="X933"/>
  <c r="X932"/>
  <c r="X931"/>
  <c r="X930"/>
  <c r="X929"/>
  <c r="X928"/>
  <c r="X927"/>
  <c r="X926"/>
  <c r="X925"/>
  <c r="X924"/>
  <c r="X923"/>
  <c r="X922"/>
  <c r="X921"/>
  <c r="X920"/>
  <c r="X919"/>
  <c r="X918"/>
  <c r="X917"/>
  <c r="X916"/>
  <c r="X915"/>
  <c r="X914"/>
  <c r="X913"/>
  <c r="X912"/>
  <c r="X911"/>
  <c r="X910"/>
  <c r="X909"/>
  <c r="X908"/>
  <c r="X907"/>
  <c r="X906"/>
  <c r="X905"/>
  <c r="X904"/>
  <c r="X903"/>
  <c r="X902"/>
  <c r="X901"/>
  <c r="X900"/>
  <c r="X899"/>
  <c r="X898"/>
  <c r="X897"/>
  <c r="X896"/>
  <c r="X895"/>
  <c r="X894"/>
  <c r="X893"/>
  <c r="X892"/>
  <c r="X891"/>
  <c r="X890"/>
  <c r="X889"/>
  <c r="X888"/>
  <c r="X887"/>
  <c r="X886"/>
  <c r="X885"/>
  <c r="X884"/>
  <c r="X883"/>
  <c r="X882"/>
  <c r="X881"/>
  <c r="X880"/>
  <c r="X879"/>
  <c r="X878"/>
  <c r="X877"/>
  <c r="X876"/>
  <c r="X875"/>
  <c r="X874"/>
  <c r="X873"/>
  <c r="X872"/>
  <c r="X871"/>
  <c r="X870"/>
  <c r="X869"/>
  <c r="X868"/>
  <c r="X867"/>
  <c r="X866"/>
  <c r="X865"/>
  <c r="X864"/>
  <c r="X863"/>
  <c r="X862"/>
  <c r="X861"/>
  <c r="X860"/>
  <c r="X859"/>
  <c r="X858"/>
  <c r="X857"/>
  <c r="X856"/>
  <c r="X855"/>
  <c r="X854"/>
  <c r="X853"/>
  <c r="X852"/>
  <c r="X851"/>
  <c r="X850"/>
  <c r="X849"/>
  <c r="X848"/>
  <c r="X847"/>
  <c r="X846"/>
  <c r="X845"/>
  <c r="X844"/>
  <c r="X843"/>
  <c r="X842"/>
  <c r="X841"/>
  <c r="X840"/>
  <c r="X839"/>
  <c r="X838"/>
  <c r="X837"/>
  <c r="X836"/>
  <c r="X835"/>
  <c r="X834"/>
  <c r="X833"/>
  <c r="X832"/>
  <c r="X831"/>
  <c r="X830"/>
  <c r="X829"/>
  <c r="X828"/>
  <c r="X827"/>
  <c r="X826"/>
  <c r="X825"/>
  <c r="X824"/>
  <c r="X823"/>
  <c r="X822"/>
  <c r="X821"/>
  <c r="X820"/>
  <c r="X819"/>
  <c r="X818"/>
  <c r="X817"/>
  <c r="X816"/>
  <c r="X815"/>
  <c r="X814"/>
  <c r="X813"/>
  <c r="X812"/>
  <c r="X811"/>
  <c r="X810"/>
  <c r="X809"/>
  <c r="X808"/>
  <c r="X807"/>
  <c r="X806"/>
  <c r="X805"/>
  <c r="X804"/>
  <c r="X803"/>
  <c r="X802"/>
  <c r="X801"/>
  <c r="X800"/>
  <c r="X799"/>
  <c r="X798"/>
  <c r="X797"/>
  <c r="X796"/>
  <c r="X795"/>
  <c r="X794"/>
  <c r="X793"/>
  <c r="X792"/>
  <c r="X791"/>
  <c r="X790"/>
  <c r="X789"/>
  <c r="X788"/>
  <c r="X787"/>
  <c r="X786"/>
  <c r="X785"/>
  <c r="X784"/>
  <c r="X783"/>
  <c r="X782"/>
  <c r="X781"/>
  <c r="X780"/>
  <c r="X779"/>
  <c r="X778"/>
  <c r="X777"/>
  <c r="X776"/>
  <c r="X775"/>
  <c r="X774"/>
  <c r="X773"/>
  <c r="X772"/>
  <c r="X771"/>
  <c r="X770"/>
  <c r="X769"/>
  <c r="X768"/>
  <c r="X767"/>
  <c r="X766"/>
  <c r="X765"/>
  <c r="X764"/>
  <c r="X763"/>
  <c r="X762"/>
  <c r="X761"/>
  <c r="X760"/>
  <c r="X759"/>
  <c r="X758"/>
  <c r="X757"/>
  <c r="X756"/>
  <c r="X755"/>
  <c r="X754"/>
  <c r="X753"/>
  <c r="X752"/>
  <c r="X751"/>
  <c r="X750"/>
  <c r="X749"/>
  <c r="X748"/>
  <c r="X747"/>
  <c r="X746"/>
  <c r="X745"/>
  <c r="X744"/>
  <c r="X743"/>
  <c r="X742"/>
  <c r="X741"/>
  <c r="X740"/>
  <c r="X739"/>
  <c r="X738"/>
  <c r="X737"/>
  <c r="X736"/>
  <c r="X735"/>
  <c r="X734"/>
  <c r="X733"/>
  <c r="X732"/>
  <c r="X731"/>
  <c r="X730"/>
  <c r="X729"/>
  <c r="X728"/>
  <c r="X727"/>
  <c r="X726"/>
  <c r="X725"/>
  <c r="X724"/>
  <c r="X723"/>
  <c r="X722"/>
  <c r="X721"/>
  <c r="X720"/>
  <c r="X719"/>
  <c r="X718"/>
  <c r="X717"/>
  <c r="X716"/>
  <c r="X715"/>
  <c r="X714"/>
  <c r="X713"/>
  <c r="X712"/>
  <c r="X711"/>
  <c r="X710"/>
  <c r="X709"/>
  <c r="X708"/>
  <c r="X707"/>
  <c r="X706"/>
  <c r="X705"/>
  <c r="X704"/>
  <c r="X703"/>
  <c r="X702"/>
  <c r="X701"/>
  <c r="X700"/>
  <c r="X699"/>
  <c r="X698"/>
  <c r="X697"/>
  <c r="X696"/>
  <c r="X695"/>
  <c r="X694"/>
  <c r="X693"/>
  <c r="X692"/>
  <c r="X691"/>
  <c r="X690"/>
  <c r="X689"/>
  <c r="X688"/>
  <c r="X687"/>
  <c r="X686"/>
  <c r="X685"/>
  <c r="X684"/>
  <c r="X683"/>
  <c r="X682"/>
  <c r="X681"/>
  <c r="X680"/>
  <c r="X679"/>
  <c r="X678"/>
  <c r="X677"/>
  <c r="X676"/>
  <c r="X675"/>
  <c r="X674"/>
  <c r="X673"/>
  <c r="X672"/>
  <c r="X671"/>
  <c r="X670"/>
  <c r="X669"/>
  <c r="X668"/>
  <c r="X667"/>
  <c r="X666"/>
  <c r="X665"/>
  <c r="X664"/>
  <c r="X663"/>
  <c r="X662"/>
  <c r="X661"/>
  <c r="X660"/>
  <c r="X659"/>
  <c r="X658"/>
  <c r="X657"/>
  <c r="X656"/>
  <c r="X655"/>
  <c r="X654"/>
  <c r="X653"/>
  <c r="X652"/>
  <c r="X651"/>
  <c r="X650"/>
  <c r="X649"/>
  <c r="X648"/>
  <c r="X647"/>
  <c r="X646"/>
  <c r="X645"/>
  <c r="X644"/>
  <c r="X643"/>
  <c r="X642"/>
  <c r="X641"/>
  <c r="X640"/>
  <c r="X639"/>
  <c r="X638"/>
  <c r="X637"/>
  <c r="X636"/>
  <c r="X635"/>
  <c r="X634"/>
  <c r="X633"/>
  <c r="X632"/>
  <c r="X631"/>
  <c r="X630"/>
  <c r="X629"/>
  <c r="X628"/>
  <c r="X627"/>
  <c r="X626"/>
  <c r="X625"/>
  <c r="X624"/>
  <c r="X623"/>
  <c r="X622"/>
  <c r="X621"/>
  <c r="X620"/>
  <c r="X619"/>
  <c r="X618"/>
  <c r="X617"/>
  <c r="X616"/>
  <c r="X615"/>
  <c r="X614"/>
  <c r="X613"/>
  <c r="X612"/>
  <c r="X611"/>
  <c r="X610"/>
  <c r="X609"/>
  <c r="X608"/>
  <c r="X607"/>
  <c r="X606"/>
  <c r="X605"/>
  <c r="X604"/>
  <c r="X603"/>
  <c r="X602"/>
  <c r="X601"/>
  <c r="X600"/>
  <c r="X599"/>
  <c r="X598"/>
  <c r="X597"/>
  <c r="X596"/>
  <c r="X595"/>
  <c r="X594"/>
  <c r="X593"/>
  <c r="X592"/>
  <c r="X591"/>
  <c r="X590"/>
  <c r="X589"/>
  <c r="X588"/>
  <c r="X587"/>
  <c r="X586"/>
  <c r="X585"/>
  <c r="X584"/>
  <c r="X583"/>
  <c r="X582"/>
  <c r="X581"/>
  <c r="X580"/>
  <c r="X579"/>
  <c r="X578"/>
  <c r="X577"/>
  <c r="X576"/>
  <c r="X575"/>
  <c r="X574"/>
  <c r="X573"/>
  <c r="X572"/>
  <c r="X571"/>
  <c r="X570"/>
  <c r="X569"/>
  <c r="X568"/>
  <c r="X567"/>
  <c r="X566"/>
  <c r="X565"/>
  <c r="X564"/>
  <c r="X563"/>
  <c r="X562"/>
  <c r="X561"/>
  <c r="X560"/>
  <c r="X559"/>
  <c r="X558"/>
  <c r="X557"/>
  <c r="X556"/>
  <c r="X555"/>
  <c r="X554"/>
  <c r="X553"/>
  <c r="X552"/>
  <c r="X551"/>
  <c r="X550"/>
  <c r="X549"/>
  <c r="X548"/>
  <c r="X547"/>
  <c r="X546"/>
  <c r="X545"/>
  <c r="X544"/>
  <c r="X543"/>
  <c r="X542"/>
  <c r="X541"/>
  <c r="X540"/>
  <c r="X539"/>
  <c r="X538"/>
  <c r="X537"/>
  <c r="X536"/>
  <c r="X535"/>
  <c r="X534"/>
  <c r="X533"/>
  <c r="X532"/>
  <c r="X531"/>
  <c r="X530"/>
  <c r="X529"/>
  <c r="X528"/>
  <c r="X527"/>
  <c r="X526"/>
  <c r="X525"/>
  <c r="X524"/>
  <c r="X523"/>
  <c r="X522"/>
  <c r="X521"/>
  <c r="X520"/>
  <c r="X519"/>
  <c r="X518"/>
  <c r="X517"/>
  <c r="X516"/>
  <c r="X515"/>
  <c r="X514"/>
  <c r="X513"/>
  <c r="X512"/>
  <c r="X511"/>
  <c r="X510"/>
  <c r="X509"/>
  <c r="X508"/>
  <c r="X507"/>
  <c r="X506"/>
  <c r="X505"/>
  <c r="X504"/>
  <c r="X503"/>
  <c r="X502"/>
  <c r="X501"/>
  <c r="X500"/>
  <c r="X499"/>
  <c r="X498"/>
  <c r="X497"/>
  <c r="X496"/>
  <c r="X495"/>
  <c r="X494"/>
  <c r="X493"/>
  <c r="X492"/>
  <c r="X491"/>
  <c r="X490"/>
  <c r="X489"/>
  <c r="X488"/>
  <c r="X487"/>
  <c r="X486"/>
  <c r="X485"/>
  <c r="X484"/>
  <c r="X483"/>
  <c r="X482"/>
  <c r="X481"/>
  <c r="X480"/>
  <c r="X479"/>
  <c r="X478"/>
  <c r="X477"/>
  <c r="X476"/>
  <c r="X475"/>
  <c r="X474"/>
  <c r="X473"/>
  <c r="X472"/>
  <c r="X471"/>
  <c r="X470"/>
  <c r="X469"/>
  <c r="X468"/>
  <c r="X467"/>
  <c r="X466"/>
  <c r="X465"/>
  <c r="X464"/>
  <c r="X463"/>
  <c r="X462"/>
  <c r="X461"/>
  <c r="X460"/>
  <c r="X459"/>
  <c r="X458"/>
  <c r="X457"/>
  <c r="X456"/>
  <c r="X455"/>
  <c r="X454"/>
  <c r="X453"/>
  <c r="X452"/>
  <c r="X451"/>
  <c r="X450"/>
  <c r="X449"/>
  <c r="X448"/>
  <c r="X447"/>
  <c r="X446"/>
  <c r="X445"/>
  <c r="X444"/>
  <c r="X443"/>
  <c r="X442"/>
  <c r="X441"/>
  <c r="X440"/>
  <c r="X439"/>
  <c r="X438"/>
  <c r="X437"/>
  <c r="X436"/>
  <c r="X435"/>
  <c r="X434"/>
  <c r="X433"/>
  <c r="X432"/>
  <c r="X431"/>
  <c r="X430"/>
  <c r="X429"/>
  <c r="X428"/>
  <c r="X427"/>
  <c r="X426"/>
  <c r="X425"/>
  <c r="X424"/>
  <c r="X423"/>
  <c r="X422"/>
  <c r="X421"/>
  <c r="X420"/>
  <c r="X419"/>
  <c r="X418"/>
  <c r="X417"/>
  <c r="X416"/>
  <c r="X415"/>
  <c r="X414"/>
  <c r="X413"/>
  <c r="X412"/>
  <c r="X411"/>
  <c r="X410"/>
  <c r="X409"/>
  <c r="X408"/>
  <c r="X407"/>
  <c r="X406"/>
  <c r="X405"/>
  <c r="X404"/>
  <c r="X403"/>
  <c r="X402"/>
  <c r="X401"/>
  <c r="X400"/>
  <c r="X399"/>
  <c r="X398"/>
  <c r="X397"/>
  <c r="X396"/>
  <c r="X395"/>
  <c r="X394"/>
  <c r="X393"/>
  <c r="X392"/>
  <c r="X391"/>
  <c r="X390"/>
  <c r="X389"/>
  <c r="X388"/>
  <c r="X387"/>
  <c r="X386"/>
  <c r="X385"/>
  <c r="X384"/>
  <c r="X383"/>
  <c r="X382"/>
  <c r="X381"/>
  <c r="X380"/>
  <c r="X379"/>
  <c r="X378"/>
  <c r="X377"/>
  <c r="X376"/>
  <c r="X375"/>
  <c r="X374"/>
  <c r="X373"/>
  <c r="X372"/>
  <c r="X371"/>
  <c r="X370"/>
  <c r="X369"/>
  <c r="X368"/>
  <c r="X367"/>
  <c r="X366"/>
  <c r="X365"/>
  <c r="X364"/>
  <c r="X363"/>
  <c r="X362"/>
  <c r="X361"/>
  <c r="X360"/>
  <c r="X359"/>
  <c r="X358"/>
  <c r="X357"/>
  <c r="X356"/>
  <c r="X355"/>
  <c r="X354"/>
  <c r="X353"/>
  <c r="X352"/>
  <c r="X351"/>
  <c r="X350"/>
  <c r="X349"/>
  <c r="X348"/>
  <c r="X347"/>
  <c r="X346"/>
  <c r="X345"/>
  <c r="X344"/>
  <c r="X343"/>
  <c r="X342"/>
  <c r="X341"/>
  <c r="X340"/>
  <c r="X339"/>
  <c r="X338"/>
  <c r="X337"/>
  <c r="X336"/>
  <c r="X335"/>
  <c r="X334"/>
  <c r="X333"/>
  <c r="X332"/>
  <c r="X331"/>
  <c r="X330"/>
  <c r="X329"/>
  <c r="X328"/>
  <c r="X327"/>
  <c r="X326"/>
  <c r="X325"/>
  <c r="X324"/>
  <c r="X323"/>
  <c r="X322"/>
  <c r="X321"/>
  <c r="X320"/>
  <c r="X319"/>
  <c r="X318"/>
  <c r="X317"/>
  <c r="X316"/>
  <c r="X315"/>
  <c r="X314"/>
  <c r="X313"/>
  <c r="X312"/>
  <c r="X311"/>
  <c r="X310"/>
  <c r="X309"/>
  <c r="X308"/>
  <c r="X307"/>
  <c r="X306"/>
  <c r="X305"/>
  <c r="X304"/>
  <c r="X303"/>
  <c r="X302"/>
  <c r="X301"/>
  <c r="X300"/>
  <c r="X299"/>
  <c r="X298"/>
  <c r="X297"/>
  <c r="X296"/>
  <c r="X295"/>
  <c r="X294"/>
  <c r="X293"/>
  <c r="X292"/>
  <c r="X291"/>
  <c r="X290"/>
  <c r="X289"/>
  <c r="X288"/>
  <c r="X287"/>
  <c r="X286"/>
  <c r="X285"/>
  <c r="X284"/>
  <c r="X283"/>
  <c r="X282"/>
  <c r="X281"/>
  <c r="X280"/>
  <c r="X279"/>
  <c r="X278"/>
  <c r="X277"/>
  <c r="X276"/>
  <c r="X275"/>
  <c r="X274"/>
  <c r="X273"/>
  <c r="X272"/>
  <c r="X271"/>
  <c r="X270"/>
  <c r="X269"/>
  <c r="X268"/>
  <c r="X267"/>
  <c r="X266"/>
  <c r="X265"/>
  <c r="X264"/>
  <c r="X263"/>
  <c r="X262"/>
  <c r="X261"/>
  <c r="X260"/>
  <c r="X259"/>
  <c r="X258"/>
  <c r="X257"/>
  <c r="X256"/>
  <c r="X255"/>
  <c r="X254"/>
  <c r="X253"/>
  <c r="X252"/>
  <c r="X251"/>
  <c r="X250"/>
  <c r="X249"/>
  <c r="X248"/>
  <c r="X247"/>
  <c r="X246"/>
  <c r="X245"/>
  <c r="X244"/>
  <c r="X243"/>
  <c r="X242"/>
  <c r="X241"/>
  <c r="X240"/>
  <c r="X239"/>
  <c r="X238"/>
  <c r="X237"/>
  <c r="X236"/>
  <c r="X235"/>
  <c r="X234"/>
  <c r="X233"/>
  <c r="X232"/>
  <c r="X231"/>
  <c r="X230"/>
  <c r="X229"/>
  <c r="X228"/>
  <c r="X227"/>
  <c r="X226"/>
  <c r="X225"/>
  <c r="X224"/>
  <c r="X223"/>
  <c r="X222"/>
  <c r="X221"/>
  <c r="X220"/>
  <c r="X219"/>
  <c r="X218"/>
  <c r="X217"/>
  <c r="X216"/>
  <c r="X215"/>
  <c r="X214"/>
  <c r="X213"/>
  <c r="X212"/>
  <c r="X211"/>
  <c r="X210"/>
  <c r="X209"/>
  <c r="X208"/>
  <c r="X207"/>
  <c r="X206"/>
  <c r="X205"/>
  <c r="X204"/>
  <c r="X203"/>
  <c r="X202"/>
  <c r="X201"/>
  <c r="X200"/>
  <c r="X199"/>
  <c r="X198"/>
  <c r="X197"/>
  <c r="X196"/>
  <c r="X195"/>
  <c r="X194"/>
  <c r="X193"/>
  <c r="X192"/>
  <c r="X191"/>
  <c r="X190"/>
  <c r="X189"/>
  <c r="X188"/>
  <c r="X187"/>
  <c r="X186"/>
  <c r="X185"/>
  <c r="X184"/>
  <c r="X183"/>
  <c r="X182"/>
  <c r="X181"/>
  <c r="X180"/>
  <c r="X179"/>
  <c r="X178"/>
  <c r="X177"/>
  <c r="X176"/>
  <c r="X175"/>
  <c r="X174"/>
  <c r="X173"/>
  <c r="X172"/>
  <c r="X171"/>
  <c r="X170"/>
  <c r="X169"/>
  <c r="X168"/>
  <c r="X167"/>
  <c r="X166"/>
  <c r="X165"/>
  <c r="X164"/>
  <c r="X163"/>
  <c r="X162"/>
  <c r="X161"/>
  <c r="X160"/>
  <c r="X159"/>
  <c r="X158"/>
  <c r="X157"/>
  <c r="X156"/>
  <c r="X155"/>
  <c r="X154"/>
  <c r="X153"/>
  <c r="X152"/>
  <c r="X151"/>
  <c r="X150"/>
  <c r="X149"/>
  <c r="X148"/>
  <c r="X147"/>
  <c r="X146"/>
  <c r="X145"/>
  <c r="X144"/>
  <c r="X143"/>
  <c r="X142"/>
  <c r="X141"/>
  <c r="X140"/>
  <c r="X139"/>
  <c r="X138"/>
  <c r="X137"/>
  <c r="X136"/>
  <c r="X135"/>
  <c r="X134"/>
  <c r="X133"/>
  <c r="X132"/>
  <c r="X131"/>
  <c r="X130"/>
  <c r="X129"/>
  <c r="X128"/>
  <c r="X127"/>
  <c r="X126"/>
  <c r="X125"/>
  <c r="X124"/>
  <c r="X123"/>
  <c r="X122"/>
  <c r="X121"/>
  <c r="X120"/>
  <c r="X119"/>
  <c r="X118"/>
  <c r="X117"/>
  <c r="X116"/>
  <c r="X115"/>
  <c r="X114"/>
  <c r="X113"/>
  <c r="X112"/>
  <c r="X111"/>
  <c r="X110"/>
  <c r="X109"/>
  <c r="X108"/>
  <c r="X107"/>
  <c r="X106"/>
  <c r="X105"/>
  <c r="X104"/>
  <c r="X103"/>
  <c r="X102"/>
  <c r="X101"/>
  <c r="X100"/>
  <c r="X99"/>
  <c r="X98"/>
  <c r="X97"/>
  <c r="X96"/>
  <c r="X95"/>
  <c r="X94"/>
  <c r="X93"/>
  <c r="X92"/>
  <c r="X91"/>
  <c r="X90"/>
  <c r="X89"/>
  <c r="X88"/>
  <c r="X87"/>
  <c r="X86"/>
  <c r="X85"/>
  <c r="X84"/>
  <c r="X83"/>
  <c r="X82"/>
  <c r="X81"/>
  <c r="X80"/>
  <c r="X79"/>
  <c r="X78"/>
  <c r="X77"/>
  <c r="X76"/>
  <c r="X75"/>
  <c r="X74"/>
  <c r="X73"/>
  <c r="X72"/>
  <c r="X71"/>
  <c r="X70"/>
  <c r="X69"/>
  <c r="X68"/>
  <c r="X67"/>
  <c r="X66"/>
  <c r="X65"/>
  <c r="X64"/>
  <c r="X63"/>
  <c r="X62"/>
  <c r="X61"/>
  <c r="X60"/>
  <c r="X59"/>
  <c r="X58"/>
  <c r="X57"/>
  <c r="X56"/>
  <c r="X55"/>
  <c r="X54"/>
  <c r="X53"/>
  <c r="X52"/>
  <c r="X51"/>
  <c r="X50"/>
  <c r="X49"/>
  <c r="X48"/>
  <c r="X47"/>
  <c r="X46"/>
  <c r="X45"/>
  <c r="X44"/>
  <c r="X43"/>
  <c r="X42"/>
  <c r="X41"/>
  <c r="X40"/>
  <c r="X39"/>
  <c r="X38"/>
  <c r="X37"/>
  <c r="X36"/>
  <c r="X35"/>
  <c r="X34"/>
  <c r="X33"/>
  <c r="X32"/>
  <c r="X31"/>
  <c r="X30"/>
  <c r="X29"/>
  <c r="X28"/>
  <c r="X27"/>
  <c r="X26"/>
  <c r="X25"/>
  <c r="X24"/>
  <c r="X23"/>
  <c r="X22"/>
  <c r="X21"/>
  <c r="X20"/>
  <c r="X19"/>
  <c r="X18"/>
  <c r="X17"/>
  <c r="X16"/>
  <c r="X15"/>
  <c r="X14"/>
  <c r="Y14" s="1"/>
  <c r="X13"/>
  <c r="Y13" s="1"/>
  <c r="X12"/>
  <c r="Y12" s="1"/>
  <c r="X11"/>
  <c r="X10"/>
  <c r="X9"/>
  <c r="X8"/>
  <c r="X7"/>
  <c r="X6"/>
  <c r="X5"/>
  <c r="X4"/>
  <c r="V1003" i="36"/>
  <c r="T1003"/>
  <c r="W1003" s="1"/>
  <c r="N1003"/>
  <c r="V1002"/>
  <c r="T1002"/>
  <c r="W1002" s="1"/>
  <c r="N1002"/>
  <c r="V1001"/>
  <c r="T1001"/>
  <c r="W1001" s="1"/>
  <c r="N1001"/>
  <c r="V1000"/>
  <c r="T1000"/>
  <c r="W1000" s="1"/>
  <c r="N1000"/>
  <c r="V999"/>
  <c r="T999"/>
  <c r="W999" s="1"/>
  <c r="N999"/>
  <c r="V998"/>
  <c r="T998"/>
  <c r="W998" s="1"/>
  <c r="N998"/>
  <c r="V997"/>
  <c r="T997"/>
  <c r="W997" s="1"/>
  <c r="N997"/>
  <c r="V996"/>
  <c r="T996"/>
  <c r="W996" s="1"/>
  <c r="N996"/>
  <c r="V995"/>
  <c r="T995"/>
  <c r="W995" s="1"/>
  <c r="N995"/>
  <c r="V994"/>
  <c r="T994"/>
  <c r="W994" s="1"/>
  <c r="N994"/>
  <c r="V993"/>
  <c r="T993"/>
  <c r="W993" s="1"/>
  <c r="N993"/>
  <c r="V992"/>
  <c r="T992"/>
  <c r="W992" s="1"/>
  <c r="N992"/>
  <c r="V991"/>
  <c r="T991"/>
  <c r="W991" s="1"/>
  <c r="N991"/>
  <c r="V990"/>
  <c r="T990"/>
  <c r="W990" s="1"/>
  <c r="N990"/>
  <c r="V989"/>
  <c r="T989"/>
  <c r="W989" s="1"/>
  <c r="N989"/>
  <c r="V988"/>
  <c r="T988"/>
  <c r="W988" s="1"/>
  <c r="N988"/>
  <c r="V987"/>
  <c r="T987"/>
  <c r="W987" s="1"/>
  <c r="N987"/>
  <c r="V986"/>
  <c r="T986"/>
  <c r="W986" s="1"/>
  <c r="N986"/>
  <c r="V985"/>
  <c r="T985"/>
  <c r="W985" s="1"/>
  <c r="N985"/>
  <c r="V984"/>
  <c r="T984"/>
  <c r="W984" s="1"/>
  <c r="N984"/>
  <c r="V983"/>
  <c r="T983"/>
  <c r="W983" s="1"/>
  <c r="N983"/>
  <c r="V982"/>
  <c r="T982"/>
  <c r="W982" s="1"/>
  <c r="N982"/>
  <c r="V981"/>
  <c r="T981"/>
  <c r="W981" s="1"/>
  <c r="N981"/>
  <c r="V980"/>
  <c r="T980"/>
  <c r="W980" s="1"/>
  <c r="N980"/>
  <c r="V979"/>
  <c r="T979"/>
  <c r="W979" s="1"/>
  <c r="N979"/>
  <c r="V978"/>
  <c r="T978"/>
  <c r="W978" s="1"/>
  <c r="N978"/>
  <c r="V977"/>
  <c r="T977"/>
  <c r="W977" s="1"/>
  <c r="N977"/>
  <c r="V976"/>
  <c r="T976"/>
  <c r="W976" s="1"/>
  <c r="N976"/>
  <c r="V975"/>
  <c r="T975"/>
  <c r="W975" s="1"/>
  <c r="N975"/>
  <c r="V974"/>
  <c r="T974"/>
  <c r="W974" s="1"/>
  <c r="N974"/>
  <c r="V973"/>
  <c r="T973"/>
  <c r="W973" s="1"/>
  <c r="N973"/>
  <c r="V972"/>
  <c r="T972"/>
  <c r="W972" s="1"/>
  <c r="N972"/>
  <c r="V971"/>
  <c r="T971"/>
  <c r="W971" s="1"/>
  <c r="N971"/>
  <c r="V970"/>
  <c r="T970"/>
  <c r="W970" s="1"/>
  <c r="N970"/>
  <c r="V969"/>
  <c r="T969"/>
  <c r="W969" s="1"/>
  <c r="N969"/>
  <c r="V968"/>
  <c r="T968"/>
  <c r="W968" s="1"/>
  <c r="N968"/>
  <c r="V967"/>
  <c r="T967"/>
  <c r="W967" s="1"/>
  <c r="N967"/>
  <c r="V966"/>
  <c r="T966"/>
  <c r="W966" s="1"/>
  <c r="N966"/>
  <c r="V965"/>
  <c r="T965"/>
  <c r="W965" s="1"/>
  <c r="N965"/>
  <c r="V964"/>
  <c r="T964"/>
  <c r="W964" s="1"/>
  <c r="N964"/>
  <c r="V963"/>
  <c r="T963"/>
  <c r="W963" s="1"/>
  <c r="N963"/>
  <c r="V962"/>
  <c r="T962"/>
  <c r="W962" s="1"/>
  <c r="N962"/>
  <c r="V961"/>
  <c r="T961"/>
  <c r="W961" s="1"/>
  <c r="N961"/>
  <c r="V960"/>
  <c r="T960"/>
  <c r="W960" s="1"/>
  <c r="N960"/>
  <c r="V959"/>
  <c r="T959"/>
  <c r="W959" s="1"/>
  <c r="N959"/>
  <c r="V958"/>
  <c r="T958"/>
  <c r="W958" s="1"/>
  <c r="N958"/>
  <c r="V957"/>
  <c r="T957"/>
  <c r="W957" s="1"/>
  <c r="N957"/>
  <c r="V956"/>
  <c r="T956"/>
  <c r="W956" s="1"/>
  <c r="N956"/>
  <c r="V955"/>
  <c r="T955"/>
  <c r="W955" s="1"/>
  <c r="N955"/>
  <c r="V954"/>
  <c r="T954"/>
  <c r="W954" s="1"/>
  <c r="N954"/>
  <c r="V953"/>
  <c r="T953"/>
  <c r="W953" s="1"/>
  <c r="N953"/>
  <c r="V952"/>
  <c r="T952"/>
  <c r="W952" s="1"/>
  <c r="N952"/>
  <c r="V951"/>
  <c r="T951"/>
  <c r="W951" s="1"/>
  <c r="N951"/>
  <c r="V950"/>
  <c r="T950"/>
  <c r="W950" s="1"/>
  <c r="N950"/>
  <c r="V949"/>
  <c r="T949"/>
  <c r="W949" s="1"/>
  <c r="N949"/>
  <c r="V948"/>
  <c r="T948"/>
  <c r="W948" s="1"/>
  <c r="N948"/>
  <c r="V947"/>
  <c r="T947"/>
  <c r="W947" s="1"/>
  <c r="N947"/>
  <c r="V946"/>
  <c r="T946"/>
  <c r="W946" s="1"/>
  <c r="N946"/>
  <c r="V945"/>
  <c r="T945"/>
  <c r="W945" s="1"/>
  <c r="N945"/>
  <c r="V944"/>
  <c r="T944"/>
  <c r="W944" s="1"/>
  <c r="N944"/>
  <c r="V943"/>
  <c r="T943"/>
  <c r="W943" s="1"/>
  <c r="N943"/>
  <c r="V942"/>
  <c r="T942"/>
  <c r="W942" s="1"/>
  <c r="N942"/>
  <c r="V941"/>
  <c r="T941"/>
  <c r="W941" s="1"/>
  <c r="N941"/>
  <c r="V940"/>
  <c r="T940"/>
  <c r="W940" s="1"/>
  <c r="N940"/>
  <c r="V939"/>
  <c r="T939"/>
  <c r="W939" s="1"/>
  <c r="N939"/>
  <c r="V938"/>
  <c r="T938"/>
  <c r="W938" s="1"/>
  <c r="N938"/>
  <c r="V937"/>
  <c r="T937"/>
  <c r="W937" s="1"/>
  <c r="N937"/>
  <c r="V936"/>
  <c r="T936"/>
  <c r="W936" s="1"/>
  <c r="N936"/>
  <c r="V935"/>
  <c r="T935"/>
  <c r="W935" s="1"/>
  <c r="N935"/>
  <c r="V934"/>
  <c r="T934"/>
  <c r="W934" s="1"/>
  <c r="N934"/>
  <c r="V933"/>
  <c r="T933"/>
  <c r="W933" s="1"/>
  <c r="N933"/>
  <c r="V932"/>
  <c r="T932"/>
  <c r="W932" s="1"/>
  <c r="N932"/>
  <c r="V931"/>
  <c r="T931"/>
  <c r="W931" s="1"/>
  <c r="N931"/>
  <c r="V930"/>
  <c r="T930"/>
  <c r="W930" s="1"/>
  <c r="N930"/>
  <c r="V929"/>
  <c r="T929"/>
  <c r="W929" s="1"/>
  <c r="N929"/>
  <c r="V928"/>
  <c r="T928"/>
  <c r="W928" s="1"/>
  <c r="N928"/>
  <c r="V927"/>
  <c r="T927"/>
  <c r="W927" s="1"/>
  <c r="N927"/>
  <c r="V926"/>
  <c r="T926"/>
  <c r="W926" s="1"/>
  <c r="N926"/>
  <c r="V925"/>
  <c r="T925"/>
  <c r="W925" s="1"/>
  <c r="N925"/>
  <c r="V924"/>
  <c r="T924"/>
  <c r="W924" s="1"/>
  <c r="N924"/>
  <c r="V923"/>
  <c r="T923"/>
  <c r="W923" s="1"/>
  <c r="N923"/>
  <c r="V922"/>
  <c r="T922"/>
  <c r="W922" s="1"/>
  <c r="N922"/>
  <c r="V921"/>
  <c r="T921"/>
  <c r="W921" s="1"/>
  <c r="N921"/>
  <c r="V920"/>
  <c r="T920"/>
  <c r="W920" s="1"/>
  <c r="N920"/>
  <c r="V919"/>
  <c r="T919"/>
  <c r="W919" s="1"/>
  <c r="N919"/>
  <c r="V918"/>
  <c r="T918"/>
  <c r="W918" s="1"/>
  <c r="N918"/>
  <c r="V917"/>
  <c r="T917"/>
  <c r="W917" s="1"/>
  <c r="N917"/>
  <c r="V916"/>
  <c r="T916"/>
  <c r="W916" s="1"/>
  <c r="N916"/>
  <c r="V915"/>
  <c r="T915"/>
  <c r="W915" s="1"/>
  <c r="N915"/>
  <c r="V914"/>
  <c r="T914"/>
  <c r="W914" s="1"/>
  <c r="N914"/>
  <c r="V913"/>
  <c r="T913"/>
  <c r="W913" s="1"/>
  <c r="N913"/>
  <c r="V912"/>
  <c r="T912"/>
  <c r="W912" s="1"/>
  <c r="N912"/>
  <c r="V911"/>
  <c r="T911"/>
  <c r="W911" s="1"/>
  <c r="N911"/>
  <c r="V910"/>
  <c r="T910"/>
  <c r="W910" s="1"/>
  <c r="N910"/>
  <c r="V909"/>
  <c r="T909"/>
  <c r="W909" s="1"/>
  <c r="N909"/>
  <c r="V908"/>
  <c r="T908"/>
  <c r="W908" s="1"/>
  <c r="N908"/>
  <c r="V907"/>
  <c r="T907"/>
  <c r="W907" s="1"/>
  <c r="N907"/>
  <c r="V906"/>
  <c r="T906"/>
  <c r="W906" s="1"/>
  <c r="N906"/>
  <c r="V905"/>
  <c r="T905"/>
  <c r="W905" s="1"/>
  <c r="N905"/>
  <c r="V904"/>
  <c r="T904"/>
  <c r="W904" s="1"/>
  <c r="N904"/>
  <c r="V903"/>
  <c r="T903"/>
  <c r="W903" s="1"/>
  <c r="N903"/>
  <c r="V902"/>
  <c r="T902"/>
  <c r="W902" s="1"/>
  <c r="N902"/>
  <c r="V901"/>
  <c r="T901"/>
  <c r="W901" s="1"/>
  <c r="N901"/>
  <c r="V900"/>
  <c r="T900"/>
  <c r="W900" s="1"/>
  <c r="N900"/>
  <c r="V899"/>
  <c r="T899"/>
  <c r="W899" s="1"/>
  <c r="N899"/>
  <c r="V898"/>
  <c r="T898"/>
  <c r="W898" s="1"/>
  <c r="N898"/>
  <c r="V897"/>
  <c r="T897"/>
  <c r="W897" s="1"/>
  <c r="N897"/>
  <c r="V896"/>
  <c r="T896"/>
  <c r="W896" s="1"/>
  <c r="N896"/>
  <c r="V895"/>
  <c r="T895"/>
  <c r="W895" s="1"/>
  <c r="N895"/>
  <c r="V894"/>
  <c r="T894"/>
  <c r="W894" s="1"/>
  <c r="N894"/>
  <c r="V893"/>
  <c r="T893"/>
  <c r="W893" s="1"/>
  <c r="N893"/>
  <c r="V892"/>
  <c r="T892"/>
  <c r="W892" s="1"/>
  <c r="N892"/>
  <c r="V891"/>
  <c r="T891"/>
  <c r="W891" s="1"/>
  <c r="N891"/>
  <c r="V890"/>
  <c r="T890"/>
  <c r="W890" s="1"/>
  <c r="N890"/>
  <c r="V889"/>
  <c r="T889"/>
  <c r="W889" s="1"/>
  <c r="N889"/>
  <c r="V888"/>
  <c r="T888"/>
  <c r="W888" s="1"/>
  <c r="N888"/>
  <c r="V887"/>
  <c r="T887"/>
  <c r="W887" s="1"/>
  <c r="N887"/>
  <c r="V886"/>
  <c r="T886"/>
  <c r="W886" s="1"/>
  <c r="N886"/>
  <c r="V885"/>
  <c r="T885"/>
  <c r="W885" s="1"/>
  <c r="N885"/>
  <c r="V884"/>
  <c r="T884"/>
  <c r="W884" s="1"/>
  <c r="N884"/>
  <c r="V883"/>
  <c r="T883"/>
  <c r="W883" s="1"/>
  <c r="N883"/>
  <c r="V882"/>
  <c r="T882"/>
  <c r="W882" s="1"/>
  <c r="N882"/>
  <c r="V881"/>
  <c r="T881"/>
  <c r="W881" s="1"/>
  <c r="N881"/>
  <c r="V880"/>
  <c r="T880"/>
  <c r="W880" s="1"/>
  <c r="N880"/>
  <c r="V879"/>
  <c r="T879"/>
  <c r="W879" s="1"/>
  <c r="N879"/>
  <c r="V878"/>
  <c r="T878"/>
  <c r="W878" s="1"/>
  <c r="N878"/>
  <c r="V877"/>
  <c r="T877"/>
  <c r="W877" s="1"/>
  <c r="N877"/>
  <c r="V876"/>
  <c r="T876"/>
  <c r="W876" s="1"/>
  <c r="N876"/>
  <c r="V875"/>
  <c r="T875"/>
  <c r="W875" s="1"/>
  <c r="N875"/>
  <c r="V874"/>
  <c r="T874"/>
  <c r="W874" s="1"/>
  <c r="N874"/>
  <c r="V873"/>
  <c r="T873"/>
  <c r="W873" s="1"/>
  <c r="N873"/>
  <c r="V872"/>
  <c r="T872"/>
  <c r="W872" s="1"/>
  <c r="N872"/>
  <c r="V871"/>
  <c r="T871"/>
  <c r="W871" s="1"/>
  <c r="N871"/>
  <c r="V870"/>
  <c r="T870"/>
  <c r="W870" s="1"/>
  <c r="N870"/>
  <c r="V869"/>
  <c r="T869"/>
  <c r="W869" s="1"/>
  <c r="N869"/>
  <c r="V868"/>
  <c r="T868"/>
  <c r="W868" s="1"/>
  <c r="N868"/>
  <c r="V867"/>
  <c r="T867"/>
  <c r="W867" s="1"/>
  <c r="N867"/>
  <c r="V866"/>
  <c r="T866"/>
  <c r="W866" s="1"/>
  <c r="N866"/>
  <c r="V865"/>
  <c r="T865"/>
  <c r="W865" s="1"/>
  <c r="N865"/>
  <c r="V864"/>
  <c r="T864"/>
  <c r="W864" s="1"/>
  <c r="N864"/>
  <c r="V863"/>
  <c r="T863"/>
  <c r="W863" s="1"/>
  <c r="N863"/>
  <c r="V862"/>
  <c r="T862"/>
  <c r="W862" s="1"/>
  <c r="N862"/>
  <c r="V861"/>
  <c r="T861"/>
  <c r="W861" s="1"/>
  <c r="N861"/>
  <c r="V860"/>
  <c r="T860"/>
  <c r="W860" s="1"/>
  <c r="N860"/>
  <c r="V859"/>
  <c r="T859"/>
  <c r="W859" s="1"/>
  <c r="N859"/>
  <c r="V858"/>
  <c r="T858"/>
  <c r="W858" s="1"/>
  <c r="N858"/>
  <c r="V857"/>
  <c r="T857"/>
  <c r="W857" s="1"/>
  <c r="N857"/>
  <c r="V856"/>
  <c r="T856"/>
  <c r="W856" s="1"/>
  <c r="N856"/>
  <c r="V855"/>
  <c r="T855"/>
  <c r="W855" s="1"/>
  <c r="N855"/>
  <c r="V854"/>
  <c r="T854"/>
  <c r="W854" s="1"/>
  <c r="N854"/>
  <c r="V853"/>
  <c r="T853"/>
  <c r="W853" s="1"/>
  <c r="N853"/>
  <c r="V852"/>
  <c r="T852"/>
  <c r="W852" s="1"/>
  <c r="N852"/>
  <c r="V851"/>
  <c r="T851"/>
  <c r="W851" s="1"/>
  <c r="N851"/>
  <c r="V850"/>
  <c r="T850"/>
  <c r="W850" s="1"/>
  <c r="N850"/>
  <c r="V849"/>
  <c r="T849"/>
  <c r="W849" s="1"/>
  <c r="N849"/>
  <c r="V848"/>
  <c r="T848"/>
  <c r="W848" s="1"/>
  <c r="N848"/>
  <c r="V847"/>
  <c r="T847"/>
  <c r="W847" s="1"/>
  <c r="N847"/>
  <c r="V846"/>
  <c r="T846"/>
  <c r="W846" s="1"/>
  <c r="N846"/>
  <c r="V845"/>
  <c r="T845"/>
  <c r="W845" s="1"/>
  <c r="N845"/>
  <c r="V844"/>
  <c r="T844"/>
  <c r="W844" s="1"/>
  <c r="N844"/>
  <c r="V843"/>
  <c r="T843"/>
  <c r="W843" s="1"/>
  <c r="N843"/>
  <c r="V842"/>
  <c r="T842"/>
  <c r="W842" s="1"/>
  <c r="N842"/>
  <c r="V841"/>
  <c r="T841"/>
  <c r="W841" s="1"/>
  <c r="N841"/>
  <c r="V840"/>
  <c r="T840"/>
  <c r="W840" s="1"/>
  <c r="N840"/>
  <c r="V839"/>
  <c r="T839"/>
  <c r="W839" s="1"/>
  <c r="N839"/>
  <c r="V838"/>
  <c r="T838"/>
  <c r="W838" s="1"/>
  <c r="N838"/>
  <c r="V837"/>
  <c r="T837"/>
  <c r="W837" s="1"/>
  <c r="N837"/>
  <c r="V836"/>
  <c r="T836"/>
  <c r="W836" s="1"/>
  <c r="N836"/>
  <c r="V835"/>
  <c r="T835"/>
  <c r="W835" s="1"/>
  <c r="N835"/>
  <c r="V834"/>
  <c r="T834"/>
  <c r="W834" s="1"/>
  <c r="N834"/>
  <c r="V833"/>
  <c r="T833"/>
  <c r="W833" s="1"/>
  <c r="N833"/>
  <c r="V832"/>
  <c r="T832"/>
  <c r="W832" s="1"/>
  <c r="N832"/>
  <c r="V831"/>
  <c r="T831"/>
  <c r="W831" s="1"/>
  <c r="N831"/>
  <c r="V830"/>
  <c r="T830"/>
  <c r="W830" s="1"/>
  <c r="N830"/>
  <c r="V829"/>
  <c r="T829"/>
  <c r="W829" s="1"/>
  <c r="N829"/>
  <c r="V828"/>
  <c r="T828"/>
  <c r="W828" s="1"/>
  <c r="N828"/>
  <c r="V827"/>
  <c r="T827"/>
  <c r="W827" s="1"/>
  <c r="N827"/>
  <c r="V826"/>
  <c r="T826"/>
  <c r="W826" s="1"/>
  <c r="N826"/>
  <c r="V825"/>
  <c r="T825"/>
  <c r="W825" s="1"/>
  <c r="N825"/>
  <c r="V824"/>
  <c r="T824"/>
  <c r="W824" s="1"/>
  <c r="N824"/>
  <c r="V823"/>
  <c r="T823"/>
  <c r="W823" s="1"/>
  <c r="N823"/>
  <c r="V822"/>
  <c r="T822"/>
  <c r="W822" s="1"/>
  <c r="N822"/>
  <c r="V821"/>
  <c r="T821"/>
  <c r="W821" s="1"/>
  <c r="N821"/>
  <c r="V820"/>
  <c r="T820"/>
  <c r="W820" s="1"/>
  <c r="N820"/>
  <c r="V819"/>
  <c r="T819"/>
  <c r="W819" s="1"/>
  <c r="N819"/>
  <c r="V818"/>
  <c r="T818"/>
  <c r="W818" s="1"/>
  <c r="N818"/>
  <c r="V817"/>
  <c r="T817"/>
  <c r="W817" s="1"/>
  <c r="N817"/>
  <c r="V816"/>
  <c r="T816"/>
  <c r="W816" s="1"/>
  <c r="N816"/>
  <c r="V815"/>
  <c r="T815"/>
  <c r="W815" s="1"/>
  <c r="N815"/>
  <c r="V814"/>
  <c r="T814"/>
  <c r="W814" s="1"/>
  <c r="N814"/>
  <c r="V813"/>
  <c r="T813"/>
  <c r="W813" s="1"/>
  <c r="N813"/>
  <c r="V812"/>
  <c r="T812"/>
  <c r="W812" s="1"/>
  <c r="N812"/>
  <c r="V811"/>
  <c r="T811"/>
  <c r="W811" s="1"/>
  <c r="N811"/>
  <c r="V810"/>
  <c r="T810"/>
  <c r="W810" s="1"/>
  <c r="N810"/>
  <c r="V809"/>
  <c r="T809"/>
  <c r="W809" s="1"/>
  <c r="N809"/>
  <c r="V808"/>
  <c r="T808"/>
  <c r="W808" s="1"/>
  <c r="N808"/>
  <c r="V807"/>
  <c r="T807"/>
  <c r="W807" s="1"/>
  <c r="N807"/>
  <c r="V806"/>
  <c r="T806"/>
  <c r="W806" s="1"/>
  <c r="N806"/>
  <c r="V805"/>
  <c r="T805"/>
  <c r="W805" s="1"/>
  <c r="N805"/>
  <c r="V804"/>
  <c r="T804"/>
  <c r="W804" s="1"/>
  <c r="N804"/>
  <c r="V803"/>
  <c r="T803"/>
  <c r="W803" s="1"/>
  <c r="N803"/>
  <c r="V802"/>
  <c r="T802"/>
  <c r="W802" s="1"/>
  <c r="N802"/>
  <c r="V801"/>
  <c r="T801"/>
  <c r="W801" s="1"/>
  <c r="N801"/>
  <c r="V800"/>
  <c r="T800"/>
  <c r="W800" s="1"/>
  <c r="N800"/>
  <c r="V799"/>
  <c r="T799"/>
  <c r="W799" s="1"/>
  <c r="N799"/>
  <c r="V798"/>
  <c r="T798"/>
  <c r="W798" s="1"/>
  <c r="N798"/>
  <c r="V797"/>
  <c r="T797"/>
  <c r="W797" s="1"/>
  <c r="N797"/>
  <c r="V796"/>
  <c r="T796"/>
  <c r="W796" s="1"/>
  <c r="N796"/>
  <c r="V795"/>
  <c r="T795"/>
  <c r="W795" s="1"/>
  <c r="N795"/>
  <c r="V794"/>
  <c r="T794"/>
  <c r="W794" s="1"/>
  <c r="N794"/>
  <c r="V793"/>
  <c r="T793"/>
  <c r="W793" s="1"/>
  <c r="N793"/>
  <c r="V792"/>
  <c r="T792"/>
  <c r="W792" s="1"/>
  <c r="N792"/>
  <c r="V791"/>
  <c r="T791"/>
  <c r="W791" s="1"/>
  <c r="N791"/>
  <c r="V790"/>
  <c r="T790"/>
  <c r="W790" s="1"/>
  <c r="N790"/>
  <c r="V789"/>
  <c r="T789"/>
  <c r="W789" s="1"/>
  <c r="N789"/>
  <c r="V788"/>
  <c r="T788"/>
  <c r="W788" s="1"/>
  <c r="N788"/>
  <c r="V787"/>
  <c r="T787"/>
  <c r="W787" s="1"/>
  <c r="N787"/>
  <c r="V786"/>
  <c r="T786"/>
  <c r="W786" s="1"/>
  <c r="N786"/>
  <c r="V785"/>
  <c r="T785"/>
  <c r="W785" s="1"/>
  <c r="N785"/>
  <c r="V784"/>
  <c r="T784"/>
  <c r="W784" s="1"/>
  <c r="N784"/>
  <c r="V783"/>
  <c r="T783"/>
  <c r="W783" s="1"/>
  <c r="N783"/>
  <c r="V782"/>
  <c r="T782"/>
  <c r="W782" s="1"/>
  <c r="N782"/>
  <c r="V781"/>
  <c r="T781"/>
  <c r="W781" s="1"/>
  <c r="N781"/>
  <c r="V780"/>
  <c r="T780"/>
  <c r="W780" s="1"/>
  <c r="N780"/>
  <c r="V779"/>
  <c r="T779"/>
  <c r="W779" s="1"/>
  <c r="N779"/>
  <c r="V778"/>
  <c r="T778"/>
  <c r="W778" s="1"/>
  <c r="N778"/>
  <c r="V777"/>
  <c r="T777"/>
  <c r="W777" s="1"/>
  <c r="N777"/>
  <c r="V776"/>
  <c r="T776"/>
  <c r="W776" s="1"/>
  <c r="N776"/>
  <c r="V775"/>
  <c r="T775"/>
  <c r="W775" s="1"/>
  <c r="N775"/>
  <c r="V774"/>
  <c r="T774"/>
  <c r="W774" s="1"/>
  <c r="N774"/>
  <c r="V773"/>
  <c r="T773"/>
  <c r="W773" s="1"/>
  <c r="N773"/>
  <c r="V772"/>
  <c r="T772"/>
  <c r="W772" s="1"/>
  <c r="N772"/>
  <c r="V771"/>
  <c r="T771"/>
  <c r="W771" s="1"/>
  <c r="N771"/>
  <c r="V770"/>
  <c r="T770"/>
  <c r="W770" s="1"/>
  <c r="N770"/>
  <c r="V769"/>
  <c r="T769"/>
  <c r="W769" s="1"/>
  <c r="N769"/>
  <c r="V768"/>
  <c r="T768"/>
  <c r="W768" s="1"/>
  <c r="N768"/>
  <c r="V767"/>
  <c r="T767"/>
  <c r="W767" s="1"/>
  <c r="N767"/>
  <c r="V766"/>
  <c r="T766"/>
  <c r="W766" s="1"/>
  <c r="N766"/>
  <c r="V765"/>
  <c r="T765"/>
  <c r="W765" s="1"/>
  <c r="N765"/>
  <c r="V764"/>
  <c r="T764"/>
  <c r="W764" s="1"/>
  <c r="N764"/>
  <c r="V763"/>
  <c r="T763"/>
  <c r="W763" s="1"/>
  <c r="N763"/>
  <c r="V762"/>
  <c r="T762"/>
  <c r="W762" s="1"/>
  <c r="N762"/>
  <c r="V761"/>
  <c r="T761"/>
  <c r="W761" s="1"/>
  <c r="N761"/>
  <c r="V760"/>
  <c r="T760"/>
  <c r="W760" s="1"/>
  <c r="N760"/>
  <c r="V759"/>
  <c r="T759"/>
  <c r="W759" s="1"/>
  <c r="N759"/>
  <c r="V758"/>
  <c r="T758"/>
  <c r="W758" s="1"/>
  <c r="N758"/>
  <c r="V757"/>
  <c r="T757"/>
  <c r="W757" s="1"/>
  <c r="N757"/>
  <c r="V756"/>
  <c r="T756"/>
  <c r="W756" s="1"/>
  <c r="N756"/>
  <c r="V755"/>
  <c r="T755"/>
  <c r="W755" s="1"/>
  <c r="N755"/>
  <c r="V754"/>
  <c r="T754"/>
  <c r="W754" s="1"/>
  <c r="N754"/>
  <c r="V753"/>
  <c r="T753"/>
  <c r="W753" s="1"/>
  <c r="N753"/>
  <c r="V752"/>
  <c r="T752"/>
  <c r="W752" s="1"/>
  <c r="N752"/>
  <c r="V751"/>
  <c r="T751"/>
  <c r="W751" s="1"/>
  <c r="N751"/>
  <c r="V750"/>
  <c r="T750"/>
  <c r="W750" s="1"/>
  <c r="N750"/>
  <c r="V749"/>
  <c r="T749"/>
  <c r="W749" s="1"/>
  <c r="N749"/>
  <c r="V748"/>
  <c r="T748"/>
  <c r="W748" s="1"/>
  <c r="N748"/>
  <c r="V747"/>
  <c r="T747"/>
  <c r="W747" s="1"/>
  <c r="N747"/>
  <c r="V746"/>
  <c r="T746"/>
  <c r="W746" s="1"/>
  <c r="N746"/>
  <c r="V745"/>
  <c r="T745"/>
  <c r="W745" s="1"/>
  <c r="N745"/>
  <c r="V744"/>
  <c r="T744"/>
  <c r="W744" s="1"/>
  <c r="N744"/>
  <c r="V743"/>
  <c r="T743"/>
  <c r="W743" s="1"/>
  <c r="N743"/>
  <c r="V742"/>
  <c r="T742"/>
  <c r="W742" s="1"/>
  <c r="N742"/>
  <c r="V741"/>
  <c r="T741"/>
  <c r="W741" s="1"/>
  <c r="N741"/>
  <c r="V740"/>
  <c r="T740"/>
  <c r="W740" s="1"/>
  <c r="N740"/>
  <c r="V739"/>
  <c r="T739"/>
  <c r="W739" s="1"/>
  <c r="N739"/>
  <c r="V738"/>
  <c r="T738"/>
  <c r="W738" s="1"/>
  <c r="N738"/>
  <c r="V737"/>
  <c r="T737"/>
  <c r="W737" s="1"/>
  <c r="N737"/>
  <c r="V736"/>
  <c r="T736"/>
  <c r="W736" s="1"/>
  <c r="N736"/>
  <c r="V735"/>
  <c r="T735"/>
  <c r="W735" s="1"/>
  <c r="N735"/>
  <c r="V734"/>
  <c r="T734"/>
  <c r="W734" s="1"/>
  <c r="N734"/>
  <c r="V733"/>
  <c r="T733"/>
  <c r="W733" s="1"/>
  <c r="N733"/>
  <c r="V732"/>
  <c r="T732"/>
  <c r="W732" s="1"/>
  <c r="N732"/>
  <c r="V731"/>
  <c r="T731"/>
  <c r="W731" s="1"/>
  <c r="N731"/>
  <c r="V730"/>
  <c r="T730"/>
  <c r="W730" s="1"/>
  <c r="N730"/>
  <c r="V729"/>
  <c r="T729"/>
  <c r="W729" s="1"/>
  <c r="N729"/>
  <c r="V728"/>
  <c r="T728"/>
  <c r="W728" s="1"/>
  <c r="N728"/>
  <c r="V727"/>
  <c r="T727"/>
  <c r="W727" s="1"/>
  <c r="N727"/>
  <c r="V726"/>
  <c r="T726"/>
  <c r="W726" s="1"/>
  <c r="N726"/>
  <c r="V725"/>
  <c r="T725"/>
  <c r="W725" s="1"/>
  <c r="N725"/>
  <c r="V724"/>
  <c r="T724"/>
  <c r="W724" s="1"/>
  <c r="N724"/>
  <c r="V723"/>
  <c r="T723"/>
  <c r="W723" s="1"/>
  <c r="N723"/>
  <c r="V722"/>
  <c r="T722"/>
  <c r="W722" s="1"/>
  <c r="N722"/>
  <c r="V721"/>
  <c r="T721"/>
  <c r="W721" s="1"/>
  <c r="N721"/>
  <c r="V720"/>
  <c r="T720"/>
  <c r="W720" s="1"/>
  <c r="N720"/>
  <c r="V719"/>
  <c r="T719"/>
  <c r="W719" s="1"/>
  <c r="N719"/>
  <c r="V718"/>
  <c r="T718"/>
  <c r="W718" s="1"/>
  <c r="N718"/>
  <c r="V717"/>
  <c r="T717"/>
  <c r="W717" s="1"/>
  <c r="N717"/>
  <c r="V716"/>
  <c r="T716"/>
  <c r="W716" s="1"/>
  <c r="N716"/>
  <c r="V715"/>
  <c r="T715"/>
  <c r="W715" s="1"/>
  <c r="N715"/>
  <c r="V714"/>
  <c r="T714"/>
  <c r="W714" s="1"/>
  <c r="N714"/>
  <c r="V713"/>
  <c r="T713"/>
  <c r="W713" s="1"/>
  <c r="N713"/>
  <c r="V712"/>
  <c r="T712"/>
  <c r="W712" s="1"/>
  <c r="N712"/>
  <c r="V711"/>
  <c r="T711"/>
  <c r="W711" s="1"/>
  <c r="N711"/>
  <c r="V710"/>
  <c r="T710"/>
  <c r="W710" s="1"/>
  <c r="N710"/>
  <c r="V709"/>
  <c r="T709"/>
  <c r="W709" s="1"/>
  <c r="N709"/>
  <c r="V708"/>
  <c r="T708"/>
  <c r="W708" s="1"/>
  <c r="N708"/>
  <c r="V707"/>
  <c r="T707"/>
  <c r="W707" s="1"/>
  <c r="N707"/>
  <c r="V706"/>
  <c r="T706"/>
  <c r="W706" s="1"/>
  <c r="N706"/>
  <c r="V705"/>
  <c r="T705"/>
  <c r="W705" s="1"/>
  <c r="N705"/>
  <c r="V704"/>
  <c r="T704"/>
  <c r="W704" s="1"/>
  <c r="N704"/>
  <c r="V703"/>
  <c r="T703"/>
  <c r="W703" s="1"/>
  <c r="N703"/>
  <c r="V702"/>
  <c r="T702"/>
  <c r="W702" s="1"/>
  <c r="N702"/>
  <c r="V701"/>
  <c r="T701"/>
  <c r="W701" s="1"/>
  <c r="N701"/>
  <c r="V700"/>
  <c r="T700"/>
  <c r="W700" s="1"/>
  <c r="N700"/>
  <c r="V699"/>
  <c r="T699"/>
  <c r="W699" s="1"/>
  <c r="N699"/>
  <c r="V698"/>
  <c r="T698"/>
  <c r="W698" s="1"/>
  <c r="N698"/>
  <c r="V697"/>
  <c r="T697"/>
  <c r="W697" s="1"/>
  <c r="N697"/>
  <c r="V696"/>
  <c r="T696"/>
  <c r="W696" s="1"/>
  <c r="N696"/>
  <c r="V695"/>
  <c r="T695"/>
  <c r="W695" s="1"/>
  <c r="N695"/>
  <c r="V694"/>
  <c r="T694"/>
  <c r="W694" s="1"/>
  <c r="N694"/>
  <c r="V693"/>
  <c r="T693"/>
  <c r="W693" s="1"/>
  <c r="N693"/>
  <c r="V692"/>
  <c r="T692"/>
  <c r="W692" s="1"/>
  <c r="N692"/>
  <c r="V691"/>
  <c r="T691"/>
  <c r="W691" s="1"/>
  <c r="N691"/>
  <c r="V690"/>
  <c r="T690"/>
  <c r="W690" s="1"/>
  <c r="N690"/>
  <c r="V689"/>
  <c r="T689"/>
  <c r="W689" s="1"/>
  <c r="N689"/>
  <c r="V688"/>
  <c r="T688"/>
  <c r="W688" s="1"/>
  <c r="N688"/>
  <c r="V687"/>
  <c r="T687"/>
  <c r="W687" s="1"/>
  <c r="N687"/>
  <c r="V686"/>
  <c r="T686"/>
  <c r="W686" s="1"/>
  <c r="N686"/>
  <c r="V685"/>
  <c r="T685"/>
  <c r="W685" s="1"/>
  <c r="N685"/>
  <c r="V684"/>
  <c r="T684"/>
  <c r="W684" s="1"/>
  <c r="N684"/>
  <c r="V683"/>
  <c r="T683"/>
  <c r="W683" s="1"/>
  <c r="N683"/>
  <c r="V682"/>
  <c r="T682"/>
  <c r="W682" s="1"/>
  <c r="N682"/>
  <c r="V681"/>
  <c r="T681"/>
  <c r="W681" s="1"/>
  <c r="N681"/>
  <c r="V680"/>
  <c r="T680"/>
  <c r="W680" s="1"/>
  <c r="N680"/>
  <c r="V679"/>
  <c r="T679"/>
  <c r="W679" s="1"/>
  <c r="N679"/>
  <c r="V678"/>
  <c r="T678"/>
  <c r="W678" s="1"/>
  <c r="N678"/>
  <c r="V677"/>
  <c r="T677"/>
  <c r="W677" s="1"/>
  <c r="N677"/>
  <c r="V676"/>
  <c r="T676"/>
  <c r="W676" s="1"/>
  <c r="N676"/>
  <c r="V675"/>
  <c r="T675"/>
  <c r="W675" s="1"/>
  <c r="N675"/>
  <c r="V674"/>
  <c r="T674"/>
  <c r="W674" s="1"/>
  <c r="N674"/>
  <c r="V673"/>
  <c r="T673"/>
  <c r="W673" s="1"/>
  <c r="N673"/>
  <c r="V672"/>
  <c r="T672"/>
  <c r="W672" s="1"/>
  <c r="N672"/>
  <c r="V671"/>
  <c r="T671"/>
  <c r="W671" s="1"/>
  <c r="N671"/>
  <c r="V670"/>
  <c r="T670"/>
  <c r="W670" s="1"/>
  <c r="N670"/>
  <c r="V669"/>
  <c r="T669"/>
  <c r="W669" s="1"/>
  <c r="N669"/>
  <c r="V668"/>
  <c r="T668"/>
  <c r="W668" s="1"/>
  <c r="N668"/>
  <c r="V667"/>
  <c r="T667"/>
  <c r="W667" s="1"/>
  <c r="N667"/>
  <c r="V666"/>
  <c r="T666"/>
  <c r="W666" s="1"/>
  <c r="N666"/>
  <c r="V665"/>
  <c r="T665"/>
  <c r="W665" s="1"/>
  <c r="N665"/>
  <c r="V664"/>
  <c r="T664"/>
  <c r="W664" s="1"/>
  <c r="N664"/>
  <c r="V663"/>
  <c r="T663"/>
  <c r="W663" s="1"/>
  <c r="N663"/>
  <c r="V662"/>
  <c r="T662"/>
  <c r="W662" s="1"/>
  <c r="N662"/>
  <c r="V661"/>
  <c r="T661"/>
  <c r="W661" s="1"/>
  <c r="N661"/>
  <c r="V660"/>
  <c r="T660"/>
  <c r="W660" s="1"/>
  <c r="N660"/>
  <c r="V659"/>
  <c r="T659"/>
  <c r="W659" s="1"/>
  <c r="N659"/>
  <c r="V658"/>
  <c r="T658"/>
  <c r="W658" s="1"/>
  <c r="N658"/>
  <c r="V657"/>
  <c r="T657"/>
  <c r="W657" s="1"/>
  <c r="N657"/>
  <c r="V656"/>
  <c r="T656"/>
  <c r="W656" s="1"/>
  <c r="N656"/>
  <c r="V655"/>
  <c r="T655"/>
  <c r="W655" s="1"/>
  <c r="N655"/>
  <c r="V654"/>
  <c r="T654"/>
  <c r="W654" s="1"/>
  <c r="N654"/>
  <c r="V653"/>
  <c r="T653"/>
  <c r="W653" s="1"/>
  <c r="N653"/>
  <c r="V652"/>
  <c r="T652"/>
  <c r="W652" s="1"/>
  <c r="N652"/>
  <c r="V651"/>
  <c r="T651"/>
  <c r="W651" s="1"/>
  <c r="N651"/>
  <c r="V650"/>
  <c r="T650"/>
  <c r="W650" s="1"/>
  <c r="N650"/>
  <c r="V649"/>
  <c r="T649"/>
  <c r="W649" s="1"/>
  <c r="N649"/>
  <c r="V648"/>
  <c r="T648"/>
  <c r="W648" s="1"/>
  <c r="N648"/>
  <c r="V647"/>
  <c r="T647"/>
  <c r="W647" s="1"/>
  <c r="N647"/>
  <c r="V646"/>
  <c r="T646"/>
  <c r="W646" s="1"/>
  <c r="N646"/>
  <c r="V645"/>
  <c r="T645"/>
  <c r="W645" s="1"/>
  <c r="N645"/>
  <c r="V644"/>
  <c r="T644"/>
  <c r="W644" s="1"/>
  <c r="N644"/>
  <c r="V643"/>
  <c r="T643"/>
  <c r="W643" s="1"/>
  <c r="N643"/>
  <c r="V642"/>
  <c r="T642"/>
  <c r="W642" s="1"/>
  <c r="N642"/>
  <c r="V641"/>
  <c r="T641"/>
  <c r="W641" s="1"/>
  <c r="N641"/>
  <c r="V640"/>
  <c r="T640"/>
  <c r="W640" s="1"/>
  <c r="N640"/>
  <c r="V639"/>
  <c r="T639"/>
  <c r="W639" s="1"/>
  <c r="N639"/>
  <c r="V638"/>
  <c r="T638"/>
  <c r="W638" s="1"/>
  <c r="N638"/>
  <c r="V637"/>
  <c r="T637"/>
  <c r="W637" s="1"/>
  <c r="N637"/>
  <c r="V636"/>
  <c r="T636"/>
  <c r="W636" s="1"/>
  <c r="N636"/>
  <c r="V635"/>
  <c r="T635"/>
  <c r="W635" s="1"/>
  <c r="N635"/>
  <c r="V634"/>
  <c r="T634"/>
  <c r="W634" s="1"/>
  <c r="N634"/>
  <c r="V633"/>
  <c r="T633"/>
  <c r="W633" s="1"/>
  <c r="N633"/>
  <c r="V632"/>
  <c r="T632"/>
  <c r="W632" s="1"/>
  <c r="N632"/>
  <c r="V631"/>
  <c r="T631"/>
  <c r="W631" s="1"/>
  <c r="N631"/>
  <c r="V630"/>
  <c r="T630"/>
  <c r="W630" s="1"/>
  <c r="N630"/>
  <c r="V629"/>
  <c r="T629"/>
  <c r="W629" s="1"/>
  <c r="N629"/>
  <c r="V628"/>
  <c r="T628"/>
  <c r="W628" s="1"/>
  <c r="N628"/>
  <c r="V627"/>
  <c r="T627"/>
  <c r="W627" s="1"/>
  <c r="N627"/>
  <c r="V626"/>
  <c r="T626"/>
  <c r="W626" s="1"/>
  <c r="N626"/>
  <c r="V625"/>
  <c r="T625"/>
  <c r="W625" s="1"/>
  <c r="N625"/>
  <c r="V624"/>
  <c r="T624"/>
  <c r="W624" s="1"/>
  <c r="N624"/>
  <c r="V623"/>
  <c r="T623"/>
  <c r="W623" s="1"/>
  <c r="N623"/>
  <c r="V622"/>
  <c r="T622"/>
  <c r="W622" s="1"/>
  <c r="N622"/>
  <c r="V621"/>
  <c r="T621"/>
  <c r="W621" s="1"/>
  <c r="N621"/>
  <c r="V620"/>
  <c r="T620"/>
  <c r="W620" s="1"/>
  <c r="N620"/>
  <c r="V619"/>
  <c r="T619"/>
  <c r="W619" s="1"/>
  <c r="N619"/>
  <c r="V618"/>
  <c r="T618"/>
  <c r="W618" s="1"/>
  <c r="N618"/>
  <c r="V617"/>
  <c r="T617"/>
  <c r="W617" s="1"/>
  <c r="N617"/>
  <c r="V616"/>
  <c r="T616"/>
  <c r="W616" s="1"/>
  <c r="N616"/>
  <c r="V615"/>
  <c r="T615"/>
  <c r="W615" s="1"/>
  <c r="N615"/>
  <c r="V614"/>
  <c r="T614"/>
  <c r="W614" s="1"/>
  <c r="N614"/>
  <c r="V613"/>
  <c r="T613"/>
  <c r="W613" s="1"/>
  <c r="N613"/>
  <c r="V612"/>
  <c r="T612"/>
  <c r="W612" s="1"/>
  <c r="N612"/>
  <c r="V611"/>
  <c r="T611"/>
  <c r="W611" s="1"/>
  <c r="N611"/>
  <c r="V610"/>
  <c r="T610"/>
  <c r="W610" s="1"/>
  <c r="N610"/>
  <c r="V609"/>
  <c r="T609"/>
  <c r="W609" s="1"/>
  <c r="N609"/>
  <c r="V608"/>
  <c r="T608"/>
  <c r="W608" s="1"/>
  <c r="N608"/>
  <c r="V607"/>
  <c r="T607"/>
  <c r="W607" s="1"/>
  <c r="N607"/>
  <c r="V606"/>
  <c r="T606"/>
  <c r="W606" s="1"/>
  <c r="N606"/>
  <c r="V605"/>
  <c r="T605"/>
  <c r="W605" s="1"/>
  <c r="N605"/>
  <c r="V604"/>
  <c r="T604"/>
  <c r="W604" s="1"/>
  <c r="N604"/>
  <c r="V603"/>
  <c r="T603"/>
  <c r="W603" s="1"/>
  <c r="N603"/>
  <c r="V602"/>
  <c r="T602"/>
  <c r="W602" s="1"/>
  <c r="N602"/>
  <c r="V601"/>
  <c r="T601"/>
  <c r="W601" s="1"/>
  <c r="N601"/>
  <c r="V600"/>
  <c r="T600"/>
  <c r="W600" s="1"/>
  <c r="N600"/>
  <c r="V599"/>
  <c r="T599"/>
  <c r="W599" s="1"/>
  <c r="N599"/>
  <c r="V598"/>
  <c r="T598"/>
  <c r="W598" s="1"/>
  <c r="N598"/>
  <c r="V597"/>
  <c r="T597"/>
  <c r="W597" s="1"/>
  <c r="N597"/>
  <c r="V596"/>
  <c r="T596"/>
  <c r="W596" s="1"/>
  <c r="N596"/>
  <c r="V595"/>
  <c r="T595"/>
  <c r="W595" s="1"/>
  <c r="N595"/>
  <c r="V594"/>
  <c r="T594"/>
  <c r="W594" s="1"/>
  <c r="N594"/>
  <c r="V593"/>
  <c r="T593"/>
  <c r="W593" s="1"/>
  <c r="N593"/>
  <c r="V592"/>
  <c r="T592"/>
  <c r="W592" s="1"/>
  <c r="N592"/>
  <c r="V591"/>
  <c r="T591"/>
  <c r="W591" s="1"/>
  <c r="N591"/>
  <c r="V590"/>
  <c r="T590"/>
  <c r="W590" s="1"/>
  <c r="N590"/>
  <c r="V589"/>
  <c r="T589"/>
  <c r="W589" s="1"/>
  <c r="N589"/>
  <c r="V588"/>
  <c r="T588"/>
  <c r="W588" s="1"/>
  <c r="N588"/>
  <c r="V587"/>
  <c r="T587"/>
  <c r="W587" s="1"/>
  <c r="N587"/>
  <c r="V586"/>
  <c r="T586"/>
  <c r="W586" s="1"/>
  <c r="N586"/>
  <c r="V585"/>
  <c r="T585"/>
  <c r="W585" s="1"/>
  <c r="N585"/>
  <c r="V584"/>
  <c r="T584"/>
  <c r="W584" s="1"/>
  <c r="N584"/>
  <c r="V583"/>
  <c r="T583"/>
  <c r="W583" s="1"/>
  <c r="N583"/>
  <c r="V582"/>
  <c r="T582"/>
  <c r="W582" s="1"/>
  <c r="N582"/>
  <c r="V581"/>
  <c r="T581"/>
  <c r="W581" s="1"/>
  <c r="N581"/>
  <c r="V580"/>
  <c r="T580"/>
  <c r="W580" s="1"/>
  <c r="N580"/>
  <c r="V579"/>
  <c r="T579"/>
  <c r="W579" s="1"/>
  <c r="N579"/>
  <c r="V578"/>
  <c r="T578"/>
  <c r="W578" s="1"/>
  <c r="N578"/>
  <c r="V577"/>
  <c r="T577"/>
  <c r="W577" s="1"/>
  <c r="N577"/>
  <c r="V576"/>
  <c r="T576"/>
  <c r="W576" s="1"/>
  <c r="N576"/>
  <c r="V575"/>
  <c r="T575"/>
  <c r="W575" s="1"/>
  <c r="N575"/>
  <c r="V574"/>
  <c r="T574"/>
  <c r="W574" s="1"/>
  <c r="N574"/>
  <c r="V573"/>
  <c r="T573"/>
  <c r="W573" s="1"/>
  <c r="N573"/>
  <c r="V572"/>
  <c r="T572"/>
  <c r="W572" s="1"/>
  <c r="N572"/>
  <c r="V571"/>
  <c r="T571"/>
  <c r="W571" s="1"/>
  <c r="N571"/>
  <c r="V570"/>
  <c r="T570"/>
  <c r="W570" s="1"/>
  <c r="N570"/>
  <c r="V569"/>
  <c r="T569"/>
  <c r="W569" s="1"/>
  <c r="N569"/>
  <c r="V568"/>
  <c r="T568"/>
  <c r="W568" s="1"/>
  <c r="N568"/>
  <c r="V567"/>
  <c r="T567"/>
  <c r="W567" s="1"/>
  <c r="N567"/>
  <c r="V566"/>
  <c r="T566"/>
  <c r="W566" s="1"/>
  <c r="N566"/>
  <c r="V565"/>
  <c r="T565"/>
  <c r="W565" s="1"/>
  <c r="N565"/>
  <c r="V564"/>
  <c r="T564"/>
  <c r="W564" s="1"/>
  <c r="N564"/>
  <c r="V563"/>
  <c r="T563"/>
  <c r="W563" s="1"/>
  <c r="N563"/>
  <c r="V562"/>
  <c r="T562"/>
  <c r="W562" s="1"/>
  <c r="N562"/>
  <c r="V561"/>
  <c r="T561"/>
  <c r="W561" s="1"/>
  <c r="N561"/>
  <c r="V560"/>
  <c r="T560"/>
  <c r="W560" s="1"/>
  <c r="N560"/>
  <c r="V559"/>
  <c r="T559"/>
  <c r="W559" s="1"/>
  <c r="N559"/>
  <c r="V558"/>
  <c r="T558"/>
  <c r="W558" s="1"/>
  <c r="N558"/>
  <c r="V557"/>
  <c r="T557"/>
  <c r="W557" s="1"/>
  <c r="N557"/>
  <c r="V556"/>
  <c r="T556"/>
  <c r="W556" s="1"/>
  <c r="N556"/>
  <c r="V555"/>
  <c r="T555"/>
  <c r="W555" s="1"/>
  <c r="N555"/>
  <c r="V554"/>
  <c r="T554"/>
  <c r="W554" s="1"/>
  <c r="N554"/>
  <c r="V553"/>
  <c r="T553"/>
  <c r="W553" s="1"/>
  <c r="N553"/>
  <c r="V552"/>
  <c r="T552"/>
  <c r="W552" s="1"/>
  <c r="N552"/>
  <c r="V551"/>
  <c r="T551"/>
  <c r="W551" s="1"/>
  <c r="N551"/>
  <c r="V550"/>
  <c r="T550"/>
  <c r="W550" s="1"/>
  <c r="N550"/>
  <c r="V549"/>
  <c r="T549"/>
  <c r="W549" s="1"/>
  <c r="N549"/>
  <c r="V548"/>
  <c r="T548"/>
  <c r="W548" s="1"/>
  <c r="N548"/>
  <c r="V547"/>
  <c r="T547"/>
  <c r="W547" s="1"/>
  <c r="N547"/>
  <c r="V546"/>
  <c r="T546"/>
  <c r="W546" s="1"/>
  <c r="N546"/>
  <c r="V545"/>
  <c r="T545"/>
  <c r="W545" s="1"/>
  <c r="N545"/>
  <c r="V544"/>
  <c r="T544"/>
  <c r="W544" s="1"/>
  <c r="N544"/>
  <c r="V543"/>
  <c r="T543"/>
  <c r="W543" s="1"/>
  <c r="N543"/>
  <c r="V542"/>
  <c r="T542"/>
  <c r="W542" s="1"/>
  <c r="N542"/>
  <c r="V541"/>
  <c r="T541"/>
  <c r="W541" s="1"/>
  <c r="N541"/>
  <c r="V540"/>
  <c r="T540"/>
  <c r="W540" s="1"/>
  <c r="N540"/>
  <c r="V539"/>
  <c r="T539"/>
  <c r="W539" s="1"/>
  <c r="N539"/>
  <c r="V538"/>
  <c r="T538"/>
  <c r="W538" s="1"/>
  <c r="N538"/>
  <c r="V537"/>
  <c r="T537"/>
  <c r="W537" s="1"/>
  <c r="N537"/>
  <c r="V536"/>
  <c r="T536"/>
  <c r="W536" s="1"/>
  <c r="N536"/>
  <c r="V535"/>
  <c r="T535"/>
  <c r="W535" s="1"/>
  <c r="N535"/>
  <c r="V534"/>
  <c r="T534"/>
  <c r="W534" s="1"/>
  <c r="N534"/>
  <c r="V533"/>
  <c r="T533"/>
  <c r="W533" s="1"/>
  <c r="N533"/>
  <c r="V532"/>
  <c r="T532"/>
  <c r="W532" s="1"/>
  <c r="N532"/>
  <c r="V531"/>
  <c r="T531"/>
  <c r="W531" s="1"/>
  <c r="N531"/>
  <c r="V530"/>
  <c r="T530"/>
  <c r="W530" s="1"/>
  <c r="N530"/>
  <c r="V529"/>
  <c r="T529"/>
  <c r="W529" s="1"/>
  <c r="N529"/>
  <c r="V528"/>
  <c r="T528"/>
  <c r="W528" s="1"/>
  <c r="N528"/>
  <c r="V527"/>
  <c r="T527"/>
  <c r="W527" s="1"/>
  <c r="N527"/>
  <c r="V526"/>
  <c r="T526"/>
  <c r="W526" s="1"/>
  <c r="N526"/>
  <c r="V525"/>
  <c r="T525"/>
  <c r="W525" s="1"/>
  <c r="N525"/>
  <c r="V524"/>
  <c r="T524"/>
  <c r="W524" s="1"/>
  <c r="N524"/>
  <c r="V523"/>
  <c r="T523"/>
  <c r="W523" s="1"/>
  <c r="N523"/>
  <c r="V522"/>
  <c r="T522"/>
  <c r="W522" s="1"/>
  <c r="N522"/>
  <c r="V521"/>
  <c r="T521"/>
  <c r="W521" s="1"/>
  <c r="N521"/>
  <c r="V520"/>
  <c r="T520"/>
  <c r="W520" s="1"/>
  <c r="N520"/>
  <c r="V519"/>
  <c r="T519"/>
  <c r="W519" s="1"/>
  <c r="N519"/>
  <c r="V518"/>
  <c r="T518"/>
  <c r="W518" s="1"/>
  <c r="N518"/>
  <c r="V517"/>
  <c r="T517"/>
  <c r="W517" s="1"/>
  <c r="N517"/>
  <c r="V516"/>
  <c r="T516"/>
  <c r="W516" s="1"/>
  <c r="N516"/>
  <c r="V515"/>
  <c r="T515"/>
  <c r="W515" s="1"/>
  <c r="N515"/>
  <c r="V514"/>
  <c r="T514"/>
  <c r="W514" s="1"/>
  <c r="N514"/>
  <c r="V513"/>
  <c r="T513"/>
  <c r="W513" s="1"/>
  <c r="N513"/>
  <c r="V512"/>
  <c r="T512"/>
  <c r="W512" s="1"/>
  <c r="N512"/>
  <c r="V511"/>
  <c r="T511"/>
  <c r="W511" s="1"/>
  <c r="N511"/>
  <c r="V510"/>
  <c r="T510"/>
  <c r="W510" s="1"/>
  <c r="N510"/>
  <c r="V509"/>
  <c r="T509"/>
  <c r="W509" s="1"/>
  <c r="N509"/>
  <c r="V508"/>
  <c r="T508"/>
  <c r="W508" s="1"/>
  <c r="N508"/>
  <c r="V507"/>
  <c r="T507"/>
  <c r="W507" s="1"/>
  <c r="N507"/>
  <c r="V506"/>
  <c r="T506"/>
  <c r="W506" s="1"/>
  <c r="N506"/>
  <c r="V505"/>
  <c r="T505"/>
  <c r="W505" s="1"/>
  <c r="N505"/>
  <c r="V504"/>
  <c r="T504"/>
  <c r="W504" s="1"/>
  <c r="N504"/>
  <c r="V503"/>
  <c r="T503"/>
  <c r="W503" s="1"/>
  <c r="N503"/>
  <c r="V502"/>
  <c r="T502"/>
  <c r="W502" s="1"/>
  <c r="N502"/>
  <c r="V501"/>
  <c r="T501"/>
  <c r="W501" s="1"/>
  <c r="N501"/>
  <c r="V500"/>
  <c r="T500"/>
  <c r="W500" s="1"/>
  <c r="N500"/>
  <c r="V499"/>
  <c r="T499"/>
  <c r="W499" s="1"/>
  <c r="N499"/>
  <c r="V498"/>
  <c r="T498"/>
  <c r="W498" s="1"/>
  <c r="N498"/>
  <c r="V497"/>
  <c r="T497"/>
  <c r="W497" s="1"/>
  <c r="N497"/>
  <c r="V496"/>
  <c r="T496"/>
  <c r="W496" s="1"/>
  <c r="N496"/>
  <c r="V495"/>
  <c r="T495"/>
  <c r="W495" s="1"/>
  <c r="N495"/>
  <c r="V494"/>
  <c r="T494"/>
  <c r="W494" s="1"/>
  <c r="N494"/>
  <c r="V493"/>
  <c r="T493"/>
  <c r="W493" s="1"/>
  <c r="N493"/>
  <c r="V492"/>
  <c r="T492"/>
  <c r="W492" s="1"/>
  <c r="N492"/>
  <c r="V491"/>
  <c r="T491"/>
  <c r="W491" s="1"/>
  <c r="N491"/>
  <c r="V490"/>
  <c r="T490"/>
  <c r="W490" s="1"/>
  <c r="N490"/>
  <c r="V489"/>
  <c r="T489"/>
  <c r="W489" s="1"/>
  <c r="N489"/>
  <c r="V488"/>
  <c r="T488"/>
  <c r="W488" s="1"/>
  <c r="N488"/>
  <c r="V487"/>
  <c r="T487"/>
  <c r="W487" s="1"/>
  <c r="N487"/>
  <c r="V486"/>
  <c r="T486"/>
  <c r="W486" s="1"/>
  <c r="N486"/>
  <c r="V485"/>
  <c r="T485"/>
  <c r="W485" s="1"/>
  <c r="N485"/>
  <c r="V484"/>
  <c r="T484"/>
  <c r="W484" s="1"/>
  <c r="N484"/>
  <c r="V483"/>
  <c r="T483"/>
  <c r="W483" s="1"/>
  <c r="N483"/>
  <c r="V482"/>
  <c r="T482"/>
  <c r="W482" s="1"/>
  <c r="N482"/>
  <c r="V481"/>
  <c r="T481"/>
  <c r="W481" s="1"/>
  <c r="N481"/>
  <c r="V480"/>
  <c r="T480"/>
  <c r="W480" s="1"/>
  <c r="N480"/>
  <c r="V479"/>
  <c r="T479"/>
  <c r="W479" s="1"/>
  <c r="N479"/>
  <c r="V478"/>
  <c r="T478"/>
  <c r="W478" s="1"/>
  <c r="N478"/>
  <c r="V477"/>
  <c r="T477"/>
  <c r="W477" s="1"/>
  <c r="N477"/>
  <c r="V476"/>
  <c r="T476"/>
  <c r="W476" s="1"/>
  <c r="N476"/>
  <c r="V475"/>
  <c r="T475"/>
  <c r="W475" s="1"/>
  <c r="N475"/>
  <c r="V474"/>
  <c r="T474"/>
  <c r="W474" s="1"/>
  <c r="N474"/>
  <c r="V473"/>
  <c r="T473"/>
  <c r="W473" s="1"/>
  <c r="N473"/>
  <c r="V472"/>
  <c r="T472"/>
  <c r="W472" s="1"/>
  <c r="N472"/>
  <c r="V471"/>
  <c r="T471"/>
  <c r="W471" s="1"/>
  <c r="N471"/>
  <c r="V470"/>
  <c r="T470"/>
  <c r="W470" s="1"/>
  <c r="N470"/>
  <c r="V469"/>
  <c r="T469"/>
  <c r="W469" s="1"/>
  <c r="N469"/>
  <c r="V468"/>
  <c r="T468"/>
  <c r="W468" s="1"/>
  <c r="N468"/>
  <c r="V467"/>
  <c r="T467"/>
  <c r="W467" s="1"/>
  <c r="N467"/>
  <c r="V466"/>
  <c r="T466"/>
  <c r="W466" s="1"/>
  <c r="N466"/>
  <c r="V465"/>
  <c r="T465"/>
  <c r="W465" s="1"/>
  <c r="N465"/>
  <c r="V464"/>
  <c r="T464"/>
  <c r="W464" s="1"/>
  <c r="N464"/>
  <c r="V463"/>
  <c r="T463"/>
  <c r="W463" s="1"/>
  <c r="N463"/>
  <c r="V462"/>
  <c r="T462"/>
  <c r="W462" s="1"/>
  <c r="N462"/>
  <c r="V461"/>
  <c r="T461"/>
  <c r="W461" s="1"/>
  <c r="N461"/>
  <c r="V460"/>
  <c r="T460"/>
  <c r="W460" s="1"/>
  <c r="N460"/>
  <c r="V459"/>
  <c r="T459"/>
  <c r="W459" s="1"/>
  <c r="N459"/>
  <c r="V458"/>
  <c r="T458"/>
  <c r="W458" s="1"/>
  <c r="N458"/>
  <c r="V457"/>
  <c r="T457"/>
  <c r="W457" s="1"/>
  <c r="N457"/>
  <c r="V456"/>
  <c r="T456"/>
  <c r="W456" s="1"/>
  <c r="N456"/>
  <c r="V455"/>
  <c r="T455"/>
  <c r="W455" s="1"/>
  <c r="N455"/>
  <c r="V454"/>
  <c r="T454"/>
  <c r="W454" s="1"/>
  <c r="N454"/>
  <c r="V453"/>
  <c r="T453"/>
  <c r="W453" s="1"/>
  <c r="N453"/>
  <c r="V452"/>
  <c r="T452"/>
  <c r="W452" s="1"/>
  <c r="N452"/>
  <c r="V451"/>
  <c r="T451"/>
  <c r="W451" s="1"/>
  <c r="N451"/>
  <c r="V450"/>
  <c r="T450"/>
  <c r="W450" s="1"/>
  <c r="N450"/>
  <c r="V449"/>
  <c r="T449"/>
  <c r="W449" s="1"/>
  <c r="N449"/>
  <c r="V448"/>
  <c r="T448"/>
  <c r="W448" s="1"/>
  <c r="N448"/>
  <c r="V447"/>
  <c r="T447"/>
  <c r="W447" s="1"/>
  <c r="N447"/>
  <c r="V446"/>
  <c r="T446"/>
  <c r="W446" s="1"/>
  <c r="N446"/>
  <c r="V445"/>
  <c r="T445"/>
  <c r="W445" s="1"/>
  <c r="N445"/>
  <c r="V444"/>
  <c r="T444"/>
  <c r="W444" s="1"/>
  <c r="N444"/>
  <c r="V443"/>
  <c r="T443"/>
  <c r="W443" s="1"/>
  <c r="N443"/>
  <c r="V442"/>
  <c r="T442"/>
  <c r="W442" s="1"/>
  <c r="N442"/>
  <c r="V441"/>
  <c r="T441"/>
  <c r="W441" s="1"/>
  <c r="N441"/>
  <c r="V440"/>
  <c r="T440"/>
  <c r="W440" s="1"/>
  <c r="N440"/>
  <c r="V439"/>
  <c r="T439"/>
  <c r="W439" s="1"/>
  <c r="N439"/>
  <c r="V438"/>
  <c r="T438"/>
  <c r="W438" s="1"/>
  <c r="N438"/>
  <c r="V437"/>
  <c r="T437"/>
  <c r="W437" s="1"/>
  <c r="N437"/>
  <c r="V436"/>
  <c r="T436"/>
  <c r="W436" s="1"/>
  <c r="N436"/>
  <c r="V435"/>
  <c r="T435"/>
  <c r="W435" s="1"/>
  <c r="N435"/>
  <c r="V434"/>
  <c r="T434"/>
  <c r="W434" s="1"/>
  <c r="N434"/>
  <c r="V433"/>
  <c r="T433"/>
  <c r="W433" s="1"/>
  <c r="N433"/>
  <c r="V432"/>
  <c r="T432"/>
  <c r="W432" s="1"/>
  <c r="N432"/>
  <c r="V431"/>
  <c r="T431"/>
  <c r="W431" s="1"/>
  <c r="N431"/>
  <c r="V430"/>
  <c r="T430"/>
  <c r="W430" s="1"/>
  <c r="N430"/>
  <c r="V429"/>
  <c r="T429"/>
  <c r="W429" s="1"/>
  <c r="N429"/>
  <c r="V428"/>
  <c r="T428"/>
  <c r="W428" s="1"/>
  <c r="N428"/>
  <c r="V427"/>
  <c r="T427"/>
  <c r="W427" s="1"/>
  <c r="N427"/>
  <c r="V426"/>
  <c r="T426"/>
  <c r="W426" s="1"/>
  <c r="N426"/>
  <c r="V425"/>
  <c r="T425"/>
  <c r="W425" s="1"/>
  <c r="N425"/>
  <c r="V424"/>
  <c r="T424"/>
  <c r="W424" s="1"/>
  <c r="N424"/>
  <c r="V423"/>
  <c r="T423"/>
  <c r="W423" s="1"/>
  <c r="N423"/>
  <c r="V422"/>
  <c r="T422"/>
  <c r="W422" s="1"/>
  <c r="N422"/>
  <c r="V421"/>
  <c r="T421"/>
  <c r="W421" s="1"/>
  <c r="N421"/>
  <c r="V420"/>
  <c r="T420"/>
  <c r="W420" s="1"/>
  <c r="N420"/>
  <c r="V419"/>
  <c r="T419"/>
  <c r="W419" s="1"/>
  <c r="N419"/>
  <c r="V418"/>
  <c r="T418"/>
  <c r="W418" s="1"/>
  <c r="N418"/>
  <c r="V417"/>
  <c r="T417"/>
  <c r="W417" s="1"/>
  <c r="N417"/>
  <c r="V416"/>
  <c r="T416"/>
  <c r="W416" s="1"/>
  <c r="N416"/>
  <c r="V415"/>
  <c r="T415"/>
  <c r="W415" s="1"/>
  <c r="N415"/>
  <c r="V414"/>
  <c r="T414"/>
  <c r="W414" s="1"/>
  <c r="N414"/>
  <c r="V413"/>
  <c r="T413"/>
  <c r="W413" s="1"/>
  <c r="N413"/>
  <c r="V412"/>
  <c r="T412"/>
  <c r="W412" s="1"/>
  <c r="N412"/>
  <c r="V411"/>
  <c r="T411"/>
  <c r="W411" s="1"/>
  <c r="N411"/>
  <c r="V410"/>
  <c r="T410"/>
  <c r="W410" s="1"/>
  <c r="N410"/>
  <c r="V409"/>
  <c r="T409"/>
  <c r="W409" s="1"/>
  <c r="N409"/>
  <c r="V408"/>
  <c r="T408"/>
  <c r="W408" s="1"/>
  <c r="N408"/>
  <c r="V407"/>
  <c r="T407"/>
  <c r="W407" s="1"/>
  <c r="N407"/>
  <c r="V406"/>
  <c r="T406"/>
  <c r="W406" s="1"/>
  <c r="N406"/>
  <c r="V405"/>
  <c r="T405"/>
  <c r="W405" s="1"/>
  <c r="N405"/>
  <c r="V404"/>
  <c r="T404"/>
  <c r="W404" s="1"/>
  <c r="N404"/>
  <c r="V403"/>
  <c r="T403"/>
  <c r="W403" s="1"/>
  <c r="N403"/>
  <c r="V402"/>
  <c r="T402"/>
  <c r="W402" s="1"/>
  <c r="N402"/>
  <c r="V401"/>
  <c r="T401"/>
  <c r="W401" s="1"/>
  <c r="N401"/>
  <c r="V400"/>
  <c r="T400"/>
  <c r="W400" s="1"/>
  <c r="N400"/>
  <c r="V399"/>
  <c r="T399"/>
  <c r="W399" s="1"/>
  <c r="N399"/>
  <c r="V398"/>
  <c r="T398"/>
  <c r="W398" s="1"/>
  <c r="N398"/>
  <c r="V397"/>
  <c r="T397"/>
  <c r="W397" s="1"/>
  <c r="N397"/>
  <c r="V396"/>
  <c r="T396"/>
  <c r="W396" s="1"/>
  <c r="N396"/>
  <c r="V395"/>
  <c r="T395"/>
  <c r="W395" s="1"/>
  <c r="N395"/>
  <c r="V394"/>
  <c r="T394"/>
  <c r="W394" s="1"/>
  <c r="N394"/>
  <c r="V393"/>
  <c r="T393"/>
  <c r="W393" s="1"/>
  <c r="N393"/>
  <c r="V392"/>
  <c r="T392"/>
  <c r="W392" s="1"/>
  <c r="N392"/>
  <c r="V391"/>
  <c r="T391"/>
  <c r="W391" s="1"/>
  <c r="N391"/>
  <c r="V390"/>
  <c r="T390"/>
  <c r="W390" s="1"/>
  <c r="N390"/>
  <c r="V389"/>
  <c r="T389"/>
  <c r="W389" s="1"/>
  <c r="N389"/>
  <c r="V388"/>
  <c r="T388"/>
  <c r="W388" s="1"/>
  <c r="N388"/>
  <c r="V387"/>
  <c r="T387"/>
  <c r="W387" s="1"/>
  <c r="N387"/>
  <c r="V386"/>
  <c r="T386"/>
  <c r="W386" s="1"/>
  <c r="N386"/>
  <c r="V385"/>
  <c r="T385"/>
  <c r="W385" s="1"/>
  <c r="N385"/>
  <c r="V384"/>
  <c r="T384"/>
  <c r="W384" s="1"/>
  <c r="N384"/>
  <c r="V383"/>
  <c r="T383"/>
  <c r="W383" s="1"/>
  <c r="N383"/>
  <c r="V382"/>
  <c r="T382"/>
  <c r="W382" s="1"/>
  <c r="N382"/>
  <c r="V381"/>
  <c r="T381"/>
  <c r="W381" s="1"/>
  <c r="N381"/>
  <c r="V380"/>
  <c r="T380"/>
  <c r="W380" s="1"/>
  <c r="N380"/>
  <c r="V379"/>
  <c r="T379"/>
  <c r="W379" s="1"/>
  <c r="N379"/>
  <c r="V378"/>
  <c r="T378"/>
  <c r="W378" s="1"/>
  <c r="N378"/>
  <c r="V377"/>
  <c r="T377"/>
  <c r="W377" s="1"/>
  <c r="N377"/>
  <c r="V376"/>
  <c r="T376"/>
  <c r="W376" s="1"/>
  <c r="N376"/>
  <c r="V375"/>
  <c r="T375"/>
  <c r="W375" s="1"/>
  <c r="N375"/>
  <c r="V374"/>
  <c r="T374"/>
  <c r="W374" s="1"/>
  <c r="N374"/>
  <c r="V373"/>
  <c r="T373"/>
  <c r="W373" s="1"/>
  <c r="N373"/>
  <c r="V372"/>
  <c r="T372"/>
  <c r="W372" s="1"/>
  <c r="N372"/>
  <c r="V371"/>
  <c r="T371"/>
  <c r="W371" s="1"/>
  <c r="N371"/>
  <c r="V370"/>
  <c r="T370"/>
  <c r="W370" s="1"/>
  <c r="N370"/>
  <c r="V369"/>
  <c r="T369"/>
  <c r="W369" s="1"/>
  <c r="N369"/>
  <c r="V368"/>
  <c r="T368"/>
  <c r="W368" s="1"/>
  <c r="N368"/>
  <c r="V367"/>
  <c r="T367"/>
  <c r="W367" s="1"/>
  <c r="N367"/>
  <c r="V366"/>
  <c r="T366"/>
  <c r="W366" s="1"/>
  <c r="N366"/>
  <c r="V365"/>
  <c r="T365"/>
  <c r="W365" s="1"/>
  <c r="N365"/>
  <c r="V364"/>
  <c r="T364"/>
  <c r="W364" s="1"/>
  <c r="N364"/>
  <c r="V363"/>
  <c r="T363"/>
  <c r="W363" s="1"/>
  <c r="N363"/>
  <c r="V362"/>
  <c r="T362"/>
  <c r="W362" s="1"/>
  <c r="N362"/>
  <c r="V361"/>
  <c r="T361"/>
  <c r="W361" s="1"/>
  <c r="N361"/>
  <c r="V360"/>
  <c r="T360"/>
  <c r="W360" s="1"/>
  <c r="N360"/>
  <c r="V359"/>
  <c r="T359"/>
  <c r="W359" s="1"/>
  <c r="N359"/>
  <c r="V358"/>
  <c r="T358"/>
  <c r="W358" s="1"/>
  <c r="N358"/>
  <c r="V357"/>
  <c r="T357"/>
  <c r="W357" s="1"/>
  <c r="N357"/>
  <c r="V356"/>
  <c r="T356"/>
  <c r="W356" s="1"/>
  <c r="N356"/>
  <c r="V355"/>
  <c r="T355"/>
  <c r="W355" s="1"/>
  <c r="N355"/>
  <c r="V354"/>
  <c r="T354"/>
  <c r="W354" s="1"/>
  <c r="N354"/>
  <c r="V353"/>
  <c r="T353"/>
  <c r="W353" s="1"/>
  <c r="N353"/>
  <c r="V352"/>
  <c r="T352"/>
  <c r="W352" s="1"/>
  <c r="N352"/>
  <c r="V351"/>
  <c r="T351"/>
  <c r="W351" s="1"/>
  <c r="N351"/>
  <c r="V350"/>
  <c r="T350"/>
  <c r="W350" s="1"/>
  <c r="N350"/>
  <c r="V349"/>
  <c r="T349"/>
  <c r="W349" s="1"/>
  <c r="N349"/>
  <c r="V348"/>
  <c r="T348"/>
  <c r="W348" s="1"/>
  <c r="N348"/>
  <c r="V347"/>
  <c r="T347"/>
  <c r="W347" s="1"/>
  <c r="N347"/>
  <c r="V346"/>
  <c r="T346"/>
  <c r="W346" s="1"/>
  <c r="N346"/>
  <c r="V345"/>
  <c r="T345"/>
  <c r="W345" s="1"/>
  <c r="N345"/>
  <c r="V344"/>
  <c r="T344"/>
  <c r="W344" s="1"/>
  <c r="N344"/>
  <c r="V343"/>
  <c r="T343"/>
  <c r="W343" s="1"/>
  <c r="N343"/>
  <c r="V342"/>
  <c r="T342"/>
  <c r="W342" s="1"/>
  <c r="N342"/>
  <c r="V341"/>
  <c r="T341"/>
  <c r="W341" s="1"/>
  <c r="N341"/>
  <c r="V340"/>
  <c r="T340"/>
  <c r="W340" s="1"/>
  <c r="N340"/>
  <c r="V339"/>
  <c r="T339"/>
  <c r="W339" s="1"/>
  <c r="N339"/>
  <c r="V338"/>
  <c r="T338"/>
  <c r="W338" s="1"/>
  <c r="N338"/>
  <c r="V337"/>
  <c r="T337"/>
  <c r="W337" s="1"/>
  <c r="N337"/>
  <c r="V336"/>
  <c r="T336"/>
  <c r="W336" s="1"/>
  <c r="N336"/>
  <c r="V335"/>
  <c r="T335"/>
  <c r="W335" s="1"/>
  <c r="N335"/>
  <c r="V334"/>
  <c r="T334"/>
  <c r="W334" s="1"/>
  <c r="N334"/>
  <c r="V333"/>
  <c r="T333"/>
  <c r="W333" s="1"/>
  <c r="N333"/>
  <c r="V332"/>
  <c r="T332"/>
  <c r="W332" s="1"/>
  <c r="N332"/>
  <c r="V331"/>
  <c r="T331"/>
  <c r="W331" s="1"/>
  <c r="N331"/>
  <c r="V330"/>
  <c r="T330"/>
  <c r="W330" s="1"/>
  <c r="N330"/>
  <c r="V329"/>
  <c r="T329"/>
  <c r="W329" s="1"/>
  <c r="N329"/>
  <c r="V328"/>
  <c r="T328"/>
  <c r="W328" s="1"/>
  <c r="N328"/>
  <c r="V327"/>
  <c r="T327"/>
  <c r="W327" s="1"/>
  <c r="N327"/>
  <c r="V326"/>
  <c r="T326"/>
  <c r="W326" s="1"/>
  <c r="N326"/>
  <c r="V325"/>
  <c r="T325"/>
  <c r="W325" s="1"/>
  <c r="N325"/>
  <c r="V324"/>
  <c r="T324"/>
  <c r="W324" s="1"/>
  <c r="N324"/>
  <c r="V323"/>
  <c r="T323"/>
  <c r="W323" s="1"/>
  <c r="N323"/>
  <c r="V322"/>
  <c r="T322"/>
  <c r="W322" s="1"/>
  <c r="N322"/>
  <c r="V321"/>
  <c r="T321"/>
  <c r="W321" s="1"/>
  <c r="N321"/>
  <c r="V320"/>
  <c r="T320"/>
  <c r="W320" s="1"/>
  <c r="N320"/>
  <c r="V319"/>
  <c r="T319"/>
  <c r="W319" s="1"/>
  <c r="N319"/>
  <c r="V318"/>
  <c r="T318"/>
  <c r="W318" s="1"/>
  <c r="N318"/>
  <c r="V317"/>
  <c r="T317"/>
  <c r="W317" s="1"/>
  <c r="N317"/>
  <c r="V316"/>
  <c r="T316"/>
  <c r="W316" s="1"/>
  <c r="N316"/>
  <c r="V315"/>
  <c r="T315"/>
  <c r="W315" s="1"/>
  <c r="N315"/>
  <c r="V314"/>
  <c r="T314"/>
  <c r="W314" s="1"/>
  <c r="N314"/>
  <c r="V313"/>
  <c r="T313"/>
  <c r="W313" s="1"/>
  <c r="N313"/>
  <c r="V312"/>
  <c r="T312"/>
  <c r="W312" s="1"/>
  <c r="N312"/>
  <c r="V311"/>
  <c r="T311"/>
  <c r="W311" s="1"/>
  <c r="N311"/>
  <c r="V310"/>
  <c r="T310"/>
  <c r="W310" s="1"/>
  <c r="N310"/>
  <c r="V309"/>
  <c r="T309"/>
  <c r="W309" s="1"/>
  <c r="N309"/>
  <c r="V308"/>
  <c r="T308"/>
  <c r="W308" s="1"/>
  <c r="N308"/>
  <c r="V307"/>
  <c r="T307"/>
  <c r="W307" s="1"/>
  <c r="N307"/>
  <c r="V306"/>
  <c r="T306"/>
  <c r="W306" s="1"/>
  <c r="N306"/>
  <c r="V305"/>
  <c r="T305"/>
  <c r="W305" s="1"/>
  <c r="N305"/>
  <c r="V304"/>
  <c r="T304"/>
  <c r="W304" s="1"/>
  <c r="N304"/>
  <c r="V303"/>
  <c r="T303"/>
  <c r="W303" s="1"/>
  <c r="N303"/>
  <c r="V302"/>
  <c r="T302"/>
  <c r="W302" s="1"/>
  <c r="N302"/>
  <c r="V301"/>
  <c r="T301"/>
  <c r="W301" s="1"/>
  <c r="N301"/>
  <c r="V300"/>
  <c r="T300"/>
  <c r="W300" s="1"/>
  <c r="N300"/>
  <c r="V299"/>
  <c r="T299"/>
  <c r="W299" s="1"/>
  <c r="N299"/>
  <c r="V298"/>
  <c r="T298"/>
  <c r="W298" s="1"/>
  <c r="N298"/>
  <c r="V297"/>
  <c r="T297"/>
  <c r="W297" s="1"/>
  <c r="N297"/>
  <c r="V296"/>
  <c r="T296"/>
  <c r="W296" s="1"/>
  <c r="N296"/>
  <c r="V295"/>
  <c r="T295"/>
  <c r="W295" s="1"/>
  <c r="N295"/>
  <c r="V294"/>
  <c r="T294"/>
  <c r="W294" s="1"/>
  <c r="N294"/>
  <c r="V293"/>
  <c r="T293"/>
  <c r="W293" s="1"/>
  <c r="N293"/>
  <c r="V292"/>
  <c r="T292"/>
  <c r="W292" s="1"/>
  <c r="N292"/>
  <c r="V291"/>
  <c r="T291"/>
  <c r="W291" s="1"/>
  <c r="N291"/>
  <c r="V290"/>
  <c r="T290"/>
  <c r="W290" s="1"/>
  <c r="N290"/>
  <c r="V289"/>
  <c r="T289"/>
  <c r="W289" s="1"/>
  <c r="N289"/>
  <c r="V288"/>
  <c r="T288"/>
  <c r="W288" s="1"/>
  <c r="N288"/>
  <c r="V287"/>
  <c r="T287"/>
  <c r="W287" s="1"/>
  <c r="N287"/>
  <c r="V286"/>
  <c r="T286"/>
  <c r="W286" s="1"/>
  <c r="N286"/>
  <c r="V285"/>
  <c r="T285"/>
  <c r="W285" s="1"/>
  <c r="N285"/>
  <c r="V284"/>
  <c r="T284"/>
  <c r="W284" s="1"/>
  <c r="N284"/>
  <c r="V283"/>
  <c r="T283"/>
  <c r="W283" s="1"/>
  <c r="N283"/>
  <c r="V282"/>
  <c r="T282"/>
  <c r="W282" s="1"/>
  <c r="N282"/>
  <c r="V281"/>
  <c r="T281"/>
  <c r="W281" s="1"/>
  <c r="N281"/>
  <c r="V280"/>
  <c r="T280"/>
  <c r="W280" s="1"/>
  <c r="N280"/>
  <c r="V279"/>
  <c r="T279"/>
  <c r="W279" s="1"/>
  <c r="N279"/>
  <c r="V278"/>
  <c r="T278"/>
  <c r="W278" s="1"/>
  <c r="N278"/>
  <c r="V277"/>
  <c r="T277"/>
  <c r="W277" s="1"/>
  <c r="N277"/>
  <c r="V276"/>
  <c r="T276"/>
  <c r="W276" s="1"/>
  <c r="N276"/>
  <c r="V275"/>
  <c r="T275"/>
  <c r="W275" s="1"/>
  <c r="N275"/>
  <c r="V274"/>
  <c r="T274"/>
  <c r="W274" s="1"/>
  <c r="N274"/>
  <c r="V273"/>
  <c r="T273"/>
  <c r="W273" s="1"/>
  <c r="N273"/>
  <c r="V272"/>
  <c r="T272"/>
  <c r="W272" s="1"/>
  <c r="N272"/>
  <c r="V271"/>
  <c r="T271"/>
  <c r="W271" s="1"/>
  <c r="N271"/>
  <c r="V270"/>
  <c r="T270"/>
  <c r="W270" s="1"/>
  <c r="N270"/>
  <c r="V269"/>
  <c r="T269"/>
  <c r="W269" s="1"/>
  <c r="N269"/>
  <c r="V268"/>
  <c r="T268"/>
  <c r="W268" s="1"/>
  <c r="N268"/>
  <c r="V267"/>
  <c r="T267"/>
  <c r="W267" s="1"/>
  <c r="N267"/>
  <c r="V266"/>
  <c r="T266"/>
  <c r="W266" s="1"/>
  <c r="N266"/>
  <c r="V265"/>
  <c r="T265"/>
  <c r="W265" s="1"/>
  <c r="N265"/>
  <c r="V264"/>
  <c r="T264"/>
  <c r="W264" s="1"/>
  <c r="N264"/>
  <c r="V263"/>
  <c r="T263"/>
  <c r="W263" s="1"/>
  <c r="N263"/>
  <c r="V262"/>
  <c r="T262"/>
  <c r="W262" s="1"/>
  <c r="N262"/>
  <c r="V261"/>
  <c r="T261"/>
  <c r="W261" s="1"/>
  <c r="N261"/>
  <c r="V260"/>
  <c r="T260"/>
  <c r="W260" s="1"/>
  <c r="N260"/>
  <c r="V259"/>
  <c r="T259"/>
  <c r="W259" s="1"/>
  <c r="N259"/>
  <c r="V258"/>
  <c r="T258"/>
  <c r="W258" s="1"/>
  <c r="N258"/>
  <c r="V257"/>
  <c r="T257"/>
  <c r="W257" s="1"/>
  <c r="N257"/>
  <c r="V256"/>
  <c r="T256"/>
  <c r="W256" s="1"/>
  <c r="N256"/>
  <c r="V255"/>
  <c r="T255"/>
  <c r="W255" s="1"/>
  <c r="N255"/>
  <c r="V254"/>
  <c r="T254"/>
  <c r="W254" s="1"/>
  <c r="N254"/>
  <c r="V253"/>
  <c r="T253"/>
  <c r="W253" s="1"/>
  <c r="N253"/>
  <c r="V252"/>
  <c r="T252"/>
  <c r="W252" s="1"/>
  <c r="N252"/>
  <c r="V251"/>
  <c r="T251"/>
  <c r="W251" s="1"/>
  <c r="N251"/>
  <c r="V250"/>
  <c r="T250"/>
  <c r="W250" s="1"/>
  <c r="N250"/>
  <c r="V249"/>
  <c r="T249"/>
  <c r="W249" s="1"/>
  <c r="N249"/>
  <c r="V248"/>
  <c r="T248"/>
  <c r="W248" s="1"/>
  <c r="N248"/>
  <c r="V247"/>
  <c r="T247"/>
  <c r="W247" s="1"/>
  <c r="N247"/>
  <c r="V246"/>
  <c r="T246"/>
  <c r="W246" s="1"/>
  <c r="N246"/>
  <c r="V245"/>
  <c r="T245"/>
  <c r="W245" s="1"/>
  <c r="N245"/>
  <c r="V244"/>
  <c r="T244"/>
  <c r="W244" s="1"/>
  <c r="N244"/>
  <c r="V243"/>
  <c r="T243"/>
  <c r="W243" s="1"/>
  <c r="N243"/>
  <c r="V242"/>
  <c r="T242"/>
  <c r="W242" s="1"/>
  <c r="N242"/>
  <c r="V241"/>
  <c r="T241"/>
  <c r="W241" s="1"/>
  <c r="N241"/>
  <c r="V240"/>
  <c r="T240"/>
  <c r="W240" s="1"/>
  <c r="N240"/>
  <c r="V239"/>
  <c r="T239"/>
  <c r="W239" s="1"/>
  <c r="N239"/>
  <c r="V238"/>
  <c r="T238"/>
  <c r="W238" s="1"/>
  <c r="N238"/>
  <c r="V237"/>
  <c r="T237"/>
  <c r="W237" s="1"/>
  <c r="N237"/>
  <c r="V236"/>
  <c r="T236"/>
  <c r="W236" s="1"/>
  <c r="N236"/>
  <c r="V235"/>
  <c r="T235"/>
  <c r="W235" s="1"/>
  <c r="N235"/>
  <c r="V234"/>
  <c r="T234"/>
  <c r="W234" s="1"/>
  <c r="N234"/>
  <c r="V233"/>
  <c r="T233"/>
  <c r="W233" s="1"/>
  <c r="N233"/>
  <c r="V232"/>
  <c r="T232"/>
  <c r="W232" s="1"/>
  <c r="N232"/>
  <c r="V231"/>
  <c r="T231"/>
  <c r="W231" s="1"/>
  <c r="N231"/>
  <c r="V230"/>
  <c r="T230"/>
  <c r="W230" s="1"/>
  <c r="N230"/>
  <c r="V229"/>
  <c r="T229"/>
  <c r="W229" s="1"/>
  <c r="N229"/>
  <c r="V228"/>
  <c r="T228"/>
  <c r="W228" s="1"/>
  <c r="N228"/>
  <c r="V227"/>
  <c r="T227"/>
  <c r="W227" s="1"/>
  <c r="N227"/>
  <c r="V226"/>
  <c r="T226"/>
  <c r="W226" s="1"/>
  <c r="N226"/>
  <c r="V225"/>
  <c r="T225"/>
  <c r="W225" s="1"/>
  <c r="N225"/>
  <c r="V224"/>
  <c r="T224"/>
  <c r="W224" s="1"/>
  <c r="N224"/>
  <c r="V223"/>
  <c r="T223"/>
  <c r="W223" s="1"/>
  <c r="N223"/>
  <c r="V222"/>
  <c r="T222"/>
  <c r="W222" s="1"/>
  <c r="N222"/>
  <c r="V221"/>
  <c r="T221"/>
  <c r="W221" s="1"/>
  <c r="N221"/>
  <c r="V220"/>
  <c r="T220"/>
  <c r="W220" s="1"/>
  <c r="N220"/>
  <c r="V219"/>
  <c r="T219"/>
  <c r="W219" s="1"/>
  <c r="N219"/>
  <c r="V218"/>
  <c r="T218"/>
  <c r="W218" s="1"/>
  <c r="N218"/>
  <c r="V217"/>
  <c r="T217"/>
  <c r="W217" s="1"/>
  <c r="N217"/>
  <c r="V216"/>
  <c r="T216"/>
  <c r="W216" s="1"/>
  <c r="N216"/>
  <c r="V215"/>
  <c r="T215"/>
  <c r="W215" s="1"/>
  <c r="N215"/>
  <c r="V214"/>
  <c r="T214"/>
  <c r="W214" s="1"/>
  <c r="N214"/>
  <c r="V213"/>
  <c r="T213"/>
  <c r="W213" s="1"/>
  <c r="N213"/>
  <c r="V212"/>
  <c r="T212"/>
  <c r="W212" s="1"/>
  <c r="N212"/>
  <c r="V211"/>
  <c r="T211"/>
  <c r="W211" s="1"/>
  <c r="N211"/>
  <c r="V210"/>
  <c r="T210"/>
  <c r="W210" s="1"/>
  <c r="N210"/>
  <c r="V209"/>
  <c r="T209"/>
  <c r="W209" s="1"/>
  <c r="N209"/>
  <c r="V208"/>
  <c r="T208"/>
  <c r="W208" s="1"/>
  <c r="N208"/>
  <c r="V207"/>
  <c r="T207"/>
  <c r="W207" s="1"/>
  <c r="N207"/>
  <c r="V206"/>
  <c r="T206"/>
  <c r="W206" s="1"/>
  <c r="N206"/>
  <c r="V205"/>
  <c r="T205"/>
  <c r="W205" s="1"/>
  <c r="N205"/>
  <c r="V204"/>
  <c r="T204"/>
  <c r="W204" s="1"/>
  <c r="N204"/>
  <c r="V203"/>
  <c r="T203"/>
  <c r="W203" s="1"/>
  <c r="N203"/>
  <c r="V202"/>
  <c r="T202"/>
  <c r="W202" s="1"/>
  <c r="N202"/>
  <c r="V201"/>
  <c r="T201"/>
  <c r="W201" s="1"/>
  <c r="N201"/>
  <c r="V200"/>
  <c r="T200"/>
  <c r="W200" s="1"/>
  <c r="N200"/>
  <c r="V199"/>
  <c r="T199"/>
  <c r="W199" s="1"/>
  <c r="N199"/>
  <c r="V198"/>
  <c r="T198"/>
  <c r="W198" s="1"/>
  <c r="N198"/>
  <c r="V197"/>
  <c r="T197"/>
  <c r="W197" s="1"/>
  <c r="N197"/>
  <c r="V196"/>
  <c r="T196"/>
  <c r="W196" s="1"/>
  <c r="N196"/>
  <c r="V195"/>
  <c r="T195"/>
  <c r="W195" s="1"/>
  <c r="N195"/>
  <c r="V194"/>
  <c r="T194"/>
  <c r="W194" s="1"/>
  <c r="N194"/>
  <c r="V193"/>
  <c r="T193"/>
  <c r="W193" s="1"/>
  <c r="N193"/>
  <c r="V192"/>
  <c r="T192"/>
  <c r="W192" s="1"/>
  <c r="N192"/>
  <c r="V191"/>
  <c r="T191"/>
  <c r="W191" s="1"/>
  <c r="N191"/>
  <c r="V190"/>
  <c r="T190"/>
  <c r="W190" s="1"/>
  <c r="N190"/>
  <c r="V189"/>
  <c r="T189"/>
  <c r="W189" s="1"/>
  <c r="N189"/>
  <c r="V188"/>
  <c r="T188"/>
  <c r="W188" s="1"/>
  <c r="N188"/>
  <c r="V187"/>
  <c r="T187"/>
  <c r="W187" s="1"/>
  <c r="N187"/>
  <c r="V186"/>
  <c r="T186"/>
  <c r="W186" s="1"/>
  <c r="N186"/>
  <c r="V185"/>
  <c r="T185"/>
  <c r="W185" s="1"/>
  <c r="N185"/>
  <c r="V184"/>
  <c r="T184"/>
  <c r="W184" s="1"/>
  <c r="N184"/>
  <c r="V183"/>
  <c r="T183"/>
  <c r="W183" s="1"/>
  <c r="N183"/>
  <c r="V182"/>
  <c r="T182"/>
  <c r="W182" s="1"/>
  <c r="N182"/>
  <c r="V181"/>
  <c r="T181"/>
  <c r="W181" s="1"/>
  <c r="N181"/>
  <c r="V180"/>
  <c r="T180"/>
  <c r="W180" s="1"/>
  <c r="N180"/>
  <c r="V179"/>
  <c r="T179"/>
  <c r="W179" s="1"/>
  <c r="N179"/>
  <c r="V178"/>
  <c r="T178"/>
  <c r="W178" s="1"/>
  <c r="N178"/>
  <c r="V177"/>
  <c r="T177"/>
  <c r="W177" s="1"/>
  <c r="N177"/>
  <c r="V176"/>
  <c r="T176"/>
  <c r="W176" s="1"/>
  <c r="N176"/>
  <c r="V175"/>
  <c r="T175"/>
  <c r="W175" s="1"/>
  <c r="N175"/>
  <c r="V174"/>
  <c r="T174"/>
  <c r="W174" s="1"/>
  <c r="N174"/>
  <c r="V173"/>
  <c r="T173"/>
  <c r="W173" s="1"/>
  <c r="N173"/>
  <c r="V172"/>
  <c r="T172"/>
  <c r="W172" s="1"/>
  <c r="N172"/>
  <c r="V171"/>
  <c r="T171"/>
  <c r="W171" s="1"/>
  <c r="N171"/>
  <c r="V170"/>
  <c r="T170"/>
  <c r="W170" s="1"/>
  <c r="N170"/>
  <c r="V169"/>
  <c r="T169"/>
  <c r="W169" s="1"/>
  <c r="N169"/>
  <c r="V168"/>
  <c r="T168"/>
  <c r="W168" s="1"/>
  <c r="N168"/>
  <c r="V167"/>
  <c r="T167"/>
  <c r="W167" s="1"/>
  <c r="N167"/>
  <c r="V166"/>
  <c r="T166"/>
  <c r="W166" s="1"/>
  <c r="N166"/>
  <c r="V165"/>
  <c r="T165"/>
  <c r="W165" s="1"/>
  <c r="N165"/>
  <c r="V164"/>
  <c r="T164"/>
  <c r="W164" s="1"/>
  <c r="N164"/>
  <c r="V163"/>
  <c r="T163"/>
  <c r="W163" s="1"/>
  <c r="N163"/>
  <c r="V162"/>
  <c r="T162"/>
  <c r="W162" s="1"/>
  <c r="N162"/>
  <c r="V161"/>
  <c r="T161"/>
  <c r="W161" s="1"/>
  <c r="N161"/>
  <c r="V160"/>
  <c r="T160"/>
  <c r="W160" s="1"/>
  <c r="N160"/>
  <c r="V159"/>
  <c r="T159"/>
  <c r="W159" s="1"/>
  <c r="N159"/>
  <c r="V158"/>
  <c r="T158"/>
  <c r="W158" s="1"/>
  <c r="N158"/>
  <c r="V157"/>
  <c r="T157"/>
  <c r="W157" s="1"/>
  <c r="N157"/>
  <c r="V156"/>
  <c r="T156"/>
  <c r="W156" s="1"/>
  <c r="N156"/>
  <c r="V155"/>
  <c r="T155"/>
  <c r="W155" s="1"/>
  <c r="N155"/>
  <c r="V154"/>
  <c r="T154"/>
  <c r="W154" s="1"/>
  <c r="N154"/>
  <c r="V153"/>
  <c r="T153"/>
  <c r="W153" s="1"/>
  <c r="N153"/>
  <c r="V152"/>
  <c r="T152"/>
  <c r="W152" s="1"/>
  <c r="N152"/>
  <c r="V151"/>
  <c r="T151"/>
  <c r="W151" s="1"/>
  <c r="N151"/>
  <c r="V150"/>
  <c r="T150"/>
  <c r="W150" s="1"/>
  <c r="N150"/>
  <c r="V149"/>
  <c r="T149"/>
  <c r="W149" s="1"/>
  <c r="N149"/>
  <c r="V148"/>
  <c r="T148"/>
  <c r="W148" s="1"/>
  <c r="N148"/>
  <c r="V147"/>
  <c r="T147"/>
  <c r="W147" s="1"/>
  <c r="N147"/>
  <c r="V146"/>
  <c r="T146"/>
  <c r="W146" s="1"/>
  <c r="N146"/>
  <c r="V145"/>
  <c r="T145"/>
  <c r="W145" s="1"/>
  <c r="N145"/>
  <c r="V144"/>
  <c r="T144"/>
  <c r="W144" s="1"/>
  <c r="N144"/>
  <c r="V143"/>
  <c r="T143"/>
  <c r="W143" s="1"/>
  <c r="N143"/>
  <c r="V142"/>
  <c r="T142"/>
  <c r="W142" s="1"/>
  <c r="N142"/>
  <c r="V141"/>
  <c r="T141"/>
  <c r="W141" s="1"/>
  <c r="N141"/>
  <c r="V140"/>
  <c r="T140"/>
  <c r="W140" s="1"/>
  <c r="N140"/>
  <c r="V139"/>
  <c r="T139"/>
  <c r="W139" s="1"/>
  <c r="N139"/>
  <c r="V138"/>
  <c r="T138"/>
  <c r="W138" s="1"/>
  <c r="N138"/>
  <c r="V137"/>
  <c r="T137"/>
  <c r="W137" s="1"/>
  <c r="N137"/>
  <c r="V136"/>
  <c r="T136"/>
  <c r="W136" s="1"/>
  <c r="N136"/>
  <c r="V135"/>
  <c r="T135"/>
  <c r="W135" s="1"/>
  <c r="N135"/>
  <c r="V134"/>
  <c r="T134"/>
  <c r="W134" s="1"/>
  <c r="N134"/>
  <c r="V133"/>
  <c r="T133"/>
  <c r="W133" s="1"/>
  <c r="N133"/>
  <c r="V132"/>
  <c r="T132"/>
  <c r="W132" s="1"/>
  <c r="N132"/>
  <c r="V131"/>
  <c r="T131"/>
  <c r="W131" s="1"/>
  <c r="N131"/>
  <c r="V130"/>
  <c r="T130"/>
  <c r="W130" s="1"/>
  <c r="N130"/>
  <c r="V129"/>
  <c r="T129"/>
  <c r="W129" s="1"/>
  <c r="N129"/>
  <c r="V128"/>
  <c r="T128"/>
  <c r="W128" s="1"/>
  <c r="N128"/>
  <c r="V127"/>
  <c r="T127"/>
  <c r="W127" s="1"/>
  <c r="N127"/>
  <c r="V126"/>
  <c r="T126"/>
  <c r="W126" s="1"/>
  <c r="N126"/>
  <c r="V125"/>
  <c r="T125"/>
  <c r="W125" s="1"/>
  <c r="N125"/>
  <c r="V124"/>
  <c r="T124"/>
  <c r="W124" s="1"/>
  <c r="N124"/>
  <c r="V123"/>
  <c r="T123"/>
  <c r="W123" s="1"/>
  <c r="N123"/>
  <c r="V122"/>
  <c r="T122"/>
  <c r="W122" s="1"/>
  <c r="N122"/>
  <c r="V121"/>
  <c r="T121"/>
  <c r="W121" s="1"/>
  <c r="N121"/>
  <c r="V120"/>
  <c r="T120"/>
  <c r="W120" s="1"/>
  <c r="N120"/>
  <c r="V119"/>
  <c r="T119"/>
  <c r="W119" s="1"/>
  <c r="N119"/>
  <c r="V118"/>
  <c r="T118"/>
  <c r="W118" s="1"/>
  <c r="N118"/>
  <c r="V117"/>
  <c r="T117"/>
  <c r="W117" s="1"/>
  <c r="N117"/>
  <c r="V116"/>
  <c r="T116"/>
  <c r="W116" s="1"/>
  <c r="N116"/>
  <c r="V115"/>
  <c r="T115"/>
  <c r="W115" s="1"/>
  <c r="N115"/>
  <c r="V114"/>
  <c r="T114"/>
  <c r="W114" s="1"/>
  <c r="N114"/>
  <c r="V113"/>
  <c r="T113"/>
  <c r="W113" s="1"/>
  <c r="N113"/>
  <c r="V112"/>
  <c r="T112"/>
  <c r="W112" s="1"/>
  <c r="N112"/>
  <c r="V111"/>
  <c r="T111"/>
  <c r="W111" s="1"/>
  <c r="N111"/>
  <c r="V110"/>
  <c r="T110"/>
  <c r="W110" s="1"/>
  <c r="N110"/>
  <c r="V109"/>
  <c r="T109"/>
  <c r="W109" s="1"/>
  <c r="N109"/>
  <c r="V108"/>
  <c r="T108"/>
  <c r="W108" s="1"/>
  <c r="N108"/>
  <c r="V107"/>
  <c r="T107"/>
  <c r="W107" s="1"/>
  <c r="N107"/>
  <c r="V106"/>
  <c r="T106"/>
  <c r="W106" s="1"/>
  <c r="N106"/>
  <c r="V105"/>
  <c r="T105"/>
  <c r="W105" s="1"/>
  <c r="N105"/>
  <c r="V104"/>
  <c r="T104"/>
  <c r="W104" s="1"/>
  <c r="N104"/>
  <c r="V103"/>
  <c r="T103"/>
  <c r="W103" s="1"/>
  <c r="N103"/>
  <c r="V102"/>
  <c r="T102"/>
  <c r="W102" s="1"/>
  <c r="N102"/>
  <c r="V101"/>
  <c r="T101"/>
  <c r="W101" s="1"/>
  <c r="N101"/>
  <c r="V100"/>
  <c r="T100"/>
  <c r="W100" s="1"/>
  <c r="N100"/>
  <c r="V99"/>
  <c r="T99"/>
  <c r="W99" s="1"/>
  <c r="N99"/>
  <c r="V98"/>
  <c r="T98"/>
  <c r="W98" s="1"/>
  <c r="N98"/>
  <c r="V97"/>
  <c r="T97"/>
  <c r="W97" s="1"/>
  <c r="N97"/>
  <c r="V96"/>
  <c r="T96"/>
  <c r="W96" s="1"/>
  <c r="N96"/>
  <c r="V95"/>
  <c r="T95"/>
  <c r="W95" s="1"/>
  <c r="N95"/>
  <c r="V94"/>
  <c r="T94"/>
  <c r="W94" s="1"/>
  <c r="N94"/>
  <c r="V93"/>
  <c r="T93"/>
  <c r="W93" s="1"/>
  <c r="N93"/>
  <c r="V92"/>
  <c r="T92"/>
  <c r="W92" s="1"/>
  <c r="N92"/>
  <c r="V91"/>
  <c r="T91"/>
  <c r="W91" s="1"/>
  <c r="N91"/>
  <c r="V90"/>
  <c r="T90"/>
  <c r="W90" s="1"/>
  <c r="N90"/>
  <c r="V89"/>
  <c r="T89"/>
  <c r="W89" s="1"/>
  <c r="N89"/>
  <c r="V88"/>
  <c r="T88"/>
  <c r="W88" s="1"/>
  <c r="N88"/>
  <c r="V87"/>
  <c r="T87"/>
  <c r="W87" s="1"/>
  <c r="N87"/>
  <c r="V86"/>
  <c r="T86"/>
  <c r="W86" s="1"/>
  <c r="N86"/>
  <c r="V85"/>
  <c r="T85"/>
  <c r="W85" s="1"/>
  <c r="N85"/>
  <c r="V84"/>
  <c r="T84"/>
  <c r="W84" s="1"/>
  <c r="N84"/>
  <c r="V83"/>
  <c r="T83"/>
  <c r="W83" s="1"/>
  <c r="N83"/>
  <c r="V82"/>
  <c r="T82"/>
  <c r="W82" s="1"/>
  <c r="N82"/>
  <c r="V81"/>
  <c r="T81"/>
  <c r="W81" s="1"/>
  <c r="N81"/>
  <c r="V80"/>
  <c r="T80"/>
  <c r="W80" s="1"/>
  <c r="N80"/>
  <c r="V79"/>
  <c r="T79"/>
  <c r="W79" s="1"/>
  <c r="N79"/>
  <c r="V78"/>
  <c r="T78"/>
  <c r="W78" s="1"/>
  <c r="N78"/>
  <c r="V77"/>
  <c r="T77"/>
  <c r="W77" s="1"/>
  <c r="N77"/>
  <c r="V76"/>
  <c r="T76"/>
  <c r="W76" s="1"/>
  <c r="N76"/>
  <c r="V75"/>
  <c r="T75"/>
  <c r="W75" s="1"/>
  <c r="N75"/>
  <c r="V74"/>
  <c r="T74"/>
  <c r="W74" s="1"/>
  <c r="N74"/>
  <c r="V73"/>
  <c r="T73"/>
  <c r="W73" s="1"/>
  <c r="N73"/>
  <c r="V72"/>
  <c r="T72"/>
  <c r="W72" s="1"/>
  <c r="N72"/>
  <c r="V71"/>
  <c r="T71"/>
  <c r="W71" s="1"/>
  <c r="N71"/>
  <c r="V70"/>
  <c r="T70"/>
  <c r="W70" s="1"/>
  <c r="N70"/>
  <c r="V69"/>
  <c r="T69"/>
  <c r="W69" s="1"/>
  <c r="N69"/>
  <c r="V68"/>
  <c r="T68"/>
  <c r="W68" s="1"/>
  <c r="N68"/>
  <c r="V67"/>
  <c r="T67"/>
  <c r="W67" s="1"/>
  <c r="N67"/>
  <c r="V66"/>
  <c r="T66"/>
  <c r="W66" s="1"/>
  <c r="N66"/>
  <c r="V65"/>
  <c r="T65"/>
  <c r="W65" s="1"/>
  <c r="N65"/>
  <c r="V64"/>
  <c r="T64"/>
  <c r="W64" s="1"/>
  <c r="N64"/>
  <c r="V63"/>
  <c r="T63"/>
  <c r="W63" s="1"/>
  <c r="N63"/>
  <c r="V62"/>
  <c r="T62"/>
  <c r="W62" s="1"/>
  <c r="N62"/>
  <c r="V61"/>
  <c r="T61"/>
  <c r="W61" s="1"/>
  <c r="N61"/>
  <c r="V60"/>
  <c r="T60"/>
  <c r="W60" s="1"/>
  <c r="N60"/>
  <c r="V59"/>
  <c r="T59"/>
  <c r="W59" s="1"/>
  <c r="N59"/>
  <c r="V58"/>
  <c r="T58"/>
  <c r="W58" s="1"/>
  <c r="N58"/>
  <c r="V57"/>
  <c r="T57"/>
  <c r="W57" s="1"/>
  <c r="N57"/>
  <c r="V56"/>
  <c r="T56"/>
  <c r="W56" s="1"/>
  <c r="N56"/>
  <c r="V55"/>
  <c r="T55"/>
  <c r="W55" s="1"/>
  <c r="N55"/>
  <c r="V54"/>
  <c r="T54"/>
  <c r="W54" s="1"/>
  <c r="N54"/>
  <c r="V53"/>
  <c r="T53"/>
  <c r="W53" s="1"/>
  <c r="N53"/>
  <c r="V52"/>
  <c r="T52"/>
  <c r="W52" s="1"/>
  <c r="N52"/>
  <c r="V51"/>
  <c r="T51"/>
  <c r="W51" s="1"/>
  <c r="N51"/>
  <c r="V50"/>
  <c r="T50"/>
  <c r="W50" s="1"/>
  <c r="N50"/>
  <c r="V49"/>
  <c r="T49"/>
  <c r="W49" s="1"/>
  <c r="N49"/>
  <c r="V48"/>
  <c r="T48"/>
  <c r="W48" s="1"/>
  <c r="N48"/>
  <c r="V47"/>
  <c r="T47"/>
  <c r="W47" s="1"/>
  <c r="N47"/>
  <c r="V46"/>
  <c r="T46"/>
  <c r="W46" s="1"/>
  <c r="N46"/>
  <c r="V45"/>
  <c r="T45"/>
  <c r="W45" s="1"/>
  <c r="N45"/>
  <c r="V44"/>
  <c r="T44"/>
  <c r="W44" s="1"/>
  <c r="N44"/>
  <c r="V43"/>
  <c r="T43"/>
  <c r="W43" s="1"/>
  <c r="N43"/>
  <c r="V42"/>
  <c r="T42"/>
  <c r="W42" s="1"/>
  <c r="N42"/>
  <c r="V41"/>
  <c r="T41"/>
  <c r="W41" s="1"/>
  <c r="N41"/>
  <c r="V40"/>
  <c r="T40"/>
  <c r="W40" s="1"/>
  <c r="N40"/>
  <c r="V39"/>
  <c r="T39"/>
  <c r="W39" s="1"/>
  <c r="N39"/>
  <c r="V38"/>
  <c r="T38"/>
  <c r="W38" s="1"/>
  <c r="N38"/>
  <c r="V37"/>
  <c r="T37"/>
  <c r="W37" s="1"/>
  <c r="N37"/>
  <c r="V36"/>
  <c r="T36"/>
  <c r="W36" s="1"/>
  <c r="N36"/>
  <c r="V35"/>
  <c r="T35"/>
  <c r="W35" s="1"/>
  <c r="N35"/>
  <c r="V34"/>
  <c r="T34"/>
  <c r="W34" s="1"/>
  <c r="N34"/>
  <c r="V33"/>
  <c r="T33"/>
  <c r="W33" s="1"/>
  <c r="N33"/>
  <c r="V32"/>
  <c r="T32"/>
  <c r="W32" s="1"/>
  <c r="N32"/>
  <c r="V31"/>
  <c r="T31"/>
  <c r="W31" s="1"/>
  <c r="N31"/>
  <c r="V30"/>
  <c r="T30"/>
  <c r="W30" s="1"/>
  <c r="N30"/>
  <c r="V29"/>
  <c r="T29"/>
  <c r="W29" s="1"/>
  <c r="N29"/>
  <c r="V28"/>
  <c r="T28"/>
  <c r="W28" s="1"/>
  <c r="N28"/>
  <c r="V27"/>
  <c r="T27"/>
  <c r="W27" s="1"/>
  <c r="N27"/>
  <c r="V26"/>
  <c r="T26"/>
  <c r="W26" s="1"/>
  <c r="N26"/>
  <c r="V25"/>
  <c r="T25"/>
  <c r="W25" s="1"/>
  <c r="N25"/>
  <c r="V24"/>
  <c r="T24"/>
  <c r="W24" s="1"/>
  <c r="N24"/>
  <c r="V23"/>
  <c r="T23"/>
  <c r="W23" s="1"/>
  <c r="N23"/>
  <c r="V22"/>
  <c r="T22"/>
  <c r="W22" s="1"/>
  <c r="N22"/>
  <c r="V21"/>
  <c r="T21"/>
  <c r="W21" s="1"/>
  <c r="N21"/>
  <c r="V20"/>
  <c r="T20"/>
  <c r="W20" s="1"/>
  <c r="N20"/>
  <c r="V19"/>
  <c r="T19"/>
  <c r="W19" s="1"/>
  <c r="N19"/>
  <c r="V18"/>
  <c r="T18"/>
  <c r="W18" s="1"/>
  <c r="N18"/>
  <c r="T17"/>
  <c r="N17"/>
  <c r="T16"/>
  <c r="W16" s="1"/>
  <c r="N16"/>
  <c r="T15"/>
  <c r="W15" s="1"/>
  <c r="N15"/>
  <c r="T14"/>
  <c r="W14" s="1"/>
  <c r="N14"/>
  <c r="T13"/>
  <c r="W13" s="1"/>
  <c r="N13"/>
  <c r="T12"/>
  <c r="W12" s="1"/>
  <c r="N12"/>
  <c r="T11"/>
  <c r="N11"/>
  <c r="T10"/>
  <c r="W10" s="1"/>
  <c r="N10"/>
  <c r="T9"/>
  <c r="N9"/>
  <c r="T8"/>
  <c r="W8" s="1"/>
  <c r="N8"/>
  <c r="T7"/>
  <c r="N7"/>
  <c r="T6"/>
  <c r="W6" s="1"/>
  <c r="N6"/>
  <c r="T5"/>
  <c r="N5"/>
  <c r="T4"/>
  <c r="W4" s="1"/>
  <c r="N4"/>
  <c r="W5" l="1"/>
  <c r="W9"/>
  <c r="W17"/>
  <c r="W7"/>
  <c r="W11"/>
  <c r="V1003" i="6"/>
  <c r="V1002"/>
  <c r="V1001"/>
  <c r="V1000"/>
  <c r="V999"/>
  <c r="V998"/>
  <c r="V997"/>
  <c r="V996"/>
  <c r="V995"/>
  <c r="V994"/>
  <c r="V993"/>
  <c r="V992"/>
  <c r="V991"/>
  <c r="V990"/>
  <c r="V989"/>
  <c r="V988"/>
  <c r="V987"/>
  <c r="V986"/>
  <c r="V985"/>
  <c r="V984"/>
  <c r="V983"/>
  <c r="V982"/>
  <c r="V981"/>
  <c r="V980"/>
  <c r="V979"/>
  <c r="V978"/>
  <c r="V977"/>
  <c r="V976"/>
  <c r="V975"/>
  <c r="V974"/>
  <c r="V973"/>
  <c r="V972"/>
  <c r="V971"/>
  <c r="V970"/>
  <c r="V969"/>
  <c r="V968"/>
  <c r="V967"/>
  <c r="V966"/>
  <c r="V965"/>
  <c r="V964"/>
  <c r="V963"/>
  <c r="V962"/>
  <c r="V961"/>
  <c r="V960"/>
  <c r="V959"/>
  <c r="V958"/>
  <c r="V957"/>
  <c r="V956"/>
  <c r="V955"/>
  <c r="V954"/>
  <c r="V953"/>
  <c r="V952"/>
  <c r="V951"/>
  <c r="V950"/>
  <c r="V949"/>
  <c r="V948"/>
  <c r="V947"/>
  <c r="V946"/>
  <c r="V945"/>
  <c r="V944"/>
  <c r="V943"/>
  <c r="V942"/>
  <c r="V941"/>
  <c r="V940"/>
  <c r="V939"/>
  <c r="V938"/>
  <c r="V937"/>
  <c r="V936"/>
  <c r="V935"/>
  <c r="V934"/>
  <c r="V933"/>
  <c r="V932"/>
  <c r="V931"/>
  <c r="V930"/>
  <c r="V929"/>
  <c r="V928"/>
  <c r="V927"/>
  <c r="V926"/>
  <c r="V925"/>
  <c r="V924"/>
  <c r="V923"/>
  <c r="V922"/>
  <c r="V921"/>
  <c r="V920"/>
  <c r="V919"/>
  <c r="V918"/>
  <c r="V917"/>
  <c r="V916"/>
  <c r="V915"/>
  <c r="V914"/>
  <c r="V913"/>
  <c r="V912"/>
  <c r="V911"/>
  <c r="V910"/>
  <c r="V909"/>
  <c r="V908"/>
  <c r="V907"/>
  <c r="V906"/>
  <c r="V905"/>
  <c r="V904"/>
  <c r="V903"/>
  <c r="V902"/>
  <c r="V901"/>
  <c r="V900"/>
  <c r="V899"/>
  <c r="V898"/>
  <c r="V897"/>
  <c r="V896"/>
  <c r="V895"/>
  <c r="V894"/>
  <c r="V893"/>
  <c r="V892"/>
  <c r="V891"/>
  <c r="V890"/>
  <c r="V889"/>
  <c r="V888"/>
  <c r="V887"/>
  <c r="V886"/>
  <c r="V885"/>
  <c r="V884"/>
  <c r="V883"/>
  <c r="V882"/>
  <c r="V881"/>
  <c r="V880"/>
  <c r="V879"/>
  <c r="V878"/>
  <c r="V877"/>
  <c r="V876"/>
  <c r="V875"/>
  <c r="V874"/>
  <c r="V873"/>
  <c r="V872"/>
  <c r="V871"/>
  <c r="V870"/>
  <c r="V869"/>
  <c r="V868"/>
  <c r="V867"/>
  <c r="V866"/>
  <c r="V865"/>
  <c r="V864"/>
  <c r="V863"/>
  <c r="V862"/>
  <c r="V861"/>
  <c r="V860"/>
  <c r="V859"/>
  <c r="V858"/>
  <c r="V857"/>
  <c r="V856"/>
  <c r="V855"/>
  <c r="V854"/>
  <c r="V853"/>
  <c r="V852"/>
  <c r="V851"/>
  <c r="V850"/>
  <c r="V849"/>
  <c r="V848"/>
  <c r="V847"/>
  <c r="V846"/>
  <c r="V845"/>
  <c r="V844"/>
  <c r="V843"/>
  <c r="V842"/>
  <c r="V841"/>
  <c r="V840"/>
  <c r="V839"/>
  <c r="V838"/>
  <c r="V837"/>
  <c r="V836"/>
  <c r="V835"/>
  <c r="V834"/>
  <c r="V833"/>
  <c r="V832"/>
  <c r="V831"/>
  <c r="V830"/>
  <c r="V829"/>
  <c r="V828"/>
  <c r="V827"/>
  <c r="V826"/>
  <c r="V825"/>
  <c r="V824"/>
  <c r="V823"/>
  <c r="V822"/>
  <c r="V821"/>
  <c r="V820"/>
  <c r="V819"/>
  <c r="V818"/>
  <c r="V817"/>
  <c r="V816"/>
  <c r="V815"/>
  <c r="V814"/>
  <c r="V813"/>
  <c r="V812"/>
  <c r="V811"/>
  <c r="V810"/>
  <c r="V809"/>
  <c r="V808"/>
  <c r="V807"/>
  <c r="V806"/>
  <c r="V805"/>
  <c r="V804"/>
  <c r="V803"/>
  <c r="V802"/>
  <c r="V801"/>
  <c r="V800"/>
  <c r="V799"/>
  <c r="V798"/>
  <c r="V797"/>
  <c r="V796"/>
  <c r="V795"/>
  <c r="V794"/>
  <c r="V793"/>
  <c r="V792"/>
  <c r="V791"/>
  <c r="V790"/>
  <c r="V789"/>
  <c r="V788"/>
  <c r="V787"/>
  <c r="V786"/>
  <c r="V785"/>
  <c r="V784"/>
  <c r="V783"/>
  <c r="V782"/>
  <c r="V781"/>
  <c r="V780"/>
  <c r="V779"/>
  <c r="V778"/>
  <c r="V777"/>
  <c r="V776"/>
  <c r="V775"/>
  <c r="V774"/>
  <c r="V773"/>
  <c r="V772"/>
  <c r="V771"/>
  <c r="V770"/>
  <c r="V769"/>
  <c r="V768"/>
  <c r="V767"/>
  <c r="V766"/>
  <c r="V765"/>
  <c r="V764"/>
  <c r="V763"/>
  <c r="V762"/>
  <c r="V761"/>
  <c r="V760"/>
  <c r="V759"/>
  <c r="V758"/>
  <c r="V757"/>
  <c r="V756"/>
  <c r="V755"/>
  <c r="V754"/>
  <c r="V753"/>
  <c r="V752"/>
  <c r="V751"/>
  <c r="V750"/>
  <c r="V749"/>
  <c r="V748"/>
  <c r="V747"/>
  <c r="V746"/>
  <c r="V745"/>
  <c r="V744"/>
  <c r="V743"/>
  <c r="V742"/>
  <c r="V741"/>
  <c r="V740"/>
  <c r="V739"/>
  <c r="V738"/>
  <c r="V737"/>
  <c r="V736"/>
  <c r="V735"/>
  <c r="V734"/>
  <c r="V733"/>
  <c r="V732"/>
  <c r="V731"/>
  <c r="V730"/>
  <c r="V729"/>
  <c r="V728"/>
  <c r="V727"/>
  <c r="V726"/>
  <c r="V725"/>
  <c r="V724"/>
  <c r="V723"/>
  <c r="V722"/>
  <c r="V721"/>
  <c r="V720"/>
  <c r="V719"/>
  <c r="V718"/>
  <c r="V717"/>
  <c r="V716"/>
  <c r="V715"/>
  <c r="V714"/>
  <c r="V713"/>
  <c r="V712"/>
  <c r="V711"/>
  <c r="V710"/>
  <c r="V709"/>
  <c r="V708"/>
  <c r="V707"/>
  <c r="V706"/>
  <c r="V705"/>
  <c r="V704"/>
  <c r="V703"/>
  <c r="V702"/>
  <c r="V701"/>
  <c r="V700"/>
  <c r="V699"/>
  <c r="V698"/>
  <c r="V697"/>
  <c r="V696"/>
  <c r="V695"/>
  <c r="V694"/>
  <c r="V693"/>
  <c r="V692"/>
  <c r="V691"/>
  <c r="V690"/>
  <c r="V689"/>
  <c r="V688"/>
  <c r="V687"/>
  <c r="V686"/>
  <c r="V685"/>
  <c r="V684"/>
  <c r="V683"/>
  <c r="V682"/>
  <c r="V681"/>
  <c r="V680"/>
  <c r="V679"/>
  <c r="V678"/>
  <c r="V677"/>
  <c r="V676"/>
  <c r="V675"/>
  <c r="V674"/>
  <c r="V673"/>
  <c r="V672"/>
  <c r="V671"/>
  <c r="V670"/>
  <c r="V669"/>
  <c r="V668"/>
  <c r="V667"/>
  <c r="V666"/>
  <c r="V665"/>
  <c r="V664"/>
  <c r="V663"/>
  <c r="V662"/>
  <c r="V661"/>
  <c r="V660"/>
  <c r="V659"/>
  <c r="V658"/>
  <c r="V657"/>
  <c r="V656"/>
  <c r="V655"/>
  <c r="V654"/>
  <c r="V653"/>
  <c r="V652"/>
  <c r="V651"/>
  <c r="V650"/>
  <c r="V649"/>
  <c r="V648"/>
  <c r="V647"/>
  <c r="V646"/>
  <c r="V645"/>
  <c r="V644"/>
  <c r="V643"/>
  <c r="V642"/>
  <c r="V641"/>
  <c r="V640"/>
  <c r="V639"/>
  <c r="V638"/>
  <c r="V637"/>
  <c r="V636"/>
  <c r="V635"/>
  <c r="V634"/>
  <c r="V633"/>
  <c r="V632"/>
  <c r="V631"/>
  <c r="V630"/>
  <c r="V629"/>
  <c r="V628"/>
  <c r="V627"/>
  <c r="V626"/>
  <c r="V625"/>
  <c r="V624"/>
  <c r="V623"/>
  <c r="V622"/>
  <c r="V621"/>
  <c r="V620"/>
  <c r="V619"/>
  <c r="V618"/>
  <c r="V617"/>
  <c r="V616"/>
  <c r="V615"/>
  <c r="V614"/>
  <c r="V613"/>
  <c r="V612"/>
  <c r="V611"/>
  <c r="V610"/>
  <c r="V609"/>
  <c r="V608"/>
  <c r="V607"/>
  <c r="V606"/>
  <c r="V605"/>
  <c r="V604"/>
  <c r="V603"/>
  <c r="V602"/>
  <c r="V601"/>
  <c r="V600"/>
  <c r="V599"/>
  <c r="V598"/>
  <c r="V597"/>
  <c r="V596"/>
  <c r="V595"/>
  <c r="V594"/>
  <c r="V593"/>
  <c r="V592"/>
  <c r="V591"/>
  <c r="V590"/>
  <c r="V589"/>
  <c r="V588"/>
  <c r="V587"/>
  <c r="V586"/>
  <c r="V585"/>
  <c r="V584"/>
  <c r="V583"/>
  <c r="V582"/>
  <c r="V581"/>
  <c r="V580"/>
  <c r="V579"/>
  <c r="V578"/>
  <c r="V577"/>
  <c r="V576"/>
  <c r="V575"/>
  <c r="V574"/>
  <c r="V573"/>
  <c r="V572"/>
  <c r="V571"/>
  <c r="V570"/>
  <c r="V569"/>
  <c r="V568"/>
  <c r="V567"/>
  <c r="V566"/>
  <c r="V565"/>
  <c r="V564"/>
  <c r="V563"/>
  <c r="V562"/>
  <c r="V561"/>
  <c r="V560"/>
  <c r="V559"/>
  <c r="V558"/>
  <c r="V557"/>
  <c r="V556"/>
  <c r="V555"/>
  <c r="V554"/>
  <c r="V553"/>
  <c r="V552"/>
  <c r="V551"/>
  <c r="V550"/>
  <c r="V549"/>
  <c r="V548"/>
  <c r="V547"/>
  <c r="V546"/>
  <c r="V545"/>
  <c r="V544"/>
  <c r="V543"/>
  <c r="V542"/>
  <c r="V541"/>
  <c r="V540"/>
  <c r="V539"/>
  <c r="V538"/>
  <c r="V537"/>
  <c r="V536"/>
  <c r="V535"/>
  <c r="V534"/>
  <c r="V533"/>
  <c r="V532"/>
  <c r="V531"/>
  <c r="V530"/>
  <c r="V529"/>
  <c r="V528"/>
  <c r="V527"/>
  <c r="V526"/>
  <c r="V525"/>
  <c r="V524"/>
  <c r="V523"/>
  <c r="V522"/>
  <c r="V521"/>
  <c r="V520"/>
  <c r="V519"/>
  <c r="V518"/>
  <c r="V517"/>
  <c r="V516"/>
  <c r="V515"/>
  <c r="V514"/>
  <c r="V513"/>
  <c r="V512"/>
  <c r="V511"/>
  <c r="V510"/>
  <c r="V509"/>
  <c r="V508"/>
  <c r="V507"/>
  <c r="V506"/>
  <c r="V505"/>
  <c r="V504"/>
  <c r="V503"/>
  <c r="V502"/>
  <c r="V501"/>
  <c r="V500"/>
  <c r="V499"/>
  <c r="V498"/>
  <c r="V497"/>
  <c r="V496"/>
  <c r="V495"/>
  <c r="V494"/>
  <c r="V493"/>
  <c r="V492"/>
  <c r="V491"/>
  <c r="V490"/>
  <c r="V489"/>
  <c r="V488"/>
  <c r="V487"/>
  <c r="V486"/>
  <c r="V485"/>
  <c r="V484"/>
  <c r="V483"/>
  <c r="V482"/>
  <c r="V481"/>
  <c r="V480"/>
  <c r="V479"/>
  <c r="V478"/>
  <c r="V477"/>
  <c r="V476"/>
  <c r="V475"/>
  <c r="V474"/>
  <c r="V473"/>
  <c r="V472"/>
  <c r="V471"/>
  <c r="V470"/>
  <c r="V469"/>
  <c r="V468"/>
  <c r="V467"/>
  <c r="V466"/>
  <c r="V465"/>
  <c r="V464"/>
  <c r="V463"/>
  <c r="V462"/>
  <c r="V461"/>
  <c r="V460"/>
  <c r="V459"/>
  <c r="V458"/>
  <c r="V457"/>
  <c r="V456"/>
  <c r="V455"/>
  <c r="V454"/>
  <c r="V453"/>
  <c r="V452"/>
  <c r="V451"/>
  <c r="V450"/>
  <c r="V449"/>
  <c r="V448"/>
  <c r="V447"/>
  <c r="V446"/>
  <c r="V445"/>
  <c r="V444"/>
  <c r="V443"/>
  <c r="V442"/>
  <c r="V441"/>
  <c r="V440"/>
  <c r="V439"/>
  <c r="V438"/>
  <c r="V437"/>
  <c r="V436"/>
  <c r="V435"/>
  <c r="V434"/>
  <c r="V433"/>
  <c r="V432"/>
  <c r="V431"/>
  <c r="V430"/>
  <c r="V429"/>
  <c r="V428"/>
  <c r="V427"/>
  <c r="V426"/>
  <c r="V425"/>
  <c r="V424"/>
  <c r="V423"/>
  <c r="V422"/>
  <c r="V421"/>
  <c r="V420"/>
  <c r="V419"/>
  <c r="V418"/>
  <c r="V417"/>
  <c r="V416"/>
  <c r="V415"/>
  <c r="V414"/>
  <c r="V413"/>
  <c r="V412"/>
  <c r="V411"/>
  <c r="V410"/>
  <c r="V409"/>
  <c r="V408"/>
  <c r="V407"/>
  <c r="V406"/>
  <c r="V405"/>
  <c r="V404"/>
  <c r="V403"/>
  <c r="V402"/>
  <c r="V401"/>
  <c r="V400"/>
  <c r="V399"/>
  <c r="V398"/>
  <c r="V397"/>
  <c r="V396"/>
  <c r="V395"/>
  <c r="V394"/>
  <c r="V393"/>
  <c r="V392"/>
  <c r="V391"/>
  <c r="V390"/>
  <c r="V389"/>
  <c r="V388"/>
  <c r="V387"/>
  <c r="V386"/>
  <c r="V385"/>
  <c r="V384"/>
  <c r="V383"/>
  <c r="V382"/>
  <c r="V381"/>
  <c r="V380"/>
  <c r="V379"/>
  <c r="V378"/>
  <c r="V377"/>
  <c r="V376"/>
  <c r="V375"/>
  <c r="V374"/>
  <c r="V373"/>
  <c r="V372"/>
  <c r="V371"/>
  <c r="V370"/>
  <c r="V369"/>
  <c r="V368"/>
  <c r="V367"/>
  <c r="V366"/>
  <c r="V365"/>
  <c r="V364"/>
  <c r="V363"/>
  <c r="V362"/>
  <c r="V361"/>
  <c r="V360"/>
  <c r="V359"/>
  <c r="V358"/>
  <c r="V357"/>
  <c r="V356"/>
  <c r="V355"/>
  <c r="V354"/>
  <c r="V353"/>
  <c r="V352"/>
  <c r="V351"/>
  <c r="V350"/>
  <c r="V349"/>
  <c r="V348"/>
  <c r="V347"/>
  <c r="V346"/>
  <c r="V345"/>
  <c r="V344"/>
  <c r="V343"/>
  <c r="V342"/>
  <c r="V341"/>
  <c r="V340"/>
  <c r="V339"/>
  <c r="V338"/>
  <c r="V337"/>
  <c r="V336"/>
  <c r="V335"/>
  <c r="V334"/>
  <c r="V333"/>
  <c r="V332"/>
  <c r="V331"/>
  <c r="V330"/>
  <c r="V329"/>
  <c r="V328"/>
  <c r="V327"/>
  <c r="V326"/>
  <c r="V325"/>
  <c r="V324"/>
  <c r="V323"/>
  <c r="V322"/>
  <c r="V321"/>
  <c r="V320"/>
  <c r="V319"/>
  <c r="V318"/>
  <c r="V317"/>
  <c r="V316"/>
  <c r="V315"/>
  <c r="V314"/>
  <c r="V313"/>
  <c r="V312"/>
  <c r="V311"/>
  <c r="V310"/>
  <c r="V309"/>
  <c r="V308"/>
  <c r="V307"/>
  <c r="V306"/>
  <c r="V305"/>
  <c r="V304"/>
  <c r="V303"/>
  <c r="V302"/>
  <c r="V301"/>
  <c r="V300"/>
  <c r="V299"/>
  <c r="V298"/>
  <c r="V297"/>
  <c r="V296"/>
  <c r="V295"/>
  <c r="V294"/>
  <c r="V293"/>
  <c r="V292"/>
  <c r="V291"/>
  <c r="V290"/>
  <c r="V289"/>
  <c r="V288"/>
  <c r="V287"/>
  <c r="V286"/>
  <c r="V285"/>
  <c r="V284"/>
  <c r="V283"/>
  <c r="V282"/>
  <c r="V281"/>
  <c r="V280"/>
  <c r="V279"/>
  <c r="V278"/>
  <c r="V277"/>
  <c r="V276"/>
  <c r="V275"/>
  <c r="V274"/>
  <c r="V273"/>
  <c r="V272"/>
  <c r="V271"/>
  <c r="V270"/>
  <c r="V269"/>
  <c r="V268"/>
  <c r="V267"/>
  <c r="V266"/>
  <c r="V265"/>
  <c r="V264"/>
  <c r="V263"/>
  <c r="V262"/>
  <c r="V261"/>
  <c r="V260"/>
  <c r="V259"/>
  <c r="V258"/>
  <c r="V257"/>
  <c r="V256"/>
  <c r="V255"/>
  <c r="V254"/>
  <c r="V253"/>
  <c r="V252"/>
  <c r="V251"/>
  <c r="V250"/>
  <c r="V249"/>
  <c r="V248"/>
  <c r="V247"/>
  <c r="V246"/>
  <c r="V245"/>
  <c r="V244"/>
  <c r="V243"/>
  <c r="V242"/>
  <c r="V241"/>
  <c r="V240"/>
  <c r="V239"/>
  <c r="V238"/>
  <c r="V237"/>
  <c r="V236"/>
  <c r="V235"/>
  <c r="V234"/>
  <c r="V233"/>
  <c r="V232"/>
  <c r="V231"/>
  <c r="V230"/>
  <c r="V229"/>
  <c r="V228"/>
  <c r="V227"/>
  <c r="V226"/>
  <c r="V225"/>
  <c r="V224"/>
  <c r="V223"/>
  <c r="V222"/>
  <c r="V221"/>
  <c r="V220"/>
  <c r="V219"/>
  <c r="V218"/>
  <c r="V217"/>
  <c r="V216"/>
  <c r="V215"/>
  <c r="V214"/>
  <c r="V213"/>
  <c r="V212"/>
  <c r="V211"/>
  <c r="V210"/>
  <c r="V209"/>
  <c r="V208"/>
  <c r="V207"/>
  <c r="V206"/>
  <c r="V205"/>
  <c r="V204"/>
  <c r="V203"/>
  <c r="V202"/>
  <c r="V201"/>
  <c r="V200"/>
  <c r="V199"/>
  <c r="V198"/>
  <c r="V197"/>
  <c r="V196"/>
  <c r="V195"/>
  <c r="V194"/>
  <c r="V193"/>
  <c r="V192"/>
  <c r="V191"/>
  <c r="V190"/>
  <c r="V189"/>
  <c r="V188"/>
  <c r="V187"/>
  <c r="V186"/>
  <c r="V185"/>
  <c r="V184"/>
  <c r="V183"/>
  <c r="V182"/>
  <c r="V181"/>
  <c r="V180"/>
  <c r="V179"/>
  <c r="V178"/>
  <c r="V177"/>
  <c r="V176"/>
  <c r="V175"/>
  <c r="V174"/>
  <c r="V173"/>
  <c r="V172"/>
  <c r="V171"/>
  <c r="V170"/>
  <c r="V169"/>
  <c r="V168"/>
  <c r="V167"/>
  <c r="V166"/>
  <c r="V165"/>
  <c r="V164"/>
  <c r="V163"/>
  <c r="V162"/>
  <c r="V161"/>
  <c r="V160"/>
  <c r="V159"/>
  <c r="V158"/>
  <c r="V157"/>
  <c r="V156"/>
  <c r="V155"/>
  <c r="V154"/>
  <c r="V153"/>
  <c r="V152"/>
  <c r="V151"/>
  <c r="V150"/>
  <c r="V149"/>
  <c r="V148"/>
  <c r="V147"/>
  <c r="V146"/>
  <c r="V145"/>
  <c r="V144"/>
  <c r="V143"/>
  <c r="V142"/>
  <c r="V141"/>
  <c r="V140"/>
  <c r="V139"/>
  <c r="V138"/>
  <c r="V137"/>
  <c r="V136"/>
  <c r="V135"/>
  <c r="V134"/>
  <c r="V133"/>
  <c r="V132"/>
  <c r="V131"/>
  <c r="V130"/>
  <c r="V129"/>
  <c r="V128"/>
  <c r="V127"/>
  <c r="V126"/>
  <c r="V125"/>
  <c r="V124"/>
  <c r="V123"/>
  <c r="V122"/>
  <c r="V121"/>
  <c r="V120"/>
  <c r="V119"/>
  <c r="V118"/>
  <c r="V117"/>
  <c r="V116"/>
  <c r="V115"/>
  <c r="V114"/>
  <c r="V113"/>
  <c r="V112"/>
  <c r="V111"/>
  <c r="V110"/>
  <c r="V109"/>
  <c r="V108"/>
  <c r="V107"/>
  <c r="V106"/>
  <c r="V105"/>
  <c r="V104"/>
  <c r="V103"/>
  <c r="V102"/>
  <c r="V101"/>
  <c r="V100"/>
  <c r="V99"/>
  <c r="V98"/>
  <c r="V97"/>
  <c r="V96"/>
  <c r="V95"/>
  <c r="V94"/>
  <c r="V93"/>
  <c r="V92"/>
  <c r="V91"/>
  <c r="V90"/>
  <c r="V89"/>
  <c r="V88"/>
  <c r="V87"/>
  <c r="V86"/>
  <c r="V85"/>
  <c r="V84"/>
  <c r="V83"/>
  <c r="V82"/>
  <c r="V81"/>
  <c r="V80"/>
  <c r="V79"/>
  <c r="V78"/>
  <c r="V77"/>
  <c r="V76"/>
  <c r="V75"/>
  <c r="V74"/>
  <c r="V73"/>
  <c r="V72"/>
  <c r="V71"/>
  <c r="V70"/>
  <c r="V69"/>
  <c r="V68"/>
  <c r="V67"/>
  <c r="V66"/>
  <c r="V65"/>
  <c r="V64"/>
  <c r="V63"/>
  <c r="V62"/>
  <c r="V61"/>
  <c r="V60"/>
  <c r="V59"/>
  <c r="V58"/>
  <c r="V57"/>
  <c r="V56"/>
  <c r="V55"/>
  <c r="V54"/>
  <c r="V53"/>
  <c r="V52"/>
  <c r="V51"/>
  <c r="V50"/>
  <c r="V49"/>
  <c r="V48"/>
  <c r="V47"/>
  <c r="V46"/>
  <c r="V45"/>
  <c r="V44"/>
  <c r="V43"/>
  <c r="V42"/>
  <c r="V41"/>
  <c r="V40"/>
  <c r="V39"/>
  <c r="V38"/>
  <c r="V37"/>
  <c r="V36"/>
  <c r="V35"/>
  <c r="V34"/>
  <c r="V33"/>
  <c r="V32"/>
  <c r="V31"/>
  <c r="V30"/>
  <c r="V29"/>
  <c r="V28"/>
  <c r="V27"/>
  <c r="V26"/>
  <c r="V25"/>
  <c r="V24"/>
  <c r="V23"/>
  <c r="V22"/>
  <c r="V21"/>
  <c r="V20"/>
  <c r="V19"/>
  <c r="V18"/>
  <c r="T1003"/>
  <c r="W1003" s="1"/>
  <c r="T1002"/>
  <c r="W1002" s="1"/>
  <c r="T1001"/>
  <c r="W1001" s="1"/>
  <c r="T1000"/>
  <c r="W1000" s="1"/>
  <c r="T999"/>
  <c r="W999" s="1"/>
  <c r="T998"/>
  <c r="W998" s="1"/>
  <c r="T997"/>
  <c r="W997" s="1"/>
  <c r="T996"/>
  <c r="W996" s="1"/>
  <c r="T995"/>
  <c r="W995" s="1"/>
  <c r="T994"/>
  <c r="W994" s="1"/>
  <c r="T993"/>
  <c r="W993" s="1"/>
  <c r="T992"/>
  <c r="W992" s="1"/>
  <c r="T991"/>
  <c r="W991" s="1"/>
  <c r="T990"/>
  <c r="W990" s="1"/>
  <c r="T989"/>
  <c r="W989" s="1"/>
  <c r="T988"/>
  <c r="W988" s="1"/>
  <c r="T987"/>
  <c r="W987" s="1"/>
  <c r="T986"/>
  <c r="W986" s="1"/>
  <c r="T985"/>
  <c r="W985" s="1"/>
  <c r="T984"/>
  <c r="W984" s="1"/>
  <c r="T983"/>
  <c r="W983" s="1"/>
  <c r="T982"/>
  <c r="W982" s="1"/>
  <c r="T981"/>
  <c r="W981" s="1"/>
  <c r="T980"/>
  <c r="W980" s="1"/>
  <c r="T979"/>
  <c r="W979" s="1"/>
  <c r="T978"/>
  <c r="W978" s="1"/>
  <c r="T977"/>
  <c r="W977" s="1"/>
  <c r="T976"/>
  <c r="W976" s="1"/>
  <c r="T975"/>
  <c r="W975" s="1"/>
  <c r="T974"/>
  <c r="W974" s="1"/>
  <c r="T973"/>
  <c r="W973" s="1"/>
  <c r="T972"/>
  <c r="W972" s="1"/>
  <c r="T971"/>
  <c r="W971" s="1"/>
  <c r="T970"/>
  <c r="W970" s="1"/>
  <c r="T969"/>
  <c r="W969" s="1"/>
  <c r="T968"/>
  <c r="W968" s="1"/>
  <c r="T967"/>
  <c r="W967" s="1"/>
  <c r="T966"/>
  <c r="W966" s="1"/>
  <c r="T965"/>
  <c r="W965" s="1"/>
  <c r="T964"/>
  <c r="W964" s="1"/>
  <c r="T963"/>
  <c r="W963" s="1"/>
  <c r="T962"/>
  <c r="W962" s="1"/>
  <c r="T961"/>
  <c r="W961" s="1"/>
  <c r="T960"/>
  <c r="W960" s="1"/>
  <c r="T959"/>
  <c r="W959" s="1"/>
  <c r="T958"/>
  <c r="W958" s="1"/>
  <c r="T957"/>
  <c r="W957" s="1"/>
  <c r="T956"/>
  <c r="W956" s="1"/>
  <c r="T955"/>
  <c r="W955" s="1"/>
  <c r="T954"/>
  <c r="W954" s="1"/>
  <c r="T953"/>
  <c r="W953" s="1"/>
  <c r="T952"/>
  <c r="W952" s="1"/>
  <c r="T951"/>
  <c r="W951" s="1"/>
  <c r="T950"/>
  <c r="W950" s="1"/>
  <c r="T949"/>
  <c r="W949" s="1"/>
  <c r="T948"/>
  <c r="W948" s="1"/>
  <c r="T947"/>
  <c r="W947" s="1"/>
  <c r="T946"/>
  <c r="W946" s="1"/>
  <c r="T945"/>
  <c r="W945" s="1"/>
  <c r="T944"/>
  <c r="W944" s="1"/>
  <c r="T943"/>
  <c r="W943" s="1"/>
  <c r="T942"/>
  <c r="W942" s="1"/>
  <c r="T941"/>
  <c r="W941" s="1"/>
  <c r="T940"/>
  <c r="W940" s="1"/>
  <c r="T939"/>
  <c r="W939" s="1"/>
  <c r="T938"/>
  <c r="W938" s="1"/>
  <c r="T937"/>
  <c r="W937" s="1"/>
  <c r="T936"/>
  <c r="W936" s="1"/>
  <c r="T935"/>
  <c r="W935" s="1"/>
  <c r="T934"/>
  <c r="W934" s="1"/>
  <c r="T933"/>
  <c r="W933" s="1"/>
  <c r="T932"/>
  <c r="W932" s="1"/>
  <c r="T931"/>
  <c r="W931" s="1"/>
  <c r="T930"/>
  <c r="W930" s="1"/>
  <c r="T929"/>
  <c r="W929" s="1"/>
  <c r="T928"/>
  <c r="W928" s="1"/>
  <c r="T927"/>
  <c r="W927" s="1"/>
  <c r="T926"/>
  <c r="W926" s="1"/>
  <c r="T925"/>
  <c r="W925" s="1"/>
  <c r="T924"/>
  <c r="W924" s="1"/>
  <c r="T923"/>
  <c r="W923" s="1"/>
  <c r="T922"/>
  <c r="W922" s="1"/>
  <c r="T921"/>
  <c r="W921" s="1"/>
  <c r="T920"/>
  <c r="W920" s="1"/>
  <c r="T919"/>
  <c r="W919" s="1"/>
  <c r="T918"/>
  <c r="W918" s="1"/>
  <c r="T917"/>
  <c r="W917" s="1"/>
  <c r="T916"/>
  <c r="W916" s="1"/>
  <c r="T915"/>
  <c r="W915" s="1"/>
  <c r="T914"/>
  <c r="W914" s="1"/>
  <c r="T913"/>
  <c r="W913" s="1"/>
  <c r="T912"/>
  <c r="W912" s="1"/>
  <c r="T911"/>
  <c r="W911" s="1"/>
  <c r="T910"/>
  <c r="W910" s="1"/>
  <c r="T909"/>
  <c r="W909" s="1"/>
  <c r="T908"/>
  <c r="W908" s="1"/>
  <c r="T907"/>
  <c r="W907" s="1"/>
  <c r="T906"/>
  <c r="W906" s="1"/>
  <c r="T905"/>
  <c r="W905" s="1"/>
  <c r="T904"/>
  <c r="W904" s="1"/>
  <c r="T903"/>
  <c r="W903" s="1"/>
  <c r="T902"/>
  <c r="W902" s="1"/>
  <c r="T901"/>
  <c r="W901" s="1"/>
  <c r="T900"/>
  <c r="W900" s="1"/>
  <c r="T899"/>
  <c r="W899" s="1"/>
  <c r="T898"/>
  <c r="W898" s="1"/>
  <c r="T897"/>
  <c r="W897" s="1"/>
  <c r="T896"/>
  <c r="W896" s="1"/>
  <c r="T895"/>
  <c r="W895" s="1"/>
  <c r="T894"/>
  <c r="W894" s="1"/>
  <c r="T893"/>
  <c r="W893" s="1"/>
  <c r="T892"/>
  <c r="W892" s="1"/>
  <c r="T891"/>
  <c r="W891" s="1"/>
  <c r="T890"/>
  <c r="W890" s="1"/>
  <c r="T889"/>
  <c r="W889" s="1"/>
  <c r="T888"/>
  <c r="W888" s="1"/>
  <c r="T887"/>
  <c r="W887" s="1"/>
  <c r="T886"/>
  <c r="W886" s="1"/>
  <c r="T885"/>
  <c r="W885" s="1"/>
  <c r="T884"/>
  <c r="W884" s="1"/>
  <c r="T883"/>
  <c r="W883" s="1"/>
  <c r="T882"/>
  <c r="W882" s="1"/>
  <c r="T881"/>
  <c r="W881" s="1"/>
  <c r="T880"/>
  <c r="W880" s="1"/>
  <c r="T879"/>
  <c r="W879" s="1"/>
  <c r="T878"/>
  <c r="W878" s="1"/>
  <c r="T877"/>
  <c r="W877" s="1"/>
  <c r="T876"/>
  <c r="W876" s="1"/>
  <c r="T875"/>
  <c r="W875" s="1"/>
  <c r="T874"/>
  <c r="W874" s="1"/>
  <c r="T873"/>
  <c r="W873" s="1"/>
  <c r="T872"/>
  <c r="W872" s="1"/>
  <c r="T871"/>
  <c r="W871" s="1"/>
  <c r="T870"/>
  <c r="W870" s="1"/>
  <c r="T869"/>
  <c r="W869" s="1"/>
  <c r="T868"/>
  <c r="W868" s="1"/>
  <c r="T867"/>
  <c r="W867" s="1"/>
  <c r="T866"/>
  <c r="W866" s="1"/>
  <c r="T865"/>
  <c r="W865" s="1"/>
  <c r="T864"/>
  <c r="W864" s="1"/>
  <c r="T863"/>
  <c r="W863" s="1"/>
  <c r="T862"/>
  <c r="W862" s="1"/>
  <c r="T861"/>
  <c r="W861" s="1"/>
  <c r="T860"/>
  <c r="W860" s="1"/>
  <c r="T859"/>
  <c r="W859" s="1"/>
  <c r="T858"/>
  <c r="W858" s="1"/>
  <c r="T857"/>
  <c r="W857" s="1"/>
  <c r="T856"/>
  <c r="W856" s="1"/>
  <c r="T855"/>
  <c r="W855" s="1"/>
  <c r="T854"/>
  <c r="W854" s="1"/>
  <c r="T853"/>
  <c r="W853" s="1"/>
  <c r="T852"/>
  <c r="W852" s="1"/>
  <c r="T851"/>
  <c r="W851" s="1"/>
  <c r="T850"/>
  <c r="W850" s="1"/>
  <c r="T849"/>
  <c r="W849" s="1"/>
  <c r="T848"/>
  <c r="W848" s="1"/>
  <c r="T847"/>
  <c r="W847" s="1"/>
  <c r="T846"/>
  <c r="W846" s="1"/>
  <c r="T845"/>
  <c r="W845" s="1"/>
  <c r="T844"/>
  <c r="W844" s="1"/>
  <c r="T843"/>
  <c r="W843" s="1"/>
  <c r="T842"/>
  <c r="W842" s="1"/>
  <c r="T841"/>
  <c r="W841" s="1"/>
  <c r="T840"/>
  <c r="W840" s="1"/>
  <c r="T839"/>
  <c r="W839" s="1"/>
  <c r="T838"/>
  <c r="W838" s="1"/>
  <c r="T837"/>
  <c r="W837" s="1"/>
  <c r="T836"/>
  <c r="W836" s="1"/>
  <c r="T835"/>
  <c r="W835" s="1"/>
  <c r="T834"/>
  <c r="W834" s="1"/>
  <c r="T833"/>
  <c r="W833" s="1"/>
  <c r="T832"/>
  <c r="W832" s="1"/>
  <c r="T831"/>
  <c r="W831" s="1"/>
  <c r="T830"/>
  <c r="W830" s="1"/>
  <c r="T829"/>
  <c r="W829" s="1"/>
  <c r="T828"/>
  <c r="W828" s="1"/>
  <c r="T827"/>
  <c r="W827" s="1"/>
  <c r="T826"/>
  <c r="W826" s="1"/>
  <c r="T825"/>
  <c r="W825" s="1"/>
  <c r="T824"/>
  <c r="W824" s="1"/>
  <c r="T823"/>
  <c r="W823" s="1"/>
  <c r="T822"/>
  <c r="W822" s="1"/>
  <c r="T821"/>
  <c r="W821" s="1"/>
  <c r="T820"/>
  <c r="W820" s="1"/>
  <c r="T819"/>
  <c r="W819" s="1"/>
  <c r="T818"/>
  <c r="W818" s="1"/>
  <c r="T817"/>
  <c r="W817" s="1"/>
  <c r="T816"/>
  <c r="W816" s="1"/>
  <c r="T815"/>
  <c r="W815" s="1"/>
  <c r="T814"/>
  <c r="W814" s="1"/>
  <c r="T813"/>
  <c r="W813" s="1"/>
  <c r="T812"/>
  <c r="W812" s="1"/>
  <c r="T811"/>
  <c r="W811" s="1"/>
  <c r="T810"/>
  <c r="W810" s="1"/>
  <c r="T809"/>
  <c r="W809" s="1"/>
  <c r="T808"/>
  <c r="W808" s="1"/>
  <c r="T807"/>
  <c r="W807" s="1"/>
  <c r="T806"/>
  <c r="W806" s="1"/>
  <c r="T805"/>
  <c r="W805" s="1"/>
  <c r="T804"/>
  <c r="W804" s="1"/>
  <c r="T803"/>
  <c r="W803" s="1"/>
  <c r="T802"/>
  <c r="W802" s="1"/>
  <c r="T801"/>
  <c r="W801" s="1"/>
  <c r="T800"/>
  <c r="W800" s="1"/>
  <c r="T799"/>
  <c r="W799" s="1"/>
  <c r="T798"/>
  <c r="W798" s="1"/>
  <c r="T797"/>
  <c r="W797" s="1"/>
  <c r="T796"/>
  <c r="W796" s="1"/>
  <c r="T795"/>
  <c r="W795" s="1"/>
  <c r="T794"/>
  <c r="W794" s="1"/>
  <c r="T793"/>
  <c r="W793" s="1"/>
  <c r="T792"/>
  <c r="W792" s="1"/>
  <c r="T791"/>
  <c r="W791" s="1"/>
  <c r="T790"/>
  <c r="W790" s="1"/>
  <c r="T789"/>
  <c r="W789" s="1"/>
  <c r="T788"/>
  <c r="W788" s="1"/>
  <c r="T787"/>
  <c r="W787" s="1"/>
  <c r="T786"/>
  <c r="W786" s="1"/>
  <c r="T785"/>
  <c r="W785" s="1"/>
  <c r="T784"/>
  <c r="W784" s="1"/>
  <c r="T783"/>
  <c r="W783" s="1"/>
  <c r="T782"/>
  <c r="W782" s="1"/>
  <c r="T781"/>
  <c r="W781" s="1"/>
  <c r="T780"/>
  <c r="W780" s="1"/>
  <c r="T779"/>
  <c r="W779" s="1"/>
  <c r="T778"/>
  <c r="W778" s="1"/>
  <c r="T777"/>
  <c r="W777" s="1"/>
  <c r="T776"/>
  <c r="W776" s="1"/>
  <c r="T775"/>
  <c r="W775" s="1"/>
  <c r="T774"/>
  <c r="W774" s="1"/>
  <c r="T773"/>
  <c r="W773" s="1"/>
  <c r="T772"/>
  <c r="W772" s="1"/>
  <c r="T771"/>
  <c r="W771" s="1"/>
  <c r="T770"/>
  <c r="W770" s="1"/>
  <c r="T769"/>
  <c r="W769" s="1"/>
  <c r="T768"/>
  <c r="W768" s="1"/>
  <c r="T767"/>
  <c r="W767" s="1"/>
  <c r="T766"/>
  <c r="W766" s="1"/>
  <c r="T765"/>
  <c r="W765" s="1"/>
  <c r="T764"/>
  <c r="W764" s="1"/>
  <c r="T763"/>
  <c r="W763" s="1"/>
  <c r="T762"/>
  <c r="W762" s="1"/>
  <c r="T761"/>
  <c r="W761" s="1"/>
  <c r="T760"/>
  <c r="W760" s="1"/>
  <c r="T759"/>
  <c r="W759" s="1"/>
  <c r="T758"/>
  <c r="W758" s="1"/>
  <c r="T757"/>
  <c r="W757" s="1"/>
  <c r="T756"/>
  <c r="W756" s="1"/>
  <c r="T755"/>
  <c r="W755" s="1"/>
  <c r="T754"/>
  <c r="W754" s="1"/>
  <c r="T753"/>
  <c r="W753" s="1"/>
  <c r="T752"/>
  <c r="W752" s="1"/>
  <c r="T751"/>
  <c r="W751" s="1"/>
  <c r="T750"/>
  <c r="W750" s="1"/>
  <c r="T749"/>
  <c r="W749" s="1"/>
  <c r="T748"/>
  <c r="W748" s="1"/>
  <c r="T747"/>
  <c r="W747" s="1"/>
  <c r="T746"/>
  <c r="W746" s="1"/>
  <c r="T745"/>
  <c r="W745" s="1"/>
  <c r="T744"/>
  <c r="W744" s="1"/>
  <c r="T743"/>
  <c r="W743" s="1"/>
  <c r="T742"/>
  <c r="W742" s="1"/>
  <c r="T741"/>
  <c r="W741" s="1"/>
  <c r="T740"/>
  <c r="W740" s="1"/>
  <c r="T739"/>
  <c r="W739" s="1"/>
  <c r="T738"/>
  <c r="W738" s="1"/>
  <c r="T737"/>
  <c r="W737" s="1"/>
  <c r="T736"/>
  <c r="W736" s="1"/>
  <c r="T735"/>
  <c r="W735" s="1"/>
  <c r="T734"/>
  <c r="W734" s="1"/>
  <c r="T733"/>
  <c r="W733" s="1"/>
  <c r="T732"/>
  <c r="W732" s="1"/>
  <c r="T731"/>
  <c r="W731" s="1"/>
  <c r="T730"/>
  <c r="W730" s="1"/>
  <c r="T729"/>
  <c r="W729" s="1"/>
  <c r="T728"/>
  <c r="W728" s="1"/>
  <c r="T727"/>
  <c r="W727" s="1"/>
  <c r="T726"/>
  <c r="W726" s="1"/>
  <c r="T725"/>
  <c r="W725" s="1"/>
  <c r="T724"/>
  <c r="W724" s="1"/>
  <c r="T723"/>
  <c r="W723" s="1"/>
  <c r="T722"/>
  <c r="W722" s="1"/>
  <c r="T721"/>
  <c r="W721" s="1"/>
  <c r="T720"/>
  <c r="W720" s="1"/>
  <c r="T719"/>
  <c r="W719" s="1"/>
  <c r="T718"/>
  <c r="W718" s="1"/>
  <c r="T717"/>
  <c r="W717" s="1"/>
  <c r="T716"/>
  <c r="W716" s="1"/>
  <c r="T715"/>
  <c r="W715" s="1"/>
  <c r="T714"/>
  <c r="W714" s="1"/>
  <c r="T713"/>
  <c r="W713" s="1"/>
  <c r="T712"/>
  <c r="W712" s="1"/>
  <c r="T711"/>
  <c r="W711" s="1"/>
  <c r="T710"/>
  <c r="W710" s="1"/>
  <c r="T709"/>
  <c r="W709" s="1"/>
  <c r="T708"/>
  <c r="W708" s="1"/>
  <c r="T707"/>
  <c r="W707" s="1"/>
  <c r="T706"/>
  <c r="W706" s="1"/>
  <c r="T705"/>
  <c r="W705" s="1"/>
  <c r="T704"/>
  <c r="W704" s="1"/>
  <c r="T703"/>
  <c r="W703" s="1"/>
  <c r="T702"/>
  <c r="W702" s="1"/>
  <c r="T701"/>
  <c r="W701" s="1"/>
  <c r="T700"/>
  <c r="W700" s="1"/>
  <c r="T699"/>
  <c r="W699" s="1"/>
  <c r="T698"/>
  <c r="W698" s="1"/>
  <c r="T697"/>
  <c r="W697" s="1"/>
  <c r="T696"/>
  <c r="W696" s="1"/>
  <c r="T695"/>
  <c r="W695" s="1"/>
  <c r="T694"/>
  <c r="W694" s="1"/>
  <c r="T693"/>
  <c r="W693" s="1"/>
  <c r="T692"/>
  <c r="W692" s="1"/>
  <c r="T691"/>
  <c r="W691" s="1"/>
  <c r="T690"/>
  <c r="W690" s="1"/>
  <c r="T689"/>
  <c r="W689" s="1"/>
  <c r="T688"/>
  <c r="W688" s="1"/>
  <c r="T687"/>
  <c r="W687" s="1"/>
  <c r="T686"/>
  <c r="W686" s="1"/>
  <c r="T685"/>
  <c r="W685" s="1"/>
  <c r="T684"/>
  <c r="W684" s="1"/>
  <c r="T683"/>
  <c r="W683" s="1"/>
  <c r="T682"/>
  <c r="W682" s="1"/>
  <c r="T681"/>
  <c r="W681" s="1"/>
  <c r="T680"/>
  <c r="W680" s="1"/>
  <c r="T679"/>
  <c r="W679" s="1"/>
  <c r="T678"/>
  <c r="W678" s="1"/>
  <c r="T677"/>
  <c r="W677" s="1"/>
  <c r="T676"/>
  <c r="W676" s="1"/>
  <c r="T675"/>
  <c r="W675" s="1"/>
  <c r="T674"/>
  <c r="W674" s="1"/>
  <c r="T673"/>
  <c r="W673" s="1"/>
  <c r="T672"/>
  <c r="W672" s="1"/>
  <c r="T671"/>
  <c r="W671" s="1"/>
  <c r="T670"/>
  <c r="W670" s="1"/>
  <c r="T669"/>
  <c r="W669" s="1"/>
  <c r="T668"/>
  <c r="W668" s="1"/>
  <c r="T667"/>
  <c r="W667" s="1"/>
  <c r="T666"/>
  <c r="W666" s="1"/>
  <c r="T665"/>
  <c r="W665" s="1"/>
  <c r="T664"/>
  <c r="W664" s="1"/>
  <c r="T663"/>
  <c r="W663" s="1"/>
  <c r="T662"/>
  <c r="W662" s="1"/>
  <c r="T661"/>
  <c r="W661" s="1"/>
  <c r="T660"/>
  <c r="W660" s="1"/>
  <c r="T659"/>
  <c r="W659" s="1"/>
  <c r="T658"/>
  <c r="W658" s="1"/>
  <c r="T657"/>
  <c r="W657" s="1"/>
  <c r="T656"/>
  <c r="W656" s="1"/>
  <c r="T655"/>
  <c r="W655" s="1"/>
  <c r="T654"/>
  <c r="W654" s="1"/>
  <c r="T653"/>
  <c r="W653" s="1"/>
  <c r="T652"/>
  <c r="W652" s="1"/>
  <c r="T651"/>
  <c r="W651" s="1"/>
  <c r="T650"/>
  <c r="W650" s="1"/>
  <c r="T649"/>
  <c r="W649" s="1"/>
  <c r="T648"/>
  <c r="W648" s="1"/>
  <c r="T647"/>
  <c r="W647" s="1"/>
  <c r="T646"/>
  <c r="W646" s="1"/>
  <c r="T645"/>
  <c r="W645" s="1"/>
  <c r="T644"/>
  <c r="W644" s="1"/>
  <c r="T643"/>
  <c r="W643" s="1"/>
  <c r="T642"/>
  <c r="W642" s="1"/>
  <c r="T641"/>
  <c r="W641" s="1"/>
  <c r="T640"/>
  <c r="W640" s="1"/>
  <c r="T639"/>
  <c r="W639" s="1"/>
  <c r="T638"/>
  <c r="W638" s="1"/>
  <c r="T637"/>
  <c r="W637" s="1"/>
  <c r="T636"/>
  <c r="W636" s="1"/>
  <c r="T635"/>
  <c r="W635" s="1"/>
  <c r="T634"/>
  <c r="W634" s="1"/>
  <c r="T633"/>
  <c r="W633" s="1"/>
  <c r="T632"/>
  <c r="W632" s="1"/>
  <c r="T631"/>
  <c r="W631" s="1"/>
  <c r="T630"/>
  <c r="W630" s="1"/>
  <c r="T629"/>
  <c r="W629" s="1"/>
  <c r="T628"/>
  <c r="W628" s="1"/>
  <c r="T627"/>
  <c r="W627" s="1"/>
  <c r="T626"/>
  <c r="W626" s="1"/>
  <c r="T625"/>
  <c r="W625" s="1"/>
  <c r="T624"/>
  <c r="W624" s="1"/>
  <c r="T623"/>
  <c r="W623" s="1"/>
  <c r="T622"/>
  <c r="W622" s="1"/>
  <c r="T621"/>
  <c r="W621" s="1"/>
  <c r="T620"/>
  <c r="W620" s="1"/>
  <c r="T619"/>
  <c r="W619" s="1"/>
  <c r="T618"/>
  <c r="W618" s="1"/>
  <c r="T617"/>
  <c r="W617" s="1"/>
  <c r="T616"/>
  <c r="W616" s="1"/>
  <c r="T615"/>
  <c r="W615" s="1"/>
  <c r="T614"/>
  <c r="W614" s="1"/>
  <c r="T613"/>
  <c r="W613" s="1"/>
  <c r="T612"/>
  <c r="W612" s="1"/>
  <c r="T611"/>
  <c r="W611" s="1"/>
  <c r="T610"/>
  <c r="W610" s="1"/>
  <c r="T609"/>
  <c r="W609" s="1"/>
  <c r="T608"/>
  <c r="W608" s="1"/>
  <c r="T607"/>
  <c r="W607" s="1"/>
  <c r="T606"/>
  <c r="W606" s="1"/>
  <c r="T605"/>
  <c r="W605" s="1"/>
  <c r="T604"/>
  <c r="W604" s="1"/>
  <c r="T603"/>
  <c r="W603" s="1"/>
  <c r="T602"/>
  <c r="W602" s="1"/>
  <c r="T601"/>
  <c r="W601" s="1"/>
  <c r="T600"/>
  <c r="W600" s="1"/>
  <c r="T599"/>
  <c r="W599" s="1"/>
  <c r="T598"/>
  <c r="W598" s="1"/>
  <c r="T597"/>
  <c r="W597" s="1"/>
  <c r="T596"/>
  <c r="W596" s="1"/>
  <c r="T595"/>
  <c r="W595" s="1"/>
  <c r="T594"/>
  <c r="W594" s="1"/>
  <c r="T593"/>
  <c r="W593" s="1"/>
  <c r="T592"/>
  <c r="W592" s="1"/>
  <c r="T591"/>
  <c r="W591" s="1"/>
  <c r="T590"/>
  <c r="W590" s="1"/>
  <c r="T589"/>
  <c r="W589" s="1"/>
  <c r="T588"/>
  <c r="W588" s="1"/>
  <c r="T587"/>
  <c r="W587" s="1"/>
  <c r="T586"/>
  <c r="W586" s="1"/>
  <c r="T585"/>
  <c r="W585" s="1"/>
  <c r="T584"/>
  <c r="W584" s="1"/>
  <c r="T583"/>
  <c r="W583" s="1"/>
  <c r="T582"/>
  <c r="W582" s="1"/>
  <c r="T581"/>
  <c r="W581" s="1"/>
  <c r="T580"/>
  <c r="W580" s="1"/>
  <c r="T579"/>
  <c r="W579" s="1"/>
  <c r="T578"/>
  <c r="W578" s="1"/>
  <c r="T577"/>
  <c r="W577" s="1"/>
  <c r="T576"/>
  <c r="W576" s="1"/>
  <c r="T575"/>
  <c r="W575" s="1"/>
  <c r="T574"/>
  <c r="W574" s="1"/>
  <c r="T573"/>
  <c r="W573" s="1"/>
  <c r="T572"/>
  <c r="W572" s="1"/>
  <c r="T571"/>
  <c r="W571" s="1"/>
  <c r="T570"/>
  <c r="W570" s="1"/>
  <c r="T569"/>
  <c r="W569" s="1"/>
  <c r="T568"/>
  <c r="W568" s="1"/>
  <c r="T567"/>
  <c r="W567" s="1"/>
  <c r="T566"/>
  <c r="W566" s="1"/>
  <c r="T565"/>
  <c r="W565" s="1"/>
  <c r="T564"/>
  <c r="W564" s="1"/>
  <c r="T563"/>
  <c r="W563" s="1"/>
  <c r="T562"/>
  <c r="W562" s="1"/>
  <c r="T561"/>
  <c r="W561" s="1"/>
  <c r="T560"/>
  <c r="W560" s="1"/>
  <c r="T559"/>
  <c r="W559" s="1"/>
  <c r="T558"/>
  <c r="W558" s="1"/>
  <c r="T557"/>
  <c r="W557" s="1"/>
  <c r="T556"/>
  <c r="W556" s="1"/>
  <c r="T555"/>
  <c r="W555" s="1"/>
  <c r="T554"/>
  <c r="W554" s="1"/>
  <c r="T553"/>
  <c r="W553" s="1"/>
  <c r="T552"/>
  <c r="W552" s="1"/>
  <c r="T551"/>
  <c r="W551" s="1"/>
  <c r="T550"/>
  <c r="W550" s="1"/>
  <c r="T549"/>
  <c r="W549" s="1"/>
  <c r="T548"/>
  <c r="W548" s="1"/>
  <c r="T547"/>
  <c r="W547" s="1"/>
  <c r="T546"/>
  <c r="W546" s="1"/>
  <c r="T545"/>
  <c r="W545" s="1"/>
  <c r="T544"/>
  <c r="W544" s="1"/>
  <c r="T543"/>
  <c r="W543" s="1"/>
  <c r="T542"/>
  <c r="W542" s="1"/>
  <c r="T541"/>
  <c r="W541" s="1"/>
  <c r="T540"/>
  <c r="W540" s="1"/>
  <c r="T539"/>
  <c r="W539" s="1"/>
  <c r="T538"/>
  <c r="W538" s="1"/>
  <c r="T537"/>
  <c r="W537" s="1"/>
  <c r="T536"/>
  <c r="W536" s="1"/>
  <c r="T535"/>
  <c r="W535" s="1"/>
  <c r="T534"/>
  <c r="W534" s="1"/>
  <c r="T533"/>
  <c r="W533" s="1"/>
  <c r="T532"/>
  <c r="W532" s="1"/>
  <c r="T531"/>
  <c r="W531" s="1"/>
  <c r="T530"/>
  <c r="W530" s="1"/>
  <c r="T529"/>
  <c r="W529" s="1"/>
  <c r="T528"/>
  <c r="W528" s="1"/>
  <c r="T527"/>
  <c r="W527" s="1"/>
  <c r="T526"/>
  <c r="W526" s="1"/>
  <c r="T525"/>
  <c r="W525" s="1"/>
  <c r="T524"/>
  <c r="W524" s="1"/>
  <c r="T523"/>
  <c r="W523" s="1"/>
  <c r="T522"/>
  <c r="W522" s="1"/>
  <c r="T521"/>
  <c r="W521" s="1"/>
  <c r="T520"/>
  <c r="W520" s="1"/>
  <c r="T519"/>
  <c r="W519" s="1"/>
  <c r="T518"/>
  <c r="W518" s="1"/>
  <c r="T517"/>
  <c r="W517" s="1"/>
  <c r="T516"/>
  <c r="W516" s="1"/>
  <c r="T515"/>
  <c r="W515" s="1"/>
  <c r="T514"/>
  <c r="W514" s="1"/>
  <c r="T513"/>
  <c r="W513" s="1"/>
  <c r="T512"/>
  <c r="W512" s="1"/>
  <c r="T511"/>
  <c r="W511" s="1"/>
  <c r="T510"/>
  <c r="W510" s="1"/>
  <c r="T509"/>
  <c r="W509" s="1"/>
  <c r="T508"/>
  <c r="W508" s="1"/>
  <c r="T507"/>
  <c r="W507" s="1"/>
  <c r="T506"/>
  <c r="W506" s="1"/>
  <c r="T505"/>
  <c r="W505" s="1"/>
  <c r="T504"/>
  <c r="W504" s="1"/>
  <c r="T503"/>
  <c r="W503" s="1"/>
  <c r="T502"/>
  <c r="W502" s="1"/>
  <c r="T501"/>
  <c r="W501" s="1"/>
  <c r="T500"/>
  <c r="W500" s="1"/>
  <c r="T499"/>
  <c r="W499" s="1"/>
  <c r="T498"/>
  <c r="W498" s="1"/>
  <c r="T497"/>
  <c r="W497" s="1"/>
  <c r="T496"/>
  <c r="W496" s="1"/>
  <c r="T495"/>
  <c r="W495" s="1"/>
  <c r="T494"/>
  <c r="W494" s="1"/>
  <c r="T493"/>
  <c r="W493" s="1"/>
  <c r="T492"/>
  <c r="W492" s="1"/>
  <c r="T491"/>
  <c r="W491" s="1"/>
  <c r="T490"/>
  <c r="W490" s="1"/>
  <c r="T489"/>
  <c r="W489" s="1"/>
  <c r="T488"/>
  <c r="W488" s="1"/>
  <c r="T487"/>
  <c r="W487" s="1"/>
  <c r="T486"/>
  <c r="W486" s="1"/>
  <c r="T485"/>
  <c r="W485" s="1"/>
  <c r="T484"/>
  <c r="W484" s="1"/>
  <c r="T483"/>
  <c r="W483" s="1"/>
  <c r="T482"/>
  <c r="W482" s="1"/>
  <c r="T481"/>
  <c r="W481" s="1"/>
  <c r="T480"/>
  <c r="W480" s="1"/>
  <c r="T479"/>
  <c r="W479" s="1"/>
  <c r="T478"/>
  <c r="W478" s="1"/>
  <c r="T477"/>
  <c r="W477" s="1"/>
  <c r="T476"/>
  <c r="W476" s="1"/>
  <c r="T475"/>
  <c r="W475" s="1"/>
  <c r="T474"/>
  <c r="W474" s="1"/>
  <c r="T473"/>
  <c r="W473" s="1"/>
  <c r="T472"/>
  <c r="W472" s="1"/>
  <c r="T471"/>
  <c r="W471" s="1"/>
  <c r="T470"/>
  <c r="W470" s="1"/>
  <c r="T469"/>
  <c r="W469" s="1"/>
  <c r="T468"/>
  <c r="W468" s="1"/>
  <c r="T467"/>
  <c r="W467" s="1"/>
  <c r="T466"/>
  <c r="W466" s="1"/>
  <c r="T465"/>
  <c r="W465" s="1"/>
  <c r="T464"/>
  <c r="W464" s="1"/>
  <c r="T463"/>
  <c r="W463" s="1"/>
  <c r="T462"/>
  <c r="W462" s="1"/>
  <c r="T461"/>
  <c r="W461" s="1"/>
  <c r="T460"/>
  <c r="W460" s="1"/>
  <c r="T459"/>
  <c r="W459" s="1"/>
  <c r="T458"/>
  <c r="W458" s="1"/>
  <c r="T457"/>
  <c r="W457" s="1"/>
  <c r="T456"/>
  <c r="W456" s="1"/>
  <c r="T455"/>
  <c r="W455" s="1"/>
  <c r="T454"/>
  <c r="W454" s="1"/>
  <c r="T453"/>
  <c r="W453" s="1"/>
  <c r="T452"/>
  <c r="W452" s="1"/>
  <c r="T451"/>
  <c r="W451" s="1"/>
  <c r="T450"/>
  <c r="W450" s="1"/>
  <c r="T449"/>
  <c r="W449" s="1"/>
  <c r="T448"/>
  <c r="W448" s="1"/>
  <c r="T447"/>
  <c r="W447" s="1"/>
  <c r="T446"/>
  <c r="W446" s="1"/>
  <c r="T445"/>
  <c r="W445" s="1"/>
  <c r="T444"/>
  <c r="W444" s="1"/>
  <c r="T443"/>
  <c r="W443" s="1"/>
  <c r="T442"/>
  <c r="W442" s="1"/>
  <c r="T441"/>
  <c r="W441" s="1"/>
  <c r="T440"/>
  <c r="W440" s="1"/>
  <c r="T439"/>
  <c r="W439" s="1"/>
  <c r="T438"/>
  <c r="W438" s="1"/>
  <c r="T437"/>
  <c r="W437" s="1"/>
  <c r="T436"/>
  <c r="W436" s="1"/>
  <c r="T435"/>
  <c r="W435" s="1"/>
  <c r="T434"/>
  <c r="W434" s="1"/>
  <c r="T433"/>
  <c r="W433" s="1"/>
  <c r="T432"/>
  <c r="W432" s="1"/>
  <c r="T431"/>
  <c r="W431" s="1"/>
  <c r="T430"/>
  <c r="W430" s="1"/>
  <c r="T429"/>
  <c r="W429" s="1"/>
  <c r="T428"/>
  <c r="W428" s="1"/>
  <c r="T427"/>
  <c r="W427" s="1"/>
  <c r="T426"/>
  <c r="W426" s="1"/>
  <c r="T425"/>
  <c r="W425" s="1"/>
  <c r="T424"/>
  <c r="W424" s="1"/>
  <c r="T423"/>
  <c r="W423" s="1"/>
  <c r="T422"/>
  <c r="W422" s="1"/>
  <c r="T421"/>
  <c r="W421" s="1"/>
  <c r="T420"/>
  <c r="W420" s="1"/>
  <c r="T419"/>
  <c r="W419" s="1"/>
  <c r="T418"/>
  <c r="W418" s="1"/>
  <c r="T417"/>
  <c r="W417" s="1"/>
  <c r="T416"/>
  <c r="W416" s="1"/>
  <c r="T415"/>
  <c r="W415" s="1"/>
  <c r="T414"/>
  <c r="W414" s="1"/>
  <c r="T413"/>
  <c r="W413" s="1"/>
  <c r="T412"/>
  <c r="W412" s="1"/>
  <c r="T411"/>
  <c r="W411" s="1"/>
  <c r="T410"/>
  <c r="W410" s="1"/>
  <c r="T409"/>
  <c r="W409" s="1"/>
  <c r="T408"/>
  <c r="W408" s="1"/>
  <c r="T407"/>
  <c r="W407" s="1"/>
  <c r="T406"/>
  <c r="W406" s="1"/>
  <c r="T405"/>
  <c r="W405" s="1"/>
  <c r="T404"/>
  <c r="W404" s="1"/>
  <c r="T403"/>
  <c r="W403" s="1"/>
  <c r="T402"/>
  <c r="W402" s="1"/>
  <c r="T401"/>
  <c r="W401" s="1"/>
  <c r="T400"/>
  <c r="W400" s="1"/>
  <c r="T399"/>
  <c r="W399" s="1"/>
  <c r="T398"/>
  <c r="W398" s="1"/>
  <c r="T397"/>
  <c r="W397" s="1"/>
  <c r="T396"/>
  <c r="W396" s="1"/>
  <c r="T395"/>
  <c r="W395" s="1"/>
  <c r="T394"/>
  <c r="W394" s="1"/>
  <c r="T393"/>
  <c r="W393" s="1"/>
  <c r="T392"/>
  <c r="W392" s="1"/>
  <c r="T391"/>
  <c r="W391" s="1"/>
  <c r="T390"/>
  <c r="W390" s="1"/>
  <c r="T389"/>
  <c r="W389" s="1"/>
  <c r="T388"/>
  <c r="W388" s="1"/>
  <c r="T387"/>
  <c r="W387" s="1"/>
  <c r="T386"/>
  <c r="W386" s="1"/>
  <c r="T385"/>
  <c r="W385" s="1"/>
  <c r="T384"/>
  <c r="W384" s="1"/>
  <c r="T383"/>
  <c r="W383" s="1"/>
  <c r="T382"/>
  <c r="W382" s="1"/>
  <c r="T381"/>
  <c r="W381" s="1"/>
  <c r="T380"/>
  <c r="W380" s="1"/>
  <c r="T379"/>
  <c r="W379" s="1"/>
  <c r="T378"/>
  <c r="W378" s="1"/>
  <c r="T377"/>
  <c r="W377" s="1"/>
  <c r="T376"/>
  <c r="W376" s="1"/>
  <c r="T375"/>
  <c r="W375" s="1"/>
  <c r="T374"/>
  <c r="W374" s="1"/>
  <c r="T373"/>
  <c r="W373" s="1"/>
  <c r="T372"/>
  <c r="W372" s="1"/>
  <c r="T371"/>
  <c r="W371" s="1"/>
  <c r="T370"/>
  <c r="W370" s="1"/>
  <c r="T369"/>
  <c r="W369" s="1"/>
  <c r="T368"/>
  <c r="W368" s="1"/>
  <c r="T367"/>
  <c r="W367" s="1"/>
  <c r="T366"/>
  <c r="W366" s="1"/>
  <c r="T365"/>
  <c r="W365" s="1"/>
  <c r="T364"/>
  <c r="W364" s="1"/>
  <c r="T363"/>
  <c r="W363" s="1"/>
  <c r="T362"/>
  <c r="W362" s="1"/>
  <c r="T361"/>
  <c r="W361" s="1"/>
  <c r="T360"/>
  <c r="W360" s="1"/>
  <c r="T359"/>
  <c r="W359" s="1"/>
  <c r="T358"/>
  <c r="W358" s="1"/>
  <c r="T357"/>
  <c r="W357" s="1"/>
  <c r="T356"/>
  <c r="W356" s="1"/>
  <c r="T355"/>
  <c r="W355" s="1"/>
  <c r="T354"/>
  <c r="W354" s="1"/>
  <c r="T353"/>
  <c r="W353" s="1"/>
  <c r="T352"/>
  <c r="W352" s="1"/>
  <c r="T351"/>
  <c r="W351" s="1"/>
  <c r="T350"/>
  <c r="W350" s="1"/>
  <c r="T349"/>
  <c r="W349" s="1"/>
  <c r="T348"/>
  <c r="W348" s="1"/>
  <c r="T347"/>
  <c r="W347" s="1"/>
  <c r="T346"/>
  <c r="W346" s="1"/>
  <c r="T345"/>
  <c r="W345" s="1"/>
  <c r="T344"/>
  <c r="W344" s="1"/>
  <c r="T343"/>
  <c r="W343" s="1"/>
  <c r="T342"/>
  <c r="W342" s="1"/>
  <c r="T341"/>
  <c r="W341" s="1"/>
  <c r="T340"/>
  <c r="W340" s="1"/>
  <c r="T339"/>
  <c r="W339" s="1"/>
  <c r="T338"/>
  <c r="W338" s="1"/>
  <c r="T337"/>
  <c r="W337" s="1"/>
  <c r="T336"/>
  <c r="W336" s="1"/>
  <c r="T335"/>
  <c r="W335" s="1"/>
  <c r="T334"/>
  <c r="W334" s="1"/>
  <c r="T333"/>
  <c r="W333" s="1"/>
  <c r="T332"/>
  <c r="W332" s="1"/>
  <c r="T331"/>
  <c r="W331" s="1"/>
  <c r="T330"/>
  <c r="W330" s="1"/>
  <c r="T329"/>
  <c r="W329" s="1"/>
  <c r="T328"/>
  <c r="W328" s="1"/>
  <c r="T327"/>
  <c r="W327" s="1"/>
  <c r="T326"/>
  <c r="W326" s="1"/>
  <c r="T325"/>
  <c r="W325" s="1"/>
  <c r="T324"/>
  <c r="W324" s="1"/>
  <c r="T323"/>
  <c r="W323" s="1"/>
  <c r="T322"/>
  <c r="W322" s="1"/>
  <c r="T321"/>
  <c r="W321" s="1"/>
  <c r="T320"/>
  <c r="W320" s="1"/>
  <c r="T319"/>
  <c r="W319" s="1"/>
  <c r="T318"/>
  <c r="W318" s="1"/>
  <c r="T317"/>
  <c r="W317" s="1"/>
  <c r="T316"/>
  <c r="W316" s="1"/>
  <c r="T315"/>
  <c r="W315" s="1"/>
  <c r="T314"/>
  <c r="W314" s="1"/>
  <c r="T313"/>
  <c r="W313" s="1"/>
  <c r="T312"/>
  <c r="W312" s="1"/>
  <c r="T311"/>
  <c r="W311" s="1"/>
  <c r="T310"/>
  <c r="W310" s="1"/>
  <c r="T309"/>
  <c r="W309" s="1"/>
  <c r="T308"/>
  <c r="W308" s="1"/>
  <c r="T307"/>
  <c r="W307" s="1"/>
  <c r="T306"/>
  <c r="W306" s="1"/>
  <c r="T305"/>
  <c r="W305" s="1"/>
  <c r="T304"/>
  <c r="W304" s="1"/>
  <c r="T303"/>
  <c r="W303" s="1"/>
  <c r="T302"/>
  <c r="W302" s="1"/>
  <c r="T301"/>
  <c r="W301" s="1"/>
  <c r="T300"/>
  <c r="W300" s="1"/>
  <c r="T299"/>
  <c r="W299" s="1"/>
  <c r="T298"/>
  <c r="W298" s="1"/>
  <c r="T297"/>
  <c r="W297" s="1"/>
  <c r="T296"/>
  <c r="W296" s="1"/>
  <c r="T295"/>
  <c r="W295" s="1"/>
  <c r="T294"/>
  <c r="W294" s="1"/>
  <c r="T293"/>
  <c r="W293" s="1"/>
  <c r="T292"/>
  <c r="W292" s="1"/>
  <c r="T291"/>
  <c r="W291" s="1"/>
  <c r="T290"/>
  <c r="W290" s="1"/>
  <c r="T289"/>
  <c r="W289" s="1"/>
  <c r="T288"/>
  <c r="W288" s="1"/>
  <c r="T287"/>
  <c r="W287" s="1"/>
  <c r="T286"/>
  <c r="W286" s="1"/>
  <c r="T285"/>
  <c r="W285" s="1"/>
  <c r="T284"/>
  <c r="W284" s="1"/>
  <c r="T283"/>
  <c r="W283" s="1"/>
  <c r="T282"/>
  <c r="W282" s="1"/>
  <c r="T281"/>
  <c r="W281" s="1"/>
  <c r="T280"/>
  <c r="W280" s="1"/>
  <c r="T279"/>
  <c r="W279" s="1"/>
  <c r="T278"/>
  <c r="W278" s="1"/>
  <c r="T277"/>
  <c r="W277" s="1"/>
  <c r="T276"/>
  <c r="W276" s="1"/>
  <c r="T275"/>
  <c r="W275" s="1"/>
  <c r="T274"/>
  <c r="W274" s="1"/>
  <c r="T273"/>
  <c r="W273" s="1"/>
  <c r="T272"/>
  <c r="W272" s="1"/>
  <c r="T271"/>
  <c r="W271" s="1"/>
  <c r="T270"/>
  <c r="W270" s="1"/>
  <c r="T269"/>
  <c r="W269" s="1"/>
  <c r="T268"/>
  <c r="W268" s="1"/>
  <c r="T267"/>
  <c r="W267" s="1"/>
  <c r="T266"/>
  <c r="W266" s="1"/>
  <c r="T265"/>
  <c r="W265" s="1"/>
  <c r="T264"/>
  <c r="W264" s="1"/>
  <c r="T263"/>
  <c r="W263" s="1"/>
  <c r="T262"/>
  <c r="W262" s="1"/>
  <c r="T261"/>
  <c r="W261" s="1"/>
  <c r="T260"/>
  <c r="W260" s="1"/>
  <c r="T259"/>
  <c r="W259" s="1"/>
  <c r="T258"/>
  <c r="W258" s="1"/>
  <c r="T257"/>
  <c r="W257" s="1"/>
  <c r="T256"/>
  <c r="W256" s="1"/>
  <c r="T255"/>
  <c r="W255" s="1"/>
  <c r="T254"/>
  <c r="W254" s="1"/>
  <c r="T253"/>
  <c r="W253" s="1"/>
  <c r="T252"/>
  <c r="W252" s="1"/>
  <c r="T251"/>
  <c r="W251" s="1"/>
  <c r="T250"/>
  <c r="W250" s="1"/>
  <c r="T249"/>
  <c r="W249" s="1"/>
  <c r="T248"/>
  <c r="W248" s="1"/>
  <c r="T247"/>
  <c r="W247" s="1"/>
  <c r="T246"/>
  <c r="W246" s="1"/>
  <c r="T245"/>
  <c r="W245" s="1"/>
  <c r="T244"/>
  <c r="W244" s="1"/>
  <c r="T243"/>
  <c r="W243" s="1"/>
  <c r="T242"/>
  <c r="W242" s="1"/>
  <c r="T241"/>
  <c r="W241" s="1"/>
  <c r="T240"/>
  <c r="W240" s="1"/>
  <c r="T239"/>
  <c r="W239" s="1"/>
  <c r="T238"/>
  <c r="W238" s="1"/>
  <c r="T237"/>
  <c r="W237" s="1"/>
  <c r="T236"/>
  <c r="W236" s="1"/>
  <c r="T235"/>
  <c r="W235" s="1"/>
  <c r="T234"/>
  <c r="W234" s="1"/>
  <c r="T233"/>
  <c r="W233" s="1"/>
  <c r="T232"/>
  <c r="W232" s="1"/>
  <c r="T231"/>
  <c r="W231" s="1"/>
  <c r="T230"/>
  <c r="W230" s="1"/>
  <c r="T229"/>
  <c r="W229" s="1"/>
  <c r="T228"/>
  <c r="W228" s="1"/>
  <c r="T227"/>
  <c r="W227" s="1"/>
  <c r="T226"/>
  <c r="W226" s="1"/>
  <c r="T225"/>
  <c r="W225" s="1"/>
  <c r="T224"/>
  <c r="W224" s="1"/>
  <c r="T223"/>
  <c r="W223" s="1"/>
  <c r="T222"/>
  <c r="W222" s="1"/>
  <c r="T221"/>
  <c r="W221" s="1"/>
  <c r="T220"/>
  <c r="W220" s="1"/>
  <c r="T219"/>
  <c r="W219" s="1"/>
  <c r="T218"/>
  <c r="W218" s="1"/>
  <c r="T217"/>
  <c r="W217" s="1"/>
  <c r="T216"/>
  <c r="W216" s="1"/>
  <c r="T215"/>
  <c r="W215" s="1"/>
  <c r="T214"/>
  <c r="W214" s="1"/>
  <c r="T213"/>
  <c r="W213" s="1"/>
  <c r="T212"/>
  <c r="W212" s="1"/>
  <c r="T211"/>
  <c r="W211" s="1"/>
  <c r="T210"/>
  <c r="W210" s="1"/>
  <c r="T209"/>
  <c r="W209" s="1"/>
  <c r="T208"/>
  <c r="W208" s="1"/>
  <c r="T207"/>
  <c r="W207" s="1"/>
  <c r="T206"/>
  <c r="W206" s="1"/>
  <c r="T205"/>
  <c r="W205" s="1"/>
  <c r="T204"/>
  <c r="W204" s="1"/>
  <c r="T203"/>
  <c r="W203" s="1"/>
  <c r="T202"/>
  <c r="W202" s="1"/>
  <c r="T201"/>
  <c r="W201" s="1"/>
  <c r="T200"/>
  <c r="W200" s="1"/>
  <c r="T199"/>
  <c r="W199" s="1"/>
  <c r="T198"/>
  <c r="W198" s="1"/>
  <c r="T197"/>
  <c r="W197" s="1"/>
  <c r="T196"/>
  <c r="W196" s="1"/>
  <c r="T195"/>
  <c r="W195" s="1"/>
  <c r="T194"/>
  <c r="W194" s="1"/>
  <c r="T193"/>
  <c r="W193" s="1"/>
  <c r="T192"/>
  <c r="W192" s="1"/>
  <c r="T191"/>
  <c r="W191" s="1"/>
  <c r="T190"/>
  <c r="W190" s="1"/>
  <c r="T189"/>
  <c r="W189" s="1"/>
  <c r="T188"/>
  <c r="W188" s="1"/>
  <c r="T187"/>
  <c r="W187" s="1"/>
  <c r="T186"/>
  <c r="W186" s="1"/>
  <c r="T185"/>
  <c r="W185" s="1"/>
  <c r="T184"/>
  <c r="W184" s="1"/>
  <c r="T183"/>
  <c r="W183" s="1"/>
  <c r="T182"/>
  <c r="W182" s="1"/>
  <c r="T181"/>
  <c r="W181" s="1"/>
  <c r="T180"/>
  <c r="W180" s="1"/>
  <c r="T179"/>
  <c r="W179" s="1"/>
  <c r="T178"/>
  <c r="W178" s="1"/>
  <c r="T177"/>
  <c r="W177" s="1"/>
  <c r="T176"/>
  <c r="W176" s="1"/>
  <c r="T175"/>
  <c r="W175" s="1"/>
  <c r="T174"/>
  <c r="W174" s="1"/>
  <c r="T173"/>
  <c r="W173" s="1"/>
  <c r="T172"/>
  <c r="W172" s="1"/>
  <c r="T171"/>
  <c r="W171" s="1"/>
  <c r="T170"/>
  <c r="W170" s="1"/>
  <c r="T169"/>
  <c r="W169" s="1"/>
  <c r="T168"/>
  <c r="W168" s="1"/>
  <c r="T167"/>
  <c r="W167" s="1"/>
  <c r="T166"/>
  <c r="W166" s="1"/>
  <c r="T165"/>
  <c r="W165" s="1"/>
  <c r="T164"/>
  <c r="W164" s="1"/>
  <c r="T163"/>
  <c r="W163" s="1"/>
  <c r="T162"/>
  <c r="W162" s="1"/>
  <c r="T161"/>
  <c r="W161" s="1"/>
  <c r="T160"/>
  <c r="W160" s="1"/>
  <c r="T159"/>
  <c r="W159" s="1"/>
  <c r="T158"/>
  <c r="W158" s="1"/>
  <c r="T157"/>
  <c r="W157" s="1"/>
  <c r="T156"/>
  <c r="W156" s="1"/>
  <c r="T155"/>
  <c r="W155" s="1"/>
  <c r="T154"/>
  <c r="W154" s="1"/>
  <c r="T153"/>
  <c r="W153" s="1"/>
  <c r="T152"/>
  <c r="W152" s="1"/>
  <c r="T151"/>
  <c r="W151" s="1"/>
  <c r="T150"/>
  <c r="W150" s="1"/>
  <c r="T149"/>
  <c r="W149" s="1"/>
  <c r="T148"/>
  <c r="W148" s="1"/>
  <c r="T147"/>
  <c r="W147" s="1"/>
  <c r="T146"/>
  <c r="W146" s="1"/>
  <c r="T145"/>
  <c r="W145" s="1"/>
  <c r="T144"/>
  <c r="W144" s="1"/>
  <c r="T143"/>
  <c r="W143" s="1"/>
  <c r="T142"/>
  <c r="W142" s="1"/>
  <c r="T141"/>
  <c r="W141" s="1"/>
  <c r="T140"/>
  <c r="W140" s="1"/>
  <c r="T139"/>
  <c r="W139" s="1"/>
  <c r="T138"/>
  <c r="W138" s="1"/>
  <c r="T137"/>
  <c r="W137" s="1"/>
  <c r="T136"/>
  <c r="W136" s="1"/>
  <c r="T135"/>
  <c r="W135" s="1"/>
  <c r="T134"/>
  <c r="W134" s="1"/>
  <c r="T133"/>
  <c r="W133" s="1"/>
  <c r="T132"/>
  <c r="W132" s="1"/>
  <c r="T131"/>
  <c r="W131" s="1"/>
  <c r="T130"/>
  <c r="W130" s="1"/>
  <c r="T129"/>
  <c r="W129" s="1"/>
  <c r="T128"/>
  <c r="W128" s="1"/>
  <c r="T127"/>
  <c r="W127" s="1"/>
  <c r="T126"/>
  <c r="W126" s="1"/>
  <c r="T125"/>
  <c r="W125" s="1"/>
  <c r="T124"/>
  <c r="W124" s="1"/>
  <c r="T123"/>
  <c r="W123" s="1"/>
  <c r="T122"/>
  <c r="W122" s="1"/>
  <c r="T121"/>
  <c r="W121" s="1"/>
  <c r="T120"/>
  <c r="W120" s="1"/>
  <c r="T119"/>
  <c r="W119" s="1"/>
  <c r="T118"/>
  <c r="W118" s="1"/>
  <c r="T117"/>
  <c r="W117" s="1"/>
  <c r="T116"/>
  <c r="W116" s="1"/>
  <c r="T115"/>
  <c r="W115" s="1"/>
  <c r="T114"/>
  <c r="W114" s="1"/>
  <c r="T113"/>
  <c r="W113" s="1"/>
  <c r="T112"/>
  <c r="W112" s="1"/>
  <c r="T111"/>
  <c r="W111" s="1"/>
  <c r="T110"/>
  <c r="W110" s="1"/>
  <c r="T109"/>
  <c r="W109" s="1"/>
  <c r="T108"/>
  <c r="W108" s="1"/>
  <c r="T107"/>
  <c r="W107" s="1"/>
  <c r="T106"/>
  <c r="W106" s="1"/>
  <c r="T105"/>
  <c r="W105" s="1"/>
  <c r="T104"/>
  <c r="W104" s="1"/>
  <c r="T103"/>
  <c r="W103" s="1"/>
  <c r="T102"/>
  <c r="W102" s="1"/>
  <c r="T101"/>
  <c r="W101" s="1"/>
  <c r="T100"/>
  <c r="W100" s="1"/>
  <c r="T99"/>
  <c r="W99" s="1"/>
  <c r="T98"/>
  <c r="W98" s="1"/>
  <c r="T97"/>
  <c r="W97" s="1"/>
  <c r="T96"/>
  <c r="W96" s="1"/>
  <c r="T95"/>
  <c r="W95" s="1"/>
  <c r="T94"/>
  <c r="W94" s="1"/>
  <c r="T93"/>
  <c r="W93" s="1"/>
  <c r="T92"/>
  <c r="W92" s="1"/>
  <c r="T91"/>
  <c r="W91" s="1"/>
  <c r="T90"/>
  <c r="W90" s="1"/>
  <c r="T89"/>
  <c r="W89" s="1"/>
  <c r="T88"/>
  <c r="W88" s="1"/>
  <c r="T87"/>
  <c r="W87" s="1"/>
  <c r="T86"/>
  <c r="W86" s="1"/>
  <c r="T85"/>
  <c r="W85" s="1"/>
  <c r="T84"/>
  <c r="W84" s="1"/>
  <c r="T83"/>
  <c r="W83" s="1"/>
  <c r="T82"/>
  <c r="W82" s="1"/>
  <c r="T81"/>
  <c r="W81" s="1"/>
  <c r="T80"/>
  <c r="W80" s="1"/>
  <c r="T79"/>
  <c r="W79" s="1"/>
  <c r="T78"/>
  <c r="W78" s="1"/>
  <c r="T77"/>
  <c r="W77" s="1"/>
  <c r="T76"/>
  <c r="W76" s="1"/>
  <c r="T75"/>
  <c r="W75" s="1"/>
  <c r="T74"/>
  <c r="W74" s="1"/>
  <c r="T73"/>
  <c r="W73" s="1"/>
  <c r="T72"/>
  <c r="W72" s="1"/>
  <c r="T71"/>
  <c r="W71" s="1"/>
  <c r="T70"/>
  <c r="W70" s="1"/>
  <c r="T69"/>
  <c r="W69" s="1"/>
  <c r="T68"/>
  <c r="W68" s="1"/>
  <c r="T67"/>
  <c r="W67" s="1"/>
  <c r="T66"/>
  <c r="W66" s="1"/>
  <c r="T65"/>
  <c r="W65" s="1"/>
  <c r="T64"/>
  <c r="W64" s="1"/>
  <c r="T63"/>
  <c r="W63" s="1"/>
  <c r="T62"/>
  <c r="W62" s="1"/>
  <c r="T61"/>
  <c r="W61" s="1"/>
  <c r="T60"/>
  <c r="W60" s="1"/>
  <c r="T59"/>
  <c r="W59" s="1"/>
  <c r="T58"/>
  <c r="W58" s="1"/>
  <c r="T57"/>
  <c r="W57" s="1"/>
  <c r="T56"/>
  <c r="W56" s="1"/>
  <c r="T55"/>
  <c r="W55" s="1"/>
  <c r="T54"/>
  <c r="W54" s="1"/>
  <c r="T53"/>
  <c r="W53" s="1"/>
  <c r="T52"/>
  <c r="W52" s="1"/>
  <c r="T51"/>
  <c r="W51" s="1"/>
  <c r="T50"/>
  <c r="W50" s="1"/>
  <c r="T49"/>
  <c r="W49" s="1"/>
  <c r="T48"/>
  <c r="W48" s="1"/>
  <c r="T47"/>
  <c r="W47" s="1"/>
  <c r="T46"/>
  <c r="W46" s="1"/>
  <c r="T45"/>
  <c r="W45" s="1"/>
  <c r="T44"/>
  <c r="W44" s="1"/>
  <c r="T43"/>
  <c r="W43" s="1"/>
  <c r="T42"/>
  <c r="W42" s="1"/>
  <c r="T41"/>
  <c r="W41" s="1"/>
  <c r="T40"/>
  <c r="W40" s="1"/>
  <c r="T39"/>
  <c r="W39" s="1"/>
  <c r="T38"/>
  <c r="W38" s="1"/>
  <c r="T37"/>
  <c r="W37" s="1"/>
  <c r="T36"/>
  <c r="W36" s="1"/>
  <c r="T35"/>
  <c r="W35" s="1"/>
  <c r="T34"/>
  <c r="W34" s="1"/>
  <c r="T33"/>
  <c r="W33" s="1"/>
  <c r="T32"/>
  <c r="W32" s="1"/>
  <c r="T31"/>
  <c r="W31" s="1"/>
  <c r="T30"/>
  <c r="W30" s="1"/>
  <c r="T29"/>
  <c r="W29" s="1"/>
  <c r="T28"/>
  <c r="W28" s="1"/>
  <c r="T27"/>
  <c r="W27" s="1"/>
  <c r="T26"/>
  <c r="W26" s="1"/>
  <c r="T25"/>
  <c r="W25" s="1"/>
  <c r="T24"/>
  <c r="W24" s="1"/>
  <c r="T23"/>
  <c r="W23" s="1"/>
  <c r="T22"/>
  <c r="W22" s="1"/>
  <c r="T21"/>
  <c r="W21" s="1"/>
  <c r="T20"/>
  <c r="W20" s="1"/>
  <c r="T19"/>
  <c r="W19" s="1"/>
  <c r="T18"/>
  <c r="W18" s="1"/>
  <c r="T17"/>
  <c r="W17" s="1"/>
  <c r="T16"/>
  <c r="W16" s="1"/>
  <c r="T15"/>
  <c r="W15" s="1"/>
  <c r="T14"/>
  <c r="W14" s="1"/>
  <c r="T13"/>
  <c r="W13" s="1"/>
  <c r="T12"/>
  <c r="W12" s="1"/>
  <c r="T11"/>
  <c r="W11" s="1"/>
  <c r="T10"/>
  <c r="W10" s="1"/>
  <c r="T9"/>
  <c r="W9" s="1"/>
  <c r="T8"/>
  <c r="W8" s="1"/>
  <c r="T7"/>
  <c r="W7" s="1"/>
  <c r="T6"/>
  <c r="W6" s="1"/>
  <c r="T5"/>
  <c r="W5" s="1"/>
  <c r="T4"/>
  <c r="W4" s="1"/>
  <c r="N1003"/>
  <c r="N1002"/>
  <c r="N1001"/>
  <c r="N1000"/>
  <c r="N999"/>
  <c r="N998"/>
  <c r="N997"/>
  <c r="N996"/>
  <c r="N995"/>
  <c r="N994"/>
  <c r="N993"/>
  <c r="N992"/>
  <c r="N991"/>
  <c r="N990"/>
  <c r="N989"/>
  <c r="N988"/>
  <c r="N987"/>
  <c r="N986"/>
  <c r="N985"/>
  <c r="N984"/>
  <c r="N983"/>
  <c r="N982"/>
  <c r="N981"/>
  <c r="N980"/>
  <c r="N979"/>
  <c r="N978"/>
  <c r="N977"/>
  <c r="N976"/>
  <c r="N975"/>
  <c r="N974"/>
  <c r="N973"/>
  <c r="N972"/>
  <c r="N971"/>
  <c r="N970"/>
  <c r="N969"/>
  <c r="N968"/>
  <c r="N967"/>
  <c r="N966"/>
  <c r="N965"/>
  <c r="N964"/>
  <c r="N963"/>
  <c r="N962"/>
  <c r="N961"/>
  <c r="N960"/>
  <c r="N959"/>
  <c r="N958"/>
  <c r="N957"/>
  <c r="N956"/>
  <c r="N955"/>
  <c r="N954"/>
  <c r="N953"/>
  <c r="N952"/>
  <c r="N951"/>
  <c r="N950"/>
  <c r="N949"/>
  <c r="N948"/>
  <c r="N947"/>
  <c r="N946"/>
  <c r="N945"/>
  <c r="N944"/>
  <c r="N943"/>
  <c r="N942"/>
  <c r="N941"/>
  <c r="N940"/>
  <c r="N939"/>
  <c r="N938"/>
  <c r="N937"/>
  <c r="N936"/>
  <c r="N935"/>
  <c r="N934"/>
  <c r="N933"/>
  <c r="N932"/>
  <c r="N931"/>
  <c r="N930"/>
  <c r="N929"/>
  <c r="N928"/>
  <c r="N927"/>
  <c r="N926"/>
  <c r="N925"/>
  <c r="N924"/>
  <c r="N923"/>
  <c r="N922"/>
  <c r="N921"/>
  <c r="N920"/>
  <c r="N919"/>
  <c r="N918"/>
  <c r="N917"/>
  <c r="N916"/>
  <c r="N915"/>
  <c r="N914"/>
  <c r="N913"/>
  <c r="N912"/>
  <c r="N911"/>
  <c r="N910"/>
  <c r="N909"/>
  <c r="N908"/>
  <c r="N907"/>
  <c r="N906"/>
  <c r="N905"/>
  <c r="N904"/>
  <c r="N903"/>
  <c r="N902"/>
  <c r="N901"/>
  <c r="N900"/>
  <c r="N899"/>
  <c r="N898"/>
  <c r="N897"/>
  <c r="N896"/>
  <c r="N895"/>
  <c r="N894"/>
  <c r="N893"/>
  <c r="N892"/>
  <c r="N891"/>
  <c r="N890"/>
  <c r="N889"/>
  <c r="N888"/>
  <c r="N887"/>
  <c r="N886"/>
  <c r="N885"/>
  <c r="N884"/>
  <c r="N883"/>
  <c r="N882"/>
  <c r="N881"/>
  <c r="N880"/>
  <c r="N879"/>
  <c r="N878"/>
  <c r="N877"/>
  <c r="N876"/>
  <c r="N875"/>
  <c r="N874"/>
  <c r="N873"/>
  <c r="N872"/>
  <c r="N871"/>
  <c r="N870"/>
  <c r="N869"/>
  <c r="N868"/>
  <c r="N867"/>
  <c r="N866"/>
  <c r="N865"/>
  <c r="N864"/>
  <c r="N863"/>
  <c r="N862"/>
  <c r="N861"/>
  <c r="N860"/>
  <c r="N859"/>
  <c r="N858"/>
  <c r="N857"/>
  <c r="N856"/>
  <c r="N855"/>
  <c r="N854"/>
  <c r="N853"/>
  <c r="N852"/>
  <c r="N851"/>
  <c r="N850"/>
  <c r="N849"/>
  <c r="N848"/>
  <c r="N847"/>
  <c r="N846"/>
  <c r="N845"/>
  <c r="N844"/>
  <c r="N843"/>
  <c r="N842"/>
  <c r="N841"/>
  <c r="N840"/>
  <c r="N839"/>
  <c r="N838"/>
  <c r="N837"/>
  <c r="N836"/>
  <c r="N835"/>
  <c r="N834"/>
  <c r="N833"/>
  <c r="N832"/>
  <c r="N831"/>
  <c r="N830"/>
  <c r="N829"/>
  <c r="N828"/>
  <c r="N827"/>
  <c r="N826"/>
  <c r="N825"/>
  <c r="N824"/>
  <c r="N823"/>
  <c r="N822"/>
  <c r="N821"/>
  <c r="N820"/>
  <c r="N819"/>
  <c r="N818"/>
  <c r="N817"/>
  <c r="N816"/>
  <c r="N815"/>
  <c r="N814"/>
  <c r="N813"/>
  <c r="N812"/>
  <c r="N811"/>
  <c r="N810"/>
  <c r="N809"/>
  <c r="N808"/>
  <c r="N807"/>
  <c r="N806"/>
  <c r="N805"/>
  <c r="N804"/>
  <c r="N803"/>
  <c r="N802"/>
  <c r="N801"/>
  <c r="N800"/>
  <c r="N799"/>
  <c r="N798"/>
  <c r="N797"/>
  <c r="N796"/>
  <c r="N795"/>
  <c r="N794"/>
  <c r="N793"/>
  <c r="N792"/>
  <c r="N791"/>
  <c r="N790"/>
  <c r="N789"/>
  <c r="N788"/>
  <c r="N787"/>
  <c r="N786"/>
  <c r="N785"/>
  <c r="N784"/>
  <c r="N783"/>
  <c r="N782"/>
  <c r="N781"/>
  <c r="N780"/>
  <c r="N779"/>
  <c r="N778"/>
  <c r="N777"/>
  <c r="N776"/>
  <c r="N775"/>
  <c r="N774"/>
  <c r="N773"/>
  <c r="N772"/>
  <c r="N771"/>
  <c r="N770"/>
  <c r="N769"/>
  <c r="N768"/>
  <c r="N767"/>
  <c r="N766"/>
  <c r="N765"/>
  <c r="N764"/>
  <c r="N763"/>
  <c r="N762"/>
  <c r="N761"/>
  <c r="N760"/>
  <c r="N759"/>
  <c r="N758"/>
  <c r="N757"/>
  <c r="N756"/>
  <c r="N755"/>
  <c r="N754"/>
  <c r="N753"/>
  <c r="N752"/>
  <c r="N751"/>
  <c r="N750"/>
  <c r="N749"/>
  <c r="N748"/>
  <c r="N747"/>
  <c r="N746"/>
  <c r="N745"/>
  <c r="N744"/>
  <c r="N743"/>
  <c r="N742"/>
  <c r="N741"/>
  <c r="N740"/>
  <c r="N739"/>
  <c r="N738"/>
  <c r="N737"/>
  <c r="N736"/>
  <c r="N735"/>
  <c r="N734"/>
  <c r="N733"/>
  <c r="N732"/>
  <c r="N731"/>
  <c r="N730"/>
  <c r="N729"/>
  <c r="N728"/>
  <c r="N727"/>
  <c r="N726"/>
  <c r="N725"/>
  <c r="N724"/>
  <c r="N723"/>
  <c r="N722"/>
  <c r="N721"/>
  <c r="N720"/>
  <c r="N719"/>
  <c r="N718"/>
  <c r="N717"/>
  <c r="N716"/>
  <c r="N715"/>
  <c r="N714"/>
  <c r="N713"/>
  <c r="N712"/>
  <c r="N711"/>
  <c r="N710"/>
  <c r="N709"/>
  <c r="N708"/>
  <c r="N707"/>
  <c r="N706"/>
  <c r="N705"/>
  <c r="N704"/>
  <c r="N703"/>
  <c r="N702"/>
  <c r="N701"/>
  <c r="N700"/>
  <c r="N699"/>
  <c r="N698"/>
  <c r="N697"/>
  <c r="N696"/>
  <c r="N695"/>
  <c r="N694"/>
  <c r="N693"/>
  <c r="N692"/>
  <c r="N691"/>
  <c r="N690"/>
  <c r="N689"/>
  <c r="N688"/>
  <c r="N687"/>
  <c r="N686"/>
  <c r="N685"/>
  <c r="N684"/>
  <c r="N683"/>
  <c r="N682"/>
  <c r="N681"/>
  <c r="N680"/>
  <c r="N679"/>
  <c r="N678"/>
  <c r="N677"/>
  <c r="N676"/>
  <c r="N675"/>
  <c r="N674"/>
  <c r="N673"/>
  <c r="N672"/>
  <c r="N671"/>
  <c r="N670"/>
  <c r="N669"/>
  <c r="N668"/>
  <c r="N667"/>
  <c r="N666"/>
  <c r="N665"/>
  <c r="N664"/>
  <c r="N663"/>
  <c r="N662"/>
  <c r="N661"/>
  <c r="N660"/>
  <c r="N659"/>
  <c r="N658"/>
  <c r="N657"/>
  <c r="N656"/>
  <c r="N655"/>
  <c r="N654"/>
  <c r="N653"/>
  <c r="N652"/>
  <c r="N651"/>
  <c r="N650"/>
  <c r="N649"/>
  <c r="N648"/>
  <c r="N647"/>
  <c r="N646"/>
  <c r="N645"/>
  <c r="N644"/>
  <c r="N643"/>
  <c r="N642"/>
  <c r="N641"/>
  <c r="N640"/>
  <c r="N639"/>
  <c r="N638"/>
  <c r="N637"/>
  <c r="N636"/>
  <c r="N635"/>
  <c r="N634"/>
  <c r="N633"/>
  <c r="N632"/>
  <c r="N631"/>
  <c r="N630"/>
  <c r="N629"/>
  <c r="N628"/>
  <c r="N627"/>
  <c r="N626"/>
  <c r="N625"/>
  <c r="N624"/>
  <c r="N623"/>
  <c r="N622"/>
  <c r="N621"/>
  <c r="N620"/>
  <c r="N619"/>
  <c r="N618"/>
  <c r="N617"/>
  <c r="N616"/>
  <c r="N615"/>
  <c r="N614"/>
  <c r="N613"/>
  <c r="N612"/>
  <c r="N611"/>
  <c r="N610"/>
  <c r="N609"/>
  <c r="N608"/>
  <c r="N607"/>
  <c r="N606"/>
  <c r="N605"/>
  <c r="N604"/>
  <c r="N603"/>
  <c r="N602"/>
  <c r="N601"/>
  <c r="N600"/>
  <c r="N599"/>
  <c r="N598"/>
  <c r="N597"/>
  <c r="N596"/>
  <c r="N595"/>
  <c r="N594"/>
  <c r="N593"/>
  <c r="N592"/>
  <c r="N591"/>
  <c r="N590"/>
  <c r="N589"/>
  <c r="N588"/>
  <c r="N587"/>
  <c r="N586"/>
  <c r="N585"/>
  <c r="N584"/>
  <c r="N583"/>
  <c r="N582"/>
  <c r="N581"/>
  <c r="N580"/>
  <c r="N579"/>
  <c r="N578"/>
  <c r="N577"/>
  <c r="N576"/>
  <c r="N575"/>
  <c r="N574"/>
  <c r="N573"/>
  <c r="N572"/>
  <c r="N571"/>
  <c r="N570"/>
  <c r="N569"/>
  <c r="N568"/>
  <c r="N567"/>
  <c r="N566"/>
  <c r="N565"/>
  <c r="N564"/>
  <c r="N563"/>
  <c r="N562"/>
  <c r="N561"/>
  <c r="N560"/>
  <c r="N559"/>
  <c r="N558"/>
  <c r="N557"/>
  <c r="N556"/>
  <c r="N555"/>
  <c r="N554"/>
  <c r="N553"/>
  <c r="N552"/>
  <c r="N551"/>
  <c r="N550"/>
  <c r="N549"/>
  <c r="N548"/>
  <c r="N547"/>
  <c r="N546"/>
  <c r="N545"/>
  <c r="N544"/>
  <c r="N543"/>
  <c r="N542"/>
  <c r="N541"/>
  <c r="N540"/>
  <c r="N539"/>
  <c r="N538"/>
  <c r="N537"/>
  <c r="N536"/>
  <c r="N535"/>
  <c r="N534"/>
  <c r="N533"/>
  <c r="N532"/>
  <c r="N531"/>
  <c r="N530"/>
  <c r="N529"/>
  <c r="N528"/>
  <c r="N527"/>
  <c r="N526"/>
  <c r="N525"/>
  <c r="N524"/>
  <c r="N523"/>
  <c r="N522"/>
  <c r="N521"/>
  <c r="N520"/>
  <c r="N519"/>
  <c r="N518"/>
  <c r="N517"/>
  <c r="N516"/>
  <c r="N515"/>
  <c r="N514"/>
  <c r="N513"/>
  <c r="N512"/>
  <c r="N511"/>
  <c r="N510"/>
  <c r="N509"/>
  <c r="N508"/>
  <c r="N507"/>
  <c r="N506"/>
  <c r="N505"/>
  <c r="N504"/>
  <c r="N503"/>
  <c r="N502"/>
  <c r="N501"/>
  <c r="N500"/>
  <c r="N499"/>
  <c r="N498"/>
  <c r="N497"/>
  <c r="N496"/>
  <c r="N495"/>
  <c r="N494"/>
  <c r="N493"/>
  <c r="N492"/>
  <c r="N491"/>
  <c r="N490"/>
  <c r="N489"/>
  <c r="N488"/>
  <c r="N487"/>
  <c r="N486"/>
  <c r="N485"/>
  <c r="N484"/>
  <c r="N483"/>
  <c r="N482"/>
  <c r="N481"/>
  <c r="N480"/>
  <c r="N479"/>
  <c r="N478"/>
  <c r="N477"/>
  <c r="N476"/>
  <c r="N475"/>
  <c r="N474"/>
  <c r="N473"/>
  <c r="N472"/>
  <c r="N471"/>
  <c r="N470"/>
  <c r="N469"/>
  <c r="N468"/>
  <c r="N467"/>
  <c r="N466"/>
  <c r="N465"/>
  <c r="N464"/>
  <c r="N463"/>
  <c r="N462"/>
  <c r="N461"/>
  <c r="N460"/>
  <c r="N459"/>
  <c r="N458"/>
  <c r="N457"/>
  <c r="N456"/>
  <c r="N455"/>
  <c r="N454"/>
  <c r="N453"/>
  <c r="N452"/>
  <c r="N451"/>
  <c r="N450"/>
  <c r="N449"/>
  <c r="N448"/>
  <c r="N447"/>
  <c r="N446"/>
  <c r="N445"/>
  <c r="N444"/>
  <c r="N443"/>
  <c r="N442"/>
  <c r="N441"/>
  <c r="N440"/>
  <c r="N439"/>
  <c r="N438"/>
  <c r="N437"/>
  <c r="N436"/>
  <c r="N435"/>
  <c r="N434"/>
  <c r="N433"/>
  <c r="N432"/>
  <c r="N431"/>
  <c r="N430"/>
  <c r="N429"/>
  <c r="N428"/>
  <c r="N427"/>
  <c r="N426"/>
  <c r="N425"/>
  <c r="N424"/>
  <c r="N423"/>
  <c r="N422"/>
  <c r="N421"/>
  <c r="N420"/>
  <c r="N419"/>
  <c r="N418"/>
  <c r="N417"/>
  <c r="N416"/>
  <c r="N415"/>
  <c r="N414"/>
  <c r="N413"/>
  <c r="N412"/>
  <c r="N411"/>
  <c r="N410"/>
  <c r="N409"/>
  <c r="N408"/>
  <c r="N407"/>
  <c r="N406"/>
  <c r="N405"/>
  <c r="N404"/>
  <c r="N403"/>
  <c r="N402"/>
  <c r="N401"/>
  <c r="N400"/>
  <c r="N399"/>
  <c r="N398"/>
  <c r="N397"/>
  <c r="N396"/>
  <c r="N395"/>
  <c r="N394"/>
  <c r="N393"/>
  <c r="N392"/>
  <c r="N391"/>
  <c r="N390"/>
  <c r="N389"/>
  <c r="N388"/>
  <c r="N387"/>
  <c r="N386"/>
  <c r="N385"/>
  <c r="N384"/>
  <c r="N383"/>
  <c r="N382"/>
  <c r="N381"/>
  <c r="N380"/>
  <c r="N379"/>
  <c r="N378"/>
  <c r="N377"/>
  <c r="N376"/>
  <c r="N375"/>
  <c r="N374"/>
  <c r="N373"/>
  <c r="N372"/>
  <c r="N371"/>
  <c r="N370"/>
  <c r="N369"/>
  <c r="N368"/>
  <c r="N367"/>
  <c r="N366"/>
  <c r="N365"/>
  <c r="N364"/>
  <c r="N363"/>
  <c r="N362"/>
  <c r="N361"/>
  <c r="N360"/>
  <c r="N359"/>
  <c r="N358"/>
  <c r="N357"/>
  <c r="N356"/>
  <c r="N355"/>
  <c r="N354"/>
  <c r="N353"/>
  <c r="N352"/>
  <c r="N351"/>
  <c r="N350"/>
  <c r="N349"/>
  <c r="N348"/>
  <c r="N347"/>
  <c r="N346"/>
  <c r="N345"/>
  <c r="N344"/>
  <c r="N343"/>
  <c r="N342"/>
  <c r="N341"/>
  <c r="N340"/>
  <c r="N339"/>
  <c r="N338"/>
  <c r="N337"/>
  <c r="N336"/>
  <c r="N335"/>
  <c r="N334"/>
  <c r="N333"/>
  <c r="N332"/>
  <c r="N331"/>
  <c r="N330"/>
  <c r="N329"/>
  <c r="N328"/>
  <c r="N327"/>
  <c r="N326"/>
  <c r="N325"/>
  <c r="N324"/>
  <c r="N323"/>
  <c r="N322"/>
  <c r="N321"/>
  <c r="N320"/>
  <c r="N319"/>
  <c r="N318"/>
  <c r="N317"/>
  <c r="N316"/>
  <c r="N315"/>
  <c r="N314"/>
  <c r="N313"/>
  <c r="N312"/>
  <c r="N311"/>
  <c r="N310"/>
  <c r="N309"/>
  <c r="N308"/>
  <c r="N307"/>
  <c r="N306"/>
  <c r="N305"/>
  <c r="N304"/>
  <c r="N303"/>
  <c r="N302"/>
  <c r="N301"/>
  <c r="N300"/>
  <c r="N299"/>
  <c r="N298"/>
  <c r="N297"/>
  <c r="N296"/>
  <c r="N295"/>
  <c r="N294"/>
  <c r="N293"/>
  <c r="N292"/>
  <c r="N291"/>
  <c r="N290"/>
  <c r="N289"/>
  <c r="N288"/>
  <c r="N287"/>
  <c r="N286"/>
  <c r="N285"/>
  <c r="N284"/>
  <c r="N283"/>
  <c r="N282"/>
  <c r="N281"/>
  <c r="N280"/>
  <c r="N279"/>
  <c r="N278"/>
  <c r="N277"/>
  <c r="N276"/>
  <c r="N275"/>
  <c r="N274"/>
  <c r="N273"/>
  <c r="N272"/>
  <c r="N271"/>
  <c r="N270"/>
  <c r="N269"/>
  <c r="N268"/>
  <c r="N267"/>
  <c r="N266"/>
  <c r="N265"/>
  <c r="N264"/>
  <c r="N263"/>
  <c r="N262"/>
  <c r="N261"/>
  <c r="N260"/>
  <c r="N259"/>
  <c r="N258"/>
  <c r="N257"/>
  <c r="N256"/>
  <c r="N255"/>
  <c r="N254"/>
  <c r="N253"/>
  <c r="N252"/>
  <c r="N251"/>
  <c r="N250"/>
  <c r="N249"/>
  <c r="N248"/>
  <c r="N247"/>
  <c r="N246"/>
  <c r="N245"/>
  <c r="N244"/>
  <c r="N243"/>
  <c r="N242"/>
  <c r="N241"/>
  <c r="N240"/>
  <c r="N239"/>
  <c r="N238"/>
  <c r="N237"/>
  <c r="N236"/>
  <c r="N235"/>
  <c r="N234"/>
  <c r="N233"/>
  <c r="N232"/>
  <c r="N231"/>
  <c r="N230"/>
  <c r="N229"/>
  <c r="N228"/>
  <c r="N227"/>
  <c r="N226"/>
  <c r="N225"/>
  <c r="N224"/>
  <c r="N223"/>
  <c r="N222"/>
  <c r="N221"/>
  <c r="N220"/>
  <c r="N219"/>
  <c r="N218"/>
  <c r="N217"/>
  <c r="N216"/>
  <c r="N215"/>
  <c r="N214"/>
  <c r="N213"/>
  <c r="N212"/>
  <c r="N211"/>
  <c r="N210"/>
  <c r="N209"/>
  <c r="N208"/>
  <c r="N207"/>
  <c r="N206"/>
  <c r="N205"/>
  <c r="N204"/>
  <c r="N203"/>
  <c r="N202"/>
  <c r="N201"/>
  <c r="N200"/>
  <c r="N199"/>
  <c r="N198"/>
  <c r="N197"/>
  <c r="N196"/>
  <c r="N195"/>
  <c r="N194"/>
  <c r="N193"/>
  <c r="N192"/>
  <c r="N191"/>
  <c r="N190"/>
  <c r="N189"/>
  <c r="N188"/>
  <c r="N187"/>
  <c r="N186"/>
  <c r="N185"/>
  <c r="N184"/>
  <c r="N183"/>
  <c r="N182"/>
  <c r="N181"/>
  <c r="N180"/>
  <c r="N179"/>
  <c r="N178"/>
  <c r="N177"/>
  <c r="N176"/>
  <c r="N175"/>
  <c r="N174"/>
  <c r="N173"/>
  <c r="N172"/>
  <c r="N171"/>
  <c r="N170"/>
  <c r="N169"/>
  <c r="N168"/>
  <c r="N167"/>
  <c r="N166"/>
  <c r="N165"/>
  <c r="N164"/>
  <c r="N163"/>
  <c r="N162"/>
  <c r="N161"/>
  <c r="N160"/>
  <c r="N159"/>
  <c r="N158"/>
  <c r="N157"/>
  <c r="N156"/>
  <c r="N155"/>
  <c r="N154"/>
  <c r="N153"/>
  <c r="N152"/>
  <c r="N151"/>
  <c r="N150"/>
  <c r="N149"/>
  <c r="N148"/>
  <c r="N147"/>
  <c r="N146"/>
  <c r="N145"/>
  <c r="N144"/>
  <c r="N143"/>
  <c r="N142"/>
  <c r="N141"/>
  <c r="N140"/>
  <c r="N139"/>
  <c r="N138"/>
  <c r="N137"/>
  <c r="N136"/>
  <c r="N135"/>
  <c r="N134"/>
  <c r="N133"/>
  <c r="N132"/>
  <c r="N131"/>
  <c r="N130"/>
  <c r="N129"/>
  <c r="N128"/>
  <c r="N127"/>
  <c r="N126"/>
  <c r="N125"/>
  <c r="N124"/>
  <c r="N123"/>
  <c r="N122"/>
  <c r="N121"/>
  <c r="N120"/>
  <c r="N119"/>
  <c r="N118"/>
  <c r="N117"/>
  <c r="N116"/>
  <c r="N115"/>
  <c r="N114"/>
  <c r="N113"/>
  <c r="N112"/>
  <c r="N111"/>
  <c r="N110"/>
  <c r="N109"/>
  <c r="N108"/>
  <c r="N107"/>
  <c r="N106"/>
  <c r="N105"/>
  <c r="N104"/>
  <c r="N103"/>
  <c r="N102"/>
  <c r="N101"/>
  <c r="N100"/>
  <c r="N99"/>
  <c r="N98"/>
  <c r="N97"/>
  <c r="N96"/>
  <c r="N95"/>
  <c r="N94"/>
  <c r="N93"/>
  <c r="N92"/>
  <c r="N91"/>
  <c r="N90"/>
  <c r="N89"/>
  <c r="N88"/>
  <c r="N87"/>
  <c r="N86"/>
  <c r="N85"/>
  <c r="N84"/>
  <c r="N83"/>
  <c r="N82"/>
  <c r="N81"/>
  <c r="N80"/>
  <c r="N79"/>
  <c r="N78"/>
  <c r="N77"/>
  <c r="N76"/>
  <c r="N75"/>
  <c r="N74"/>
  <c r="N73"/>
  <c r="N72"/>
  <c r="N71"/>
  <c r="N70"/>
  <c r="N69"/>
  <c r="N68"/>
  <c r="N67"/>
  <c r="N66"/>
  <c r="N65"/>
  <c r="N64"/>
  <c r="N63"/>
  <c r="N62"/>
  <c r="N61"/>
  <c r="N60"/>
  <c r="N59"/>
  <c r="N58"/>
  <c r="N57"/>
  <c r="N56"/>
  <c r="N55"/>
  <c r="N54"/>
  <c r="N53"/>
  <c r="N52"/>
  <c r="N51"/>
  <c r="N50"/>
  <c r="N49"/>
  <c r="N48"/>
  <c r="N47"/>
  <c r="N46"/>
  <c r="N45"/>
  <c r="N44"/>
  <c r="N43"/>
  <c r="N42"/>
  <c r="N41"/>
  <c r="N40"/>
  <c r="N39"/>
  <c r="N38"/>
  <c r="N37"/>
  <c r="N36"/>
  <c r="N35"/>
  <c r="N34"/>
  <c r="N33"/>
  <c r="N32"/>
  <c r="N31"/>
  <c r="N30"/>
  <c r="N29"/>
  <c r="N28"/>
  <c r="N27"/>
  <c r="N26"/>
  <c r="N25"/>
  <c r="N24"/>
  <c r="N23"/>
  <c r="N22"/>
  <c r="N21"/>
  <c r="N20"/>
  <c r="N19"/>
  <c r="N18"/>
  <c r="N17"/>
  <c r="N16"/>
  <c r="N15"/>
  <c r="N14"/>
  <c r="N13"/>
  <c r="N12"/>
  <c r="N11"/>
  <c r="N10"/>
  <c r="N9"/>
  <c r="N8"/>
  <c r="N7"/>
  <c r="N6"/>
  <c r="N5"/>
  <c r="N4"/>
  <c r="V5" i="9" l="1"/>
  <c r="V7"/>
  <c r="W7" s="1"/>
  <c r="W14" i="8"/>
  <c r="R50"/>
  <c r="U50" s="1"/>
  <c r="R49"/>
  <c r="U49" s="1"/>
  <c r="R48"/>
  <c r="U48" s="1"/>
  <c r="R47"/>
  <c r="U47" s="1"/>
  <c r="R46"/>
  <c r="U46" s="1"/>
  <c r="R45"/>
  <c r="U45" s="1"/>
  <c r="R44"/>
  <c r="U44" s="1"/>
  <c r="R43"/>
  <c r="U43" s="1"/>
  <c r="R42"/>
  <c r="U42" s="1"/>
  <c r="R41"/>
  <c r="U41" s="1"/>
  <c r="R40"/>
  <c r="U40" s="1"/>
  <c r="R39"/>
  <c r="U39" s="1"/>
  <c r="R38"/>
  <c r="U38" s="1"/>
  <c r="R37"/>
  <c r="U37" s="1"/>
  <c r="R36"/>
  <c r="U36" s="1"/>
  <c r="R35"/>
  <c r="U35" s="1"/>
  <c r="R34"/>
  <c r="U34" s="1"/>
  <c r="R33"/>
  <c r="U33" s="1"/>
  <c r="R32"/>
  <c r="U32" s="1"/>
  <c r="R31"/>
  <c r="U31" s="1"/>
  <c r="R30"/>
  <c r="U30" s="1"/>
  <c r="R29"/>
  <c r="U29" s="1"/>
  <c r="R28"/>
  <c r="U28" s="1"/>
  <c r="R27"/>
  <c r="U27" s="1"/>
  <c r="R26"/>
  <c r="U26" s="1"/>
  <c r="R25"/>
  <c r="U25" s="1"/>
  <c r="R24"/>
  <c r="U24" s="1"/>
  <c r="R23"/>
  <c r="U23" s="1"/>
  <c r="R22"/>
  <c r="U22" s="1"/>
  <c r="R21"/>
  <c r="U21" s="1"/>
  <c r="R20"/>
  <c r="U20" s="1"/>
  <c r="R19"/>
  <c r="U19" s="1"/>
  <c r="R18"/>
  <c r="U18" s="1"/>
  <c r="R17"/>
  <c r="U17" s="1"/>
  <c r="R16"/>
  <c r="U16" s="1"/>
  <c r="R15"/>
  <c r="U15" s="1"/>
  <c r="R14"/>
  <c r="U14" s="1"/>
  <c r="R13"/>
  <c r="U13" s="1"/>
  <c r="R12"/>
  <c r="U12" s="1"/>
  <c r="R11"/>
  <c r="U11" s="1"/>
  <c r="R10"/>
  <c r="U10" s="1"/>
  <c r="R9"/>
  <c r="U9" s="1"/>
  <c r="R8"/>
  <c r="U8" s="1"/>
  <c r="R7"/>
  <c r="U7" s="1"/>
  <c r="R6"/>
  <c r="U6" s="1"/>
  <c r="R5"/>
  <c r="U5" s="1"/>
  <c r="R4"/>
  <c r="T4" s="1"/>
  <c r="L50"/>
  <c r="Z50" s="1"/>
  <c r="L49"/>
  <c r="Z49" s="1"/>
  <c r="L48"/>
  <c r="L47"/>
  <c r="Z47" s="1"/>
  <c r="L46"/>
  <c r="Z46" s="1"/>
  <c r="L45"/>
  <c r="Z45" s="1"/>
  <c r="L44"/>
  <c r="L43"/>
  <c r="Z43" s="1"/>
  <c r="L42"/>
  <c r="Z42" s="1"/>
  <c r="L41"/>
  <c r="Z41" s="1"/>
  <c r="L40"/>
  <c r="L39"/>
  <c r="Z39" s="1"/>
  <c r="L38"/>
  <c r="Z38" s="1"/>
  <c r="L37"/>
  <c r="Z37" s="1"/>
  <c r="L36"/>
  <c r="L35"/>
  <c r="Z35" s="1"/>
  <c r="L34"/>
  <c r="Z34" s="1"/>
  <c r="L33"/>
  <c r="Z33" s="1"/>
  <c r="L32"/>
  <c r="L31"/>
  <c r="Z31" s="1"/>
  <c r="L30"/>
  <c r="Z30" s="1"/>
  <c r="L29"/>
  <c r="Z29" s="1"/>
  <c r="L28"/>
  <c r="L27"/>
  <c r="Z27" s="1"/>
  <c r="L26"/>
  <c r="Z26" s="1"/>
  <c r="L25"/>
  <c r="Z25" s="1"/>
  <c r="L24"/>
  <c r="L23"/>
  <c r="Z23" s="1"/>
  <c r="L22"/>
  <c r="Z22" s="1"/>
  <c r="L21"/>
  <c r="Z21" s="1"/>
  <c r="L20"/>
  <c r="L19"/>
  <c r="Z19" s="1"/>
  <c r="L18"/>
  <c r="Z18" s="1"/>
  <c r="L17"/>
  <c r="L16"/>
  <c r="L15"/>
  <c r="L14"/>
  <c r="L13"/>
  <c r="L12"/>
  <c r="L11"/>
  <c r="L10"/>
  <c r="L9"/>
  <c r="L8"/>
  <c r="L7"/>
  <c r="L6"/>
  <c r="L5"/>
  <c r="L4"/>
  <c r="V50" i="9"/>
  <c r="V49"/>
  <c r="V48"/>
  <c r="V47"/>
  <c r="V46"/>
  <c r="V45"/>
  <c r="V44"/>
  <c r="V43"/>
  <c r="V42"/>
  <c r="V41"/>
  <c r="V40"/>
  <c r="V39"/>
  <c r="V38"/>
  <c r="V37"/>
  <c r="V36"/>
  <c r="V35"/>
  <c r="V34"/>
  <c r="V33"/>
  <c r="V32"/>
  <c r="V31"/>
  <c r="V30"/>
  <c r="V29"/>
  <c r="V28"/>
  <c r="V27"/>
  <c r="V26"/>
  <c r="V25"/>
  <c r="V24"/>
  <c r="V23"/>
  <c r="V22"/>
  <c r="V21"/>
  <c r="V20"/>
  <c r="V19"/>
  <c r="V18"/>
  <c r="V17"/>
  <c r="V16"/>
  <c r="V15"/>
  <c r="V14"/>
  <c r="V13"/>
  <c r="V12"/>
  <c r="V11"/>
  <c r="V10"/>
  <c r="V9"/>
  <c r="V8"/>
  <c r="V6"/>
  <c r="W6" s="1"/>
  <c r="V4"/>
  <c r="T50"/>
  <c r="T49"/>
  <c r="T48"/>
  <c r="T47"/>
  <c r="T46"/>
  <c r="T45"/>
  <c r="T44"/>
  <c r="T43"/>
  <c r="T42"/>
  <c r="T41"/>
  <c r="T40"/>
  <c r="T39"/>
  <c r="T38"/>
  <c r="T37"/>
  <c r="T36"/>
  <c r="T35"/>
  <c r="T34"/>
  <c r="T33"/>
  <c r="T32"/>
  <c r="T31"/>
  <c r="T30"/>
  <c r="T29"/>
  <c r="T28"/>
  <c r="T27"/>
  <c r="T26"/>
  <c r="T25"/>
  <c r="T24"/>
  <c r="T23"/>
  <c r="T22"/>
  <c r="T21"/>
  <c r="T20"/>
  <c r="T19"/>
  <c r="T18"/>
  <c r="T17"/>
  <c r="T16"/>
  <c r="T15"/>
  <c r="T14"/>
  <c r="T13"/>
  <c r="T12"/>
  <c r="T11"/>
  <c r="T10"/>
  <c r="T9"/>
  <c r="R50"/>
  <c r="U50" s="1"/>
  <c r="R49"/>
  <c r="U49" s="1"/>
  <c r="R48"/>
  <c r="U48" s="1"/>
  <c r="R47"/>
  <c r="U47" s="1"/>
  <c r="R46"/>
  <c r="U46" s="1"/>
  <c r="R45"/>
  <c r="U45" s="1"/>
  <c r="R44"/>
  <c r="U44" s="1"/>
  <c r="R43"/>
  <c r="U43" s="1"/>
  <c r="R42"/>
  <c r="U42" s="1"/>
  <c r="R41"/>
  <c r="U41" s="1"/>
  <c r="R40"/>
  <c r="U40" s="1"/>
  <c r="R39"/>
  <c r="U39" s="1"/>
  <c r="R38"/>
  <c r="U38" s="1"/>
  <c r="R37"/>
  <c r="U37" s="1"/>
  <c r="R36"/>
  <c r="U36" s="1"/>
  <c r="R35"/>
  <c r="U35" s="1"/>
  <c r="R34"/>
  <c r="U34" s="1"/>
  <c r="R33"/>
  <c r="U33" s="1"/>
  <c r="R32"/>
  <c r="U32" s="1"/>
  <c r="R31"/>
  <c r="U31" s="1"/>
  <c r="R30"/>
  <c r="U30" s="1"/>
  <c r="R29"/>
  <c r="U29" s="1"/>
  <c r="R28"/>
  <c r="U28" s="1"/>
  <c r="R27"/>
  <c r="U27" s="1"/>
  <c r="R26"/>
  <c r="U26" s="1"/>
  <c r="R25"/>
  <c r="U25" s="1"/>
  <c r="R24"/>
  <c r="U24" s="1"/>
  <c r="R23"/>
  <c r="U23" s="1"/>
  <c r="R22"/>
  <c r="U22" s="1"/>
  <c r="R21"/>
  <c r="U21" s="1"/>
  <c r="R20"/>
  <c r="U20" s="1"/>
  <c r="R19"/>
  <c r="U19" s="1"/>
  <c r="R18"/>
  <c r="U18" s="1"/>
  <c r="R17"/>
  <c r="U17" s="1"/>
  <c r="R16"/>
  <c r="U16" s="1"/>
  <c r="R15"/>
  <c r="U15" s="1"/>
  <c r="R14"/>
  <c r="U14" s="1"/>
  <c r="R13"/>
  <c r="U13" s="1"/>
  <c r="R12"/>
  <c r="U12" s="1"/>
  <c r="R11"/>
  <c r="U11" s="1"/>
  <c r="R10"/>
  <c r="U10" s="1"/>
  <c r="R9"/>
  <c r="U9" s="1"/>
  <c r="R8"/>
  <c r="U8" s="1"/>
  <c r="R7"/>
  <c r="U7" s="1"/>
  <c r="R6"/>
  <c r="U6" s="1"/>
  <c r="R5"/>
  <c r="U5" s="1"/>
  <c r="R4"/>
  <c r="U4" s="1"/>
  <c r="L50"/>
  <c r="Z50" s="1"/>
  <c r="L49"/>
  <c r="Z49" s="1"/>
  <c r="L48"/>
  <c r="Z48" s="1"/>
  <c r="L47"/>
  <c r="Z47" s="1"/>
  <c r="L46"/>
  <c r="Z46" s="1"/>
  <c r="L45"/>
  <c r="Z45" s="1"/>
  <c r="L44"/>
  <c r="Z44" s="1"/>
  <c r="L43"/>
  <c r="Z43" s="1"/>
  <c r="L42"/>
  <c r="Z42" s="1"/>
  <c r="L41"/>
  <c r="Z41" s="1"/>
  <c r="L40"/>
  <c r="Z40" s="1"/>
  <c r="L39"/>
  <c r="Z39" s="1"/>
  <c r="L38"/>
  <c r="Z38" s="1"/>
  <c r="L37"/>
  <c r="Z37" s="1"/>
  <c r="L36"/>
  <c r="Z36" s="1"/>
  <c r="L35"/>
  <c r="Z35" s="1"/>
  <c r="L34"/>
  <c r="Z34" s="1"/>
  <c r="L33"/>
  <c r="Z33" s="1"/>
  <c r="L32"/>
  <c r="Z32" s="1"/>
  <c r="L31"/>
  <c r="Z31" s="1"/>
  <c r="L30"/>
  <c r="Z30" s="1"/>
  <c r="L29"/>
  <c r="Z29" s="1"/>
  <c r="L28"/>
  <c r="Z28" s="1"/>
  <c r="L27"/>
  <c r="Z27" s="1"/>
  <c r="L26"/>
  <c r="Z26" s="1"/>
  <c r="L25"/>
  <c r="Z25" s="1"/>
  <c r="L24"/>
  <c r="Z24" s="1"/>
  <c r="L23"/>
  <c r="Z23" s="1"/>
  <c r="L22"/>
  <c r="Z22" s="1"/>
  <c r="L21"/>
  <c r="Z21" s="1"/>
  <c r="L20"/>
  <c r="Z20" s="1"/>
  <c r="L19"/>
  <c r="Z19" s="1"/>
  <c r="L18"/>
  <c r="Z18" s="1"/>
  <c r="L17"/>
  <c r="Z17" s="1"/>
  <c r="L16"/>
  <c r="Z16" s="1"/>
  <c r="L15"/>
  <c r="Z15" s="1"/>
  <c r="L14"/>
  <c r="Z14" s="1"/>
  <c r="L13"/>
  <c r="Z13" s="1"/>
  <c r="L12"/>
  <c r="Z12" s="1"/>
  <c r="L11"/>
  <c r="Z11" s="1"/>
  <c r="L10"/>
  <c r="Z10" s="1"/>
  <c r="L9"/>
  <c r="Z9" s="1"/>
  <c r="L8"/>
  <c r="L7"/>
  <c r="L6"/>
  <c r="L5"/>
  <c r="L4"/>
  <c r="V103" i="7"/>
  <c r="V102"/>
  <c r="V101"/>
  <c r="V100"/>
  <c r="V99"/>
  <c r="V98"/>
  <c r="V97"/>
  <c r="V96"/>
  <c r="V95"/>
  <c r="V94"/>
  <c r="V93"/>
  <c r="V92"/>
  <c r="V91"/>
  <c r="V90"/>
  <c r="V89"/>
  <c r="V88"/>
  <c r="V87"/>
  <c r="V86"/>
  <c r="V85"/>
  <c r="V84"/>
  <c r="V83"/>
  <c r="V82"/>
  <c r="V81"/>
  <c r="V80"/>
  <c r="V79"/>
  <c r="V78"/>
  <c r="V77"/>
  <c r="V76"/>
  <c r="V75"/>
  <c r="V74"/>
  <c r="V73"/>
  <c r="V72"/>
  <c r="V71"/>
  <c r="V70"/>
  <c r="V69"/>
  <c r="V68"/>
  <c r="V67"/>
  <c r="V66"/>
  <c r="V65"/>
  <c r="V64"/>
  <c r="V63"/>
  <c r="V62"/>
  <c r="V61"/>
  <c r="V60"/>
  <c r="V59"/>
  <c r="V58"/>
  <c r="V57"/>
  <c r="V56"/>
  <c r="V55"/>
  <c r="V54"/>
  <c r="V53"/>
  <c r="V52"/>
  <c r="V51"/>
  <c r="V50"/>
  <c r="V49"/>
  <c r="V48"/>
  <c r="V47"/>
  <c r="V46"/>
  <c r="V45"/>
  <c r="V44"/>
  <c r="V43"/>
  <c r="V42"/>
  <c r="V41"/>
  <c r="V40"/>
  <c r="V39"/>
  <c r="V38"/>
  <c r="V37"/>
  <c r="V36"/>
  <c r="V35"/>
  <c r="V34"/>
  <c r="V33"/>
  <c r="V32"/>
  <c r="V31"/>
  <c r="V30"/>
  <c r="V29"/>
  <c r="V28"/>
  <c r="V27"/>
  <c r="V26"/>
  <c r="V25"/>
  <c r="V24"/>
  <c r="V23"/>
  <c r="V22"/>
  <c r="V21"/>
  <c r="V20"/>
  <c r="V19"/>
  <c r="V18"/>
  <c r="V17"/>
  <c r="V16"/>
  <c r="V15"/>
  <c r="V14"/>
  <c r="W14" s="1"/>
  <c r="V13"/>
  <c r="W13" s="1"/>
  <c r="V12"/>
  <c r="W12" s="1"/>
  <c r="V11"/>
  <c r="W11" s="1"/>
  <c r="V10"/>
  <c r="V9"/>
  <c r="V8"/>
  <c r="V7"/>
  <c r="V6"/>
  <c r="V5"/>
  <c r="V4"/>
  <c r="L103"/>
  <c r="L102"/>
  <c r="L101"/>
  <c r="L100"/>
  <c r="L99"/>
  <c r="L98"/>
  <c r="L97"/>
  <c r="L96"/>
  <c r="L95"/>
  <c r="L94"/>
  <c r="L93"/>
  <c r="L92"/>
  <c r="L91"/>
  <c r="L90"/>
  <c r="L89"/>
  <c r="L88"/>
  <c r="L87"/>
  <c r="L86"/>
  <c r="L85"/>
  <c r="L84"/>
  <c r="L83"/>
  <c r="L82"/>
  <c r="L81"/>
  <c r="L80"/>
  <c r="L79"/>
  <c r="L78"/>
  <c r="L77"/>
  <c r="L76"/>
  <c r="L75"/>
  <c r="L74"/>
  <c r="L73"/>
  <c r="L72"/>
  <c r="L71"/>
  <c r="L70"/>
  <c r="L69"/>
  <c r="L68"/>
  <c r="L67"/>
  <c r="L66"/>
  <c r="L65"/>
  <c r="L64"/>
  <c r="L63"/>
  <c r="L62"/>
  <c r="L61"/>
  <c r="L60"/>
  <c r="L59"/>
  <c r="L58"/>
  <c r="L57"/>
  <c r="L56"/>
  <c r="L55"/>
  <c r="L54"/>
  <c r="L53"/>
  <c r="L52"/>
  <c r="L51"/>
  <c r="L50"/>
  <c r="L49"/>
  <c r="L48"/>
  <c r="L47"/>
  <c r="L46"/>
  <c r="L45"/>
  <c r="L44"/>
  <c r="L43"/>
  <c r="L42"/>
  <c r="L41"/>
  <c r="L40"/>
  <c r="L39"/>
  <c r="L38"/>
  <c r="L37"/>
  <c r="L36"/>
  <c r="L35"/>
  <c r="L34"/>
  <c r="L33"/>
  <c r="L32"/>
  <c r="L31"/>
  <c r="L30"/>
  <c r="L29"/>
  <c r="L28"/>
  <c r="L27"/>
  <c r="L26"/>
  <c r="L25"/>
  <c r="L24"/>
  <c r="L23"/>
  <c r="L22"/>
  <c r="L21"/>
  <c r="L20"/>
  <c r="L19"/>
  <c r="L18"/>
  <c r="L17"/>
  <c r="L16"/>
  <c r="L15"/>
  <c r="L14"/>
  <c r="L13"/>
  <c r="L12"/>
  <c r="L11"/>
  <c r="L10"/>
  <c r="L9"/>
  <c r="L8"/>
  <c r="L7"/>
  <c r="L6"/>
  <c r="L5"/>
  <c r="L4"/>
  <c r="Y1003" i="5"/>
  <c r="Y1002"/>
  <c r="Y1001"/>
  <c r="Y1000"/>
  <c r="Y999"/>
  <c r="Y998"/>
  <c r="Y997"/>
  <c r="Y996"/>
  <c r="Y995"/>
  <c r="Y994"/>
  <c r="Y993"/>
  <c r="Y992"/>
  <c r="Y991"/>
  <c r="Y990"/>
  <c r="Y989"/>
  <c r="Y988"/>
  <c r="Y987"/>
  <c r="Y986"/>
  <c r="Y985"/>
  <c r="Y984"/>
  <c r="Y983"/>
  <c r="Y982"/>
  <c r="Y981"/>
  <c r="Y980"/>
  <c r="Y979"/>
  <c r="Y978"/>
  <c r="Y977"/>
  <c r="Y976"/>
  <c r="Y975"/>
  <c r="Y974"/>
  <c r="Y973"/>
  <c r="Y972"/>
  <c r="Y971"/>
  <c r="Y970"/>
  <c r="Y969"/>
  <c r="Y968"/>
  <c r="Y967"/>
  <c r="Y966"/>
  <c r="Y965"/>
  <c r="Y964"/>
  <c r="Y963"/>
  <c r="Y962"/>
  <c r="Y961"/>
  <c r="Y960"/>
  <c r="Y959"/>
  <c r="Y958"/>
  <c r="Y957"/>
  <c r="Y956"/>
  <c r="Y955"/>
  <c r="Y954"/>
  <c r="Y953"/>
  <c r="Y952"/>
  <c r="Y951"/>
  <c r="Y950"/>
  <c r="Y949"/>
  <c r="Y948"/>
  <c r="Y947"/>
  <c r="Y946"/>
  <c r="Y945"/>
  <c r="Y944"/>
  <c r="Y943"/>
  <c r="Y942"/>
  <c r="Y941"/>
  <c r="Y940"/>
  <c r="Y939"/>
  <c r="Y938"/>
  <c r="Y937"/>
  <c r="Y936"/>
  <c r="Y935"/>
  <c r="Y934"/>
  <c r="Y933"/>
  <c r="Y932"/>
  <c r="Y931"/>
  <c r="Y930"/>
  <c r="Y929"/>
  <c r="Y928"/>
  <c r="Y927"/>
  <c r="Y926"/>
  <c r="Y925"/>
  <c r="Y924"/>
  <c r="Y923"/>
  <c r="Y922"/>
  <c r="Y921"/>
  <c r="Y920"/>
  <c r="Y919"/>
  <c r="Y918"/>
  <c r="Y917"/>
  <c r="Y916"/>
  <c r="Y915"/>
  <c r="Y914"/>
  <c r="Y913"/>
  <c r="Y912"/>
  <c r="Y911"/>
  <c r="Y910"/>
  <c r="Y909"/>
  <c r="Y908"/>
  <c r="Y907"/>
  <c r="Y906"/>
  <c r="Y905"/>
  <c r="Y904"/>
  <c r="Y903"/>
  <c r="Y902"/>
  <c r="Y901"/>
  <c r="Y900"/>
  <c r="Y899"/>
  <c r="Y898"/>
  <c r="Y897"/>
  <c r="Y896"/>
  <c r="Y895"/>
  <c r="Y894"/>
  <c r="Y893"/>
  <c r="Y892"/>
  <c r="Y891"/>
  <c r="Y890"/>
  <c r="Y889"/>
  <c r="Y888"/>
  <c r="Y887"/>
  <c r="Y886"/>
  <c r="Y885"/>
  <c r="Y884"/>
  <c r="Y883"/>
  <c r="Y882"/>
  <c r="Y881"/>
  <c r="Y880"/>
  <c r="Y879"/>
  <c r="Y878"/>
  <c r="Y877"/>
  <c r="Y876"/>
  <c r="Y875"/>
  <c r="Y874"/>
  <c r="Y873"/>
  <c r="Y872"/>
  <c r="Y871"/>
  <c r="Y870"/>
  <c r="Y869"/>
  <c r="Y868"/>
  <c r="Y867"/>
  <c r="Y866"/>
  <c r="Y865"/>
  <c r="Y864"/>
  <c r="Y863"/>
  <c r="Y862"/>
  <c r="Y861"/>
  <c r="Y860"/>
  <c r="Y859"/>
  <c r="Y858"/>
  <c r="Y857"/>
  <c r="Y856"/>
  <c r="Y855"/>
  <c r="Y854"/>
  <c r="Y853"/>
  <c r="Y852"/>
  <c r="Y851"/>
  <c r="Y850"/>
  <c r="Y849"/>
  <c r="Y848"/>
  <c r="Y847"/>
  <c r="Y846"/>
  <c r="Y845"/>
  <c r="Y844"/>
  <c r="Y843"/>
  <c r="Y842"/>
  <c r="Y841"/>
  <c r="Y840"/>
  <c r="Y839"/>
  <c r="Y838"/>
  <c r="Y837"/>
  <c r="Y836"/>
  <c r="Y835"/>
  <c r="Y834"/>
  <c r="Y833"/>
  <c r="Y832"/>
  <c r="Y831"/>
  <c r="Y830"/>
  <c r="Y829"/>
  <c r="Y828"/>
  <c r="Y827"/>
  <c r="Y826"/>
  <c r="Y825"/>
  <c r="Y824"/>
  <c r="Y823"/>
  <c r="Y822"/>
  <c r="Y821"/>
  <c r="Y820"/>
  <c r="Y819"/>
  <c r="Y818"/>
  <c r="Y817"/>
  <c r="Y816"/>
  <c r="Y815"/>
  <c r="Y814"/>
  <c r="Y813"/>
  <c r="Y812"/>
  <c r="Y811"/>
  <c r="Y810"/>
  <c r="Y809"/>
  <c r="Y808"/>
  <c r="Y807"/>
  <c r="Y806"/>
  <c r="Y805"/>
  <c r="Y804"/>
  <c r="Y803"/>
  <c r="Y802"/>
  <c r="Y801"/>
  <c r="Y800"/>
  <c r="Y799"/>
  <c r="Y798"/>
  <c r="Y797"/>
  <c r="Y796"/>
  <c r="Y795"/>
  <c r="Y794"/>
  <c r="Y793"/>
  <c r="Y792"/>
  <c r="Y791"/>
  <c r="Y790"/>
  <c r="Y789"/>
  <c r="Y788"/>
  <c r="Y787"/>
  <c r="Y786"/>
  <c r="Y785"/>
  <c r="Y784"/>
  <c r="Y783"/>
  <c r="Y782"/>
  <c r="Y781"/>
  <c r="Y780"/>
  <c r="Y779"/>
  <c r="Y778"/>
  <c r="Y777"/>
  <c r="Y776"/>
  <c r="Y775"/>
  <c r="Y774"/>
  <c r="Y773"/>
  <c r="Y772"/>
  <c r="Y771"/>
  <c r="Y770"/>
  <c r="Y769"/>
  <c r="Y768"/>
  <c r="Y767"/>
  <c r="Y766"/>
  <c r="Y765"/>
  <c r="Y764"/>
  <c r="Y763"/>
  <c r="Y762"/>
  <c r="Y761"/>
  <c r="Y760"/>
  <c r="Y759"/>
  <c r="Y758"/>
  <c r="Y757"/>
  <c r="Y756"/>
  <c r="Y755"/>
  <c r="Y754"/>
  <c r="Y753"/>
  <c r="Y752"/>
  <c r="Y751"/>
  <c r="Y750"/>
  <c r="Y749"/>
  <c r="Y748"/>
  <c r="Y747"/>
  <c r="Y746"/>
  <c r="Y745"/>
  <c r="Y744"/>
  <c r="Y743"/>
  <c r="Y742"/>
  <c r="Y741"/>
  <c r="Y740"/>
  <c r="Y739"/>
  <c r="Y738"/>
  <c r="Y737"/>
  <c r="Y736"/>
  <c r="Y735"/>
  <c r="Y734"/>
  <c r="Y733"/>
  <c r="Y732"/>
  <c r="Y731"/>
  <c r="Y730"/>
  <c r="Y729"/>
  <c r="Y728"/>
  <c r="Y727"/>
  <c r="Y726"/>
  <c r="Y725"/>
  <c r="Y724"/>
  <c r="Y723"/>
  <c r="Y722"/>
  <c r="Y721"/>
  <c r="Y720"/>
  <c r="Y719"/>
  <c r="Y718"/>
  <c r="Y717"/>
  <c r="Y716"/>
  <c r="Y715"/>
  <c r="Y714"/>
  <c r="Y713"/>
  <c r="Y712"/>
  <c r="Y711"/>
  <c r="Y710"/>
  <c r="Y709"/>
  <c r="Y708"/>
  <c r="Y707"/>
  <c r="Y706"/>
  <c r="Y705"/>
  <c r="Y704"/>
  <c r="Y703"/>
  <c r="Y702"/>
  <c r="Y701"/>
  <c r="Y700"/>
  <c r="Y699"/>
  <c r="Y698"/>
  <c r="Y697"/>
  <c r="Y696"/>
  <c r="Y695"/>
  <c r="Y694"/>
  <c r="Y693"/>
  <c r="Y692"/>
  <c r="Y691"/>
  <c r="Y690"/>
  <c r="Y689"/>
  <c r="Y688"/>
  <c r="Y687"/>
  <c r="Y686"/>
  <c r="Y685"/>
  <c r="Y684"/>
  <c r="Y683"/>
  <c r="Y682"/>
  <c r="Y681"/>
  <c r="Y680"/>
  <c r="Y679"/>
  <c r="Y678"/>
  <c r="Y677"/>
  <c r="Y676"/>
  <c r="Y675"/>
  <c r="Y674"/>
  <c r="Y673"/>
  <c r="Y672"/>
  <c r="Y671"/>
  <c r="Y670"/>
  <c r="Y669"/>
  <c r="Y668"/>
  <c r="Y667"/>
  <c r="Y666"/>
  <c r="Y665"/>
  <c r="Y664"/>
  <c r="Y663"/>
  <c r="Y662"/>
  <c r="Y661"/>
  <c r="Y660"/>
  <c r="Y659"/>
  <c r="Y658"/>
  <c r="Y657"/>
  <c r="Y656"/>
  <c r="Y655"/>
  <c r="Y654"/>
  <c r="Y653"/>
  <c r="Y652"/>
  <c r="Y651"/>
  <c r="Y650"/>
  <c r="Y649"/>
  <c r="Y648"/>
  <c r="Y647"/>
  <c r="Y646"/>
  <c r="Y645"/>
  <c r="Y644"/>
  <c r="Y643"/>
  <c r="Y642"/>
  <c r="Y641"/>
  <c r="Y640"/>
  <c r="Y639"/>
  <c r="Y638"/>
  <c r="Y637"/>
  <c r="Y636"/>
  <c r="Y635"/>
  <c r="Y634"/>
  <c r="Y633"/>
  <c r="Y632"/>
  <c r="Y631"/>
  <c r="Y630"/>
  <c r="Y629"/>
  <c r="Y628"/>
  <c r="Y627"/>
  <c r="Y626"/>
  <c r="Y625"/>
  <c r="Y624"/>
  <c r="Y623"/>
  <c r="Y622"/>
  <c r="Y621"/>
  <c r="Y620"/>
  <c r="Y619"/>
  <c r="Y618"/>
  <c r="Y617"/>
  <c r="Y616"/>
  <c r="Y615"/>
  <c r="Y614"/>
  <c r="Y613"/>
  <c r="Y612"/>
  <c r="Y611"/>
  <c r="Y610"/>
  <c r="Y609"/>
  <c r="Y608"/>
  <c r="Y607"/>
  <c r="Y606"/>
  <c r="Y605"/>
  <c r="Y604"/>
  <c r="Y603"/>
  <c r="Y602"/>
  <c r="Y601"/>
  <c r="Y600"/>
  <c r="Y599"/>
  <c r="Y598"/>
  <c r="Y597"/>
  <c r="Y596"/>
  <c r="Y595"/>
  <c r="Y594"/>
  <c r="Y593"/>
  <c r="Y592"/>
  <c r="Y591"/>
  <c r="Y590"/>
  <c r="Y589"/>
  <c r="Y588"/>
  <c r="Y587"/>
  <c r="Y586"/>
  <c r="Y585"/>
  <c r="Y584"/>
  <c r="Y583"/>
  <c r="Y582"/>
  <c r="Y581"/>
  <c r="Y580"/>
  <c r="Y579"/>
  <c r="Y578"/>
  <c r="Y577"/>
  <c r="Y576"/>
  <c r="Y575"/>
  <c r="Y574"/>
  <c r="Y573"/>
  <c r="Y572"/>
  <c r="Y571"/>
  <c r="Y570"/>
  <c r="Y569"/>
  <c r="Y568"/>
  <c r="Y567"/>
  <c r="Y566"/>
  <c r="Y565"/>
  <c r="Y564"/>
  <c r="Y563"/>
  <c r="Y562"/>
  <c r="Y561"/>
  <c r="Y560"/>
  <c r="Y559"/>
  <c r="Y558"/>
  <c r="Y557"/>
  <c r="Y556"/>
  <c r="Y555"/>
  <c r="Y554"/>
  <c r="Y553"/>
  <c r="Y552"/>
  <c r="Y551"/>
  <c r="Y550"/>
  <c r="Y549"/>
  <c r="Y548"/>
  <c r="Y547"/>
  <c r="Y546"/>
  <c r="Y545"/>
  <c r="Y544"/>
  <c r="Y543"/>
  <c r="Y542"/>
  <c r="Y541"/>
  <c r="Y540"/>
  <c r="Y539"/>
  <c r="Y538"/>
  <c r="Y537"/>
  <c r="Y536"/>
  <c r="Y535"/>
  <c r="Y534"/>
  <c r="Y533"/>
  <c r="Y532"/>
  <c r="Y531"/>
  <c r="Y530"/>
  <c r="Y529"/>
  <c r="Y528"/>
  <c r="Y527"/>
  <c r="Y526"/>
  <c r="Y525"/>
  <c r="Y524"/>
  <c r="Y523"/>
  <c r="Y522"/>
  <c r="Y521"/>
  <c r="Y520"/>
  <c r="Y519"/>
  <c r="Y518"/>
  <c r="Y517"/>
  <c r="Y516"/>
  <c r="Y515"/>
  <c r="Y514"/>
  <c r="Y513"/>
  <c r="Y512"/>
  <c r="Y511"/>
  <c r="Y510"/>
  <c r="Y509"/>
  <c r="Y508"/>
  <c r="Y507"/>
  <c r="Y506"/>
  <c r="Y505"/>
  <c r="Y504"/>
  <c r="Y503"/>
  <c r="Y502"/>
  <c r="Y501"/>
  <c r="Y500"/>
  <c r="Y499"/>
  <c r="Y498"/>
  <c r="Y497"/>
  <c r="Y496"/>
  <c r="Y495"/>
  <c r="Y494"/>
  <c r="Y493"/>
  <c r="Y492"/>
  <c r="Y491"/>
  <c r="Y490"/>
  <c r="Y489"/>
  <c r="Y488"/>
  <c r="Y487"/>
  <c r="Y486"/>
  <c r="Y485"/>
  <c r="Y484"/>
  <c r="Y483"/>
  <c r="Y482"/>
  <c r="Y481"/>
  <c r="Y480"/>
  <c r="Y479"/>
  <c r="Y478"/>
  <c r="Y477"/>
  <c r="Y476"/>
  <c r="Y475"/>
  <c r="Y474"/>
  <c r="Y473"/>
  <c r="Y472"/>
  <c r="Y471"/>
  <c r="Y470"/>
  <c r="Y469"/>
  <c r="Y468"/>
  <c r="Y467"/>
  <c r="Y466"/>
  <c r="Y465"/>
  <c r="Y464"/>
  <c r="Y463"/>
  <c r="Y462"/>
  <c r="Y461"/>
  <c r="Y460"/>
  <c r="Y459"/>
  <c r="Y458"/>
  <c r="Y457"/>
  <c r="Y456"/>
  <c r="Y455"/>
  <c r="Y454"/>
  <c r="Y453"/>
  <c r="Y452"/>
  <c r="Y451"/>
  <c r="Y450"/>
  <c r="Y449"/>
  <c r="Y448"/>
  <c r="Y447"/>
  <c r="Y446"/>
  <c r="Y445"/>
  <c r="Y444"/>
  <c r="Y443"/>
  <c r="Y442"/>
  <c r="Y441"/>
  <c r="Y440"/>
  <c r="Y439"/>
  <c r="Y438"/>
  <c r="Y437"/>
  <c r="Y436"/>
  <c r="Y435"/>
  <c r="Y434"/>
  <c r="Y433"/>
  <c r="Y432"/>
  <c r="Y431"/>
  <c r="Y430"/>
  <c r="Y429"/>
  <c r="Y428"/>
  <c r="Y427"/>
  <c r="Y426"/>
  <c r="Y425"/>
  <c r="Y424"/>
  <c r="Y423"/>
  <c r="Y422"/>
  <c r="Y421"/>
  <c r="Y420"/>
  <c r="Y419"/>
  <c r="Y418"/>
  <c r="Y417"/>
  <c r="Y416"/>
  <c r="Y415"/>
  <c r="Y414"/>
  <c r="Y413"/>
  <c r="Y412"/>
  <c r="Y411"/>
  <c r="Y410"/>
  <c r="Y409"/>
  <c r="Y408"/>
  <c r="Y407"/>
  <c r="Y406"/>
  <c r="Y405"/>
  <c r="Y404"/>
  <c r="Y403"/>
  <c r="Y402"/>
  <c r="Y401"/>
  <c r="Y400"/>
  <c r="Y399"/>
  <c r="Y398"/>
  <c r="Y397"/>
  <c r="Y396"/>
  <c r="Y395"/>
  <c r="Y394"/>
  <c r="Y393"/>
  <c r="Y392"/>
  <c r="Y391"/>
  <c r="Y390"/>
  <c r="Y389"/>
  <c r="Y388"/>
  <c r="Y387"/>
  <c r="Y386"/>
  <c r="Y385"/>
  <c r="Y384"/>
  <c r="Y383"/>
  <c r="Y382"/>
  <c r="Y381"/>
  <c r="Y380"/>
  <c r="Y379"/>
  <c r="Y378"/>
  <c r="Y377"/>
  <c r="Y376"/>
  <c r="Y375"/>
  <c r="Y374"/>
  <c r="Y373"/>
  <c r="Y372"/>
  <c r="Y371"/>
  <c r="Y370"/>
  <c r="Y369"/>
  <c r="Y368"/>
  <c r="Y367"/>
  <c r="Y366"/>
  <c r="Y365"/>
  <c r="Y364"/>
  <c r="Y363"/>
  <c r="Y362"/>
  <c r="Y361"/>
  <c r="Y360"/>
  <c r="Y359"/>
  <c r="Y358"/>
  <c r="Y357"/>
  <c r="Y356"/>
  <c r="Y355"/>
  <c r="Y354"/>
  <c r="Y353"/>
  <c r="Y352"/>
  <c r="Y351"/>
  <c r="Y350"/>
  <c r="Y349"/>
  <c r="Y348"/>
  <c r="Y347"/>
  <c r="Y346"/>
  <c r="Y345"/>
  <c r="Y344"/>
  <c r="Y343"/>
  <c r="Y342"/>
  <c r="Y341"/>
  <c r="Y340"/>
  <c r="Y339"/>
  <c r="Y338"/>
  <c r="Y337"/>
  <c r="Y336"/>
  <c r="Y335"/>
  <c r="Y334"/>
  <c r="Y333"/>
  <c r="Y332"/>
  <c r="Y331"/>
  <c r="Y330"/>
  <c r="Y329"/>
  <c r="Y328"/>
  <c r="Y327"/>
  <c r="Y326"/>
  <c r="Y325"/>
  <c r="Y324"/>
  <c r="Y323"/>
  <c r="Y322"/>
  <c r="Y321"/>
  <c r="Y320"/>
  <c r="Y319"/>
  <c r="Y318"/>
  <c r="Y317"/>
  <c r="Y316"/>
  <c r="Y315"/>
  <c r="Y314"/>
  <c r="Y313"/>
  <c r="Y312"/>
  <c r="Y311"/>
  <c r="Y310"/>
  <c r="Y309"/>
  <c r="Y308"/>
  <c r="Y307"/>
  <c r="Y306"/>
  <c r="Y305"/>
  <c r="Y304"/>
  <c r="Y303"/>
  <c r="Y302"/>
  <c r="Y301"/>
  <c r="Y300"/>
  <c r="Y299"/>
  <c r="Y298"/>
  <c r="Y297"/>
  <c r="Y296"/>
  <c r="Y295"/>
  <c r="Y294"/>
  <c r="Y293"/>
  <c r="Y292"/>
  <c r="Y291"/>
  <c r="Y290"/>
  <c r="Y289"/>
  <c r="Y288"/>
  <c r="Y287"/>
  <c r="Y286"/>
  <c r="Y285"/>
  <c r="Y284"/>
  <c r="Y283"/>
  <c r="Y282"/>
  <c r="Y281"/>
  <c r="Y280"/>
  <c r="Y279"/>
  <c r="Y278"/>
  <c r="Y277"/>
  <c r="Y276"/>
  <c r="Y275"/>
  <c r="Y274"/>
  <c r="Y273"/>
  <c r="Y272"/>
  <c r="Y271"/>
  <c r="Y270"/>
  <c r="Y269"/>
  <c r="Y268"/>
  <c r="Y267"/>
  <c r="Y266"/>
  <c r="Y265"/>
  <c r="Y264"/>
  <c r="Y263"/>
  <c r="Y262"/>
  <c r="Y261"/>
  <c r="Y260"/>
  <c r="Y259"/>
  <c r="Y258"/>
  <c r="Y257"/>
  <c r="Y256"/>
  <c r="Y255"/>
  <c r="Y254"/>
  <c r="Y253"/>
  <c r="Y252"/>
  <c r="Y251"/>
  <c r="Y250"/>
  <c r="Y249"/>
  <c r="Y248"/>
  <c r="Y247"/>
  <c r="Y246"/>
  <c r="Y245"/>
  <c r="Y244"/>
  <c r="Y243"/>
  <c r="Y242"/>
  <c r="Y241"/>
  <c r="Y240"/>
  <c r="Y239"/>
  <c r="Y238"/>
  <c r="Y237"/>
  <c r="Y236"/>
  <c r="Y235"/>
  <c r="Y234"/>
  <c r="Y233"/>
  <c r="Y232"/>
  <c r="Y231"/>
  <c r="Y230"/>
  <c r="Y229"/>
  <c r="Y228"/>
  <c r="Y227"/>
  <c r="Y226"/>
  <c r="Y225"/>
  <c r="Y224"/>
  <c r="Y223"/>
  <c r="Y222"/>
  <c r="Y221"/>
  <c r="Y220"/>
  <c r="Y219"/>
  <c r="Y218"/>
  <c r="Y217"/>
  <c r="Y216"/>
  <c r="Y215"/>
  <c r="Y214"/>
  <c r="Y213"/>
  <c r="Y212"/>
  <c r="Y211"/>
  <c r="Y210"/>
  <c r="Y209"/>
  <c r="Y208"/>
  <c r="Y207"/>
  <c r="Y206"/>
  <c r="Y205"/>
  <c r="Y204"/>
  <c r="Y203"/>
  <c r="Y202"/>
  <c r="Y201"/>
  <c r="Y200"/>
  <c r="Y199"/>
  <c r="Y198"/>
  <c r="Y197"/>
  <c r="Y196"/>
  <c r="Y195"/>
  <c r="Y194"/>
  <c r="Y193"/>
  <c r="Y192"/>
  <c r="Y191"/>
  <c r="Y190"/>
  <c r="Y189"/>
  <c r="Y188"/>
  <c r="Y187"/>
  <c r="Y186"/>
  <c r="Y185"/>
  <c r="Y184"/>
  <c r="Y183"/>
  <c r="Y182"/>
  <c r="Y181"/>
  <c r="Y180"/>
  <c r="Y179"/>
  <c r="Y178"/>
  <c r="Y177"/>
  <c r="Y176"/>
  <c r="Y175"/>
  <c r="Y174"/>
  <c r="Y173"/>
  <c r="Y172"/>
  <c r="Y171"/>
  <c r="Y170"/>
  <c r="Y169"/>
  <c r="Y168"/>
  <c r="Y167"/>
  <c r="Y166"/>
  <c r="Y165"/>
  <c r="Y164"/>
  <c r="Y163"/>
  <c r="Y162"/>
  <c r="Y161"/>
  <c r="Y160"/>
  <c r="Y159"/>
  <c r="Y158"/>
  <c r="Y157"/>
  <c r="Y156"/>
  <c r="Y155"/>
  <c r="Y154"/>
  <c r="Y153"/>
  <c r="Y152"/>
  <c r="Y151"/>
  <c r="Y150"/>
  <c r="Y149"/>
  <c r="Y148"/>
  <c r="Y147"/>
  <c r="Y146"/>
  <c r="Y145"/>
  <c r="Y144"/>
  <c r="Y143"/>
  <c r="Y142"/>
  <c r="Y141"/>
  <c r="Y140"/>
  <c r="Y139"/>
  <c r="Y138"/>
  <c r="Y137"/>
  <c r="Y136"/>
  <c r="Y135"/>
  <c r="Y134"/>
  <c r="Y133"/>
  <c r="Y132"/>
  <c r="Y131"/>
  <c r="Y130"/>
  <c r="Y129"/>
  <c r="Y128"/>
  <c r="Y127"/>
  <c r="Y126"/>
  <c r="Y125"/>
  <c r="Y124"/>
  <c r="Y123"/>
  <c r="Y122"/>
  <c r="Y121"/>
  <c r="Y120"/>
  <c r="Y119"/>
  <c r="Y118"/>
  <c r="Y117"/>
  <c r="Y116"/>
  <c r="Y115"/>
  <c r="Y114"/>
  <c r="Y113"/>
  <c r="Y112"/>
  <c r="Y111"/>
  <c r="Y110"/>
  <c r="Y109"/>
  <c r="Y108"/>
  <c r="Y107"/>
  <c r="Y106"/>
  <c r="Y105"/>
  <c r="Y104"/>
  <c r="Y103"/>
  <c r="Y102"/>
  <c r="Y101"/>
  <c r="Y100"/>
  <c r="Y99"/>
  <c r="Y98"/>
  <c r="Y97"/>
  <c r="Y96"/>
  <c r="Y95"/>
  <c r="Y94"/>
  <c r="Y93"/>
  <c r="Y92"/>
  <c r="Y91"/>
  <c r="Y90"/>
  <c r="Y89"/>
  <c r="Y88"/>
  <c r="Y87"/>
  <c r="Y86"/>
  <c r="Y85"/>
  <c r="Y84"/>
  <c r="Y83"/>
  <c r="Y82"/>
  <c r="Y81"/>
  <c r="Y80"/>
  <c r="Y79"/>
  <c r="Y78"/>
  <c r="Y77"/>
  <c r="Y76"/>
  <c r="Y75"/>
  <c r="Y74"/>
  <c r="Y73"/>
  <c r="Y72"/>
  <c r="Y71"/>
  <c r="Y70"/>
  <c r="Y69"/>
  <c r="Y68"/>
  <c r="Y67"/>
  <c r="Y66"/>
  <c r="Y65"/>
  <c r="Y64"/>
  <c r="Y63"/>
  <c r="Y62"/>
  <c r="Y61"/>
  <c r="Y60"/>
  <c r="Y59"/>
  <c r="Y58"/>
  <c r="Y57"/>
  <c r="Y56"/>
  <c r="Y55"/>
  <c r="Y54"/>
  <c r="Y53"/>
  <c r="Y52"/>
  <c r="Y51"/>
  <c r="Y50"/>
  <c r="Y49"/>
  <c r="Y48"/>
  <c r="Y47"/>
  <c r="Y46"/>
  <c r="Y45"/>
  <c r="Y44"/>
  <c r="Y43"/>
  <c r="Y42"/>
  <c r="Y41"/>
  <c r="Y40"/>
  <c r="Y39"/>
  <c r="Y38"/>
  <c r="Y37"/>
  <c r="Y36"/>
  <c r="Y35"/>
  <c r="Y34"/>
  <c r="Y33"/>
  <c r="Y32"/>
  <c r="Y31"/>
  <c r="Y30"/>
  <c r="Y29"/>
  <c r="Y28"/>
  <c r="Y27"/>
  <c r="Y26"/>
  <c r="Y25"/>
  <c r="Y24"/>
  <c r="Y23"/>
  <c r="Y22"/>
  <c r="Z22" s="1"/>
  <c r="Y21"/>
  <c r="Z21" s="1"/>
  <c r="Y20"/>
  <c r="Z20" s="1"/>
  <c r="Y19"/>
  <c r="Z19" s="1"/>
  <c r="Y18"/>
  <c r="Y17"/>
  <c r="Y16"/>
  <c r="Y15"/>
  <c r="Y14"/>
  <c r="Y13"/>
  <c r="Y12"/>
  <c r="Y11"/>
  <c r="Y10"/>
  <c r="Y9"/>
  <c r="Y8"/>
  <c r="Y7"/>
  <c r="Y6"/>
  <c r="Y5"/>
  <c r="Y4"/>
  <c r="U1003"/>
  <c r="X1003" s="1"/>
  <c r="U1002"/>
  <c r="X1002" s="1"/>
  <c r="U1001"/>
  <c r="X1001" s="1"/>
  <c r="U1000"/>
  <c r="X1000" s="1"/>
  <c r="U999"/>
  <c r="X999" s="1"/>
  <c r="U998"/>
  <c r="X998" s="1"/>
  <c r="U997"/>
  <c r="X997" s="1"/>
  <c r="U996"/>
  <c r="X996" s="1"/>
  <c r="U995"/>
  <c r="X995" s="1"/>
  <c r="U994"/>
  <c r="X994" s="1"/>
  <c r="U993"/>
  <c r="X993" s="1"/>
  <c r="U992"/>
  <c r="X992" s="1"/>
  <c r="U991"/>
  <c r="X991" s="1"/>
  <c r="U990"/>
  <c r="X990" s="1"/>
  <c r="U989"/>
  <c r="X989" s="1"/>
  <c r="U988"/>
  <c r="X988" s="1"/>
  <c r="U987"/>
  <c r="X987" s="1"/>
  <c r="U986"/>
  <c r="X986" s="1"/>
  <c r="U985"/>
  <c r="X985" s="1"/>
  <c r="U984"/>
  <c r="X984" s="1"/>
  <c r="U983"/>
  <c r="X983" s="1"/>
  <c r="U982"/>
  <c r="X982" s="1"/>
  <c r="U981"/>
  <c r="X981" s="1"/>
  <c r="U980"/>
  <c r="X980" s="1"/>
  <c r="U979"/>
  <c r="X979" s="1"/>
  <c r="U978"/>
  <c r="X978" s="1"/>
  <c r="U977"/>
  <c r="X977" s="1"/>
  <c r="U976"/>
  <c r="X976" s="1"/>
  <c r="U975"/>
  <c r="X975" s="1"/>
  <c r="U974"/>
  <c r="X974" s="1"/>
  <c r="U973"/>
  <c r="X973" s="1"/>
  <c r="U972"/>
  <c r="X972" s="1"/>
  <c r="U971"/>
  <c r="X971" s="1"/>
  <c r="U970"/>
  <c r="X970" s="1"/>
  <c r="U969"/>
  <c r="X969" s="1"/>
  <c r="U968"/>
  <c r="X968" s="1"/>
  <c r="U967"/>
  <c r="X967" s="1"/>
  <c r="U966"/>
  <c r="X966" s="1"/>
  <c r="U965"/>
  <c r="X965" s="1"/>
  <c r="U964"/>
  <c r="X964" s="1"/>
  <c r="U963"/>
  <c r="X963" s="1"/>
  <c r="U962"/>
  <c r="X962" s="1"/>
  <c r="U961"/>
  <c r="X961" s="1"/>
  <c r="U960"/>
  <c r="X960" s="1"/>
  <c r="U959"/>
  <c r="X959" s="1"/>
  <c r="U958"/>
  <c r="X958" s="1"/>
  <c r="U957"/>
  <c r="X957" s="1"/>
  <c r="U956"/>
  <c r="X956" s="1"/>
  <c r="U955"/>
  <c r="X955" s="1"/>
  <c r="U954"/>
  <c r="X954" s="1"/>
  <c r="U953"/>
  <c r="X953" s="1"/>
  <c r="U952"/>
  <c r="X952" s="1"/>
  <c r="U951"/>
  <c r="X951" s="1"/>
  <c r="U950"/>
  <c r="X950" s="1"/>
  <c r="U949"/>
  <c r="X949" s="1"/>
  <c r="U948"/>
  <c r="X948" s="1"/>
  <c r="U947"/>
  <c r="X947" s="1"/>
  <c r="U946"/>
  <c r="X946" s="1"/>
  <c r="U945"/>
  <c r="X945" s="1"/>
  <c r="U944"/>
  <c r="X944" s="1"/>
  <c r="U943"/>
  <c r="X943" s="1"/>
  <c r="U942"/>
  <c r="X942" s="1"/>
  <c r="U941"/>
  <c r="X941" s="1"/>
  <c r="U940"/>
  <c r="X940" s="1"/>
  <c r="U939"/>
  <c r="X939" s="1"/>
  <c r="U938"/>
  <c r="X938" s="1"/>
  <c r="U937"/>
  <c r="X937" s="1"/>
  <c r="U936"/>
  <c r="X936" s="1"/>
  <c r="U935"/>
  <c r="X935" s="1"/>
  <c r="U934"/>
  <c r="X934" s="1"/>
  <c r="U933"/>
  <c r="X933" s="1"/>
  <c r="U932"/>
  <c r="X932" s="1"/>
  <c r="U931"/>
  <c r="X931" s="1"/>
  <c r="U930"/>
  <c r="X930" s="1"/>
  <c r="U929"/>
  <c r="X929" s="1"/>
  <c r="U928"/>
  <c r="X928" s="1"/>
  <c r="U927"/>
  <c r="X927" s="1"/>
  <c r="U926"/>
  <c r="X926" s="1"/>
  <c r="U925"/>
  <c r="X925" s="1"/>
  <c r="U924"/>
  <c r="X924" s="1"/>
  <c r="U923"/>
  <c r="X923" s="1"/>
  <c r="U922"/>
  <c r="X922" s="1"/>
  <c r="U921"/>
  <c r="X921" s="1"/>
  <c r="U920"/>
  <c r="X920" s="1"/>
  <c r="U919"/>
  <c r="X919" s="1"/>
  <c r="U918"/>
  <c r="X918" s="1"/>
  <c r="U917"/>
  <c r="X917" s="1"/>
  <c r="U916"/>
  <c r="X916" s="1"/>
  <c r="U915"/>
  <c r="X915" s="1"/>
  <c r="U914"/>
  <c r="X914" s="1"/>
  <c r="U913"/>
  <c r="X913" s="1"/>
  <c r="U912"/>
  <c r="X912" s="1"/>
  <c r="U911"/>
  <c r="X911" s="1"/>
  <c r="U910"/>
  <c r="X910" s="1"/>
  <c r="U909"/>
  <c r="X909" s="1"/>
  <c r="U908"/>
  <c r="X908" s="1"/>
  <c r="U907"/>
  <c r="X907" s="1"/>
  <c r="U906"/>
  <c r="X906" s="1"/>
  <c r="U905"/>
  <c r="X905" s="1"/>
  <c r="U904"/>
  <c r="X904" s="1"/>
  <c r="U903"/>
  <c r="X903" s="1"/>
  <c r="U902"/>
  <c r="X902" s="1"/>
  <c r="U901"/>
  <c r="X901" s="1"/>
  <c r="U900"/>
  <c r="X900" s="1"/>
  <c r="U899"/>
  <c r="X899" s="1"/>
  <c r="U898"/>
  <c r="X898" s="1"/>
  <c r="U897"/>
  <c r="X897" s="1"/>
  <c r="U896"/>
  <c r="X896" s="1"/>
  <c r="U895"/>
  <c r="X895" s="1"/>
  <c r="U894"/>
  <c r="X894" s="1"/>
  <c r="U893"/>
  <c r="X893" s="1"/>
  <c r="U892"/>
  <c r="X892" s="1"/>
  <c r="U891"/>
  <c r="X891" s="1"/>
  <c r="U890"/>
  <c r="X890" s="1"/>
  <c r="U889"/>
  <c r="X889" s="1"/>
  <c r="U888"/>
  <c r="X888" s="1"/>
  <c r="U887"/>
  <c r="X887" s="1"/>
  <c r="U886"/>
  <c r="X886" s="1"/>
  <c r="U885"/>
  <c r="X885" s="1"/>
  <c r="U884"/>
  <c r="X884" s="1"/>
  <c r="U883"/>
  <c r="X883" s="1"/>
  <c r="U882"/>
  <c r="X882" s="1"/>
  <c r="U881"/>
  <c r="X881" s="1"/>
  <c r="U880"/>
  <c r="X880" s="1"/>
  <c r="U879"/>
  <c r="X879" s="1"/>
  <c r="U878"/>
  <c r="X878" s="1"/>
  <c r="U877"/>
  <c r="X877" s="1"/>
  <c r="U876"/>
  <c r="X876" s="1"/>
  <c r="U875"/>
  <c r="X875" s="1"/>
  <c r="U874"/>
  <c r="X874" s="1"/>
  <c r="U873"/>
  <c r="X873" s="1"/>
  <c r="U872"/>
  <c r="X872" s="1"/>
  <c r="U871"/>
  <c r="X871" s="1"/>
  <c r="U870"/>
  <c r="X870" s="1"/>
  <c r="U869"/>
  <c r="X869" s="1"/>
  <c r="U868"/>
  <c r="X868" s="1"/>
  <c r="U867"/>
  <c r="X867" s="1"/>
  <c r="U866"/>
  <c r="X866" s="1"/>
  <c r="U865"/>
  <c r="X865" s="1"/>
  <c r="U864"/>
  <c r="X864" s="1"/>
  <c r="U863"/>
  <c r="X863" s="1"/>
  <c r="U862"/>
  <c r="X862" s="1"/>
  <c r="U861"/>
  <c r="X861" s="1"/>
  <c r="U860"/>
  <c r="X860" s="1"/>
  <c r="U859"/>
  <c r="X859" s="1"/>
  <c r="U858"/>
  <c r="X858" s="1"/>
  <c r="U857"/>
  <c r="X857" s="1"/>
  <c r="U856"/>
  <c r="X856" s="1"/>
  <c r="U855"/>
  <c r="X855" s="1"/>
  <c r="U854"/>
  <c r="X854" s="1"/>
  <c r="U853"/>
  <c r="X853" s="1"/>
  <c r="U852"/>
  <c r="X852" s="1"/>
  <c r="U851"/>
  <c r="X851" s="1"/>
  <c r="U850"/>
  <c r="X850" s="1"/>
  <c r="U849"/>
  <c r="X849" s="1"/>
  <c r="U848"/>
  <c r="X848" s="1"/>
  <c r="U847"/>
  <c r="X847" s="1"/>
  <c r="U846"/>
  <c r="X846" s="1"/>
  <c r="U845"/>
  <c r="X845" s="1"/>
  <c r="U844"/>
  <c r="X844" s="1"/>
  <c r="U843"/>
  <c r="X843" s="1"/>
  <c r="U842"/>
  <c r="X842" s="1"/>
  <c r="U841"/>
  <c r="X841" s="1"/>
  <c r="U840"/>
  <c r="X840" s="1"/>
  <c r="U839"/>
  <c r="X839" s="1"/>
  <c r="U838"/>
  <c r="X838" s="1"/>
  <c r="U837"/>
  <c r="X837" s="1"/>
  <c r="U836"/>
  <c r="X836" s="1"/>
  <c r="U835"/>
  <c r="X835" s="1"/>
  <c r="U834"/>
  <c r="X834" s="1"/>
  <c r="U833"/>
  <c r="X833" s="1"/>
  <c r="U832"/>
  <c r="X832" s="1"/>
  <c r="U831"/>
  <c r="X831" s="1"/>
  <c r="U830"/>
  <c r="X830" s="1"/>
  <c r="U829"/>
  <c r="X829" s="1"/>
  <c r="U828"/>
  <c r="X828" s="1"/>
  <c r="U827"/>
  <c r="X827" s="1"/>
  <c r="U826"/>
  <c r="X826" s="1"/>
  <c r="U825"/>
  <c r="X825" s="1"/>
  <c r="U824"/>
  <c r="X824" s="1"/>
  <c r="U823"/>
  <c r="X823" s="1"/>
  <c r="U822"/>
  <c r="X822" s="1"/>
  <c r="U821"/>
  <c r="X821" s="1"/>
  <c r="U820"/>
  <c r="X820" s="1"/>
  <c r="U819"/>
  <c r="X819" s="1"/>
  <c r="U818"/>
  <c r="X818" s="1"/>
  <c r="U817"/>
  <c r="X817" s="1"/>
  <c r="U816"/>
  <c r="X816" s="1"/>
  <c r="U815"/>
  <c r="X815" s="1"/>
  <c r="U814"/>
  <c r="X814" s="1"/>
  <c r="U813"/>
  <c r="X813" s="1"/>
  <c r="U812"/>
  <c r="X812" s="1"/>
  <c r="U811"/>
  <c r="X811" s="1"/>
  <c r="U810"/>
  <c r="X810" s="1"/>
  <c r="U809"/>
  <c r="X809" s="1"/>
  <c r="U808"/>
  <c r="X808" s="1"/>
  <c r="U807"/>
  <c r="X807" s="1"/>
  <c r="U806"/>
  <c r="X806" s="1"/>
  <c r="U805"/>
  <c r="X805" s="1"/>
  <c r="U804"/>
  <c r="X804" s="1"/>
  <c r="U803"/>
  <c r="X803" s="1"/>
  <c r="U802"/>
  <c r="X802" s="1"/>
  <c r="U801"/>
  <c r="X801" s="1"/>
  <c r="U800"/>
  <c r="X800" s="1"/>
  <c r="U799"/>
  <c r="X799" s="1"/>
  <c r="U798"/>
  <c r="X798" s="1"/>
  <c r="U797"/>
  <c r="X797" s="1"/>
  <c r="U796"/>
  <c r="X796" s="1"/>
  <c r="U795"/>
  <c r="X795" s="1"/>
  <c r="U794"/>
  <c r="X794" s="1"/>
  <c r="U793"/>
  <c r="X793" s="1"/>
  <c r="U792"/>
  <c r="X792" s="1"/>
  <c r="U791"/>
  <c r="X791" s="1"/>
  <c r="U790"/>
  <c r="X790" s="1"/>
  <c r="U789"/>
  <c r="X789" s="1"/>
  <c r="U788"/>
  <c r="X788" s="1"/>
  <c r="U787"/>
  <c r="X787" s="1"/>
  <c r="U786"/>
  <c r="X786" s="1"/>
  <c r="U785"/>
  <c r="X785" s="1"/>
  <c r="U784"/>
  <c r="X784" s="1"/>
  <c r="U783"/>
  <c r="X783" s="1"/>
  <c r="U782"/>
  <c r="X782" s="1"/>
  <c r="U781"/>
  <c r="X781" s="1"/>
  <c r="U780"/>
  <c r="X780" s="1"/>
  <c r="U779"/>
  <c r="X779" s="1"/>
  <c r="U778"/>
  <c r="X778" s="1"/>
  <c r="U777"/>
  <c r="X777" s="1"/>
  <c r="U776"/>
  <c r="X776" s="1"/>
  <c r="U775"/>
  <c r="X775" s="1"/>
  <c r="U774"/>
  <c r="X774" s="1"/>
  <c r="U773"/>
  <c r="X773" s="1"/>
  <c r="U772"/>
  <c r="X772" s="1"/>
  <c r="U771"/>
  <c r="X771" s="1"/>
  <c r="U770"/>
  <c r="X770" s="1"/>
  <c r="U769"/>
  <c r="X769" s="1"/>
  <c r="U768"/>
  <c r="X768" s="1"/>
  <c r="U767"/>
  <c r="X767" s="1"/>
  <c r="U766"/>
  <c r="X766" s="1"/>
  <c r="U765"/>
  <c r="X765" s="1"/>
  <c r="U764"/>
  <c r="X764" s="1"/>
  <c r="U763"/>
  <c r="X763" s="1"/>
  <c r="U762"/>
  <c r="X762" s="1"/>
  <c r="U761"/>
  <c r="X761" s="1"/>
  <c r="U760"/>
  <c r="X760" s="1"/>
  <c r="U759"/>
  <c r="X759" s="1"/>
  <c r="U758"/>
  <c r="X758" s="1"/>
  <c r="U757"/>
  <c r="X757" s="1"/>
  <c r="U756"/>
  <c r="X756" s="1"/>
  <c r="U755"/>
  <c r="X755" s="1"/>
  <c r="U754"/>
  <c r="X754" s="1"/>
  <c r="U753"/>
  <c r="X753" s="1"/>
  <c r="U752"/>
  <c r="X752" s="1"/>
  <c r="U751"/>
  <c r="X751" s="1"/>
  <c r="U750"/>
  <c r="X750" s="1"/>
  <c r="U749"/>
  <c r="X749" s="1"/>
  <c r="U748"/>
  <c r="X748" s="1"/>
  <c r="U747"/>
  <c r="X747" s="1"/>
  <c r="U746"/>
  <c r="X746" s="1"/>
  <c r="U745"/>
  <c r="X745" s="1"/>
  <c r="U744"/>
  <c r="X744" s="1"/>
  <c r="U743"/>
  <c r="X743" s="1"/>
  <c r="U742"/>
  <c r="X742" s="1"/>
  <c r="U741"/>
  <c r="X741" s="1"/>
  <c r="U740"/>
  <c r="X740" s="1"/>
  <c r="U739"/>
  <c r="X739" s="1"/>
  <c r="U738"/>
  <c r="X738" s="1"/>
  <c r="U737"/>
  <c r="X737" s="1"/>
  <c r="U736"/>
  <c r="X736" s="1"/>
  <c r="U735"/>
  <c r="X735" s="1"/>
  <c r="U734"/>
  <c r="X734" s="1"/>
  <c r="U733"/>
  <c r="X733" s="1"/>
  <c r="U732"/>
  <c r="X732" s="1"/>
  <c r="U731"/>
  <c r="X731" s="1"/>
  <c r="U730"/>
  <c r="X730" s="1"/>
  <c r="U729"/>
  <c r="X729" s="1"/>
  <c r="U728"/>
  <c r="X728" s="1"/>
  <c r="U727"/>
  <c r="X727" s="1"/>
  <c r="U726"/>
  <c r="X726" s="1"/>
  <c r="U725"/>
  <c r="X725" s="1"/>
  <c r="U724"/>
  <c r="X724" s="1"/>
  <c r="U723"/>
  <c r="X723" s="1"/>
  <c r="U722"/>
  <c r="X722" s="1"/>
  <c r="U721"/>
  <c r="X721" s="1"/>
  <c r="U720"/>
  <c r="X720" s="1"/>
  <c r="U719"/>
  <c r="X719" s="1"/>
  <c r="U718"/>
  <c r="X718" s="1"/>
  <c r="U717"/>
  <c r="X717" s="1"/>
  <c r="U716"/>
  <c r="X716" s="1"/>
  <c r="U715"/>
  <c r="X715" s="1"/>
  <c r="U714"/>
  <c r="X714" s="1"/>
  <c r="U713"/>
  <c r="X713" s="1"/>
  <c r="U712"/>
  <c r="X712" s="1"/>
  <c r="U711"/>
  <c r="X711" s="1"/>
  <c r="U710"/>
  <c r="X710" s="1"/>
  <c r="U709"/>
  <c r="X709" s="1"/>
  <c r="U708"/>
  <c r="X708" s="1"/>
  <c r="U707"/>
  <c r="X707" s="1"/>
  <c r="U706"/>
  <c r="X706" s="1"/>
  <c r="U705"/>
  <c r="X705" s="1"/>
  <c r="U704"/>
  <c r="X704" s="1"/>
  <c r="U703"/>
  <c r="X703" s="1"/>
  <c r="U702"/>
  <c r="X702" s="1"/>
  <c r="U701"/>
  <c r="X701" s="1"/>
  <c r="U700"/>
  <c r="X700" s="1"/>
  <c r="U699"/>
  <c r="X699" s="1"/>
  <c r="U698"/>
  <c r="X698" s="1"/>
  <c r="U697"/>
  <c r="X697" s="1"/>
  <c r="U696"/>
  <c r="X696" s="1"/>
  <c r="U695"/>
  <c r="X695" s="1"/>
  <c r="U694"/>
  <c r="X694" s="1"/>
  <c r="U693"/>
  <c r="X693" s="1"/>
  <c r="U692"/>
  <c r="X692" s="1"/>
  <c r="U691"/>
  <c r="X691" s="1"/>
  <c r="U690"/>
  <c r="X690" s="1"/>
  <c r="U689"/>
  <c r="X689" s="1"/>
  <c r="U688"/>
  <c r="X688" s="1"/>
  <c r="U687"/>
  <c r="X687" s="1"/>
  <c r="U686"/>
  <c r="X686" s="1"/>
  <c r="U685"/>
  <c r="X685" s="1"/>
  <c r="U684"/>
  <c r="X684" s="1"/>
  <c r="U683"/>
  <c r="X683" s="1"/>
  <c r="U682"/>
  <c r="X682" s="1"/>
  <c r="U681"/>
  <c r="X681" s="1"/>
  <c r="U680"/>
  <c r="X680" s="1"/>
  <c r="U679"/>
  <c r="X679" s="1"/>
  <c r="U678"/>
  <c r="X678" s="1"/>
  <c r="U677"/>
  <c r="X677" s="1"/>
  <c r="U676"/>
  <c r="X676" s="1"/>
  <c r="U675"/>
  <c r="X675" s="1"/>
  <c r="U674"/>
  <c r="X674" s="1"/>
  <c r="U673"/>
  <c r="X673" s="1"/>
  <c r="U672"/>
  <c r="X672" s="1"/>
  <c r="U671"/>
  <c r="X671" s="1"/>
  <c r="U670"/>
  <c r="X670" s="1"/>
  <c r="U669"/>
  <c r="X669" s="1"/>
  <c r="U668"/>
  <c r="X668" s="1"/>
  <c r="U667"/>
  <c r="X667" s="1"/>
  <c r="U666"/>
  <c r="X666" s="1"/>
  <c r="U665"/>
  <c r="X665" s="1"/>
  <c r="U664"/>
  <c r="X664" s="1"/>
  <c r="U663"/>
  <c r="X663" s="1"/>
  <c r="U662"/>
  <c r="X662" s="1"/>
  <c r="U661"/>
  <c r="X661" s="1"/>
  <c r="U660"/>
  <c r="X660" s="1"/>
  <c r="U659"/>
  <c r="X659" s="1"/>
  <c r="U658"/>
  <c r="X658" s="1"/>
  <c r="U657"/>
  <c r="X657" s="1"/>
  <c r="U656"/>
  <c r="X656" s="1"/>
  <c r="U655"/>
  <c r="X655" s="1"/>
  <c r="U654"/>
  <c r="X654" s="1"/>
  <c r="U653"/>
  <c r="X653" s="1"/>
  <c r="U652"/>
  <c r="X652" s="1"/>
  <c r="U651"/>
  <c r="X651" s="1"/>
  <c r="U650"/>
  <c r="X650" s="1"/>
  <c r="U649"/>
  <c r="X649" s="1"/>
  <c r="U648"/>
  <c r="X648" s="1"/>
  <c r="U647"/>
  <c r="X647" s="1"/>
  <c r="U646"/>
  <c r="X646" s="1"/>
  <c r="U645"/>
  <c r="X645" s="1"/>
  <c r="U644"/>
  <c r="X644" s="1"/>
  <c r="U643"/>
  <c r="X643" s="1"/>
  <c r="U642"/>
  <c r="X642" s="1"/>
  <c r="U641"/>
  <c r="X641" s="1"/>
  <c r="U640"/>
  <c r="X640" s="1"/>
  <c r="U639"/>
  <c r="X639" s="1"/>
  <c r="U638"/>
  <c r="X638" s="1"/>
  <c r="U637"/>
  <c r="X637" s="1"/>
  <c r="U636"/>
  <c r="X636" s="1"/>
  <c r="U635"/>
  <c r="X635" s="1"/>
  <c r="U634"/>
  <c r="X634" s="1"/>
  <c r="U633"/>
  <c r="X633" s="1"/>
  <c r="U632"/>
  <c r="X632" s="1"/>
  <c r="U631"/>
  <c r="X631" s="1"/>
  <c r="U630"/>
  <c r="X630" s="1"/>
  <c r="U629"/>
  <c r="X629" s="1"/>
  <c r="U628"/>
  <c r="X628" s="1"/>
  <c r="U627"/>
  <c r="X627" s="1"/>
  <c r="U626"/>
  <c r="X626" s="1"/>
  <c r="U625"/>
  <c r="X625" s="1"/>
  <c r="U624"/>
  <c r="X624" s="1"/>
  <c r="U623"/>
  <c r="X623" s="1"/>
  <c r="U622"/>
  <c r="X622" s="1"/>
  <c r="U621"/>
  <c r="X621" s="1"/>
  <c r="U620"/>
  <c r="X620" s="1"/>
  <c r="U619"/>
  <c r="X619" s="1"/>
  <c r="U618"/>
  <c r="X618" s="1"/>
  <c r="U617"/>
  <c r="X617" s="1"/>
  <c r="U616"/>
  <c r="X616" s="1"/>
  <c r="U615"/>
  <c r="X615" s="1"/>
  <c r="U614"/>
  <c r="X614" s="1"/>
  <c r="U613"/>
  <c r="X613" s="1"/>
  <c r="U612"/>
  <c r="X612" s="1"/>
  <c r="U611"/>
  <c r="X611" s="1"/>
  <c r="U610"/>
  <c r="X610" s="1"/>
  <c r="U609"/>
  <c r="X609" s="1"/>
  <c r="U608"/>
  <c r="X608" s="1"/>
  <c r="U607"/>
  <c r="X607" s="1"/>
  <c r="U606"/>
  <c r="X606" s="1"/>
  <c r="U605"/>
  <c r="X605" s="1"/>
  <c r="U604"/>
  <c r="X604" s="1"/>
  <c r="U603"/>
  <c r="X603" s="1"/>
  <c r="U602"/>
  <c r="X602" s="1"/>
  <c r="U601"/>
  <c r="X601" s="1"/>
  <c r="U600"/>
  <c r="X600" s="1"/>
  <c r="U599"/>
  <c r="X599" s="1"/>
  <c r="U598"/>
  <c r="X598" s="1"/>
  <c r="U597"/>
  <c r="X597" s="1"/>
  <c r="U596"/>
  <c r="X596" s="1"/>
  <c r="U595"/>
  <c r="X595" s="1"/>
  <c r="U594"/>
  <c r="X594" s="1"/>
  <c r="U593"/>
  <c r="X593" s="1"/>
  <c r="U592"/>
  <c r="X592" s="1"/>
  <c r="U591"/>
  <c r="X591" s="1"/>
  <c r="U590"/>
  <c r="X590" s="1"/>
  <c r="U589"/>
  <c r="X589" s="1"/>
  <c r="U588"/>
  <c r="X588" s="1"/>
  <c r="U587"/>
  <c r="X587" s="1"/>
  <c r="U586"/>
  <c r="X586" s="1"/>
  <c r="U585"/>
  <c r="X585" s="1"/>
  <c r="U584"/>
  <c r="X584" s="1"/>
  <c r="U583"/>
  <c r="X583" s="1"/>
  <c r="U582"/>
  <c r="X582" s="1"/>
  <c r="U581"/>
  <c r="X581" s="1"/>
  <c r="U580"/>
  <c r="X580" s="1"/>
  <c r="U579"/>
  <c r="X579" s="1"/>
  <c r="U578"/>
  <c r="X578" s="1"/>
  <c r="U577"/>
  <c r="X577" s="1"/>
  <c r="U576"/>
  <c r="X576" s="1"/>
  <c r="U575"/>
  <c r="X575" s="1"/>
  <c r="U574"/>
  <c r="X574" s="1"/>
  <c r="U573"/>
  <c r="X573" s="1"/>
  <c r="U572"/>
  <c r="X572" s="1"/>
  <c r="U571"/>
  <c r="X571" s="1"/>
  <c r="U570"/>
  <c r="X570" s="1"/>
  <c r="U569"/>
  <c r="X569" s="1"/>
  <c r="U568"/>
  <c r="X568" s="1"/>
  <c r="U567"/>
  <c r="X567" s="1"/>
  <c r="U566"/>
  <c r="X566" s="1"/>
  <c r="U565"/>
  <c r="X565" s="1"/>
  <c r="U564"/>
  <c r="X564" s="1"/>
  <c r="U563"/>
  <c r="X563" s="1"/>
  <c r="U562"/>
  <c r="X562" s="1"/>
  <c r="U561"/>
  <c r="X561" s="1"/>
  <c r="U560"/>
  <c r="X560" s="1"/>
  <c r="U559"/>
  <c r="X559" s="1"/>
  <c r="U558"/>
  <c r="X558" s="1"/>
  <c r="U557"/>
  <c r="X557" s="1"/>
  <c r="U556"/>
  <c r="X556" s="1"/>
  <c r="U555"/>
  <c r="X555" s="1"/>
  <c r="U554"/>
  <c r="X554" s="1"/>
  <c r="U553"/>
  <c r="X553" s="1"/>
  <c r="U552"/>
  <c r="X552" s="1"/>
  <c r="U551"/>
  <c r="X551" s="1"/>
  <c r="U550"/>
  <c r="X550" s="1"/>
  <c r="U549"/>
  <c r="X549" s="1"/>
  <c r="U548"/>
  <c r="X548" s="1"/>
  <c r="U547"/>
  <c r="X547" s="1"/>
  <c r="U546"/>
  <c r="X546" s="1"/>
  <c r="U545"/>
  <c r="X545" s="1"/>
  <c r="U544"/>
  <c r="X544" s="1"/>
  <c r="U543"/>
  <c r="X543" s="1"/>
  <c r="U542"/>
  <c r="X542" s="1"/>
  <c r="U541"/>
  <c r="X541" s="1"/>
  <c r="U540"/>
  <c r="X540" s="1"/>
  <c r="U539"/>
  <c r="X539" s="1"/>
  <c r="U538"/>
  <c r="X538" s="1"/>
  <c r="U537"/>
  <c r="X537" s="1"/>
  <c r="U536"/>
  <c r="X536" s="1"/>
  <c r="U535"/>
  <c r="X535" s="1"/>
  <c r="U534"/>
  <c r="X534" s="1"/>
  <c r="U533"/>
  <c r="X533" s="1"/>
  <c r="U532"/>
  <c r="X532" s="1"/>
  <c r="U531"/>
  <c r="X531" s="1"/>
  <c r="U530"/>
  <c r="X530" s="1"/>
  <c r="U529"/>
  <c r="X529" s="1"/>
  <c r="U528"/>
  <c r="X528" s="1"/>
  <c r="U527"/>
  <c r="X527" s="1"/>
  <c r="U526"/>
  <c r="X526" s="1"/>
  <c r="U525"/>
  <c r="X525" s="1"/>
  <c r="U524"/>
  <c r="X524" s="1"/>
  <c r="U523"/>
  <c r="X523" s="1"/>
  <c r="U522"/>
  <c r="X522" s="1"/>
  <c r="U521"/>
  <c r="X521" s="1"/>
  <c r="U520"/>
  <c r="X520" s="1"/>
  <c r="U519"/>
  <c r="X519" s="1"/>
  <c r="U518"/>
  <c r="X518" s="1"/>
  <c r="U517"/>
  <c r="X517" s="1"/>
  <c r="U516"/>
  <c r="X516" s="1"/>
  <c r="U515"/>
  <c r="X515" s="1"/>
  <c r="U514"/>
  <c r="X514" s="1"/>
  <c r="U513"/>
  <c r="X513" s="1"/>
  <c r="U512"/>
  <c r="X512" s="1"/>
  <c r="U511"/>
  <c r="X511" s="1"/>
  <c r="U510"/>
  <c r="X510" s="1"/>
  <c r="U509"/>
  <c r="X509" s="1"/>
  <c r="U508"/>
  <c r="X508" s="1"/>
  <c r="U507"/>
  <c r="X507" s="1"/>
  <c r="U506"/>
  <c r="X506" s="1"/>
  <c r="U505"/>
  <c r="X505" s="1"/>
  <c r="U504"/>
  <c r="X504" s="1"/>
  <c r="U503"/>
  <c r="X503" s="1"/>
  <c r="U502"/>
  <c r="X502" s="1"/>
  <c r="U501"/>
  <c r="X501" s="1"/>
  <c r="U500"/>
  <c r="X500" s="1"/>
  <c r="U499"/>
  <c r="X499" s="1"/>
  <c r="U498"/>
  <c r="X498" s="1"/>
  <c r="U497"/>
  <c r="X497" s="1"/>
  <c r="U496"/>
  <c r="X496" s="1"/>
  <c r="U495"/>
  <c r="X495" s="1"/>
  <c r="U494"/>
  <c r="X494" s="1"/>
  <c r="U493"/>
  <c r="X493" s="1"/>
  <c r="U492"/>
  <c r="X492" s="1"/>
  <c r="U491"/>
  <c r="X491" s="1"/>
  <c r="U490"/>
  <c r="X490" s="1"/>
  <c r="U489"/>
  <c r="X489" s="1"/>
  <c r="U488"/>
  <c r="X488" s="1"/>
  <c r="U487"/>
  <c r="X487" s="1"/>
  <c r="U486"/>
  <c r="X486" s="1"/>
  <c r="U485"/>
  <c r="X485" s="1"/>
  <c r="U484"/>
  <c r="X484" s="1"/>
  <c r="U483"/>
  <c r="X483" s="1"/>
  <c r="U482"/>
  <c r="X482" s="1"/>
  <c r="U481"/>
  <c r="X481" s="1"/>
  <c r="U480"/>
  <c r="X480" s="1"/>
  <c r="U479"/>
  <c r="X479" s="1"/>
  <c r="U478"/>
  <c r="X478" s="1"/>
  <c r="U477"/>
  <c r="X477" s="1"/>
  <c r="U476"/>
  <c r="X476" s="1"/>
  <c r="U475"/>
  <c r="X475" s="1"/>
  <c r="U474"/>
  <c r="X474" s="1"/>
  <c r="U473"/>
  <c r="X473" s="1"/>
  <c r="U472"/>
  <c r="X472" s="1"/>
  <c r="U471"/>
  <c r="X471" s="1"/>
  <c r="U470"/>
  <c r="X470" s="1"/>
  <c r="U469"/>
  <c r="X469" s="1"/>
  <c r="U468"/>
  <c r="X468" s="1"/>
  <c r="U467"/>
  <c r="X467" s="1"/>
  <c r="U466"/>
  <c r="X466" s="1"/>
  <c r="U465"/>
  <c r="X465" s="1"/>
  <c r="U464"/>
  <c r="X464" s="1"/>
  <c r="U463"/>
  <c r="X463" s="1"/>
  <c r="U462"/>
  <c r="X462" s="1"/>
  <c r="U461"/>
  <c r="X461" s="1"/>
  <c r="U460"/>
  <c r="X460" s="1"/>
  <c r="U459"/>
  <c r="X459" s="1"/>
  <c r="U458"/>
  <c r="X458" s="1"/>
  <c r="U457"/>
  <c r="X457" s="1"/>
  <c r="U456"/>
  <c r="X456" s="1"/>
  <c r="U455"/>
  <c r="X455" s="1"/>
  <c r="U454"/>
  <c r="X454" s="1"/>
  <c r="U453"/>
  <c r="X453" s="1"/>
  <c r="U452"/>
  <c r="X452" s="1"/>
  <c r="U451"/>
  <c r="X451" s="1"/>
  <c r="U450"/>
  <c r="X450" s="1"/>
  <c r="U449"/>
  <c r="X449" s="1"/>
  <c r="U448"/>
  <c r="X448" s="1"/>
  <c r="U447"/>
  <c r="X447" s="1"/>
  <c r="U446"/>
  <c r="X446" s="1"/>
  <c r="U445"/>
  <c r="X445" s="1"/>
  <c r="U444"/>
  <c r="X444" s="1"/>
  <c r="U443"/>
  <c r="X443" s="1"/>
  <c r="U442"/>
  <c r="X442" s="1"/>
  <c r="U441"/>
  <c r="X441" s="1"/>
  <c r="U440"/>
  <c r="X440" s="1"/>
  <c r="U439"/>
  <c r="X439" s="1"/>
  <c r="U438"/>
  <c r="X438" s="1"/>
  <c r="U437"/>
  <c r="X437" s="1"/>
  <c r="U436"/>
  <c r="X436" s="1"/>
  <c r="U435"/>
  <c r="X435" s="1"/>
  <c r="U434"/>
  <c r="X434" s="1"/>
  <c r="U433"/>
  <c r="X433" s="1"/>
  <c r="U432"/>
  <c r="X432" s="1"/>
  <c r="U431"/>
  <c r="X431" s="1"/>
  <c r="U430"/>
  <c r="X430" s="1"/>
  <c r="U429"/>
  <c r="X429" s="1"/>
  <c r="U428"/>
  <c r="X428" s="1"/>
  <c r="U427"/>
  <c r="X427" s="1"/>
  <c r="U426"/>
  <c r="X426" s="1"/>
  <c r="U425"/>
  <c r="X425" s="1"/>
  <c r="U424"/>
  <c r="X424" s="1"/>
  <c r="U423"/>
  <c r="X423" s="1"/>
  <c r="U422"/>
  <c r="X422" s="1"/>
  <c r="U421"/>
  <c r="X421" s="1"/>
  <c r="U420"/>
  <c r="X420" s="1"/>
  <c r="U419"/>
  <c r="X419" s="1"/>
  <c r="U418"/>
  <c r="X418" s="1"/>
  <c r="U417"/>
  <c r="X417" s="1"/>
  <c r="U416"/>
  <c r="X416" s="1"/>
  <c r="U415"/>
  <c r="X415" s="1"/>
  <c r="U414"/>
  <c r="X414" s="1"/>
  <c r="U413"/>
  <c r="X413" s="1"/>
  <c r="U412"/>
  <c r="X412" s="1"/>
  <c r="U411"/>
  <c r="X411" s="1"/>
  <c r="U410"/>
  <c r="X410" s="1"/>
  <c r="U409"/>
  <c r="X409" s="1"/>
  <c r="U408"/>
  <c r="X408" s="1"/>
  <c r="U407"/>
  <c r="X407" s="1"/>
  <c r="U406"/>
  <c r="X406" s="1"/>
  <c r="U405"/>
  <c r="X405" s="1"/>
  <c r="U404"/>
  <c r="X404" s="1"/>
  <c r="U403"/>
  <c r="X403" s="1"/>
  <c r="U402"/>
  <c r="X402" s="1"/>
  <c r="U401"/>
  <c r="X401" s="1"/>
  <c r="U400"/>
  <c r="X400" s="1"/>
  <c r="U399"/>
  <c r="X399" s="1"/>
  <c r="U398"/>
  <c r="X398" s="1"/>
  <c r="U397"/>
  <c r="X397" s="1"/>
  <c r="U396"/>
  <c r="X396" s="1"/>
  <c r="U395"/>
  <c r="X395" s="1"/>
  <c r="U394"/>
  <c r="X394" s="1"/>
  <c r="U393"/>
  <c r="X393" s="1"/>
  <c r="U392"/>
  <c r="X392" s="1"/>
  <c r="U391"/>
  <c r="X391" s="1"/>
  <c r="U390"/>
  <c r="X390" s="1"/>
  <c r="U389"/>
  <c r="X389" s="1"/>
  <c r="U388"/>
  <c r="X388" s="1"/>
  <c r="U387"/>
  <c r="X387" s="1"/>
  <c r="U386"/>
  <c r="X386" s="1"/>
  <c r="U385"/>
  <c r="X385" s="1"/>
  <c r="U384"/>
  <c r="X384" s="1"/>
  <c r="U383"/>
  <c r="X383" s="1"/>
  <c r="U382"/>
  <c r="X382" s="1"/>
  <c r="U381"/>
  <c r="X381" s="1"/>
  <c r="U380"/>
  <c r="X380" s="1"/>
  <c r="U379"/>
  <c r="X379" s="1"/>
  <c r="U378"/>
  <c r="X378" s="1"/>
  <c r="U377"/>
  <c r="X377" s="1"/>
  <c r="U376"/>
  <c r="X376" s="1"/>
  <c r="U375"/>
  <c r="X375" s="1"/>
  <c r="U374"/>
  <c r="X374" s="1"/>
  <c r="U373"/>
  <c r="X373" s="1"/>
  <c r="U372"/>
  <c r="X372" s="1"/>
  <c r="U371"/>
  <c r="X371" s="1"/>
  <c r="U370"/>
  <c r="X370" s="1"/>
  <c r="U369"/>
  <c r="X369" s="1"/>
  <c r="U368"/>
  <c r="X368" s="1"/>
  <c r="U367"/>
  <c r="X367" s="1"/>
  <c r="U366"/>
  <c r="X366" s="1"/>
  <c r="U365"/>
  <c r="X365" s="1"/>
  <c r="U364"/>
  <c r="X364" s="1"/>
  <c r="U363"/>
  <c r="X363" s="1"/>
  <c r="U362"/>
  <c r="X362" s="1"/>
  <c r="U361"/>
  <c r="X361" s="1"/>
  <c r="U360"/>
  <c r="X360" s="1"/>
  <c r="U359"/>
  <c r="X359" s="1"/>
  <c r="U358"/>
  <c r="X358" s="1"/>
  <c r="U357"/>
  <c r="X357" s="1"/>
  <c r="U356"/>
  <c r="X356" s="1"/>
  <c r="U355"/>
  <c r="X355" s="1"/>
  <c r="U354"/>
  <c r="X354" s="1"/>
  <c r="U353"/>
  <c r="X353" s="1"/>
  <c r="U352"/>
  <c r="X352" s="1"/>
  <c r="U351"/>
  <c r="X351" s="1"/>
  <c r="U350"/>
  <c r="X350" s="1"/>
  <c r="U349"/>
  <c r="X349" s="1"/>
  <c r="U348"/>
  <c r="X348" s="1"/>
  <c r="U347"/>
  <c r="X347" s="1"/>
  <c r="U346"/>
  <c r="X346" s="1"/>
  <c r="U345"/>
  <c r="X345" s="1"/>
  <c r="U344"/>
  <c r="X344" s="1"/>
  <c r="U343"/>
  <c r="X343" s="1"/>
  <c r="U342"/>
  <c r="X342" s="1"/>
  <c r="U341"/>
  <c r="X341" s="1"/>
  <c r="U340"/>
  <c r="X340" s="1"/>
  <c r="U339"/>
  <c r="X339" s="1"/>
  <c r="U338"/>
  <c r="X338" s="1"/>
  <c r="U337"/>
  <c r="X337" s="1"/>
  <c r="U336"/>
  <c r="X336" s="1"/>
  <c r="U335"/>
  <c r="X335" s="1"/>
  <c r="U334"/>
  <c r="X334" s="1"/>
  <c r="U333"/>
  <c r="X333" s="1"/>
  <c r="U332"/>
  <c r="X332" s="1"/>
  <c r="U331"/>
  <c r="X331" s="1"/>
  <c r="U330"/>
  <c r="X330" s="1"/>
  <c r="U329"/>
  <c r="X329" s="1"/>
  <c r="U328"/>
  <c r="X328" s="1"/>
  <c r="U327"/>
  <c r="X327" s="1"/>
  <c r="U326"/>
  <c r="X326" s="1"/>
  <c r="U325"/>
  <c r="X325" s="1"/>
  <c r="U324"/>
  <c r="X324" s="1"/>
  <c r="U323"/>
  <c r="X323" s="1"/>
  <c r="U322"/>
  <c r="X322" s="1"/>
  <c r="U321"/>
  <c r="X321" s="1"/>
  <c r="U320"/>
  <c r="X320" s="1"/>
  <c r="U319"/>
  <c r="X319" s="1"/>
  <c r="U318"/>
  <c r="X318" s="1"/>
  <c r="U317"/>
  <c r="X317" s="1"/>
  <c r="U316"/>
  <c r="X316" s="1"/>
  <c r="U315"/>
  <c r="X315" s="1"/>
  <c r="U314"/>
  <c r="X314" s="1"/>
  <c r="U313"/>
  <c r="X313" s="1"/>
  <c r="U312"/>
  <c r="X312" s="1"/>
  <c r="U311"/>
  <c r="X311" s="1"/>
  <c r="U310"/>
  <c r="X310" s="1"/>
  <c r="U309"/>
  <c r="X309" s="1"/>
  <c r="U308"/>
  <c r="X308" s="1"/>
  <c r="U307"/>
  <c r="X307" s="1"/>
  <c r="U306"/>
  <c r="X306" s="1"/>
  <c r="U305"/>
  <c r="X305" s="1"/>
  <c r="U304"/>
  <c r="X304" s="1"/>
  <c r="U303"/>
  <c r="X303" s="1"/>
  <c r="U302"/>
  <c r="X302" s="1"/>
  <c r="U301"/>
  <c r="X301" s="1"/>
  <c r="U300"/>
  <c r="X300" s="1"/>
  <c r="U299"/>
  <c r="X299" s="1"/>
  <c r="U298"/>
  <c r="X298" s="1"/>
  <c r="U297"/>
  <c r="X297" s="1"/>
  <c r="U296"/>
  <c r="X296" s="1"/>
  <c r="U295"/>
  <c r="X295" s="1"/>
  <c r="U294"/>
  <c r="X294" s="1"/>
  <c r="U293"/>
  <c r="X293" s="1"/>
  <c r="U292"/>
  <c r="X292" s="1"/>
  <c r="U291"/>
  <c r="X291" s="1"/>
  <c r="U290"/>
  <c r="X290" s="1"/>
  <c r="U289"/>
  <c r="X289" s="1"/>
  <c r="U288"/>
  <c r="X288" s="1"/>
  <c r="U287"/>
  <c r="X287" s="1"/>
  <c r="U286"/>
  <c r="X286" s="1"/>
  <c r="U285"/>
  <c r="X285" s="1"/>
  <c r="U284"/>
  <c r="X284" s="1"/>
  <c r="U283"/>
  <c r="X283" s="1"/>
  <c r="U282"/>
  <c r="X282" s="1"/>
  <c r="U281"/>
  <c r="X281" s="1"/>
  <c r="U280"/>
  <c r="X280" s="1"/>
  <c r="U279"/>
  <c r="X279" s="1"/>
  <c r="U278"/>
  <c r="X278" s="1"/>
  <c r="U277"/>
  <c r="X277" s="1"/>
  <c r="U276"/>
  <c r="X276" s="1"/>
  <c r="U275"/>
  <c r="X275" s="1"/>
  <c r="U274"/>
  <c r="X274" s="1"/>
  <c r="U273"/>
  <c r="X273" s="1"/>
  <c r="U272"/>
  <c r="X272" s="1"/>
  <c r="U271"/>
  <c r="X271" s="1"/>
  <c r="U270"/>
  <c r="X270" s="1"/>
  <c r="U269"/>
  <c r="X269" s="1"/>
  <c r="U268"/>
  <c r="X268" s="1"/>
  <c r="U267"/>
  <c r="X267" s="1"/>
  <c r="U266"/>
  <c r="X266" s="1"/>
  <c r="U265"/>
  <c r="X265" s="1"/>
  <c r="U264"/>
  <c r="X264" s="1"/>
  <c r="U263"/>
  <c r="X263" s="1"/>
  <c r="U262"/>
  <c r="X262" s="1"/>
  <c r="U261"/>
  <c r="X261" s="1"/>
  <c r="U260"/>
  <c r="X260" s="1"/>
  <c r="U259"/>
  <c r="X259" s="1"/>
  <c r="U258"/>
  <c r="X258" s="1"/>
  <c r="U257"/>
  <c r="X257" s="1"/>
  <c r="U256"/>
  <c r="X256" s="1"/>
  <c r="U255"/>
  <c r="X255" s="1"/>
  <c r="U254"/>
  <c r="X254" s="1"/>
  <c r="U253"/>
  <c r="X253" s="1"/>
  <c r="U252"/>
  <c r="X252" s="1"/>
  <c r="U251"/>
  <c r="X251" s="1"/>
  <c r="U250"/>
  <c r="X250" s="1"/>
  <c r="U249"/>
  <c r="X249" s="1"/>
  <c r="U248"/>
  <c r="X248" s="1"/>
  <c r="U247"/>
  <c r="X247" s="1"/>
  <c r="U246"/>
  <c r="X246" s="1"/>
  <c r="U245"/>
  <c r="X245" s="1"/>
  <c r="U244"/>
  <c r="X244" s="1"/>
  <c r="U243"/>
  <c r="X243" s="1"/>
  <c r="U242"/>
  <c r="X242" s="1"/>
  <c r="U241"/>
  <c r="X241" s="1"/>
  <c r="U240"/>
  <c r="X240" s="1"/>
  <c r="U239"/>
  <c r="X239" s="1"/>
  <c r="U238"/>
  <c r="X238" s="1"/>
  <c r="U237"/>
  <c r="X237" s="1"/>
  <c r="U236"/>
  <c r="X236" s="1"/>
  <c r="U235"/>
  <c r="X235" s="1"/>
  <c r="U234"/>
  <c r="X234" s="1"/>
  <c r="U233"/>
  <c r="X233" s="1"/>
  <c r="U232"/>
  <c r="X232" s="1"/>
  <c r="U231"/>
  <c r="X231" s="1"/>
  <c r="U230"/>
  <c r="X230" s="1"/>
  <c r="U229"/>
  <c r="X229" s="1"/>
  <c r="U228"/>
  <c r="X228" s="1"/>
  <c r="U227"/>
  <c r="X227" s="1"/>
  <c r="U226"/>
  <c r="X226" s="1"/>
  <c r="U225"/>
  <c r="X225" s="1"/>
  <c r="U224"/>
  <c r="X224" s="1"/>
  <c r="U223"/>
  <c r="X223" s="1"/>
  <c r="U222"/>
  <c r="X222" s="1"/>
  <c r="U221"/>
  <c r="X221" s="1"/>
  <c r="U220"/>
  <c r="X220" s="1"/>
  <c r="U219"/>
  <c r="X219" s="1"/>
  <c r="U218"/>
  <c r="X218" s="1"/>
  <c r="U217"/>
  <c r="X217" s="1"/>
  <c r="U216"/>
  <c r="X216" s="1"/>
  <c r="U215"/>
  <c r="X215" s="1"/>
  <c r="U214"/>
  <c r="X214" s="1"/>
  <c r="U213"/>
  <c r="X213" s="1"/>
  <c r="U212"/>
  <c r="X212" s="1"/>
  <c r="U211"/>
  <c r="X211" s="1"/>
  <c r="U210"/>
  <c r="X210" s="1"/>
  <c r="U209"/>
  <c r="X209" s="1"/>
  <c r="U208"/>
  <c r="X208" s="1"/>
  <c r="U207"/>
  <c r="X207" s="1"/>
  <c r="U206"/>
  <c r="X206" s="1"/>
  <c r="U205"/>
  <c r="X205" s="1"/>
  <c r="U204"/>
  <c r="X204" s="1"/>
  <c r="U203"/>
  <c r="X203" s="1"/>
  <c r="U202"/>
  <c r="X202" s="1"/>
  <c r="U201"/>
  <c r="X201" s="1"/>
  <c r="U200"/>
  <c r="X200" s="1"/>
  <c r="U199"/>
  <c r="X199" s="1"/>
  <c r="U198"/>
  <c r="X198" s="1"/>
  <c r="U197"/>
  <c r="X197" s="1"/>
  <c r="U196"/>
  <c r="X196" s="1"/>
  <c r="U195"/>
  <c r="X195" s="1"/>
  <c r="U194"/>
  <c r="X194" s="1"/>
  <c r="U193"/>
  <c r="X193" s="1"/>
  <c r="U192"/>
  <c r="X192" s="1"/>
  <c r="U191"/>
  <c r="X191" s="1"/>
  <c r="U190"/>
  <c r="X190" s="1"/>
  <c r="U189"/>
  <c r="X189" s="1"/>
  <c r="U188"/>
  <c r="X188" s="1"/>
  <c r="U187"/>
  <c r="X187" s="1"/>
  <c r="U186"/>
  <c r="X186" s="1"/>
  <c r="U185"/>
  <c r="X185" s="1"/>
  <c r="U184"/>
  <c r="X184" s="1"/>
  <c r="U183"/>
  <c r="X183" s="1"/>
  <c r="U182"/>
  <c r="X182" s="1"/>
  <c r="U181"/>
  <c r="X181" s="1"/>
  <c r="U180"/>
  <c r="X180" s="1"/>
  <c r="U179"/>
  <c r="X179" s="1"/>
  <c r="U178"/>
  <c r="X178" s="1"/>
  <c r="U177"/>
  <c r="X177" s="1"/>
  <c r="U176"/>
  <c r="X176" s="1"/>
  <c r="U175"/>
  <c r="X175" s="1"/>
  <c r="U174"/>
  <c r="X174" s="1"/>
  <c r="U173"/>
  <c r="X173" s="1"/>
  <c r="U172"/>
  <c r="X172" s="1"/>
  <c r="U171"/>
  <c r="X171" s="1"/>
  <c r="U170"/>
  <c r="X170" s="1"/>
  <c r="U169"/>
  <c r="X169" s="1"/>
  <c r="U168"/>
  <c r="X168" s="1"/>
  <c r="U167"/>
  <c r="X167" s="1"/>
  <c r="U166"/>
  <c r="X166" s="1"/>
  <c r="U165"/>
  <c r="X165" s="1"/>
  <c r="U164"/>
  <c r="X164" s="1"/>
  <c r="U163"/>
  <c r="X163" s="1"/>
  <c r="U162"/>
  <c r="X162" s="1"/>
  <c r="U161"/>
  <c r="X161" s="1"/>
  <c r="U160"/>
  <c r="X160" s="1"/>
  <c r="U159"/>
  <c r="X159" s="1"/>
  <c r="U158"/>
  <c r="X158" s="1"/>
  <c r="U157"/>
  <c r="X157" s="1"/>
  <c r="U156"/>
  <c r="X156" s="1"/>
  <c r="U155"/>
  <c r="X155" s="1"/>
  <c r="U154"/>
  <c r="X154" s="1"/>
  <c r="U153"/>
  <c r="X153" s="1"/>
  <c r="U152"/>
  <c r="X152" s="1"/>
  <c r="U151"/>
  <c r="X151" s="1"/>
  <c r="U150"/>
  <c r="X150" s="1"/>
  <c r="U149"/>
  <c r="X149" s="1"/>
  <c r="U148"/>
  <c r="X148" s="1"/>
  <c r="U147"/>
  <c r="X147" s="1"/>
  <c r="U146"/>
  <c r="X146" s="1"/>
  <c r="U145"/>
  <c r="X145" s="1"/>
  <c r="U144"/>
  <c r="X144" s="1"/>
  <c r="U143"/>
  <c r="X143" s="1"/>
  <c r="U142"/>
  <c r="X142" s="1"/>
  <c r="U141"/>
  <c r="X141" s="1"/>
  <c r="U140"/>
  <c r="X140" s="1"/>
  <c r="U139"/>
  <c r="X139" s="1"/>
  <c r="U138"/>
  <c r="X138" s="1"/>
  <c r="U137"/>
  <c r="X137" s="1"/>
  <c r="U136"/>
  <c r="X136" s="1"/>
  <c r="U135"/>
  <c r="X135" s="1"/>
  <c r="U134"/>
  <c r="X134" s="1"/>
  <c r="U133"/>
  <c r="X133" s="1"/>
  <c r="U132"/>
  <c r="X132" s="1"/>
  <c r="U131"/>
  <c r="X131" s="1"/>
  <c r="U130"/>
  <c r="X130" s="1"/>
  <c r="U129"/>
  <c r="X129" s="1"/>
  <c r="U128"/>
  <c r="X128" s="1"/>
  <c r="U127"/>
  <c r="X127" s="1"/>
  <c r="U126"/>
  <c r="X126" s="1"/>
  <c r="U125"/>
  <c r="X125" s="1"/>
  <c r="U124"/>
  <c r="X124" s="1"/>
  <c r="U123"/>
  <c r="X123" s="1"/>
  <c r="U122"/>
  <c r="X122" s="1"/>
  <c r="U121"/>
  <c r="X121" s="1"/>
  <c r="U120"/>
  <c r="X120" s="1"/>
  <c r="U119"/>
  <c r="X119" s="1"/>
  <c r="U118"/>
  <c r="X118" s="1"/>
  <c r="U117"/>
  <c r="X117" s="1"/>
  <c r="U116"/>
  <c r="X116" s="1"/>
  <c r="U115"/>
  <c r="X115" s="1"/>
  <c r="U114"/>
  <c r="X114" s="1"/>
  <c r="U113"/>
  <c r="X113" s="1"/>
  <c r="U112"/>
  <c r="X112" s="1"/>
  <c r="U111"/>
  <c r="X111" s="1"/>
  <c r="U110"/>
  <c r="X110" s="1"/>
  <c r="U109"/>
  <c r="X109" s="1"/>
  <c r="U108"/>
  <c r="X108" s="1"/>
  <c r="U107"/>
  <c r="X107" s="1"/>
  <c r="U106"/>
  <c r="X106" s="1"/>
  <c r="U105"/>
  <c r="X105" s="1"/>
  <c r="U104"/>
  <c r="X104" s="1"/>
  <c r="U103"/>
  <c r="X103" s="1"/>
  <c r="U102"/>
  <c r="X102" s="1"/>
  <c r="U101"/>
  <c r="X101" s="1"/>
  <c r="U100"/>
  <c r="X100" s="1"/>
  <c r="U99"/>
  <c r="X99" s="1"/>
  <c r="U98"/>
  <c r="X98" s="1"/>
  <c r="U97"/>
  <c r="X97" s="1"/>
  <c r="U96"/>
  <c r="X96" s="1"/>
  <c r="U95"/>
  <c r="X95" s="1"/>
  <c r="U94"/>
  <c r="X94" s="1"/>
  <c r="U93"/>
  <c r="X93" s="1"/>
  <c r="U92"/>
  <c r="X92" s="1"/>
  <c r="U91"/>
  <c r="X91" s="1"/>
  <c r="U90"/>
  <c r="X90" s="1"/>
  <c r="U89"/>
  <c r="X89" s="1"/>
  <c r="U88"/>
  <c r="X88" s="1"/>
  <c r="U87"/>
  <c r="X87" s="1"/>
  <c r="U86"/>
  <c r="X86" s="1"/>
  <c r="U85"/>
  <c r="X85" s="1"/>
  <c r="U84"/>
  <c r="X84" s="1"/>
  <c r="U83"/>
  <c r="X83" s="1"/>
  <c r="U82"/>
  <c r="X82" s="1"/>
  <c r="U81"/>
  <c r="X81" s="1"/>
  <c r="U80"/>
  <c r="X80" s="1"/>
  <c r="U79"/>
  <c r="X79" s="1"/>
  <c r="U78"/>
  <c r="X78" s="1"/>
  <c r="U77"/>
  <c r="X77" s="1"/>
  <c r="U76"/>
  <c r="X76" s="1"/>
  <c r="U75"/>
  <c r="X75" s="1"/>
  <c r="U74"/>
  <c r="X74" s="1"/>
  <c r="U73"/>
  <c r="X73" s="1"/>
  <c r="U72"/>
  <c r="X72" s="1"/>
  <c r="U71"/>
  <c r="X71" s="1"/>
  <c r="U70"/>
  <c r="X70" s="1"/>
  <c r="U69"/>
  <c r="X69" s="1"/>
  <c r="U68"/>
  <c r="X68" s="1"/>
  <c r="U67"/>
  <c r="X67" s="1"/>
  <c r="U66"/>
  <c r="X66" s="1"/>
  <c r="U65"/>
  <c r="X65" s="1"/>
  <c r="U64"/>
  <c r="X64" s="1"/>
  <c r="U63"/>
  <c r="X63" s="1"/>
  <c r="U62"/>
  <c r="X62" s="1"/>
  <c r="U61"/>
  <c r="X61" s="1"/>
  <c r="U60"/>
  <c r="X60" s="1"/>
  <c r="U59"/>
  <c r="X59" s="1"/>
  <c r="U58"/>
  <c r="X58" s="1"/>
  <c r="U57"/>
  <c r="X57" s="1"/>
  <c r="U56"/>
  <c r="X56" s="1"/>
  <c r="U55"/>
  <c r="X55" s="1"/>
  <c r="U54"/>
  <c r="X54" s="1"/>
  <c r="U53"/>
  <c r="X53" s="1"/>
  <c r="U52"/>
  <c r="X52" s="1"/>
  <c r="U51"/>
  <c r="X51" s="1"/>
  <c r="U50"/>
  <c r="X50" s="1"/>
  <c r="U49"/>
  <c r="X49" s="1"/>
  <c r="U48"/>
  <c r="X48" s="1"/>
  <c r="U47"/>
  <c r="X47" s="1"/>
  <c r="U46"/>
  <c r="X46" s="1"/>
  <c r="U45"/>
  <c r="X45" s="1"/>
  <c r="U44"/>
  <c r="X44" s="1"/>
  <c r="U43"/>
  <c r="X43" s="1"/>
  <c r="U42"/>
  <c r="X42" s="1"/>
  <c r="U41"/>
  <c r="X41" s="1"/>
  <c r="U40"/>
  <c r="X40" s="1"/>
  <c r="U39"/>
  <c r="X39" s="1"/>
  <c r="U38"/>
  <c r="X38" s="1"/>
  <c r="U37"/>
  <c r="X37" s="1"/>
  <c r="U36"/>
  <c r="X36" s="1"/>
  <c r="U35"/>
  <c r="X35" s="1"/>
  <c r="U34"/>
  <c r="X34" s="1"/>
  <c r="U33"/>
  <c r="X33" s="1"/>
  <c r="U32"/>
  <c r="X32" s="1"/>
  <c r="U31"/>
  <c r="X31" s="1"/>
  <c r="U30"/>
  <c r="X30" s="1"/>
  <c r="U29"/>
  <c r="X29" s="1"/>
  <c r="U28"/>
  <c r="X28" s="1"/>
  <c r="U27"/>
  <c r="X27" s="1"/>
  <c r="U26"/>
  <c r="X26" s="1"/>
  <c r="U25"/>
  <c r="X25" s="1"/>
  <c r="U24"/>
  <c r="X24" s="1"/>
  <c r="U23"/>
  <c r="X23" s="1"/>
  <c r="U22"/>
  <c r="X22" s="1"/>
  <c r="U21"/>
  <c r="X21" s="1"/>
  <c r="U20"/>
  <c r="X20" s="1"/>
  <c r="U19"/>
  <c r="X19" s="1"/>
  <c r="U18"/>
  <c r="X18" s="1"/>
  <c r="U17"/>
  <c r="X17" s="1"/>
  <c r="U16"/>
  <c r="X16" s="1"/>
  <c r="U15"/>
  <c r="X15" s="1"/>
  <c r="U14"/>
  <c r="X14" s="1"/>
  <c r="U13"/>
  <c r="X13" s="1"/>
  <c r="U12"/>
  <c r="X12" s="1"/>
  <c r="U11"/>
  <c r="X11" s="1"/>
  <c r="U10"/>
  <c r="X10" s="1"/>
  <c r="U9"/>
  <c r="X9" s="1"/>
  <c r="U8"/>
  <c r="X8" s="1"/>
  <c r="U7"/>
  <c r="X7" s="1"/>
  <c r="U6"/>
  <c r="X6" s="1"/>
  <c r="U5"/>
  <c r="X5" s="1"/>
  <c r="U4"/>
  <c r="X4" s="1"/>
  <c r="P503" i="17"/>
  <c r="S503" s="1"/>
  <c r="P502"/>
  <c r="S502" s="1"/>
  <c r="P501"/>
  <c r="S501" s="1"/>
  <c r="P500"/>
  <c r="S500" s="1"/>
  <c r="P499"/>
  <c r="S499" s="1"/>
  <c r="P498"/>
  <c r="S498" s="1"/>
  <c r="P497"/>
  <c r="S497" s="1"/>
  <c r="P496"/>
  <c r="S496" s="1"/>
  <c r="P495"/>
  <c r="S495" s="1"/>
  <c r="P494"/>
  <c r="S494" s="1"/>
  <c r="P493"/>
  <c r="S493" s="1"/>
  <c r="P492"/>
  <c r="S492" s="1"/>
  <c r="P491"/>
  <c r="S491" s="1"/>
  <c r="P490"/>
  <c r="S490" s="1"/>
  <c r="P489"/>
  <c r="S489" s="1"/>
  <c r="P488"/>
  <c r="S488" s="1"/>
  <c r="P487"/>
  <c r="S487" s="1"/>
  <c r="P486"/>
  <c r="S486" s="1"/>
  <c r="P485"/>
  <c r="S485" s="1"/>
  <c r="P484"/>
  <c r="S484" s="1"/>
  <c r="P483"/>
  <c r="S483" s="1"/>
  <c r="P482"/>
  <c r="S482" s="1"/>
  <c r="P481"/>
  <c r="S481" s="1"/>
  <c r="P480"/>
  <c r="S480" s="1"/>
  <c r="P479"/>
  <c r="S479" s="1"/>
  <c r="P478"/>
  <c r="S478" s="1"/>
  <c r="P477"/>
  <c r="S477" s="1"/>
  <c r="P476"/>
  <c r="S476" s="1"/>
  <c r="P475"/>
  <c r="S475" s="1"/>
  <c r="P474"/>
  <c r="S474" s="1"/>
  <c r="P473"/>
  <c r="S473" s="1"/>
  <c r="P472"/>
  <c r="S472" s="1"/>
  <c r="P471"/>
  <c r="S471" s="1"/>
  <c r="P470"/>
  <c r="S470" s="1"/>
  <c r="P469"/>
  <c r="S469" s="1"/>
  <c r="P468"/>
  <c r="S468" s="1"/>
  <c r="P467"/>
  <c r="S467" s="1"/>
  <c r="P466"/>
  <c r="S466" s="1"/>
  <c r="P465"/>
  <c r="S465" s="1"/>
  <c r="P464"/>
  <c r="S464" s="1"/>
  <c r="P463"/>
  <c r="S463" s="1"/>
  <c r="P462"/>
  <c r="S462" s="1"/>
  <c r="P461"/>
  <c r="S461" s="1"/>
  <c r="P460"/>
  <c r="S460" s="1"/>
  <c r="P459"/>
  <c r="S459" s="1"/>
  <c r="P458"/>
  <c r="S458" s="1"/>
  <c r="P457"/>
  <c r="S457" s="1"/>
  <c r="P456"/>
  <c r="S456" s="1"/>
  <c r="P455"/>
  <c r="S455" s="1"/>
  <c r="P454"/>
  <c r="S454" s="1"/>
  <c r="P453"/>
  <c r="S453" s="1"/>
  <c r="P452"/>
  <c r="S452" s="1"/>
  <c r="P451"/>
  <c r="S451" s="1"/>
  <c r="P450"/>
  <c r="S450" s="1"/>
  <c r="P449"/>
  <c r="S449" s="1"/>
  <c r="P448"/>
  <c r="S448" s="1"/>
  <c r="P447"/>
  <c r="S447" s="1"/>
  <c r="P446"/>
  <c r="S446" s="1"/>
  <c r="P445"/>
  <c r="S445" s="1"/>
  <c r="P444"/>
  <c r="S444" s="1"/>
  <c r="P443"/>
  <c r="S443" s="1"/>
  <c r="P442"/>
  <c r="S442" s="1"/>
  <c r="P441"/>
  <c r="S441" s="1"/>
  <c r="P440"/>
  <c r="S440" s="1"/>
  <c r="P439"/>
  <c r="S439" s="1"/>
  <c r="P438"/>
  <c r="S438" s="1"/>
  <c r="P437"/>
  <c r="S437" s="1"/>
  <c r="P436"/>
  <c r="S436" s="1"/>
  <c r="P435"/>
  <c r="S435" s="1"/>
  <c r="P434"/>
  <c r="S434" s="1"/>
  <c r="P433"/>
  <c r="S433" s="1"/>
  <c r="P432"/>
  <c r="S432" s="1"/>
  <c r="P431"/>
  <c r="S431" s="1"/>
  <c r="P430"/>
  <c r="S430" s="1"/>
  <c r="P429"/>
  <c r="S429" s="1"/>
  <c r="P428"/>
  <c r="S428" s="1"/>
  <c r="P427"/>
  <c r="S427" s="1"/>
  <c r="P426"/>
  <c r="S426" s="1"/>
  <c r="P425"/>
  <c r="S425" s="1"/>
  <c r="P424"/>
  <c r="S424" s="1"/>
  <c r="P423"/>
  <c r="S423" s="1"/>
  <c r="P422"/>
  <c r="S422" s="1"/>
  <c r="P421"/>
  <c r="S421" s="1"/>
  <c r="P420"/>
  <c r="S420" s="1"/>
  <c r="P419"/>
  <c r="S419" s="1"/>
  <c r="P418"/>
  <c r="S418" s="1"/>
  <c r="P417"/>
  <c r="S417" s="1"/>
  <c r="P416"/>
  <c r="S416" s="1"/>
  <c r="P415"/>
  <c r="S415" s="1"/>
  <c r="P414"/>
  <c r="S414" s="1"/>
  <c r="P413"/>
  <c r="S413" s="1"/>
  <c r="P412"/>
  <c r="S412" s="1"/>
  <c r="P411"/>
  <c r="S411" s="1"/>
  <c r="P410"/>
  <c r="S410" s="1"/>
  <c r="P409"/>
  <c r="S409" s="1"/>
  <c r="P408"/>
  <c r="S408" s="1"/>
  <c r="P407"/>
  <c r="S407" s="1"/>
  <c r="P406"/>
  <c r="S406" s="1"/>
  <c r="P405"/>
  <c r="S405" s="1"/>
  <c r="P404"/>
  <c r="S404" s="1"/>
  <c r="P403"/>
  <c r="S403" s="1"/>
  <c r="P402"/>
  <c r="S402" s="1"/>
  <c r="P401"/>
  <c r="S401" s="1"/>
  <c r="P400"/>
  <c r="S400" s="1"/>
  <c r="P399"/>
  <c r="S399" s="1"/>
  <c r="P398"/>
  <c r="S398" s="1"/>
  <c r="P397"/>
  <c r="S397" s="1"/>
  <c r="P396"/>
  <c r="S396" s="1"/>
  <c r="P395"/>
  <c r="S395" s="1"/>
  <c r="P394"/>
  <c r="S394" s="1"/>
  <c r="P393"/>
  <c r="S393" s="1"/>
  <c r="P392"/>
  <c r="S392" s="1"/>
  <c r="P391"/>
  <c r="S391" s="1"/>
  <c r="P390"/>
  <c r="S390" s="1"/>
  <c r="P389"/>
  <c r="S389" s="1"/>
  <c r="P388"/>
  <c r="S388" s="1"/>
  <c r="P387"/>
  <c r="S387" s="1"/>
  <c r="P386"/>
  <c r="S386" s="1"/>
  <c r="P385"/>
  <c r="S385" s="1"/>
  <c r="P384"/>
  <c r="S384" s="1"/>
  <c r="P383"/>
  <c r="S383" s="1"/>
  <c r="P382"/>
  <c r="S382" s="1"/>
  <c r="P381"/>
  <c r="S381" s="1"/>
  <c r="P380"/>
  <c r="S380" s="1"/>
  <c r="P379"/>
  <c r="S379" s="1"/>
  <c r="P378"/>
  <c r="S378" s="1"/>
  <c r="P377"/>
  <c r="S377" s="1"/>
  <c r="P376"/>
  <c r="S376" s="1"/>
  <c r="P375"/>
  <c r="S375" s="1"/>
  <c r="P374"/>
  <c r="S374" s="1"/>
  <c r="P373"/>
  <c r="S373" s="1"/>
  <c r="P372"/>
  <c r="S372" s="1"/>
  <c r="P371"/>
  <c r="S371" s="1"/>
  <c r="P370"/>
  <c r="S370" s="1"/>
  <c r="P369"/>
  <c r="S369" s="1"/>
  <c r="P368"/>
  <c r="S368" s="1"/>
  <c r="P367"/>
  <c r="S367" s="1"/>
  <c r="P366"/>
  <c r="S366" s="1"/>
  <c r="P365"/>
  <c r="S365" s="1"/>
  <c r="P364"/>
  <c r="S364" s="1"/>
  <c r="P363"/>
  <c r="S363" s="1"/>
  <c r="P362"/>
  <c r="S362" s="1"/>
  <c r="P361"/>
  <c r="S361" s="1"/>
  <c r="P360"/>
  <c r="S360" s="1"/>
  <c r="P359"/>
  <c r="S359" s="1"/>
  <c r="P358"/>
  <c r="S358" s="1"/>
  <c r="P357"/>
  <c r="S357" s="1"/>
  <c r="P356"/>
  <c r="S356" s="1"/>
  <c r="P355"/>
  <c r="S355" s="1"/>
  <c r="P354"/>
  <c r="S354" s="1"/>
  <c r="P353"/>
  <c r="S353" s="1"/>
  <c r="P352"/>
  <c r="S352" s="1"/>
  <c r="P351"/>
  <c r="S351" s="1"/>
  <c r="P350"/>
  <c r="S350" s="1"/>
  <c r="P349"/>
  <c r="S349" s="1"/>
  <c r="P348"/>
  <c r="S348" s="1"/>
  <c r="P347"/>
  <c r="S347" s="1"/>
  <c r="P346"/>
  <c r="S346" s="1"/>
  <c r="P345"/>
  <c r="S345" s="1"/>
  <c r="P344"/>
  <c r="S344" s="1"/>
  <c r="P343"/>
  <c r="S343" s="1"/>
  <c r="P342"/>
  <c r="S342" s="1"/>
  <c r="P341"/>
  <c r="S341" s="1"/>
  <c r="P340"/>
  <c r="S340" s="1"/>
  <c r="P339"/>
  <c r="S339" s="1"/>
  <c r="P338"/>
  <c r="S338" s="1"/>
  <c r="P337"/>
  <c r="S337" s="1"/>
  <c r="P336"/>
  <c r="S336" s="1"/>
  <c r="P335"/>
  <c r="S335" s="1"/>
  <c r="P334"/>
  <c r="S334" s="1"/>
  <c r="P333"/>
  <c r="S333" s="1"/>
  <c r="P332"/>
  <c r="S332" s="1"/>
  <c r="P331"/>
  <c r="S331" s="1"/>
  <c r="P330"/>
  <c r="S330" s="1"/>
  <c r="P329"/>
  <c r="S329" s="1"/>
  <c r="P328"/>
  <c r="S328" s="1"/>
  <c r="P327"/>
  <c r="S327" s="1"/>
  <c r="P326"/>
  <c r="S326" s="1"/>
  <c r="P325"/>
  <c r="S325" s="1"/>
  <c r="P324"/>
  <c r="S324" s="1"/>
  <c r="P323"/>
  <c r="S323" s="1"/>
  <c r="P322"/>
  <c r="S322" s="1"/>
  <c r="P321"/>
  <c r="S321" s="1"/>
  <c r="P320"/>
  <c r="S320" s="1"/>
  <c r="P319"/>
  <c r="S319" s="1"/>
  <c r="P318"/>
  <c r="S318" s="1"/>
  <c r="P317"/>
  <c r="S317" s="1"/>
  <c r="P316"/>
  <c r="S316" s="1"/>
  <c r="P315"/>
  <c r="S315" s="1"/>
  <c r="P314"/>
  <c r="S314" s="1"/>
  <c r="P313"/>
  <c r="S313" s="1"/>
  <c r="P312"/>
  <c r="S312" s="1"/>
  <c r="P311"/>
  <c r="S311" s="1"/>
  <c r="P310"/>
  <c r="S310" s="1"/>
  <c r="P309"/>
  <c r="S309" s="1"/>
  <c r="P308"/>
  <c r="S308" s="1"/>
  <c r="P307"/>
  <c r="S307" s="1"/>
  <c r="P306"/>
  <c r="S306" s="1"/>
  <c r="P305"/>
  <c r="S305" s="1"/>
  <c r="P304"/>
  <c r="S304" s="1"/>
  <c r="P303"/>
  <c r="S303" s="1"/>
  <c r="P302"/>
  <c r="S302" s="1"/>
  <c r="P301"/>
  <c r="S301" s="1"/>
  <c r="P300"/>
  <c r="S300" s="1"/>
  <c r="P299"/>
  <c r="S299" s="1"/>
  <c r="P298"/>
  <c r="S298" s="1"/>
  <c r="P297"/>
  <c r="S297" s="1"/>
  <c r="P296"/>
  <c r="S296" s="1"/>
  <c r="P295"/>
  <c r="S295" s="1"/>
  <c r="P294"/>
  <c r="S294" s="1"/>
  <c r="P293"/>
  <c r="S293" s="1"/>
  <c r="P292"/>
  <c r="S292" s="1"/>
  <c r="P291"/>
  <c r="S291" s="1"/>
  <c r="P290"/>
  <c r="S290" s="1"/>
  <c r="P289"/>
  <c r="S289" s="1"/>
  <c r="P288"/>
  <c r="S288" s="1"/>
  <c r="P287"/>
  <c r="S287" s="1"/>
  <c r="P286"/>
  <c r="S286" s="1"/>
  <c r="P285"/>
  <c r="S285" s="1"/>
  <c r="P284"/>
  <c r="S284" s="1"/>
  <c r="P283"/>
  <c r="S283" s="1"/>
  <c r="P282"/>
  <c r="S282" s="1"/>
  <c r="P281"/>
  <c r="S281" s="1"/>
  <c r="P280"/>
  <c r="S280" s="1"/>
  <c r="P279"/>
  <c r="S279" s="1"/>
  <c r="P278"/>
  <c r="S278" s="1"/>
  <c r="P277"/>
  <c r="S277" s="1"/>
  <c r="P276"/>
  <c r="S276" s="1"/>
  <c r="P275"/>
  <c r="S275" s="1"/>
  <c r="P274"/>
  <c r="S274" s="1"/>
  <c r="P273"/>
  <c r="S273" s="1"/>
  <c r="P272"/>
  <c r="S272" s="1"/>
  <c r="P271"/>
  <c r="S271" s="1"/>
  <c r="P270"/>
  <c r="S270" s="1"/>
  <c r="P269"/>
  <c r="S269" s="1"/>
  <c r="P268"/>
  <c r="S268" s="1"/>
  <c r="P267"/>
  <c r="S267" s="1"/>
  <c r="P266"/>
  <c r="S266" s="1"/>
  <c r="P265"/>
  <c r="S265" s="1"/>
  <c r="P264"/>
  <c r="S264" s="1"/>
  <c r="P263"/>
  <c r="S263" s="1"/>
  <c r="P262"/>
  <c r="S262" s="1"/>
  <c r="P261"/>
  <c r="S261" s="1"/>
  <c r="P260"/>
  <c r="S260" s="1"/>
  <c r="P259"/>
  <c r="S259" s="1"/>
  <c r="P258"/>
  <c r="S258" s="1"/>
  <c r="P257"/>
  <c r="S257" s="1"/>
  <c r="P256"/>
  <c r="S256" s="1"/>
  <c r="P255"/>
  <c r="S255" s="1"/>
  <c r="P254"/>
  <c r="S254" s="1"/>
  <c r="P253"/>
  <c r="S253" s="1"/>
  <c r="P252"/>
  <c r="S252" s="1"/>
  <c r="P251"/>
  <c r="S251" s="1"/>
  <c r="P250"/>
  <c r="S250" s="1"/>
  <c r="P249"/>
  <c r="S249" s="1"/>
  <c r="P248"/>
  <c r="S248" s="1"/>
  <c r="P247"/>
  <c r="S247" s="1"/>
  <c r="P246"/>
  <c r="S246" s="1"/>
  <c r="P245"/>
  <c r="S245" s="1"/>
  <c r="P244"/>
  <c r="S244" s="1"/>
  <c r="P243"/>
  <c r="S243" s="1"/>
  <c r="P242"/>
  <c r="S242" s="1"/>
  <c r="P241"/>
  <c r="S241" s="1"/>
  <c r="P240"/>
  <c r="S240" s="1"/>
  <c r="P239"/>
  <c r="S239" s="1"/>
  <c r="P238"/>
  <c r="S238" s="1"/>
  <c r="P237"/>
  <c r="S237" s="1"/>
  <c r="P236"/>
  <c r="S236" s="1"/>
  <c r="P235"/>
  <c r="S235" s="1"/>
  <c r="P234"/>
  <c r="S234" s="1"/>
  <c r="P233"/>
  <c r="S233" s="1"/>
  <c r="P232"/>
  <c r="S232" s="1"/>
  <c r="P231"/>
  <c r="S231" s="1"/>
  <c r="P230"/>
  <c r="S230" s="1"/>
  <c r="P229"/>
  <c r="S229" s="1"/>
  <c r="P228"/>
  <c r="S228" s="1"/>
  <c r="P227"/>
  <c r="S227" s="1"/>
  <c r="P226"/>
  <c r="S226" s="1"/>
  <c r="P225"/>
  <c r="S225" s="1"/>
  <c r="P224"/>
  <c r="S224" s="1"/>
  <c r="P223"/>
  <c r="S223" s="1"/>
  <c r="P222"/>
  <c r="S222" s="1"/>
  <c r="P221"/>
  <c r="S221" s="1"/>
  <c r="P220"/>
  <c r="S220" s="1"/>
  <c r="P219"/>
  <c r="S219" s="1"/>
  <c r="P218"/>
  <c r="S218" s="1"/>
  <c r="P217"/>
  <c r="S217" s="1"/>
  <c r="P216"/>
  <c r="S216" s="1"/>
  <c r="P215"/>
  <c r="S215" s="1"/>
  <c r="P214"/>
  <c r="S214" s="1"/>
  <c r="P213"/>
  <c r="S213" s="1"/>
  <c r="P212"/>
  <c r="S212" s="1"/>
  <c r="P211"/>
  <c r="S211" s="1"/>
  <c r="P210"/>
  <c r="S210" s="1"/>
  <c r="P209"/>
  <c r="S209" s="1"/>
  <c r="P208"/>
  <c r="S208" s="1"/>
  <c r="P207"/>
  <c r="S207" s="1"/>
  <c r="P206"/>
  <c r="S206" s="1"/>
  <c r="P205"/>
  <c r="S205" s="1"/>
  <c r="P204"/>
  <c r="S204" s="1"/>
  <c r="P203"/>
  <c r="S203" s="1"/>
  <c r="P202"/>
  <c r="S202" s="1"/>
  <c r="P201"/>
  <c r="S201" s="1"/>
  <c r="P200"/>
  <c r="S200" s="1"/>
  <c r="P199"/>
  <c r="S199" s="1"/>
  <c r="P198"/>
  <c r="S198" s="1"/>
  <c r="P197"/>
  <c r="S197" s="1"/>
  <c r="P196"/>
  <c r="S196" s="1"/>
  <c r="P195"/>
  <c r="S195" s="1"/>
  <c r="P194"/>
  <c r="S194" s="1"/>
  <c r="P193"/>
  <c r="S193" s="1"/>
  <c r="P192"/>
  <c r="S192" s="1"/>
  <c r="P191"/>
  <c r="S191" s="1"/>
  <c r="P190"/>
  <c r="S190" s="1"/>
  <c r="P189"/>
  <c r="S189" s="1"/>
  <c r="P188"/>
  <c r="S188" s="1"/>
  <c r="P187"/>
  <c r="S187" s="1"/>
  <c r="P186"/>
  <c r="S186" s="1"/>
  <c r="P185"/>
  <c r="S185" s="1"/>
  <c r="P184"/>
  <c r="S184" s="1"/>
  <c r="P183"/>
  <c r="S183" s="1"/>
  <c r="P182"/>
  <c r="S182" s="1"/>
  <c r="P181"/>
  <c r="S181" s="1"/>
  <c r="P180"/>
  <c r="S180" s="1"/>
  <c r="P179"/>
  <c r="S179" s="1"/>
  <c r="P178"/>
  <c r="S178" s="1"/>
  <c r="P177"/>
  <c r="S177" s="1"/>
  <c r="P176"/>
  <c r="S176" s="1"/>
  <c r="P175"/>
  <c r="S175" s="1"/>
  <c r="P174"/>
  <c r="S174" s="1"/>
  <c r="P173"/>
  <c r="S173" s="1"/>
  <c r="P172"/>
  <c r="S172" s="1"/>
  <c r="P171"/>
  <c r="S171" s="1"/>
  <c r="P170"/>
  <c r="S170" s="1"/>
  <c r="P169"/>
  <c r="S169" s="1"/>
  <c r="P168"/>
  <c r="S168" s="1"/>
  <c r="P167"/>
  <c r="S167" s="1"/>
  <c r="P166"/>
  <c r="S166" s="1"/>
  <c r="P165"/>
  <c r="S165" s="1"/>
  <c r="P164"/>
  <c r="S164" s="1"/>
  <c r="P163"/>
  <c r="S163" s="1"/>
  <c r="P162"/>
  <c r="S162" s="1"/>
  <c r="P161"/>
  <c r="S161" s="1"/>
  <c r="P160"/>
  <c r="S160" s="1"/>
  <c r="P159"/>
  <c r="S159" s="1"/>
  <c r="P158"/>
  <c r="S158" s="1"/>
  <c r="P157"/>
  <c r="S157" s="1"/>
  <c r="P156"/>
  <c r="S156" s="1"/>
  <c r="P155"/>
  <c r="S155" s="1"/>
  <c r="P154"/>
  <c r="S154" s="1"/>
  <c r="P153"/>
  <c r="S153" s="1"/>
  <c r="P152"/>
  <c r="S152" s="1"/>
  <c r="P151"/>
  <c r="S151" s="1"/>
  <c r="P150"/>
  <c r="S150" s="1"/>
  <c r="P149"/>
  <c r="S149" s="1"/>
  <c r="P148"/>
  <c r="S148" s="1"/>
  <c r="P147"/>
  <c r="S147" s="1"/>
  <c r="P146"/>
  <c r="S146" s="1"/>
  <c r="P145"/>
  <c r="S145" s="1"/>
  <c r="P144"/>
  <c r="S144" s="1"/>
  <c r="P143"/>
  <c r="S143" s="1"/>
  <c r="P142"/>
  <c r="S142" s="1"/>
  <c r="P141"/>
  <c r="S141" s="1"/>
  <c r="P140"/>
  <c r="S140" s="1"/>
  <c r="P139"/>
  <c r="S139" s="1"/>
  <c r="P138"/>
  <c r="S138" s="1"/>
  <c r="P137"/>
  <c r="S137" s="1"/>
  <c r="P136"/>
  <c r="S136" s="1"/>
  <c r="P135"/>
  <c r="S135" s="1"/>
  <c r="P134"/>
  <c r="S134" s="1"/>
  <c r="P133"/>
  <c r="S133" s="1"/>
  <c r="P132"/>
  <c r="S132" s="1"/>
  <c r="P131"/>
  <c r="S131" s="1"/>
  <c r="P130"/>
  <c r="S130" s="1"/>
  <c r="P129"/>
  <c r="S129" s="1"/>
  <c r="P128"/>
  <c r="S128" s="1"/>
  <c r="P127"/>
  <c r="S127" s="1"/>
  <c r="P126"/>
  <c r="S126" s="1"/>
  <c r="P125"/>
  <c r="S125" s="1"/>
  <c r="P124"/>
  <c r="S124" s="1"/>
  <c r="P123"/>
  <c r="S123" s="1"/>
  <c r="P122"/>
  <c r="S122" s="1"/>
  <c r="P121"/>
  <c r="S121" s="1"/>
  <c r="P120"/>
  <c r="S120" s="1"/>
  <c r="P119"/>
  <c r="S119" s="1"/>
  <c r="P118"/>
  <c r="S118" s="1"/>
  <c r="P117"/>
  <c r="S117" s="1"/>
  <c r="P116"/>
  <c r="S116" s="1"/>
  <c r="P115"/>
  <c r="S115" s="1"/>
  <c r="P114"/>
  <c r="S114" s="1"/>
  <c r="P113"/>
  <c r="S113" s="1"/>
  <c r="P112"/>
  <c r="S112" s="1"/>
  <c r="P111"/>
  <c r="S111" s="1"/>
  <c r="P110"/>
  <c r="S110" s="1"/>
  <c r="P109"/>
  <c r="S109" s="1"/>
  <c r="P108"/>
  <c r="S108" s="1"/>
  <c r="P107"/>
  <c r="S107" s="1"/>
  <c r="P106"/>
  <c r="S106" s="1"/>
  <c r="P105"/>
  <c r="S105" s="1"/>
  <c r="P104"/>
  <c r="S104" s="1"/>
  <c r="P103"/>
  <c r="S103" s="1"/>
  <c r="P102"/>
  <c r="S102" s="1"/>
  <c r="P101"/>
  <c r="S101" s="1"/>
  <c r="P100"/>
  <c r="S100" s="1"/>
  <c r="P99"/>
  <c r="S99" s="1"/>
  <c r="P98"/>
  <c r="S98" s="1"/>
  <c r="P97"/>
  <c r="S97" s="1"/>
  <c r="P96"/>
  <c r="S96" s="1"/>
  <c r="P95"/>
  <c r="S95" s="1"/>
  <c r="P94"/>
  <c r="S94" s="1"/>
  <c r="P93"/>
  <c r="S93" s="1"/>
  <c r="P92"/>
  <c r="S92" s="1"/>
  <c r="P91"/>
  <c r="S91" s="1"/>
  <c r="P90"/>
  <c r="S90" s="1"/>
  <c r="P89"/>
  <c r="S89" s="1"/>
  <c r="P88"/>
  <c r="S88" s="1"/>
  <c r="P87"/>
  <c r="S87" s="1"/>
  <c r="P86"/>
  <c r="S86" s="1"/>
  <c r="P85"/>
  <c r="S85" s="1"/>
  <c r="P84"/>
  <c r="S84" s="1"/>
  <c r="P83"/>
  <c r="S83" s="1"/>
  <c r="P82"/>
  <c r="S82" s="1"/>
  <c r="P81"/>
  <c r="S81" s="1"/>
  <c r="P80"/>
  <c r="S80" s="1"/>
  <c r="P79"/>
  <c r="S79" s="1"/>
  <c r="P78"/>
  <c r="S78" s="1"/>
  <c r="P77"/>
  <c r="S77" s="1"/>
  <c r="P76"/>
  <c r="S76" s="1"/>
  <c r="P75"/>
  <c r="S75" s="1"/>
  <c r="P74"/>
  <c r="S74" s="1"/>
  <c r="P73"/>
  <c r="S73" s="1"/>
  <c r="P72"/>
  <c r="S72" s="1"/>
  <c r="P71"/>
  <c r="S71" s="1"/>
  <c r="P70"/>
  <c r="S70" s="1"/>
  <c r="P69"/>
  <c r="S69" s="1"/>
  <c r="P68"/>
  <c r="S68" s="1"/>
  <c r="P67"/>
  <c r="S67" s="1"/>
  <c r="P66"/>
  <c r="S66" s="1"/>
  <c r="P65"/>
  <c r="S65" s="1"/>
  <c r="P64"/>
  <c r="S64" s="1"/>
  <c r="P63"/>
  <c r="S63" s="1"/>
  <c r="P62"/>
  <c r="S62" s="1"/>
  <c r="P61"/>
  <c r="S61" s="1"/>
  <c r="P60"/>
  <c r="S60" s="1"/>
  <c r="P59"/>
  <c r="S59" s="1"/>
  <c r="P58"/>
  <c r="S58" s="1"/>
  <c r="P57"/>
  <c r="S57" s="1"/>
  <c r="P56"/>
  <c r="S56" s="1"/>
  <c r="P55"/>
  <c r="S55" s="1"/>
  <c r="P54"/>
  <c r="S54" s="1"/>
  <c r="P53"/>
  <c r="S53" s="1"/>
  <c r="P52"/>
  <c r="S52" s="1"/>
  <c r="P51"/>
  <c r="S51" s="1"/>
  <c r="P50"/>
  <c r="S50" s="1"/>
  <c r="P49"/>
  <c r="S49" s="1"/>
  <c r="P48"/>
  <c r="S48" s="1"/>
  <c r="P47"/>
  <c r="S47" s="1"/>
  <c r="P46"/>
  <c r="S46" s="1"/>
  <c r="P45"/>
  <c r="S45" s="1"/>
  <c r="P44"/>
  <c r="S44" s="1"/>
  <c r="P43"/>
  <c r="S43" s="1"/>
  <c r="P42"/>
  <c r="S42" s="1"/>
  <c r="P41"/>
  <c r="S41" s="1"/>
  <c r="P40"/>
  <c r="S40" s="1"/>
  <c r="P39"/>
  <c r="S39" s="1"/>
  <c r="P38"/>
  <c r="S38" s="1"/>
  <c r="P37"/>
  <c r="S37" s="1"/>
  <c r="P36"/>
  <c r="S36" s="1"/>
  <c r="P35"/>
  <c r="S35" s="1"/>
  <c r="P34"/>
  <c r="S34" s="1"/>
  <c r="P33"/>
  <c r="S33" s="1"/>
  <c r="P32"/>
  <c r="S32" s="1"/>
  <c r="P31"/>
  <c r="S31" s="1"/>
  <c r="P30"/>
  <c r="S30" s="1"/>
  <c r="P29"/>
  <c r="S29" s="1"/>
  <c r="P28"/>
  <c r="S28" s="1"/>
  <c r="P27"/>
  <c r="S27" s="1"/>
  <c r="P26"/>
  <c r="S26" s="1"/>
  <c r="P25"/>
  <c r="S25" s="1"/>
  <c r="P24"/>
  <c r="S24" s="1"/>
  <c r="P23"/>
  <c r="S23" s="1"/>
  <c r="P22"/>
  <c r="S22" s="1"/>
  <c r="P21"/>
  <c r="S21" s="1"/>
  <c r="P20"/>
  <c r="S20" s="1"/>
  <c r="P19"/>
  <c r="S19" s="1"/>
  <c r="P18"/>
  <c r="S18" s="1"/>
  <c r="P17"/>
  <c r="S17" s="1"/>
  <c r="P16"/>
  <c r="S16" s="1"/>
  <c r="P15"/>
  <c r="S15" s="1"/>
  <c r="P14"/>
  <c r="S14" s="1"/>
  <c r="P13"/>
  <c r="S13" s="1"/>
  <c r="P12"/>
  <c r="S12" s="1"/>
  <c r="P11"/>
  <c r="S11" s="1"/>
  <c r="P10"/>
  <c r="S10" s="1"/>
  <c r="P9"/>
  <c r="S9" s="1"/>
  <c r="P8"/>
  <c r="S8" s="1"/>
  <c r="P7"/>
  <c r="S7" s="1"/>
  <c r="P6"/>
  <c r="S6" s="1"/>
  <c r="P5"/>
  <c r="S5" s="1"/>
  <c r="P4"/>
  <c r="S4" s="1"/>
  <c r="J503"/>
  <c r="J502"/>
  <c r="J501"/>
  <c r="J500"/>
  <c r="J499"/>
  <c r="J498"/>
  <c r="J497"/>
  <c r="J496"/>
  <c r="J495"/>
  <c r="J494"/>
  <c r="J493"/>
  <c r="J492"/>
  <c r="J491"/>
  <c r="J490"/>
  <c r="J489"/>
  <c r="J488"/>
  <c r="J487"/>
  <c r="J486"/>
  <c r="J485"/>
  <c r="J484"/>
  <c r="J483"/>
  <c r="J482"/>
  <c r="J481"/>
  <c r="J480"/>
  <c r="J479"/>
  <c r="J478"/>
  <c r="J477"/>
  <c r="J476"/>
  <c r="J475"/>
  <c r="J474"/>
  <c r="J473"/>
  <c r="J472"/>
  <c r="J471"/>
  <c r="J470"/>
  <c r="J469"/>
  <c r="J468"/>
  <c r="J467"/>
  <c r="J466"/>
  <c r="J465"/>
  <c r="J464"/>
  <c r="J463"/>
  <c r="J462"/>
  <c r="J461"/>
  <c r="J460"/>
  <c r="J459"/>
  <c r="J458"/>
  <c r="J457"/>
  <c r="J456"/>
  <c r="J455"/>
  <c r="J454"/>
  <c r="J453"/>
  <c r="J452"/>
  <c r="J451"/>
  <c r="J450"/>
  <c r="J449"/>
  <c r="J448"/>
  <c r="J447"/>
  <c r="J446"/>
  <c r="J445"/>
  <c r="J444"/>
  <c r="J443"/>
  <c r="J442"/>
  <c r="J441"/>
  <c r="J440"/>
  <c r="J439"/>
  <c r="J438"/>
  <c r="J437"/>
  <c r="J436"/>
  <c r="J435"/>
  <c r="J434"/>
  <c r="J433"/>
  <c r="J432"/>
  <c r="J431"/>
  <c r="J430"/>
  <c r="J429"/>
  <c r="J428"/>
  <c r="J427"/>
  <c r="J426"/>
  <c r="J425"/>
  <c r="J424"/>
  <c r="J423"/>
  <c r="J422"/>
  <c r="J421"/>
  <c r="J420"/>
  <c r="J419"/>
  <c r="J418"/>
  <c r="J417"/>
  <c r="J416"/>
  <c r="J415"/>
  <c r="J414"/>
  <c r="J413"/>
  <c r="J412"/>
  <c r="J411"/>
  <c r="J410"/>
  <c r="J409"/>
  <c r="J408"/>
  <c r="J407"/>
  <c r="J406"/>
  <c r="J405"/>
  <c r="J404"/>
  <c r="J403"/>
  <c r="J402"/>
  <c r="J401"/>
  <c r="J400"/>
  <c r="J399"/>
  <c r="J398"/>
  <c r="J397"/>
  <c r="J396"/>
  <c r="J395"/>
  <c r="J394"/>
  <c r="J393"/>
  <c r="J392"/>
  <c r="J391"/>
  <c r="J390"/>
  <c r="J389"/>
  <c r="J388"/>
  <c r="J387"/>
  <c r="J386"/>
  <c r="J385"/>
  <c r="J384"/>
  <c r="J383"/>
  <c r="J382"/>
  <c r="J381"/>
  <c r="J380"/>
  <c r="J379"/>
  <c r="J378"/>
  <c r="J377"/>
  <c r="J376"/>
  <c r="J375"/>
  <c r="J374"/>
  <c r="J373"/>
  <c r="J372"/>
  <c r="J371"/>
  <c r="J370"/>
  <c r="J369"/>
  <c r="J368"/>
  <c r="J367"/>
  <c r="J366"/>
  <c r="J365"/>
  <c r="J364"/>
  <c r="J363"/>
  <c r="J362"/>
  <c r="J361"/>
  <c r="J360"/>
  <c r="J359"/>
  <c r="J358"/>
  <c r="J357"/>
  <c r="J356"/>
  <c r="J355"/>
  <c r="J354"/>
  <c r="J353"/>
  <c r="J352"/>
  <c r="J351"/>
  <c r="J350"/>
  <c r="J349"/>
  <c r="J348"/>
  <c r="J347"/>
  <c r="J346"/>
  <c r="J345"/>
  <c r="J344"/>
  <c r="J343"/>
  <c r="J342"/>
  <c r="J341"/>
  <c r="J340"/>
  <c r="J339"/>
  <c r="J338"/>
  <c r="J337"/>
  <c r="J336"/>
  <c r="J335"/>
  <c r="J334"/>
  <c r="J333"/>
  <c r="J332"/>
  <c r="J331"/>
  <c r="J330"/>
  <c r="J329"/>
  <c r="J328"/>
  <c r="J327"/>
  <c r="J326"/>
  <c r="J325"/>
  <c r="J324"/>
  <c r="J323"/>
  <c r="J322"/>
  <c r="J321"/>
  <c r="J320"/>
  <c r="J319"/>
  <c r="J318"/>
  <c r="J317"/>
  <c r="J316"/>
  <c r="J315"/>
  <c r="J314"/>
  <c r="J313"/>
  <c r="J312"/>
  <c r="J311"/>
  <c r="J310"/>
  <c r="J309"/>
  <c r="J308"/>
  <c r="J307"/>
  <c r="J306"/>
  <c r="J305"/>
  <c r="J304"/>
  <c r="J303"/>
  <c r="J302"/>
  <c r="J301"/>
  <c r="J300"/>
  <c r="J299"/>
  <c r="J298"/>
  <c r="J297"/>
  <c r="J296"/>
  <c r="J295"/>
  <c r="J294"/>
  <c r="J293"/>
  <c r="J292"/>
  <c r="J291"/>
  <c r="J290"/>
  <c r="J289"/>
  <c r="J288"/>
  <c r="J287"/>
  <c r="J286"/>
  <c r="J285"/>
  <c r="J284"/>
  <c r="J283"/>
  <c r="J282"/>
  <c r="J281"/>
  <c r="J280"/>
  <c r="J279"/>
  <c r="J278"/>
  <c r="J277"/>
  <c r="J276"/>
  <c r="J275"/>
  <c r="J274"/>
  <c r="J273"/>
  <c r="J272"/>
  <c r="J271"/>
  <c r="J270"/>
  <c r="J269"/>
  <c r="J268"/>
  <c r="J267"/>
  <c r="J266"/>
  <c r="J265"/>
  <c r="J264"/>
  <c r="J263"/>
  <c r="J262"/>
  <c r="J261"/>
  <c r="J260"/>
  <c r="J259"/>
  <c r="J258"/>
  <c r="J257"/>
  <c r="J256"/>
  <c r="J255"/>
  <c r="J254"/>
  <c r="J253"/>
  <c r="J252"/>
  <c r="J251"/>
  <c r="J250"/>
  <c r="J249"/>
  <c r="J248"/>
  <c r="J247"/>
  <c r="J246"/>
  <c r="J245"/>
  <c r="J244"/>
  <c r="J243"/>
  <c r="J242"/>
  <c r="J241"/>
  <c r="J240"/>
  <c r="J239"/>
  <c r="J238"/>
  <c r="J237"/>
  <c r="J236"/>
  <c r="J235"/>
  <c r="J234"/>
  <c r="J233"/>
  <c r="J232"/>
  <c r="J231"/>
  <c r="J230"/>
  <c r="J229"/>
  <c r="J228"/>
  <c r="J227"/>
  <c r="J226"/>
  <c r="J225"/>
  <c r="J224"/>
  <c r="J223"/>
  <c r="J222"/>
  <c r="J221"/>
  <c r="J220"/>
  <c r="J219"/>
  <c r="J218"/>
  <c r="J217"/>
  <c r="J216"/>
  <c r="J215"/>
  <c r="J214"/>
  <c r="J213"/>
  <c r="J212"/>
  <c r="J211"/>
  <c r="J210"/>
  <c r="J209"/>
  <c r="J208"/>
  <c r="J207"/>
  <c r="J206"/>
  <c r="J205"/>
  <c r="J204"/>
  <c r="J203"/>
  <c r="J202"/>
  <c r="J201"/>
  <c r="J200"/>
  <c r="J199"/>
  <c r="J198"/>
  <c r="J197"/>
  <c r="J196"/>
  <c r="J195"/>
  <c r="J194"/>
  <c r="J193"/>
  <c r="J192"/>
  <c r="J191"/>
  <c r="J190"/>
  <c r="J189"/>
  <c r="J188"/>
  <c r="J187"/>
  <c r="J186"/>
  <c r="J185"/>
  <c r="J184"/>
  <c r="J183"/>
  <c r="J182"/>
  <c r="J181"/>
  <c r="J180"/>
  <c r="J179"/>
  <c r="J178"/>
  <c r="J177"/>
  <c r="J176"/>
  <c r="J175"/>
  <c r="J174"/>
  <c r="J173"/>
  <c r="J172"/>
  <c r="J171"/>
  <c r="J170"/>
  <c r="J169"/>
  <c r="J168"/>
  <c r="J167"/>
  <c r="J166"/>
  <c r="J165"/>
  <c r="J164"/>
  <c r="J163"/>
  <c r="J162"/>
  <c r="J161"/>
  <c r="J160"/>
  <c r="J159"/>
  <c r="J158"/>
  <c r="J157"/>
  <c r="J156"/>
  <c r="J155"/>
  <c r="J154"/>
  <c r="J153"/>
  <c r="J152"/>
  <c r="J151"/>
  <c r="J150"/>
  <c r="J149"/>
  <c r="J148"/>
  <c r="J147"/>
  <c r="J146"/>
  <c r="J145"/>
  <c r="J144"/>
  <c r="J143"/>
  <c r="J142"/>
  <c r="J141"/>
  <c r="J140"/>
  <c r="J139"/>
  <c r="J138"/>
  <c r="J137"/>
  <c r="J136"/>
  <c r="J135"/>
  <c r="J134"/>
  <c r="J133"/>
  <c r="J132"/>
  <c r="J131"/>
  <c r="J130"/>
  <c r="J129"/>
  <c r="J128"/>
  <c r="J127"/>
  <c r="J126"/>
  <c r="J125"/>
  <c r="J124"/>
  <c r="J123"/>
  <c r="J122"/>
  <c r="J121"/>
  <c r="J120"/>
  <c r="J119"/>
  <c r="J118"/>
  <c r="J117"/>
  <c r="J116"/>
  <c r="J115"/>
  <c r="J114"/>
  <c r="J113"/>
  <c r="J112"/>
  <c r="J111"/>
  <c r="J110"/>
  <c r="J109"/>
  <c r="J108"/>
  <c r="J107"/>
  <c r="J106"/>
  <c r="J105"/>
  <c r="J104"/>
  <c r="J103"/>
  <c r="J102"/>
  <c r="J101"/>
  <c r="J100"/>
  <c r="J99"/>
  <c r="J98"/>
  <c r="J97"/>
  <c r="J96"/>
  <c r="J95"/>
  <c r="J94"/>
  <c r="J93"/>
  <c r="J92"/>
  <c r="J91"/>
  <c r="J90"/>
  <c r="J89"/>
  <c r="J88"/>
  <c r="J87"/>
  <c r="J86"/>
  <c r="J85"/>
  <c r="J84"/>
  <c r="J83"/>
  <c r="J82"/>
  <c r="J81"/>
  <c r="J80"/>
  <c r="J79"/>
  <c r="J78"/>
  <c r="J77"/>
  <c r="J76"/>
  <c r="J75"/>
  <c r="J74"/>
  <c r="J73"/>
  <c r="J72"/>
  <c r="J71"/>
  <c r="J70"/>
  <c r="J69"/>
  <c r="J68"/>
  <c r="J67"/>
  <c r="J66"/>
  <c r="J65"/>
  <c r="J64"/>
  <c r="J63"/>
  <c r="J62"/>
  <c r="J61"/>
  <c r="J60"/>
  <c r="J59"/>
  <c r="J58"/>
  <c r="J57"/>
  <c r="J56"/>
  <c r="J55"/>
  <c r="J54"/>
  <c r="J53"/>
  <c r="J52"/>
  <c r="J51"/>
  <c r="J50"/>
  <c r="J49"/>
  <c r="J48"/>
  <c r="J47"/>
  <c r="J46"/>
  <c r="J45"/>
  <c r="J44"/>
  <c r="J43"/>
  <c r="J42"/>
  <c r="J41"/>
  <c r="J40"/>
  <c r="J39"/>
  <c r="J38"/>
  <c r="J37"/>
  <c r="J36"/>
  <c r="J35"/>
  <c r="J34"/>
  <c r="J33"/>
  <c r="J32"/>
  <c r="J31"/>
  <c r="J30"/>
  <c r="J29"/>
  <c r="J28"/>
  <c r="J27"/>
  <c r="J26"/>
  <c r="J25"/>
  <c r="J24"/>
  <c r="J23"/>
  <c r="J22"/>
  <c r="J21"/>
  <c r="J20"/>
  <c r="J19"/>
  <c r="J18"/>
  <c r="J17"/>
  <c r="J16"/>
  <c r="J15"/>
  <c r="J14"/>
  <c r="J13"/>
  <c r="J12"/>
  <c r="J11"/>
  <c r="J10"/>
  <c r="J9"/>
  <c r="J8"/>
  <c r="J7"/>
  <c r="J6"/>
  <c r="J5"/>
  <c r="J4"/>
  <c r="U4" i="8" l="1"/>
  <c r="Q10" i="17"/>
  <c r="Q11"/>
  <c r="R11" s="1"/>
  <c r="Q15"/>
  <c r="R15" s="1"/>
  <c r="Q19"/>
  <c r="R19" s="1"/>
  <c r="Q23"/>
  <c r="R23" s="1"/>
  <c r="Q27"/>
  <c r="R27" s="1"/>
  <c r="Q31"/>
  <c r="Q35"/>
  <c r="Q39"/>
  <c r="R39" s="1"/>
  <c r="Q43"/>
  <c r="R43" s="1"/>
  <c r="Q47"/>
  <c r="R47" s="1"/>
  <c r="Q51"/>
  <c r="R51" s="1"/>
  <c r="Q55"/>
  <c r="R55" s="1"/>
  <c r="Q59"/>
  <c r="R59" s="1"/>
  <c r="Q63"/>
  <c r="Q67"/>
  <c r="R67" s="1"/>
  <c r="Q71"/>
  <c r="R71" s="1"/>
  <c r="Q75"/>
  <c r="R75" s="1"/>
  <c r="Q79"/>
  <c r="Q83"/>
  <c r="R83" s="1"/>
  <c r="Q87"/>
  <c r="R87" s="1"/>
  <c r="Q91"/>
  <c r="R91" s="1"/>
  <c r="Q95"/>
  <c r="Q99"/>
  <c r="Q103"/>
  <c r="R103" s="1"/>
  <c r="Q107"/>
  <c r="R107" s="1"/>
  <c r="Q111"/>
  <c r="R111" s="1"/>
  <c r="Q115"/>
  <c r="R115" s="1"/>
  <c r="Q119"/>
  <c r="R119" s="1"/>
  <c r="Q123"/>
  <c r="R123" s="1"/>
  <c r="Q127"/>
  <c r="R127" s="1"/>
  <c r="Q131"/>
  <c r="R131" s="1"/>
  <c r="Q135"/>
  <c r="R135" s="1"/>
  <c r="Q139"/>
  <c r="R139" s="1"/>
  <c r="Q143"/>
  <c r="Q147"/>
  <c r="R147" s="1"/>
  <c r="Q151"/>
  <c r="R151" s="1"/>
  <c r="Q155"/>
  <c r="R155" s="1"/>
  <c r="Q159"/>
  <c r="R159" s="1"/>
  <c r="Q163"/>
  <c r="Q167"/>
  <c r="R167" s="1"/>
  <c r="Q171"/>
  <c r="R171" s="1"/>
  <c r="Q175"/>
  <c r="R175" s="1"/>
  <c r="Q179"/>
  <c r="R179" s="1"/>
  <c r="Q183"/>
  <c r="R183" s="1"/>
  <c r="Q187"/>
  <c r="R187" s="1"/>
  <c r="Q191"/>
  <c r="Q195"/>
  <c r="R195" s="1"/>
  <c r="Q199"/>
  <c r="R199" s="1"/>
  <c r="Q203"/>
  <c r="R203" s="1"/>
  <c r="Q207"/>
  <c r="Q211"/>
  <c r="R211" s="1"/>
  <c r="Q215"/>
  <c r="R215" s="1"/>
  <c r="Q219"/>
  <c r="R219" s="1"/>
  <c r="Q223"/>
  <c r="Q227"/>
  <c r="Q231"/>
  <c r="R231" s="1"/>
  <c r="Q235"/>
  <c r="R235" s="1"/>
  <c r="Q239"/>
  <c r="R239" s="1"/>
  <c r="Q243"/>
  <c r="R243" s="1"/>
  <c r="Q247"/>
  <c r="R247" s="1"/>
  <c r="Q251"/>
  <c r="R251" s="1"/>
  <c r="Q255"/>
  <c r="Q259"/>
  <c r="R259" s="1"/>
  <c r="Q263"/>
  <c r="R263" s="1"/>
  <c r="Q267"/>
  <c r="R267" s="1"/>
  <c r="Q271"/>
  <c r="R271" s="1"/>
  <c r="Q275"/>
  <c r="R275" s="1"/>
  <c r="Q279"/>
  <c r="R279" s="1"/>
  <c r="Q283"/>
  <c r="R283" s="1"/>
  <c r="Q287"/>
  <c r="Q291"/>
  <c r="Q295"/>
  <c r="R295" s="1"/>
  <c r="Q299"/>
  <c r="R299" s="1"/>
  <c r="Q303"/>
  <c r="R303" s="1"/>
  <c r="Q307"/>
  <c r="R307" s="1"/>
  <c r="Q311"/>
  <c r="R311" s="1"/>
  <c r="Q315"/>
  <c r="R315" s="1"/>
  <c r="Q319"/>
  <c r="Q323"/>
  <c r="R323" s="1"/>
  <c r="Q327"/>
  <c r="R327" s="1"/>
  <c r="Q331"/>
  <c r="R331" s="1"/>
  <c r="Q335"/>
  <c r="Q339"/>
  <c r="R339" s="1"/>
  <c r="Q343"/>
  <c r="R343" s="1"/>
  <c r="Q347"/>
  <c r="R347" s="1"/>
  <c r="Q351"/>
  <c r="Q355"/>
  <c r="Q359"/>
  <c r="R359" s="1"/>
  <c r="Q363"/>
  <c r="R363" s="1"/>
  <c r="Q367"/>
  <c r="R367" s="1"/>
  <c r="Q371"/>
  <c r="R371" s="1"/>
  <c r="Q375"/>
  <c r="R375" s="1"/>
  <c r="Q379"/>
  <c r="R379" s="1"/>
  <c r="Q383"/>
  <c r="R383" s="1"/>
  <c r="Q387"/>
  <c r="R387" s="1"/>
  <c r="Q391"/>
  <c r="R391" s="1"/>
  <c r="Q395"/>
  <c r="R395" s="1"/>
  <c r="Q399"/>
  <c r="Q403"/>
  <c r="R403" s="1"/>
  <c r="Q407"/>
  <c r="R407" s="1"/>
  <c r="Q411"/>
  <c r="R411" s="1"/>
  <c r="Q415"/>
  <c r="R415" s="1"/>
  <c r="Q419"/>
  <c r="Q423"/>
  <c r="R423" s="1"/>
  <c r="Q427"/>
  <c r="R427" s="1"/>
  <c r="Q431"/>
  <c r="R431" s="1"/>
  <c r="Q435"/>
  <c r="R435" s="1"/>
  <c r="Q439"/>
  <c r="R439" s="1"/>
  <c r="Q443"/>
  <c r="R443" s="1"/>
  <c r="Q447"/>
  <c r="Q451"/>
  <c r="R451" s="1"/>
  <c r="Q455"/>
  <c r="R455" s="1"/>
  <c r="Q459"/>
  <c r="R459" s="1"/>
  <c r="Q463"/>
  <c r="Q467"/>
  <c r="R467" s="1"/>
  <c r="Q471"/>
  <c r="R471" s="1"/>
  <c r="Q475"/>
  <c r="R475" s="1"/>
  <c r="Q479"/>
  <c r="Q483"/>
  <c r="Q487"/>
  <c r="R487" s="1"/>
  <c r="Q491"/>
  <c r="R491" s="1"/>
  <c r="Q495"/>
  <c r="R495" s="1"/>
  <c r="Q499"/>
  <c r="R499" s="1"/>
  <c r="Q503"/>
  <c r="R503" s="1"/>
  <c r="Q12"/>
  <c r="R12" s="1"/>
  <c r="Q16"/>
  <c r="Q20"/>
  <c r="W20" s="1"/>
  <c r="Q24"/>
  <c r="Q28"/>
  <c r="Q32"/>
  <c r="R32" s="1"/>
  <c r="Q36"/>
  <c r="W36" s="1"/>
  <c r="Q40"/>
  <c r="Q44"/>
  <c r="R44" s="1"/>
  <c r="Q48"/>
  <c r="Q52"/>
  <c r="W52" s="1"/>
  <c r="Q56"/>
  <c r="R56" s="1"/>
  <c r="Q60"/>
  <c r="Q64"/>
  <c r="Q68"/>
  <c r="W68" s="1"/>
  <c r="Q72"/>
  <c r="R72" s="1"/>
  <c r="Q76"/>
  <c r="R76" s="1"/>
  <c r="Q80"/>
  <c r="Q84"/>
  <c r="W84" s="1"/>
  <c r="Q88"/>
  <c r="Q92"/>
  <c r="R92" s="1"/>
  <c r="Q96"/>
  <c r="Q100"/>
  <c r="W100" s="1"/>
  <c r="Q104"/>
  <c r="R104" s="1"/>
  <c r="Q108"/>
  <c r="Q112"/>
  <c r="Q116"/>
  <c r="W116" s="1"/>
  <c r="Q120"/>
  <c r="Q124"/>
  <c r="R124" s="1"/>
  <c r="Q128"/>
  <c r="Q132"/>
  <c r="W132" s="1"/>
  <c r="Q136"/>
  <c r="R136" s="1"/>
  <c r="Q140"/>
  <c r="R140" s="1"/>
  <c r="Q144"/>
  <c r="Q148"/>
  <c r="W148" s="1"/>
  <c r="Q152"/>
  <c r="R152" s="1"/>
  <c r="Q156"/>
  <c r="Q160"/>
  <c r="R160" s="1"/>
  <c r="Q164"/>
  <c r="W164" s="1"/>
  <c r="Q168"/>
  <c r="Q172"/>
  <c r="R172" s="1"/>
  <c r="Q176"/>
  <c r="Q180"/>
  <c r="W180" s="1"/>
  <c r="Q184"/>
  <c r="R184" s="1"/>
  <c r="Q188"/>
  <c r="Q192"/>
  <c r="Q196"/>
  <c r="W196" s="1"/>
  <c r="Q200"/>
  <c r="R200" s="1"/>
  <c r="Q204"/>
  <c r="R204" s="1"/>
  <c r="Q208"/>
  <c r="Q212"/>
  <c r="W212" s="1"/>
  <c r="Q216"/>
  <c r="Q220"/>
  <c r="R220" s="1"/>
  <c r="Q224"/>
  <c r="Q228"/>
  <c r="W228" s="1"/>
  <c r="Q232"/>
  <c r="R232" s="1"/>
  <c r="Q236"/>
  <c r="Q240"/>
  <c r="R240" s="1"/>
  <c r="Q244"/>
  <c r="W244" s="1"/>
  <c r="Q248"/>
  <c r="Q252"/>
  <c r="R252" s="1"/>
  <c r="Q256"/>
  <c r="Q260"/>
  <c r="W260" s="1"/>
  <c r="Q264"/>
  <c r="R264" s="1"/>
  <c r="Q268"/>
  <c r="R268" s="1"/>
  <c r="Q272"/>
  <c r="Q276"/>
  <c r="W276" s="1"/>
  <c r="Q280"/>
  <c r="R280" s="1"/>
  <c r="Q284"/>
  <c r="Q288"/>
  <c r="Q292"/>
  <c r="W292" s="1"/>
  <c r="Q296"/>
  <c r="Q300"/>
  <c r="R300" s="1"/>
  <c r="Q304"/>
  <c r="Q308"/>
  <c r="W308" s="1"/>
  <c r="Q312"/>
  <c r="R312" s="1"/>
  <c r="Q316"/>
  <c r="Q320"/>
  <c r="Q324"/>
  <c r="W324" s="1"/>
  <c r="Q328"/>
  <c r="R328" s="1"/>
  <c r="Q332"/>
  <c r="R332" s="1"/>
  <c r="Q336"/>
  <c r="R336" s="1"/>
  <c r="Q340"/>
  <c r="W340" s="1"/>
  <c r="Q344"/>
  <c r="Q348"/>
  <c r="R348" s="1"/>
  <c r="Q352"/>
  <c r="Q356"/>
  <c r="W356" s="1"/>
  <c r="Q360"/>
  <c r="R360" s="1"/>
  <c r="Q364"/>
  <c r="Q368"/>
  <c r="Q372"/>
  <c r="W372" s="1"/>
  <c r="Q376"/>
  <c r="Q380"/>
  <c r="R380" s="1"/>
  <c r="Q384"/>
  <c r="Q388"/>
  <c r="Q392"/>
  <c r="R392" s="1"/>
  <c r="Q396"/>
  <c r="R396" s="1"/>
  <c r="Q400"/>
  <c r="Q404"/>
  <c r="Q408"/>
  <c r="R408" s="1"/>
  <c r="Q412"/>
  <c r="Q416"/>
  <c r="Q420"/>
  <c r="Q424"/>
  <c r="R424" s="1"/>
  <c r="Q428"/>
  <c r="R428" s="1"/>
  <c r="Q432"/>
  <c r="Q436"/>
  <c r="Q440"/>
  <c r="Q444"/>
  <c r="R444" s="1"/>
  <c r="Q448"/>
  <c r="Q452"/>
  <c r="Q456"/>
  <c r="R456" s="1"/>
  <c r="Q460"/>
  <c r="R460" s="1"/>
  <c r="Q464"/>
  <c r="R464" s="1"/>
  <c r="Q468"/>
  <c r="Q472"/>
  <c r="R472" s="1"/>
  <c r="Q476"/>
  <c r="Q480"/>
  <c r="Q484"/>
  <c r="Q488"/>
  <c r="R488" s="1"/>
  <c r="Q492"/>
  <c r="R492" s="1"/>
  <c r="Q496"/>
  <c r="Q500"/>
  <c r="Q13"/>
  <c r="R13" s="1"/>
  <c r="Q17"/>
  <c r="Q21"/>
  <c r="Q25"/>
  <c r="R25" s="1"/>
  <c r="Q29"/>
  <c r="R29" s="1"/>
  <c r="Q33"/>
  <c r="Q37"/>
  <c r="R37" s="1"/>
  <c r="Q41"/>
  <c r="R41" s="1"/>
  <c r="Q45"/>
  <c r="R45" s="1"/>
  <c r="Q49"/>
  <c r="Q53"/>
  <c r="R53" s="1"/>
  <c r="Q57"/>
  <c r="R57" s="1"/>
  <c r="Q61"/>
  <c r="R61" s="1"/>
  <c r="Q65"/>
  <c r="Q69"/>
  <c r="R69" s="1"/>
  <c r="Q73"/>
  <c r="R73" s="1"/>
  <c r="Q77"/>
  <c r="R77" s="1"/>
  <c r="Q81"/>
  <c r="Q85"/>
  <c r="Q89"/>
  <c r="R89" s="1"/>
  <c r="Q93"/>
  <c r="R93" s="1"/>
  <c r="Q97"/>
  <c r="Q101"/>
  <c r="R101" s="1"/>
  <c r="Q105"/>
  <c r="R105" s="1"/>
  <c r="Q109"/>
  <c r="R109" s="1"/>
  <c r="Q113"/>
  <c r="Q117"/>
  <c r="R117" s="1"/>
  <c r="Q121"/>
  <c r="R121" s="1"/>
  <c r="Q125"/>
  <c r="R125" s="1"/>
  <c r="Q129"/>
  <c r="Q133"/>
  <c r="Q137"/>
  <c r="R137" s="1"/>
  <c r="Q141"/>
  <c r="R141" s="1"/>
  <c r="Q145"/>
  <c r="Q149"/>
  <c r="Q153"/>
  <c r="R153" s="1"/>
  <c r="Q157"/>
  <c r="R157" s="1"/>
  <c r="Q161"/>
  <c r="Q165"/>
  <c r="R165" s="1"/>
  <c r="Q169"/>
  <c r="R169" s="1"/>
  <c r="Q173"/>
  <c r="R173" s="1"/>
  <c r="Q177"/>
  <c r="Q181"/>
  <c r="R181" s="1"/>
  <c r="Q185"/>
  <c r="R185" s="1"/>
  <c r="Q189"/>
  <c r="R189" s="1"/>
  <c r="Q193"/>
  <c r="Q197"/>
  <c r="Q201"/>
  <c r="R201" s="1"/>
  <c r="Q205"/>
  <c r="R205" s="1"/>
  <c r="Q209"/>
  <c r="Q213"/>
  <c r="R213" s="1"/>
  <c r="Q217"/>
  <c r="R217" s="1"/>
  <c r="Q221"/>
  <c r="R221" s="1"/>
  <c r="Q225"/>
  <c r="Q229"/>
  <c r="R229" s="1"/>
  <c r="Q233"/>
  <c r="R233" s="1"/>
  <c r="Q237"/>
  <c r="R237" s="1"/>
  <c r="Q241"/>
  <c r="Q245"/>
  <c r="R245" s="1"/>
  <c r="Q249"/>
  <c r="R249" s="1"/>
  <c r="Q253"/>
  <c r="R253" s="1"/>
  <c r="Q257"/>
  <c r="Q261"/>
  <c r="Q265"/>
  <c r="R265" s="1"/>
  <c r="Q269"/>
  <c r="R269" s="1"/>
  <c r="Q273"/>
  <c r="Q277"/>
  <c r="Q281"/>
  <c r="R281" s="1"/>
  <c r="Q285"/>
  <c r="R285" s="1"/>
  <c r="Q289"/>
  <c r="Q293"/>
  <c r="R293" s="1"/>
  <c r="Q297"/>
  <c r="R297" s="1"/>
  <c r="Q301"/>
  <c r="R301" s="1"/>
  <c r="Q305"/>
  <c r="Q309"/>
  <c r="R309" s="1"/>
  <c r="Q313"/>
  <c r="R313" s="1"/>
  <c r="Q317"/>
  <c r="R317" s="1"/>
  <c r="Q321"/>
  <c r="Q325"/>
  <c r="R325" s="1"/>
  <c r="Q329"/>
  <c r="R329" s="1"/>
  <c r="Q333"/>
  <c r="R333" s="1"/>
  <c r="Q337"/>
  <c r="Q341"/>
  <c r="Q345"/>
  <c r="R345" s="1"/>
  <c r="Q349"/>
  <c r="R349" s="1"/>
  <c r="Q353"/>
  <c r="Q357"/>
  <c r="R357" s="1"/>
  <c r="Q361"/>
  <c r="R361" s="1"/>
  <c r="Q365"/>
  <c r="R365" s="1"/>
  <c r="Q369"/>
  <c r="Q373"/>
  <c r="R373" s="1"/>
  <c r="Q377"/>
  <c r="R377" s="1"/>
  <c r="Q381"/>
  <c r="R381" s="1"/>
  <c r="Q385"/>
  <c r="Q389"/>
  <c r="Q393"/>
  <c r="R393" s="1"/>
  <c r="Q397"/>
  <c r="R397" s="1"/>
  <c r="Q401"/>
  <c r="Q405"/>
  <c r="Q409"/>
  <c r="R409" s="1"/>
  <c r="Q413"/>
  <c r="R413" s="1"/>
  <c r="Q417"/>
  <c r="Q421"/>
  <c r="R421" s="1"/>
  <c r="Q425"/>
  <c r="R425" s="1"/>
  <c r="Q429"/>
  <c r="R429" s="1"/>
  <c r="Q433"/>
  <c r="Q437"/>
  <c r="R437" s="1"/>
  <c r="Q441"/>
  <c r="R441" s="1"/>
  <c r="Q445"/>
  <c r="R445" s="1"/>
  <c r="Q449"/>
  <c r="Q453"/>
  <c r="Q457"/>
  <c r="R457" s="1"/>
  <c r="Q461"/>
  <c r="R461" s="1"/>
  <c r="Q465"/>
  <c r="Q469"/>
  <c r="R469" s="1"/>
  <c r="Q473"/>
  <c r="R473" s="1"/>
  <c r="Q477"/>
  <c r="R477" s="1"/>
  <c r="Q481"/>
  <c r="Q485"/>
  <c r="R485" s="1"/>
  <c r="Q489"/>
  <c r="R489" s="1"/>
  <c r="Q493"/>
  <c r="R493" s="1"/>
  <c r="Q497"/>
  <c r="Q501"/>
  <c r="R501" s="1"/>
  <c r="Q14"/>
  <c r="R14" s="1"/>
  <c r="Q18"/>
  <c r="Q22"/>
  <c r="R22" s="1"/>
  <c r="Q26"/>
  <c r="R26" s="1"/>
  <c r="Q30"/>
  <c r="R30" s="1"/>
  <c r="Q34"/>
  <c r="Q38"/>
  <c r="R38" s="1"/>
  <c r="Q42"/>
  <c r="R42" s="1"/>
  <c r="Q46"/>
  <c r="R46" s="1"/>
  <c r="Q50"/>
  <c r="Q54"/>
  <c r="R54" s="1"/>
  <c r="Q58"/>
  <c r="R58" s="1"/>
  <c r="Q62"/>
  <c r="R62" s="1"/>
  <c r="Q66"/>
  <c r="R66" s="1"/>
  <c r="Q70"/>
  <c r="Q74"/>
  <c r="R74" s="1"/>
  <c r="Q78"/>
  <c r="Q82"/>
  <c r="R82" s="1"/>
  <c r="Q86"/>
  <c r="R86" s="1"/>
  <c r="Q90"/>
  <c r="R90" s="1"/>
  <c r="Q94"/>
  <c r="R94" s="1"/>
  <c r="Q98"/>
  <c r="Q102"/>
  <c r="R102" s="1"/>
  <c r="Q106"/>
  <c r="R106" s="1"/>
  <c r="Q110"/>
  <c r="R110" s="1"/>
  <c r="Q114"/>
  <c r="Q118"/>
  <c r="R118" s="1"/>
  <c r="Q122"/>
  <c r="R122" s="1"/>
  <c r="Q126"/>
  <c r="R126" s="1"/>
  <c r="Q130"/>
  <c r="R130" s="1"/>
  <c r="Q134"/>
  <c r="R134" s="1"/>
  <c r="Q138"/>
  <c r="R138" s="1"/>
  <c r="Q142"/>
  <c r="R142" s="1"/>
  <c r="Q146"/>
  <c r="Q150"/>
  <c r="R150" s="1"/>
  <c r="Q154"/>
  <c r="R154" s="1"/>
  <c r="Q158"/>
  <c r="R158" s="1"/>
  <c r="Q162"/>
  <c r="Q166"/>
  <c r="R166" s="1"/>
  <c r="Q170"/>
  <c r="Q174"/>
  <c r="R174" s="1"/>
  <c r="Q178"/>
  <c r="Q182"/>
  <c r="R182" s="1"/>
  <c r="Q186"/>
  <c r="R186" s="1"/>
  <c r="Q190"/>
  <c r="R190" s="1"/>
  <c r="Q194"/>
  <c r="R194" s="1"/>
  <c r="Q198"/>
  <c r="Q202"/>
  <c r="R202" s="1"/>
  <c r="Q206"/>
  <c r="Q210"/>
  <c r="R210" s="1"/>
  <c r="Q214"/>
  <c r="R214" s="1"/>
  <c r="Q218"/>
  <c r="R218" s="1"/>
  <c r="Q222"/>
  <c r="R222" s="1"/>
  <c r="Q226"/>
  <c r="Q230"/>
  <c r="R230" s="1"/>
  <c r="Q234"/>
  <c r="R234" s="1"/>
  <c r="Q238"/>
  <c r="R238" s="1"/>
  <c r="Q242"/>
  <c r="Q246"/>
  <c r="R246" s="1"/>
  <c r="Q250"/>
  <c r="R250" s="1"/>
  <c r="Q254"/>
  <c r="R254" s="1"/>
  <c r="Q258"/>
  <c r="R258" s="1"/>
  <c r="Q262"/>
  <c r="R262" s="1"/>
  <c r="Q266"/>
  <c r="R266" s="1"/>
  <c r="Q270"/>
  <c r="R270" s="1"/>
  <c r="Q274"/>
  <c r="Q278"/>
  <c r="R278" s="1"/>
  <c r="Q282"/>
  <c r="Q286"/>
  <c r="R286" s="1"/>
  <c r="Q290"/>
  <c r="Q294"/>
  <c r="R294" s="1"/>
  <c r="Q298"/>
  <c r="R298" s="1"/>
  <c r="Q302"/>
  <c r="R302" s="1"/>
  <c r="Q306"/>
  <c r="Q310"/>
  <c r="R310" s="1"/>
  <c r="Q314"/>
  <c r="R314" s="1"/>
  <c r="Q318"/>
  <c r="R318" s="1"/>
  <c r="Q322"/>
  <c r="R322" s="1"/>
  <c r="Q326"/>
  <c r="Q330"/>
  <c r="R330" s="1"/>
  <c r="Q334"/>
  <c r="Q338"/>
  <c r="R338" s="1"/>
  <c r="Q342"/>
  <c r="R342" s="1"/>
  <c r="Q346"/>
  <c r="R346" s="1"/>
  <c r="Q350"/>
  <c r="R350" s="1"/>
  <c r="Q354"/>
  <c r="Q358"/>
  <c r="R358" s="1"/>
  <c r="Q362"/>
  <c r="R362" s="1"/>
  <c r="Q366"/>
  <c r="R366" s="1"/>
  <c r="Q370"/>
  <c r="Q374"/>
  <c r="R374" s="1"/>
  <c r="Q378"/>
  <c r="R378" s="1"/>
  <c r="Q382"/>
  <c r="Q386"/>
  <c r="R386" s="1"/>
  <c r="Q390"/>
  <c r="R390" s="1"/>
  <c r="Q394"/>
  <c r="R394" s="1"/>
  <c r="Q398"/>
  <c r="R398" s="1"/>
  <c r="Q402"/>
  <c r="Q406"/>
  <c r="R406" s="1"/>
  <c r="Q410"/>
  <c r="R410" s="1"/>
  <c r="Q414"/>
  <c r="R414" s="1"/>
  <c r="Q418"/>
  <c r="R418" s="1"/>
  <c r="Q422"/>
  <c r="Q426"/>
  <c r="R426" s="1"/>
  <c r="Q430"/>
  <c r="Q434"/>
  <c r="R434" s="1"/>
  <c r="Q438"/>
  <c r="Q442"/>
  <c r="R442" s="1"/>
  <c r="Q446"/>
  <c r="R446" s="1"/>
  <c r="Q450"/>
  <c r="R450" s="1"/>
  <c r="Q454"/>
  <c r="R454" s="1"/>
  <c r="Q458"/>
  <c r="R458" s="1"/>
  <c r="Q462"/>
  <c r="R462" s="1"/>
  <c r="Q466"/>
  <c r="Q470"/>
  <c r="R470" s="1"/>
  <c r="Q474"/>
  <c r="R474" s="1"/>
  <c r="Q478"/>
  <c r="Q482"/>
  <c r="R482" s="1"/>
  <c r="Q486"/>
  <c r="Q490"/>
  <c r="Q494"/>
  <c r="R494" s="1"/>
  <c r="Q498"/>
  <c r="R498" s="1"/>
  <c r="Q502"/>
  <c r="R502" s="1"/>
  <c r="Z20" i="8"/>
  <c r="Z28"/>
  <c r="Z32"/>
  <c r="Z36"/>
  <c r="Z44"/>
  <c r="Z48"/>
  <c r="W11"/>
  <c r="W15"/>
  <c r="W12"/>
  <c r="W13"/>
  <c r="R24" i="17"/>
  <c r="R64"/>
  <c r="R80"/>
  <c r="R112"/>
  <c r="R170"/>
  <c r="R192"/>
  <c r="R208"/>
  <c r="R282"/>
  <c r="R288"/>
  <c r="R320"/>
  <c r="R368"/>
  <c r="R416"/>
  <c r="R432"/>
  <c r="R480"/>
  <c r="R490"/>
  <c r="R496"/>
  <c r="R21"/>
  <c r="R31"/>
  <c r="R63"/>
  <c r="R79"/>
  <c r="R85"/>
  <c r="R95"/>
  <c r="R133"/>
  <c r="R143"/>
  <c r="R149"/>
  <c r="R191"/>
  <c r="R197"/>
  <c r="R207"/>
  <c r="R223"/>
  <c r="R255"/>
  <c r="R261"/>
  <c r="R277"/>
  <c r="R287"/>
  <c r="R319"/>
  <c r="R335"/>
  <c r="R341"/>
  <c r="R351"/>
  <c r="R389"/>
  <c r="R399"/>
  <c r="R405"/>
  <c r="R447"/>
  <c r="R453"/>
  <c r="R463"/>
  <c r="R479"/>
  <c r="U4" i="7"/>
  <c r="U8"/>
  <c r="U12"/>
  <c r="T16"/>
  <c r="X16" s="1"/>
  <c r="U16"/>
  <c r="T20"/>
  <c r="X20" s="1"/>
  <c r="U20"/>
  <c r="T24"/>
  <c r="X24" s="1"/>
  <c r="U24"/>
  <c r="T28"/>
  <c r="X28" s="1"/>
  <c r="U28"/>
  <c r="T32"/>
  <c r="X32" s="1"/>
  <c r="U32"/>
  <c r="T36"/>
  <c r="X36" s="1"/>
  <c r="U36"/>
  <c r="T40"/>
  <c r="X40" s="1"/>
  <c r="U40"/>
  <c r="T44"/>
  <c r="X44" s="1"/>
  <c r="U44"/>
  <c r="T48"/>
  <c r="X48" s="1"/>
  <c r="U48"/>
  <c r="T52"/>
  <c r="X52" s="1"/>
  <c r="U52"/>
  <c r="T56"/>
  <c r="X56" s="1"/>
  <c r="U56"/>
  <c r="T60"/>
  <c r="X60" s="1"/>
  <c r="U60"/>
  <c r="T64"/>
  <c r="X64" s="1"/>
  <c r="U64"/>
  <c r="T68"/>
  <c r="X68" s="1"/>
  <c r="U68"/>
  <c r="T72"/>
  <c r="X72" s="1"/>
  <c r="U72"/>
  <c r="T76"/>
  <c r="X76" s="1"/>
  <c r="U76"/>
  <c r="T80"/>
  <c r="X80" s="1"/>
  <c r="U80"/>
  <c r="T84"/>
  <c r="X84" s="1"/>
  <c r="U84"/>
  <c r="T88"/>
  <c r="X88" s="1"/>
  <c r="U88"/>
  <c r="T92"/>
  <c r="X92" s="1"/>
  <c r="U92"/>
  <c r="T96"/>
  <c r="X96" s="1"/>
  <c r="U96"/>
  <c r="T100"/>
  <c r="X100" s="1"/>
  <c r="U100"/>
  <c r="U5"/>
  <c r="U9"/>
  <c r="U13"/>
  <c r="T17"/>
  <c r="X17" s="1"/>
  <c r="U17"/>
  <c r="T21"/>
  <c r="X21" s="1"/>
  <c r="U21"/>
  <c r="T25"/>
  <c r="X25" s="1"/>
  <c r="U25"/>
  <c r="T29"/>
  <c r="X29" s="1"/>
  <c r="U29"/>
  <c r="T33"/>
  <c r="X33" s="1"/>
  <c r="U33"/>
  <c r="T37"/>
  <c r="X37" s="1"/>
  <c r="U37"/>
  <c r="T41"/>
  <c r="X41" s="1"/>
  <c r="U41"/>
  <c r="T45"/>
  <c r="X45" s="1"/>
  <c r="U45"/>
  <c r="T49"/>
  <c r="X49" s="1"/>
  <c r="U49"/>
  <c r="T53"/>
  <c r="X53" s="1"/>
  <c r="U53"/>
  <c r="T57"/>
  <c r="X57" s="1"/>
  <c r="U57"/>
  <c r="T61"/>
  <c r="X61" s="1"/>
  <c r="U61"/>
  <c r="T65"/>
  <c r="X65" s="1"/>
  <c r="U65"/>
  <c r="T69"/>
  <c r="X69" s="1"/>
  <c r="U69"/>
  <c r="T73"/>
  <c r="X73" s="1"/>
  <c r="U73"/>
  <c r="T77"/>
  <c r="X77" s="1"/>
  <c r="U77"/>
  <c r="T81"/>
  <c r="X81" s="1"/>
  <c r="U81"/>
  <c r="T85"/>
  <c r="X85" s="1"/>
  <c r="U85"/>
  <c r="T89"/>
  <c r="X89" s="1"/>
  <c r="U89"/>
  <c r="T93"/>
  <c r="X93" s="1"/>
  <c r="U93"/>
  <c r="T97"/>
  <c r="X97" s="1"/>
  <c r="U97"/>
  <c r="T101"/>
  <c r="X101" s="1"/>
  <c r="U101"/>
  <c r="U6"/>
  <c r="U10"/>
  <c r="U14"/>
  <c r="T18"/>
  <c r="X18" s="1"/>
  <c r="U18"/>
  <c r="T22"/>
  <c r="X22" s="1"/>
  <c r="U22"/>
  <c r="T26"/>
  <c r="X26" s="1"/>
  <c r="U26"/>
  <c r="T30"/>
  <c r="X30" s="1"/>
  <c r="U30"/>
  <c r="T34"/>
  <c r="X34" s="1"/>
  <c r="U34"/>
  <c r="T38"/>
  <c r="X38" s="1"/>
  <c r="U38"/>
  <c r="T42"/>
  <c r="X42" s="1"/>
  <c r="U42"/>
  <c r="T46"/>
  <c r="X46" s="1"/>
  <c r="U46"/>
  <c r="T50"/>
  <c r="X50" s="1"/>
  <c r="U50"/>
  <c r="T54"/>
  <c r="X54" s="1"/>
  <c r="U54"/>
  <c r="T58"/>
  <c r="X58" s="1"/>
  <c r="U58"/>
  <c r="T62"/>
  <c r="X62" s="1"/>
  <c r="U62"/>
  <c r="T66"/>
  <c r="X66" s="1"/>
  <c r="U66"/>
  <c r="T70"/>
  <c r="X70" s="1"/>
  <c r="U70"/>
  <c r="T74"/>
  <c r="X74" s="1"/>
  <c r="U74"/>
  <c r="T78"/>
  <c r="X78" s="1"/>
  <c r="U78"/>
  <c r="T82"/>
  <c r="X82" s="1"/>
  <c r="U82"/>
  <c r="T86"/>
  <c r="X86" s="1"/>
  <c r="U86"/>
  <c r="T90"/>
  <c r="X90" s="1"/>
  <c r="U90"/>
  <c r="T94"/>
  <c r="X94" s="1"/>
  <c r="U94"/>
  <c r="T98"/>
  <c r="X98" s="1"/>
  <c r="U98"/>
  <c r="T102"/>
  <c r="X102" s="1"/>
  <c r="U102"/>
  <c r="U7"/>
  <c r="U11"/>
  <c r="T15"/>
  <c r="X15" s="1"/>
  <c r="U15"/>
  <c r="T19"/>
  <c r="X19" s="1"/>
  <c r="U19"/>
  <c r="T23"/>
  <c r="X23" s="1"/>
  <c r="U23"/>
  <c r="T27"/>
  <c r="X27" s="1"/>
  <c r="U27"/>
  <c r="T31"/>
  <c r="X31" s="1"/>
  <c r="U31"/>
  <c r="T35"/>
  <c r="X35" s="1"/>
  <c r="U35"/>
  <c r="T39"/>
  <c r="X39" s="1"/>
  <c r="U39"/>
  <c r="T43"/>
  <c r="X43" s="1"/>
  <c r="U43"/>
  <c r="T47"/>
  <c r="X47" s="1"/>
  <c r="U47"/>
  <c r="T51"/>
  <c r="X51" s="1"/>
  <c r="U51"/>
  <c r="T55"/>
  <c r="X55" s="1"/>
  <c r="U55"/>
  <c r="T59"/>
  <c r="X59" s="1"/>
  <c r="U59"/>
  <c r="T63"/>
  <c r="X63" s="1"/>
  <c r="U63"/>
  <c r="T67"/>
  <c r="X67" s="1"/>
  <c r="U67"/>
  <c r="T71"/>
  <c r="X71" s="1"/>
  <c r="U71"/>
  <c r="T75"/>
  <c r="X75" s="1"/>
  <c r="U75"/>
  <c r="T79"/>
  <c r="X79" s="1"/>
  <c r="U79"/>
  <c r="T83"/>
  <c r="X83" s="1"/>
  <c r="U83"/>
  <c r="T87"/>
  <c r="X87" s="1"/>
  <c r="U87"/>
  <c r="T91"/>
  <c r="X91" s="1"/>
  <c r="U91"/>
  <c r="T95"/>
  <c r="X95" s="1"/>
  <c r="U95"/>
  <c r="T99"/>
  <c r="X99" s="1"/>
  <c r="U99"/>
  <c r="T103"/>
  <c r="X103" s="1"/>
  <c r="U103"/>
  <c r="W502" i="17" l="1"/>
  <c r="X502" s="1"/>
  <c r="W486"/>
  <c r="X486" s="1"/>
  <c r="R486"/>
  <c r="W470"/>
  <c r="X470" s="1"/>
  <c r="W454"/>
  <c r="X454" s="1"/>
  <c r="W438"/>
  <c r="X438" s="1"/>
  <c r="W422"/>
  <c r="X422" s="1"/>
  <c r="R422"/>
  <c r="W406"/>
  <c r="X406" s="1"/>
  <c r="W390"/>
  <c r="X390" s="1"/>
  <c r="W374"/>
  <c r="X374" s="1"/>
  <c r="W358"/>
  <c r="X358" s="1"/>
  <c r="W342"/>
  <c r="X342" s="1"/>
  <c r="W326"/>
  <c r="X326" s="1"/>
  <c r="R326"/>
  <c r="W310"/>
  <c r="X310" s="1"/>
  <c r="W294"/>
  <c r="X294" s="1"/>
  <c r="W278"/>
  <c r="X278" s="1"/>
  <c r="W262"/>
  <c r="X262" s="1"/>
  <c r="W246"/>
  <c r="X246" s="1"/>
  <c r="W230"/>
  <c r="X230" s="1"/>
  <c r="W214"/>
  <c r="X214" s="1"/>
  <c r="W198"/>
  <c r="X198" s="1"/>
  <c r="R198"/>
  <c r="W182"/>
  <c r="X182" s="1"/>
  <c r="W166"/>
  <c r="X166" s="1"/>
  <c r="W150"/>
  <c r="X150" s="1"/>
  <c r="W134"/>
  <c r="X134" s="1"/>
  <c r="W118"/>
  <c r="X118" s="1"/>
  <c r="W102"/>
  <c r="X102" s="1"/>
  <c r="W86"/>
  <c r="X86" s="1"/>
  <c r="W70"/>
  <c r="X70" s="1"/>
  <c r="R70"/>
  <c r="W54"/>
  <c r="X54" s="1"/>
  <c r="W38"/>
  <c r="X38" s="1"/>
  <c r="W22"/>
  <c r="X22" s="1"/>
  <c r="W497"/>
  <c r="X497" s="1"/>
  <c r="W481"/>
  <c r="X481" s="1"/>
  <c r="W465"/>
  <c r="X465" s="1"/>
  <c r="W449"/>
  <c r="X449" s="1"/>
  <c r="W433"/>
  <c r="X433" s="1"/>
  <c r="W417"/>
  <c r="X417" s="1"/>
  <c r="W401"/>
  <c r="X401" s="1"/>
  <c r="W385"/>
  <c r="X385" s="1"/>
  <c r="W369"/>
  <c r="X369" s="1"/>
  <c r="W353"/>
  <c r="X353" s="1"/>
  <c r="W337"/>
  <c r="X337" s="1"/>
  <c r="W321"/>
  <c r="X321" s="1"/>
  <c r="W305"/>
  <c r="X305" s="1"/>
  <c r="W289"/>
  <c r="X289" s="1"/>
  <c r="W273"/>
  <c r="X273" s="1"/>
  <c r="W257"/>
  <c r="X257" s="1"/>
  <c r="W241"/>
  <c r="X241" s="1"/>
  <c r="W225"/>
  <c r="X225" s="1"/>
  <c r="W209"/>
  <c r="X209" s="1"/>
  <c r="W193"/>
  <c r="X193" s="1"/>
  <c r="W177"/>
  <c r="X177" s="1"/>
  <c r="W161"/>
  <c r="X161" s="1"/>
  <c r="W145"/>
  <c r="X145" s="1"/>
  <c r="W129"/>
  <c r="X129" s="1"/>
  <c r="W113"/>
  <c r="X113" s="1"/>
  <c r="W97"/>
  <c r="X97" s="1"/>
  <c r="W81"/>
  <c r="X81" s="1"/>
  <c r="W65"/>
  <c r="X65" s="1"/>
  <c r="W49"/>
  <c r="X49" s="1"/>
  <c r="W33"/>
  <c r="X33" s="1"/>
  <c r="W17"/>
  <c r="X17" s="1"/>
  <c r="W496"/>
  <c r="X496" s="1"/>
  <c r="W480"/>
  <c r="X480" s="1"/>
  <c r="W464"/>
  <c r="X464" s="1"/>
  <c r="W448"/>
  <c r="X448" s="1"/>
  <c r="R448"/>
  <c r="W432"/>
  <c r="X432" s="1"/>
  <c r="W416"/>
  <c r="X416" s="1"/>
  <c r="W400"/>
  <c r="X400" s="1"/>
  <c r="W384"/>
  <c r="X384" s="1"/>
  <c r="R384"/>
  <c r="W368"/>
  <c r="X368" s="1"/>
  <c r="W352"/>
  <c r="X352" s="1"/>
  <c r="R352"/>
  <c r="W336"/>
  <c r="X336" s="1"/>
  <c r="W320"/>
  <c r="X320" s="1"/>
  <c r="W304"/>
  <c r="X304" s="1"/>
  <c r="R304"/>
  <c r="W288"/>
  <c r="X288" s="1"/>
  <c r="W272"/>
  <c r="X272" s="1"/>
  <c r="W256"/>
  <c r="X256" s="1"/>
  <c r="R256"/>
  <c r="W240"/>
  <c r="X240" s="1"/>
  <c r="W224"/>
  <c r="X224" s="1"/>
  <c r="R224"/>
  <c r="W208"/>
  <c r="X208" s="1"/>
  <c r="W192"/>
  <c r="X192" s="1"/>
  <c r="W176"/>
  <c r="X176" s="1"/>
  <c r="R176"/>
  <c r="W160"/>
  <c r="X160" s="1"/>
  <c r="W144"/>
  <c r="X144" s="1"/>
  <c r="W128"/>
  <c r="X128" s="1"/>
  <c r="R128"/>
  <c r="W112"/>
  <c r="X112" s="1"/>
  <c r="W96"/>
  <c r="X96" s="1"/>
  <c r="R96"/>
  <c r="W80"/>
  <c r="X80" s="1"/>
  <c r="W64"/>
  <c r="X64" s="1"/>
  <c r="W48"/>
  <c r="X48" s="1"/>
  <c r="R48"/>
  <c r="W32"/>
  <c r="X32" s="1"/>
  <c r="W16"/>
  <c r="X16" s="1"/>
  <c r="W499"/>
  <c r="X499" s="1"/>
  <c r="W483"/>
  <c r="X483" s="1"/>
  <c r="W467"/>
  <c r="X467" s="1"/>
  <c r="W451"/>
  <c r="X451" s="1"/>
  <c r="W435"/>
  <c r="X435" s="1"/>
  <c r="W419"/>
  <c r="X419" s="1"/>
  <c r="W403"/>
  <c r="X403" s="1"/>
  <c r="W387"/>
  <c r="X387" s="1"/>
  <c r="W371"/>
  <c r="X371" s="1"/>
  <c r="W355"/>
  <c r="X355" s="1"/>
  <c r="W339"/>
  <c r="X339" s="1"/>
  <c r="W323"/>
  <c r="X323" s="1"/>
  <c r="W307"/>
  <c r="X307" s="1"/>
  <c r="W291"/>
  <c r="X291" s="1"/>
  <c r="W275"/>
  <c r="X275" s="1"/>
  <c r="W259"/>
  <c r="X259" s="1"/>
  <c r="W243"/>
  <c r="X243" s="1"/>
  <c r="W227"/>
  <c r="X227" s="1"/>
  <c r="W211"/>
  <c r="X211" s="1"/>
  <c r="W195"/>
  <c r="X195" s="1"/>
  <c r="W179"/>
  <c r="X179" s="1"/>
  <c r="W163"/>
  <c r="X163" s="1"/>
  <c r="W147"/>
  <c r="X147" s="1"/>
  <c r="W131"/>
  <c r="X131" s="1"/>
  <c r="W115"/>
  <c r="X115" s="1"/>
  <c r="W99"/>
  <c r="X99" s="1"/>
  <c r="W83"/>
  <c r="X83" s="1"/>
  <c r="W67"/>
  <c r="X67" s="1"/>
  <c r="W51"/>
  <c r="X51" s="1"/>
  <c r="W35"/>
  <c r="X35" s="1"/>
  <c r="W19"/>
  <c r="X19" s="1"/>
  <c r="W10"/>
  <c r="X10" s="1"/>
  <c r="R10"/>
  <c r="R483"/>
  <c r="R419"/>
  <c r="R355"/>
  <c r="R291"/>
  <c r="R227"/>
  <c r="R163"/>
  <c r="R99"/>
  <c r="R35"/>
  <c r="R438"/>
  <c r="R400"/>
  <c r="R272"/>
  <c r="R144"/>
  <c r="R16"/>
  <c r="W498"/>
  <c r="X498" s="1"/>
  <c r="W482"/>
  <c r="X482" s="1"/>
  <c r="W466"/>
  <c r="X466" s="1"/>
  <c r="R466"/>
  <c r="W450"/>
  <c r="X450" s="1"/>
  <c r="W434"/>
  <c r="X434" s="1"/>
  <c r="W418"/>
  <c r="X418" s="1"/>
  <c r="W402"/>
  <c r="X402" s="1"/>
  <c r="R402"/>
  <c r="W386"/>
  <c r="X386" s="1"/>
  <c r="W370"/>
  <c r="X370" s="1"/>
  <c r="W354"/>
  <c r="X354" s="1"/>
  <c r="W338"/>
  <c r="X338" s="1"/>
  <c r="W322"/>
  <c r="X322" s="1"/>
  <c r="W306"/>
  <c r="X306" s="1"/>
  <c r="W290"/>
  <c r="X290" s="1"/>
  <c r="W274"/>
  <c r="X274" s="1"/>
  <c r="R274"/>
  <c r="W258"/>
  <c r="X258" s="1"/>
  <c r="W242"/>
  <c r="X242" s="1"/>
  <c r="W226"/>
  <c r="X226" s="1"/>
  <c r="W210"/>
  <c r="X210" s="1"/>
  <c r="W194"/>
  <c r="X194" s="1"/>
  <c r="W178"/>
  <c r="X178" s="1"/>
  <c r="W162"/>
  <c r="X162" s="1"/>
  <c r="W146"/>
  <c r="X146" s="1"/>
  <c r="R146"/>
  <c r="W130"/>
  <c r="X130" s="1"/>
  <c r="W114"/>
  <c r="X114" s="1"/>
  <c r="W98"/>
  <c r="X98" s="1"/>
  <c r="W82"/>
  <c r="X82" s="1"/>
  <c r="W66"/>
  <c r="X66" s="1"/>
  <c r="W50"/>
  <c r="X50" s="1"/>
  <c r="W34"/>
  <c r="X34" s="1"/>
  <c r="W18"/>
  <c r="X18" s="1"/>
  <c r="R18"/>
  <c r="W493"/>
  <c r="X493" s="1"/>
  <c r="W477"/>
  <c r="X477" s="1"/>
  <c r="W461"/>
  <c r="X461" s="1"/>
  <c r="W445"/>
  <c r="X445" s="1"/>
  <c r="W429"/>
  <c r="X429" s="1"/>
  <c r="W413"/>
  <c r="X413" s="1"/>
  <c r="W397"/>
  <c r="X397" s="1"/>
  <c r="W381"/>
  <c r="X381" s="1"/>
  <c r="W365"/>
  <c r="X365" s="1"/>
  <c r="W349"/>
  <c r="X349" s="1"/>
  <c r="W333"/>
  <c r="X333" s="1"/>
  <c r="W317"/>
  <c r="X317" s="1"/>
  <c r="W301"/>
  <c r="X301" s="1"/>
  <c r="W285"/>
  <c r="X285" s="1"/>
  <c r="W269"/>
  <c r="X269" s="1"/>
  <c r="W253"/>
  <c r="X253" s="1"/>
  <c r="W237"/>
  <c r="X237" s="1"/>
  <c r="W221"/>
  <c r="X221" s="1"/>
  <c r="W205"/>
  <c r="X205" s="1"/>
  <c r="W189"/>
  <c r="X189" s="1"/>
  <c r="W173"/>
  <c r="X173" s="1"/>
  <c r="W157"/>
  <c r="X157" s="1"/>
  <c r="W141"/>
  <c r="X141" s="1"/>
  <c r="W125"/>
  <c r="X125" s="1"/>
  <c r="W109"/>
  <c r="X109" s="1"/>
  <c r="W93"/>
  <c r="X93" s="1"/>
  <c r="W77"/>
  <c r="X77" s="1"/>
  <c r="W61"/>
  <c r="X61" s="1"/>
  <c r="W45"/>
  <c r="X45" s="1"/>
  <c r="W29"/>
  <c r="X29" s="1"/>
  <c r="W13"/>
  <c r="X13" s="1"/>
  <c r="W492"/>
  <c r="X492" s="1"/>
  <c r="W476"/>
  <c r="X476" s="1"/>
  <c r="R476"/>
  <c r="W460"/>
  <c r="X460" s="1"/>
  <c r="W444"/>
  <c r="X444" s="1"/>
  <c r="W428"/>
  <c r="X428" s="1"/>
  <c r="W412"/>
  <c r="X412" s="1"/>
  <c r="R412"/>
  <c r="W396"/>
  <c r="X396" s="1"/>
  <c r="W380"/>
  <c r="X380" s="1"/>
  <c r="W364"/>
  <c r="X364" s="1"/>
  <c r="R364"/>
  <c r="W348"/>
  <c r="X348" s="1"/>
  <c r="W332"/>
  <c r="X332" s="1"/>
  <c r="W316"/>
  <c r="X316" s="1"/>
  <c r="R316"/>
  <c r="W300"/>
  <c r="X300" s="1"/>
  <c r="W284"/>
  <c r="X284" s="1"/>
  <c r="R284"/>
  <c r="W268"/>
  <c r="X268" s="1"/>
  <c r="W252"/>
  <c r="X252" s="1"/>
  <c r="W236"/>
  <c r="X236" s="1"/>
  <c r="R236"/>
  <c r="W220"/>
  <c r="X220" s="1"/>
  <c r="W204"/>
  <c r="X204" s="1"/>
  <c r="W188"/>
  <c r="X188" s="1"/>
  <c r="R188"/>
  <c r="W172"/>
  <c r="X172" s="1"/>
  <c r="W156"/>
  <c r="X156" s="1"/>
  <c r="R156"/>
  <c r="W140"/>
  <c r="X140" s="1"/>
  <c r="W124"/>
  <c r="X124" s="1"/>
  <c r="W108"/>
  <c r="X108" s="1"/>
  <c r="R108"/>
  <c r="W92"/>
  <c r="X92" s="1"/>
  <c r="W76"/>
  <c r="X76" s="1"/>
  <c r="W60"/>
  <c r="X60" s="1"/>
  <c r="R60"/>
  <c r="W44"/>
  <c r="X44" s="1"/>
  <c r="W28"/>
  <c r="X28" s="1"/>
  <c r="R28"/>
  <c r="W12"/>
  <c r="X12" s="1"/>
  <c r="W495"/>
  <c r="X495" s="1"/>
  <c r="W479"/>
  <c r="X479" s="1"/>
  <c r="W463"/>
  <c r="X463" s="1"/>
  <c r="W447"/>
  <c r="X447" s="1"/>
  <c r="W431"/>
  <c r="X431" s="1"/>
  <c r="W415"/>
  <c r="X415" s="1"/>
  <c r="W399"/>
  <c r="X399" s="1"/>
  <c r="W383"/>
  <c r="X383" s="1"/>
  <c r="W367"/>
  <c r="X367" s="1"/>
  <c r="W351"/>
  <c r="X351" s="1"/>
  <c r="W335"/>
  <c r="X335" s="1"/>
  <c r="W319"/>
  <c r="X319" s="1"/>
  <c r="W303"/>
  <c r="X303" s="1"/>
  <c r="W287"/>
  <c r="X287" s="1"/>
  <c r="W271"/>
  <c r="X271" s="1"/>
  <c r="W255"/>
  <c r="X255" s="1"/>
  <c r="W239"/>
  <c r="X239" s="1"/>
  <c r="W223"/>
  <c r="X223" s="1"/>
  <c r="W207"/>
  <c r="X207" s="1"/>
  <c r="W191"/>
  <c r="X191" s="1"/>
  <c r="W175"/>
  <c r="X175" s="1"/>
  <c r="W159"/>
  <c r="X159" s="1"/>
  <c r="W143"/>
  <c r="X143" s="1"/>
  <c r="W127"/>
  <c r="X127" s="1"/>
  <c r="W111"/>
  <c r="X111" s="1"/>
  <c r="W95"/>
  <c r="X95" s="1"/>
  <c r="W79"/>
  <c r="X79" s="1"/>
  <c r="W63"/>
  <c r="X63" s="1"/>
  <c r="W47"/>
  <c r="X47" s="1"/>
  <c r="W31"/>
  <c r="X31" s="1"/>
  <c r="W15"/>
  <c r="X15" s="1"/>
  <c r="W494"/>
  <c r="X494" s="1"/>
  <c r="W478"/>
  <c r="X478" s="1"/>
  <c r="W462"/>
  <c r="X462" s="1"/>
  <c r="W446"/>
  <c r="X446" s="1"/>
  <c r="W430"/>
  <c r="X430" s="1"/>
  <c r="R430"/>
  <c r="W414"/>
  <c r="X414" s="1"/>
  <c r="W398"/>
  <c r="X398" s="1"/>
  <c r="W382"/>
  <c r="X382" s="1"/>
  <c r="W366"/>
  <c r="X366" s="1"/>
  <c r="W350"/>
  <c r="X350" s="1"/>
  <c r="W334"/>
  <c r="X334" s="1"/>
  <c r="R334"/>
  <c r="W318"/>
  <c r="X318" s="1"/>
  <c r="W302"/>
  <c r="X302" s="1"/>
  <c r="W286"/>
  <c r="X286" s="1"/>
  <c r="W270"/>
  <c r="X270" s="1"/>
  <c r="W254"/>
  <c r="X254" s="1"/>
  <c r="W238"/>
  <c r="X238" s="1"/>
  <c r="W222"/>
  <c r="X222" s="1"/>
  <c r="W206"/>
  <c r="X206" s="1"/>
  <c r="R206"/>
  <c r="W190"/>
  <c r="X190" s="1"/>
  <c r="W174"/>
  <c r="X174" s="1"/>
  <c r="W158"/>
  <c r="X158" s="1"/>
  <c r="W142"/>
  <c r="X142" s="1"/>
  <c r="W126"/>
  <c r="X126" s="1"/>
  <c r="W110"/>
  <c r="X110" s="1"/>
  <c r="W94"/>
  <c r="X94" s="1"/>
  <c r="W78"/>
  <c r="X78" s="1"/>
  <c r="R78"/>
  <c r="W62"/>
  <c r="X62" s="1"/>
  <c r="W46"/>
  <c r="X46" s="1"/>
  <c r="W30"/>
  <c r="X30" s="1"/>
  <c r="W14"/>
  <c r="X14" s="1"/>
  <c r="W489"/>
  <c r="X489" s="1"/>
  <c r="W473"/>
  <c r="X473" s="1"/>
  <c r="W457"/>
  <c r="X457" s="1"/>
  <c r="W441"/>
  <c r="X441" s="1"/>
  <c r="W425"/>
  <c r="X425" s="1"/>
  <c r="W409"/>
  <c r="X409" s="1"/>
  <c r="W393"/>
  <c r="X393" s="1"/>
  <c r="W377"/>
  <c r="X377" s="1"/>
  <c r="W361"/>
  <c r="X361" s="1"/>
  <c r="W345"/>
  <c r="X345" s="1"/>
  <c r="W329"/>
  <c r="X329" s="1"/>
  <c r="W313"/>
  <c r="X313" s="1"/>
  <c r="W297"/>
  <c r="X297" s="1"/>
  <c r="W281"/>
  <c r="X281" s="1"/>
  <c r="W265"/>
  <c r="X265" s="1"/>
  <c r="W249"/>
  <c r="X249" s="1"/>
  <c r="W233"/>
  <c r="X233" s="1"/>
  <c r="W217"/>
  <c r="X217" s="1"/>
  <c r="W201"/>
  <c r="X201" s="1"/>
  <c r="W185"/>
  <c r="X185" s="1"/>
  <c r="W169"/>
  <c r="X169" s="1"/>
  <c r="W153"/>
  <c r="X153" s="1"/>
  <c r="W137"/>
  <c r="X137" s="1"/>
  <c r="W121"/>
  <c r="X121" s="1"/>
  <c r="W105"/>
  <c r="X105" s="1"/>
  <c r="W89"/>
  <c r="X89" s="1"/>
  <c r="W73"/>
  <c r="X73" s="1"/>
  <c r="W57"/>
  <c r="X57" s="1"/>
  <c r="W41"/>
  <c r="X41" s="1"/>
  <c r="W25"/>
  <c r="X25" s="1"/>
  <c r="W488"/>
  <c r="X488" s="1"/>
  <c r="W472"/>
  <c r="X472" s="1"/>
  <c r="W456"/>
  <c r="X456" s="1"/>
  <c r="W440"/>
  <c r="X440" s="1"/>
  <c r="R440"/>
  <c r="W424"/>
  <c r="X424" s="1"/>
  <c r="W408"/>
  <c r="X408" s="1"/>
  <c r="W392"/>
  <c r="X392" s="1"/>
  <c r="W376"/>
  <c r="X376" s="1"/>
  <c r="R376"/>
  <c r="W360"/>
  <c r="X360" s="1"/>
  <c r="W344"/>
  <c r="X344" s="1"/>
  <c r="R344"/>
  <c r="W328"/>
  <c r="X328" s="1"/>
  <c r="W312"/>
  <c r="X312" s="1"/>
  <c r="W296"/>
  <c r="X296" s="1"/>
  <c r="R296"/>
  <c r="W280"/>
  <c r="X280" s="1"/>
  <c r="W264"/>
  <c r="X264" s="1"/>
  <c r="W248"/>
  <c r="X248" s="1"/>
  <c r="R248"/>
  <c r="W232"/>
  <c r="X232" s="1"/>
  <c r="W216"/>
  <c r="X216" s="1"/>
  <c r="R216"/>
  <c r="W200"/>
  <c r="X200" s="1"/>
  <c r="W184"/>
  <c r="X184" s="1"/>
  <c r="W168"/>
  <c r="X168" s="1"/>
  <c r="R168"/>
  <c r="W152"/>
  <c r="X152" s="1"/>
  <c r="W136"/>
  <c r="X136" s="1"/>
  <c r="W120"/>
  <c r="X120" s="1"/>
  <c r="R120"/>
  <c r="W104"/>
  <c r="X104" s="1"/>
  <c r="W88"/>
  <c r="X88" s="1"/>
  <c r="R88"/>
  <c r="W72"/>
  <c r="X72" s="1"/>
  <c r="W56"/>
  <c r="X56" s="1"/>
  <c r="W40"/>
  <c r="X40" s="1"/>
  <c r="R40"/>
  <c r="W24"/>
  <c r="X24" s="1"/>
  <c r="W491"/>
  <c r="X491" s="1"/>
  <c r="W475"/>
  <c r="X475" s="1"/>
  <c r="W459"/>
  <c r="X459" s="1"/>
  <c r="W443"/>
  <c r="X443" s="1"/>
  <c r="W427"/>
  <c r="X427" s="1"/>
  <c r="W411"/>
  <c r="X411" s="1"/>
  <c r="W395"/>
  <c r="X395" s="1"/>
  <c r="W379"/>
  <c r="X379" s="1"/>
  <c r="W363"/>
  <c r="X363" s="1"/>
  <c r="W347"/>
  <c r="X347" s="1"/>
  <c r="W331"/>
  <c r="X331" s="1"/>
  <c r="W315"/>
  <c r="X315" s="1"/>
  <c r="W299"/>
  <c r="X299" s="1"/>
  <c r="W283"/>
  <c r="X283" s="1"/>
  <c r="W267"/>
  <c r="X267" s="1"/>
  <c r="W251"/>
  <c r="X251" s="1"/>
  <c r="W235"/>
  <c r="X235" s="1"/>
  <c r="W219"/>
  <c r="X219" s="1"/>
  <c r="W203"/>
  <c r="X203" s="1"/>
  <c r="W187"/>
  <c r="X187" s="1"/>
  <c r="W171"/>
  <c r="X171" s="1"/>
  <c r="W155"/>
  <c r="X155" s="1"/>
  <c r="W139"/>
  <c r="X139" s="1"/>
  <c r="W123"/>
  <c r="X123" s="1"/>
  <c r="W107"/>
  <c r="X107" s="1"/>
  <c r="W91"/>
  <c r="X91" s="1"/>
  <c r="W75"/>
  <c r="X75" s="1"/>
  <c r="W59"/>
  <c r="X59" s="1"/>
  <c r="W43"/>
  <c r="X43" s="1"/>
  <c r="W27"/>
  <c r="X27" s="1"/>
  <c r="W11"/>
  <c r="X11" s="1"/>
  <c r="R478"/>
  <c r="R382"/>
  <c r="W490"/>
  <c r="X490" s="1"/>
  <c r="W474"/>
  <c r="X474" s="1"/>
  <c r="W458"/>
  <c r="X458" s="1"/>
  <c r="W442"/>
  <c r="X442" s="1"/>
  <c r="W426"/>
  <c r="X426" s="1"/>
  <c r="W410"/>
  <c r="X410" s="1"/>
  <c r="W394"/>
  <c r="X394" s="1"/>
  <c r="W378"/>
  <c r="X378" s="1"/>
  <c r="W362"/>
  <c r="X362" s="1"/>
  <c r="W346"/>
  <c r="X346" s="1"/>
  <c r="W330"/>
  <c r="X330" s="1"/>
  <c r="W314"/>
  <c r="X314" s="1"/>
  <c r="W298"/>
  <c r="X298" s="1"/>
  <c r="W282"/>
  <c r="X282" s="1"/>
  <c r="W266"/>
  <c r="X266" s="1"/>
  <c r="W250"/>
  <c r="X250" s="1"/>
  <c r="W234"/>
  <c r="X234" s="1"/>
  <c r="W218"/>
  <c r="X218" s="1"/>
  <c r="W202"/>
  <c r="X202" s="1"/>
  <c r="W186"/>
  <c r="X186" s="1"/>
  <c r="W170"/>
  <c r="X170" s="1"/>
  <c r="W154"/>
  <c r="X154" s="1"/>
  <c r="W138"/>
  <c r="X138" s="1"/>
  <c r="W122"/>
  <c r="X122" s="1"/>
  <c r="W106"/>
  <c r="X106" s="1"/>
  <c r="W90"/>
  <c r="X90" s="1"/>
  <c r="W74"/>
  <c r="X74" s="1"/>
  <c r="W58"/>
  <c r="X58" s="1"/>
  <c r="W42"/>
  <c r="X42" s="1"/>
  <c r="W26"/>
  <c r="X26" s="1"/>
  <c r="W501"/>
  <c r="X501" s="1"/>
  <c r="W485"/>
  <c r="X485" s="1"/>
  <c r="W469"/>
  <c r="X469" s="1"/>
  <c r="W453"/>
  <c r="X453" s="1"/>
  <c r="W437"/>
  <c r="X437" s="1"/>
  <c r="W421"/>
  <c r="X421" s="1"/>
  <c r="W405"/>
  <c r="X405" s="1"/>
  <c r="W389"/>
  <c r="X389" s="1"/>
  <c r="W373"/>
  <c r="X373" s="1"/>
  <c r="W357"/>
  <c r="X357" s="1"/>
  <c r="W341"/>
  <c r="X341" s="1"/>
  <c r="W325"/>
  <c r="X325" s="1"/>
  <c r="W309"/>
  <c r="X309" s="1"/>
  <c r="W293"/>
  <c r="X293" s="1"/>
  <c r="W277"/>
  <c r="X277" s="1"/>
  <c r="W261"/>
  <c r="X261" s="1"/>
  <c r="W245"/>
  <c r="X245" s="1"/>
  <c r="W229"/>
  <c r="X229" s="1"/>
  <c r="W213"/>
  <c r="X213" s="1"/>
  <c r="W197"/>
  <c r="X197" s="1"/>
  <c r="W181"/>
  <c r="X181" s="1"/>
  <c r="W165"/>
  <c r="X165" s="1"/>
  <c r="W149"/>
  <c r="X149" s="1"/>
  <c r="W133"/>
  <c r="X133" s="1"/>
  <c r="W117"/>
  <c r="X117" s="1"/>
  <c r="W101"/>
  <c r="X101" s="1"/>
  <c r="W85"/>
  <c r="X85" s="1"/>
  <c r="W69"/>
  <c r="X69" s="1"/>
  <c r="W53"/>
  <c r="X53" s="1"/>
  <c r="W37"/>
  <c r="X37" s="1"/>
  <c r="W21"/>
  <c r="X21" s="1"/>
  <c r="W500"/>
  <c r="X500" s="1"/>
  <c r="W484"/>
  <c r="X484" s="1"/>
  <c r="W468"/>
  <c r="X468" s="1"/>
  <c r="W452"/>
  <c r="X452" s="1"/>
  <c r="W436"/>
  <c r="X436" s="1"/>
  <c r="W420"/>
  <c r="X420" s="1"/>
  <c r="W404"/>
  <c r="X404" s="1"/>
  <c r="W388"/>
  <c r="X388" s="1"/>
  <c r="W503"/>
  <c r="X503" s="1"/>
  <c r="W487"/>
  <c r="X487" s="1"/>
  <c r="W471"/>
  <c r="X471" s="1"/>
  <c r="W455"/>
  <c r="X455" s="1"/>
  <c r="W439"/>
  <c r="X439" s="1"/>
  <c r="W423"/>
  <c r="X423" s="1"/>
  <c r="W407"/>
  <c r="X407" s="1"/>
  <c r="W391"/>
  <c r="X391" s="1"/>
  <c r="W375"/>
  <c r="X375" s="1"/>
  <c r="W359"/>
  <c r="X359" s="1"/>
  <c r="W343"/>
  <c r="X343" s="1"/>
  <c r="W327"/>
  <c r="X327" s="1"/>
  <c r="W311"/>
  <c r="X311" s="1"/>
  <c r="W295"/>
  <c r="X295" s="1"/>
  <c r="W279"/>
  <c r="X279" s="1"/>
  <c r="W263"/>
  <c r="X263" s="1"/>
  <c r="W247"/>
  <c r="X247" s="1"/>
  <c r="W231"/>
  <c r="X231" s="1"/>
  <c r="W215"/>
  <c r="X215" s="1"/>
  <c r="W199"/>
  <c r="X199" s="1"/>
  <c r="W183"/>
  <c r="X183" s="1"/>
  <c r="W167"/>
  <c r="X167" s="1"/>
  <c r="W151"/>
  <c r="X151" s="1"/>
  <c r="W135"/>
  <c r="X135" s="1"/>
  <c r="W119"/>
  <c r="X119" s="1"/>
  <c r="W103"/>
  <c r="X103" s="1"/>
  <c r="W87"/>
  <c r="X87" s="1"/>
  <c r="W71"/>
  <c r="X71" s="1"/>
  <c r="W55"/>
  <c r="X55" s="1"/>
  <c r="W39"/>
  <c r="X39" s="1"/>
  <c r="W23"/>
  <c r="X23" s="1"/>
  <c r="Z40" i="8"/>
  <c r="Z24"/>
  <c r="X372" i="17"/>
  <c r="R372"/>
  <c r="X356"/>
  <c r="R356"/>
  <c r="X340"/>
  <c r="R340"/>
  <c r="X324"/>
  <c r="R324"/>
  <c r="X308"/>
  <c r="R308"/>
  <c r="X292"/>
  <c r="R292"/>
  <c r="X276"/>
  <c r="R276"/>
  <c r="X260"/>
  <c r="R260"/>
  <c r="X244"/>
  <c r="R244"/>
  <c r="X228"/>
  <c r="R228"/>
  <c r="X212"/>
  <c r="R212"/>
  <c r="X196"/>
  <c r="R196"/>
  <c r="X180"/>
  <c r="R180"/>
  <c r="X164"/>
  <c r="R164"/>
  <c r="X148"/>
  <c r="R148"/>
  <c r="X132"/>
  <c r="R132"/>
  <c r="X116"/>
  <c r="R116"/>
  <c r="X100"/>
  <c r="R100"/>
  <c r="X84"/>
  <c r="R84"/>
  <c r="X68"/>
  <c r="R68"/>
  <c r="X52"/>
  <c r="R52"/>
  <c r="X36"/>
  <c r="R36"/>
  <c r="X20"/>
  <c r="R20"/>
  <c r="R497"/>
  <c r="R481"/>
  <c r="R465"/>
  <c r="R449"/>
  <c r="R433"/>
  <c r="R417"/>
  <c r="R401"/>
  <c r="R385"/>
  <c r="R369"/>
  <c r="R353"/>
  <c r="R337"/>
  <c r="R321"/>
  <c r="R305"/>
  <c r="R289"/>
  <c r="R273"/>
  <c r="R257"/>
  <c r="R241"/>
  <c r="R225"/>
  <c r="R209"/>
  <c r="R193"/>
  <c r="R177"/>
  <c r="R161"/>
  <c r="R145"/>
  <c r="R129"/>
  <c r="R113"/>
  <c r="R97"/>
  <c r="R81"/>
  <c r="R65"/>
  <c r="R49"/>
  <c r="R33"/>
  <c r="R17"/>
  <c r="R354"/>
  <c r="R290"/>
  <c r="R226"/>
  <c r="R162"/>
  <c r="R98"/>
  <c r="R34"/>
  <c r="R500"/>
  <c r="R484"/>
  <c r="R468"/>
  <c r="R452"/>
  <c r="R436"/>
  <c r="R420"/>
  <c r="R404"/>
  <c r="R388"/>
  <c r="R370"/>
  <c r="R306"/>
  <c r="R242"/>
  <c r="R178"/>
  <c r="R114"/>
  <c r="R50"/>
  <c r="O1003" i="5"/>
  <c r="O1002"/>
  <c r="O1001"/>
  <c r="O1000"/>
  <c r="O999"/>
  <c r="O998"/>
  <c r="O997"/>
  <c r="O996"/>
  <c r="O995"/>
  <c r="O994"/>
  <c r="O993"/>
  <c r="O992"/>
  <c r="O991"/>
  <c r="O990"/>
  <c r="O989"/>
  <c r="O988"/>
  <c r="O987"/>
  <c r="O986"/>
  <c r="O985"/>
  <c r="O984"/>
  <c r="O983"/>
  <c r="O982"/>
  <c r="O981"/>
  <c r="O980"/>
  <c r="O979"/>
  <c r="O978"/>
  <c r="O977"/>
  <c r="O976"/>
  <c r="O975"/>
  <c r="O974"/>
  <c r="O973"/>
  <c r="O972"/>
  <c r="O971"/>
  <c r="O970"/>
  <c r="O969"/>
  <c r="O968"/>
  <c r="O967"/>
  <c r="O966"/>
  <c r="O965"/>
  <c r="O964"/>
  <c r="O963"/>
  <c r="O962"/>
  <c r="O961"/>
  <c r="O960"/>
  <c r="O959"/>
  <c r="O958"/>
  <c r="O957"/>
  <c r="O956"/>
  <c r="O955"/>
  <c r="O954"/>
  <c r="O953"/>
  <c r="O952"/>
  <c r="O951"/>
  <c r="O950"/>
  <c r="O949"/>
  <c r="O948"/>
  <c r="O947"/>
  <c r="O946"/>
  <c r="O945"/>
  <c r="O944"/>
  <c r="O943"/>
  <c r="O942"/>
  <c r="O941"/>
  <c r="O940"/>
  <c r="O939"/>
  <c r="O938"/>
  <c r="O937"/>
  <c r="O936"/>
  <c r="O935"/>
  <c r="O934"/>
  <c r="O933"/>
  <c r="O932"/>
  <c r="O931"/>
  <c r="O930"/>
  <c r="O929"/>
  <c r="O928"/>
  <c r="O927"/>
  <c r="O926"/>
  <c r="O925"/>
  <c r="O924"/>
  <c r="O923"/>
  <c r="O922"/>
  <c r="O921"/>
  <c r="O920"/>
  <c r="O919"/>
  <c r="O918"/>
  <c r="O917"/>
  <c r="O916"/>
  <c r="O915"/>
  <c r="O914"/>
  <c r="O913"/>
  <c r="O912"/>
  <c r="O911"/>
  <c r="O910"/>
  <c r="O909"/>
  <c r="O908"/>
  <c r="O907"/>
  <c r="O906"/>
  <c r="O905"/>
  <c r="O904"/>
  <c r="O903"/>
  <c r="O902"/>
  <c r="O901"/>
  <c r="O900"/>
  <c r="O899"/>
  <c r="O898"/>
  <c r="O897"/>
  <c r="O896"/>
  <c r="O895"/>
  <c r="O894"/>
  <c r="O893"/>
  <c r="O892"/>
  <c r="O891"/>
  <c r="O890"/>
  <c r="O889"/>
  <c r="O888"/>
  <c r="O887"/>
  <c r="O886"/>
  <c r="O885"/>
  <c r="O884"/>
  <c r="O883"/>
  <c r="O882"/>
  <c r="O881"/>
  <c r="O880"/>
  <c r="O879"/>
  <c r="O878"/>
  <c r="O877"/>
  <c r="O876"/>
  <c r="O875"/>
  <c r="O874"/>
  <c r="O873"/>
  <c r="O872"/>
  <c r="O871"/>
  <c r="O870"/>
  <c r="O869"/>
  <c r="O868"/>
  <c r="O867"/>
  <c r="O866"/>
  <c r="O865"/>
  <c r="O864"/>
  <c r="O863"/>
  <c r="O862"/>
  <c r="O861"/>
  <c r="O860"/>
  <c r="O859"/>
  <c r="O858"/>
  <c r="O857"/>
  <c r="O856"/>
  <c r="O855"/>
  <c r="O854"/>
  <c r="O853"/>
  <c r="O852"/>
  <c r="O851"/>
  <c r="O850"/>
  <c r="O849"/>
  <c r="O848"/>
  <c r="O847"/>
  <c r="O846"/>
  <c r="O845"/>
  <c r="O844"/>
  <c r="O843"/>
  <c r="O842"/>
  <c r="O841"/>
  <c r="O840"/>
  <c r="O839"/>
  <c r="O838"/>
  <c r="O837"/>
  <c r="O836"/>
  <c r="O835"/>
  <c r="O834"/>
  <c r="O833"/>
  <c r="O832"/>
  <c r="O831"/>
  <c r="O830"/>
  <c r="O829"/>
  <c r="O828"/>
  <c r="O827"/>
  <c r="O826"/>
  <c r="O825"/>
  <c r="O824"/>
  <c r="O823"/>
  <c r="O822"/>
  <c r="O821"/>
  <c r="O820"/>
  <c r="O819"/>
  <c r="O818"/>
  <c r="O817"/>
  <c r="O816"/>
  <c r="O815"/>
  <c r="O814"/>
  <c r="O813"/>
  <c r="O812"/>
  <c r="O811"/>
  <c r="O810"/>
  <c r="O809"/>
  <c r="O808"/>
  <c r="O807"/>
  <c r="O806"/>
  <c r="O805"/>
  <c r="O804"/>
  <c r="O803"/>
  <c r="O802"/>
  <c r="O801"/>
  <c r="O800"/>
  <c r="O799"/>
  <c r="O798"/>
  <c r="O797"/>
  <c r="O796"/>
  <c r="O795"/>
  <c r="O794"/>
  <c r="O793"/>
  <c r="O792"/>
  <c r="O791"/>
  <c r="O790"/>
  <c r="O789"/>
  <c r="O788"/>
  <c r="O787"/>
  <c r="O786"/>
  <c r="O785"/>
  <c r="O784"/>
  <c r="O783"/>
  <c r="O782"/>
  <c r="O781"/>
  <c r="O780"/>
  <c r="O779"/>
  <c r="O778"/>
  <c r="O777"/>
  <c r="O776"/>
  <c r="O775"/>
  <c r="O774"/>
  <c r="O773"/>
  <c r="O772"/>
  <c r="O771"/>
  <c r="O770"/>
  <c r="O769"/>
  <c r="O768"/>
  <c r="O767"/>
  <c r="O766"/>
  <c r="O765"/>
  <c r="O764"/>
  <c r="O763"/>
  <c r="O762"/>
  <c r="O761"/>
  <c r="O760"/>
  <c r="O759"/>
  <c r="O758"/>
  <c r="O757"/>
  <c r="O756"/>
  <c r="O755"/>
  <c r="O754"/>
  <c r="O753"/>
  <c r="O752"/>
  <c r="O751"/>
  <c r="O750"/>
  <c r="O749"/>
  <c r="O748"/>
  <c r="O747"/>
  <c r="O746"/>
  <c r="O745"/>
  <c r="O744"/>
  <c r="O743"/>
  <c r="O742"/>
  <c r="O741"/>
  <c r="O740"/>
  <c r="O739"/>
  <c r="O738"/>
  <c r="O737"/>
  <c r="O736"/>
  <c r="O735"/>
  <c r="O734"/>
  <c r="O733"/>
  <c r="O732"/>
  <c r="O731"/>
  <c r="O730"/>
  <c r="O729"/>
  <c r="O728"/>
  <c r="O727"/>
  <c r="O726"/>
  <c r="O725"/>
  <c r="O724"/>
  <c r="O723"/>
  <c r="O722"/>
  <c r="O721"/>
  <c r="O720"/>
  <c r="O719"/>
  <c r="O718"/>
  <c r="O717"/>
  <c r="O716"/>
  <c r="O715"/>
  <c r="O714"/>
  <c r="O713"/>
  <c r="O712"/>
  <c r="O711"/>
  <c r="O710"/>
  <c r="O709"/>
  <c r="O708"/>
  <c r="O707"/>
  <c r="O706"/>
  <c r="O705"/>
  <c r="O704"/>
  <c r="O703"/>
  <c r="O702"/>
  <c r="O701"/>
  <c r="O700"/>
  <c r="O699"/>
  <c r="O698"/>
  <c r="O697"/>
  <c r="O696"/>
  <c r="O695"/>
  <c r="O694"/>
  <c r="O693"/>
  <c r="O692"/>
  <c r="O691"/>
  <c r="O690"/>
  <c r="O689"/>
  <c r="O688"/>
  <c r="O687"/>
  <c r="O686"/>
  <c r="O685"/>
  <c r="O684"/>
  <c r="O683"/>
  <c r="O682"/>
  <c r="O681"/>
  <c r="O680"/>
  <c r="O679"/>
  <c r="O678"/>
  <c r="O677"/>
  <c r="O676"/>
  <c r="O675"/>
  <c r="O674"/>
  <c r="O673"/>
  <c r="O672"/>
  <c r="O671"/>
  <c r="O670"/>
  <c r="O669"/>
  <c r="O668"/>
  <c r="O667"/>
  <c r="O666"/>
  <c r="O665"/>
  <c r="O664"/>
  <c r="O663"/>
  <c r="O662"/>
  <c r="O661"/>
  <c r="O660"/>
  <c r="O659"/>
  <c r="O658"/>
  <c r="O657"/>
  <c r="O656"/>
  <c r="O655"/>
  <c r="O654"/>
  <c r="O653"/>
  <c r="O652"/>
  <c r="O651"/>
  <c r="O650"/>
  <c r="O649"/>
  <c r="O648"/>
  <c r="O647"/>
  <c r="O646"/>
  <c r="O645"/>
  <c r="O644"/>
  <c r="O643"/>
  <c r="O642"/>
  <c r="O641"/>
  <c r="O640"/>
  <c r="O639"/>
  <c r="O638"/>
  <c r="O637"/>
  <c r="O636"/>
  <c r="O635"/>
  <c r="O634"/>
  <c r="O633"/>
  <c r="O632"/>
  <c r="O631"/>
  <c r="O630"/>
  <c r="O629"/>
  <c r="O628"/>
  <c r="O627"/>
  <c r="O626"/>
  <c r="O625"/>
  <c r="O624"/>
  <c r="O623"/>
  <c r="O622"/>
  <c r="O621"/>
  <c r="O620"/>
  <c r="O619"/>
  <c r="O618"/>
  <c r="O617"/>
  <c r="O616"/>
  <c r="O615"/>
  <c r="O614"/>
  <c r="O613"/>
  <c r="O612"/>
  <c r="O611"/>
  <c r="O610"/>
  <c r="O609"/>
  <c r="O608"/>
  <c r="O607"/>
  <c r="O606"/>
  <c r="O605"/>
  <c r="O604"/>
  <c r="O603"/>
  <c r="O602"/>
  <c r="O601"/>
  <c r="O600"/>
  <c r="O599"/>
  <c r="O598"/>
  <c r="O597"/>
  <c r="O596"/>
  <c r="O595"/>
  <c r="O594"/>
  <c r="O593"/>
  <c r="O592"/>
  <c r="O591"/>
  <c r="O590"/>
  <c r="O589"/>
  <c r="O588"/>
  <c r="O587"/>
  <c r="O586"/>
  <c r="O585"/>
  <c r="O584"/>
  <c r="O583"/>
  <c r="O582"/>
  <c r="O581"/>
  <c r="O580"/>
  <c r="O579"/>
  <c r="O578"/>
  <c r="O577"/>
  <c r="O576"/>
  <c r="O575"/>
  <c r="O574"/>
  <c r="O573"/>
  <c r="O572"/>
  <c r="O571"/>
  <c r="O570"/>
  <c r="O569"/>
  <c r="O568"/>
  <c r="O567"/>
  <c r="O566"/>
  <c r="O565"/>
  <c r="O564"/>
  <c r="O563"/>
  <c r="O562"/>
  <c r="O561"/>
  <c r="O560"/>
  <c r="O559"/>
  <c r="O558"/>
  <c r="O557"/>
  <c r="O556"/>
  <c r="O555"/>
  <c r="O554"/>
  <c r="O553"/>
  <c r="O552"/>
  <c r="O551"/>
  <c r="O550"/>
  <c r="O549"/>
  <c r="O548"/>
  <c r="O547"/>
  <c r="O546"/>
  <c r="O545"/>
  <c r="O544"/>
  <c r="O543"/>
  <c r="O542"/>
  <c r="O541"/>
  <c r="O540"/>
  <c r="O539"/>
  <c r="O538"/>
  <c r="O537"/>
  <c r="O536"/>
  <c r="O535"/>
  <c r="O534"/>
  <c r="O533"/>
  <c r="O532"/>
  <c r="O531"/>
  <c r="O530"/>
  <c r="O529"/>
  <c r="O528"/>
  <c r="O527"/>
  <c r="O526"/>
  <c r="O525"/>
  <c r="O524"/>
  <c r="O523"/>
  <c r="O522"/>
  <c r="O521"/>
  <c r="O520"/>
  <c r="O519"/>
  <c r="O518"/>
  <c r="O517"/>
  <c r="O516"/>
  <c r="O515"/>
  <c r="O514"/>
  <c r="O513"/>
  <c r="O512"/>
  <c r="O511"/>
  <c r="O510"/>
  <c r="O509"/>
  <c r="O508"/>
  <c r="O507"/>
  <c r="O506"/>
  <c r="O505"/>
  <c r="O504"/>
  <c r="O503"/>
  <c r="O502"/>
  <c r="O501"/>
  <c r="O500"/>
  <c r="O499"/>
  <c r="O498"/>
  <c r="O497"/>
  <c r="O496"/>
  <c r="O495"/>
  <c r="O494"/>
  <c r="O493"/>
  <c r="O492"/>
  <c r="O491"/>
  <c r="O490"/>
  <c r="O489"/>
  <c r="O488"/>
  <c r="O487"/>
  <c r="O486"/>
  <c r="O485"/>
  <c r="O484"/>
  <c r="O483"/>
  <c r="O482"/>
  <c r="O481"/>
  <c r="O480"/>
  <c r="O479"/>
  <c r="O478"/>
  <c r="O477"/>
  <c r="O476"/>
  <c r="O475"/>
  <c r="O474"/>
  <c r="O473"/>
  <c r="O472"/>
  <c r="O471"/>
  <c r="O470"/>
  <c r="O469"/>
  <c r="O468"/>
  <c r="O467"/>
  <c r="O466"/>
  <c r="O465"/>
  <c r="O464"/>
  <c r="O463"/>
  <c r="O462"/>
  <c r="O461"/>
  <c r="O460"/>
  <c r="O459"/>
  <c r="O458"/>
  <c r="O457"/>
  <c r="O456"/>
  <c r="O455"/>
  <c r="O454"/>
  <c r="O453"/>
  <c r="O452"/>
  <c r="O451"/>
  <c r="O450"/>
  <c r="O449"/>
  <c r="O448"/>
  <c r="O447"/>
  <c r="O446"/>
  <c r="O445"/>
  <c r="O444"/>
  <c r="O443"/>
  <c r="O442"/>
  <c r="O441"/>
  <c r="O440"/>
  <c r="O439"/>
  <c r="O438"/>
  <c r="O437"/>
  <c r="O436"/>
  <c r="O435"/>
  <c r="O434"/>
  <c r="O433"/>
  <c r="O432"/>
  <c r="O431"/>
  <c r="O430"/>
  <c r="O429"/>
  <c r="O428"/>
  <c r="O427"/>
  <c r="O426"/>
  <c r="O425"/>
  <c r="O424"/>
  <c r="O423"/>
  <c r="O422"/>
  <c r="O421"/>
  <c r="O420"/>
  <c r="O419"/>
  <c r="O418"/>
  <c r="O417"/>
  <c r="O416"/>
  <c r="O415"/>
  <c r="O414"/>
  <c r="O413"/>
  <c r="O412"/>
  <c r="O411"/>
  <c r="O410"/>
  <c r="O409"/>
  <c r="O408"/>
  <c r="O407"/>
  <c r="O406"/>
  <c r="O405"/>
  <c r="O404"/>
  <c r="O403"/>
  <c r="O402"/>
  <c r="O401"/>
  <c r="O400"/>
  <c r="O399"/>
  <c r="O398"/>
  <c r="O397"/>
  <c r="O396"/>
  <c r="O395"/>
  <c r="O394"/>
  <c r="O393"/>
  <c r="O392"/>
  <c r="O391"/>
  <c r="O390"/>
  <c r="O389"/>
  <c r="O388"/>
  <c r="O387"/>
  <c r="O386"/>
  <c r="O385"/>
  <c r="O384"/>
  <c r="O383"/>
  <c r="O382"/>
  <c r="O381"/>
  <c r="O380"/>
  <c r="O379"/>
  <c r="O378"/>
  <c r="O377"/>
  <c r="O376"/>
  <c r="O375"/>
  <c r="O374"/>
  <c r="O373"/>
  <c r="O372"/>
  <c r="O371"/>
  <c r="O370"/>
  <c r="O369"/>
  <c r="O368"/>
  <c r="O367"/>
  <c r="O366"/>
  <c r="O365"/>
  <c r="O364"/>
  <c r="O363"/>
  <c r="O362"/>
  <c r="O361"/>
  <c r="O360"/>
  <c r="O359"/>
  <c r="O358"/>
  <c r="O357"/>
  <c r="O356"/>
  <c r="O355"/>
  <c r="O354"/>
  <c r="O353"/>
  <c r="O352"/>
  <c r="O351"/>
  <c r="O350"/>
  <c r="O349"/>
  <c r="O348"/>
  <c r="O347"/>
  <c r="O346"/>
  <c r="O345"/>
  <c r="O344"/>
  <c r="O343"/>
  <c r="O342"/>
  <c r="O341"/>
  <c r="O340"/>
  <c r="O339"/>
  <c r="O338"/>
  <c r="O337"/>
  <c r="O336"/>
  <c r="O335"/>
  <c r="O334"/>
  <c r="O333"/>
  <c r="O332"/>
  <c r="O331"/>
  <c r="O330"/>
  <c r="O329"/>
  <c r="O328"/>
  <c r="O327"/>
  <c r="O326"/>
  <c r="O325"/>
  <c r="O324"/>
  <c r="O323"/>
  <c r="O322"/>
  <c r="O321"/>
  <c r="O320"/>
  <c r="O319"/>
  <c r="O318"/>
  <c r="O317"/>
  <c r="O316"/>
  <c r="O315"/>
  <c r="O314"/>
  <c r="O313"/>
  <c r="O312"/>
  <c r="O311"/>
  <c r="O310"/>
  <c r="O309"/>
  <c r="O308"/>
  <c r="O307"/>
  <c r="O306"/>
  <c r="O305"/>
  <c r="O304"/>
  <c r="O303"/>
  <c r="O302"/>
  <c r="O301"/>
  <c r="O300"/>
  <c r="O299"/>
  <c r="O298"/>
  <c r="O297"/>
  <c r="O296"/>
  <c r="O295"/>
  <c r="O294"/>
  <c r="O293"/>
  <c r="O292"/>
  <c r="O291"/>
  <c r="O290"/>
  <c r="O289"/>
  <c r="O288"/>
  <c r="O287"/>
  <c r="O286"/>
  <c r="O285"/>
  <c r="O284"/>
  <c r="O283"/>
  <c r="O282"/>
  <c r="O281"/>
  <c r="O280"/>
  <c r="O279"/>
  <c r="O278"/>
  <c r="O277"/>
  <c r="O276"/>
  <c r="O275"/>
  <c r="O274"/>
  <c r="O273"/>
  <c r="O272"/>
  <c r="O271"/>
  <c r="O270"/>
  <c r="O269"/>
  <c r="O268"/>
  <c r="O267"/>
  <c r="O266"/>
  <c r="O265"/>
  <c r="O264"/>
  <c r="O263"/>
  <c r="O262"/>
  <c r="O261"/>
  <c r="O260"/>
  <c r="O259"/>
  <c r="O258"/>
  <c r="O257"/>
  <c r="O256"/>
  <c r="O255"/>
  <c r="O254"/>
  <c r="O253"/>
  <c r="O252"/>
  <c r="O251"/>
  <c r="O250"/>
  <c r="O249"/>
  <c r="O248"/>
  <c r="O247"/>
  <c r="O246"/>
  <c r="O245"/>
  <c r="O244"/>
  <c r="O243"/>
  <c r="O242"/>
  <c r="O241"/>
  <c r="O240"/>
  <c r="O239"/>
  <c r="O238"/>
  <c r="O237"/>
  <c r="O236"/>
  <c r="O235"/>
  <c r="O234"/>
  <c r="O233"/>
  <c r="O232"/>
  <c r="O231"/>
  <c r="O230"/>
  <c r="O229"/>
  <c r="O228"/>
  <c r="O227"/>
  <c r="O226"/>
  <c r="O225"/>
  <c r="O224"/>
  <c r="O223"/>
  <c r="O222"/>
  <c r="O221"/>
  <c r="O220"/>
  <c r="O219"/>
  <c r="O218"/>
  <c r="O217"/>
  <c r="O216"/>
  <c r="O215"/>
  <c r="O214"/>
  <c r="O213"/>
  <c r="O212"/>
  <c r="O211"/>
  <c r="O210"/>
  <c r="O209"/>
  <c r="O208"/>
  <c r="O207"/>
  <c r="O206"/>
  <c r="O205"/>
  <c r="O204"/>
  <c r="O203"/>
  <c r="O202"/>
  <c r="O201"/>
  <c r="O200"/>
  <c r="O199"/>
  <c r="O198"/>
  <c r="O197"/>
  <c r="O196"/>
  <c r="O195"/>
  <c r="O194"/>
  <c r="O193"/>
  <c r="O192"/>
  <c r="O191"/>
  <c r="O190"/>
  <c r="O189"/>
  <c r="O188"/>
  <c r="O187"/>
  <c r="O186"/>
  <c r="O185"/>
  <c r="O184"/>
  <c r="O183"/>
  <c r="O182"/>
  <c r="O181"/>
  <c r="O180"/>
  <c r="O179"/>
  <c r="O178"/>
  <c r="O177"/>
  <c r="O176"/>
  <c r="O175"/>
  <c r="O174"/>
  <c r="O173"/>
  <c r="O172"/>
  <c r="O171"/>
  <c r="O170"/>
  <c r="O169"/>
  <c r="O168"/>
  <c r="O167"/>
  <c r="O166"/>
  <c r="O165"/>
  <c r="O164"/>
  <c r="O163"/>
  <c r="O162"/>
  <c r="O161"/>
  <c r="O160"/>
  <c r="O159"/>
  <c r="O158"/>
  <c r="O157"/>
  <c r="O156"/>
  <c r="O155"/>
  <c r="O154"/>
  <c r="O153"/>
  <c r="O152"/>
  <c r="O151"/>
  <c r="O150"/>
  <c r="O149"/>
  <c r="O148"/>
  <c r="O147"/>
  <c r="O146"/>
  <c r="O145"/>
  <c r="O144"/>
  <c r="O143"/>
  <c r="O142"/>
  <c r="O141"/>
  <c r="O140"/>
  <c r="O139"/>
  <c r="O138"/>
  <c r="O137"/>
  <c r="O136"/>
  <c r="O135"/>
  <c r="O134"/>
  <c r="O133"/>
  <c r="O132"/>
  <c r="O131"/>
  <c r="O130"/>
  <c r="O129"/>
  <c r="O128"/>
  <c r="O127"/>
  <c r="O126"/>
  <c r="O125"/>
  <c r="O124"/>
  <c r="O123"/>
  <c r="O122"/>
  <c r="O121"/>
  <c r="O120"/>
  <c r="O119"/>
  <c r="O118"/>
  <c r="O117"/>
  <c r="O116"/>
  <c r="O115"/>
  <c r="O114"/>
  <c r="O113"/>
  <c r="O112"/>
  <c r="O111"/>
  <c r="O110"/>
  <c r="O109"/>
  <c r="O108"/>
  <c r="O107"/>
  <c r="O106"/>
  <c r="O105"/>
  <c r="O104"/>
  <c r="O103"/>
  <c r="O102"/>
  <c r="O101"/>
  <c r="O100"/>
  <c r="O99"/>
  <c r="O98"/>
  <c r="O97"/>
  <c r="O96"/>
  <c r="O95"/>
  <c r="O94"/>
  <c r="O93"/>
  <c r="O92"/>
  <c r="O91"/>
  <c r="O90"/>
  <c r="O89"/>
  <c r="O88"/>
  <c r="O87"/>
  <c r="O86"/>
  <c r="O85"/>
  <c r="O84"/>
  <c r="O83"/>
  <c r="O82"/>
  <c r="O81"/>
  <c r="O80"/>
  <c r="O79"/>
  <c r="O78"/>
  <c r="O77"/>
  <c r="O76"/>
  <c r="O75"/>
  <c r="O74"/>
  <c r="O73"/>
  <c r="O72"/>
  <c r="O71"/>
  <c r="O70"/>
  <c r="O69"/>
  <c r="O68"/>
  <c r="O67"/>
  <c r="O66"/>
  <c r="O65"/>
  <c r="O64"/>
  <c r="O63"/>
  <c r="O62"/>
  <c r="O61"/>
  <c r="O60"/>
  <c r="O59"/>
  <c r="O58"/>
  <c r="O57"/>
  <c r="O56"/>
  <c r="O55"/>
  <c r="O54"/>
  <c r="O53"/>
  <c r="O52"/>
  <c r="O51"/>
  <c r="O50"/>
  <c r="O49"/>
  <c r="O48"/>
  <c r="O47"/>
  <c r="O46"/>
  <c r="O45"/>
  <c r="O44"/>
  <c r="O43"/>
  <c r="O42"/>
  <c r="O41"/>
  <c r="O40"/>
  <c r="O39"/>
  <c r="O38"/>
  <c r="O37"/>
  <c r="O36"/>
  <c r="O35"/>
  <c r="O34"/>
  <c r="O33"/>
  <c r="O32"/>
  <c r="O31"/>
  <c r="O30"/>
  <c r="O29"/>
  <c r="O28"/>
  <c r="O27"/>
  <c r="O26"/>
  <c r="O25"/>
  <c r="O24"/>
  <c r="O23"/>
  <c r="O22"/>
  <c r="O21"/>
  <c r="O20"/>
  <c r="O19"/>
  <c r="O18"/>
  <c r="O17"/>
  <c r="O16"/>
  <c r="O15"/>
  <c r="O14"/>
  <c r="O13"/>
  <c r="O12"/>
  <c r="O11"/>
  <c r="O10"/>
  <c r="O9"/>
  <c r="O8"/>
  <c r="O7"/>
  <c r="O6"/>
  <c r="O5"/>
  <c r="O4"/>
  <c r="D503" i="17" l="1"/>
  <c r="D502"/>
  <c r="D501"/>
  <c r="D500"/>
  <c r="D499"/>
  <c r="D498"/>
  <c r="D497"/>
  <c r="D496"/>
  <c r="D495"/>
  <c r="D494"/>
  <c r="D493"/>
  <c r="D492"/>
  <c r="D491"/>
  <c r="D490"/>
  <c r="D489"/>
  <c r="D488"/>
  <c r="D487"/>
  <c r="D486"/>
  <c r="D485"/>
  <c r="D484"/>
  <c r="D483"/>
  <c r="D482"/>
  <c r="D481"/>
  <c r="D480"/>
  <c r="D479"/>
  <c r="D478"/>
  <c r="D477"/>
  <c r="D476"/>
  <c r="D475"/>
  <c r="D474"/>
  <c r="D473"/>
  <c r="D472"/>
  <c r="D471"/>
  <c r="D470"/>
  <c r="D469"/>
  <c r="D468"/>
  <c r="D467"/>
  <c r="D466"/>
  <c r="D465"/>
  <c r="D464"/>
  <c r="D463"/>
  <c r="D462"/>
  <c r="D461"/>
  <c r="D460"/>
  <c r="D459"/>
  <c r="D458"/>
  <c r="D457"/>
  <c r="D456"/>
  <c r="D455"/>
  <c r="D454"/>
  <c r="D453"/>
  <c r="D452"/>
  <c r="D451"/>
  <c r="D450"/>
  <c r="D449"/>
  <c r="D448"/>
  <c r="D447"/>
  <c r="D446"/>
  <c r="D445"/>
  <c r="D444"/>
  <c r="D443"/>
  <c r="D442"/>
  <c r="D441"/>
  <c r="D440"/>
  <c r="D439"/>
  <c r="D438"/>
  <c r="D437"/>
  <c r="D436"/>
  <c r="D435"/>
  <c r="D434"/>
  <c r="D433"/>
  <c r="D432"/>
  <c r="D431"/>
  <c r="D430"/>
  <c r="D429"/>
  <c r="D428"/>
  <c r="D427"/>
  <c r="D426"/>
  <c r="D425"/>
  <c r="D424"/>
  <c r="D423"/>
  <c r="D422"/>
  <c r="D421"/>
  <c r="D420"/>
  <c r="D419"/>
  <c r="D418"/>
  <c r="D417"/>
  <c r="D416"/>
  <c r="D415"/>
  <c r="D414"/>
  <c r="D413"/>
  <c r="D412"/>
  <c r="D411"/>
  <c r="D410"/>
  <c r="D409"/>
  <c r="D408"/>
  <c r="D407"/>
  <c r="D406"/>
  <c r="D405"/>
  <c r="D404"/>
  <c r="D403"/>
  <c r="D402"/>
  <c r="D401"/>
  <c r="D400"/>
  <c r="D399"/>
  <c r="D398"/>
  <c r="D397"/>
  <c r="D396"/>
  <c r="D395"/>
  <c r="D394"/>
  <c r="D393"/>
  <c r="D392"/>
  <c r="D391"/>
  <c r="D390"/>
  <c r="D389"/>
  <c r="D388"/>
  <c r="D387"/>
  <c r="D386"/>
  <c r="D385"/>
  <c r="D384"/>
  <c r="D383"/>
  <c r="D382"/>
  <c r="D381"/>
  <c r="D380"/>
  <c r="D379"/>
  <c r="D378"/>
  <c r="D377"/>
  <c r="D376"/>
  <c r="D375"/>
  <c r="D374"/>
  <c r="D373"/>
  <c r="D372"/>
  <c r="D371"/>
  <c r="D370"/>
  <c r="D369"/>
  <c r="D368"/>
  <c r="D367"/>
  <c r="D366"/>
  <c r="D365"/>
  <c r="D364"/>
  <c r="D363"/>
  <c r="D362"/>
  <c r="D361"/>
  <c r="D360"/>
  <c r="D359"/>
  <c r="D358"/>
  <c r="D357"/>
  <c r="D356"/>
  <c r="D355"/>
  <c r="D354"/>
  <c r="D353"/>
  <c r="D352"/>
  <c r="D351"/>
  <c r="D350"/>
  <c r="D349"/>
  <c r="D348"/>
  <c r="D347"/>
  <c r="D346"/>
  <c r="D345"/>
  <c r="D344"/>
  <c r="D343"/>
  <c r="D342"/>
  <c r="D341"/>
  <c r="D340"/>
  <c r="D339"/>
  <c r="D338"/>
  <c r="D337"/>
  <c r="D336"/>
  <c r="D335"/>
  <c r="D334"/>
  <c r="D333"/>
  <c r="D332"/>
  <c r="D331"/>
  <c r="D330"/>
  <c r="D329"/>
  <c r="D328"/>
  <c r="D327"/>
  <c r="D326"/>
  <c r="D325"/>
  <c r="D324"/>
  <c r="D323"/>
  <c r="D322"/>
  <c r="D321"/>
  <c r="D320"/>
  <c r="D319"/>
  <c r="D318"/>
  <c r="D317"/>
  <c r="D316"/>
  <c r="D315"/>
  <c r="D314"/>
  <c r="D313"/>
  <c r="D312"/>
  <c r="D311"/>
  <c r="D310"/>
  <c r="D309"/>
  <c r="D308"/>
  <c r="D307"/>
  <c r="D306"/>
  <c r="D305"/>
  <c r="D304"/>
  <c r="D303"/>
  <c r="D302"/>
  <c r="D301"/>
  <c r="D300"/>
  <c r="D299"/>
  <c r="D298"/>
  <c r="D297"/>
  <c r="D296"/>
  <c r="D295"/>
  <c r="D294"/>
  <c r="D293"/>
  <c r="D292"/>
  <c r="D291"/>
  <c r="D290"/>
  <c r="D289"/>
  <c r="D288"/>
  <c r="D287"/>
  <c r="D286"/>
  <c r="D285"/>
  <c r="D284"/>
  <c r="D283"/>
  <c r="D282"/>
  <c r="D281"/>
  <c r="D280"/>
  <c r="D279"/>
  <c r="D278"/>
  <c r="D277"/>
  <c r="D276"/>
  <c r="D275"/>
  <c r="D274"/>
  <c r="D273"/>
  <c r="D272"/>
  <c r="D271"/>
  <c r="D270"/>
  <c r="D269"/>
  <c r="D268"/>
  <c r="D267"/>
  <c r="D266"/>
  <c r="D265"/>
  <c r="D264"/>
  <c r="D263"/>
  <c r="D262"/>
  <c r="D261"/>
  <c r="D260"/>
  <c r="D259"/>
  <c r="D258"/>
  <c r="D257"/>
  <c r="D256"/>
  <c r="D255"/>
  <c r="D254"/>
  <c r="D253"/>
  <c r="D252"/>
  <c r="D251"/>
  <c r="D250"/>
  <c r="D249"/>
  <c r="D248"/>
  <c r="D247"/>
  <c r="D246"/>
  <c r="D245"/>
  <c r="D244"/>
  <c r="D243"/>
  <c r="D242"/>
  <c r="D241"/>
  <c r="D240"/>
  <c r="D239"/>
  <c r="D238"/>
  <c r="D237"/>
  <c r="D236"/>
  <c r="D235"/>
  <c r="D234"/>
  <c r="D233"/>
  <c r="D232"/>
  <c r="D231"/>
  <c r="D230"/>
  <c r="D229"/>
  <c r="D228"/>
  <c r="D227"/>
  <c r="D226"/>
  <c r="D225"/>
  <c r="D224"/>
  <c r="D223"/>
  <c r="D222"/>
  <c r="D221"/>
  <c r="D220"/>
  <c r="D219"/>
  <c r="D218"/>
  <c r="D217"/>
  <c r="D216"/>
  <c r="D215"/>
  <c r="D214"/>
  <c r="D213"/>
  <c r="D212"/>
  <c r="D211"/>
  <c r="D210"/>
  <c r="D209"/>
  <c r="D208"/>
  <c r="D207"/>
  <c r="D206"/>
  <c r="D205"/>
  <c r="D204"/>
  <c r="D203"/>
  <c r="D202"/>
  <c r="D201"/>
  <c r="D200"/>
  <c r="D199"/>
  <c r="D198"/>
  <c r="D197"/>
  <c r="D196"/>
  <c r="D195"/>
  <c r="D194"/>
  <c r="D193"/>
  <c r="D192"/>
  <c r="D191"/>
  <c r="D190"/>
  <c r="D189"/>
  <c r="D188"/>
  <c r="D187"/>
  <c r="D186"/>
  <c r="D185"/>
  <c r="D184"/>
  <c r="D183"/>
  <c r="D182"/>
  <c r="D181"/>
  <c r="D180"/>
  <c r="D179"/>
  <c r="D178"/>
  <c r="D177"/>
  <c r="D176"/>
  <c r="D175"/>
  <c r="D174"/>
  <c r="D173"/>
  <c r="D172"/>
  <c r="D171"/>
  <c r="D170"/>
  <c r="D169"/>
  <c r="D168"/>
  <c r="D167"/>
  <c r="D166"/>
  <c r="D165"/>
  <c r="D164"/>
  <c r="D163"/>
  <c r="D162"/>
  <c r="D161"/>
  <c r="D160"/>
  <c r="D159"/>
  <c r="D158"/>
  <c r="D157"/>
  <c r="D156"/>
  <c r="D155"/>
  <c r="D154"/>
  <c r="D153"/>
  <c r="D152"/>
  <c r="D151"/>
  <c r="D150"/>
  <c r="D149"/>
  <c r="D148"/>
  <c r="D147"/>
  <c r="D146"/>
  <c r="D145"/>
  <c r="D144"/>
  <c r="D143"/>
  <c r="D142"/>
  <c r="D141"/>
  <c r="D140"/>
  <c r="D139"/>
  <c r="D138"/>
  <c r="D137"/>
  <c r="D136"/>
  <c r="D135"/>
  <c r="D134"/>
  <c r="D133"/>
  <c r="D132"/>
  <c r="D131"/>
  <c r="D130"/>
  <c r="D129"/>
  <c r="D128"/>
  <c r="D127"/>
  <c r="D126"/>
  <c r="D125"/>
  <c r="D124"/>
  <c r="D123"/>
  <c r="D122"/>
  <c r="D121"/>
  <c r="D120"/>
  <c r="D119"/>
  <c r="D118"/>
  <c r="D117"/>
  <c r="D116"/>
  <c r="D115"/>
  <c r="D114"/>
  <c r="D113"/>
  <c r="D112"/>
  <c r="D111"/>
  <c r="D110"/>
  <c r="D109"/>
  <c r="D108"/>
  <c r="D107"/>
  <c r="D106"/>
  <c r="D105"/>
  <c r="D104"/>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 r="D8"/>
  <c r="D7"/>
  <c r="D6"/>
  <c r="D5"/>
  <c r="D503" i="18"/>
  <c r="D502"/>
  <c r="D501"/>
  <c r="D500"/>
  <c r="D499"/>
  <c r="D498"/>
  <c r="D497"/>
  <c r="D496"/>
  <c r="D495"/>
  <c r="D494"/>
  <c r="D493"/>
  <c r="D492"/>
  <c r="D491"/>
  <c r="D490"/>
  <c r="D489"/>
  <c r="D488"/>
  <c r="D487"/>
  <c r="D486"/>
  <c r="D485"/>
  <c r="D484"/>
  <c r="D483"/>
  <c r="D482"/>
  <c r="D481"/>
  <c r="D480"/>
  <c r="D479"/>
  <c r="D478"/>
  <c r="D477"/>
  <c r="D476"/>
  <c r="D475"/>
  <c r="D474"/>
  <c r="D473"/>
  <c r="D472"/>
  <c r="D471"/>
  <c r="D470"/>
  <c r="D469"/>
  <c r="D468"/>
  <c r="D467"/>
  <c r="D466"/>
  <c r="D465"/>
  <c r="D464"/>
  <c r="D463"/>
  <c r="D462"/>
  <c r="D461"/>
  <c r="D460"/>
  <c r="D459"/>
  <c r="D458"/>
  <c r="D457"/>
  <c r="D456"/>
  <c r="D455"/>
  <c r="D454"/>
  <c r="D453"/>
  <c r="D452"/>
  <c r="D451"/>
  <c r="D450"/>
  <c r="D449"/>
  <c r="D448"/>
  <c r="D447"/>
  <c r="D446"/>
  <c r="D445"/>
  <c r="D444"/>
  <c r="D443"/>
  <c r="D442"/>
  <c r="D441"/>
  <c r="D440"/>
  <c r="D439"/>
  <c r="D438"/>
  <c r="D437"/>
  <c r="D436"/>
  <c r="D435"/>
  <c r="D434"/>
  <c r="D433"/>
  <c r="D432"/>
  <c r="D431"/>
  <c r="D430"/>
  <c r="D429"/>
  <c r="D428"/>
  <c r="D427"/>
  <c r="D426"/>
  <c r="D425"/>
  <c r="D424"/>
  <c r="D423"/>
  <c r="D422"/>
  <c r="D421"/>
  <c r="D420"/>
  <c r="D419"/>
  <c r="D418"/>
  <c r="D417"/>
  <c r="D416"/>
  <c r="D415"/>
  <c r="D414"/>
  <c r="D413"/>
  <c r="D412"/>
  <c r="D411"/>
  <c r="D410"/>
  <c r="D409"/>
  <c r="D408"/>
  <c r="D407"/>
  <c r="D406"/>
  <c r="D405"/>
  <c r="D404"/>
  <c r="D403"/>
  <c r="D402"/>
  <c r="D401"/>
  <c r="D400"/>
  <c r="D399"/>
  <c r="D398"/>
  <c r="D397"/>
  <c r="D396"/>
  <c r="D395"/>
  <c r="D394"/>
  <c r="D393"/>
  <c r="D392"/>
  <c r="D391"/>
  <c r="D390"/>
  <c r="D389"/>
  <c r="D388"/>
  <c r="D387"/>
  <c r="D386"/>
  <c r="D385"/>
  <c r="D384"/>
  <c r="D383"/>
  <c r="D382"/>
  <c r="D381"/>
  <c r="D380"/>
  <c r="D379"/>
  <c r="D378"/>
  <c r="D377"/>
  <c r="D376"/>
  <c r="D375"/>
  <c r="D374"/>
  <c r="D373"/>
  <c r="D372"/>
  <c r="D371"/>
  <c r="D370"/>
  <c r="D369"/>
  <c r="D368"/>
  <c r="D367"/>
  <c r="D366"/>
  <c r="D365"/>
  <c r="D364"/>
  <c r="D363"/>
  <c r="D362"/>
  <c r="D361"/>
  <c r="D360"/>
  <c r="D359"/>
  <c r="D358"/>
  <c r="D357"/>
  <c r="D356"/>
  <c r="D355"/>
  <c r="D354"/>
  <c r="D353"/>
  <c r="D352"/>
  <c r="D351"/>
  <c r="D350"/>
  <c r="D349"/>
  <c r="D348"/>
  <c r="D347"/>
  <c r="D346"/>
  <c r="D345"/>
  <c r="D344"/>
  <c r="D343"/>
  <c r="D342"/>
  <c r="D341"/>
  <c r="D340"/>
  <c r="D339"/>
  <c r="D338"/>
  <c r="D337"/>
  <c r="D336"/>
  <c r="D335"/>
  <c r="D334"/>
  <c r="D333"/>
  <c r="D332"/>
  <c r="D331"/>
  <c r="D330"/>
  <c r="D329"/>
  <c r="D328"/>
  <c r="D327"/>
  <c r="D326"/>
  <c r="D325"/>
  <c r="D324"/>
  <c r="D323"/>
  <c r="D322"/>
  <c r="D321"/>
  <c r="D320"/>
  <c r="D319"/>
  <c r="D318"/>
  <c r="D317"/>
  <c r="D316"/>
  <c r="D315"/>
  <c r="D314"/>
  <c r="D313"/>
  <c r="D312"/>
  <c r="D311"/>
  <c r="D310"/>
  <c r="D309"/>
  <c r="D308"/>
  <c r="D307"/>
  <c r="D306"/>
  <c r="D305"/>
  <c r="D304"/>
  <c r="D303"/>
  <c r="D302"/>
  <c r="D301"/>
  <c r="D300"/>
  <c r="D299"/>
  <c r="D298"/>
  <c r="D297"/>
  <c r="D296"/>
  <c r="D295"/>
  <c r="D294"/>
  <c r="D293"/>
  <c r="D292"/>
  <c r="D291"/>
  <c r="D290"/>
  <c r="D289"/>
  <c r="D288"/>
  <c r="D287"/>
  <c r="D286"/>
  <c r="D285"/>
  <c r="D284"/>
  <c r="D283"/>
  <c r="D282"/>
  <c r="D281"/>
  <c r="D280"/>
  <c r="D279"/>
  <c r="D278"/>
  <c r="D277"/>
  <c r="D276"/>
  <c r="D275"/>
  <c r="D274"/>
  <c r="D273"/>
  <c r="D272"/>
  <c r="D271"/>
  <c r="D270"/>
  <c r="D269"/>
  <c r="D268"/>
  <c r="D267"/>
  <c r="D266"/>
  <c r="D265"/>
  <c r="D264"/>
  <c r="D263"/>
  <c r="D262"/>
  <c r="D261"/>
  <c r="D260"/>
  <c r="D259"/>
  <c r="D258"/>
  <c r="D257"/>
  <c r="D256"/>
  <c r="D255"/>
  <c r="D254"/>
  <c r="D253"/>
  <c r="D252"/>
  <c r="D251"/>
  <c r="D250"/>
  <c r="D249"/>
  <c r="D248"/>
  <c r="D247"/>
  <c r="D246"/>
  <c r="D245"/>
  <c r="D244"/>
  <c r="D243"/>
  <c r="D242"/>
  <c r="D241"/>
  <c r="D240"/>
  <c r="D239"/>
  <c r="D238"/>
  <c r="D237"/>
  <c r="D236"/>
  <c r="D235"/>
  <c r="D234"/>
  <c r="D233"/>
  <c r="D232"/>
  <c r="D231"/>
  <c r="D230"/>
  <c r="D229"/>
  <c r="D228"/>
  <c r="D227"/>
  <c r="D226"/>
  <c r="D225"/>
  <c r="D224"/>
  <c r="D223"/>
  <c r="D222"/>
  <c r="D221"/>
  <c r="D220"/>
  <c r="D219"/>
  <c r="D218"/>
  <c r="D217"/>
  <c r="D216"/>
  <c r="D215"/>
  <c r="D214"/>
  <c r="D213"/>
  <c r="D212"/>
  <c r="D211"/>
  <c r="D210"/>
  <c r="D209"/>
  <c r="D208"/>
  <c r="D207"/>
  <c r="D206"/>
  <c r="D205"/>
  <c r="D204"/>
  <c r="D203"/>
  <c r="D202"/>
  <c r="D201"/>
  <c r="D200"/>
  <c r="D199"/>
  <c r="D198"/>
  <c r="D197"/>
  <c r="D196"/>
  <c r="D195"/>
  <c r="D194"/>
  <c r="D193"/>
  <c r="D192"/>
  <c r="D191"/>
  <c r="D190"/>
  <c r="D189"/>
  <c r="D188"/>
  <c r="D187"/>
  <c r="D186"/>
  <c r="D185"/>
  <c r="D184"/>
  <c r="D183"/>
  <c r="D182"/>
  <c r="D181"/>
  <c r="D180"/>
  <c r="D179"/>
  <c r="D178"/>
  <c r="D177"/>
  <c r="D176"/>
  <c r="D175"/>
  <c r="D174"/>
  <c r="D173"/>
  <c r="D172"/>
  <c r="D171"/>
  <c r="D170"/>
  <c r="D169"/>
  <c r="D168"/>
  <c r="D167"/>
  <c r="D166"/>
  <c r="D165"/>
  <c r="D164"/>
  <c r="D163"/>
  <c r="D162"/>
  <c r="D161"/>
  <c r="D160"/>
  <c r="D159"/>
  <c r="D158"/>
  <c r="D157"/>
  <c r="D156"/>
  <c r="D155"/>
  <c r="D154"/>
  <c r="D153"/>
  <c r="D152"/>
  <c r="D151"/>
  <c r="D150"/>
  <c r="D149"/>
  <c r="D148"/>
  <c r="D147"/>
  <c r="D146"/>
  <c r="D145"/>
  <c r="D144"/>
  <c r="D143"/>
  <c r="D142"/>
  <c r="D141"/>
  <c r="D140"/>
  <c r="D139"/>
  <c r="D138"/>
  <c r="D137"/>
  <c r="D136"/>
  <c r="D135"/>
  <c r="D134"/>
  <c r="D133"/>
  <c r="D132"/>
  <c r="D131"/>
  <c r="D130"/>
  <c r="D129"/>
  <c r="D128"/>
  <c r="D127"/>
  <c r="D126"/>
  <c r="D125"/>
  <c r="D124"/>
  <c r="D123"/>
  <c r="D122"/>
  <c r="D121"/>
  <c r="D120"/>
  <c r="D119"/>
  <c r="D118"/>
  <c r="D117"/>
  <c r="D116"/>
  <c r="D115"/>
  <c r="D114"/>
  <c r="D113"/>
  <c r="D112"/>
  <c r="D111"/>
  <c r="D110"/>
  <c r="D109"/>
  <c r="D108"/>
  <c r="D107"/>
  <c r="D106"/>
  <c r="D105"/>
  <c r="D104"/>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 r="D8"/>
  <c r="D7"/>
  <c r="D6"/>
  <c r="D5"/>
  <c r="D4" i="17"/>
  <c r="D4" i="18"/>
  <c r="Q8" i="17" l="1"/>
  <c r="Q9"/>
  <c r="Q7"/>
  <c r="V22" i="5"/>
  <c r="W22" s="1"/>
  <c r="V20"/>
  <c r="V18"/>
  <c r="V16"/>
  <c r="W16" s="1"/>
  <c r="V14"/>
  <c r="W14" s="1"/>
  <c r="V12"/>
  <c r="W12" s="1"/>
  <c r="V10"/>
  <c r="W10" s="1"/>
  <c r="V8"/>
  <c r="W8" s="1"/>
  <c r="V6"/>
  <c r="W6" s="1"/>
  <c r="V4"/>
  <c r="W4" s="1"/>
  <c r="U16" i="6"/>
  <c r="U14"/>
  <c r="U12"/>
  <c r="U10"/>
  <c r="U8"/>
  <c r="U6"/>
  <c r="U17" i="36"/>
  <c r="U15"/>
  <c r="U13"/>
  <c r="U11"/>
  <c r="U9"/>
  <c r="U7"/>
  <c r="U5"/>
  <c r="S13" i="7"/>
  <c r="S11"/>
  <c r="S9"/>
  <c r="S7"/>
  <c r="S5"/>
  <c r="S7" i="9"/>
  <c r="S5"/>
  <c r="V21" i="5"/>
  <c r="V19"/>
  <c r="V17"/>
  <c r="W17" s="1"/>
  <c r="V15"/>
  <c r="W15" s="1"/>
  <c r="V13"/>
  <c r="W13" s="1"/>
  <c r="V11"/>
  <c r="W11" s="1"/>
  <c r="V9"/>
  <c r="W9" s="1"/>
  <c r="V7"/>
  <c r="W7" s="1"/>
  <c r="V5"/>
  <c r="W5" s="1"/>
  <c r="U17" i="6"/>
  <c r="U15"/>
  <c r="U13"/>
  <c r="U11"/>
  <c r="U9"/>
  <c r="U7"/>
  <c r="U5"/>
  <c r="U4"/>
  <c r="U16" i="36"/>
  <c r="U14"/>
  <c r="U12"/>
  <c r="U10"/>
  <c r="U8"/>
  <c r="U6"/>
  <c r="U4"/>
  <c r="S14" i="7"/>
  <c r="S12"/>
  <c r="S10"/>
  <c r="S8"/>
  <c r="S6"/>
  <c r="S4"/>
  <c r="S8" i="9"/>
  <c r="S6"/>
  <c r="S4"/>
  <c r="S14" i="11"/>
  <c r="S9"/>
  <c r="S5"/>
  <c r="S17"/>
  <c r="S13"/>
  <c r="S8"/>
  <c r="S4"/>
  <c r="S16"/>
  <c r="S7"/>
  <c r="S10"/>
  <c r="S11"/>
  <c r="S6"/>
  <c r="Y6" s="1"/>
  <c r="Y6" i="38"/>
  <c r="S15" i="11"/>
  <c r="R23" i="10"/>
  <c r="R19"/>
  <c r="R15"/>
  <c r="R11"/>
  <c r="R7"/>
  <c r="R22"/>
  <c r="R18"/>
  <c r="R14"/>
  <c r="R10"/>
  <c r="R6"/>
  <c r="X6" s="1"/>
  <c r="R21"/>
  <c r="R17"/>
  <c r="R13"/>
  <c r="R9"/>
  <c r="R5"/>
  <c r="R20"/>
  <c r="R16"/>
  <c r="R12"/>
  <c r="R8"/>
  <c r="R4"/>
  <c r="S12" i="11"/>
  <c r="Q6" i="17"/>
  <c r="Y7" i="8"/>
  <c r="AA17" i="5"/>
  <c r="Q4" i="17"/>
  <c r="Q5"/>
  <c r="R7" l="1"/>
  <c r="R8"/>
  <c r="R9"/>
  <c r="V4" i="6"/>
  <c r="W21" i="5"/>
  <c r="W18"/>
  <c r="W19"/>
  <c r="W20"/>
  <c r="AB17"/>
  <c r="AC17" s="1"/>
  <c r="AD17" s="1"/>
  <c r="X18" i="10"/>
  <c r="Y18" s="1"/>
  <c r="Z18" s="1"/>
  <c r="S8"/>
  <c r="W8" s="1"/>
  <c r="S17"/>
  <c r="W17" s="1"/>
  <c r="S10"/>
  <c r="W10" s="1"/>
  <c r="X10" s="1"/>
  <c r="Y10" s="1"/>
  <c r="Z10" s="1"/>
  <c r="S19"/>
  <c r="W19" s="1"/>
  <c r="T6" i="38"/>
  <c r="X6" s="1"/>
  <c r="T6" i="11"/>
  <c r="T14" i="38"/>
  <c r="X14" s="1"/>
  <c r="T7" i="11"/>
  <c r="X7" s="1"/>
  <c r="T13"/>
  <c r="X13" s="1"/>
  <c r="Y13" s="1"/>
  <c r="Z13" s="1"/>
  <c r="AA13" s="1"/>
  <c r="T9"/>
  <c r="X9" s="1"/>
  <c r="Y9" s="1"/>
  <c r="Z9" s="1"/>
  <c r="AA9" s="1"/>
  <c r="T12" i="38"/>
  <c r="Y12" s="1"/>
  <c r="S12" i="10"/>
  <c r="W12" s="1"/>
  <c r="S5"/>
  <c r="W5" s="1"/>
  <c r="S21"/>
  <c r="W21" s="1"/>
  <c r="S14"/>
  <c r="W14" s="1"/>
  <c r="X14" s="1"/>
  <c r="Y14" s="1"/>
  <c r="Z14" s="1"/>
  <c r="S7"/>
  <c r="S23"/>
  <c r="W23" s="1"/>
  <c r="T11" i="38"/>
  <c r="T11" i="11"/>
  <c r="X11" s="1"/>
  <c r="T16" i="38"/>
  <c r="T16" i="11"/>
  <c r="X16" s="1"/>
  <c r="T17"/>
  <c r="X17" s="1"/>
  <c r="Y17" s="1"/>
  <c r="Z17" s="1"/>
  <c r="AA17" s="1"/>
  <c r="T14"/>
  <c r="X14" s="1"/>
  <c r="Y14" s="1"/>
  <c r="Z14" s="1"/>
  <c r="AA14" s="1"/>
  <c r="T12"/>
  <c r="S16" i="10"/>
  <c r="W16" s="1"/>
  <c r="S9"/>
  <c r="W9" s="1"/>
  <c r="S18"/>
  <c r="W18" s="1"/>
  <c r="S11"/>
  <c r="T15" i="11"/>
  <c r="X15" s="1"/>
  <c r="Y15" s="1"/>
  <c r="Z15" s="1"/>
  <c r="AA15" s="1"/>
  <c r="T13" i="38"/>
  <c r="X13" s="1"/>
  <c r="T7"/>
  <c r="T17"/>
  <c r="X17" s="1"/>
  <c r="T4" i="11"/>
  <c r="X4" s="1"/>
  <c r="T5" i="38"/>
  <c r="X5" s="1"/>
  <c r="T8"/>
  <c r="S4" i="10"/>
  <c r="W4" s="1"/>
  <c r="S20"/>
  <c r="W20" s="1"/>
  <c r="S13"/>
  <c r="W13" s="1"/>
  <c r="S6"/>
  <c r="S22"/>
  <c r="W22" s="1"/>
  <c r="S15"/>
  <c r="T4" i="38"/>
  <c r="T15"/>
  <c r="T9"/>
  <c r="X9" s="1"/>
  <c r="T10" i="11"/>
  <c r="X10" s="1"/>
  <c r="Y10" s="1"/>
  <c r="Z10" s="1"/>
  <c r="AA10" s="1"/>
  <c r="T8"/>
  <c r="X8" s="1"/>
  <c r="T5"/>
  <c r="T10" i="38"/>
  <c r="X10" s="1"/>
  <c r="Y10" s="1"/>
  <c r="Z10" s="1"/>
  <c r="AA10" s="1"/>
  <c r="X7" i="8"/>
  <c r="R6" i="17"/>
  <c r="U6" s="1"/>
  <c r="X13" i="8"/>
  <c r="V16" i="6"/>
  <c r="V13"/>
  <c r="V15"/>
  <c r="V8" i="36"/>
  <c r="V15"/>
  <c r="AA15" s="1"/>
  <c r="V6"/>
  <c r="V9"/>
  <c r="T8" i="9"/>
  <c r="X8" s="1"/>
  <c r="X10" i="8"/>
  <c r="Y10" s="1"/>
  <c r="Z10" s="1"/>
  <c r="AA10" s="1"/>
  <c r="X5"/>
  <c r="Y5" s="1"/>
  <c r="Z5" s="1"/>
  <c r="AA5" s="1"/>
  <c r="X12"/>
  <c r="T5" i="9"/>
  <c r="X5" s="1"/>
  <c r="X8" i="8"/>
  <c r="X6"/>
  <c r="Y6" s="1"/>
  <c r="V10" i="6"/>
  <c r="V14"/>
  <c r="V8"/>
  <c r="V5"/>
  <c r="V7"/>
  <c r="V4" i="36"/>
  <c r="V11"/>
  <c r="X15" i="8"/>
  <c r="T7" i="9"/>
  <c r="X7" s="1"/>
  <c r="X14" i="8"/>
  <c r="V6" i="6"/>
  <c r="V17"/>
  <c r="V12"/>
  <c r="V10" i="36"/>
  <c r="V17"/>
  <c r="V5"/>
  <c r="X16" i="8"/>
  <c r="X17"/>
  <c r="Y17" s="1"/>
  <c r="Z17" s="1"/>
  <c r="AA17" s="1"/>
  <c r="T6" i="9"/>
  <c r="X11" i="8"/>
  <c r="T4" i="9"/>
  <c r="X9" i="8"/>
  <c r="Y9" s="1"/>
  <c r="Z9" s="1"/>
  <c r="AA9" s="1"/>
  <c r="V9" i="6"/>
  <c r="V11"/>
  <c r="V16" i="36"/>
  <c r="V12"/>
  <c r="V14"/>
  <c r="V13"/>
  <c r="V7"/>
  <c r="AA13" i="5"/>
  <c r="T6" i="7"/>
  <c r="T14"/>
  <c r="T7"/>
  <c r="T10"/>
  <c r="T5"/>
  <c r="T13"/>
  <c r="R5" i="17"/>
  <c r="U5" s="1"/>
  <c r="T9" i="7"/>
  <c r="AA7" i="5"/>
  <c r="T8" i="7"/>
  <c r="T4"/>
  <c r="AA15" i="5"/>
  <c r="T12" i="7"/>
  <c r="T11"/>
  <c r="R4" i="17"/>
  <c r="U4" s="1"/>
  <c r="AA11" i="5"/>
  <c r="AA5"/>
  <c r="AA9"/>
  <c r="U9" i="17" l="1"/>
  <c r="V9" s="1"/>
  <c r="W9" s="1"/>
  <c r="X9" s="1"/>
  <c r="U8"/>
  <c r="V8" s="1"/>
  <c r="W8" s="1"/>
  <c r="X8" s="1"/>
  <c r="U7"/>
  <c r="V7" s="1"/>
  <c r="W7" s="1"/>
  <c r="X7" s="1"/>
  <c r="X6" i="9"/>
  <c r="Y6" s="1"/>
  <c r="Z6" s="1"/>
  <c r="AA6" s="1"/>
  <c r="V6" i="17"/>
  <c r="AB11" i="5"/>
  <c r="AC11" s="1"/>
  <c r="AD11" s="1"/>
  <c r="AA16"/>
  <c r="AB16" s="1"/>
  <c r="AC16" s="1"/>
  <c r="AA6"/>
  <c r="AB6" s="1"/>
  <c r="AC6" s="1"/>
  <c r="AD6" s="1"/>
  <c r="AA21"/>
  <c r="AB21" s="1"/>
  <c r="AC21" s="1"/>
  <c r="AB5"/>
  <c r="AC5" s="1"/>
  <c r="AD5" s="1"/>
  <c r="AA10"/>
  <c r="AB10" s="1"/>
  <c r="AC10" s="1"/>
  <c r="AD10" s="1"/>
  <c r="AA14"/>
  <c r="AB14" s="1"/>
  <c r="AC14" s="1"/>
  <c r="AD14" s="1"/>
  <c r="AB13"/>
  <c r="AC13" s="1"/>
  <c r="AD13" s="1"/>
  <c r="AB9"/>
  <c r="AC9" s="1"/>
  <c r="AD9" s="1"/>
  <c r="AB15"/>
  <c r="AC15" s="1"/>
  <c r="AD15" s="1"/>
  <c r="AB7"/>
  <c r="AC7" s="1"/>
  <c r="AD7" s="1"/>
  <c r="AA20"/>
  <c r="AB20" s="1"/>
  <c r="AC20" s="1"/>
  <c r="AA8"/>
  <c r="AB8" s="1"/>
  <c r="AC8" s="1"/>
  <c r="AA12"/>
  <c r="AB12" s="1"/>
  <c r="AC12" s="1"/>
  <c r="AA22"/>
  <c r="AB22" s="1"/>
  <c r="AC22" s="1"/>
  <c r="AA19"/>
  <c r="AA18"/>
  <c r="AB18" s="1"/>
  <c r="AC18" s="1"/>
  <c r="AA4"/>
  <c r="AB4" s="1"/>
  <c r="X12" i="7"/>
  <c r="X13"/>
  <c r="Y13" s="1"/>
  <c r="Z13" s="1"/>
  <c r="X7"/>
  <c r="Y7" s="1"/>
  <c r="Z7" s="1"/>
  <c r="X11"/>
  <c r="Y11"/>
  <c r="Z11"/>
  <c r="X10"/>
  <c r="Y10" s="1"/>
  <c r="Z10" s="1"/>
  <c r="X8"/>
  <c r="Y8" s="1"/>
  <c r="Z8" s="1"/>
  <c r="X5"/>
  <c r="Y5" s="1"/>
  <c r="Z5" s="1"/>
  <c r="X14"/>
  <c r="Y14" s="1"/>
  <c r="Z14" s="1"/>
  <c r="X9"/>
  <c r="Y9" s="1"/>
  <c r="Z9" s="1"/>
  <c r="X6"/>
  <c r="Y6" s="1"/>
  <c r="Z6" s="1"/>
  <c r="X4"/>
  <c r="Y4" s="1"/>
  <c r="X4" i="9"/>
  <c r="X2" s="1"/>
  <c r="Z6" i="8"/>
  <c r="X4" i="10"/>
  <c r="Y4" i="11"/>
  <c r="W5" i="17"/>
  <c r="X5" s="1"/>
  <c r="V5"/>
  <c r="W6"/>
  <c r="X6" s="1"/>
  <c r="V4"/>
  <c r="Y4" i="10"/>
  <c r="Z4" i="11"/>
  <c r="X5" i="10"/>
  <c r="Y5" s="1"/>
  <c r="X22"/>
  <c r="Y22" s="1"/>
  <c r="X8"/>
  <c r="Y8" s="1"/>
  <c r="X16"/>
  <c r="Y16" s="1"/>
  <c r="AA4" i="11"/>
  <c r="Y14" i="38"/>
  <c r="Z14" s="1"/>
  <c r="AA14" s="1"/>
  <c r="Y9"/>
  <c r="Z9" s="1"/>
  <c r="AA9" s="1"/>
  <c r="AA6" i="8"/>
  <c r="Z11" i="6"/>
  <c r="AA11" s="1"/>
  <c r="AB11" s="1"/>
  <c r="Z12"/>
  <c r="AA12" s="1"/>
  <c r="AB12" s="1"/>
  <c r="Z14"/>
  <c r="AA14" s="1"/>
  <c r="AB14" s="1"/>
  <c r="Z13"/>
  <c r="AA13" s="1"/>
  <c r="AB13" s="1"/>
  <c r="Z6"/>
  <c r="AA6" s="1"/>
  <c r="AB6" s="1"/>
  <c r="Z5"/>
  <c r="Z17"/>
  <c r="Z15"/>
  <c r="Z16"/>
  <c r="AA16" s="1"/>
  <c r="AB16" s="1"/>
  <c r="Z4"/>
  <c r="Z9"/>
  <c r="Z7"/>
  <c r="Z8"/>
  <c r="AA8" s="1"/>
  <c r="AB8" s="1"/>
  <c r="Z10"/>
  <c r="AA10" s="1"/>
  <c r="AB10" s="1"/>
  <c r="Z17" i="36"/>
  <c r="AA17" s="1"/>
  <c r="AB17" s="1"/>
  <c r="Z4"/>
  <c r="AA4" s="1"/>
  <c r="AB4" s="1"/>
  <c r="AC4" s="1"/>
  <c r="Z6"/>
  <c r="Z8"/>
  <c r="AA8" s="1"/>
  <c r="AB8" s="1"/>
  <c r="Z7"/>
  <c r="Z14"/>
  <c r="AA14" s="1"/>
  <c r="AB14" s="1"/>
  <c r="AA6"/>
  <c r="AB6" s="1"/>
  <c r="Z13"/>
  <c r="Z12"/>
  <c r="Z16"/>
  <c r="AA16" s="1"/>
  <c r="AB16" s="1"/>
  <c r="Z5"/>
  <c r="Z10"/>
  <c r="Z11"/>
  <c r="AA11" s="1"/>
  <c r="AB11" s="1"/>
  <c r="Z9"/>
  <c r="AB15"/>
  <c r="Z15"/>
  <c r="Y7" i="9"/>
  <c r="Z7" s="1"/>
  <c r="AA7" s="1"/>
  <c r="Y8" i="8"/>
  <c r="Z8" s="1"/>
  <c r="AA8" s="1"/>
  <c r="Z22" i="10"/>
  <c r="Z4"/>
  <c r="Z16"/>
  <c r="Y16" i="11"/>
  <c r="Z16" s="1"/>
  <c r="AA16"/>
  <c r="Z5" i="10"/>
  <c r="Z8"/>
  <c r="Y13" i="38"/>
  <c r="Z13" s="1"/>
  <c r="AA13" s="1"/>
  <c r="X9" i="10"/>
  <c r="Y9" s="1"/>
  <c r="Z9" s="1"/>
  <c r="Y13" i="8"/>
  <c r="Z13" s="1"/>
  <c r="AA13" s="1"/>
  <c r="Y4" i="9"/>
  <c r="Y11" i="11"/>
  <c r="Z11" s="1"/>
  <c r="AA11" s="1"/>
  <c r="X21" i="10"/>
  <c r="Y21" s="1"/>
  <c r="Z21" s="1"/>
  <c r="Y14" i="8"/>
  <c r="Z14" s="1"/>
  <c r="AA14" s="1"/>
  <c r="Z6" i="38"/>
  <c r="AA6" s="1"/>
  <c r="X5" i="11"/>
  <c r="Y5" s="1"/>
  <c r="X15" i="38"/>
  <c r="Y15" s="1"/>
  <c r="Z15" s="1"/>
  <c r="AA15" s="1"/>
  <c r="Y6" i="10"/>
  <c r="W6"/>
  <c r="W11"/>
  <c r="X12" i="11"/>
  <c r="Z12"/>
  <c r="X16" i="38"/>
  <c r="W7" i="10"/>
  <c r="Y5" i="38"/>
  <c r="Z5" s="1"/>
  <c r="AA5" s="1"/>
  <c r="Y11" i="8"/>
  <c r="Z11" s="1"/>
  <c r="AA11" s="1"/>
  <c r="Y5" i="9"/>
  <c r="Z5" s="1"/>
  <c r="AA5" s="1"/>
  <c r="X19" i="10"/>
  <c r="Y19" s="1"/>
  <c r="Z19" s="1"/>
  <c r="X4" i="8"/>
  <c r="Y8" i="11"/>
  <c r="Z8" s="1"/>
  <c r="AA8" s="1"/>
  <c r="X4" i="38"/>
  <c r="X8"/>
  <c r="X7"/>
  <c r="Y7" s="1"/>
  <c r="Z7" s="1"/>
  <c r="AA7" s="1"/>
  <c r="X12"/>
  <c r="Z12"/>
  <c r="X13" i="10"/>
  <c r="Y13" s="1"/>
  <c r="Z13" s="1"/>
  <c r="Y17" i="38"/>
  <c r="Z17" s="1"/>
  <c r="AA17" s="1"/>
  <c r="X11" i="10"/>
  <c r="Y11" s="1"/>
  <c r="Y12" i="11"/>
  <c r="Y15" i="8"/>
  <c r="Z15" s="1"/>
  <c r="AA15" s="1"/>
  <c r="Z7"/>
  <c r="AA7" s="1"/>
  <c r="X23" i="10"/>
  <c r="Y23" s="1"/>
  <c r="Z23" s="1"/>
  <c r="X12"/>
  <c r="Y12" s="1"/>
  <c r="Z12" s="1"/>
  <c r="Y7" i="11"/>
  <c r="Z7" s="1"/>
  <c r="AA7" s="1"/>
  <c r="X17" i="10"/>
  <c r="Y17" s="1"/>
  <c r="Z17" s="1"/>
  <c r="Y16" i="8"/>
  <c r="Z16" s="1"/>
  <c r="AA16" s="1"/>
  <c r="Y12"/>
  <c r="Z12" s="1"/>
  <c r="AA12" s="1"/>
  <c r="W15" i="10"/>
  <c r="X11" i="38"/>
  <c r="Y11" s="1"/>
  <c r="Z11" s="1"/>
  <c r="AA11" s="1"/>
  <c r="Z6" i="11"/>
  <c r="X6"/>
  <c r="X20" i="10"/>
  <c r="Y20" s="1"/>
  <c r="Z20" s="1"/>
  <c r="Y8" i="9"/>
  <c r="Z8" s="1"/>
  <c r="AA8" s="1"/>
  <c r="X7" i="10"/>
  <c r="Y7" s="1"/>
  <c r="U2" i="17" l="1"/>
  <c r="AA4" i="6"/>
  <c r="AB4" s="1"/>
  <c r="AC4" s="1"/>
  <c r="Z2"/>
  <c r="V2" i="17"/>
  <c r="AB19" i="5"/>
  <c r="AC19" s="1"/>
  <c r="AD19" s="1"/>
  <c r="AD22"/>
  <c r="W2" i="10"/>
  <c r="AD18" i="5"/>
  <c r="AD8"/>
  <c r="AD20"/>
  <c r="AD21"/>
  <c r="AD16"/>
  <c r="AD12"/>
  <c r="AC4"/>
  <c r="AB2"/>
  <c r="AA2"/>
  <c r="AD4"/>
  <c r="Z2" i="36"/>
  <c r="AA11" i="7"/>
  <c r="AA6"/>
  <c r="AA5"/>
  <c r="AA7"/>
  <c r="AA9"/>
  <c r="AA14"/>
  <c r="AA8"/>
  <c r="AA10"/>
  <c r="AA13"/>
  <c r="Y12"/>
  <c r="Z12" s="1"/>
  <c r="AA12" s="1"/>
  <c r="X2"/>
  <c r="Z4"/>
  <c r="Z4" i="9"/>
  <c r="Z2" s="1"/>
  <c r="Y2"/>
  <c r="Y4" i="8"/>
  <c r="X2"/>
  <c r="X2" i="11"/>
  <c r="Y2"/>
  <c r="W4" i="17"/>
  <c r="Y4" i="38"/>
  <c r="X2"/>
  <c r="AA12" i="11"/>
  <c r="AA6"/>
  <c r="AA4" i="9"/>
  <c r="AC10" i="6"/>
  <c r="AA7"/>
  <c r="AB7" s="1"/>
  <c r="AC7" s="1"/>
  <c r="AC14"/>
  <c r="AC11"/>
  <c r="AC8"/>
  <c r="AC16"/>
  <c r="AC6"/>
  <c r="AC13"/>
  <c r="AC12"/>
  <c r="AA15"/>
  <c r="AB15" s="1"/>
  <c r="AC15" s="1"/>
  <c r="AA5"/>
  <c r="AA17"/>
  <c r="AB17" s="1"/>
  <c r="AC17" s="1"/>
  <c r="AA9"/>
  <c r="AB9" s="1"/>
  <c r="AC9" s="1"/>
  <c r="AC15" i="36"/>
  <c r="AC11"/>
  <c r="AC6"/>
  <c r="AC17"/>
  <c r="AA5"/>
  <c r="AA7"/>
  <c r="AB7" s="1"/>
  <c r="AC7" s="1"/>
  <c r="AA12"/>
  <c r="AB12" s="1"/>
  <c r="AC12" s="1"/>
  <c r="AA9"/>
  <c r="AB9" s="1"/>
  <c r="AC9" s="1"/>
  <c r="AC16"/>
  <c r="AC14"/>
  <c r="AC8"/>
  <c r="AA10"/>
  <c r="AB10" s="1"/>
  <c r="AC10" s="1"/>
  <c r="AA13"/>
  <c r="AB13" s="1"/>
  <c r="AC13" s="1"/>
  <c r="AA12" i="38"/>
  <c r="Z11" i="10"/>
  <c r="Y8" i="38"/>
  <c r="Z8" s="1"/>
  <c r="AA8" s="1"/>
  <c r="Y16"/>
  <c r="Z16" s="1"/>
  <c r="AA16" s="1"/>
  <c r="Z4" i="8"/>
  <c r="Z7" i="10"/>
  <c r="Z6"/>
  <c r="X15"/>
  <c r="Y15" s="1"/>
  <c r="Z15" s="1"/>
  <c r="Z5" i="11"/>
  <c r="AA5" s="1"/>
  <c r="AA2" i="9" l="1"/>
  <c r="AD2" i="5"/>
  <c r="AC2"/>
  <c r="AA2" i="6"/>
  <c r="AA2" i="36"/>
  <c r="Y2" i="7"/>
  <c r="Z2"/>
  <c r="AA4"/>
  <c r="Z2" i="8"/>
  <c r="Y2"/>
  <c r="Z2" i="10"/>
  <c r="X2"/>
  <c r="Y2"/>
  <c r="AA2" i="11"/>
  <c r="Z2"/>
  <c r="W2" i="17"/>
  <c r="X4"/>
  <c r="Z4" i="38"/>
  <c r="Y2"/>
  <c r="AB5" i="6"/>
  <c r="AB5" i="36"/>
  <c r="AA4" i="8"/>
  <c r="X2" i="17" l="1"/>
  <c r="AB2" i="6"/>
  <c r="AB2" i="36"/>
  <c r="AA2" i="7"/>
  <c r="AA2" i="8"/>
  <c r="AA4" i="38"/>
  <c r="Z2"/>
  <c r="AC5" i="6"/>
  <c r="AC5" i="36"/>
  <c r="AC2" i="6" l="1"/>
  <c r="AC2" i="36"/>
  <c r="AA2" i="38"/>
</calcChain>
</file>

<file path=xl/connections.xml><?xml version="1.0" encoding="utf-8"?>
<connections xmlns="http://schemas.openxmlformats.org/spreadsheetml/2006/main">
  <connection id="1" name="作業用データ" type="6" refreshedVersion="4" background="1">
    <textPr sourceFile="C:\Users\Goeku\Desktop\作業用データ.csv" comma="1">
      <textFields>
        <textField/>
      </textFields>
    </textPr>
  </connection>
</connections>
</file>

<file path=xl/sharedStrings.xml><?xml version="1.0" encoding="utf-8"?>
<sst xmlns="http://schemas.openxmlformats.org/spreadsheetml/2006/main" count="11860" uniqueCount="629">
  <si>
    <t>事業用資産</t>
    <rPh sb="0" eb="3">
      <t>ジギョウヨウ</t>
    </rPh>
    <rPh sb="3" eb="5">
      <t>シサン</t>
    </rPh>
    <phoneticPr fontId="2"/>
  </si>
  <si>
    <t>土地</t>
    <rPh sb="0" eb="2">
      <t>トチ</t>
    </rPh>
    <phoneticPr fontId="2"/>
  </si>
  <si>
    <t>建物</t>
    <rPh sb="0" eb="2">
      <t>タテモノ</t>
    </rPh>
    <phoneticPr fontId="2"/>
  </si>
  <si>
    <t>その他</t>
    <rPh sb="2" eb="3">
      <t>タ</t>
    </rPh>
    <phoneticPr fontId="2"/>
  </si>
  <si>
    <t>工作物</t>
    <rPh sb="0" eb="3">
      <t>コウサクブツ</t>
    </rPh>
    <phoneticPr fontId="2"/>
  </si>
  <si>
    <t>建設仮勘定</t>
    <rPh sb="0" eb="2">
      <t>ケンセツ</t>
    </rPh>
    <rPh sb="2" eb="5">
      <t>カリカンジョウ</t>
    </rPh>
    <phoneticPr fontId="2"/>
  </si>
  <si>
    <t>インフラ資産</t>
    <rPh sb="4" eb="6">
      <t>シサン</t>
    </rPh>
    <phoneticPr fontId="2"/>
  </si>
  <si>
    <t>物品</t>
    <rPh sb="0" eb="2">
      <t>ブッピン</t>
    </rPh>
    <phoneticPr fontId="2"/>
  </si>
  <si>
    <t>【様式第５号】</t>
    <rPh sb="1" eb="3">
      <t>ヨウシキ</t>
    </rPh>
    <rPh sb="3" eb="4">
      <t>ダイ</t>
    </rPh>
    <rPh sb="5" eb="6">
      <t>ゴウ</t>
    </rPh>
    <phoneticPr fontId="2"/>
  </si>
  <si>
    <t>附属明細書</t>
    <rPh sb="0" eb="2">
      <t>フゾク</t>
    </rPh>
    <rPh sb="2" eb="5">
      <t>メイサイショ</t>
    </rPh>
    <phoneticPr fontId="2"/>
  </si>
  <si>
    <t>１．貸借対照表の内容に関する明細</t>
    <rPh sb="2" eb="4">
      <t>タイシャク</t>
    </rPh>
    <rPh sb="4" eb="7">
      <t>タイショウヒョウ</t>
    </rPh>
    <rPh sb="8" eb="10">
      <t>ナイヨウ</t>
    </rPh>
    <rPh sb="11" eb="12">
      <t>カン</t>
    </rPh>
    <rPh sb="14" eb="16">
      <t>メイサイ</t>
    </rPh>
    <phoneticPr fontId="2"/>
  </si>
  <si>
    <t>　※以下以外の資産および負債のうち、その額が資産総額の100分の5を超える科目についても作成する。</t>
    <rPh sb="2" eb="4">
      <t>イカ</t>
    </rPh>
    <rPh sb="4" eb="6">
      <t>イガイ</t>
    </rPh>
    <rPh sb="7" eb="9">
      <t>シサン</t>
    </rPh>
    <rPh sb="12" eb="14">
      <t>フサイ</t>
    </rPh>
    <rPh sb="20" eb="21">
      <t>ガク</t>
    </rPh>
    <rPh sb="22" eb="24">
      <t>シサン</t>
    </rPh>
    <rPh sb="24" eb="26">
      <t>ソウガク</t>
    </rPh>
    <rPh sb="30" eb="31">
      <t>ブン</t>
    </rPh>
    <rPh sb="34" eb="35">
      <t>コ</t>
    </rPh>
    <rPh sb="37" eb="39">
      <t>カモク</t>
    </rPh>
    <rPh sb="44" eb="46">
      <t>サクセイ</t>
    </rPh>
    <phoneticPr fontId="2"/>
  </si>
  <si>
    <t>（１）資産項目の明細</t>
    <rPh sb="3" eb="5">
      <t>シサン</t>
    </rPh>
    <rPh sb="5" eb="7">
      <t>コウモク</t>
    </rPh>
    <rPh sb="8" eb="10">
      <t>メイサイ</t>
    </rPh>
    <phoneticPr fontId="2"/>
  </si>
  <si>
    <t>①有形固定資産の明細</t>
    <rPh sb="1" eb="3">
      <t>ユウケイ</t>
    </rPh>
    <rPh sb="3" eb="5">
      <t>コテイ</t>
    </rPh>
    <rPh sb="5" eb="7">
      <t>シサン</t>
    </rPh>
    <rPh sb="8" eb="10">
      <t>メイサイ</t>
    </rPh>
    <phoneticPr fontId="2"/>
  </si>
  <si>
    <t>（単位：千円）</t>
    <rPh sb="1" eb="3">
      <t>タンイ</t>
    </rPh>
    <rPh sb="4" eb="6">
      <t>センエン</t>
    </rPh>
    <phoneticPr fontId="2"/>
  </si>
  <si>
    <t>区分</t>
    <rPh sb="0" eb="2">
      <t>クブン</t>
    </rPh>
    <phoneticPr fontId="2"/>
  </si>
  <si>
    <t>前年度末残高
（A）</t>
    <rPh sb="0" eb="1">
      <t>ゼン</t>
    </rPh>
    <rPh sb="1" eb="4">
      <t>ネンドマツ</t>
    </rPh>
    <rPh sb="4" eb="6">
      <t>ザンダカ</t>
    </rPh>
    <phoneticPr fontId="2"/>
  </si>
  <si>
    <t>本年度増加額
（B）</t>
    <rPh sb="0" eb="3">
      <t>ホンネンド</t>
    </rPh>
    <rPh sb="3" eb="5">
      <t>ゾウカ</t>
    </rPh>
    <rPh sb="5" eb="6">
      <t>ガク</t>
    </rPh>
    <phoneticPr fontId="2"/>
  </si>
  <si>
    <t>本年度減少額
（C）</t>
    <rPh sb="0" eb="3">
      <t>ホンネンド</t>
    </rPh>
    <rPh sb="3" eb="6">
      <t>ゲンショウガク</t>
    </rPh>
    <phoneticPr fontId="2"/>
  </si>
  <si>
    <t>本年度末残高
（A）+（B）-（C）
（D）</t>
    <rPh sb="0" eb="1">
      <t>ホン</t>
    </rPh>
    <rPh sb="1" eb="4">
      <t>ネンドマツ</t>
    </rPh>
    <rPh sb="4" eb="6">
      <t>ザンダカ</t>
    </rPh>
    <phoneticPr fontId="2"/>
  </si>
  <si>
    <t>本年度末
減価償却累計額
（E）</t>
    <rPh sb="0" eb="1">
      <t>ホン</t>
    </rPh>
    <rPh sb="1" eb="4">
      <t>ネンドマツ</t>
    </rPh>
    <rPh sb="5" eb="7">
      <t>ゲンカ</t>
    </rPh>
    <rPh sb="7" eb="9">
      <t>ショウキャク</t>
    </rPh>
    <rPh sb="9" eb="12">
      <t>ルイケイガク</t>
    </rPh>
    <phoneticPr fontId="2"/>
  </si>
  <si>
    <t>本年度償却額
（F)</t>
    <rPh sb="0" eb="3">
      <t>ホンネンド</t>
    </rPh>
    <rPh sb="3" eb="5">
      <t>ショウキャク</t>
    </rPh>
    <rPh sb="5" eb="6">
      <t>ガク</t>
    </rPh>
    <phoneticPr fontId="2"/>
  </si>
  <si>
    <t>差引本年度末残高
（D)-（E)
（G)</t>
    <rPh sb="0" eb="2">
      <t>サシヒキ</t>
    </rPh>
    <rPh sb="2" eb="5">
      <t>ホンネンド</t>
    </rPh>
    <rPh sb="5" eb="6">
      <t>マツ</t>
    </rPh>
    <rPh sb="6" eb="8">
      <t>ザンダカ</t>
    </rPh>
    <phoneticPr fontId="2"/>
  </si>
  <si>
    <t>土地</t>
  </si>
  <si>
    <t>立木竹</t>
  </si>
  <si>
    <t>建物</t>
  </si>
  <si>
    <t>工作物</t>
  </si>
  <si>
    <t>船舶</t>
  </si>
  <si>
    <t>浮標等</t>
  </si>
  <si>
    <t>航空機</t>
  </si>
  <si>
    <t>その他</t>
  </si>
  <si>
    <t>建設仮勘定</t>
  </si>
  <si>
    <t>合計</t>
    <rPh sb="0" eb="2">
      <t>ゴウケイ</t>
    </rPh>
    <phoneticPr fontId="2"/>
  </si>
  <si>
    <t>②有形固定資産に係る行政目的別の明細</t>
    <rPh sb="1" eb="3">
      <t>ユウケイ</t>
    </rPh>
    <rPh sb="3" eb="5">
      <t>コテイ</t>
    </rPh>
    <rPh sb="5" eb="7">
      <t>シサン</t>
    </rPh>
    <rPh sb="8" eb="9">
      <t>カカ</t>
    </rPh>
    <rPh sb="10" eb="12">
      <t>ギョウセイ</t>
    </rPh>
    <rPh sb="12" eb="14">
      <t>モクテキ</t>
    </rPh>
    <rPh sb="14" eb="15">
      <t>ベツ</t>
    </rPh>
    <rPh sb="16" eb="18">
      <t>メイサイ</t>
    </rPh>
    <phoneticPr fontId="2"/>
  </si>
  <si>
    <t>教育</t>
    <rPh sb="0" eb="2">
      <t>キョウイク</t>
    </rPh>
    <phoneticPr fontId="2"/>
  </si>
  <si>
    <t>福祉</t>
    <rPh sb="0" eb="2">
      <t>フクシ</t>
    </rPh>
    <phoneticPr fontId="2"/>
  </si>
  <si>
    <t>環境衛生</t>
    <rPh sb="0" eb="2">
      <t>カンキョウ</t>
    </rPh>
    <rPh sb="2" eb="4">
      <t>エイセイ</t>
    </rPh>
    <phoneticPr fontId="2"/>
  </si>
  <si>
    <t>産業振興</t>
    <rPh sb="0" eb="2">
      <t>サンギョウ</t>
    </rPh>
    <rPh sb="2" eb="4">
      <t>シンコウ</t>
    </rPh>
    <phoneticPr fontId="2"/>
  </si>
  <si>
    <t>消防</t>
    <rPh sb="0" eb="2">
      <t>ショウボウ</t>
    </rPh>
    <phoneticPr fontId="2"/>
  </si>
  <si>
    <t>総務</t>
    <rPh sb="0" eb="2">
      <t>ソウム</t>
    </rPh>
    <phoneticPr fontId="2"/>
  </si>
  <si>
    <t>資産の種類</t>
    <rPh sb="0" eb="2">
      <t>シサン</t>
    </rPh>
    <rPh sb="3" eb="5">
      <t>シュルイ</t>
    </rPh>
    <phoneticPr fontId="2"/>
  </si>
  <si>
    <t>番号</t>
    <rPh sb="0" eb="2">
      <t>バンゴウ</t>
    </rPh>
    <phoneticPr fontId="2"/>
  </si>
  <si>
    <t>施設名称</t>
    <rPh sb="0" eb="2">
      <t>シセツ</t>
    </rPh>
    <rPh sb="2" eb="4">
      <t>メイショウ</t>
    </rPh>
    <phoneticPr fontId="2"/>
  </si>
  <si>
    <t>大字</t>
    <rPh sb="0" eb="2">
      <t>オオアザ</t>
    </rPh>
    <phoneticPr fontId="2"/>
  </si>
  <si>
    <t>小字</t>
    <rPh sb="0" eb="2">
      <t>コアザ</t>
    </rPh>
    <phoneticPr fontId="2"/>
  </si>
  <si>
    <t>地番</t>
    <rPh sb="0" eb="2">
      <t>チバン</t>
    </rPh>
    <phoneticPr fontId="2"/>
  </si>
  <si>
    <t>現況地目</t>
    <rPh sb="0" eb="2">
      <t>ゲンキョウ</t>
    </rPh>
    <rPh sb="2" eb="4">
      <t>チモク</t>
    </rPh>
    <phoneticPr fontId="2"/>
  </si>
  <si>
    <t>登記地目</t>
    <rPh sb="0" eb="2">
      <t>トウキ</t>
    </rPh>
    <rPh sb="2" eb="4">
      <t>チモク</t>
    </rPh>
    <phoneticPr fontId="2"/>
  </si>
  <si>
    <t>目的別費目</t>
    <rPh sb="0" eb="2">
      <t>モクテキ</t>
    </rPh>
    <rPh sb="2" eb="3">
      <t>ベツ</t>
    </rPh>
    <rPh sb="3" eb="5">
      <t>ヒモク</t>
    </rPh>
    <phoneticPr fontId="2"/>
  </si>
  <si>
    <t>現況地積
（㎡）</t>
    <rPh sb="0" eb="2">
      <t>ゲンキョウ</t>
    </rPh>
    <rPh sb="2" eb="4">
      <t>チセキ</t>
    </rPh>
    <phoneticPr fontId="2"/>
  </si>
  <si>
    <t>登記地積
（㎡）</t>
    <rPh sb="0" eb="2">
      <t>トウキ</t>
    </rPh>
    <rPh sb="2" eb="4">
      <t>チセキ</t>
    </rPh>
    <phoneticPr fontId="2"/>
  </si>
  <si>
    <t>評価用単価
（円）</t>
    <rPh sb="0" eb="3">
      <t>ヒョウカヨウ</t>
    </rPh>
    <rPh sb="3" eb="5">
      <t>タンカ</t>
    </rPh>
    <rPh sb="7" eb="8">
      <t>エン</t>
    </rPh>
    <phoneticPr fontId="2"/>
  </si>
  <si>
    <t>再調達価額
（円）</t>
    <rPh sb="0" eb="3">
      <t>サイチョウタツ</t>
    </rPh>
    <rPh sb="3" eb="5">
      <t>カガク</t>
    </rPh>
    <rPh sb="7" eb="8">
      <t>エン</t>
    </rPh>
    <phoneticPr fontId="2"/>
  </si>
  <si>
    <t>財源
国庫支出金
（円）</t>
    <rPh sb="0" eb="2">
      <t>ザイゲン</t>
    </rPh>
    <rPh sb="3" eb="5">
      <t>コッコ</t>
    </rPh>
    <rPh sb="5" eb="8">
      <t>シシュツキン</t>
    </rPh>
    <rPh sb="10" eb="11">
      <t>エン</t>
    </rPh>
    <phoneticPr fontId="2"/>
  </si>
  <si>
    <t>財源
都道府県支出金
（円）</t>
    <rPh sb="0" eb="2">
      <t>ザイゲン</t>
    </rPh>
    <rPh sb="3" eb="7">
      <t>トドウフケン</t>
    </rPh>
    <rPh sb="7" eb="10">
      <t>シシュツキン</t>
    </rPh>
    <phoneticPr fontId="2"/>
  </si>
  <si>
    <t>財源
地方債
（円）</t>
    <rPh sb="0" eb="2">
      <t>ザイゲン</t>
    </rPh>
    <rPh sb="3" eb="6">
      <t>チホウサイ</t>
    </rPh>
    <phoneticPr fontId="2"/>
  </si>
  <si>
    <t>財源
税収等
（円）</t>
    <rPh sb="0" eb="2">
      <t>ザイゲン</t>
    </rPh>
    <rPh sb="3" eb="6">
      <t>ゼイシュウトウ</t>
    </rPh>
    <phoneticPr fontId="2"/>
  </si>
  <si>
    <t>財源
その他
（円）</t>
    <rPh sb="0" eb="2">
      <t>ザイゲン</t>
    </rPh>
    <rPh sb="5" eb="6">
      <t>タ</t>
    </rPh>
    <phoneticPr fontId="2"/>
  </si>
  <si>
    <t>取得価額
（円）</t>
    <rPh sb="0" eb="2">
      <t>シュトク</t>
    </rPh>
    <rPh sb="2" eb="4">
      <t>カガク</t>
    </rPh>
    <rPh sb="6" eb="7">
      <t>エン</t>
    </rPh>
    <phoneticPr fontId="2"/>
  </si>
  <si>
    <t>リース</t>
    <phoneticPr fontId="2"/>
  </si>
  <si>
    <t>備考</t>
    <rPh sb="0" eb="2">
      <t>ビコウ</t>
    </rPh>
    <phoneticPr fontId="2"/>
  </si>
  <si>
    <t>取得年月日</t>
    <rPh sb="0" eb="2">
      <t>シュトク</t>
    </rPh>
    <rPh sb="2" eb="5">
      <t>ネンガッピ</t>
    </rPh>
    <phoneticPr fontId="2"/>
  </si>
  <si>
    <t>異動事由</t>
    <rPh sb="0" eb="2">
      <t>イドウ</t>
    </rPh>
    <rPh sb="2" eb="4">
      <t>ジユウ</t>
    </rPh>
    <phoneticPr fontId="2"/>
  </si>
  <si>
    <t>異動年月日</t>
    <rPh sb="0" eb="2">
      <t>イドウ</t>
    </rPh>
    <rPh sb="2" eb="5">
      <t>ネンガッピ</t>
    </rPh>
    <phoneticPr fontId="2"/>
  </si>
  <si>
    <t>耐用年数</t>
    <rPh sb="0" eb="2">
      <t>タイヨウ</t>
    </rPh>
    <rPh sb="2" eb="4">
      <t>ネンスウ</t>
    </rPh>
    <phoneticPr fontId="2"/>
  </si>
  <si>
    <t>経過年数</t>
    <rPh sb="0" eb="2">
      <t>ケイカ</t>
    </rPh>
    <rPh sb="2" eb="4">
      <t>ネンスウ</t>
    </rPh>
    <phoneticPr fontId="2"/>
  </si>
  <si>
    <t>残存年数</t>
    <rPh sb="0" eb="2">
      <t>ザンゾン</t>
    </rPh>
    <rPh sb="2" eb="4">
      <t>ネンスウ</t>
    </rPh>
    <phoneticPr fontId="2"/>
  </si>
  <si>
    <t>減価償却費
（円）</t>
    <rPh sb="0" eb="2">
      <t>ゲンカ</t>
    </rPh>
    <rPh sb="2" eb="4">
      <t>ショウキャク</t>
    </rPh>
    <rPh sb="4" eb="5">
      <t>ヒ</t>
    </rPh>
    <rPh sb="7" eb="8">
      <t>エン</t>
    </rPh>
    <phoneticPr fontId="2"/>
  </si>
  <si>
    <t>減価償却累計額
（円）</t>
    <rPh sb="0" eb="2">
      <t>ゲンカ</t>
    </rPh>
    <rPh sb="2" eb="4">
      <t>ショウキャク</t>
    </rPh>
    <rPh sb="4" eb="7">
      <t>ルイケイガク</t>
    </rPh>
    <rPh sb="9" eb="10">
      <t>エン</t>
    </rPh>
    <phoneticPr fontId="2"/>
  </si>
  <si>
    <t>建物用途</t>
    <rPh sb="0" eb="2">
      <t>タテモノ</t>
    </rPh>
    <rPh sb="2" eb="4">
      <t>ヨウト</t>
    </rPh>
    <phoneticPr fontId="2"/>
  </si>
  <si>
    <t>建物構造</t>
    <rPh sb="0" eb="2">
      <t>タテモノ</t>
    </rPh>
    <rPh sb="2" eb="4">
      <t>コウゾウ</t>
    </rPh>
    <phoneticPr fontId="2"/>
  </si>
  <si>
    <t>延床面積
（㎡）</t>
    <rPh sb="0" eb="1">
      <t>ノベ</t>
    </rPh>
    <rPh sb="1" eb="4">
      <t>ユカメンセキ</t>
    </rPh>
    <phoneticPr fontId="2"/>
  </si>
  <si>
    <t>建床面積
（㎡）</t>
    <rPh sb="0" eb="1">
      <t>タ</t>
    </rPh>
    <rPh sb="1" eb="4">
      <t>ユカメンセキ</t>
    </rPh>
    <phoneticPr fontId="2"/>
  </si>
  <si>
    <t>台帳作成日</t>
    <rPh sb="0" eb="2">
      <t>ダイチョウ</t>
    </rPh>
    <rPh sb="2" eb="4">
      <t>サクセイ</t>
    </rPh>
    <rPh sb="4" eb="5">
      <t>ビ</t>
    </rPh>
    <phoneticPr fontId="2"/>
  </si>
  <si>
    <t>幅員</t>
    <rPh sb="0" eb="2">
      <t>フクイン</t>
    </rPh>
    <phoneticPr fontId="2"/>
  </si>
  <si>
    <t>その他設定</t>
    <rPh sb="2" eb="3">
      <t>タ</t>
    </rPh>
    <rPh sb="3" eb="5">
      <t>セッテイ</t>
    </rPh>
    <phoneticPr fontId="2"/>
  </si>
  <si>
    <t>路線名称</t>
    <rPh sb="0" eb="2">
      <t>ロセン</t>
    </rPh>
    <rPh sb="2" eb="4">
      <t>メイショウ</t>
    </rPh>
    <phoneticPr fontId="2"/>
  </si>
  <si>
    <t>建物名称</t>
    <rPh sb="0" eb="2">
      <t>タテモノ</t>
    </rPh>
    <rPh sb="2" eb="4">
      <t>メイショウ</t>
    </rPh>
    <phoneticPr fontId="2"/>
  </si>
  <si>
    <t>新規有償取得</t>
    <rPh sb="0" eb="2">
      <t>シンキ</t>
    </rPh>
    <rPh sb="2" eb="4">
      <t>ユウショウ</t>
    </rPh>
    <rPh sb="4" eb="6">
      <t>シュトク</t>
    </rPh>
    <phoneticPr fontId="2"/>
  </si>
  <si>
    <t>評価地目</t>
    <rPh sb="0" eb="2">
      <t>ヒョウカ</t>
    </rPh>
    <rPh sb="2" eb="4">
      <t>チモク</t>
    </rPh>
    <phoneticPr fontId="2"/>
  </si>
  <si>
    <t>リース
フラグ</t>
    <phoneticPr fontId="2"/>
  </si>
  <si>
    <t>償却率</t>
    <rPh sb="0" eb="3">
      <t>ショウキャクリツ</t>
    </rPh>
    <phoneticPr fontId="2"/>
  </si>
  <si>
    <t>資産名称</t>
    <rPh sb="0" eb="2">
      <t>シサン</t>
    </rPh>
    <rPh sb="2" eb="4">
      <t>メイショウ</t>
    </rPh>
    <phoneticPr fontId="2"/>
  </si>
  <si>
    <t>物品名称</t>
    <rPh sb="0" eb="2">
      <t>ブッピン</t>
    </rPh>
    <rPh sb="2" eb="4">
      <t>メイショウ</t>
    </rPh>
    <phoneticPr fontId="2"/>
  </si>
  <si>
    <t>取得年度</t>
    <rPh sb="0" eb="2">
      <t>シュトク</t>
    </rPh>
    <rPh sb="2" eb="4">
      <t>ネンド</t>
    </rPh>
    <phoneticPr fontId="2"/>
  </si>
  <si>
    <t>取得年度</t>
    <rPh sb="0" eb="4">
      <t>シュトクネンド</t>
    </rPh>
    <phoneticPr fontId="2"/>
  </si>
  <si>
    <t>建物階数
地上</t>
    <rPh sb="0" eb="2">
      <t>タテモノ</t>
    </rPh>
    <rPh sb="2" eb="4">
      <t>カイスウ</t>
    </rPh>
    <rPh sb="5" eb="7">
      <t>チジョウ</t>
    </rPh>
    <phoneticPr fontId="2"/>
  </si>
  <si>
    <t>建物階数
地下</t>
    <rPh sb="0" eb="2">
      <t>タテモノ</t>
    </rPh>
    <rPh sb="2" eb="4">
      <t>カイスウ</t>
    </rPh>
    <rPh sb="5" eb="7">
      <t>チカ</t>
    </rPh>
    <phoneticPr fontId="2"/>
  </si>
  <si>
    <t>評価用地目</t>
    <rPh sb="0" eb="2">
      <t>ヒョウカ</t>
    </rPh>
    <rPh sb="2" eb="3">
      <t>ヨウ</t>
    </rPh>
    <rPh sb="3" eb="5">
      <t>チモク</t>
    </rPh>
    <phoneticPr fontId="2"/>
  </si>
  <si>
    <t>貸借対照表
勘定科目</t>
    <rPh sb="0" eb="2">
      <t>タイシャク</t>
    </rPh>
    <rPh sb="2" eb="5">
      <t>タイショウヒョウ</t>
    </rPh>
    <rPh sb="6" eb="8">
      <t>カンジョウ</t>
    </rPh>
    <rPh sb="8" eb="10">
      <t>カモク</t>
    </rPh>
    <phoneticPr fontId="2"/>
  </si>
  <si>
    <t>貸借対照表
勘定科目</t>
    <rPh sb="0" eb="5">
      <t>タイシャクタイショウヒョウ</t>
    </rPh>
    <rPh sb="6" eb="8">
      <t>カンジョウ</t>
    </rPh>
    <rPh sb="8" eb="10">
      <t>カモク</t>
    </rPh>
    <phoneticPr fontId="2"/>
  </si>
  <si>
    <t>立木竹</t>
    <rPh sb="0" eb="2">
      <t>タチキ</t>
    </rPh>
    <rPh sb="2" eb="3">
      <t>タケ</t>
    </rPh>
    <phoneticPr fontId="2"/>
  </si>
  <si>
    <t>ソフトウェア</t>
    <phoneticPr fontId="2"/>
  </si>
  <si>
    <t>土地</t>
    <phoneticPr fontId="2"/>
  </si>
  <si>
    <t>決算年度</t>
    <rPh sb="0" eb="2">
      <t>ケッサン</t>
    </rPh>
    <rPh sb="2" eb="4">
      <t>ネンド</t>
    </rPh>
    <phoneticPr fontId="2"/>
  </si>
  <si>
    <t>事業用
インフラ</t>
    <rPh sb="0" eb="3">
      <t>ジギョウヨウ</t>
    </rPh>
    <phoneticPr fontId="2"/>
  </si>
  <si>
    <t>事業用資産</t>
  </si>
  <si>
    <t>KEY</t>
    <phoneticPr fontId="2"/>
  </si>
  <si>
    <t>KEY</t>
    <phoneticPr fontId="2"/>
  </si>
  <si>
    <t>道路等の
土地</t>
    <rPh sb="0" eb="2">
      <t>ドウロ</t>
    </rPh>
    <rPh sb="2" eb="3">
      <t>トウ</t>
    </rPh>
    <rPh sb="5" eb="7">
      <t>トチ</t>
    </rPh>
    <phoneticPr fontId="2"/>
  </si>
  <si>
    <t>前年度
貸借対照表
計上額</t>
    <rPh sb="0" eb="3">
      <t>ゼンネンド</t>
    </rPh>
    <rPh sb="4" eb="9">
      <t>タイシャクタイショウヒョウ</t>
    </rPh>
    <rPh sb="10" eb="12">
      <t>ケイジョウ</t>
    </rPh>
    <rPh sb="12" eb="13">
      <t>ガク</t>
    </rPh>
    <phoneticPr fontId="2"/>
  </si>
  <si>
    <t>インフラ資産</t>
  </si>
  <si>
    <t>評価用
建物用途</t>
    <rPh sb="0" eb="3">
      <t>ヒョウカヨウ</t>
    </rPh>
    <rPh sb="4" eb="6">
      <t>タテモノ</t>
    </rPh>
    <rPh sb="6" eb="8">
      <t>ヨウト</t>
    </rPh>
    <phoneticPr fontId="2"/>
  </si>
  <si>
    <t>評価用
建物構造</t>
    <rPh sb="0" eb="3">
      <t>ヒョウカヨウ</t>
    </rPh>
    <rPh sb="4" eb="6">
      <t>タテモノ</t>
    </rPh>
    <rPh sb="6" eb="8">
      <t>コウゾウ</t>
    </rPh>
    <phoneticPr fontId="2"/>
  </si>
  <si>
    <t>鉄骨造</t>
  </si>
  <si>
    <t>軽量鉄骨造</t>
  </si>
  <si>
    <t>貸借対照表
計上額
（円）</t>
    <rPh sb="0" eb="2">
      <t>タイシャク</t>
    </rPh>
    <rPh sb="2" eb="5">
      <t>タイショウヒョウ</t>
    </rPh>
    <rPh sb="6" eb="8">
      <t>ケイジョウ</t>
    </rPh>
    <rPh sb="8" eb="9">
      <t>ガク</t>
    </rPh>
    <rPh sb="11" eb="12">
      <t>エン</t>
    </rPh>
    <phoneticPr fontId="2"/>
  </si>
  <si>
    <t>庁舎</t>
  </si>
  <si>
    <t>事務所</t>
  </si>
  <si>
    <t>倉庫・物置</t>
  </si>
  <si>
    <t>書庫</t>
  </si>
  <si>
    <t>車庫</t>
  </si>
  <si>
    <t>便所</t>
  </si>
  <si>
    <t>葬祭所・斎場</t>
  </si>
  <si>
    <t>焼却場</t>
  </si>
  <si>
    <t>処理場・加工場</t>
  </si>
  <si>
    <t>計量器室</t>
  </si>
  <si>
    <t>ポンプ室</t>
  </si>
  <si>
    <t>技術室・機械室</t>
  </si>
  <si>
    <t>住宅</t>
  </si>
  <si>
    <t>鉄骨鉄筋ｺﾝｸﾘｰﾄ</t>
  </si>
  <si>
    <t>鉄筋ｺﾝｸﾘｰﾄ</t>
  </si>
  <si>
    <t>ｺﾝｸﾘｰﾄﾌﾞﾛｯｸ</t>
  </si>
  <si>
    <t>庁舎_鉄骨鉄筋ｺﾝｸﾘｰﾄ</t>
  </si>
  <si>
    <t>事務所_鉄骨鉄筋ｺﾝｸﾘｰﾄ</t>
  </si>
  <si>
    <t>葬祭所・斎場_鉄骨鉄筋ｺﾝｸﾘｰﾄ</t>
  </si>
  <si>
    <t>その他_鉄骨鉄筋ｺﾝｸﾘｰﾄ</t>
  </si>
  <si>
    <t>庁舎_鉄筋ｺﾝｸﾘｰﾄ</t>
  </si>
  <si>
    <t>事務所_鉄筋ｺﾝｸﾘｰﾄ</t>
  </si>
  <si>
    <t>倉庫・物置_鉄筋ｺﾝｸﾘｰﾄ</t>
  </si>
  <si>
    <t>書庫_鉄筋ｺﾝｸﾘｰﾄ</t>
  </si>
  <si>
    <t>車庫_鉄筋ｺﾝｸﾘｰﾄ</t>
  </si>
  <si>
    <t>便所_鉄筋ｺﾝｸﾘｰﾄ</t>
  </si>
  <si>
    <t>焼却場_鉄筋ｺﾝｸﾘｰﾄ</t>
  </si>
  <si>
    <t>処理場・加工場_鉄筋ｺﾝｸﾘｰﾄ</t>
  </si>
  <si>
    <t>計量器室_鉄筋ｺﾝｸﾘｰﾄ</t>
  </si>
  <si>
    <t>ポンプ室_鉄筋ｺﾝｸﾘｰﾄ</t>
  </si>
  <si>
    <t>技術室・機械室_鉄筋ｺﾝｸﾘｰﾄ</t>
  </si>
  <si>
    <t>その他_鉄筋ｺﾝｸﾘｰﾄ</t>
  </si>
  <si>
    <t>住宅_ｺﾝｸﾘｰﾄﾌﾞﾛｯｸ</t>
  </si>
  <si>
    <t>倉庫・物置_鉄骨造</t>
  </si>
  <si>
    <t>倉庫・物置_軽量鉄骨造</t>
  </si>
  <si>
    <t>耐用年数
用途_構造</t>
    <rPh sb="0" eb="2">
      <t>タイヨウ</t>
    </rPh>
    <rPh sb="2" eb="4">
      <t>ネンスウ</t>
    </rPh>
    <rPh sb="5" eb="7">
      <t>ヨウト</t>
    </rPh>
    <rPh sb="8" eb="10">
      <t>コウゾウ</t>
    </rPh>
    <phoneticPr fontId="2"/>
  </si>
  <si>
    <t>評価用
用途_構造</t>
    <rPh sb="0" eb="3">
      <t>ヒョウカヨウ</t>
    </rPh>
    <rPh sb="4" eb="6">
      <t>ヨウト</t>
    </rPh>
    <rPh sb="7" eb="9">
      <t>コウゾウ</t>
    </rPh>
    <phoneticPr fontId="2"/>
  </si>
  <si>
    <t>生活インフラ・国土保全</t>
    <rPh sb="0" eb="2">
      <t>セイカツ</t>
    </rPh>
    <rPh sb="7" eb="9">
      <t>コクド</t>
    </rPh>
    <rPh sb="9" eb="11">
      <t>ホゼン</t>
    </rPh>
    <phoneticPr fontId="2"/>
  </si>
  <si>
    <t>環境衛生</t>
  </si>
  <si>
    <t>リース
フラグ</t>
    <phoneticPr fontId="2"/>
  </si>
  <si>
    <t>前年度
貸借対照表
計上額</t>
    <rPh sb="0" eb="3">
      <t>ゼンネンド</t>
    </rPh>
    <rPh sb="4" eb="6">
      <t>タイシャク</t>
    </rPh>
    <rPh sb="6" eb="9">
      <t>タイショウヒョウ</t>
    </rPh>
    <rPh sb="10" eb="12">
      <t>ケイジョウ</t>
    </rPh>
    <rPh sb="12" eb="13">
      <t>ガク</t>
    </rPh>
    <phoneticPr fontId="2"/>
  </si>
  <si>
    <t>無形固定資産 その他</t>
    <rPh sb="0" eb="2">
      <t>ムケイ</t>
    </rPh>
    <rPh sb="2" eb="4">
      <t>コテイ</t>
    </rPh>
    <rPh sb="4" eb="6">
      <t>シサン</t>
    </rPh>
    <rPh sb="9" eb="10">
      <t>タ</t>
    </rPh>
    <phoneticPr fontId="2"/>
  </si>
  <si>
    <t>貸借対照表
計上額
（円）</t>
    <rPh sb="0" eb="5">
      <t>ｂｓ</t>
    </rPh>
    <rPh sb="6" eb="8">
      <t>ケイジョウ</t>
    </rPh>
    <rPh sb="8" eb="9">
      <t>ガク</t>
    </rPh>
    <rPh sb="11" eb="12">
      <t>エン</t>
    </rPh>
    <phoneticPr fontId="2"/>
  </si>
  <si>
    <t>集計用
目的別</t>
    <rPh sb="0" eb="3">
      <t>シュウケイヨウ</t>
    </rPh>
    <rPh sb="4" eb="6">
      <t>モクテキ</t>
    </rPh>
    <rPh sb="6" eb="7">
      <t>ベツ</t>
    </rPh>
    <phoneticPr fontId="2"/>
  </si>
  <si>
    <t>田</t>
  </si>
  <si>
    <t>公衆用道路</t>
  </si>
  <si>
    <t>償却率</t>
    <phoneticPr fontId="2"/>
  </si>
  <si>
    <t>リース
フラグ</t>
    <phoneticPr fontId="2"/>
  </si>
  <si>
    <t>所属課</t>
    <rPh sb="0" eb="2">
      <t>ショゾク</t>
    </rPh>
    <rPh sb="2" eb="3">
      <t>カ</t>
    </rPh>
    <phoneticPr fontId="2"/>
  </si>
  <si>
    <t>物品</t>
    <rPh sb="0" eb="2">
      <t>ブッピン</t>
    </rPh>
    <phoneticPr fontId="2"/>
  </si>
  <si>
    <t>前年度
貸借対照表
計上額
（円）</t>
    <rPh sb="0" eb="3">
      <t>ゼンネンド</t>
    </rPh>
    <rPh sb="4" eb="9">
      <t>ｂｓ</t>
    </rPh>
    <rPh sb="10" eb="12">
      <t>ケイジョウ</t>
    </rPh>
    <rPh sb="12" eb="13">
      <t>ガク</t>
    </rPh>
    <rPh sb="15" eb="16">
      <t>エン</t>
    </rPh>
    <phoneticPr fontId="2"/>
  </si>
  <si>
    <t>供用開始
年月日</t>
    <rPh sb="0" eb="2">
      <t>キョウヨウ</t>
    </rPh>
    <rPh sb="2" eb="4">
      <t>カイシ</t>
    </rPh>
    <rPh sb="5" eb="8">
      <t>ネンガッピ</t>
    </rPh>
    <phoneticPr fontId="2"/>
  </si>
  <si>
    <t>供用開始
年度</t>
    <rPh sb="0" eb="2">
      <t>キョウヨウ</t>
    </rPh>
    <rPh sb="2" eb="4">
      <t>カイシ</t>
    </rPh>
    <rPh sb="5" eb="7">
      <t>ネンド</t>
    </rPh>
    <phoneticPr fontId="2"/>
  </si>
  <si>
    <t>償却率</t>
    <rPh sb="0" eb="3">
      <t>ショウキャクリツ</t>
    </rPh>
    <phoneticPr fontId="2"/>
  </si>
  <si>
    <t>道路</t>
    <rPh sb="0" eb="2">
      <t>ドウロ</t>
    </rPh>
    <phoneticPr fontId="2"/>
  </si>
  <si>
    <t>物品分類KEY</t>
    <rPh sb="0" eb="2">
      <t>ブッピン</t>
    </rPh>
    <rPh sb="2" eb="4">
      <t>ブンルイ</t>
    </rPh>
    <phoneticPr fontId="2"/>
  </si>
  <si>
    <t>購入基</t>
    <rPh sb="0" eb="2">
      <t>コウニュウ</t>
    </rPh>
    <rPh sb="2" eb="3">
      <t>モト</t>
    </rPh>
    <phoneticPr fontId="2"/>
  </si>
  <si>
    <t>定置場所</t>
    <rPh sb="0" eb="2">
      <t>テイチ</t>
    </rPh>
    <rPh sb="2" eb="4">
      <t>バショ</t>
    </rPh>
    <phoneticPr fontId="2"/>
  </si>
  <si>
    <t>メーカー</t>
    <phoneticPr fontId="2"/>
  </si>
  <si>
    <t>型番</t>
    <rPh sb="0" eb="2">
      <t>カタバン</t>
    </rPh>
    <phoneticPr fontId="2"/>
  </si>
  <si>
    <t>細目</t>
    <rPh sb="0" eb="2">
      <t>サイモク</t>
    </rPh>
    <phoneticPr fontId="2"/>
  </si>
  <si>
    <t>種類</t>
    <rPh sb="0" eb="2">
      <t>シュルイ</t>
    </rPh>
    <phoneticPr fontId="2"/>
  </si>
  <si>
    <t>構造・用途</t>
    <rPh sb="0" eb="2">
      <t>コウゾウ</t>
    </rPh>
    <rPh sb="3" eb="5">
      <t>ヨウト</t>
    </rPh>
    <phoneticPr fontId="2"/>
  </si>
  <si>
    <t>建物附属設備</t>
  </si>
  <si>
    <t>車両及び運搬具</t>
  </si>
  <si>
    <t>器具及び備品</t>
  </si>
  <si>
    <t>前掲のもの以外のもの</t>
  </si>
  <si>
    <t>冷暖房設備（冷凍機の出力が二十二キロワット以下のもの）</t>
  </si>
  <si>
    <t>消防車、救急車、レントゲン車、散水車、放送宣伝車、移動無線車及びチップ製造車</t>
  </si>
  <si>
    <t>その他のもの　その他のもの</t>
  </si>
  <si>
    <t>自動車（二輪又は三輪自動車を除く。）　その他のもの　その他のもの</t>
  </si>
  <si>
    <t>フォークリフト</t>
  </si>
  <si>
    <t>その他の家具　接客業用のもの</t>
  </si>
  <si>
    <t>電子計算機　その他のもの</t>
  </si>
  <si>
    <t>その他の事務機器</t>
  </si>
  <si>
    <t>電話設備その他の通信機器　その他のもの</t>
  </si>
  <si>
    <t>その他のもの　その他のもの　その他のもの</t>
  </si>
  <si>
    <t>事務機器及び通信機器</t>
  </si>
  <si>
    <t>医療機器</t>
  </si>
  <si>
    <t>冷房・暖房・通風又はボイラー設備</t>
  </si>
  <si>
    <t>特殊自動車＿この項には・別表第二に掲げる減価償却資産に含まれるブルドーザー・パワーショベルその他の自走式作業用機械並びにトラクター及び農林業用運搬機具を含まない</t>
  </si>
  <si>
    <t>家具・電気機器・ガス機器及び家庭用品＿他の項に掲げるものを除く</t>
  </si>
  <si>
    <t>前掲のもの以外のもの＿器具及び備品</t>
  </si>
  <si>
    <t>建物附属設備_冷房・暖房・通風又はボイラー設備_冷暖房設備（冷凍機の出力が二十二キロワット以下のもの）</t>
  </si>
  <si>
    <t>車両及び運搬具_特殊自動車＿この項には・別表第二に掲げる減価償却資産に含まれるブルドーザー・パワーショベルその他の自走式作業用機械並びにトラクター及び農林業用運搬機具を含まない_消防車、救急車、レントゲン車、散水車、放送宣伝車、移動無線車及びチップ製造車</t>
  </si>
  <si>
    <t>車両及び運搬具_前掲のもの以外のもの_自動車（二輪又は三輪自動車を除く。）　その他のもの　その他のもの</t>
  </si>
  <si>
    <t>車両及び運搬具_前掲のもの以外のもの_フォークリフト</t>
  </si>
  <si>
    <t>車両及び運搬具_前掲のもの以外のもの_その他のもの　その他のもの</t>
  </si>
  <si>
    <t>器具及び備品_家具・電気機器・ガス機器及び家庭用品＿他の項に掲げるものを除く_その他の家具　接客業用のもの</t>
  </si>
  <si>
    <t>器具及び備品_事務機器及び通信機器_電子計算機　その他のもの</t>
  </si>
  <si>
    <t>器具及び備品_事務機器及び通信機器_その他の事務機器</t>
  </si>
  <si>
    <t>器具及び備品_事務機器及び通信機器_電話設備その他の通信機器　その他のもの</t>
  </si>
  <si>
    <t>器具及び備品_医療機器_その他のもの　その他のもの　その他のもの</t>
  </si>
  <si>
    <t>器具及び備品_前掲のもの以外のもの＿器具及び備品_その他のもの　その他のもの</t>
  </si>
  <si>
    <t>総務課</t>
    <rPh sb="0" eb="3">
      <t>ソウムカ</t>
    </rPh>
    <phoneticPr fontId="2"/>
  </si>
  <si>
    <t>所属課</t>
    <rPh sb="0" eb="2">
      <t>ショゾク</t>
    </rPh>
    <rPh sb="2" eb="3">
      <t>カ</t>
    </rPh>
    <phoneticPr fontId="2"/>
  </si>
  <si>
    <t>ソフトウェア名称</t>
    <rPh sb="6" eb="8">
      <t>メイショウ</t>
    </rPh>
    <phoneticPr fontId="2"/>
  </si>
  <si>
    <t>所属課</t>
    <rPh sb="0" eb="2">
      <t>ショゾク</t>
    </rPh>
    <rPh sb="2" eb="3">
      <t>カ</t>
    </rPh>
    <phoneticPr fontId="2"/>
  </si>
  <si>
    <t>発注業者</t>
    <rPh sb="0" eb="2">
      <t>ハッチュウ</t>
    </rPh>
    <rPh sb="2" eb="4">
      <t>ギョウシャ</t>
    </rPh>
    <phoneticPr fontId="2"/>
  </si>
  <si>
    <t>償却率</t>
    <rPh sb="0" eb="3">
      <t>ショウキャクリツ</t>
    </rPh>
    <phoneticPr fontId="2"/>
  </si>
  <si>
    <t>幅員別延長
（m）</t>
    <rPh sb="0" eb="2">
      <t>フクイン</t>
    </rPh>
    <rPh sb="2" eb="3">
      <t>ベツ</t>
    </rPh>
    <rPh sb="3" eb="5">
      <t>エンチョウ</t>
    </rPh>
    <phoneticPr fontId="2"/>
  </si>
  <si>
    <t>評価用単価
（円/m）</t>
    <rPh sb="0" eb="3">
      <t>ヒョウカヨウ</t>
    </rPh>
    <rPh sb="3" eb="5">
      <t>タンカ</t>
    </rPh>
    <rPh sb="7" eb="8">
      <t>エン</t>
    </rPh>
    <phoneticPr fontId="2"/>
  </si>
  <si>
    <t>橋梁名称</t>
    <rPh sb="0" eb="2">
      <t>キョウリョウ</t>
    </rPh>
    <rPh sb="2" eb="4">
      <t>メイショウ</t>
    </rPh>
    <phoneticPr fontId="2"/>
  </si>
  <si>
    <t>幅員
（ｍ）</t>
    <rPh sb="0" eb="2">
      <t>フクイン</t>
    </rPh>
    <phoneticPr fontId="2"/>
  </si>
  <si>
    <t>幅員別延長
（ｍ）</t>
    <rPh sb="0" eb="2">
      <t>フクイン</t>
    </rPh>
    <rPh sb="2" eb="3">
      <t>ベツ</t>
    </rPh>
    <rPh sb="3" eb="5">
      <t>エンチョウ</t>
    </rPh>
    <phoneticPr fontId="2"/>
  </si>
  <si>
    <t>構造</t>
    <rPh sb="0" eb="2">
      <t>コウゾウ</t>
    </rPh>
    <phoneticPr fontId="2"/>
  </si>
  <si>
    <t>橋梁</t>
    <rPh sb="0" eb="2">
      <t>キョウリョウ</t>
    </rPh>
    <phoneticPr fontId="2"/>
  </si>
  <si>
    <t>償却率</t>
    <rPh sb="0" eb="3">
      <t>ショウキャクリツ</t>
    </rPh>
    <phoneticPr fontId="2"/>
  </si>
  <si>
    <t>施設所在地</t>
    <rPh sb="0" eb="2">
      <t>シセツ</t>
    </rPh>
    <rPh sb="2" eb="5">
      <t>ショザイチ</t>
    </rPh>
    <phoneticPr fontId="2"/>
  </si>
  <si>
    <t>種類</t>
    <rPh sb="0" eb="2">
      <t>シュルイ</t>
    </rPh>
    <phoneticPr fontId="2"/>
  </si>
  <si>
    <t>施設面積
（㎡）</t>
    <rPh sb="0" eb="2">
      <t>シセツ</t>
    </rPh>
    <rPh sb="2" eb="4">
      <t>メンセキ</t>
    </rPh>
    <phoneticPr fontId="2"/>
  </si>
  <si>
    <t>償却率</t>
    <rPh sb="0" eb="3">
      <t>ショウキャクリツ</t>
    </rPh>
    <phoneticPr fontId="2"/>
  </si>
  <si>
    <t>公園</t>
    <rPh sb="0" eb="2">
      <t>コウエン</t>
    </rPh>
    <phoneticPr fontId="2"/>
  </si>
  <si>
    <t>漁港</t>
    <rPh sb="0" eb="2">
      <t>ギョコウ</t>
    </rPh>
    <phoneticPr fontId="2"/>
  </si>
  <si>
    <t>港湾の種類</t>
    <rPh sb="0" eb="2">
      <t>コウワン</t>
    </rPh>
    <rPh sb="3" eb="5">
      <t>シュルイ</t>
    </rPh>
    <phoneticPr fontId="2"/>
  </si>
  <si>
    <t>再調達原価
（円）</t>
    <rPh sb="7" eb="8">
      <t>エン</t>
    </rPh>
    <phoneticPr fontId="2"/>
  </si>
  <si>
    <t>取得原価
（円）</t>
    <rPh sb="0" eb="2">
      <t>シュトク</t>
    </rPh>
    <rPh sb="2" eb="4">
      <t>ゲンカ</t>
    </rPh>
    <rPh sb="6" eb="7">
      <t>エン</t>
    </rPh>
    <phoneticPr fontId="2"/>
  </si>
  <si>
    <t>取得原価の内
人件費
（円）</t>
    <rPh sb="5" eb="6">
      <t>ウチ</t>
    </rPh>
    <rPh sb="7" eb="10">
      <t>ジンケンヒ</t>
    </rPh>
    <rPh sb="12" eb="13">
      <t>エン</t>
    </rPh>
    <phoneticPr fontId="2"/>
  </si>
  <si>
    <t>取得原価
（円）</t>
    <rPh sb="6" eb="7">
      <t>エン</t>
    </rPh>
    <phoneticPr fontId="2"/>
  </si>
  <si>
    <t>取得原価
取得原価相当額
（円）</t>
    <rPh sb="9" eb="11">
      <t>ソウトウ</t>
    </rPh>
    <rPh sb="11" eb="12">
      <t>ガク</t>
    </rPh>
    <rPh sb="14" eb="15">
      <t>エン</t>
    </rPh>
    <phoneticPr fontId="2"/>
  </si>
  <si>
    <t>減価償却前
価額
（円）</t>
    <rPh sb="0" eb="2">
      <t>ゲンカ</t>
    </rPh>
    <rPh sb="2" eb="4">
      <t>ショウキャク</t>
    </rPh>
    <rPh sb="4" eb="5">
      <t>マエ</t>
    </rPh>
    <rPh sb="6" eb="8">
      <t>カガク</t>
    </rPh>
    <rPh sb="10" eb="11">
      <t>エン</t>
    </rPh>
    <phoneticPr fontId="2"/>
  </si>
  <si>
    <t>農道</t>
    <rPh sb="0" eb="2">
      <t>ノウドウ</t>
    </rPh>
    <phoneticPr fontId="2"/>
  </si>
  <si>
    <t>林道</t>
    <rPh sb="0" eb="2">
      <t>リンドウノウリン</t>
    </rPh>
    <phoneticPr fontId="2"/>
  </si>
  <si>
    <t>起点</t>
    <rPh sb="0" eb="2">
      <t>キテン</t>
    </rPh>
    <phoneticPr fontId="2"/>
  </si>
  <si>
    <t>終点</t>
    <rPh sb="0" eb="2">
      <t>シュウテン</t>
    </rPh>
    <phoneticPr fontId="2"/>
  </si>
  <si>
    <t>KEY</t>
    <phoneticPr fontId="2"/>
  </si>
  <si>
    <t>リース</t>
    <phoneticPr fontId="2"/>
  </si>
  <si>
    <t>KEY</t>
    <phoneticPr fontId="2"/>
  </si>
  <si>
    <t>リース</t>
    <phoneticPr fontId="2"/>
  </si>
  <si>
    <t>前年度
貸借対照表
計上額
（円）</t>
    <rPh sb="0" eb="3">
      <t>ゼンネンド</t>
    </rPh>
    <rPh sb="4" eb="6">
      <t>タイシャク</t>
    </rPh>
    <rPh sb="6" eb="9">
      <t>タイショウヒョウ</t>
    </rPh>
    <rPh sb="10" eb="12">
      <t>ケイジョウ</t>
    </rPh>
    <rPh sb="12" eb="13">
      <t>ガク</t>
    </rPh>
    <rPh sb="15" eb="16">
      <t>エン</t>
    </rPh>
    <phoneticPr fontId="2"/>
  </si>
  <si>
    <t>施設所在地</t>
    <rPh sb="0" eb="2">
      <t>シセツ</t>
    </rPh>
    <rPh sb="2" eb="5">
      <t>ショザイチ</t>
    </rPh>
    <phoneticPr fontId="2"/>
  </si>
  <si>
    <t>幅員
（ｍ）</t>
    <rPh sb="0" eb="2">
      <t>フクイン</t>
    </rPh>
    <phoneticPr fontId="2"/>
  </si>
  <si>
    <t>幅員別延長
（ｍ）</t>
    <rPh sb="0" eb="2">
      <t>フクイン</t>
    </rPh>
    <rPh sb="2" eb="3">
      <t>ベツ</t>
    </rPh>
    <rPh sb="3" eb="5">
      <t>エンチョウ</t>
    </rPh>
    <phoneticPr fontId="2"/>
  </si>
  <si>
    <t>集計用
目的別</t>
    <rPh sb="0" eb="2">
      <t>シュウケイ</t>
    </rPh>
    <rPh sb="2" eb="3">
      <t>ヨウ</t>
    </rPh>
    <rPh sb="4" eb="6">
      <t>モクテキ</t>
    </rPh>
    <rPh sb="6" eb="7">
      <t>ベツ</t>
    </rPh>
    <phoneticPr fontId="2"/>
  </si>
  <si>
    <t>集計用
目的別</t>
    <rPh sb="0" eb="3">
      <t>シュウケイヨウ</t>
    </rPh>
    <rPh sb="4" eb="6">
      <t>モクテキ</t>
    </rPh>
    <rPh sb="6" eb="7">
      <t>ベツ</t>
    </rPh>
    <phoneticPr fontId="2"/>
  </si>
  <si>
    <t>集計用
目的別</t>
    <rPh sb="0" eb="3">
      <t>シュウケイヨウ</t>
    </rPh>
    <rPh sb="4" eb="6">
      <t>モクテキ</t>
    </rPh>
    <rPh sb="6" eb="7">
      <t>ベツ</t>
    </rPh>
    <phoneticPr fontId="2"/>
  </si>
  <si>
    <t>決算年度の
異動</t>
    <rPh sb="0" eb="2">
      <t>ケッサン</t>
    </rPh>
    <rPh sb="2" eb="4">
      <t>ネンド</t>
    </rPh>
    <rPh sb="6" eb="8">
      <t>イドウ</t>
    </rPh>
    <phoneticPr fontId="2"/>
  </si>
  <si>
    <t>除却</t>
    <rPh sb="0" eb="2">
      <t>ジョキャク</t>
    </rPh>
    <phoneticPr fontId="2"/>
  </si>
  <si>
    <t>プール</t>
    <phoneticPr fontId="2"/>
  </si>
  <si>
    <t>トンネル</t>
    <phoneticPr fontId="2"/>
  </si>
  <si>
    <t>償却率</t>
    <rPh sb="0" eb="3">
      <t>ショウキャクリツ</t>
    </rPh>
    <phoneticPr fontId="2"/>
  </si>
  <si>
    <t>減価償却前
価額
（円）</t>
    <rPh sb="0" eb="2">
      <t>ゲンカ</t>
    </rPh>
    <rPh sb="2" eb="4">
      <t>ショウキャク</t>
    </rPh>
    <rPh sb="4" eb="5">
      <t>マエ</t>
    </rPh>
    <rPh sb="6" eb="8">
      <t>カガク</t>
    </rPh>
    <rPh sb="10" eb="11">
      <t>エン</t>
    </rPh>
    <phoneticPr fontId="2"/>
  </si>
  <si>
    <t>リース
フラグ</t>
    <phoneticPr fontId="2"/>
  </si>
  <si>
    <t>防火水槽</t>
    <rPh sb="0" eb="2">
      <t>ボウカ</t>
    </rPh>
    <rPh sb="2" eb="4">
      <t>スイソウ</t>
    </rPh>
    <phoneticPr fontId="2"/>
  </si>
  <si>
    <t>面積
（㎡）</t>
    <rPh sb="0" eb="2">
      <t>メンセキ</t>
    </rPh>
    <phoneticPr fontId="2"/>
  </si>
  <si>
    <t>構造</t>
    <rPh sb="0" eb="2">
      <t>コウゾウ</t>
    </rPh>
    <phoneticPr fontId="2"/>
  </si>
  <si>
    <t>減価償却前
価額
（円）</t>
    <rPh sb="0" eb="2">
      <t>ゲンカ</t>
    </rPh>
    <rPh sb="2" eb="4">
      <t>ショウキャク</t>
    </rPh>
    <rPh sb="4" eb="5">
      <t>マエ</t>
    </rPh>
    <rPh sb="6" eb="8">
      <t>カガク</t>
    </rPh>
    <rPh sb="10" eb="11">
      <t>エン</t>
    </rPh>
    <phoneticPr fontId="2"/>
  </si>
  <si>
    <t>償却率</t>
    <rPh sb="0" eb="3">
      <t>ショウキャクリツ</t>
    </rPh>
    <phoneticPr fontId="2"/>
  </si>
  <si>
    <t>林班</t>
    <rPh sb="0" eb="2">
      <t>リンパン</t>
    </rPh>
    <phoneticPr fontId="2"/>
  </si>
  <si>
    <t>準林班</t>
    <rPh sb="0" eb="1">
      <t>ジュン</t>
    </rPh>
    <rPh sb="1" eb="3">
      <t>リンパン</t>
    </rPh>
    <phoneticPr fontId="2"/>
  </si>
  <si>
    <t>小班</t>
    <rPh sb="0" eb="2">
      <t>ショウハン</t>
    </rPh>
    <phoneticPr fontId="2"/>
  </si>
  <si>
    <t>樹種</t>
    <rPh sb="0" eb="2">
      <t>ジュシュ</t>
    </rPh>
    <phoneticPr fontId="2"/>
  </si>
  <si>
    <t>立木竹</t>
    <rPh sb="0" eb="2">
      <t>タチキ</t>
    </rPh>
    <rPh sb="2" eb="3">
      <t>タケ</t>
    </rPh>
    <phoneticPr fontId="2"/>
  </si>
  <si>
    <t>有形固定資産 その他</t>
    <rPh sb="0" eb="2">
      <t>ユウケイ</t>
    </rPh>
    <rPh sb="2" eb="4">
      <t>コテイ</t>
    </rPh>
    <rPh sb="4" eb="6">
      <t>シサン</t>
    </rPh>
    <rPh sb="9" eb="10">
      <t>タ</t>
    </rPh>
    <phoneticPr fontId="2"/>
  </si>
  <si>
    <t>設置場所</t>
    <rPh sb="0" eb="2">
      <t>セッチ</t>
    </rPh>
    <rPh sb="2" eb="4">
      <t>バショ</t>
    </rPh>
    <phoneticPr fontId="2"/>
  </si>
  <si>
    <t>償却率</t>
    <rPh sb="0" eb="3">
      <t>ショウキャクリツ</t>
    </rPh>
    <phoneticPr fontId="2"/>
  </si>
  <si>
    <t>減価償却前
価額
（円）</t>
    <rPh sb="0" eb="2">
      <t>ゲンカ</t>
    </rPh>
    <rPh sb="2" eb="4">
      <t>ショウキャク</t>
    </rPh>
    <rPh sb="4" eb="5">
      <t>マエ</t>
    </rPh>
    <rPh sb="6" eb="8">
      <t>カガク</t>
    </rPh>
    <rPh sb="10" eb="11">
      <t>エン</t>
    </rPh>
    <phoneticPr fontId="2"/>
  </si>
  <si>
    <t>集計用
目的別</t>
    <rPh sb="0" eb="3">
      <t>シュウケイヨウ</t>
    </rPh>
    <rPh sb="4" eb="6">
      <t>モクテキ</t>
    </rPh>
    <rPh sb="6" eb="7">
      <t>ベツ</t>
    </rPh>
    <phoneticPr fontId="2"/>
  </si>
  <si>
    <t>名称</t>
    <rPh sb="0" eb="2">
      <t>メイショウ</t>
    </rPh>
    <phoneticPr fontId="2"/>
  </si>
  <si>
    <t>所在地</t>
    <rPh sb="0" eb="3">
      <t>ショザイチ</t>
    </rPh>
    <phoneticPr fontId="2"/>
  </si>
  <si>
    <t>樹齢
（1～100年）</t>
    <rPh sb="0" eb="2">
      <t>ジュレイ</t>
    </rPh>
    <rPh sb="9" eb="10">
      <t>ネン</t>
    </rPh>
    <phoneticPr fontId="2"/>
  </si>
  <si>
    <t>面積
（ha）</t>
    <rPh sb="0" eb="2">
      <t>メンセキ</t>
    </rPh>
    <phoneticPr fontId="2"/>
  </si>
  <si>
    <t>KEY</t>
    <phoneticPr fontId="2"/>
  </si>
  <si>
    <t>KEY</t>
    <phoneticPr fontId="2"/>
  </si>
  <si>
    <t>玉名郡玉東町</t>
  </si>
  <si>
    <t>原倉建ヶ追</t>
  </si>
  <si>
    <t>164-5</t>
  </si>
  <si>
    <t>165-1</t>
  </si>
  <si>
    <t>165-2</t>
  </si>
  <si>
    <t>165-3</t>
  </si>
  <si>
    <t>165-4</t>
  </si>
  <si>
    <t>165-5</t>
  </si>
  <si>
    <t>166-1</t>
  </si>
  <si>
    <t>169-1</t>
  </si>
  <si>
    <t>玉名市青野</t>
  </si>
  <si>
    <t>河原</t>
  </si>
  <si>
    <t>1862-1</t>
  </si>
  <si>
    <t>1862-3</t>
  </si>
  <si>
    <t>1862-6</t>
  </si>
  <si>
    <t>165-8</t>
  </si>
  <si>
    <t>165-9</t>
  </si>
  <si>
    <t>166-2</t>
  </si>
  <si>
    <t>169-2</t>
  </si>
  <si>
    <t>165-6</t>
  </si>
  <si>
    <t>165-7</t>
  </si>
  <si>
    <t>玉名市岱明町</t>
  </si>
  <si>
    <t>高道中嶋下</t>
  </si>
  <si>
    <t>1813-8</t>
  </si>
  <si>
    <t>野口内牟田</t>
  </si>
  <si>
    <t>1613-1</t>
  </si>
  <si>
    <t>玉名郡和水町</t>
  </si>
  <si>
    <t>平野野付</t>
  </si>
  <si>
    <t>玉名郡長洲町</t>
  </si>
  <si>
    <t>折崎古城</t>
  </si>
  <si>
    <t>折崎吉の浦</t>
  </si>
  <si>
    <t>久井原古閑野</t>
  </si>
  <si>
    <t>久井原地蔵</t>
  </si>
  <si>
    <t>1784-2</t>
  </si>
  <si>
    <t>1791-2</t>
  </si>
  <si>
    <t>名石浜</t>
  </si>
  <si>
    <t>熊本県玉名郡玉東町</t>
  </si>
  <si>
    <t>白木栗の追</t>
  </si>
  <si>
    <t>254-3</t>
  </si>
  <si>
    <t>254-15</t>
  </si>
  <si>
    <t>木葉鴻巣</t>
  </si>
  <si>
    <t>222-1</t>
  </si>
  <si>
    <t>228-4</t>
  </si>
  <si>
    <t>212-7</t>
  </si>
  <si>
    <t>228-2</t>
  </si>
  <si>
    <t>木葉世尊寺</t>
  </si>
  <si>
    <t>230-2</t>
  </si>
  <si>
    <t>386-3</t>
  </si>
  <si>
    <t>222-3</t>
  </si>
  <si>
    <t>223-1</t>
  </si>
  <si>
    <t>212-1</t>
  </si>
  <si>
    <t>203-1</t>
  </si>
  <si>
    <t>221-2</t>
  </si>
  <si>
    <t>222-5</t>
  </si>
  <si>
    <t>221-3</t>
  </si>
  <si>
    <t>221-5</t>
  </si>
  <si>
    <t>木葉山下</t>
  </si>
  <si>
    <t>254-2</t>
  </si>
  <si>
    <t>玉名市築地</t>
  </si>
  <si>
    <t>芝浦</t>
  </si>
  <si>
    <t>原倉馬伏</t>
  </si>
  <si>
    <t>2540-83</t>
  </si>
  <si>
    <t>荒尾市宮内</t>
  </si>
  <si>
    <t>松ケ浦</t>
  </si>
  <si>
    <t>1083-5</t>
  </si>
  <si>
    <t>山下</t>
  </si>
  <si>
    <t>908-1</t>
  </si>
  <si>
    <t>905-1</t>
  </si>
  <si>
    <t>1091-14</t>
  </si>
  <si>
    <t>1091-1</t>
  </si>
  <si>
    <t>908-2</t>
  </si>
  <si>
    <t>908-4</t>
  </si>
  <si>
    <t>1027-9 他3筆</t>
  </si>
  <si>
    <t>下山下</t>
  </si>
  <si>
    <t>900-10､909-6</t>
  </si>
  <si>
    <t>889-1</t>
  </si>
  <si>
    <t>889-2</t>
  </si>
  <si>
    <t>山林</t>
    <rPh sb="0" eb="2">
      <t>サンリン</t>
    </rPh>
    <phoneticPr fontId="1"/>
  </si>
  <si>
    <t>用悪水路</t>
    <rPh sb="0" eb="4">
      <t>ヨウアクスイロ</t>
    </rPh>
    <phoneticPr fontId="1"/>
  </si>
  <si>
    <t>雑種地</t>
    <rPh sb="0" eb="2">
      <t>ザッシュ</t>
    </rPh>
    <rPh sb="2" eb="3">
      <t>チ</t>
    </rPh>
    <phoneticPr fontId="1"/>
  </si>
  <si>
    <t>原野</t>
    <rPh sb="0" eb="2">
      <t>ゲンヤ</t>
    </rPh>
    <phoneticPr fontId="1"/>
  </si>
  <si>
    <t>宅地</t>
    <rPh sb="0" eb="2">
      <t>タクチ</t>
    </rPh>
    <phoneticPr fontId="1"/>
  </si>
  <si>
    <t>公衆用道路</t>
    <rPh sb="0" eb="3">
      <t>コウシュウヨウ</t>
    </rPh>
    <rPh sb="3" eb="5">
      <t>ドウロ</t>
    </rPh>
    <phoneticPr fontId="1"/>
  </si>
  <si>
    <t>田</t>
    <rPh sb="0" eb="1">
      <t>タ</t>
    </rPh>
    <phoneticPr fontId="1"/>
  </si>
  <si>
    <t>畑</t>
    <rPh sb="0" eb="1">
      <t>ハタケ</t>
    </rPh>
    <phoneticPr fontId="1"/>
  </si>
  <si>
    <t>消防</t>
  </si>
  <si>
    <t>東部環境
センター</t>
    <rPh sb="0" eb="2">
      <t>トウブ</t>
    </rPh>
    <rPh sb="2" eb="4">
      <t>カンキョウ</t>
    </rPh>
    <phoneticPr fontId="1"/>
  </si>
  <si>
    <t>緑丘分署</t>
    <rPh sb="0" eb="1">
      <t>ミドリ</t>
    </rPh>
    <rPh sb="1" eb="2">
      <t>オカ</t>
    </rPh>
    <rPh sb="2" eb="4">
      <t>ブンショ</t>
    </rPh>
    <phoneticPr fontId="1"/>
  </si>
  <si>
    <t>天水分署</t>
    <rPh sb="0" eb="2">
      <t>テンスイ</t>
    </rPh>
    <rPh sb="2" eb="4">
      <t>ブンショ</t>
    </rPh>
    <phoneticPr fontId="1"/>
  </si>
  <si>
    <t>南関分署</t>
    <rPh sb="0" eb="2">
      <t>ナンカン</t>
    </rPh>
    <rPh sb="2" eb="4">
      <t>ブンショ</t>
    </rPh>
    <phoneticPr fontId="1"/>
  </si>
  <si>
    <t>和水菊水分署</t>
    <rPh sb="0" eb="2">
      <t>ナゴミ</t>
    </rPh>
    <rPh sb="2" eb="4">
      <t>キクスイ</t>
    </rPh>
    <rPh sb="4" eb="6">
      <t>ブンショ</t>
    </rPh>
    <phoneticPr fontId="1"/>
  </si>
  <si>
    <t>長洲分署</t>
    <rPh sb="0" eb="2">
      <t>ナガス</t>
    </rPh>
    <rPh sb="2" eb="4">
      <t>ブンショ</t>
    </rPh>
    <phoneticPr fontId="1"/>
  </si>
  <si>
    <t>消防本部</t>
    <rPh sb="0" eb="2">
      <t>ショウボウ</t>
    </rPh>
    <rPh sb="2" eb="4">
      <t>ホンブ</t>
    </rPh>
    <phoneticPr fontId="1"/>
  </si>
  <si>
    <t>玉名消防署</t>
    <rPh sb="0" eb="2">
      <t>タマナ</t>
    </rPh>
    <rPh sb="2" eb="5">
      <t>ショウボウショ</t>
    </rPh>
    <phoneticPr fontId="1"/>
  </si>
  <si>
    <t>玉東分署</t>
    <rPh sb="0" eb="2">
      <t>ギョクトウ</t>
    </rPh>
    <rPh sb="2" eb="4">
      <t>ブンショ</t>
    </rPh>
    <phoneticPr fontId="1"/>
  </si>
  <si>
    <t>和水三加和分署</t>
    <rPh sb="0" eb="2">
      <t>ナゴミ</t>
    </rPh>
    <rPh sb="2" eb="5">
      <t>ミカワ</t>
    </rPh>
    <rPh sb="5" eb="7">
      <t>ブンショ</t>
    </rPh>
    <phoneticPr fontId="1"/>
  </si>
  <si>
    <t>荒尾消防署</t>
    <rPh sb="0" eb="2">
      <t>アラオ</t>
    </rPh>
    <rPh sb="2" eb="5">
      <t>ショウボウショ</t>
    </rPh>
    <phoneticPr fontId="1"/>
  </si>
  <si>
    <t>倉庫</t>
    <rPh sb="0" eb="1">
      <t>ソウ</t>
    </rPh>
    <rPh sb="1" eb="2">
      <t>コ</t>
    </rPh>
    <phoneticPr fontId="1"/>
  </si>
  <si>
    <t>葬祭所・斎場</t>
    <rPh sb="0" eb="2">
      <t>ソウサイ</t>
    </rPh>
    <rPh sb="2" eb="3">
      <t>ジョ</t>
    </rPh>
    <rPh sb="4" eb="6">
      <t>サイジョウ</t>
    </rPh>
    <phoneticPr fontId="1"/>
  </si>
  <si>
    <t>霊灰塔</t>
    <rPh sb="0" eb="1">
      <t>レイ</t>
    </rPh>
    <rPh sb="1" eb="2">
      <t>ハイ</t>
    </rPh>
    <rPh sb="2" eb="3">
      <t>トウ</t>
    </rPh>
    <phoneticPr fontId="1"/>
  </si>
  <si>
    <t>車庫</t>
    <rPh sb="0" eb="2">
      <t>シャコ</t>
    </rPh>
    <phoneticPr fontId="1"/>
  </si>
  <si>
    <t>管理棟</t>
    <rPh sb="0" eb="3">
      <t>カンリトウ</t>
    </rPh>
    <phoneticPr fontId="1"/>
  </si>
  <si>
    <t>処理棟</t>
    <rPh sb="0" eb="2">
      <t>ショリ</t>
    </rPh>
    <rPh sb="2" eb="3">
      <t>トウ</t>
    </rPh>
    <phoneticPr fontId="1"/>
  </si>
  <si>
    <t>計量棟</t>
    <rPh sb="0" eb="2">
      <t>ケイリョウ</t>
    </rPh>
    <rPh sb="2" eb="3">
      <t>トウ</t>
    </rPh>
    <phoneticPr fontId="1"/>
  </si>
  <si>
    <t>余剰汚泥処理棟</t>
    <rPh sb="0" eb="2">
      <t>ヨジョウ</t>
    </rPh>
    <rPh sb="2" eb="4">
      <t>オデイ</t>
    </rPh>
    <rPh sb="4" eb="6">
      <t>ショリ</t>
    </rPh>
    <rPh sb="6" eb="7">
      <t>トウ</t>
    </rPh>
    <phoneticPr fontId="1"/>
  </si>
  <si>
    <t>放流先中継ポンプ室棟</t>
    <rPh sb="0" eb="2">
      <t>ホウリュウ</t>
    </rPh>
    <rPh sb="2" eb="3">
      <t>サキ</t>
    </rPh>
    <rPh sb="3" eb="5">
      <t>チュウケイ</t>
    </rPh>
    <rPh sb="8" eb="9">
      <t>シツ</t>
    </rPh>
    <rPh sb="9" eb="10">
      <t>トウ</t>
    </rPh>
    <phoneticPr fontId="1"/>
  </si>
  <si>
    <t>住宅</t>
    <rPh sb="0" eb="2">
      <t>ジュウタク</t>
    </rPh>
    <phoneticPr fontId="1"/>
  </si>
  <si>
    <t>し尿処理施設、　事務所</t>
    <rPh sb="1" eb="2">
      <t>ニョウ</t>
    </rPh>
    <rPh sb="2" eb="4">
      <t>ショリ</t>
    </rPh>
    <rPh sb="4" eb="6">
      <t>シセツ</t>
    </rPh>
    <phoneticPr fontId="1"/>
  </si>
  <si>
    <t>機械棟</t>
    <rPh sb="0" eb="2">
      <t>キカイ</t>
    </rPh>
    <rPh sb="2" eb="3">
      <t>トウ</t>
    </rPh>
    <phoneticPr fontId="1"/>
  </si>
  <si>
    <t>ストックヤード棟</t>
    <rPh sb="7" eb="8">
      <t>トウ</t>
    </rPh>
    <phoneticPr fontId="1"/>
  </si>
  <si>
    <t>水処理施設</t>
    <rPh sb="0" eb="1">
      <t>ミズ</t>
    </rPh>
    <rPh sb="1" eb="3">
      <t>ショリ</t>
    </rPh>
    <rPh sb="3" eb="5">
      <t>シセツ</t>
    </rPh>
    <phoneticPr fontId="1"/>
  </si>
  <si>
    <t>保管庫</t>
    <rPh sb="0" eb="3">
      <t>ホカンコ</t>
    </rPh>
    <phoneticPr fontId="1"/>
  </si>
  <si>
    <t>便所棟</t>
    <rPh sb="0" eb="2">
      <t>ベンジョ</t>
    </rPh>
    <rPh sb="2" eb="3">
      <t>トウ</t>
    </rPh>
    <phoneticPr fontId="1"/>
  </si>
  <si>
    <t>燃却棟</t>
    <rPh sb="0" eb="1">
      <t>ネン</t>
    </rPh>
    <rPh sb="1" eb="2">
      <t>キャク</t>
    </rPh>
    <rPh sb="2" eb="3">
      <t>トウ</t>
    </rPh>
    <phoneticPr fontId="1"/>
  </si>
  <si>
    <t>プラザ棟</t>
    <rPh sb="3" eb="4">
      <t>トウ</t>
    </rPh>
    <phoneticPr fontId="1"/>
  </si>
  <si>
    <t>リサイクル棟</t>
    <rPh sb="5" eb="6">
      <t>トウ</t>
    </rPh>
    <phoneticPr fontId="1"/>
  </si>
  <si>
    <t>燃却棟、粗大ごみ処理施設</t>
    <rPh sb="0" eb="1">
      <t>ネン</t>
    </rPh>
    <rPh sb="1" eb="2">
      <t>キャク</t>
    </rPh>
    <rPh sb="2" eb="3">
      <t>トウ</t>
    </rPh>
    <rPh sb="4" eb="6">
      <t>ソダイ</t>
    </rPh>
    <rPh sb="8" eb="10">
      <t>ショリ</t>
    </rPh>
    <rPh sb="10" eb="12">
      <t>シセツ</t>
    </rPh>
    <phoneticPr fontId="1"/>
  </si>
  <si>
    <t>事務局</t>
    <rPh sb="0" eb="3">
      <t>ジムキョク</t>
    </rPh>
    <phoneticPr fontId="1"/>
  </si>
  <si>
    <t>玉名斎場</t>
    <rPh sb="0" eb="2">
      <t>タマナ</t>
    </rPh>
    <rPh sb="2" eb="4">
      <t>サイジョウ</t>
    </rPh>
    <phoneticPr fontId="1"/>
  </si>
  <si>
    <t>第1衛生センター</t>
    <rPh sb="0" eb="1">
      <t>ダイ</t>
    </rPh>
    <rPh sb="2" eb="4">
      <t>エイセイ</t>
    </rPh>
    <phoneticPr fontId="1"/>
  </si>
  <si>
    <t>第2衛生センター</t>
    <rPh sb="0" eb="1">
      <t>ダイ</t>
    </rPh>
    <rPh sb="2" eb="4">
      <t>エイセイ</t>
    </rPh>
    <phoneticPr fontId="1"/>
  </si>
  <si>
    <t>第1清掃センター　　　　（最終処分場）</t>
    <rPh sb="0" eb="1">
      <t>ダイ</t>
    </rPh>
    <rPh sb="2" eb="4">
      <t>セイソウ</t>
    </rPh>
    <rPh sb="13" eb="15">
      <t>サイシュウ</t>
    </rPh>
    <rPh sb="15" eb="18">
      <t>ショブンジョウ</t>
    </rPh>
    <phoneticPr fontId="1"/>
  </si>
  <si>
    <t>旧第1清掃セター</t>
    <rPh sb="0" eb="1">
      <t>キュウ</t>
    </rPh>
    <phoneticPr fontId="1"/>
  </si>
  <si>
    <t>第1リサイクル房</t>
    <rPh sb="0" eb="1">
      <t>ダイ</t>
    </rPh>
    <rPh sb="7" eb="8">
      <t>フサ</t>
    </rPh>
    <phoneticPr fontId="1"/>
  </si>
  <si>
    <t>第2清掃センター</t>
    <rPh sb="0" eb="1">
      <t>ダイ</t>
    </rPh>
    <rPh sb="2" eb="4">
      <t>セイソウ</t>
    </rPh>
    <phoneticPr fontId="1"/>
  </si>
  <si>
    <t>第2清掃センター（最終処分場）</t>
    <rPh sb="0" eb="1">
      <t>ダイ</t>
    </rPh>
    <rPh sb="2" eb="4">
      <t>セイソウ</t>
    </rPh>
    <phoneticPr fontId="1"/>
  </si>
  <si>
    <t>第2リサイクル房</t>
    <rPh sb="0" eb="1">
      <t>ダイ</t>
    </rPh>
    <rPh sb="7" eb="8">
      <t>フサ</t>
    </rPh>
    <phoneticPr fontId="1"/>
  </si>
  <si>
    <t>パークファイブ</t>
  </si>
  <si>
    <t>クリーンパークファイブ</t>
  </si>
  <si>
    <t>普通乗用車</t>
    <rPh sb="0" eb="2">
      <t>フツウ</t>
    </rPh>
    <rPh sb="2" eb="5">
      <t>ジョウヨウシャ</t>
    </rPh>
    <phoneticPr fontId="1"/>
  </si>
  <si>
    <t>製本ソーター</t>
    <rPh sb="0" eb="2">
      <t>セイホン</t>
    </rPh>
    <phoneticPr fontId="1"/>
  </si>
  <si>
    <t>自家発電機</t>
    <rPh sb="0" eb="2">
      <t>ジカ</t>
    </rPh>
    <rPh sb="2" eb="5">
      <t>ハツデンキ</t>
    </rPh>
    <phoneticPr fontId="1"/>
  </si>
  <si>
    <t>焼香台</t>
    <rPh sb="0" eb="2">
      <t>ショウコウ</t>
    </rPh>
    <rPh sb="2" eb="3">
      <t>ダイ</t>
    </rPh>
    <phoneticPr fontId="1"/>
  </si>
  <si>
    <t>普通乗用車（２ｔダンプ）</t>
    <rPh sb="0" eb="2">
      <t>フツウ</t>
    </rPh>
    <rPh sb="2" eb="5">
      <t>ジョウヨウシャ</t>
    </rPh>
    <phoneticPr fontId="1"/>
  </si>
  <si>
    <t>中央大型実験台</t>
    <rPh sb="0" eb="2">
      <t>チュウオウ</t>
    </rPh>
    <rPh sb="2" eb="4">
      <t>オオガタ</t>
    </rPh>
    <rPh sb="4" eb="7">
      <t>ジッケンダイ</t>
    </rPh>
    <phoneticPr fontId="1"/>
  </si>
  <si>
    <t>ドラフトチャンパー　　　（分析用機器）</t>
    <rPh sb="13" eb="15">
      <t>ブンセキ</t>
    </rPh>
    <rPh sb="15" eb="16">
      <t>ヨウ</t>
    </rPh>
    <rPh sb="16" eb="18">
      <t>キキ</t>
    </rPh>
    <phoneticPr fontId="1"/>
  </si>
  <si>
    <t>普通乗用車（４ｔダンプ）</t>
    <rPh sb="0" eb="2">
      <t>フツウ</t>
    </rPh>
    <rPh sb="2" eb="5">
      <t>ジョウヨウシャ</t>
    </rPh>
    <phoneticPr fontId="1"/>
  </si>
  <si>
    <t>普通乗用車（１ｔ貨物）</t>
    <rPh sb="0" eb="2">
      <t>フツウ</t>
    </rPh>
    <rPh sb="2" eb="5">
      <t>ジョウヨウシャ</t>
    </rPh>
    <rPh sb="8" eb="10">
      <t>カモツ</t>
    </rPh>
    <phoneticPr fontId="1"/>
  </si>
  <si>
    <t>普通乗用車</t>
  </si>
  <si>
    <t>普通乗用車（軽トラック）</t>
    <rPh sb="0" eb="2">
      <t>フツウ</t>
    </rPh>
    <rPh sb="2" eb="5">
      <t>ジョウヨウシャ</t>
    </rPh>
    <rPh sb="6" eb="7">
      <t>ケイ</t>
    </rPh>
    <phoneticPr fontId="1"/>
  </si>
  <si>
    <t>ホイルロォーダ</t>
  </si>
  <si>
    <t>ブルドーザー</t>
  </si>
  <si>
    <t>ダイオキシン類保護具</t>
    <rPh sb="6" eb="7">
      <t>ルイ</t>
    </rPh>
    <rPh sb="7" eb="9">
      <t>ホゴ</t>
    </rPh>
    <rPh sb="9" eb="10">
      <t>グ</t>
    </rPh>
    <phoneticPr fontId="1"/>
  </si>
  <si>
    <t>エアーシャワー装置</t>
    <rPh sb="7" eb="9">
      <t>ソウチ</t>
    </rPh>
    <phoneticPr fontId="1"/>
  </si>
  <si>
    <t>安全器具</t>
    <rPh sb="0" eb="2">
      <t>アンゼン</t>
    </rPh>
    <rPh sb="2" eb="4">
      <t>キグ</t>
    </rPh>
    <phoneticPr fontId="1"/>
  </si>
  <si>
    <t>ホイルローダ</t>
  </si>
  <si>
    <t>清浄空気圧縮機</t>
    <rPh sb="0" eb="2">
      <t>セイジョウ</t>
    </rPh>
    <rPh sb="2" eb="4">
      <t>クウキ</t>
    </rPh>
    <rPh sb="4" eb="7">
      <t>アッシュクキ</t>
    </rPh>
    <phoneticPr fontId="1"/>
  </si>
  <si>
    <t>空気清浄器</t>
    <rPh sb="0" eb="2">
      <t>クウキ</t>
    </rPh>
    <rPh sb="2" eb="4">
      <t>セイジョウ</t>
    </rPh>
    <rPh sb="4" eb="5">
      <t>ウツワ</t>
    </rPh>
    <phoneticPr fontId="1"/>
  </si>
  <si>
    <t>放送設備</t>
    <rPh sb="0" eb="2">
      <t>ホウソウ</t>
    </rPh>
    <rPh sb="2" eb="4">
      <t>セツビ</t>
    </rPh>
    <phoneticPr fontId="1"/>
  </si>
  <si>
    <t>タイヤショベル</t>
  </si>
  <si>
    <t>展示用衣類棚　　　　　（木目ゴンドラ仕様）</t>
    <rPh sb="0" eb="2">
      <t>テンジ</t>
    </rPh>
    <rPh sb="2" eb="3">
      <t>ヨウ</t>
    </rPh>
    <rPh sb="3" eb="5">
      <t>イルイ</t>
    </rPh>
    <rPh sb="5" eb="6">
      <t>ダナ</t>
    </rPh>
    <rPh sb="12" eb="13">
      <t>モク</t>
    </rPh>
    <rPh sb="13" eb="14">
      <t>メ</t>
    </rPh>
    <rPh sb="18" eb="20">
      <t>シヨウ</t>
    </rPh>
    <phoneticPr fontId="1"/>
  </si>
  <si>
    <r>
      <rPr>
        <sz val="11"/>
        <color rgb="FFFF0000"/>
        <rFont val="ＭＳ Ｐゴシック"/>
        <family val="3"/>
        <charset val="128"/>
        <scheme val="minor"/>
      </rPr>
      <t>本部</t>
    </r>
    <r>
      <rPr>
        <sz val="11"/>
        <rFont val="ＭＳ Ｐゴシック"/>
        <family val="3"/>
        <charset val="128"/>
      </rPr>
      <t>指揮車</t>
    </r>
    <rPh sb="0" eb="2">
      <t>ホンブ</t>
    </rPh>
    <phoneticPr fontId="9"/>
  </si>
  <si>
    <r>
      <rPr>
        <sz val="11"/>
        <color rgb="FFFF0000"/>
        <rFont val="ＭＳ Ｐゴシック"/>
        <family val="3"/>
        <charset val="128"/>
        <scheme val="minor"/>
      </rPr>
      <t>玉名</t>
    </r>
    <r>
      <rPr>
        <sz val="11"/>
        <rFont val="ＭＳ Ｐゴシック"/>
        <family val="3"/>
        <charset val="128"/>
      </rPr>
      <t>救助工作車</t>
    </r>
    <rPh sb="0" eb="2">
      <t>タマナ</t>
    </rPh>
    <phoneticPr fontId="9"/>
  </si>
  <si>
    <t>本部総務車　</t>
  </si>
  <si>
    <t>災害弱者緊急情報システムセンター装置</t>
  </si>
  <si>
    <t>体力錬成器具</t>
  </si>
  <si>
    <t>移動式ラック</t>
  </si>
  <si>
    <t>消防事業処理システム（ソフトウェア）一式</t>
  </si>
  <si>
    <t>消防事業処理システム（ハードウェア）</t>
  </si>
  <si>
    <r>
      <rPr>
        <sz val="11"/>
        <color rgb="FFFF0000"/>
        <rFont val="ＭＳ Ｐゴシック"/>
        <family val="3"/>
        <charset val="128"/>
        <scheme val="minor"/>
      </rPr>
      <t>本部</t>
    </r>
    <r>
      <rPr>
        <sz val="11"/>
        <rFont val="ＭＳ Ｐゴシック"/>
        <family val="3"/>
        <charset val="128"/>
      </rPr>
      <t>予防車</t>
    </r>
    <rPh sb="0" eb="2">
      <t>ホンブ</t>
    </rPh>
    <phoneticPr fontId="9"/>
  </si>
  <si>
    <t>小型ポンプ付消防水槽車（１０ｔ）</t>
  </si>
  <si>
    <t>災害支援車Ⅲ型（消防本部）</t>
  </si>
  <si>
    <t>和水三加和水槽付消防ポンプ自動車</t>
  </si>
  <si>
    <t>玉東分署ポンプ車</t>
  </si>
  <si>
    <r>
      <rPr>
        <sz val="11"/>
        <color rgb="FFFF0000"/>
        <rFont val="ＭＳ Ｐゴシック"/>
        <family val="3"/>
        <charset val="128"/>
        <scheme val="minor"/>
      </rPr>
      <t>緑丘</t>
    </r>
    <r>
      <rPr>
        <sz val="11"/>
        <rFont val="ＭＳ Ｐゴシック"/>
        <family val="3"/>
        <charset val="128"/>
      </rPr>
      <t>水槽付消防ポンプ自動車</t>
    </r>
    <rPh sb="0" eb="2">
      <t>ミドリオカ</t>
    </rPh>
    <phoneticPr fontId="9"/>
  </si>
  <si>
    <t>荒尾消防署災害対応特殊消防自動車</t>
  </si>
  <si>
    <r>
      <rPr>
        <sz val="11"/>
        <color rgb="FFFF0000"/>
        <rFont val="ＭＳ Ｐゴシック"/>
        <family val="3"/>
        <charset val="128"/>
        <scheme val="minor"/>
      </rPr>
      <t>玉名</t>
    </r>
    <r>
      <rPr>
        <sz val="11"/>
        <rFont val="ＭＳ Ｐゴシック"/>
        <family val="3"/>
        <charset val="128"/>
      </rPr>
      <t>広報車</t>
    </r>
    <rPh sb="0" eb="2">
      <t>タマナ</t>
    </rPh>
    <phoneticPr fontId="9"/>
  </si>
  <si>
    <r>
      <rPr>
        <sz val="11"/>
        <color rgb="FFFF0000"/>
        <rFont val="ＭＳ Ｐゴシック"/>
        <family val="3"/>
        <charset val="128"/>
        <scheme val="minor"/>
      </rPr>
      <t>玉東</t>
    </r>
    <r>
      <rPr>
        <sz val="11"/>
        <rFont val="ＭＳ Ｐゴシック"/>
        <family val="3"/>
        <charset val="128"/>
      </rPr>
      <t>連絡車</t>
    </r>
    <rPh sb="0" eb="2">
      <t>ギョクトウ</t>
    </rPh>
    <phoneticPr fontId="9"/>
  </si>
  <si>
    <r>
      <rPr>
        <sz val="11"/>
        <color rgb="FFFF0000"/>
        <rFont val="ＭＳ Ｐゴシック"/>
        <family val="3"/>
        <charset val="128"/>
        <scheme val="minor"/>
      </rPr>
      <t>天水</t>
    </r>
    <r>
      <rPr>
        <sz val="11"/>
        <rFont val="ＭＳ Ｐゴシック"/>
        <family val="3"/>
        <charset val="128"/>
      </rPr>
      <t>連絡車</t>
    </r>
    <rPh sb="0" eb="2">
      <t>テンスイ</t>
    </rPh>
    <phoneticPr fontId="9"/>
  </si>
  <si>
    <t>車載型無線機</t>
  </si>
  <si>
    <r>
      <t>高度</t>
    </r>
    <r>
      <rPr>
        <sz val="11"/>
        <color rgb="FFFF0000"/>
        <rFont val="ＭＳ Ｐゴシック"/>
        <family val="3"/>
        <charset val="128"/>
        <scheme val="minor"/>
      </rPr>
      <t>救助</t>
    </r>
    <r>
      <rPr>
        <sz val="11"/>
        <rFont val="ＭＳ Ｐゴシック"/>
        <family val="3"/>
        <charset val="128"/>
      </rPr>
      <t>用資器材</t>
    </r>
    <rPh sb="2" eb="4">
      <t>キュウジョ</t>
    </rPh>
    <rPh sb="4" eb="5">
      <t>ヨウ</t>
    </rPh>
    <phoneticPr fontId="9"/>
  </si>
  <si>
    <t>９項目資器材</t>
  </si>
  <si>
    <t>膨張式テント</t>
  </si>
  <si>
    <t>自動心マッサージ器（1/3）</t>
  </si>
  <si>
    <t>自動心マッサージ器（2/3）</t>
  </si>
  <si>
    <t>自動心マッサージ器（3/3）</t>
  </si>
  <si>
    <t>高度救助用資器材熱画像直視装置</t>
  </si>
  <si>
    <t>高度救助用資器材夜間用直視装置</t>
  </si>
  <si>
    <t>トヨタ　カリーナバンＵ</t>
  </si>
  <si>
    <t>油圧ダイヤモンド　チェンソ－</t>
  </si>
  <si>
    <t>心電図モニター付ＡＥＤ（1/2）</t>
  </si>
  <si>
    <t>心電図モニター付ＡＥＤ（2/2）</t>
  </si>
  <si>
    <t>救助用エンジン油圧</t>
  </si>
  <si>
    <t>水中スピーカー</t>
  </si>
  <si>
    <t>移動用ＡＰアンプ</t>
  </si>
  <si>
    <t>エアコン</t>
  </si>
  <si>
    <t>プランジャーラム</t>
  </si>
  <si>
    <r>
      <t>アキレスボート（6人乗り）及び法廷設備品、検査料</t>
    </r>
    <r>
      <rPr>
        <sz val="11"/>
        <color rgb="FFFF0000"/>
        <rFont val="ＭＳ Ｐゴシック"/>
        <family val="3"/>
        <charset val="128"/>
        <scheme val="minor"/>
      </rPr>
      <t>（玉名）</t>
    </r>
    <rPh sb="25" eb="27">
      <t>タマナ</t>
    </rPh>
    <phoneticPr fontId="9"/>
  </si>
  <si>
    <t>ＡＥＤ</t>
  </si>
  <si>
    <t>携帯無線機一式（１０Ｗ）</t>
  </si>
  <si>
    <t>通信指令車</t>
  </si>
  <si>
    <t>消防救急デジタル無線及び高機能指令センター</t>
  </si>
  <si>
    <t>高機能消防指令センターシステム</t>
  </si>
  <si>
    <t>新発信地表示システム</t>
  </si>
  <si>
    <t>ファクシミリ</t>
  </si>
  <si>
    <t>Ｊアラート（全国瞬時警報システム）</t>
  </si>
  <si>
    <t>多回線通話録音装置一式</t>
  </si>
  <si>
    <t>荒尾署高規格救急自動車・高度救命処置用資機材</t>
  </si>
  <si>
    <r>
      <t>荒尾消防署高規格救急自動車・高度救命処置用資機材</t>
    </r>
    <r>
      <rPr>
        <sz val="11"/>
        <color rgb="FFFF0000"/>
        <rFont val="ＭＳ Ｐゴシック"/>
        <family val="3"/>
        <charset val="128"/>
        <scheme val="minor"/>
      </rPr>
      <t>（現本部予備）</t>
    </r>
    <rPh sb="25" eb="26">
      <t>ゲン</t>
    </rPh>
    <rPh sb="26" eb="28">
      <t>ホンブ</t>
    </rPh>
    <rPh sb="28" eb="30">
      <t>ヨビ</t>
    </rPh>
    <phoneticPr fontId="9"/>
  </si>
  <si>
    <r>
      <rPr>
        <sz val="11"/>
        <color rgb="FFFF0000"/>
        <rFont val="ＭＳ Ｐゴシック"/>
        <family val="3"/>
        <charset val="128"/>
        <scheme val="minor"/>
      </rPr>
      <t>荒尾消防署</t>
    </r>
    <r>
      <rPr>
        <sz val="11"/>
        <rFont val="ＭＳ Ｐゴシック"/>
        <family val="3"/>
        <charset val="128"/>
      </rPr>
      <t>梯子付き消防車２４ｍ級</t>
    </r>
    <rPh sb="0" eb="2">
      <t>アラオ</t>
    </rPh>
    <rPh sb="2" eb="5">
      <t>ショウボウショ</t>
    </rPh>
    <phoneticPr fontId="9"/>
  </si>
  <si>
    <t>荒尾救助工作車</t>
  </si>
  <si>
    <r>
      <rPr>
        <sz val="11"/>
        <color rgb="FFFF0000"/>
        <rFont val="ＭＳ Ｐゴシック"/>
        <family val="3"/>
        <charset val="128"/>
        <scheme val="minor"/>
      </rPr>
      <t>荒尾</t>
    </r>
    <r>
      <rPr>
        <sz val="11"/>
        <rFont val="ＭＳ Ｐゴシック"/>
        <family val="3"/>
        <charset val="128"/>
      </rPr>
      <t>ポンプ自動車</t>
    </r>
    <rPh sb="0" eb="2">
      <t>アラオ</t>
    </rPh>
    <phoneticPr fontId="9"/>
  </si>
  <si>
    <r>
      <rPr>
        <sz val="11"/>
        <color rgb="FFFF0000"/>
        <rFont val="ＭＳ Ｐゴシック"/>
        <family val="3"/>
        <charset val="128"/>
        <scheme val="minor"/>
      </rPr>
      <t>荒尾</t>
    </r>
    <r>
      <rPr>
        <sz val="11"/>
        <rFont val="ＭＳ Ｐゴシック"/>
        <family val="3"/>
        <charset val="128"/>
      </rPr>
      <t>輸送車</t>
    </r>
    <rPh sb="0" eb="2">
      <t>アラオ</t>
    </rPh>
    <phoneticPr fontId="9"/>
  </si>
  <si>
    <t>荒尾指揮車</t>
    <rPh sb="0" eb="2">
      <t>アラオ</t>
    </rPh>
    <rPh sb="2" eb="4">
      <t>シキ</t>
    </rPh>
    <rPh sb="4" eb="5">
      <t>シャ</t>
    </rPh>
    <phoneticPr fontId="9"/>
  </si>
  <si>
    <t>車載無線機　梯子車</t>
  </si>
  <si>
    <r>
      <t>９項目器材</t>
    </r>
    <r>
      <rPr>
        <sz val="11"/>
        <color rgb="FFFF0000"/>
        <rFont val="ＭＳ Ｐゴシック"/>
        <family val="3"/>
        <charset val="128"/>
        <scheme val="minor"/>
      </rPr>
      <t>（荒尾）</t>
    </r>
    <rPh sb="6" eb="8">
      <t>アラオ</t>
    </rPh>
    <phoneticPr fontId="9"/>
  </si>
  <si>
    <t>エアコン（1/6）</t>
  </si>
  <si>
    <t>エアコン（2/6）</t>
  </si>
  <si>
    <t>エアコン（3/6）</t>
  </si>
  <si>
    <t>エアコン（4/6）</t>
  </si>
  <si>
    <t>エアコン（5/6）</t>
  </si>
  <si>
    <t>エアコン（6/6）</t>
  </si>
  <si>
    <t>荒尾消防署乗用草刈り機</t>
  </si>
  <si>
    <t>デジタル印刷機</t>
  </si>
  <si>
    <r>
      <rPr>
        <sz val="11"/>
        <color rgb="FFFF0000"/>
        <rFont val="ＭＳ Ｐゴシック"/>
        <family val="3"/>
        <charset val="128"/>
        <scheme val="minor"/>
      </rPr>
      <t>緑丘庁舎</t>
    </r>
    <r>
      <rPr>
        <sz val="11"/>
        <rFont val="ＭＳ Ｐゴシック"/>
        <family val="3"/>
        <charset val="128"/>
      </rPr>
      <t>災害対応特殊救急自動車及び高度救命処置用資機材</t>
    </r>
    <rPh sb="0" eb="2">
      <t>ミドリオカ</t>
    </rPh>
    <rPh sb="2" eb="4">
      <t>チョウシャ</t>
    </rPh>
    <phoneticPr fontId="9"/>
  </si>
  <si>
    <r>
      <t>９項目器材セット</t>
    </r>
    <r>
      <rPr>
        <sz val="11"/>
        <color rgb="FFFF0000"/>
        <rFont val="ＭＳ Ｐゴシック"/>
        <family val="3"/>
        <charset val="128"/>
        <scheme val="minor"/>
      </rPr>
      <t>（緑丘）</t>
    </r>
    <rPh sb="9" eb="11">
      <t>ミドリオカ</t>
    </rPh>
    <phoneticPr fontId="9"/>
  </si>
  <si>
    <t>南関分署高規格救急自動車・高度救命処置用資機材</t>
  </si>
  <si>
    <r>
      <rPr>
        <sz val="11"/>
        <color rgb="FFFF0000"/>
        <rFont val="ＭＳ Ｐゴシック"/>
        <family val="3"/>
        <charset val="128"/>
        <scheme val="minor"/>
      </rPr>
      <t>本部</t>
    </r>
    <r>
      <rPr>
        <sz val="11"/>
        <rFont val="ＭＳ Ｐゴシック"/>
        <family val="3"/>
        <charset val="128"/>
      </rPr>
      <t>連絡車</t>
    </r>
    <rPh sb="0" eb="2">
      <t>ホンブ</t>
    </rPh>
    <phoneticPr fontId="9"/>
  </si>
  <si>
    <r>
      <rPr>
        <sz val="11"/>
        <color rgb="FFFF0000"/>
        <rFont val="ＭＳ Ｐゴシック"/>
        <family val="3"/>
        <charset val="128"/>
        <scheme val="minor"/>
      </rPr>
      <t>南関</t>
    </r>
    <r>
      <rPr>
        <sz val="11"/>
        <rFont val="ＭＳ Ｐゴシック"/>
        <family val="3"/>
        <charset val="128"/>
      </rPr>
      <t>水槽付消防ポンプ自動車</t>
    </r>
    <rPh sb="0" eb="2">
      <t>ナンカン</t>
    </rPh>
    <phoneticPr fontId="9"/>
  </si>
  <si>
    <r>
      <rPr>
        <sz val="11"/>
        <color rgb="FFFF0000"/>
        <rFont val="ＭＳ Ｐゴシック"/>
        <family val="3"/>
        <charset val="128"/>
        <scheme val="minor"/>
      </rPr>
      <t>南関</t>
    </r>
    <r>
      <rPr>
        <sz val="11"/>
        <rFont val="ＭＳ Ｐゴシック"/>
        <family val="3"/>
        <charset val="128"/>
      </rPr>
      <t>連絡車　４ＷＤ</t>
    </r>
    <rPh sb="0" eb="2">
      <t>ナンカン</t>
    </rPh>
    <phoneticPr fontId="9"/>
  </si>
  <si>
    <t>自動体外式除細動器（南関）</t>
    <rPh sb="10" eb="12">
      <t>ナンカン</t>
    </rPh>
    <phoneticPr fontId="9"/>
  </si>
  <si>
    <t>エアコン　待機室</t>
  </si>
  <si>
    <t>エアコン　通信室</t>
  </si>
  <si>
    <t>エアコン　仮眠室</t>
  </si>
  <si>
    <t>長洲分署高規格救急自動車・高度救命処置用資機材</t>
  </si>
  <si>
    <r>
      <rPr>
        <sz val="11"/>
        <color rgb="FFFF0000"/>
        <rFont val="ＭＳ Ｐゴシック"/>
        <family val="3"/>
        <charset val="128"/>
        <scheme val="minor"/>
      </rPr>
      <t>長洲</t>
    </r>
    <r>
      <rPr>
        <sz val="11"/>
        <rFont val="ＭＳ Ｐゴシック"/>
        <family val="3"/>
        <charset val="128"/>
      </rPr>
      <t>水槽付消防ポンプ自動車</t>
    </r>
    <rPh sb="0" eb="2">
      <t>ナガス</t>
    </rPh>
    <phoneticPr fontId="9"/>
  </si>
  <si>
    <t>長洲連絡車（マツダスクラム）</t>
  </si>
  <si>
    <t>車載無線機</t>
  </si>
  <si>
    <r>
      <t>９項目一式</t>
    </r>
    <r>
      <rPr>
        <sz val="11"/>
        <color rgb="FFFF0000"/>
        <rFont val="ＭＳ Ｐゴシック"/>
        <family val="3"/>
        <charset val="128"/>
        <scheme val="minor"/>
      </rPr>
      <t>（長洲）</t>
    </r>
    <rPh sb="6" eb="8">
      <t>ナガス</t>
    </rPh>
    <phoneticPr fontId="9"/>
  </si>
  <si>
    <t>冷暖房器</t>
  </si>
  <si>
    <t>和水三加和分署高規格救急自動車・高度救命処置用資機材</t>
  </si>
  <si>
    <r>
      <t>水槽付消防ポンプ自動車</t>
    </r>
    <r>
      <rPr>
        <sz val="11"/>
        <color rgb="FFFF0000"/>
        <rFont val="ＭＳ Ｐゴシック"/>
        <family val="3"/>
        <charset val="128"/>
        <scheme val="minor"/>
      </rPr>
      <t>（荒尾予備）</t>
    </r>
    <rPh sb="12" eb="14">
      <t>アラオ</t>
    </rPh>
    <rPh sb="14" eb="16">
      <t>ヨビ</t>
    </rPh>
    <phoneticPr fontId="9"/>
  </si>
  <si>
    <r>
      <rPr>
        <sz val="11"/>
        <color rgb="FFFF0000"/>
        <rFont val="ＭＳ Ｐゴシック"/>
        <family val="3"/>
        <charset val="128"/>
        <scheme val="minor"/>
      </rPr>
      <t>三加和</t>
    </r>
    <r>
      <rPr>
        <sz val="11"/>
        <rFont val="ＭＳ Ｐゴシック"/>
        <family val="3"/>
        <charset val="128"/>
      </rPr>
      <t>連絡車　４ＷＤ</t>
    </r>
    <rPh sb="0" eb="3">
      <t>ミカワ</t>
    </rPh>
    <phoneticPr fontId="9"/>
  </si>
  <si>
    <r>
      <rPr>
        <sz val="11"/>
        <color rgb="FFFF0000"/>
        <rFont val="ＭＳ Ｐゴシック"/>
        <family val="3"/>
        <charset val="128"/>
        <scheme val="minor"/>
      </rPr>
      <t>玉名</t>
    </r>
    <r>
      <rPr>
        <sz val="11"/>
        <rFont val="ＭＳ Ｐゴシック"/>
        <family val="3"/>
        <charset val="128"/>
      </rPr>
      <t>連絡車</t>
    </r>
    <rPh sb="0" eb="2">
      <t>タマナ</t>
    </rPh>
    <phoneticPr fontId="9"/>
  </si>
  <si>
    <r>
      <t>９項目器材セット</t>
    </r>
    <r>
      <rPr>
        <sz val="11"/>
        <color rgb="FFFF0000"/>
        <rFont val="ＭＳ Ｐゴシック"/>
        <family val="3"/>
        <charset val="128"/>
        <scheme val="minor"/>
      </rPr>
      <t>（三加和）</t>
    </r>
    <rPh sb="9" eb="12">
      <t>ミカワ</t>
    </rPh>
    <phoneticPr fontId="9"/>
  </si>
  <si>
    <r>
      <rPr>
        <sz val="11"/>
        <color rgb="FFFF0000"/>
        <rFont val="ＭＳ Ｐゴシック"/>
        <family val="3"/>
        <charset val="128"/>
        <scheme val="minor"/>
      </rPr>
      <t>玉名消防署</t>
    </r>
    <r>
      <rPr>
        <sz val="11"/>
        <rFont val="ＭＳ Ｐゴシック"/>
        <family val="3"/>
        <charset val="128"/>
      </rPr>
      <t>災害対応特殊救急自動車及び高度救命処置用資機材</t>
    </r>
    <rPh sb="0" eb="2">
      <t>タマナ</t>
    </rPh>
    <rPh sb="2" eb="5">
      <t>ショウボウショ</t>
    </rPh>
    <phoneticPr fontId="9"/>
  </si>
  <si>
    <r>
      <t>玉名署高規格救急自動車・高度救命処置用資機材</t>
    </r>
    <r>
      <rPr>
        <sz val="11"/>
        <color rgb="FFFF0000"/>
        <rFont val="ＭＳ Ｐゴシック"/>
        <family val="3"/>
        <charset val="128"/>
        <scheme val="minor"/>
      </rPr>
      <t>（現荒尾予備）</t>
    </r>
    <rPh sb="23" eb="24">
      <t>ゲン</t>
    </rPh>
    <rPh sb="24" eb="26">
      <t>アラオ</t>
    </rPh>
    <rPh sb="26" eb="28">
      <t>ヨビ</t>
    </rPh>
    <phoneticPr fontId="9"/>
  </si>
  <si>
    <r>
      <rPr>
        <sz val="11"/>
        <color rgb="FFFF0000"/>
        <rFont val="ＭＳ Ｐゴシック"/>
        <family val="3"/>
        <charset val="128"/>
        <scheme val="minor"/>
      </rPr>
      <t>玉名</t>
    </r>
    <r>
      <rPr>
        <sz val="11"/>
        <rFont val="ＭＳ Ｐゴシック"/>
        <family val="3"/>
        <charset val="128"/>
      </rPr>
      <t>災害対応特殊化学消防ポンプ自動車Ⅱ型</t>
    </r>
    <rPh sb="0" eb="2">
      <t>タマナ</t>
    </rPh>
    <phoneticPr fontId="9"/>
  </si>
  <si>
    <r>
      <t>水槽付消防ポンプ自動車</t>
    </r>
    <r>
      <rPr>
        <sz val="11"/>
        <color rgb="FFFF0000"/>
        <rFont val="ＭＳ Ｐゴシック"/>
        <family val="3"/>
        <charset val="128"/>
        <scheme val="minor"/>
      </rPr>
      <t>（本部予備）</t>
    </r>
    <rPh sb="12" eb="14">
      <t>ホンブ</t>
    </rPh>
    <rPh sb="14" eb="16">
      <t>ヨビ</t>
    </rPh>
    <phoneticPr fontId="9"/>
  </si>
  <si>
    <r>
      <rPr>
        <sz val="11"/>
        <color rgb="FFFF0000"/>
        <rFont val="ＭＳ Ｐゴシック"/>
        <family val="3"/>
        <charset val="128"/>
        <scheme val="minor"/>
      </rPr>
      <t>玉名</t>
    </r>
    <r>
      <rPr>
        <sz val="11"/>
        <rFont val="ＭＳ Ｐゴシック"/>
        <family val="3"/>
        <charset val="128"/>
      </rPr>
      <t>ポンプ自動車</t>
    </r>
    <rPh sb="0" eb="2">
      <t>タマナ</t>
    </rPh>
    <phoneticPr fontId="9"/>
  </si>
  <si>
    <t>支援車Ⅳ型　玉名指揮車</t>
  </si>
  <si>
    <r>
      <t>レールダルトレーニングシステム一式</t>
    </r>
    <r>
      <rPr>
        <sz val="11"/>
        <color rgb="FFFF0000"/>
        <rFont val="ＭＳ Ｐゴシック"/>
        <family val="3"/>
        <charset val="128"/>
        <scheme val="minor"/>
      </rPr>
      <t>（玉名）</t>
    </r>
    <rPh sb="18" eb="20">
      <t>タマナ</t>
    </rPh>
    <phoneticPr fontId="9"/>
  </si>
  <si>
    <r>
      <t>救急９項目器材セット</t>
    </r>
    <r>
      <rPr>
        <sz val="11"/>
        <color rgb="FFFF0000"/>
        <rFont val="ＭＳ Ｐゴシック"/>
        <family val="3"/>
        <charset val="128"/>
        <scheme val="minor"/>
      </rPr>
      <t>（玉名）</t>
    </r>
    <rPh sb="11" eb="13">
      <t>タマナ</t>
    </rPh>
    <phoneticPr fontId="9"/>
  </si>
  <si>
    <r>
      <t>高度救急処置シミュレーターⅡ型「セーブマン」</t>
    </r>
    <r>
      <rPr>
        <sz val="11"/>
        <color rgb="FFFF0000"/>
        <rFont val="ＭＳ Ｐゴシック"/>
        <family val="3"/>
        <charset val="128"/>
        <scheme val="minor"/>
      </rPr>
      <t>（玉名）</t>
    </r>
    <rPh sb="23" eb="25">
      <t>タマナ</t>
    </rPh>
    <phoneticPr fontId="9"/>
  </si>
  <si>
    <r>
      <t>テラダプター</t>
    </r>
    <r>
      <rPr>
        <sz val="11"/>
        <color rgb="FFFF0000"/>
        <rFont val="ＭＳ Ｐゴシック"/>
        <family val="3"/>
        <charset val="128"/>
        <scheme val="minor"/>
      </rPr>
      <t>（玉名）</t>
    </r>
    <rPh sb="7" eb="9">
      <t>タマナ</t>
    </rPh>
    <phoneticPr fontId="9"/>
  </si>
  <si>
    <t>冷暖房機</t>
  </si>
  <si>
    <r>
      <rPr>
        <sz val="11"/>
        <color rgb="FFFF0000"/>
        <rFont val="ＭＳ Ｐゴシック"/>
        <family val="3"/>
        <charset val="128"/>
        <scheme val="minor"/>
      </rPr>
      <t>天水分署</t>
    </r>
    <r>
      <rPr>
        <sz val="11"/>
        <rFont val="ＭＳ Ｐゴシック"/>
        <family val="3"/>
        <charset val="128"/>
      </rPr>
      <t>高規格救急自動車及び高度救命処置用資機材</t>
    </r>
    <rPh sb="0" eb="2">
      <t>テンスイ</t>
    </rPh>
    <rPh sb="2" eb="4">
      <t>ブンショ</t>
    </rPh>
    <rPh sb="21" eb="24">
      <t>シキザイ</t>
    </rPh>
    <phoneticPr fontId="9"/>
  </si>
  <si>
    <r>
      <rPr>
        <sz val="11"/>
        <color rgb="FFFF0000"/>
        <rFont val="ＭＳ Ｐゴシック"/>
        <family val="3"/>
        <charset val="128"/>
        <scheme val="minor"/>
      </rPr>
      <t>天水</t>
    </r>
    <r>
      <rPr>
        <sz val="11"/>
        <rFont val="ＭＳ Ｐゴシック"/>
        <family val="3"/>
        <charset val="128"/>
      </rPr>
      <t>水槽付消防ポンプ自動車</t>
    </r>
    <rPh sb="0" eb="2">
      <t>テンスイ</t>
    </rPh>
    <phoneticPr fontId="9"/>
  </si>
  <si>
    <t>無線受令機</t>
  </si>
  <si>
    <t>和水菊水分署高規格救急自動車・高度救命処置用資機材</t>
  </si>
  <si>
    <r>
      <rPr>
        <sz val="11"/>
        <color rgb="FFFF0000"/>
        <rFont val="ＭＳ Ｐゴシック"/>
        <family val="3"/>
        <charset val="128"/>
        <scheme val="minor"/>
      </rPr>
      <t>菊水</t>
    </r>
    <r>
      <rPr>
        <sz val="11"/>
        <rFont val="ＭＳ Ｐゴシック"/>
        <family val="3"/>
        <charset val="128"/>
      </rPr>
      <t>水槽付消防ポンプ自動車</t>
    </r>
    <rPh sb="0" eb="2">
      <t>キクスイ</t>
    </rPh>
    <phoneticPr fontId="9"/>
  </si>
  <si>
    <r>
      <rPr>
        <sz val="11"/>
        <color rgb="FFFF0000"/>
        <rFont val="ＭＳ Ｐゴシック"/>
        <family val="3"/>
        <charset val="128"/>
        <scheme val="minor"/>
      </rPr>
      <t>菊水</t>
    </r>
    <r>
      <rPr>
        <sz val="11"/>
        <rFont val="ＭＳ Ｐゴシック"/>
        <family val="3"/>
        <charset val="128"/>
      </rPr>
      <t>連絡車　４ＷＤ</t>
    </r>
    <rPh sb="0" eb="2">
      <t>キクスイ</t>
    </rPh>
    <phoneticPr fontId="9"/>
  </si>
  <si>
    <r>
      <rPr>
        <sz val="11"/>
        <color rgb="FFFF0000"/>
        <rFont val="ＭＳ Ｐゴシック"/>
        <family val="3"/>
        <charset val="128"/>
        <scheme val="minor"/>
      </rPr>
      <t>荒尾</t>
    </r>
    <r>
      <rPr>
        <sz val="11"/>
        <rFont val="ＭＳ Ｐゴシック"/>
        <family val="3"/>
        <charset val="128"/>
      </rPr>
      <t>連絡車</t>
    </r>
    <rPh sb="0" eb="2">
      <t>アラオ</t>
    </rPh>
    <phoneticPr fontId="9"/>
  </si>
  <si>
    <r>
      <t>９項目器材セット</t>
    </r>
    <r>
      <rPr>
        <sz val="11"/>
        <color rgb="FFFF0000"/>
        <rFont val="ＭＳ Ｐゴシック"/>
        <family val="3"/>
        <charset val="128"/>
        <scheme val="minor"/>
      </rPr>
      <t>（菊水）</t>
    </r>
    <rPh sb="9" eb="11">
      <t>キクスイ</t>
    </rPh>
    <phoneticPr fontId="9"/>
  </si>
  <si>
    <t>玉東分署高規格救急自動車・高度救命処置用資機材</t>
  </si>
  <si>
    <r>
      <t>９項目資器材セット</t>
    </r>
    <r>
      <rPr>
        <sz val="11"/>
        <color rgb="FFFF0000"/>
        <rFont val="ＭＳ Ｐゴシック"/>
        <family val="3"/>
        <charset val="128"/>
        <scheme val="minor"/>
      </rPr>
      <t>（玉東）</t>
    </r>
    <rPh sb="10" eb="12">
      <t>ギョクトウ</t>
    </rPh>
    <phoneticPr fontId="9"/>
  </si>
  <si>
    <r>
      <t>西</t>
    </r>
    <r>
      <rPr>
        <sz val="11"/>
        <color rgb="FFFF0000"/>
        <rFont val="ＭＳ Ｐゴシック"/>
        <family val="3"/>
        <charset val="128"/>
        <scheme val="minor"/>
      </rPr>
      <t>庁舎</t>
    </r>
    <r>
      <rPr>
        <sz val="11"/>
        <rFont val="ＭＳ Ｐゴシック"/>
        <family val="3"/>
        <charset val="128"/>
      </rPr>
      <t>高規格救急自動車・高度救命処置用資機材</t>
    </r>
    <rPh sb="1" eb="3">
      <t>チョウシャ</t>
    </rPh>
    <phoneticPr fontId="9"/>
  </si>
  <si>
    <t>フリード</t>
  </si>
  <si>
    <t>日産</t>
  </si>
  <si>
    <t>三菱バン</t>
    <rPh sb="0" eb="2">
      <t>ミツビシ</t>
    </rPh>
    <phoneticPr fontId="1"/>
  </si>
  <si>
    <t>日産ＡＤバン</t>
    <rPh sb="0" eb="2">
      <t>ニッサン</t>
    </rPh>
    <phoneticPr fontId="1"/>
  </si>
  <si>
    <t>プリウスα</t>
  </si>
  <si>
    <t>キューブ</t>
  </si>
  <si>
    <t>三菱</t>
    <rPh sb="0" eb="2">
      <t>ミツビシ</t>
    </rPh>
    <phoneticPr fontId="1"/>
  </si>
  <si>
    <t>フィットシャトル</t>
  </si>
  <si>
    <t>トヨタ</t>
  </si>
  <si>
    <t>日産ディーゼル</t>
    <rPh sb="0" eb="2">
      <t>ニッサン</t>
    </rPh>
    <phoneticPr fontId="1"/>
  </si>
  <si>
    <t>マツダ</t>
  </si>
  <si>
    <t>トヨタカルディナ</t>
  </si>
  <si>
    <t>日産デイズ</t>
    <rPh sb="0" eb="2">
      <t>ニッサン</t>
    </rPh>
    <phoneticPr fontId="1"/>
  </si>
  <si>
    <t>スズキキャリーＦＣ4ＷＤ</t>
  </si>
  <si>
    <t>日産</t>
    <rPh sb="0" eb="2">
      <t>ニッサン</t>
    </rPh>
    <phoneticPr fontId="1"/>
  </si>
  <si>
    <t>日産ＥＢＤ-ＤＲ16Ｔ</t>
    <rPh sb="0" eb="2">
      <t>ニッサン</t>
    </rPh>
    <phoneticPr fontId="1"/>
  </si>
  <si>
    <t>スズキワゴンＲ</t>
  </si>
  <si>
    <t>トヨタ　プリウス</t>
  </si>
  <si>
    <r>
      <t>日野</t>
    </r>
    <r>
      <rPr>
        <sz val="11"/>
        <color rgb="FFFF0000"/>
        <rFont val="ＭＳ Ｐゴシック"/>
        <family val="3"/>
        <charset val="128"/>
        <scheme val="minor"/>
      </rPr>
      <t>ＰＢ－ＧＸ７ＪＧＦＡ改</t>
    </r>
    <rPh sb="12" eb="13">
      <t>カイ</t>
    </rPh>
    <phoneticPr fontId="9"/>
  </si>
  <si>
    <t>マツダカペラワゴン　ＧＦ－ＧＷ８Ｗ</t>
  </si>
  <si>
    <t>・ＰＲＩＭＥＲＧＹ Ｃ２００</t>
  </si>
  <si>
    <t>日産ウイングロード</t>
  </si>
  <si>
    <t>ニッサン　</t>
  </si>
  <si>
    <t>三菱４WDディーゼルロング（4,899CC　25人乗　AT車</t>
  </si>
  <si>
    <t>モリタ製１－A</t>
  </si>
  <si>
    <t>モリタキャフス</t>
  </si>
  <si>
    <t>１水Ａ型</t>
  </si>
  <si>
    <r>
      <rPr>
        <sz val="11"/>
        <color rgb="FFFF0000"/>
        <rFont val="ＭＳ Ｐゴシック"/>
        <family val="3"/>
        <charset val="128"/>
        <scheme val="minor"/>
      </rPr>
      <t>日野</t>
    </r>
    <r>
      <rPr>
        <sz val="11"/>
        <rFont val="ＭＳ Ｐゴシック"/>
        <family val="3"/>
        <charset val="128"/>
      </rPr>
      <t>　モリタ製１－A</t>
    </r>
    <rPh sb="0" eb="2">
      <t>ヒノ</t>
    </rPh>
    <phoneticPr fontId="9"/>
  </si>
  <si>
    <t>トヨタ　カルディナバン</t>
  </si>
  <si>
    <t>スズキエブリー　軽自動車</t>
  </si>
  <si>
    <t>スズキエブリー</t>
  </si>
  <si>
    <t>ＪＨＭ・２０１Ｓ１ＯＳＴ（１０Ｗ）</t>
  </si>
  <si>
    <t>画像探索Ⅰ型・Ⅱ型・地中音響探索機</t>
  </si>
  <si>
    <t>ＴＡＴ６００</t>
  </si>
  <si>
    <t>ハンディサーモＴＶＳ－１２０</t>
  </si>
  <si>
    <t>フジノンデイアンドナイトスタビスコープ</t>
  </si>
  <si>
    <t>３ＡＴ　１５００ｃｃ</t>
  </si>
  <si>
    <t>ＤＳ１１３１５</t>
  </si>
  <si>
    <t>ポンプ　ＤＰＵ－６０Ｐ</t>
  </si>
  <si>
    <t>ＫＺ－４５Ｐ</t>
  </si>
  <si>
    <t>三菱エアコン　ＰＫＨ－１００ＥＫＤ</t>
  </si>
  <si>
    <t>ホルマトロ　２００５型　能力１６ｔ</t>
  </si>
  <si>
    <t>SG-140</t>
  </si>
  <si>
    <t>ＪＨＰ－２９２Ｅ</t>
  </si>
  <si>
    <t>スズキジムニーワイド</t>
  </si>
  <si>
    <t>Ⅱ型</t>
  </si>
  <si>
    <t>ＮＥＦＡＸ－３９０</t>
  </si>
  <si>
    <t>Ｊアラート</t>
  </si>
  <si>
    <t>トヨタ高規格救急自動車　CBF-TRH226S</t>
  </si>
  <si>
    <t>トヨタ高規格救急自動車　TC－VCH38S</t>
  </si>
  <si>
    <t>モリタ</t>
  </si>
  <si>
    <t>Ⅲ型・救助用資機材・高度救助用資機材</t>
  </si>
  <si>
    <t>パワーゲート、ほろ付き</t>
  </si>
  <si>
    <t>消防活動用タウンエースバン</t>
  </si>
  <si>
    <t>消防活動用</t>
  </si>
  <si>
    <t>救急活動用</t>
  </si>
  <si>
    <t>事務室・応接室・講堂・会議室・仮眠室</t>
  </si>
  <si>
    <t>(共立乗用モア881-K)</t>
  </si>
  <si>
    <t>事務用</t>
  </si>
  <si>
    <t>エブリィ・ＪＯＩＮ　スズキ自販熊本玉名</t>
  </si>
  <si>
    <t>（ハートスタート4000）</t>
  </si>
  <si>
    <t>一般用</t>
  </si>
  <si>
    <r>
      <t>トヨタ高規格救急自動車　</t>
    </r>
    <r>
      <rPr>
        <sz val="11"/>
        <color rgb="FFFF0000"/>
        <rFont val="ＭＳ Ｐゴシック"/>
        <family val="3"/>
        <charset val="128"/>
        <scheme val="minor"/>
      </rPr>
      <t>CBF-TRH221S</t>
    </r>
    <rPh sb="8" eb="10">
      <t>ジドウ</t>
    </rPh>
    <phoneticPr fontId="9"/>
  </si>
  <si>
    <t>緊急</t>
  </si>
  <si>
    <t>マツダスクラムV　PU　３AT</t>
  </si>
  <si>
    <t>一般</t>
  </si>
  <si>
    <t>トヨタ高規格救急自動車　CBF-TRH221S</t>
  </si>
  <si>
    <r>
      <t>ニッサン高規格救急自動車　</t>
    </r>
    <r>
      <rPr>
        <sz val="11"/>
        <color rgb="FFFF0000"/>
        <rFont val="ＭＳ Ｐゴシック"/>
        <family val="3"/>
        <charset val="128"/>
        <scheme val="minor"/>
      </rPr>
      <t>CBF－FPWGE50改</t>
    </r>
    <rPh sb="24" eb="25">
      <t>カイ</t>
    </rPh>
    <phoneticPr fontId="9"/>
  </si>
  <si>
    <t>消防専用シャーシ（５．５ｔ級・４ＷＤ）</t>
  </si>
  <si>
    <t>２７００ＣＣ　４ＷＤ　４ＡＴ</t>
  </si>
  <si>
    <t>ＬＭ－０７３</t>
  </si>
  <si>
    <t>基地局</t>
  </si>
  <si>
    <t>仮眠室用</t>
  </si>
  <si>
    <t>待機室用</t>
  </si>
  <si>
    <t>総務課</t>
  </si>
  <si>
    <t>総務課（企画）</t>
  </si>
  <si>
    <t>業務管理課</t>
  </si>
  <si>
    <t>介護保険課</t>
  </si>
  <si>
    <t>斎場</t>
  </si>
  <si>
    <t>第1衛生</t>
  </si>
  <si>
    <t>第2衛生</t>
  </si>
  <si>
    <t>東部</t>
  </si>
  <si>
    <t>クリーン　　パークファイブ</t>
  </si>
  <si>
    <t>消防課</t>
  </si>
  <si>
    <t>消防総務課</t>
  </si>
  <si>
    <t>指令課</t>
  </si>
  <si>
    <t>荒尾消防署</t>
  </si>
  <si>
    <t>玉名消防署</t>
  </si>
  <si>
    <t>削除ＯＫ_平成28年度</t>
    <phoneticPr fontId="2"/>
  </si>
  <si>
    <t/>
  </si>
  <si>
    <t>ホンダ　フィット　HYBRID Fパッケージ　５人乗り</t>
  </si>
  <si>
    <t>災害対応特殊水槽付消防ポンプ自動車（Ⅰ-Ｂ型）長洲分署</t>
  </si>
  <si>
    <t>災害対応特殊水槽付消防ポンプ自動車(Ⅰ-Ａ型)緑丘庁舎</t>
  </si>
  <si>
    <t>消火活動用備品　消防用ホース</t>
  </si>
  <si>
    <t>救急活動用備品</t>
  </si>
  <si>
    <t>東部環境センター</t>
  </si>
  <si>
    <t>東部環境
センター</t>
  </si>
  <si>
    <t>28年度</t>
  </si>
  <si>
    <t>事業用資産_新規有償取得</t>
  </si>
  <si>
    <t>事業用資産_環境衛生</t>
  </si>
  <si>
    <t>事業用資産_消防</t>
  </si>
</sst>
</file>

<file path=xl/styles.xml><?xml version="1.0" encoding="utf-8"?>
<styleSheet xmlns="http://schemas.openxmlformats.org/spreadsheetml/2006/main">
  <numFmts count="14">
    <numFmt numFmtId="6" formatCode="&quot;¥&quot;#,##0;[Red]&quot;¥&quot;\-#,##0"/>
    <numFmt numFmtId="176" formatCode="#,##0;\-#,##0;&quot;-&quot;"/>
    <numFmt numFmtId="177" formatCode="&quot;(&quot;0%&quot;)   &quot;;[Red]\-&quot;(&quot;0%&quot;)   &quot;;&quot;－    &quot;"/>
    <numFmt numFmtId="178" formatCode="&quot;(&quot;0.00%&quot;)   &quot;;[Red]\-&quot;(&quot;0.00%&quot;)   &quot;;&quot;－    &quot;"/>
    <numFmt numFmtId="179" formatCode="0.00%;[Red]\-0.00%;&quot;－&quot;"/>
    <numFmt numFmtId="180" formatCode="#,##0_);[Red]\(#,##0\)"/>
    <numFmt numFmtId="181" formatCode="&quot;平成 &quot;0&quot;年度決算&quot;"/>
    <numFmt numFmtId="182" formatCode="#,##0.00_ "/>
    <numFmt numFmtId="183" formatCode="#,##0.00_);[Red]\(#,##0.00\)"/>
    <numFmt numFmtId="184" formatCode="0_);[Red]\(0\)"/>
    <numFmt numFmtId="185" formatCode="#,##0.000;[Red]\-#,##0.000"/>
    <numFmt numFmtId="186" formatCode="0.000_ "/>
    <numFmt numFmtId="187" formatCode="#,##0.0_);[Red]\(#,##0.0\)"/>
    <numFmt numFmtId="188" formatCode="0.00_);[Red]\(0.00\)"/>
  </numFmts>
  <fonts count="35">
    <font>
      <sz val="11"/>
      <name val="ＭＳ Ｐゴシック"/>
      <family val="3"/>
      <charset val="128"/>
    </font>
    <font>
      <sz val="11"/>
      <name val="ＭＳ Ｐゴシック"/>
      <family val="3"/>
      <charset val="128"/>
    </font>
    <font>
      <sz val="6"/>
      <name val="ＭＳ Ｐゴシック"/>
      <family val="3"/>
      <charset val="128"/>
    </font>
    <font>
      <u/>
      <sz val="18"/>
      <name val="ＭＳ Ｐゴシック"/>
      <family val="3"/>
      <charset val="128"/>
    </font>
    <font>
      <sz val="9"/>
      <name val="ＭＳ Ｐゴシック"/>
      <family val="3"/>
      <charset val="128"/>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4"/>
      <name val="ＭＳ Ｐゴシック"/>
      <family val="3"/>
      <charset val="128"/>
    </font>
    <font>
      <b/>
      <sz val="11"/>
      <color indexed="8"/>
      <name val="ＭＳ Ｐゴシック"/>
      <family val="3"/>
      <charset val="128"/>
    </font>
    <font>
      <b/>
      <sz val="11"/>
      <color indexed="63"/>
      <name val="ＭＳ Ｐゴシック"/>
      <family val="3"/>
      <charset val="128"/>
    </font>
    <font>
      <sz val="11"/>
      <name val="ＭＳ 明朝"/>
      <family val="1"/>
      <charset val="128"/>
    </font>
    <font>
      <i/>
      <sz val="11"/>
      <color indexed="23"/>
      <name val="ＭＳ Ｐゴシック"/>
      <family val="3"/>
      <charset val="128"/>
    </font>
    <font>
      <sz val="11"/>
      <color indexed="62"/>
      <name val="ＭＳ Ｐゴシック"/>
      <family val="3"/>
      <charset val="128"/>
    </font>
    <font>
      <sz val="10"/>
      <name val="ＭＳ Ｐゴシック"/>
      <family val="3"/>
      <charset val="128"/>
    </font>
    <font>
      <sz val="14"/>
      <name val="ＭＳ 明朝"/>
      <family val="1"/>
      <charset val="128"/>
    </font>
    <font>
      <sz val="11"/>
      <color indexed="17"/>
      <name val="ＭＳ Ｐゴシック"/>
      <family val="3"/>
      <charset val="128"/>
    </font>
    <font>
      <sz val="10"/>
      <name val="ＭＳ ゴシック"/>
      <family val="3"/>
      <charset val="128"/>
    </font>
    <font>
      <sz val="11"/>
      <color theme="1"/>
      <name val="ＭＳ Ｐゴシック"/>
      <family val="3"/>
      <charset val="128"/>
      <scheme val="minor"/>
    </font>
    <font>
      <sz val="10"/>
      <color theme="1"/>
      <name val="ＭＳ Ｐゴシック"/>
      <family val="3"/>
      <charset val="128"/>
      <scheme val="minor"/>
    </font>
    <font>
      <b/>
      <sz val="11"/>
      <color rgb="FFFF0000"/>
      <name val="ＭＳ Ｐゴシック"/>
      <family val="3"/>
      <charset val="128"/>
    </font>
    <font>
      <sz val="11"/>
      <color rgb="FFFF0000"/>
      <name val="ＭＳ Ｐゴシック"/>
      <family val="3"/>
      <charset val="128"/>
      <scheme val="minor"/>
    </font>
  </fonts>
  <fills count="36">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CCFFFF"/>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CD5B4"/>
        <bgColor indexed="64"/>
      </patternFill>
    </fill>
    <fill>
      <patternFill patternType="solid">
        <fgColor theme="4" tint="0.79998168889431442"/>
        <bgColor indexed="64"/>
      </patternFill>
    </fill>
    <fill>
      <patternFill patternType="solid">
        <fgColor rgb="FFDBE5F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FFFF00"/>
        <bgColor indexed="64"/>
      </patternFill>
    </fill>
  </fills>
  <borders count="2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medium">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s>
  <cellStyleXfs count="934">
    <xf numFmtId="0" fontId="0"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76" fontId="7" fillId="0" borderId="0" applyFill="0" applyBorder="0" applyAlignment="0"/>
    <xf numFmtId="0" fontId="8" fillId="0" borderId="1" applyNumberFormat="0" applyAlignment="0" applyProtection="0">
      <alignment horizontal="left" vertical="center"/>
    </xf>
    <xf numFmtId="0" fontId="8" fillId="0" borderId="2">
      <alignment horizontal="left" vertical="center"/>
    </xf>
    <xf numFmtId="0" fontId="9" fillId="0" borderId="0"/>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0" borderId="3" applyNumberFormat="0" applyAlignment="0" applyProtection="0">
      <alignment vertical="center"/>
    </xf>
    <xf numFmtId="0" fontId="11" fillId="20" borderId="3" applyNumberFormat="0" applyAlignment="0" applyProtection="0">
      <alignment vertical="center"/>
    </xf>
    <xf numFmtId="0" fontId="11" fillId="20" borderId="3" applyNumberFormat="0" applyAlignment="0" applyProtection="0">
      <alignment vertical="center"/>
    </xf>
    <xf numFmtId="0" fontId="11" fillId="20" borderId="3" applyNumberFormat="0" applyAlignment="0" applyProtection="0">
      <alignment vertical="center"/>
    </xf>
    <xf numFmtId="0" fontId="11" fillId="20" borderId="3" applyNumberFormat="0" applyAlignment="0" applyProtection="0">
      <alignment vertical="center"/>
    </xf>
    <xf numFmtId="0" fontId="11" fillId="20" borderId="3" applyNumberFormat="0" applyAlignment="0" applyProtection="0">
      <alignment vertical="center"/>
    </xf>
    <xf numFmtId="0" fontId="11" fillId="20" borderId="3" applyNumberFormat="0" applyAlignment="0" applyProtection="0">
      <alignment vertical="center"/>
    </xf>
    <xf numFmtId="0" fontId="11" fillId="20" borderId="3" applyNumberFormat="0" applyAlignment="0" applyProtection="0">
      <alignment vertical="center"/>
    </xf>
    <xf numFmtId="0" fontId="11" fillId="20" borderId="3" applyNumberFormat="0" applyAlignment="0" applyProtection="0">
      <alignment vertical="center"/>
    </xf>
    <xf numFmtId="0" fontId="11" fillId="20" borderId="3" applyNumberFormat="0" applyAlignment="0" applyProtection="0">
      <alignment vertical="center"/>
    </xf>
    <xf numFmtId="0" fontId="11" fillId="20" borderId="3" applyNumberFormat="0" applyAlignment="0" applyProtection="0">
      <alignment vertical="center"/>
    </xf>
    <xf numFmtId="0" fontId="11" fillId="20" borderId="3" applyNumberFormat="0" applyAlignment="0" applyProtection="0">
      <alignment vertical="center"/>
    </xf>
    <xf numFmtId="0" fontId="11" fillId="20" borderId="3" applyNumberFormat="0" applyAlignment="0" applyProtection="0">
      <alignment vertical="center"/>
    </xf>
    <xf numFmtId="0" fontId="11" fillId="20" borderId="3" applyNumberFormat="0" applyAlignment="0" applyProtection="0">
      <alignment vertical="center"/>
    </xf>
    <xf numFmtId="0" fontId="11" fillId="20" borderId="3" applyNumberFormat="0" applyAlignment="0" applyProtection="0">
      <alignment vertical="center"/>
    </xf>
    <xf numFmtId="0" fontId="11" fillId="20" borderId="3" applyNumberFormat="0" applyAlignment="0" applyProtection="0">
      <alignment vertical="center"/>
    </xf>
    <xf numFmtId="0" fontId="11" fillId="20" borderId="3" applyNumberFormat="0" applyAlignment="0" applyProtection="0">
      <alignment vertical="center"/>
    </xf>
    <xf numFmtId="0" fontId="11" fillId="20" borderId="3" applyNumberFormat="0" applyAlignment="0" applyProtection="0">
      <alignment vertical="center"/>
    </xf>
    <xf numFmtId="0" fontId="11" fillId="20" borderId="3" applyNumberFormat="0" applyAlignment="0" applyProtection="0">
      <alignment vertical="center"/>
    </xf>
    <xf numFmtId="0" fontId="11" fillId="20" borderId="3" applyNumberFormat="0" applyAlignment="0" applyProtection="0">
      <alignment vertical="center"/>
    </xf>
    <xf numFmtId="0" fontId="11" fillId="20" borderId="3" applyNumberFormat="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xf numFmtId="9" fontId="31" fillId="0" borderId="0" applyFont="0" applyFill="0" applyBorder="0" applyAlignment="0" applyProtection="0">
      <alignment vertical="center"/>
    </xf>
    <xf numFmtId="9" fontId="1" fillId="0" borderId="0" applyFont="0" applyFill="0" applyBorder="0" applyAlignment="0" applyProtection="0">
      <alignment vertical="center"/>
    </xf>
    <xf numFmtId="177" fontId="13" fillId="0" borderId="0" applyFont="0" applyFill="0" applyBorder="0" applyAlignment="0" applyProtection="0"/>
    <xf numFmtId="178" fontId="13" fillId="0" borderId="0" applyFont="0" applyFill="0" applyBorder="0" applyAlignment="0" applyProtection="0">
      <alignment vertical="top"/>
    </xf>
    <xf numFmtId="179" fontId="13" fillId="0" borderId="0" applyFont="0" applyFill="0" applyBorder="0" applyAlignment="0" applyProtection="0"/>
    <xf numFmtId="0" fontId="5" fillId="22" borderId="4" applyNumberFormat="0" applyFont="0" applyAlignment="0" applyProtection="0">
      <alignment vertical="center"/>
    </xf>
    <xf numFmtId="0" fontId="5" fillId="22" borderId="4" applyNumberFormat="0" applyFont="0" applyAlignment="0" applyProtection="0">
      <alignment vertical="center"/>
    </xf>
    <xf numFmtId="0" fontId="5" fillId="22" borderId="4" applyNumberFormat="0" applyFont="0" applyAlignment="0" applyProtection="0">
      <alignment vertical="center"/>
    </xf>
    <xf numFmtId="0" fontId="5" fillId="22" borderId="4" applyNumberFormat="0" applyFont="0" applyAlignment="0" applyProtection="0">
      <alignment vertical="center"/>
    </xf>
    <xf numFmtId="0" fontId="5" fillId="22" borderId="4" applyNumberFormat="0" applyFont="0" applyAlignment="0" applyProtection="0">
      <alignment vertical="center"/>
    </xf>
    <xf numFmtId="0" fontId="5" fillId="22" borderId="4" applyNumberFormat="0" applyFont="0" applyAlignment="0" applyProtection="0">
      <alignment vertical="center"/>
    </xf>
    <xf numFmtId="0" fontId="5" fillId="22" borderId="4" applyNumberFormat="0" applyFont="0" applyAlignment="0" applyProtection="0">
      <alignment vertical="center"/>
    </xf>
    <xf numFmtId="0" fontId="5" fillId="22" borderId="4" applyNumberFormat="0" applyFont="0" applyAlignment="0" applyProtection="0">
      <alignment vertical="center"/>
    </xf>
    <xf numFmtId="0" fontId="5" fillId="22" borderId="4" applyNumberFormat="0" applyFont="0" applyAlignment="0" applyProtection="0">
      <alignment vertical="center"/>
    </xf>
    <xf numFmtId="0" fontId="5" fillId="22" borderId="4" applyNumberFormat="0" applyFont="0" applyAlignment="0" applyProtection="0">
      <alignment vertical="center"/>
    </xf>
    <xf numFmtId="0" fontId="5" fillId="22" borderId="4" applyNumberFormat="0" applyFont="0" applyAlignment="0" applyProtection="0">
      <alignment vertical="center"/>
    </xf>
    <xf numFmtId="0" fontId="5" fillId="22" borderId="4" applyNumberFormat="0" applyFont="0" applyAlignment="0" applyProtection="0">
      <alignment vertical="center"/>
    </xf>
    <xf numFmtId="0" fontId="5" fillId="22" borderId="4" applyNumberFormat="0" applyFont="0" applyAlignment="0" applyProtection="0">
      <alignment vertical="center"/>
    </xf>
    <xf numFmtId="0" fontId="5" fillId="22" borderId="4" applyNumberFormat="0" applyFont="0" applyAlignment="0" applyProtection="0">
      <alignment vertical="center"/>
    </xf>
    <xf numFmtId="0" fontId="5" fillId="22" borderId="4" applyNumberFormat="0" applyFont="0" applyAlignment="0" applyProtection="0">
      <alignment vertical="center"/>
    </xf>
    <xf numFmtId="0" fontId="5" fillId="22" borderId="4" applyNumberFormat="0" applyFont="0" applyAlignment="0" applyProtection="0">
      <alignment vertical="center"/>
    </xf>
    <xf numFmtId="0" fontId="5" fillId="22" borderId="4" applyNumberFormat="0" applyFont="0" applyAlignment="0" applyProtection="0">
      <alignment vertical="center"/>
    </xf>
    <xf numFmtId="0" fontId="5" fillId="22" borderId="4" applyNumberFormat="0" applyFont="0" applyAlignment="0" applyProtection="0">
      <alignment vertical="center"/>
    </xf>
    <xf numFmtId="0" fontId="5" fillId="22" borderId="4" applyNumberFormat="0" applyFont="0" applyAlignment="0" applyProtection="0">
      <alignment vertical="center"/>
    </xf>
    <xf numFmtId="0" fontId="5" fillId="22" borderId="4" applyNumberFormat="0" applyFont="0" applyAlignment="0" applyProtection="0">
      <alignment vertical="center"/>
    </xf>
    <xf numFmtId="0" fontId="5" fillId="22" borderId="4" applyNumberFormat="0" applyFont="0" applyAlignment="0" applyProtection="0">
      <alignment vertical="center"/>
    </xf>
    <xf numFmtId="0" fontId="14" fillId="0" borderId="5" applyNumberFormat="0" applyFill="0" applyAlignment="0" applyProtection="0">
      <alignment vertical="center"/>
    </xf>
    <xf numFmtId="0" fontId="14" fillId="0" borderId="5" applyNumberFormat="0" applyFill="0" applyAlignment="0" applyProtection="0">
      <alignment vertical="center"/>
    </xf>
    <xf numFmtId="0" fontId="14" fillId="0" borderId="5" applyNumberFormat="0" applyFill="0" applyAlignment="0" applyProtection="0">
      <alignment vertical="center"/>
    </xf>
    <xf numFmtId="0" fontId="14" fillId="0" borderId="5" applyNumberFormat="0" applyFill="0" applyAlignment="0" applyProtection="0">
      <alignment vertical="center"/>
    </xf>
    <xf numFmtId="0" fontId="14" fillId="0" borderId="5" applyNumberFormat="0" applyFill="0" applyAlignment="0" applyProtection="0">
      <alignment vertical="center"/>
    </xf>
    <xf numFmtId="0" fontId="14" fillId="0" borderId="5" applyNumberFormat="0" applyFill="0" applyAlignment="0" applyProtection="0">
      <alignment vertical="center"/>
    </xf>
    <xf numFmtId="0" fontId="14" fillId="0" borderId="5" applyNumberFormat="0" applyFill="0" applyAlignment="0" applyProtection="0">
      <alignment vertical="center"/>
    </xf>
    <xf numFmtId="0" fontId="14" fillId="0" borderId="5" applyNumberFormat="0" applyFill="0" applyAlignment="0" applyProtection="0">
      <alignment vertical="center"/>
    </xf>
    <xf numFmtId="0" fontId="14" fillId="0" borderId="5" applyNumberFormat="0" applyFill="0" applyAlignment="0" applyProtection="0">
      <alignment vertical="center"/>
    </xf>
    <xf numFmtId="0" fontId="14" fillId="0" borderId="5" applyNumberFormat="0" applyFill="0" applyAlignment="0" applyProtection="0">
      <alignment vertical="center"/>
    </xf>
    <xf numFmtId="0" fontId="14" fillId="0" borderId="5" applyNumberFormat="0" applyFill="0" applyAlignment="0" applyProtection="0">
      <alignment vertical="center"/>
    </xf>
    <xf numFmtId="0" fontId="14" fillId="0" borderId="5" applyNumberFormat="0" applyFill="0" applyAlignment="0" applyProtection="0">
      <alignment vertical="center"/>
    </xf>
    <xf numFmtId="0" fontId="14" fillId="0" borderId="5" applyNumberFormat="0" applyFill="0" applyAlignment="0" applyProtection="0">
      <alignment vertical="center"/>
    </xf>
    <xf numFmtId="0" fontId="14" fillId="0" borderId="5" applyNumberFormat="0" applyFill="0" applyAlignment="0" applyProtection="0">
      <alignment vertical="center"/>
    </xf>
    <xf numFmtId="0" fontId="14" fillId="0" borderId="5" applyNumberFormat="0" applyFill="0" applyAlignment="0" applyProtection="0">
      <alignment vertical="center"/>
    </xf>
    <xf numFmtId="0" fontId="14" fillId="0" borderId="5" applyNumberFormat="0" applyFill="0" applyAlignment="0" applyProtection="0">
      <alignment vertical="center"/>
    </xf>
    <xf numFmtId="0" fontId="14" fillId="0" borderId="5" applyNumberFormat="0" applyFill="0" applyAlignment="0" applyProtection="0">
      <alignment vertical="center"/>
    </xf>
    <xf numFmtId="0" fontId="14" fillId="0" borderId="5" applyNumberFormat="0" applyFill="0" applyAlignment="0" applyProtection="0">
      <alignment vertical="center"/>
    </xf>
    <xf numFmtId="0" fontId="14" fillId="0" borderId="5" applyNumberFormat="0" applyFill="0" applyAlignment="0" applyProtection="0">
      <alignment vertical="center"/>
    </xf>
    <xf numFmtId="0" fontId="14" fillId="0" borderId="5" applyNumberFormat="0" applyFill="0" applyAlignment="0" applyProtection="0">
      <alignment vertical="center"/>
    </xf>
    <xf numFmtId="0" fontId="14" fillId="0" borderId="5" applyNumberFormat="0" applyFill="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6" fillId="23" borderId="6" applyNumberFormat="0" applyAlignment="0" applyProtection="0">
      <alignment vertical="center"/>
    </xf>
    <xf numFmtId="0" fontId="16" fillId="23" borderId="6" applyNumberFormat="0" applyAlignment="0" applyProtection="0">
      <alignment vertical="center"/>
    </xf>
    <xf numFmtId="0" fontId="16" fillId="23" borderId="6" applyNumberFormat="0" applyAlignment="0" applyProtection="0">
      <alignment vertical="center"/>
    </xf>
    <xf numFmtId="0" fontId="16" fillId="23" borderId="6" applyNumberFormat="0" applyAlignment="0" applyProtection="0">
      <alignment vertical="center"/>
    </xf>
    <xf numFmtId="0" fontId="16" fillId="23" borderId="6" applyNumberFormat="0" applyAlignment="0" applyProtection="0">
      <alignment vertical="center"/>
    </xf>
    <xf numFmtId="0" fontId="16" fillId="23" borderId="6" applyNumberFormat="0" applyAlignment="0" applyProtection="0">
      <alignment vertical="center"/>
    </xf>
    <xf numFmtId="0" fontId="16" fillId="23" borderId="6" applyNumberFormat="0" applyAlignment="0" applyProtection="0">
      <alignment vertical="center"/>
    </xf>
    <xf numFmtId="0" fontId="16" fillId="23" borderId="6" applyNumberFormat="0" applyAlignment="0" applyProtection="0">
      <alignment vertical="center"/>
    </xf>
    <xf numFmtId="0" fontId="16" fillId="23" borderId="6" applyNumberFormat="0" applyAlignment="0" applyProtection="0">
      <alignment vertical="center"/>
    </xf>
    <xf numFmtId="0" fontId="16" fillId="23" borderId="6" applyNumberFormat="0" applyAlignment="0" applyProtection="0">
      <alignment vertical="center"/>
    </xf>
    <xf numFmtId="0" fontId="16" fillId="23" borderId="6" applyNumberFormat="0" applyAlignment="0" applyProtection="0">
      <alignment vertical="center"/>
    </xf>
    <xf numFmtId="0" fontId="16" fillId="23" borderId="6" applyNumberFormat="0" applyAlignment="0" applyProtection="0">
      <alignment vertical="center"/>
    </xf>
    <xf numFmtId="0" fontId="16" fillId="23" borderId="6" applyNumberFormat="0" applyAlignment="0" applyProtection="0">
      <alignment vertical="center"/>
    </xf>
    <xf numFmtId="0" fontId="16" fillId="23" borderId="6" applyNumberFormat="0" applyAlignment="0" applyProtection="0">
      <alignment vertical="center"/>
    </xf>
    <xf numFmtId="0" fontId="16" fillId="23" borderId="6" applyNumberFormat="0" applyAlignment="0" applyProtection="0">
      <alignment vertical="center"/>
    </xf>
    <xf numFmtId="0" fontId="16" fillId="23" borderId="6" applyNumberFormat="0" applyAlignment="0" applyProtection="0">
      <alignment vertical="center"/>
    </xf>
    <xf numFmtId="0" fontId="16" fillId="23" borderId="6" applyNumberFormat="0" applyAlignment="0" applyProtection="0">
      <alignment vertical="center"/>
    </xf>
    <xf numFmtId="0" fontId="16" fillId="23" borderId="6" applyNumberFormat="0" applyAlignment="0" applyProtection="0">
      <alignment vertical="center"/>
    </xf>
    <xf numFmtId="0" fontId="16" fillId="23" borderId="6" applyNumberFormat="0" applyAlignment="0" applyProtection="0">
      <alignment vertical="center"/>
    </xf>
    <xf numFmtId="0" fontId="16" fillId="23" borderId="6" applyNumberFormat="0" applyAlignment="0" applyProtection="0">
      <alignment vertical="center"/>
    </xf>
    <xf numFmtId="0" fontId="16" fillId="23" borderId="6" applyNumberFormat="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3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32" fillId="0" borderId="0" applyFont="0" applyFill="0" applyBorder="0" applyAlignment="0" applyProtection="0">
      <alignment vertical="center"/>
    </xf>
    <xf numFmtId="38" fontId="5" fillId="0" borderId="0" applyFont="0" applyFill="0" applyBorder="0" applyAlignment="0" applyProtection="0">
      <alignment vertical="center"/>
    </xf>
    <xf numFmtId="38" fontId="31" fillId="0" borderId="0" applyFont="0" applyFill="0" applyBorder="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Fill="0" applyBorder="0" applyProtection="0"/>
    <xf numFmtId="0" fontId="22" fillId="0" borderId="10" applyNumberFormat="0" applyFill="0" applyAlignment="0" applyProtection="0">
      <alignment vertical="center"/>
    </xf>
    <xf numFmtId="0" fontId="22" fillId="0" borderId="10" applyNumberFormat="0" applyFill="0" applyAlignment="0" applyProtection="0">
      <alignment vertical="center"/>
    </xf>
    <xf numFmtId="0" fontId="22" fillId="0" borderId="10" applyNumberFormat="0" applyFill="0" applyAlignment="0" applyProtection="0">
      <alignment vertical="center"/>
    </xf>
    <xf numFmtId="0" fontId="22" fillId="0" borderId="10" applyNumberFormat="0" applyFill="0" applyAlignment="0" applyProtection="0">
      <alignment vertical="center"/>
    </xf>
    <xf numFmtId="0" fontId="22" fillId="0" borderId="10" applyNumberFormat="0" applyFill="0" applyAlignment="0" applyProtection="0">
      <alignment vertical="center"/>
    </xf>
    <xf numFmtId="0" fontId="22" fillId="0" borderId="10" applyNumberFormat="0" applyFill="0" applyAlignment="0" applyProtection="0">
      <alignment vertical="center"/>
    </xf>
    <xf numFmtId="0" fontId="22" fillId="0" borderId="10" applyNumberFormat="0" applyFill="0" applyAlignment="0" applyProtection="0">
      <alignment vertical="center"/>
    </xf>
    <xf numFmtId="0" fontId="22" fillId="0" borderId="10" applyNumberFormat="0" applyFill="0" applyAlignment="0" applyProtection="0">
      <alignment vertical="center"/>
    </xf>
    <xf numFmtId="0" fontId="22" fillId="0" borderId="10" applyNumberFormat="0" applyFill="0" applyAlignment="0" applyProtection="0">
      <alignment vertical="center"/>
    </xf>
    <xf numFmtId="0" fontId="22" fillId="0" borderId="10" applyNumberFormat="0" applyFill="0" applyAlignment="0" applyProtection="0">
      <alignment vertical="center"/>
    </xf>
    <xf numFmtId="0" fontId="22" fillId="0" borderId="10" applyNumberFormat="0" applyFill="0" applyAlignment="0" applyProtection="0">
      <alignment vertical="center"/>
    </xf>
    <xf numFmtId="0" fontId="22" fillId="0" borderId="10" applyNumberFormat="0" applyFill="0" applyAlignment="0" applyProtection="0">
      <alignment vertical="center"/>
    </xf>
    <xf numFmtId="0" fontId="22" fillId="0" borderId="10" applyNumberFormat="0" applyFill="0" applyAlignment="0" applyProtection="0">
      <alignment vertical="center"/>
    </xf>
    <xf numFmtId="0" fontId="22" fillId="0" borderId="10" applyNumberFormat="0" applyFill="0" applyAlignment="0" applyProtection="0">
      <alignment vertical="center"/>
    </xf>
    <xf numFmtId="0" fontId="22" fillId="0" borderId="10" applyNumberFormat="0" applyFill="0" applyAlignment="0" applyProtection="0">
      <alignment vertical="center"/>
    </xf>
    <xf numFmtId="0" fontId="22" fillId="0" borderId="10" applyNumberFormat="0" applyFill="0" applyAlignment="0" applyProtection="0">
      <alignment vertical="center"/>
    </xf>
    <xf numFmtId="0" fontId="22" fillId="0" borderId="10" applyNumberFormat="0" applyFill="0" applyAlignment="0" applyProtection="0">
      <alignment vertical="center"/>
    </xf>
    <xf numFmtId="0" fontId="22" fillId="0" borderId="10" applyNumberFormat="0" applyFill="0" applyAlignment="0" applyProtection="0">
      <alignment vertical="center"/>
    </xf>
    <xf numFmtId="0" fontId="22" fillId="0" borderId="10" applyNumberFormat="0" applyFill="0" applyAlignment="0" applyProtection="0">
      <alignment vertical="center"/>
    </xf>
    <xf numFmtId="0" fontId="22" fillId="0" borderId="10" applyNumberFormat="0" applyFill="0" applyAlignment="0" applyProtection="0">
      <alignment vertical="center"/>
    </xf>
    <xf numFmtId="0" fontId="22" fillId="0" borderId="10" applyNumberFormat="0" applyFill="0" applyAlignment="0" applyProtection="0">
      <alignment vertical="center"/>
    </xf>
    <xf numFmtId="0" fontId="23" fillId="23" borderId="11" applyNumberFormat="0" applyAlignment="0" applyProtection="0">
      <alignment vertical="center"/>
    </xf>
    <xf numFmtId="0" fontId="23" fillId="23" borderId="11" applyNumberFormat="0" applyAlignment="0" applyProtection="0">
      <alignment vertical="center"/>
    </xf>
    <xf numFmtId="0" fontId="23" fillId="23" borderId="11" applyNumberFormat="0" applyAlignment="0" applyProtection="0">
      <alignment vertical="center"/>
    </xf>
    <xf numFmtId="0" fontId="23" fillId="23" borderId="11" applyNumberFormat="0" applyAlignment="0" applyProtection="0">
      <alignment vertical="center"/>
    </xf>
    <xf numFmtId="0" fontId="23" fillId="23" borderId="11" applyNumberFormat="0" applyAlignment="0" applyProtection="0">
      <alignment vertical="center"/>
    </xf>
    <xf numFmtId="0" fontId="23" fillId="23" borderId="11" applyNumberFormat="0" applyAlignment="0" applyProtection="0">
      <alignment vertical="center"/>
    </xf>
    <xf numFmtId="0" fontId="23" fillId="23" borderId="11" applyNumberFormat="0" applyAlignment="0" applyProtection="0">
      <alignment vertical="center"/>
    </xf>
    <xf numFmtId="0" fontId="23" fillId="23" borderId="11" applyNumberFormat="0" applyAlignment="0" applyProtection="0">
      <alignment vertical="center"/>
    </xf>
    <xf numFmtId="0" fontId="23" fillId="23" borderId="11" applyNumberFormat="0" applyAlignment="0" applyProtection="0">
      <alignment vertical="center"/>
    </xf>
    <xf numFmtId="0" fontId="23" fillId="23" borderId="11" applyNumberFormat="0" applyAlignment="0" applyProtection="0">
      <alignment vertical="center"/>
    </xf>
    <xf numFmtId="0" fontId="23" fillId="23" borderId="11" applyNumberFormat="0" applyAlignment="0" applyProtection="0">
      <alignment vertical="center"/>
    </xf>
    <xf numFmtId="0" fontId="23" fillId="23" borderId="11" applyNumberFormat="0" applyAlignment="0" applyProtection="0">
      <alignment vertical="center"/>
    </xf>
    <xf numFmtId="0" fontId="23" fillId="23" borderId="11" applyNumberFormat="0" applyAlignment="0" applyProtection="0">
      <alignment vertical="center"/>
    </xf>
    <xf numFmtId="0" fontId="23" fillId="23" borderId="11" applyNumberFormat="0" applyAlignment="0" applyProtection="0">
      <alignment vertical="center"/>
    </xf>
    <xf numFmtId="0" fontId="23" fillId="23" borderId="11" applyNumberFormat="0" applyAlignment="0" applyProtection="0">
      <alignment vertical="center"/>
    </xf>
    <xf numFmtId="0" fontId="23" fillId="23" borderId="11" applyNumberFormat="0" applyAlignment="0" applyProtection="0">
      <alignment vertical="center"/>
    </xf>
    <xf numFmtId="0" fontId="23" fillId="23" borderId="11" applyNumberFormat="0" applyAlignment="0" applyProtection="0">
      <alignment vertical="center"/>
    </xf>
    <xf numFmtId="0" fontId="23" fillId="23" borderId="11" applyNumberFormat="0" applyAlignment="0" applyProtection="0">
      <alignment vertical="center"/>
    </xf>
    <xf numFmtId="0" fontId="23" fillId="23" borderId="11" applyNumberFormat="0" applyAlignment="0" applyProtection="0">
      <alignment vertical="center"/>
    </xf>
    <xf numFmtId="0" fontId="23" fillId="23" borderId="11" applyNumberFormat="0" applyAlignment="0" applyProtection="0">
      <alignment vertical="center"/>
    </xf>
    <xf numFmtId="0" fontId="23" fillId="23" borderId="11" applyNumberFormat="0" applyAlignment="0" applyProtection="0">
      <alignment vertical="center"/>
    </xf>
    <xf numFmtId="0" fontId="24" fillId="0" borderId="0" applyNumberFormat="0" applyFont="0" applyFill="0" applyBorder="0">
      <alignment horizontal="left" vertical="top" wrapText="1"/>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6" fontId="13" fillId="0" borderId="0" applyFont="0" applyFill="0" applyBorder="0" applyAlignment="0" applyProtection="0">
      <alignment vertical="center"/>
    </xf>
    <xf numFmtId="6" fontId="1" fillId="0" borderId="0" applyFont="0" applyFill="0" applyBorder="0" applyAlignment="0" applyProtection="0"/>
    <xf numFmtId="0" fontId="26" fillId="7" borderId="6" applyNumberFormat="0" applyAlignment="0" applyProtection="0">
      <alignment vertical="center"/>
    </xf>
    <xf numFmtId="0" fontId="26" fillId="7" borderId="6" applyNumberFormat="0" applyAlignment="0" applyProtection="0">
      <alignment vertical="center"/>
    </xf>
    <xf numFmtId="0" fontId="26" fillId="7" borderId="6" applyNumberFormat="0" applyAlignment="0" applyProtection="0">
      <alignment vertical="center"/>
    </xf>
    <xf numFmtId="0" fontId="26" fillId="7" borderId="6" applyNumberFormat="0" applyAlignment="0" applyProtection="0">
      <alignment vertical="center"/>
    </xf>
    <xf numFmtId="0" fontId="26" fillId="7" borderId="6" applyNumberFormat="0" applyAlignment="0" applyProtection="0">
      <alignment vertical="center"/>
    </xf>
    <xf numFmtId="0" fontId="26" fillId="7" borderId="6" applyNumberFormat="0" applyAlignment="0" applyProtection="0">
      <alignment vertical="center"/>
    </xf>
    <xf numFmtId="0" fontId="26" fillId="7" borderId="6" applyNumberFormat="0" applyAlignment="0" applyProtection="0">
      <alignment vertical="center"/>
    </xf>
    <xf numFmtId="0" fontId="26" fillId="7" borderId="6" applyNumberFormat="0" applyAlignment="0" applyProtection="0">
      <alignment vertical="center"/>
    </xf>
    <xf numFmtId="0" fontId="26" fillId="7" borderId="6" applyNumberFormat="0" applyAlignment="0" applyProtection="0">
      <alignment vertical="center"/>
    </xf>
    <xf numFmtId="0" fontId="26" fillId="7" borderId="6" applyNumberFormat="0" applyAlignment="0" applyProtection="0">
      <alignment vertical="center"/>
    </xf>
    <xf numFmtId="0" fontId="26" fillId="7" borderId="6" applyNumberFormat="0" applyAlignment="0" applyProtection="0">
      <alignment vertical="center"/>
    </xf>
    <xf numFmtId="0" fontId="26" fillId="7" borderId="6" applyNumberFormat="0" applyAlignment="0" applyProtection="0">
      <alignment vertical="center"/>
    </xf>
    <xf numFmtId="0" fontId="26" fillId="7" borderId="6" applyNumberFormat="0" applyAlignment="0" applyProtection="0">
      <alignment vertical="center"/>
    </xf>
    <xf numFmtId="0" fontId="26" fillId="7" borderId="6" applyNumberFormat="0" applyAlignment="0" applyProtection="0">
      <alignment vertical="center"/>
    </xf>
    <xf numFmtId="0" fontId="26" fillId="7" borderId="6" applyNumberFormat="0" applyAlignment="0" applyProtection="0">
      <alignment vertical="center"/>
    </xf>
    <xf numFmtId="0" fontId="26" fillId="7" borderId="6" applyNumberFormat="0" applyAlignment="0" applyProtection="0">
      <alignment vertical="center"/>
    </xf>
    <xf numFmtId="0" fontId="26" fillId="7" borderId="6" applyNumberFormat="0" applyAlignment="0" applyProtection="0">
      <alignment vertical="center"/>
    </xf>
    <xf numFmtId="0" fontId="26" fillId="7" borderId="6" applyNumberFormat="0" applyAlignment="0" applyProtection="0">
      <alignment vertical="center"/>
    </xf>
    <xf numFmtId="0" fontId="26" fillId="7" borderId="6" applyNumberFormat="0" applyAlignment="0" applyProtection="0">
      <alignment vertical="center"/>
    </xf>
    <xf numFmtId="0" fontId="26" fillId="7" borderId="6" applyNumberFormat="0" applyAlignment="0" applyProtection="0">
      <alignment vertical="center"/>
    </xf>
    <xf numFmtId="0" fontId="26" fillId="7" borderId="6" applyNumberFormat="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2"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24" fillId="0" borderId="0"/>
    <xf numFmtId="0" fontId="1" fillId="0" borderId="0"/>
    <xf numFmtId="0" fontId="1" fillId="0" borderId="0">
      <alignment vertical="center"/>
    </xf>
    <xf numFmtId="0" fontId="31" fillId="0" borderId="0">
      <alignment vertical="center"/>
    </xf>
    <xf numFmtId="0" fontId="1" fillId="0" borderId="0"/>
    <xf numFmtId="0" fontId="1"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180" fontId="13" fillId="0" borderId="0">
      <alignment vertical="top"/>
    </xf>
    <xf numFmtId="0" fontId="31" fillId="0" borderId="0"/>
    <xf numFmtId="0" fontId="31" fillId="0" borderId="0">
      <alignment vertical="center"/>
    </xf>
    <xf numFmtId="0" fontId="1" fillId="0" borderId="0"/>
    <xf numFmtId="0" fontId="1" fillId="0" borderId="0">
      <alignment vertical="center"/>
    </xf>
    <xf numFmtId="0" fontId="31" fillId="0" borderId="0">
      <alignment vertical="center"/>
    </xf>
    <xf numFmtId="0" fontId="32" fillId="0" borderId="0">
      <alignment vertical="center"/>
    </xf>
    <xf numFmtId="0" fontId="5" fillId="0" borderId="0">
      <alignment vertical="center"/>
    </xf>
    <xf numFmtId="0" fontId="1" fillId="0" borderId="0"/>
    <xf numFmtId="0" fontId="1" fillId="0" borderId="0"/>
    <xf numFmtId="0" fontId="27" fillId="0" borderId="0"/>
    <xf numFmtId="0" fontId="31" fillId="0" borderId="0">
      <alignment vertical="center"/>
    </xf>
    <xf numFmtId="0" fontId="31" fillId="0" borderId="0">
      <alignment vertical="center"/>
    </xf>
    <xf numFmtId="0" fontId="3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12">
      <alignment horizontal="center"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30" fillId="0" borderId="0"/>
    <xf numFmtId="0" fontId="30" fillId="0" borderId="0"/>
    <xf numFmtId="0" fontId="1" fillId="0" borderId="0">
      <alignment vertical="center"/>
    </xf>
  </cellStyleXfs>
  <cellXfs count="158">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4" fillId="0" borderId="0" xfId="0" applyFont="1">
      <alignment vertical="center"/>
    </xf>
    <xf numFmtId="0" fontId="0" fillId="0" borderId="0" xfId="0" applyAlignment="1">
      <alignment horizontal="right"/>
    </xf>
    <xf numFmtId="0" fontId="4" fillId="0" borderId="0" xfId="0" applyFont="1" applyAlignment="1">
      <alignment horizontal="center" vertical="center"/>
    </xf>
    <xf numFmtId="0" fontId="4" fillId="0" borderId="14" xfId="0" applyFont="1" applyBorder="1" applyAlignment="1">
      <alignment horizontal="left" vertical="center" indent="1"/>
    </xf>
    <xf numFmtId="181" fontId="0" fillId="0" borderId="0" xfId="0" applyNumberFormat="1" applyAlignment="1">
      <alignment horizontal="center" vertical="center"/>
    </xf>
    <xf numFmtId="0" fontId="0" fillId="0" borderId="0" xfId="0" applyFont="1" applyAlignment="1">
      <alignment horizontal="center" vertical="center"/>
    </xf>
    <xf numFmtId="0" fontId="0" fillId="0" borderId="0" xfId="0" applyFont="1">
      <alignment vertical="center"/>
    </xf>
    <xf numFmtId="182" fontId="0" fillId="0" borderId="0" xfId="0" applyNumberFormat="1">
      <alignment vertical="center"/>
    </xf>
    <xf numFmtId="38" fontId="0" fillId="0" borderId="0" xfId="685" applyFont="1">
      <alignment vertical="center"/>
    </xf>
    <xf numFmtId="0" fontId="4" fillId="24" borderId="14" xfId="0" applyFont="1" applyFill="1" applyBorder="1" applyAlignment="1">
      <alignment horizontal="center" vertical="center"/>
    </xf>
    <xf numFmtId="0" fontId="4" fillId="24" borderId="14" xfId="0" applyFont="1" applyFill="1" applyBorder="1" applyAlignment="1">
      <alignment horizontal="center" vertical="center" wrapText="1"/>
    </xf>
    <xf numFmtId="0" fontId="4" fillId="24" borderId="15" xfId="0" applyFont="1" applyFill="1" applyBorder="1" applyAlignment="1">
      <alignment horizontal="center" vertical="center" wrapText="1"/>
    </xf>
    <xf numFmtId="0" fontId="4" fillId="25" borderId="14" xfId="0" applyFont="1" applyFill="1" applyBorder="1" applyAlignment="1">
      <alignment vertical="center"/>
    </xf>
    <xf numFmtId="0" fontId="4" fillId="25" borderId="14" xfId="0" applyFont="1" applyFill="1" applyBorder="1">
      <alignment vertical="center"/>
    </xf>
    <xf numFmtId="0" fontId="4" fillId="26" borderId="14" xfId="0" applyFont="1" applyFill="1" applyBorder="1" applyAlignment="1">
      <alignment horizontal="center" vertical="center"/>
    </xf>
    <xf numFmtId="49" fontId="0" fillId="0" borderId="0" xfId="0" applyNumberFormat="1">
      <alignment vertical="center"/>
    </xf>
    <xf numFmtId="0" fontId="0" fillId="0" borderId="16" xfId="0" applyFont="1" applyBorder="1" applyAlignment="1">
      <alignment horizontal="center" vertical="center"/>
    </xf>
    <xf numFmtId="0" fontId="0" fillId="0" borderId="16" xfId="0" applyFont="1" applyBorder="1">
      <alignment vertical="center"/>
    </xf>
    <xf numFmtId="49" fontId="0" fillId="0" borderId="16" xfId="0" applyNumberFormat="1" applyFont="1" applyBorder="1">
      <alignment vertical="center"/>
    </xf>
    <xf numFmtId="182" fontId="0" fillId="0" borderId="16" xfId="0" applyNumberFormat="1" applyFont="1" applyBorder="1">
      <alignment vertical="center"/>
    </xf>
    <xf numFmtId="38" fontId="1" fillId="0" borderId="16" xfId="685" applyFont="1" applyBorder="1">
      <alignment vertical="center"/>
    </xf>
    <xf numFmtId="38" fontId="4" fillId="27" borderId="16" xfId="685" applyFont="1" applyFill="1" applyBorder="1" applyAlignment="1">
      <alignment horizontal="center" vertical="center" wrapText="1"/>
    </xf>
    <xf numFmtId="38" fontId="4" fillId="25" borderId="16" xfId="685" applyFont="1" applyFill="1" applyBorder="1" applyAlignment="1">
      <alignment horizontal="center" vertical="center" wrapText="1"/>
    </xf>
    <xf numFmtId="0" fontId="0" fillId="0" borderId="16" xfId="0" applyBorder="1">
      <alignment vertical="center"/>
    </xf>
    <xf numFmtId="182" fontId="0" fillId="0" borderId="16" xfId="0" applyNumberFormat="1" applyBorder="1">
      <alignment vertical="center"/>
    </xf>
    <xf numFmtId="0" fontId="4" fillId="28" borderId="16" xfId="0" applyFont="1" applyFill="1" applyBorder="1" applyAlignment="1">
      <alignment horizontal="center" vertical="center"/>
    </xf>
    <xf numFmtId="49" fontId="4" fillId="28" borderId="16" xfId="0" applyNumberFormat="1" applyFont="1" applyFill="1" applyBorder="1" applyAlignment="1">
      <alignment horizontal="center" vertical="center"/>
    </xf>
    <xf numFmtId="182" fontId="4" fillId="28" borderId="16" xfId="0" applyNumberFormat="1" applyFont="1" applyFill="1" applyBorder="1" applyAlignment="1">
      <alignment horizontal="center" vertical="center" wrapText="1"/>
    </xf>
    <xf numFmtId="38" fontId="4" fillId="28" borderId="16" xfId="685" applyFont="1" applyFill="1" applyBorder="1" applyAlignment="1">
      <alignment horizontal="center" vertical="center" wrapText="1"/>
    </xf>
    <xf numFmtId="0" fontId="4" fillId="28" borderId="16" xfId="0" applyFont="1" applyFill="1" applyBorder="1" applyAlignment="1">
      <alignment horizontal="center" vertical="center" wrapText="1"/>
    </xf>
    <xf numFmtId="183" fontId="0" fillId="0" borderId="0" xfId="0" applyNumberFormat="1" applyAlignment="1">
      <alignment horizontal="center" vertical="center"/>
    </xf>
    <xf numFmtId="183" fontId="0" fillId="0" borderId="0" xfId="0" applyNumberFormat="1" applyFont="1" applyAlignment="1">
      <alignment horizontal="center" vertical="center"/>
    </xf>
    <xf numFmtId="183" fontId="0" fillId="0" borderId="0" xfId="0" applyNumberFormat="1">
      <alignment vertical="center"/>
    </xf>
    <xf numFmtId="184" fontId="0" fillId="0" borderId="0" xfId="0" applyNumberFormat="1" applyFont="1" applyAlignment="1">
      <alignment horizontal="center" vertical="center"/>
    </xf>
    <xf numFmtId="14" fontId="0" fillId="0" borderId="0" xfId="0" applyNumberFormat="1">
      <alignment vertical="center"/>
    </xf>
    <xf numFmtId="14" fontId="0" fillId="0" borderId="16" xfId="0" applyNumberFormat="1" applyFont="1" applyBorder="1">
      <alignment vertical="center"/>
    </xf>
    <xf numFmtId="14" fontId="0" fillId="0" borderId="16" xfId="0" applyNumberFormat="1" applyBorder="1">
      <alignment vertical="center"/>
    </xf>
    <xf numFmtId="14" fontId="4" fillId="28" borderId="16" xfId="0" applyNumberFormat="1" applyFont="1" applyFill="1" applyBorder="1" applyAlignment="1">
      <alignment horizontal="center" vertical="center" wrapText="1"/>
    </xf>
    <xf numFmtId="38" fontId="1" fillId="28" borderId="16" xfId="685" applyFont="1" applyFill="1" applyBorder="1">
      <alignment vertical="center"/>
    </xf>
    <xf numFmtId="0" fontId="0" fillId="28" borderId="16" xfId="0" applyFill="1" applyBorder="1">
      <alignment vertical="center"/>
    </xf>
    <xf numFmtId="38" fontId="1" fillId="25" borderId="16" xfId="685" applyFont="1" applyFill="1" applyBorder="1">
      <alignment vertical="center"/>
    </xf>
    <xf numFmtId="38" fontId="1" fillId="27" borderId="16" xfId="685" applyFont="1" applyFill="1" applyBorder="1">
      <alignment vertical="center"/>
    </xf>
    <xf numFmtId="38" fontId="4" fillId="25" borderId="14" xfId="685" applyFont="1" applyFill="1" applyBorder="1">
      <alignment vertical="center"/>
    </xf>
    <xf numFmtId="38" fontId="4" fillId="25" borderId="15" xfId="685" applyFont="1" applyFill="1" applyBorder="1">
      <alignment vertical="center"/>
    </xf>
    <xf numFmtId="38" fontId="4" fillId="0" borderId="14" xfId="685" applyFont="1" applyBorder="1">
      <alignment vertical="center"/>
    </xf>
    <xf numFmtId="38" fontId="4" fillId="0" borderId="15" xfId="685" applyFont="1" applyBorder="1">
      <alignment vertical="center"/>
    </xf>
    <xf numFmtId="38" fontId="4" fillId="26" borderId="14" xfId="685" applyFont="1" applyFill="1" applyBorder="1">
      <alignment vertical="center"/>
    </xf>
    <xf numFmtId="38" fontId="4" fillId="26" borderId="15" xfId="685" applyFont="1" applyFill="1" applyBorder="1">
      <alignment vertical="center"/>
    </xf>
    <xf numFmtId="183" fontId="4" fillId="28" borderId="16" xfId="0" applyNumberFormat="1" applyFont="1" applyFill="1" applyBorder="1" applyAlignment="1">
      <alignment horizontal="center" vertical="center" wrapText="1"/>
    </xf>
    <xf numFmtId="184" fontId="4" fillId="28" borderId="16" xfId="0" applyNumberFormat="1" applyFont="1" applyFill="1" applyBorder="1" applyAlignment="1">
      <alignment horizontal="center" vertical="center" wrapText="1"/>
    </xf>
    <xf numFmtId="183" fontId="0" fillId="0" borderId="16" xfId="0" applyNumberFormat="1" applyBorder="1">
      <alignment vertical="center"/>
    </xf>
    <xf numFmtId="185" fontId="0" fillId="0" borderId="0" xfId="685" applyNumberFormat="1" applyFont="1">
      <alignment vertical="center"/>
    </xf>
    <xf numFmtId="185" fontId="4" fillId="28" borderId="16" xfId="685" applyNumberFormat="1" applyFont="1" applyFill="1" applyBorder="1" applyAlignment="1">
      <alignment horizontal="center" vertical="center" wrapText="1"/>
    </xf>
    <xf numFmtId="0" fontId="0" fillId="0" borderId="16" xfId="0" applyFont="1" applyFill="1" applyBorder="1" applyAlignment="1">
      <alignment horizontal="center" vertical="center"/>
    </xf>
    <xf numFmtId="0" fontId="0" fillId="29" borderId="0" xfId="0" applyFont="1" applyFill="1" applyAlignment="1">
      <alignment horizontal="center" vertical="center"/>
    </xf>
    <xf numFmtId="0" fontId="0" fillId="29" borderId="0" xfId="0" applyFill="1" applyAlignment="1">
      <alignment horizontal="center" vertical="center"/>
    </xf>
    <xf numFmtId="0" fontId="0" fillId="29" borderId="14" xfId="0" applyFont="1" applyFill="1" applyBorder="1" applyAlignment="1">
      <alignment horizontal="center" vertical="center"/>
    </xf>
    <xf numFmtId="0" fontId="0" fillId="29" borderId="13" xfId="0" applyFill="1" applyBorder="1" applyAlignment="1">
      <alignment horizontal="left" vertical="center"/>
    </xf>
    <xf numFmtId="0" fontId="0" fillId="29" borderId="15" xfId="0" applyFont="1" applyFill="1" applyBorder="1" applyAlignment="1">
      <alignment horizontal="center" vertical="center"/>
    </xf>
    <xf numFmtId="38" fontId="4" fillId="30" borderId="16" xfId="685" applyFont="1" applyFill="1" applyBorder="1" applyAlignment="1">
      <alignment horizontal="center" vertical="center" wrapText="1"/>
    </xf>
    <xf numFmtId="38" fontId="1" fillId="30" borderId="16" xfId="685" applyFont="1" applyFill="1" applyBorder="1">
      <alignment vertical="center"/>
    </xf>
    <xf numFmtId="38" fontId="1" fillId="0" borderId="16" xfId="685" applyFont="1" applyFill="1" applyBorder="1">
      <alignment vertical="center"/>
    </xf>
    <xf numFmtId="38" fontId="0" fillId="0" borderId="0" xfId="685" applyFont="1" applyFill="1">
      <alignment vertical="center"/>
    </xf>
    <xf numFmtId="0" fontId="0" fillId="0" borderId="0" xfId="0" applyFill="1">
      <alignment vertical="center"/>
    </xf>
    <xf numFmtId="186" fontId="0" fillId="28" borderId="16" xfId="0" applyNumberFormat="1" applyFill="1" applyBorder="1">
      <alignment vertical="center"/>
    </xf>
    <xf numFmtId="38" fontId="4" fillId="32" borderId="16" xfId="685" applyFont="1" applyFill="1" applyBorder="1" applyAlignment="1">
      <alignment horizontal="center" vertical="center" wrapText="1"/>
    </xf>
    <xf numFmtId="0" fontId="0" fillId="0" borderId="0" xfId="0" applyFont="1" applyFill="1">
      <alignment vertical="center"/>
    </xf>
    <xf numFmtId="0" fontId="0" fillId="0" borderId="16" xfId="0" applyFill="1" applyBorder="1">
      <alignment vertical="center"/>
    </xf>
    <xf numFmtId="187" fontId="0" fillId="0" borderId="0" xfId="0" applyNumberFormat="1" applyAlignment="1">
      <alignment horizontal="center" vertical="center"/>
    </xf>
    <xf numFmtId="187" fontId="0" fillId="0" borderId="0" xfId="0" applyNumberFormat="1" applyFont="1" applyAlignment="1">
      <alignment horizontal="center" vertical="center"/>
    </xf>
    <xf numFmtId="187" fontId="0" fillId="0" borderId="0" xfId="0" applyNumberFormat="1">
      <alignment vertical="center"/>
    </xf>
    <xf numFmtId="186" fontId="0" fillId="0" borderId="0" xfId="0" applyNumberFormat="1">
      <alignment vertical="center"/>
    </xf>
    <xf numFmtId="186" fontId="0" fillId="0" borderId="0" xfId="0" applyNumberFormat="1" applyFont="1">
      <alignment vertical="center"/>
    </xf>
    <xf numFmtId="186" fontId="4" fillId="28" borderId="16" xfId="0" applyNumberFormat="1" applyFont="1" applyFill="1" applyBorder="1" applyAlignment="1">
      <alignment horizontal="center" vertical="center" wrapText="1"/>
    </xf>
    <xf numFmtId="38" fontId="0" fillId="28" borderId="16" xfId="685" applyFont="1" applyFill="1" applyBorder="1">
      <alignment vertical="center"/>
    </xf>
    <xf numFmtId="0" fontId="4" fillId="0" borderId="14" xfId="0" applyFont="1" applyFill="1" applyBorder="1" applyAlignment="1">
      <alignment horizontal="left" vertical="center" indent="1"/>
    </xf>
    <xf numFmtId="38" fontId="4" fillId="0" borderId="14" xfId="685" applyFont="1" applyFill="1" applyBorder="1">
      <alignment vertical="center"/>
    </xf>
    <xf numFmtId="0" fontId="4" fillId="0" borderId="0" xfId="0" applyFont="1" applyFill="1">
      <alignment vertical="center"/>
    </xf>
    <xf numFmtId="188" fontId="0" fillId="0" borderId="0" xfId="0" applyNumberFormat="1" applyAlignment="1">
      <alignment horizontal="center" vertical="center"/>
    </xf>
    <xf numFmtId="188" fontId="0" fillId="0" borderId="0" xfId="0" applyNumberFormat="1" applyFont="1" applyAlignment="1">
      <alignment horizontal="center" vertical="center"/>
    </xf>
    <xf numFmtId="188" fontId="0" fillId="0" borderId="0" xfId="0" applyNumberFormat="1">
      <alignment vertical="center"/>
    </xf>
    <xf numFmtId="0" fontId="0" fillId="0" borderId="0" xfId="0" applyFont="1" applyFill="1" applyAlignment="1">
      <alignment horizontal="center" vertical="center"/>
    </xf>
    <xf numFmtId="185" fontId="1" fillId="28" borderId="16" xfId="685" applyNumberFormat="1" applyFont="1" applyFill="1" applyBorder="1">
      <alignment vertical="center"/>
    </xf>
    <xf numFmtId="38" fontId="0" fillId="28" borderId="16" xfId="685" applyFont="1" applyFill="1" applyBorder="1" applyAlignment="1">
      <alignment vertical="center" wrapText="1"/>
    </xf>
    <xf numFmtId="38" fontId="4" fillId="33" borderId="16" xfId="685" applyFont="1" applyFill="1" applyBorder="1" applyAlignment="1">
      <alignment horizontal="center" vertical="center" wrapText="1"/>
    </xf>
    <xf numFmtId="38" fontId="1" fillId="33" borderId="16" xfId="685" applyFont="1" applyFill="1" applyBorder="1">
      <alignment vertical="center"/>
    </xf>
    <xf numFmtId="38" fontId="1" fillId="0" borderId="0" xfId="685" applyFont="1" applyFill="1" applyAlignment="1">
      <alignment vertical="center"/>
    </xf>
    <xf numFmtId="38" fontId="1" fillId="0" borderId="0" xfId="685" applyFont="1" applyFill="1" applyBorder="1" applyAlignment="1">
      <alignment vertical="center" wrapText="1"/>
    </xf>
    <xf numFmtId="38" fontId="1" fillId="0" borderId="0" xfId="685" applyFont="1" applyFill="1" applyBorder="1" applyAlignment="1">
      <alignment vertical="center"/>
    </xf>
    <xf numFmtId="0" fontId="1" fillId="0" borderId="0" xfId="0" applyFont="1" applyAlignment="1">
      <alignment vertical="center"/>
    </xf>
    <xf numFmtId="38" fontId="4" fillId="0" borderId="15" xfId="685" applyFont="1" applyFill="1" applyBorder="1">
      <alignment vertical="center"/>
    </xf>
    <xf numFmtId="0" fontId="0" fillId="28" borderId="16" xfId="0" applyFont="1" applyFill="1" applyBorder="1">
      <alignment vertical="center"/>
    </xf>
    <xf numFmtId="38" fontId="0" fillId="33" borderId="16" xfId="685" applyFont="1" applyFill="1" applyBorder="1">
      <alignment vertical="center"/>
    </xf>
    <xf numFmtId="38" fontId="1" fillId="28" borderId="16" xfId="685" applyFont="1" applyFill="1" applyBorder="1" applyAlignment="1">
      <alignment vertical="center" wrapText="1"/>
    </xf>
    <xf numFmtId="0" fontId="0" fillId="0" borderId="0" xfId="0" applyFill="1" applyAlignment="1">
      <alignment horizontal="center" vertical="center"/>
    </xf>
    <xf numFmtId="0" fontId="4" fillId="30" borderId="16" xfId="0" applyFont="1" applyFill="1" applyBorder="1" applyAlignment="1">
      <alignment horizontal="center" vertical="center" wrapText="1"/>
    </xf>
    <xf numFmtId="0" fontId="0" fillId="30" borderId="16" xfId="0" applyFill="1" applyBorder="1">
      <alignment vertical="center"/>
    </xf>
    <xf numFmtId="0" fontId="4" fillId="30" borderId="16" xfId="0" applyFont="1" applyFill="1" applyBorder="1" applyAlignment="1">
      <alignment horizontal="center" vertical="center"/>
    </xf>
    <xf numFmtId="182" fontId="4" fillId="30" borderId="16" xfId="0" applyNumberFormat="1" applyFont="1" applyFill="1" applyBorder="1" applyAlignment="1">
      <alignment horizontal="center" vertical="center" wrapText="1"/>
    </xf>
    <xf numFmtId="182" fontId="0" fillId="30" borderId="16" xfId="0" applyNumberFormat="1" applyFill="1" applyBorder="1">
      <alignment vertical="center"/>
    </xf>
    <xf numFmtId="49" fontId="0" fillId="0" borderId="16" xfId="0" applyNumberFormat="1" applyFill="1" applyBorder="1">
      <alignment vertical="center"/>
    </xf>
    <xf numFmtId="14" fontId="4" fillId="30" borderId="16" xfId="0" applyNumberFormat="1" applyFont="1" applyFill="1" applyBorder="1" applyAlignment="1">
      <alignment horizontal="center" vertical="center"/>
    </xf>
    <xf numFmtId="14" fontId="0" fillId="30" borderId="16" xfId="0" applyNumberFormat="1" applyFill="1" applyBorder="1">
      <alignment vertical="center"/>
    </xf>
    <xf numFmtId="183" fontId="4" fillId="30" borderId="16" xfId="0" applyNumberFormat="1" applyFont="1" applyFill="1" applyBorder="1" applyAlignment="1">
      <alignment horizontal="center" vertical="center" wrapText="1"/>
    </xf>
    <xf numFmtId="183" fontId="0" fillId="30" borderId="16" xfId="0" applyNumberFormat="1" applyFill="1" applyBorder="1">
      <alignment vertical="center"/>
    </xf>
    <xf numFmtId="187" fontId="4" fillId="30" borderId="16" xfId="0" applyNumberFormat="1" applyFont="1" applyFill="1" applyBorder="1" applyAlignment="1">
      <alignment horizontal="center" vertical="center"/>
    </xf>
    <xf numFmtId="187" fontId="0" fillId="30" borderId="16" xfId="0" applyNumberFormat="1" applyFill="1" applyBorder="1">
      <alignment vertical="center"/>
    </xf>
    <xf numFmtId="188" fontId="4" fillId="30" borderId="16" xfId="0" applyNumberFormat="1" applyFont="1" applyFill="1" applyBorder="1" applyAlignment="1">
      <alignment horizontal="center" vertical="center" wrapText="1"/>
    </xf>
    <xf numFmtId="188" fontId="0" fillId="30" borderId="16" xfId="0" applyNumberFormat="1" applyFill="1" applyBorder="1">
      <alignment vertical="center"/>
    </xf>
    <xf numFmtId="0" fontId="0" fillId="30" borderId="16" xfId="0" applyFill="1" applyBorder="1" applyAlignment="1">
      <alignment vertical="center" wrapText="1"/>
    </xf>
    <xf numFmtId="0" fontId="0" fillId="30" borderId="0" xfId="0" applyFill="1">
      <alignment vertical="center"/>
    </xf>
    <xf numFmtId="183" fontId="0" fillId="0" borderId="0" xfId="0" applyNumberFormat="1" applyFill="1">
      <alignment vertical="center"/>
    </xf>
    <xf numFmtId="185" fontId="0" fillId="0" borderId="0" xfId="685" applyNumberFormat="1" applyFont="1" applyFill="1">
      <alignment vertical="center"/>
    </xf>
    <xf numFmtId="186" fontId="0" fillId="0" borderId="0" xfId="0" applyNumberFormat="1" applyFill="1">
      <alignment vertical="center"/>
    </xf>
    <xf numFmtId="0" fontId="0" fillId="30" borderId="16" xfId="0" applyFont="1" applyFill="1" applyBorder="1">
      <alignment vertical="center"/>
    </xf>
    <xf numFmtId="183" fontId="0" fillId="30" borderId="16" xfId="0" applyNumberFormat="1" applyFont="1" applyFill="1" applyBorder="1">
      <alignment vertical="center"/>
    </xf>
    <xf numFmtId="0" fontId="4" fillId="24" borderId="14" xfId="0" applyFont="1" applyFill="1" applyBorder="1" applyAlignment="1">
      <alignment horizontal="left" vertical="center" indent="1"/>
    </xf>
    <xf numFmtId="38" fontId="4" fillId="24" borderId="14" xfId="685" applyFont="1" applyFill="1" applyBorder="1">
      <alignment vertical="center"/>
    </xf>
    <xf numFmtId="38" fontId="4" fillId="24" borderId="15" xfId="685" applyFont="1" applyFill="1" applyBorder="1">
      <alignment vertical="center"/>
    </xf>
    <xf numFmtId="181" fontId="0" fillId="0" borderId="0" xfId="0" applyNumberFormat="1" applyFont="1" applyAlignment="1">
      <alignment horizontal="center" vertical="center"/>
    </xf>
    <xf numFmtId="183" fontId="0" fillId="0" borderId="16" xfId="0" applyNumberFormat="1" applyFont="1" applyBorder="1">
      <alignment vertical="center"/>
    </xf>
    <xf numFmtId="184" fontId="0" fillId="0" borderId="16" xfId="0" applyNumberFormat="1" applyFont="1" applyBorder="1">
      <alignment vertical="center"/>
    </xf>
    <xf numFmtId="14" fontId="0" fillId="30" borderId="16" xfId="0" applyNumberFormat="1" applyFont="1" applyFill="1" applyBorder="1">
      <alignment vertical="center"/>
    </xf>
    <xf numFmtId="38" fontId="0" fillId="27" borderId="16" xfId="685" applyFont="1" applyFill="1" applyBorder="1">
      <alignment vertical="center"/>
    </xf>
    <xf numFmtId="38" fontId="0" fillId="0" borderId="16" xfId="685" applyFont="1" applyFill="1" applyBorder="1">
      <alignment vertical="center"/>
    </xf>
    <xf numFmtId="185" fontId="0" fillId="28" borderId="16" xfId="685" applyNumberFormat="1" applyFont="1" applyFill="1" applyBorder="1">
      <alignment vertical="center"/>
    </xf>
    <xf numFmtId="38" fontId="0" fillId="25" borderId="16" xfId="685" applyFont="1" applyFill="1" applyBorder="1">
      <alignment vertical="center"/>
    </xf>
    <xf numFmtId="38" fontId="0" fillId="0" borderId="16" xfId="685" applyFont="1" applyBorder="1">
      <alignment vertical="center"/>
    </xf>
    <xf numFmtId="38" fontId="0" fillId="31" borderId="16" xfId="685" applyFont="1" applyFill="1" applyBorder="1">
      <alignment vertical="center"/>
    </xf>
    <xf numFmtId="183" fontId="0" fillId="0" borderId="0" xfId="0" applyNumberFormat="1" applyFont="1">
      <alignment vertical="center"/>
    </xf>
    <xf numFmtId="184" fontId="0" fillId="0" borderId="0" xfId="0" applyNumberFormat="1" applyFont="1">
      <alignment vertical="center"/>
    </xf>
    <xf numFmtId="38" fontId="0" fillId="0" borderId="0" xfId="0" applyNumberFormat="1">
      <alignment vertical="center"/>
    </xf>
    <xf numFmtId="0" fontId="33" fillId="0" borderId="16" xfId="0" applyFont="1" applyBorder="1" applyAlignment="1">
      <alignment horizontal="center" vertical="center"/>
    </xf>
    <xf numFmtId="38" fontId="4" fillId="34" borderId="14" xfId="685" applyFont="1" applyFill="1" applyBorder="1">
      <alignment vertical="center"/>
    </xf>
    <xf numFmtId="38" fontId="0" fillId="35" borderId="0" xfId="685" applyFont="1" applyFill="1">
      <alignment vertical="center"/>
    </xf>
    <xf numFmtId="0" fontId="0" fillId="0" borderId="18" xfId="0" applyFont="1" applyFill="1" applyBorder="1" applyAlignment="1">
      <alignment horizontal="center" vertical="center"/>
    </xf>
    <xf numFmtId="0" fontId="4" fillId="28" borderId="17" xfId="0" applyFont="1" applyFill="1" applyBorder="1" applyAlignment="1">
      <alignment horizontal="center" vertical="center"/>
    </xf>
    <xf numFmtId="0" fontId="4" fillId="28" borderId="17" xfId="0" applyFont="1" applyFill="1" applyBorder="1" applyAlignment="1">
      <alignment horizontal="center" vertical="center" wrapText="1"/>
    </xf>
    <xf numFmtId="0" fontId="0" fillId="29" borderId="19" xfId="0" applyFill="1" applyBorder="1" applyAlignment="1">
      <alignment horizontal="center" vertical="center"/>
    </xf>
    <xf numFmtId="0" fontId="0" fillId="29" borderId="20" xfId="0" applyFont="1" applyFill="1" applyBorder="1" applyAlignment="1">
      <alignment horizontal="center" vertical="center"/>
    </xf>
    <xf numFmtId="0" fontId="0" fillId="29" borderId="21" xfId="0" applyFont="1" applyFill="1" applyBorder="1" applyAlignment="1">
      <alignment horizontal="center" vertical="center"/>
    </xf>
    <xf numFmtId="0" fontId="0" fillId="29" borderId="22" xfId="0" applyFont="1" applyFill="1" applyBorder="1" applyAlignment="1">
      <alignment horizontal="center" vertical="center"/>
    </xf>
    <xf numFmtId="0" fontId="0" fillId="29" borderId="22" xfId="0" applyFill="1" applyBorder="1" applyAlignment="1">
      <alignment horizontal="center" vertical="center"/>
    </xf>
    <xf numFmtId="181" fontId="0" fillId="0" borderId="0" xfId="0" applyNumberFormat="1" applyAlignment="1">
      <alignment horizontal="center" vertical="center" shrinkToFit="1"/>
    </xf>
    <xf numFmtId="0" fontId="0" fillId="0" borderId="0" xfId="0" applyFont="1" applyAlignment="1">
      <alignment horizontal="center" vertical="center" shrinkToFit="1"/>
    </xf>
    <xf numFmtId="0" fontId="4" fillId="30" borderId="16" xfId="0" applyFont="1" applyFill="1" applyBorder="1" applyAlignment="1">
      <alignment horizontal="center" vertical="center" shrinkToFit="1"/>
    </xf>
    <xf numFmtId="0" fontId="0" fillId="30" borderId="16" xfId="0" applyFill="1" applyBorder="1" applyAlignment="1">
      <alignment vertical="center" shrinkToFit="1"/>
    </xf>
    <xf numFmtId="0" fontId="0" fillId="0" borderId="0" xfId="0" applyAlignment="1">
      <alignment vertical="center" shrinkToFit="1"/>
    </xf>
    <xf numFmtId="0" fontId="4" fillId="28" borderId="16" xfId="0" applyFont="1" applyFill="1" applyBorder="1" applyAlignment="1">
      <alignment horizontal="center" vertical="center" shrinkToFit="1"/>
    </xf>
    <xf numFmtId="0" fontId="0" fillId="0" borderId="16" xfId="0" applyBorder="1" applyAlignment="1">
      <alignment vertical="center" shrinkToFit="1"/>
    </xf>
    <xf numFmtId="0" fontId="0" fillId="30" borderId="16" xfId="0" applyFont="1" applyFill="1" applyBorder="1" applyAlignment="1">
      <alignment vertical="center" wrapText="1"/>
    </xf>
    <xf numFmtId="181" fontId="0" fillId="0" borderId="0" xfId="0" applyNumberFormat="1" applyAlignment="1">
      <alignment horizontal="left" vertical="center" shrinkToFit="1"/>
    </xf>
    <xf numFmtId="0" fontId="0" fillId="0" borderId="0" xfId="0" applyFont="1" applyAlignment="1">
      <alignment horizontal="left" vertical="center" shrinkToFit="1"/>
    </xf>
    <xf numFmtId="0" fontId="0" fillId="0" borderId="16" xfId="0" applyBorder="1" applyAlignment="1">
      <alignment horizontal="left" vertical="center" shrinkToFit="1"/>
    </xf>
    <xf numFmtId="0" fontId="0" fillId="0" borderId="0" xfId="0" applyAlignment="1">
      <alignment horizontal="left" vertical="center" shrinkToFit="1"/>
    </xf>
  </cellXfs>
  <cellStyles count="934">
    <cellStyle name="20% - アクセント 1 10" xfId="1"/>
    <cellStyle name="20% - アクセント 1 11" xfId="2"/>
    <cellStyle name="20% - アクセント 1 12" xfId="3"/>
    <cellStyle name="20% - アクセント 1 13" xfId="4"/>
    <cellStyle name="20% - アクセント 1 14" xfId="5"/>
    <cellStyle name="20% - アクセント 1 15" xfId="6"/>
    <cellStyle name="20% - アクセント 1 16" xfId="7"/>
    <cellStyle name="20% - アクセント 1 17" xfId="8"/>
    <cellStyle name="20% - アクセント 1 18" xfId="9"/>
    <cellStyle name="20% - アクセント 1 19" xfId="10"/>
    <cellStyle name="20% - アクセント 1 2" xfId="11"/>
    <cellStyle name="20% - アクセント 1 20" xfId="12"/>
    <cellStyle name="20% - アクセント 1 21" xfId="13"/>
    <cellStyle name="20% - アクセント 1 22" xfId="14"/>
    <cellStyle name="20% - アクセント 1 3" xfId="15"/>
    <cellStyle name="20% - アクセント 1 4" xfId="16"/>
    <cellStyle name="20% - アクセント 1 5" xfId="17"/>
    <cellStyle name="20% - アクセント 1 6" xfId="18"/>
    <cellStyle name="20% - アクセント 1 7" xfId="19"/>
    <cellStyle name="20% - アクセント 1 8" xfId="20"/>
    <cellStyle name="20% - アクセント 1 9" xfId="21"/>
    <cellStyle name="20% - アクセント 2 10" xfId="22"/>
    <cellStyle name="20% - アクセント 2 11" xfId="23"/>
    <cellStyle name="20% - アクセント 2 12" xfId="24"/>
    <cellStyle name="20% - アクセント 2 13" xfId="25"/>
    <cellStyle name="20% - アクセント 2 14" xfId="26"/>
    <cellStyle name="20% - アクセント 2 15" xfId="27"/>
    <cellStyle name="20% - アクセント 2 16" xfId="28"/>
    <cellStyle name="20% - アクセント 2 17" xfId="29"/>
    <cellStyle name="20% - アクセント 2 18" xfId="30"/>
    <cellStyle name="20% - アクセント 2 19" xfId="31"/>
    <cellStyle name="20% - アクセント 2 2" xfId="32"/>
    <cellStyle name="20% - アクセント 2 20" xfId="33"/>
    <cellStyle name="20% - アクセント 2 21" xfId="34"/>
    <cellStyle name="20% - アクセント 2 22" xfId="35"/>
    <cellStyle name="20% - アクセント 2 3" xfId="36"/>
    <cellStyle name="20% - アクセント 2 4" xfId="37"/>
    <cellStyle name="20% - アクセント 2 5" xfId="38"/>
    <cellStyle name="20% - アクセント 2 6" xfId="39"/>
    <cellStyle name="20% - アクセント 2 7" xfId="40"/>
    <cellStyle name="20% - アクセント 2 8" xfId="41"/>
    <cellStyle name="20% - アクセント 2 9" xfId="42"/>
    <cellStyle name="20% - アクセント 3 10" xfId="43"/>
    <cellStyle name="20% - アクセント 3 11" xfId="44"/>
    <cellStyle name="20% - アクセント 3 12" xfId="45"/>
    <cellStyle name="20% - アクセント 3 13" xfId="46"/>
    <cellStyle name="20% - アクセント 3 14" xfId="47"/>
    <cellStyle name="20% - アクセント 3 15" xfId="48"/>
    <cellStyle name="20% - アクセント 3 16" xfId="49"/>
    <cellStyle name="20% - アクセント 3 17" xfId="50"/>
    <cellStyle name="20% - アクセント 3 18" xfId="51"/>
    <cellStyle name="20% - アクセント 3 19" xfId="52"/>
    <cellStyle name="20% - アクセント 3 2" xfId="53"/>
    <cellStyle name="20% - アクセント 3 20" xfId="54"/>
    <cellStyle name="20% - アクセント 3 21" xfId="55"/>
    <cellStyle name="20% - アクセント 3 22" xfId="56"/>
    <cellStyle name="20% - アクセント 3 3" xfId="57"/>
    <cellStyle name="20% - アクセント 3 4" xfId="58"/>
    <cellStyle name="20% - アクセント 3 5" xfId="59"/>
    <cellStyle name="20% - アクセント 3 6" xfId="60"/>
    <cellStyle name="20% - アクセント 3 7" xfId="61"/>
    <cellStyle name="20% - アクセント 3 8" xfId="62"/>
    <cellStyle name="20% - アクセント 3 9" xfId="63"/>
    <cellStyle name="20% - アクセント 4 10" xfId="64"/>
    <cellStyle name="20% - アクセント 4 11" xfId="65"/>
    <cellStyle name="20% - アクセント 4 12" xfId="66"/>
    <cellStyle name="20% - アクセント 4 13" xfId="67"/>
    <cellStyle name="20% - アクセント 4 14" xfId="68"/>
    <cellStyle name="20% - アクセント 4 15" xfId="69"/>
    <cellStyle name="20% - アクセント 4 16" xfId="70"/>
    <cellStyle name="20% - アクセント 4 17" xfId="71"/>
    <cellStyle name="20% - アクセント 4 18" xfId="72"/>
    <cellStyle name="20% - アクセント 4 19" xfId="73"/>
    <cellStyle name="20% - アクセント 4 2" xfId="74"/>
    <cellStyle name="20% - アクセント 4 20" xfId="75"/>
    <cellStyle name="20% - アクセント 4 21" xfId="76"/>
    <cellStyle name="20% - アクセント 4 22" xfId="77"/>
    <cellStyle name="20% - アクセント 4 3" xfId="78"/>
    <cellStyle name="20% - アクセント 4 4" xfId="79"/>
    <cellStyle name="20% - アクセント 4 5" xfId="80"/>
    <cellStyle name="20% - アクセント 4 6" xfId="81"/>
    <cellStyle name="20% - アクセント 4 7" xfId="82"/>
    <cellStyle name="20% - アクセント 4 8" xfId="83"/>
    <cellStyle name="20% - アクセント 4 9" xfId="84"/>
    <cellStyle name="20% - アクセント 5 10" xfId="85"/>
    <cellStyle name="20% - アクセント 5 11" xfId="86"/>
    <cellStyle name="20% - アクセント 5 12" xfId="87"/>
    <cellStyle name="20% - アクセント 5 13" xfId="88"/>
    <cellStyle name="20% - アクセント 5 14" xfId="89"/>
    <cellStyle name="20% - アクセント 5 15" xfId="90"/>
    <cellStyle name="20% - アクセント 5 16" xfId="91"/>
    <cellStyle name="20% - アクセント 5 17" xfId="92"/>
    <cellStyle name="20% - アクセント 5 18" xfId="93"/>
    <cellStyle name="20% - アクセント 5 19" xfId="94"/>
    <cellStyle name="20% - アクセント 5 2" xfId="95"/>
    <cellStyle name="20% - アクセント 5 20" xfId="96"/>
    <cellStyle name="20% - アクセント 5 21" xfId="97"/>
    <cellStyle name="20% - アクセント 5 22" xfId="98"/>
    <cellStyle name="20% - アクセント 5 3" xfId="99"/>
    <cellStyle name="20% - アクセント 5 4" xfId="100"/>
    <cellStyle name="20% - アクセント 5 5" xfId="101"/>
    <cellStyle name="20% - アクセント 5 6" xfId="102"/>
    <cellStyle name="20% - アクセント 5 7" xfId="103"/>
    <cellStyle name="20% - アクセント 5 8" xfId="104"/>
    <cellStyle name="20% - アクセント 5 9" xfId="105"/>
    <cellStyle name="20% - アクセント 6 10" xfId="106"/>
    <cellStyle name="20% - アクセント 6 11" xfId="107"/>
    <cellStyle name="20% - アクセント 6 12" xfId="108"/>
    <cellStyle name="20% - アクセント 6 13" xfId="109"/>
    <cellStyle name="20% - アクセント 6 14" xfId="110"/>
    <cellStyle name="20% - アクセント 6 15" xfId="111"/>
    <cellStyle name="20% - アクセント 6 16" xfId="112"/>
    <cellStyle name="20% - アクセント 6 17" xfId="113"/>
    <cellStyle name="20% - アクセント 6 18" xfId="114"/>
    <cellStyle name="20% - アクセント 6 19" xfId="115"/>
    <cellStyle name="20% - アクセント 6 2" xfId="116"/>
    <cellStyle name="20% - アクセント 6 20" xfId="117"/>
    <cellStyle name="20% - アクセント 6 21" xfId="118"/>
    <cellStyle name="20% - アクセント 6 22" xfId="119"/>
    <cellStyle name="20% - アクセント 6 3" xfId="120"/>
    <cellStyle name="20% - アクセント 6 4" xfId="121"/>
    <cellStyle name="20% - アクセント 6 5" xfId="122"/>
    <cellStyle name="20% - アクセント 6 6" xfId="123"/>
    <cellStyle name="20% - アクセント 6 7" xfId="124"/>
    <cellStyle name="20% - アクセント 6 8" xfId="125"/>
    <cellStyle name="20% - アクセント 6 9" xfId="126"/>
    <cellStyle name="40% - アクセント 1 10" xfId="127"/>
    <cellStyle name="40% - アクセント 1 11" xfId="128"/>
    <cellStyle name="40% - アクセント 1 12" xfId="129"/>
    <cellStyle name="40% - アクセント 1 13" xfId="130"/>
    <cellStyle name="40% - アクセント 1 14" xfId="131"/>
    <cellStyle name="40% - アクセント 1 15" xfId="132"/>
    <cellStyle name="40% - アクセント 1 16" xfId="133"/>
    <cellStyle name="40% - アクセント 1 17" xfId="134"/>
    <cellStyle name="40% - アクセント 1 18" xfId="135"/>
    <cellStyle name="40% - アクセント 1 19" xfId="136"/>
    <cellStyle name="40% - アクセント 1 2" xfId="137"/>
    <cellStyle name="40% - アクセント 1 20" xfId="138"/>
    <cellStyle name="40% - アクセント 1 21" xfId="139"/>
    <cellStyle name="40% - アクセント 1 22" xfId="140"/>
    <cellStyle name="40% - アクセント 1 3" xfId="141"/>
    <cellStyle name="40% - アクセント 1 4" xfId="142"/>
    <cellStyle name="40% - アクセント 1 5" xfId="143"/>
    <cellStyle name="40% - アクセント 1 6" xfId="144"/>
    <cellStyle name="40% - アクセント 1 7" xfId="145"/>
    <cellStyle name="40% - アクセント 1 8" xfId="146"/>
    <cellStyle name="40% - アクセント 1 9" xfId="147"/>
    <cellStyle name="40% - アクセント 2 10" xfId="148"/>
    <cellStyle name="40% - アクセント 2 11" xfId="149"/>
    <cellStyle name="40% - アクセント 2 12" xfId="150"/>
    <cellStyle name="40% - アクセント 2 13" xfId="151"/>
    <cellStyle name="40% - アクセント 2 14" xfId="152"/>
    <cellStyle name="40% - アクセント 2 15" xfId="153"/>
    <cellStyle name="40% - アクセント 2 16" xfId="154"/>
    <cellStyle name="40% - アクセント 2 17" xfId="155"/>
    <cellStyle name="40% - アクセント 2 18" xfId="156"/>
    <cellStyle name="40% - アクセント 2 19" xfId="157"/>
    <cellStyle name="40% - アクセント 2 2" xfId="158"/>
    <cellStyle name="40% - アクセント 2 20" xfId="159"/>
    <cellStyle name="40% - アクセント 2 21" xfId="160"/>
    <cellStyle name="40% - アクセント 2 22" xfId="161"/>
    <cellStyle name="40% - アクセント 2 3" xfId="162"/>
    <cellStyle name="40% - アクセント 2 4" xfId="163"/>
    <cellStyle name="40% - アクセント 2 5" xfId="164"/>
    <cellStyle name="40% - アクセント 2 6" xfId="165"/>
    <cellStyle name="40% - アクセント 2 7" xfId="166"/>
    <cellStyle name="40% - アクセント 2 8" xfId="167"/>
    <cellStyle name="40% - アクセント 2 9" xfId="168"/>
    <cellStyle name="40% - アクセント 3 10" xfId="169"/>
    <cellStyle name="40% - アクセント 3 11" xfId="170"/>
    <cellStyle name="40% - アクセント 3 12" xfId="171"/>
    <cellStyle name="40% - アクセント 3 13" xfId="172"/>
    <cellStyle name="40% - アクセント 3 14" xfId="173"/>
    <cellStyle name="40% - アクセント 3 15" xfId="174"/>
    <cellStyle name="40% - アクセント 3 16" xfId="175"/>
    <cellStyle name="40% - アクセント 3 17" xfId="176"/>
    <cellStyle name="40% - アクセント 3 18" xfId="177"/>
    <cellStyle name="40% - アクセント 3 19" xfId="178"/>
    <cellStyle name="40% - アクセント 3 2" xfId="179"/>
    <cellStyle name="40% - アクセント 3 20" xfId="180"/>
    <cellStyle name="40% - アクセント 3 21" xfId="181"/>
    <cellStyle name="40% - アクセント 3 22" xfId="182"/>
    <cellStyle name="40% - アクセント 3 3" xfId="183"/>
    <cellStyle name="40% - アクセント 3 4" xfId="184"/>
    <cellStyle name="40% - アクセント 3 5" xfId="185"/>
    <cellStyle name="40% - アクセント 3 6" xfId="186"/>
    <cellStyle name="40% - アクセント 3 7" xfId="187"/>
    <cellStyle name="40% - アクセント 3 8" xfId="188"/>
    <cellStyle name="40% - アクセント 3 9" xfId="189"/>
    <cellStyle name="40% - アクセント 4 10" xfId="190"/>
    <cellStyle name="40% - アクセント 4 11" xfId="191"/>
    <cellStyle name="40% - アクセント 4 12" xfId="192"/>
    <cellStyle name="40% - アクセント 4 13" xfId="193"/>
    <cellStyle name="40% - アクセント 4 14" xfId="194"/>
    <cellStyle name="40% - アクセント 4 15" xfId="195"/>
    <cellStyle name="40% - アクセント 4 16" xfId="196"/>
    <cellStyle name="40% - アクセント 4 17" xfId="197"/>
    <cellStyle name="40% - アクセント 4 18" xfId="198"/>
    <cellStyle name="40% - アクセント 4 19" xfId="199"/>
    <cellStyle name="40% - アクセント 4 2" xfId="200"/>
    <cellStyle name="40% - アクセント 4 20" xfId="201"/>
    <cellStyle name="40% - アクセント 4 21" xfId="202"/>
    <cellStyle name="40% - アクセント 4 22" xfId="203"/>
    <cellStyle name="40% - アクセント 4 3" xfId="204"/>
    <cellStyle name="40% - アクセント 4 4" xfId="205"/>
    <cellStyle name="40% - アクセント 4 5" xfId="206"/>
    <cellStyle name="40% - アクセント 4 6" xfId="207"/>
    <cellStyle name="40% - アクセント 4 7" xfId="208"/>
    <cellStyle name="40% - アクセント 4 8" xfId="209"/>
    <cellStyle name="40% - アクセント 4 9" xfId="210"/>
    <cellStyle name="40% - アクセント 5 10" xfId="211"/>
    <cellStyle name="40% - アクセント 5 11" xfId="212"/>
    <cellStyle name="40% - アクセント 5 12" xfId="213"/>
    <cellStyle name="40% - アクセント 5 13" xfId="214"/>
    <cellStyle name="40% - アクセント 5 14" xfId="215"/>
    <cellStyle name="40% - アクセント 5 15" xfId="216"/>
    <cellStyle name="40% - アクセント 5 16" xfId="217"/>
    <cellStyle name="40% - アクセント 5 17" xfId="218"/>
    <cellStyle name="40% - アクセント 5 18" xfId="219"/>
    <cellStyle name="40% - アクセント 5 19" xfId="220"/>
    <cellStyle name="40% - アクセント 5 2" xfId="221"/>
    <cellStyle name="40% - アクセント 5 20" xfId="222"/>
    <cellStyle name="40% - アクセント 5 21" xfId="223"/>
    <cellStyle name="40% - アクセント 5 22" xfId="224"/>
    <cellStyle name="40% - アクセント 5 3" xfId="225"/>
    <cellStyle name="40% - アクセント 5 4" xfId="226"/>
    <cellStyle name="40% - アクセント 5 5" xfId="227"/>
    <cellStyle name="40% - アクセント 5 6" xfId="228"/>
    <cellStyle name="40% - アクセント 5 7" xfId="229"/>
    <cellStyle name="40% - アクセント 5 8" xfId="230"/>
    <cellStyle name="40% - アクセント 5 9" xfId="231"/>
    <cellStyle name="40% - アクセント 6 10" xfId="232"/>
    <cellStyle name="40% - アクセント 6 11" xfId="233"/>
    <cellStyle name="40% - アクセント 6 12" xfId="234"/>
    <cellStyle name="40% - アクセント 6 13" xfId="235"/>
    <cellStyle name="40% - アクセント 6 14" xfId="236"/>
    <cellStyle name="40% - アクセント 6 15" xfId="237"/>
    <cellStyle name="40% - アクセント 6 16" xfId="238"/>
    <cellStyle name="40% - アクセント 6 17" xfId="239"/>
    <cellStyle name="40% - アクセント 6 18" xfId="240"/>
    <cellStyle name="40% - アクセント 6 19" xfId="241"/>
    <cellStyle name="40% - アクセント 6 2" xfId="242"/>
    <cellStyle name="40% - アクセント 6 20" xfId="243"/>
    <cellStyle name="40% - アクセント 6 21" xfId="244"/>
    <cellStyle name="40% - アクセント 6 22" xfId="245"/>
    <cellStyle name="40% - アクセント 6 3" xfId="246"/>
    <cellStyle name="40% - アクセント 6 4" xfId="247"/>
    <cellStyle name="40% - アクセント 6 5" xfId="248"/>
    <cellStyle name="40% - アクセント 6 6" xfId="249"/>
    <cellStyle name="40% - アクセント 6 7" xfId="250"/>
    <cellStyle name="40% - アクセント 6 8" xfId="251"/>
    <cellStyle name="40% - アクセント 6 9" xfId="252"/>
    <cellStyle name="60% - アクセント 1 10" xfId="253"/>
    <cellStyle name="60% - アクセント 1 11" xfId="254"/>
    <cellStyle name="60% - アクセント 1 12" xfId="255"/>
    <cellStyle name="60% - アクセント 1 13" xfId="256"/>
    <cellStyle name="60% - アクセント 1 14" xfId="257"/>
    <cellStyle name="60% - アクセント 1 15" xfId="258"/>
    <cellStyle name="60% - アクセント 1 16" xfId="259"/>
    <cellStyle name="60% - アクセント 1 17" xfId="260"/>
    <cellStyle name="60% - アクセント 1 18" xfId="261"/>
    <cellStyle name="60% - アクセント 1 19" xfId="262"/>
    <cellStyle name="60% - アクセント 1 2" xfId="263"/>
    <cellStyle name="60% - アクセント 1 20" xfId="264"/>
    <cellStyle name="60% - アクセント 1 21" xfId="265"/>
    <cellStyle name="60% - アクセント 1 22" xfId="266"/>
    <cellStyle name="60% - アクセント 1 3" xfId="267"/>
    <cellStyle name="60% - アクセント 1 4" xfId="268"/>
    <cellStyle name="60% - アクセント 1 5" xfId="269"/>
    <cellStyle name="60% - アクセント 1 6" xfId="270"/>
    <cellStyle name="60% - アクセント 1 7" xfId="271"/>
    <cellStyle name="60% - アクセント 1 8" xfId="272"/>
    <cellStyle name="60% - アクセント 1 9" xfId="273"/>
    <cellStyle name="60% - アクセント 2 10" xfId="274"/>
    <cellStyle name="60% - アクセント 2 11" xfId="275"/>
    <cellStyle name="60% - アクセント 2 12" xfId="276"/>
    <cellStyle name="60% - アクセント 2 13" xfId="277"/>
    <cellStyle name="60% - アクセント 2 14" xfId="278"/>
    <cellStyle name="60% - アクセント 2 15" xfId="279"/>
    <cellStyle name="60% - アクセント 2 16" xfId="280"/>
    <cellStyle name="60% - アクセント 2 17" xfId="281"/>
    <cellStyle name="60% - アクセント 2 18" xfId="282"/>
    <cellStyle name="60% - アクセント 2 19" xfId="283"/>
    <cellStyle name="60% - アクセント 2 2" xfId="284"/>
    <cellStyle name="60% - アクセント 2 20" xfId="285"/>
    <cellStyle name="60% - アクセント 2 21" xfId="286"/>
    <cellStyle name="60% - アクセント 2 22" xfId="287"/>
    <cellStyle name="60% - アクセント 2 3" xfId="288"/>
    <cellStyle name="60% - アクセント 2 4" xfId="289"/>
    <cellStyle name="60% - アクセント 2 5" xfId="290"/>
    <cellStyle name="60% - アクセント 2 6" xfId="291"/>
    <cellStyle name="60% - アクセント 2 7" xfId="292"/>
    <cellStyle name="60% - アクセント 2 8" xfId="293"/>
    <cellStyle name="60% - アクセント 2 9" xfId="294"/>
    <cellStyle name="60% - アクセント 3 10" xfId="295"/>
    <cellStyle name="60% - アクセント 3 11" xfId="296"/>
    <cellStyle name="60% - アクセント 3 12" xfId="297"/>
    <cellStyle name="60% - アクセント 3 13" xfId="298"/>
    <cellStyle name="60% - アクセント 3 14" xfId="299"/>
    <cellStyle name="60% - アクセント 3 15" xfId="300"/>
    <cellStyle name="60% - アクセント 3 16" xfId="301"/>
    <cellStyle name="60% - アクセント 3 17" xfId="302"/>
    <cellStyle name="60% - アクセント 3 18" xfId="303"/>
    <cellStyle name="60% - アクセント 3 19" xfId="304"/>
    <cellStyle name="60% - アクセント 3 2" xfId="305"/>
    <cellStyle name="60% - アクセント 3 20" xfId="306"/>
    <cellStyle name="60% - アクセント 3 21" xfId="307"/>
    <cellStyle name="60% - アクセント 3 22" xfId="308"/>
    <cellStyle name="60% - アクセント 3 3" xfId="309"/>
    <cellStyle name="60% - アクセント 3 4" xfId="310"/>
    <cellStyle name="60% - アクセント 3 5" xfId="311"/>
    <cellStyle name="60% - アクセント 3 6" xfId="312"/>
    <cellStyle name="60% - アクセント 3 7" xfId="313"/>
    <cellStyle name="60% - アクセント 3 8" xfId="314"/>
    <cellStyle name="60% - アクセント 3 9" xfId="315"/>
    <cellStyle name="60% - アクセント 4 10" xfId="316"/>
    <cellStyle name="60% - アクセント 4 11" xfId="317"/>
    <cellStyle name="60% - アクセント 4 12" xfId="318"/>
    <cellStyle name="60% - アクセント 4 13" xfId="319"/>
    <cellStyle name="60% - アクセント 4 14" xfId="320"/>
    <cellStyle name="60% - アクセント 4 15" xfId="321"/>
    <cellStyle name="60% - アクセント 4 16" xfId="322"/>
    <cellStyle name="60% - アクセント 4 17" xfId="323"/>
    <cellStyle name="60% - アクセント 4 18" xfId="324"/>
    <cellStyle name="60% - アクセント 4 19" xfId="325"/>
    <cellStyle name="60% - アクセント 4 2" xfId="326"/>
    <cellStyle name="60% - アクセント 4 20" xfId="327"/>
    <cellStyle name="60% - アクセント 4 21" xfId="328"/>
    <cellStyle name="60% - アクセント 4 22" xfId="329"/>
    <cellStyle name="60% - アクセント 4 3" xfId="330"/>
    <cellStyle name="60% - アクセント 4 4" xfId="331"/>
    <cellStyle name="60% - アクセント 4 5" xfId="332"/>
    <cellStyle name="60% - アクセント 4 6" xfId="333"/>
    <cellStyle name="60% - アクセント 4 7" xfId="334"/>
    <cellStyle name="60% - アクセント 4 8" xfId="335"/>
    <cellStyle name="60% - アクセント 4 9" xfId="336"/>
    <cellStyle name="60% - アクセント 5 10" xfId="337"/>
    <cellStyle name="60% - アクセント 5 11" xfId="338"/>
    <cellStyle name="60% - アクセント 5 12" xfId="339"/>
    <cellStyle name="60% - アクセント 5 13" xfId="340"/>
    <cellStyle name="60% - アクセント 5 14" xfId="341"/>
    <cellStyle name="60% - アクセント 5 15" xfId="342"/>
    <cellStyle name="60% - アクセント 5 16" xfId="343"/>
    <cellStyle name="60% - アクセント 5 17" xfId="344"/>
    <cellStyle name="60% - アクセント 5 18" xfId="345"/>
    <cellStyle name="60% - アクセント 5 19" xfId="346"/>
    <cellStyle name="60% - アクセント 5 2" xfId="347"/>
    <cellStyle name="60% - アクセント 5 20" xfId="348"/>
    <cellStyle name="60% - アクセント 5 21" xfId="349"/>
    <cellStyle name="60% - アクセント 5 22" xfId="350"/>
    <cellStyle name="60% - アクセント 5 3" xfId="351"/>
    <cellStyle name="60% - アクセント 5 4" xfId="352"/>
    <cellStyle name="60% - アクセント 5 5" xfId="353"/>
    <cellStyle name="60% - アクセント 5 6" xfId="354"/>
    <cellStyle name="60% - アクセント 5 7" xfId="355"/>
    <cellStyle name="60% - アクセント 5 8" xfId="356"/>
    <cellStyle name="60% - アクセント 5 9" xfId="357"/>
    <cellStyle name="60% - アクセント 6 10" xfId="358"/>
    <cellStyle name="60% - アクセント 6 11" xfId="359"/>
    <cellStyle name="60% - アクセント 6 12" xfId="360"/>
    <cellStyle name="60% - アクセント 6 13" xfId="361"/>
    <cellStyle name="60% - アクセント 6 14" xfId="362"/>
    <cellStyle name="60% - アクセント 6 15" xfId="363"/>
    <cellStyle name="60% - アクセント 6 16" xfId="364"/>
    <cellStyle name="60% - アクセント 6 17" xfId="365"/>
    <cellStyle name="60% - アクセント 6 18" xfId="366"/>
    <cellStyle name="60% - アクセント 6 19" xfId="367"/>
    <cellStyle name="60% - アクセント 6 2" xfId="368"/>
    <cellStyle name="60% - アクセント 6 20" xfId="369"/>
    <cellStyle name="60% - アクセント 6 21" xfId="370"/>
    <cellStyle name="60% - アクセント 6 22" xfId="371"/>
    <cellStyle name="60% - アクセント 6 3" xfId="372"/>
    <cellStyle name="60% - アクセント 6 4" xfId="373"/>
    <cellStyle name="60% - アクセント 6 5" xfId="374"/>
    <cellStyle name="60% - アクセント 6 6" xfId="375"/>
    <cellStyle name="60% - アクセント 6 7" xfId="376"/>
    <cellStyle name="60% - アクセント 6 8" xfId="377"/>
    <cellStyle name="60% - アクセント 6 9" xfId="378"/>
    <cellStyle name="Calc Currency (0)" xfId="379"/>
    <cellStyle name="Header1" xfId="380"/>
    <cellStyle name="Header2" xfId="381"/>
    <cellStyle name="Normal_#18-Internet" xfId="382"/>
    <cellStyle name="アクセント 1 10" xfId="383"/>
    <cellStyle name="アクセント 1 11" xfId="384"/>
    <cellStyle name="アクセント 1 12" xfId="385"/>
    <cellStyle name="アクセント 1 13" xfId="386"/>
    <cellStyle name="アクセント 1 14" xfId="387"/>
    <cellStyle name="アクセント 1 15" xfId="388"/>
    <cellStyle name="アクセント 1 16" xfId="389"/>
    <cellStyle name="アクセント 1 17" xfId="390"/>
    <cellStyle name="アクセント 1 18" xfId="391"/>
    <cellStyle name="アクセント 1 19" xfId="392"/>
    <cellStyle name="アクセント 1 2" xfId="393"/>
    <cellStyle name="アクセント 1 20" xfId="394"/>
    <cellStyle name="アクセント 1 21" xfId="395"/>
    <cellStyle name="アクセント 1 22" xfId="396"/>
    <cellStyle name="アクセント 1 3" xfId="397"/>
    <cellStyle name="アクセント 1 4" xfId="398"/>
    <cellStyle name="アクセント 1 5" xfId="399"/>
    <cellStyle name="アクセント 1 6" xfId="400"/>
    <cellStyle name="アクセント 1 7" xfId="401"/>
    <cellStyle name="アクセント 1 8" xfId="402"/>
    <cellStyle name="アクセント 1 9" xfId="403"/>
    <cellStyle name="アクセント 2 10" xfId="404"/>
    <cellStyle name="アクセント 2 11" xfId="405"/>
    <cellStyle name="アクセント 2 12" xfId="406"/>
    <cellStyle name="アクセント 2 13" xfId="407"/>
    <cellStyle name="アクセント 2 14" xfId="408"/>
    <cellStyle name="アクセント 2 15" xfId="409"/>
    <cellStyle name="アクセント 2 16" xfId="410"/>
    <cellStyle name="アクセント 2 17" xfId="411"/>
    <cellStyle name="アクセント 2 18" xfId="412"/>
    <cellStyle name="アクセント 2 19" xfId="413"/>
    <cellStyle name="アクセント 2 2" xfId="414"/>
    <cellStyle name="アクセント 2 20" xfId="415"/>
    <cellStyle name="アクセント 2 21" xfId="416"/>
    <cellStyle name="アクセント 2 22" xfId="417"/>
    <cellStyle name="アクセント 2 3" xfId="418"/>
    <cellStyle name="アクセント 2 4" xfId="419"/>
    <cellStyle name="アクセント 2 5" xfId="420"/>
    <cellStyle name="アクセント 2 6" xfId="421"/>
    <cellStyle name="アクセント 2 7" xfId="422"/>
    <cellStyle name="アクセント 2 8" xfId="423"/>
    <cellStyle name="アクセント 2 9" xfId="424"/>
    <cellStyle name="アクセント 3 10" xfId="425"/>
    <cellStyle name="アクセント 3 11" xfId="426"/>
    <cellStyle name="アクセント 3 12" xfId="427"/>
    <cellStyle name="アクセント 3 13" xfId="428"/>
    <cellStyle name="アクセント 3 14" xfId="429"/>
    <cellStyle name="アクセント 3 15" xfId="430"/>
    <cellStyle name="アクセント 3 16" xfId="431"/>
    <cellStyle name="アクセント 3 17" xfId="432"/>
    <cellStyle name="アクセント 3 18" xfId="433"/>
    <cellStyle name="アクセント 3 19" xfId="434"/>
    <cellStyle name="アクセント 3 2" xfId="435"/>
    <cellStyle name="アクセント 3 20" xfId="436"/>
    <cellStyle name="アクセント 3 21" xfId="437"/>
    <cellStyle name="アクセント 3 22" xfId="438"/>
    <cellStyle name="アクセント 3 3" xfId="439"/>
    <cellStyle name="アクセント 3 4" xfId="440"/>
    <cellStyle name="アクセント 3 5" xfId="441"/>
    <cellStyle name="アクセント 3 6" xfId="442"/>
    <cellStyle name="アクセント 3 7" xfId="443"/>
    <cellStyle name="アクセント 3 8" xfId="444"/>
    <cellStyle name="アクセント 3 9" xfId="445"/>
    <cellStyle name="アクセント 4 10" xfId="446"/>
    <cellStyle name="アクセント 4 11" xfId="447"/>
    <cellStyle name="アクセント 4 12" xfId="448"/>
    <cellStyle name="アクセント 4 13" xfId="449"/>
    <cellStyle name="アクセント 4 14" xfId="450"/>
    <cellStyle name="アクセント 4 15" xfId="451"/>
    <cellStyle name="アクセント 4 16" xfId="452"/>
    <cellStyle name="アクセント 4 17" xfId="453"/>
    <cellStyle name="アクセント 4 18" xfId="454"/>
    <cellStyle name="アクセント 4 19" xfId="455"/>
    <cellStyle name="アクセント 4 2" xfId="456"/>
    <cellStyle name="アクセント 4 20" xfId="457"/>
    <cellStyle name="アクセント 4 21" xfId="458"/>
    <cellStyle name="アクセント 4 22" xfId="459"/>
    <cellStyle name="アクセント 4 3" xfId="460"/>
    <cellStyle name="アクセント 4 4" xfId="461"/>
    <cellStyle name="アクセント 4 5" xfId="462"/>
    <cellStyle name="アクセント 4 6" xfId="463"/>
    <cellStyle name="アクセント 4 7" xfId="464"/>
    <cellStyle name="アクセント 4 8" xfId="465"/>
    <cellStyle name="アクセント 4 9" xfId="466"/>
    <cellStyle name="アクセント 5 10" xfId="467"/>
    <cellStyle name="アクセント 5 11" xfId="468"/>
    <cellStyle name="アクセント 5 12" xfId="469"/>
    <cellStyle name="アクセント 5 13" xfId="470"/>
    <cellStyle name="アクセント 5 14" xfId="471"/>
    <cellStyle name="アクセント 5 15" xfId="472"/>
    <cellStyle name="アクセント 5 16" xfId="473"/>
    <cellStyle name="アクセント 5 17" xfId="474"/>
    <cellStyle name="アクセント 5 18" xfId="475"/>
    <cellStyle name="アクセント 5 19" xfId="476"/>
    <cellStyle name="アクセント 5 2" xfId="477"/>
    <cellStyle name="アクセント 5 20" xfId="478"/>
    <cellStyle name="アクセント 5 21" xfId="479"/>
    <cellStyle name="アクセント 5 22" xfId="480"/>
    <cellStyle name="アクセント 5 3" xfId="481"/>
    <cellStyle name="アクセント 5 4" xfId="482"/>
    <cellStyle name="アクセント 5 5" xfId="483"/>
    <cellStyle name="アクセント 5 6" xfId="484"/>
    <cellStyle name="アクセント 5 7" xfId="485"/>
    <cellStyle name="アクセント 5 8" xfId="486"/>
    <cellStyle name="アクセント 5 9" xfId="487"/>
    <cellStyle name="アクセント 6 10" xfId="488"/>
    <cellStyle name="アクセント 6 11" xfId="489"/>
    <cellStyle name="アクセント 6 12" xfId="490"/>
    <cellStyle name="アクセント 6 13" xfId="491"/>
    <cellStyle name="アクセント 6 14" xfId="492"/>
    <cellStyle name="アクセント 6 15" xfId="493"/>
    <cellStyle name="アクセント 6 16" xfId="494"/>
    <cellStyle name="アクセント 6 17" xfId="495"/>
    <cellStyle name="アクセント 6 18" xfId="496"/>
    <cellStyle name="アクセント 6 19" xfId="497"/>
    <cellStyle name="アクセント 6 2" xfId="498"/>
    <cellStyle name="アクセント 6 20" xfId="499"/>
    <cellStyle name="アクセント 6 21" xfId="500"/>
    <cellStyle name="アクセント 6 22" xfId="501"/>
    <cellStyle name="アクセント 6 3" xfId="502"/>
    <cellStyle name="アクセント 6 4" xfId="503"/>
    <cellStyle name="アクセント 6 5" xfId="504"/>
    <cellStyle name="アクセント 6 6" xfId="505"/>
    <cellStyle name="アクセント 6 7" xfId="506"/>
    <cellStyle name="アクセント 6 8" xfId="507"/>
    <cellStyle name="アクセント 6 9" xfId="508"/>
    <cellStyle name="タイトル 10" xfId="509"/>
    <cellStyle name="タイトル 11" xfId="510"/>
    <cellStyle name="タイトル 12" xfId="511"/>
    <cellStyle name="タイトル 13" xfId="512"/>
    <cellStyle name="タイトル 14" xfId="513"/>
    <cellStyle name="タイトル 15" xfId="514"/>
    <cellStyle name="タイトル 16" xfId="515"/>
    <cellStyle name="タイトル 17" xfId="516"/>
    <cellStyle name="タイトル 18" xfId="517"/>
    <cellStyle name="タイトル 19" xfId="518"/>
    <cellStyle name="タイトル 2" xfId="519"/>
    <cellStyle name="タイトル 20" xfId="520"/>
    <cellStyle name="タイトル 21" xfId="521"/>
    <cellStyle name="タイトル 22" xfId="522"/>
    <cellStyle name="タイトル 3" xfId="523"/>
    <cellStyle name="タイトル 4" xfId="524"/>
    <cellStyle name="タイトル 5" xfId="525"/>
    <cellStyle name="タイトル 6" xfId="526"/>
    <cellStyle name="タイトル 7" xfId="527"/>
    <cellStyle name="タイトル 8" xfId="528"/>
    <cellStyle name="タイトル 9" xfId="529"/>
    <cellStyle name="チェック セル 10" xfId="530"/>
    <cellStyle name="チェック セル 11" xfId="531"/>
    <cellStyle name="チェック セル 12" xfId="532"/>
    <cellStyle name="チェック セル 13" xfId="533"/>
    <cellStyle name="チェック セル 14" xfId="534"/>
    <cellStyle name="チェック セル 15" xfId="535"/>
    <cellStyle name="チェック セル 16" xfId="536"/>
    <cellStyle name="チェック セル 17" xfId="537"/>
    <cellStyle name="チェック セル 18" xfId="538"/>
    <cellStyle name="チェック セル 19" xfId="539"/>
    <cellStyle name="チェック セル 2" xfId="540"/>
    <cellStyle name="チェック セル 20" xfId="541"/>
    <cellStyle name="チェック セル 21" xfId="542"/>
    <cellStyle name="チェック セル 22" xfId="543"/>
    <cellStyle name="チェック セル 3" xfId="544"/>
    <cellStyle name="チェック セル 4" xfId="545"/>
    <cellStyle name="チェック セル 5" xfId="546"/>
    <cellStyle name="チェック セル 6" xfId="547"/>
    <cellStyle name="チェック セル 7" xfId="548"/>
    <cellStyle name="チェック セル 8" xfId="549"/>
    <cellStyle name="チェック セル 9" xfId="550"/>
    <cellStyle name="どちらでもない 10" xfId="551"/>
    <cellStyle name="どちらでもない 11" xfId="552"/>
    <cellStyle name="どちらでもない 12" xfId="553"/>
    <cellStyle name="どちらでもない 13" xfId="554"/>
    <cellStyle name="どちらでもない 14" xfId="555"/>
    <cellStyle name="どちらでもない 15" xfId="556"/>
    <cellStyle name="どちらでもない 16" xfId="557"/>
    <cellStyle name="どちらでもない 17" xfId="558"/>
    <cellStyle name="どちらでもない 18" xfId="559"/>
    <cellStyle name="どちらでもない 19" xfId="560"/>
    <cellStyle name="どちらでもない 2" xfId="561"/>
    <cellStyle name="どちらでもない 20" xfId="562"/>
    <cellStyle name="どちらでもない 21" xfId="563"/>
    <cellStyle name="どちらでもない 22" xfId="564"/>
    <cellStyle name="どちらでもない 3" xfId="565"/>
    <cellStyle name="どちらでもない 4" xfId="566"/>
    <cellStyle name="どちらでもない 5" xfId="567"/>
    <cellStyle name="どちらでもない 6" xfId="568"/>
    <cellStyle name="どちらでもない 7" xfId="569"/>
    <cellStyle name="どちらでもない 8" xfId="570"/>
    <cellStyle name="どちらでもない 9" xfId="571"/>
    <cellStyle name="パーセント 2" xfId="572"/>
    <cellStyle name="パーセント 2 2" xfId="573"/>
    <cellStyle name="パーセント 3" xfId="574"/>
    <cellStyle name="パーセント 4" xfId="575"/>
    <cellStyle name="パーセント 5" xfId="576"/>
    <cellStyle name="パーセント()" xfId="577"/>
    <cellStyle name="パーセント(0.00)" xfId="578"/>
    <cellStyle name="パーセント[0.00]" xfId="579"/>
    <cellStyle name="メモ 10" xfId="580"/>
    <cellStyle name="メモ 11" xfId="581"/>
    <cellStyle name="メモ 12" xfId="582"/>
    <cellStyle name="メモ 13" xfId="583"/>
    <cellStyle name="メモ 14" xfId="584"/>
    <cellStyle name="メモ 15" xfId="585"/>
    <cellStyle name="メモ 16" xfId="586"/>
    <cellStyle name="メモ 17" xfId="587"/>
    <cellStyle name="メモ 18" xfId="588"/>
    <cellStyle name="メモ 19" xfId="589"/>
    <cellStyle name="メモ 2" xfId="590"/>
    <cellStyle name="メモ 20" xfId="591"/>
    <cellStyle name="メモ 21" xfId="592"/>
    <cellStyle name="メモ 22" xfId="593"/>
    <cellStyle name="メモ 3" xfId="594"/>
    <cellStyle name="メモ 4" xfId="595"/>
    <cellStyle name="メモ 5" xfId="596"/>
    <cellStyle name="メモ 6" xfId="597"/>
    <cellStyle name="メモ 7" xfId="598"/>
    <cellStyle name="メモ 8" xfId="599"/>
    <cellStyle name="メモ 9" xfId="600"/>
    <cellStyle name="リンク セル 10" xfId="601"/>
    <cellStyle name="リンク セル 11" xfId="602"/>
    <cellStyle name="リンク セル 12" xfId="603"/>
    <cellStyle name="リンク セル 13" xfId="604"/>
    <cellStyle name="リンク セル 14" xfId="605"/>
    <cellStyle name="リンク セル 15" xfId="606"/>
    <cellStyle name="リンク セル 16" xfId="607"/>
    <cellStyle name="リンク セル 17" xfId="608"/>
    <cellStyle name="リンク セル 18" xfId="609"/>
    <cellStyle name="リンク セル 19" xfId="610"/>
    <cellStyle name="リンク セル 2" xfId="611"/>
    <cellStyle name="リンク セル 20" xfId="612"/>
    <cellStyle name="リンク セル 21" xfId="613"/>
    <cellStyle name="リンク セル 22" xfId="614"/>
    <cellStyle name="リンク セル 3" xfId="615"/>
    <cellStyle name="リンク セル 4" xfId="616"/>
    <cellStyle name="リンク セル 5" xfId="617"/>
    <cellStyle name="リンク セル 6" xfId="618"/>
    <cellStyle name="リンク セル 7" xfId="619"/>
    <cellStyle name="リンク セル 8" xfId="620"/>
    <cellStyle name="リンク セル 9" xfId="621"/>
    <cellStyle name="悪い 10" xfId="622"/>
    <cellStyle name="悪い 11" xfId="623"/>
    <cellStyle name="悪い 12" xfId="624"/>
    <cellStyle name="悪い 13" xfId="625"/>
    <cellStyle name="悪い 14" xfId="626"/>
    <cellStyle name="悪い 15" xfId="627"/>
    <cellStyle name="悪い 16" xfId="628"/>
    <cellStyle name="悪い 17" xfId="629"/>
    <cellStyle name="悪い 18" xfId="630"/>
    <cellStyle name="悪い 19" xfId="631"/>
    <cellStyle name="悪い 2" xfId="632"/>
    <cellStyle name="悪い 20" xfId="633"/>
    <cellStyle name="悪い 21" xfId="634"/>
    <cellStyle name="悪い 22" xfId="635"/>
    <cellStyle name="悪い 3" xfId="636"/>
    <cellStyle name="悪い 4" xfId="637"/>
    <cellStyle name="悪い 5" xfId="638"/>
    <cellStyle name="悪い 6" xfId="639"/>
    <cellStyle name="悪い 7" xfId="640"/>
    <cellStyle name="悪い 8" xfId="641"/>
    <cellStyle name="悪い 9" xfId="642"/>
    <cellStyle name="計算 10" xfId="643"/>
    <cellStyle name="計算 11" xfId="644"/>
    <cellStyle name="計算 12" xfId="645"/>
    <cellStyle name="計算 13" xfId="646"/>
    <cellStyle name="計算 14" xfId="647"/>
    <cellStyle name="計算 15" xfId="648"/>
    <cellStyle name="計算 16" xfId="649"/>
    <cellStyle name="計算 17" xfId="650"/>
    <cellStyle name="計算 18" xfId="651"/>
    <cellStyle name="計算 19" xfId="652"/>
    <cellStyle name="計算 2" xfId="653"/>
    <cellStyle name="計算 20" xfId="654"/>
    <cellStyle name="計算 21" xfId="655"/>
    <cellStyle name="計算 22" xfId="656"/>
    <cellStyle name="計算 3" xfId="657"/>
    <cellStyle name="計算 4" xfId="658"/>
    <cellStyle name="計算 5" xfId="659"/>
    <cellStyle name="計算 6" xfId="660"/>
    <cellStyle name="計算 7" xfId="661"/>
    <cellStyle name="計算 8" xfId="662"/>
    <cellStyle name="計算 9" xfId="663"/>
    <cellStyle name="警告文 10" xfId="664"/>
    <cellStyle name="警告文 11" xfId="665"/>
    <cellStyle name="警告文 12" xfId="666"/>
    <cellStyle name="警告文 13" xfId="667"/>
    <cellStyle name="警告文 14" xfId="668"/>
    <cellStyle name="警告文 15" xfId="669"/>
    <cellStyle name="警告文 16" xfId="670"/>
    <cellStyle name="警告文 17" xfId="671"/>
    <cellStyle name="警告文 18" xfId="672"/>
    <cellStyle name="警告文 19" xfId="673"/>
    <cellStyle name="警告文 2" xfId="674"/>
    <cellStyle name="警告文 20" xfId="675"/>
    <cellStyle name="警告文 21" xfId="676"/>
    <cellStyle name="警告文 22" xfId="677"/>
    <cellStyle name="警告文 3" xfId="678"/>
    <cellStyle name="警告文 4" xfId="679"/>
    <cellStyle name="警告文 5" xfId="680"/>
    <cellStyle name="警告文 6" xfId="681"/>
    <cellStyle name="警告文 7" xfId="682"/>
    <cellStyle name="警告文 8" xfId="683"/>
    <cellStyle name="警告文 9" xfId="684"/>
    <cellStyle name="桁区切り" xfId="685" builtinId="6"/>
    <cellStyle name="桁区切り 2" xfId="686"/>
    <cellStyle name="桁区切り 2 2" xfId="687"/>
    <cellStyle name="桁区切り 2 3" xfId="688"/>
    <cellStyle name="桁区切り 3" xfId="689"/>
    <cellStyle name="桁区切り 3 2" xfId="690"/>
    <cellStyle name="桁区切り 4" xfId="691"/>
    <cellStyle name="桁区切り 4 2" xfId="692"/>
    <cellStyle name="桁区切り 4 2 2" xfId="693"/>
    <cellStyle name="桁区切り 5" xfId="694"/>
    <cellStyle name="桁区切り 6" xfId="695"/>
    <cellStyle name="見出し 1 10" xfId="696"/>
    <cellStyle name="見出し 1 11" xfId="697"/>
    <cellStyle name="見出し 1 12" xfId="698"/>
    <cellStyle name="見出し 1 13" xfId="699"/>
    <cellStyle name="見出し 1 14" xfId="700"/>
    <cellStyle name="見出し 1 15" xfId="701"/>
    <cellStyle name="見出し 1 16" xfId="702"/>
    <cellStyle name="見出し 1 17" xfId="703"/>
    <cellStyle name="見出し 1 18" xfId="704"/>
    <cellStyle name="見出し 1 19" xfId="705"/>
    <cellStyle name="見出し 1 2" xfId="706"/>
    <cellStyle name="見出し 1 20" xfId="707"/>
    <cellStyle name="見出し 1 21" xfId="708"/>
    <cellStyle name="見出し 1 22" xfId="709"/>
    <cellStyle name="見出し 1 3" xfId="710"/>
    <cellStyle name="見出し 1 4" xfId="711"/>
    <cellStyle name="見出し 1 5" xfId="712"/>
    <cellStyle name="見出し 1 6" xfId="713"/>
    <cellStyle name="見出し 1 7" xfId="714"/>
    <cellStyle name="見出し 1 8" xfId="715"/>
    <cellStyle name="見出し 1 9" xfId="716"/>
    <cellStyle name="見出し 2 10" xfId="717"/>
    <cellStyle name="見出し 2 11" xfId="718"/>
    <cellStyle name="見出し 2 12" xfId="719"/>
    <cellStyle name="見出し 2 13" xfId="720"/>
    <cellStyle name="見出し 2 14" xfId="721"/>
    <cellStyle name="見出し 2 15" xfId="722"/>
    <cellStyle name="見出し 2 16" xfId="723"/>
    <cellStyle name="見出し 2 17" xfId="724"/>
    <cellStyle name="見出し 2 18" xfId="725"/>
    <cellStyle name="見出し 2 19" xfId="726"/>
    <cellStyle name="見出し 2 2" xfId="727"/>
    <cellStyle name="見出し 2 20" xfId="728"/>
    <cellStyle name="見出し 2 21" xfId="729"/>
    <cellStyle name="見出し 2 22" xfId="730"/>
    <cellStyle name="見出し 2 3" xfId="731"/>
    <cellStyle name="見出し 2 4" xfId="732"/>
    <cellStyle name="見出し 2 5" xfId="733"/>
    <cellStyle name="見出し 2 6" xfId="734"/>
    <cellStyle name="見出し 2 7" xfId="735"/>
    <cellStyle name="見出し 2 8" xfId="736"/>
    <cellStyle name="見出し 2 9" xfId="737"/>
    <cellStyle name="見出し 3 10" xfId="738"/>
    <cellStyle name="見出し 3 11" xfId="739"/>
    <cellStyle name="見出し 3 12" xfId="740"/>
    <cellStyle name="見出し 3 13" xfId="741"/>
    <cellStyle name="見出し 3 14" xfId="742"/>
    <cellStyle name="見出し 3 15" xfId="743"/>
    <cellStyle name="見出し 3 16" xfId="744"/>
    <cellStyle name="見出し 3 17" xfId="745"/>
    <cellStyle name="見出し 3 18" xfId="746"/>
    <cellStyle name="見出し 3 19" xfId="747"/>
    <cellStyle name="見出し 3 2" xfId="748"/>
    <cellStyle name="見出し 3 20" xfId="749"/>
    <cellStyle name="見出し 3 21" xfId="750"/>
    <cellStyle name="見出し 3 22" xfId="751"/>
    <cellStyle name="見出し 3 3" xfId="752"/>
    <cellStyle name="見出し 3 4" xfId="753"/>
    <cellStyle name="見出し 3 5" xfId="754"/>
    <cellStyle name="見出し 3 6" xfId="755"/>
    <cellStyle name="見出し 3 7" xfId="756"/>
    <cellStyle name="見出し 3 8" xfId="757"/>
    <cellStyle name="見出し 3 9" xfId="758"/>
    <cellStyle name="見出し 4 10" xfId="759"/>
    <cellStyle name="見出し 4 11" xfId="760"/>
    <cellStyle name="見出し 4 12" xfId="761"/>
    <cellStyle name="見出し 4 13" xfId="762"/>
    <cellStyle name="見出し 4 14" xfId="763"/>
    <cellStyle name="見出し 4 15" xfId="764"/>
    <cellStyle name="見出し 4 16" xfId="765"/>
    <cellStyle name="見出し 4 17" xfId="766"/>
    <cellStyle name="見出し 4 18" xfId="767"/>
    <cellStyle name="見出し 4 19" xfId="768"/>
    <cellStyle name="見出し 4 2" xfId="769"/>
    <cellStyle name="見出し 4 20" xfId="770"/>
    <cellStyle name="見出し 4 21" xfId="771"/>
    <cellStyle name="見出し 4 22" xfId="772"/>
    <cellStyle name="見出し 4 3" xfId="773"/>
    <cellStyle name="見出し 4 4" xfId="774"/>
    <cellStyle name="見出し 4 5" xfId="775"/>
    <cellStyle name="見出し 4 6" xfId="776"/>
    <cellStyle name="見出し 4 7" xfId="777"/>
    <cellStyle name="見出し 4 8" xfId="778"/>
    <cellStyle name="見出し 4 9" xfId="779"/>
    <cellStyle name="見出し１" xfId="780"/>
    <cellStyle name="集計 10" xfId="781"/>
    <cellStyle name="集計 11" xfId="782"/>
    <cellStyle name="集計 12" xfId="783"/>
    <cellStyle name="集計 13" xfId="784"/>
    <cellStyle name="集計 14" xfId="785"/>
    <cellStyle name="集計 15" xfId="786"/>
    <cellStyle name="集計 16" xfId="787"/>
    <cellStyle name="集計 17" xfId="788"/>
    <cellStyle name="集計 18" xfId="789"/>
    <cellStyle name="集計 19" xfId="790"/>
    <cellStyle name="集計 2" xfId="791"/>
    <cellStyle name="集計 20" xfId="792"/>
    <cellStyle name="集計 21" xfId="793"/>
    <cellStyle name="集計 22" xfId="794"/>
    <cellStyle name="集計 3" xfId="795"/>
    <cellStyle name="集計 4" xfId="796"/>
    <cellStyle name="集計 5" xfId="797"/>
    <cellStyle name="集計 6" xfId="798"/>
    <cellStyle name="集計 7" xfId="799"/>
    <cellStyle name="集計 8" xfId="800"/>
    <cellStyle name="集計 9" xfId="801"/>
    <cellStyle name="出力 10" xfId="802"/>
    <cellStyle name="出力 11" xfId="803"/>
    <cellStyle name="出力 12" xfId="804"/>
    <cellStyle name="出力 13" xfId="805"/>
    <cellStyle name="出力 14" xfId="806"/>
    <cellStyle name="出力 15" xfId="807"/>
    <cellStyle name="出力 16" xfId="808"/>
    <cellStyle name="出力 17" xfId="809"/>
    <cellStyle name="出力 18" xfId="810"/>
    <cellStyle name="出力 19" xfId="811"/>
    <cellStyle name="出力 2" xfId="812"/>
    <cellStyle name="出力 20" xfId="813"/>
    <cellStyle name="出力 21" xfId="814"/>
    <cellStyle name="出力 22" xfId="815"/>
    <cellStyle name="出力 3" xfId="816"/>
    <cellStyle name="出力 4" xfId="817"/>
    <cellStyle name="出力 5" xfId="818"/>
    <cellStyle name="出力 6" xfId="819"/>
    <cellStyle name="出力 7" xfId="820"/>
    <cellStyle name="出力 8" xfId="821"/>
    <cellStyle name="出力 9" xfId="822"/>
    <cellStyle name="折り返し" xfId="823"/>
    <cellStyle name="説明文 10" xfId="824"/>
    <cellStyle name="説明文 11" xfId="825"/>
    <cellStyle name="説明文 12" xfId="826"/>
    <cellStyle name="説明文 13" xfId="827"/>
    <cellStyle name="説明文 14" xfId="828"/>
    <cellStyle name="説明文 15" xfId="829"/>
    <cellStyle name="説明文 16" xfId="830"/>
    <cellStyle name="説明文 17" xfId="831"/>
    <cellStyle name="説明文 18" xfId="832"/>
    <cellStyle name="説明文 19" xfId="833"/>
    <cellStyle name="説明文 2" xfId="834"/>
    <cellStyle name="説明文 20" xfId="835"/>
    <cellStyle name="説明文 21" xfId="836"/>
    <cellStyle name="説明文 22" xfId="837"/>
    <cellStyle name="説明文 3" xfId="838"/>
    <cellStyle name="説明文 4" xfId="839"/>
    <cellStyle name="説明文 5" xfId="840"/>
    <cellStyle name="説明文 6" xfId="841"/>
    <cellStyle name="説明文 7" xfId="842"/>
    <cellStyle name="説明文 8" xfId="843"/>
    <cellStyle name="説明文 9" xfId="844"/>
    <cellStyle name="通貨 2" xfId="845"/>
    <cellStyle name="通貨 3" xfId="846"/>
    <cellStyle name="入力 10" xfId="847"/>
    <cellStyle name="入力 11" xfId="848"/>
    <cellStyle name="入力 12" xfId="849"/>
    <cellStyle name="入力 13" xfId="850"/>
    <cellStyle name="入力 14" xfId="851"/>
    <cellStyle name="入力 15" xfId="852"/>
    <cellStyle name="入力 16" xfId="853"/>
    <cellStyle name="入力 17" xfId="854"/>
    <cellStyle name="入力 18" xfId="855"/>
    <cellStyle name="入力 19" xfId="856"/>
    <cellStyle name="入力 2" xfId="857"/>
    <cellStyle name="入力 20" xfId="858"/>
    <cellStyle name="入力 21" xfId="859"/>
    <cellStyle name="入力 22" xfId="860"/>
    <cellStyle name="入力 3" xfId="861"/>
    <cellStyle name="入力 4" xfId="862"/>
    <cellStyle name="入力 5" xfId="863"/>
    <cellStyle name="入力 6" xfId="864"/>
    <cellStyle name="入力 7" xfId="865"/>
    <cellStyle name="入力 8" xfId="866"/>
    <cellStyle name="入力 9" xfId="867"/>
    <cellStyle name="標準" xfId="0" builtinId="0"/>
    <cellStyle name="標準 10" xfId="868"/>
    <cellStyle name="標準 11" xfId="869"/>
    <cellStyle name="標準 12" xfId="870"/>
    <cellStyle name="標準 13" xfId="871"/>
    <cellStyle name="標準 14" xfId="872"/>
    <cellStyle name="標準 14 2" xfId="873"/>
    <cellStyle name="標準 15" xfId="874"/>
    <cellStyle name="標準 16" xfId="875"/>
    <cellStyle name="標準 17" xfId="876"/>
    <cellStyle name="標準 18" xfId="877"/>
    <cellStyle name="標準 19" xfId="878"/>
    <cellStyle name="標準 2" xfId="879"/>
    <cellStyle name="標準 2 2" xfId="880"/>
    <cellStyle name="標準 2 2 2" xfId="881"/>
    <cellStyle name="標準 2 3" xfId="882"/>
    <cellStyle name="標準 2 3 2" xfId="883"/>
    <cellStyle name="標準 2 4" xfId="884"/>
    <cellStyle name="標準 2_!!バランスシート(☆三豊市)" xfId="885"/>
    <cellStyle name="標準 20" xfId="886"/>
    <cellStyle name="標準 21" xfId="887"/>
    <cellStyle name="標準 22" xfId="888"/>
    <cellStyle name="標準 23" xfId="889"/>
    <cellStyle name="標準 24" xfId="890"/>
    <cellStyle name="標準 25" xfId="891"/>
    <cellStyle name="標準 26" xfId="933"/>
    <cellStyle name="標準 3" xfId="892"/>
    <cellStyle name="標準 3 2" xfId="893"/>
    <cellStyle name="標準 4" xfId="894"/>
    <cellStyle name="標準 4 2" xfId="895"/>
    <cellStyle name="標準 4 2 2" xfId="896"/>
    <cellStyle name="標準 4 2 3" xfId="897"/>
    <cellStyle name="標準 4 3" xfId="898"/>
    <cellStyle name="標準 4 4" xfId="899"/>
    <cellStyle name="標準 5" xfId="900"/>
    <cellStyle name="標準 5 2" xfId="901"/>
    <cellStyle name="標準 6" xfId="902"/>
    <cellStyle name="標準 6 2" xfId="903"/>
    <cellStyle name="標準 6 3" xfId="904"/>
    <cellStyle name="標準 7" xfId="905"/>
    <cellStyle name="標準 8" xfId="906"/>
    <cellStyle name="標準 9" xfId="907"/>
    <cellStyle name="標準１" xfId="908"/>
    <cellStyle name="未定義" xfId="909"/>
    <cellStyle name="良い 10" xfId="910"/>
    <cellStyle name="良い 11" xfId="911"/>
    <cellStyle name="良い 12" xfId="912"/>
    <cellStyle name="良い 13" xfId="913"/>
    <cellStyle name="良い 14" xfId="914"/>
    <cellStyle name="良い 15" xfId="915"/>
    <cellStyle name="良い 16" xfId="916"/>
    <cellStyle name="良い 17" xfId="917"/>
    <cellStyle name="良い 18" xfId="918"/>
    <cellStyle name="良い 19" xfId="919"/>
    <cellStyle name="良い 2" xfId="920"/>
    <cellStyle name="良い 20" xfId="921"/>
    <cellStyle name="良い 21" xfId="922"/>
    <cellStyle name="良い 22" xfId="923"/>
    <cellStyle name="良い 3" xfId="924"/>
    <cellStyle name="良い 4" xfId="925"/>
    <cellStyle name="良い 5" xfId="926"/>
    <cellStyle name="良い 6" xfId="927"/>
    <cellStyle name="良い 7" xfId="928"/>
    <cellStyle name="良い 8" xfId="929"/>
    <cellStyle name="良い 9" xfId="930"/>
    <cellStyle name="湪　〰0杵幧灲兛奮妊卽^" xfId="931"/>
    <cellStyle name="湪　〰0杵幧灲兛奮妊卽^殊" xfId="932"/>
  </cellStyles>
  <dxfs count="0"/>
  <tableStyles count="0" defaultTableStyle="TableStyleMedium9" defaultPivotStyle="PivotStyleLight16"/>
  <colors>
    <mruColors>
      <color rgb="FF0000FF"/>
      <color rgb="FFCF9FFF"/>
      <color rgb="FFCCFF66"/>
      <color rgb="FFCCFFFF"/>
      <color rgb="FFFFABA0"/>
      <color rgb="FFFFFF99"/>
      <color rgb="FF9FFFFF"/>
      <color rgb="FF66CCFF"/>
      <color rgb="FFFFCCCC"/>
      <color rgb="FFD5FFA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40525&#12304;&#35703;&#24471;&#20037;&#32232;&#38598;&#12305;&#32113;&#19968;&#12514;&#12487;&#12523;%20&#31777;&#26131;&#29256;&#36039;&#29987;&#25972;&#20633;&#12484;&#12540;&#12523;&#65288;Ver1.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参考資料"/>
      <sheetName val="貸借対照表"/>
      <sheetName val="有形固定資産の明細"/>
      <sheetName val="データ状況"/>
      <sheetName val="①土地"/>
      <sheetName val="②建物"/>
      <sheetName val="③-1道路"/>
      <sheetName val="③-2農道"/>
      <sheetName val="③-3林道"/>
      <sheetName val="③-4橋りょう"/>
      <sheetName val="③-5トンネル"/>
      <sheetName val="④機械器具、物品等"/>
      <sheetName val="①財産分類"/>
      <sheetName val="②土地単価"/>
      <sheetName val="③建物単価"/>
      <sheetName val="④建物デフレータ"/>
      <sheetName val="工作物単価例"/>
      <sheetName val="⑤-1道路単価"/>
      <sheetName val="⑤-2農道単価 "/>
      <sheetName val="⑤-3林道単価"/>
      <sheetName val="⑤-4橋りょう単価"/>
      <sheetName val="⑤-5トンネル単価"/>
      <sheetName val="⑥建設デフレータ"/>
      <sheetName val="⑦物品区分"/>
      <sheetName val="⑧物品分類表（庁内）"/>
      <sheetName val="⑨物品分類表（学校）"/>
      <sheetName val="⑩機械等単価"/>
      <sheetName val="⑪管理部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D2" t="str">
            <v>公用財産</v>
          </cell>
        </row>
        <row r="3">
          <cell r="D3" t="str">
            <v>公共用財産</v>
          </cell>
        </row>
        <row r="4">
          <cell r="D4" t="str">
            <v>普通財産</v>
          </cell>
        </row>
        <row r="10">
          <cell r="D10" t="str">
            <v>庁舎</v>
          </cell>
        </row>
        <row r="11">
          <cell r="D11" t="str">
            <v>その他公用施設</v>
          </cell>
        </row>
        <row r="12">
          <cell r="D12" t="str">
            <v>福祉施設　社会福祉施設</v>
          </cell>
        </row>
        <row r="13">
          <cell r="D13" t="str">
            <v>福祉施設　児童福祉施設</v>
          </cell>
        </row>
        <row r="14">
          <cell r="D14" t="str">
            <v>公衆衛生施設　公衆衛生施設</v>
          </cell>
        </row>
        <row r="15">
          <cell r="D15" t="str">
            <v>公衆衛生施設　清掃施設</v>
          </cell>
        </row>
        <row r="16">
          <cell r="D16" t="str">
            <v>農林水産業施設　農業関係施設</v>
          </cell>
        </row>
        <row r="17">
          <cell r="D17" t="str">
            <v>農林水産業施設　林業関係施設</v>
          </cell>
        </row>
        <row r="18">
          <cell r="D18" t="str">
            <v>農林水産業施設　水産業関係施設</v>
          </cell>
        </row>
        <row r="19">
          <cell r="D19" t="str">
            <v>商工観光施設　商工施設</v>
          </cell>
        </row>
        <row r="20">
          <cell r="D20" t="str">
            <v>商工観光施設　観光施設</v>
          </cell>
        </row>
        <row r="21">
          <cell r="D21" t="str">
            <v>道路</v>
          </cell>
        </row>
        <row r="22">
          <cell r="D22" t="str">
            <v>河川</v>
          </cell>
        </row>
        <row r="23">
          <cell r="D23" t="str">
            <v>港湾</v>
          </cell>
        </row>
        <row r="24">
          <cell r="D24" t="str">
            <v>公園</v>
          </cell>
        </row>
        <row r="25">
          <cell r="D25" t="str">
            <v>住宅</v>
          </cell>
        </row>
        <row r="26">
          <cell r="D26" t="str">
            <v>防災</v>
          </cell>
        </row>
        <row r="27">
          <cell r="D27" t="str">
            <v>教育施設　学校</v>
          </cell>
        </row>
        <row r="28">
          <cell r="D28" t="str">
            <v>教育施設　社会教育施設</v>
          </cell>
        </row>
        <row r="29">
          <cell r="D29" t="str">
            <v>教育施設　給食施設</v>
          </cell>
        </row>
        <row r="30">
          <cell r="D30" t="str">
            <v>教育施設　教員住宅</v>
          </cell>
        </row>
        <row r="31">
          <cell r="D31" t="str">
            <v>公営事業　上水道施設</v>
          </cell>
        </row>
        <row r="32">
          <cell r="D32" t="str">
            <v>公営事業　下水道施設</v>
          </cell>
        </row>
        <row r="33">
          <cell r="D33" t="str">
            <v>公営事業　病院</v>
          </cell>
        </row>
        <row r="34">
          <cell r="D34" t="str">
            <v>公営事業　その他公営事業関係施設</v>
          </cell>
        </row>
        <row r="35">
          <cell r="D35" t="str">
            <v>普通財産　土地　売却可能土地</v>
          </cell>
        </row>
      </sheetData>
      <sheetData sheetId="13">
        <row r="39">
          <cell r="A39" t="str">
            <v>田</v>
          </cell>
        </row>
        <row r="40">
          <cell r="A40" t="str">
            <v>畑</v>
          </cell>
        </row>
        <row r="41">
          <cell r="A41" t="str">
            <v>宅地</v>
          </cell>
        </row>
        <row r="42">
          <cell r="A42" t="str">
            <v>池沼</v>
          </cell>
        </row>
        <row r="43">
          <cell r="A43" t="str">
            <v>山林</v>
          </cell>
        </row>
        <row r="44">
          <cell r="A44" t="str">
            <v>原野</v>
          </cell>
        </row>
        <row r="45">
          <cell r="A45" t="str">
            <v>鉱泉地</v>
          </cell>
        </row>
        <row r="46">
          <cell r="A46" t="str">
            <v>牧場</v>
          </cell>
        </row>
        <row r="47">
          <cell r="A47" t="str">
            <v>雑種地</v>
          </cell>
        </row>
        <row r="48">
          <cell r="A48" t="str">
            <v>保安林</v>
          </cell>
        </row>
        <row r="85">
          <cell r="B85" t="str">
            <v>買入</v>
          </cell>
        </row>
        <row r="86">
          <cell r="B86" t="str">
            <v>寄付</v>
          </cell>
        </row>
        <row r="87">
          <cell r="B87" t="str">
            <v>帰属</v>
          </cell>
        </row>
        <row r="88">
          <cell r="B88" t="str">
            <v>交換</v>
          </cell>
        </row>
        <row r="89">
          <cell r="B89" t="str">
            <v>収用</v>
          </cell>
        </row>
        <row r="90">
          <cell r="B90" t="str">
            <v>埋立</v>
          </cell>
        </row>
        <row r="91">
          <cell r="B91" t="str">
            <v>換地</v>
          </cell>
        </row>
        <row r="92">
          <cell r="B92" t="str">
            <v>譲渡</v>
          </cell>
        </row>
        <row r="93">
          <cell r="B93" t="str">
            <v>登載漏</v>
          </cell>
        </row>
        <row r="94">
          <cell r="B94" t="str">
            <v>不明（システム導入登載）</v>
          </cell>
        </row>
      </sheetData>
      <sheetData sheetId="14">
        <row r="41">
          <cell r="A41" t="str">
            <v>庁舎</v>
          </cell>
        </row>
        <row r="42">
          <cell r="A42" t="str">
            <v>住宅</v>
          </cell>
        </row>
        <row r="43">
          <cell r="A43" t="str">
            <v>校舎・園舎</v>
          </cell>
        </row>
        <row r="44">
          <cell r="A44" t="str">
            <v>倉庫・物置</v>
          </cell>
        </row>
        <row r="45">
          <cell r="A45" t="str">
            <v>その他</v>
          </cell>
        </row>
        <row r="52">
          <cell r="A52" t="str">
            <v>鉄骨鉄筋コンクリート</v>
          </cell>
        </row>
        <row r="53">
          <cell r="A53" t="str">
            <v>鉄筋コンクリート</v>
          </cell>
        </row>
        <row r="54">
          <cell r="A54" t="str">
            <v>鉄骨コンクリート</v>
          </cell>
        </row>
        <row r="55">
          <cell r="A55" t="str">
            <v>無筋コンクリート</v>
          </cell>
        </row>
        <row r="56">
          <cell r="A56" t="str">
            <v>コンクリートブロック</v>
          </cell>
        </row>
        <row r="57">
          <cell r="A57" t="str">
            <v>れんが造</v>
          </cell>
        </row>
        <row r="58">
          <cell r="A58" t="str">
            <v>ﾌﾟﾚｽﾄﾚｽｺﾝｸﾘｰﾄ</v>
          </cell>
        </row>
        <row r="59">
          <cell r="A59" t="str">
            <v>ﾌﾟﾚｷｬｽﾄｺﾝｸﾘｰﾄ</v>
          </cell>
        </row>
        <row r="60">
          <cell r="A60" t="str">
            <v>土蔵造</v>
          </cell>
        </row>
        <row r="61">
          <cell r="A61" t="str">
            <v>鉄骨造</v>
          </cell>
        </row>
        <row r="62">
          <cell r="A62" t="str">
            <v>軽量鉄骨造</v>
          </cell>
        </row>
        <row r="63">
          <cell r="A63" t="str">
            <v>木造</v>
          </cell>
        </row>
        <row r="124">
          <cell r="B124" t="str">
            <v>買入</v>
          </cell>
        </row>
        <row r="125">
          <cell r="B125" t="str">
            <v>寄付</v>
          </cell>
        </row>
        <row r="126">
          <cell r="B126" t="str">
            <v>帰属</v>
          </cell>
        </row>
        <row r="127">
          <cell r="B127" t="str">
            <v>交換</v>
          </cell>
        </row>
        <row r="128">
          <cell r="B128" t="str">
            <v>新築</v>
          </cell>
        </row>
        <row r="129">
          <cell r="B129" t="str">
            <v>譲渡</v>
          </cell>
        </row>
        <row r="130">
          <cell r="B130" t="str">
            <v>登載漏</v>
          </cell>
        </row>
        <row r="131">
          <cell r="B131" t="str">
            <v>不明（システム導入登載）</v>
          </cell>
        </row>
        <row r="135">
          <cell r="B135" t="str">
            <v>居宅</v>
          </cell>
        </row>
        <row r="136">
          <cell r="B136" t="str">
            <v>寄宿舎</v>
          </cell>
        </row>
        <row r="137">
          <cell r="B137" t="str">
            <v>共同住宅</v>
          </cell>
        </row>
        <row r="138">
          <cell r="B138" t="str">
            <v>旅館</v>
          </cell>
        </row>
        <row r="139">
          <cell r="B139" t="str">
            <v>料亭</v>
          </cell>
        </row>
        <row r="140">
          <cell r="B140" t="str">
            <v>事務所</v>
          </cell>
        </row>
        <row r="141">
          <cell r="B141" t="str">
            <v>店舗</v>
          </cell>
        </row>
        <row r="142">
          <cell r="B142" t="str">
            <v>発電所</v>
          </cell>
        </row>
        <row r="143">
          <cell r="B143" t="str">
            <v>変電所</v>
          </cell>
        </row>
        <row r="144">
          <cell r="B144" t="str">
            <v>車庫</v>
          </cell>
        </row>
        <row r="145">
          <cell r="B145" t="str">
            <v>工場</v>
          </cell>
        </row>
        <row r="146">
          <cell r="B146" t="str">
            <v>倉庫</v>
          </cell>
        </row>
        <row r="150">
          <cell r="B150" t="str">
            <v>瓦葺</v>
          </cell>
        </row>
        <row r="151">
          <cell r="B151" t="str">
            <v>スレート葺</v>
          </cell>
        </row>
        <row r="152">
          <cell r="B152" t="str">
            <v>亜鉛メッキ鋼板平葺</v>
          </cell>
        </row>
        <row r="153">
          <cell r="B153" t="str">
            <v>亜鉛メッキ鋼板瓦棒葺</v>
          </cell>
        </row>
        <row r="154">
          <cell r="B154" t="str">
            <v>陸屋根</v>
          </cell>
        </row>
        <row r="155">
          <cell r="B155" t="str">
            <v>草葺</v>
          </cell>
        </row>
        <row r="156">
          <cell r="B156" t="str">
            <v>セメント瓦葺</v>
          </cell>
        </row>
        <row r="157">
          <cell r="B157" t="str">
            <v>アルミニウム板葺</v>
          </cell>
        </row>
        <row r="158">
          <cell r="B158" t="str">
            <v>板葺</v>
          </cell>
        </row>
        <row r="159">
          <cell r="B159" t="str">
            <v>ルーフィング葺</v>
          </cell>
        </row>
        <row r="160">
          <cell r="B160" t="str">
            <v>杉皮葺</v>
          </cell>
        </row>
        <row r="161">
          <cell r="B161" t="str">
            <v>石板葺</v>
          </cell>
        </row>
        <row r="162">
          <cell r="B162" t="str">
            <v>銅板葺</v>
          </cell>
        </row>
        <row r="163">
          <cell r="B163" t="str">
            <v>スレート瓦</v>
          </cell>
        </row>
        <row r="164">
          <cell r="B164" t="str">
            <v>コロニアル葺</v>
          </cell>
        </row>
      </sheetData>
      <sheetData sheetId="15" refreshError="1"/>
      <sheetData sheetId="16" refreshError="1"/>
      <sheetData sheetId="17">
        <row r="50">
          <cell r="A50" t="str">
            <v>なし</v>
          </cell>
        </row>
      </sheetData>
      <sheetData sheetId="18"/>
      <sheetData sheetId="19">
        <row r="39">
          <cell r="A39" t="str">
            <v>1.5m～4.0m</v>
          </cell>
        </row>
        <row r="40">
          <cell r="A40" t="str">
            <v>4.0m～6.0m</v>
          </cell>
        </row>
        <row r="41">
          <cell r="A41" t="str">
            <v>6.0m～9.0m</v>
          </cell>
        </row>
        <row r="42">
          <cell r="A42" t="str">
            <v>9.0m～12.0m</v>
          </cell>
        </row>
        <row r="43">
          <cell r="A43" t="str">
            <v>12.0m～25.0m</v>
          </cell>
        </row>
        <row r="44">
          <cell r="A44" t="str">
            <v>25.0m以上</v>
          </cell>
        </row>
      </sheetData>
      <sheetData sheetId="20">
        <row r="39">
          <cell r="A39" t="str">
            <v>コンクリート床版橋</v>
          </cell>
        </row>
        <row r="40">
          <cell r="A40" t="str">
            <v>コンクリートアーチ橋</v>
          </cell>
        </row>
        <row r="41">
          <cell r="A41" t="str">
            <v>コンクリートラーメン橋</v>
          </cell>
        </row>
        <row r="42">
          <cell r="A42" t="str">
            <v>鋼桁橋</v>
          </cell>
        </row>
        <row r="43">
          <cell r="A43" t="str">
            <v>鋼トラス橋</v>
          </cell>
        </row>
        <row r="44">
          <cell r="A44" t="str">
            <v>鋼アーチ橋</v>
          </cell>
        </row>
        <row r="45">
          <cell r="A45" t="str">
            <v>鋼ラーメン橋</v>
          </cell>
        </row>
        <row r="46">
          <cell r="A46" t="str">
            <v>その他（木、石、吊橋）</v>
          </cell>
        </row>
        <row r="61">
          <cell r="A61" t="str">
            <v>4.0m以上5.5ｍ未満</v>
          </cell>
        </row>
        <row r="62">
          <cell r="A62" t="str">
            <v>5.5ｍ以上9.0ｍ未満</v>
          </cell>
        </row>
        <row r="63">
          <cell r="A63" t="str">
            <v>9.0m以上</v>
          </cell>
        </row>
      </sheetData>
      <sheetData sheetId="21">
        <row r="39">
          <cell r="A39" t="str">
            <v>トンネル</v>
          </cell>
        </row>
      </sheetData>
      <sheetData sheetId="22" refreshError="1"/>
      <sheetData sheetId="23" refreshError="1"/>
      <sheetData sheetId="24" refreshError="1"/>
      <sheetData sheetId="25" refreshError="1"/>
      <sheetData sheetId="26">
        <row r="3">
          <cell r="A3" t="str">
            <v>ノートパソコン</v>
          </cell>
        </row>
        <row r="4">
          <cell r="A4" t="str">
            <v>デスクトップパソコン</v>
          </cell>
        </row>
        <row r="5">
          <cell r="A5" t="str">
            <v>カラープリンター</v>
          </cell>
        </row>
        <row r="6">
          <cell r="A6" t="str">
            <v>モノクロプリンター</v>
          </cell>
        </row>
        <row r="7">
          <cell r="A7" t="str">
            <v>サーバー（Ｔ社）</v>
          </cell>
        </row>
      </sheetData>
      <sheetData sheetId="27">
        <row r="4">
          <cell r="A4" t="str">
            <v>日置市本庁 総務企画部 総務課</v>
          </cell>
          <cell r="B4">
            <v>10101</v>
          </cell>
        </row>
        <row r="5">
          <cell r="A5" t="str">
            <v>日置市本庁 総務企画部 財政管財課</v>
          </cell>
          <cell r="B5">
            <v>10102</v>
          </cell>
        </row>
        <row r="6">
          <cell r="A6" t="str">
            <v>日置市本庁 総務企画部 企画課</v>
          </cell>
          <cell r="B6">
            <v>10103</v>
          </cell>
        </row>
        <row r="7">
          <cell r="A7" t="str">
            <v>日置市本庁 総務企画部 地域づくり課</v>
          </cell>
          <cell r="B7">
            <v>10104</v>
          </cell>
        </row>
        <row r="8">
          <cell r="A8" t="str">
            <v>日置市本庁 総務企画部 税務課</v>
          </cell>
          <cell r="B8">
            <v>10105</v>
          </cell>
        </row>
        <row r="9">
          <cell r="A9" t="str">
            <v>日置市本庁 総務企画部 特別滞納整理課</v>
          </cell>
          <cell r="B9">
            <v>10106</v>
          </cell>
        </row>
        <row r="10">
          <cell r="A10" t="str">
            <v>日置市本庁 総務企画部 商工観光課</v>
          </cell>
          <cell r="B10">
            <v>10107</v>
          </cell>
        </row>
        <row r="11">
          <cell r="A11" t="str">
            <v>日置市本庁 市民福祉部 市民生活課</v>
          </cell>
          <cell r="B11">
            <v>10201</v>
          </cell>
        </row>
        <row r="12">
          <cell r="A12" t="str">
            <v>日置市本庁 市民福祉部 クリーン・リサイクルセンター</v>
          </cell>
          <cell r="B12">
            <v>10202</v>
          </cell>
        </row>
        <row r="13">
          <cell r="A13" t="str">
            <v>日置市本庁 市民福祉部 福祉課</v>
          </cell>
          <cell r="B13">
            <v>10203</v>
          </cell>
        </row>
        <row r="14">
          <cell r="A14" t="str">
            <v>日置市本庁 市民福祉部 青松園</v>
          </cell>
          <cell r="B14">
            <v>10204</v>
          </cell>
        </row>
        <row r="15">
          <cell r="A15" t="str">
            <v>日置市本庁 市民福祉部 健康保険課</v>
          </cell>
          <cell r="B15">
            <v>10205</v>
          </cell>
        </row>
        <row r="16">
          <cell r="A16" t="str">
            <v>日置市本庁 市民福祉部 診療所</v>
          </cell>
          <cell r="B16">
            <v>10206</v>
          </cell>
        </row>
        <row r="17">
          <cell r="A17" t="str">
            <v>日置市本庁 市民福祉部 介護保険課</v>
          </cell>
          <cell r="B17">
            <v>10207</v>
          </cell>
        </row>
        <row r="18">
          <cell r="A18" t="str">
            <v>日置市本庁 産業建設部 農林水産課</v>
          </cell>
          <cell r="B18">
            <v>10301</v>
          </cell>
        </row>
        <row r="19">
          <cell r="A19" t="str">
            <v>日置市本庁 産業建設部 土木建設課</v>
          </cell>
          <cell r="B19">
            <v>10302</v>
          </cell>
        </row>
        <row r="20">
          <cell r="A20" t="str">
            <v>日置市本庁 産業建設部 都市計画課</v>
          </cell>
          <cell r="B20">
            <v>10303</v>
          </cell>
        </row>
        <row r="21">
          <cell r="A21" t="str">
            <v>日置市本庁 産業建設部 上下水道課</v>
          </cell>
          <cell r="B21">
            <v>10304</v>
          </cell>
        </row>
        <row r="22">
          <cell r="A22" t="str">
            <v>日置市本庁 会計課 会計課</v>
          </cell>
          <cell r="B22">
            <v>10401</v>
          </cell>
        </row>
        <row r="23">
          <cell r="A23" t="str">
            <v>日置市本庁 教育委員会 教育総務課</v>
          </cell>
          <cell r="B23">
            <v>10601</v>
          </cell>
        </row>
        <row r="24">
          <cell r="A24" t="str">
            <v>日置市本庁 教育委員会 学校教育課</v>
          </cell>
          <cell r="B24">
            <v>10602</v>
          </cell>
        </row>
        <row r="25">
          <cell r="A25" t="str">
            <v>日置市本庁 教育委員会 社会教育課</v>
          </cell>
          <cell r="B25">
            <v>10603</v>
          </cell>
        </row>
        <row r="26">
          <cell r="A26" t="str">
            <v>日置市本庁 教育委員会 市民スポーツ課</v>
          </cell>
          <cell r="B26">
            <v>10604</v>
          </cell>
        </row>
        <row r="27">
          <cell r="A27" t="str">
            <v>日置市本庁 教育委員会 伊集院小学校</v>
          </cell>
          <cell r="B27">
            <v>10605</v>
          </cell>
        </row>
        <row r="28">
          <cell r="A28" t="str">
            <v>日置市本庁 教育委員会 飯牟礼小学校</v>
          </cell>
          <cell r="B28">
            <v>10606</v>
          </cell>
        </row>
        <row r="29">
          <cell r="A29" t="str">
            <v>日置市本庁 教育委員会 土橋小学校</v>
          </cell>
          <cell r="B29">
            <v>10607</v>
          </cell>
        </row>
        <row r="30">
          <cell r="A30" t="str">
            <v>日置市本庁 教育委員会 伊集院北小学校</v>
          </cell>
          <cell r="B30">
            <v>10608</v>
          </cell>
        </row>
        <row r="31">
          <cell r="A31" t="str">
            <v>日置市本庁 教育委員会 妙円寺小学校</v>
          </cell>
          <cell r="B31">
            <v>10609</v>
          </cell>
        </row>
        <row r="32">
          <cell r="A32" t="str">
            <v>日置市本庁 教育委員会 伊集院中学校</v>
          </cell>
          <cell r="B32">
            <v>10610</v>
          </cell>
        </row>
        <row r="33">
          <cell r="A33" t="str">
            <v>日置市本庁 教育委員会 伊集院北中学校</v>
          </cell>
          <cell r="B33">
            <v>10611</v>
          </cell>
        </row>
        <row r="34">
          <cell r="A34" t="str">
            <v>日置市本庁 教育委員会 土橋中学校</v>
          </cell>
          <cell r="B34">
            <v>10612</v>
          </cell>
        </row>
        <row r="35">
          <cell r="A35" t="str">
            <v>日置市本庁 教育委員会 飯牟礼幼稚園</v>
          </cell>
          <cell r="B35">
            <v>10613</v>
          </cell>
        </row>
        <row r="36">
          <cell r="A36" t="str">
            <v>日置市本庁 教育委員会 伊集院北幼稚園</v>
          </cell>
          <cell r="B36">
            <v>10614</v>
          </cell>
        </row>
        <row r="37">
          <cell r="A37" t="str">
            <v>日置市本庁 教育委員会 土橋幼稚園</v>
          </cell>
          <cell r="B37">
            <v>10615</v>
          </cell>
        </row>
        <row r="38">
          <cell r="A38" t="str">
            <v>日置市本庁 議会事務局 議会事務局</v>
          </cell>
          <cell r="B38">
            <v>10701</v>
          </cell>
        </row>
        <row r="39">
          <cell r="A39" t="str">
            <v>日置市本庁 監査委員会事務局 監査委員会事務局</v>
          </cell>
          <cell r="B39">
            <v>10801</v>
          </cell>
        </row>
        <row r="40">
          <cell r="A40" t="str">
            <v>日置市本庁 選挙管理委員会事務局 選挙管理委員会事務局</v>
          </cell>
          <cell r="B40">
            <v>10901</v>
          </cell>
        </row>
        <row r="41">
          <cell r="A41" t="str">
            <v>日置市本庁 農業委員会事務局 農業委員会事務局</v>
          </cell>
          <cell r="B41">
            <v>11001</v>
          </cell>
        </row>
        <row r="42">
          <cell r="A42" t="str">
            <v>東市来支所 総務企画部 地域振興課</v>
          </cell>
          <cell r="B42">
            <v>20101</v>
          </cell>
        </row>
        <row r="43">
          <cell r="A43" t="str">
            <v>東市来支所 市民福祉部 市民課</v>
          </cell>
          <cell r="B43">
            <v>20201</v>
          </cell>
        </row>
        <row r="44">
          <cell r="A44" t="str">
            <v>東市来支所 産業建設部 産業建設課</v>
          </cell>
          <cell r="B44">
            <v>20301</v>
          </cell>
        </row>
        <row r="45">
          <cell r="A45" t="str">
            <v>東市来支所 産業建設部 上下水道課東市来分室</v>
          </cell>
          <cell r="B45">
            <v>20302</v>
          </cell>
        </row>
        <row r="46">
          <cell r="A46" t="str">
            <v>東市来支所 会計課 会計課分室</v>
          </cell>
          <cell r="B46">
            <v>20401</v>
          </cell>
        </row>
        <row r="47">
          <cell r="A47" t="str">
            <v>東市来支所 教育委員会 教育振興課</v>
          </cell>
          <cell r="B47">
            <v>20601</v>
          </cell>
        </row>
        <row r="48">
          <cell r="A48" t="str">
            <v>東市来支所 教育委員会 鶴丸小学校</v>
          </cell>
          <cell r="B48">
            <v>20602</v>
          </cell>
        </row>
        <row r="49">
          <cell r="A49" t="str">
            <v>東市来支所 教育委員会 伊作田小学校</v>
          </cell>
          <cell r="B49">
            <v>20603</v>
          </cell>
        </row>
        <row r="50">
          <cell r="A50" t="str">
            <v>東市来支所 教育委員会 湯田小学校</v>
          </cell>
          <cell r="B50">
            <v>20604</v>
          </cell>
        </row>
        <row r="51">
          <cell r="A51" t="str">
            <v>東市来支所 教育委員会 皆田小学校</v>
          </cell>
          <cell r="B51">
            <v>20605</v>
          </cell>
        </row>
        <row r="52">
          <cell r="A52" t="str">
            <v>東市来支所 教育委員会 上市来小学校</v>
          </cell>
          <cell r="B52">
            <v>20606</v>
          </cell>
        </row>
        <row r="53">
          <cell r="A53" t="str">
            <v>東市来支所 教育委員会 美山小学校</v>
          </cell>
          <cell r="B53">
            <v>20607</v>
          </cell>
        </row>
        <row r="54">
          <cell r="A54" t="str">
            <v>東市来支所 教育委員会 東市来中学校</v>
          </cell>
          <cell r="B54">
            <v>20608</v>
          </cell>
        </row>
        <row r="55">
          <cell r="A55" t="str">
            <v>東市来支所 教育委員会 上市来中学校</v>
          </cell>
          <cell r="B55">
            <v>20609</v>
          </cell>
        </row>
        <row r="56">
          <cell r="A56" t="str">
            <v>東市来支所 教育委員会 東市来幼稚園</v>
          </cell>
          <cell r="B56">
            <v>20610</v>
          </cell>
        </row>
        <row r="57">
          <cell r="A57" t="str">
            <v>農業委員会事務局東市来支局</v>
          </cell>
          <cell r="B57">
            <v>21001</v>
          </cell>
        </row>
        <row r="58">
          <cell r="A58" t="str">
            <v>日吉支所 総務企画部 地域振興課</v>
          </cell>
          <cell r="B58">
            <v>30101</v>
          </cell>
        </row>
        <row r="59">
          <cell r="A59" t="str">
            <v>日吉支所 市民福祉部 市民課</v>
          </cell>
          <cell r="B59">
            <v>30201</v>
          </cell>
        </row>
        <row r="60">
          <cell r="A60" t="str">
            <v>日吉支所 産業建設部 産業建設課</v>
          </cell>
          <cell r="B60">
            <v>30301</v>
          </cell>
        </row>
        <row r="61">
          <cell r="A61" t="str">
            <v>日吉支所 産業建設部 上下水道課日吉分室</v>
          </cell>
          <cell r="B61">
            <v>30302</v>
          </cell>
        </row>
        <row r="62">
          <cell r="A62" t="str">
            <v>日吉支所 会計課 会計課分室</v>
          </cell>
          <cell r="B62">
            <v>30401</v>
          </cell>
        </row>
        <row r="63">
          <cell r="A63" t="str">
            <v>日吉支所 教育委員会 教育振興課</v>
          </cell>
          <cell r="B63">
            <v>30601</v>
          </cell>
        </row>
        <row r="64">
          <cell r="A64" t="str">
            <v>日吉支所 教育委員会 日置小学校</v>
          </cell>
          <cell r="B64">
            <v>30602</v>
          </cell>
        </row>
        <row r="65">
          <cell r="A65" t="str">
            <v>日吉支所 教育委員会 住吉小学校</v>
          </cell>
          <cell r="B65">
            <v>30603</v>
          </cell>
        </row>
        <row r="66">
          <cell r="A66" t="str">
            <v>日吉支所 教育委員会 日新小学校</v>
          </cell>
          <cell r="B66">
            <v>30604</v>
          </cell>
        </row>
        <row r="67">
          <cell r="A67" t="str">
            <v>日吉支所 教育委員会 吉利小学校</v>
          </cell>
          <cell r="B67">
            <v>30605</v>
          </cell>
        </row>
        <row r="68">
          <cell r="A68" t="str">
            <v>日吉支所 教育委員会 扇尾小学校</v>
          </cell>
          <cell r="B68">
            <v>30606</v>
          </cell>
        </row>
        <row r="69">
          <cell r="A69" t="str">
            <v>日吉支所 教育委員会 日吉中学校</v>
          </cell>
          <cell r="B69">
            <v>30607</v>
          </cell>
        </row>
        <row r="70">
          <cell r="A70" t="str">
            <v>日吉支所 教育委員会 日置小附属幼稚園</v>
          </cell>
          <cell r="B70">
            <v>30608</v>
          </cell>
        </row>
        <row r="71">
          <cell r="A71" t="str">
            <v>農業委員会事務局日吉支局</v>
          </cell>
          <cell r="B71">
            <v>31001</v>
          </cell>
        </row>
        <row r="72">
          <cell r="A72" t="str">
            <v>吹上支所 総務企画部 地域振興課</v>
          </cell>
          <cell r="B72">
            <v>40101</v>
          </cell>
        </row>
        <row r="73">
          <cell r="A73" t="str">
            <v>吹上支所 市民福祉部 市民課</v>
          </cell>
          <cell r="B73">
            <v>40201</v>
          </cell>
        </row>
        <row r="74">
          <cell r="A74" t="str">
            <v>吹上支所 産業建設部 産業建設課</v>
          </cell>
          <cell r="B74">
            <v>40301</v>
          </cell>
        </row>
        <row r="75">
          <cell r="A75" t="str">
            <v>上下水道課吹上分室</v>
          </cell>
          <cell r="B75">
            <v>40302</v>
          </cell>
        </row>
        <row r="76">
          <cell r="A76" t="str">
            <v>吹上支所 会計課 会計課分室</v>
          </cell>
          <cell r="B76">
            <v>40401</v>
          </cell>
        </row>
        <row r="77">
          <cell r="A77" t="str">
            <v>吹上支所 教育委員会 教育振興課</v>
          </cell>
          <cell r="B77">
            <v>40601</v>
          </cell>
        </row>
        <row r="78">
          <cell r="A78" t="str">
            <v>吹上支所 教育委員会 永吉小学校</v>
          </cell>
          <cell r="B78">
            <v>40602</v>
          </cell>
        </row>
        <row r="79">
          <cell r="A79" t="str">
            <v>吹上支所 教育委員会 伊作小学校</v>
          </cell>
          <cell r="B79">
            <v>40603</v>
          </cell>
        </row>
        <row r="80">
          <cell r="A80" t="str">
            <v>吹上支所 教育委員会 花田小学校</v>
          </cell>
          <cell r="B80">
            <v>40604</v>
          </cell>
        </row>
        <row r="81">
          <cell r="A81" t="str">
            <v>吹上支所 教育委員会 和田小学校</v>
          </cell>
          <cell r="B81">
            <v>40605</v>
          </cell>
        </row>
        <row r="82">
          <cell r="A82" t="str">
            <v>吹上支所 教育委員会 吹上中学校</v>
          </cell>
          <cell r="B82">
            <v>40606</v>
          </cell>
        </row>
        <row r="83">
          <cell r="A83" t="str">
            <v>農業委員会事務局吹上支局</v>
          </cell>
          <cell r="B83">
            <v>41001</v>
          </cell>
        </row>
        <row r="84">
          <cell r="A84" t="str">
            <v>消防 消防本部 総務課</v>
          </cell>
          <cell r="B84">
            <v>50501</v>
          </cell>
        </row>
        <row r="85">
          <cell r="A85" t="str">
            <v>消防 消防本部 警防課</v>
          </cell>
          <cell r="B85">
            <v>50502</v>
          </cell>
        </row>
        <row r="86">
          <cell r="A86" t="str">
            <v>消防 消防本部 消防署</v>
          </cell>
          <cell r="B86">
            <v>50503</v>
          </cell>
        </row>
        <row r="87">
          <cell r="A87" t="str">
            <v>消防 消防本部 北分遣所</v>
          </cell>
          <cell r="B87">
            <v>50504</v>
          </cell>
        </row>
        <row r="88">
          <cell r="A88" t="str">
            <v>消防 消防本部 南分遣所</v>
          </cell>
          <cell r="B88">
            <v>50505</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tabColor rgb="FFFFC000"/>
    <pageSetUpPr fitToPage="1"/>
  </sheetPr>
  <dimension ref="A1:I46"/>
  <sheetViews>
    <sheetView tabSelected="1" zoomScaleNormal="100" workbookViewId="0">
      <selection activeCell="I13" sqref="I13"/>
    </sheetView>
  </sheetViews>
  <sheetFormatPr defaultRowHeight="13.5"/>
  <cols>
    <col min="1" max="1" width="39.75" customWidth="1"/>
    <col min="2" max="9" width="17" customWidth="1"/>
  </cols>
  <sheetData>
    <row r="1" spans="1:9">
      <c r="A1" t="s">
        <v>8</v>
      </c>
    </row>
    <row r="2" spans="1:9" ht="24.75" customHeight="1">
      <c r="A2" s="2" t="s">
        <v>9</v>
      </c>
    </row>
    <row r="3" spans="1:9">
      <c r="A3" t="s">
        <v>10</v>
      </c>
    </row>
    <row r="4" spans="1:9">
      <c r="A4" s="3" t="s">
        <v>11</v>
      </c>
    </row>
    <row r="5" spans="1:9">
      <c r="A5" t="s">
        <v>12</v>
      </c>
      <c r="B5" s="134"/>
      <c r="C5" s="134"/>
      <c r="D5" s="134"/>
      <c r="E5" s="134"/>
      <c r="F5" s="134"/>
      <c r="G5" s="134"/>
      <c r="H5" s="134"/>
      <c r="I5" s="134"/>
    </row>
    <row r="6" spans="1:9" ht="17.25" customHeight="1">
      <c r="A6" t="s">
        <v>13</v>
      </c>
      <c r="H6" s="4" t="s">
        <v>14</v>
      </c>
    </row>
    <row r="7" spans="1:9" s="3" customFormat="1" ht="39.75" customHeight="1">
      <c r="A7" s="12" t="s">
        <v>15</v>
      </c>
      <c r="B7" s="13" t="s">
        <v>16</v>
      </c>
      <c r="C7" s="13" t="s">
        <v>17</v>
      </c>
      <c r="D7" s="13" t="s">
        <v>18</v>
      </c>
      <c r="E7" s="13" t="s">
        <v>19</v>
      </c>
      <c r="F7" s="13" t="s">
        <v>20</v>
      </c>
      <c r="G7" s="14" t="s">
        <v>21</v>
      </c>
      <c r="H7" s="13" t="s">
        <v>22</v>
      </c>
      <c r="I7" s="5"/>
    </row>
    <row r="8" spans="1:9" s="3" customFormat="1" ht="13.5" customHeight="1">
      <c r="A8" s="15" t="s">
        <v>0</v>
      </c>
      <c r="B8" s="45">
        <v>7146401</v>
      </c>
      <c r="C8" s="45">
        <v>3003600</v>
      </c>
      <c r="D8" s="45">
        <v>0</v>
      </c>
      <c r="E8" s="45">
        <v>10150001</v>
      </c>
      <c r="F8" s="45">
        <v>3057541</v>
      </c>
      <c r="G8" s="46">
        <v>147088</v>
      </c>
      <c r="H8" s="45">
        <v>7092460</v>
      </c>
    </row>
    <row r="9" spans="1:9" s="3" customFormat="1" ht="13.5" customHeight="1">
      <c r="A9" s="6" t="s">
        <v>23</v>
      </c>
      <c r="B9" s="136">
        <v>808053</v>
      </c>
      <c r="C9" s="47">
        <v>0</v>
      </c>
      <c r="D9" s="47">
        <v>0</v>
      </c>
      <c r="E9" s="47">
        <v>808053</v>
      </c>
      <c r="F9" s="47">
        <v>0</v>
      </c>
      <c r="G9" s="48">
        <v>0</v>
      </c>
      <c r="H9" s="47">
        <v>808053</v>
      </c>
    </row>
    <row r="10" spans="1:9" s="80" customFormat="1" ht="13.5" customHeight="1">
      <c r="A10" s="78" t="s">
        <v>24</v>
      </c>
      <c r="B10" s="136">
        <v>0</v>
      </c>
      <c r="C10" s="79">
        <v>0</v>
      </c>
      <c r="D10" s="79">
        <v>0</v>
      </c>
      <c r="E10" s="79">
        <v>0</v>
      </c>
      <c r="F10" s="79">
        <v>0</v>
      </c>
      <c r="G10" s="93">
        <v>0</v>
      </c>
      <c r="H10" s="79">
        <v>0</v>
      </c>
    </row>
    <row r="11" spans="1:9" s="80" customFormat="1" ht="13.5" customHeight="1">
      <c r="A11" s="78" t="s">
        <v>25</v>
      </c>
      <c r="B11" s="136">
        <v>6338348</v>
      </c>
      <c r="C11" s="79">
        <v>2802600</v>
      </c>
      <c r="D11" s="79">
        <v>0</v>
      </c>
      <c r="E11" s="79">
        <v>9140948</v>
      </c>
      <c r="F11" s="79">
        <v>3057541</v>
      </c>
      <c r="G11" s="93">
        <v>147088</v>
      </c>
      <c r="H11" s="79">
        <v>6083407</v>
      </c>
    </row>
    <row r="12" spans="1:9" s="80" customFormat="1" ht="13.5" customHeight="1">
      <c r="A12" s="78" t="s">
        <v>26</v>
      </c>
      <c r="B12" s="136">
        <v>0</v>
      </c>
      <c r="C12" s="79">
        <v>0</v>
      </c>
      <c r="D12" s="79">
        <v>0</v>
      </c>
      <c r="E12" s="79">
        <v>0</v>
      </c>
      <c r="F12" s="79">
        <v>0</v>
      </c>
      <c r="G12" s="93">
        <v>0</v>
      </c>
      <c r="H12" s="79">
        <v>0</v>
      </c>
    </row>
    <row r="13" spans="1:9" s="80" customFormat="1" ht="13.5" customHeight="1">
      <c r="A13" s="119" t="s">
        <v>27</v>
      </c>
      <c r="B13" s="136">
        <v>0</v>
      </c>
      <c r="C13" s="120"/>
      <c r="D13" s="120"/>
      <c r="E13" s="120">
        <v>0</v>
      </c>
      <c r="F13" s="120"/>
      <c r="G13" s="121"/>
      <c r="H13" s="120">
        <v>0</v>
      </c>
    </row>
    <row r="14" spans="1:9" s="80" customFormat="1" ht="13.5" customHeight="1">
      <c r="A14" s="119" t="s">
        <v>28</v>
      </c>
      <c r="B14" s="136">
        <v>0</v>
      </c>
      <c r="C14" s="120"/>
      <c r="D14" s="120"/>
      <c r="E14" s="120">
        <v>0</v>
      </c>
      <c r="F14" s="120"/>
      <c r="G14" s="121"/>
      <c r="H14" s="120">
        <v>0</v>
      </c>
    </row>
    <row r="15" spans="1:9" s="80" customFormat="1" ht="13.5" customHeight="1">
      <c r="A15" s="119" t="s">
        <v>29</v>
      </c>
      <c r="B15" s="136">
        <v>0</v>
      </c>
      <c r="C15" s="120"/>
      <c r="D15" s="120"/>
      <c r="E15" s="120">
        <v>0</v>
      </c>
      <c r="F15" s="120"/>
      <c r="G15" s="121"/>
      <c r="H15" s="120">
        <v>0</v>
      </c>
    </row>
    <row r="16" spans="1:9" s="80" customFormat="1" ht="13.5" customHeight="1">
      <c r="A16" s="78" t="s">
        <v>30</v>
      </c>
      <c r="B16" s="136">
        <v>0</v>
      </c>
      <c r="C16" s="79">
        <v>0</v>
      </c>
      <c r="D16" s="79">
        <v>0</v>
      </c>
      <c r="E16" s="79">
        <v>0</v>
      </c>
      <c r="F16" s="79">
        <v>0</v>
      </c>
      <c r="G16" s="93">
        <v>0</v>
      </c>
      <c r="H16" s="79">
        <v>0</v>
      </c>
    </row>
    <row r="17" spans="1:9" s="80" customFormat="1" ht="13.5" customHeight="1">
      <c r="A17" s="119" t="s">
        <v>31</v>
      </c>
      <c r="B17" s="136">
        <v>0</v>
      </c>
      <c r="C17" s="120">
        <v>201000</v>
      </c>
      <c r="D17" s="120"/>
      <c r="E17" s="120">
        <v>201000</v>
      </c>
      <c r="F17" s="120"/>
      <c r="G17" s="121"/>
      <c r="H17" s="120">
        <v>201000</v>
      </c>
    </row>
    <row r="18" spans="1:9" s="3" customFormat="1" ht="13.5" customHeight="1">
      <c r="A18" s="16" t="s">
        <v>6</v>
      </c>
      <c r="B18" s="45">
        <v>0</v>
      </c>
      <c r="C18" s="45">
        <v>0</v>
      </c>
      <c r="D18" s="45">
        <v>0</v>
      </c>
      <c r="E18" s="45">
        <v>0</v>
      </c>
      <c r="F18" s="45">
        <v>0</v>
      </c>
      <c r="G18" s="46">
        <v>0</v>
      </c>
      <c r="H18" s="45">
        <v>0</v>
      </c>
    </row>
    <row r="19" spans="1:9" s="3" customFormat="1" ht="13.5" customHeight="1">
      <c r="A19" s="6" t="s">
        <v>23</v>
      </c>
      <c r="B19" s="136">
        <v>0</v>
      </c>
      <c r="C19" s="47">
        <v>0</v>
      </c>
      <c r="D19" s="47">
        <v>0</v>
      </c>
      <c r="E19" s="47">
        <v>0</v>
      </c>
      <c r="F19" s="47"/>
      <c r="G19" s="48"/>
      <c r="H19" s="47">
        <v>0</v>
      </c>
    </row>
    <row r="20" spans="1:9" s="3" customFormat="1" ht="13.5" customHeight="1">
      <c r="A20" s="6" t="s">
        <v>25</v>
      </c>
      <c r="B20" s="136">
        <v>0</v>
      </c>
      <c r="C20" s="47">
        <v>0</v>
      </c>
      <c r="D20" s="47">
        <v>0</v>
      </c>
      <c r="E20" s="47">
        <v>0</v>
      </c>
      <c r="F20" s="47">
        <v>0</v>
      </c>
      <c r="G20" s="48">
        <v>0</v>
      </c>
      <c r="H20" s="47">
        <v>0</v>
      </c>
    </row>
    <row r="21" spans="1:9" s="3" customFormat="1" ht="13.5" customHeight="1">
      <c r="A21" s="6" t="s">
        <v>26</v>
      </c>
      <c r="B21" s="136">
        <v>0</v>
      </c>
      <c r="C21" s="47">
        <v>0</v>
      </c>
      <c r="D21" s="47">
        <v>0</v>
      </c>
      <c r="E21" s="47">
        <v>0</v>
      </c>
      <c r="F21" s="47">
        <v>0</v>
      </c>
      <c r="G21" s="48">
        <v>0</v>
      </c>
      <c r="H21" s="47">
        <v>0</v>
      </c>
    </row>
    <row r="22" spans="1:9" s="80" customFormat="1" ht="13.5" customHeight="1">
      <c r="A22" s="78" t="s">
        <v>30</v>
      </c>
      <c r="B22" s="136">
        <v>0</v>
      </c>
      <c r="C22" s="79">
        <v>0</v>
      </c>
      <c r="D22" s="79">
        <v>0</v>
      </c>
      <c r="E22" s="79">
        <v>0</v>
      </c>
      <c r="F22" s="79">
        <v>0</v>
      </c>
      <c r="G22" s="93">
        <v>0</v>
      </c>
      <c r="H22" s="79">
        <v>0</v>
      </c>
    </row>
    <row r="23" spans="1:9" s="80" customFormat="1" ht="13.5" customHeight="1">
      <c r="A23" s="119" t="s">
        <v>31</v>
      </c>
      <c r="B23" s="136">
        <v>0</v>
      </c>
      <c r="C23" s="120"/>
      <c r="D23" s="120"/>
      <c r="E23" s="120">
        <v>0</v>
      </c>
      <c r="F23" s="120"/>
      <c r="G23" s="121"/>
      <c r="H23" s="120">
        <v>0</v>
      </c>
    </row>
    <row r="24" spans="1:9" s="3" customFormat="1" ht="13.5" customHeight="1">
      <c r="A24" s="16" t="s">
        <v>7</v>
      </c>
      <c r="B24" s="136">
        <v>2386845</v>
      </c>
      <c r="C24" s="45">
        <v>104661</v>
      </c>
      <c r="D24" s="45">
        <v>0</v>
      </c>
      <c r="E24" s="45">
        <v>2491506</v>
      </c>
      <c r="F24" s="45">
        <v>1692781</v>
      </c>
      <c r="G24" s="46">
        <v>280062</v>
      </c>
      <c r="H24" s="45">
        <v>798725</v>
      </c>
    </row>
    <row r="25" spans="1:9" s="3" customFormat="1" ht="13.5" customHeight="1">
      <c r="A25" s="17" t="s">
        <v>32</v>
      </c>
      <c r="B25" s="49">
        <v>9533246</v>
      </c>
      <c r="C25" s="49">
        <v>3108261</v>
      </c>
      <c r="D25" s="49">
        <v>0</v>
      </c>
      <c r="E25" s="49">
        <v>12641507</v>
      </c>
      <c r="F25" s="49">
        <v>4750322</v>
      </c>
      <c r="G25" s="50">
        <v>427150</v>
      </c>
      <c r="H25" s="49">
        <v>7891185</v>
      </c>
    </row>
    <row r="27" spans="1:9">
      <c r="A27" t="s">
        <v>33</v>
      </c>
      <c r="I27" s="4" t="s">
        <v>14</v>
      </c>
    </row>
    <row r="28" spans="1:9" s="3" customFormat="1" ht="30.75" customHeight="1">
      <c r="A28" s="12" t="s">
        <v>15</v>
      </c>
      <c r="B28" s="13" t="s">
        <v>144</v>
      </c>
      <c r="C28" s="13" t="s">
        <v>34</v>
      </c>
      <c r="D28" s="13" t="s">
        <v>35</v>
      </c>
      <c r="E28" s="13" t="s">
        <v>36</v>
      </c>
      <c r="F28" s="13" t="s">
        <v>37</v>
      </c>
      <c r="G28" s="13" t="s">
        <v>38</v>
      </c>
      <c r="H28" s="13" t="s">
        <v>39</v>
      </c>
      <c r="I28" s="13" t="s">
        <v>32</v>
      </c>
    </row>
    <row r="29" spans="1:9" s="3" customFormat="1" ht="13.5" customHeight="1">
      <c r="A29" s="15" t="s">
        <v>0</v>
      </c>
      <c r="B29" s="45">
        <v>0</v>
      </c>
      <c r="C29" s="45">
        <v>0</v>
      </c>
      <c r="D29" s="45">
        <v>0</v>
      </c>
      <c r="E29" s="45">
        <v>6013314</v>
      </c>
      <c r="F29" s="45">
        <v>0</v>
      </c>
      <c r="G29" s="45">
        <v>1079146</v>
      </c>
      <c r="H29" s="45">
        <v>0</v>
      </c>
      <c r="I29" s="45">
        <v>7092460</v>
      </c>
    </row>
    <row r="30" spans="1:9" s="80" customFormat="1" ht="13.5" customHeight="1">
      <c r="A30" s="78" t="s">
        <v>23</v>
      </c>
      <c r="B30" s="79">
        <v>0</v>
      </c>
      <c r="C30" s="79">
        <v>0</v>
      </c>
      <c r="D30" s="79">
        <v>0</v>
      </c>
      <c r="E30" s="79">
        <v>643194</v>
      </c>
      <c r="F30" s="79">
        <v>0</v>
      </c>
      <c r="G30" s="79">
        <v>164859</v>
      </c>
      <c r="H30" s="79">
        <v>0</v>
      </c>
      <c r="I30" s="79">
        <v>808053</v>
      </c>
    </row>
    <row r="31" spans="1:9" s="80" customFormat="1" ht="13.5" customHeight="1">
      <c r="A31" s="78" t="s">
        <v>24</v>
      </c>
      <c r="B31" s="79">
        <v>0</v>
      </c>
      <c r="C31" s="79">
        <v>0</v>
      </c>
      <c r="D31" s="79">
        <v>0</v>
      </c>
      <c r="E31" s="79">
        <v>0</v>
      </c>
      <c r="F31" s="79">
        <v>0</v>
      </c>
      <c r="G31" s="79">
        <v>0</v>
      </c>
      <c r="H31" s="79">
        <v>0</v>
      </c>
      <c r="I31" s="79">
        <v>0</v>
      </c>
    </row>
    <row r="32" spans="1:9" s="80" customFormat="1" ht="13.5" customHeight="1">
      <c r="A32" s="78" t="s">
        <v>25</v>
      </c>
      <c r="B32" s="79">
        <v>0</v>
      </c>
      <c r="C32" s="79">
        <v>0</v>
      </c>
      <c r="D32" s="79">
        <v>0</v>
      </c>
      <c r="E32" s="79">
        <v>5169120</v>
      </c>
      <c r="F32" s="79">
        <v>0</v>
      </c>
      <c r="G32" s="79">
        <v>914287</v>
      </c>
      <c r="H32" s="79">
        <v>0</v>
      </c>
      <c r="I32" s="79">
        <v>6083407</v>
      </c>
    </row>
    <row r="33" spans="1:9" s="80" customFormat="1" ht="13.5" customHeight="1">
      <c r="A33" s="78" t="s">
        <v>26</v>
      </c>
      <c r="B33" s="79">
        <v>0</v>
      </c>
      <c r="C33" s="79">
        <v>0</v>
      </c>
      <c r="D33" s="79">
        <v>0</v>
      </c>
      <c r="E33" s="79">
        <v>0</v>
      </c>
      <c r="F33" s="79">
        <v>0</v>
      </c>
      <c r="G33" s="79">
        <v>0</v>
      </c>
      <c r="H33" s="79">
        <v>0</v>
      </c>
      <c r="I33" s="79">
        <v>0</v>
      </c>
    </row>
    <row r="34" spans="1:9" s="80" customFormat="1" ht="13.5" customHeight="1">
      <c r="A34" s="119" t="s">
        <v>27</v>
      </c>
      <c r="B34" s="120"/>
      <c r="C34" s="120"/>
      <c r="D34" s="120"/>
      <c r="E34" s="120"/>
      <c r="F34" s="120"/>
      <c r="G34" s="120"/>
      <c r="H34" s="120"/>
      <c r="I34" s="120">
        <v>0</v>
      </c>
    </row>
    <row r="35" spans="1:9" s="80" customFormat="1" ht="13.5" customHeight="1">
      <c r="A35" s="119" t="s">
        <v>28</v>
      </c>
      <c r="B35" s="120"/>
      <c r="C35" s="120"/>
      <c r="D35" s="120"/>
      <c r="E35" s="120"/>
      <c r="F35" s="120"/>
      <c r="G35" s="120"/>
      <c r="H35" s="120"/>
      <c r="I35" s="120">
        <v>0</v>
      </c>
    </row>
    <row r="36" spans="1:9" s="80" customFormat="1" ht="13.5" customHeight="1">
      <c r="A36" s="119" t="s">
        <v>29</v>
      </c>
      <c r="B36" s="120"/>
      <c r="C36" s="120"/>
      <c r="D36" s="120"/>
      <c r="E36" s="120"/>
      <c r="F36" s="120"/>
      <c r="G36" s="120"/>
      <c r="H36" s="120"/>
      <c r="I36" s="120">
        <v>0</v>
      </c>
    </row>
    <row r="37" spans="1:9" s="80" customFormat="1" ht="13.5" customHeight="1">
      <c r="A37" s="78" t="s">
        <v>30</v>
      </c>
      <c r="B37" s="79">
        <v>0</v>
      </c>
      <c r="C37" s="79">
        <v>0</v>
      </c>
      <c r="D37" s="79">
        <v>0</v>
      </c>
      <c r="E37" s="79">
        <v>0</v>
      </c>
      <c r="F37" s="79">
        <v>0</v>
      </c>
      <c r="G37" s="79">
        <v>0</v>
      </c>
      <c r="H37" s="79">
        <v>0</v>
      </c>
      <c r="I37" s="79">
        <v>0</v>
      </c>
    </row>
    <row r="38" spans="1:9" s="80" customFormat="1" ht="13.5" customHeight="1">
      <c r="A38" s="119" t="s">
        <v>31</v>
      </c>
      <c r="B38" s="120"/>
      <c r="C38" s="120"/>
      <c r="D38" s="120"/>
      <c r="E38" s="120">
        <v>201000</v>
      </c>
      <c r="F38" s="120"/>
      <c r="G38" s="120"/>
      <c r="H38" s="120"/>
      <c r="I38" s="120">
        <v>201000</v>
      </c>
    </row>
    <row r="39" spans="1:9" s="3" customFormat="1" ht="13.5" customHeight="1">
      <c r="A39" s="16" t="s">
        <v>6</v>
      </c>
      <c r="B39" s="45">
        <v>0</v>
      </c>
      <c r="C39" s="45">
        <v>0</v>
      </c>
      <c r="D39" s="45">
        <v>0</v>
      </c>
      <c r="E39" s="45">
        <v>0</v>
      </c>
      <c r="F39" s="45">
        <v>0</v>
      </c>
      <c r="G39" s="45">
        <v>0</v>
      </c>
      <c r="H39" s="45">
        <v>0</v>
      </c>
      <c r="I39" s="45">
        <v>0</v>
      </c>
    </row>
    <row r="40" spans="1:9" s="80" customFormat="1" ht="13.5" customHeight="1">
      <c r="A40" s="78" t="s">
        <v>23</v>
      </c>
      <c r="B40" s="79">
        <v>0</v>
      </c>
      <c r="C40" s="79">
        <v>0</v>
      </c>
      <c r="D40" s="79">
        <v>0</v>
      </c>
      <c r="E40" s="79">
        <v>0</v>
      </c>
      <c r="F40" s="79">
        <v>0</v>
      </c>
      <c r="G40" s="79">
        <v>0</v>
      </c>
      <c r="H40" s="79">
        <v>0</v>
      </c>
      <c r="I40" s="79">
        <v>0</v>
      </c>
    </row>
    <row r="41" spans="1:9" s="80" customFormat="1" ht="13.5" customHeight="1">
      <c r="A41" s="78" t="s">
        <v>25</v>
      </c>
      <c r="B41" s="79">
        <v>0</v>
      </c>
      <c r="C41" s="79">
        <v>0</v>
      </c>
      <c r="D41" s="79">
        <v>0</v>
      </c>
      <c r="E41" s="79">
        <v>0</v>
      </c>
      <c r="F41" s="79">
        <v>0</v>
      </c>
      <c r="G41" s="79">
        <v>0</v>
      </c>
      <c r="H41" s="79">
        <v>0</v>
      </c>
      <c r="I41" s="79">
        <v>0</v>
      </c>
    </row>
    <row r="42" spans="1:9" s="80" customFormat="1" ht="13.5" customHeight="1">
      <c r="A42" s="78" t="s">
        <v>26</v>
      </c>
      <c r="B42" s="79">
        <v>0</v>
      </c>
      <c r="C42" s="79">
        <v>0</v>
      </c>
      <c r="D42" s="79">
        <v>0</v>
      </c>
      <c r="E42" s="79">
        <v>0</v>
      </c>
      <c r="F42" s="79">
        <v>0</v>
      </c>
      <c r="G42" s="79">
        <v>0</v>
      </c>
      <c r="H42" s="79">
        <v>0</v>
      </c>
      <c r="I42" s="79">
        <v>0</v>
      </c>
    </row>
    <row r="43" spans="1:9" s="80" customFormat="1" ht="13.5" customHeight="1">
      <c r="A43" s="78" t="s">
        <v>30</v>
      </c>
      <c r="B43" s="79">
        <v>0</v>
      </c>
      <c r="C43" s="79">
        <v>0</v>
      </c>
      <c r="D43" s="79">
        <v>0</v>
      </c>
      <c r="E43" s="79">
        <v>0</v>
      </c>
      <c r="F43" s="79">
        <v>0</v>
      </c>
      <c r="G43" s="79">
        <v>0</v>
      </c>
      <c r="H43" s="79">
        <v>0</v>
      </c>
      <c r="I43" s="79">
        <v>0</v>
      </c>
    </row>
    <row r="44" spans="1:9" s="80" customFormat="1" ht="13.5" customHeight="1">
      <c r="A44" s="119" t="s">
        <v>31</v>
      </c>
      <c r="B44" s="120"/>
      <c r="C44" s="120"/>
      <c r="D44" s="120"/>
      <c r="E44" s="120"/>
      <c r="F44" s="120"/>
      <c r="G44" s="120"/>
      <c r="H44" s="120"/>
      <c r="I44" s="120">
        <v>0</v>
      </c>
    </row>
    <row r="45" spans="1:9" s="3" customFormat="1" ht="13.5" customHeight="1">
      <c r="A45" s="16" t="s">
        <v>7</v>
      </c>
      <c r="B45" s="45">
        <v>0</v>
      </c>
      <c r="C45" s="45">
        <v>0</v>
      </c>
      <c r="D45" s="45">
        <v>0</v>
      </c>
      <c r="E45" s="45">
        <v>6784</v>
      </c>
      <c r="F45" s="45">
        <v>0</v>
      </c>
      <c r="G45" s="45">
        <v>791940</v>
      </c>
      <c r="H45" s="45">
        <v>0</v>
      </c>
      <c r="I45" s="45">
        <v>798724</v>
      </c>
    </row>
    <row r="46" spans="1:9" s="3" customFormat="1" ht="13.5" customHeight="1">
      <c r="A46" s="17" t="s">
        <v>32</v>
      </c>
      <c r="B46" s="49">
        <v>0</v>
      </c>
      <c r="C46" s="49">
        <v>0</v>
      </c>
      <c r="D46" s="49">
        <v>0</v>
      </c>
      <c r="E46" s="49">
        <v>6020098</v>
      </c>
      <c r="F46" s="49">
        <v>0</v>
      </c>
      <c r="G46" s="49">
        <v>1871086</v>
      </c>
      <c r="H46" s="49">
        <v>0</v>
      </c>
      <c r="I46" s="49">
        <v>7891184</v>
      </c>
    </row>
  </sheetData>
  <phoneticPr fontId="2"/>
  <pageMargins left="0.51181102362204722" right="0.35433070866141736" top="0.59055118110236227" bottom="0.23622047244094491" header="0.31496062992125984" footer="0.15748031496062992"/>
  <pageSetup paperSize="9" scale="76" orientation="landscape" r:id="rId1"/>
</worksheet>
</file>

<file path=xl/worksheets/sheet10.xml><?xml version="1.0" encoding="utf-8"?>
<worksheet xmlns="http://schemas.openxmlformats.org/spreadsheetml/2006/main" xmlns:r="http://schemas.openxmlformats.org/officeDocument/2006/relationships">
  <sheetPr>
    <tabColor rgb="FF9FFFFF"/>
  </sheetPr>
  <dimension ref="A1:AJ1004"/>
  <sheetViews>
    <sheetView workbookViewId="0">
      <pane xSplit="5" ySplit="3" topLeftCell="F4" activePane="bottomRight" state="frozen"/>
      <selection activeCell="D996" sqref="D996"/>
      <selection pane="topRight" activeCell="D996" sqref="D996"/>
      <selection pane="bottomLeft" activeCell="D996" sqref="D996"/>
      <selection pane="bottomRight" activeCell="D996" sqref="D996"/>
    </sheetView>
  </sheetViews>
  <sheetFormatPr defaultRowHeight="13.5"/>
  <cols>
    <col min="1" max="4" width="11.5" customWidth="1"/>
    <col min="5" max="5" width="23.25" customWidth="1"/>
    <col min="6" max="7" width="18.125" customWidth="1"/>
    <col min="8" max="8" width="14.5" style="35" customWidth="1"/>
    <col min="9" max="9" width="14.875" customWidth="1"/>
    <col min="10" max="10" width="14.875" hidden="1" customWidth="1"/>
    <col min="11" max="11" width="13.25" customWidth="1"/>
    <col min="12" max="12" width="9.75" customWidth="1"/>
    <col min="13" max="13" width="10.375" style="66" customWidth="1"/>
    <col min="14" max="14" width="15.5" style="11" customWidth="1"/>
    <col min="15" max="15" width="15.5" style="65" customWidth="1"/>
    <col min="16" max="17" width="13.125" customWidth="1"/>
    <col min="18" max="20" width="8.375" customWidth="1"/>
    <col min="21" max="21" width="8.375" style="74" customWidth="1"/>
    <col min="22" max="26" width="13.5" style="11" customWidth="1"/>
    <col min="27" max="27" width="14.5" style="11" customWidth="1"/>
    <col min="28" max="33" width="13.625" style="11" customWidth="1"/>
    <col min="34" max="34" width="9.875" customWidth="1"/>
    <col min="35" max="35" width="15.375" customWidth="1"/>
    <col min="36" max="36" width="23.875" customWidth="1"/>
  </cols>
  <sheetData>
    <row r="1" spans="1:36">
      <c r="E1" s="7"/>
      <c r="F1" s="7"/>
      <c r="G1" s="7"/>
      <c r="H1" s="33"/>
    </row>
    <row r="2" spans="1:36" s="9" customFormat="1" ht="15.75" customHeight="1">
      <c r="A2" s="57" t="s">
        <v>40</v>
      </c>
      <c r="B2" s="57" t="s">
        <v>220</v>
      </c>
      <c r="C2" s="8"/>
      <c r="D2" s="8"/>
      <c r="E2" s="8"/>
      <c r="F2" s="8"/>
      <c r="G2" s="8"/>
      <c r="H2" s="34"/>
      <c r="K2" s="8"/>
      <c r="L2" s="8"/>
      <c r="M2" s="84"/>
      <c r="N2" s="11">
        <f>SUM(N4:N53)</f>
        <v>0</v>
      </c>
      <c r="O2" s="65"/>
      <c r="U2" s="75"/>
      <c r="V2" s="11"/>
      <c r="W2" s="11"/>
      <c r="X2" s="11">
        <f>SUM(X4:X53)</f>
        <v>0</v>
      </c>
      <c r="Y2" s="11">
        <f>SUM(Y4:Y53)</f>
        <v>0</v>
      </c>
      <c r="Z2" s="11">
        <f>SUM(Z4:Z53)</f>
        <v>0</v>
      </c>
      <c r="AA2" s="11">
        <f>SUM(AA4:AA53)</f>
        <v>0</v>
      </c>
      <c r="AB2" s="11"/>
      <c r="AC2" s="11"/>
      <c r="AD2" s="11"/>
      <c r="AE2" s="11"/>
      <c r="AF2" s="11"/>
      <c r="AG2" s="11">
        <f>SUM(AG4:AG53)</f>
        <v>0</v>
      </c>
    </row>
    <row r="3" spans="1:36" s="5" customFormat="1" ht="50.25" customHeight="1">
      <c r="A3" s="28" t="s">
        <v>41</v>
      </c>
      <c r="B3" s="32" t="s">
        <v>90</v>
      </c>
      <c r="C3" s="98" t="s">
        <v>95</v>
      </c>
      <c r="D3" s="32" t="s">
        <v>98</v>
      </c>
      <c r="E3" s="100" t="s">
        <v>42</v>
      </c>
      <c r="F3" s="28" t="s">
        <v>215</v>
      </c>
      <c r="G3" s="100" t="s">
        <v>221</v>
      </c>
      <c r="H3" s="106" t="s">
        <v>217</v>
      </c>
      <c r="I3" s="100" t="s">
        <v>48</v>
      </c>
      <c r="J3" s="32" t="s">
        <v>241</v>
      </c>
      <c r="K3" s="100" t="s">
        <v>61</v>
      </c>
      <c r="L3" s="28" t="s">
        <v>85</v>
      </c>
      <c r="M3" s="32" t="s">
        <v>243</v>
      </c>
      <c r="N3" s="62" t="s">
        <v>225</v>
      </c>
      <c r="O3" s="31" t="s">
        <v>224</v>
      </c>
      <c r="P3" s="32" t="s">
        <v>63</v>
      </c>
      <c r="Q3" s="32" t="s">
        <v>62</v>
      </c>
      <c r="R3" s="32" t="s">
        <v>64</v>
      </c>
      <c r="S3" s="32" t="s">
        <v>65</v>
      </c>
      <c r="T3" s="32" t="s">
        <v>66</v>
      </c>
      <c r="U3" s="76" t="s">
        <v>218</v>
      </c>
      <c r="V3" s="31" t="s">
        <v>51</v>
      </c>
      <c r="W3" s="31" t="s">
        <v>222</v>
      </c>
      <c r="X3" s="31" t="s">
        <v>227</v>
      </c>
      <c r="Y3" s="31" t="s">
        <v>67</v>
      </c>
      <c r="Z3" s="31" t="s">
        <v>68</v>
      </c>
      <c r="AA3" s="25" t="s">
        <v>106</v>
      </c>
      <c r="AB3" s="31" t="s">
        <v>53</v>
      </c>
      <c r="AC3" s="31" t="s">
        <v>54</v>
      </c>
      <c r="AD3" s="31" t="s">
        <v>55</v>
      </c>
      <c r="AE3" s="31" t="s">
        <v>56</v>
      </c>
      <c r="AF3" s="31" t="s">
        <v>57</v>
      </c>
      <c r="AG3" s="87" t="s">
        <v>100</v>
      </c>
      <c r="AH3" s="28" t="s">
        <v>59</v>
      </c>
      <c r="AI3" s="28" t="s">
        <v>5</v>
      </c>
      <c r="AJ3" s="28" t="s">
        <v>60</v>
      </c>
    </row>
    <row r="4" spans="1:36">
      <c r="A4" s="42">
        <v>1</v>
      </c>
      <c r="B4" s="42" t="s">
        <v>4</v>
      </c>
      <c r="C4" s="99"/>
      <c r="D4" s="42"/>
      <c r="E4" s="99"/>
      <c r="F4" s="26"/>
      <c r="G4" s="99"/>
      <c r="H4" s="107"/>
      <c r="I4" s="99"/>
      <c r="J4" s="26" t="str">
        <f>C4&amp;"_"&amp;I4</f>
        <v>_</v>
      </c>
      <c r="K4" s="105"/>
      <c r="L4" s="42" t="str">
        <f>IF(K4="","",IF(MONTH(K4)&lt;=3,YEAR(K4)-1,YEAR(K4)))</f>
        <v/>
      </c>
      <c r="M4" s="70"/>
      <c r="N4" s="63"/>
      <c r="O4" s="64"/>
      <c r="P4" s="26"/>
      <c r="Q4" s="26"/>
      <c r="R4" s="42" t="str">
        <f>IF(E4="","",50)</f>
        <v/>
      </c>
      <c r="S4" s="42" t="str">
        <f>IF(E4="","",#REF!-L4)</f>
        <v/>
      </c>
      <c r="T4" s="42" t="str">
        <f>IF(E4="","",R4-S4)</f>
        <v/>
      </c>
      <c r="U4" s="67" t="str">
        <f>IF(R4="","",0.02)</f>
        <v/>
      </c>
      <c r="V4" s="41" t="str">
        <f>IF(E4="","",VLOOKUP(G4,#REF!,2,0))</f>
        <v/>
      </c>
      <c r="W4" s="41" t="str">
        <f>IF(E4="","",IF(N4=0,ROUND(H4*V4,0),0))</f>
        <v/>
      </c>
      <c r="X4" s="41" t="str">
        <f>IF(E4="","",IF(T4&lt;0,1,IF(N4=0,W4,N4)))</f>
        <v/>
      </c>
      <c r="Y4" s="77" t="str">
        <f>IF(N4="","",IF(S4=0,0,IF(T4=0,AG4,IF(T4&lt;0,0,ROUNDDOWN(U4*X4,0)))))</f>
        <v/>
      </c>
      <c r="Z4" s="77" t="str">
        <f>IF(E4="","",IF(T4=0,X4,IF(T4&lt;0,0,ROUND(S4*Y4,0))))</f>
        <v/>
      </c>
      <c r="AA4" s="43" t="str">
        <f>IF(N4="","",IF(X4-Z4&lt;=0,1,X4-Z4))</f>
        <v/>
      </c>
      <c r="AB4" s="23"/>
      <c r="AC4" s="23"/>
      <c r="AD4" s="23"/>
      <c r="AE4" s="23"/>
      <c r="AF4" s="41" t="str">
        <f>IF(E4="","",N4-SUM(AB4:AE4))</f>
        <v/>
      </c>
      <c r="AG4" s="88"/>
      <c r="AH4" s="26"/>
      <c r="AI4" s="26"/>
      <c r="AJ4" s="26"/>
    </row>
    <row r="5" spans="1:36">
      <c r="A5" s="42">
        <v>2</v>
      </c>
      <c r="B5" s="42" t="s">
        <v>4</v>
      </c>
      <c r="C5" s="99"/>
      <c r="D5" s="42"/>
      <c r="E5" s="99"/>
      <c r="F5" s="26"/>
      <c r="G5" s="99"/>
      <c r="H5" s="107"/>
      <c r="I5" s="99"/>
      <c r="J5" s="26" t="str">
        <f t="shared" ref="J5:J50" si="0">C5&amp;"_"&amp;I5</f>
        <v>_</v>
      </c>
      <c r="K5" s="105"/>
      <c r="L5" s="42" t="str">
        <f t="shared" ref="L5:L50" si="1">IF(K5="","",IF(MONTH(K5)&lt;=3,YEAR(K5)-1,YEAR(K5)))</f>
        <v/>
      </c>
      <c r="M5" s="70"/>
      <c r="N5" s="63"/>
      <c r="O5" s="64"/>
      <c r="P5" s="26"/>
      <c r="Q5" s="26"/>
      <c r="R5" s="42" t="str">
        <f t="shared" ref="R5:R50" si="2">IF(E5="","",50)</f>
        <v/>
      </c>
      <c r="S5" s="42" t="str">
        <f>IF(E5="","",#REF!-L5)</f>
        <v/>
      </c>
      <c r="T5" s="42" t="str">
        <f t="shared" ref="T5:T53" si="3">IF(E5="","",R5-S5)</f>
        <v/>
      </c>
      <c r="U5" s="67" t="str">
        <f t="shared" ref="U5:U50" si="4">IF(R5="","",0.02)</f>
        <v/>
      </c>
      <c r="V5" s="41" t="str">
        <f>IF(E5="","",VLOOKUP(G5,#REF!,2,0))</f>
        <v/>
      </c>
      <c r="W5" s="41" t="str">
        <f t="shared" ref="W5:W50" si="5">IF(E5="","",IF(N5=0,ROUND(H5*V5,0),0))</f>
        <v/>
      </c>
      <c r="X5" s="41" t="str">
        <f t="shared" ref="X5:X50" si="6">IF(E5="","",IF(T5&lt;0,1,IF(N5=0,W5,N5)))</f>
        <v/>
      </c>
      <c r="Y5" s="77" t="str">
        <f t="shared" ref="Y5:Y50" si="7">IF(N5="","",IF(S5=0,0,IF(T5=0,AG5,IF(T5&lt;0,0,ROUNDDOWN(U5*X5,0)))))</f>
        <v/>
      </c>
      <c r="Z5" s="77" t="str">
        <f t="shared" ref="Z5:Z50" si="8">IF(S5="","",IF(T5=0,X5,IF(T5&lt;0,0,ROUND(S5*Y5,0))))</f>
        <v/>
      </c>
      <c r="AA5" s="43" t="str">
        <f t="shared" ref="AA5:AA50" si="9">IF(N5="","",IF(X5-Z5&lt;=0,1,X5-Z5))</f>
        <v/>
      </c>
      <c r="AB5" s="23"/>
      <c r="AC5" s="23"/>
      <c r="AD5" s="23"/>
      <c r="AE5" s="23"/>
      <c r="AF5" s="41" t="str">
        <f t="shared" ref="AF5:AF53" si="10">IF(E5="","",N5-SUM(AB5:AE5))</f>
        <v/>
      </c>
      <c r="AG5" s="88"/>
      <c r="AH5" s="26"/>
      <c r="AI5" s="26"/>
      <c r="AJ5" s="26"/>
    </row>
    <row r="6" spans="1:36">
      <c r="A6" s="42">
        <v>3</v>
      </c>
      <c r="B6" s="42" t="s">
        <v>4</v>
      </c>
      <c r="C6" s="99"/>
      <c r="D6" s="42"/>
      <c r="E6" s="99"/>
      <c r="F6" s="26"/>
      <c r="G6" s="99"/>
      <c r="H6" s="107"/>
      <c r="I6" s="99"/>
      <c r="J6" s="26" t="str">
        <f t="shared" si="0"/>
        <v>_</v>
      </c>
      <c r="K6" s="105"/>
      <c r="L6" s="42" t="str">
        <f t="shared" si="1"/>
        <v/>
      </c>
      <c r="M6" s="70"/>
      <c r="N6" s="63"/>
      <c r="O6" s="64"/>
      <c r="P6" s="26"/>
      <c r="Q6" s="26"/>
      <c r="R6" s="42" t="str">
        <f t="shared" si="2"/>
        <v/>
      </c>
      <c r="S6" s="42" t="str">
        <f>IF(E6="","",#REF!-L6)</f>
        <v/>
      </c>
      <c r="T6" s="42" t="str">
        <f t="shared" si="3"/>
        <v/>
      </c>
      <c r="U6" s="67" t="str">
        <f t="shared" si="4"/>
        <v/>
      </c>
      <c r="V6" s="41" t="str">
        <f>IF(E6="","",VLOOKUP(G6,#REF!,2,0))</f>
        <v/>
      </c>
      <c r="W6" s="41" t="str">
        <f t="shared" si="5"/>
        <v/>
      </c>
      <c r="X6" s="41" t="str">
        <f t="shared" si="6"/>
        <v/>
      </c>
      <c r="Y6" s="77" t="str">
        <f t="shared" si="7"/>
        <v/>
      </c>
      <c r="Z6" s="77" t="str">
        <f t="shared" si="8"/>
        <v/>
      </c>
      <c r="AA6" s="43" t="str">
        <f t="shared" si="9"/>
        <v/>
      </c>
      <c r="AB6" s="23"/>
      <c r="AC6" s="23"/>
      <c r="AD6" s="23"/>
      <c r="AE6" s="23"/>
      <c r="AF6" s="41" t="str">
        <f t="shared" si="10"/>
        <v/>
      </c>
      <c r="AG6" s="88"/>
      <c r="AH6" s="26"/>
      <c r="AI6" s="26"/>
      <c r="AJ6" s="26"/>
    </row>
    <row r="7" spans="1:36">
      <c r="A7" s="42">
        <v>4</v>
      </c>
      <c r="B7" s="42" t="s">
        <v>4</v>
      </c>
      <c r="C7" s="99"/>
      <c r="D7" s="42"/>
      <c r="E7" s="99"/>
      <c r="F7" s="26"/>
      <c r="G7" s="99"/>
      <c r="H7" s="107"/>
      <c r="I7" s="99"/>
      <c r="J7" s="26" t="str">
        <f t="shared" si="0"/>
        <v>_</v>
      </c>
      <c r="K7" s="105"/>
      <c r="L7" s="42" t="str">
        <f t="shared" si="1"/>
        <v/>
      </c>
      <c r="M7" s="70"/>
      <c r="N7" s="63"/>
      <c r="O7" s="64"/>
      <c r="P7" s="26"/>
      <c r="Q7" s="26"/>
      <c r="R7" s="42" t="str">
        <f t="shared" si="2"/>
        <v/>
      </c>
      <c r="S7" s="42" t="str">
        <f>IF(E7="","",#REF!-L7)</f>
        <v/>
      </c>
      <c r="T7" s="42" t="str">
        <f t="shared" si="3"/>
        <v/>
      </c>
      <c r="U7" s="67" t="str">
        <f t="shared" si="4"/>
        <v/>
      </c>
      <c r="V7" s="41" t="str">
        <f>IF(E7="","",VLOOKUP(G7,#REF!,2,0))</f>
        <v/>
      </c>
      <c r="W7" s="41" t="str">
        <f t="shared" si="5"/>
        <v/>
      </c>
      <c r="X7" s="41" t="str">
        <f t="shared" si="6"/>
        <v/>
      </c>
      <c r="Y7" s="77" t="str">
        <f t="shared" si="7"/>
        <v/>
      </c>
      <c r="Z7" s="77" t="str">
        <f t="shared" si="8"/>
        <v/>
      </c>
      <c r="AA7" s="43" t="str">
        <f t="shared" si="9"/>
        <v/>
      </c>
      <c r="AB7" s="23"/>
      <c r="AC7" s="23"/>
      <c r="AD7" s="23"/>
      <c r="AE7" s="23"/>
      <c r="AF7" s="41" t="str">
        <f t="shared" si="10"/>
        <v/>
      </c>
      <c r="AG7" s="88"/>
      <c r="AH7" s="26"/>
      <c r="AI7" s="26"/>
      <c r="AJ7" s="26"/>
    </row>
    <row r="8" spans="1:36">
      <c r="A8" s="42">
        <v>5</v>
      </c>
      <c r="B8" s="42" t="s">
        <v>4</v>
      </c>
      <c r="C8" s="99"/>
      <c r="D8" s="42"/>
      <c r="E8" s="99"/>
      <c r="F8" s="26"/>
      <c r="G8" s="99"/>
      <c r="H8" s="107"/>
      <c r="I8" s="99"/>
      <c r="J8" s="26" t="str">
        <f t="shared" si="0"/>
        <v>_</v>
      </c>
      <c r="K8" s="105"/>
      <c r="L8" s="42" t="str">
        <f t="shared" si="1"/>
        <v/>
      </c>
      <c r="M8" s="70"/>
      <c r="N8" s="63"/>
      <c r="O8" s="64"/>
      <c r="P8" s="26"/>
      <c r="Q8" s="26"/>
      <c r="R8" s="42" t="str">
        <f t="shared" si="2"/>
        <v/>
      </c>
      <c r="S8" s="42" t="str">
        <f>IF(E8="","",#REF!-L8)</f>
        <v/>
      </c>
      <c r="T8" s="42" t="str">
        <f t="shared" si="3"/>
        <v/>
      </c>
      <c r="U8" s="67" t="str">
        <f t="shared" si="4"/>
        <v/>
      </c>
      <c r="V8" s="41" t="str">
        <f>IF(E8="","",VLOOKUP(G8,#REF!,2,0))</f>
        <v/>
      </c>
      <c r="W8" s="41" t="str">
        <f t="shared" si="5"/>
        <v/>
      </c>
      <c r="X8" s="41" t="str">
        <f t="shared" si="6"/>
        <v/>
      </c>
      <c r="Y8" s="77" t="str">
        <f t="shared" si="7"/>
        <v/>
      </c>
      <c r="Z8" s="77" t="str">
        <f t="shared" si="8"/>
        <v/>
      </c>
      <c r="AA8" s="43" t="str">
        <f t="shared" si="9"/>
        <v/>
      </c>
      <c r="AB8" s="23"/>
      <c r="AC8" s="23"/>
      <c r="AD8" s="23"/>
      <c r="AE8" s="23"/>
      <c r="AF8" s="41" t="str">
        <f t="shared" si="10"/>
        <v/>
      </c>
      <c r="AG8" s="88"/>
      <c r="AH8" s="26"/>
      <c r="AI8" s="26"/>
      <c r="AJ8" s="26"/>
    </row>
    <row r="9" spans="1:36">
      <c r="A9" s="42">
        <v>6</v>
      </c>
      <c r="B9" s="42" t="s">
        <v>4</v>
      </c>
      <c r="C9" s="99"/>
      <c r="D9" s="42"/>
      <c r="E9" s="99"/>
      <c r="F9" s="26"/>
      <c r="G9" s="99"/>
      <c r="H9" s="107"/>
      <c r="I9" s="99"/>
      <c r="J9" s="26" t="str">
        <f t="shared" si="0"/>
        <v>_</v>
      </c>
      <c r="K9" s="105"/>
      <c r="L9" s="42" t="str">
        <f t="shared" si="1"/>
        <v/>
      </c>
      <c r="M9" s="70"/>
      <c r="N9" s="63"/>
      <c r="O9" s="64"/>
      <c r="P9" s="26"/>
      <c r="Q9" s="26"/>
      <c r="R9" s="42" t="str">
        <f t="shared" si="2"/>
        <v/>
      </c>
      <c r="S9" s="42" t="str">
        <f>IF(E9="","",#REF!-L9)</f>
        <v/>
      </c>
      <c r="T9" s="42" t="str">
        <f t="shared" si="3"/>
        <v/>
      </c>
      <c r="U9" s="67" t="str">
        <f t="shared" si="4"/>
        <v/>
      </c>
      <c r="V9" s="41" t="str">
        <f>IF(E9="","",VLOOKUP(G9,#REF!,2,0))</f>
        <v/>
      </c>
      <c r="W9" s="41" t="str">
        <f t="shared" si="5"/>
        <v/>
      </c>
      <c r="X9" s="41" t="str">
        <f t="shared" si="6"/>
        <v/>
      </c>
      <c r="Y9" s="77" t="str">
        <f t="shared" si="7"/>
        <v/>
      </c>
      <c r="Z9" s="77" t="str">
        <f t="shared" si="8"/>
        <v/>
      </c>
      <c r="AA9" s="43" t="str">
        <f t="shared" si="9"/>
        <v/>
      </c>
      <c r="AB9" s="23"/>
      <c r="AC9" s="23"/>
      <c r="AD9" s="23"/>
      <c r="AE9" s="23"/>
      <c r="AF9" s="41" t="str">
        <f t="shared" si="10"/>
        <v/>
      </c>
      <c r="AG9" s="88"/>
      <c r="AH9" s="26"/>
      <c r="AI9" s="26"/>
      <c r="AJ9" s="26"/>
    </row>
    <row r="10" spans="1:36">
      <c r="A10" s="42">
        <v>7</v>
      </c>
      <c r="B10" s="42" t="s">
        <v>4</v>
      </c>
      <c r="C10" s="99"/>
      <c r="D10" s="42"/>
      <c r="E10" s="99"/>
      <c r="F10" s="26"/>
      <c r="G10" s="99"/>
      <c r="H10" s="107"/>
      <c r="I10" s="99"/>
      <c r="J10" s="26" t="str">
        <f t="shared" si="0"/>
        <v>_</v>
      </c>
      <c r="K10" s="105"/>
      <c r="L10" s="42" t="str">
        <f t="shared" si="1"/>
        <v/>
      </c>
      <c r="M10" s="70"/>
      <c r="N10" s="63"/>
      <c r="O10" s="64"/>
      <c r="P10" s="26"/>
      <c r="Q10" s="26"/>
      <c r="R10" s="42" t="str">
        <f t="shared" si="2"/>
        <v/>
      </c>
      <c r="S10" s="42" t="str">
        <f>IF(E10="","",#REF!-L10)</f>
        <v/>
      </c>
      <c r="T10" s="42" t="str">
        <f t="shared" si="3"/>
        <v/>
      </c>
      <c r="U10" s="67" t="str">
        <f t="shared" si="4"/>
        <v/>
      </c>
      <c r="V10" s="41" t="str">
        <f>IF(E10="","",VLOOKUP(G10,#REF!,2,0))</f>
        <v/>
      </c>
      <c r="W10" s="41" t="str">
        <f t="shared" si="5"/>
        <v/>
      </c>
      <c r="X10" s="41" t="str">
        <f t="shared" si="6"/>
        <v/>
      </c>
      <c r="Y10" s="77" t="str">
        <f t="shared" si="7"/>
        <v/>
      </c>
      <c r="Z10" s="77" t="str">
        <f t="shared" si="8"/>
        <v/>
      </c>
      <c r="AA10" s="43" t="str">
        <f t="shared" si="9"/>
        <v/>
      </c>
      <c r="AB10" s="23"/>
      <c r="AC10" s="23"/>
      <c r="AD10" s="23"/>
      <c r="AE10" s="23"/>
      <c r="AF10" s="41" t="str">
        <f t="shared" si="10"/>
        <v/>
      </c>
      <c r="AG10" s="88"/>
      <c r="AH10" s="26"/>
      <c r="AI10" s="26"/>
      <c r="AJ10" s="26"/>
    </row>
    <row r="11" spans="1:36">
      <c r="A11" s="42">
        <v>8</v>
      </c>
      <c r="B11" s="42" t="s">
        <v>4</v>
      </c>
      <c r="C11" s="99"/>
      <c r="D11" s="42"/>
      <c r="E11" s="99"/>
      <c r="F11" s="26"/>
      <c r="G11" s="99"/>
      <c r="H11" s="107"/>
      <c r="I11" s="99"/>
      <c r="J11" s="26" t="str">
        <f t="shared" si="0"/>
        <v>_</v>
      </c>
      <c r="K11" s="105"/>
      <c r="L11" s="42" t="str">
        <f t="shared" si="1"/>
        <v/>
      </c>
      <c r="M11" s="70"/>
      <c r="N11" s="63"/>
      <c r="O11" s="64"/>
      <c r="P11" s="26"/>
      <c r="Q11" s="26"/>
      <c r="R11" s="42" t="str">
        <f t="shared" si="2"/>
        <v/>
      </c>
      <c r="S11" s="42" t="str">
        <f>IF(E11="","",#REF!-L11)</f>
        <v/>
      </c>
      <c r="T11" s="42" t="str">
        <f t="shared" si="3"/>
        <v/>
      </c>
      <c r="U11" s="67" t="str">
        <f t="shared" si="4"/>
        <v/>
      </c>
      <c r="V11" s="41" t="str">
        <f>IF(E11="","",VLOOKUP(G11,#REF!,2,0))</f>
        <v/>
      </c>
      <c r="W11" s="41" t="str">
        <f t="shared" si="5"/>
        <v/>
      </c>
      <c r="X11" s="41" t="str">
        <f t="shared" si="6"/>
        <v/>
      </c>
      <c r="Y11" s="77" t="str">
        <f t="shared" si="7"/>
        <v/>
      </c>
      <c r="Z11" s="77" t="str">
        <f t="shared" si="8"/>
        <v/>
      </c>
      <c r="AA11" s="43" t="str">
        <f t="shared" si="9"/>
        <v/>
      </c>
      <c r="AB11" s="23"/>
      <c r="AC11" s="23"/>
      <c r="AD11" s="23"/>
      <c r="AE11" s="23"/>
      <c r="AF11" s="41" t="str">
        <f t="shared" si="10"/>
        <v/>
      </c>
      <c r="AG11" s="88"/>
      <c r="AH11" s="26"/>
      <c r="AI11" s="26"/>
      <c r="AJ11" s="26"/>
    </row>
    <row r="12" spans="1:36">
      <c r="A12" s="42">
        <v>9</v>
      </c>
      <c r="B12" s="42" t="s">
        <v>4</v>
      </c>
      <c r="C12" s="99"/>
      <c r="D12" s="42"/>
      <c r="E12" s="99"/>
      <c r="F12" s="26"/>
      <c r="G12" s="99"/>
      <c r="H12" s="107"/>
      <c r="I12" s="99"/>
      <c r="J12" s="26" t="str">
        <f t="shared" si="0"/>
        <v>_</v>
      </c>
      <c r="K12" s="105"/>
      <c r="L12" s="42" t="str">
        <f t="shared" si="1"/>
        <v/>
      </c>
      <c r="M12" s="70"/>
      <c r="N12" s="63"/>
      <c r="O12" s="64"/>
      <c r="P12" s="26"/>
      <c r="Q12" s="26"/>
      <c r="R12" s="42" t="str">
        <f t="shared" si="2"/>
        <v/>
      </c>
      <c r="S12" s="42" t="str">
        <f>IF(E12="","",#REF!-L12)</f>
        <v/>
      </c>
      <c r="T12" s="42" t="str">
        <f t="shared" si="3"/>
        <v/>
      </c>
      <c r="U12" s="67" t="str">
        <f t="shared" si="4"/>
        <v/>
      </c>
      <c r="V12" s="41" t="str">
        <f>IF(E12="","",VLOOKUP(G12,#REF!,2,0))</f>
        <v/>
      </c>
      <c r="W12" s="41" t="str">
        <f t="shared" si="5"/>
        <v/>
      </c>
      <c r="X12" s="41" t="str">
        <f t="shared" si="6"/>
        <v/>
      </c>
      <c r="Y12" s="77" t="str">
        <f t="shared" si="7"/>
        <v/>
      </c>
      <c r="Z12" s="77" t="str">
        <f t="shared" si="8"/>
        <v/>
      </c>
      <c r="AA12" s="43" t="str">
        <f t="shared" si="9"/>
        <v/>
      </c>
      <c r="AB12" s="23"/>
      <c r="AC12" s="23"/>
      <c r="AD12" s="23"/>
      <c r="AE12" s="23"/>
      <c r="AF12" s="41" t="str">
        <f t="shared" si="10"/>
        <v/>
      </c>
      <c r="AG12" s="88"/>
      <c r="AH12" s="26"/>
      <c r="AI12" s="26"/>
      <c r="AJ12" s="26"/>
    </row>
    <row r="13" spans="1:36">
      <c r="A13" s="42">
        <v>10</v>
      </c>
      <c r="B13" s="42" t="s">
        <v>4</v>
      </c>
      <c r="C13" s="99"/>
      <c r="D13" s="42"/>
      <c r="E13" s="99"/>
      <c r="F13" s="26"/>
      <c r="G13" s="99"/>
      <c r="H13" s="107"/>
      <c r="I13" s="99"/>
      <c r="J13" s="26" t="str">
        <f t="shared" si="0"/>
        <v>_</v>
      </c>
      <c r="K13" s="105"/>
      <c r="L13" s="42" t="str">
        <f t="shared" si="1"/>
        <v/>
      </c>
      <c r="M13" s="70"/>
      <c r="N13" s="63"/>
      <c r="O13" s="64"/>
      <c r="P13" s="26"/>
      <c r="Q13" s="26"/>
      <c r="R13" s="42" t="str">
        <f t="shared" si="2"/>
        <v/>
      </c>
      <c r="S13" s="42" t="str">
        <f>IF(E13="","",#REF!-L13)</f>
        <v/>
      </c>
      <c r="T13" s="42" t="str">
        <f t="shared" si="3"/>
        <v/>
      </c>
      <c r="U13" s="67" t="str">
        <f t="shared" si="4"/>
        <v/>
      </c>
      <c r="V13" s="41" t="str">
        <f>IF(E13="","",VLOOKUP(G13,#REF!,2,0))</f>
        <v/>
      </c>
      <c r="W13" s="41" t="str">
        <f t="shared" si="5"/>
        <v/>
      </c>
      <c r="X13" s="41" t="str">
        <f t="shared" si="6"/>
        <v/>
      </c>
      <c r="Y13" s="77" t="str">
        <f t="shared" si="7"/>
        <v/>
      </c>
      <c r="Z13" s="77" t="str">
        <f t="shared" si="8"/>
        <v/>
      </c>
      <c r="AA13" s="43" t="str">
        <f t="shared" si="9"/>
        <v/>
      </c>
      <c r="AB13" s="23"/>
      <c r="AC13" s="23"/>
      <c r="AD13" s="23"/>
      <c r="AE13" s="23"/>
      <c r="AF13" s="41" t="str">
        <f t="shared" si="10"/>
        <v/>
      </c>
      <c r="AG13" s="88"/>
      <c r="AH13" s="26"/>
      <c r="AI13" s="26"/>
      <c r="AJ13" s="26"/>
    </row>
    <row r="14" spans="1:36">
      <c r="A14" s="42">
        <v>11</v>
      </c>
      <c r="B14" s="42" t="s">
        <v>4</v>
      </c>
      <c r="C14" s="99"/>
      <c r="D14" s="42"/>
      <c r="E14" s="99"/>
      <c r="F14" s="26"/>
      <c r="G14" s="99"/>
      <c r="H14" s="107"/>
      <c r="I14" s="99"/>
      <c r="J14" s="26" t="str">
        <f t="shared" si="0"/>
        <v>_</v>
      </c>
      <c r="K14" s="105"/>
      <c r="L14" s="42" t="str">
        <f t="shared" si="1"/>
        <v/>
      </c>
      <c r="M14" s="70"/>
      <c r="N14" s="63"/>
      <c r="O14" s="64"/>
      <c r="P14" s="26"/>
      <c r="Q14" s="26"/>
      <c r="R14" s="42" t="str">
        <f t="shared" si="2"/>
        <v/>
      </c>
      <c r="S14" s="42" t="str">
        <f>IF(E14="","",#REF!-L14)</f>
        <v/>
      </c>
      <c r="T14" s="42" t="str">
        <f t="shared" si="3"/>
        <v/>
      </c>
      <c r="U14" s="67" t="str">
        <f t="shared" si="4"/>
        <v/>
      </c>
      <c r="V14" s="41" t="str">
        <f>IF(E14="","",VLOOKUP(G14,#REF!,2,0))</f>
        <v/>
      </c>
      <c r="W14" s="41" t="str">
        <f t="shared" si="5"/>
        <v/>
      </c>
      <c r="X14" s="41" t="str">
        <f t="shared" si="6"/>
        <v/>
      </c>
      <c r="Y14" s="77" t="str">
        <f t="shared" si="7"/>
        <v/>
      </c>
      <c r="Z14" s="77" t="str">
        <f t="shared" si="8"/>
        <v/>
      </c>
      <c r="AA14" s="43" t="str">
        <f t="shared" si="9"/>
        <v/>
      </c>
      <c r="AB14" s="23"/>
      <c r="AC14" s="23"/>
      <c r="AD14" s="23"/>
      <c r="AE14" s="23"/>
      <c r="AF14" s="41" t="str">
        <f t="shared" si="10"/>
        <v/>
      </c>
      <c r="AG14" s="88"/>
      <c r="AH14" s="26"/>
      <c r="AI14" s="26"/>
      <c r="AJ14" s="26"/>
    </row>
    <row r="15" spans="1:36">
      <c r="A15" s="42">
        <v>12</v>
      </c>
      <c r="B15" s="42" t="s">
        <v>4</v>
      </c>
      <c r="C15" s="99"/>
      <c r="D15" s="42"/>
      <c r="E15" s="99"/>
      <c r="F15" s="26"/>
      <c r="G15" s="99"/>
      <c r="H15" s="107"/>
      <c r="I15" s="99"/>
      <c r="J15" s="26" t="str">
        <f t="shared" si="0"/>
        <v>_</v>
      </c>
      <c r="K15" s="105"/>
      <c r="L15" s="42" t="str">
        <f t="shared" si="1"/>
        <v/>
      </c>
      <c r="M15" s="70"/>
      <c r="N15" s="63"/>
      <c r="O15" s="64"/>
      <c r="P15" s="26"/>
      <c r="Q15" s="26"/>
      <c r="R15" s="42" t="str">
        <f t="shared" si="2"/>
        <v/>
      </c>
      <c r="S15" s="42" t="str">
        <f>IF(E15="","",#REF!-L15)</f>
        <v/>
      </c>
      <c r="T15" s="42" t="str">
        <f t="shared" si="3"/>
        <v/>
      </c>
      <c r="U15" s="67" t="str">
        <f t="shared" si="4"/>
        <v/>
      </c>
      <c r="V15" s="41" t="str">
        <f>IF(E15="","",VLOOKUP(G15,#REF!,2,0))</f>
        <v/>
      </c>
      <c r="W15" s="41" t="str">
        <f t="shared" si="5"/>
        <v/>
      </c>
      <c r="X15" s="41" t="str">
        <f t="shared" si="6"/>
        <v/>
      </c>
      <c r="Y15" s="77" t="str">
        <f t="shared" si="7"/>
        <v/>
      </c>
      <c r="Z15" s="77" t="str">
        <f t="shared" si="8"/>
        <v/>
      </c>
      <c r="AA15" s="43" t="str">
        <f t="shared" si="9"/>
        <v/>
      </c>
      <c r="AB15" s="23"/>
      <c r="AC15" s="23"/>
      <c r="AD15" s="23"/>
      <c r="AE15" s="23"/>
      <c r="AF15" s="41" t="str">
        <f t="shared" si="10"/>
        <v/>
      </c>
      <c r="AG15" s="88"/>
      <c r="AH15" s="26"/>
      <c r="AI15" s="26"/>
      <c r="AJ15" s="26"/>
    </row>
    <row r="16" spans="1:36">
      <c r="A16" s="42">
        <v>13</v>
      </c>
      <c r="B16" s="42" t="s">
        <v>4</v>
      </c>
      <c r="C16" s="99"/>
      <c r="D16" s="42"/>
      <c r="E16" s="99"/>
      <c r="F16" s="26"/>
      <c r="G16" s="99"/>
      <c r="H16" s="107"/>
      <c r="I16" s="99"/>
      <c r="J16" s="26" t="str">
        <f t="shared" si="0"/>
        <v>_</v>
      </c>
      <c r="K16" s="105"/>
      <c r="L16" s="42" t="str">
        <f t="shared" si="1"/>
        <v/>
      </c>
      <c r="M16" s="70"/>
      <c r="N16" s="63"/>
      <c r="O16" s="64"/>
      <c r="P16" s="26"/>
      <c r="Q16" s="26"/>
      <c r="R16" s="42" t="str">
        <f t="shared" si="2"/>
        <v/>
      </c>
      <c r="S16" s="42" t="str">
        <f>IF(E16="","",#REF!-L16)</f>
        <v/>
      </c>
      <c r="T16" s="42" t="str">
        <f t="shared" si="3"/>
        <v/>
      </c>
      <c r="U16" s="67" t="str">
        <f t="shared" si="4"/>
        <v/>
      </c>
      <c r="V16" s="41" t="str">
        <f>IF(E16="","",VLOOKUP(G16,#REF!,2,0))</f>
        <v/>
      </c>
      <c r="W16" s="41" t="str">
        <f t="shared" si="5"/>
        <v/>
      </c>
      <c r="X16" s="41" t="str">
        <f t="shared" si="6"/>
        <v/>
      </c>
      <c r="Y16" s="77" t="str">
        <f t="shared" si="7"/>
        <v/>
      </c>
      <c r="Z16" s="77" t="str">
        <f t="shared" si="8"/>
        <v/>
      </c>
      <c r="AA16" s="43" t="str">
        <f t="shared" si="9"/>
        <v/>
      </c>
      <c r="AB16" s="23"/>
      <c r="AC16" s="23"/>
      <c r="AD16" s="23"/>
      <c r="AE16" s="23"/>
      <c r="AF16" s="41" t="str">
        <f t="shared" si="10"/>
        <v/>
      </c>
      <c r="AG16" s="88"/>
      <c r="AH16" s="26"/>
      <c r="AI16" s="26"/>
      <c r="AJ16" s="26"/>
    </row>
    <row r="17" spans="1:36">
      <c r="A17" s="42">
        <v>14</v>
      </c>
      <c r="B17" s="42" t="s">
        <v>4</v>
      </c>
      <c r="C17" s="99"/>
      <c r="D17" s="42"/>
      <c r="E17" s="99"/>
      <c r="F17" s="26"/>
      <c r="G17" s="99"/>
      <c r="H17" s="107"/>
      <c r="I17" s="99"/>
      <c r="J17" s="26" t="str">
        <f t="shared" si="0"/>
        <v>_</v>
      </c>
      <c r="K17" s="105"/>
      <c r="L17" s="42" t="str">
        <f t="shared" si="1"/>
        <v/>
      </c>
      <c r="M17" s="70"/>
      <c r="N17" s="63"/>
      <c r="O17" s="64"/>
      <c r="P17" s="26"/>
      <c r="Q17" s="26"/>
      <c r="R17" s="42" t="str">
        <f t="shared" si="2"/>
        <v/>
      </c>
      <c r="S17" s="42" t="str">
        <f>IF(E17="","",#REF!-L17)</f>
        <v/>
      </c>
      <c r="T17" s="42" t="str">
        <f t="shared" si="3"/>
        <v/>
      </c>
      <c r="U17" s="67" t="str">
        <f t="shared" si="4"/>
        <v/>
      </c>
      <c r="V17" s="41" t="str">
        <f>IF(E17="","",VLOOKUP(G17,#REF!,2,0))</f>
        <v/>
      </c>
      <c r="W17" s="41" t="str">
        <f t="shared" si="5"/>
        <v/>
      </c>
      <c r="X17" s="41" t="str">
        <f t="shared" si="6"/>
        <v/>
      </c>
      <c r="Y17" s="77" t="str">
        <f t="shared" si="7"/>
        <v/>
      </c>
      <c r="Z17" s="77" t="str">
        <f t="shared" si="8"/>
        <v/>
      </c>
      <c r="AA17" s="43" t="str">
        <f t="shared" si="9"/>
        <v/>
      </c>
      <c r="AB17" s="23"/>
      <c r="AC17" s="23"/>
      <c r="AD17" s="23"/>
      <c r="AE17" s="23"/>
      <c r="AF17" s="41" t="str">
        <f t="shared" si="10"/>
        <v/>
      </c>
      <c r="AG17" s="88"/>
      <c r="AH17" s="26"/>
      <c r="AI17" s="26"/>
      <c r="AJ17" s="26"/>
    </row>
    <row r="18" spans="1:36">
      <c r="A18" s="42">
        <v>15</v>
      </c>
      <c r="B18" s="42" t="s">
        <v>4</v>
      </c>
      <c r="C18" s="99"/>
      <c r="D18" s="42"/>
      <c r="E18" s="99"/>
      <c r="F18" s="26"/>
      <c r="G18" s="99"/>
      <c r="H18" s="107"/>
      <c r="I18" s="99"/>
      <c r="J18" s="26" t="str">
        <f t="shared" si="0"/>
        <v>_</v>
      </c>
      <c r="K18" s="99"/>
      <c r="L18" s="42" t="str">
        <f t="shared" si="1"/>
        <v/>
      </c>
      <c r="M18" s="70"/>
      <c r="N18" s="63"/>
      <c r="O18" s="64"/>
      <c r="P18" s="26"/>
      <c r="Q18" s="26"/>
      <c r="R18" s="42" t="str">
        <f t="shared" si="2"/>
        <v/>
      </c>
      <c r="S18" s="42" t="str">
        <f>IF(E18="","",#REF!-L18)</f>
        <v/>
      </c>
      <c r="T18" s="42" t="str">
        <f t="shared" si="3"/>
        <v/>
      </c>
      <c r="U18" s="67" t="str">
        <f t="shared" si="4"/>
        <v/>
      </c>
      <c r="V18" s="41" t="str">
        <f>IF(E18="","",VLOOKUP(G18,#REF!,2,0))</f>
        <v/>
      </c>
      <c r="W18" s="41" t="str">
        <f t="shared" si="5"/>
        <v/>
      </c>
      <c r="X18" s="41" t="str">
        <f t="shared" si="6"/>
        <v/>
      </c>
      <c r="Y18" s="77" t="str">
        <f t="shared" si="7"/>
        <v/>
      </c>
      <c r="Z18" s="77" t="str">
        <f t="shared" si="8"/>
        <v/>
      </c>
      <c r="AA18" s="43" t="str">
        <f t="shared" si="9"/>
        <v/>
      </c>
      <c r="AB18" s="23"/>
      <c r="AC18" s="23"/>
      <c r="AD18" s="23"/>
      <c r="AE18" s="23"/>
      <c r="AF18" s="41" t="str">
        <f t="shared" si="10"/>
        <v/>
      </c>
      <c r="AG18" s="88"/>
      <c r="AH18" s="26"/>
      <c r="AI18" s="26"/>
      <c r="AJ18" s="26"/>
    </row>
    <row r="19" spans="1:36">
      <c r="A19" s="42">
        <v>16</v>
      </c>
      <c r="B19" s="42" t="s">
        <v>4</v>
      </c>
      <c r="C19" s="99"/>
      <c r="D19" s="42" t="str">
        <f t="shared" ref="D19:D53" si="11">IF(M19="","",C19&amp;"_"&amp;M19)</f>
        <v/>
      </c>
      <c r="E19" s="99"/>
      <c r="F19" s="26"/>
      <c r="G19" s="99"/>
      <c r="H19" s="107"/>
      <c r="I19" s="99"/>
      <c r="J19" s="26" t="str">
        <f t="shared" si="0"/>
        <v>_</v>
      </c>
      <c r="K19" s="99"/>
      <c r="L19" s="42" t="str">
        <f t="shared" si="1"/>
        <v/>
      </c>
      <c r="M19" s="70"/>
      <c r="N19" s="63"/>
      <c r="O19" s="64"/>
      <c r="P19" s="26"/>
      <c r="Q19" s="26"/>
      <c r="R19" s="42" t="str">
        <f t="shared" si="2"/>
        <v/>
      </c>
      <c r="S19" s="42" t="str">
        <f>IF(E19="","",#REF!-L19)</f>
        <v/>
      </c>
      <c r="T19" s="42" t="str">
        <f t="shared" si="3"/>
        <v/>
      </c>
      <c r="U19" s="67" t="str">
        <f t="shared" si="4"/>
        <v/>
      </c>
      <c r="V19" s="41" t="str">
        <f>IF(E19="","",VLOOKUP(G19,#REF!,2,0))</f>
        <v/>
      </c>
      <c r="W19" s="41" t="str">
        <f t="shared" si="5"/>
        <v/>
      </c>
      <c r="X19" s="41" t="str">
        <f t="shared" si="6"/>
        <v/>
      </c>
      <c r="Y19" s="77" t="str">
        <f t="shared" si="7"/>
        <v/>
      </c>
      <c r="Z19" s="77" t="str">
        <f t="shared" si="8"/>
        <v/>
      </c>
      <c r="AA19" s="43" t="str">
        <f t="shared" si="9"/>
        <v/>
      </c>
      <c r="AB19" s="23"/>
      <c r="AC19" s="23"/>
      <c r="AD19" s="23"/>
      <c r="AE19" s="23"/>
      <c r="AF19" s="41" t="str">
        <f t="shared" si="10"/>
        <v/>
      </c>
      <c r="AG19" s="88"/>
      <c r="AH19" s="26"/>
      <c r="AI19" s="26"/>
      <c r="AJ19" s="26"/>
    </row>
    <row r="20" spans="1:36">
      <c r="A20" s="42">
        <v>17</v>
      </c>
      <c r="B20" s="42" t="s">
        <v>4</v>
      </c>
      <c r="C20" s="99"/>
      <c r="D20" s="42" t="str">
        <f t="shared" si="11"/>
        <v/>
      </c>
      <c r="E20" s="99"/>
      <c r="F20" s="26"/>
      <c r="G20" s="99"/>
      <c r="H20" s="107"/>
      <c r="I20" s="99"/>
      <c r="J20" s="26" t="str">
        <f t="shared" si="0"/>
        <v>_</v>
      </c>
      <c r="K20" s="99"/>
      <c r="L20" s="42" t="str">
        <f t="shared" si="1"/>
        <v/>
      </c>
      <c r="M20" s="70"/>
      <c r="N20" s="63"/>
      <c r="O20" s="64"/>
      <c r="P20" s="26"/>
      <c r="Q20" s="26"/>
      <c r="R20" s="42" t="str">
        <f t="shared" si="2"/>
        <v/>
      </c>
      <c r="S20" s="42" t="str">
        <f>IF(E20="","",#REF!-L20)</f>
        <v/>
      </c>
      <c r="T20" s="42" t="str">
        <f t="shared" si="3"/>
        <v/>
      </c>
      <c r="U20" s="67" t="str">
        <f t="shared" si="4"/>
        <v/>
      </c>
      <c r="V20" s="41" t="str">
        <f>IF(E20="","",VLOOKUP(G20,#REF!,2,0))</f>
        <v/>
      </c>
      <c r="W20" s="41" t="str">
        <f t="shared" si="5"/>
        <v/>
      </c>
      <c r="X20" s="41" t="str">
        <f t="shared" si="6"/>
        <v/>
      </c>
      <c r="Y20" s="77" t="str">
        <f t="shared" si="7"/>
        <v/>
      </c>
      <c r="Z20" s="77" t="str">
        <f t="shared" si="8"/>
        <v/>
      </c>
      <c r="AA20" s="43" t="str">
        <f t="shared" si="9"/>
        <v/>
      </c>
      <c r="AB20" s="23"/>
      <c r="AC20" s="23"/>
      <c r="AD20" s="23"/>
      <c r="AE20" s="23"/>
      <c r="AF20" s="41" t="str">
        <f t="shared" si="10"/>
        <v/>
      </c>
      <c r="AG20" s="88"/>
      <c r="AH20" s="26"/>
      <c r="AI20" s="26"/>
      <c r="AJ20" s="26"/>
    </row>
    <row r="21" spans="1:36">
      <c r="A21" s="42">
        <v>18</v>
      </c>
      <c r="B21" s="42" t="s">
        <v>4</v>
      </c>
      <c r="C21" s="99"/>
      <c r="D21" s="42" t="str">
        <f t="shared" si="11"/>
        <v/>
      </c>
      <c r="E21" s="99"/>
      <c r="F21" s="26"/>
      <c r="G21" s="99"/>
      <c r="H21" s="107"/>
      <c r="I21" s="99"/>
      <c r="J21" s="26" t="str">
        <f t="shared" si="0"/>
        <v>_</v>
      </c>
      <c r="K21" s="99"/>
      <c r="L21" s="42" t="str">
        <f t="shared" si="1"/>
        <v/>
      </c>
      <c r="M21" s="70"/>
      <c r="N21" s="63"/>
      <c r="O21" s="64"/>
      <c r="P21" s="26"/>
      <c r="Q21" s="26"/>
      <c r="R21" s="42" t="str">
        <f t="shared" si="2"/>
        <v/>
      </c>
      <c r="S21" s="42" t="str">
        <f>IF(E21="","",#REF!-L21)</f>
        <v/>
      </c>
      <c r="T21" s="42" t="str">
        <f t="shared" si="3"/>
        <v/>
      </c>
      <c r="U21" s="67" t="str">
        <f t="shared" si="4"/>
        <v/>
      </c>
      <c r="V21" s="41" t="str">
        <f>IF(E21="","",VLOOKUP(G21,#REF!,2,0))</f>
        <v/>
      </c>
      <c r="W21" s="41" t="str">
        <f t="shared" si="5"/>
        <v/>
      </c>
      <c r="X21" s="41" t="str">
        <f t="shared" si="6"/>
        <v/>
      </c>
      <c r="Y21" s="77" t="str">
        <f t="shared" si="7"/>
        <v/>
      </c>
      <c r="Z21" s="77" t="str">
        <f t="shared" si="8"/>
        <v/>
      </c>
      <c r="AA21" s="43" t="str">
        <f t="shared" si="9"/>
        <v/>
      </c>
      <c r="AB21" s="23"/>
      <c r="AC21" s="23"/>
      <c r="AD21" s="23"/>
      <c r="AE21" s="23"/>
      <c r="AF21" s="41" t="str">
        <f t="shared" si="10"/>
        <v/>
      </c>
      <c r="AG21" s="88"/>
      <c r="AH21" s="26"/>
      <c r="AI21" s="26"/>
      <c r="AJ21" s="26"/>
    </row>
    <row r="22" spans="1:36">
      <c r="A22" s="42">
        <v>19</v>
      </c>
      <c r="B22" s="42" t="s">
        <v>4</v>
      </c>
      <c r="C22" s="99"/>
      <c r="D22" s="42" t="str">
        <f t="shared" si="11"/>
        <v/>
      </c>
      <c r="E22" s="99"/>
      <c r="F22" s="26"/>
      <c r="G22" s="99"/>
      <c r="H22" s="107"/>
      <c r="I22" s="99"/>
      <c r="J22" s="26" t="str">
        <f t="shared" si="0"/>
        <v>_</v>
      </c>
      <c r="K22" s="99"/>
      <c r="L22" s="42" t="str">
        <f t="shared" si="1"/>
        <v/>
      </c>
      <c r="M22" s="70"/>
      <c r="N22" s="63"/>
      <c r="O22" s="64"/>
      <c r="P22" s="26"/>
      <c r="Q22" s="26"/>
      <c r="R22" s="42" t="str">
        <f t="shared" si="2"/>
        <v/>
      </c>
      <c r="S22" s="42" t="str">
        <f>IF(E22="","",#REF!-L22)</f>
        <v/>
      </c>
      <c r="T22" s="42" t="str">
        <f t="shared" si="3"/>
        <v/>
      </c>
      <c r="U22" s="67" t="str">
        <f t="shared" si="4"/>
        <v/>
      </c>
      <c r="V22" s="41" t="str">
        <f>IF(E22="","",VLOOKUP(G22,#REF!,2,0))</f>
        <v/>
      </c>
      <c r="W22" s="41" t="str">
        <f t="shared" si="5"/>
        <v/>
      </c>
      <c r="X22" s="41" t="str">
        <f t="shared" si="6"/>
        <v/>
      </c>
      <c r="Y22" s="77" t="str">
        <f t="shared" si="7"/>
        <v/>
      </c>
      <c r="Z22" s="77" t="str">
        <f t="shared" si="8"/>
        <v/>
      </c>
      <c r="AA22" s="43" t="str">
        <f t="shared" si="9"/>
        <v/>
      </c>
      <c r="AB22" s="23"/>
      <c r="AC22" s="23"/>
      <c r="AD22" s="23"/>
      <c r="AE22" s="23"/>
      <c r="AF22" s="41" t="str">
        <f t="shared" si="10"/>
        <v/>
      </c>
      <c r="AG22" s="88"/>
      <c r="AH22" s="26"/>
      <c r="AI22" s="26"/>
      <c r="AJ22" s="26"/>
    </row>
    <row r="23" spans="1:36">
      <c r="A23" s="42">
        <v>20</v>
      </c>
      <c r="B23" s="42" t="s">
        <v>4</v>
      </c>
      <c r="C23" s="99"/>
      <c r="D23" s="42" t="str">
        <f t="shared" si="11"/>
        <v/>
      </c>
      <c r="E23" s="99"/>
      <c r="F23" s="26"/>
      <c r="G23" s="99"/>
      <c r="H23" s="107"/>
      <c r="I23" s="99"/>
      <c r="J23" s="26" t="str">
        <f t="shared" si="0"/>
        <v>_</v>
      </c>
      <c r="K23" s="99"/>
      <c r="L23" s="42" t="str">
        <f t="shared" si="1"/>
        <v/>
      </c>
      <c r="M23" s="70"/>
      <c r="N23" s="63"/>
      <c r="O23" s="64"/>
      <c r="P23" s="26"/>
      <c r="Q23" s="26"/>
      <c r="R23" s="42" t="str">
        <f t="shared" si="2"/>
        <v/>
      </c>
      <c r="S23" s="42" t="str">
        <f>IF(E23="","",#REF!-L23)</f>
        <v/>
      </c>
      <c r="T23" s="42" t="str">
        <f t="shared" si="3"/>
        <v/>
      </c>
      <c r="U23" s="67" t="str">
        <f t="shared" si="4"/>
        <v/>
      </c>
      <c r="V23" s="41" t="str">
        <f>IF(E23="","",VLOOKUP(G23,#REF!,2,0))</f>
        <v/>
      </c>
      <c r="W23" s="41" t="str">
        <f t="shared" si="5"/>
        <v/>
      </c>
      <c r="X23" s="41" t="str">
        <f t="shared" si="6"/>
        <v/>
      </c>
      <c r="Y23" s="77" t="str">
        <f t="shared" si="7"/>
        <v/>
      </c>
      <c r="Z23" s="77" t="str">
        <f t="shared" si="8"/>
        <v/>
      </c>
      <c r="AA23" s="43" t="str">
        <f t="shared" si="9"/>
        <v/>
      </c>
      <c r="AB23" s="23"/>
      <c r="AC23" s="23"/>
      <c r="AD23" s="23"/>
      <c r="AE23" s="23"/>
      <c r="AF23" s="41" t="str">
        <f t="shared" si="10"/>
        <v/>
      </c>
      <c r="AG23" s="88"/>
      <c r="AH23" s="26"/>
      <c r="AI23" s="26"/>
      <c r="AJ23" s="26"/>
    </row>
    <row r="24" spans="1:36">
      <c r="A24" s="42">
        <v>21</v>
      </c>
      <c r="B24" s="42" t="s">
        <v>4</v>
      </c>
      <c r="C24" s="99"/>
      <c r="D24" s="42" t="str">
        <f t="shared" si="11"/>
        <v/>
      </c>
      <c r="E24" s="99"/>
      <c r="F24" s="26"/>
      <c r="G24" s="99"/>
      <c r="H24" s="107"/>
      <c r="I24" s="99"/>
      <c r="J24" s="26" t="str">
        <f t="shared" si="0"/>
        <v>_</v>
      </c>
      <c r="K24" s="99"/>
      <c r="L24" s="42" t="str">
        <f t="shared" si="1"/>
        <v/>
      </c>
      <c r="M24" s="70"/>
      <c r="N24" s="63"/>
      <c r="O24" s="64"/>
      <c r="P24" s="26"/>
      <c r="Q24" s="26"/>
      <c r="R24" s="42" t="str">
        <f t="shared" si="2"/>
        <v/>
      </c>
      <c r="S24" s="42" t="str">
        <f>IF(E24="","",#REF!-L24)</f>
        <v/>
      </c>
      <c r="T24" s="42" t="str">
        <f t="shared" si="3"/>
        <v/>
      </c>
      <c r="U24" s="67" t="str">
        <f t="shared" si="4"/>
        <v/>
      </c>
      <c r="V24" s="41" t="str">
        <f>IF(E24="","",VLOOKUP(G24,#REF!,2,0))</f>
        <v/>
      </c>
      <c r="W24" s="41" t="str">
        <f t="shared" si="5"/>
        <v/>
      </c>
      <c r="X24" s="41" t="str">
        <f t="shared" si="6"/>
        <v/>
      </c>
      <c r="Y24" s="77" t="str">
        <f t="shared" si="7"/>
        <v/>
      </c>
      <c r="Z24" s="77" t="str">
        <f t="shared" si="8"/>
        <v/>
      </c>
      <c r="AA24" s="43" t="str">
        <f t="shared" si="9"/>
        <v/>
      </c>
      <c r="AB24" s="23"/>
      <c r="AC24" s="23"/>
      <c r="AD24" s="23"/>
      <c r="AE24" s="23"/>
      <c r="AF24" s="41" t="str">
        <f t="shared" si="10"/>
        <v/>
      </c>
      <c r="AG24" s="88"/>
      <c r="AH24" s="26"/>
      <c r="AI24" s="26"/>
      <c r="AJ24" s="26"/>
    </row>
    <row r="25" spans="1:36">
      <c r="A25" s="42">
        <v>22</v>
      </c>
      <c r="B25" s="42" t="s">
        <v>4</v>
      </c>
      <c r="C25" s="99"/>
      <c r="D25" s="42" t="str">
        <f t="shared" si="11"/>
        <v/>
      </c>
      <c r="E25" s="99"/>
      <c r="F25" s="26"/>
      <c r="G25" s="99"/>
      <c r="H25" s="107"/>
      <c r="I25" s="99"/>
      <c r="J25" s="26" t="str">
        <f t="shared" si="0"/>
        <v>_</v>
      </c>
      <c r="K25" s="99"/>
      <c r="L25" s="42" t="str">
        <f t="shared" si="1"/>
        <v/>
      </c>
      <c r="M25" s="70"/>
      <c r="N25" s="63"/>
      <c r="O25" s="64"/>
      <c r="P25" s="26"/>
      <c r="Q25" s="26"/>
      <c r="R25" s="42" t="str">
        <f t="shared" si="2"/>
        <v/>
      </c>
      <c r="S25" s="42" t="str">
        <f>IF(E25="","",#REF!-L25)</f>
        <v/>
      </c>
      <c r="T25" s="42" t="str">
        <f t="shared" si="3"/>
        <v/>
      </c>
      <c r="U25" s="67" t="str">
        <f t="shared" si="4"/>
        <v/>
      </c>
      <c r="V25" s="41" t="str">
        <f>IF(E25="","",VLOOKUP(G25,#REF!,2,0))</f>
        <v/>
      </c>
      <c r="W25" s="41" t="str">
        <f t="shared" si="5"/>
        <v/>
      </c>
      <c r="X25" s="41" t="str">
        <f t="shared" si="6"/>
        <v/>
      </c>
      <c r="Y25" s="77" t="str">
        <f t="shared" si="7"/>
        <v/>
      </c>
      <c r="Z25" s="77" t="str">
        <f t="shared" si="8"/>
        <v/>
      </c>
      <c r="AA25" s="43" t="str">
        <f t="shared" si="9"/>
        <v/>
      </c>
      <c r="AB25" s="23"/>
      <c r="AC25" s="23"/>
      <c r="AD25" s="23"/>
      <c r="AE25" s="23"/>
      <c r="AF25" s="41" t="str">
        <f t="shared" si="10"/>
        <v/>
      </c>
      <c r="AG25" s="88"/>
      <c r="AH25" s="26"/>
      <c r="AI25" s="26"/>
      <c r="AJ25" s="26"/>
    </row>
    <row r="26" spans="1:36">
      <c r="A26" s="42">
        <v>23</v>
      </c>
      <c r="B26" s="42" t="s">
        <v>4</v>
      </c>
      <c r="C26" s="99"/>
      <c r="D26" s="42" t="str">
        <f t="shared" si="11"/>
        <v/>
      </c>
      <c r="E26" s="99"/>
      <c r="F26" s="26"/>
      <c r="G26" s="99"/>
      <c r="H26" s="107"/>
      <c r="I26" s="99"/>
      <c r="J26" s="26" t="str">
        <f t="shared" si="0"/>
        <v>_</v>
      </c>
      <c r="K26" s="99"/>
      <c r="L26" s="42" t="str">
        <f t="shared" si="1"/>
        <v/>
      </c>
      <c r="M26" s="70"/>
      <c r="N26" s="63"/>
      <c r="O26" s="64"/>
      <c r="P26" s="26"/>
      <c r="Q26" s="26"/>
      <c r="R26" s="42" t="str">
        <f t="shared" si="2"/>
        <v/>
      </c>
      <c r="S26" s="42" t="str">
        <f>IF(E26="","",#REF!-L26)</f>
        <v/>
      </c>
      <c r="T26" s="42" t="str">
        <f t="shared" si="3"/>
        <v/>
      </c>
      <c r="U26" s="67" t="str">
        <f t="shared" si="4"/>
        <v/>
      </c>
      <c r="V26" s="41" t="str">
        <f>IF(E26="","",VLOOKUP(G26,#REF!,2,0))</f>
        <v/>
      </c>
      <c r="W26" s="41" t="str">
        <f t="shared" si="5"/>
        <v/>
      </c>
      <c r="X26" s="41" t="str">
        <f t="shared" si="6"/>
        <v/>
      </c>
      <c r="Y26" s="77" t="str">
        <f t="shared" si="7"/>
        <v/>
      </c>
      <c r="Z26" s="77" t="str">
        <f t="shared" si="8"/>
        <v/>
      </c>
      <c r="AA26" s="43" t="str">
        <f t="shared" si="9"/>
        <v/>
      </c>
      <c r="AB26" s="23"/>
      <c r="AC26" s="23"/>
      <c r="AD26" s="23"/>
      <c r="AE26" s="23"/>
      <c r="AF26" s="41" t="str">
        <f t="shared" si="10"/>
        <v/>
      </c>
      <c r="AG26" s="88"/>
      <c r="AH26" s="26"/>
      <c r="AI26" s="26"/>
      <c r="AJ26" s="26"/>
    </row>
    <row r="27" spans="1:36">
      <c r="A27" s="42">
        <v>24</v>
      </c>
      <c r="B27" s="42" t="s">
        <v>4</v>
      </c>
      <c r="C27" s="99"/>
      <c r="D27" s="42" t="str">
        <f t="shared" si="11"/>
        <v/>
      </c>
      <c r="E27" s="99"/>
      <c r="F27" s="26"/>
      <c r="G27" s="99"/>
      <c r="H27" s="107"/>
      <c r="I27" s="99"/>
      <c r="J27" s="26" t="str">
        <f t="shared" si="0"/>
        <v>_</v>
      </c>
      <c r="K27" s="99"/>
      <c r="L27" s="42" t="str">
        <f t="shared" si="1"/>
        <v/>
      </c>
      <c r="M27" s="70"/>
      <c r="N27" s="63"/>
      <c r="O27" s="64"/>
      <c r="P27" s="26"/>
      <c r="Q27" s="26"/>
      <c r="R27" s="42" t="str">
        <f t="shared" si="2"/>
        <v/>
      </c>
      <c r="S27" s="42" t="str">
        <f>IF(E27="","",#REF!-L27)</f>
        <v/>
      </c>
      <c r="T27" s="42" t="str">
        <f t="shared" si="3"/>
        <v/>
      </c>
      <c r="U27" s="67" t="str">
        <f t="shared" si="4"/>
        <v/>
      </c>
      <c r="V27" s="41" t="str">
        <f>IF(E27="","",VLOOKUP(G27,#REF!,2,0))</f>
        <v/>
      </c>
      <c r="W27" s="41" t="str">
        <f t="shared" si="5"/>
        <v/>
      </c>
      <c r="X27" s="41" t="str">
        <f t="shared" si="6"/>
        <v/>
      </c>
      <c r="Y27" s="77" t="str">
        <f t="shared" si="7"/>
        <v/>
      </c>
      <c r="Z27" s="77" t="str">
        <f t="shared" si="8"/>
        <v/>
      </c>
      <c r="AA27" s="43" t="str">
        <f t="shared" si="9"/>
        <v/>
      </c>
      <c r="AB27" s="23"/>
      <c r="AC27" s="23"/>
      <c r="AD27" s="23"/>
      <c r="AE27" s="23"/>
      <c r="AF27" s="41" t="str">
        <f t="shared" si="10"/>
        <v/>
      </c>
      <c r="AG27" s="88"/>
      <c r="AH27" s="26"/>
      <c r="AI27" s="26"/>
      <c r="AJ27" s="26"/>
    </row>
    <row r="28" spans="1:36">
      <c r="A28" s="42">
        <v>25</v>
      </c>
      <c r="B28" s="42" t="s">
        <v>4</v>
      </c>
      <c r="C28" s="99"/>
      <c r="D28" s="42" t="str">
        <f t="shared" si="11"/>
        <v/>
      </c>
      <c r="E28" s="99"/>
      <c r="F28" s="26"/>
      <c r="G28" s="99"/>
      <c r="H28" s="107"/>
      <c r="I28" s="99"/>
      <c r="J28" s="26" t="str">
        <f t="shared" si="0"/>
        <v>_</v>
      </c>
      <c r="K28" s="99"/>
      <c r="L28" s="42" t="str">
        <f t="shared" si="1"/>
        <v/>
      </c>
      <c r="M28" s="70"/>
      <c r="N28" s="63"/>
      <c r="O28" s="64"/>
      <c r="P28" s="26"/>
      <c r="Q28" s="26"/>
      <c r="R28" s="42" t="str">
        <f t="shared" si="2"/>
        <v/>
      </c>
      <c r="S28" s="42" t="str">
        <f>IF(E28="","",#REF!-L28)</f>
        <v/>
      </c>
      <c r="T28" s="42" t="str">
        <f t="shared" si="3"/>
        <v/>
      </c>
      <c r="U28" s="67" t="str">
        <f t="shared" si="4"/>
        <v/>
      </c>
      <c r="V28" s="41" t="str">
        <f>IF(E28="","",VLOOKUP(G28,#REF!,2,0))</f>
        <v/>
      </c>
      <c r="W28" s="41" t="str">
        <f t="shared" si="5"/>
        <v/>
      </c>
      <c r="X28" s="41" t="str">
        <f t="shared" si="6"/>
        <v/>
      </c>
      <c r="Y28" s="77" t="str">
        <f t="shared" si="7"/>
        <v/>
      </c>
      <c r="Z28" s="77" t="str">
        <f t="shared" si="8"/>
        <v/>
      </c>
      <c r="AA28" s="43" t="str">
        <f t="shared" si="9"/>
        <v/>
      </c>
      <c r="AB28" s="23"/>
      <c r="AC28" s="23"/>
      <c r="AD28" s="23"/>
      <c r="AE28" s="23"/>
      <c r="AF28" s="41" t="str">
        <f t="shared" si="10"/>
        <v/>
      </c>
      <c r="AG28" s="88"/>
      <c r="AH28" s="26"/>
      <c r="AI28" s="26"/>
      <c r="AJ28" s="26"/>
    </row>
    <row r="29" spans="1:36">
      <c r="A29" s="42">
        <v>26</v>
      </c>
      <c r="B29" s="42" t="s">
        <v>4</v>
      </c>
      <c r="C29" s="99"/>
      <c r="D29" s="42" t="str">
        <f t="shared" si="11"/>
        <v/>
      </c>
      <c r="E29" s="99"/>
      <c r="F29" s="26"/>
      <c r="G29" s="99"/>
      <c r="H29" s="107"/>
      <c r="I29" s="99"/>
      <c r="J29" s="26" t="str">
        <f t="shared" si="0"/>
        <v>_</v>
      </c>
      <c r="K29" s="99"/>
      <c r="L29" s="42" t="str">
        <f t="shared" si="1"/>
        <v/>
      </c>
      <c r="M29" s="70"/>
      <c r="N29" s="63"/>
      <c r="O29" s="64"/>
      <c r="P29" s="26"/>
      <c r="Q29" s="26"/>
      <c r="R29" s="42" t="str">
        <f t="shared" si="2"/>
        <v/>
      </c>
      <c r="S29" s="42" t="str">
        <f>IF(E29="","",#REF!-L29)</f>
        <v/>
      </c>
      <c r="T29" s="42" t="str">
        <f t="shared" si="3"/>
        <v/>
      </c>
      <c r="U29" s="67" t="str">
        <f t="shared" si="4"/>
        <v/>
      </c>
      <c r="V29" s="41" t="str">
        <f>IF(E29="","",VLOOKUP(G29,#REF!,2,0))</f>
        <v/>
      </c>
      <c r="W29" s="41" t="str">
        <f t="shared" si="5"/>
        <v/>
      </c>
      <c r="X29" s="41" t="str">
        <f t="shared" si="6"/>
        <v/>
      </c>
      <c r="Y29" s="77" t="str">
        <f t="shared" si="7"/>
        <v/>
      </c>
      <c r="Z29" s="77" t="str">
        <f t="shared" si="8"/>
        <v/>
      </c>
      <c r="AA29" s="43" t="str">
        <f t="shared" si="9"/>
        <v/>
      </c>
      <c r="AB29" s="23"/>
      <c r="AC29" s="23"/>
      <c r="AD29" s="23"/>
      <c r="AE29" s="23"/>
      <c r="AF29" s="41" t="str">
        <f t="shared" si="10"/>
        <v/>
      </c>
      <c r="AG29" s="88"/>
      <c r="AH29" s="26"/>
      <c r="AI29" s="26"/>
      <c r="AJ29" s="26"/>
    </row>
    <row r="30" spans="1:36">
      <c r="A30" s="42">
        <v>27</v>
      </c>
      <c r="B30" s="42" t="s">
        <v>4</v>
      </c>
      <c r="C30" s="99"/>
      <c r="D30" s="42" t="str">
        <f t="shared" si="11"/>
        <v/>
      </c>
      <c r="E30" s="99"/>
      <c r="F30" s="26"/>
      <c r="G30" s="99"/>
      <c r="H30" s="107"/>
      <c r="I30" s="99"/>
      <c r="J30" s="26" t="str">
        <f t="shared" si="0"/>
        <v>_</v>
      </c>
      <c r="K30" s="99"/>
      <c r="L30" s="42" t="str">
        <f t="shared" si="1"/>
        <v/>
      </c>
      <c r="M30" s="70"/>
      <c r="N30" s="63"/>
      <c r="O30" s="64"/>
      <c r="P30" s="26"/>
      <c r="Q30" s="26"/>
      <c r="R30" s="42" t="str">
        <f t="shared" si="2"/>
        <v/>
      </c>
      <c r="S30" s="42" t="str">
        <f>IF(E30="","",#REF!-L30)</f>
        <v/>
      </c>
      <c r="T30" s="42" t="str">
        <f t="shared" si="3"/>
        <v/>
      </c>
      <c r="U30" s="67" t="str">
        <f t="shared" si="4"/>
        <v/>
      </c>
      <c r="V30" s="41" t="str">
        <f>IF(E30="","",VLOOKUP(G30,#REF!,2,0))</f>
        <v/>
      </c>
      <c r="W30" s="41" t="str">
        <f t="shared" si="5"/>
        <v/>
      </c>
      <c r="X30" s="41" t="str">
        <f t="shared" si="6"/>
        <v/>
      </c>
      <c r="Y30" s="77" t="str">
        <f t="shared" si="7"/>
        <v/>
      </c>
      <c r="Z30" s="77" t="str">
        <f t="shared" si="8"/>
        <v/>
      </c>
      <c r="AA30" s="43" t="str">
        <f t="shared" si="9"/>
        <v/>
      </c>
      <c r="AB30" s="23"/>
      <c r="AC30" s="23"/>
      <c r="AD30" s="23"/>
      <c r="AE30" s="23"/>
      <c r="AF30" s="41" t="str">
        <f t="shared" si="10"/>
        <v/>
      </c>
      <c r="AG30" s="88"/>
      <c r="AH30" s="26"/>
      <c r="AI30" s="26"/>
      <c r="AJ30" s="26"/>
    </row>
    <row r="31" spans="1:36">
      <c r="A31" s="42">
        <v>28</v>
      </c>
      <c r="B31" s="42" t="s">
        <v>4</v>
      </c>
      <c r="C31" s="99"/>
      <c r="D31" s="42" t="str">
        <f t="shared" si="11"/>
        <v/>
      </c>
      <c r="E31" s="99"/>
      <c r="F31" s="26"/>
      <c r="G31" s="99"/>
      <c r="H31" s="107"/>
      <c r="I31" s="99"/>
      <c r="J31" s="26" t="str">
        <f t="shared" si="0"/>
        <v>_</v>
      </c>
      <c r="K31" s="99"/>
      <c r="L31" s="42" t="str">
        <f t="shared" si="1"/>
        <v/>
      </c>
      <c r="M31" s="70"/>
      <c r="N31" s="63"/>
      <c r="O31" s="64"/>
      <c r="P31" s="26"/>
      <c r="Q31" s="26"/>
      <c r="R31" s="42" t="str">
        <f t="shared" si="2"/>
        <v/>
      </c>
      <c r="S31" s="42" t="str">
        <f>IF(E31="","",#REF!-L31)</f>
        <v/>
      </c>
      <c r="T31" s="42" t="str">
        <f t="shared" si="3"/>
        <v/>
      </c>
      <c r="U31" s="67" t="str">
        <f t="shared" si="4"/>
        <v/>
      </c>
      <c r="V31" s="41" t="str">
        <f>IF(E31="","",VLOOKUP(G31,#REF!,2,0))</f>
        <v/>
      </c>
      <c r="W31" s="41" t="str">
        <f t="shared" si="5"/>
        <v/>
      </c>
      <c r="X31" s="41" t="str">
        <f t="shared" si="6"/>
        <v/>
      </c>
      <c r="Y31" s="77" t="str">
        <f t="shared" si="7"/>
        <v/>
      </c>
      <c r="Z31" s="77" t="str">
        <f t="shared" si="8"/>
        <v/>
      </c>
      <c r="AA31" s="43" t="str">
        <f t="shared" si="9"/>
        <v/>
      </c>
      <c r="AB31" s="23"/>
      <c r="AC31" s="23"/>
      <c r="AD31" s="23"/>
      <c r="AE31" s="23"/>
      <c r="AF31" s="41" t="str">
        <f t="shared" si="10"/>
        <v/>
      </c>
      <c r="AG31" s="88"/>
      <c r="AH31" s="26"/>
      <c r="AI31" s="26"/>
      <c r="AJ31" s="26"/>
    </row>
    <row r="32" spans="1:36">
      <c r="A32" s="42">
        <v>29</v>
      </c>
      <c r="B32" s="42" t="s">
        <v>4</v>
      </c>
      <c r="C32" s="99"/>
      <c r="D32" s="42" t="str">
        <f t="shared" si="11"/>
        <v/>
      </c>
      <c r="E32" s="99"/>
      <c r="F32" s="26"/>
      <c r="G32" s="99"/>
      <c r="H32" s="107"/>
      <c r="I32" s="99"/>
      <c r="J32" s="26" t="str">
        <f t="shared" si="0"/>
        <v>_</v>
      </c>
      <c r="K32" s="99"/>
      <c r="L32" s="42" t="str">
        <f t="shared" si="1"/>
        <v/>
      </c>
      <c r="M32" s="70"/>
      <c r="N32" s="63"/>
      <c r="O32" s="64"/>
      <c r="P32" s="26"/>
      <c r="Q32" s="26"/>
      <c r="R32" s="42" t="str">
        <f t="shared" si="2"/>
        <v/>
      </c>
      <c r="S32" s="42" t="str">
        <f>IF(E32="","",#REF!-L32)</f>
        <v/>
      </c>
      <c r="T32" s="42" t="str">
        <f t="shared" si="3"/>
        <v/>
      </c>
      <c r="U32" s="67" t="str">
        <f t="shared" si="4"/>
        <v/>
      </c>
      <c r="V32" s="41" t="str">
        <f>IF(E32="","",VLOOKUP(G32,#REF!,2,0))</f>
        <v/>
      </c>
      <c r="W32" s="41" t="str">
        <f t="shared" si="5"/>
        <v/>
      </c>
      <c r="X32" s="41" t="str">
        <f t="shared" si="6"/>
        <v/>
      </c>
      <c r="Y32" s="77" t="str">
        <f t="shared" si="7"/>
        <v/>
      </c>
      <c r="Z32" s="77" t="str">
        <f t="shared" si="8"/>
        <v/>
      </c>
      <c r="AA32" s="43" t="str">
        <f t="shared" si="9"/>
        <v/>
      </c>
      <c r="AB32" s="23"/>
      <c r="AC32" s="23"/>
      <c r="AD32" s="23"/>
      <c r="AE32" s="23"/>
      <c r="AF32" s="41" t="str">
        <f t="shared" si="10"/>
        <v/>
      </c>
      <c r="AG32" s="88"/>
      <c r="AH32" s="26"/>
      <c r="AI32" s="26"/>
      <c r="AJ32" s="26"/>
    </row>
    <row r="33" spans="1:36">
      <c r="A33" s="42">
        <v>30</v>
      </c>
      <c r="B33" s="42" t="s">
        <v>4</v>
      </c>
      <c r="C33" s="99"/>
      <c r="D33" s="42" t="str">
        <f t="shared" si="11"/>
        <v/>
      </c>
      <c r="E33" s="99"/>
      <c r="F33" s="26"/>
      <c r="G33" s="99"/>
      <c r="H33" s="107"/>
      <c r="I33" s="99"/>
      <c r="J33" s="26" t="str">
        <f t="shared" si="0"/>
        <v>_</v>
      </c>
      <c r="K33" s="99"/>
      <c r="L33" s="42" t="str">
        <f t="shared" si="1"/>
        <v/>
      </c>
      <c r="M33" s="70"/>
      <c r="N33" s="63"/>
      <c r="O33" s="64"/>
      <c r="P33" s="26"/>
      <c r="Q33" s="26"/>
      <c r="R33" s="42" t="str">
        <f t="shared" si="2"/>
        <v/>
      </c>
      <c r="S33" s="42" t="str">
        <f>IF(E33="","",#REF!-L33)</f>
        <v/>
      </c>
      <c r="T33" s="42" t="str">
        <f t="shared" si="3"/>
        <v/>
      </c>
      <c r="U33" s="67" t="str">
        <f t="shared" si="4"/>
        <v/>
      </c>
      <c r="V33" s="41" t="str">
        <f>IF(E33="","",VLOOKUP(G33,#REF!,2,0))</f>
        <v/>
      </c>
      <c r="W33" s="41" t="str">
        <f t="shared" si="5"/>
        <v/>
      </c>
      <c r="X33" s="41" t="str">
        <f t="shared" si="6"/>
        <v/>
      </c>
      <c r="Y33" s="77" t="str">
        <f t="shared" si="7"/>
        <v/>
      </c>
      <c r="Z33" s="77" t="str">
        <f t="shared" si="8"/>
        <v/>
      </c>
      <c r="AA33" s="43" t="str">
        <f t="shared" si="9"/>
        <v/>
      </c>
      <c r="AB33" s="23"/>
      <c r="AC33" s="23"/>
      <c r="AD33" s="23"/>
      <c r="AE33" s="23"/>
      <c r="AF33" s="41" t="str">
        <f t="shared" si="10"/>
        <v/>
      </c>
      <c r="AG33" s="88"/>
      <c r="AH33" s="26"/>
      <c r="AI33" s="26"/>
      <c r="AJ33" s="26"/>
    </row>
    <row r="34" spans="1:36">
      <c r="A34" s="42">
        <v>31</v>
      </c>
      <c r="B34" s="42" t="s">
        <v>4</v>
      </c>
      <c r="C34" s="99"/>
      <c r="D34" s="42" t="str">
        <f t="shared" si="11"/>
        <v/>
      </c>
      <c r="E34" s="99"/>
      <c r="F34" s="26"/>
      <c r="G34" s="99"/>
      <c r="H34" s="107"/>
      <c r="I34" s="99"/>
      <c r="J34" s="26" t="str">
        <f t="shared" si="0"/>
        <v>_</v>
      </c>
      <c r="K34" s="99"/>
      <c r="L34" s="42" t="str">
        <f t="shared" si="1"/>
        <v/>
      </c>
      <c r="M34" s="70"/>
      <c r="N34" s="63"/>
      <c r="O34" s="64"/>
      <c r="P34" s="26"/>
      <c r="Q34" s="26"/>
      <c r="R34" s="42" t="str">
        <f t="shared" si="2"/>
        <v/>
      </c>
      <c r="S34" s="42" t="str">
        <f>IF(E34="","",#REF!-L34)</f>
        <v/>
      </c>
      <c r="T34" s="42" t="str">
        <f t="shared" si="3"/>
        <v/>
      </c>
      <c r="U34" s="67" t="str">
        <f t="shared" si="4"/>
        <v/>
      </c>
      <c r="V34" s="41" t="str">
        <f>IF(E34="","",VLOOKUP(G34,#REF!,2,0))</f>
        <v/>
      </c>
      <c r="W34" s="41" t="str">
        <f t="shared" si="5"/>
        <v/>
      </c>
      <c r="X34" s="41" t="str">
        <f t="shared" si="6"/>
        <v/>
      </c>
      <c r="Y34" s="77" t="str">
        <f t="shared" si="7"/>
        <v/>
      </c>
      <c r="Z34" s="77" t="str">
        <f t="shared" si="8"/>
        <v/>
      </c>
      <c r="AA34" s="43" t="str">
        <f t="shared" si="9"/>
        <v/>
      </c>
      <c r="AB34" s="23"/>
      <c r="AC34" s="23"/>
      <c r="AD34" s="23"/>
      <c r="AE34" s="23"/>
      <c r="AF34" s="41" t="str">
        <f t="shared" si="10"/>
        <v/>
      </c>
      <c r="AG34" s="88"/>
      <c r="AH34" s="26"/>
      <c r="AI34" s="26"/>
      <c r="AJ34" s="26"/>
    </row>
    <row r="35" spans="1:36">
      <c r="A35" s="42">
        <v>32</v>
      </c>
      <c r="B35" s="42" t="s">
        <v>4</v>
      </c>
      <c r="C35" s="99"/>
      <c r="D35" s="42" t="str">
        <f t="shared" si="11"/>
        <v/>
      </c>
      <c r="E35" s="99"/>
      <c r="F35" s="26"/>
      <c r="G35" s="99"/>
      <c r="H35" s="107"/>
      <c r="I35" s="99"/>
      <c r="J35" s="26" t="str">
        <f t="shared" si="0"/>
        <v>_</v>
      </c>
      <c r="K35" s="99"/>
      <c r="L35" s="42" t="str">
        <f t="shared" si="1"/>
        <v/>
      </c>
      <c r="M35" s="70"/>
      <c r="N35" s="63"/>
      <c r="O35" s="64"/>
      <c r="P35" s="26"/>
      <c r="Q35" s="26"/>
      <c r="R35" s="42" t="str">
        <f t="shared" si="2"/>
        <v/>
      </c>
      <c r="S35" s="42" t="str">
        <f>IF(E35="","",#REF!-L35)</f>
        <v/>
      </c>
      <c r="T35" s="42" t="str">
        <f t="shared" si="3"/>
        <v/>
      </c>
      <c r="U35" s="67" t="str">
        <f t="shared" si="4"/>
        <v/>
      </c>
      <c r="V35" s="41" t="str">
        <f>IF(E35="","",VLOOKUP(G35,#REF!,2,0))</f>
        <v/>
      </c>
      <c r="W35" s="41" t="str">
        <f t="shared" si="5"/>
        <v/>
      </c>
      <c r="X35" s="41" t="str">
        <f t="shared" si="6"/>
        <v/>
      </c>
      <c r="Y35" s="77" t="str">
        <f t="shared" si="7"/>
        <v/>
      </c>
      <c r="Z35" s="77" t="str">
        <f t="shared" si="8"/>
        <v/>
      </c>
      <c r="AA35" s="43" t="str">
        <f t="shared" si="9"/>
        <v/>
      </c>
      <c r="AB35" s="23"/>
      <c r="AC35" s="23"/>
      <c r="AD35" s="23"/>
      <c r="AE35" s="23"/>
      <c r="AF35" s="41" t="str">
        <f t="shared" si="10"/>
        <v/>
      </c>
      <c r="AG35" s="88"/>
      <c r="AH35" s="26"/>
      <c r="AI35" s="26"/>
      <c r="AJ35" s="26"/>
    </row>
    <row r="36" spans="1:36">
      <c r="A36" s="42">
        <v>33</v>
      </c>
      <c r="B36" s="42" t="s">
        <v>4</v>
      </c>
      <c r="C36" s="99"/>
      <c r="D36" s="42" t="str">
        <f t="shared" si="11"/>
        <v/>
      </c>
      <c r="E36" s="99"/>
      <c r="F36" s="26"/>
      <c r="G36" s="99"/>
      <c r="H36" s="107"/>
      <c r="I36" s="99"/>
      <c r="J36" s="26" t="str">
        <f t="shared" si="0"/>
        <v>_</v>
      </c>
      <c r="K36" s="99"/>
      <c r="L36" s="42" t="str">
        <f t="shared" si="1"/>
        <v/>
      </c>
      <c r="M36" s="70"/>
      <c r="N36" s="63"/>
      <c r="O36" s="64"/>
      <c r="P36" s="26"/>
      <c r="Q36" s="26"/>
      <c r="R36" s="42" t="str">
        <f t="shared" si="2"/>
        <v/>
      </c>
      <c r="S36" s="42" t="str">
        <f>IF(E36="","",#REF!-L36)</f>
        <v/>
      </c>
      <c r="T36" s="42" t="str">
        <f t="shared" si="3"/>
        <v/>
      </c>
      <c r="U36" s="67" t="str">
        <f t="shared" si="4"/>
        <v/>
      </c>
      <c r="V36" s="41" t="str">
        <f>IF(E36="","",VLOOKUP(G36,#REF!,2,0))</f>
        <v/>
      </c>
      <c r="W36" s="41" t="str">
        <f t="shared" si="5"/>
        <v/>
      </c>
      <c r="X36" s="41" t="str">
        <f t="shared" si="6"/>
        <v/>
      </c>
      <c r="Y36" s="77" t="str">
        <f t="shared" si="7"/>
        <v/>
      </c>
      <c r="Z36" s="77" t="str">
        <f t="shared" si="8"/>
        <v/>
      </c>
      <c r="AA36" s="43" t="str">
        <f t="shared" si="9"/>
        <v/>
      </c>
      <c r="AB36" s="23"/>
      <c r="AC36" s="23"/>
      <c r="AD36" s="23"/>
      <c r="AE36" s="23"/>
      <c r="AF36" s="41" t="str">
        <f t="shared" si="10"/>
        <v/>
      </c>
      <c r="AG36" s="88"/>
      <c r="AH36" s="26"/>
      <c r="AI36" s="26"/>
      <c r="AJ36" s="26"/>
    </row>
    <row r="37" spans="1:36">
      <c r="A37" s="42">
        <v>34</v>
      </c>
      <c r="B37" s="42" t="s">
        <v>4</v>
      </c>
      <c r="C37" s="99"/>
      <c r="D37" s="42" t="str">
        <f t="shared" si="11"/>
        <v/>
      </c>
      <c r="E37" s="99"/>
      <c r="F37" s="26"/>
      <c r="G37" s="99"/>
      <c r="H37" s="107"/>
      <c r="I37" s="99"/>
      <c r="J37" s="26" t="str">
        <f t="shared" si="0"/>
        <v>_</v>
      </c>
      <c r="K37" s="99"/>
      <c r="L37" s="42" t="str">
        <f t="shared" si="1"/>
        <v/>
      </c>
      <c r="M37" s="70"/>
      <c r="N37" s="63"/>
      <c r="O37" s="64"/>
      <c r="P37" s="26"/>
      <c r="Q37" s="26"/>
      <c r="R37" s="42" t="str">
        <f t="shared" si="2"/>
        <v/>
      </c>
      <c r="S37" s="42" t="str">
        <f>IF(E37="","",#REF!-L37)</f>
        <v/>
      </c>
      <c r="T37" s="42" t="str">
        <f t="shared" si="3"/>
        <v/>
      </c>
      <c r="U37" s="67" t="str">
        <f t="shared" si="4"/>
        <v/>
      </c>
      <c r="V37" s="41" t="str">
        <f>IF(E37="","",VLOOKUP(G37,#REF!,2,0))</f>
        <v/>
      </c>
      <c r="W37" s="41" t="str">
        <f t="shared" si="5"/>
        <v/>
      </c>
      <c r="X37" s="41" t="str">
        <f t="shared" si="6"/>
        <v/>
      </c>
      <c r="Y37" s="77" t="str">
        <f t="shared" si="7"/>
        <v/>
      </c>
      <c r="Z37" s="77" t="str">
        <f t="shared" si="8"/>
        <v/>
      </c>
      <c r="AA37" s="43" t="str">
        <f t="shared" si="9"/>
        <v/>
      </c>
      <c r="AB37" s="23"/>
      <c r="AC37" s="23"/>
      <c r="AD37" s="23"/>
      <c r="AE37" s="23"/>
      <c r="AF37" s="41" t="str">
        <f t="shared" si="10"/>
        <v/>
      </c>
      <c r="AG37" s="88"/>
      <c r="AH37" s="26"/>
      <c r="AI37" s="26"/>
      <c r="AJ37" s="26"/>
    </row>
    <row r="38" spans="1:36">
      <c r="A38" s="42">
        <v>35</v>
      </c>
      <c r="B38" s="42" t="s">
        <v>4</v>
      </c>
      <c r="C38" s="99"/>
      <c r="D38" s="42" t="str">
        <f t="shared" si="11"/>
        <v/>
      </c>
      <c r="E38" s="99"/>
      <c r="F38" s="26"/>
      <c r="G38" s="99"/>
      <c r="H38" s="107"/>
      <c r="I38" s="99"/>
      <c r="J38" s="26" t="str">
        <f t="shared" si="0"/>
        <v>_</v>
      </c>
      <c r="K38" s="99"/>
      <c r="L38" s="42" t="str">
        <f t="shared" si="1"/>
        <v/>
      </c>
      <c r="M38" s="70"/>
      <c r="N38" s="63"/>
      <c r="O38" s="64"/>
      <c r="P38" s="26"/>
      <c r="Q38" s="26"/>
      <c r="R38" s="42" t="str">
        <f t="shared" si="2"/>
        <v/>
      </c>
      <c r="S38" s="42" t="str">
        <f>IF(E38="","",#REF!-L38)</f>
        <v/>
      </c>
      <c r="T38" s="42" t="str">
        <f t="shared" si="3"/>
        <v/>
      </c>
      <c r="U38" s="67" t="str">
        <f t="shared" si="4"/>
        <v/>
      </c>
      <c r="V38" s="41" t="str">
        <f>IF(E38="","",VLOOKUP(G38,#REF!,2,0))</f>
        <v/>
      </c>
      <c r="W38" s="41" t="str">
        <f t="shared" si="5"/>
        <v/>
      </c>
      <c r="X38" s="41" t="str">
        <f t="shared" si="6"/>
        <v/>
      </c>
      <c r="Y38" s="77" t="str">
        <f t="shared" si="7"/>
        <v/>
      </c>
      <c r="Z38" s="77" t="str">
        <f t="shared" si="8"/>
        <v/>
      </c>
      <c r="AA38" s="43" t="str">
        <f t="shared" si="9"/>
        <v/>
      </c>
      <c r="AB38" s="23"/>
      <c r="AC38" s="23"/>
      <c r="AD38" s="23"/>
      <c r="AE38" s="23"/>
      <c r="AF38" s="41" t="str">
        <f t="shared" si="10"/>
        <v/>
      </c>
      <c r="AG38" s="88"/>
      <c r="AH38" s="26"/>
      <c r="AI38" s="26"/>
      <c r="AJ38" s="26"/>
    </row>
    <row r="39" spans="1:36">
      <c r="A39" s="42">
        <v>36</v>
      </c>
      <c r="B39" s="42" t="s">
        <v>4</v>
      </c>
      <c r="C39" s="99"/>
      <c r="D39" s="42" t="str">
        <f t="shared" si="11"/>
        <v/>
      </c>
      <c r="E39" s="99"/>
      <c r="F39" s="26"/>
      <c r="G39" s="99"/>
      <c r="H39" s="107"/>
      <c r="I39" s="99"/>
      <c r="J39" s="26" t="str">
        <f t="shared" si="0"/>
        <v>_</v>
      </c>
      <c r="K39" s="99"/>
      <c r="L39" s="42" t="str">
        <f t="shared" si="1"/>
        <v/>
      </c>
      <c r="M39" s="70"/>
      <c r="N39" s="63"/>
      <c r="O39" s="64"/>
      <c r="P39" s="26"/>
      <c r="Q39" s="26"/>
      <c r="R39" s="42" t="str">
        <f t="shared" si="2"/>
        <v/>
      </c>
      <c r="S39" s="42" t="str">
        <f>IF(E39="","",#REF!-L39)</f>
        <v/>
      </c>
      <c r="T39" s="42" t="str">
        <f t="shared" si="3"/>
        <v/>
      </c>
      <c r="U39" s="67" t="str">
        <f t="shared" si="4"/>
        <v/>
      </c>
      <c r="V39" s="41" t="str">
        <f>IF(E39="","",VLOOKUP(G39,#REF!,2,0))</f>
        <v/>
      </c>
      <c r="W39" s="41" t="str">
        <f t="shared" si="5"/>
        <v/>
      </c>
      <c r="X39" s="41" t="str">
        <f t="shared" si="6"/>
        <v/>
      </c>
      <c r="Y39" s="77" t="str">
        <f t="shared" si="7"/>
        <v/>
      </c>
      <c r="Z39" s="77" t="str">
        <f t="shared" si="8"/>
        <v/>
      </c>
      <c r="AA39" s="43" t="str">
        <f t="shared" si="9"/>
        <v/>
      </c>
      <c r="AB39" s="23"/>
      <c r="AC39" s="23"/>
      <c r="AD39" s="23"/>
      <c r="AE39" s="23"/>
      <c r="AF39" s="41" t="str">
        <f t="shared" si="10"/>
        <v/>
      </c>
      <c r="AG39" s="88"/>
      <c r="AH39" s="26"/>
      <c r="AI39" s="26"/>
      <c r="AJ39" s="26"/>
    </row>
    <row r="40" spans="1:36">
      <c r="A40" s="42">
        <v>37</v>
      </c>
      <c r="B40" s="42" t="s">
        <v>4</v>
      </c>
      <c r="C40" s="99"/>
      <c r="D40" s="42" t="str">
        <f t="shared" si="11"/>
        <v/>
      </c>
      <c r="E40" s="99"/>
      <c r="F40" s="26"/>
      <c r="G40" s="99"/>
      <c r="H40" s="107"/>
      <c r="I40" s="99"/>
      <c r="J40" s="26" t="str">
        <f t="shared" si="0"/>
        <v>_</v>
      </c>
      <c r="K40" s="99"/>
      <c r="L40" s="42" t="str">
        <f t="shared" si="1"/>
        <v/>
      </c>
      <c r="M40" s="70"/>
      <c r="N40" s="63"/>
      <c r="O40" s="64"/>
      <c r="P40" s="26"/>
      <c r="Q40" s="26"/>
      <c r="R40" s="42" t="str">
        <f t="shared" si="2"/>
        <v/>
      </c>
      <c r="S40" s="42" t="str">
        <f>IF(E40="","",#REF!-L40)</f>
        <v/>
      </c>
      <c r="T40" s="42" t="str">
        <f t="shared" si="3"/>
        <v/>
      </c>
      <c r="U40" s="67" t="str">
        <f t="shared" si="4"/>
        <v/>
      </c>
      <c r="V40" s="41" t="str">
        <f>IF(E40="","",VLOOKUP(G40,#REF!,2,0))</f>
        <v/>
      </c>
      <c r="W40" s="41" t="str">
        <f t="shared" si="5"/>
        <v/>
      </c>
      <c r="X40" s="41" t="str">
        <f t="shared" si="6"/>
        <v/>
      </c>
      <c r="Y40" s="77" t="str">
        <f t="shared" si="7"/>
        <v/>
      </c>
      <c r="Z40" s="77" t="str">
        <f t="shared" si="8"/>
        <v/>
      </c>
      <c r="AA40" s="43" t="str">
        <f t="shared" si="9"/>
        <v/>
      </c>
      <c r="AB40" s="23"/>
      <c r="AC40" s="23"/>
      <c r="AD40" s="23"/>
      <c r="AE40" s="23"/>
      <c r="AF40" s="41" t="str">
        <f t="shared" si="10"/>
        <v/>
      </c>
      <c r="AG40" s="88"/>
      <c r="AH40" s="26"/>
      <c r="AI40" s="26"/>
      <c r="AJ40" s="26"/>
    </row>
    <row r="41" spans="1:36">
      <c r="A41" s="42">
        <v>38</v>
      </c>
      <c r="B41" s="42" t="s">
        <v>4</v>
      </c>
      <c r="C41" s="99"/>
      <c r="D41" s="42" t="str">
        <f t="shared" si="11"/>
        <v/>
      </c>
      <c r="E41" s="99"/>
      <c r="F41" s="26"/>
      <c r="G41" s="99"/>
      <c r="H41" s="107"/>
      <c r="I41" s="99"/>
      <c r="J41" s="26" t="str">
        <f t="shared" si="0"/>
        <v>_</v>
      </c>
      <c r="K41" s="99"/>
      <c r="L41" s="42" t="str">
        <f t="shared" si="1"/>
        <v/>
      </c>
      <c r="M41" s="70"/>
      <c r="N41" s="63"/>
      <c r="O41" s="64"/>
      <c r="P41" s="26"/>
      <c r="Q41" s="26"/>
      <c r="R41" s="42" t="str">
        <f t="shared" si="2"/>
        <v/>
      </c>
      <c r="S41" s="42" t="str">
        <f>IF(E41="","",#REF!-L41)</f>
        <v/>
      </c>
      <c r="T41" s="42" t="str">
        <f t="shared" si="3"/>
        <v/>
      </c>
      <c r="U41" s="67" t="str">
        <f t="shared" si="4"/>
        <v/>
      </c>
      <c r="V41" s="41" t="str">
        <f>IF(E41="","",VLOOKUP(G41,#REF!,2,0))</f>
        <v/>
      </c>
      <c r="W41" s="41" t="str">
        <f t="shared" si="5"/>
        <v/>
      </c>
      <c r="X41" s="41" t="str">
        <f t="shared" si="6"/>
        <v/>
      </c>
      <c r="Y41" s="77" t="str">
        <f t="shared" si="7"/>
        <v/>
      </c>
      <c r="Z41" s="77" t="str">
        <f t="shared" si="8"/>
        <v/>
      </c>
      <c r="AA41" s="43" t="str">
        <f t="shared" si="9"/>
        <v/>
      </c>
      <c r="AB41" s="23"/>
      <c r="AC41" s="23"/>
      <c r="AD41" s="23"/>
      <c r="AE41" s="23"/>
      <c r="AF41" s="41" t="str">
        <f t="shared" si="10"/>
        <v/>
      </c>
      <c r="AG41" s="88"/>
      <c r="AH41" s="26"/>
      <c r="AI41" s="26"/>
      <c r="AJ41" s="26"/>
    </row>
    <row r="42" spans="1:36">
      <c r="A42" s="42">
        <v>39</v>
      </c>
      <c r="B42" s="42" t="s">
        <v>4</v>
      </c>
      <c r="C42" s="99"/>
      <c r="D42" s="42" t="str">
        <f t="shared" si="11"/>
        <v/>
      </c>
      <c r="E42" s="99"/>
      <c r="F42" s="26"/>
      <c r="G42" s="99"/>
      <c r="H42" s="107"/>
      <c r="I42" s="99"/>
      <c r="J42" s="26" t="str">
        <f t="shared" si="0"/>
        <v>_</v>
      </c>
      <c r="K42" s="99"/>
      <c r="L42" s="42" t="str">
        <f t="shared" si="1"/>
        <v/>
      </c>
      <c r="M42" s="70"/>
      <c r="N42" s="63"/>
      <c r="O42" s="64"/>
      <c r="P42" s="26"/>
      <c r="Q42" s="26"/>
      <c r="R42" s="42" t="str">
        <f t="shared" si="2"/>
        <v/>
      </c>
      <c r="S42" s="42" t="str">
        <f>IF(E42="","",#REF!-L42)</f>
        <v/>
      </c>
      <c r="T42" s="42" t="str">
        <f t="shared" si="3"/>
        <v/>
      </c>
      <c r="U42" s="67" t="str">
        <f t="shared" si="4"/>
        <v/>
      </c>
      <c r="V42" s="41" t="str">
        <f>IF(E42="","",VLOOKUP(G42,#REF!,2,0))</f>
        <v/>
      </c>
      <c r="W42" s="41" t="str">
        <f t="shared" si="5"/>
        <v/>
      </c>
      <c r="X42" s="41" t="str">
        <f t="shared" si="6"/>
        <v/>
      </c>
      <c r="Y42" s="77" t="str">
        <f t="shared" si="7"/>
        <v/>
      </c>
      <c r="Z42" s="77" t="str">
        <f t="shared" si="8"/>
        <v/>
      </c>
      <c r="AA42" s="43" t="str">
        <f t="shared" si="9"/>
        <v/>
      </c>
      <c r="AB42" s="23"/>
      <c r="AC42" s="23"/>
      <c r="AD42" s="23"/>
      <c r="AE42" s="23"/>
      <c r="AF42" s="41" t="str">
        <f t="shared" si="10"/>
        <v/>
      </c>
      <c r="AG42" s="88"/>
      <c r="AH42" s="26"/>
      <c r="AI42" s="26"/>
      <c r="AJ42" s="26"/>
    </row>
    <row r="43" spans="1:36">
      <c r="A43" s="42">
        <v>40</v>
      </c>
      <c r="B43" s="42" t="s">
        <v>4</v>
      </c>
      <c r="C43" s="99"/>
      <c r="D43" s="42" t="str">
        <f t="shared" si="11"/>
        <v/>
      </c>
      <c r="E43" s="99"/>
      <c r="F43" s="26"/>
      <c r="G43" s="99"/>
      <c r="H43" s="107"/>
      <c r="I43" s="99"/>
      <c r="J43" s="26" t="str">
        <f t="shared" si="0"/>
        <v>_</v>
      </c>
      <c r="K43" s="99"/>
      <c r="L43" s="42" t="str">
        <f t="shared" si="1"/>
        <v/>
      </c>
      <c r="M43" s="70"/>
      <c r="N43" s="63"/>
      <c r="O43" s="64"/>
      <c r="P43" s="26"/>
      <c r="Q43" s="26"/>
      <c r="R43" s="42" t="str">
        <f t="shared" si="2"/>
        <v/>
      </c>
      <c r="S43" s="42" t="str">
        <f>IF(E43="","",#REF!-L43)</f>
        <v/>
      </c>
      <c r="T43" s="42" t="str">
        <f t="shared" si="3"/>
        <v/>
      </c>
      <c r="U43" s="67" t="str">
        <f t="shared" si="4"/>
        <v/>
      </c>
      <c r="V43" s="41" t="str">
        <f>IF(E43="","",VLOOKUP(G43,#REF!,2,0))</f>
        <v/>
      </c>
      <c r="W43" s="41" t="str">
        <f t="shared" si="5"/>
        <v/>
      </c>
      <c r="X43" s="41" t="str">
        <f t="shared" si="6"/>
        <v/>
      </c>
      <c r="Y43" s="77" t="str">
        <f t="shared" si="7"/>
        <v/>
      </c>
      <c r="Z43" s="77" t="str">
        <f t="shared" si="8"/>
        <v/>
      </c>
      <c r="AA43" s="43" t="str">
        <f t="shared" si="9"/>
        <v/>
      </c>
      <c r="AB43" s="23"/>
      <c r="AC43" s="23"/>
      <c r="AD43" s="23"/>
      <c r="AE43" s="23"/>
      <c r="AF43" s="41" t="str">
        <f t="shared" si="10"/>
        <v/>
      </c>
      <c r="AG43" s="88"/>
      <c r="AH43" s="26"/>
      <c r="AI43" s="26"/>
      <c r="AJ43" s="26"/>
    </row>
    <row r="44" spans="1:36">
      <c r="A44" s="42">
        <v>41</v>
      </c>
      <c r="B44" s="42" t="s">
        <v>4</v>
      </c>
      <c r="C44" s="99"/>
      <c r="D44" s="42" t="str">
        <f t="shared" si="11"/>
        <v/>
      </c>
      <c r="E44" s="99"/>
      <c r="F44" s="26"/>
      <c r="G44" s="99"/>
      <c r="H44" s="107"/>
      <c r="I44" s="99"/>
      <c r="J44" s="26" t="str">
        <f t="shared" si="0"/>
        <v>_</v>
      </c>
      <c r="K44" s="99"/>
      <c r="L44" s="42" t="str">
        <f t="shared" si="1"/>
        <v/>
      </c>
      <c r="M44" s="70"/>
      <c r="N44" s="63"/>
      <c r="O44" s="64"/>
      <c r="P44" s="26"/>
      <c r="Q44" s="26"/>
      <c r="R44" s="42" t="str">
        <f t="shared" si="2"/>
        <v/>
      </c>
      <c r="S44" s="42" t="str">
        <f>IF(E44="","",#REF!-L44)</f>
        <v/>
      </c>
      <c r="T44" s="42" t="str">
        <f t="shared" si="3"/>
        <v/>
      </c>
      <c r="U44" s="67" t="str">
        <f t="shared" si="4"/>
        <v/>
      </c>
      <c r="V44" s="41" t="str">
        <f>IF(E44="","",VLOOKUP(G44,#REF!,2,0))</f>
        <v/>
      </c>
      <c r="W44" s="41" t="str">
        <f t="shared" si="5"/>
        <v/>
      </c>
      <c r="X44" s="41" t="str">
        <f t="shared" si="6"/>
        <v/>
      </c>
      <c r="Y44" s="77" t="str">
        <f t="shared" si="7"/>
        <v/>
      </c>
      <c r="Z44" s="77" t="str">
        <f t="shared" si="8"/>
        <v/>
      </c>
      <c r="AA44" s="43" t="str">
        <f t="shared" si="9"/>
        <v/>
      </c>
      <c r="AB44" s="23"/>
      <c r="AC44" s="23"/>
      <c r="AD44" s="23"/>
      <c r="AE44" s="23"/>
      <c r="AF44" s="41" t="str">
        <f t="shared" si="10"/>
        <v/>
      </c>
      <c r="AG44" s="88"/>
      <c r="AH44" s="26"/>
      <c r="AI44" s="26"/>
      <c r="AJ44" s="26"/>
    </row>
    <row r="45" spans="1:36">
      <c r="A45" s="42">
        <v>42</v>
      </c>
      <c r="B45" s="42" t="s">
        <v>4</v>
      </c>
      <c r="C45" s="99"/>
      <c r="D45" s="42" t="str">
        <f t="shared" si="11"/>
        <v/>
      </c>
      <c r="E45" s="99"/>
      <c r="F45" s="26"/>
      <c r="G45" s="99"/>
      <c r="H45" s="107"/>
      <c r="I45" s="99"/>
      <c r="J45" s="26" t="str">
        <f t="shared" si="0"/>
        <v>_</v>
      </c>
      <c r="K45" s="99"/>
      <c r="L45" s="42" t="str">
        <f t="shared" si="1"/>
        <v/>
      </c>
      <c r="M45" s="70"/>
      <c r="N45" s="63"/>
      <c r="O45" s="64"/>
      <c r="P45" s="26"/>
      <c r="Q45" s="26"/>
      <c r="R45" s="42" t="str">
        <f t="shared" si="2"/>
        <v/>
      </c>
      <c r="S45" s="42" t="str">
        <f>IF(E45="","",#REF!-L45)</f>
        <v/>
      </c>
      <c r="T45" s="42" t="str">
        <f t="shared" si="3"/>
        <v/>
      </c>
      <c r="U45" s="67" t="str">
        <f t="shared" si="4"/>
        <v/>
      </c>
      <c r="V45" s="41" t="str">
        <f>IF(E45="","",VLOOKUP(G45,#REF!,2,0))</f>
        <v/>
      </c>
      <c r="W45" s="41" t="str">
        <f t="shared" si="5"/>
        <v/>
      </c>
      <c r="X45" s="41" t="str">
        <f t="shared" si="6"/>
        <v/>
      </c>
      <c r="Y45" s="77" t="str">
        <f t="shared" si="7"/>
        <v/>
      </c>
      <c r="Z45" s="77" t="str">
        <f t="shared" si="8"/>
        <v/>
      </c>
      <c r="AA45" s="43" t="str">
        <f t="shared" si="9"/>
        <v/>
      </c>
      <c r="AB45" s="23"/>
      <c r="AC45" s="23"/>
      <c r="AD45" s="23"/>
      <c r="AE45" s="23"/>
      <c r="AF45" s="41" t="str">
        <f t="shared" si="10"/>
        <v/>
      </c>
      <c r="AG45" s="88"/>
      <c r="AH45" s="26"/>
      <c r="AI45" s="26"/>
      <c r="AJ45" s="26"/>
    </row>
    <row r="46" spans="1:36">
      <c r="A46" s="42">
        <v>43</v>
      </c>
      <c r="B46" s="42" t="s">
        <v>4</v>
      </c>
      <c r="C46" s="99"/>
      <c r="D46" s="42" t="str">
        <f t="shared" si="11"/>
        <v/>
      </c>
      <c r="E46" s="99"/>
      <c r="F46" s="26"/>
      <c r="G46" s="99"/>
      <c r="H46" s="107"/>
      <c r="I46" s="99"/>
      <c r="J46" s="26" t="str">
        <f t="shared" si="0"/>
        <v>_</v>
      </c>
      <c r="K46" s="99"/>
      <c r="L46" s="42" t="str">
        <f t="shared" si="1"/>
        <v/>
      </c>
      <c r="M46" s="70"/>
      <c r="N46" s="63"/>
      <c r="O46" s="64"/>
      <c r="P46" s="26"/>
      <c r="Q46" s="26"/>
      <c r="R46" s="42" t="str">
        <f t="shared" si="2"/>
        <v/>
      </c>
      <c r="S46" s="42" t="str">
        <f>IF(E46="","",#REF!-L46)</f>
        <v/>
      </c>
      <c r="T46" s="42" t="str">
        <f t="shared" si="3"/>
        <v/>
      </c>
      <c r="U46" s="67" t="str">
        <f t="shared" si="4"/>
        <v/>
      </c>
      <c r="V46" s="41" t="str">
        <f>IF(E46="","",VLOOKUP(G46,#REF!,2,0))</f>
        <v/>
      </c>
      <c r="W46" s="41" t="str">
        <f t="shared" si="5"/>
        <v/>
      </c>
      <c r="X46" s="41" t="str">
        <f t="shared" si="6"/>
        <v/>
      </c>
      <c r="Y46" s="77" t="str">
        <f t="shared" si="7"/>
        <v/>
      </c>
      <c r="Z46" s="77" t="str">
        <f t="shared" si="8"/>
        <v/>
      </c>
      <c r="AA46" s="43" t="str">
        <f t="shared" si="9"/>
        <v/>
      </c>
      <c r="AB46" s="23"/>
      <c r="AC46" s="23"/>
      <c r="AD46" s="23"/>
      <c r="AE46" s="23"/>
      <c r="AF46" s="41" t="str">
        <f t="shared" si="10"/>
        <v/>
      </c>
      <c r="AG46" s="88"/>
      <c r="AH46" s="26"/>
      <c r="AI46" s="26"/>
      <c r="AJ46" s="26"/>
    </row>
    <row r="47" spans="1:36">
      <c r="A47" s="42">
        <v>44</v>
      </c>
      <c r="B47" s="42" t="s">
        <v>4</v>
      </c>
      <c r="C47" s="99"/>
      <c r="D47" s="42" t="str">
        <f t="shared" si="11"/>
        <v/>
      </c>
      <c r="E47" s="99"/>
      <c r="F47" s="26"/>
      <c r="G47" s="99"/>
      <c r="H47" s="107"/>
      <c r="I47" s="99"/>
      <c r="J47" s="26" t="str">
        <f t="shared" si="0"/>
        <v>_</v>
      </c>
      <c r="K47" s="99"/>
      <c r="L47" s="42" t="str">
        <f t="shared" si="1"/>
        <v/>
      </c>
      <c r="M47" s="70"/>
      <c r="N47" s="63"/>
      <c r="O47" s="64"/>
      <c r="P47" s="26"/>
      <c r="Q47" s="26"/>
      <c r="R47" s="42" t="str">
        <f t="shared" si="2"/>
        <v/>
      </c>
      <c r="S47" s="42" t="str">
        <f>IF(E47="","",#REF!-L47)</f>
        <v/>
      </c>
      <c r="T47" s="42" t="str">
        <f t="shared" si="3"/>
        <v/>
      </c>
      <c r="U47" s="67" t="str">
        <f t="shared" si="4"/>
        <v/>
      </c>
      <c r="V47" s="41" t="str">
        <f>IF(E47="","",VLOOKUP(G47,#REF!,2,0))</f>
        <v/>
      </c>
      <c r="W47" s="41" t="str">
        <f t="shared" si="5"/>
        <v/>
      </c>
      <c r="X47" s="41" t="str">
        <f t="shared" si="6"/>
        <v/>
      </c>
      <c r="Y47" s="77" t="str">
        <f t="shared" si="7"/>
        <v/>
      </c>
      <c r="Z47" s="77" t="str">
        <f t="shared" si="8"/>
        <v/>
      </c>
      <c r="AA47" s="43" t="str">
        <f t="shared" si="9"/>
        <v/>
      </c>
      <c r="AB47" s="23"/>
      <c r="AC47" s="23"/>
      <c r="AD47" s="23"/>
      <c r="AE47" s="23"/>
      <c r="AF47" s="41" t="str">
        <f t="shared" si="10"/>
        <v/>
      </c>
      <c r="AG47" s="88"/>
      <c r="AH47" s="26"/>
      <c r="AI47" s="26"/>
      <c r="AJ47" s="26"/>
    </row>
    <row r="48" spans="1:36">
      <c r="A48" s="42">
        <v>45</v>
      </c>
      <c r="B48" s="42" t="s">
        <v>4</v>
      </c>
      <c r="C48" s="99"/>
      <c r="D48" s="42" t="str">
        <f t="shared" si="11"/>
        <v/>
      </c>
      <c r="E48" s="99"/>
      <c r="F48" s="26"/>
      <c r="G48" s="99"/>
      <c r="H48" s="107"/>
      <c r="I48" s="99"/>
      <c r="J48" s="26" t="str">
        <f t="shared" si="0"/>
        <v>_</v>
      </c>
      <c r="K48" s="99"/>
      <c r="L48" s="42" t="str">
        <f t="shared" si="1"/>
        <v/>
      </c>
      <c r="M48" s="70"/>
      <c r="N48" s="63"/>
      <c r="O48" s="64"/>
      <c r="P48" s="26"/>
      <c r="Q48" s="26"/>
      <c r="R48" s="42" t="str">
        <f t="shared" si="2"/>
        <v/>
      </c>
      <c r="S48" s="42" t="str">
        <f>IF(E48="","",#REF!-L48)</f>
        <v/>
      </c>
      <c r="T48" s="42" t="str">
        <f t="shared" si="3"/>
        <v/>
      </c>
      <c r="U48" s="67" t="str">
        <f t="shared" si="4"/>
        <v/>
      </c>
      <c r="V48" s="41" t="str">
        <f>IF(E48="","",VLOOKUP(G48,#REF!,2,0))</f>
        <v/>
      </c>
      <c r="W48" s="41" t="str">
        <f t="shared" si="5"/>
        <v/>
      </c>
      <c r="X48" s="41" t="str">
        <f t="shared" si="6"/>
        <v/>
      </c>
      <c r="Y48" s="77" t="str">
        <f t="shared" si="7"/>
        <v/>
      </c>
      <c r="Z48" s="77" t="str">
        <f t="shared" si="8"/>
        <v/>
      </c>
      <c r="AA48" s="43" t="str">
        <f t="shared" si="9"/>
        <v/>
      </c>
      <c r="AB48" s="23"/>
      <c r="AC48" s="23"/>
      <c r="AD48" s="23"/>
      <c r="AE48" s="23"/>
      <c r="AF48" s="41" t="str">
        <f t="shared" si="10"/>
        <v/>
      </c>
      <c r="AG48" s="88"/>
      <c r="AH48" s="26"/>
      <c r="AI48" s="26"/>
      <c r="AJ48" s="26"/>
    </row>
    <row r="49" spans="1:36">
      <c r="A49" s="42">
        <v>46</v>
      </c>
      <c r="B49" s="42" t="s">
        <v>4</v>
      </c>
      <c r="C49" s="99"/>
      <c r="D49" s="42" t="str">
        <f t="shared" si="11"/>
        <v/>
      </c>
      <c r="E49" s="99"/>
      <c r="F49" s="26"/>
      <c r="G49" s="99"/>
      <c r="H49" s="107"/>
      <c r="I49" s="99"/>
      <c r="J49" s="26" t="str">
        <f t="shared" si="0"/>
        <v>_</v>
      </c>
      <c r="K49" s="99"/>
      <c r="L49" s="42" t="str">
        <f t="shared" si="1"/>
        <v/>
      </c>
      <c r="M49" s="70"/>
      <c r="N49" s="63"/>
      <c r="O49" s="64"/>
      <c r="P49" s="26"/>
      <c r="Q49" s="26"/>
      <c r="R49" s="42" t="str">
        <f t="shared" si="2"/>
        <v/>
      </c>
      <c r="S49" s="42" t="str">
        <f>IF(E49="","",#REF!-L49)</f>
        <v/>
      </c>
      <c r="T49" s="42" t="str">
        <f t="shared" si="3"/>
        <v/>
      </c>
      <c r="U49" s="67" t="str">
        <f t="shared" si="4"/>
        <v/>
      </c>
      <c r="V49" s="41" t="str">
        <f>IF(E49="","",VLOOKUP(G49,#REF!,2,0))</f>
        <v/>
      </c>
      <c r="W49" s="41" t="str">
        <f t="shared" si="5"/>
        <v/>
      </c>
      <c r="X49" s="41" t="str">
        <f t="shared" si="6"/>
        <v/>
      </c>
      <c r="Y49" s="77" t="str">
        <f t="shared" si="7"/>
        <v/>
      </c>
      <c r="Z49" s="77" t="str">
        <f t="shared" si="8"/>
        <v/>
      </c>
      <c r="AA49" s="43" t="str">
        <f t="shared" si="9"/>
        <v/>
      </c>
      <c r="AB49" s="23"/>
      <c r="AC49" s="23"/>
      <c r="AD49" s="23"/>
      <c r="AE49" s="23"/>
      <c r="AF49" s="41" t="str">
        <f t="shared" si="10"/>
        <v/>
      </c>
      <c r="AG49" s="88"/>
      <c r="AH49" s="26"/>
      <c r="AI49" s="26"/>
      <c r="AJ49" s="26"/>
    </row>
    <row r="50" spans="1:36">
      <c r="A50" s="42">
        <v>47</v>
      </c>
      <c r="B50" s="42" t="s">
        <v>4</v>
      </c>
      <c r="C50" s="99"/>
      <c r="D50" s="42" t="str">
        <f t="shared" si="11"/>
        <v/>
      </c>
      <c r="E50" s="99"/>
      <c r="F50" s="26"/>
      <c r="G50" s="99"/>
      <c r="H50" s="107"/>
      <c r="I50" s="99"/>
      <c r="J50" s="26" t="str">
        <f t="shared" si="0"/>
        <v>_</v>
      </c>
      <c r="K50" s="99"/>
      <c r="L50" s="42" t="str">
        <f t="shared" si="1"/>
        <v/>
      </c>
      <c r="M50" s="70"/>
      <c r="N50" s="63"/>
      <c r="O50" s="64"/>
      <c r="P50" s="26"/>
      <c r="Q50" s="26"/>
      <c r="R50" s="42" t="str">
        <f t="shared" si="2"/>
        <v/>
      </c>
      <c r="S50" s="42" t="str">
        <f>IF(E50="","",#REF!-L50)</f>
        <v/>
      </c>
      <c r="T50" s="42" t="str">
        <f t="shared" si="3"/>
        <v/>
      </c>
      <c r="U50" s="67" t="str">
        <f t="shared" si="4"/>
        <v/>
      </c>
      <c r="V50" s="41" t="str">
        <f>IF(E50="","",VLOOKUP(G50,#REF!,2,0))</f>
        <v/>
      </c>
      <c r="W50" s="41" t="str">
        <f t="shared" si="5"/>
        <v/>
      </c>
      <c r="X50" s="41" t="str">
        <f t="shared" si="6"/>
        <v/>
      </c>
      <c r="Y50" s="77" t="str">
        <f t="shared" si="7"/>
        <v/>
      </c>
      <c r="Z50" s="77" t="str">
        <f t="shared" si="8"/>
        <v/>
      </c>
      <c r="AA50" s="43" t="str">
        <f t="shared" si="9"/>
        <v/>
      </c>
      <c r="AB50" s="23"/>
      <c r="AC50" s="23"/>
      <c r="AD50" s="23"/>
      <c r="AE50" s="23"/>
      <c r="AF50" s="41" t="str">
        <f t="shared" si="10"/>
        <v/>
      </c>
      <c r="AG50" s="88"/>
      <c r="AH50" s="26"/>
      <c r="AI50" s="26"/>
      <c r="AJ50" s="26"/>
    </row>
    <row r="51" spans="1:36">
      <c r="A51" s="42">
        <v>48</v>
      </c>
      <c r="B51" s="42" t="s">
        <v>4</v>
      </c>
      <c r="C51" s="99"/>
      <c r="D51" s="42" t="str">
        <f t="shared" si="11"/>
        <v/>
      </c>
      <c r="E51" s="99"/>
      <c r="F51" s="26"/>
      <c r="G51" s="99"/>
      <c r="H51" s="107"/>
      <c r="I51" s="99"/>
      <c r="J51" s="26" t="str">
        <f t="shared" ref="J51:J53" si="12">C51&amp;"_"&amp;I51</f>
        <v>_</v>
      </c>
      <c r="K51" s="99"/>
      <c r="L51" s="42" t="str">
        <f t="shared" ref="L51:L53" si="13">IF(K51="","",IF(MONTH(K51)&lt;=3,YEAR(K51)-1,YEAR(K51)))</f>
        <v/>
      </c>
      <c r="M51" s="70"/>
      <c r="N51" s="63"/>
      <c r="O51" s="64"/>
      <c r="P51" s="26"/>
      <c r="Q51" s="26"/>
      <c r="R51" s="42" t="str">
        <f t="shared" ref="R51:R53" si="14">IF(E51="","",50)</f>
        <v/>
      </c>
      <c r="S51" s="42" t="str">
        <f>IF(E51="","",#REF!-L51)</f>
        <v/>
      </c>
      <c r="T51" s="42" t="str">
        <f t="shared" si="3"/>
        <v/>
      </c>
      <c r="U51" s="67" t="str">
        <f t="shared" ref="U51:U53" si="15">IF(R51="","",0.02)</f>
        <v/>
      </c>
      <c r="V51" s="41" t="str">
        <f>IF(E51="","",VLOOKUP(G51,#REF!,2,0))</f>
        <v/>
      </c>
      <c r="W51" s="41" t="str">
        <f t="shared" ref="W51:W53" si="16">IF(E51="","",IF(N51=0,ROUND(H51*V51,0),0))</f>
        <v/>
      </c>
      <c r="X51" s="41" t="str">
        <f t="shared" ref="X51:X53" si="17">IF(E51="","",IF(T51&lt;0,1,IF(N51=0,W51,N51)))</f>
        <v/>
      </c>
      <c r="Y51" s="77" t="str">
        <f t="shared" ref="Y51:Y53" si="18">IF(N51="","",IF(S51=0,0,IF(T51=0,AG51,IF(T51&lt;0,0,ROUNDDOWN(U51*X51,0)))))</f>
        <v/>
      </c>
      <c r="Z51" s="77" t="str">
        <f t="shared" ref="Z51:Z53" si="19">IF(S51="","",IF(T51=0,X51,IF(T51&lt;0,0,ROUND(S51*Y51,0))))</f>
        <v/>
      </c>
      <c r="AA51" s="43" t="str">
        <f t="shared" ref="AA51:AA53" si="20">IF(N51="","",IF(X51-Z51&lt;=0,1,X51-Z51))</f>
        <v/>
      </c>
      <c r="AB51" s="23"/>
      <c r="AC51" s="23"/>
      <c r="AD51" s="23"/>
      <c r="AE51" s="23"/>
      <c r="AF51" s="41" t="str">
        <f t="shared" si="10"/>
        <v/>
      </c>
      <c r="AG51" s="88"/>
      <c r="AH51" s="26"/>
      <c r="AI51" s="26"/>
      <c r="AJ51" s="26"/>
    </row>
    <row r="52" spans="1:36">
      <c r="A52" s="42">
        <v>49</v>
      </c>
      <c r="B52" s="42" t="s">
        <v>4</v>
      </c>
      <c r="C52" s="99"/>
      <c r="D52" s="42" t="str">
        <f t="shared" si="11"/>
        <v/>
      </c>
      <c r="E52" s="99"/>
      <c r="F52" s="26"/>
      <c r="G52" s="99"/>
      <c r="H52" s="107"/>
      <c r="I52" s="99"/>
      <c r="J52" s="26" t="str">
        <f t="shared" si="12"/>
        <v>_</v>
      </c>
      <c r="K52" s="99"/>
      <c r="L52" s="42" t="str">
        <f t="shared" si="13"/>
        <v/>
      </c>
      <c r="M52" s="70"/>
      <c r="N52" s="63"/>
      <c r="O52" s="64"/>
      <c r="P52" s="26"/>
      <c r="Q52" s="26"/>
      <c r="R52" s="42" t="str">
        <f t="shared" si="14"/>
        <v/>
      </c>
      <c r="S52" s="42" t="str">
        <f>IF(E52="","",#REF!-L52)</f>
        <v/>
      </c>
      <c r="T52" s="42" t="str">
        <f t="shared" si="3"/>
        <v/>
      </c>
      <c r="U52" s="67" t="str">
        <f t="shared" si="15"/>
        <v/>
      </c>
      <c r="V52" s="41" t="str">
        <f>IF(E52="","",VLOOKUP(G52,#REF!,2,0))</f>
        <v/>
      </c>
      <c r="W52" s="41" t="str">
        <f t="shared" si="16"/>
        <v/>
      </c>
      <c r="X52" s="41" t="str">
        <f t="shared" si="17"/>
        <v/>
      </c>
      <c r="Y52" s="77" t="str">
        <f t="shared" si="18"/>
        <v/>
      </c>
      <c r="Z52" s="77" t="str">
        <f t="shared" si="19"/>
        <v/>
      </c>
      <c r="AA52" s="43" t="str">
        <f t="shared" si="20"/>
        <v/>
      </c>
      <c r="AB52" s="23"/>
      <c r="AC52" s="23"/>
      <c r="AD52" s="23"/>
      <c r="AE52" s="23"/>
      <c r="AF52" s="41" t="str">
        <f t="shared" si="10"/>
        <v/>
      </c>
      <c r="AG52" s="88"/>
      <c r="AH52" s="26"/>
      <c r="AI52" s="26"/>
      <c r="AJ52" s="26"/>
    </row>
    <row r="53" spans="1:36">
      <c r="A53" s="42">
        <v>50</v>
      </c>
      <c r="B53" s="42" t="s">
        <v>4</v>
      </c>
      <c r="C53" s="99"/>
      <c r="D53" s="42" t="str">
        <f t="shared" si="11"/>
        <v/>
      </c>
      <c r="E53" s="99"/>
      <c r="F53" s="26"/>
      <c r="G53" s="99"/>
      <c r="H53" s="107"/>
      <c r="I53" s="99"/>
      <c r="J53" s="26" t="str">
        <f t="shared" si="12"/>
        <v>_</v>
      </c>
      <c r="K53" s="99"/>
      <c r="L53" s="42" t="str">
        <f t="shared" si="13"/>
        <v/>
      </c>
      <c r="M53" s="70"/>
      <c r="N53" s="63"/>
      <c r="O53" s="64"/>
      <c r="P53" s="26"/>
      <c r="Q53" s="26"/>
      <c r="R53" s="42" t="str">
        <f t="shared" si="14"/>
        <v/>
      </c>
      <c r="S53" s="42" t="str">
        <f>IF(E53="","",#REF!-L53)</f>
        <v/>
      </c>
      <c r="T53" s="42" t="str">
        <f t="shared" si="3"/>
        <v/>
      </c>
      <c r="U53" s="67" t="str">
        <f t="shared" si="15"/>
        <v/>
      </c>
      <c r="V53" s="41" t="str">
        <f>IF(E53="","",VLOOKUP(G53,#REF!,2,0))</f>
        <v/>
      </c>
      <c r="W53" s="41" t="str">
        <f t="shared" si="16"/>
        <v/>
      </c>
      <c r="X53" s="41" t="str">
        <f t="shared" si="17"/>
        <v/>
      </c>
      <c r="Y53" s="77" t="str">
        <f t="shared" si="18"/>
        <v/>
      </c>
      <c r="Z53" s="77" t="str">
        <f t="shared" si="19"/>
        <v/>
      </c>
      <c r="AA53" s="43" t="str">
        <f t="shared" si="20"/>
        <v/>
      </c>
      <c r="AB53" s="23"/>
      <c r="AC53" s="23"/>
      <c r="AD53" s="23"/>
      <c r="AE53" s="23"/>
      <c r="AF53" s="41" t="str">
        <f t="shared" si="10"/>
        <v/>
      </c>
      <c r="AG53" s="88"/>
      <c r="AH53" s="26"/>
      <c r="AI53" s="26"/>
      <c r="AJ53" s="26"/>
    </row>
    <row r="54" spans="1:36" s="66" customFormat="1">
      <c r="A54" s="66">
        <v>1</v>
      </c>
      <c r="B54" s="66">
        <v>1</v>
      </c>
      <c r="C54" s="66">
        <v>1</v>
      </c>
      <c r="E54" s="66">
        <v>1</v>
      </c>
      <c r="F54" s="66">
        <v>1</v>
      </c>
      <c r="G54" s="66">
        <v>1</v>
      </c>
      <c r="H54" s="66">
        <v>1</v>
      </c>
      <c r="I54" s="66">
        <v>1</v>
      </c>
      <c r="J54" s="66">
        <v>1</v>
      </c>
      <c r="K54" s="66">
        <v>1</v>
      </c>
      <c r="L54" s="66">
        <v>1</v>
      </c>
      <c r="M54" s="66">
        <v>1</v>
      </c>
      <c r="N54" s="66">
        <v>1</v>
      </c>
      <c r="O54" s="66">
        <v>1</v>
      </c>
      <c r="P54" s="66">
        <v>1</v>
      </c>
      <c r="Q54" s="66">
        <v>1</v>
      </c>
      <c r="R54" s="66">
        <v>1</v>
      </c>
      <c r="S54" s="66">
        <v>1</v>
      </c>
      <c r="T54" s="66">
        <v>1</v>
      </c>
      <c r="U54" s="66">
        <v>1</v>
      </c>
      <c r="V54" s="66">
        <v>1</v>
      </c>
      <c r="W54" s="66">
        <v>1</v>
      </c>
      <c r="X54" s="66">
        <v>1</v>
      </c>
      <c r="Y54" s="66">
        <v>1</v>
      </c>
      <c r="Z54" s="66">
        <v>1</v>
      </c>
      <c r="AA54" s="66">
        <v>1</v>
      </c>
      <c r="AB54" s="66">
        <v>1</v>
      </c>
      <c r="AC54" s="66">
        <v>1</v>
      </c>
      <c r="AD54" s="66">
        <v>1</v>
      </c>
      <c r="AE54" s="66">
        <v>1</v>
      </c>
      <c r="AF54" s="66">
        <v>1</v>
      </c>
      <c r="AG54" s="66">
        <v>1</v>
      </c>
      <c r="AH54" s="66">
        <v>1</v>
      </c>
      <c r="AI54" s="66">
        <v>1</v>
      </c>
      <c r="AJ54" s="66">
        <v>1</v>
      </c>
    </row>
    <row r="55" spans="1:36" s="66" customFormat="1">
      <c r="H55" s="114"/>
      <c r="N55" s="65"/>
      <c r="O55" s="65"/>
      <c r="U55" s="116"/>
      <c r="V55" s="65"/>
      <c r="W55" s="65"/>
      <c r="X55" s="65"/>
      <c r="Y55" s="65"/>
      <c r="Z55" s="65"/>
      <c r="AA55" s="65"/>
      <c r="AB55" s="65"/>
      <c r="AC55" s="65"/>
      <c r="AD55" s="65"/>
      <c r="AE55" s="65"/>
      <c r="AF55" s="65"/>
      <c r="AG55" s="65"/>
    </row>
    <row r="56" spans="1:36" s="66" customFormat="1">
      <c r="H56" s="114"/>
      <c r="N56" s="65"/>
      <c r="O56" s="65"/>
      <c r="U56" s="116"/>
      <c r="V56" s="65"/>
      <c r="W56" s="65"/>
      <c r="X56" s="65"/>
      <c r="Y56" s="65"/>
      <c r="Z56" s="65"/>
      <c r="AA56" s="65"/>
      <c r="AB56" s="65"/>
      <c r="AC56" s="65"/>
      <c r="AD56" s="65"/>
      <c r="AE56" s="65"/>
      <c r="AF56" s="65"/>
      <c r="AG56" s="65"/>
    </row>
    <row r="57" spans="1:36" s="66" customFormat="1">
      <c r="H57" s="114"/>
      <c r="N57" s="65"/>
      <c r="O57" s="65"/>
      <c r="U57" s="116"/>
      <c r="V57" s="65"/>
      <c r="W57" s="65"/>
      <c r="X57" s="65"/>
      <c r="Y57" s="65"/>
      <c r="Z57" s="65"/>
      <c r="AA57" s="65"/>
      <c r="AB57" s="65"/>
      <c r="AC57" s="65"/>
      <c r="AD57" s="65"/>
      <c r="AE57" s="65"/>
      <c r="AF57" s="65"/>
      <c r="AG57" s="65"/>
    </row>
    <row r="58" spans="1:36" s="66" customFormat="1">
      <c r="H58" s="114"/>
      <c r="N58" s="65"/>
      <c r="O58" s="65"/>
      <c r="U58" s="116"/>
      <c r="V58" s="65"/>
      <c r="W58" s="65"/>
      <c r="X58" s="65"/>
      <c r="Y58" s="65"/>
      <c r="Z58" s="65"/>
      <c r="AA58" s="65"/>
      <c r="AB58" s="65"/>
      <c r="AC58" s="65"/>
      <c r="AD58" s="65"/>
      <c r="AE58" s="65"/>
      <c r="AF58" s="65"/>
      <c r="AG58" s="65"/>
    </row>
    <row r="59" spans="1:36" s="66" customFormat="1">
      <c r="H59" s="114"/>
      <c r="N59" s="65"/>
      <c r="O59" s="65"/>
      <c r="U59" s="116"/>
      <c r="V59" s="65"/>
      <c r="W59" s="65"/>
      <c r="X59" s="65"/>
      <c r="Y59" s="65"/>
      <c r="Z59" s="65"/>
      <c r="AA59" s="65"/>
      <c r="AB59" s="65"/>
      <c r="AC59" s="65"/>
      <c r="AD59" s="65"/>
      <c r="AE59" s="65"/>
      <c r="AF59" s="65"/>
      <c r="AG59" s="65"/>
    </row>
    <row r="60" spans="1:36" s="66" customFormat="1">
      <c r="H60" s="114"/>
      <c r="N60" s="65"/>
      <c r="O60" s="65"/>
      <c r="U60" s="116"/>
      <c r="V60" s="65"/>
      <c r="W60" s="65"/>
      <c r="X60" s="65"/>
      <c r="Y60" s="65"/>
      <c r="Z60" s="65"/>
      <c r="AA60" s="65"/>
      <c r="AB60" s="65"/>
      <c r="AC60" s="65"/>
      <c r="AD60" s="65"/>
      <c r="AE60" s="65"/>
      <c r="AF60" s="65"/>
      <c r="AG60" s="65"/>
    </row>
    <row r="61" spans="1:36" s="66" customFormat="1">
      <c r="H61" s="114"/>
      <c r="N61" s="65"/>
      <c r="O61" s="65"/>
      <c r="U61" s="116"/>
      <c r="V61" s="65"/>
      <c r="W61" s="65"/>
      <c r="X61" s="65"/>
      <c r="Y61" s="65"/>
      <c r="Z61" s="65"/>
      <c r="AA61" s="65"/>
      <c r="AB61" s="65"/>
      <c r="AC61" s="65"/>
      <c r="AD61" s="65"/>
      <c r="AE61" s="65"/>
      <c r="AF61" s="65"/>
      <c r="AG61" s="65"/>
    </row>
    <row r="62" spans="1:36" s="66" customFormat="1">
      <c r="H62" s="114"/>
      <c r="N62" s="65"/>
      <c r="O62" s="65"/>
      <c r="U62" s="116"/>
      <c r="V62" s="65"/>
      <c r="W62" s="65"/>
      <c r="X62" s="65"/>
      <c r="Y62" s="65"/>
      <c r="Z62" s="65"/>
      <c r="AA62" s="65"/>
      <c r="AB62" s="65"/>
      <c r="AC62" s="65"/>
      <c r="AD62" s="65"/>
      <c r="AE62" s="65"/>
      <c r="AF62" s="65"/>
      <c r="AG62" s="65"/>
    </row>
    <row r="63" spans="1:36" s="66" customFormat="1">
      <c r="H63" s="114"/>
      <c r="N63" s="65"/>
      <c r="O63" s="65"/>
      <c r="U63" s="116"/>
      <c r="V63" s="65"/>
      <c r="W63" s="65"/>
      <c r="X63" s="65"/>
      <c r="Y63" s="65"/>
      <c r="Z63" s="65"/>
      <c r="AA63" s="65"/>
      <c r="AB63" s="65"/>
      <c r="AC63" s="65"/>
      <c r="AD63" s="65"/>
      <c r="AE63" s="65"/>
      <c r="AF63" s="65"/>
      <c r="AG63" s="65"/>
    </row>
    <row r="64" spans="1:36" s="66" customFormat="1">
      <c r="H64" s="114"/>
      <c r="N64" s="65"/>
      <c r="O64" s="65"/>
      <c r="U64" s="116"/>
      <c r="V64" s="65"/>
      <c r="W64" s="65"/>
      <c r="X64" s="65"/>
      <c r="Y64" s="65"/>
      <c r="Z64" s="65"/>
      <c r="AA64" s="65"/>
      <c r="AB64" s="65"/>
      <c r="AC64" s="65"/>
      <c r="AD64" s="65"/>
      <c r="AE64" s="65"/>
      <c r="AF64" s="65"/>
      <c r="AG64" s="65"/>
    </row>
    <row r="65" spans="8:33" s="66" customFormat="1">
      <c r="H65" s="114"/>
      <c r="N65" s="65"/>
      <c r="O65" s="65"/>
      <c r="U65" s="116"/>
      <c r="V65" s="65"/>
      <c r="W65" s="65"/>
      <c r="X65" s="65"/>
      <c r="Y65" s="65"/>
      <c r="Z65" s="65"/>
      <c r="AA65" s="65"/>
      <c r="AB65" s="65"/>
      <c r="AC65" s="65"/>
      <c r="AD65" s="65"/>
      <c r="AE65" s="65"/>
      <c r="AF65" s="65"/>
      <c r="AG65" s="65"/>
    </row>
    <row r="66" spans="8:33" s="66" customFormat="1">
      <c r="H66" s="114"/>
      <c r="N66" s="65"/>
      <c r="O66" s="65"/>
      <c r="U66" s="116"/>
      <c r="V66" s="65"/>
      <c r="W66" s="65"/>
      <c r="X66" s="65"/>
      <c r="Y66" s="65"/>
      <c r="Z66" s="65"/>
      <c r="AA66" s="65"/>
      <c r="AB66" s="65"/>
      <c r="AC66" s="65"/>
      <c r="AD66" s="65"/>
      <c r="AE66" s="65"/>
      <c r="AF66" s="65"/>
      <c r="AG66" s="65"/>
    </row>
    <row r="67" spans="8:33" s="66" customFormat="1">
      <c r="H67" s="114"/>
      <c r="N67" s="65"/>
      <c r="O67" s="65"/>
      <c r="U67" s="116"/>
      <c r="V67" s="65"/>
      <c r="W67" s="65"/>
      <c r="X67" s="65"/>
      <c r="Y67" s="65"/>
      <c r="Z67" s="65"/>
      <c r="AA67" s="65"/>
      <c r="AB67" s="65"/>
      <c r="AC67" s="65"/>
      <c r="AD67" s="65"/>
      <c r="AE67" s="65"/>
      <c r="AF67" s="65"/>
      <c r="AG67" s="65"/>
    </row>
    <row r="68" spans="8:33" s="66" customFormat="1">
      <c r="H68" s="114"/>
      <c r="N68" s="65"/>
      <c r="O68" s="65"/>
      <c r="U68" s="116"/>
      <c r="V68" s="65"/>
      <c r="W68" s="65"/>
      <c r="X68" s="65"/>
      <c r="Y68" s="65"/>
      <c r="Z68" s="65"/>
      <c r="AA68" s="65"/>
      <c r="AB68" s="65"/>
      <c r="AC68" s="65"/>
      <c r="AD68" s="65"/>
      <c r="AE68" s="65"/>
      <c r="AF68" s="65"/>
      <c r="AG68" s="65"/>
    </row>
    <row r="69" spans="8:33" s="66" customFormat="1">
      <c r="H69" s="114"/>
      <c r="N69" s="65"/>
      <c r="O69" s="65"/>
      <c r="U69" s="116"/>
      <c r="V69" s="65"/>
      <c r="W69" s="65"/>
      <c r="X69" s="65"/>
      <c r="Y69" s="65"/>
      <c r="Z69" s="65"/>
      <c r="AA69" s="65"/>
      <c r="AB69" s="65"/>
      <c r="AC69" s="65"/>
      <c r="AD69" s="65"/>
      <c r="AE69" s="65"/>
      <c r="AF69" s="65"/>
      <c r="AG69" s="65"/>
    </row>
    <row r="70" spans="8:33" s="66" customFormat="1">
      <c r="H70" s="114"/>
      <c r="N70" s="65"/>
      <c r="O70" s="65"/>
      <c r="U70" s="116"/>
      <c r="V70" s="65"/>
      <c r="W70" s="65"/>
      <c r="X70" s="65"/>
      <c r="Y70" s="65"/>
      <c r="Z70" s="65"/>
      <c r="AA70" s="65"/>
      <c r="AB70" s="65"/>
      <c r="AC70" s="65"/>
      <c r="AD70" s="65"/>
      <c r="AE70" s="65"/>
      <c r="AF70" s="65"/>
      <c r="AG70" s="65"/>
    </row>
    <row r="71" spans="8:33" s="66" customFormat="1">
      <c r="H71" s="114"/>
      <c r="N71" s="65"/>
      <c r="O71" s="65"/>
      <c r="U71" s="116"/>
      <c r="V71" s="65"/>
      <c r="W71" s="65"/>
      <c r="X71" s="65"/>
      <c r="Y71" s="65"/>
      <c r="Z71" s="65"/>
      <c r="AA71" s="65"/>
      <c r="AB71" s="65"/>
      <c r="AC71" s="65"/>
      <c r="AD71" s="65"/>
      <c r="AE71" s="65"/>
      <c r="AF71" s="65"/>
      <c r="AG71" s="65"/>
    </row>
    <row r="72" spans="8:33" s="66" customFormat="1">
      <c r="H72" s="114"/>
      <c r="N72" s="65"/>
      <c r="O72" s="65"/>
      <c r="U72" s="116"/>
      <c r="V72" s="65"/>
      <c r="W72" s="65"/>
      <c r="X72" s="65"/>
      <c r="Y72" s="65"/>
      <c r="Z72" s="65"/>
      <c r="AA72" s="65"/>
      <c r="AB72" s="65"/>
      <c r="AC72" s="65"/>
      <c r="AD72" s="65"/>
      <c r="AE72" s="65"/>
      <c r="AF72" s="65"/>
      <c r="AG72" s="65"/>
    </row>
    <row r="73" spans="8:33" s="66" customFormat="1">
      <c r="H73" s="114"/>
      <c r="N73" s="65"/>
      <c r="O73" s="65"/>
      <c r="U73" s="116"/>
      <c r="V73" s="65"/>
      <c r="W73" s="65"/>
      <c r="X73" s="65"/>
      <c r="Y73" s="65"/>
      <c r="Z73" s="65"/>
      <c r="AA73" s="65"/>
      <c r="AB73" s="65"/>
      <c r="AC73" s="65"/>
      <c r="AD73" s="65"/>
      <c r="AE73" s="65"/>
      <c r="AF73" s="65"/>
      <c r="AG73" s="65"/>
    </row>
    <row r="74" spans="8:33" s="66" customFormat="1">
      <c r="H74" s="114"/>
      <c r="N74" s="65"/>
      <c r="O74" s="65"/>
      <c r="U74" s="116"/>
      <c r="V74" s="65"/>
      <c r="W74" s="65"/>
      <c r="X74" s="65"/>
      <c r="Y74" s="65"/>
      <c r="Z74" s="65"/>
      <c r="AA74" s="65"/>
      <c r="AB74" s="65"/>
      <c r="AC74" s="65"/>
      <c r="AD74" s="65"/>
      <c r="AE74" s="65"/>
      <c r="AF74" s="65"/>
      <c r="AG74" s="65"/>
    </row>
    <row r="75" spans="8:33" s="66" customFormat="1">
      <c r="H75" s="114"/>
      <c r="N75" s="65"/>
      <c r="O75" s="65"/>
      <c r="U75" s="116"/>
      <c r="V75" s="65"/>
      <c r="W75" s="65"/>
      <c r="X75" s="65"/>
      <c r="Y75" s="65"/>
      <c r="Z75" s="65"/>
      <c r="AA75" s="65"/>
      <c r="AB75" s="65"/>
      <c r="AC75" s="65"/>
      <c r="AD75" s="65"/>
      <c r="AE75" s="65"/>
      <c r="AF75" s="65"/>
      <c r="AG75" s="65"/>
    </row>
    <row r="76" spans="8:33" s="66" customFormat="1">
      <c r="H76" s="114"/>
      <c r="N76" s="65"/>
      <c r="O76" s="65"/>
      <c r="U76" s="116"/>
      <c r="V76" s="65"/>
      <c r="W76" s="65"/>
      <c r="X76" s="65"/>
      <c r="Y76" s="65"/>
      <c r="Z76" s="65"/>
      <c r="AA76" s="65"/>
      <c r="AB76" s="65"/>
      <c r="AC76" s="65"/>
      <c r="AD76" s="65"/>
      <c r="AE76" s="65"/>
      <c r="AF76" s="65"/>
      <c r="AG76" s="65"/>
    </row>
    <row r="77" spans="8:33" s="66" customFormat="1">
      <c r="H77" s="114"/>
      <c r="N77" s="65"/>
      <c r="O77" s="65"/>
      <c r="U77" s="116"/>
      <c r="V77" s="65"/>
      <c r="W77" s="65"/>
      <c r="X77" s="65"/>
      <c r="Y77" s="65"/>
      <c r="Z77" s="65"/>
      <c r="AA77" s="65"/>
      <c r="AB77" s="65"/>
      <c r="AC77" s="65"/>
      <c r="AD77" s="65"/>
      <c r="AE77" s="65"/>
      <c r="AF77" s="65"/>
      <c r="AG77" s="65"/>
    </row>
    <row r="78" spans="8:33" s="66" customFormat="1">
      <c r="H78" s="114"/>
      <c r="N78" s="65"/>
      <c r="O78" s="65"/>
      <c r="U78" s="116"/>
      <c r="V78" s="65"/>
      <c r="W78" s="65"/>
      <c r="X78" s="65"/>
      <c r="Y78" s="65"/>
      <c r="Z78" s="65"/>
      <c r="AA78" s="65"/>
      <c r="AB78" s="65"/>
      <c r="AC78" s="65"/>
      <c r="AD78" s="65"/>
      <c r="AE78" s="65"/>
      <c r="AF78" s="65"/>
      <c r="AG78" s="65"/>
    </row>
    <row r="79" spans="8:33" s="66" customFormat="1">
      <c r="H79" s="114"/>
      <c r="N79" s="65"/>
      <c r="O79" s="65"/>
      <c r="U79" s="116"/>
      <c r="V79" s="65"/>
      <c r="W79" s="65"/>
      <c r="X79" s="65"/>
      <c r="Y79" s="65"/>
      <c r="Z79" s="65"/>
      <c r="AA79" s="65"/>
      <c r="AB79" s="65"/>
      <c r="AC79" s="65"/>
      <c r="AD79" s="65"/>
      <c r="AE79" s="65"/>
      <c r="AF79" s="65"/>
      <c r="AG79" s="65"/>
    </row>
    <row r="80" spans="8:33" s="66" customFormat="1">
      <c r="H80" s="114"/>
      <c r="N80" s="65"/>
      <c r="O80" s="65"/>
      <c r="U80" s="116"/>
      <c r="V80" s="65"/>
      <c r="W80" s="65"/>
      <c r="X80" s="65"/>
      <c r="Y80" s="65"/>
      <c r="Z80" s="65"/>
      <c r="AA80" s="65"/>
      <c r="AB80" s="65"/>
      <c r="AC80" s="65"/>
      <c r="AD80" s="65"/>
      <c r="AE80" s="65"/>
      <c r="AF80" s="65"/>
      <c r="AG80" s="65"/>
    </row>
    <row r="81" spans="8:33" s="66" customFormat="1">
      <c r="H81" s="114"/>
      <c r="N81" s="65"/>
      <c r="O81" s="65"/>
      <c r="U81" s="116"/>
      <c r="V81" s="65"/>
      <c r="W81" s="65"/>
      <c r="X81" s="65"/>
      <c r="Y81" s="65"/>
      <c r="Z81" s="65"/>
      <c r="AA81" s="65"/>
      <c r="AB81" s="65"/>
      <c r="AC81" s="65"/>
      <c r="AD81" s="65"/>
      <c r="AE81" s="65"/>
      <c r="AF81" s="65"/>
      <c r="AG81" s="65"/>
    </row>
    <row r="82" spans="8:33" s="66" customFormat="1">
      <c r="H82" s="114"/>
      <c r="N82" s="65"/>
      <c r="O82" s="65"/>
      <c r="U82" s="116"/>
      <c r="V82" s="65"/>
      <c r="W82" s="65"/>
      <c r="X82" s="65"/>
      <c r="Y82" s="65"/>
      <c r="Z82" s="65"/>
      <c r="AA82" s="65"/>
      <c r="AB82" s="65"/>
      <c r="AC82" s="65"/>
      <c r="AD82" s="65"/>
      <c r="AE82" s="65"/>
      <c r="AF82" s="65"/>
      <c r="AG82" s="65"/>
    </row>
    <row r="83" spans="8:33" s="66" customFormat="1">
      <c r="H83" s="114"/>
      <c r="N83" s="65"/>
      <c r="O83" s="65"/>
      <c r="U83" s="116"/>
      <c r="V83" s="65"/>
      <c r="W83" s="65"/>
      <c r="X83" s="65"/>
      <c r="Y83" s="65"/>
      <c r="Z83" s="65"/>
      <c r="AA83" s="65"/>
      <c r="AB83" s="65"/>
      <c r="AC83" s="65"/>
      <c r="AD83" s="65"/>
      <c r="AE83" s="65"/>
      <c r="AF83" s="65"/>
      <c r="AG83" s="65"/>
    </row>
    <row r="84" spans="8:33" s="66" customFormat="1">
      <c r="H84" s="114"/>
      <c r="N84" s="65"/>
      <c r="O84" s="65"/>
      <c r="U84" s="116"/>
      <c r="V84" s="65"/>
      <c r="W84" s="65"/>
      <c r="X84" s="65"/>
      <c r="Y84" s="65"/>
      <c r="Z84" s="65"/>
      <c r="AA84" s="65"/>
      <c r="AB84" s="65"/>
      <c r="AC84" s="65"/>
      <c r="AD84" s="65"/>
      <c r="AE84" s="65"/>
      <c r="AF84" s="65"/>
      <c r="AG84" s="65"/>
    </row>
    <row r="85" spans="8:33" s="66" customFormat="1">
      <c r="H85" s="114"/>
      <c r="N85" s="65"/>
      <c r="O85" s="65"/>
      <c r="U85" s="116"/>
      <c r="V85" s="65"/>
      <c r="W85" s="65"/>
      <c r="X85" s="65"/>
      <c r="Y85" s="65"/>
      <c r="Z85" s="65"/>
      <c r="AA85" s="65"/>
      <c r="AB85" s="65"/>
      <c r="AC85" s="65"/>
      <c r="AD85" s="65"/>
      <c r="AE85" s="65"/>
      <c r="AF85" s="65"/>
      <c r="AG85" s="65"/>
    </row>
    <row r="86" spans="8:33" s="66" customFormat="1">
      <c r="H86" s="114"/>
      <c r="N86" s="65"/>
      <c r="O86" s="65"/>
      <c r="U86" s="116"/>
      <c r="V86" s="65"/>
      <c r="W86" s="65"/>
      <c r="X86" s="65"/>
      <c r="Y86" s="65"/>
      <c r="Z86" s="65"/>
      <c r="AA86" s="65"/>
      <c r="AB86" s="65"/>
      <c r="AC86" s="65"/>
      <c r="AD86" s="65"/>
      <c r="AE86" s="65"/>
      <c r="AF86" s="65"/>
      <c r="AG86" s="65"/>
    </row>
    <row r="87" spans="8:33" s="66" customFormat="1">
      <c r="H87" s="114"/>
      <c r="N87" s="65"/>
      <c r="O87" s="65"/>
      <c r="U87" s="116"/>
      <c r="V87" s="65"/>
      <c r="W87" s="65"/>
      <c r="X87" s="65"/>
      <c r="Y87" s="65"/>
      <c r="Z87" s="65"/>
      <c r="AA87" s="65"/>
      <c r="AB87" s="65"/>
      <c r="AC87" s="65"/>
      <c r="AD87" s="65"/>
      <c r="AE87" s="65"/>
      <c r="AF87" s="65"/>
      <c r="AG87" s="65"/>
    </row>
    <row r="88" spans="8:33" s="66" customFormat="1">
      <c r="H88" s="114"/>
      <c r="N88" s="65"/>
      <c r="O88" s="65"/>
      <c r="U88" s="116"/>
      <c r="V88" s="65"/>
      <c r="W88" s="65"/>
      <c r="X88" s="65"/>
      <c r="Y88" s="65"/>
      <c r="Z88" s="65"/>
      <c r="AA88" s="65"/>
      <c r="AB88" s="65"/>
      <c r="AC88" s="65"/>
      <c r="AD88" s="65"/>
      <c r="AE88" s="65"/>
      <c r="AF88" s="65"/>
      <c r="AG88" s="65"/>
    </row>
    <row r="89" spans="8:33" s="66" customFormat="1">
      <c r="H89" s="114"/>
      <c r="N89" s="65"/>
      <c r="O89" s="65"/>
      <c r="U89" s="116"/>
      <c r="V89" s="65"/>
      <c r="W89" s="65"/>
      <c r="X89" s="65"/>
      <c r="Y89" s="65"/>
      <c r="Z89" s="65"/>
      <c r="AA89" s="65"/>
      <c r="AB89" s="65"/>
      <c r="AC89" s="65"/>
      <c r="AD89" s="65"/>
      <c r="AE89" s="65"/>
      <c r="AF89" s="65"/>
      <c r="AG89" s="65"/>
    </row>
    <row r="90" spans="8:33" s="66" customFormat="1">
      <c r="H90" s="114"/>
      <c r="N90" s="65"/>
      <c r="O90" s="65"/>
      <c r="U90" s="116"/>
      <c r="V90" s="65"/>
      <c r="W90" s="65"/>
      <c r="X90" s="65"/>
      <c r="Y90" s="65"/>
      <c r="Z90" s="65"/>
      <c r="AA90" s="65"/>
      <c r="AB90" s="65"/>
      <c r="AC90" s="65"/>
      <c r="AD90" s="65"/>
      <c r="AE90" s="65"/>
      <c r="AF90" s="65"/>
      <c r="AG90" s="65"/>
    </row>
    <row r="91" spans="8:33" s="66" customFormat="1">
      <c r="H91" s="114"/>
      <c r="N91" s="65"/>
      <c r="O91" s="65"/>
      <c r="U91" s="116"/>
      <c r="V91" s="65"/>
      <c r="W91" s="65"/>
      <c r="X91" s="65"/>
      <c r="Y91" s="65"/>
      <c r="Z91" s="65"/>
      <c r="AA91" s="65"/>
      <c r="AB91" s="65"/>
      <c r="AC91" s="65"/>
      <c r="AD91" s="65"/>
      <c r="AE91" s="65"/>
      <c r="AF91" s="65"/>
      <c r="AG91" s="65"/>
    </row>
    <row r="92" spans="8:33" s="66" customFormat="1">
      <c r="H92" s="114"/>
      <c r="N92" s="65"/>
      <c r="O92" s="65"/>
      <c r="U92" s="116"/>
      <c r="V92" s="65"/>
      <c r="W92" s="65"/>
      <c r="X92" s="65"/>
      <c r="Y92" s="65"/>
      <c r="Z92" s="65"/>
      <c r="AA92" s="65"/>
      <c r="AB92" s="65"/>
      <c r="AC92" s="65"/>
      <c r="AD92" s="65"/>
      <c r="AE92" s="65"/>
      <c r="AF92" s="65"/>
      <c r="AG92" s="65"/>
    </row>
    <row r="93" spans="8:33" s="66" customFormat="1">
      <c r="H93" s="114"/>
      <c r="N93" s="65"/>
      <c r="O93" s="65"/>
      <c r="U93" s="116"/>
      <c r="V93" s="65"/>
      <c r="W93" s="65"/>
      <c r="X93" s="65"/>
      <c r="Y93" s="65"/>
      <c r="Z93" s="65"/>
      <c r="AA93" s="65"/>
      <c r="AB93" s="65"/>
      <c r="AC93" s="65"/>
      <c r="AD93" s="65"/>
      <c r="AE93" s="65"/>
      <c r="AF93" s="65"/>
      <c r="AG93" s="65"/>
    </row>
    <row r="94" spans="8:33" s="66" customFormat="1">
      <c r="H94" s="114"/>
      <c r="N94" s="65"/>
      <c r="O94" s="65"/>
      <c r="U94" s="116"/>
      <c r="V94" s="65"/>
      <c r="W94" s="65"/>
      <c r="X94" s="65"/>
      <c r="Y94" s="65"/>
      <c r="Z94" s="65"/>
      <c r="AA94" s="65"/>
      <c r="AB94" s="65"/>
      <c r="AC94" s="65"/>
      <c r="AD94" s="65"/>
      <c r="AE94" s="65"/>
      <c r="AF94" s="65"/>
      <c r="AG94" s="65"/>
    </row>
    <row r="95" spans="8:33" s="66" customFormat="1">
      <c r="H95" s="114"/>
      <c r="N95" s="65"/>
      <c r="O95" s="65"/>
      <c r="U95" s="116"/>
      <c r="V95" s="65"/>
      <c r="W95" s="65"/>
      <c r="X95" s="65"/>
      <c r="Y95" s="65"/>
      <c r="Z95" s="65"/>
      <c r="AA95" s="65"/>
      <c r="AB95" s="65"/>
      <c r="AC95" s="65"/>
      <c r="AD95" s="65"/>
      <c r="AE95" s="65"/>
      <c r="AF95" s="65"/>
      <c r="AG95" s="65"/>
    </row>
    <row r="96" spans="8:33" s="66" customFormat="1">
      <c r="H96" s="114"/>
      <c r="N96" s="65"/>
      <c r="O96" s="65"/>
      <c r="U96" s="116"/>
      <c r="V96" s="65"/>
      <c r="W96" s="65"/>
      <c r="X96" s="65"/>
      <c r="Y96" s="65"/>
      <c r="Z96" s="65"/>
      <c r="AA96" s="65"/>
      <c r="AB96" s="65"/>
      <c r="AC96" s="65"/>
      <c r="AD96" s="65"/>
      <c r="AE96" s="65"/>
      <c r="AF96" s="65"/>
      <c r="AG96" s="65"/>
    </row>
    <row r="97" spans="8:33" s="66" customFormat="1">
      <c r="H97" s="114"/>
      <c r="N97" s="65"/>
      <c r="O97" s="65"/>
      <c r="U97" s="116"/>
      <c r="V97" s="65"/>
      <c r="W97" s="65"/>
      <c r="X97" s="65"/>
      <c r="Y97" s="65"/>
      <c r="Z97" s="65"/>
      <c r="AA97" s="65"/>
      <c r="AB97" s="65"/>
      <c r="AC97" s="65"/>
      <c r="AD97" s="65"/>
      <c r="AE97" s="65"/>
      <c r="AF97" s="65"/>
      <c r="AG97" s="65"/>
    </row>
    <row r="98" spans="8:33" s="66" customFormat="1">
      <c r="H98" s="114"/>
      <c r="N98" s="65"/>
      <c r="O98" s="65"/>
      <c r="U98" s="116"/>
      <c r="V98" s="65"/>
      <c r="W98" s="65"/>
      <c r="X98" s="65"/>
      <c r="Y98" s="65"/>
      <c r="Z98" s="65"/>
      <c r="AA98" s="65"/>
      <c r="AB98" s="65"/>
      <c r="AC98" s="65"/>
      <c r="AD98" s="65"/>
      <c r="AE98" s="65"/>
      <c r="AF98" s="65"/>
      <c r="AG98" s="65"/>
    </row>
    <row r="99" spans="8:33" s="66" customFormat="1">
      <c r="H99" s="114"/>
      <c r="N99" s="65"/>
      <c r="O99" s="65"/>
      <c r="U99" s="116"/>
      <c r="V99" s="65"/>
      <c r="W99" s="65"/>
      <c r="X99" s="65"/>
      <c r="Y99" s="65"/>
      <c r="Z99" s="65"/>
      <c r="AA99" s="65"/>
      <c r="AB99" s="65"/>
      <c r="AC99" s="65"/>
      <c r="AD99" s="65"/>
      <c r="AE99" s="65"/>
      <c r="AF99" s="65"/>
      <c r="AG99" s="65"/>
    </row>
    <row r="100" spans="8:33" s="66" customFormat="1">
      <c r="H100" s="114"/>
      <c r="N100" s="65"/>
      <c r="O100" s="65"/>
      <c r="U100" s="116"/>
      <c r="V100" s="65"/>
      <c r="W100" s="65"/>
      <c r="X100" s="65"/>
      <c r="Y100" s="65"/>
      <c r="Z100" s="65"/>
      <c r="AA100" s="65"/>
      <c r="AB100" s="65"/>
      <c r="AC100" s="65"/>
      <c r="AD100" s="65"/>
      <c r="AE100" s="65"/>
      <c r="AF100" s="65"/>
      <c r="AG100" s="65"/>
    </row>
    <row r="101" spans="8:33" s="66" customFormat="1">
      <c r="H101" s="114"/>
      <c r="N101" s="65"/>
      <c r="O101" s="65"/>
      <c r="U101" s="116"/>
      <c r="V101" s="65"/>
      <c r="W101" s="65"/>
      <c r="X101" s="65"/>
      <c r="Y101" s="65"/>
      <c r="Z101" s="65"/>
      <c r="AA101" s="65"/>
      <c r="AB101" s="65"/>
      <c r="AC101" s="65"/>
      <c r="AD101" s="65"/>
      <c r="AE101" s="65"/>
      <c r="AF101" s="65"/>
      <c r="AG101" s="65"/>
    </row>
    <row r="102" spans="8:33" s="66" customFormat="1">
      <c r="H102" s="114"/>
      <c r="N102" s="65"/>
      <c r="O102" s="65"/>
      <c r="U102" s="116"/>
      <c r="V102" s="65"/>
      <c r="W102" s="65"/>
      <c r="X102" s="65"/>
      <c r="Y102" s="65"/>
      <c r="Z102" s="65"/>
      <c r="AA102" s="65"/>
      <c r="AB102" s="65"/>
      <c r="AC102" s="65"/>
      <c r="AD102" s="65"/>
      <c r="AE102" s="65"/>
      <c r="AF102" s="65"/>
      <c r="AG102" s="65"/>
    </row>
    <row r="103" spans="8:33" s="66" customFormat="1">
      <c r="H103" s="114"/>
      <c r="N103" s="65"/>
      <c r="O103" s="65"/>
      <c r="U103" s="116"/>
      <c r="V103" s="65"/>
      <c r="W103" s="65"/>
      <c r="X103" s="65"/>
      <c r="Y103" s="65"/>
      <c r="Z103" s="65"/>
      <c r="AA103" s="65"/>
      <c r="AB103" s="65"/>
      <c r="AC103" s="65"/>
      <c r="AD103" s="65"/>
      <c r="AE103" s="65"/>
      <c r="AF103" s="65"/>
      <c r="AG103" s="65"/>
    </row>
    <row r="104" spans="8:33" s="66" customFormat="1">
      <c r="H104" s="114"/>
      <c r="N104" s="65"/>
      <c r="O104" s="65"/>
      <c r="U104" s="116"/>
      <c r="V104" s="65"/>
      <c r="W104" s="65"/>
      <c r="X104" s="65"/>
      <c r="Y104" s="65"/>
      <c r="Z104" s="65"/>
      <c r="AA104" s="65"/>
      <c r="AB104" s="65"/>
      <c r="AC104" s="65"/>
      <c r="AD104" s="65"/>
      <c r="AE104" s="65"/>
      <c r="AF104" s="65"/>
      <c r="AG104" s="65"/>
    </row>
    <row r="105" spans="8:33" s="66" customFormat="1">
      <c r="H105" s="114"/>
      <c r="N105" s="65"/>
      <c r="O105" s="65"/>
      <c r="U105" s="116"/>
      <c r="V105" s="65"/>
      <c r="W105" s="65"/>
      <c r="X105" s="65"/>
      <c r="Y105" s="65"/>
      <c r="Z105" s="65"/>
      <c r="AA105" s="65"/>
      <c r="AB105" s="65"/>
      <c r="AC105" s="65"/>
      <c r="AD105" s="65"/>
      <c r="AE105" s="65"/>
      <c r="AF105" s="65"/>
      <c r="AG105" s="65"/>
    </row>
    <row r="106" spans="8:33" s="66" customFormat="1">
      <c r="H106" s="114"/>
      <c r="N106" s="65"/>
      <c r="O106" s="65"/>
      <c r="U106" s="116"/>
      <c r="V106" s="65"/>
      <c r="W106" s="65"/>
      <c r="X106" s="65"/>
      <c r="Y106" s="65"/>
      <c r="Z106" s="65"/>
      <c r="AA106" s="65"/>
      <c r="AB106" s="65"/>
      <c r="AC106" s="65"/>
      <c r="AD106" s="65"/>
      <c r="AE106" s="65"/>
      <c r="AF106" s="65"/>
      <c r="AG106" s="65"/>
    </row>
    <row r="107" spans="8:33" s="66" customFormat="1">
      <c r="H107" s="114"/>
      <c r="N107" s="65"/>
      <c r="O107" s="65"/>
      <c r="U107" s="116"/>
      <c r="V107" s="65"/>
      <c r="W107" s="65"/>
      <c r="X107" s="65"/>
      <c r="Y107" s="65"/>
      <c r="Z107" s="65"/>
      <c r="AA107" s="65"/>
      <c r="AB107" s="65"/>
      <c r="AC107" s="65"/>
      <c r="AD107" s="65"/>
      <c r="AE107" s="65"/>
      <c r="AF107" s="65"/>
      <c r="AG107" s="65"/>
    </row>
    <row r="108" spans="8:33" s="66" customFormat="1">
      <c r="H108" s="114"/>
      <c r="N108" s="65"/>
      <c r="O108" s="65"/>
      <c r="U108" s="116"/>
      <c r="V108" s="65"/>
      <c r="W108" s="65"/>
      <c r="X108" s="65"/>
      <c r="Y108" s="65"/>
      <c r="Z108" s="65"/>
      <c r="AA108" s="65"/>
      <c r="AB108" s="65"/>
      <c r="AC108" s="65"/>
      <c r="AD108" s="65"/>
      <c r="AE108" s="65"/>
      <c r="AF108" s="65"/>
      <c r="AG108" s="65"/>
    </row>
    <row r="109" spans="8:33" s="66" customFormat="1">
      <c r="H109" s="114"/>
      <c r="N109" s="65"/>
      <c r="O109" s="65"/>
      <c r="U109" s="116"/>
      <c r="V109" s="65"/>
      <c r="W109" s="65"/>
      <c r="X109" s="65"/>
      <c r="Y109" s="65"/>
      <c r="Z109" s="65"/>
      <c r="AA109" s="65"/>
      <c r="AB109" s="65"/>
      <c r="AC109" s="65"/>
      <c r="AD109" s="65"/>
      <c r="AE109" s="65"/>
      <c r="AF109" s="65"/>
      <c r="AG109" s="65"/>
    </row>
    <row r="110" spans="8:33" s="66" customFormat="1">
      <c r="H110" s="114"/>
      <c r="N110" s="65"/>
      <c r="O110" s="65"/>
      <c r="U110" s="116"/>
      <c r="V110" s="65"/>
      <c r="W110" s="65"/>
      <c r="X110" s="65"/>
      <c r="Y110" s="65"/>
      <c r="Z110" s="65"/>
      <c r="AA110" s="65"/>
      <c r="AB110" s="65"/>
      <c r="AC110" s="65"/>
      <c r="AD110" s="65"/>
      <c r="AE110" s="65"/>
      <c r="AF110" s="65"/>
      <c r="AG110" s="65"/>
    </row>
    <row r="111" spans="8:33" s="66" customFormat="1">
      <c r="H111" s="114"/>
      <c r="N111" s="65"/>
      <c r="O111" s="65"/>
      <c r="U111" s="116"/>
      <c r="V111" s="65"/>
      <c r="W111" s="65"/>
      <c r="X111" s="65"/>
      <c r="Y111" s="65"/>
      <c r="Z111" s="65"/>
      <c r="AA111" s="65"/>
      <c r="AB111" s="65"/>
      <c r="AC111" s="65"/>
      <c r="AD111" s="65"/>
      <c r="AE111" s="65"/>
      <c r="AF111" s="65"/>
      <c r="AG111" s="65"/>
    </row>
    <row r="112" spans="8:33" s="66" customFormat="1">
      <c r="H112" s="114"/>
      <c r="N112" s="65"/>
      <c r="O112" s="65"/>
      <c r="U112" s="116"/>
      <c r="V112" s="65"/>
      <c r="W112" s="65"/>
      <c r="X112" s="65"/>
      <c r="Y112" s="65"/>
      <c r="Z112" s="65"/>
      <c r="AA112" s="65"/>
      <c r="AB112" s="65"/>
      <c r="AC112" s="65"/>
      <c r="AD112" s="65"/>
      <c r="AE112" s="65"/>
      <c r="AF112" s="65"/>
      <c r="AG112" s="65"/>
    </row>
    <row r="113" spans="8:33" s="66" customFormat="1">
      <c r="H113" s="114"/>
      <c r="N113" s="65"/>
      <c r="O113" s="65"/>
      <c r="U113" s="116"/>
      <c r="V113" s="65"/>
      <c r="W113" s="65"/>
      <c r="X113" s="65"/>
      <c r="Y113" s="65"/>
      <c r="Z113" s="65"/>
      <c r="AA113" s="65"/>
      <c r="AB113" s="65"/>
      <c r="AC113" s="65"/>
      <c r="AD113" s="65"/>
      <c r="AE113" s="65"/>
      <c r="AF113" s="65"/>
      <c r="AG113" s="65"/>
    </row>
    <row r="114" spans="8:33" s="66" customFormat="1">
      <c r="H114" s="114"/>
      <c r="N114" s="65"/>
      <c r="O114" s="65"/>
      <c r="U114" s="116"/>
      <c r="V114" s="65"/>
      <c r="W114" s="65"/>
      <c r="X114" s="65"/>
      <c r="Y114" s="65"/>
      <c r="Z114" s="65"/>
      <c r="AA114" s="65"/>
      <c r="AB114" s="65"/>
      <c r="AC114" s="65"/>
      <c r="AD114" s="65"/>
      <c r="AE114" s="65"/>
      <c r="AF114" s="65"/>
      <c r="AG114" s="65"/>
    </row>
    <row r="115" spans="8:33" s="66" customFormat="1">
      <c r="H115" s="114"/>
      <c r="N115" s="65"/>
      <c r="O115" s="65"/>
      <c r="U115" s="116"/>
      <c r="V115" s="65"/>
      <c r="W115" s="65"/>
      <c r="X115" s="65"/>
      <c r="Y115" s="65"/>
      <c r="Z115" s="65"/>
      <c r="AA115" s="65"/>
      <c r="AB115" s="65"/>
      <c r="AC115" s="65"/>
      <c r="AD115" s="65"/>
      <c r="AE115" s="65"/>
      <c r="AF115" s="65"/>
      <c r="AG115" s="65"/>
    </row>
    <row r="116" spans="8:33" s="66" customFormat="1">
      <c r="H116" s="114"/>
      <c r="N116" s="65"/>
      <c r="O116" s="65"/>
      <c r="U116" s="116"/>
      <c r="V116" s="65"/>
      <c r="W116" s="65"/>
      <c r="X116" s="65"/>
      <c r="Y116" s="65"/>
      <c r="Z116" s="65"/>
      <c r="AA116" s="65"/>
      <c r="AB116" s="65"/>
      <c r="AC116" s="65"/>
      <c r="AD116" s="65"/>
      <c r="AE116" s="65"/>
      <c r="AF116" s="65"/>
      <c r="AG116" s="65"/>
    </row>
    <row r="117" spans="8:33" s="66" customFormat="1">
      <c r="H117" s="114"/>
      <c r="N117" s="65"/>
      <c r="O117" s="65"/>
      <c r="U117" s="116"/>
      <c r="V117" s="65"/>
      <c r="W117" s="65"/>
      <c r="X117" s="65"/>
      <c r="Y117" s="65"/>
      <c r="Z117" s="65"/>
      <c r="AA117" s="65"/>
      <c r="AB117" s="65"/>
      <c r="AC117" s="65"/>
      <c r="AD117" s="65"/>
      <c r="AE117" s="65"/>
      <c r="AF117" s="65"/>
      <c r="AG117" s="65"/>
    </row>
    <row r="118" spans="8:33" s="66" customFormat="1">
      <c r="H118" s="114"/>
      <c r="N118" s="65"/>
      <c r="O118" s="65"/>
      <c r="U118" s="116"/>
      <c r="V118" s="65"/>
      <c r="W118" s="65"/>
      <c r="X118" s="65"/>
      <c r="Y118" s="65"/>
      <c r="Z118" s="65"/>
      <c r="AA118" s="65"/>
      <c r="AB118" s="65"/>
      <c r="AC118" s="65"/>
      <c r="AD118" s="65"/>
      <c r="AE118" s="65"/>
      <c r="AF118" s="65"/>
      <c r="AG118" s="65"/>
    </row>
    <row r="119" spans="8:33" s="66" customFormat="1">
      <c r="H119" s="114"/>
      <c r="N119" s="65"/>
      <c r="O119" s="65"/>
      <c r="U119" s="116"/>
      <c r="V119" s="65"/>
      <c r="W119" s="65"/>
      <c r="X119" s="65"/>
      <c r="Y119" s="65"/>
      <c r="Z119" s="65"/>
      <c r="AA119" s="65"/>
      <c r="AB119" s="65"/>
      <c r="AC119" s="65"/>
      <c r="AD119" s="65"/>
      <c r="AE119" s="65"/>
      <c r="AF119" s="65"/>
      <c r="AG119" s="65"/>
    </row>
    <row r="120" spans="8:33" s="66" customFormat="1">
      <c r="H120" s="114"/>
      <c r="N120" s="65"/>
      <c r="O120" s="65"/>
      <c r="U120" s="116"/>
      <c r="V120" s="65"/>
      <c r="W120" s="65"/>
      <c r="X120" s="65"/>
      <c r="Y120" s="65"/>
      <c r="Z120" s="65"/>
      <c r="AA120" s="65"/>
      <c r="AB120" s="65"/>
      <c r="AC120" s="65"/>
      <c r="AD120" s="65"/>
      <c r="AE120" s="65"/>
      <c r="AF120" s="65"/>
      <c r="AG120" s="65"/>
    </row>
    <row r="121" spans="8:33" s="66" customFormat="1">
      <c r="H121" s="114"/>
      <c r="N121" s="65"/>
      <c r="O121" s="65"/>
      <c r="U121" s="116"/>
      <c r="V121" s="65"/>
      <c r="W121" s="65"/>
      <c r="X121" s="65"/>
      <c r="Y121" s="65"/>
      <c r="Z121" s="65"/>
      <c r="AA121" s="65"/>
      <c r="AB121" s="65"/>
      <c r="AC121" s="65"/>
      <c r="AD121" s="65"/>
      <c r="AE121" s="65"/>
      <c r="AF121" s="65"/>
      <c r="AG121" s="65"/>
    </row>
    <row r="122" spans="8:33" s="66" customFormat="1">
      <c r="H122" s="114"/>
      <c r="N122" s="65"/>
      <c r="O122" s="65"/>
      <c r="U122" s="116"/>
      <c r="V122" s="65"/>
      <c r="W122" s="65"/>
      <c r="X122" s="65"/>
      <c r="Y122" s="65"/>
      <c r="Z122" s="65"/>
      <c r="AA122" s="65"/>
      <c r="AB122" s="65"/>
      <c r="AC122" s="65"/>
      <c r="AD122" s="65"/>
      <c r="AE122" s="65"/>
      <c r="AF122" s="65"/>
      <c r="AG122" s="65"/>
    </row>
    <row r="123" spans="8:33" s="66" customFormat="1">
      <c r="H123" s="114"/>
      <c r="N123" s="65"/>
      <c r="O123" s="65"/>
      <c r="U123" s="116"/>
      <c r="V123" s="65"/>
      <c r="W123" s="65"/>
      <c r="X123" s="65"/>
      <c r="Y123" s="65"/>
      <c r="Z123" s="65"/>
      <c r="AA123" s="65"/>
      <c r="AB123" s="65"/>
      <c r="AC123" s="65"/>
      <c r="AD123" s="65"/>
      <c r="AE123" s="65"/>
      <c r="AF123" s="65"/>
      <c r="AG123" s="65"/>
    </row>
    <row r="124" spans="8:33" s="66" customFormat="1">
      <c r="H124" s="114"/>
      <c r="N124" s="65"/>
      <c r="O124" s="65"/>
      <c r="U124" s="116"/>
      <c r="V124" s="65"/>
      <c r="W124" s="65"/>
      <c r="X124" s="65"/>
      <c r="Y124" s="65"/>
      <c r="Z124" s="65"/>
      <c r="AA124" s="65"/>
      <c r="AB124" s="65"/>
      <c r="AC124" s="65"/>
      <c r="AD124" s="65"/>
      <c r="AE124" s="65"/>
      <c r="AF124" s="65"/>
      <c r="AG124" s="65"/>
    </row>
    <row r="125" spans="8:33" s="66" customFormat="1">
      <c r="H125" s="114"/>
      <c r="N125" s="65"/>
      <c r="O125" s="65"/>
      <c r="U125" s="116"/>
      <c r="V125" s="65"/>
      <c r="W125" s="65"/>
      <c r="X125" s="65"/>
      <c r="Y125" s="65"/>
      <c r="Z125" s="65"/>
      <c r="AA125" s="65"/>
      <c r="AB125" s="65"/>
      <c r="AC125" s="65"/>
      <c r="AD125" s="65"/>
      <c r="AE125" s="65"/>
      <c r="AF125" s="65"/>
      <c r="AG125" s="65"/>
    </row>
    <row r="126" spans="8:33" s="66" customFormat="1">
      <c r="H126" s="114"/>
      <c r="N126" s="65"/>
      <c r="O126" s="65"/>
      <c r="U126" s="116"/>
      <c r="V126" s="65"/>
      <c r="W126" s="65"/>
      <c r="X126" s="65"/>
      <c r="Y126" s="65"/>
      <c r="Z126" s="65"/>
      <c r="AA126" s="65"/>
      <c r="AB126" s="65"/>
      <c r="AC126" s="65"/>
      <c r="AD126" s="65"/>
      <c r="AE126" s="65"/>
      <c r="AF126" s="65"/>
      <c r="AG126" s="65"/>
    </row>
    <row r="127" spans="8:33" s="66" customFormat="1">
      <c r="H127" s="114"/>
      <c r="N127" s="65"/>
      <c r="O127" s="65"/>
      <c r="U127" s="116"/>
      <c r="V127" s="65"/>
      <c r="W127" s="65"/>
      <c r="X127" s="65"/>
      <c r="Y127" s="65"/>
      <c r="Z127" s="65"/>
      <c r="AA127" s="65"/>
      <c r="AB127" s="65"/>
      <c r="AC127" s="65"/>
      <c r="AD127" s="65"/>
      <c r="AE127" s="65"/>
      <c r="AF127" s="65"/>
      <c r="AG127" s="65"/>
    </row>
    <row r="128" spans="8:33" s="66" customFormat="1">
      <c r="H128" s="114"/>
      <c r="N128" s="65"/>
      <c r="O128" s="65"/>
      <c r="U128" s="116"/>
      <c r="V128" s="65"/>
      <c r="W128" s="65"/>
      <c r="X128" s="65"/>
      <c r="Y128" s="65"/>
      <c r="Z128" s="65"/>
      <c r="AA128" s="65"/>
      <c r="AB128" s="65"/>
      <c r="AC128" s="65"/>
      <c r="AD128" s="65"/>
      <c r="AE128" s="65"/>
      <c r="AF128" s="65"/>
      <c r="AG128" s="65"/>
    </row>
    <row r="129" spans="8:33" s="66" customFormat="1">
      <c r="H129" s="114"/>
      <c r="N129" s="65"/>
      <c r="O129" s="65"/>
      <c r="U129" s="116"/>
      <c r="V129" s="65"/>
      <c r="W129" s="65"/>
      <c r="X129" s="65"/>
      <c r="Y129" s="65"/>
      <c r="Z129" s="65"/>
      <c r="AA129" s="65"/>
      <c r="AB129" s="65"/>
      <c r="AC129" s="65"/>
      <c r="AD129" s="65"/>
      <c r="AE129" s="65"/>
      <c r="AF129" s="65"/>
      <c r="AG129" s="65"/>
    </row>
    <row r="130" spans="8:33" s="66" customFormat="1">
      <c r="H130" s="114"/>
      <c r="N130" s="65"/>
      <c r="O130" s="65"/>
      <c r="U130" s="116"/>
      <c r="V130" s="65"/>
      <c r="W130" s="65"/>
      <c r="X130" s="65"/>
      <c r="Y130" s="65"/>
      <c r="Z130" s="65"/>
      <c r="AA130" s="65"/>
      <c r="AB130" s="65"/>
      <c r="AC130" s="65"/>
      <c r="AD130" s="65"/>
      <c r="AE130" s="65"/>
      <c r="AF130" s="65"/>
      <c r="AG130" s="65"/>
    </row>
    <row r="131" spans="8:33" s="66" customFormat="1">
      <c r="H131" s="114"/>
      <c r="N131" s="65"/>
      <c r="O131" s="65"/>
      <c r="U131" s="116"/>
      <c r="V131" s="65"/>
      <c r="W131" s="65"/>
      <c r="X131" s="65"/>
      <c r="Y131" s="65"/>
      <c r="Z131" s="65"/>
      <c r="AA131" s="65"/>
      <c r="AB131" s="65"/>
      <c r="AC131" s="65"/>
      <c r="AD131" s="65"/>
      <c r="AE131" s="65"/>
      <c r="AF131" s="65"/>
      <c r="AG131" s="65"/>
    </row>
    <row r="132" spans="8:33" s="66" customFormat="1">
      <c r="H132" s="114"/>
      <c r="N132" s="65"/>
      <c r="O132" s="65"/>
      <c r="U132" s="116"/>
      <c r="V132" s="65"/>
      <c r="W132" s="65"/>
      <c r="X132" s="65"/>
      <c r="Y132" s="65"/>
      <c r="Z132" s="65"/>
      <c r="AA132" s="65"/>
      <c r="AB132" s="65"/>
      <c r="AC132" s="65"/>
      <c r="AD132" s="65"/>
      <c r="AE132" s="65"/>
      <c r="AF132" s="65"/>
      <c r="AG132" s="65"/>
    </row>
    <row r="133" spans="8:33" s="66" customFormat="1">
      <c r="H133" s="114"/>
      <c r="N133" s="65"/>
      <c r="O133" s="65"/>
      <c r="U133" s="116"/>
      <c r="V133" s="65"/>
      <c r="W133" s="65"/>
      <c r="X133" s="65"/>
      <c r="Y133" s="65"/>
      <c r="Z133" s="65"/>
      <c r="AA133" s="65"/>
      <c r="AB133" s="65"/>
      <c r="AC133" s="65"/>
      <c r="AD133" s="65"/>
      <c r="AE133" s="65"/>
      <c r="AF133" s="65"/>
      <c r="AG133" s="65"/>
    </row>
    <row r="134" spans="8:33" s="66" customFormat="1">
      <c r="H134" s="114"/>
      <c r="N134" s="65"/>
      <c r="O134" s="65"/>
      <c r="U134" s="116"/>
      <c r="V134" s="65"/>
      <c r="W134" s="65"/>
      <c r="X134" s="65"/>
      <c r="Y134" s="65"/>
      <c r="Z134" s="65"/>
      <c r="AA134" s="65"/>
      <c r="AB134" s="65"/>
      <c r="AC134" s="65"/>
      <c r="AD134" s="65"/>
      <c r="AE134" s="65"/>
      <c r="AF134" s="65"/>
      <c r="AG134" s="65"/>
    </row>
    <row r="135" spans="8:33" s="66" customFormat="1">
      <c r="H135" s="114"/>
      <c r="N135" s="65"/>
      <c r="O135" s="65"/>
      <c r="U135" s="116"/>
      <c r="V135" s="65"/>
      <c r="W135" s="65"/>
      <c r="X135" s="65"/>
      <c r="Y135" s="65"/>
      <c r="Z135" s="65"/>
      <c r="AA135" s="65"/>
      <c r="AB135" s="65"/>
      <c r="AC135" s="65"/>
      <c r="AD135" s="65"/>
      <c r="AE135" s="65"/>
      <c r="AF135" s="65"/>
      <c r="AG135" s="65"/>
    </row>
    <row r="136" spans="8:33" s="66" customFormat="1">
      <c r="H136" s="114"/>
      <c r="N136" s="65"/>
      <c r="O136" s="65"/>
      <c r="U136" s="116"/>
      <c r="V136" s="65"/>
      <c r="W136" s="65"/>
      <c r="X136" s="65"/>
      <c r="Y136" s="65"/>
      <c r="Z136" s="65"/>
      <c r="AA136" s="65"/>
      <c r="AB136" s="65"/>
      <c r="AC136" s="65"/>
      <c r="AD136" s="65"/>
      <c r="AE136" s="65"/>
      <c r="AF136" s="65"/>
      <c r="AG136" s="65"/>
    </row>
    <row r="137" spans="8:33" s="66" customFormat="1">
      <c r="H137" s="114"/>
      <c r="N137" s="65"/>
      <c r="O137" s="65"/>
      <c r="U137" s="116"/>
      <c r="V137" s="65"/>
      <c r="W137" s="65"/>
      <c r="X137" s="65"/>
      <c r="Y137" s="65"/>
      <c r="Z137" s="65"/>
      <c r="AA137" s="65"/>
      <c r="AB137" s="65"/>
      <c r="AC137" s="65"/>
      <c r="AD137" s="65"/>
      <c r="AE137" s="65"/>
      <c r="AF137" s="65"/>
      <c r="AG137" s="65"/>
    </row>
    <row r="138" spans="8:33" s="66" customFormat="1">
      <c r="H138" s="114"/>
      <c r="N138" s="65"/>
      <c r="O138" s="65"/>
      <c r="U138" s="116"/>
      <c r="V138" s="65"/>
      <c r="W138" s="65"/>
      <c r="X138" s="65"/>
      <c r="Y138" s="65"/>
      <c r="Z138" s="65"/>
      <c r="AA138" s="65"/>
      <c r="AB138" s="65"/>
      <c r="AC138" s="65"/>
      <c r="AD138" s="65"/>
      <c r="AE138" s="65"/>
      <c r="AF138" s="65"/>
      <c r="AG138" s="65"/>
    </row>
    <row r="139" spans="8:33" s="66" customFormat="1">
      <c r="H139" s="114"/>
      <c r="N139" s="65"/>
      <c r="O139" s="65"/>
      <c r="U139" s="116"/>
      <c r="V139" s="65"/>
      <c r="W139" s="65"/>
      <c r="X139" s="65"/>
      <c r="Y139" s="65"/>
      <c r="Z139" s="65"/>
      <c r="AA139" s="65"/>
      <c r="AB139" s="65"/>
      <c r="AC139" s="65"/>
      <c r="AD139" s="65"/>
      <c r="AE139" s="65"/>
      <c r="AF139" s="65"/>
      <c r="AG139" s="65"/>
    </row>
    <row r="140" spans="8:33" s="66" customFormat="1">
      <c r="H140" s="114"/>
      <c r="N140" s="65"/>
      <c r="O140" s="65"/>
      <c r="U140" s="116"/>
      <c r="V140" s="65"/>
      <c r="W140" s="65"/>
      <c r="X140" s="65"/>
      <c r="Y140" s="65"/>
      <c r="Z140" s="65"/>
      <c r="AA140" s="65"/>
      <c r="AB140" s="65"/>
      <c r="AC140" s="65"/>
      <c r="AD140" s="65"/>
      <c r="AE140" s="65"/>
      <c r="AF140" s="65"/>
      <c r="AG140" s="65"/>
    </row>
    <row r="141" spans="8:33" s="66" customFormat="1">
      <c r="H141" s="114"/>
      <c r="N141" s="65"/>
      <c r="O141" s="65"/>
      <c r="U141" s="116"/>
      <c r="V141" s="65"/>
      <c r="W141" s="65"/>
      <c r="X141" s="65"/>
      <c r="Y141" s="65"/>
      <c r="Z141" s="65"/>
      <c r="AA141" s="65"/>
      <c r="AB141" s="65"/>
      <c r="AC141" s="65"/>
      <c r="AD141" s="65"/>
      <c r="AE141" s="65"/>
      <c r="AF141" s="65"/>
      <c r="AG141" s="65"/>
    </row>
    <row r="142" spans="8:33" s="66" customFormat="1">
      <c r="H142" s="114"/>
      <c r="N142" s="65"/>
      <c r="O142" s="65"/>
      <c r="U142" s="116"/>
      <c r="V142" s="65"/>
      <c r="W142" s="65"/>
      <c r="X142" s="65"/>
      <c r="Y142" s="65"/>
      <c r="Z142" s="65"/>
      <c r="AA142" s="65"/>
      <c r="AB142" s="65"/>
      <c r="AC142" s="65"/>
      <c r="AD142" s="65"/>
      <c r="AE142" s="65"/>
      <c r="AF142" s="65"/>
      <c r="AG142" s="65"/>
    </row>
    <row r="143" spans="8:33" s="66" customFormat="1">
      <c r="H143" s="114"/>
      <c r="N143" s="65"/>
      <c r="O143" s="65"/>
      <c r="U143" s="116"/>
      <c r="V143" s="65"/>
      <c r="W143" s="65"/>
      <c r="X143" s="65"/>
      <c r="Y143" s="65"/>
      <c r="Z143" s="65"/>
      <c r="AA143" s="65"/>
      <c r="AB143" s="65"/>
      <c r="AC143" s="65"/>
      <c r="AD143" s="65"/>
      <c r="AE143" s="65"/>
      <c r="AF143" s="65"/>
      <c r="AG143" s="65"/>
    </row>
    <row r="144" spans="8:33" s="66" customFormat="1">
      <c r="H144" s="114"/>
      <c r="N144" s="65"/>
      <c r="O144" s="65"/>
      <c r="U144" s="116"/>
      <c r="V144" s="65"/>
      <c r="W144" s="65"/>
      <c r="X144" s="65"/>
      <c r="Y144" s="65"/>
      <c r="Z144" s="65"/>
      <c r="AA144" s="65"/>
      <c r="AB144" s="65"/>
      <c r="AC144" s="65"/>
      <c r="AD144" s="65"/>
      <c r="AE144" s="65"/>
      <c r="AF144" s="65"/>
      <c r="AG144" s="65"/>
    </row>
    <row r="145" spans="8:33" s="66" customFormat="1">
      <c r="H145" s="114"/>
      <c r="N145" s="65"/>
      <c r="O145" s="65"/>
      <c r="U145" s="116"/>
      <c r="V145" s="65"/>
      <c r="W145" s="65"/>
      <c r="X145" s="65"/>
      <c r="Y145" s="65"/>
      <c r="Z145" s="65"/>
      <c r="AA145" s="65"/>
      <c r="AB145" s="65"/>
      <c r="AC145" s="65"/>
      <c r="AD145" s="65"/>
      <c r="AE145" s="65"/>
      <c r="AF145" s="65"/>
      <c r="AG145" s="65"/>
    </row>
    <row r="146" spans="8:33" s="66" customFormat="1">
      <c r="H146" s="114"/>
      <c r="N146" s="65"/>
      <c r="O146" s="65"/>
      <c r="U146" s="116"/>
      <c r="V146" s="65"/>
      <c r="W146" s="65"/>
      <c r="X146" s="65"/>
      <c r="Y146" s="65"/>
      <c r="Z146" s="65"/>
      <c r="AA146" s="65"/>
      <c r="AB146" s="65"/>
      <c r="AC146" s="65"/>
      <c r="AD146" s="65"/>
      <c r="AE146" s="65"/>
      <c r="AF146" s="65"/>
      <c r="AG146" s="65"/>
    </row>
    <row r="147" spans="8:33" s="66" customFormat="1">
      <c r="H147" s="114"/>
      <c r="N147" s="65"/>
      <c r="O147" s="65"/>
      <c r="U147" s="116"/>
      <c r="V147" s="65"/>
      <c r="W147" s="65"/>
      <c r="X147" s="65"/>
      <c r="Y147" s="65"/>
      <c r="Z147" s="65"/>
      <c r="AA147" s="65"/>
      <c r="AB147" s="65"/>
      <c r="AC147" s="65"/>
      <c r="AD147" s="65"/>
      <c r="AE147" s="65"/>
      <c r="AF147" s="65"/>
      <c r="AG147" s="65"/>
    </row>
    <row r="148" spans="8:33" s="66" customFormat="1">
      <c r="H148" s="114"/>
      <c r="N148" s="65"/>
      <c r="O148" s="65"/>
      <c r="U148" s="116"/>
      <c r="V148" s="65"/>
      <c r="W148" s="65"/>
      <c r="X148" s="65"/>
      <c r="Y148" s="65"/>
      <c r="Z148" s="65"/>
      <c r="AA148" s="65"/>
      <c r="AB148" s="65"/>
      <c r="AC148" s="65"/>
      <c r="AD148" s="65"/>
      <c r="AE148" s="65"/>
      <c r="AF148" s="65"/>
      <c r="AG148" s="65"/>
    </row>
    <row r="149" spans="8:33" s="66" customFormat="1">
      <c r="H149" s="114"/>
      <c r="N149" s="65"/>
      <c r="O149" s="65"/>
      <c r="U149" s="116"/>
      <c r="V149" s="65"/>
      <c r="W149" s="65"/>
      <c r="X149" s="65"/>
      <c r="Y149" s="65"/>
      <c r="Z149" s="65"/>
      <c r="AA149" s="65"/>
      <c r="AB149" s="65"/>
      <c r="AC149" s="65"/>
      <c r="AD149" s="65"/>
      <c r="AE149" s="65"/>
      <c r="AF149" s="65"/>
      <c r="AG149" s="65"/>
    </row>
    <row r="150" spans="8:33" s="66" customFormat="1">
      <c r="H150" s="114"/>
      <c r="N150" s="65"/>
      <c r="O150" s="65"/>
      <c r="U150" s="116"/>
      <c r="V150" s="65"/>
      <c r="W150" s="65"/>
      <c r="X150" s="65"/>
      <c r="Y150" s="65"/>
      <c r="Z150" s="65"/>
      <c r="AA150" s="65"/>
      <c r="AB150" s="65"/>
      <c r="AC150" s="65"/>
      <c r="AD150" s="65"/>
      <c r="AE150" s="65"/>
      <c r="AF150" s="65"/>
      <c r="AG150" s="65"/>
    </row>
    <row r="151" spans="8:33" s="66" customFormat="1">
      <c r="H151" s="114"/>
      <c r="N151" s="65"/>
      <c r="O151" s="65"/>
      <c r="U151" s="116"/>
      <c r="V151" s="65"/>
      <c r="W151" s="65"/>
      <c r="X151" s="65"/>
      <c r="Y151" s="65"/>
      <c r="Z151" s="65"/>
      <c r="AA151" s="65"/>
      <c r="AB151" s="65"/>
      <c r="AC151" s="65"/>
      <c r="AD151" s="65"/>
      <c r="AE151" s="65"/>
      <c r="AF151" s="65"/>
      <c r="AG151" s="65"/>
    </row>
    <row r="152" spans="8:33" s="66" customFormat="1">
      <c r="H152" s="114"/>
      <c r="N152" s="65"/>
      <c r="O152" s="65"/>
      <c r="U152" s="116"/>
      <c r="V152" s="65"/>
      <c r="W152" s="65"/>
      <c r="X152" s="65"/>
      <c r="Y152" s="65"/>
      <c r="Z152" s="65"/>
      <c r="AA152" s="65"/>
      <c r="AB152" s="65"/>
      <c r="AC152" s="65"/>
      <c r="AD152" s="65"/>
      <c r="AE152" s="65"/>
      <c r="AF152" s="65"/>
      <c r="AG152" s="65"/>
    </row>
    <row r="153" spans="8:33" s="66" customFormat="1">
      <c r="H153" s="114"/>
      <c r="N153" s="65"/>
      <c r="O153" s="65"/>
      <c r="U153" s="116"/>
      <c r="V153" s="65"/>
      <c r="W153" s="65"/>
      <c r="X153" s="65"/>
      <c r="Y153" s="65"/>
      <c r="Z153" s="65"/>
      <c r="AA153" s="65"/>
      <c r="AB153" s="65"/>
      <c r="AC153" s="65"/>
      <c r="AD153" s="65"/>
      <c r="AE153" s="65"/>
      <c r="AF153" s="65"/>
      <c r="AG153" s="65"/>
    </row>
    <row r="154" spans="8:33" s="66" customFormat="1">
      <c r="H154" s="114"/>
      <c r="N154" s="65"/>
      <c r="O154" s="65"/>
      <c r="U154" s="116"/>
      <c r="V154" s="65"/>
      <c r="W154" s="65"/>
      <c r="X154" s="65"/>
      <c r="Y154" s="65"/>
      <c r="Z154" s="65"/>
      <c r="AA154" s="65"/>
      <c r="AB154" s="65"/>
      <c r="AC154" s="65"/>
      <c r="AD154" s="65"/>
      <c r="AE154" s="65"/>
      <c r="AF154" s="65"/>
      <c r="AG154" s="65"/>
    </row>
    <row r="155" spans="8:33" s="66" customFormat="1">
      <c r="H155" s="114"/>
      <c r="N155" s="65"/>
      <c r="O155" s="65"/>
      <c r="U155" s="116"/>
      <c r="V155" s="65"/>
      <c r="W155" s="65"/>
      <c r="X155" s="65"/>
      <c r="Y155" s="65"/>
      <c r="Z155" s="65"/>
      <c r="AA155" s="65"/>
      <c r="AB155" s="65"/>
      <c r="AC155" s="65"/>
      <c r="AD155" s="65"/>
      <c r="AE155" s="65"/>
      <c r="AF155" s="65"/>
      <c r="AG155" s="65"/>
    </row>
    <row r="156" spans="8:33" s="66" customFormat="1">
      <c r="H156" s="114"/>
      <c r="N156" s="65"/>
      <c r="O156" s="65"/>
      <c r="U156" s="116"/>
      <c r="V156" s="65"/>
      <c r="W156" s="65"/>
      <c r="X156" s="65"/>
      <c r="Y156" s="65"/>
      <c r="Z156" s="65"/>
      <c r="AA156" s="65"/>
      <c r="AB156" s="65"/>
      <c r="AC156" s="65"/>
      <c r="AD156" s="65"/>
      <c r="AE156" s="65"/>
      <c r="AF156" s="65"/>
      <c r="AG156" s="65"/>
    </row>
    <row r="157" spans="8:33" s="66" customFormat="1">
      <c r="H157" s="114"/>
      <c r="N157" s="65"/>
      <c r="O157" s="65"/>
      <c r="U157" s="116"/>
      <c r="V157" s="65"/>
      <c r="W157" s="65"/>
      <c r="X157" s="65"/>
      <c r="Y157" s="65"/>
      <c r="Z157" s="65"/>
      <c r="AA157" s="65"/>
      <c r="AB157" s="65"/>
      <c r="AC157" s="65"/>
      <c r="AD157" s="65"/>
      <c r="AE157" s="65"/>
      <c r="AF157" s="65"/>
      <c r="AG157" s="65"/>
    </row>
    <row r="158" spans="8:33" s="66" customFormat="1">
      <c r="H158" s="114"/>
      <c r="N158" s="65"/>
      <c r="O158" s="65"/>
      <c r="U158" s="116"/>
      <c r="V158" s="65"/>
      <c r="W158" s="65"/>
      <c r="X158" s="65"/>
      <c r="Y158" s="65"/>
      <c r="Z158" s="65"/>
      <c r="AA158" s="65"/>
      <c r="AB158" s="65"/>
      <c r="AC158" s="65"/>
      <c r="AD158" s="65"/>
      <c r="AE158" s="65"/>
      <c r="AF158" s="65"/>
      <c r="AG158" s="65"/>
    </row>
    <row r="159" spans="8:33" s="66" customFormat="1">
      <c r="H159" s="114"/>
      <c r="N159" s="65"/>
      <c r="O159" s="65"/>
      <c r="U159" s="116"/>
      <c r="V159" s="65"/>
      <c r="W159" s="65"/>
      <c r="X159" s="65"/>
      <c r="Y159" s="65"/>
      <c r="Z159" s="65"/>
      <c r="AA159" s="65"/>
      <c r="AB159" s="65"/>
      <c r="AC159" s="65"/>
      <c r="AD159" s="65"/>
      <c r="AE159" s="65"/>
      <c r="AF159" s="65"/>
      <c r="AG159" s="65"/>
    </row>
    <row r="160" spans="8:33" s="66" customFormat="1">
      <c r="H160" s="114"/>
      <c r="N160" s="65"/>
      <c r="O160" s="65"/>
      <c r="U160" s="116"/>
      <c r="V160" s="65"/>
      <c r="W160" s="65"/>
      <c r="X160" s="65"/>
      <c r="Y160" s="65"/>
      <c r="Z160" s="65"/>
      <c r="AA160" s="65"/>
      <c r="AB160" s="65"/>
      <c r="AC160" s="65"/>
      <c r="AD160" s="65"/>
      <c r="AE160" s="65"/>
      <c r="AF160" s="65"/>
      <c r="AG160" s="65"/>
    </row>
    <row r="161" spans="8:33" s="66" customFormat="1">
      <c r="H161" s="114"/>
      <c r="N161" s="65"/>
      <c r="O161" s="65"/>
      <c r="U161" s="116"/>
      <c r="V161" s="65"/>
      <c r="W161" s="65"/>
      <c r="X161" s="65"/>
      <c r="Y161" s="65"/>
      <c r="Z161" s="65"/>
      <c r="AA161" s="65"/>
      <c r="AB161" s="65"/>
      <c r="AC161" s="65"/>
      <c r="AD161" s="65"/>
      <c r="AE161" s="65"/>
      <c r="AF161" s="65"/>
      <c r="AG161" s="65"/>
    </row>
    <row r="162" spans="8:33" s="66" customFormat="1">
      <c r="H162" s="114"/>
      <c r="N162" s="65"/>
      <c r="O162" s="65"/>
      <c r="U162" s="116"/>
      <c r="V162" s="65"/>
      <c r="W162" s="65"/>
      <c r="X162" s="65"/>
      <c r="Y162" s="65"/>
      <c r="Z162" s="65"/>
      <c r="AA162" s="65"/>
      <c r="AB162" s="65"/>
      <c r="AC162" s="65"/>
      <c r="AD162" s="65"/>
      <c r="AE162" s="65"/>
      <c r="AF162" s="65"/>
      <c r="AG162" s="65"/>
    </row>
    <row r="163" spans="8:33" s="66" customFormat="1">
      <c r="H163" s="114"/>
      <c r="N163" s="65"/>
      <c r="O163" s="65"/>
      <c r="U163" s="116"/>
      <c r="V163" s="65"/>
      <c r="W163" s="65"/>
      <c r="X163" s="65"/>
      <c r="Y163" s="65"/>
      <c r="Z163" s="65"/>
      <c r="AA163" s="65"/>
      <c r="AB163" s="65"/>
      <c r="AC163" s="65"/>
      <c r="AD163" s="65"/>
      <c r="AE163" s="65"/>
      <c r="AF163" s="65"/>
      <c r="AG163" s="65"/>
    </row>
    <row r="164" spans="8:33" s="66" customFormat="1">
      <c r="H164" s="114"/>
      <c r="N164" s="65"/>
      <c r="O164" s="65"/>
      <c r="U164" s="116"/>
      <c r="V164" s="65"/>
      <c r="W164" s="65"/>
      <c r="X164" s="65"/>
      <c r="Y164" s="65"/>
      <c r="Z164" s="65"/>
      <c r="AA164" s="65"/>
      <c r="AB164" s="65"/>
      <c r="AC164" s="65"/>
      <c r="AD164" s="65"/>
      <c r="AE164" s="65"/>
      <c r="AF164" s="65"/>
      <c r="AG164" s="65"/>
    </row>
    <row r="165" spans="8:33" s="66" customFormat="1">
      <c r="H165" s="114"/>
      <c r="N165" s="65"/>
      <c r="O165" s="65"/>
      <c r="U165" s="116"/>
      <c r="V165" s="65"/>
      <c r="W165" s="65"/>
      <c r="X165" s="65"/>
      <c r="Y165" s="65"/>
      <c r="Z165" s="65"/>
      <c r="AA165" s="65"/>
      <c r="AB165" s="65"/>
      <c r="AC165" s="65"/>
      <c r="AD165" s="65"/>
      <c r="AE165" s="65"/>
      <c r="AF165" s="65"/>
      <c r="AG165" s="65"/>
    </row>
    <row r="166" spans="8:33" s="66" customFormat="1">
      <c r="H166" s="114"/>
      <c r="N166" s="65"/>
      <c r="O166" s="65"/>
      <c r="U166" s="116"/>
      <c r="V166" s="65"/>
      <c r="W166" s="65"/>
      <c r="X166" s="65"/>
      <c r="Y166" s="65"/>
      <c r="Z166" s="65"/>
      <c r="AA166" s="65"/>
      <c r="AB166" s="65"/>
      <c r="AC166" s="65"/>
      <c r="AD166" s="65"/>
      <c r="AE166" s="65"/>
      <c r="AF166" s="65"/>
      <c r="AG166" s="65"/>
    </row>
    <row r="167" spans="8:33" s="66" customFormat="1">
      <c r="H167" s="114"/>
      <c r="N167" s="65"/>
      <c r="O167" s="65"/>
      <c r="U167" s="116"/>
      <c r="V167" s="65"/>
      <c r="W167" s="65"/>
      <c r="X167" s="65"/>
      <c r="Y167" s="65"/>
      <c r="Z167" s="65"/>
      <c r="AA167" s="65"/>
      <c r="AB167" s="65"/>
      <c r="AC167" s="65"/>
      <c r="AD167" s="65"/>
      <c r="AE167" s="65"/>
      <c r="AF167" s="65"/>
      <c r="AG167" s="65"/>
    </row>
    <row r="168" spans="8:33" s="66" customFormat="1">
      <c r="H168" s="114"/>
      <c r="N168" s="65"/>
      <c r="O168" s="65"/>
      <c r="U168" s="116"/>
      <c r="V168" s="65"/>
      <c r="W168" s="65"/>
      <c r="X168" s="65"/>
      <c r="Y168" s="65"/>
      <c r="Z168" s="65"/>
      <c r="AA168" s="65"/>
      <c r="AB168" s="65"/>
      <c r="AC168" s="65"/>
      <c r="AD168" s="65"/>
      <c r="AE168" s="65"/>
      <c r="AF168" s="65"/>
      <c r="AG168" s="65"/>
    </row>
    <row r="169" spans="8:33" s="66" customFormat="1">
      <c r="H169" s="114"/>
      <c r="N169" s="65"/>
      <c r="O169" s="65"/>
      <c r="U169" s="116"/>
      <c r="V169" s="65"/>
      <c r="W169" s="65"/>
      <c r="X169" s="65"/>
      <c r="Y169" s="65"/>
      <c r="Z169" s="65"/>
      <c r="AA169" s="65"/>
      <c r="AB169" s="65"/>
      <c r="AC169" s="65"/>
      <c r="AD169" s="65"/>
      <c r="AE169" s="65"/>
      <c r="AF169" s="65"/>
      <c r="AG169" s="65"/>
    </row>
    <row r="170" spans="8:33" s="66" customFormat="1">
      <c r="H170" s="114"/>
      <c r="N170" s="65"/>
      <c r="O170" s="65"/>
      <c r="U170" s="116"/>
      <c r="V170" s="65"/>
      <c r="W170" s="65"/>
      <c r="X170" s="65"/>
      <c r="Y170" s="65"/>
      <c r="Z170" s="65"/>
      <c r="AA170" s="65"/>
      <c r="AB170" s="65"/>
      <c r="AC170" s="65"/>
      <c r="AD170" s="65"/>
      <c r="AE170" s="65"/>
      <c r="AF170" s="65"/>
      <c r="AG170" s="65"/>
    </row>
    <row r="171" spans="8:33" s="66" customFormat="1">
      <c r="H171" s="114"/>
      <c r="N171" s="65"/>
      <c r="O171" s="65"/>
      <c r="U171" s="116"/>
      <c r="V171" s="65"/>
      <c r="W171" s="65"/>
      <c r="X171" s="65"/>
      <c r="Y171" s="65"/>
      <c r="Z171" s="65"/>
      <c r="AA171" s="65"/>
      <c r="AB171" s="65"/>
      <c r="AC171" s="65"/>
      <c r="AD171" s="65"/>
      <c r="AE171" s="65"/>
      <c r="AF171" s="65"/>
      <c r="AG171" s="65"/>
    </row>
    <row r="172" spans="8:33" s="66" customFormat="1">
      <c r="H172" s="114"/>
      <c r="N172" s="65"/>
      <c r="O172" s="65"/>
      <c r="U172" s="116"/>
      <c r="V172" s="65"/>
      <c r="W172" s="65"/>
      <c r="X172" s="65"/>
      <c r="Y172" s="65"/>
      <c r="Z172" s="65"/>
      <c r="AA172" s="65"/>
      <c r="AB172" s="65"/>
      <c r="AC172" s="65"/>
      <c r="AD172" s="65"/>
      <c r="AE172" s="65"/>
      <c r="AF172" s="65"/>
      <c r="AG172" s="65"/>
    </row>
    <row r="173" spans="8:33" s="66" customFormat="1">
      <c r="H173" s="114"/>
      <c r="N173" s="65"/>
      <c r="O173" s="65"/>
      <c r="U173" s="116"/>
      <c r="V173" s="65"/>
      <c r="W173" s="65"/>
      <c r="X173" s="65"/>
      <c r="Y173" s="65"/>
      <c r="Z173" s="65"/>
      <c r="AA173" s="65"/>
      <c r="AB173" s="65"/>
      <c r="AC173" s="65"/>
      <c r="AD173" s="65"/>
      <c r="AE173" s="65"/>
      <c r="AF173" s="65"/>
      <c r="AG173" s="65"/>
    </row>
    <row r="174" spans="8:33" s="66" customFormat="1">
      <c r="H174" s="114"/>
      <c r="N174" s="65"/>
      <c r="O174" s="65"/>
      <c r="U174" s="116"/>
      <c r="V174" s="65"/>
      <c r="W174" s="65"/>
      <c r="X174" s="65"/>
      <c r="Y174" s="65"/>
      <c r="Z174" s="65"/>
      <c r="AA174" s="65"/>
      <c r="AB174" s="65"/>
      <c r="AC174" s="65"/>
      <c r="AD174" s="65"/>
      <c r="AE174" s="65"/>
      <c r="AF174" s="65"/>
      <c r="AG174" s="65"/>
    </row>
    <row r="175" spans="8:33" s="66" customFormat="1">
      <c r="H175" s="114"/>
      <c r="N175" s="65"/>
      <c r="O175" s="65"/>
      <c r="U175" s="116"/>
      <c r="V175" s="65"/>
      <c r="W175" s="65"/>
      <c r="X175" s="65"/>
      <c r="Y175" s="65"/>
      <c r="Z175" s="65"/>
      <c r="AA175" s="65"/>
      <c r="AB175" s="65"/>
      <c r="AC175" s="65"/>
      <c r="AD175" s="65"/>
      <c r="AE175" s="65"/>
      <c r="AF175" s="65"/>
      <c r="AG175" s="65"/>
    </row>
    <row r="176" spans="8:33" s="66" customFormat="1">
      <c r="H176" s="114"/>
      <c r="N176" s="65"/>
      <c r="O176" s="65"/>
      <c r="U176" s="116"/>
      <c r="V176" s="65"/>
      <c r="W176" s="65"/>
      <c r="X176" s="65"/>
      <c r="Y176" s="65"/>
      <c r="Z176" s="65"/>
      <c r="AA176" s="65"/>
      <c r="AB176" s="65"/>
      <c r="AC176" s="65"/>
      <c r="AD176" s="65"/>
      <c r="AE176" s="65"/>
      <c r="AF176" s="65"/>
      <c r="AG176" s="65"/>
    </row>
    <row r="177" spans="8:33" s="66" customFormat="1">
      <c r="H177" s="114"/>
      <c r="N177" s="65"/>
      <c r="O177" s="65"/>
      <c r="U177" s="116"/>
      <c r="V177" s="65"/>
      <c r="W177" s="65"/>
      <c r="X177" s="65"/>
      <c r="Y177" s="65"/>
      <c r="Z177" s="65"/>
      <c r="AA177" s="65"/>
      <c r="AB177" s="65"/>
      <c r="AC177" s="65"/>
      <c r="AD177" s="65"/>
      <c r="AE177" s="65"/>
      <c r="AF177" s="65"/>
      <c r="AG177" s="65"/>
    </row>
    <row r="178" spans="8:33" s="66" customFormat="1">
      <c r="H178" s="114"/>
      <c r="N178" s="65"/>
      <c r="O178" s="65"/>
      <c r="U178" s="116"/>
      <c r="V178" s="65"/>
      <c r="W178" s="65"/>
      <c r="X178" s="65"/>
      <c r="Y178" s="65"/>
      <c r="Z178" s="65"/>
      <c r="AA178" s="65"/>
      <c r="AB178" s="65"/>
      <c r="AC178" s="65"/>
      <c r="AD178" s="65"/>
      <c r="AE178" s="65"/>
      <c r="AF178" s="65"/>
      <c r="AG178" s="65"/>
    </row>
    <row r="179" spans="8:33" s="66" customFormat="1">
      <c r="H179" s="114"/>
      <c r="N179" s="65"/>
      <c r="O179" s="65"/>
      <c r="U179" s="116"/>
      <c r="V179" s="65"/>
      <c r="W179" s="65"/>
      <c r="X179" s="65"/>
      <c r="Y179" s="65"/>
      <c r="Z179" s="65"/>
      <c r="AA179" s="65"/>
      <c r="AB179" s="65"/>
      <c r="AC179" s="65"/>
      <c r="AD179" s="65"/>
      <c r="AE179" s="65"/>
      <c r="AF179" s="65"/>
      <c r="AG179" s="65"/>
    </row>
    <row r="180" spans="8:33" s="66" customFormat="1">
      <c r="H180" s="114"/>
      <c r="N180" s="65"/>
      <c r="O180" s="65"/>
      <c r="U180" s="116"/>
      <c r="V180" s="65"/>
      <c r="W180" s="65"/>
      <c r="X180" s="65"/>
      <c r="Y180" s="65"/>
      <c r="Z180" s="65"/>
      <c r="AA180" s="65"/>
      <c r="AB180" s="65"/>
      <c r="AC180" s="65"/>
      <c r="AD180" s="65"/>
      <c r="AE180" s="65"/>
      <c r="AF180" s="65"/>
      <c r="AG180" s="65"/>
    </row>
    <row r="181" spans="8:33" s="66" customFormat="1">
      <c r="H181" s="114"/>
      <c r="N181" s="65"/>
      <c r="O181" s="65"/>
      <c r="U181" s="116"/>
      <c r="V181" s="65"/>
      <c r="W181" s="65"/>
      <c r="X181" s="65"/>
      <c r="Y181" s="65"/>
      <c r="Z181" s="65"/>
      <c r="AA181" s="65"/>
      <c r="AB181" s="65"/>
      <c r="AC181" s="65"/>
      <c r="AD181" s="65"/>
      <c r="AE181" s="65"/>
      <c r="AF181" s="65"/>
      <c r="AG181" s="65"/>
    </row>
    <row r="182" spans="8:33" s="66" customFormat="1">
      <c r="H182" s="114"/>
      <c r="N182" s="65"/>
      <c r="O182" s="65"/>
      <c r="U182" s="116"/>
      <c r="V182" s="65"/>
      <c r="W182" s="65"/>
      <c r="X182" s="65"/>
      <c r="Y182" s="65"/>
      <c r="Z182" s="65"/>
      <c r="AA182" s="65"/>
      <c r="AB182" s="65"/>
      <c r="AC182" s="65"/>
      <c r="AD182" s="65"/>
      <c r="AE182" s="65"/>
      <c r="AF182" s="65"/>
      <c r="AG182" s="65"/>
    </row>
    <row r="183" spans="8:33" s="66" customFormat="1">
      <c r="H183" s="114"/>
      <c r="N183" s="65"/>
      <c r="O183" s="65"/>
      <c r="U183" s="116"/>
      <c r="V183" s="65"/>
      <c r="W183" s="65"/>
      <c r="X183" s="65"/>
      <c r="Y183" s="65"/>
      <c r="Z183" s="65"/>
      <c r="AA183" s="65"/>
      <c r="AB183" s="65"/>
      <c r="AC183" s="65"/>
      <c r="AD183" s="65"/>
      <c r="AE183" s="65"/>
      <c r="AF183" s="65"/>
      <c r="AG183" s="65"/>
    </row>
    <row r="184" spans="8:33" s="66" customFormat="1">
      <c r="H184" s="114"/>
      <c r="N184" s="65"/>
      <c r="O184" s="65"/>
      <c r="U184" s="116"/>
      <c r="V184" s="65"/>
      <c r="W184" s="65"/>
      <c r="X184" s="65"/>
      <c r="Y184" s="65"/>
      <c r="Z184" s="65"/>
      <c r="AA184" s="65"/>
      <c r="AB184" s="65"/>
      <c r="AC184" s="65"/>
      <c r="AD184" s="65"/>
      <c r="AE184" s="65"/>
      <c r="AF184" s="65"/>
      <c r="AG184" s="65"/>
    </row>
    <row r="185" spans="8:33" s="66" customFormat="1">
      <c r="H185" s="114"/>
      <c r="N185" s="65"/>
      <c r="O185" s="65"/>
      <c r="U185" s="116"/>
      <c r="V185" s="65"/>
      <c r="W185" s="65"/>
      <c r="X185" s="65"/>
      <c r="Y185" s="65"/>
      <c r="Z185" s="65"/>
      <c r="AA185" s="65"/>
      <c r="AB185" s="65"/>
      <c r="AC185" s="65"/>
      <c r="AD185" s="65"/>
      <c r="AE185" s="65"/>
      <c r="AF185" s="65"/>
      <c r="AG185" s="65"/>
    </row>
    <row r="186" spans="8:33" s="66" customFormat="1">
      <c r="H186" s="114"/>
      <c r="N186" s="65"/>
      <c r="O186" s="65"/>
      <c r="U186" s="116"/>
      <c r="V186" s="65"/>
      <c r="W186" s="65"/>
      <c r="X186" s="65"/>
      <c r="Y186" s="65"/>
      <c r="Z186" s="65"/>
      <c r="AA186" s="65"/>
      <c r="AB186" s="65"/>
      <c r="AC186" s="65"/>
      <c r="AD186" s="65"/>
      <c r="AE186" s="65"/>
      <c r="AF186" s="65"/>
      <c r="AG186" s="65"/>
    </row>
    <row r="187" spans="8:33" s="66" customFormat="1">
      <c r="H187" s="114"/>
      <c r="N187" s="65"/>
      <c r="O187" s="65"/>
      <c r="U187" s="116"/>
      <c r="V187" s="65"/>
      <c r="W187" s="65"/>
      <c r="X187" s="65"/>
      <c r="Y187" s="65"/>
      <c r="Z187" s="65"/>
      <c r="AA187" s="65"/>
      <c r="AB187" s="65"/>
      <c r="AC187" s="65"/>
      <c r="AD187" s="65"/>
      <c r="AE187" s="65"/>
      <c r="AF187" s="65"/>
      <c r="AG187" s="65"/>
    </row>
    <row r="188" spans="8:33" s="66" customFormat="1">
      <c r="H188" s="114"/>
      <c r="N188" s="65"/>
      <c r="O188" s="65"/>
      <c r="U188" s="116"/>
      <c r="V188" s="65"/>
      <c r="W188" s="65"/>
      <c r="X188" s="65"/>
      <c r="Y188" s="65"/>
      <c r="Z188" s="65"/>
      <c r="AA188" s="65"/>
      <c r="AB188" s="65"/>
      <c r="AC188" s="65"/>
      <c r="AD188" s="65"/>
      <c r="AE188" s="65"/>
      <c r="AF188" s="65"/>
      <c r="AG188" s="65"/>
    </row>
    <row r="189" spans="8:33" s="66" customFormat="1">
      <c r="H189" s="114"/>
      <c r="N189" s="65"/>
      <c r="O189" s="65"/>
      <c r="U189" s="116"/>
      <c r="V189" s="65"/>
      <c r="W189" s="65"/>
      <c r="X189" s="65"/>
      <c r="Y189" s="65"/>
      <c r="Z189" s="65"/>
      <c r="AA189" s="65"/>
      <c r="AB189" s="65"/>
      <c r="AC189" s="65"/>
      <c r="AD189" s="65"/>
      <c r="AE189" s="65"/>
      <c r="AF189" s="65"/>
      <c r="AG189" s="65"/>
    </row>
    <row r="190" spans="8:33" s="66" customFormat="1">
      <c r="H190" s="114"/>
      <c r="N190" s="65"/>
      <c r="O190" s="65"/>
      <c r="U190" s="116"/>
      <c r="V190" s="65"/>
      <c r="W190" s="65"/>
      <c r="X190" s="65"/>
      <c r="Y190" s="65"/>
      <c r="Z190" s="65"/>
      <c r="AA190" s="65"/>
      <c r="AB190" s="65"/>
      <c r="AC190" s="65"/>
      <c r="AD190" s="65"/>
      <c r="AE190" s="65"/>
      <c r="AF190" s="65"/>
      <c r="AG190" s="65"/>
    </row>
    <row r="191" spans="8:33" s="66" customFormat="1">
      <c r="H191" s="114"/>
      <c r="N191" s="65"/>
      <c r="O191" s="65"/>
      <c r="U191" s="116"/>
      <c r="V191" s="65"/>
      <c r="W191" s="65"/>
      <c r="X191" s="65"/>
      <c r="Y191" s="65"/>
      <c r="Z191" s="65"/>
      <c r="AA191" s="65"/>
      <c r="AB191" s="65"/>
      <c r="AC191" s="65"/>
      <c r="AD191" s="65"/>
      <c r="AE191" s="65"/>
      <c r="AF191" s="65"/>
      <c r="AG191" s="65"/>
    </row>
    <row r="192" spans="8:33" s="66" customFormat="1">
      <c r="H192" s="114"/>
      <c r="N192" s="65"/>
      <c r="O192" s="65"/>
      <c r="U192" s="116"/>
      <c r="V192" s="65"/>
      <c r="W192" s="65"/>
      <c r="X192" s="65"/>
      <c r="Y192" s="65"/>
      <c r="Z192" s="65"/>
      <c r="AA192" s="65"/>
      <c r="AB192" s="65"/>
      <c r="AC192" s="65"/>
      <c r="AD192" s="65"/>
      <c r="AE192" s="65"/>
      <c r="AF192" s="65"/>
      <c r="AG192" s="65"/>
    </row>
    <row r="193" spans="8:33" s="66" customFormat="1">
      <c r="H193" s="114"/>
      <c r="N193" s="65"/>
      <c r="O193" s="65"/>
      <c r="U193" s="116"/>
      <c r="V193" s="65"/>
      <c r="W193" s="65"/>
      <c r="X193" s="65"/>
      <c r="Y193" s="65"/>
      <c r="Z193" s="65"/>
      <c r="AA193" s="65"/>
      <c r="AB193" s="65"/>
      <c r="AC193" s="65"/>
      <c r="AD193" s="65"/>
      <c r="AE193" s="65"/>
      <c r="AF193" s="65"/>
      <c r="AG193" s="65"/>
    </row>
    <row r="194" spans="8:33" s="66" customFormat="1">
      <c r="H194" s="114"/>
      <c r="N194" s="65"/>
      <c r="O194" s="65"/>
      <c r="U194" s="116"/>
      <c r="V194" s="65"/>
      <c r="W194" s="65"/>
      <c r="X194" s="65"/>
      <c r="Y194" s="65"/>
      <c r="Z194" s="65"/>
      <c r="AA194" s="65"/>
      <c r="AB194" s="65"/>
      <c r="AC194" s="65"/>
      <c r="AD194" s="65"/>
      <c r="AE194" s="65"/>
      <c r="AF194" s="65"/>
      <c r="AG194" s="65"/>
    </row>
    <row r="195" spans="8:33" s="66" customFormat="1">
      <c r="H195" s="114"/>
      <c r="N195" s="65"/>
      <c r="O195" s="65"/>
      <c r="U195" s="116"/>
      <c r="V195" s="65"/>
      <c r="W195" s="65"/>
      <c r="X195" s="65"/>
      <c r="Y195" s="65"/>
      <c r="Z195" s="65"/>
      <c r="AA195" s="65"/>
      <c r="AB195" s="65"/>
      <c r="AC195" s="65"/>
      <c r="AD195" s="65"/>
      <c r="AE195" s="65"/>
      <c r="AF195" s="65"/>
      <c r="AG195" s="65"/>
    </row>
    <row r="196" spans="8:33" s="66" customFormat="1">
      <c r="H196" s="114"/>
      <c r="N196" s="65"/>
      <c r="O196" s="65"/>
      <c r="U196" s="116"/>
      <c r="V196" s="65"/>
      <c r="W196" s="65"/>
      <c r="X196" s="65"/>
      <c r="Y196" s="65"/>
      <c r="Z196" s="65"/>
      <c r="AA196" s="65"/>
      <c r="AB196" s="65"/>
      <c r="AC196" s="65"/>
      <c r="AD196" s="65"/>
      <c r="AE196" s="65"/>
      <c r="AF196" s="65"/>
      <c r="AG196" s="65"/>
    </row>
    <row r="197" spans="8:33" s="66" customFormat="1">
      <c r="H197" s="114"/>
      <c r="N197" s="65"/>
      <c r="O197" s="65"/>
      <c r="U197" s="116"/>
      <c r="V197" s="65"/>
      <c r="W197" s="65"/>
      <c r="X197" s="65"/>
      <c r="Y197" s="65"/>
      <c r="Z197" s="65"/>
      <c r="AA197" s="65"/>
      <c r="AB197" s="65"/>
      <c r="AC197" s="65"/>
      <c r="AD197" s="65"/>
      <c r="AE197" s="65"/>
      <c r="AF197" s="65"/>
      <c r="AG197" s="65"/>
    </row>
    <row r="198" spans="8:33" s="66" customFormat="1">
      <c r="H198" s="114"/>
      <c r="N198" s="65"/>
      <c r="O198" s="65"/>
      <c r="U198" s="116"/>
      <c r="V198" s="65"/>
      <c r="W198" s="65"/>
      <c r="X198" s="65"/>
      <c r="Y198" s="65"/>
      <c r="Z198" s="65"/>
      <c r="AA198" s="65"/>
      <c r="AB198" s="65"/>
      <c r="AC198" s="65"/>
      <c r="AD198" s="65"/>
      <c r="AE198" s="65"/>
      <c r="AF198" s="65"/>
      <c r="AG198" s="65"/>
    </row>
    <row r="199" spans="8:33" s="66" customFormat="1">
      <c r="H199" s="114"/>
      <c r="N199" s="65"/>
      <c r="O199" s="65"/>
      <c r="U199" s="116"/>
      <c r="V199" s="65"/>
      <c r="W199" s="65"/>
      <c r="X199" s="65"/>
      <c r="Y199" s="65"/>
      <c r="Z199" s="65"/>
      <c r="AA199" s="65"/>
      <c r="AB199" s="65"/>
      <c r="AC199" s="65"/>
      <c r="AD199" s="65"/>
      <c r="AE199" s="65"/>
      <c r="AF199" s="65"/>
      <c r="AG199" s="65"/>
    </row>
    <row r="200" spans="8:33" s="66" customFormat="1">
      <c r="H200" s="114"/>
      <c r="N200" s="65"/>
      <c r="O200" s="65"/>
      <c r="U200" s="116"/>
      <c r="V200" s="65"/>
      <c r="W200" s="65"/>
      <c r="X200" s="65"/>
      <c r="Y200" s="65"/>
      <c r="Z200" s="65"/>
      <c r="AA200" s="65"/>
      <c r="AB200" s="65"/>
      <c r="AC200" s="65"/>
      <c r="AD200" s="65"/>
      <c r="AE200" s="65"/>
      <c r="AF200" s="65"/>
      <c r="AG200" s="65"/>
    </row>
    <row r="201" spans="8:33" s="66" customFormat="1">
      <c r="H201" s="114"/>
      <c r="N201" s="65"/>
      <c r="O201" s="65"/>
      <c r="U201" s="116"/>
      <c r="V201" s="65"/>
      <c r="W201" s="65"/>
      <c r="X201" s="65"/>
      <c r="Y201" s="65"/>
      <c r="Z201" s="65"/>
      <c r="AA201" s="65"/>
      <c r="AB201" s="65"/>
      <c r="AC201" s="65"/>
      <c r="AD201" s="65"/>
      <c r="AE201" s="65"/>
      <c r="AF201" s="65"/>
      <c r="AG201" s="65"/>
    </row>
    <row r="202" spans="8:33" s="66" customFormat="1">
      <c r="H202" s="114"/>
      <c r="N202" s="65"/>
      <c r="O202" s="65"/>
      <c r="U202" s="116"/>
      <c r="V202" s="65"/>
      <c r="W202" s="65"/>
      <c r="X202" s="65"/>
      <c r="Y202" s="65"/>
      <c r="Z202" s="65"/>
      <c r="AA202" s="65"/>
      <c r="AB202" s="65"/>
      <c r="AC202" s="65"/>
      <c r="AD202" s="65"/>
      <c r="AE202" s="65"/>
      <c r="AF202" s="65"/>
      <c r="AG202" s="65"/>
    </row>
    <row r="203" spans="8:33" s="66" customFormat="1">
      <c r="H203" s="114"/>
      <c r="N203" s="65"/>
      <c r="O203" s="65"/>
      <c r="U203" s="116"/>
      <c r="V203" s="65"/>
      <c r="W203" s="65"/>
      <c r="X203" s="65"/>
      <c r="Y203" s="65"/>
      <c r="Z203" s="65"/>
      <c r="AA203" s="65"/>
      <c r="AB203" s="65"/>
      <c r="AC203" s="65"/>
      <c r="AD203" s="65"/>
      <c r="AE203" s="65"/>
      <c r="AF203" s="65"/>
      <c r="AG203" s="65"/>
    </row>
    <row r="204" spans="8:33" s="66" customFormat="1">
      <c r="H204" s="114"/>
      <c r="N204" s="65"/>
      <c r="O204" s="65"/>
      <c r="U204" s="116"/>
      <c r="V204" s="65"/>
      <c r="W204" s="65"/>
      <c r="X204" s="65"/>
      <c r="Y204" s="65"/>
      <c r="Z204" s="65"/>
      <c r="AA204" s="65"/>
      <c r="AB204" s="65"/>
      <c r="AC204" s="65"/>
      <c r="AD204" s="65"/>
      <c r="AE204" s="65"/>
      <c r="AF204" s="65"/>
      <c r="AG204" s="65"/>
    </row>
    <row r="205" spans="8:33" s="66" customFormat="1">
      <c r="H205" s="114"/>
      <c r="N205" s="65"/>
      <c r="O205" s="65"/>
      <c r="U205" s="116"/>
      <c r="V205" s="65"/>
      <c r="W205" s="65"/>
      <c r="X205" s="65"/>
      <c r="Y205" s="65"/>
      <c r="Z205" s="65"/>
      <c r="AA205" s="65"/>
      <c r="AB205" s="65"/>
      <c r="AC205" s="65"/>
      <c r="AD205" s="65"/>
      <c r="AE205" s="65"/>
      <c r="AF205" s="65"/>
      <c r="AG205" s="65"/>
    </row>
    <row r="206" spans="8:33" s="66" customFormat="1">
      <c r="H206" s="114"/>
      <c r="N206" s="65"/>
      <c r="O206" s="65"/>
      <c r="U206" s="116"/>
      <c r="V206" s="65"/>
      <c r="W206" s="65"/>
      <c r="X206" s="65"/>
      <c r="Y206" s="65"/>
      <c r="Z206" s="65"/>
      <c r="AA206" s="65"/>
      <c r="AB206" s="65"/>
      <c r="AC206" s="65"/>
      <c r="AD206" s="65"/>
      <c r="AE206" s="65"/>
      <c r="AF206" s="65"/>
      <c r="AG206" s="65"/>
    </row>
    <row r="207" spans="8:33" s="66" customFormat="1">
      <c r="H207" s="114"/>
      <c r="N207" s="65"/>
      <c r="O207" s="65"/>
      <c r="U207" s="116"/>
      <c r="V207" s="65"/>
      <c r="W207" s="65"/>
      <c r="X207" s="65"/>
      <c r="Y207" s="65"/>
      <c r="Z207" s="65"/>
      <c r="AA207" s="65"/>
      <c r="AB207" s="65"/>
      <c r="AC207" s="65"/>
      <c r="AD207" s="65"/>
      <c r="AE207" s="65"/>
      <c r="AF207" s="65"/>
      <c r="AG207" s="65"/>
    </row>
    <row r="208" spans="8:33" s="66" customFormat="1">
      <c r="H208" s="114"/>
      <c r="N208" s="65"/>
      <c r="O208" s="65"/>
      <c r="U208" s="116"/>
      <c r="V208" s="65"/>
      <c r="W208" s="65"/>
      <c r="X208" s="65"/>
      <c r="Y208" s="65"/>
      <c r="Z208" s="65"/>
      <c r="AA208" s="65"/>
      <c r="AB208" s="65"/>
      <c r="AC208" s="65"/>
      <c r="AD208" s="65"/>
      <c r="AE208" s="65"/>
      <c r="AF208" s="65"/>
      <c r="AG208" s="65"/>
    </row>
    <row r="209" spans="8:33" s="66" customFormat="1">
      <c r="H209" s="114"/>
      <c r="N209" s="65"/>
      <c r="O209" s="65"/>
      <c r="U209" s="116"/>
      <c r="V209" s="65"/>
      <c r="W209" s="65"/>
      <c r="X209" s="65"/>
      <c r="Y209" s="65"/>
      <c r="Z209" s="65"/>
      <c r="AA209" s="65"/>
      <c r="AB209" s="65"/>
      <c r="AC209" s="65"/>
      <c r="AD209" s="65"/>
      <c r="AE209" s="65"/>
      <c r="AF209" s="65"/>
      <c r="AG209" s="65"/>
    </row>
    <row r="210" spans="8:33" s="66" customFormat="1">
      <c r="H210" s="114"/>
      <c r="N210" s="65"/>
      <c r="O210" s="65"/>
      <c r="U210" s="116"/>
      <c r="V210" s="65"/>
      <c r="W210" s="65"/>
      <c r="X210" s="65"/>
      <c r="Y210" s="65"/>
      <c r="Z210" s="65"/>
      <c r="AA210" s="65"/>
      <c r="AB210" s="65"/>
      <c r="AC210" s="65"/>
      <c r="AD210" s="65"/>
      <c r="AE210" s="65"/>
      <c r="AF210" s="65"/>
      <c r="AG210" s="65"/>
    </row>
    <row r="211" spans="8:33" s="66" customFormat="1">
      <c r="H211" s="114"/>
      <c r="N211" s="65"/>
      <c r="O211" s="65"/>
      <c r="U211" s="116"/>
      <c r="V211" s="65"/>
      <c r="W211" s="65"/>
      <c r="X211" s="65"/>
      <c r="Y211" s="65"/>
      <c r="Z211" s="65"/>
      <c r="AA211" s="65"/>
      <c r="AB211" s="65"/>
      <c r="AC211" s="65"/>
      <c r="AD211" s="65"/>
      <c r="AE211" s="65"/>
      <c r="AF211" s="65"/>
      <c r="AG211" s="65"/>
    </row>
    <row r="212" spans="8:33" s="66" customFormat="1">
      <c r="H212" s="114"/>
      <c r="N212" s="65"/>
      <c r="O212" s="65"/>
      <c r="U212" s="116"/>
      <c r="V212" s="65"/>
      <c r="W212" s="65"/>
      <c r="X212" s="65"/>
      <c r="Y212" s="65"/>
      <c r="Z212" s="65"/>
      <c r="AA212" s="65"/>
      <c r="AB212" s="65"/>
      <c r="AC212" s="65"/>
      <c r="AD212" s="65"/>
      <c r="AE212" s="65"/>
      <c r="AF212" s="65"/>
      <c r="AG212" s="65"/>
    </row>
    <row r="213" spans="8:33" s="66" customFormat="1">
      <c r="H213" s="114"/>
      <c r="N213" s="65"/>
      <c r="O213" s="65"/>
      <c r="U213" s="116"/>
      <c r="V213" s="65"/>
      <c r="W213" s="65"/>
      <c r="X213" s="65"/>
      <c r="Y213" s="65"/>
      <c r="Z213" s="65"/>
      <c r="AA213" s="65"/>
      <c r="AB213" s="65"/>
      <c r="AC213" s="65"/>
      <c r="AD213" s="65"/>
      <c r="AE213" s="65"/>
      <c r="AF213" s="65"/>
      <c r="AG213" s="65"/>
    </row>
    <row r="214" spans="8:33" s="66" customFormat="1">
      <c r="H214" s="114"/>
      <c r="N214" s="65"/>
      <c r="O214" s="65"/>
      <c r="U214" s="116"/>
      <c r="V214" s="65"/>
      <c r="W214" s="65"/>
      <c r="X214" s="65"/>
      <c r="Y214" s="65"/>
      <c r="Z214" s="65"/>
      <c r="AA214" s="65"/>
      <c r="AB214" s="65"/>
      <c r="AC214" s="65"/>
      <c r="AD214" s="65"/>
      <c r="AE214" s="65"/>
      <c r="AF214" s="65"/>
      <c r="AG214" s="65"/>
    </row>
    <row r="215" spans="8:33" s="66" customFormat="1">
      <c r="H215" s="114"/>
      <c r="N215" s="65"/>
      <c r="O215" s="65"/>
      <c r="U215" s="116"/>
      <c r="V215" s="65"/>
      <c r="W215" s="65"/>
      <c r="X215" s="65"/>
      <c r="Y215" s="65"/>
      <c r="Z215" s="65"/>
      <c r="AA215" s="65"/>
      <c r="AB215" s="65"/>
      <c r="AC215" s="65"/>
      <c r="AD215" s="65"/>
      <c r="AE215" s="65"/>
      <c r="AF215" s="65"/>
      <c r="AG215" s="65"/>
    </row>
    <row r="216" spans="8:33" s="66" customFormat="1">
      <c r="H216" s="114"/>
      <c r="N216" s="65"/>
      <c r="O216" s="65"/>
      <c r="U216" s="116"/>
      <c r="V216" s="65"/>
      <c r="W216" s="65"/>
      <c r="X216" s="65"/>
      <c r="Y216" s="65"/>
      <c r="Z216" s="65"/>
      <c r="AA216" s="65"/>
      <c r="AB216" s="65"/>
      <c r="AC216" s="65"/>
      <c r="AD216" s="65"/>
      <c r="AE216" s="65"/>
      <c r="AF216" s="65"/>
      <c r="AG216" s="65"/>
    </row>
    <row r="217" spans="8:33" s="66" customFormat="1">
      <c r="H217" s="114"/>
      <c r="N217" s="65"/>
      <c r="O217" s="65"/>
      <c r="U217" s="116"/>
      <c r="V217" s="65"/>
      <c r="W217" s="65"/>
      <c r="X217" s="65"/>
      <c r="Y217" s="65"/>
      <c r="Z217" s="65"/>
      <c r="AA217" s="65"/>
      <c r="AB217" s="65"/>
      <c r="AC217" s="65"/>
      <c r="AD217" s="65"/>
      <c r="AE217" s="65"/>
      <c r="AF217" s="65"/>
      <c r="AG217" s="65"/>
    </row>
    <row r="218" spans="8:33" s="66" customFormat="1">
      <c r="H218" s="114"/>
      <c r="N218" s="65"/>
      <c r="O218" s="65"/>
      <c r="U218" s="116"/>
      <c r="V218" s="65"/>
      <c r="W218" s="65"/>
      <c r="X218" s="65"/>
      <c r="Y218" s="65"/>
      <c r="Z218" s="65"/>
      <c r="AA218" s="65"/>
      <c r="AB218" s="65"/>
      <c r="AC218" s="65"/>
      <c r="AD218" s="65"/>
      <c r="AE218" s="65"/>
      <c r="AF218" s="65"/>
      <c r="AG218" s="65"/>
    </row>
    <row r="219" spans="8:33" s="66" customFormat="1">
      <c r="H219" s="114"/>
      <c r="N219" s="65"/>
      <c r="O219" s="65"/>
      <c r="U219" s="116"/>
      <c r="V219" s="65"/>
      <c r="W219" s="65"/>
      <c r="X219" s="65"/>
      <c r="Y219" s="65"/>
      <c r="Z219" s="65"/>
      <c r="AA219" s="65"/>
      <c r="AB219" s="65"/>
      <c r="AC219" s="65"/>
      <c r="AD219" s="65"/>
      <c r="AE219" s="65"/>
      <c r="AF219" s="65"/>
      <c r="AG219" s="65"/>
    </row>
    <row r="220" spans="8:33" s="66" customFormat="1">
      <c r="H220" s="114"/>
      <c r="N220" s="65"/>
      <c r="O220" s="65"/>
      <c r="U220" s="116"/>
      <c r="V220" s="65"/>
      <c r="W220" s="65"/>
      <c r="X220" s="65"/>
      <c r="Y220" s="65"/>
      <c r="Z220" s="65"/>
      <c r="AA220" s="65"/>
      <c r="AB220" s="65"/>
      <c r="AC220" s="65"/>
      <c r="AD220" s="65"/>
      <c r="AE220" s="65"/>
      <c r="AF220" s="65"/>
      <c r="AG220" s="65"/>
    </row>
    <row r="221" spans="8:33" s="66" customFormat="1">
      <c r="H221" s="114"/>
      <c r="N221" s="65"/>
      <c r="O221" s="65"/>
      <c r="U221" s="116"/>
      <c r="V221" s="65"/>
      <c r="W221" s="65"/>
      <c r="X221" s="65"/>
      <c r="Y221" s="65"/>
      <c r="Z221" s="65"/>
      <c r="AA221" s="65"/>
      <c r="AB221" s="65"/>
      <c r="AC221" s="65"/>
      <c r="AD221" s="65"/>
      <c r="AE221" s="65"/>
      <c r="AF221" s="65"/>
      <c r="AG221" s="65"/>
    </row>
    <row r="222" spans="8:33" s="66" customFormat="1">
      <c r="H222" s="114"/>
      <c r="N222" s="65"/>
      <c r="O222" s="65"/>
      <c r="U222" s="116"/>
      <c r="V222" s="65"/>
      <c r="W222" s="65"/>
      <c r="X222" s="65"/>
      <c r="Y222" s="65"/>
      <c r="Z222" s="65"/>
      <c r="AA222" s="65"/>
      <c r="AB222" s="65"/>
      <c r="AC222" s="65"/>
      <c r="AD222" s="65"/>
      <c r="AE222" s="65"/>
      <c r="AF222" s="65"/>
      <c r="AG222" s="65"/>
    </row>
    <row r="223" spans="8:33" s="66" customFormat="1">
      <c r="H223" s="114"/>
      <c r="N223" s="65"/>
      <c r="O223" s="65"/>
      <c r="U223" s="116"/>
      <c r="V223" s="65"/>
      <c r="W223" s="65"/>
      <c r="X223" s="65"/>
      <c r="Y223" s="65"/>
      <c r="Z223" s="65"/>
      <c r="AA223" s="65"/>
      <c r="AB223" s="65"/>
      <c r="AC223" s="65"/>
      <c r="AD223" s="65"/>
      <c r="AE223" s="65"/>
      <c r="AF223" s="65"/>
      <c r="AG223" s="65"/>
    </row>
    <row r="224" spans="8:33" s="66" customFormat="1">
      <c r="H224" s="114"/>
      <c r="N224" s="65"/>
      <c r="O224" s="65"/>
      <c r="U224" s="116"/>
      <c r="V224" s="65"/>
      <c r="W224" s="65"/>
      <c r="X224" s="65"/>
      <c r="Y224" s="65"/>
      <c r="Z224" s="65"/>
      <c r="AA224" s="65"/>
      <c r="AB224" s="65"/>
      <c r="AC224" s="65"/>
      <c r="AD224" s="65"/>
      <c r="AE224" s="65"/>
      <c r="AF224" s="65"/>
      <c r="AG224" s="65"/>
    </row>
    <row r="225" spans="8:33" s="66" customFormat="1">
      <c r="H225" s="114"/>
      <c r="N225" s="65"/>
      <c r="O225" s="65"/>
      <c r="U225" s="116"/>
      <c r="V225" s="65"/>
      <c r="W225" s="65"/>
      <c r="X225" s="65"/>
      <c r="Y225" s="65"/>
      <c r="Z225" s="65"/>
      <c r="AA225" s="65"/>
      <c r="AB225" s="65"/>
      <c r="AC225" s="65"/>
      <c r="AD225" s="65"/>
      <c r="AE225" s="65"/>
      <c r="AF225" s="65"/>
      <c r="AG225" s="65"/>
    </row>
    <row r="226" spans="8:33" s="66" customFormat="1">
      <c r="H226" s="114"/>
      <c r="N226" s="65"/>
      <c r="O226" s="65"/>
      <c r="U226" s="116"/>
      <c r="V226" s="65"/>
      <c r="W226" s="65"/>
      <c r="X226" s="65"/>
      <c r="Y226" s="65"/>
      <c r="Z226" s="65"/>
      <c r="AA226" s="65"/>
      <c r="AB226" s="65"/>
      <c r="AC226" s="65"/>
      <c r="AD226" s="65"/>
      <c r="AE226" s="65"/>
      <c r="AF226" s="65"/>
      <c r="AG226" s="65"/>
    </row>
    <row r="227" spans="8:33" s="66" customFormat="1">
      <c r="H227" s="114"/>
      <c r="N227" s="65"/>
      <c r="O227" s="65"/>
      <c r="U227" s="116"/>
      <c r="V227" s="65"/>
      <c r="W227" s="65"/>
      <c r="X227" s="65"/>
      <c r="Y227" s="65"/>
      <c r="Z227" s="65"/>
      <c r="AA227" s="65"/>
      <c r="AB227" s="65"/>
      <c r="AC227" s="65"/>
      <c r="AD227" s="65"/>
      <c r="AE227" s="65"/>
      <c r="AF227" s="65"/>
      <c r="AG227" s="65"/>
    </row>
    <row r="228" spans="8:33" s="66" customFormat="1">
      <c r="H228" s="114"/>
      <c r="N228" s="65"/>
      <c r="O228" s="65"/>
      <c r="U228" s="116"/>
      <c r="V228" s="65"/>
      <c r="W228" s="65"/>
      <c r="X228" s="65"/>
      <c r="Y228" s="65"/>
      <c r="Z228" s="65"/>
      <c r="AA228" s="65"/>
      <c r="AB228" s="65"/>
      <c r="AC228" s="65"/>
      <c r="AD228" s="65"/>
      <c r="AE228" s="65"/>
      <c r="AF228" s="65"/>
      <c r="AG228" s="65"/>
    </row>
    <row r="229" spans="8:33" s="66" customFormat="1">
      <c r="H229" s="114"/>
      <c r="N229" s="65"/>
      <c r="O229" s="65"/>
      <c r="U229" s="116"/>
      <c r="V229" s="65"/>
      <c r="W229" s="65"/>
      <c r="X229" s="65"/>
      <c r="Y229" s="65"/>
      <c r="Z229" s="65"/>
      <c r="AA229" s="65"/>
      <c r="AB229" s="65"/>
      <c r="AC229" s="65"/>
      <c r="AD229" s="65"/>
      <c r="AE229" s="65"/>
      <c r="AF229" s="65"/>
      <c r="AG229" s="65"/>
    </row>
    <row r="230" spans="8:33" s="66" customFormat="1">
      <c r="H230" s="114"/>
      <c r="N230" s="65"/>
      <c r="O230" s="65"/>
      <c r="U230" s="116"/>
      <c r="V230" s="65"/>
      <c r="W230" s="65"/>
      <c r="X230" s="65"/>
      <c r="Y230" s="65"/>
      <c r="Z230" s="65"/>
      <c r="AA230" s="65"/>
      <c r="AB230" s="65"/>
      <c r="AC230" s="65"/>
      <c r="AD230" s="65"/>
      <c r="AE230" s="65"/>
      <c r="AF230" s="65"/>
      <c r="AG230" s="65"/>
    </row>
    <row r="231" spans="8:33" s="66" customFormat="1">
      <c r="H231" s="114"/>
      <c r="N231" s="65"/>
      <c r="O231" s="65"/>
      <c r="U231" s="116"/>
      <c r="V231" s="65"/>
      <c r="W231" s="65"/>
      <c r="X231" s="65"/>
      <c r="Y231" s="65"/>
      <c r="Z231" s="65"/>
      <c r="AA231" s="65"/>
      <c r="AB231" s="65"/>
      <c r="AC231" s="65"/>
      <c r="AD231" s="65"/>
      <c r="AE231" s="65"/>
      <c r="AF231" s="65"/>
      <c r="AG231" s="65"/>
    </row>
    <row r="232" spans="8:33" s="66" customFormat="1">
      <c r="H232" s="114"/>
      <c r="N232" s="65"/>
      <c r="O232" s="65"/>
      <c r="U232" s="116"/>
      <c r="V232" s="65"/>
      <c r="W232" s="65"/>
      <c r="X232" s="65"/>
      <c r="Y232" s="65"/>
      <c r="Z232" s="65"/>
      <c r="AA232" s="65"/>
      <c r="AB232" s="65"/>
      <c r="AC232" s="65"/>
      <c r="AD232" s="65"/>
      <c r="AE232" s="65"/>
      <c r="AF232" s="65"/>
      <c r="AG232" s="65"/>
    </row>
    <row r="233" spans="8:33" s="66" customFormat="1">
      <c r="H233" s="114"/>
      <c r="N233" s="65"/>
      <c r="O233" s="65"/>
      <c r="U233" s="116"/>
      <c r="V233" s="65"/>
      <c r="W233" s="65"/>
      <c r="X233" s="65"/>
      <c r="Y233" s="65"/>
      <c r="Z233" s="65"/>
      <c r="AA233" s="65"/>
      <c r="AB233" s="65"/>
      <c r="AC233" s="65"/>
      <c r="AD233" s="65"/>
      <c r="AE233" s="65"/>
      <c r="AF233" s="65"/>
      <c r="AG233" s="65"/>
    </row>
    <row r="234" spans="8:33" s="66" customFormat="1">
      <c r="H234" s="114"/>
      <c r="N234" s="65"/>
      <c r="O234" s="65"/>
      <c r="U234" s="116"/>
      <c r="V234" s="65"/>
      <c r="W234" s="65"/>
      <c r="X234" s="65"/>
      <c r="Y234" s="65"/>
      <c r="Z234" s="65"/>
      <c r="AA234" s="65"/>
      <c r="AB234" s="65"/>
      <c r="AC234" s="65"/>
      <c r="AD234" s="65"/>
      <c r="AE234" s="65"/>
      <c r="AF234" s="65"/>
      <c r="AG234" s="65"/>
    </row>
    <row r="235" spans="8:33" s="66" customFormat="1">
      <c r="H235" s="114"/>
      <c r="N235" s="65"/>
      <c r="O235" s="65"/>
      <c r="U235" s="116"/>
      <c r="V235" s="65"/>
      <c r="W235" s="65"/>
      <c r="X235" s="65"/>
      <c r="Y235" s="65"/>
      <c r="Z235" s="65"/>
      <c r="AA235" s="65"/>
      <c r="AB235" s="65"/>
      <c r="AC235" s="65"/>
      <c r="AD235" s="65"/>
      <c r="AE235" s="65"/>
      <c r="AF235" s="65"/>
      <c r="AG235" s="65"/>
    </row>
    <row r="236" spans="8:33" s="66" customFormat="1">
      <c r="H236" s="114"/>
      <c r="N236" s="65"/>
      <c r="O236" s="65"/>
      <c r="U236" s="116"/>
      <c r="V236" s="65"/>
      <c r="W236" s="65"/>
      <c r="X236" s="65"/>
      <c r="Y236" s="65"/>
      <c r="Z236" s="65"/>
      <c r="AA236" s="65"/>
      <c r="AB236" s="65"/>
      <c r="AC236" s="65"/>
      <c r="AD236" s="65"/>
      <c r="AE236" s="65"/>
      <c r="AF236" s="65"/>
      <c r="AG236" s="65"/>
    </row>
    <row r="237" spans="8:33" s="66" customFormat="1">
      <c r="H237" s="114"/>
      <c r="N237" s="65"/>
      <c r="O237" s="65"/>
      <c r="U237" s="116"/>
      <c r="V237" s="65"/>
      <c r="W237" s="65"/>
      <c r="X237" s="65"/>
      <c r="Y237" s="65"/>
      <c r="Z237" s="65"/>
      <c r="AA237" s="65"/>
      <c r="AB237" s="65"/>
      <c r="AC237" s="65"/>
      <c r="AD237" s="65"/>
      <c r="AE237" s="65"/>
      <c r="AF237" s="65"/>
      <c r="AG237" s="65"/>
    </row>
    <row r="238" spans="8:33" s="66" customFormat="1">
      <c r="H238" s="114"/>
      <c r="N238" s="65"/>
      <c r="O238" s="65"/>
      <c r="U238" s="116"/>
      <c r="V238" s="65"/>
      <c r="W238" s="65"/>
      <c r="X238" s="65"/>
      <c r="Y238" s="65"/>
      <c r="Z238" s="65"/>
      <c r="AA238" s="65"/>
      <c r="AB238" s="65"/>
      <c r="AC238" s="65"/>
      <c r="AD238" s="65"/>
      <c r="AE238" s="65"/>
      <c r="AF238" s="65"/>
      <c r="AG238" s="65"/>
    </row>
    <row r="239" spans="8:33" s="66" customFormat="1">
      <c r="H239" s="114"/>
      <c r="N239" s="65"/>
      <c r="O239" s="65"/>
      <c r="U239" s="116"/>
      <c r="V239" s="65"/>
      <c r="W239" s="65"/>
      <c r="X239" s="65"/>
      <c r="Y239" s="65"/>
      <c r="Z239" s="65"/>
      <c r="AA239" s="65"/>
      <c r="AB239" s="65"/>
      <c r="AC239" s="65"/>
      <c r="AD239" s="65"/>
      <c r="AE239" s="65"/>
      <c r="AF239" s="65"/>
      <c r="AG239" s="65"/>
    </row>
    <row r="240" spans="8:33" s="66" customFormat="1">
      <c r="H240" s="114"/>
      <c r="N240" s="65"/>
      <c r="O240" s="65"/>
      <c r="U240" s="116"/>
      <c r="V240" s="65"/>
      <c r="W240" s="65"/>
      <c r="X240" s="65"/>
      <c r="Y240" s="65"/>
      <c r="Z240" s="65"/>
      <c r="AA240" s="65"/>
      <c r="AB240" s="65"/>
      <c r="AC240" s="65"/>
      <c r="AD240" s="65"/>
      <c r="AE240" s="65"/>
      <c r="AF240" s="65"/>
      <c r="AG240" s="65"/>
    </row>
    <row r="241" spans="8:33" s="66" customFormat="1">
      <c r="H241" s="114"/>
      <c r="N241" s="65"/>
      <c r="O241" s="65"/>
      <c r="U241" s="116"/>
      <c r="V241" s="65"/>
      <c r="W241" s="65"/>
      <c r="X241" s="65"/>
      <c r="Y241" s="65"/>
      <c r="Z241" s="65"/>
      <c r="AA241" s="65"/>
      <c r="AB241" s="65"/>
      <c r="AC241" s="65"/>
      <c r="AD241" s="65"/>
      <c r="AE241" s="65"/>
      <c r="AF241" s="65"/>
      <c r="AG241" s="65"/>
    </row>
    <row r="242" spans="8:33" s="66" customFormat="1">
      <c r="H242" s="114"/>
      <c r="N242" s="65"/>
      <c r="O242" s="65"/>
      <c r="U242" s="116"/>
      <c r="V242" s="65"/>
      <c r="W242" s="65"/>
      <c r="X242" s="65"/>
      <c r="Y242" s="65"/>
      <c r="Z242" s="65"/>
      <c r="AA242" s="65"/>
      <c r="AB242" s="65"/>
      <c r="AC242" s="65"/>
      <c r="AD242" s="65"/>
      <c r="AE242" s="65"/>
      <c r="AF242" s="65"/>
      <c r="AG242" s="65"/>
    </row>
    <row r="243" spans="8:33" s="66" customFormat="1">
      <c r="H243" s="114"/>
      <c r="N243" s="65"/>
      <c r="O243" s="65"/>
      <c r="U243" s="116"/>
      <c r="V243" s="65"/>
      <c r="W243" s="65"/>
      <c r="X243" s="65"/>
      <c r="Y243" s="65"/>
      <c r="Z243" s="65"/>
      <c r="AA243" s="65"/>
      <c r="AB243" s="65"/>
      <c r="AC243" s="65"/>
      <c r="AD243" s="65"/>
      <c r="AE243" s="65"/>
      <c r="AF243" s="65"/>
      <c r="AG243" s="65"/>
    </row>
    <row r="244" spans="8:33" s="66" customFormat="1">
      <c r="H244" s="114"/>
      <c r="N244" s="65"/>
      <c r="O244" s="65"/>
      <c r="U244" s="116"/>
      <c r="V244" s="65"/>
      <c r="W244" s="65"/>
      <c r="X244" s="65"/>
      <c r="Y244" s="65"/>
      <c r="Z244" s="65"/>
      <c r="AA244" s="65"/>
      <c r="AB244" s="65"/>
      <c r="AC244" s="65"/>
      <c r="AD244" s="65"/>
      <c r="AE244" s="65"/>
      <c r="AF244" s="65"/>
      <c r="AG244" s="65"/>
    </row>
    <row r="245" spans="8:33" s="66" customFormat="1">
      <c r="H245" s="114"/>
      <c r="N245" s="65"/>
      <c r="O245" s="65"/>
      <c r="U245" s="116"/>
      <c r="V245" s="65"/>
      <c r="W245" s="65"/>
      <c r="X245" s="65"/>
      <c r="Y245" s="65"/>
      <c r="Z245" s="65"/>
      <c r="AA245" s="65"/>
      <c r="AB245" s="65"/>
      <c r="AC245" s="65"/>
      <c r="AD245" s="65"/>
      <c r="AE245" s="65"/>
      <c r="AF245" s="65"/>
      <c r="AG245" s="65"/>
    </row>
    <row r="246" spans="8:33" s="66" customFormat="1">
      <c r="H246" s="114"/>
      <c r="N246" s="65"/>
      <c r="O246" s="65"/>
      <c r="U246" s="116"/>
      <c r="V246" s="65"/>
      <c r="W246" s="65"/>
      <c r="X246" s="65"/>
      <c r="Y246" s="65"/>
      <c r="Z246" s="65"/>
      <c r="AA246" s="65"/>
      <c r="AB246" s="65"/>
      <c r="AC246" s="65"/>
      <c r="AD246" s="65"/>
      <c r="AE246" s="65"/>
      <c r="AF246" s="65"/>
      <c r="AG246" s="65"/>
    </row>
    <row r="247" spans="8:33" s="66" customFormat="1">
      <c r="H247" s="114"/>
      <c r="N247" s="65"/>
      <c r="O247" s="65"/>
      <c r="U247" s="116"/>
      <c r="V247" s="65"/>
      <c r="W247" s="65"/>
      <c r="X247" s="65"/>
      <c r="Y247" s="65"/>
      <c r="Z247" s="65"/>
      <c r="AA247" s="65"/>
      <c r="AB247" s="65"/>
      <c r="AC247" s="65"/>
      <c r="AD247" s="65"/>
      <c r="AE247" s="65"/>
      <c r="AF247" s="65"/>
      <c r="AG247" s="65"/>
    </row>
    <row r="248" spans="8:33" s="66" customFormat="1">
      <c r="H248" s="114"/>
      <c r="N248" s="65"/>
      <c r="O248" s="65"/>
      <c r="U248" s="116"/>
      <c r="V248" s="65"/>
      <c r="W248" s="65"/>
      <c r="X248" s="65"/>
      <c r="Y248" s="65"/>
      <c r="Z248" s="65"/>
      <c r="AA248" s="65"/>
      <c r="AB248" s="65"/>
      <c r="AC248" s="65"/>
      <c r="AD248" s="65"/>
      <c r="AE248" s="65"/>
      <c r="AF248" s="65"/>
      <c r="AG248" s="65"/>
    </row>
    <row r="249" spans="8:33" s="66" customFormat="1">
      <c r="H249" s="114"/>
      <c r="N249" s="65"/>
      <c r="O249" s="65"/>
      <c r="U249" s="116"/>
      <c r="V249" s="65"/>
      <c r="W249" s="65"/>
      <c r="X249" s="65"/>
      <c r="Y249" s="65"/>
      <c r="Z249" s="65"/>
      <c r="AA249" s="65"/>
      <c r="AB249" s="65"/>
      <c r="AC249" s="65"/>
      <c r="AD249" s="65"/>
      <c r="AE249" s="65"/>
      <c r="AF249" s="65"/>
      <c r="AG249" s="65"/>
    </row>
    <row r="250" spans="8:33" s="66" customFormat="1">
      <c r="H250" s="114"/>
      <c r="N250" s="65"/>
      <c r="O250" s="65"/>
      <c r="U250" s="116"/>
      <c r="V250" s="65"/>
      <c r="W250" s="65"/>
      <c r="X250" s="65"/>
      <c r="Y250" s="65"/>
      <c r="Z250" s="65"/>
      <c r="AA250" s="65"/>
      <c r="AB250" s="65"/>
      <c r="AC250" s="65"/>
      <c r="AD250" s="65"/>
      <c r="AE250" s="65"/>
      <c r="AF250" s="65"/>
      <c r="AG250" s="65"/>
    </row>
    <row r="251" spans="8:33" s="66" customFormat="1">
      <c r="H251" s="114"/>
      <c r="N251" s="65"/>
      <c r="O251" s="65"/>
      <c r="U251" s="116"/>
      <c r="V251" s="65"/>
      <c r="W251" s="65"/>
      <c r="X251" s="65"/>
      <c r="Y251" s="65"/>
      <c r="Z251" s="65"/>
      <c r="AA251" s="65"/>
      <c r="AB251" s="65"/>
      <c r="AC251" s="65"/>
      <c r="AD251" s="65"/>
      <c r="AE251" s="65"/>
      <c r="AF251" s="65"/>
      <c r="AG251" s="65"/>
    </row>
    <row r="252" spans="8:33" s="66" customFormat="1">
      <c r="H252" s="114"/>
      <c r="N252" s="65"/>
      <c r="O252" s="65"/>
      <c r="U252" s="116"/>
      <c r="V252" s="65"/>
      <c r="W252" s="65"/>
      <c r="X252" s="65"/>
      <c r="Y252" s="65"/>
      <c r="Z252" s="65"/>
      <c r="AA252" s="65"/>
      <c r="AB252" s="65"/>
      <c r="AC252" s="65"/>
      <c r="AD252" s="65"/>
      <c r="AE252" s="65"/>
      <c r="AF252" s="65"/>
      <c r="AG252" s="65"/>
    </row>
    <row r="253" spans="8:33" s="66" customFormat="1">
      <c r="H253" s="114"/>
      <c r="N253" s="65"/>
      <c r="O253" s="65"/>
      <c r="U253" s="116"/>
      <c r="V253" s="65"/>
      <c r="W253" s="65"/>
      <c r="X253" s="65"/>
      <c r="Y253" s="65"/>
      <c r="Z253" s="65"/>
      <c r="AA253" s="65"/>
      <c r="AB253" s="65"/>
      <c r="AC253" s="65"/>
      <c r="AD253" s="65"/>
      <c r="AE253" s="65"/>
      <c r="AF253" s="65"/>
      <c r="AG253" s="65"/>
    </row>
    <row r="254" spans="8:33" s="66" customFormat="1">
      <c r="H254" s="114"/>
      <c r="N254" s="65"/>
      <c r="O254" s="65"/>
      <c r="U254" s="116"/>
      <c r="V254" s="65"/>
      <c r="W254" s="65"/>
      <c r="X254" s="65"/>
      <c r="Y254" s="65"/>
      <c r="Z254" s="65"/>
      <c r="AA254" s="65"/>
      <c r="AB254" s="65"/>
      <c r="AC254" s="65"/>
      <c r="AD254" s="65"/>
      <c r="AE254" s="65"/>
      <c r="AF254" s="65"/>
      <c r="AG254" s="65"/>
    </row>
    <row r="255" spans="8:33" s="66" customFormat="1">
      <c r="H255" s="114"/>
      <c r="N255" s="65"/>
      <c r="O255" s="65"/>
      <c r="U255" s="116"/>
      <c r="V255" s="65"/>
      <c r="W255" s="65"/>
      <c r="X255" s="65"/>
      <c r="Y255" s="65"/>
      <c r="Z255" s="65"/>
      <c r="AA255" s="65"/>
      <c r="AB255" s="65"/>
      <c r="AC255" s="65"/>
      <c r="AD255" s="65"/>
      <c r="AE255" s="65"/>
      <c r="AF255" s="65"/>
      <c r="AG255" s="65"/>
    </row>
    <row r="256" spans="8:33" s="66" customFormat="1">
      <c r="H256" s="114"/>
      <c r="N256" s="65"/>
      <c r="O256" s="65"/>
      <c r="U256" s="116"/>
      <c r="V256" s="65"/>
      <c r="W256" s="65"/>
      <c r="X256" s="65"/>
      <c r="Y256" s="65"/>
      <c r="Z256" s="65"/>
      <c r="AA256" s="65"/>
      <c r="AB256" s="65"/>
      <c r="AC256" s="65"/>
      <c r="AD256" s="65"/>
      <c r="AE256" s="65"/>
      <c r="AF256" s="65"/>
      <c r="AG256" s="65"/>
    </row>
    <row r="257" spans="8:33" s="66" customFormat="1">
      <c r="H257" s="114"/>
      <c r="N257" s="65"/>
      <c r="O257" s="65"/>
      <c r="U257" s="116"/>
      <c r="V257" s="65"/>
      <c r="W257" s="65"/>
      <c r="X257" s="65"/>
      <c r="Y257" s="65"/>
      <c r="Z257" s="65"/>
      <c r="AA257" s="65"/>
      <c r="AB257" s="65"/>
      <c r="AC257" s="65"/>
      <c r="AD257" s="65"/>
      <c r="AE257" s="65"/>
      <c r="AF257" s="65"/>
      <c r="AG257" s="65"/>
    </row>
    <row r="258" spans="8:33" s="66" customFormat="1">
      <c r="H258" s="114"/>
      <c r="N258" s="65"/>
      <c r="O258" s="65"/>
      <c r="U258" s="116"/>
      <c r="V258" s="65"/>
      <c r="W258" s="65"/>
      <c r="X258" s="65"/>
      <c r="Y258" s="65"/>
      <c r="Z258" s="65"/>
      <c r="AA258" s="65"/>
      <c r="AB258" s="65"/>
      <c r="AC258" s="65"/>
      <c r="AD258" s="65"/>
      <c r="AE258" s="65"/>
      <c r="AF258" s="65"/>
      <c r="AG258" s="65"/>
    </row>
    <row r="259" spans="8:33" s="66" customFormat="1">
      <c r="H259" s="114"/>
      <c r="N259" s="65"/>
      <c r="O259" s="65"/>
      <c r="U259" s="116"/>
      <c r="V259" s="65"/>
      <c r="W259" s="65"/>
      <c r="X259" s="65"/>
      <c r="Y259" s="65"/>
      <c r="Z259" s="65"/>
      <c r="AA259" s="65"/>
      <c r="AB259" s="65"/>
      <c r="AC259" s="65"/>
      <c r="AD259" s="65"/>
      <c r="AE259" s="65"/>
      <c r="AF259" s="65"/>
      <c r="AG259" s="65"/>
    </row>
    <row r="260" spans="8:33" s="66" customFormat="1">
      <c r="H260" s="114"/>
      <c r="N260" s="65"/>
      <c r="O260" s="65"/>
      <c r="U260" s="116"/>
      <c r="V260" s="65"/>
      <c r="W260" s="65"/>
      <c r="X260" s="65"/>
      <c r="Y260" s="65"/>
      <c r="Z260" s="65"/>
      <c r="AA260" s="65"/>
      <c r="AB260" s="65"/>
      <c r="AC260" s="65"/>
      <c r="AD260" s="65"/>
      <c r="AE260" s="65"/>
      <c r="AF260" s="65"/>
      <c r="AG260" s="65"/>
    </row>
    <row r="261" spans="8:33" s="66" customFormat="1">
      <c r="H261" s="114"/>
      <c r="N261" s="65"/>
      <c r="O261" s="65"/>
      <c r="U261" s="116"/>
      <c r="V261" s="65"/>
      <c r="W261" s="65"/>
      <c r="X261" s="65"/>
      <c r="Y261" s="65"/>
      <c r="Z261" s="65"/>
      <c r="AA261" s="65"/>
      <c r="AB261" s="65"/>
      <c r="AC261" s="65"/>
      <c r="AD261" s="65"/>
      <c r="AE261" s="65"/>
      <c r="AF261" s="65"/>
      <c r="AG261" s="65"/>
    </row>
    <row r="262" spans="8:33" s="66" customFormat="1">
      <c r="H262" s="114"/>
      <c r="N262" s="65"/>
      <c r="O262" s="65"/>
      <c r="U262" s="116"/>
      <c r="V262" s="65"/>
      <c r="W262" s="65"/>
      <c r="X262" s="65"/>
      <c r="Y262" s="65"/>
      <c r="Z262" s="65"/>
      <c r="AA262" s="65"/>
      <c r="AB262" s="65"/>
      <c r="AC262" s="65"/>
      <c r="AD262" s="65"/>
      <c r="AE262" s="65"/>
      <c r="AF262" s="65"/>
      <c r="AG262" s="65"/>
    </row>
    <row r="263" spans="8:33" s="66" customFormat="1">
      <c r="H263" s="114"/>
      <c r="N263" s="65"/>
      <c r="O263" s="65"/>
      <c r="U263" s="116"/>
      <c r="V263" s="65"/>
      <c r="W263" s="65"/>
      <c r="X263" s="65"/>
      <c r="Y263" s="65"/>
      <c r="Z263" s="65"/>
      <c r="AA263" s="65"/>
      <c r="AB263" s="65"/>
      <c r="AC263" s="65"/>
      <c r="AD263" s="65"/>
      <c r="AE263" s="65"/>
      <c r="AF263" s="65"/>
      <c r="AG263" s="65"/>
    </row>
    <row r="264" spans="8:33" s="66" customFormat="1">
      <c r="H264" s="114"/>
      <c r="N264" s="65"/>
      <c r="O264" s="65"/>
      <c r="U264" s="116"/>
      <c r="V264" s="65"/>
      <c r="W264" s="65"/>
      <c r="X264" s="65"/>
      <c r="Y264" s="65"/>
      <c r="Z264" s="65"/>
      <c r="AA264" s="65"/>
      <c r="AB264" s="65"/>
      <c r="AC264" s="65"/>
      <c r="AD264" s="65"/>
      <c r="AE264" s="65"/>
      <c r="AF264" s="65"/>
      <c r="AG264" s="65"/>
    </row>
    <row r="265" spans="8:33" s="66" customFormat="1">
      <c r="H265" s="114"/>
      <c r="N265" s="65"/>
      <c r="O265" s="65"/>
      <c r="U265" s="116"/>
      <c r="V265" s="65"/>
      <c r="W265" s="65"/>
      <c r="X265" s="65"/>
      <c r="Y265" s="65"/>
      <c r="Z265" s="65"/>
      <c r="AA265" s="65"/>
      <c r="AB265" s="65"/>
      <c r="AC265" s="65"/>
      <c r="AD265" s="65"/>
      <c r="AE265" s="65"/>
      <c r="AF265" s="65"/>
      <c r="AG265" s="65"/>
    </row>
    <row r="266" spans="8:33" s="66" customFormat="1">
      <c r="H266" s="114"/>
      <c r="N266" s="65"/>
      <c r="O266" s="65"/>
      <c r="U266" s="116"/>
      <c r="V266" s="65"/>
      <c r="W266" s="65"/>
      <c r="X266" s="65"/>
      <c r="Y266" s="65"/>
      <c r="Z266" s="65"/>
      <c r="AA266" s="65"/>
      <c r="AB266" s="65"/>
      <c r="AC266" s="65"/>
      <c r="AD266" s="65"/>
      <c r="AE266" s="65"/>
      <c r="AF266" s="65"/>
      <c r="AG266" s="65"/>
    </row>
    <row r="267" spans="8:33" s="66" customFormat="1">
      <c r="H267" s="114"/>
      <c r="N267" s="65"/>
      <c r="O267" s="65"/>
      <c r="U267" s="116"/>
      <c r="V267" s="65"/>
      <c r="W267" s="65"/>
      <c r="X267" s="65"/>
      <c r="Y267" s="65"/>
      <c r="Z267" s="65"/>
      <c r="AA267" s="65"/>
      <c r="AB267" s="65"/>
      <c r="AC267" s="65"/>
      <c r="AD267" s="65"/>
      <c r="AE267" s="65"/>
      <c r="AF267" s="65"/>
      <c r="AG267" s="65"/>
    </row>
    <row r="268" spans="8:33" s="66" customFormat="1">
      <c r="H268" s="114"/>
      <c r="N268" s="65"/>
      <c r="O268" s="65"/>
      <c r="U268" s="116"/>
      <c r="V268" s="65"/>
      <c r="W268" s="65"/>
      <c r="X268" s="65"/>
      <c r="Y268" s="65"/>
      <c r="Z268" s="65"/>
      <c r="AA268" s="65"/>
      <c r="AB268" s="65"/>
      <c r="AC268" s="65"/>
      <c r="AD268" s="65"/>
      <c r="AE268" s="65"/>
      <c r="AF268" s="65"/>
      <c r="AG268" s="65"/>
    </row>
    <row r="269" spans="8:33" s="66" customFormat="1">
      <c r="H269" s="114"/>
      <c r="N269" s="65"/>
      <c r="O269" s="65"/>
      <c r="U269" s="116"/>
      <c r="V269" s="65"/>
      <c r="W269" s="65"/>
      <c r="X269" s="65"/>
      <c r="Y269" s="65"/>
      <c r="Z269" s="65"/>
      <c r="AA269" s="65"/>
      <c r="AB269" s="65"/>
      <c r="AC269" s="65"/>
      <c r="AD269" s="65"/>
      <c r="AE269" s="65"/>
      <c r="AF269" s="65"/>
      <c r="AG269" s="65"/>
    </row>
    <row r="270" spans="8:33" s="66" customFormat="1">
      <c r="H270" s="114"/>
      <c r="N270" s="65"/>
      <c r="O270" s="65"/>
      <c r="U270" s="116"/>
      <c r="V270" s="65"/>
      <c r="W270" s="65"/>
      <c r="X270" s="65"/>
      <c r="Y270" s="65"/>
      <c r="Z270" s="65"/>
      <c r="AA270" s="65"/>
      <c r="AB270" s="65"/>
      <c r="AC270" s="65"/>
      <c r="AD270" s="65"/>
      <c r="AE270" s="65"/>
      <c r="AF270" s="65"/>
      <c r="AG270" s="65"/>
    </row>
    <row r="271" spans="8:33" s="66" customFormat="1">
      <c r="H271" s="114"/>
      <c r="N271" s="65"/>
      <c r="O271" s="65"/>
      <c r="U271" s="116"/>
      <c r="V271" s="65"/>
      <c r="W271" s="65"/>
      <c r="X271" s="65"/>
      <c r="Y271" s="65"/>
      <c r="Z271" s="65"/>
      <c r="AA271" s="65"/>
      <c r="AB271" s="65"/>
      <c r="AC271" s="65"/>
      <c r="AD271" s="65"/>
      <c r="AE271" s="65"/>
      <c r="AF271" s="65"/>
      <c r="AG271" s="65"/>
    </row>
    <row r="272" spans="8:33" s="66" customFormat="1">
      <c r="H272" s="114"/>
      <c r="N272" s="65"/>
      <c r="O272" s="65"/>
      <c r="U272" s="116"/>
      <c r="V272" s="65"/>
      <c r="W272" s="65"/>
      <c r="X272" s="65"/>
      <c r="Y272" s="65"/>
      <c r="Z272" s="65"/>
      <c r="AA272" s="65"/>
      <c r="AB272" s="65"/>
      <c r="AC272" s="65"/>
      <c r="AD272" s="65"/>
      <c r="AE272" s="65"/>
      <c r="AF272" s="65"/>
      <c r="AG272" s="65"/>
    </row>
    <row r="273" spans="8:33" s="66" customFormat="1">
      <c r="H273" s="114"/>
      <c r="N273" s="65"/>
      <c r="O273" s="65"/>
      <c r="U273" s="116"/>
      <c r="V273" s="65"/>
      <c r="W273" s="65"/>
      <c r="X273" s="65"/>
      <c r="Y273" s="65"/>
      <c r="Z273" s="65"/>
      <c r="AA273" s="65"/>
      <c r="AB273" s="65"/>
      <c r="AC273" s="65"/>
      <c r="AD273" s="65"/>
      <c r="AE273" s="65"/>
      <c r="AF273" s="65"/>
      <c r="AG273" s="65"/>
    </row>
    <row r="274" spans="8:33" s="66" customFormat="1">
      <c r="H274" s="114"/>
      <c r="N274" s="65"/>
      <c r="O274" s="65"/>
      <c r="U274" s="116"/>
      <c r="V274" s="65"/>
      <c r="W274" s="65"/>
      <c r="X274" s="65"/>
      <c r="Y274" s="65"/>
      <c r="Z274" s="65"/>
      <c r="AA274" s="65"/>
      <c r="AB274" s="65"/>
      <c r="AC274" s="65"/>
      <c r="AD274" s="65"/>
      <c r="AE274" s="65"/>
      <c r="AF274" s="65"/>
      <c r="AG274" s="65"/>
    </row>
    <row r="275" spans="8:33" s="66" customFormat="1">
      <c r="H275" s="114"/>
      <c r="N275" s="65"/>
      <c r="O275" s="65"/>
      <c r="U275" s="116"/>
      <c r="V275" s="65"/>
      <c r="W275" s="65"/>
      <c r="X275" s="65"/>
      <c r="Y275" s="65"/>
      <c r="Z275" s="65"/>
      <c r="AA275" s="65"/>
      <c r="AB275" s="65"/>
      <c r="AC275" s="65"/>
      <c r="AD275" s="65"/>
      <c r="AE275" s="65"/>
      <c r="AF275" s="65"/>
      <c r="AG275" s="65"/>
    </row>
    <row r="276" spans="8:33" s="66" customFormat="1">
      <c r="H276" s="114"/>
      <c r="N276" s="65"/>
      <c r="O276" s="65"/>
      <c r="U276" s="116"/>
      <c r="V276" s="65"/>
      <c r="W276" s="65"/>
      <c r="X276" s="65"/>
      <c r="Y276" s="65"/>
      <c r="Z276" s="65"/>
      <c r="AA276" s="65"/>
      <c r="AB276" s="65"/>
      <c r="AC276" s="65"/>
      <c r="AD276" s="65"/>
      <c r="AE276" s="65"/>
      <c r="AF276" s="65"/>
      <c r="AG276" s="65"/>
    </row>
    <row r="277" spans="8:33" s="66" customFormat="1">
      <c r="H277" s="114"/>
      <c r="N277" s="65"/>
      <c r="O277" s="65"/>
      <c r="U277" s="116"/>
      <c r="V277" s="65"/>
      <c r="W277" s="65"/>
      <c r="X277" s="65"/>
      <c r="Y277" s="65"/>
      <c r="Z277" s="65"/>
      <c r="AA277" s="65"/>
      <c r="AB277" s="65"/>
      <c r="AC277" s="65"/>
      <c r="AD277" s="65"/>
      <c r="AE277" s="65"/>
      <c r="AF277" s="65"/>
      <c r="AG277" s="65"/>
    </row>
    <row r="278" spans="8:33" s="66" customFormat="1">
      <c r="H278" s="114"/>
      <c r="N278" s="65"/>
      <c r="O278" s="65"/>
      <c r="U278" s="116"/>
      <c r="V278" s="65"/>
      <c r="W278" s="65"/>
      <c r="X278" s="65"/>
      <c r="Y278" s="65"/>
      <c r="Z278" s="65"/>
      <c r="AA278" s="65"/>
      <c r="AB278" s="65"/>
      <c r="AC278" s="65"/>
      <c r="AD278" s="65"/>
      <c r="AE278" s="65"/>
      <c r="AF278" s="65"/>
      <c r="AG278" s="65"/>
    </row>
    <row r="279" spans="8:33" s="66" customFormat="1">
      <c r="H279" s="114"/>
      <c r="N279" s="65"/>
      <c r="O279" s="65"/>
      <c r="U279" s="116"/>
      <c r="V279" s="65"/>
      <c r="W279" s="65"/>
      <c r="X279" s="65"/>
      <c r="Y279" s="65"/>
      <c r="Z279" s="65"/>
      <c r="AA279" s="65"/>
      <c r="AB279" s="65"/>
      <c r="AC279" s="65"/>
      <c r="AD279" s="65"/>
      <c r="AE279" s="65"/>
      <c r="AF279" s="65"/>
      <c r="AG279" s="65"/>
    </row>
    <row r="280" spans="8:33" s="66" customFormat="1">
      <c r="H280" s="114"/>
      <c r="N280" s="65"/>
      <c r="O280" s="65"/>
      <c r="U280" s="116"/>
      <c r="V280" s="65"/>
      <c r="W280" s="65"/>
      <c r="X280" s="65"/>
      <c r="Y280" s="65"/>
      <c r="Z280" s="65"/>
      <c r="AA280" s="65"/>
      <c r="AB280" s="65"/>
      <c r="AC280" s="65"/>
      <c r="AD280" s="65"/>
      <c r="AE280" s="65"/>
      <c r="AF280" s="65"/>
      <c r="AG280" s="65"/>
    </row>
    <row r="281" spans="8:33" s="66" customFormat="1">
      <c r="H281" s="114"/>
      <c r="N281" s="65"/>
      <c r="O281" s="65"/>
      <c r="U281" s="116"/>
      <c r="V281" s="65"/>
      <c r="W281" s="65"/>
      <c r="X281" s="65"/>
      <c r="Y281" s="65"/>
      <c r="Z281" s="65"/>
      <c r="AA281" s="65"/>
      <c r="AB281" s="65"/>
      <c r="AC281" s="65"/>
      <c r="AD281" s="65"/>
      <c r="AE281" s="65"/>
      <c r="AF281" s="65"/>
      <c r="AG281" s="65"/>
    </row>
    <row r="282" spans="8:33" s="66" customFormat="1">
      <c r="H282" s="114"/>
      <c r="N282" s="65"/>
      <c r="O282" s="65"/>
      <c r="U282" s="116"/>
      <c r="V282" s="65"/>
      <c r="W282" s="65"/>
      <c r="X282" s="65"/>
      <c r="Y282" s="65"/>
      <c r="Z282" s="65"/>
      <c r="AA282" s="65"/>
      <c r="AB282" s="65"/>
      <c r="AC282" s="65"/>
      <c r="AD282" s="65"/>
      <c r="AE282" s="65"/>
      <c r="AF282" s="65"/>
      <c r="AG282" s="65"/>
    </row>
    <row r="283" spans="8:33" s="66" customFormat="1">
      <c r="H283" s="114"/>
      <c r="N283" s="65"/>
      <c r="O283" s="65"/>
      <c r="U283" s="116"/>
      <c r="V283" s="65"/>
      <c r="W283" s="65"/>
      <c r="X283" s="65"/>
      <c r="Y283" s="65"/>
      <c r="Z283" s="65"/>
      <c r="AA283" s="65"/>
      <c r="AB283" s="65"/>
      <c r="AC283" s="65"/>
      <c r="AD283" s="65"/>
      <c r="AE283" s="65"/>
      <c r="AF283" s="65"/>
      <c r="AG283" s="65"/>
    </row>
    <row r="284" spans="8:33" s="66" customFormat="1">
      <c r="H284" s="114"/>
      <c r="N284" s="65"/>
      <c r="O284" s="65"/>
      <c r="U284" s="116"/>
      <c r="V284" s="65"/>
      <c r="W284" s="65"/>
      <c r="X284" s="65"/>
      <c r="Y284" s="65"/>
      <c r="Z284" s="65"/>
      <c r="AA284" s="65"/>
      <c r="AB284" s="65"/>
      <c r="AC284" s="65"/>
      <c r="AD284" s="65"/>
      <c r="AE284" s="65"/>
      <c r="AF284" s="65"/>
      <c r="AG284" s="65"/>
    </row>
    <row r="285" spans="8:33" s="66" customFormat="1">
      <c r="H285" s="114"/>
      <c r="N285" s="65"/>
      <c r="O285" s="65"/>
      <c r="U285" s="116"/>
      <c r="V285" s="65"/>
      <c r="W285" s="65"/>
      <c r="X285" s="65"/>
      <c r="Y285" s="65"/>
      <c r="Z285" s="65"/>
      <c r="AA285" s="65"/>
      <c r="AB285" s="65"/>
      <c r="AC285" s="65"/>
      <c r="AD285" s="65"/>
      <c r="AE285" s="65"/>
      <c r="AF285" s="65"/>
      <c r="AG285" s="65"/>
    </row>
    <row r="286" spans="8:33" s="66" customFormat="1">
      <c r="H286" s="114"/>
      <c r="N286" s="65"/>
      <c r="O286" s="65"/>
      <c r="U286" s="116"/>
      <c r="V286" s="65"/>
      <c r="W286" s="65"/>
      <c r="X286" s="65"/>
      <c r="Y286" s="65"/>
      <c r="Z286" s="65"/>
      <c r="AA286" s="65"/>
      <c r="AB286" s="65"/>
      <c r="AC286" s="65"/>
      <c r="AD286" s="65"/>
      <c r="AE286" s="65"/>
      <c r="AF286" s="65"/>
      <c r="AG286" s="65"/>
    </row>
    <row r="287" spans="8:33" s="66" customFormat="1">
      <c r="H287" s="114"/>
      <c r="N287" s="65"/>
      <c r="O287" s="65"/>
      <c r="U287" s="116"/>
      <c r="V287" s="65"/>
      <c r="W287" s="65"/>
      <c r="X287" s="65"/>
      <c r="Y287" s="65"/>
      <c r="Z287" s="65"/>
      <c r="AA287" s="65"/>
      <c r="AB287" s="65"/>
      <c r="AC287" s="65"/>
      <c r="AD287" s="65"/>
      <c r="AE287" s="65"/>
      <c r="AF287" s="65"/>
      <c r="AG287" s="65"/>
    </row>
    <row r="288" spans="8:33" s="66" customFormat="1">
      <c r="H288" s="114"/>
      <c r="N288" s="65"/>
      <c r="O288" s="65"/>
      <c r="U288" s="116"/>
      <c r="V288" s="65"/>
      <c r="W288" s="65"/>
      <c r="X288" s="65"/>
      <c r="Y288" s="65"/>
      <c r="Z288" s="65"/>
      <c r="AA288" s="65"/>
      <c r="AB288" s="65"/>
      <c r="AC288" s="65"/>
      <c r="AD288" s="65"/>
      <c r="AE288" s="65"/>
      <c r="AF288" s="65"/>
      <c r="AG288" s="65"/>
    </row>
    <row r="289" spans="8:33" s="66" customFormat="1">
      <c r="H289" s="114"/>
      <c r="N289" s="65"/>
      <c r="O289" s="65"/>
      <c r="U289" s="116"/>
      <c r="V289" s="65"/>
      <c r="W289" s="65"/>
      <c r="X289" s="65"/>
      <c r="Y289" s="65"/>
      <c r="Z289" s="65"/>
      <c r="AA289" s="65"/>
      <c r="AB289" s="65"/>
      <c r="AC289" s="65"/>
      <c r="AD289" s="65"/>
      <c r="AE289" s="65"/>
      <c r="AF289" s="65"/>
      <c r="AG289" s="65"/>
    </row>
    <row r="290" spans="8:33" s="66" customFormat="1">
      <c r="H290" s="114"/>
      <c r="N290" s="65"/>
      <c r="O290" s="65"/>
      <c r="U290" s="116"/>
      <c r="V290" s="65"/>
      <c r="W290" s="65"/>
      <c r="X290" s="65"/>
      <c r="Y290" s="65"/>
      <c r="Z290" s="65"/>
      <c r="AA290" s="65"/>
      <c r="AB290" s="65"/>
      <c r="AC290" s="65"/>
      <c r="AD290" s="65"/>
      <c r="AE290" s="65"/>
      <c r="AF290" s="65"/>
      <c r="AG290" s="65"/>
    </row>
    <row r="291" spans="8:33" s="66" customFormat="1">
      <c r="H291" s="114"/>
      <c r="N291" s="65"/>
      <c r="O291" s="65"/>
      <c r="U291" s="116"/>
      <c r="V291" s="65"/>
      <c r="W291" s="65"/>
      <c r="X291" s="65"/>
      <c r="Y291" s="65"/>
      <c r="Z291" s="65"/>
      <c r="AA291" s="65"/>
      <c r="AB291" s="65"/>
      <c r="AC291" s="65"/>
      <c r="AD291" s="65"/>
      <c r="AE291" s="65"/>
      <c r="AF291" s="65"/>
      <c r="AG291" s="65"/>
    </row>
    <row r="292" spans="8:33" s="66" customFormat="1">
      <c r="H292" s="114"/>
      <c r="N292" s="65"/>
      <c r="O292" s="65"/>
      <c r="U292" s="116"/>
      <c r="V292" s="65"/>
      <c r="W292" s="65"/>
      <c r="X292" s="65"/>
      <c r="Y292" s="65"/>
      <c r="Z292" s="65"/>
      <c r="AA292" s="65"/>
      <c r="AB292" s="65"/>
      <c r="AC292" s="65"/>
      <c r="AD292" s="65"/>
      <c r="AE292" s="65"/>
      <c r="AF292" s="65"/>
      <c r="AG292" s="65"/>
    </row>
    <row r="293" spans="8:33" s="66" customFormat="1">
      <c r="H293" s="114"/>
      <c r="N293" s="65"/>
      <c r="O293" s="65"/>
      <c r="U293" s="116"/>
      <c r="V293" s="65"/>
      <c r="W293" s="65"/>
      <c r="X293" s="65"/>
      <c r="Y293" s="65"/>
      <c r="Z293" s="65"/>
      <c r="AA293" s="65"/>
      <c r="AB293" s="65"/>
      <c r="AC293" s="65"/>
      <c r="AD293" s="65"/>
      <c r="AE293" s="65"/>
      <c r="AF293" s="65"/>
      <c r="AG293" s="65"/>
    </row>
    <row r="294" spans="8:33" s="66" customFormat="1">
      <c r="H294" s="114"/>
      <c r="N294" s="65"/>
      <c r="O294" s="65"/>
      <c r="U294" s="116"/>
      <c r="V294" s="65"/>
      <c r="W294" s="65"/>
      <c r="X294" s="65"/>
      <c r="Y294" s="65"/>
      <c r="Z294" s="65"/>
      <c r="AA294" s="65"/>
      <c r="AB294" s="65"/>
      <c r="AC294" s="65"/>
      <c r="AD294" s="65"/>
      <c r="AE294" s="65"/>
      <c r="AF294" s="65"/>
      <c r="AG294" s="65"/>
    </row>
    <row r="295" spans="8:33" s="66" customFormat="1">
      <c r="H295" s="114"/>
      <c r="N295" s="65"/>
      <c r="O295" s="65"/>
      <c r="U295" s="116"/>
      <c r="V295" s="65"/>
      <c r="W295" s="65"/>
      <c r="X295" s="65"/>
      <c r="Y295" s="65"/>
      <c r="Z295" s="65"/>
      <c r="AA295" s="65"/>
      <c r="AB295" s="65"/>
      <c r="AC295" s="65"/>
      <c r="AD295" s="65"/>
      <c r="AE295" s="65"/>
      <c r="AF295" s="65"/>
      <c r="AG295" s="65"/>
    </row>
    <row r="296" spans="8:33" s="66" customFormat="1">
      <c r="H296" s="114"/>
      <c r="N296" s="65"/>
      <c r="O296" s="65"/>
      <c r="U296" s="116"/>
      <c r="V296" s="65"/>
      <c r="W296" s="65"/>
      <c r="X296" s="65"/>
      <c r="Y296" s="65"/>
      <c r="Z296" s="65"/>
      <c r="AA296" s="65"/>
      <c r="AB296" s="65"/>
      <c r="AC296" s="65"/>
      <c r="AD296" s="65"/>
      <c r="AE296" s="65"/>
      <c r="AF296" s="65"/>
      <c r="AG296" s="65"/>
    </row>
    <row r="297" spans="8:33" s="66" customFormat="1">
      <c r="H297" s="114"/>
      <c r="N297" s="65"/>
      <c r="O297" s="65"/>
      <c r="U297" s="116"/>
      <c r="V297" s="65"/>
      <c r="W297" s="65"/>
      <c r="X297" s="65"/>
      <c r="Y297" s="65"/>
      <c r="Z297" s="65"/>
      <c r="AA297" s="65"/>
      <c r="AB297" s="65"/>
      <c r="AC297" s="65"/>
      <c r="AD297" s="65"/>
      <c r="AE297" s="65"/>
      <c r="AF297" s="65"/>
      <c r="AG297" s="65"/>
    </row>
    <row r="298" spans="8:33" s="66" customFormat="1">
      <c r="H298" s="114"/>
      <c r="N298" s="65"/>
      <c r="O298" s="65"/>
      <c r="U298" s="116"/>
      <c r="V298" s="65"/>
      <c r="W298" s="65"/>
      <c r="X298" s="65"/>
      <c r="Y298" s="65"/>
      <c r="Z298" s="65"/>
      <c r="AA298" s="65"/>
      <c r="AB298" s="65"/>
      <c r="AC298" s="65"/>
      <c r="AD298" s="65"/>
      <c r="AE298" s="65"/>
      <c r="AF298" s="65"/>
      <c r="AG298" s="65"/>
    </row>
    <row r="299" spans="8:33" s="66" customFormat="1">
      <c r="H299" s="114"/>
      <c r="N299" s="65"/>
      <c r="O299" s="65"/>
      <c r="U299" s="116"/>
      <c r="V299" s="65"/>
      <c r="W299" s="65"/>
      <c r="X299" s="65"/>
      <c r="Y299" s="65"/>
      <c r="Z299" s="65"/>
      <c r="AA299" s="65"/>
      <c r="AB299" s="65"/>
      <c r="AC299" s="65"/>
      <c r="AD299" s="65"/>
      <c r="AE299" s="65"/>
      <c r="AF299" s="65"/>
      <c r="AG299" s="65"/>
    </row>
    <row r="300" spans="8:33" s="66" customFormat="1">
      <c r="H300" s="114"/>
      <c r="N300" s="65"/>
      <c r="O300" s="65"/>
      <c r="U300" s="116"/>
      <c r="V300" s="65"/>
      <c r="W300" s="65"/>
      <c r="X300" s="65"/>
      <c r="Y300" s="65"/>
      <c r="Z300" s="65"/>
      <c r="AA300" s="65"/>
      <c r="AB300" s="65"/>
      <c r="AC300" s="65"/>
      <c r="AD300" s="65"/>
      <c r="AE300" s="65"/>
      <c r="AF300" s="65"/>
      <c r="AG300" s="65"/>
    </row>
    <row r="301" spans="8:33" s="66" customFormat="1">
      <c r="H301" s="114"/>
      <c r="N301" s="65"/>
      <c r="O301" s="65"/>
      <c r="U301" s="116"/>
      <c r="V301" s="65"/>
      <c r="W301" s="65"/>
      <c r="X301" s="65"/>
      <c r="Y301" s="65"/>
      <c r="Z301" s="65"/>
      <c r="AA301" s="65"/>
      <c r="AB301" s="65"/>
      <c r="AC301" s="65"/>
      <c r="AD301" s="65"/>
      <c r="AE301" s="65"/>
      <c r="AF301" s="65"/>
      <c r="AG301" s="65"/>
    </row>
    <row r="302" spans="8:33" s="66" customFormat="1">
      <c r="H302" s="114"/>
      <c r="N302" s="65"/>
      <c r="O302" s="65"/>
      <c r="U302" s="116"/>
      <c r="V302" s="65"/>
      <c r="W302" s="65"/>
      <c r="X302" s="65"/>
      <c r="Y302" s="65"/>
      <c r="Z302" s="65"/>
      <c r="AA302" s="65"/>
      <c r="AB302" s="65"/>
      <c r="AC302" s="65"/>
      <c r="AD302" s="65"/>
      <c r="AE302" s="65"/>
      <c r="AF302" s="65"/>
      <c r="AG302" s="65"/>
    </row>
    <row r="303" spans="8:33" s="66" customFormat="1">
      <c r="H303" s="114"/>
      <c r="N303" s="65"/>
      <c r="O303" s="65"/>
      <c r="U303" s="116"/>
      <c r="V303" s="65"/>
      <c r="W303" s="65"/>
      <c r="X303" s="65"/>
      <c r="Y303" s="65"/>
      <c r="Z303" s="65"/>
      <c r="AA303" s="65"/>
      <c r="AB303" s="65"/>
      <c r="AC303" s="65"/>
      <c r="AD303" s="65"/>
      <c r="AE303" s="65"/>
      <c r="AF303" s="65"/>
      <c r="AG303" s="65"/>
    </row>
    <row r="304" spans="8:33" s="66" customFormat="1">
      <c r="H304" s="114"/>
      <c r="N304" s="65"/>
      <c r="O304" s="65"/>
      <c r="U304" s="116"/>
      <c r="V304" s="65"/>
      <c r="W304" s="65"/>
      <c r="X304" s="65"/>
      <c r="Y304" s="65"/>
      <c r="Z304" s="65"/>
      <c r="AA304" s="65"/>
      <c r="AB304" s="65"/>
      <c r="AC304" s="65"/>
      <c r="AD304" s="65"/>
      <c r="AE304" s="65"/>
      <c r="AF304" s="65"/>
      <c r="AG304" s="65"/>
    </row>
    <row r="305" spans="8:33" s="66" customFormat="1">
      <c r="H305" s="114"/>
      <c r="N305" s="65"/>
      <c r="O305" s="65"/>
      <c r="U305" s="116"/>
      <c r="V305" s="65"/>
      <c r="W305" s="65"/>
      <c r="X305" s="65"/>
      <c r="Y305" s="65"/>
      <c r="Z305" s="65"/>
      <c r="AA305" s="65"/>
      <c r="AB305" s="65"/>
      <c r="AC305" s="65"/>
      <c r="AD305" s="65"/>
      <c r="AE305" s="65"/>
      <c r="AF305" s="65"/>
      <c r="AG305" s="65"/>
    </row>
    <row r="306" spans="8:33" s="66" customFormat="1">
      <c r="H306" s="114"/>
      <c r="N306" s="65"/>
      <c r="O306" s="65"/>
      <c r="U306" s="116"/>
      <c r="V306" s="65"/>
      <c r="W306" s="65"/>
      <c r="X306" s="65"/>
      <c r="Y306" s="65"/>
      <c r="Z306" s="65"/>
      <c r="AA306" s="65"/>
      <c r="AB306" s="65"/>
      <c r="AC306" s="65"/>
      <c r="AD306" s="65"/>
      <c r="AE306" s="65"/>
      <c r="AF306" s="65"/>
      <c r="AG306" s="65"/>
    </row>
    <row r="307" spans="8:33" s="66" customFormat="1">
      <c r="H307" s="114"/>
      <c r="N307" s="65"/>
      <c r="O307" s="65"/>
      <c r="U307" s="116"/>
      <c r="V307" s="65"/>
      <c r="W307" s="65"/>
      <c r="X307" s="65"/>
      <c r="Y307" s="65"/>
      <c r="Z307" s="65"/>
      <c r="AA307" s="65"/>
      <c r="AB307" s="65"/>
      <c r="AC307" s="65"/>
      <c r="AD307" s="65"/>
      <c r="AE307" s="65"/>
      <c r="AF307" s="65"/>
      <c r="AG307" s="65"/>
    </row>
    <row r="308" spans="8:33" s="66" customFormat="1">
      <c r="H308" s="114"/>
      <c r="N308" s="65"/>
      <c r="O308" s="65"/>
      <c r="U308" s="116"/>
      <c r="V308" s="65"/>
      <c r="W308" s="65"/>
      <c r="X308" s="65"/>
      <c r="Y308" s="65"/>
      <c r="Z308" s="65"/>
      <c r="AA308" s="65"/>
      <c r="AB308" s="65"/>
      <c r="AC308" s="65"/>
      <c r="AD308" s="65"/>
      <c r="AE308" s="65"/>
      <c r="AF308" s="65"/>
      <c r="AG308" s="65"/>
    </row>
    <row r="309" spans="8:33" s="66" customFormat="1">
      <c r="H309" s="114"/>
      <c r="N309" s="65"/>
      <c r="O309" s="65"/>
      <c r="U309" s="116"/>
      <c r="V309" s="65"/>
      <c r="W309" s="65"/>
      <c r="X309" s="65"/>
      <c r="Y309" s="65"/>
      <c r="Z309" s="65"/>
      <c r="AA309" s="65"/>
      <c r="AB309" s="65"/>
      <c r="AC309" s="65"/>
      <c r="AD309" s="65"/>
      <c r="AE309" s="65"/>
      <c r="AF309" s="65"/>
      <c r="AG309" s="65"/>
    </row>
    <row r="310" spans="8:33" s="66" customFormat="1">
      <c r="H310" s="114"/>
      <c r="N310" s="65"/>
      <c r="O310" s="65"/>
      <c r="U310" s="116"/>
      <c r="V310" s="65"/>
      <c r="W310" s="65"/>
      <c r="X310" s="65"/>
      <c r="Y310" s="65"/>
      <c r="Z310" s="65"/>
      <c r="AA310" s="65"/>
      <c r="AB310" s="65"/>
      <c r="AC310" s="65"/>
      <c r="AD310" s="65"/>
      <c r="AE310" s="65"/>
      <c r="AF310" s="65"/>
      <c r="AG310" s="65"/>
    </row>
    <row r="311" spans="8:33" s="66" customFormat="1">
      <c r="H311" s="114"/>
      <c r="N311" s="65"/>
      <c r="O311" s="65"/>
      <c r="U311" s="116"/>
      <c r="V311" s="65"/>
      <c r="W311" s="65"/>
      <c r="X311" s="65"/>
      <c r="Y311" s="65"/>
      <c r="Z311" s="65"/>
      <c r="AA311" s="65"/>
      <c r="AB311" s="65"/>
      <c r="AC311" s="65"/>
      <c r="AD311" s="65"/>
      <c r="AE311" s="65"/>
      <c r="AF311" s="65"/>
      <c r="AG311" s="65"/>
    </row>
    <row r="312" spans="8:33" s="66" customFormat="1">
      <c r="H312" s="114"/>
      <c r="N312" s="65"/>
      <c r="O312" s="65"/>
      <c r="U312" s="116"/>
      <c r="V312" s="65"/>
      <c r="W312" s="65"/>
      <c r="X312" s="65"/>
      <c r="Y312" s="65"/>
      <c r="Z312" s="65"/>
      <c r="AA312" s="65"/>
      <c r="AB312" s="65"/>
      <c r="AC312" s="65"/>
      <c r="AD312" s="65"/>
      <c r="AE312" s="65"/>
      <c r="AF312" s="65"/>
      <c r="AG312" s="65"/>
    </row>
    <row r="313" spans="8:33" s="66" customFormat="1">
      <c r="H313" s="114"/>
      <c r="N313" s="65"/>
      <c r="O313" s="65"/>
      <c r="U313" s="116"/>
      <c r="V313" s="65"/>
      <c r="W313" s="65"/>
      <c r="X313" s="65"/>
      <c r="Y313" s="65"/>
      <c r="Z313" s="65"/>
      <c r="AA313" s="65"/>
      <c r="AB313" s="65"/>
      <c r="AC313" s="65"/>
      <c r="AD313" s="65"/>
      <c r="AE313" s="65"/>
      <c r="AF313" s="65"/>
      <c r="AG313" s="65"/>
    </row>
    <row r="314" spans="8:33" s="66" customFormat="1">
      <c r="H314" s="114"/>
      <c r="N314" s="65"/>
      <c r="O314" s="65"/>
      <c r="U314" s="116"/>
      <c r="V314" s="65"/>
      <c r="W314" s="65"/>
      <c r="X314" s="65"/>
      <c r="Y314" s="65"/>
      <c r="Z314" s="65"/>
      <c r="AA314" s="65"/>
      <c r="AB314" s="65"/>
      <c r="AC314" s="65"/>
      <c r="AD314" s="65"/>
      <c r="AE314" s="65"/>
      <c r="AF314" s="65"/>
      <c r="AG314" s="65"/>
    </row>
    <row r="315" spans="8:33" s="66" customFormat="1">
      <c r="H315" s="114"/>
      <c r="N315" s="65"/>
      <c r="O315" s="65"/>
      <c r="U315" s="116"/>
      <c r="V315" s="65"/>
      <c r="W315" s="65"/>
      <c r="X315" s="65"/>
      <c r="Y315" s="65"/>
      <c r="Z315" s="65"/>
      <c r="AA315" s="65"/>
      <c r="AB315" s="65"/>
      <c r="AC315" s="65"/>
      <c r="AD315" s="65"/>
      <c r="AE315" s="65"/>
      <c r="AF315" s="65"/>
      <c r="AG315" s="65"/>
    </row>
    <row r="316" spans="8:33" s="66" customFormat="1">
      <c r="H316" s="114"/>
      <c r="N316" s="65"/>
      <c r="O316" s="65"/>
      <c r="U316" s="116"/>
      <c r="V316" s="65"/>
      <c r="W316" s="65"/>
      <c r="X316" s="65"/>
      <c r="Y316" s="65"/>
      <c r="Z316" s="65"/>
      <c r="AA316" s="65"/>
      <c r="AB316" s="65"/>
      <c r="AC316" s="65"/>
      <c r="AD316" s="65"/>
      <c r="AE316" s="65"/>
      <c r="AF316" s="65"/>
      <c r="AG316" s="65"/>
    </row>
    <row r="317" spans="8:33" s="66" customFormat="1">
      <c r="H317" s="114"/>
      <c r="N317" s="65"/>
      <c r="O317" s="65"/>
      <c r="U317" s="116"/>
      <c r="V317" s="65"/>
      <c r="W317" s="65"/>
      <c r="X317" s="65"/>
      <c r="Y317" s="65"/>
      <c r="Z317" s="65"/>
      <c r="AA317" s="65"/>
      <c r="AB317" s="65"/>
      <c r="AC317" s="65"/>
      <c r="AD317" s="65"/>
      <c r="AE317" s="65"/>
      <c r="AF317" s="65"/>
      <c r="AG317" s="65"/>
    </row>
    <row r="318" spans="8:33" s="66" customFormat="1">
      <c r="H318" s="114"/>
      <c r="N318" s="65"/>
      <c r="O318" s="65"/>
      <c r="U318" s="116"/>
      <c r="V318" s="65"/>
      <c r="W318" s="65"/>
      <c r="X318" s="65"/>
      <c r="Y318" s="65"/>
      <c r="Z318" s="65"/>
      <c r="AA318" s="65"/>
      <c r="AB318" s="65"/>
      <c r="AC318" s="65"/>
      <c r="AD318" s="65"/>
      <c r="AE318" s="65"/>
      <c r="AF318" s="65"/>
      <c r="AG318" s="65"/>
    </row>
    <row r="319" spans="8:33" s="66" customFormat="1">
      <c r="H319" s="114"/>
      <c r="N319" s="65"/>
      <c r="O319" s="65"/>
      <c r="U319" s="116"/>
      <c r="V319" s="65"/>
      <c r="W319" s="65"/>
      <c r="X319" s="65"/>
      <c r="Y319" s="65"/>
      <c r="Z319" s="65"/>
      <c r="AA319" s="65"/>
      <c r="AB319" s="65"/>
      <c r="AC319" s="65"/>
      <c r="AD319" s="65"/>
      <c r="AE319" s="65"/>
      <c r="AF319" s="65"/>
      <c r="AG319" s="65"/>
    </row>
    <row r="320" spans="8:33" s="66" customFormat="1">
      <c r="H320" s="114"/>
      <c r="N320" s="65"/>
      <c r="O320" s="65"/>
      <c r="U320" s="116"/>
      <c r="V320" s="65"/>
      <c r="W320" s="65"/>
      <c r="X320" s="65"/>
      <c r="Y320" s="65"/>
      <c r="Z320" s="65"/>
      <c r="AA320" s="65"/>
      <c r="AB320" s="65"/>
      <c r="AC320" s="65"/>
      <c r="AD320" s="65"/>
      <c r="AE320" s="65"/>
      <c r="AF320" s="65"/>
      <c r="AG320" s="65"/>
    </row>
    <row r="321" spans="8:33" s="66" customFormat="1">
      <c r="H321" s="114"/>
      <c r="N321" s="65"/>
      <c r="O321" s="65"/>
      <c r="U321" s="116"/>
      <c r="V321" s="65"/>
      <c r="W321" s="65"/>
      <c r="X321" s="65"/>
      <c r="Y321" s="65"/>
      <c r="Z321" s="65"/>
      <c r="AA321" s="65"/>
      <c r="AB321" s="65"/>
      <c r="AC321" s="65"/>
      <c r="AD321" s="65"/>
      <c r="AE321" s="65"/>
      <c r="AF321" s="65"/>
      <c r="AG321" s="65"/>
    </row>
    <row r="322" spans="8:33" s="66" customFormat="1">
      <c r="H322" s="114"/>
      <c r="N322" s="65"/>
      <c r="O322" s="65"/>
      <c r="U322" s="116"/>
      <c r="V322" s="65"/>
      <c r="W322" s="65"/>
      <c r="X322" s="65"/>
      <c r="Y322" s="65"/>
      <c r="Z322" s="65"/>
      <c r="AA322" s="65"/>
      <c r="AB322" s="65"/>
      <c r="AC322" s="65"/>
      <c r="AD322" s="65"/>
      <c r="AE322" s="65"/>
      <c r="AF322" s="65"/>
      <c r="AG322" s="65"/>
    </row>
    <row r="323" spans="8:33" s="66" customFormat="1">
      <c r="H323" s="114"/>
      <c r="N323" s="65"/>
      <c r="O323" s="65"/>
      <c r="U323" s="116"/>
      <c r="V323" s="65"/>
      <c r="W323" s="65"/>
      <c r="X323" s="65"/>
      <c r="Y323" s="65"/>
      <c r="Z323" s="65"/>
      <c r="AA323" s="65"/>
      <c r="AB323" s="65"/>
      <c r="AC323" s="65"/>
      <c r="AD323" s="65"/>
      <c r="AE323" s="65"/>
      <c r="AF323" s="65"/>
      <c r="AG323" s="65"/>
    </row>
    <row r="324" spans="8:33" s="66" customFormat="1">
      <c r="H324" s="114"/>
      <c r="N324" s="65"/>
      <c r="O324" s="65"/>
      <c r="U324" s="116"/>
      <c r="V324" s="65"/>
      <c r="W324" s="65"/>
      <c r="X324" s="65"/>
      <c r="Y324" s="65"/>
      <c r="Z324" s="65"/>
      <c r="AA324" s="65"/>
      <c r="AB324" s="65"/>
      <c r="AC324" s="65"/>
      <c r="AD324" s="65"/>
      <c r="AE324" s="65"/>
      <c r="AF324" s="65"/>
      <c r="AG324" s="65"/>
    </row>
    <row r="325" spans="8:33" s="66" customFormat="1">
      <c r="H325" s="114"/>
      <c r="N325" s="65"/>
      <c r="O325" s="65"/>
      <c r="U325" s="116"/>
      <c r="V325" s="65"/>
      <c r="W325" s="65"/>
      <c r="X325" s="65"/>
      <c r="Y325" s="65"/>
      <c r="Z325" s="65"/>
      <c r="AA325" s="65"/>
      <c r="AB325" s="65"/>
      <c r="AC325" s="65"/>
      <c r="AD325" s="65"/>
      <c r="AE325" s="65"/>
      <c r="AF325" s="65"/>
      <c r="AG325" s="65"/>
    </row>
    <row r="326" spans="8:33" s="66" customFormat="1">
      <c r="H326" s="114"/>
      <c r="N326" s="65"/>
      <c r="O326" s="65"/>
      <c r="U326" s="116"/>
      <c r="V326" s="65"/>
      <c r="W326" s="65"/>
      <c r="X326" s="65"/>
      <c r="Y326" s="65"/>
      <c r="Z326" s="65"/>
      <c r="AA326" s="65"/>
      <c r="AB326" s="65"/>
      <c r="AC326" s="65"/>
      <c r="AD326" s="65"/>
      <c r="AE326" s="65"/>
      <c r="AF326" s="65"/>
      <c r="AG326" s="65"/>
    </row>
    <row r="327" spans="8:33" s="66" customFormat="1">
      <c r="H327" s="114"/>
      <c r="N327" s="65"/>
      <c r="O327" s="65"/>
      <c r="U327" s="116"/>
      <c r="V327" s="65"/>
      <c r="W327" s="65"/>
      <c r="X327" s="65"/>
      <c r="Y327" s="65"/>
      <c r="Z327" s="65"/>
      <c r="AA327" s="65"/>
      <c r="AB327" s="65"/>
      <c r="AC327" s="65"/>
      <c r="AD327" s="65"/>
      <c r="AE327" s="65"/>
      <c r="AF327" s="65"/>
      <c r="AG327" s="65"/>
    </row>
    <row r="328" spans="8:33" s="66" customFormat="1">
      <c r="H328" s="114"/>
      <c r="N328" s="65"/>
      <c r="O328" s="65"/>
      <c r="U328" s="116"/>
      <c r="V328" s="65"/>
      <c r="W328" s="65"/>
      <c r="X328" s="65"/>
      <c r="Y328" s="65"/>
      <c r="Z328" s="65"/>
      <c r="AA328" s="65"/>
      <c r="AB328" s="65"/>
      <c r="AC328" s="65"/>
      <c r="AD328" s="65"/>
      <c r="AE328" s="65"/>
      <c r="AF328" s="65"/>
      <c r="AG328" s="65"/>
    </row>
    <row r="329" spans="8:33" s="66" customFormat="1">
      <c r="H329" s="114"/>
      <c r="N329" s="65"/>
      <c r="O329" s="65"/>
      <c r="U329" s="116"/>
      <c r="V329" s="65"/>
      <c r="W329" s="65"/>
      <c r="X329" s="65"/>
      <c r="Y329" s="65"/>
      <c r="Z329" s="65"/>
      <c r="AA329" s="65"/>
      <c r="AB329" s="65"/>
      <c r="AC329" s="65"/>
      <c r="AD329" s="65"/>
      <c r="AE329" s="65"/>
      <c r="AF329" s="65"/>
      <c r="AG329" s="65"/>
    </row>
    <row r="330" spans="8:33" s="66" customFormat="1">
      <c r="H330" s="114"/>
      <c r="N330" s="65"/>
      <c r="O330" s="65"/>
      <c r="U330" s="116"/>
      <c r="V330" s="65"/>
      <c r="W330" s="65"/>
      <c r="X330" s="65"/>
      <c r="Y330" s="65"/>
      <c r="Z330" s="65"/>
      <c r="AA330" s="65"/>
      <c r="AB330" s="65"/>
      <c r="AC330" s="65"/>
      <c r="AD330" s="65"/>
      <c r="AE330" s="65"/>
      <c r="AF330" s="65"/>
      <c r="AG330" s="65"/>
    </row>
    <row r="331" spans="8:33" s="66" customFormat="1">
      <c r="H331" s="114"/>
      <c r="N331" s="65"/>
      <c r="O331" s="65"/>
      <c r="U331" s="116"/>
      <c r="V331" s="65"/>
      <c r="W331" s="65"/>
      <c r="X331" s="65"/>
      <c r="Y331" s="65"/>
      <c r="Z331" s="65"/>
      <c r="AA331" s="65"/>
      <c r="AB331" s="65"/>
      <c r="AC331" s="65"/>
      <c r="AD331" s="65"/>
      <c r="AE331" s="65"/>
      <c r="AF331" s="65"/>
      <c r="AG331" s="65"/>
    </row>
    <row r="332" spans="8:33" s="66" customFormat="1">
      <c r="H332" s="114"/>
      <c r="N332" s="65"/>
      <c r="O332" s="65"/>
      <c r="U332" s="116"/>
      <c r="V332" s="65"/>
      <c r="W332" s="65"/>
      <c r="X332" s="65"/>
      <c r="Y332" s="65"/>
      <c r="Z332" s="65"/>
      <c r="AA332" s="65"/>
      <c r="AB332" s="65"/>
      <c r="AC332" s="65"/>
      <c r="AD332" s="65"/>
      <c r="AE332" s="65"/>
      <c r="AF332" s="65"/>
      <c r="AG332" s="65"/>
    </row>
    <row r="333" spans="8:33" s="66" customFormat="1">
      <c r="H333" s="114"/>
      <c r="N333" s="65"/>
      <c r="O333" s="65"/>
      <c r="U333" s="116"/>
      <c r="V333" s="65"/>
      <c r="W333" s="65"/>
      <c r="X333" s="65"/>
      <c r="Y333" s="65"/>
      <c r="Z333" s="65"/>
      <c r="AA333" s="65"/>
      <c r="AB333" s="65"/>
      <c r="AC333" s="65"/>
      <c r="AD333" s="65"/>
      <c r="AE333" s="65"/>
      <c r="AF333" s="65"/>
      <c r="AG333" s="65"/>
    </row>
    <row r="334" spans="8:33" s="66" customFormat="1">
      <c r="H334" s="114"/>
      <c r="N334" s="65"/>
      <c r="O334" s="65"/>
      <c r="U334" s="116"/>
      <c r="V334" s="65"/>
      <c r="W334" s="65"/>
      <c r="X334" s="65"/>
      <c r="Y334" s="65"/>
      <c r="Z334" s="65"/>
      <c r="AA334" s="65"/>
      <c r="AB334" s="65"/>
      <c r="AC334" s="65"/>
      <c r="AD334" s="65"/>
      <c r="AE334" s="65"/>
      <c r="AF334" s="65"/>
      <c r="AG334" s="65"/>
    </row>
    <row r="335" spans="8:33" s="66" customFormat="1">
      <c r="H335" s="114"/>
      <c r="N335" s="65"/>
      <c r="O335" s="65"/>
      <c r="U335" s="116"/>
      <c r="V335" s="65"/>
      <c r="W335" s="65"/>
      <c r="X335" s="65"/>
      <c r="Y335" s="65"/>
      <c r="Z335" s="65"/>
      <c r="AA335" s="65"/>
      <c r="AB335" s="65"/>
      <c r="AC335" s="65"/>
      <c r="AD335" s="65"/>
      <c r="AE335" s="65"/>
      <c r="AF335" s="65"/>
      <c r="AG335" s="65"/>
    </row>
    <row r="336" spans="8:33" s="66" customFormat="1">
      <c r="H336" s="114"/>
      <c r="N336" s="65"/>
      <c r="O336" s="65"/>
      <c r="U336" s="116"/>
      <c r="V336" s="65"/>
      <c r="W336" s="65"/>
      <c r="X336" s="65"/>
      <c r="Y336" s="65"/>
      <c r="Z336" s="65"/>
      <c r="AA336" s="65"/>
      <c r="AB336" s="65"/>
      <c r="AC336" s="65"/>
      <c r="AD336" s="65"/>
      <c r="AE336" s="65"/>
      <c r="AF336" s="65"/>
      <c r="AG336" s="65"/>
    </row>
    <row r="337" spans="8:33" s="66" customFormat="1">
      <c r="H337" s="114"/>
      <c r="N337" s="65"/>
      <c r="O337" s="65"/>
      <c r="U337" s="116"/>
      <c r="V337" s="65"/>
      <c r="W337" s="65"/>
      <c r="X337" s="65"/>
      <c r="Y337" s="65"/>
      <c r="Z337" s="65"/>
      <c r="AA337" s="65"/>
      <c r="AB337" s="65"/>
      <c r="AC337" s="65"/>
      <c r="AD337" s="65"/>
      <c r="AE337" s="65"/>
      <c r="AF337" s="65"/>
      <c r="AG337" s="65"/>
    </row>
    <row r="338" spans="8:33" s="66" customFormat="1">
      <c r="H338" s="114"/>
      <c r="N338" s="65"/>
      <c r="O338" s="65"/>
      <c r="U338" s="116"/>
      <c r="V338" s="65"/>
      <c r="W338" s="65"/>
      <c r="X338" s="65"/>
      <c r="Y338" s="65"/>
      <c r="Z338" s="65"/>
      <c r="AA338" s="65"/>
      <c r="AB338" s="65"/>
      <c r="AC338" s="65"/>
      <c r="AD338" s="65"/>
      <c r="AE338" s="65"/>
      <c r="AF338" s="65"/>
      <c r="AG338" s="65"/>
    </row>
    <row r="339" spans="8:33" s="66" customFormat="1">
      <c r="H339" s="114"/>
      <c r="N339" s="65"/>
      <c r="O339" s="65"/>
      <c r="U339" s="116"/>
      <c r="V339" s="65"/>
      <c r="W339" s="65"/>
      <c r="X339" s="65"/>
      <c r="Y339" s="65"/>
      <c r="Z339" s="65"/>
      <c r="AA339" s="65"/>
      <c r="AB339" s="65"/>
      <c r="AC339" s="65"/>
      <c r="AD339" s="65"/>
      <c r="AE339" s="65"/>
      <c r="AF339" s="65"/>
      <c r="AG339" s="65"/>
    </row>
    <row r="340" spans="8:33" s="66" customFormat="1">
      <c r="H340" s="114"/>
      <c r="N340" s="65"/>
      <c r="O340" s="65"/>
      <c r="U340" s="116"/>
      <c r="V340" s="65"/>
      <c r="W340" s="65"/>
      <c r="X340" s="65"/>
      <c r="Y340" s="65"/>
      <c r="Z340" s="65"/>
      <c r="AA340" s="65"/>
      <c r="AB340" s="65"/>
      <c r="AC340" s="65"/>
      <c r="AD340" s="65"/>
      <c r="AE340" s="65"/>
      <c r="AF340" s="65"/>
      <c r="AG340" s="65"/>
    </row>
    <row r="341" spans="8:33" s="66" customFormat="1">
      <c r="H341" s="114"/>
      <c r="N341" s="65"/>
      <c r="O341" s="65"/>
      <c r="U341" s="116"/>
      <c r="V341" s="65"/>
      <c r="W341" s="65"/>
      <c r="X341" s="65"/>
      <c r="Y341" s="65"/>
      <c r="Z341" s="65"/>
      <c r="AA341" s="65"/>
      <c r="AB341" s="65"/>
      <c r="AC341" s="65"/>
      <c r="AD341" s="65"/>
      <c r="AE341" s="65"/>
      <c r="AF341" s="65"/>
      <c r="AG341" s="65"/>
    </row>
    <row r="342" spans="8:33" s="66" customFormat="1">
      <c r="H342" s="114"/>
      <c r="N342" s="65"/>
      <c r="O342" s="65"/>
      <c r="U342" s="116"/>
      <c r="V342" s="65"/>
      <c r="W342" s="65"/>
      <c r="X342" s="65"/>
      <c r="Y342" s="65"/>
      <c r="Z342" s="65"/>
      <c r="AA342" s="65"/>
      <c r="AB342" s="65"/>
      <c r="AC342" s="65"/>
      <c r="AD342" s="65"/>
      <c r="AE342" s="65"/>
      <c r="AF342" s="65"/>
      <c r="AG342" s="65"/>
    </row>
    <row r="343" spans="8:33" s="66" customFormat="1">
      <c r="H343" s="114"/>
      <c r="N343" s="65"/>
      <c r="O343" s="65"/>
      <c r="U343" s="116"/>
      <c r="V343" s="65"/>
      <c r="W343" s="65"/>
      <c r="X343" s="65"/>
      <c r="Y343" s="65"/>
      <c r="Z343" s="65"/>
      <c r="AA343" s="65"/>
      <c r="AB343" s="65"/>
      <c r="AC343" s="65"/>
      <c r="AD343" s="65"/>
      <c r="AE343" s="65"/>
      <c r="AF343" s="65"/>
      <c r="AG343" s="65"/>
    </row>
    <row r="344" spans="8:33" s="66" customFormat="1">
      <c r="H344" s="114"/>
      <c r="N344" s="65"/>
      <c r="O344" s="65"/>
      <c r="U344" s="116"/>
      <c r="V344" s="65"/>
      <c r="W344" s="65"/>
      <c r="X344" s="65"/>
      <c r="Y344" s="65"/>
      <c r="Z344" s="65"/>
      <c r="AA344" s="65"/>
      <c r="AB344" s="65"/>
      <c r="AC344" s="65"/>
      <c r="AD344" s="65"/>
      <c r="AE344" s="65"/>
      <c r="AF344" s="65"/>
      <c r="AG344" s="65"/>
    </row>
    <row r="345" spans="8:33" s="66" customFormat="1">
      <c r="H345" s="114"/>
      <c r="N345" s="65"/>
      <c r="O345" s="65"/>
      <c r="U345" s="116"/>
      <c r="V345" s="65"/>
      <c r="W345" s="65"/>
      <c r="X345" s="65"/>
      <c r="Y345" s="65"/>
      <c r="Z345" s="65"/>
      <c r="AA345" s="65"/>
      <c r="AB345" s="65"/>
      <c r="AC345" s="65"/>
      <c r="AD345" s="65"/>
      <c r="AE345" s="65"/>
      <c r="AF345" s="65"/>
      <c r="AG345" s="65"/>
    </row>
    <row r="346" spans="8:33" s="66" customFormat="1">
      <c r="H346" s="114"/>
      <c r="N346" s="65"/>
      <c r="O346" s="65"/>
      <c r="U346" s="116"/>
      <c r="V346" s="65"/>
      <c r="W346" s="65"/>
      <c r="X346" s="65"/>
      <c r="Y346" s="65"/>
      <c r="Z346" s="65"/>
      <c r="AA346" s="65"/>
      <c r="AB346" s="65"/>
      <c r="AC346" s="65"/>
      <c r="AD346" s="65"/>
      <c r="AE346" s="65"/>
      <c r="AF346" s="65"/>
      <c r="AG346" s="65"/>
    </row>
    <row r="347" spans="8:33" s="66" customFormat="1">
      <c r="H347" s="114"/>
      <c r="N347" s="65"/>
      <c r="O347" s="65"/>
      <c r="U347" s="116"/>
      <c r="V347" s="65"/>
      <c r="W347" s="65"/>
      <c r="X347" s="65"/>
      <c r="Y347" s="65"/>
      <c r="Z347" s="65"/>
      <c r="AA347" s="65"/>
      <c r="AB347" s="65"/>
      <c r="AC347" s="65"/>
      <c r="AD347" s="65"/>
      <c r="AE347" s="65"/>
      <c r="AF347" s="65"/>
      <c r="AG347" s="65"/>
    </row>
    <row r="348" spans="8:33" s="66" customFormat="1">
      <c r="H348" s="114"/>
      <c r="N348" s="65"/>
      <c r="O348" s="65"/>
      <c r="U348" s="116"/>
      <c r="V348" s="65"/>
      <c r="W348" s="65"/>
      <c r="X348" s="65"/>
      <c r="Y348" s="65"/>
      <c r="Z348" s="65"/>
      <c r="AA348" s="65"/>
      <c r="AB348" s="65"/>
      <c r="AC348" s="65"/>
      <c r="AD348" s="65"/>
      <c r="AE348" s="65"/>
      <c r="AF348" s="65"/>
      <c r="AG348" s="65"/>
    </row>
    <row r="349" spans="8:33" s="66" customFormat="1">
      <c r="H349" s="114"/>
      <c r="N349" s="65"/>
      <c r="O349" s="65"/>
      <c r="U349" s="116"/>
      <c r="V349" s="65"/>
      <c r="W349" s="65"/>
      <c r="X349" s="65"/>
      <c r="Y349" s="65"/>
      <c r="Z349" s="65"/>
      <c r="AA349" s="65"/>
      <c r="AB349" s="65"/>
      <c r="AC349" s="65"/>
      <c r="AD349" s="65"/>
      <c r="AE349" s="65"/>
      <c r="AF349" s="65"/>
      <c r="AG349" s="65"/>
    </row>
    <row r="350" spans="8:33" s="66" customFormat="1">
      <c r="H350" s="114"/>
      <c r="N350" s="65"/>
      <c r="O350" s="65"/>
      <c r="U350" s="116"/>
      <c r="V350" s="65"/>
      <c r="W350" s="65"/>
      <c r="X350" s="65"/>
      <c r="Y350" s="65"/>
      <c r="Z350" s="65"/>
      <c r="AA350" s="65"/>
      <c r="AB350" s="65"/>
      <c r="AC350" s="65"/>
      <c r="AD350" s="65"/>
      <c r="AE350" s="65"/>
      <c r="AF350" s="65"/>
      <c r="AG350" s="65"/>
    </row>
    <row r="351" spans="8:33" s="66" customFormat="1">
      <c r="H351" s="114"/>
      <c r="N351" s="65"/>
      <c r="O351" s="65"/>
      <c r="U351" s="116"/>
      <c r="V351" s="65"/>
      <c r="W351" s="65"/>
      <c r="X351" s="65"/>
      <c r="Y351" s="65"/>
      <c r="Z351" s="65"/>
      <c r="AA351" s="65"/>
      <c r="AB351" s="65"/>
      <c r="AC351" s="65"/>
      <c r="AD351" s="65"/>
      <c r="AE351" s="65"/>
      <c r="AF351" s="65"/>
      <c r="AG351" s="65"/>
    </row>
    <row r="352" spans="8:33" s="66" customFormat="1">
      <c r="H352" s="114"/>
      <c r="N352" s="65"/>
      <c r="O352" s="65"/>
      <c r="U352" s="116"/>
      <c r="V352" s="65"/>
      <c r="W352" s="65"/>
      <c r="X352" s="65"/>
      <c r="Y352" s="65"/>
      <c r="Z352" s="65"/>
      <c r="AA352" s="65"/>
      <c r="AB352" s="65"/>
      <c r="AC352" s="65"/>
      <c r="AD352" s="65"/>
      <c r="AE352" s="65"/>
      <c r="AF352" s="65"/>
      <c r="AG352" s="65"/>
    </row>
    <row r="353" spans="8:33" s="66" customFormat="1">
      <c r="H353" s="114"/>
      <c r="N353" s="65"/>
      <c r="O353" s="65"/>
      <c r="U353" s="116"/>
      <c r="V353" s="65"/>
      <c r="W353" s="65"/>
      <c r="X353" s="65"/>
      <c r="Y353" s="65"/>
      <c r="Z353" s="65"/>
      <c r="AA353" s="65"/>
      <c r="AB353" s="65"/>
      <c r="AC353" s="65"/>
      <c r="AD353" s="65"/>
      <c r="AE353" s="65"/>
      <c r="AF353" s="65"/>
      <c r="AG353" s="65"/>
    </row>
    <row r="354" spans="8:33" s="66" customFormat="1">
      <c r="H354" s="114"/>
      <c r="N354" s="65"/>
      <c r="O354" s="65"/>
      <c r="U354" s="116"/>
      <c r="V354" s="65"/>
      <c r="W354" s="65"/>
      <c r="X354" s="65"/>
      <c r="Y354" s="65"/>
      <c r="Z354" s="65"/>
      <c r="AA354" s="65"/>
      <c r="AB354" s="65"/>
      <c r="AC354" s="65"/>
      <c r="AD354" s="65"/>
      <c r="AE354" s="65"/>
      <c r="AF354" s="65"/>
      <c r="AG354" s="65"/>
    </row>
    <row r="355" spans="8:33" s="66" customFormat="1">
      <c r="H355" s="114"/>
      <c r="N355" s="65"/>
      <c r="O355" s="65"/>
      <c r="U355" s="116"/>
      <c r="V355" s="65"/>
      <c r="W355" s="65"/>
      <c r="X355" s="65"/>
      <c r="Y355" s="65"/>
      <c r="Z355" s="65"/>
      <c r="AA355" s="65"/>
      <c r="AB355" s="65"/>
      <c r="AC355" s="65"/>
      <c r="AD355" s="65"/>
      <c r="AE355" s="65"/>
      <c r="AF355" s="65"/>
      <c r="AG355" s="65"/>
    </row>
    <row r="356" spans="8:33" s="66" customFormat="1">
      <c r="H356" s="114"/>
      <c r="N356" s="65"/>
      <c r="O356" s="65"/>
      <c r="U356" s="116"/>
      <c r="V356" s="65"/>
      <c r="W356" s="65"/>
      <c r="X356" s="65"/>
      <c r="Y356" s="65"/>
      <c r="Z356" s="65"/>
      <c r="AA356" s="65"/>
      <c r="AB356" s="65"/>
      <c r="AC356" s="65"/>
      <c r="AD356" s="65"/>
      <c r="AE356" s="65"/>
      <c r="AF356" s="65"/>
      <c r="AG356" s="65"/>
    </row>
    <row r="357" spans="8:33" s="66" customFormat="1">
      <c r="H357" s="114"/>
      <c r="N357" s="65"/>
      <c r="O357" s="65"/>
      <c r="U357" s="116"/>
      <c r="V357" s="65"/>
      <c r="W357" s="65"/>
      <c r="X357" s="65"/>
      <c r="Y357" s="65"/>
      <c r="Z357" s="65"/>
      <c r="AA357" s="65"/>
      <c r="AB357" s="65"/>
      <c r="AC357" s="65"/>
      <c r="AD357" s="65"/>
      <c r="AE357" s="65"/>
      <c r="AF357" s="65"/>
      <c r="AG357" s="65"/>
    </row>
    <row r="358" spans="8:33" s="66" customFormat="1">
      <c r="H358" s="114"/>
      <c r="N358" s="65"/>
      <c r="O358" s="65"/>
      <c r="U358" s="116"/>
      <c r="V358" s="65"/>
      <c r="W358" s="65"/>
      <c r="X358" s="65"/>
      <c r="Y358" s="65"/>
      <c r="Z358" s="65"/>
      <c r="AA358" s="65"/>
      <c r="AB358" s="65"/>
      <c r="AC358" s="65"/>
      <c r="AD358" s="65"/>
      <c r="AE358" s="65"/>
      <c r="AF358" s="65"/>
      <c r="AG358" s="65"/>
    </row>
    <row r="359" spans="8:33" s="66" customFormat="1">
      <c r="H359" s="114"/>
      <c r="N359" s="65"/>
      <c r="O359" s="65"/>
      <c r="U359" s="116"/>
      <c r="V359" s="65"/>
      <c r="W359" s="65"/>
      <c r="X359" s="65"/>
      <c r="Y359" s="65"/>
      <c r="Z359" s="65"/>
      <c r="AA359" s="65"/>
      <c r="AB359" s="65"/>
      <c r="AC359" s="65"/>
      <c r="AD359" s="65"/>
      <c r="AE359" s="65"/>
      <c r="AF359" s="65"/>
      <c r="AG359" s="65"/>
    </row>
    <row r="360" spans="8:33" s="66" customFormat="1">
      <c r="H360" s="114"/>
      <c r="N360" s="65"/>
      <c r="O360" s="65"/>
      <c r="U360" s="116"/>
      <c r="V360" s="65"/>
      <c r="W360" s="65"/>
      <c r="X360" s="65"/>
      <c r="Y360" s="65"/>
      <c r="Z360" s="65"/>
      <c r="AA360" s="65"/>
      <c r="AB360" s="65"/>
      <c r="AC360" s="65"/>
      <c r="AD360" s="65"/>
      <c r="AE360" s="65"/>
      <c r="AF360" s="65"/>
      <c r="AG360" s="65"/>
    </row>
    <row r="361" spans="8:33" s="66" customFormat="1">
      <c r="H361" s="114"/>
      <c r="N361" s="65"/>
      <c r="O361" s="65"/>
      <c r="U361" s="116"/>
      <c r="V361" s="65"/>
      <c r="W361" s="65"/>
      <c r="X361" s="65"/>
      <c r="Y361" s="65"/>
      <c r="Z361" s="65"/>
      <c r="AA361" s="65"/>
      <c r="AB361" s="65"/>
      <c r="AC361" s="65"/>
      <c r="AD361" s="65"/>
      <c r="AE361" s="65"/>
      <c r="AF361" s="65"/>
      <c r="AG361" s="65"/>
    </row>
    <row r="362" spans="8:33" s="66" customFormat="1">
      <c r="H362" s="114"/>
      <c r="N362" s="65"/>
      <c r="O362" s="65"/>
      <c r="U362" s="116"/>
      <c r="V362" s="65"/>
      <c r="W362" s="65"/>
      <c r="X362" s="65"/>
      <c r="Y362" s="65"/>
      <c r="Z362" s="65"/>
      <c r="AA362" s="65"/>
      <c r="AB362" s="65"/>
      <c r="AC362" s="65"/>
      <c r="AD362" s="65"/>
      <c r="AE362" s="65"/>
      <c r="AF362" s="65"/>
      <c r="AG362" s="65"/>
    </row>
    <row r="363" spans="8:33" s="66" customFormat="1">
      <c r="H363" s="114"/>
      <c r="N363" s="65"/>
      <c r="O363" s="65"/>
      <c r="U363" s="116"/>
      <c r="V363" s="65"/>
      <c r="W363" s="65"/>
      <c r="X363" s="65"/>
      <c r="Y363" s="65"/>
      <c r="Z363" s="65"/>
      <c r="AA363" s="65"/>
      <c r="AB363" s="65"/>
      <c r="AC363" s="65"/>
      <c r="AD363" s="65"/>
      <c r="AE363" s="65"/>
      <c r="AF363" s="65"/>
      <c r="AG363" s="65"/>
    </row>
    <row r="364" spans="8:33" s="66" customFormat="1">
      <c r="H364" s="114"/>
      <c r="N364" s="65"/>
      <c r="O364" s="65"/>
      <c r="U364" s="116"/>
      <c r="V364" s="65"/>
      <c r="W364" s="65"/>
      <c r="X364" s="65"/>
      <c r="Y364" s="65"/>
      <c r="Z364" s="65"/>
      <c r="AA364" s="65"/>
      <c r="AB364" s="65"/>
      <c r="AC364" s="65"/>
      <c r="AD364" s="65"/>
      <c r="AE364" s="65"/>
      <c r="AF364" s="65"/>
      <c r="AG364" s="65"/>
    </row>
    <row r="365" spans="8:33" s="66" customFormat="1">
      <c r="H365" s="114"/>
      <c r="N365" s="65"/>
      <c r="O365" s="65"/>
      <c r="U365" s="116"/>
      <c r="V365" s="65"/>
      <c r="W365" s="65"/>
      <c r="X365" s="65"/>
      <c r="Y365" s="65"/>
      <c r="Z365" s="65"/>
      <c r="AA365" s="65"/>
      <c r="AB365" s="65"/>
      <c r="AC365" s="65"/>
      <c r="AD365" s="65"/>
      <c r="AE365" s="65"/>
      <c r="AF365" s="65"/>
      <c r="AG365" s="65"/>
    </row>
    <row r="366" spans="8:33" s="66" customFormat="1">
      <c r="H366" s="114"/>
      <c r="N366" s="65"/>
      <c r="O366" s="65"/>
      <c r="U366" s="116"/>
      <c r="V366" s="65"/>
      <c r="W366" s="65"/>
      <c r="X366" s="65"/>
      <c r="Y366" s="65"/>
      <c r="Z366" s="65"/>
      <c r="AA366" s="65"/>
      <c r="AB366" s="65"/>
      <c r="AC366" s="65"/>
      <c r="AD366" s="65"/>
      <c r="AE366" s="65"/>
      <c r="AF366" s="65"/>
      <c r="AG366" s="65"/>
    </row>
    <row r="367" spans="8:33" s="66" customFormat="1">
      <c r="H367" s="114"/>
      <c r="N367" s="65"/>
      <c r="O367" s="65"/>
      <c r="U367" s="116"/>
      <c r="V367" s="65"/>
      <c r="W367" s="65"/>
      <c r="X367" s="65"/>
      <c r="Y367" s="65"/>
      <c r="Z367" s="65"/>
      <c r="AA367" s="65"/>
      <c r="AB367" s="65"/>
      <c r="AC367" s="65"/>
      <c r="AD367" s="65"/>
      <c r="AE367" s="65"/>
      <c r="AF367" s="65"/>
      <c r="AG367" s="65"/>
    </row>
    <row r="368" spans="8:33" s="66" customFormat="1">
      <c r="H368" s="114"/>
      <c r="N368" s="65"/>
      <c r="O368" s="65"/>
      <c r="U368" s="116"/>
      <c r="V368" s="65"/>
      <c r="W368" s="65"/>
      <c r="X368" s="65"/>
      <c r="Y368" s="65"/>
      <c r="Z368" s="65"/>
      <c r="AA368" s="65"/>
      <c r="AB368" s="65"/>
      <c r="AC368" s="65"/>
      <c r="AD368" s="65"/>
      <c r="AE368" s="65"/>
      <c r="AF368" s="65"/>
      <c r="AG368" s="65"/>
    </row>
    <row r="369" spans="8:33" s="66" customFormat="1">
      <c r="H369" s="114"/>
      <c r="N369" s="65"/>
      <c r="O369" s="65"/>
      <c r="U369" s="116"/>
      <c r="V369" s="65"/>
      <c r="W369" s="65"/>
      <c r="X369" s="65"/>
      <c r="Y369" s="65"/>
      <c r="Z369" s="65"/>
      <c r="AA369" s="65"/>
      <c r="AB369" s="65"/>
      <c r="AC369" s="65"/>
      <c r="AD369" s="65"/>
      <c r="AE369" s="65"/>
      <c r="AF369" s="65"/>
      <c r="AG369" s="65"/>
    </row>
    <row r="370" spans="8:33" s="66" customFormat="1">
      <c r="H370" s="114"/>
      <c r="N370" s="65"/>
      <c r="O370" s="65"/>
      <c r="U370" s="116"/>
      <c r="V370" s="65"/>
      <c r="W370" s="65"/>
      <c r="X370" s="65"/>
      <c r="Y370" s="65"/>
      <c r="Z370" s="65"/>
      <c r="AA370" s="65"/>
      <c r="AB370" s="65"/>
      <c r="AC370" s="65"/>
      <c r="AD370" s="65"/>
      <c r="AE370" s="65"/>
      <c r="AF370" s="65"/>
      <c r="AG370" s="65"/>
    </row>
    <row r="371" spans="8:33" s="66" customFormat="1">
      <c r="H371" s="114"/>
      <c r="N371" s="65"/>
      <c r="O371" s="65"/>
      <c r="U371" s="116"/>
      <c r="V371" s="65"/>
      <c r="W371" s="65"/>
      <c r="X371" s="65"/>
      <c r="Y371" s="65"/>
      <c r="Z371" s="65"/>
      <c r="AA371" s="65"/>
      <c r="AB371" s="65"/>
      <c r="AC371" s="65"/>
      <c r="AD371" s="65"/>
      <c r="AE371" s="65"/>
      <c r="AF371" s="65"/>
      <c r="AG371" s="65"/>
    </row>
    <row r="372" spans="8:33" s="66" customFormat="1">
      <c r="H372" s="114"/>
      <c r="N372" s="65"/>
      <c r="O372" s="65"/>
      <c r="U372" s="116"/>
      <c r="V372" s="65"/>
      <c r="W372" s="65"/>
      <c r="X372" s="65"/>
      <c r="Y372" s="65"/>
      <c r="Z372" s="65"/>
      <c r="AA372" s="65"/>
      <c r="AB372" s="65"/>
      <c r="AC372" s="65"/>
      <c r="AD372" s="65"/>
      <c r="AE372" s="65"/>
      <c r="AF372" s="65"/>
      <c r="AG372" s="65"/>
    </row>
    <row r="373" spans="8:33" s="66" customFormat="1">
      <c r="H373" s="114"/>
      <c r="N373" s="65"/>
      <c r="O373" s="65"/>
      <c r="U373" s="116"/>
      <c r="V373" s="65"/>
      <c r="W373" s="65"/>
      <c r="X373" s="65"/>
      <c r="Y373" s="65"/>
      <c r="Z373" s="65"/>
      <c r="AA373" s="65"/>
      <c r="AB373" s="65"/>
      <c r="AC373" s="65"/>
      <c r="AD373" s="65"/>
      <c r="AE373" s="65"/>
      <c r="AF373" s="65"/>
      <c r="AG373" s="65"/>
    </row>
    <row r="374" spans="8:33" s="66" customFormat="1">
      <c r="H374" s="114"/>
      <c r="N374" s="65"/>
      <c r="O374" s="65"/>
      <c r="U374" s="116"/>
      <c r="V374" s="65"/>
      <c r="W374" s="65"/>
      <c r="X374" s="65"/>
      <c r="Y374" s="65"/>
      <c r="Z374" s="65"/>
      <c r="AA374" s="65"/>
      <c r="AB374" s="65"/>
      <c r="AC374" s="65"/>
      <c r="AD374" s="65"/>
      <c r="AE374" s="65"/>
      <c r="AF374" s="65"/>
      <c r="AG374" s="65"/>
    </row>
    <row r="375" spans="8:33" s="66" customFormat="1">
      <c r="H375" s="114"/>
      <c r="N375" s="65"/>
      <c r="O375" s="65"/>
      <c r="U375" s="116"/>
      <c r="V375" s="65"/>
      <c r="W375" s="65"/>
      <c r="X375" s="65"/>
      <c r="Y375" s="65"/>
      <c r="Z375" s="65"/>
      <c r="AA375" s="65"/>
      <c r="AB375" s="65"/>
      <c r="AC375" s="65"/>
      <c r="AD375" s="65"/>
      <c r="AE375" s="65"/>
      <c r="AF375" s="65"/>
      <c r="AG375" s="65"/>
    </row>
    <row r="376" spans="8:33" s="66" customFormat="1">
      <c r="H376" s="114"/>
      <c r="N376" s="65"/>
      <c r="O376" s="65"/>
      <c r="U376" s="116"/>
      <c r="V376" s="65"/>
      <c r="W376" s="65"/>
      <c r="X376" s="65"/>
      <c r="Y376" s="65"/>
      <c r="Z376" s="65"/>
      <c r="AA376" s="65"/>
      <c r="AB376" s="65"/>
      <c r="AC376" s="65"/>
      <c r="AD376" s="65"/>
      <c r="AE376" s="65"/>
      <c r="AF376" s="65"/>
      <c r="AG376" s="65"/>
    </row>
    <row r="377" spans="8:33" s="66" customFormat="1">
      <c r="H377" s="114"/>
      <c r="N377" s="65"/>
      <c r="O377" s="65"/>
      <c r="U377" s="116"/>
      <c r="V377" s="65"/>
      <c r="W377" s="65"/>
      <c r="X377" s="65"/>
      <c r="Y377" s="65"/>
      <c r="Z377" s="65"/>
      <c r="AA377" s="65"/>
      <c r="AB377" s="65"/>
      <c r="AC377" s="65"/>
      <c r="AD377" s="65"/>
      <c r="AE377" s="65"/>
      <c r="AF377" s="65"/>
      <c r="AG377" s="65"/>
    </row>
    <row r="378" spans="8:33" s="66" customFormat="1">
      <c r="H378" s="114"/>
      <c r="N378" s="65"/>
      <c r="O378" s="65"/>
      <c r="U378" s="116"/>
      <c r="V378" s="65"/>
      <c r="W378" s="65"/>
      <c r="X378" s="65"/>
      <c r="Y378" s="65"/>
      <c r="Z378" s="65"/>
      <c r="AA378" s="65"/>
      <c r="AB378" s="65"/>
      <c r="AC378" s="65"/>
      <c r="AD378" s="65"/>
      <c r="AE378" s="65"/>
      <c r="AF378" s="65"/>
      <c r="AG378" s="65"/>
    </row>
    <row r="379" spans="8:33" s="66" customFormat="1">
      <c r="H379" s="114"/>
      <c r="N379" s="65"/>
      <c r="O379" s="65"/>
      <c r="U379" s="116"/>
      <c r="V379" s="65"/>
      <c r="W379" s="65"/>
      <c r="X379" s="65"/>
      <c r="Y379" s="65"/>
      <c r="Z379" s="65"/>
      <c r="AA379" s="65"/>
      <c r="AB379" s="65"/>
      <c r="AC379" s="65"/>
      <c r="AD379" s="65"/>
      <c r="AE379" s="65"/>
      <c r="AF379" s="65"/>
      <c r="AG379" s="65"/>
    </row>
    <row r="380" spans="8:33" s="66" customFormat="1">
      <c r="H380" s="114"/>
      <c r="N380" s="65"/>
      <c r="O380" s="65"/>
      <c r="U380" s="116"/>
      <c r="V380" s="65"/>
      <c r="W380" s="65"/>
      <c r="X380" s="65"/>
      <c r="Y380" s="65"/>
      <c r="Z380" s="65"/>
      <c r="AA380" s="65"/>
      <c r="AB380" s="65"/>
      <c r="AC380" s="65"/>
      <c r="AD380" s="65"/>
      <c r="AE380" s="65"/>
      <c r="AF380" s="65"/>
      <c r="AG380" s="65"/>
    </row>
    <row r="381" spans="8:33" s="66" customFormat="1">
      <c r="H381" s="114"/>
      <c r="N381" s="65"/>
      <c r="O381" s="65"/>
      <c r="U381" s="116"/>
      <c r="V381" s="65"/>
      <c r="W381" s="65"/>
      <c r="X381" s="65"/>
      <c r="Y381" s="65"/>
      <c r="Z381" s="65"/>
      <c r="AA381" s="65"/>
      <c r="AB381" s="65"/>
      <c r="AC381" s="65"/>
      <c r="AD381" s="65"/>
      <c r="AE381" s="65"/>
      <c r="AF381" s="65"/>
      <c r="AG381" s="65"/>
    </row>
    <row r="382" spans="8:33" s="66" customFormat="1">
      <c r="H382" s="114"/>
      <c r="N382" s="65"/>
      <c r="O382" s="65"/>
      <c r="U382" s="116"/>
      <c r="V382" s="65"/>
      <c r="W382" s="65"/>
      <c r="X382" s="65"/>
      <c r="Y382" s="65"/>
      <c r="Z382" s="65"/>
      <c r="AA382" s="65"/>
      <c r="AB382" s="65"/>
      <c r="AC382" s="65"/>
      <c r="AD382" s="65"/>
      <c r="AE382" s="65"/>
      <c r="AF382" s="65"/>
      <c r="AG382" s="65"/>
    </row>
    <row r="383" spans="8:33" s="66" customFormat="1">
      <c r="H383" s="114"/>
      <c r="N383" s="65"/>
      <c r="O383" s="65"/>
      <c r="U383" s="116"/>
      <c r="V383" s="65"/>
      <c r="W383" s="65"/>
      <c r="X383" s="65"/>
      <c r="Y383" s="65"/>
      <c r="Z383" s="65"/>
      <c r="AA383" s="65"/>
      <c r="AB383" s="65"/>
      <c r="AC383" s="65"/>
      <c r="AD383" s="65"/>
      <c r="AE383" s="65"/>
      <c r="AF383" s="65"/>
      <c r="AG383" s="65"/>
    </row>
    <row r="384" spans="8:33" s="66" customFormat="1">
      <c r="H384" s="114"/>
      <c r="N384" s="65"/>
      <c r="O384" s="65"/>
      <c r="U384" s="116"/>
      <c r="V384" s="65"/>
      <c r="W384" s="65"/>
      <c r="X384" s="65"/>
      <c r="Y384" s="65"/>
      <c r="Z384" s="65"/>
      <c r="AA384" s="65"/>
      <c r="AB384" s="65"/>
      <c r="AC384" s="65"/>
      <c r="AD384" s="65"/>
      <c r="AE384" s="65"/>
      <c r="AF384" s="65"/>
      <c r="AG384" s="65"/>
    </row>
    <row r="385" spans="8:33" s="66" customFormat="1">
      <c r="H385" s="114"/>
      <c r="N385" s="65"/>
      <c r="O385" s="65"/>
      <c r="U385" s="116"/>
      <c r="V385" s="65"/>
      <c r="W385" s="65"/>
      <c r="X385" s="65"/>
      <c r="Y385" s="65"/>
      <c r="Z385" s="65"/>
      <c r="AA385" s="65"/>
      <c r="AB385" s="65"/>
      <c r="AC385" s="65"/>
      <c r="AD385" s="65"/>
      <c r="AE385" s="65"/>
      <c r="AF385" s="65"/>
      <c r="AG385" s="65"/>
    </row>
    <row r="386" spans="8:33" s="66" customFormat="1">
      <c r="H386" s="114"/>
      <c r="N386" s="65"/>
      <c r="O386" s="65"/>
      <c r="U386" s="116"/>
      <c r="V386" s="65"/>
      <c r="W386" s="65"/>
      <c r="X386" s="65"/>
      <c r="Y386" s="65"/>
      <c r="Z386" s="65"/>
      <c r="AA386" s="65"/>
      <c r="AB386" s="65"/>
      <c r="AC386" s="65"/>
      <c r="AD386" s="65"/>
      <c r="AE386" s="65"/>
      <c r="AF386" s="65"/>
      <c r="AG386" s="65"/>
    </row>
    <row r="387" spans="8:33" s="66" customFormat="1">
      <c r="H387" s="114"/>
      <c r="N387" s="65"/>
      <c r="O387" s="65"/>
      <c r="U387" s="116"/>
      <c r="V387" s="65"/>
      <c r="W387" s="65"/>
      <c r="X387" s="65"/>
      <c r="Y387" s="65"/>
      <c r="Z387" s="65"/>
      <c r="AA387" s="65"/>
      <c r="AB387" s="65"/>
      <c r="AC387" s="65"/>
      <c r="AD387" s="65"/>
      <c r="AE387" s="65"/>
      <c r="AF387" s="65"/>
      <c r="AG387" s="65"/>
    </row>
    <row r="388" spans="8:33" s="66" customFormat="1">
      <c r="H388" s="114"/>
      <c r="N388" s="65"/>
      <c r="O388" s="65"/>
      <c r="U388" s="116"/>
      <c r="V388" s="65"/>
      <c r="W388" s="65"/>
      <c r="X388" s="65"/>
      <c r="Y388" s="65"/>
      <c r="Z388" s="65"/>
      <c r="AA388" s="65"/>
      <c r="AB388" s="65"/>
      <c r="AC388" s="65"/>
      <c r="AD388" s="65"/>
      <c r="AE388" s="65"/>
      <c r="AF388" s="65"/>
      <c r="AG388" s="65"/>
    </row>
    <row r="389" spans="8:33" s="66" customFormat="1">
      <c r="H389" s="114"/>
      <c r="N389" s="65"/>
      <c r="O389" s="65"/>
      <c r="U389" s="116"/>
      <c r="V389" s="65"/>
      <c r="W389" s="65"/>
      <c r="X389" s="65"/>
      <c r="Y389" s="65"/>
      <c r="Z389" s="65"/>
      <c r="AA389" s="65"/>
      <c r="AB389" s="65"/>
      <c r="AC389" s="65"/>
      <c r="AD389" s="65"/>
      <c r="AE389" s="65"/>
      <c r="AF389" s="65"/>
      <c r="AG389" s="65"/>
    </row>
    <row r="390" spans="8:33" s="66" customFormat="1">
      <c r="H390" s="114"/>
      <c r="N390" s="65"/>
      <c r="O390" s="65"/>
      <c r="U390" s="116"/>
      <c r="V390" s="65"/>
      <c r="W390" s="65"/>
      <c r="X390" s="65"/>
      <c r="Y390" s="65"/>
      <c r="Z390" s="65"/>
      <c r="AA390" s="65"/>
      <c r="AB390" s="65"/>
      <c r="AC390" s="65"/>
      <c r="AD390" s="65"/>
      <c r="AE390" s="65"/>
      <c r="AF390" s="65"/>
      <c r="AG390" s="65"/>
    </row>
    <row r="391" spans="8:33" s="66" customFormat="1">
      <c r="H391" s="114"/>
      <c r="N391" s="65"/>
      <c r="O391" s="65"/>
      <c r="U391" s="116"/>
      <c r="V391" s="65"/>
      <c r="W391" s="65"/>
      <c r="X391" s="65"/>
      <c r="Y391" s="65"/>
      <c r="Z391" s="65"/>
      <c r="AA391" s="65"/>
      <c r="AB391" s="65"/>
      <c r="AC391" s="65"/>
      <c r="AD391" s="65"/>
      <c r="AE391" s="65"/>
      <c r="AF391" s="65"/>
      <c r="AG391" s="65"/>
    </row>
    <row r="392" spans="8:33" s="66" customFormat="1">
      <c r="H392" s="114"/>
      <c r="N392" s="65"/>
      <c r="O392" s="65"/>
      <c r="U392" s="116"/>
      <c r="V392" s="65"/>
      <c r="W392" s="65"/>
      <c r="X392" s="65"/>
      <c r="Y392" s="65"/>
      <c r="Z392" s="65"/>
      <c r="AA392" s="65"/>
      <c r="AB392" s="65"/>
      <c r="AC392" s="65"/>
      <c r="AD392" s="65"/>
      <c r="AE392" s="65"/>
      <c r="AF392" s="65"/>
      <c r="AG392" s="65"/>
    </row>
    <row r="393" spans="8:33" s="66" customFormat="1">
      <c r="H393" s="114"/>
      <c r="N393" s="65"/>
      <c r="O393" s="65"/>
      <c r="U393" s="116"/>
      <c r="V393" s="65"/>
      <c r="W393" s="65"/>
      <c r="X393" s="65"/>
      <c r="Y393" s="65"/>
      <c r="Z393" s="65"/>
      <c r="AA393" s="65"/>
      <c r="AB393" s="65"/>
      <c r="AC393" s="65"/>
      <c r="AD393" s="65"/>
      <c r="AE393" s="65"/>
      <c r="AF393" s="65"/>
      <c r="AG393" s="65"/>
    </row>
    <row r="394" spans="8:33" s="66" customFormat="1">
      <c r="H394" s="114"/>
      <c r="N394" s="65"/>
      <c r="O394" s="65"/>
      <c r="U394" s="116"/>
      <c r="V394" s="65"/>
      <c r="W394" s="65"/>
      <c r="X394" s="65"/>
      <c r="Y394" s="65"/>
      <c r="Z394" s="65"/>
      <c r="AA394" s="65"/>
      <c r="AB394" s="65"/>
      <c r="AC394" s="65"/>
      <c r="AD394" s="65"/>
      <c r="AE394" s="65"/>
      <c r="AF394" s="65"/>
      <c r="AG394" s="65"/>
    </row>
    <row r="395" spans="8:33" s="66" customFormat="1">
      <c r="H395" s="114"/>
      <c r="N395" s="65"/>
      <c r="O395" s="65"/>
      <c r="U395" s="116"/>
      <c r="V395" s="65"/>
      <c r="W395" s="65"/>
      <c r="X395" s="65"/>
      <c r="Y395" s="65"/>
      <c r="Z395" s="65"/>
      <c r="AA395" s="65"/>
      <c r="AB395" s="65"/>
      <c r="AC395" s="65"/>
      <c r="AD395" s="65"/>
      <c r="AE395" s="65"/>
      <c r="AF395" s="65"/>
      <c r="AG395" s="65"/>
    </row>
    <row r="396" spans="8:33" s="66" customFormat="1">
      <c r="H396" s="114"/>
      <c r="N396" s="65"/>
      <c r="O396" s="65"/>
      <c r="U396" s="116"/>
      <c r="V396" s="65"/>
      <c r="W396" s="65"/>
      <c r="X396" s="65"/>
      <c r="Y396" s="65"/>
      <c r="Z396" s="65"/>
      <c r="AA396" s="65"/>
      <c r="AB396" s="65"/>
      <c r="AC396" s="65"/>
      <c r="AD396" s="65"/>
      <c r="AE396" s="65"/>
      <c r="AF396" s="65"/>
      <c r="AG396" s="65"/>
    </row>
    <row r="397" spans="8:33" s="66" customFormat="1">
      <c r="H397" s="114"/>
      <c r="N397" s="65"/>
      <c r="O397" s="65"/>
      <c r="U397" s="116"/>
      <c r="V397" s="65"/>
      <c r="W397" s="65"/>
      <c r="X397" s="65"/>
      <c r="Y397" s="65"/>
      <c r="Z397" s="65"/>
      <c r="AA397" s="65"/>
      <c r="AB397" s="65"/>
      <c r="AC397" s="65"/>
      <c r="AD397" s="65"/>
      <c r="AE397" s="65"/>
      <c r="AF397" s="65"/>
      <c r="AG397" s="65"/>
    </row>
    <row r="398" spans="8:33" s="66" customFormat="1">
      <c r="H398" s="114"/>
      <c r="N398" s="65"/>
      <c r="O398" s="65"/>
      <c r="U398" s="116"/>
      <c r="V398" s="65"/>
      <c r="W398" s="65"/>
      <c r="X398" s="65"/>
      <c r="Y398" s="65"/>
      <c r="Z398" s="65"/>
      <c r="AA398" s="65"/>
      <c r="AB398" s="65"/>
      <c r="AC398" s="65"/>
      <c r="AD398" s="65"/>
      <c r="AE398" s="65"/>
      <c r="AF398" s="65"/>
      <c r="AG398" s="65"/>
    </row>
    <row r="399" spans="8:33" s="66" customFormat="1">
      <c r="H399" s="114"/>
      <c r="N399" s="65"/>
      <c r="O399" s="65"/>
      <c r="U399" s="116"/>
      <c r="V399" s="65"/>
      <c r="W399" s="65"/>
      <c r="X399" s="65"/>
      <c r="Y399" s="65"/>
      <c r="Z399" s="65"/>
      <c r="AA399" s="65"/>
      <c r="AB399" s="65"/>
      <c r="AC399" s="65"/>
      <c r="AD399" s="65"/>
      <c r="AE399" s="65"/>
      <c r="AF399" s="65"/>
      <c r="AG399" s="65"/>
    </row>
    <row r="400" spans="8:33" s="66" customFormat="1">
      <c r="H400" s="114"/>
      <c r="N400" s="65"/>
      <c r="O400" s="65"/>
      <c r="U400" s="116"/>
      <c r="V400" s="65"/>
      <c r="W400" s="65"/>
      <c r="X400" s="65"/>
      <c r="Y400" s="65"/>
      <c r="Z400" s="65"/>
      <c r="AA400" s="65"/>
      <c r="AB400" s="65"/>
      <c r="AC400" s="65"/>
      <c r="AD400" s="65"/>
      <c r="AE400" s="65"/>
      <c r="AF400" s="65"/>
      <c r="AG400" s="65"/>
    </row>
    <row r="401" spans="8:33" s="66" customFormat="1">
      <c r="H401" s="114"/>
      <c r="N401" s="65"/>
      <c r="O401" s="65"/>
      <c r="U401" s="116"/>
      <c r="V401" s="65"/>
      <c r="W401" s="65"/>
      <c r="X401" s="65"/>
      <c r="Y401" s="65"/>
      <c r="Z401" s="65"/>
      <c r="AA401" s="65"/>
      <c r="AB401" s="65"/>
      <c r="AC401" s="65"/>
      <c r="AD401" s="65"/>
      <c r="AE401" s="65"/>
      <c r="AF401" s="65"/>
      <c r="AG401" s="65"/>
    </row>
    <row r="402" spans="8:33" s="66" customFormat="1">
      <c r="H402" s="114"/>
      <c r="N402" s="65"/>
      <c r="O402" s="65"/>
      <c r="U402" s="116"/>
      <c r="V402" s="65"/>
      <c r="W402" s="65"/>
      <c r="X402" s="65"/>
      <c r="Y402" s="65"/>
      <c r="Z402" s="65"/>
      <c r="AA402" s="65"/>
      <c r="AB402" s="65"/>
      <c r="AC402" s="65"/>
      <c r="AD402" s="65"/>
      <c r="AE402" s="65"/>
      <c r="AF402" s="65"/>
      <c r="AG402" s="65"/>
    </row>
    <row r="403" spans="8:33" s="66" customFormat="1">
      <c r="H403" s="114"/>
      <c r="N403" s="65"/>
      <c r="O403" s="65"/>
      <c r="U403" s="116"/>
      <c r="V403" s="65"/>
      <c r="W403" s="65"/>
      <c r="X403" s="65"/>
      <c r="Y403" s="65"/>
      <c r="Z403" s="65"/>
      <c r="AA403" s="65"/>
      <c r="AB403" s="65"/>
      <c r="AC403" s="65"/>
      <c r="AD403" s="65"/>
      <c r="AE403" s="65"/>
      <c r="AF403" s="65"/>
      <c r="AG403" s="65"/>
    </row>
    <row r="404" spans="8:33" s="66" customFormat="1">
      <c r="H404" s="114"/>
      <c r="N404" s="65"/>
      <c r="O404" s="65"/>
      <c r="U404" s="116"/>
      <c r="V404" s="65"/>
      <c r="W404" s="65"/>
      <c r="X404" s="65"/>
      <c r="Y404" s="65"/>
      <c r="Z404" s="65"/>
      <c r="AA404" s="65"/>
      <c r="AB404" s="65"/>
      <c r="AC404" s="65"/>
      <c r="AD404" s="65"/>
      <c r="AE404" s="65"/>
      <c r="AF404" s="65"/>
      <c r="AG404" s="65"/>
    </row>
    <row r="405" spans="8:33" s="66" customFormat="1">
      <c r="H405" s="114"/>
      <c r="N405" s="65"/>
      <c r="O405" s="65"/>
      <c r="U405" s="116"/>
      <c r="V405" s="65"/>
      <c r="W405" s="65"/>
      <c r="X405" s="65"/>
      <c r="Y405" s="65"/>
      <c r="Z405" s="65"/>
      <c r="AA405" s="65"/>
      <c r="AB405" s="65"/>
      <c r="AC405" s="65"/>
      <c r="AD405" s="65"/>
      <c r="AE405" s="65"/>
      <c r="AF405" s="65"/>
      <c r="AG405" s="65"/>
    </row>
    <row r="406" spans="8:33" s="66" customFormat="1">
      <c r="H406" s="114"/>
      <c r="N406" s="65"/>
      <c r="O406" s="65"/>
      <c r="U406" s="116"/>
      <c r="V406" s="65"/>
      <c r="W406" s="65"/>
      <c r="X406" s="65"/>
      <c r="Y406" s="65"/>
      <c r="Z406" s="65"/>
      <c r="AA406" s="65"/>
      <c r="AB406" s="65"/>
      <c r="AC406" s="65"/>
      <c r="AD406" s="65"/>
      <c r="AE406" s="65"/>
      <c r="AF406" s="65"/>
      <c r="AG406" s="65"/>
    </row>
    <row r="407" spans="8:33" s="66" customFormat="1">
      <c r="H407" s="114"/>
      <c r="N407" s="65"/>
      <c r="O407" s="65"/>
      <c r="U407" s="116"/>
      <c r="V407" s="65"/>
      <c r="W407" s="65"/>
      <c r="X407" s="65"/>
      <c r="Y407" s="65"/>
      <c r="Z407" s="65"/>
      <c r="AA407" s="65"/>
      <c r="AB407" s="65"/>
      <c r="AC407" s="65"/>
      <c r="AD407" s="65"/>
      <c r="AE407" s="65"/>
      <c r="AF407" s="65"/>
      <c r="AG407" s="65"/>
    </row>
    <row r="408" spans="8:33" s="66" customFormat="1">
      <c r="H408" s="114"/>
      <c r="N408" s="65"/>
      <c r="O408" s="65"/>
      <c r="U408" s="116"/>
      <c r="V408" s="65"/>
      <c r="W408" s="65"/>
      <c r="X408" s="65"/>
      <c r="Y408" s="65"/>
      <c r="Z408" s="65"/>
      <c r="AA408" s="65"/>
      <c r="AB408" s="65"/>
      <c r="AC408" s="65"/>
      <c r="AD408" s="65"/>
      <c r="AE408" s="65"/>
      <c r="AF408" s="65"/>
      <c r="AG408" s="65"/>
    </row>
    <row r="409" spans="8:33" s="66" customFormat="1">
      <c r="H409" s="114"/>
      <c r="N409" s="65"/>
      <c r="O409" s="65"/>
      <c r="U409" s="116"/>
      <c r="V409" s="65"/>
      <c r="W409" s="65"/>
      <c r="X409" s="65"/>
      <c r="Y409" s="65"/>
      <c r="Z409" s="65"/>
      <c r="AA409" s="65"/>
      <c r="AB409" s="65"/>
      <c r="AC409" s="65"/>
      <c r="AD409" s="65"/>
      <c r="AE409" s="65"/>
      <c r="AF409" s="65"/>
      <c r="AG409" s="65"/>
    </row>
    <row r="410" spans="8:33" s="66" customFormat="1">
      <c r="H410" s="114"/>
      <c r="N410" s="65"/>
      <c r="O410" s="65"/>
      <c r="U410" s="116"/>
      <c r="V410" s="65"/>
      <c r="W410" s="65"/>
      <c r="X410" s="65"/>
      <c r="Y410" s="65"/>
      <c r="Z410" s="65"/>
      <c r="AA410" s="65"/>
      <c r="AB410" s="65"/>
      <c r="AC410" s="65"/>
      <c r="AD410" s="65"/>
      <c r="AE410" s="65"/>
      <c r="AF410" s="65"/>
      <c r="AG410" s="65"/>
    </row>
    <row r="411" spans="8:33" s="66" customFormat="1">
      <c r="H411" s="114"/>
      <c r="N411" s="65"/>
      <c r="O411" s="65"/>
      <c r="U411" s="116"/>
      <c r="V411" s="65"/>
      <c r="W411" s="65"/>
      <c r="X411" s="65"/>
      <c r="Y411" s="65"/>
      <c r="Z411" s="65"/>
      <c r="AA411" s="65"/>
      <c r="AB411" s="65"/>
      <c r="AC411" s="65"/>
      <c r="AD411" s="65"/>
      <c r="AE411" s="65"/>
      <c r="AF411" s="65"/>
      <c r="AG411" s="65"/>
    </row>
    <row r="412" spans="8:33" s="66" customFormat="1">
      <c r="H412" s="114"/>
      <c r="N412" s="65"/>
      <c r="O412" s="65"/>
      <c r="U412" s="116"/>
      <c r="V412" s="65"/>
      <c r="W412" s="65"/>
      <c r="X412" s="65"/>
      <c r="Y412" s="65"/>
      <c r="Z412" s="65"/>
      <c r="AA412" s="65"/>
      <c r="AB412" s="65"/>
      <c r="AC412" s="65"/>
      <c r="AD412" s="65"/>
      <c r="AE412" s="65"/>
      <c r="AF412" s="65"/>
      <c r="AG412" s="65"/>
    </row>
    <row r="413" spans="8:33" s="66" customFormat="1">
      <c r="H413" s="114"/>
      <c r="N413" s="65"/>
      <c r="O413" s="65"/>
      <c r="U413" s="116"/>
      <c r="V413" s="65"/>
      <c r="W413" s="65"/>
      <c r="X413" s="65"/>
      <c r="Y413" s="65"/>
      <c r="Z413" s="65"/>
      <c r="AA413" s="65"/>
      <c r="AB413" s="65"/>
      <c r="AC413" s="65"/>
      <c r="AD413" s="65"/>
      <c r="AE413" s="65"/>
      <c r="AF413" s="65"/>
      <c r="AG413" s="65"/>
    </row>
    <row r="414" spans="8:33" s="66" customFormat="1">
      <c r="H414" s="114"/>
      <c r="N414" s="65"/>
      <c r="O414" s="65"/>
      <c r="U414" s="116"/>
      <c r="V414" s="65"/>
      <c r="W414" s="65"/>
      <c r="X414" s="65"/>
      <c r="Y414" s="65"/>
      <c r="Z414" s="65"/>
      <c r="AA414" s="65"/>
      <c r="AB414" s="65"/>
      <c r="AC414" s="65"/>
      <c r="AD414" s="65"/>
      <c r="AE414" s="65"/>
      <c r="AF414" s="65"/>
      <c r="AG414" s="65"/>
    </row>
    <row r="415" spans="8:33" s="66" customFormat="1">
      <c r="H415" s="114"/>
      <c r="N415" s="65"/>
      <c r="O415" s="65"/>
      <c r="U415" s="116"/>
      <c r="V415" s="65"/>
      <c r="W415" s="65"/>
      <c r="X415" s="65"/>
      <c r="Y415" s="65"/>
      <c r="Z415" s="65"/>
      <c r="AA415" s="65"/>
      <c r="AB415" s="65"/>
      <c r="AC415" s="65"/>
      <c r="AD415" s="65"/>
      <c r="AE415" s="65"/>
      <c r="AF415" s="65"/>
      <c r="AG415" s="65"/>
    </row>
    <row r="416" spans="8:33" s="66" customFormat="1">
      <c r="H416" s="114"/>
      <c r="N416" s="65"/>
      <c r="O416" s="65"/>
      <c r="U416" s="116"/>
      <c r="V416" s="65"/>
      <c r="W416" s="65"/>
      <c r="X416" s="65"/>
      <c r="Y416" s="65"/>
      <c r="Z416" s="65"/>
      <c r="AA416" s="65"/>
      <c r="AB416" s="65"/>
      <c r="AC416" s="65"/>
      <c r="AD416" s="65"/>
      <c r="AE416" s="65"/>
      <c r="AF416" s="65"/>
      <c r="AG416" s="65"/>
    </row>
    <row r="417" spans="8:33" s="66" customFormat="1">
      <c r="H417" s="114"/>
      <c r="N417" s="65"/>
      <c r="O417" s="65"/>
      <c r="U417" s="116"/>
      <c r="V417" s="65"/>
      <c r="W417" s="65"/>
      <c r="X417" s="65"/>
      <c r="Y417" s="65"/>
      <c r="Z417" s="65"/>
      <c r="AA417" s="65"/>
      <c r="AB417" s="65"/>
      <c r="AC417" s="65"/>
      <c r="AD417" s="65"/>
      <c r="AE417" s="65"/>
      <c r="AF417" s="65"/>
      <c r="AG417" s="65"/>
    </row>
    <row r="418" spans="8:33" s="66" customFormat="1">
      <c r="H418" s="114"/>
      <c r="N418" s="65"/>
      <c r="O418" s="65"/>
      <c r="U418" s="116"/>
      <c r="V418" s="65"/>
      <c r="W418" s="65"/>
      <c r="X418" s="65"/>
      <c r="Y418" s="65"/>
      <c r="Z418" s="65"/>
      <c r="AA418" s="65"/>
      <c r="AB418" s="65"/>
      <c r="AC418" s="65"/>
      <c r="AD418" s="65"/>
      <c r="AE418" s="65"/>
      <c r="AF418" s="65"/>
      <c r="AG418" s="65"/>
    </row>
    <row r="419" spans="8:33" s="66" customFormat="1">
      <c r="H419" s="114"/>
      <c r="N419" s="65"/>
      <c r="O419" s="65"/>
      <c r="U419" s="116"/>
      <c r="V419" s="65"/>
      <c r="W419" s="65"/>
      <c r="X419" s="65"/>
      <c r="Y419" s="65"/>
      <c r="Z419" s="65"/>
      <c r="AA419" s="65"/>
      <c r="AB419" s="65"/>
      <c r="AC419" s="65"/>
      <c r="AD419" s="65"/>
      <c r="AE419" s="65"/>
      <c r="AF419" s="65"/>
      <c r="AG419" s="65"/>
    </row>
    <row r="420" spans="8:33" s="66" customFormat="1">
      <c r="H420" s="114"/>
      <c r="N420" s="65"/>
      <c r="O420" s="65"/>
      <c r="U420" s="116"/>
      <c r="V420" s="65"/>
      <c r="W420" s="65"/>
      <c r="X420" s="65"/>
      <c r="Y420" s="65"/>
      <c r="Z420" s="65"/>
      <c r="AA420" s="65"/>
      <c r="AB420" s="65"/>
      <c r="AC420" s="65"/>
      <c r="AD420" s="65"/>
      <c r="AE420" s="65"/>
      <c r="AF420" s="65"/>
      <c r="AG420" s="65"/>
    </row>
    <row r="421" spans="8:33" s="66" customFormat="1">
      <c r="H421" s="114"/>
      <c r="N421" s="65"/>
      <c r="O421" s="65"/>
      <c r="U421" s="116"/>
      <c r="V421" s="65"/>
      <c r="W421" s="65"/>
      <c r="X421" s="65"/>
      <c r="Y421" s="65"/>
      <c r="Z421" s="65"/>
      <c r="AA421" s="65"/>
      <c r="AB421" s="65"/>
      <c r="AC421" s="65"/>
      <c r="AD421" s="65"/>
      <c r="AE421" s="65"/>
      <c r="AF421" s="65"/>
      <c r="AG421" s="65"/>
    </row>
    <row r="422" spans="8:33" s="66" customFormat="1">
      <c r="H422" s="114"/>
      <c r="N422" s="65"/>
      <c r="O422" s="65"/>
      <c r="U422" s="116"/>
      <c r="V422" s="65"/>
      <c r="W422" s="65"/>
      <c r="X422" s="65"/>
      <c r="Y422" s="65"/>
      <c r="Z422" s="65"/>
      <c r="AA422" s="65"/>
      <c r="AB422" s="65"/>
      <c r="AC422" s="65"/>
      <c r="AD422" s="65"/>
      <c r="AE422" s="65"/>
      <c r="AF422" s="65"/>
      <c r="AG422" s="65"/>
    </row>
    <row r="423" spans="8:33" s="66" customFormat="1">
      <c r="H423" s="114"/>
      <c r="N423" s="65"/>
      <c r="O423" s="65"/>
      <c r="U423" s="116"/>
      <c r="V423" s="65"/>
      <c r="W423" s="65"/>
      <c r="X423" s="65"/>
      <c r="Y423" s="65"/>
      <c r="Z423" s="65"/>
      <c r="AA423" s="65"/>
      <c r="AB423" s="65"/>
      <c r="AC423" s="65"/>
      <c r="AD423" s="65"/>
      <c r="AE423" s="65"/>
      <c r="AF423" s="65"/>
      <c r="AG423" s="65"/>
    </row>
    <row r="424" spans="8:33" s="66" customFormat="1">
      <c r="H424" s="114"/>
      <c r="N424" s="65"/>
      <c r="O424" s="65"/>
      <c r="U424" s="116"/>
      <c r="V424" s="65"/>
      <c r="W424" s="65"/>
      <c r="X424" s="65"/>
      <c r="Y424" s="65"/>
      <c r="Z424" s="65"/>
      <c r="AA424" s="65"/>
      <c r="AB424" s="65"/>
      <c r="AC424" s="65"/>
      <c r="AD424" s="65"/>
      <c r="AE424" s="65"/>
      <c r="AF424" s="65"/>
      <c r="AG424" s="65"/>
    </row>
    <row r="425" spans="8:33" s="66" customFormat="1">
      <c r="H425" s="114"/>
      <c r="N425" s="65"/>
      <c r="O425" s="65"/>
      <c r="U425" s="116"/>
      <c r="V425" s="65"/>
      <c r="W425" s="65"/>
      <c r="X425" s="65"/>
      <c r="Y425" s="65"/>
      <c r="Z425" s="65"/>
      <c r="AA425" s="65"/>
      <c r="AB425" s="65"/>
      <c r="AC425" s="65"/>
      <c r="AD425" s="65"/>
      <c r="AE425" s="65"/>
      <c r="AF425" s="65"/>
      <c r="AG425" s="65"/>
    </row>
    <row r="426" spans="8:33" s="66" customFormat="1">
      <c r="H426" s="114"/>
      <c r="N426" s="65"/>
      <c r="O426" s="65"/>
      <c r="U426" s="116"/>
      <c r="V426" s="65"/>
      <c r="W426" s="65"/>
      <c r="X426" s="65"/>
      <c r="Y426" s="65"/>
      <c r="Z426" s="65"/>
      <c r="AA426" s="65"/>
      <c r="AB426" s="65"/>
      <c r="AC426" s="65"/>
      <c r="AD426" s="65"/>
      <c r="AE426" s="65"/>
      <c r="AF426" s="65"/>
      <c r="AG426" s="65"/>
    </row>
    <row r="427" spans="8:33" s="66" customFormat="1">
      <c r="H427" s="114"/>
      <c r="N427" s="65"/>
      <c r="O427" s="65"/>
      <c r="U427" s="116"/>
      <c r="V427" s="65"/>
      <c r="W427" s="65"/>
      <c r="X427" s="65"/>
      <c r="Y427" s="65"/>
      <c r="Z427" s="65"/>
      <c r="AA427" s="65"/>
      <c r="AB427" s="65"/>
      <c r="AC427" s="65"/>
      <c r="AD427" s="65"/>
      <c r="AE427" s="65"/>
      <c r="AF427" s="65"/>
      <c r="AG427" s="65"/>
    </row>
    <row r="428" spans="8:33" s="66" customFormat="1">
      <c r="H428" s="114"/>
      <c r="N428" s="65"/>
      <c r="O428" s="65"/>
      <c r="U428" s="116"/>
      <c r="V428" s="65"/>
      <c r="W428" s="65"/>
      <c r="X428" s="65"/>
      <c r="Y428" s="65"/>
      <c r="Z428" s="65"/>
      <c r="AA428" s="65"/>
      <c r="AB428" s="65"/>
      <c r="AC428" s="65"/>
      <c r="AD428" s="65"/>
      <c r="AE428" s="65"/>
      <c r="AF428" s="65"/>
      <c r="AG428" s="65"/>
    </row>
    <row r="429" spans="8:33" s="66" customFormat="1">
      <c r="H429" s="114"/>
      <c r="N429" s="65"/>
      <c r="O429" s="65"/>
      <c r="U429" s="116"/>
      <c r="V429" s="65"/>
      <c r="W429" s="65"/>
      <c r="X429" s="65"/>
      <c r="Y429" s="65"/>
      <c r="Z429" s="65"/>
      <c r="AA429" s="65"/>
      <c r="AB429" s="65"/>
      <c r="AC429" s="65"/>
      <c r="AD429" s="65"/>
      <c r="AE429" s="65"/>
      <c r="AF429" s="65"/>
      <c r="AG429" s="65"/>
    </row>
    <row r="430" spans="8:33" s="66" customFormat="1">
      <c r="H430" s="114"/>
      <c r="N430" s="65"/>
      <c r="O430" s="65"/>
      <c r="U430" s="116"/>
      <c r="V430" s="65"/>
      <c r="W430" s="65"/>
      <c r="X430" s="65"/>
      <c r="Y430" s="65"/>
      <c r="Z430" s="65"/>
      <c r="AA430" s="65"/>
      <c r="AB430" s="65"/>
      <c r="AC430" s="65"/>
      <c r="AD430" s="65"/>
      <c r="AE430" s="65"/>
      <c r="AF430" s="65"/>
      <c r="AG430" s="65"/>
    </row>
    <row r="431" spans="8:33" s="66" customFormat="1">
      <c r="H431" s="114"/>
      <c r="N431" s="65"/>
      <c r="O431" s="65"/>
      <c r="U431" s="116"/>
      <c r="V431" s="65"/>
      <c r="W431" s="65"/>
      <c r="X431" s="65"/>
      <c r="Y431" s="65"/>
      <c r="Z431" s="65"/>
      <c r="AA431" s="65"/>
      <c r="AB431" s="65"/>
      <c r="AC431" s="65"/>
      <c r="AD431" s="65"/>
      <c r="AE431" s="65"/>
      <c r="AF431" s="65"/>
      <c r="AG431" s="65"/>
    </row>
    <row r="432" spans="8:33" s="66" customFormat="1">
      <c r="H432" s="114"/>
      <c r="N432" s="65"/>
      <c r="O432" s="65"/>
      <c r="U432" s="116"/>
      <c r="V432" s="65"/>
      <c r="W432" s="65"/>
      <c r="X432" s="65"/>
      <c r="Y432" s="65"/>
      <c r="Z432" s="65"/>
      <c r="AA432" s="65"/>
      <c r="AB432" s="65"/>
      <c r="AC432" s="65"/>
      <c r="AD432" s="65"/>
      <c r="AE432" s="65"/>
      <c r="AF432" s="65"/>
      <c r="AG432" s="65"/>
    </row>
    <row r="433" spans="8:33" s="66" customFormat="1">
      <c r="H433" s="114"/>
      <c r="N433" s="65"/>
      <c r="O433" s="65"/>
      <c r="U433" s="116"/>
      <c r="V433" s="65"/>
      <c r="W433" s="65"/>
      <c r="X433" s="65"/>
      <c r="Y433" s="65"/>
      <c r="Z433" s="65"/>
      <c r="AA433" s="65"/>
      <c r="AB433" s="65"/>
      <c r="AC433" s="65"/>
      <c r="AD433" s="65"/>
      <c r="AE433" s="65"/>
      <c r="AF433" s="65"/>
      <c r="AG433" s="65"/>
    </row>
    <row r="434" spans="8:33" s="66" customFormat="1">
      <c r="H434" s="114"/>
      <c r="N434" s="65"/>
      <c r="O434" s="65"/>
      <c r="U434" s="116"/>
      <c r="V434" s="65"/>
      <c r="W434" s="65"/>
      <c r="X434" s="65"/>
      <c r="Y434" s="65"/>
      <c r="Z434" s="65"/>
      <c r="AA434" s="65"/>
      <c r="AB434" s="65"/>
      <c r="AC434" s="65"/>
      <c r="AD434" s="65"/>
      <c r="AE434" s="65"/>
      <c r="AF434" s="65"/>
      <c r="AG434" s="65"/>
    </row>
    <row r="435" spans="8:33" s="66" customFormat="1">
      <c r="H435" s="114"/>
      <c r="N435" s="65"/>
      <c r="O435" s="65"/>
      <c r="U435" s="116"/>
      <c r="V435" s="65"/>
      <c r="W435" s="65"/>
      <c r="X435" s="65"/>
      <c r="Y435" s="65"/>
      <c r="Z435" s="65"/>
      <c r="AA435" s="65"/>
      <c r="AB435" s="65"/>
      <c r="AC435" s="65"/>
      <c r="AD435" s="65"/>
      <c r="AE435" s="65"/>
      <c r="AF435" s="65"/>
      <c r="AG435" s="65"/>
    </row>
    <row r="436" spans="8:33" s="66" customFormat="1">
      <c r="H436" s="114"/>
      <c r="N436" s="65"/>
      <c r="O436" s="65"/>
      <c r="U436" s="116"/>
      <c r="V436" s="65"/>
      <c r="W436" s="65"/>
      <c r="X436" s="65"/>
      <c r="Y436" s="65"/>
      <c r="Z436" s="65"/>
      <c r="AA436" s="65"/>
      <c r="AB436" s="65"/>
      <c r="AC436" s="65"/>
      <c r="AD436" s="65"/>
      <c r="AE436" s="65"/>
      <c r="AF436" s="65"/>
      <c r="AG436" s="65"/>
    </row>
    <row r="437" spans="8:33" s="66" customFormat="1">
      <c r="H437" s="114"/>
      <c r="N437" s="65"/>
      <c r="O437" s="65"/>
      <c r="U437" s="116"/>
      <c r="V437" s="65"/>
      <c r="W437" s="65"/>
      <c r="X437" s="65"/>
      <c r="Y437" s="65"/>
      <c r="Z437" s="65"/>
      <c r="AA437" s="65"/>
      <c r="AB437" s="65"/>
      <c r="AC437" s="65"/>
      <c r="AD437" s="65"/>
      <c r="AE437" s="65"/>
      <c r="AF437" s="65"/>
      <c r="AG437" s="65"/>
    </row>
    <row r="438" spans="8:33" s="66" customFormat="1">
      <c r="H438" s="114"/>
      <c r="N438" s="65"/>
      <c r="O438" s="65"/>
      <c r="U438" s="116"/>
      <c r="V438" s="65"/>
      <c r="W438" s="65"/>
      <c r="X438" s="65"/>
      <c r="Y438" s="65"/>
      <c r="Z438" s="65"/>
      <c r="AA438" s="65"/>
      <c r="AB438" s="65"/>
      <c r="AC438" s="65"/>
      <c r="AD438" s="65"/>
      <c r="AE438" s="65"/>
      <c r="AF438" s="65"/>
      <c r="AG438" s="65"/>
    </row>
    <row r="439" spans="8:33" s="66" customFormat="1">
      <c r="H439" s="114"/>
      <c r="N439" s="65"/>
      <c r="O439" s="65"/>
      <c r="U439" s="116"/>
      <c r="V439" s="65"/>
      <c r="W439" s="65"/>
      <c r="X439" s="65"/>
      <c r="Y439" s="65"/>
      <c r="Z439" s="65"/>
      <c r="AA439" s="65"/>
      <c r="AB439" s="65"/>
      <c r="AC439" s="65"/>
      <c r="AD439" s="65"/>
      <c r="AE439" s="65"/>
      <c r="AF439" s="65"/>
      <c r="AG439" s="65"/>
    </row>
    <row r="440" spans="8:33" s="66" customFormat="1">
      <c r="H440" s="114"/>
      <c r="N440" s="65"/>
      <c r="O440" s="65"/>
      <c r="U440" s="116"/>
      <c r="V440" s="65"/>
      <c r="W440" s="65"/>
      <c r="X440" s="65"/>
      <c r="Y440" s="65"/>
      <c r="Z440" s="65"/>
      <c r="AA440" s="65"/>
      <c r="AB440" s="65"/>
      <c r="AC440" s="65"/>
      <c r="AD440" s="65"/>
      <c r="AE440" s="65"/>
      <c r="AF440" s="65"/>
      <c r="AG440" s="65"/>
    </row>
    <row r="441" spans="8:33" s="66" customFormat="1">
      <c r="H441" s="114"/>
      <c r="N441" s="65"/>
      <c r="O441" s="65"/>
      <c r="U441" s="116"/>
      <c r="V441" s="65"/>
      <c r="W441" s="65"/>
      <c r="X441" s="65"/>
      <c r="Y441" s="65"/>
      <c r="Z441" s="65"/>
      <c r="AA441" s="65"/>
      <c r="AB441" s="65"/>
      <c r="AC441" s="65"/>
      <c r="AD441" s="65"/>
      <c r="AE441" s="65"/>
      <c r="AF441" s="65"/>
      <c r="AG441" s="65"/>
    </row>
    <row r="442" spans="8:33" s="66" customFormat="1">
      <c r="H442" s="114"/>
      <c r="N442" s="65"/>
      <c r="O442" s="65"/>
      <c r="U442" s="116"/>
      <c r="V442" s="65"/>
      <c r="W442" s="65"/>
      <c r="X442" s="65"/>
      <c r="Y442" s="65"/>
      <c r="Z442" s="65"/>
      <c r="AA442" s="65"/>
      <c r="AB442" s="65"/>
      <c r="AC442" s="65"/>
      <c r="AD442" s="65"/>
      <c r="AE442" s="65"/>
      <c r="AF442" s="65"/>
      <c r="AG442" s="65"/>
    </row>
    <row r="443" spans="8:33" s="66" customFormat="1">
      <c r="H443" s="114"/>
      <c r="N443" s="65"/>
      <c r="O443" s="65"/>
      <c r="U443" s="116"/>
      <c r="V443" s="65"/>
      <c r="W443" s="65"/>
      <c r="X443" s="65"/>
      <c r="Y443" s="65"/>
      <c r="Z443" s="65"/>
      <c r="AA443" s="65"/>
      <c r="AB443" s="65"/>
      <c r="AC443" s="65"/>
      <c r="AD443" s="65"/>
      <c r="AE443" s="65"/>
      <c r="AF443" s="65"/>
      <c r="AG443" s="65"/>
    </row>
    <row r="444" spans="8:33" s="66" customFormat="1">
      <c r="H444" s="114"/>
      <c r="N444" s="65"/>
      <c r="O444" s="65"/>
      <c r="U444" s="116"/>
      <c r="V444" s="65"/>
      <c r="W444" s="65"/>
      <c r="X444" s="65"/>
      <c r="Y444" s="65"/>
      <c r="Z444" s="65"/>
      <c r="AA444" s="65"/>
      <c r="AB444" s="65"/>
      <c r="AC444" s="65"/>
      <c r="AD444" s="65"/>
      <c r="AE444" s="65"/>
      <c r="AF444" s="65"/>
      <c r="AG444" s="65"/>
    </row>
    <row r="445" spans="8:33" s="66" customFormat="1">
      <c r="H445" s="114"/>
      <c r="N445" s="65"/>
      <c r="O445" s="65"/>
      <c r="U445" s="116"/>
      <c r="V445" s="65"/>
      <c r="W445" s="65"/>
      <c r="X445" s="65"/>
      <c r="Y445" s="65"/>
      <c r="Z445" s="65"/>
      <c r="AA445" s="65"/>
      <c r="AB445" s="65"/>
      <c r="AC445" s="65"/>
      <c r="AD445" s="65"/>
      <c r="AE445" s="65"/>
      <c r="AF445" s="65"/>
      <c r="AG445" s="65"/>
    </row>
    <row r="446" spans="8:33" s="66" customFormat="1">
      <c r="H446" s="114"/>
      <c r="N446" s="65"/>
      <c r="O446" s="65"/>
      <c r="U446" s="116"/>
      <c r="V446" s="65"/>
      <c r="W446" s="65"/>
      <c r="X446" s="65"/>
      <c r="Y446" s="65"/>
      <c r="Z446" s="65"/>
      <c r="AA446" s="65"/>
      <c r="AB446" s="65"/>
      <c r="AC446" s="65"/>
      <c r="AD446" s="65"/>
      <c r="AE446" s="65"/>
      <c r="AF446" s="65"/>
      <c r="AG446" s="65"/>
    </row>
    <row r="447" spans="8:33" s="66" customFormat="1">
      <c r="H447" s="114"/>
      <c r="N447" s="65"/>
      <c r="O447" s="65"/>
      <c r="U447" s="116"/>
      <c r="V447" s="65"/>
      <c r="W447" s="65"/>
      <c r="X447" s="65"/>
      <c r="Y447" s="65"/>
      <c r="Z447" s="65"/>
      <c r="AA447" s="65"/>
      <c r="AB447" s="65"/>
      <c r="AC447" s="65"/>
      <c r="AD447" s="65"/>
      <c r="AE447" s="65"/>
      <c r="AF447" s="65"/>
      <c r="AG447" s="65"/>
    </row>
    <row r="448" spans="8:33" s="66" customFormat="1">
      <c r="H448" s="114"/>
      <c r="N448" s="65"/>
      <c r="O448" s="65"/>
      <c r="U448" s="116"/>
      <c r="V448" s="65"/>
      <c r="W448" s="65"/>
      <c r="X448" s="65"/>
      <c r="Y448" s="65"/>
      <c r="Z448" s="65"/>
      <c r="AA448" s="65"/>
      <c r="AB448" s="65"/>
      <c r="AC448" s="65"/>
      <c r="AD448" s="65"/>
      <c r="AE448" s="65"/>
      <c r="AF448" s="65"/>
      <c r="AG448" s="65"/>
    </row>
    <row r="449" spans="8:33" s="66" customFormat="1">
      <c r="H449" s="114"/>
      <c r="N449" s="65"/>
      <c r="O449" s="65"/>
      <c r="U449" s="116"/>
      <c r="V449" s="65"/>
      <c r="W449" s="65"/>
      <c r="X449" s="65"/>
      <c r="Y449" s="65"/>
      <c r="Z449" s="65"/>
      <c r="AA449" s="65"/>
      <c r="AB449" s="65"/>
      <c r="AC449" s="65"/>
      <c r="AD449" s="65"/>
      <c r="AE449" s="65"/>
      <c r="AF449" s="65"/>
      <c r="AG449" s="65"/>
    </row>
    <row r="450" spans="8:33" s="66" customFormat="1">
      <c r="H450" s="114"/>
      <c r="N450" s="65"/>
      <c r="O450" s="65"/>
      <c r="U450" s="116"/>
      <c r="V450" s="65"/>
      <c r="W450" s="65"/>
      <c r="X450" s="65"/>
      <c r="Y450" s="65"/>
      <c r="Z450" s="65"/>
      <c r="AA450" s="65"/>
      <c r="AB450" s="65"/>
      <c r="AC450" s="65"/>
      <c r="AD450" s="65"/>
      <c r="AE450" s="65"/>
      <c r="AF450" s="65"/>
      <c r="AG450" s="65"/>
    </row>
    <row r="451" spans="8:33" s="66" customFormat="1">
      <c r="H451" s="114"/>
      <c r="N451" s="65"/>
      <c r="O451" s="65"/>
      <c r="U451" s="116"/>
      <c r="V451" s="65"/>
      <c r="W451" s="65"/>
      <c r="X451" s="65"/>
      <c r="Y451" s="65"/>
      <c r="Z451" s="65"/>
      <c r="AA451" s="65"/>
      <c r="AB451" s="65"/>
      <c r="AC451" s="65"/>
      <c r="AD451" s="65"/>
      <c r="AE451" s="65"/>
      <c r="AF451" s="65"/>
      <c r="AG451" s="65"/>
    </row>
    <row r="452" spans="8:33" s="66" customFormat="1">
      <c r="H452" s="114"/>
      <c r="N452" s="65"/>
      <c r="O452" s="65"/>
      <c r="U452" s="116"/>
      <c r="V452" s="65"/>
      <c r="W452" s="65"/>
      <c r="X452" s="65"/>
      <c r="Y452" s="65"/>
      <c r="Z452" s="65"/>
      <c r="AA452" s="65"/>
      <c r="AB452" s="65"/>
      <c r="AC452" s="65"/>
      <c r="AD452" s="65"/>
      <c r="AE452" s="65"/>
      <c r="AF452" s="65"/>
      <c r="AG452" s="65"/>
    </row>
    <row r="453" spans="8:33" s="66" customFormat="1">
      <c r="H453" s="114"/>
      <c r="N453" s="65"/>
      <c r="O453" s="65"/>
      <c r="U453" s="116"/>
      <c r="V453" s="65"/>
      <c r="W453" s="65"/>
      <c r="X453" s="65"/>
      <c r="Y453" s="65"/>
      <c r="Z453" s="65"/>
      <c r="AA453" s="65"/>
      <c r="AB453" s="65"/>
      <c r="AC453" s="65"/>
      <c r="AD453" s="65"/>
      <c r="AE453" s="65"/>
      <c r="AF453" s="65"/>
      <c r="AG453" s="65"/>
    </row>
    <row r="454" spans="8:33" s="66" customFormat="1">
      <c r="H454" s="114"/>
      <c r="N454" s="65"/>
      <c r="O454" s="65"/>
      <c r="U454" s="116"/>
      <c r="V454" s="65"/>
      <c r="W454" s="65"/>
      <c r="X454" s="65"/>
      <c r="Y454" s="65"/>
      <c r="Z454" s="65"/>
      <c r="AA454" s="65"/>
      <c r="AB454" s="65"/>
      <c r="AC454" s="65"/>
      <c r="AD454" s="65"/>
      <c r="AE454" s="65"/>
      <c r="AF454" s="65"/>
      <c r="AG454" s="65"/>
    </row>
    <row r="455" spans="8:33" s="66" customFormat="1">
      <c r="H455" s="114"/>
      <c r="N455" s="65"/>
      <c r="O455" s="65"/>
      <c r="U455" s="116"/>
      <c r="V455" s="65"/>
      <c r="W455" s="65"/>
      <c r="X455" s="65"/>
      <c r="Y455" s="65"/>
      <c r="Z455" s="65"/>
      <c r="AA455" s="65"/>
      <c r="AB455" s="65"/>
      <c r="AC455" s="65"/>
      <c r="AD455" s="65"/>
      <c r="AE455" s="65"/>
      <c r="AF455" s="65"/>
      <c r="AG455" s="65"/>
    </row>
    <row r="456" spans="8:33" s="66" customFormat="1">
      <c r="H456" s="114"/>
      <c r="N456" s="65"/>
      <c r="O456" s="65"/>
      <c r="U456" s="116"/>
      <c r="V456" s="65"/>
      <c r="W456" s="65"/>
      <c r="X456" s="65"/>
      <c r="Y456" s="65"/>
      <c r="Z456" s="65"/>
      <c r="AA456" s="65"/>
      <c r="AB456" s="65"/>
      <c r="AC456" s="65"/>
      <c r="AD456" s="65"/>
      <c r="AE456" s="65"/>
      <c r="AF456" s="65"/>
      <c r="AG456" s="65"/>
    </row>
    <row r="457" spans="8:33" s="66" customFormat="1">
      <c r="H457" s="114"/>
      <c r="N457" s="65"/>
      <c r="O457" s="65"/>
      <c r="U457" s="116"/>
      <c r="V457" s="65"/>
      <c r="W457" s="65"/>
      <c r="X457" s="65"/>
      <c r="Y457" s="65"/>
      <c r="Z457" s="65"/>
      <c r="AA457" s="65"/>
      <c r="AB457" s="65"/>
      <c r="AC457" s="65"/>
      <c r="AD457" s="65"/>
      <c r="AE457" s="65"/>
      <c r="AF457" s="65"/>
      <c r="AG457" s="65"/>
    </row>
    <row r="458" spans="8:33" s="66" customFormat="1">
      <c r="H458" s="114"/>
      <c r="N458" s="65"/>
      <c r="O458" s="65"/>
      <c r="U458" s="116"/>
      <c r="V458" s="65"/>
      <c r="W458" s="65"/>
      <c r="X458" s="65"/>
      <c r="Y458" s="65"/>
      <c r="Z458" s="65"/>
      <c r="AA458" s="65"/>
      <c r="AB458" s="65"/>
      <c r="AC458" s="65"/>
      <c r="AD458" s="65"/>
      <c r="AE458" s="65"/>
      <c r="AF458" s="65"/>
      <c r="AG458" s="65"/>
    </row>
    <row r="459" spans="8:33" s="66" customFormat="1">
      <c r="H459" s="114"/>
      <c r="N459" s="65"/>
      <c r="O459" s="65"/>
      <c r="U459" s="116"/>
      <c r="V459" s="65"/>
      <c r="W459" s="65"/>
      <c r="X459" s="65"/>
      <c r="Y459" s="65"/>
      <c r="Z459" s="65"/>
      <c r="AA459" s="65"/>
      <c r="AB459" s="65"/>
      <c r="AC459" s="65"/>
      <c r="AD459" s="65"/>
      <c r="AE459" s="65"/>
      <c r="AF459" s="65"/>
      <c r="AG459" s="65"/>
    </row>
    <row r="460" spans="8:33" s="66" customFormat="1">
      <c r="H460" s="114"/>
      <c r="N460" s="65"/>
      <c r="O460" s="65"/>
      <c r="U460" s="116"/>
      <c r="V460" s="65"/>
      <c r="W460" s="65"/>
      <c r="X460" s="65"/>
      <c r="Y460" s="65"/>
      <c r="Z460" s="65"/>
      <c r="AA460" s="65"/>
      <c r="AB460" s="65"/>
      <c r="AC460" s="65"/>
      <c r="AD460" s="65"/>
      <c r="AE460" s="65"/>
      <c r="AF460" s="65"/>
      <c r="AG460" s="65"/>
    </row>
    <row r="461" spans="8:33" s="66" customFormat="1">
      <c r="H461" s="114"/>
      <c r="N461" s="65"/>
      <c r="O461" s="65"/>
      <c r="U461" s="116"/>
      <c r="V461" s="65"/>
      <c r="W461" s="65"/>
      <c r="X461" s="65"/>
      <c r="Y461" s="65"/>
      <c r="Z461" s="65"/>
      <c r="AA461" s="65"/>
      <c r="AB461" s="65"/>
      <c r="AC461" s="65"/>
      <c r="AD461" s="65"/>
      <c r="AE461" s="65"/>
      <c r="AF461" s="65"/>
      <c r="AG461" s="65"/>
    </row>
    <row r="462" spans="8:33" s="66" customFormat="1">
      <c r="H462" s="114"/>
      <c r="N462" s="65"/>
      <c r="O462" s="65"/>
      <c r="U462" s="116"/>
      <c r="V462" s="65"/>
      <c r="W462" s="65"/>
      <c r="X462" s="65"/>
      <c r="Y462" s="65"/>
      <c r="Z462" s="65"/>
      <c r="AA462" s="65"/>
      <c r="AB462" s="65"/>
      <c r="AC462" s="65"/>
      <c r="AD462" s="65"/>
      <c r="AE462" s="65"/>
      <c r="AF462" s="65"/>
      <c r="AG462" s="65"/>
    </row>
    <row r="463" spans="8:33" s="66" customFormat="1">
      <c r="H463" s="114"/>
      <c r="N463" s="65"/>
      <c r="O463" s="65"/>
      <c r="U463" s="116"/>
      <c r="V463" s="65"/>
      <c r="W463" s="65"/>
      <c r="X463" s="65"/>
      <c r="Y463" s="65"/>
      <c r="Z463" s="65"/>
      <c r="AA463" s="65"/>
      <c r="AB463" s="65"/>
      <c r="AC463" s="65"/>
      <c r="AD463" s="65"/>
      <c r="AE463" s="65"/>
      <c r="AF463" s="65"/>
      <c r="AG463" s="65"/>
    </row>
    <row r="464" spans="8:33" s="66" customFormat="1">
      <c r="H464" s="114"/>
      <c r="N464" s="65"/>
      <c r="O464" s="65"/>
      <c r="U464" s="116"/>
      <c r="V464" s="65"/>
      <c r="W464" s="65"/>
      <c r="X464" s="65"/>
      <c r="Y464" s="65"/>
      <c r="Z464" s="65"/>
      <c r="AA464" s="65"/>
      <c r="AB464" s="65"/>
      <c r="AC464" s="65"/>
      <c r="AD464" s="65"/>
      <c r="AE464" s="65"/>
      <c r="AF464" s="65"/>
      <c r="AG464" s="65"/>
    </row>
    <row r="465" spans="8:33" s="66" customFormat="1">
      <c r="H465" s="114"/>
      <c r="N465" s="65"/>
      <c r="O465" s="65"/>
      <c r="U465" s="116"/>
      <c r="V465" s="65"/>
      <c r="W465" s="65"/>
      <c r="X465" s="65"/>
      <c r="Y465" s="65"/>
      <c r="Z465" s="65"/>
      <c r="AA465" s="65"/>
      <c r="AB465" s="65"/>
      <c r="AC465" s="65"/>
      <c r="AD465" s="65"/>
      <c r="AE465" s="65"/>
      <c r="AF465" s="65"/>
      <c r="AG465" s="65"/>
    </row>
    <row r="466" spans="8:33" s="66" customFormat="1">
      <c r="H466" s="114"/>
      <c r="N466" s="65"/>
      <c r="O466" s="65"/>
      <c r="U466" s="116"/>
      <c r="V466" s="65"/>
      <c r="W466" s="65"/>
      <c r="X466" s="65"/>
      <c r="Y466" s="65"/>
      <c r="Z466" s="65"/>
      <c r="AA466" s="65"/>
      <c r="AB466" s="65"/>
      <c r="AC466" s="65"/>
      <c r="AD466" s="65"/>
      <c r="AE466" s="65"/>
      <c r="AF466" s="65"/>
      <c r="AG466" s="65"/>
    </row>
    <row r="467" spans="8:33" s="66" customFormat="1">
      <c r="H467" s="114"/>
      <c r="N467" s="65"/>
      <c r="O467" s="65"/>
      <c r="U467" s="116"/>
      <c r="V467" s="65"/>
      <c r="W467" s="65"/>
      <c r="X467" s="65"/>
      <c r="Y467" s="65"/>
      <c r="Z467" s="65"/>
      <c r="AA467" s="65"/>
      <c r="AB467" s="65"/>
      <c r="AC467" s="65"/>
      <c r="AD467" s="65"/>
      <c r="AE467" s="65"/>
      <c r="AF467" s="65"/>
      <c r="AG467" s="65"/>
    </row>
    <row r="468" spans="8:33" s="66" customFormat="1">
      <c r="H468" s="114"/>
      <c r="N468" s="65"/>
      <c r="O468" s="65"/>
      <c r="U468" s="116"/>
      <c r="V468" s="65"/>
      <c r="W468" s="65"/>
      <c r="X468" s="65"/>
      <c r="Y468" s="65"/>
      <c r="Z468" s="65"/>
      <c r="AA468" s="65"/>
      <c r="AB468" s="65"/>
      <c r="AC468" s="65"/>
      <c r="AD468" s="65"/>
      <c r="AE468" s="65"/>
      <c r="AF468" s="65"/>
      <c r="AG468" s="65"/>
    </row>
    <row r="469" spans="8:33" s="66" customFormat="1">
      <c r="H469" s="114"/>
      <c r="N469" s="65"/>
      <c r="O469" s="65"/>
      <c r="U469" s="116"/>
      <c r="V469" s="65"/>
      <c r="W469" s="65"/>
      <c r="X469" s="65"/>
      <c r="Y469" s="65"/>
      <c r="Z469" s="65"/>
      <c r="AA469" s="65"/>
      <c r="AB469" s="65"/>
      <c r="AC469" s="65"/>
      <c r="AD469" s="65"/>
      <c r="AE469" s="65"/>
      <c r="AF469" s="65"/>
      <c r="AG469" s="65"/>
    </row>
    <row r="470" spans="8:33" s="66" customFormat="1">
      <c r="H470" s="114"/>
      <c r="N470" s="65"/>
      <c r="O470" s="65"/>
      <c r="U470" s="116"/>
      <c r="V470" s="65"/>
      <c r="W470" s="65"/>
      <c r="X470" s="65"/>
      <c r="Y470" s="65"/>
      <c r="Z470" s="65"/>
      <c r="AA470" s="65"/>
      <c r="AB470" s="65"/>
      <c r="AC470" s="65"/>
      <c r="AD470" s="65"/>
      <c r="AE470" s="65"/>
      <c r="AF470" s="65"/>
      <c r="AG470" s="65"/>
    </row>
    <row r="471" spans="8:33" s="66" customFormat="1">
      <c r="H471" s="114"/>
      <c r="N471" s="65"/>
      <c r="O471" s="65"/>
      <c r="U471" s="116"/>
      <c r="V471" s="65"/>
      <c r="W471" s="65"/>
      <c r="X471" s="65"/>
      <c r="Y471" s="65"/>
      <c r="Z471" s="65"/>
      <c r="AA471" s="65"/>
      <c r="AB471" s="65"/>
      <c r="AC471" s="65"/>
      <c r="AD471" s="65"/>
      <c r="AE471" s="65"/>
      <c r="AF471" s="65"/>
      <c r="AG471" s="65"/>
    </row>
    <row r="472" spans="8:33" s="66" customFormat="1">
      <c r="H472" s="114"/>
      <c r="N472" s="65"/>
      <c r="O472" s="65"/>
      <c r="U472" s="116"/>
      <c r="V472" s="65"/>
      <c r="W472" s="65"/>
      <c r="X472" s="65"/>
      <c r="Y472" s="65"/>
      <c r="Z472" s="65"/>
      <c r="AA472" s="65"/>
      <c r="AB472" s="65"/>
      <c r="AC472" s="65"/>
      <c r="AD472" s="65"/>
      <c r="AE472" s="65"/>
      <c r="AF472" s="65"/>
      <c r="AG472" s="65"/>
    </row>
    <row r="473" spans="8:33" s="66" customFormat="1">
      <c r="H473" s="114"/>
      <c r="N473" s="65"/>
      <c r="O473" s="65"/>
      <c r="U473" s="116"/>
      <c r="V473" s="65"/>
      <c r="W473" s="65"/>
      <c r="X473" s="65"/>
      <c r="Y473" s="65"/>
      <c r="Z473" s="65"/>
      <c r="AA473" s="65"/>
      <c r="AB473" s="65"/>
      <c r="AC473" s="65"/>
      <c r="AD473" s="65"/>
      <c r="AE473" s="65"/>
      <c r="AF473" s="65"/>
      <c r="AG473" s="65"/>
    </row>
    <row r="474" spans="8:33" s="66" customFormat="1">
      <c r="H474" s="114"/>
      <c r="N474" s="65"/>
      <c r="O474" s="65"/>
      <c r="U474" s="116"/>
      <c r="V474" s="65"/>
      <c r="W474" s="65"/>
      <c r="X474" s="65"/>
      <c r="Y474" s="65"/>
      <c r="Z474" s="65"/>
      <c r="AA474" s="65"/>
      <c r="AB474" s="65"/>
      <c r="AC474" s="65"/>
      <c r="AD474" s="65"/>
      <c r="AE474" s="65"/>
      <c r="AF474" s="65"/>
      <c r="AG474" s="65"/>
    </row>
    <row r="475" spans="8:33" s="66" customFormat="1">
      <c r="H475" s="114"/>
      <c r="N475" s="65"/>
      <c r="O475" s="65"/>
      <c r="U475" s="116"/>
      <c r="V475" s="65"/>
      <c r="W475" s="65"/>
      <c r="X475" s="65"/>
      <c r="Y475" s="65"/>
      <c r="Z475" s="65"/>
      <c r="AA475" s="65"/>
      <c r="AB475" s="65"/>
      <c r="AC475" s="65"/>
      <c r="AD475" s="65"/>
      <c r="AE475" s="65"/>
      <c r="AF475" s="65"/>
      <c r="AG475" s="65"/>
    </row>
    <row r="476" spans="8:33" s="66" customFormat="1">
      <c r="H476" s="114"/>
      <c r="N476" s="65"/>
      <c r="O476" s="65"/>
      <c r="U476" s="116"/>
      <c r="V476" s="65"/>
      <c r="W476" s="65"/>
      <c r="X476" s="65"/>
      <c r="Y476" s="65"/>
      <c r="Z476" s="65"/>
      <c r="AA476" s="65"/>
      <c r="AB476" s="65"/>
      <c r="AC476" s="65"/>
      <c r="AD476" s="65"/>
      <c r="AE476" s="65"/>
      <c r="AF476" s="65"/>
      <c r="AG476" s="65"/>
    </row>
    <row r="477" spans="8:33" s="66" customFormat="1">
      <c r="H477" s="114"/>
      <c r="N477" s="65"/>
      <c r="O477" s="65"/>
      <c r="U477" s="116"/>
      <c r="V477" s="65"/>
      <c r="W477" s="65"/>
      <c r="X477" s="65"/>
      <c r="Y477" s="65"/>
      <c r="Z477" s="65"/>
      <c r="AA477" s="65"/>
      <c r="AB477" s="65"/>
      <c r="AC477" s="65"/>
      <c r="AD477" s="65"/>
      <c r="AE477" s="65"/>
      <c r="AF477" s="65"/>
      <c r="AG477" s="65"/>
    </row>
    <row r="478" spans="8:33" s="66" customFormat="1">
      <c r="H478" s="114"/>
      <c r="N478" s="65"/>
      <c r="O478" s="65"/>
      <c r="U478" s="116"/>
      <c r="V478" s="65"/>
      <c r="W478" s="65"/>
      <c r="X478" s="65"/>
      <c r="Y478" s="65"/>
      <c r="Z478" s="65"/>
      <c r="AA478" s="65"/>
      <c r="AB478" s="65"/>
      <c r="AC478" s="65"/>
      <c r="AD478" s="65"/>
      <c r="AE478" s="65"/>
      <c r="AF478" s="65"/>
      <c r="AG478" s="65"/>
    </row>
    <row r="479" spans="8:33" s="66" customFormat="1">
      <c r="H479" s="114"/>
      <c r="N479" s="65"/>
      <c r="O479" s="65"/>
      <c r="U479" s="116"/>
      <c r="V479" s="65"/>
      <c r="W479" s="65"/>
      <c r="X479" s="65"/>
      <c r="Y479" s="65"/>
      <c r="Z479" s="65"/>
      <c r="AA479" s="65"/>
      <c r="AB479" s="65"/>
      <c r="AC479" s="65"/>
      <c r="AD479" s="65"/>
      <c r="AE479" s="65"/>
      <c r="AF479" s="65"/>
      <c r="AG479" s="65"/>
    </row>
    <row r="480" spans="8:33" s="66" customFormat="1">
      <c r="H480" s="114"/>
      <c r="N480" s="65"/>
      <c r="O480" s="65"/>
      <c r="U480" s="116"/>
      <c r="V480" s="65"/>
      <c r="W480" s="65"/>
      <c r="X480" s="65"/>
      <c r="Y480" s="65"/>
      <c r="Z480" s="65"/>
      <c r="AA480" s="65"/>
      <c r="AB480" s="65"/>
      <c r="AC480" s="65"/>
      <c r="AD480" s="65"/>
      <c r="AE480" s="65"/>
      <c r="AF480" s="65"/>
      <c r="AG480" s="65"/>
    </row>
    <row r="481" spans="8:33" s="66" customFormat="1">
      <c r="H481" s="114"/>
      <c r="N481" s="65"/>
      <c r="O481" s="65"/>
      <c r="U481" s="116"/>
      <c r="V481" s="65"/>
      <c r="W481" s="65"/>
      <c r="X481" s="65"/>
      <c r="Y481" s="65"/>
      <c r="Z481" s="65"/>
      <c r="AA481" s="65"/>
      <c r="AB481" s="65"/>
      <c r="AC481" s="65"/>
      <c r="AD481" s="65"/>
      <c r="AE481" s="65"/>
      <c r="AF481" s="65"/>
      <c r="AG481" s="65"/>
    </row>
    <row r="482" spans="8:33" s="66" customFormat="1">
      <c r="H482" s="114"/>
      <c r="N482" s="65"/>
      <c r="O482" s="65"/>
      <c r="U482" s="116"/>
      <c r="V482" s="65"/>
      <c r="W482" s="65"/>
      <c r="X482" s="65"/>
      <c r="Y482" s="65"/>
      <c r="Z482" s="65"/>
      <c r="AA482" s="65"/>
      <c r="AB482" s="65"/>
      <c r="AC482" s="65"/>
      <c r="AD482" s="65"/>
      <c r="AE482" s="65"/>
      <c r="AF482" s="65"/>
      <c r="AG482" s="65"/>
    </row>
    <row r="483" spans="8:33" s="66" customFormat="1">
      <c r="H483" s="114"/>
      <c r="N483" s="65"/>
      <c r="O483" s="65"/>
      <c r="U483" s="116"/>
      <c r="V483" s="65"/>
      <c r="W483" s="65"/>
      <c r="X483" s="65"/>
      <c r="Y483" s="65"/>
      <c r="Z483" s="65"/>
      <c r="AA483" s="65"/>
      <c r="AB483" s="65"/>
      <c r="AC483" s="65"/>
      <c r="AD483" s="65"/>
      <c r="AE483" s="65"/>
      <c r="AF483" s="65"/>
      <c r="AG483" s="65"/>
    </row>
    <row r="484" spans="8:33" s="66" customFormat="1">
      <c r="H484" s="114"/>
      <c r="N484" s="65"/>
      <c r="O484" s="65"/>
      <c r="U484" s="116"/>
      <c r="V484" s="65"/>
      <c r="W484" s="65"/>
      <c r="X484" s="65"/>
      <c r="Y484" s="65"/>
      <c r="Z484" s="65"/>
      <c r="AA484" s="65"/>
      <c r="AB484" s="65"/>
      <c r="AC484" s="65"/>
      <c r="AD484" s="65"/>
      <c r="AE484" s="65"/>
      <c r="AF484" s="65"/>
      <c r="AG484" s="65"/>
    </row>
    <row r="485" spans="8:33" s="66" customFormat="1">
      <c r="H485" s="114"/>
      <c r="N485" s="65"/>
      <c r="O485" s="65"/>
      <c r="U485" s="116"/>
      <c r="V485" s="65"/>
      <c r="W485" s="65"/>
      <c r="X485" s="65"/>
      <c r="Y485" s="65"/>
      <c r="Z485" s="65"/>
      <c r="AA485" s="65"/>
      <c r="AB485" s="65"/>
      <c r="AC485" s="65"/>
      <c r="AD485" s="65"/>
      <c r="AE485" s="65"/>
      <c r="AF485" s="65"/>
      <c r="AG485" s="65"/>
    </row>
    <row r="486" spans="8:33" s="66" customFormat="1">
      <c r="H486" s="114"/>
      <c r="N486" s="65"/>
      <c r="O486" s="65"/>
      <c r="U486" s="116"/>
      <c r="V486" s="65"/>
      <c r="W486" s="65"/>
      <c r="X486" s="65"/>
      <c r="Y486" s="65"/>
      <c r="Z486" s="65"/>
      <c r="AA486" s="65"/>
      <c r="AB486" s="65"/>
      <c r="AC486" s="65"/>
      <c r="AD486" s="65"/>
      <c r="AE486" s="65"/>
      <c r="AF486" s="65"/>
      <c r="AG486" s="65"/>
    </row>
    <row r="487" spans="8:33" s="66" customFormat="1">
      <c r="H487" s="114"/>
      <c r="N487" s="65"/>
      <c r="O487" s="65"/>
      <c r="U487" s="116"/>
      <c r="V487" s="65"/>
      <c r="W487" s="65"/>
      <c r="X487" s="65"/>
      <c r="Y487" s="65"/>
      <c r="Z487" s="65"/>
      <c r="AA487" s="65"/>
      <c r="AB487" s="65"/>
      <c r="AC487" s="65"/>
      <c r="AD487" s="65"/>
      <c r="AE487" s="65"/>
      <c r="AF487" s="65"/>
      <c r="AG487" s="65"/>
    </row>
    <row r="488" spans="8:33" s="66" customFormat="1">
      <c r="H488" s="114"/>
      <c r="N488" s="65"/>
      <c r="O488" s="65"/>
      <c r="U488" s="116"/>
      <c r="V488" s="65"/>
      <c r="W488" s="65"/>
      <c r="X488" s="65"/>
      <c r="Y488" s="65"/>
      <c r="Z488" s="65"/>
      <c r="AA488" s="65"/>
      <c r="AB488" s="65"/>
      <c r="AC488" s="65"/>
      <c r="AD488" s="65"/>
      <c r="AE488" s="65"/>
      <c r="AF488" s="65"/>
      <c r="AG488" s="65"/>
    </row>
    <row r="489" spans="8:33" s="66" customFormat="1">
      <c r="H489" s="114"/>
      <c r="N489" s="65"/>
      <c r="O489" s="65"/>
      <c r="U489" s="116"/>
      <c r="V489" s="65"/>
      <c r="W489" s="65"/>
      <c r="X489" s="65"/>
      <c r="Y489" s="65"/>
      <c r="Z489" s="65"/>
      <c r="AA489" s="65"/>
      <c r="AB489" s="65"/>
      <c r="AC489" s="65"/>
      <c r="AD489" s="65"/>
      <c r="AE489" s="65"/>
      <c r="AF489" s="65"/>
      <c r="AG489" s="65"/>
    </row>
    <row r="490" spans="8:33" s="66" customFormat="1">
      <c r="H490" s="114"/>
      <c r="N490" s="65"/>
      <c r="O490" s="65"/>
      <c r="U490" s="116"/>
      <c r="V490" s="65"/>
      <c r="W490" s="65"/>
      <c r="X490" s="65"/>
      <c r="Y490" s="65"/>
      <c r="Z490" s="65"/>
      <c r="AA490" s="65"/>
      <c r="AB490" s="65"/>
      <c r="AC490" s="65"/>
      <c r="AD490" s="65"/>
      <c r="AE490" s="65"/>
      <c r="AF490" s="65"/>
      <c r="AG490" s="65"/>
    </row>
    <row r="491" spans="8:33" s="66" customFormat="1">
      <c r="H491" s="114"/>
      <c r="N491" s="65"/>
      <c r="O491" s="65"/>
      <c r="U491" s="116"/>
      <c r="V491" s="65"/>
      <c r="W491" s="65"/>
      <c r="X491" s="65"/>
      <c r="Y491" s="65"/>
      <c r="Z491" s="65"/>
      <c r="AA491" s="65"/>
      <c r="AB491" s="65"/>
      <c r="AC491" s="65"/>
      <c r="AD491" s="65"/>
      <c r="AE491" s="65"/>
      <c r="AF491" s="65"/>
      <c r="AG491" s="65"/>
    </row>
    <row r="492" spans="8:33" s="66" customFormat="1">
      <c r="H492" s="114"/>
      <c r="N492" s="65"/>
      <c r="O492" s="65"/>
      <c r="U492" s="116"/>
      <c r="V492" s="65"/>
      <c r="W492" s="65"/>
      <c r="X492" s="65"/>
      <c r="Y492" s="65"/>
      <c r="Z492" s="65"/>
      <c r="AA492" s="65"/>
      <c r="AB492" s="65"/>
      <c r="AC492" s="65"/>
      <c r="AD492" s="65"/>
      <c r="AE492" s="65"/>
      <c r="AF492" s="65"/>
      <c r="AG492" s="65"/>
    </row>
    <row r="493" spans="8:33" s="66" customFormat="1">
      <c r="H493" s="114"/>
      <c r="N493" s="65"/>
      <c r="O493" s="65"/>
      <c r="U493" s="116"/>
      <c r="V493" s="65"/>
      <c r="W493" s="65"/>
      <c r="X493" s="65"/>
      <c r="Y493" s="65"/>
      <c r="Z493" s="65"/>
      <c r="AA493" s="65"/>
      <c r="AB493" s="65"/>
      <c r="AC493" s="65"/>
      <c r="AD493" s="65"/>
      <c r="AE493" s="65"/>
      <c r="AF493" s="65"/>
      <c r="AG493" s="65"/>
    </row>
    <row r="494" spans="8:33" s="66" customFormat="1">
      <c r="H494" s="114"/>
      <c r="N494" s="65"/>
      <c r="O494" s="65"/>
      <c r="U494" s="116"/>
      <c r="V494" s="65"/>
      <c r="W494" s="65"/>
      <c r="X494" s="65"/>
      <c r="Y494" s="65"/>
      <c r="Z494" s="65"/>
      <c r="AA494" s="65"/>
      <c r="AB494" s="65"/>
      <c r="AC494" s="65"/>
      <c r="AD494" s="65"/>
      <c r="AE494" s="65"/>
      <c r="AF494" s="65"/>
      <c r="AG494" s="65"/>
    </row>
    <row r="495" spans="8:33" s="66" customFormat="1">
      <c r="H495" s="114"/>
      <c r="N495" s="65"/>
      <c r="O495" s="65"/>
      <c r="U495" s="116"/>
      <c r="V495" s="65"/>
      <c r="W495" s="65"/>
      <c r="X495" s="65"/>
      <c r="Y495" s="65"/>
      <c r="Z495" s="65"/>
      <c r="AA495" s="65"/>
      <c r="AB495" s="65"/>
      <c r="AC495" s="65"/>
      <c r="AD495" s="65"/>
      <c r="AE495" s="65"/>
      <c r="AF495" s="65"/>
      <c r="AG495" s="65"/>
    </row>
    <row r="496" spans="8:33" s="66" customFormat="1">
      <c r="H496" s="114"/>
      <c r="N496" s="65"/>
      <c r="O496" s="65"/>
      <c r="U496" s="116"/>
      <c r="V496" s="65"/>
      <c r="W496" s="65"/>
      <c r="X496" s="65"/>
      <c r="Y496" s="65"/>
      <c r="Z496" s="65"/>
      <c r="AA496" s="65"/>
      <c r="AB496" s="65"/>
      <c r="AC496" s="65"/>
      <c r="AD496" s="65"/>
      <c r="AE496" s="65"/>
      <c r="AF496" s="65"/>
      <c r="AG496" s="65"/>
    </row>
    <row r="497" spans="8:33" s="66" customFormat="1">
      <c r="H497" s="114"/>
      <c r="N497" s="65"/>
      <c r="O497" s="65"/>
      <c r="U497" s="116"/>
      <c r="V497" s="65"/>
      <c r="W497" s="65"/>
      <c r="X497" s="65"/>
      <c r="Y497" s="65"/>
      <c r="Z497" s="65"/>
      <c r="AA497" s="65"/>
      <c r="AB497" s="65"/>
      <c r="AC497" s="65"/>
      <c r="AD497" s="65"/>
      <c r="AE497" s="65"/>
      <c r="AF497" s="65"/>
      <c r="AG497" s="65"/>
    </row>
    <row r="498" spans="8:33" s="66" customFormat="1">
      <c r="H498" s="114"/>
      <c r="N498" s="65"/>
      <c r="O498" s="65"/>
      <c r="U498" s="116"/>
      <c r="V498" s="65"/>
      <c r="W498" s="65"/>
      <c r="X498" s="65"/>
      <c r="Y498" s="65"/>
      <c r="Z498" s="65"/>
      <c r="AA498" s="65"/>
      <c r="AB498" s="65"/>
      <c r="AC498" s="65"/>
      <c r="AD498" s="65"/>
      <c r="AE498" s="65"/>
      <c r="AF498" s="65"/>
      <c r="AG498" s="65"/>
    </row>
    <row r="499" spans="8:33" s="66" customFormat="1">
      <c r="H499" s="114"/>
      <c r="N499" s="65"/>
      <c r="O499" s="65"/>
      <c r="U499" s="116"/>
      <c r="V499" s="65"/>
      <c r="W499" s="65"/>
      <c r="X499" s="65"/>
      <c r="Y499" s="65"/>
      <c r="Z499" s="65"/>
      <c r="AA499" s="65"/>
      <c r="AB499" s="65"/>
      <c r="AC499" s="65"/>
      <c r="AD499" s="65"/>
      <c r="AE499" s="65"/>
      <c r="AF499" s="65"/>
      <c r="AG499" s="65"/>
    </row>
    <row r="500" spans="8:33" s="66" customFormat="1">
      <c r="H500" s="114"/>
      <c r="N500" s="65"/>
      <c r="O500" s="65"/>
      <c r="U500" s="116"/>
      <c r="V500" s="65"/>
      <c r="W500" s="65"/>
      <c r="X500" s="65"/>
      <c r="Y500" s="65"/>
      <c r="Z500" s="65"/>
      <c r="AA500" s="65"/>
      <c r="AB500" s="65"/>
      <c r="AC500" s="65"/>
      <c r="AD500" s="65"/>
      <c r="AE500" s="65"/>
      <c r="AF500" s="65"/>
      <c r="AG500" s="65"/>
    </row>
    <row r="501" spans="8:33" s="66" customFormat="1">
      <c r="H501" s="114"/>
      <c r="N501" s="65"/>
      <c r="O501" s="65"/>
      <c r="U501" s="116"/>
      <c r="V501" s="65"/>
      <c r="W501" s="65"/>
      <c r="X501" s="65"/>
      <c r="Y501" s="65"/>
      <c r="Z501" s="65"/>
      <c r="AA501" s="65"/>
      <c r="AB501" s="65"/>
      <c r="AC501" s="65"/>
      <c r="AD501" s="65"/>
      <c r="AE501" s="65"/>
      <c r="AF501" s="65"/>
      <c r="AG501" s="65"/>
    </row>
    <row r="502" spans="8:33" s="66" customFormat="1">
      <c r="H502" s="114"/>
      <c r="N502" s="65"/>
      <c r="O502" s="65"/>
      <c r="U502" s="116"/>
      <c r="V502" s="65"/>
      <c r="W502" s="65"/>
      <c r="X502" s="65"/>
      <c r="Y502" s="65"/>
      <c r="Z502" s="65"/>
      <c r="AA502" s="65"/>
      <c r="AB502" s="65"/>
      <c r="AC502" s="65"/>
      <c r="AD502" s="65"/>
      <c r="AE502" s="65"/>
      <c r="AF502" s="65"/>
      <c r="AG502" s="65"/>
    </row>
    <row r="503" spans="8:33" s="66" customFormat="1">
      <c r="H503" s="114"/>
      <c r="N503" s="65"/>
      <c r="O503" s="65"/>
      <c r="U503" s="116"/>
      <c r="V503" s="65"/>
      <c r="W503" s="65"/>
      <c r="X503" s="65"/>
      <c r="Y503" s="65"/>
      <c r="Z503" s="65"/>
      <c r="AA503" s="65"/>
      <c r="AB503" s="65"/>
      <c r="AC503" s="65"/>
      <c r="AD503" s="65"/>
      <c r="AE503" s="65"/>
      <c r="AF503" s="65"/>
      <c r="AG503" s="65"/>
    </row>
    <row r="504" spans="8:33" s="66" customFormat="1">
      <c r="H504" s="114"/>
      <c r="N504" s="65"/>
      <c r="O504" s="65"/>
      <c r="U504" s="116"/>
      <c r="V504" s="65"/>
      <c r="W504" s="65"/>
      <c r="X504" s="65"/>
      <c r="Y504" s="65"/>
      <c r="Z504" s="65"/>
      <c r="AA504" s="65"/>
      <c r="AB504" s="65"/>
      <c r="AC504" s="65"/>
      <c r="AD504" s="65"/>
      <c r="AE504" s="65"/>
      <c r="AF504" s="65"/>
      <c r="AG504" s="65"/>
    </row>
    <row r="505" spans="8:33" s="66" customFormat="1">
      <c r="H505" s="114"/>
      <c r="N505" s="65"/>
      <c r="O505" s="65"/>
      <c r="U505" s="116"/>
      <c r="V505" s="65"/>
      <c r="W505" s="65"/>
      <c r="X505" s="65"/>
      <c r="Y505" s="65"/>
      <c r="Z505" s="65"/>
      <c r="AA505" s="65"/>
      <c r="AB505" s="65"/>
      <c r="AC505" s="65"/>
      <c r="AD505" s="65"/>
      <c r="AE505" s="65"/>
      <c r="AF505" s="65"/>
      <c r="AG505" s="65"/>
    </row>
    <row r="506" spans="8:33" s="66" customFormat="1">
      <c r="H506" s="114"/>
      <c r="N506" s="65"/>
      <c r="O506" s="65"/>
      <c r="U506" s="116"/>
      <c r="V506" s="65"/>
      <c r="W506" s="65"/>
      <c r="X506" s="65"/>
      <c r="Y506" s="65"/>
      <c r="Z506" s="65"/>
      <c r="AA506" s="65"/>
      <c r="AB506" s="65"/>
      <c r="AC506" s="65"/>
      <c r="AD506" s="65"/>
      <c r="AE506" s="65"/>
      <c r="AF506" s="65"/>
      <c r="AG506" s="65"/>
    </row>
    <row r="507" spans="8:33" s="66" customFormat="1">
      <c r="H507" s="114"/>
      <c r="N507" s="65"/>
      <c r="O507" s="65"/>
      <c r="U507" s="116"/>
      <c r="V507" s="65"/>
      <c r="W507" s="65"/>
      <c r="X507" s="65"/>
      <c r="Y507" s="65"/>
      <c r="Z507" s="65"/>
      <c r="AA507" s="65"/>
      <c r="AB507" s="65"/>
      <c r="AC507" s="65"/>
      <c r="AD507" s="65"/>
      <c r="AE507" s="65"/>
      <c r="AF507" s="65"/>
      <c r="AG507" s="65"/>
    </row>
    <row r="508" spans="8:33" s="66" customFormat="1">
      <c r="H508" s="114"/>
      <c r="N508" s="65"/>
      <c r="O508" s="65"/>
      <c r="U508" s="116"/>
      <c r="V508" s="65"/>
      <c r="W508" s="65"/>
      <c r="X508" s="65"/>
      <c r="Y508" s="65"/>
      <c r="Z508" s="65"/>
      <c r="AA508" s="65"/>
      <c r="AB508" s="65"/>
      <c r="AC508" s="65"/>
      <c r="AD508" s="65"/>
      <c r="AE508" s="65"/>
      <c r="AF508" s="65"/>
      <c r="AG508" s="65"/>
    </row>
    <row r="509" spans="8:33" s="66" customFormat="1">
      <c r="H509" s="114"/>
      <c r="N509" s="65"/>
      <c r="O509" s="65"/>
      <c r="U509" s="116"/>
      <c r="V509" s="65"/>
      <c r="W509" s="65"/>
      <c r="X509" s="65"/>
      <c r="Y509" s="65"/>
      <c r="Z509" s="65"/>
      <c r="AA509" s="65"/>
      <c r="AB509" s="65"/>
      <c r="AC509" s="65"/>
      <c r="AD509" s="65"/>
      <c r="AE509" s="65"/>
      <c r="AF509" s="65"/>
      <c r="AG509" s="65"/>
    </row>
    <row r="510" spans="8:33" s="66" customFormat="1">
      <c r="H510" s="114"/>
      <c r="N510" s="65"/>
      <c r="O510" s="65"/>
      <c r="U510" s="116"/>
      <c r="V510" s="65"/>
      <c r="W510" s="65"/>
      <c r="X510" s="65"/>
      <c r="Y510" s="65"/>
      <c r="Z510" s="65"/>
      <c r="AA510" s="65"/>
      <c r="AB510" s="65"/>
      <c r="AC510" s="65"/>
      <c r="AD510" s="65"/>
      <c r="AE510" s="65"/>
      <c r="AF510" s="65"/>
      <c r="AG510" s="65"/>
    </row>
    <row r="511" spans="8:33" s="66" customFormat="1">
      <c r="H511" s="114"/>
      <c r="N511" s="65"/>
      <c r="O511" s="65"/>
      <c r="U511" s="116"/>
      <c r="V511" s="65"/>
      <c r="W511" s="65"/>
      <c r="X511" s="65"/>
      <c r="Y511" s="65"/>
      <c r="Z511" s="65"/>
      <c r="AA511" s="65"/>
      <c r="AB511" s="65"/>
      <c r="AC511" s="65"/>
      <c r="AD511" s="65"/>
      <c r="AE511" s="65"/>
      <c r="AF511" s="65"/>
      <c r="AG511" s="65"/>
    </row>
    <row r="512" spans="8:33" s="66" customFormat="1">
      <c r="H512" s="114"/>
      <c r="N512" s="65"/>
      <c r="O512" s="65"/>
      <c r="U512" s="116"/>
      <c r="V512" s="65"/>
      <c r="W512" s="65"/>
      <c r="X512" s="65"/>
      <c r="Y512" s="65"/>
      <c r="Z512" s="65"/>
      <c r="AA512" s="65"/>
      <c r="AB512" s="65"/>
      <c r="AC512" s="65"/>
      <c r="AD512" s="65"/>
      <c r="AE512" s="65"/>
      <c r="AF512" s="65"/>
      <c r="AG512" s="65"/>
    </row>
    <row r="513" spans="8:33" s="66" customFormat="1">
      <c r="H513" s="114"/>
      <c r="N513" s="65"/>
      <c r="O513" s="65"/>
      <c r="U513" s="116"/>
      <c r="V513" s="65"/>
      <c r="W513" s="65"/>
      <c r="X513" s="65"/>
      <c r="Y513" s="65"/>
      <c r="Z513" s="65"/>
      <c r="AA513" s="65"/>
      <c r="AB513" s="65"/>
      <c r="AC513" s="65"/>
      <c r="AD513" s="65"/>
      <c r="AE513" s="65"/>
      <c r="AF513" s="65"/>
      <c r="AG513" s="65"/>
    </row>
    <row r="514" spans="8:33" s="66" customFormat="1">
      <c r="H514" s="114"/>
      <c r="N514" s="65"/>
      <c r="O514" s="65"/>
      <c r="U514" s="116"/>
      <c r="V514" s="65"/>
      <c r="W514" s="65"/>
      <c r="X514" s="65"/>
      <c r="Y514" s="65"/>
      <c r="Z514" s="65"/>
      <c r="AA514" s="65"/>
      <c r="AB514" s="65"/>
      <c r="AC514" s="65"/>
      <c r="AD514" s="65"/>
      <c r="AE514" s="65"/>
      <c r="AF514" s="65"/>
      <c r="AG514" s="65"/>
    </row>
    <row r="515" spans="8:33" s="66" customFormat="1">
      <c r="H515" s="114"/>
      <c r="N515" s="65"/>
      <c r="O515" s="65"/>
      <c r="U515" s="116"/>
      <c r="V515" s="65"/>
      <c r="W515" s="65"/>
      <c r="X515" s="65"/>
      <c r="Y515" s="65"/>
      <c r="Z515" s="65"/>
      <c r="AA515" s="65"/>
      <c r="AB515" s="65"/>
      <c r="AC515" s="65"/>
      <c r="AD515" s="65"/>
      <c r="AE515" s="65"/>
      <c r="AF515" s="65"/>
      <c r="AG515" s="65"/>
    </row>
    <row r="516" spans="8:33" s="66" customFormat="1">
      <c r="H516" s="114"/>
      <c r="N516" s="65"/>
      <c r="O516" s="65"/>
      <c r="U516" s="116"/>
      <c r="V516" s="65"/>
      <c r="W516" s="65"/>
      <c r="X516" s="65"/>
      <c r="Y516" s="65"/>
      <c r="Z516" s="65"/>
      <c r="AA516" s="65"/>
      <c r="AB516" s="65"/>
      <c r="AC516" s="65"/>
      <c r="AD516" s="65"/>
      <c r="AE516" s="65"/>
      <c r="AF516" s="65"/>
      <c r="AG516" s="65"/>
    </row>
    <row r="517" spans="8:33" s="66" customFormat="1">
      <c r="H517" s="114"/>
      <c r="N517" s="65"/>
      <c r="O517" s="65"/>
      <c r="U517" s="116"/>
      <c r="V517" s="65"/>
      <c r="W517" s="65"/>
      <c r="X517" s="65"/>
      <c r="Y517" s="65"/>
      <c r="Z517" s="65"/>
      <c r="AA517" s="65"/>
      <c r="AB517" s="65"/>
      <c r="AC517" s="65"/>
      <c r="AD517" s="65"/>
      <c r="AE517" s="65"/>
      <c r="AF517" s="65"/>
      <c r="AG517" s="65"/>
    </row>
    <row r="518" spans="8:33" s="66" customFormat="1">
      <c r="H518" s="114"/>
      <c r="N518" s="65"/>
      <c r="O518" s="65"/>
      <c r="U518" s="116"/>
      <c r="V518" s="65"/>
      <c r="W518" s="65"/>
      <c r="X518" s="65"/>
      <c r="Y518" s="65"/>
      <c r="Z518" s="65"/>
      <c r="AA518" s="65"/>
      <c r="AB518" s="65"/>
      <c r="AC518" s="65"/>
      <c r="AD518" s="65"/>
      <c r="AE518" s="65"/>
      <c r="AF518" s="65"/>
      <c r="AG518" s="65"/>
    </row>
    <row r="519" spans="8:33" s="66" customFormat="1">
      <c r="H519" s="114"/>
      <c r="N519" s="65"/>
      <c r="O519" s="65"/>
      <c r="U519" s="116"/>
      <c r="V519" s="65"/>
      <c r="W519" s="65"/>
      <c r="X519" s="65"/>
      <c r="Y519" s="65"/>
      <c r="Z519" s="65"/>
      <c r="AA519" s="65"/>
      <c r="AB519" s="65"/>
      <c r="AC519" s="65"/>
      <c r="AD519" s="65"/>
      <c r="AE519" s="65"/>
      <c r="AF519" s="65"/>
      <c r="AG519" s="65"/>
    </row>
    <row r="520" spans="8:33" s="66" customFormat="1">
      <c r="H520" s="114"/>
      <c r="N520" s="65"/>
      <c r="O520" s="65"/>
      <c r="U520" s="116"/>
      <c r="V520" s="65"/>
      <c r="W520" s="65"/>
      <c r="X520" s="65"/>
      <c r="Y520" s="65"/>
      <c r="Z520" s="65"/>
      <c r="AA520" s="65"/>
      <c r="AB520" s="65"/>
      <c r="AC520" s="65"/>
      <c r="AD520" s="65"/>
      <c r="AE520" s="65"/>
      <c r="AF520" s="65"/>
      <c r="AG520" s="65"/>
    </row>
    <row r="521" spans="8:33" s="66" customFormat="1">
      <c r="H521" s="114"/>
      <c r="N521" s="65"/>
      <c r="O521" s="65"/>
      <c r="U521" s="116"/>
      <c r="V521" s="65"/>
      <c r="W521" s="65"/>
      <c r="X521" s="65"/>
      <c r="Y521" s="65"/>
      <c r="Z521" s="65"/>
      <c r="AA521" s="65"/>
      <c r="AB521" s="65"/>
      <c r="AC521" s="65"/>
      <c r="AD521" s="65"/>
      <c r="AE521" s="65"/>
      <c r="AF521" s="65"/>
      <c r="AG521" s="65"/>
    </row>
    <row r="522" spans="8:33" s="66" customFormat="1">
      <c r="H522" s="114"/>
      <c r="N522" s="65"/>
      <c r="O522" s="65"/>
      <c r="U522" s="116"/>
      <c r="V522" s="65"/>
      <c r="W522" s="65"/>
      <c r="X522" s="65"/>
      <c r="Y522" s="65"/>
      <c r="Z522" s="65"/>
      <c r="AA522" s="65"/>
      <c r="AB522" s="65"/>
      <c r="AC522" s="65"/>
      <c r="AD522" s="65"/>
      <c r="AE522" s="65"/>
      <c r="AF522" s="65"/>
      <c r="AG522" s="65"/>
    </row>
    <row r="523" spans="8:33" s="66" customFormat="1">
      <c r="H523" s="114"/>
      <c r="N523" s="65"/>
      <c r="O523" s="65"/>
      <c r="U523" s="116"/>
      <c r="V523" s="65"/>
      <c r="W523" s="65"/>
      <c r="X523" s="65"/>
      <c r="Y523" s="65"/>
      <c r="Z523" s="65"/>
      <c r="AA523" s="65"/>
      <c r="AB523" s="65"/>
      <c r="AC523" s="65"/>
      <c r="AD523" s="65"/>
      <c r="AE523" s="65"/>
      <c r="AF523" s="65"/>
      <c r="AG523" s="65"/>
    </row>
    <row r="524" spans="8:33" s="66" customFormat="1">
      <c r="H524" s="114"/>
      <c r="N524" s="65"/>
      <c r="O524" s="65"/>
      <c r="U524" s="116"/>
      <c r="V524" s="65"/>
      <c r="W524" s="65"/>
      <c r="X524" s="65"/>
      <c r="Y524" s="65"/>
      <c r="Z524" s="65"/>
      <c r="AA524" s="65"/>
      <c r="AB524" s="65"/>
      <c r="AC524" s="65"/>
      <c r="AD524" s="65"/>
      <c r="AE524" s="65"/>
      <c r="AF524" s="65"/>
      <c r="AG524" s="65"/>
    </row>
    <row r="525" spans="8:33" s="66" customFormat="1">
      <c r="H525" s="114"/>
      <c r="N525" s="65"/>
      <c r="O525" s="65"/>
      <c r="U525" s="116"/>
      <c r="V525" s="65"/>
      <c r="W525" s="65"/>
      <c r="X525" s="65"/>
      <c r="Y525" s="65"/>
      <c r="Z525" s="65"/>
      <c r="AA525" s="65"/>
      <c r="AB525" s="65"/>
      <c r="AC525" s="65"/>
      <c r="AD525" s="65"/>
      <c r="AE525" s="65"/>
      <c r="AF525" s="65"/>
      <c r="AG525" s="65"/>
    </row>
    <row r="526" spans="8:33" s="66" customFormat="1">
      <c r="H526" s="114"/>
      <c r="N526" s="65"/>
      <c r="O526" s="65"/>
      <c r="U526" s="116"/>
      <c r="V526" s="65"/>
      <c r="W526" s="65"/>
      <c r="X526" s="65"/>
      <c r="Y526" s="65"/>
      <c r="Z526" s="65"/>
      <c r="AA526" s="65"/>
      <c r="AB526" s="65"/>
      <c r="AC526" s="65"/>
      <c r="AD526" s="65"/>
      <c r="AE526" s="65"/>
      <c r="AF526" s="65"/>
      <c r="AG526" s="65"/>
    </row>
    <row r="527" spans="8:33" s="66" customFormat="1">
      <c r="H527" s="114"/>
      <c r="N527" s="65"/>
      <c r="O527" s="65"/>
      <c r="U527" s="116"/>
      <c r="V527" s="65"/>
      <c r="W527" s="65"/>
      <c r="X527" s="65"/>
      <c r="Y527" s="65"/>
      <c r="Z527" s="65"/>
      <c r="AA527" s="65"/>
      <c r="AB527" s="65"/>
      <c r="AC527" s="65"/>
      <c r="AD527" s="65"/>
      <c r="AE527" s="65"/>
      <c r="AF527" s="65"/>
      <c r="AG527" s="65"/>
    </row>
    <row r="528" spans="8:33" s="66" customFormat="1">
      <c r="H528" s="114"/>
      <c r="N528" s="65"/>
      <c r="O528" s="65"/>
      <c r="U528" s="116"/>
      <c r="V528" s="65"/>
      <c r="W528" s="65"/>
      <c r="X528" s="65"/>
      <c r="Y528" s="65"/>
      <c r="Z528" s="65"/>
      <c r="AA528" s="65"/>
      <c r="AB528" s="65"/>
      <c r="AC528" s="65"/>
      <c r="AD528" s="65"/>
      <c r="AE528" s="65"/>
      <c r="AF528" s="65"/>
      <c r="AG528" s="65"/>
    </row>
    <row r="529" spans="8:33" s="66" customFormat="1">
      <c r="H529" s="114"/>
      <c r="N529" s="65"/>
      <c r="O529" s="65"/>
      <c r="U529" s="116"/>
      <c r="V529" s="65"/>
      <c r="W529" s="65"/>
      <c r="X529" s="65"/>
      <c r="Y529" s="65"/>
      <c r="Z529" s="65"/>
      <c r="AA529" s="65"/>
      <c r="AB529" s="65"/>
      <c r="AC529" s="65"/>
      <c r="AD529" s="65"/>
      <c r="AE529" s="65"/>
      <c r="AF529" s="65"/>
      <c r="AG529" s="65"/>
    </row>
    <row r="530" spans="8:33" s="66" customFormat="1">
      <c r="H530" s="114"/>
      <c r="N530" s="65"/>
      <c r="O530" s="65"/>
      <c r="U530" s="116"/>
      <c r="V530" s="65"/>
      <c r="W530" s="65"/>
      <c r="X530" s="65"/>
      <c r="Y530" s="65"/>
      <c r="Z530" s="65"/>
      <c r="AA530" s="65"/>
      <c r="AB530" s="65"/>
      <c r="AC530" s="65"/>
      <c r="AD530" s="65"/>
      <c r="AE530" s="65"/>
      <c r="AF530" s="65"/>
      <c r="AG530" s="65"/>
    </row>
    <row r="531" spans="8:33" s="66" customFormat="1">
      <c r="H531" s="114"/>
      <c r="N531" s="65"/>
      <c r="O531" s="65"/>
      <c r="U531" s="116"/>
      <c r="V531" s="65"/>
      <c r="W531" s="65"/>
      <c r="X531" s="65"/>
      <c r="Y531" s="65"/>
      <c r="Z531" s="65"/>
      <c r="AA531" s="65"/>
      <c r="AB531" s="65"/>
      <c r="AC531" s="65"/>
      <c r="AD531" s="65"/>
      <c r="AE531" s="65"/>
      <c r="AF531" s="65"/>
      <c r="AG531" s="65"/>
    </row>
    <row r="532" spans="8:33" s="66" customFormat="1">
      <c r="H532" s="114"/>
      <c r="N532" s="65"/>
      <c r="O532" s="65"/>
      <c r="U532" s="116"/>
      <c r="V532" s="65"/>
      <c r="W532" s="65"/>
      <c r="X532" s="65"/>
      <c r="Y532" s="65"/>
      <c r="Z532" s="65"/>
      <c r="AA532" s="65"/>
      <c r="AB532" s="65"/>
      <c r="AC532" s="65"/>
      <c r="AD532" s="65"/>
      <c r="AE532" s="65"/>
      <c r="AF532" s="65"/>
      <c r="AG532" s="65"/>
    </row>
    <row r="533" spans="8:33" s="66" customFormat="1">
      <c r="H533" s="114"/>
      <c r="N533" s="65"/>
      <c r="O533" s="65"/>
      <c r="U533" s="116"/>
      <c r="V533" s="65"/>
      <c r="W533" s="65"/>
      <c r="X533" s="65"/>
      <c r="Y533" s="65"/>
      <c r="Z533" s="65"/>
      <c r="AA533" s="65"/>
      <c r="AB533" s="65"/>
      <c r="AC533" s="65"/>
      <c r="AD533" s="65"/>
      <c r="AE533" s="65"/>
      <c r="AF533" s="65"/>
      <c r="AG533" s="65"/>
    </row>
    <row r="534" spans="8:33" s="66" customFormat="1">
      <c r="H534" s="114"/>
      <c r="N534" s="65"/>
      <c r="O534" s="65"/>
      <c r="U534" s="116"/>
      <c r="V534" s="65"/>
      <c r="W534" s="65"/>
      <c r="X534" s="65"/>
      <c r="Y534" s="65"/>
      <c r="Z534" s="65"/>
      <c r="AA534" s="65"/>
      <c r="AB534" s="65"/>
      <c r="AC534" s="65"/>
      <c r="AD534" s="65"/>
      <c r="AE534" s="65"/>
      <c r="AF534" s="65"/>
      <c r="AG534" s="65"/>
    </row>
    <row r="535" spans="8:33" s="66" customFormat="1">
      <c r="H535" s="114"/>
      <c r="N535" s="65"/>
      <c r="O535" s="65"/>
      <c r="U535" s="116"/>
      <c r="V535" s="65"/>
      <c r="W535" s="65"/>
      <c r="X535" s="65"/>
      <c r="Y535" s="65"/>
      <c r="Z535" s="65"/>
      <c r="AA535" s="65"/>
      <c r="AB535" s="65"/>
      <c r="AC535" s="65"/>
      <c r="AD535" s="65"/>
      <c r="AE535" s="65"/>
      <c r="AF535" s="65"/>
      <c r="AG535" s="65"/>
    </row>
    <row r="536" spans="8:33" s="66" customFormat="1">
      <c r="H536" s="114"/>
      <c r="N536" s="65"/>
      <c r="O536" s="65"/>
      <c r="U536" s="116"/>
      <c r="V536" s="65"/>
      <c r="W536" s="65"/>
      <c r="X536" s="65"/>
      <c r="Y536" s="65"/>
      <c r="Z536" s="65"/>
      <c r="AA536" s="65"/>
      <c r="AB536" s="65"/>
      <c r="AC536" s="65"/>
      <c r="AD536" s="65"/>
      <c r="AE536" s="65"/>
      <c r="AF536" s="65"/>
      <c r="AG536" s="65"/>
    </row>
    <row r="537" spans="8:33" s="66" customFormat="1">
      <c r="H537" s="114"/>
      <c r="N537" s="65"/>
      <c r="O537" s="65"/>
      <c r="U537" s="116"/>
      <c r="V537" s="65"/>
      <c r="W537" s="65"/>
      <c r="X537" s="65"/>
      <c r="Y537" s="65"/>
      <c r="Z537" s="65"/>
      <c r="AA537" s="65"/>
      <c r="AB537" s="65"/>
      <c r="AC537" s="65"/>
      <c r="AD537" s="65"/>
      <c r="AE537" s="65"/>
      <c r="AF537" s="65"/>
      <c r="AG537" s="65"/>
    </row>
    <row r="538" spans="8:33" s="66" customFormat="1">
      <c r="H538" s="114"/>
      <c r="N538" s="65"/>
      <c r="O538" s="65"/>
      <c r="U538" s="116"/>
      <c r="V538" s="65"/>
      <c r="W538" s="65"/>
      <c r="X538" s="65"/>
      <c r="Y538" s="65"/>
      <c r="Z538" s="65"/>
      <c r="AA538" s="65"/>
      <c r="AB538" s="65"/>
      <c r="AC538" s="65"/>
      <c r="AD538" s="65"/>
      <c r="AE538" s="65"/>
      <c r="AF538" s="65"/>
      <c r="AG538" s="65"/>
    </row>
    <row r="539" spans="8:33" s="66" customFormat="1">
      <c r="H539" s="114"/>
      <c r="N539" s="65"/>
      <c r="O539" s="65"/>
      <c r="U539" s="116"/>
      <c r="V539" s="65"/>
      <c r="W539" s="65"/>
      <c r="X539" s="65"/>
      <c r="Y539" s="65"/>
      <c r="Z539" s="65"/>
      <c r="AA539" s="65"/>
      <c r="AB539" s="65"/>
      <c r="AC539" s="65"/>
      <c r="AD539" s="65"/>
      <c r="AE539" s="65"/>
      <c r="AF539" s="65"/>
      <c r="AG539" s="65"/>
    </row>
    <row r="540" spans="8:33" s="66" customFormat="1">
      <c r="H540" s="114"/>
      <c r="N540" s="65"/>
      <c r="O540" s="65"/>
      <c r="U540" s="116"/>
      <c r="V540" s="65"/>
      <c r="W540" s="65"/>
      <c r="X540" s="65"/>
      <c r="Y540" s="65"/>
      <c r="Z540" s="65"/>
      <c r="AA540" s="65"/>
      <c r="AB540" s="65"/>
      <c r="AC540" s="65"/>
      <c r="AD540" s="65"/>
      <c r="AE540" s="65"/>
      <c r="AF540" s="65"/>
      <c r="AG540" s="65"/>
    </row>
    <row r="541" spans="8:33" s="66" customFormat="1">
      <c r="H541" s="114"/>
      <c r="N541" s="65"/>
      <c r="O541" s="65"/>
      <c r="U541" s="116"/>
      <c r="V541" s="65"/>
      <c r="W541" s="65"/>
      <c r="X541" s="65"/>
      <c r="Y541" s="65"/>
      <c r="Z541" s="65"/>
      <c r="AA541" s="65"/>
      <c r="AB541" s="65"/>
      <c r="AC541" s="65"/>
      <c r="AD541" s="65"/>
      <c r="AE541" s="65"/>
      <c r="AF541" s="65"/>
      <c r="AG541" s="65"/>
    </row>
    <row r="542" spans="8:33" s="66" customFormat="1">
      <c r="H542" s="114"/>
      <c r="N542" s="65"/>
      <c r="O542" s="65"/>
      <c r="U542" s="116"/>
      <c r="V542" s="65"/>
      <c r="W542" s="65"/>
      <c r="X542" s="65"/>
      <c r="Y542" s="65"/>
      <c r="Z542" s="65"/>
      <c r="AA542" s="65"/>
      <c r="AB542" s="65"/>
      <c r="AC542" s="65"/>
      <c r="AD542" s="65"/>
      <c r="AE542" s="65"/>
      <c r="AF542" s="65"/>
      <c r="AG542" s="65"/>
    </row>
    <row r="543" spans="8:33" s="66" customFormat="1">
      <c r="H543" s="114"/>
      <c r="N543" s="65"/>
      <c r="O543" s="65"/>
      <c r="U543" s="116"/>
      <c r="V543" s="65"/>
      <c r="W543" s="65"/>
      <c r="X543" s="65"/>
      <c r="Y543" s="65"/>
      <c r="Z543" s="65"/>
      <c r="AA543" s="65"/>
      <c r="AB543" s="65"/>
      <c r="AC543" s="65"/>
      <c r="AD543" s="65"/>
      <c r="AE543" s="65"/>
      <c r="AF543" s="65"/>
      <c r="AG543" s="65"/>
    </row>
    <row r="544" spans="8:33" s="66" customFormat="1">
      <c r="H544" s="114"/>
      <c r="N544" s="65"/>
      <c r="O544" s="65"/>
      <c r="U544" s="116"/>
      <c r="V544" s="65"/>
      <c r="W544" s="65"/>
      <c r="X544" s="65"/>
      <c r="Y544" s="65"/>
      <c r="Z544" s="65"/>
      <c r="AA544" s="65"/>
      <c r="AB544" s="65"/>
      <c r="AC544" s="65"/>
      <c r="AD544" s="65"/>
      <c r="AE544" s="65"/>
      <c r="AF544" s="65"/>
      <c r="AG544" s="65"/>
    </row>
    <row r="545" spans="8:33" s="66" customFormat="1">
      <c r="H545" s="114"/>
      <c r="N545" s="65"/>
      <c r="O545" s="65"/>
      <c r="U545" s="116"/>
      <c r="V545" s="65"/>
      <c r="W545" s="65"/>
      <c r="X545" s="65"/>
      <c r="Y545" s="65"/>
      <c r="Z545" s="65"/>
      <c r="AA545" s="65"/>
      <c r="AB545" s="65"/>
      <c r="AC545" s="65"/>
      <c r="AD545" s="65"/>
      <c r="AE545" s="65"/>
      <c r="AF545" s="65"/>
      <c r="AG545" s="65"/>
    </row>
    <row r="546" spans="8:33" s="66" customFormat="1">
      <c r="H546" s="114"/>
      <c r="N546" s="65"/>
      <c r="O546" s="65"/>
      <c r="U546" s="116"/>
      <c r="V546" s="65"/>
      <c r="W546" s="65"/>
      <c r="X546" s="65"/>
      <c r="Y546" s="65"/>
      <c r="Z546" s="65"/>
      <c r="AA546" s="65"/>
      <c r="AB546" s="65"/>
      <c r="AC546" s="65"/>
      <c r="AD546" s="65"/>
      <c r="AE546" s="65"/>
      <c r="AF546" s="65"/>
      <c r="AG546" s="65"/>
    </row>
    <row r="547" spans="8:33" s="66" customFormat="1">
      <c r="H547" s="114"/>
      <c r="N547" s="65"/>
      <c r="O547" s="65"/>
      <c r="U547" s="116"/>
      <c r="V547" s="65"/>
      <c r="W547" s="65"/>
      <c r="X547" s="65"/>
      <c r="Y547" s="65"/>
      <c r="Z547" s="65"/>
      <c r="AA547" s="65"/>
      <c r="AB547" s="65"/>
      <c r="AC547" s="65"/>
      <c r="AD547" s="65"/>
      <c r="AE547" s="65"/>
      <c r="AF547" s="65"/>
      <c r="AG547" s="65"/>
    </row>
    <row r="548" spans="8:33" s="66" customFormat="1">
      <c r="H548" s="114"/>
      <c r="N548" s="65"/>
      <c r="O548" s="65"/>
      <c r="U548" s="116"/>
      <c r="V548" s="65"/>
      <c r="W548" s="65"/>
      <c r="X548" s="65"/>
      <c r="Y548" s="65"/>
      <c r="Z548" s="65"/>
      <c r="AA548" s="65"/>
      <c r="AB548" s="65"/>
      <c r="AC548" s="65"/>
      <c r="AD548" s="65"/>
      <c r="AE548" s="65"/>
      <c r="AF548" s="65"/>
      <c r="AG548" s="65"/>
    </row>
    <row r="549" spans="8:33" s="66" customFormat="1">
      <c r="H549" s="114"/>
      <c r="N549" s="65"/>
      <c r="O549" s="65"/>
      <c r="U549" s="116"/>
      <c r="V549" s="65"/>
      <c r="W549" s="65"/>
      <c r="X549" s="65"/>
      <c r="Y549" s="65"/>
      <c r="Z549" s="65"/>
      <c r="AA549" s="65"/>
      <c r="AB549" s="65"/>
      <c r="AC549" s="65"/>
      <c r="AD549" s="65"/>
      <c r="AE549" s="65"/>
      <c r="AF549" s="65"/>
      <c r="AG549" s="65"/>
    </row>
    <row r="550" spans="8:33" s="66" customFormat="1">
      <c r="H550" s="114"/>
      <c r="N550" s="65"/>
      <c r="O550" s="65"/>
      <c r="U550" s="116"/>
      <c r="V550" s="65"/>
      <c r="W550" s="65"/>
      <c r="X550" s="65"/>
      <c r="Y550" s="65"/>
      <c r="Z550" s="65"/>
      <c r="AA550" s="65"/>
      <c r="AB550" s="65"/>
      <c r="AC550" s="65"/>
      <c r="AD550" s="65"/>
      <c r="AE550" s="65"/>
      <c r="AF550" s="65"/>
      <c r="AG550" s="65"/>
    </row>
    <row r="551" spans="8:33" s="66" customFormat="1">
      <c r="H551" s="114"/>
      <c r="N551" s="65"/>
      <c r="O551" s="65"/>
      <c r="U551" s="116"/>
      <c r="V551" s="65"/>
      <c r="W551" s="65"/>
      <c r="X551" s="65"/>
      <c r="Y551" s="65"/>
      <c r="Z551" s="65"/>
      <c r="AA551" s="65"/>
      <c r="AB551" s="65"/>
      <c r="AC551" s="65"/>
      <c r="AD551" s="65"/>
      <c r="AE551" s="65"/>
      <c r="AF551" s="65"/>
      <c r="AG551" s="65"/>
    </row>
    <row r="552" spans="8:33" s="66" customFormat="1">
      <c r="H552" s="114"/>
      <c r="N552" s="65"/>
      <c r="O552" s="65"/>
      <c r="U552" s="116"/>
      <c r="V552" s="65"/>
      <c r="W552" s="65"/>
      <c r="X552" s="65"/>
      <c r="Y552" s="65"/>
      <c r="Z552" s="65"/>
      <c r="AA552" s="65"/>
      <c r="AB552" s="65"/>
      <c r="AC552" s="65"/>
      <c r="AD552" s="65"/>
      <c r="AE552" s="65"/>
      <c r="AF552" s="65"/>
      <c r="AG552" s="65"/>
    </row>
    <row r="553" spans="8:33" s="66" customFormat="1">
      <c r="H553" s="114"/>
      <c r="N553" s="65"/>
      <c r="O553" s="65"/>
      <c r="U553" s="116"/>
      <c r="V553" s="65"/>
      <c r="W553" s="65"/>
      <c r="X553" s="65"/>
      <c r="Y553" s="65"/>
      <c r="Z553" s="65"/>
      <c r="AA553" s="65"/>
      <c r="AB553" s="65"/>
      <c r="AC553" s="65"/>
      <c r="AD553" s="65"/>
      <c r="AE553" s="65"/>
      <c r="AF553" s="65"/>
      <c r="AG553" s="65"/>
    </row>
    <row r="554" spans="8:33" s="66" customFormat="1">
      <c r="H554" s="114"/>
      <c r="N554" s="65"/>
      <c r="O554" s="65"/>
      <c r="U554" s="116"/>
      <c r="V554" s="65"/>
      <c r="W554" s="65"/>
      <c r="X554" s="65"/>
      <c r="Y554" s="65"/>
      <c r="Z554" s="65"/>
      <c r="AA554" s="65"/>
      <c r="AB554" s="65"/>
      <c r="AC554" s="65"/>
      <c r="AD554" s="65"/>
      <c r="AE554" s="65"/>
      <c r="AF554" s="65"/>
      <c r="AG554" s="65"/>
    </row>
    <row r="555" spans="8:33" s="66" customFormat="1">
      <c r="H555" s="114"/>
      <c r="N555" s="65"/>
      <c r="O555" s="65"/>
      <c r="U555" s="116"/>
      <c r="V555" s="65"/>
      <c r="W555" s="65"/>
      <c r="X555" s="65"/>
      <c r="Y555" s="65"/>
      <c r="Z555" s="65"/>
      <c r="AA555" s="65"/>
      <c r="AB555" s="65"/>
      <c r="AC555" s="65"/>
      <c r="AD555" s="65"/>
      <c r="AE555" s="65"/>
      <c r="AF555" s="65"/>
      <c r="AG555" s="65"/>
    </row>
    <row r="556" spans="8:33" s="66" customFormat="1">
      <c r="H556" s="114"/>
      <c r="N556" s="65"/>
      <c r="O556" s="65"/>
      <c r="U556" s="116"/>
      <c r="V556" s="65"/>
      <c r="W556" s="65"/>
      <c r="X556" s="65"/>
      <c r="Y556" s="65"/>
      <c r="Z556" s="65"/>
      <c r="AA556" s="65"/>
      <c r="AB556" s="65"/>
      <c r="AC556" s="65"/>
      <c r="AD556" s="65"/>
      <c r="AE556" s="65"/>
      <c r="AF556" s="65"/>
      <c r="AG556" s="65"/>
    </row>
    <row r="557" spans="8:33" s="66" customFormat="1">
      <c r="H557" s="114"/>
      <c r="N557" s="65"/>
      <c r="O557" s="65"/>
      <c r="U557" s="116"/>
      <c r="V557" s="65"/>
      <c r="W557" s="65"/>
      <c r="X557" s="65"/>
      <c r="Y557" s="65"/>
      <c r="Z557" s="65"/>
      <c r="AA557" s="65"/>
      <c r="AB557" s="65"/>
      <c r="AC557" s="65"/>
      <c r="AD557" s="65"/>
      <c r="AE557" s="65"/>
      <c r="AF557" s="65"/>
      <c r="AG557" s="65"/>
    </row>
    <row r="558" spans="8:33" s="66" customFormat="1">
      <c r="H558" s="114"/>
      <c r="N558" s="65"/>
      <c r="O558" s="65"/>
      <c r="U558" s="116"/>
      <c r="V558" s="65"/>
      <c r="W558" s="65"/>
      <c r="X558" s="65"/>
      <c r="Y558" s="65"/>
      <c r="Z558" s="65"/>
      <c r="AA558" s="65"/>
      <c r="AB558" s="65"/>
      <c r="AC558" s="65"/>
      <c r="AD558" s="65"/>
      <c r="AE558" s="65"/>
      <c r="AF558" s="65"/>
      <c r="AG558" s="65"/>
    </row>
    <row r="559" spans="8:33" s="66" customFormat="1">
      <c r="H559" s="114"/>
      <c r="N559" s="65"/>
      <c r="O559" s="65"/>
      <c r="U559" s="116"/>
      <c r="V559" s="65"/>
      <c r="W559" s="65"/>
      <c r="X559" s="65"/>
      <c r="Y559" s="65"/>
      <c r="Z559" s="65"/>
      <c r="AA559" s="65"/>
      <c r="AB559" s="65"/>
      <c r="AC559" s="65"/>
      <c r="AD559" s="65"/>
      <c r="AE559" s="65"/>
      <c r="AF559" s="65"/>
      <c r="AG559" s="65"/>
    </row>
    <row r="560" spans="8:33" s="66" customFormat="1">
      <c r="H560" s="114"/>
      <c r="N560" s="65"/>
      <c r="O560" s="65"/>
      <c r="U560" s="116"/>
      <c r="V560" s="65"/>
      <c r="W560" s="65"/>
      <c r="X560" s="65"/>
      <c r="Y560" s="65"/>
      <c r="Z560" s="65"/>
      <c r="AA560" s="65"/>
      <c r="AB560" s="65"/>
      <c r="AC560" s="65"/>
      <c r="AD560" s="65"/>
      <c r="AE560" s="65"/>
      <c r="AF560" s="65"/>
      <c r="AG560" s="65"/>
    </row>
    <row r="561" spans="8:33" s="66" customFormat="1">
      <c r="H561" s="114"/>
      <c r="N561" s="65"/>
      <c r="O561" s="65"/>
      <c r="U561" s="116"/>
      <c r="V561" s="65"/>
      <c r="W561" s="65"/>
      <c r="X561" s="65"/>
      <c r="Y561" s="65"/>
      <c r="Z561" s="65"/>
      <c r="AA561" s="65"/>
      <c r="AB561" s="65"/>
      <c r="AC561" s="65"/>
      <c r="AD561" s="65"/>
      <c r="AE561" s="65"/>
      <c r="AF561" s="65"/>
      <c r="AG561" s="65"/>
    </row>
    <row r="562" spans="8:33" s="66" customFormat="1">
      <c r="H562" s="114"/>
      <c r="N562" s="65"/>
      <c r="O562" s="65"/>
      <c r="U562" s="116"/>
      <c r="V562" s="65"/>
      <c r="W562" s="65"/>
      <c r="X562" s="65"/>
      <c r="Y562" s="65"/>
      <c r="Z562" s="65"/>
      <c r="AA562" s="65"/>
      <c r="AB562" s="65"/>
      <c r="AC562" s="65"/>
      <c r="AD562" s="65"/>
      <c r="AE562" s="65"/>
      <c r="AF562" s="65"/>
      <c r="AG562" s="65"/>
    </row>
    <row r="563" spans="8:33" s="66" customFormat="1">
      <c r="H563" s="114"/>
      <c r="N563" s="65"/>
      <c r="O563" s="65"/>
      <c r="U563" s="116"/>
      <c r="V563" s="65"/>
      <c r="W563" s="65"/>
      <c r="X563" s="65"/>
      <c r="Y563" s="65"/>
      <c r="Z563" s="65"/>
      <c r="AA563" s="65"/>
      <c r="AB563" s="65"/>
      <c r="AC563" s="65"/>
      <c r="AD563" s="65"/>
      <c r="AE563" s="65"/>
      <c r="AF563" s="65"/>
      <c r="AG563" s="65"/>
    </row>
    <row r="564" spans="8:33" s="66" customFormat="1">
      <c r="H564" s="114"/>
      <c r="N564" s="65"/>
      <c r="O564" s="65"/>
      <c r="U564" s="116"/>
      <c r="V564" s="65"/>
      <c r="W564" s="65"/>
      <c r="X564" s="65"/>
      <c r="Y564" s="65"/>
      <c r="Z564" s="65"/>
      <c r="AA564" s="65"/>
      <c r="AB564" s="65"/>
      <c r="AC564" s="65"/>
      <c r="AD564" s="65"/>
      <c r="AE564" s="65"/>
      <c r="AF564" s="65"/>
      <c r="AG564" s="65"/>
    </row>
    <row r="565" spans="8:33" s="66" customFormat="1">
      <c r="H565" s="114"/>
      <c r="N565" s="65"/>
      <c r="O565" s="65"/>
      <c r="U565" s="116"/>
      <c r="V565" s="65"/>
      <c r="W565" s="65"/>
      <c r="X565" s="65"/>
      <c r="Y565" s="65"/>
      <c r="Z565" s="65"/>
      <c r="AA565" s="65"/>
      <c r="AB565" s="65"/>
      <c r="AC565" s="65"/>
      <c r="AD565" s="65"/>
      <c r="AE565" s="65"/>
      <c r="AF565" s="65"/>
      <c r="AG565" s="65"/>
    </row>
    <row r="566" spans="8:33" s="66" customFormat="1">
      <c r="H566" s="114"/>
      <c r="N566" s="65"/>
      <c r="O566" s="65"/>
      <c r="U566" s="116"/>
      <c r="V566" s="65"/>
      <c r="W566" s="65"/>
      <c r="X566" s="65"/>
      <c r="Y566" s="65"/>
      <c r="Z566" s="65"/>
      <c r="AA566" s="65"/>
      <c r="AB566" s="65"/>
      <c r="AC566" s="65"/>
      <c r="AD566" s="65"/>
      <c r="AE566" s="65"/>
      <c r="AF566" s="65"/>
      <c r="AG566" s="65"/>
    </row>
    <row r="567" spans="8:33" s="66" customFormat="1">
      <c r="H567" s="114"/>
      <c r="N567" s="65"/>
      <c r="O567" s="65"/>
      <c r="U567" s="116"/>
      <c r="V567" s="65"/>
      <c r="W567" s="65"/>
      <c r="X567" s="65"/>
      <c r="Y567" s="65"/>
      <c r="Z567" s="65"/>
      <c r="AA567" s="65"/>
      <c r="AB567" s="65"/>
      <c r="AC567" s="65"/>
      <c r="AD567" s="65"/>
      <c r="AE567" s="65"/>
      <c r="AF567" s="65"/>
      <c r="AG567" s="65"/>
    </row>
    <row r="568" spans="8:33" s="66" customFormat="1">
      <c r="H568" s="114"/>
      <c r="N568" s="65"/>
      <c r="O568" s="65"/>
      <c r="U568" s="116"/>
      <c r="V568" s="65"/>
      <c r="W568" s="65"/>
      <c r="X568" s="65"/>
      <c r="Y568" s="65"/>
      <c r="Z568" s="65"/>
      <c r="AA568" s="65"/>
      <c r="AB568" s="65"/>
      <c r="AC568" s="65"/>
      <c r="AD568" s="65"/>
      <c r="AE568" s="65"/>
      <c r="AF568" s="65"/>
      <c r="AG568" s="65"/>
    </row>
    <row r="569" spans="8:33" s="66" customFormat="1">
      <c r="H569" s="114"/>
      <c r="N569" s="65"/>
      <c r="O569" s="65"/>
      <c r="U569" s="116"/>
      <c r="V569" s="65"/>
      <c r="W569" s="65"/>
      <c r="X569" s="65"/>
      <c r="Y569" s="65"/>
      <c r="Z569" s="65"/>
      <c r="AA569" s="65"/>
      <c r="AB569" s="65"/>
      <c r="AC569" s="65"/>
      <c r="AD569" s="65"/>
      <c r="AE569" s="65"/>
      <c r="AF569" s="65"/>
      <c r="AG569" s="65"/>
    </row>
    <row r="570" spans="8:33" s="66" customFormat="1">
      <c r="H570" s="114"/>
      <c r="N570" s="65"/>
      <c r="O570" s="65"/>
      <c r="U570" s="116"/>
      <c r="V570" s="65"/>
      <c r="W570" s="65"/>
      <c r="X570" s="65"/>
      <c r="Y570" s="65"/>
      <c r="Z570" s="65"/>
      <c r="AA570" s="65"/>
      <c r="AB570" s="65"/>
      <c r="AC570" s="65"/>
      <c r="AD570" s="65"/>
      <c r="AE570" s="65"/>
      <c r="AF570" s="65"/>
      <c r="AG570" s="65"/>
    </row>
    <row r="571" spans="8:33" s="66" customFormat="1">
      <c r="H571" s="114"/>
      <c r="N571" s="65"/>
      <c r="O571" s="65"/>
      <c r="U571" s="116"/>
      <c r="V571" s="65"/>
      <c r="W571" s="65"/>
      <c r="X571" s="65"/>
      <c r="Y571" s="65"/>
      <c r="Z571" s="65"/>
      <c r="AA571" s="65"/>
      <c r="AB571" s="65"/>
      <c r="AC571" s="65"/>
      <c r="AD571" s="65"/>
      <c r="AE571" s="65"/>
      <c r="AF571" s="65"/>
      <c r="AG571" s="65"/>
    </row>
    <row r="572" spans="8:33" s="66" customFormat="1">
      <c r="H572" s="114"/>
      <c r="N572" s="65"/>
      <c r="O572" s="65"/>
      <c r="U572" s="116"/>
      <c r="V572" s="65"/>
      <c r="W572" s="65"/>
      <c r="X572" s="65"/>
      <c r="Y572" s="65"/>
      <c r="Z572" s="65"/>
      <c r="AA572" s="65"/>
      <c r="AB572" s="65"/>
      <c r="AC572" s="65"/>
      <c r="AD572" s="65"/>
      <c r="AE572" s="65"/>
      <c r="AF572" s="65"/>
      <c r="AG572" s="65"/>
    </row>
    <row r="573" spans="8:33" s="66" customFormat="1">
      <c r="H573" s="114"/>
      <c r="N573" s="65"/>
      <c r="O573" s="65"/>
      <c r="U573" s="116"/>
      <c r="V573" s="65"/>
      <c r="W573" s="65"/>
      <c r="X573" s="65"/>
      <c r="Y573" s="65"/>
      <c r="Z573" s="65"/>
      <c r="AA573" s="65"/>
      <c r="AB573" s="65"/>
      <c r="AC573" s="65"/>
      <c r="AD573" s="65"/>
      <c r="AE573" s="65"/>
      <c r="AF573" s="65"/>
      <c r="AG573" s="65"/>
    </row>
    <row r="574" spans="8:33" s="66" customFormat="1">
      <c r="H574" s="114"/>
      <c r="N574" s="65"/>
      <c r="O574" s="65"/>
      <c r="U574" s="116"/>
      <c r="V574" s="65"/>
      <c r="W574" s="65"/>
      <c r="X574" s="65"/>
      <c r="Y574" s="65"/>
      <c r="Z574" s="65"/>
      <c r="AA574" s="65"/>
      <c r="AB574" s="65"/>
      <c r="AC574" s="65"/>
      <c r="AD574" s="65"/>
      <c r="AE574" s="65"/>
      <c r="AF574" s="65"/>
      <c r="AG574" s="65"/>
    </row>
    <row r="575" spans="8:33" s="66" customFormat="1">
      <c r="H575" s="114"/>
      <c r="N575" s="65"/>
      <c r="O575" s="65"/>
      <c r="U575" s="116"/>
      <c r="V575" s="65"/>
      <c r="W575" s="65"/>
      <c r="X575" s="65"/>
      <c r="Y575" s="65"/>
      <c r="Z575" s="65"/>
      <c r="AA575" s="65"/>
      <c r="AB575" s="65"/>
      <c r="AC575" s="65"/>
      <c r="AD575" s="65"/>
      <c r="AE575" s="65"/>
      <c r="AF575" s="65"/>
      <c r="AG575" s="65"/>
    </row>
    <row r="576" spans="8:33" s="66" customFormat="1">
      <c r="H576" s="114"/>
      <c r="N576" s="65"/>
      <c r="O576" s="65"/>
      <c r="U576" s="116"/>
      <c r="V576" s="65"/>
      <c r="W576" s="65"/>
      <c r="X576" s="65"/>
      <c r="Y576" s="65"/>
      <c r="Z576" s="65"/>
      <c r="AA576" s="65"/>
      <c r="AB576" s="65"/>
      <c r="AC576" s="65"/>
      <c r="AD576" s="65"/>
      <c r="AE576" s="65"/>
      <c r="AF576" s="65"/>
      <c r="AG576" s="65"/>
    </row>
    <row r="577" spans="8:33" s="66" customFormat="1">
      <c r="H577" s="114"/>
      <c r="N577" s="65"/>
      <c r="O577" s="65"/>
      <c r="U577" s="116"/>
      <c r="V577" s="65"/>
      <c r="W577" s="65"/>
      <c r="X577" s="65"/>
      <c r="Y577" s="65"/>
      <c r="Z577" s="65"/>
      <c r="AA577" s="65"/>
      <c r="AB577" s="65"/>
      <c r="AC577" s="65"/>
      <c r="AD577" s="65"/>
      <c r="AE577" s="65"/>
      <c r="AF577" s="65"/>
      <c r="AG577" s="65"/>
    </row>
    <row r="578" spans="8:33" s="66" customFormat="1">
      <c r="H578" s="114"/>
      <c r="N578" s="65"/>
      <c r="O578" s="65"/>
      <c r="U578" s="116"/>
      <c r="V578" s="65"/>
      <c r="W578" s="65"/>
      <c r="X578" s="65"/>
      <c r="Y578" s="65"/>
      <c r="Z578" s="65"/>
      <c r="AA578" s="65"/>
      <c r="AB578" s="65"/>
      <c r="AC578" s="65"/>
      <c r="AD578" s="65"/>
      <c r="AE578" s="65"/>
      <c r="AF578" s="65"/>
      <c r="AG578" s="65"/>
    </row>
    <row r="579" spans="8:33" s="66" customFormat="1">
      <c r="H579" s="114"/>
      <c r="N579" s="65"/>
      <c r="O579" s="65"/>
      <c r="U579" s="116"/>
      <c r="V579" s="65"/>
      <c r="W579" s="65"/>
      <c r="X579" s="65"/>
      <c r="Y579" s="65"/>
      <c r="Z579" s="65"/>
      <c r="AA579" s="65"/>
      <c r="AB579" s="65"/>
      <c r="AC579" s="65"/>
      <c r="AD579" s="65"/>
      <c r="AE579" s="65"/>
      <c r="AF579" s="65"/>
      <c r="AG579" s="65"/>
    </row>
    <row r="580" spans="8:33" s="66" customFormat="1">
      <c r="H580" s="114"/>
      <c r="N580" s="65"/>
      <c r="O580" s="65"/>
      <c r="U580" s="116"/>
      <c r="V580" s="65"/>
      <c r="W580" s="65"/>
      <c r="X580" s="65"/>
      <c r="Y580" s="65"/>
      <c r="Z580" s="65"/>
      <c r="AA580" s="65"/>
      <c r="AB580" s="65"/>
      <c r="AC580" s="65"/>
      <c r="AD580" s="65"/>
      <c r="AE580" s="65"/>
      <c r="AF580" s="65"/>
      <c r="AG580" s="65"/>
    </row>
    <row r="581" spans="8:33" s="66" customFormat="1">
      <c r="H581" s="114"/>
      <c r="N581" s="65"/>
      <c r="O581" s="65"/>
      <c r="U581" s="116"/>
      <c r="V581" s="65"/>
      <c r="W581" s="65"/>
      <c r="X581" s="65"/>
      <c r="Y581" s="65"/>
      <c r="Z581" s="65"/>
      <c r="AA581" s="65"/>
      <c r="AB581" s="65"/>
      <c r="AC581" s="65"/>
      <c r="AD581" s="65"/>
      <c r="AE581" s="65"/>
      <c r="AF581" s="65"/>
      <c r="AG581" s="65"/>
    </row>
    <row r="582" spans="8:33" s="66" customFormat="1">
      <c r="H582" s="114"/>
      <c r="N582" s="65"/>
      <c r="O582" s="65"/>
      <c r="U582" s="116"/>
      <c r="V582" s="65"/>
      <c r="W582" s="65"/>
      <c r="X582" s="65"/>
      <c r="Y582" s="65"/>
      <c r="Z582" s="65"/>
      <c r="AA582" s="65"/>
      <c r="AB582" s="65"/>
      <c r="AC582" s="65"/>
      <c r="AD582" s="65"/>
      <c r="AE582" s="65"/>
      <c r="AF582" s="65"/>
      <c r="AG582" s="65"/>
    </row>
    <row r="583" spans="8:33" s="66" customFormat="1">
      <c r="H583" s="114"/>
      <c r="N583" s="65"/>
      <c r="O583" s="65"/>
      <c r="U583" s="116"/>
      <c r="V583" s="65"/>
      <c r="W583" s="65"/>
      <c r="X583" s="65"/>
      <c r="Y583" s="65"/>
      <c r="Z583" s="65"/>
      <c r="AA583" s="65"/>
      <c r="AB583" s="65"/>
      <c r="AC583" s="65"/>
      <c r="AD583" s="65"/>
      <c r="AE583" s="65"/>
      <c r="AF583" s="65"/>
      <c r="AG583" s="65"/>
    </row>
    <row r="584" spans="8:33" s="66" customFormat="1">
      <c r="H584" s="114"/>
      <c r="N584" s="65"/>
      <c r="O584" s="65"/>
      <c r="U584" s="116"/>
      <c r="V584" s="65"/>
      <c r="W584" s="65"/>
      <c r="X584" s="65"/>
      <c r="Y584" s="65"/>
      <c r="Z584" s="65"/>
      <c r="AA584" s="65"/>
      <c r="AB584" s="65"/>
      <c r="AC584" s="65"/>
      <c r="AD584" s="65"/>
      <c r="AE584" s="65"/>
      <c r="AF584" s="65"/>
      <c r="AG584" s="65"/>
    </row>
    <row r="585" spans="8:33" s="66" customFormat="1">
      <c r="H585" s="114"/>
      <c r="N585" s="65"/>
      <c r="O585" s="65"/>
      <c r="U585" s="116"/>
      <c r="V585" s="65"/>
      <c r="W585" s="65"/>
      <c r="X585" s="65"/>
      <c r="Y585" s="65"/>
      <c r="Z585" s="65"/>
      <c r="AA585" s="65"/>
      <c r="AB585" s="65"/>
      <c r="AC585" s="65"/>
      <c r="AD585" s="65"/>
      <c r="AE585" s="65"/>
      <c r="AF585" s="65"/>
      <c r="AG585" s="65"/>
    </row>
    <row r="586" spans="8:33" s="66" customFormat="1">
      <c r="H586" s="114"/>
      <c r="N586" s="65"/>
      <c r="O586" s="65"/>
      <c r="U586" s="116"/>
      <c r="V586" s="65"/>
      <c r="W586" s="65"/>
      <c r="X586" s="65"/>
      <c r="Y586" s="65"/>
      <c r="Z586" s="65"/>
      <c r="AA586" s="65"/>
      <c r="AB586" s="65"/>
      <c r="AC586" s="65"/>
      <c r="AD586" s="65"/>
      <c r="AE586" s="65"/>
      <c r="AF586" s="65"/>
      <c r="AG586" s="65"/>
    </row>
    <row r="587" spans="8:33" s="66" customFormat="1">
      <c r="H587" s="114"/>
      <c r="N587" s="65"/>
      <c r="O587" s="65"/>
      <c r="U587" s="116"/>
      <c r="V587" s="65"/>
      <c r="W587" s="65"/>
      <c r="X587" s="65"/>
      <c r="Y587" s="65"/>
      <c r="Z587" s="65"/>
      <c r="AA587" s="65"/>
      <c r="AB587" s="65"/>
      <c r="AC587" s="65"/>
      <c r="AD587" s="65"/>
      <c r="AE587" s="65"/>
      <c r="AF587" s="65"/>
      <c r="AG587" s="65"/>
    </row>
    <row r="588" spans="8:33" s="66" customFormat="1">
      <c r="H588" s="114"/>
      <c r="N588" s="65"/>
      <c r="O588" s="65"/>
      <c r="U588" s="116"/>
      <c r="V588" s="65"/>
      <c r="W588" s="65"/>
      <c r="X588" s="65"/>
      <c r="Y588" s="65"/>
      <c r="Z588" s="65"/>
      <c r="AA588" s="65"/>
      <c r="AB588" s="65"/>
      <c r="AC588" s="65"/>
      <c r="AD588" s="65"/>
      <c r="AE588" s="65"/>
      <c r="AF588" s="65"/>
      <c r="AG588" s="65"/>
    </row>
    <row r="589" spans="8:33" s="66" customFormat="1">
      <c r="H589" s="114"/>
      <c r="N589" s="65"/>
      <c r="O589" s="65"/>
      <c r="U589" s="116"/>
      <c r="V589" s="65"/>
      <c r="W589" s="65"/>
      <c r="X589" s="65"/>
      <c r="Y589" s="65"/>
      <c r="Z589" s="65"/>
      <c r="AA589" s="65"/>
      <c r="AB589" s="65"/>
      <c r="AC589" s="65"/>
      <c r="AD589" s="65"/>
      <c r="AE589" s="65"/>
      <c r="AF589" s="65"/>
      <c r="AG589" s="65"/>
    </row>
    <row r="590" spans="8:33" s="66" customFormat="1">
      <c r="H590" s="114"/>
      <c r="N590" s="65"/>
      <c r="O590" s="65"/>
      <c r="U590" s="116"/>
      <c r="V590" s="65"/>
      <c r="W590" s="65"/>
      <c r="X590" s="65"/>
      <c r="Y590" s="65"/>
      <c r="Z590" s="65"/>
      <c r="AA590" s="65"/>
      <c r="AB590" s="65"/>
      <c r="AC590" s="65"/>
      <c r="AD590" s="65"/>
      <c r="AE590" s="65"/>
      <c r="AF590" s="65"/>
      <c r="AG590" s="65"/>
    </row>
    <row r="591" spans="8:33" s="66" customFormat="1">
      <c r="H591" s="114"/>
      <c r="N591" s="65"/>
      <c r="O591" s="65"/>
      <c r="U591" s="116"/>
      <c r="V591" s="65"/>
      <c r="W591" s="65"/>
      <c r="X591" s="65"/>
      <c r="Y591" s="65"/>
      <c r="Z591" s="65"/>
      <c r="AA591" s="65"/>
      <c r="AB591" s="65"/>
      <c r="AC591" s="65"/>
      <c r="AD591" s="65"/>
      <c r="AE591" s="65"/>
      <c r="AF591" s="65"/>
      <c r="AG591" s="65"/>
    </row>
    <row r="592" spans="8:33" s="66" customFormat="1">
      <c r="H592" s="114"/>
      <c r="N592" s="65"/>
      <c r="O592" s="65"/>
      <c r="U592" s="116"/>
      <c r="V592" s="65"/>
      <c r="W592" s="65"/>
      <c r="X592" s="65"/>
      <c r="Y592" s="65"/>
      <c r="Z592" s="65"/>
      <c r="AA592" s="65"/>
      <c r="AB592" s="65"/>
      <c r="AC592" s="65"/>
      <c r="AD592" s="65"/>
      <c r="AE592" s="65"/>
      <c r="AF592" s="65"/>
      <c r="AG592" s="65"/>
    </row>
    <row r="593" spans="8:33" s="66" customFormat="1">
      <c r="H593" s="114"/>
      <c r="N593" s="65"/>
      <c r="O593" s="65"/>
      <c r="U593" s="116"/>
      <c r="V593" s="65"/>
      <c r="W593" s="65"/>
      <c r="X593" s="65"/>
      <c r="Y593" s="65"/>
      <c r="Z593" s="65"/>
      <c r="AA593" s="65"/>
      <c r="AB593" s="65"/>
      <c r="AC593" s="65"/>
      <c r="AD593" s="65"/>
      <c r="AE593" s="65"/>
      <c r="AF593" s="65"/>
      <c r="AG593" s="65"/>
    </row>
    <row r="594" spans="8:33" s="66" customFormat="1">
      <c r="H594" s="114"/>
      <c r="N594" s="65"/>
      <c r="O594" s="65"/>
      <c r="U594" s="116"/>
      <c r="V594" s="65"/>
      <c r="W594" s="65"/>
      <c r="X594" s="65"/>
      <c r="Y594" s="65"/>
      <c r="Z594" s="65"/>
      <c r="AA594" s="65"/>
      <c r="AB594" s="65"/>
      <c r="AC594" s="65"/>
      <c r="AD594" s="65"/>
      <c r="AE594" s="65"/>
      <c r="AF594" s="65"/>
      <c r="AG594" s="65"/>
    </row>
    <row r="595" spans="8:33" s="66" customFormat="1">
      <c r="H595" s="114"/>
      <c r="N595" s="65"/>
      <c r="O595" s="65"/>
      <c r="U595" s="116"/>
      <c r="V595" s="65"/>
      <c r="W595" s="65"/>
      <c r="X595" s="65"/>
      <c r="Y595" s="65"/>
      <c r="Z595" s="65"/>
      <c r="AA595" s="65"/>
      <c r="AB595" s="65"/>
      <c r="AC595" s="65"/>
      <c r="AD595" s="65"/>
      <c r="AE595" s="65"/>
      <c r="AF595" s="65"/>
      <c r="AG595" s="65"/>
    </row>
    <row r="596" spans="8:33" s="66" customFormat="1">
      <c r="H596" s="114"/>
      <c r="N596" s="65"/>
      <c r="O596" s="65"/>
      <c r="U596" s="116"/>
      <c r="V596" s="65"/>
      <c r="W596" s="65"/>
      <c r="X596" s="65"/>
      <c r="Y596" s="65"/>
      <c r="Z596" s="65"/>
      <c r="AA596" s="65"/>
      <c r="AB596" s="65"/>
      <c r="AC596" s="65"/>
      <c r="AD596" s="65"/>
      <c r="AE596" s="65"/>
      <c r="AF596" s="65"/>
      <c r="AG596" s="65"/>
    </row>
    <row r="597" spans="8:33" s="66" customFormat="1">
      <c r="H597" s="114"/>
      <c r="N597" s="65"/>
      <c r="O597" s="65"/>
      <c r="U597" s="116"/>
      <c r="V597" s="65"/>
      <c r="W597" s="65"/>
      <c r="X597" s="65"/>
      <c r="Y597" s="65"/>
      <c r="Z597" s="65"/>
      <c r="AA597" s="65"/>
      <c r="AB597" s="65"/>
      <c r="AC597" s="65"/>
      <c r="AD597" s="65"/>
      <c r="AE597" s="65"/>
      <c r="AF597" s="65"/>
      <c r="AG597" s="65"/>
    </row>
    <row r="598" spans="8:33" s="66" customFormat="1">
      <c r="H598" s="114"/>
      <c r="N598" s="65"/>
      <c r="O598" s="65"/>
      <c r="U598" s="116"/>
      <c r="V598" s="65"/>
      <c r="W598" s="65"/>
      <c r="X598" s="65"/>
      <c r="Y598" s="65"/>
      <c r="Z598" s="65"/>
      <c r="AA598" s="65"/>
      <c r="AB598" s="65"/>
      <c r="AC598" s="65"/>
      <c r="AD598" s="65"/>
      <c r="AE598" s="65"/>
      <c r="AF598" s="65"/>
      <c r="AG598" s="65"/>
    </row>
    <row r="599" spans="8:33" s="66" customFormat="1">
      <c r="H599" s="114"/>
      <c r="N599" s="65"/>
      <c r="O599" s="65"/>
      <c r="U599" s="116"/>
      <c r="V599" s="65"/>
      <c r="W599" s="65"/>
      <c r="X599" s="65"/>
      <c r="Y599" s="65"/>
      <c r="Z599" s="65"/>
      <c r="AA599" s="65"/>
      <c r="AB599" s="65"/>
      <c r="AC599" s="65"/>
      <c r="AD599" s="65"/>
      <c r="AE599" s="65"/>
      <c r="AF599" s="65"/>
      <c r="AG599" s="65"/>
    </row>
    <row r="600" spans="8:33" s="66" customFormat="1">
      <c r="H600" s="114"/>
      <c r="N600" s="65"/>
      <c r="O600" s="65"/>
      <c r="U600" s="116"/>
      <c r="V600" s="65"/>
      <c r="W600" s="65"/>
      <c r="X600" s="65"/>
      <c r="Y600" s="65"/>
      <c r="Z600" s="65"/>
      <c r="AA600" s="65"/>
      <c r="AB600" s="65"/>
      <c r="AC600" s="65"/>
      <c r="AD600" s="65"/>
      <c r="AE600" s="65"/>
      <c r="AF600" s="65"/>
      <c r="AG600" s="65"/>
    </row>
    <row r="601" spans="8:33" s="66" customFormat="1">
      <c r="H601" s="114"/>
      <c r="N601" s="65"/>
      <c r="O601" s="65"/>
      <c r="U601" s="116"/>
      <c r="V601" s="65"/>
      <c r="W601" s="65"/>
      <c r="X601" s="65"/>
      <c r="Y601" s="65"/>
      <c r="Z601" s="65"/>
      <c r="AA601" s="65"/>
      <c r="AB601" s="65"/>
      <c r="AC601" s="65"/>
      <c r="AD601" s="65"/>
      <c r="AE601" s="65"/>
      <c r="AF601" s="65"/>
      <c r="AG601" s="65"/>
    </row>
    <row r="602" spans="8:33" s="66" customFormat="1">
      <c r="H602" s="114"/>
      <c r="N602" s="65"/>
      <c r="O602" s="65"/>
      <c r="U602" s="116"/>
      <c r="V602" s="65"/>
      <c r="W602" s="65"/>
      <c r="X602" s="65"/>
      <c r="Y602" s="65"/>
      <c r="Z602" s="65"/>
      <c r="AA602" s="65"/>
      <c r="AB602" s="65"/>
      <c r="AC602" s="65"/>
      <c r="AD602" s="65"/>
      <c r="AE602" s="65"/>
      <c r="AF602" s="65"/>
      <c r="AG602" s="65"/>
    </row>
    <row r="603" spans="8:33" s="66" customFormat="1">
      <c r="H603" s="114"/>
      <c r="N603" s="65"/>
      <c r="O603" s="65"/>
      <c r="U603" s="116"/>
      <c r="V603" s="65"/>
      <c r="W603" s="65"/>
      <c r="X603" s="65"/>
      <c r="Y603" s="65"/>
      <c r="Z603" s="65"/>
      <c r="AA603" s="65"/>
      <c r="AB603" s="65"/>
      <c r="AC603" s="65"/>
      <c r="AD603" s="65"/>
      <c r="AE603" s="65"/>
      <c r="AF603" s="65"/>
      <c r="AG603" s="65"/>
    </row>
    <row r="604" spans="8:33" s="66" customFormat="1">
      <c r="H604" s="114"/>
      <c r="N604" s="65"/>
      <c r="O604" s="65"/>
      <c r="U604" s="116"/>
      <c r="V604" s="65"/>
      <c r="W604" s="65"/>
      <c r="X604" s="65"/>
      <c r="Y604" s="65"/>
      <c r="Z604" s="65"/>
      <c r="AA604" s="65"/>
      <c r="AB604" s="65"/>
      <c r="AC604" s="65"/>
      <c r="AD604" s="65"/>
      <c r="AE604" s="65"/>
      <c r="AF604" s="65"/>
      <c r="AG604" s="65"/>
    </row>
    <row r="605" spans="8:33" s="66" customFormat="1">
      <c r="H605" s="114"/>
      <c r="N605" s="65"/>
      <c r="O605" s="65"/>
      <c r="U605" s="116"/>
      <c r="V605" s="65"/>
      <c r="W605" s="65"/>
      <c r="X605" s="65"/>
      <c r="Y605" s="65"/>
      <c r="Z605" s="65"/>
      <c r="AA605" s="65"/>
      <c r="AB605" s="65"/>
      <c r="AC605" s="65"/>
      <c r="AD605" s="65"/>
      <c r="AE605" s="65"/>
      <c r="AF605" s="65"/>
      <c r="AG605" s="65"/>
    </row>
    <row r="606" spans="8:33" s="66" customFormat="1">
      <c r="H606" s="114"/>
      <c r="N606" s="65"/>
      <c r="O606" s="65"/>
      <c r="U606" s="116"/>
      <c r="V606" s="65"/>
      <c r="W606" s="65"/>
      <c r="X606" s="65"/>
      <c r="Y606" s="65"/>
      <c r="Z606" s="65"/>
      <c r="AA606" s="65"/>
      <c r="AB606" s="65"/>
      <c r="AC606" s="65"/>
      <c r="AD606" s="65"/>
      <c r="AE606" s="65"/>
      <c r="AF606" s="65"/>
      <c r="AG606" s="65"/>
    </row>
    <row r="607" spans="8:33" s="66" customFormat="1">
      <c r="H607" s="114"/>
      <c r="N607" s="65"/>
      <c r="O607" s="65"/>
      <c r="U607" s="116"/>
      <c r="V607" s="65"/>
      <c r="W607" s="65"/>
      <c r="X607" s="65"/>
      <c r="Y607" s="65"/>
      <c r="Z607" s="65"/>
      <c r="AA607" s="65"/>
      <c r="AB607" s="65"/>
      <c r="AC607" s="65"/>
      <c r="AD607" s="65"/>
      <c r="AE607" s="65"/>
      <c r="AF607" s="65"/>
      <c r="AG607" s="65"/>
    </row>
    <row r="608" spans="8:33" s="66" customFormat="1">
      <c r="H608" s="114"/>
      <c r="N608" s="65"/>
      <c r="O608" s="65"/>
      <c r="U608" s="116"/>
      <c r="V608" s="65"/>
      <c r="W608" s="65"/>
      <c r="X608" s="65"/>
      <c r="Y608" s="65"/>
      <c r="Z608" s="65"/>
      <c r="AA608" s="65"/>
      <c r="AB608" s="65"/>
      <c r="AC608" s="65"/>
      <c r="AD608" s="65"/>
      <c r="AE608" s="65"/>
      <c r="AF608" s="65"/>
      <c r="AG608" s="65"/>
    </row>
    <row r="609" spans="8:33" s="66" customFormat="1">
      <c r="H609" s="114"/>
      <c r="N609" s="65"/>
      <c r="O609" s="65"/>
      <c r="U609" s="116"/>
      <c r="V609" s="65"/>
      <c r="W609" s="65"/>
      <c r="X609" s="65"/>
      <c r="Y609" s="65"/>
      <c r="Z609" s="65"/>
      <c r="AA609" s="65"/>
      <c r="AB609" s="65"/>
      <c r="AC609" s="65"/>
      <c r="AD609" s="65"/>
      <c r="AE609" s="65"/>
      <c r="AF609" s="65"/>
      <c r="AG609" s="65"/>
    </row>
    <row r="610" spans="8:33" s="66" customFormat="1">
      <c r="H610" s="114"/>
      <c r="N610" s="65"/>
      <c r="O610" s="65"/>
      <c r="U610" s="116"/>
      <c r="V610" s="65"/>
      <c r="W610" s="65"/>
      <c r="X610" s="65"/>
      <c r="Y610" s="65"/>
      <c r="Z610" s="65"/>
      <c r="AA610" s="65"/>
      <c r="AB610" s="65"/>
      <c r="AC610" s="65"/>
      <c r="AD610" s="65"/>
      <c r="AE610" s="65"/>
      <c r="AF610" s="65"/>
      <c r="AG610" s="65"/>
    </row>
    <row r="611" spans="8:33" s="66" customFormat="1">
      <c r="H611" s="114"/>
      <c r="N611" s="65"/>
      <c r="O611" s="65"/>
      <c r="U611" s="116"/>
      <c r="V611" s="65"/>
      <c r="W611" s="65"/>
      <c r="X611" s="65"/>
      <c r="Y611" s="65"/>
      <c r="Z611" s="65"/>
      <c r="AA611" s="65"/>
      <c r="AB611" s="65"/>
      <c r="AC611" s="65"/>
      <c r="AD611" s="65"/>
      <c r="AE611" s="65"/>
      <c r="AF611" s="65"/>
      <c r="AG611" s="65"/>
    </row>
    <row r="612" spans="8:33" s="66" customFormat="1">
      <c r="H612" s="114"/>
      <c r="N612" s="65"/>
      <c r="O612" s="65"/>
      <c r="U612" s="116"/>
      <c r="V612" s="65"/>
      <c r="W612" s="65"/>
      <c r="X612" s="65"/>
      <c r="Y612" s="65"/>
      <c r="Z612" s="65"/>
      <c r="AA612" s="65"/>
      <c r="AB612" s="65"/>
      <c r="AC612" s="65"/>
      <c r="AD612" s="65"/>
      <c r="AE612" s="65"/>
      <c r="AF612" s="65"/>
      <c r="AG612" s="65"/>
    </row>
    <row r="613" spans="8:33" s="66" customFormat="1">
      <c r="H613" s="114"/>
      <c r="N613" s="65"/>
      <c r="O613" s="65"/>
      <c r="U613" s="116"/>
      <c r="V613" s="65"/>
      <c r="W613" s="65"/>
      <c r="X613" s="65"/>
      <c r="Y613" s="65"/>
      <c r="Z613" s="65"/>
      <c r="AA613" s="65"/>
      <c r="AB613" s="65"/>
      <c r="AC613" s="65"/>
      <c r="AD613" s="65"/>
      <c r="AE613" s="65"/>
      <c r="AF613" s="65"/>
      <c r="AG613" s="65"/>
    </row>
    <row r="614" spans="8:33" s="66" customFormat="1">
      <c r="H614" s="114"/>
      <c r="N614" s="65"/>
      <c r="O614" s="65"/>
      <c r="U614" s="116"/>
      <c r="V614" s="65"/>
      <c r="W614" s="65"/>
      <c r="X614" s="65"/>
      <c r="Y614" s="65"/>
      <c r="Z614" s="65"/>
      <c r="AA614" s="65"/>
      <c r="AB614" s="65"/>
      <c r="AC614" s="65"/>
      <c r="AD614" s="65"/>
      <c r="AE614" s="65"/>
      <c r="AF614" s="65"/>
      <c r="AG614" s="65"/>
    </row>
    <row r="615" spans="8:33" s="66" customFormat="1">
      <c r="H615" s="114"/>
      <c r="N615" s="65"/>
      <c r="O615" s="65"/>
      <c r="U615" s="116"/>
      <c r="V615" s="65"/>
      <c r="W615" s="65"/>
      <c r="X615" s="65"/>
      <c r="Y615" s="65"/>
      <c r="Z615" s="65"/>
      <c r="AA615" s="65"/>
      <c r="AB615" s="65"/>
      <c r="AC615" s="65"/>
      <c r="AD615" s="65"/>
      <c r="AE615" s="65"/>
      <c r="AF615" s="65"/>
      <c r="AG615" s="65"/>
    </row>
    <row r="616" spans="8:33" s="66" customFormat="1">
      <c r="H616" s="114"/>
      <c r="N616" s="65"/>
      <c r="O616" s="65"/>
      <c r="U616" s="116"/>
      <c r="V616" s="65"/>
      <c r="W616" s="65"/>
      <c r="X616" s="65"/>
      <c r="Y616" s="65"/>
      <c r="Z616" s="65"/>
      <c r="AA616" s="65"/>
      <c r="AB616" s="65"/>
      <c r="AC616" s="65"/>
      <c r="AD616" s="65"/>
      <c r="AE616" s="65"/>
      <c r="AF616" s="65"/>
      <c r="AG616" s="65"/>
    </row>
    <row r="617" spans="8:33" s="66" customFormat="1">
      <c r="H617" s="114"/>
      <c r="N617" s="65"/>
      <c r="O617" s="65"/>
      <c r="U617" s="116"/>
      <c r="V617" s="65"/>
      <c r="W617" s="65"/>
      <c r="X617" s="65"/>
      <c r="Y617" s="65"/>
      <c r="Z617" s="65"/>
      <c r="AA617" s="65"/>
      <c r="AB617" s="65"/>
      <c r="AC617" s="65"/>
      <c r="AD617" s="65"/>
      <c r="AE617" s="65"/>
      <c r="AF617" s="65"/>
      <c r="AG617" s="65"/>
    </row>
    <row r="618" spans="8:33" s="66" customFormat="1">
      <c r="H618" s="114"/>
      <c r="N618" s="65"/>
      <c r="O618" s="65"/>
      <c r="U618" s="116"/>
      <c r="V618" s="65"/>
      <c r="W618" s="65"/>
      <c r="X618" s="65"/>
      <c r="Y618" s="65"/>
      <c r="Z618" s="65"/>
      <c r="AA618" s="65"/>
      <c r="AB618" s="65"/>
      <c r="AC618" s="65"/>
      <c r="AD618" s="65"/>
      <c r="AE618" s="65"/>
      <c r="AF618" s="65"/>
      <c r="AG618" s="65"/>
    </row>
    <row r="619" spans="8:33" s="66" customFormat="1">
      <c r="H619" s="114"/>
      <c r="N619" s="65"/>
      <c r="O619" s="65"/>
      <c r="U619" s="116"/>
      <c r="V619" s="65"/>
      <c r="W619" s="65"/>
      <c r="X619" s="65"/>
      <c r="Y619" s="65"/>
      <c r="Z619" s="65"/>
      <c r="AA619" s="65"/>
      <c r="AB619" s="65"/>
      <c r="AC619" s="65"/>
      <c r="AD619" s="65"/>
      <c r="AE619" s="65"/>
      <c r="AF619" s="65"/>
      <c r="AG619" s="65"/>
    </row>
    <row r="620" spans="8:33" s="66" customFormat="1">
      <c r="H620" s="114"/>
      <c r="N620" s="65"/>
      <c r="O620" s="65"/>
      <c r="U620" s="116"/>
      <c r="V620" s="65"/>
      <c r="W620" s="65"/>
      <c r="X620" s="65"/>
      <c r="Y620" s="65"/>
      <c r="Z620" s="65"/>
      <c r="AA620" s="65"/>
      <c r="AB620" s="65"/>
      <c r="AC620" s="65"/>
      <c r="AD620" s="65"/>
      <c r="AE620" s="65"/>
      <c r="AF620" s="65"/>
      <c r="AG620" s="65"/>
    </row>
    <row r="621" spans="8:33" s="66" customFormat="1">
      <c r="H621" s="114"/>
      <c r="N621" s="65"/>
      <c r="O621" s="65"/>
      <c r="U621" s="116"/>
      <c r="V621" s="65"/>
      <c r="W621" s="65"/>
      <c r="X621" s="65"/>
      <c r="Y621" s="65"/>
      <c r="Z621" s="65"/>
      <c r="AA621" s="65"/>
      <c r="AB621" s="65"/>
      <c r="AC621" s="65"/>
      <c r="AD621" s="65"/>
      <c r="AE621" s="65"/>
      <c r="AF621" s="65"/>
      <c r="AG621" s="65"/>
    </row>
    <row r="622" spans="8:33" s="66" customFormat="1">
      <c r="H622" s="114"/>
      <c r="N622" s="65"/>
      <c r="O622" s="65"/>
      <c r="U622" s="116"/>
      <c r="V622" s="65"/>
      <c r="W622" s="65"/>
      <c r="X622" s="65"/>
      <c r="Y622" s="65"/>
      <c r="Z622" s="65"/>
      <c r="AA622" s="65"/>
      <c r="AB622" s="65"/>
      <c r="AC622" s="65"/>
      <c r="AD622" s="65"/>
      <c r="AE622" s="65"/>
      <c r="AF622" s="65"/>
      <c r="AG622" s="65"/>
    </row>
    <row r="623" spans="8:33" s="66" customFormat="1">
      <c r="H623" s="114"/>
      <c r="N623" s="65"/>
      <c r="O623" s="65"/>
      <c r="U623" s="116"/>
      <c r="V623" s="65"/>
      <c r="W623" s="65"/>
      <c r="X623" s="65"/>
      <c r="Y623" s="65"/>
      <c r="Z623" s="65"/>
      <c r="AA623" s="65"/>
      <c r="AB623" s="65"/>
      <c r="AC623" s="65"/>
      <c r="AD623" s="65"/>
      <c r="AE623" s="65"/>
      <c r="AF623" s="65"/>
      <c r="AG623" s="65"/>
    </row>
    <row r="624" spans="8:33" s="66" customFormat="1">
      <c r="H624" s="114"/>
      <c r="N624" s="65"/>
      <c r="O624" s="65"/>
      <c r="U624" s="116"/>
      <c r="V624" s="65"/>
      <c r="W624" s="65"/>
      <c r="X624" s="65"/>
      <c r="Y624" s="65"/>
      <c r="Z624" s="65"/>
      <c r="AA624" s="65"/>
      <c r="AB624" s="65"/>
      <c r="AC624" s="65"/>
      <c r="AD624" s="65"/>
      <c r="AE624" s="65"/>
      <c r="AF624" s="65"/>
      <c r="AG624" s="65"/>
    </row>
    <row r="625" spans="8:33" s="66" customFormat="1">
      <c r="H625" s="114"/>
      <c r="N625" s="65"/>
      <c r="O625" s="65"/>
      <c r="U625" s="116"/>
      <c r="V625" s="65"/>
      <c r="W625" s="65"/>
      <c r="X625" s="65"/>
      <c r="Y625" s="65"/>
      <c r="Z625" s="65"/>
      <c r="AA625" s="65"/>
      <c r="AB625" s="65"/>
      <c r="AC625" s="65"/>
      <c r="AD625" s="65"/>
      <c r="AE625" s="65"/>
      <c r="AF625" s="65"/>
      <c r="AG625" s="65"/>
    </row>
    <row r="626" spans="8:33" s="66" customFormat="1">
      <c r="H626" s="114"/>
      <c r="N626" s="65"/>
      <c r="O626" s="65"/>
      <c r="U626" s="116"/>
      <c r="V626" s="65"/>
      <c r="W626" s="65"/>
      <c r="X626" s="65"/>
      <c r="Y626" s="65"/>
      <c r="Z626" s="65"/>
      <c r="AA626" s="65"/>
      <c r="AB626" s="65"/>
      <c r="AC626" s="65"/>
      <c r="AD626" s="65"/>
      <c r="AE626" s="65"/>
      <c r="AF626" s="65"/>
      <c r="AG626" s="65"/>
    </row>
    <row r="627" spans="8:33" s="66" customFormat="1">
      <c r="H627" s="114"/>
      <c r="N627" s="65"/>
      <c r="O627" s="65"/>
      <c r="U627" s="116"/>
      <c r="V627" s="65"/>
      <c r="W627" s="65"/>
      <c r="X627" s="65"/>
      <c r="Y627" s="65"/>
      <c r="Z627" s="65"/>
      <c r="AA627" s="65"/>
      <c r="AB627" s="65"/>
      <c r="AC627" s="65"/>
      <c r="AD627" s="65"/>
      <c r="AE627" s="65"/>
      <c r="AF627" s="65"/>
      <c r="AG627" s="65"/>
    </row>
    <row r="628" spans="8:33" s="66" customFormat="1">
      <c r="H628" s="114"/>
      <c r="N628" s="65"/>
      <c r="O628" s="65"/>
      <c r="U628" s="116"/>
      <c r="V628" s="65"/>
      <c r="W628" s="65"/>
      <c r="X628" s="65"/>
      <c r="Y628" s="65"/>
      <c r="Z628" s="65"/>
      <c r="AA628" s="65"/>
      <c r="AB628" s="65"/>
      <c r="AC628" s="65"/>
      <c r="AD628" s="65"/>
      <c r="AE628" s="65"/>
      <c r="AF628" s="65"/>
      <c r="AG628" s="65"/>
    </row>
    <row r="629" spans="8:33" s="66" customFormat="1">
      <c r="H629" s="114"/>
      <c r="N629" s="65"/>
      <c r="O629" s="65"/>
      <c r="U629" s="116"/>
      <c r="V629" s="65"/>
      <c r="W629" s="65"/>
      <c r="X629" s="65"/>
      <c r="Y629" s="65"/>
      <c r="Z629" s="65"/>
      <c r="AA629" s="65"/>
      <c r="AB629" s="65"/>
      <c r="AC629" s="65"/>
      <c r="AD629" s="65"/>
      <c r="AE629" s="65"/>
      <c r="AF629" s="65"/>
      <c r="AG629" s="65"/>
    </row>
    <row r="630" spans="8:33" s="66" customFormat="1">
      <c r="H630" s="114"/>
      <c r="N630" s="65"/>
      <c r="O630" s="65"/>
      <c r="U630" s="116"/>
      <c r="V630" s="65"/>
      <c r="W630" s="65"/>
      <c r="X630" s="65"/>
      <c r="Y630" s="65"/>
      <c r="Z630" s="65"/>
      <c r="AA630" s="65"/>
      <c r="AB630" s="65"/>
      <c r="AC630" s="65"/>
      <c r="AD630" s="65"/>
      <c r="AE630" s="65"/>
      <c r="AF630" s="65"/>
      <c r="AG630" s="65"/>
    </row>
    <row r="631" spans="8:33" s="66" customFormat="1">
      <c r="H631" s="114"/>
      <c r="N631" s="65"/>
      <c r="O631" s="65"/>
      <c r="U631" s="116"/>
      <c r="V631" s="65"/>
      <c r="W631" s="65"/>
      <c r="X631" s="65"/>
      <c r="Y631" s="65"/>
      <c r="Z631" s="65"/>
      <c r="AA631" s="65"/>
      <c r="AB631" s="65"/>
      <c r="AC631" s="65"/>
      <c r="AD631" s="65"/>
      <c r="AE631" s="65"/>
      <c r="AF631" s="65"/>
      <c r="AG631" s="65"/>
    </row>
    <row r="632" spans="8:33" s="66" customFormat="1">
      <c r="H632" s="114"/>
      <c r="N632" s="65"/>
      <c r="O632" s="65"/>
      <c r="U632" s="116"/>
      <c r="V632" s="65"/>
      <c r="W632" s="65"/>
      <c r="X632" s="65"/>
      <c r="Y632" s="65"/>
      <c r="Z632" s="65"/>
      <c r="AA632" s="65"/>
      <c r="AB632" s="65"/>
      <c r="AC632" s="65"/>
      <c r="AD632" s="65"/>
      <c r="AE632" s="65"/>
      <c r="AF632" s="65"/>
      <c r="AG632" s="65"/>
    </row>
    <row r="633" spans="8:33" s="66" customFormat="1">
      <c r="H633" s="114"/>
      <c r="N633" s="65"/>
      <c r="O633" s="65"/>
      <c r="U633" s="116"/>
      <c r="V633" s="65"/>
      <c r="W633" s="65"/>
      <c r="X633" s="65"/>
      <c r="Y633" s="65"/>
      <c r="Z633" s="65"/>
      <c r="AA633" s="65"/>
      <c r="AB633" s="65"/>
      <c r="AC633" s="65"/>
      <c r="AD633" s="65"/>
      <c r="AE633" s="65"/>
      <c r="AF633" s="65"/>
      <c r="AG633" s="65"/>
    </row>
    <row r="634" spans="8:33" s="66" customFormat="1">
      <c r="H634" s="114"/>
      <c r="N634" s="65"/>
      <c r="O634" s="65"/>
      <c r="U634" s="116"/>
      <c r="V634" s="65"/>
      <c r="W634" s="65"/>
      <c r="X634" s="65"/>
      <c r="Y634" s="65"/>
      <c r="Z634" s="65"/>
      <c r="AA634" s="65"/>
      <c r="AB634" s="65"/>
      <c r="AC634" s="65"/>
      <c r="AD634" s="65"/>
      <c r="AE634" s="65"/>
      <c r="AF634" s="65"/>
      <c r="AG634" s="65"/>
    </row>
    <row r="635" spans="8:33" s="66" customFormat="1">
      <c r="H635" s="114"/>
      <c r="N635" s="65"/>
      <c r="O635" s="65"/>
      <c r="U635" s="116"/>
      <c r="V635" s="65"/>
      <c r="W635" s="65"/>
      <c r="X635" s="65"/>
      <c r="Y635" s="65"/>
      <c r="Z635" s="65"/>
      <c r="AA635" s="65"/>
      <c r="AB635" s="65"/>
      <c r="AC635" s="65"/>
      <c r="AD635" s="65"/>
      <c r="AE635" s="65"/>
      <c r="AF635" s="65"/>
      <c r="AG635" s="65"/>
    </row>
    <row r="636" spans="8:33" s="66" customFormat="1">
      <c r="H636" s="114"/>
      <c r="N636" s="65"/>
      <c r="O636" s="65"/>
      <c r="U636" s="116"/>
      <c r="V636" s="65"/>
      <c r="W636" s="65"/>
      <c r="X636" s="65"/>
      <c r="Y636" s="65"/>
      <c r="Z636" s="65"/>
      <c r="AA636" s="65"/>
      <c r="AB636" s="65"/>
      <c r="AC636" s="65"/>
      <c r="AD636" s="65"/>
      <c r="AE636" s="65"/>
      <c r="AF636" s="65"/>
      <c r="AG636" s="65"/>
    </row>
    <row r="637" spans="8:33" s="66" customFormat="1">
      <c r="H637" s="114"/>
      <c r="N637" s="65"/>
      <c r="O637" s="65"/>
      <c r="U637" s="116"/>
      <c r="V637" s="65"/>
      <c r="W637" s="65"/>
      <c r="X637" s="65"/>
      <c r="Y637" s="65"/>
      <c r="Z637" s="65"/>
      <c r="AA637" s="65"/>
      <c r="AB637" s="65"/>
      <c r="AC637" s="65"/>
      <c r="AD637" s="65"/>
      <c r="AE637" s="65"/>
      <c r="AF637" s="65"/>
      <c r="AG637" s="65"/>
    </row>
    <row r="638" spans="8:33" s="66" customFormat="1">
      <c r="H638" s="114"/>
      <c r="N638" s="65"/>
      <c r="O638" s="65"/>
      <c r="U638" s="116"/>
      <c r="V638" s="65"/>
      <c r="W638" s="65"/>
      <c r="X638" s="65"/>
      <c r="Y638" s="65"/>
      <c r="Z638" s="65"/>
      <c r="AA638" s="65"/>
      <c r="AB638" s="65"/>
      <c r="AC638" s="65"/>
      <c r="AD638" s="65"/>
      <c r="AE638" s="65"/>
      <c r="AF638" s="65"/>
      <c r="AG638" s="65"/>
    </row>
    <row r="639" spans="8:33" s="66" customFormat="1">
      <c r="H639" s="114"/>
      <c r="N639" s="65"/>
      <c r="O639" s="65"/>
      <c r="U639" s="116"/>
      <c r="V639" s="65"/>
      <c r="W639" s="65"/>
      <c r="X639" s="65"/>
      <c r="Y639" s="65"/>
      <c r="Z639" s="65"/>
      <c r="AA639" s="65"/>
      <c r="AB639" s="65"/>
      <c r="AC639" s="65"/>
      <c r="AD639" s="65"/>
      <c r="AE639" s="65"/>
      <c r="AF639" s="65"/>
      <c r="AG639" s="65"/>
    </row>
    <row r="640" spans="8:33" s="66" customFormat="1">
      <c r="H640" s="114"/>
      <c r="N640" s="65"/>
      <c r="O640" s="65"/>
      <c r="U640" s="116"/>
      <c r="V640" s="65"/>
      <c r="W640" s="65"/>
      <c r="X640" s="65"/>
      <c r="Y640" s="65"/>
      <c r="Z640" s="65"/>
      <c r="AA640" s="65"/>
      <c r="AB640" s="65"/>
      <c r="AC640" s="65"/>
      <c r="AD640" s="65"/>
      <c r="AE640" s="65"/>
      <c r="AF640" s="65"/>
      <c r="AG640" s="65"/>
    </row>
    <row r="641" spans="8:33" s="66" customFormat="1">
      <c r="H641" s="114"/>
      <c r="N641" s="65"/>
      <c r="O641" s="65"/>
      <c r="U641" s="116"/>
      <c r="V641" s="65"/>
      <c r="W641" s="65"/>
      <c r="X641" s="65"/>
      <c r="Y641" s="65"/>
      <c r="Z641" s="65"/>
      <c r="AA641" s="65"/>
      <c r="AB641" s="65"/>
      <c r="AC641" s="65"/>
      <c r="AD641" s="65"/>
      <c r="AE641" s="65"/>
      <c r="AF641" s="65"/>
      <c r="AG641" s="65"/>
    </row>
    <row r="642" spans="8:33" s="66" customFormat="1">
      <c r="H642" s="114"/>
      <c r="N642" s="65"/>
      <c r="O642" s="65"/>
      <c r="U642" s="116"/>
      <c r="V642" s="65"/>
      <c r="W642" s="65"/>
      <c r="X642" s="65"/>
      <c r="Y642" s="65"/>
      <c r="Z642" s="65"/>
      <c r="AA642" s="65"/>
      <c r="AB642" s="65"/>
      <c r="AC642" s="65"/>
      <c r="AD642" s="65"/>
      <c r="AE642" s="65"/>
      <c r="AF642" s="65"/>
      <c r="AG642" s="65"/>
    </row>
    <row r="643" spans="8:33" s="66" customFormat="1">
      <c r="H643" s="114"/>
      <c r="N643" s="65"/>
      <c r="O643" s="65"/>
      <c r="U643" s="116"/>
      <c r="V643" s="65"/>
      <c r="W643" s="65"/>
      <c r="X643" s="65"/>
      <c r="Y643" s="65"/>
      <c r="Z643" s="65"/>
      <c r="AA643" s="65"/>
      <c r="AB643" s="65"/>
      <c r="AC643" s="65"/>
      <c r="AD643" s="65"/>
      <c r="AE643" s="65"/>
      <c r="AF643" s="65"/>
      <c r="AG643" s="65"/>
    </row>
    <row r="644" spans="8:33" s="66" customFormat="1">
      <c r="H644" s="114"/>
      <c r="N644" s="65"/>
      <c r="O644" s="65"/>
      <c r="U644" s="116"/>
      <c r="V644" s="65"/>
      <c r="W644" s="65"/>
      <c r="X644" s="65"/>
      <c r="Y644" s="65"/>
      <c r="Z644" s="65"/>
      <c r="AA644" s="65"/>
      <c r="AB644" s="65"/>
      <c r="AC644" s="65"/>
      <c r="AD644" s="65"/>
      <c r="AE644" s="65"/>
      <c r="AF644" s="65"/>
      <c r="AG644" s="65"/>
    </row>
    <row r="645" spans="8:33" s="66" customFormat="1">
      <c r="H645" s="114"/>
      <c r="N645" s="65"/>
      <c r="O645" s="65"/>
      <c r="U645" s="116"/>
      <c r="V645" s="65"/>
      <c r="W645" s="65"/>
      <c r="X645" s="65"/>
      <c r="Y645" s="65"/>
      <c r="Z645" s="65"/>
      <c r="AA645" s="65"/>
      <c r="AB645" s="65"/>
      <c r="AC645" s="65"/>
      <c r="AD645" s="65"/>
      <c r="AE645" s="65"/>
      <c r="AF645" s="65"/>
      <c r="AG645" s="65"/>
    </row>
    <row r="646" spans="8:33" s="66" customFormat="1">
      <c r="H646" s="114"/>
      <c r="N646" s="65"/>
      <c r="O646" s="65"/>
      <c r="U646" s="116"/>
      <c r="V646" s="65"/>
      <c r="W646" s="65"/>
      <c r="X646" s="65"/>
      <c r="Y646" s="65"/>
      <c r="Z646" s="65"/>
      <c r="AA646" s="65"/>
      <c r="AB646" s="65"/>
      <c r="AC646" s="65"/>
      <c r="AD646" s="65"/>
      <c r="AE646" s="65"/>
      <c r="AF646" s="65"/>
      <c r="AG646" s="65"/>
    </row>
    <row r="647" spans="8:33" s="66" customFormat="1">
      <c r="H647" s="114"/>
      <c r="N647" s="65"/>
      <c r="O647" s="65"/>
      <c r="U647" s="116"/>
      <c r="V647" s="65"/>
      <c r="W647" s="65"/>
      <c r="X647" s="65"/>
      <c r="Y647" s="65"/>
      <c r="Z647" s="65"/>
      <c r="AA647" s="65"/>
      <c r="AB647" s="65"/>
      <c r="AC647" s="65"/>
      <c r="AD647" s="65"/>
      <c r="AE647" s="65"/>
      <c r="AF647" s="65"/>
      <c r="AG647" s="65"/>
    </row>
    <row r="648" spans="8:33" s="66" customFormat="1">
      <c r="H648" s="114"/>
      <c r="N648" s="65"/>
      <c r="O648" s="65"/>
      <c r="U648" s="116"/>
      <c r="V648" s="65"/>
      <c r="W648" s="65"/>
      <c r="X648" s="65"/>
      <c r="Y648" s="65"/>
      <c r="Z648" s="65"/>
      <c r="AA648" s="65"/>
      <c r="AB648" s="65"/>
      <c r="AC648" s="65"/>
      <c r="AD648" s="65"/>
      <c r="AE648" s="65"/>
      <c r="AF648" s="65"/>
      <c r="AG648" s="65"/>
    </row>
    <row r="649" spans="8:33" s="66" customFormat="1">
      <c r="H649" s="114"/>
      <c r="N649" s="65"/>
      <c r="O649" s="65"/>
      <c r="U649" s="116"/>
      <c r="V649" s="65"/>
      <c r="W649" s="65"/>
      <c r="X649" s="65"/>
      <c r="Y649" s="65"/>
      <c r="Z649" s="65"/>
      <c r="AA649" s="65"/>
      <c r="AB649" s="65"/>
      <c r="AC649" s="65"/>
      <c r="AD649" s="65"/>
      <c r="AE649" s="65"/>
      <c r="AF649" s="65"/>
      <c r="AG649" s="65"/>
    </row>
    <row r="650" spans="8:33" s="66" customFormat="1">
      <c r="H650" s="114"/>
      <c r="N650" s="65"/>
      <c r="O650" s="65"/>
      <c r="U650" s="116"/>
      <c r="V650" s="65"/>
      <c r="W650" s="65"/>
      <c r="X650" s="65"/>
      <c r="Y650" s="65"/>
      <c r="Z650" s="65"/>
      <c r="AA650" s="65"/>
      <c r="AB650" s="65"/>
      <c r="AC650" s="65"/>
      <c r="AD650" s="65"/>
      <c r="AE650" s="65"/>
      <c r="AF650" s="65"/>
      <c r="AG650" s="65"/>
    </row>
    <row r="651" spans="8:33" s="66" customFormat="1">
      <c r="H651" s="114"/>
      <c r="N651" s="65"/>
      <c r="O651" s="65"/>
      <c r="U651" s="116"/>
      <c r="V651" s="65"/>
      <c r="W651" s="65"/>
      <c r="X651" s="65"/>
      <c r="Y651" s="65"/>
      <c r="Z651" s="65"/>
      <c r="AA651" s="65"/>
      <c r="AB651" s="65"/>
      <c r="AC651" s="65"/>
      <c r="AD651" s="65"/>
      <c r="AE651" s="65"/>
      <c r="AF651" s="65"/>
      <c r="AG651" s="65"/>
    </row>
    <row r="652" spans="8:33" s="66" customFormat="1">
      <c r="H652" s="114"/>
      <c r="N652" s="65"/>
      <c r="O652" s="65"/>
      <c r="U652" s="116"/>
      <c r="V652" s="65"/>
      <c r="W652" s="65"/>
      <c r="X652" s="65"/>
      <c r="Y652" s="65"/>
      <c r="Z652" s="65"/>
      <c r="AA652" s="65"/>
      <c r="AB652" s="65"/>
      <c r="AC652" s="65"/>
      <c r="AD652" s="65"/>
      <c r="AE652" s="65"/>
      <c r="AF652" s="65"/>
      <c r="AG652" s="65"/>
    </row>
    <row r="653" spans="8:33" s="66" customFormat="1">
      <c r="H653" s="114"/>
      <c r="N653" s="65"/>
      <c r="O653" s="65"/>
      <c r="U653" s="116"/>
      <c r="V653" s="65"/>
      <c r="W653" s="65"/>
      <c r="X653" s="65"/>
      <c r="Y653" s="65"/>
      <c r="Z653" s="65"/>
      <c r="AA653" s="65"/>
      <c r="AB653" s="65"/>
      <c r="AC653" s="65"/>
      <c r="AD653" s="65"/>
      <c r="AE653" s="65"/>
      <c r="AF653" s="65"/>
      <c r="AG653" s="65"/>
    </row>
    <row r="654" spans="8:33" s="66" customFormat="1">
      <c r="H654" s="114"/>
      <c r="N654" s="65"/>
      <c r="O654" s="65"/>
      <c r="U654" s="116"/>
      <c r="V654" s="65"/>
      <c r="W654" s="65"/>
      <c r="X654" s="65"/>
      <c r="Y654" s="65"/>
      <c r="Z654" s="65"/>
      <c r="AA654" s="65"/>
      <c r="AB654" s="65"/>
      <c r="AC654" s="65"/>
      <c r="AD654" s="65"/>
      <c r="AE654" s="65"/>
      <c r="AF654" s="65"/>
      <c r="AG654" s="65"/>
    </row>
    <row r="655" spans="8:33" s="66" customFormat="1">
      <c r="H655" s="114"/>
      <c r="N655" s="65"/>
      <c r="O655" s="65"/>
      <c r="U655" s="116"/>
      <c r="V655" s="65"/>
      <c r="W655" s="65"/>
      <c r="X655" s="65"/>
      <c r="Y655" s="65"/>
      <c r="Z655" s="65"/>
      <c r="AA655" s="65"/>
      <c r="AB655" s="65"/>
      <c r="AC655" s="65"/>
      <c r="AD655" s="65"/>
      <c r="AE655" s="65"/>
      <c r="AF655" s="65"/>
      <c r="AG655" s="65"/>
    </row>
    <row r="656" spans="8:33" s="66" customFormat="1">
      <c r="H656" s="114"/>
      <c r="N656" s="65"/>
      <c r="O656" s="65"/>
      <c r="U656" s="116"/>
      <c r="V656" s="65"/>
      <c r="W656" s="65"/>
      <c r="X656" s="65"/>
      <c r="Y656" s="65"/>
      <c r="Z656" s="65"/>
      <c r="AA656" s="65"/>
      <c r="AB656" s="65"/>
      <c r="AC656" s="65"/>
      <c r="AD656" s="65"/>
      <c r="AE656" s="65"/>
      <c r="AF656" s="65"/>
      <c r="AG656" s="65"/>
    </row>
    <row r="657" spans="8:33" s="66" customFormat="1">
      <c r="H657" s="114"/>
      <c r="N657" s="65"/>
      <c r="O657" s="65"/>
      <c r="U657" s="116"/>
      <c r="V657" s="65"/>
      <c r="W657" s="65"/>
      <c r="X657" s="65"/>
      <c r="Y657" s="65"/>
      <c r="Z657" s="65"/>
      <c r="AA657" s="65"/>
      <c r="AB657" s="65"/>
      <c r="AC657" s="65"/>
      <c r="AD657" s="65"/>
      <c r="AE657" s="65"/>
      <c r="AF657" s="65"/>
      <c r="AG657" s="65"/>
    </row>
    <row r="658" spans="8:33" s="66" customFormat="1">
      <c r="H658" s="114"/>
      <c r="N658" s="65"/>
      <c r="O658" s="65"/>
      <c r="U658" s="116"/>
      <c r="V658" s="65"/>
      <c r="W658" s="65"/>
      <c r="X658" s="65"/>
      <c r="Y658" s="65"/>
      <c r="Z658" s="65"/>
      <c r="AA658" s="65"/>
      <c r="AB658" s="65"/>
      <c r="AC658" s="65"/>
      <c r="AD658" s="65"/>
      <c r="AE658" s="65"/>
      <c r="AF658" s="65"/>
      <c r="AG658" s="65"/>
    </row>
    <row r="659" spans="8:33" s="66" customFormat="1">
      <c r="H659" s="114"/>
      <c r="N659" s="65"/>
      <c r="O659" s="65"/>
      <c r="U659" s="116"/>
      <c r="V659" s="65"/>
      <c r="W659" s="65"/>
      <c r="X659" s="65"/>
      <c r="Y659" s="65"/>
      <c r="Z659" s="65"/>
      <c r="AA659" s="65"/>
      <c r="AB659" s="65"/>
      <c r="AC659" s="65"/>
      <c r="AD659" s="65"/>
      <c r="AE659" s="65"/>
      <c r="AF659" s="65"/>
      <c r="AG659" s="65"/>
    </row>
    <row r="660" spans="8:33" s="66" customFormat="1">
      <c r="H660" s="114"/>
      <c r="N660" s="65"/>
      <c r="O660" s="65"/>
      <c r="U660" s="116"/>
      <c r="V660" s="65"/>
      <c r="W660" s="65"/>
      <c r="X660" s="65"/>
      <c r="Y660" s="65"/>
      <c r="Z660" s="65"/>
      <c r="AA660" s="65"/>
      <c r="AB660" s="65"/>
      <c r="AC660" s="65"/>
      <c r="AD660" s="65"/>
      <c r="AE660" s="65"/>
      <c r="AF660" s="65"/>
      <c r="AG660" s="65"/>
    </row>
    <row r="661" spans="8:33" s="66" customFormat="1">
      <c r="H661" s="114"/>
      <c r="N661" s="65"/>
      <c r="O661" s="65"/>
      <c r="U661" s="116"/>
      <c r="V661" s="65"/>
      <c r="W661" s="65"/>
      <c r="X661" s="65"/>
      <c r="Y661" s="65"/>
      <c r="Z661" s="65"/>
      <c r="AA661" s="65"/>
      <c r="AB661" s="65"/>
      <c r="AC661" s="65"/>
      <c r="AD661" s="65"/>
      <c r="AE661" s="65"/>
      <c r="AF661" s="65"/>
      <c r="AG661" s="65"/>
    </row>
    <row r="662" spans="8:33" s="66" customFormat="1">
      <c r="H662" s="114"/>
      <c r="N662" s="65"/>
      <c r="O662" s="65"/>
      <c r="U662" s="116"/>
      <c r="V662" s="65"/>
      <c r="W662" s="65"/>
      <c r="X662" s="65"/>
      <c r="Y662" s="65"/>
      <c r="Z662" s="65"/>
      <c r="AA662" s="65"/>
      <c r="AB662" s="65"/>
      <c r="AC662" s="65"/>
      <c r="AD662" s="65"/>
      <c r="AE662" s="65"/>
      <c r="AF662" s="65"/>
      <c r="AG662" s="65"/>
    </row>
    <row r="663" spans="8:33" s="66" customFormat="1">
      <c r="H663" s="114"/>
      <c r="N663" s="65"/>
      <c r="O663" s="65"/>
      <c r="U663" s="116"/>
      <c r="V663" s="65"/>
      <c r="W663" s="65"/>
      <c r="X663" s="65"/>
      <c r="Y663" s="65"/>
      <c r="Z663" s="65"/>
      <c r="AA663" s="65"/>
      <c r="AB663" s="65"/>
      <c r="AC663" s="65"/>
      <c r="AD663" s="65"/>
      <c r="AE663" s="65"/>
      <c r="AF663" s="65"/>
      <c r="AG663" s="65"/>
    </row>
    <row r="664" spans="8:33" s="66" customFormat="1">
      <c r="H664" s="114"/>
      <c r="N664" s="65"/>
      <c r="O664" s="65"/>
      <c r="U664" s="116"/>
      <c r="V664" s="65"/>
      <c r="W664" s="65"/>
      <c r="X664" s="65"/>
      <c r="Y664" s="65"/>
      <c r="Z664" s="65"/>
      <c r="AA664" s="65"/>
      <c r="AB664" s="65"/>
      <c r="AC664" s="65"/>
      <c r="AD664" s="65"/>
      <c r="AE664" s="65"/>
      <c r="AF664" s="65"/>
      <c r="AG664" s="65"/>
    </row>
    <row r="665" spans="8:33" s="66" customFormat="1">
      <c r="H665" s="114"/>
      <c r="N665" s="65"/>
      <c r="O665" s="65"/>
      <c r="U665" s="116"/>
      <c r="V665" s="65"/>
      <c r="W665" s="65"/>
      <c r="X665" s="65"/>
      <c r="Y665" s="65"/>
      <c r="Z665" s="65"/>
      <c r="AA665" s="65"/>
      <c r="AB665" s="65"/>
      <c r="AC665" s="65"/>
      <c r="AD665" s="65"/>
      <c r="AE665" s="65"/>
      <c r="AF665" s="65"/>
      <c r="AG665" s="65"/>
    </row>
    <row r="666" spans="8:33" s="66" customFormat="1">
      <c r="H666" s="114"/>
      <c r="N666" s="65"/>
      <c r="O666" s="65"/>
      <c r="U666" s="116"/>
      <c r="V666" s="65"/>
      <c r="W666" s="65"/>
      <c r="X666" s="65"/>
      <c r="Y666" s="65"/>
      <c r="Z666" s="65"/>
      <c r="AA666" s="65"/>
      <c r="AB666" s="65"/>
      <c r="AC666" s="65"/>
      <c r="AD666" s="65"/>
      <c r="AE666" s="65"/>
      <c r="AF666" s="65"/>
      <c r="AG666" s="65"/>
    </row>
    <row r="667" spans="8:33" s="66" customFormat="1">
      <c r="H667" s="114"/>
      <c r="N667" s="65"/>
      <c r="O667" s="65"/>
      <c r="U667" s="116"/>
      <c r="V667" s="65"/>
      <c r="W667" s="65"/>
      <c r="X667" s="65"/>
      <c r="Y667" s="65"/>
      <c r="Z667" s="65"/>
      <c r="AA667" s="65"/>
      <c r="AB667" s="65"/>
      <c r="AC667" s="65"/>
      <c r="AD667" s="65"/>
      <c r="AE667" s="65"/>
      <c r="AF667" s="65"/>
      <c r="AG667" s="65"/>
    </row>
    <row r="668" spans="8:33" s="66" customFormat="1">
      <c r="H668" s="114"/>
      <c r="N668" s="65"/>
      <c r="O668" s="65"/>
      <c r="U668" s="116"/>
      <c r="V668" s="65"/>
      <c r="W668" s="65"/>
      <c r="X668" s="65"/>
      <c r="Y668" s="65"/>
      <c r="Z668" s="65"/>
      <c r="AA668" s="65"/>
      <c r="AB668" s="65"/>
      <c r="AC668" s="65"/>
      <c r="AD668" s="65"/>
      <c r="AE668" s="65"/>
      <c r="AF668" s="65"/>
      <c r="AG668" s="65"/>
    </row>
    <row r="669" spans="8:33" s="66" customFormat="1">
      <c r="H669" s="114"/>
      <c r="N669" s="65"/>
      <c r="O669" s="65"/>
      <c r="U669" s="116"/>
      <c r="V669" s="65"/>
      <c r="W669" s="65"/>
      <c r="X669" s="65"/>
      <c r="Y669" s="65"/>
      <c r="Z669" s="65"/>
      <c r="AA669" s="65"/>
      <c r="AB669" s="65"/>
      <c r="AC669" s="65"/>
      <c r="AD669" s="65"/>
      <c r="AE669" s="65"/>
      <c r="AF669" s="65"/>
      <c r="AG669" s="65"/>
    </row>
    <row r="670" spans="8:33" s="66" customFormat="1">
      <c r="H670" s="114"/>
      <c r="N670" s="65"/>
      <c r="O670" s="65"/>
      <c r="U670" s="116"/>
      <c r="V670" s="65"/>
      <c r="W670" s="65"/>
      <c r="X670" s="65"/>
      <c r="Y670" s="65"/>
      <c r="Z670" s="65"/>
      <c r="AA670" s="65"/>
      <c r="AB670" s="65"/>
      <c r="AC670" s="65"/>
      <c r="AD670" s="65"/>
      <c r="AE670" s="65"/>
      <c r="AF670" s="65"/>
      <c r="AG670" s="65"/>
    </row>
    <row r="671" spans="8:33" s="66" customFormat="1">
      <c r="H671" s="114"/>
      <c r="N671" s="65"/>
      <c r="O671" s="65"/>
      <c r="U671" s="116"/>
      <c r="V671" s="65"/>
      <c r="W671" s="65"/>
      <c r="X671" s="65"/>
      <c r="Y671" s="65"/>
      <c r="Z671" s="65"/>
      <c r="AA671" s="65"/>
      <c r="AB671" s="65"/>
      <c r="AC671" s="65"/>
      <c r="AD671" s="65"/>
      <c r="AE671" s="65"/>
      <c r="AF671" s="65"/>
      <c r="AG671" s="65"/>
    </row>
    <row r="672" spans="8:33" s="66" customFormat="1">
      <c r="H672" s="114"/>
      <c r="N672" s="65"/>
      <c r="O672" s="65"/>
      <c r="U672" s="116"/>
      <c r="V672" s="65"/>
      <c r="W672" s="65"/>
      <c r="X672" s="65"/>
      <c r="Y672" s="65"/>
      <c r="Z672" s="65"/>
      <c r="AA672" s="65"/>
      <c r="AB672" s="65"/>
      <c r="AC672" s="65"/>
      <c r="AD672" s="65"/>
      <c r="AE672" s="65"/>
      <c r="AF672" s="65"/>
      <c r="AG672" s="65"/>
    </row>
    <row r="673" spans="8:33" s="66" customFormat="1">
      <c r="H673" s="114"/>
      <c r="N673" s="65"/>
      <c r="O673" s="65"/>
      <c r="U673" s="116"/>
      <c r="V673" s="65"/>
      <c r="W673" s="65"/>
      <c r="X673" s="65"/>
      <c r="Y673" s="65"/>
      <c r="Z673" s="65"/>
      <c r="AA673" s="65"/>
      <c r="AB673" s="65"/>
      <c r="AC673" s="65"/>
      <c r="AD673" s="65"/>
      <c r="AE673" s="65"/>
      <c r="AF673" s="65"/>
      <c r="AG673" s="65"/>
    </row>
    <row r="674" spans="8:33" s="66" customFormat="1">
      <c r="H674" s="114"/>
      <c r="N674" s="65"/>
      <c r="O674" s="65"/>
      <c r="U674" s="116"/>
      <c r="V674" s="65"/>
      <c r="W674" s="65"/>
      <c r="X674" s="65"/>
      <c r="Y674" s="65"/>
      <c r="Z674" s="65"/>
      <c r="AA674" s="65"/>
      <c r="AB674" s="65"/>
      <c r="AC674" s="65"/>
      <c r="AD674" s="65"/>
      <c r="AE674" s="65"/>
      <c r="AF674" s="65"/>
      <c r="AG674" s="65"/>
    </row>
    <row r="675" spans="8:33" s="66" customFormat="1">
      <c r="H675" s="114"/>
      <c r="N675" s="65"/>
      <c r="O675" s="65"/>
      <c r="U675" s="116"/>
      <c r="V675" s="65"/>
      <c r="W675" s="65"/>
      <c r="X675" s="65"/>
      <c r="Y675" s="65"/>
      <c r="Z675" s="65"/>
      <c r="AA675" s="65"/>
      <c r="AB675" s="65"/>
      <c r="AC675" s="65"/>
      <c r="AD675" s="65"/>
      <c r="AE675" s="65"/>
      <c r="AF675" s="65"/>
      <c r="AG675" s="65"/>
    </row>
    <row r="676" spans="8:33" s="66" customFormat="1">
      <c r="H676" s="114"/>
      <c r="N676" s="65"/>
      <c r="O676" s="65"/>
      <c r="U676" s="116"/>
      <c r="V676" s="65"/>
      <c r="W676" s="65"/>
      <c r="X676" s="65"/>
      <c r="Y676" s="65"/>
      <c r="Z676" s="65"/>
      <c r="AA676" s="65"/>
      <c r="AB676" s="65"/>
      <c r="AC676" s="65"/>
      <c r="AD676" s="65"/>
      <c r="AE676" s="65"/>
      <c r="AF676" s="65"/>
      <c r="AG676" s="65"/>
    </row>
    <row r="677" spans="8:33" s="66" customFormat="1">
      <c r="H677" s="114"/>
      <c r="N677" s="65"/>
      <c r="O677" s="65"/>
      <c r="U677" s="116"/>
      <c r="V677" s="65"/>
      <c r="W677" s="65"/>
      <c r="X677" s="65"/>
      <c r="Y677" s="65"/>
      <c r="Z677" s="65"/>
      <c r="AA677" s="65"/>
      <c r="AB677" s="65"/>
      <c r="AC677" s="65"/>
      <c r="AD677" s="65"/>
      <c r="AE677" s="65"/>
      <c r="AF677" s="65"/>
      <c r="AG677" s="65"/>
    </row>
    <row r="678" spans="8:33" s="66" customFormat="1">
      <c r="H678" s="114"/>
      <c r="N678" s="65"/>
      <c r="O678" s="65"/>
      <c r="U678" s="116"/>
      <c r="V678" s="65"/>
      <c r="W678" s="65"/>
      <c r="X678" s="65"/>
      <c r="Y678" s="65"/>
      <c r="Z678" s="65"/>
      <c r="AA678" s="65"/>
      <c r="AB678" s="65"/>
      <c r="AC678" s="65"/>
      <c r="AD678" s="65"/>
      <c r="AE678" s="65"/>
      <c r="AF678" s="65"/>
      <c r="AG678" s="65"/>
    </row>
    <row r="679" spans="8:33" s="66" customFormat="1">
      <c r="H679" s="114"/>
      <c r="N679" s="65"/>
      <c r="O679" s="65"/>
      <c r="U679" s="116"/>
      <c r="V679" s="65"/>
      <c r="W679" s="65"/>
      <c r="X679" s="65"/>
      <c r="Y679" s="65"/>
      <c r="Z679" s="65"/>
      <c r="AA679" s="65"/>
      <c r="AB679" s="65"/>
      <c r="AC679" s="65"/>
      <c r="AD679" s="65"/>
      <c r="AE679" s="65"/>
      <c r="AF679" s="65"/>
      <c r="AG679" s="65"/>
    </row>
    <row r="680" spans="8:33" s="66" customFormat="1">
      <c r="H680" s="114"/>
      <c r="N680" s="65"/>
      <c r="O680" s="65"/>
      <c r="U680" s="116"/>
      <c r="V680" s="65"/>
      <c r="W680" s="65"/>
      <c r="X680" s="65"/>
      <c r="Y680" s="65"/>
      <c r="Z680" s="65"/>
      <c r="AA680" s="65"/>
      <c r="AB680" s="65"/>
      <c r="AC680" s="65"/>
      <c r="AD680" s="65"/>
      <c r="AE680" s="65"/>
      <c r="AF680" s="65"/>
      <c r="AG680" s="65"/>
    </row>
    <row r="681" spans="8:33" s="66" customFormat="1">
      <c r="H681" s="114"/>
      <c r="N681" s="65"/>
      <c r="O681" s="65"/>
      <c r="U681" s="116"/>
      <c r="V681" s="65"/>
      <c r="W681" s="65"/>
      <c r="X681" s="65"/>
      <c r="Y681" s="65"/>
      <c r="Z681" s="65"/>
      <c r="AA681" s="65"/>
      <c r="AB681" s="65"/>
      <c r="AC681" s="65"/>
      <c r="AD681" s="65"/>
      <c r="AE681" s="65"/>
      <c r="AF681" s="65"/>
      <c r="AG681" s="65"/>
    </row>
    <row r="682" spans="8:33" s="66" customFormat="1">
      <c r="H682" s="114"/>
      <c r="N682" s="65"/>
      <c r="O682" s="65"/>
      <c r="U682" s="116"/>
      <c r="V682" s="65"/>
      <c r="W682" s="65"/>
      <c r="X682" s="65"/>
      <c r="Y682" s="65"/>
      <c r="Z682" s="65"/>
      <c r="AA682" s="65"/>
      <c r="AB682" s="65"/>
      <c r="AC682" s="65"/>
      <c r="AD682" s="65"/>
      <c r="AE682" s="65"/>
      <c r="AF682" s="65"/>
      <c r="AG682" s="65"/>
    </row>
    <row r="683" spans="8:33" s="66" customFormat="1">
      <c r="H683" s="114"/>
      <c r="N683" s="65"/>
      <c r="O683" s="65"/>
      <c r="U683" s="116"/>
      <c r="V683" s="65"/>
      <c r="W683" s="65"/>
      <c r="X683" s="65"/>
      <c r="Y683" s="65"/>
      <c r="Z683" s="65"/>
      <c r="AA683" s="65"/>
      <c r="AB683" s="65"/>
      <c r="AC683" s="65"/>
      <c r="AD683" s="65"/>
      <c r="AE683" s="65"/>
      <c r="AF683" s="65"/>
      <c r="AG683" s="65"/>
    </row>
    <row r="684" spans="8:33" s="66" customFormat="1">
      <c r="H684" s="114"/>
      <c r="N684" s="65"/>
      <c r="O684" s="65"/>
      <c r="U684" s="116"/>
      <c r="V684" s="65"/>
      <c r="W684" s="65"/>
      <c r="X684" s="65"/>
      <c r="Y684" s="65"/>
      <c r="Z684" s="65"/>
      <c r="AA684" s="65"/>
      <c r="AB684" s="65"/>
      <c r="AC684" s="65"/>
      <c r="AD684" s="65"/>
      <c r="AE684" s="65"/>
      <c r="AF684" s="65"/>
      <c r="AG684" s="65"/>
    </row>
    <row r="685" spans="8:33" s="66" customFormat="1">
      <c r="H685" s="114"/>
      <c r="N685" s="65"/>
      <c r="O685" s="65"/>
      <c r="U685" s="116"/>
      <c r="V685" s="65"/>
      <c r="W685" s="65"/>
      <c r="X685" s="65"/>
      <c r="Y685" s="65"/>
      <c r="Z685" s="65"/>
      <c r="AA685" s="65"/>
      <c r="AB685" s="65"/>
      <c r="AC685" s="65"/>
      <c r="AD685" s="65"/>
      <c r="AE685" s="65"/>
      <c r="AF685" s="65"/>
      <c r="AG685" s="65"/>
    </row>
    <row r="686" spans="8:33" s="66" customFormat="1">
      <c r="H686" s="114"/>
      <c r="N686" s="65"/>
      <c r="O686" s="65"/>
      <c r="U686" s="116"/>
      <c r="V686" s="65"/>
      <c r="W686" s="65"/>
      <c r="X686" s="65"/>
      <c r="Y686" s="65"/>
      <c r="Z686" s="65"/>
      <c r="AA686" s="65"/>
      <c r="AB686" s="65"/>
      <c r="AC686" s="65"/>
      <c r="AD686" s="65"/>
      <c r="AE686" s="65"/>
      <c r="AF686" s="65"/>
      <c r="AG686" s="65"/>
    </row>
    <row r="687" spans="8:33" s="66" customFormat="1">
      <c r="H687" s="114"/>
      <c r="N687" s="65"/>
      <c r="O687" s="65"/>
      <c r="U687" s="116"/>
      <c r="V687" s="65"/>
      <c r="W687" s="65"/>
      <c r="X687" s="65"/>
      <c r="Y687" s="65"/>
      <c r="Z687" s="65"/>
      <c r="AA687" s="65"/>
      <c r="AB687" s="65"/>
      <c r="AC687" s="65"/>
      <c r="AD687" s="65"/>
      <c r="AE687" s="65"/>
      <c r="AF687" s="65"/>
      <c r="AG687" s="65"/>
    </row>
    <row r="688" spans="8:33" s="66" customFormat="1">
      <c r="H688" s="114"/>
      <c r="N688" s="65"/>
      <c r="O688" s="65"/>
      <c r="U688" s="116"/>
      <c r="V688" s="65"/>
      <c r="W688" s="65"/>
      <c r="X688" s="65"/>
      <c r="Y688" s="65"/>
      <c r="Z688" s="65"/>
      <c r="AA688" s="65"/>
      <c r="AB688" s="65"/>
      <c r="AC688" s="65"/>
      <c r="AD688" s="65"/>
      <c r="AE688" s="65"/>
      <c r="AF688" s="65"/>
      <c r="AG688" s="65"/>
    </row>
    <row r="689" spans="8:33" s="66" customFormat="1">
      <c r="H689" s="114"/>
      <c r="N689" s="65"/>
      <c r="O689" s="65"/>
      <c r="U689" s="116"/>
      <c r="V689" s="65"/>
      <c r="W689" s="65"/>
      <c r="X689" s="65"/>
      <c r="Y689" s="65"/>
      <c r="Z689" s="65"/>
      <c r="AA689" s="65"/>
      <c r="AB689" s="65"/>
      <c r="AC689" s="65"/>
      <c r="AD689" s="65"/>
      <c r="AE689" s="65"/>
      <c r="AF689" s="65"/>
      <c r="AG689" s="65"/>
    </row>
    <row r="690" spans="8:33" s="66" customFormat="1">
      <c r="H690" s="114"/>
      <c r="N690" s="65"/>
      <c r="O690" s="65"/>
      <c r="U690" s="116"/>
      <c r="V690" s="65"/>
      <c r="W690" s="65"/>
      <c r="X690" s="65"/>
      <c r="Y690" s="65"/>
      <c r="Z690" s="65"/>
      <c r="AA690" s="65"/>
      <c r="AB690" s="65"/>
      <c r="AC690" s="65"/>
      <c r="AD690" s="65"/>
      <c r="AE690" s="65"/>
      <c r="AF690" s="65"/>
      <c r="AG690" s="65"/>
    </row>
    <row r="691" spans="8:33" s="66" customFormat="1">
      <c r="H691" s="114"/>
      <c r="N691" s="65"/>
      <c r="O691" s="65"/>
      <c r="U691" s="116"/>
      <c r="V691" s="65"/>
      <c r="W691" s="65"/>
      <c r="X691" s="65"/>
      <c r="Y691" s="65"/>
      <c r="Z691" s="65"/>
      <c r="AA691" s="65"/>
      <c r="AB691" s="65"/>
      <c r="AC691" s="65"/>
      <c r="AD691" s="65"/>
      <c r="AE691" s="65"/>
      <c r="AF691" s="65"/>
      <c r="AG691" s="65"/>
    </row>
    <row r="692" spans="8:33" s="66" customFormat="1">
      <c r="H692" s="114"/>
      <c r="N692" s="65"/>
      <c r="O692" s="65"/>
      <c r="U692" s="116"/>
      <c r="V692" s="65"/>
      <c r="W692" s="65"/>
      <c r="X692" s="65"/>
      <c r="Y692" s="65"/>
      <c r="Z692" s="65"/>
      <c r="AA692" s="65"/>
      <c r="AB692" s="65"/>
      <c r="AC692" s="65"/>
      <c r="AD692" s="65"/>
      <c r="AE692" s="65"/>
      <c r="AF692" s="65"/>
      <c r="AG692" s="65"/>
    </row>
    <row r="693" spans="8:33" s="66" customFormat="1">
      <c r="H693" s="114"/>
      <c r="N693" s="65"/>
      <c r="O693" s="65"/>
      <c r="U693" s="116"/>
      <c r="V693" s="65"/>
      <c r="W693" s="65"/>
      <c r="X693" s="65"/>
      <c r="Y693" s="65"/>
      <c r="Z693" s="65"/>
      <c r="AA693" s="65"/>
      <c r="AB693" s="65"/>
      <c r="AC693" s="65"/>
      <c r="AD693" s="65"/>
      <c r="AE693" s="65"/>
      <c r="AF693" s="65"/>
      <c r="AG693" s="65"/>
    </row>
    <row r="694" spans="8:33" s="66" customFormat="1">
      <c r="H694" s="114"/>
      <c r="N694" s="65"/>
      <c r="O694" s="65"/>
      <c r="U694" s="116"/>
      <c r="V694" s="65"/>
      <c r="W694" s="65"/>
      <c r="X694" s="65"/>
      <c r="Y694" s="65"/>
      <c r="Z694" s="65"/>
      <c r="AA694" s="65"/>
      <c r="AB694" s="65"/>
      <c r="AC694" s="65"/>
      <c r="AD694" s="65"/>
      <c r="AE694" s="65"/>
      <c r="AF694" s="65"/>
      <c r="AG694" s="65"/>
    </row>
    <row r="695" spans="8:33" s="66" customFormat="1">
      <c r="H695" s="114"/>
      <c r="N695" s="65"/>
      <c r="O695" s="65"/>
      <c r="U695" s="116"/>
      <c r="V695" s="65"/>
      <c r="W695" s="65"/>
      <c r="X695" s="65"/>
      <c r="Y695" s="65"/>
      <c r="Z695" s="65"/>
      <c r="AA695" s="65"/>
      <c r="AB695" s="65"/>
      <c r="AC695" s="65"/>
      <c r="AD695" s="65"/>
      <c r="AE695" s="65"/>
      <c r="AF695" s="65"/>
      <c r="AG695" s="65"/>
    </row>
    <row r="696" spans="8:33" s="66" customFormat="1">
      <c r="H696" s="114"/>
      <c r="N696" s="65"/>
      <c r="O696" s="65"/>
      <c r="U696" s="116"/>
      <c r="V696" s="65"/>
      <c r="W696" s="65"/>
      <c r="X696" s="65"/>
      <c r="Y696" s="65"/>
      <c r="Z696" s="65"/>
      <c r="AA696" s="65"/>
      <c r="AB696" s="65"/>
      <c r="AC696" s="65"/>
      <c r="AD696" s="65"/>
      <c r="AE696" s="65"/>
      <c r="AF696" s="65"/>
      <c r="AG696" s="65"/>
    </row>
    <row r="697" spans="8:33" s="66" customFormat="1">
      <c r="H697" s="114"/>
      <c r="N697" s="65"/>
      <c r="O697" s="65"/>
      <c r="U697" s="116"/>
      <c r="V697" s="65"/>
      <c r="W697" s="65"/>
      <c r="X697" s="65"/>
      <c r="Y697" s="65"/>
      <c r="Z697" s="65"/>
      <c r="AA697" s="65"/>
      <c r="AB697" s="65"/>
      <c r="AC697" s="65"/>
      <c r="AD697" s="65"/>
      <c r="AE697" s="65"/>
      <c r="AF697" s="65"/>
      <c r="AG697" s="65"/>
    </row>
    <row r="698" spans="8:33" s="66" customFormat="1">
      <c r="H698" s="114"/>
      <c r="N698" s="65"/>
      <c r="O698" s="65"/>
      <c r="U698" s="116"/>
      <c r="V698" s="65"/>
      <c r="W698" s="65"/>
      <c r="X698" s="65"/>
      <c r="Y698" s="65"/>
      <c r="Z698" s="65"/>
      <c r="AA698" s="65"/>
      <c r="AB698" s="65"/>
      <c r="AC698" s="65"/>
      <c r="AD698" s="65"/>
      <c r="AE698" s="65"/>
      <c r="AF698" s="65"/>
      <c r="AG698" s="65"/>
    </row>
    <row r="699" spans="8:33" s="66" customFormat="1">
      <c r="H699" s="114"/>
      <c r="N699" s="65"/>
      <c r="O699" s="65"/>
      <c r="U699" s="116"/>
      <c r="V699" s="65"/>
      <c r="W699" s="65"/>
      <c r="X699" s="65"/>
      <c r="Y699" s="65"/>
      <c r="Z699" s="65"/>
      <c r="AA699" s="65"/>
      <c r="AB699" s="65"/>
      <c r="AC699" s="65"/>
      <c r="AD699" s="65"/>
      <c r="AE699" s="65"/>
      <c r="AF699" s="65"/>
      <c r="AG699" s="65"/>
    </row>
    <row r="700" spans="8:33" s="66" customFormat="1">
      <c r="H700" s="114"/>
      <c r="N700" s="65"/>
      <c r="O700" s="65"/>
      <c r="U700" s="116"/>
      <c r="V700" s="65"/>
      <c r="W700" s="65"/>
      <c r="X700" s="65"/>
      <c r="Y700" s="65"/>
      <c r="Z700" s="65"/>
      <c r="AA700" s="65"/>
      <c r="AB700" s="65"/>
      <c r="AC700" s="65"/>
      <c r="AD700" s="65"/>
      <c r="AE700" s="65"/>
      <c r="AF700" s="65"/>
      <c r="AG700" s="65"/>
    </row>
    <row r="701" spans="8:33" s="66" customFormat="1">
      <c r="H701" s="114"/>
      <c r="N701" s="65"/>
      <c r="O701" s="65"/>
      <c r="U701" s="116"/>
      <c r="V701" s="65"/>
      <c r="W701" s="65"/>
      <c r="X701" s="65"/>
      <c r="Y701" s="65"/>
      <c r="Z701" s="65"/>
      <c r="AA701" s="65"/>
      <c r="AB701" s="65"/>
      <c r="AC701" s="65"/>
      <c r="AD701" s="65"/>
      <c r="AE701" s="65"/>
      <c r="AF701" s="65"/>
      <c r="AG701" s="65"/>
    </row>
    <row r="702" spans="8:33" s="66" customFormat="1">
      <c r="H702" s="114"/>
      <c r="N702" s="65"/>
      <c r="O702" s="65"/>
      <c r="U702" s="116"/>
      <c r="V702" s="65"/>
      <c r="W702" s="65"/>
      <c r="X702" s="65"/>
      <c r="Y702" s="65"/>
      <c r="Z702" s="65"/>
      <c r="AA702" s="65"/>
      <c r="AB702" s="65"/>
      <c r="AC702" s="65"/>
      <c r="AD702" s="65"/>
      <c r="AE702" s="65"/>
      <c r="AF702" s="65"/>
      <c r="AG702" s="65"/>
    </row>
    <row r="703" spans="8:33" s="66" customFormat="1">
      <c r="H703" s="114"/>
      <c r="N703" s="65"/>
      <c r="O703" s="65"/>
      <c r="U703" s="116"/>
      <c r="V703" s="65"/>
      <c r="W703" s="65"/>
      <c r="X703" s="65"/>
      <c r="Y703" s="65"/>
      <c r="Z703" s="65"/>
      <c r="AA703" s="65"/>
      <c r="AB703" s="65"/>
      <c r="AC703" s="65"/>
      <c r="AD703" s="65"/>
      <c r="AE703" s="65"/>
      <c r="AF703" s="65"/>
      <c r="AG703" s="65"/>
    </row>
    <row r="704" spans="8:33" s="66" customFormat="1">
      <c r="H704" s="114"/>
      <c r="N704" s="65"/>
      <c r="O704" s="65"/>
      <c r="U704" s="116"/>
      <c r="V704" s="65"/>
      <c r="W704" s="65"/>
      <c r="X704" s="65"/>
      <c r="Y704" s="65"/>
      <c r="Z704" s="65"/>
      <c r="AA704" s="65"/>
      <c r="AB704" s="65"/>
      <c r="AC704" s="65"/>
      <c r="AD704" s="65"/>
      <c r="AE704" s="65"/>
      <c r="AF704" s="65"/>
      <c r="AG704" s="65"/>
    </row>
    <row r="705" spans="8:33" s="66" customFormat="1">
      <c r="H705" s="114"/>
      <c r="N705" s="65"/>
      <c r="O705" s="65"/>
      <c r="U705" s="116"/>
      <c r="V705" s="65"/>
      <c r="W705" s="65"/>
      <c r="X705" s="65"/>
      <c r="Y705" s="65"/>
      <c r="Z705" s="65"/>
      <c r="AA705" s="65"/>
      <c r="AB705" s="65"/>
      <c r="AC705" s="65"/>
      <c r="AD705" s="65"/>
      <c r="AE705" s="65"/>
      <c r="AF705" s="65"/>
      <c r="AG705" s="65"/>
    </row>
    <row r="706" spans="8:33" s="66" customFormat="1">
      <c r="H706" s="114"/>
      <c r="N706" s="65"/>
      <c r="O706" s="65"/>
      <c r="U706" s="116"/>
      <c r="V706" s="65"/>
      <c r="W706" s="65"/>
      <c r="X706" s="65"/>
      <c r="Y706" s="65"/>
      <c r="Z706" s="65"/>
      <c r="AA706" s="65"/>
      <c r="AB706" s="65"/>
      <c r="AC706" s="65"/>
      <c r="AD706" s="65"/>
      <c r="AE706" s="65"/>
      <c r="AF706" s="65"/>
      <c r="AG706" s="65"/>
    </row>
    <row r="707" spans="8:33" s="66" customFormat="1">
      <c r="H707" s="114"/>
      <c r="N707" s="65"/>
      <c r="O707" s="65"/>
      <c r="U707" s="116"/>
      <c r="V707" s="65"/>
      <c r="W707" s="65"/>
      <c r="X707" s="65"/>
      <c r="Y707" s="65"/>
      <c r="Z707" s="65"/>
      <c r="AA707" s="65"/>
      <c r="AB707" s="65"/>
      <c r="AC707" s="65"/>
      <c r="AD707" s="65"/>
      <c r="AE707" s="65"/>
      <c r="AF707" s="65"/>
      <c r="AG707" s="65"/>
    </row>
    <row r="708" spans="8:33" s="66" customFormat="1">
      <c r="H708" s="114"/>
      <c r="N708" s="65"/>
      <c r="O708" s="65"/>
      <c r="U708" s="116"/>
      <c r="V708" s="65"/>
      <c r="W708" s="65"/>
      <c r="X708" s="65"/>
      <c r="Y708" s="65"/>
      <c r="Z708" s="65"/>
      <c r="AA708" s="65"/>
      <c r="AB708" s="65"/>
      <c r="AC708" s="65"/>
      <c r="AD708" s="65"/>
      <c r="AE708" s="65"/>
      <c r="AF708" s="65"/>
      <c r="AG708" s="65"/>
    </row>
    <row r="709" spans="8:33" s="66" customFormat="1">
      <c r="H709" s="114"/>
      <c r="N709" s="65"/>
      <c r="O709" s="65"/>
      <c r="U709" s="116"/>
      <c r="V709" s="65"/>
      <c r="W709" s="65"/>
      <c r="X709" s="65"/>
      <c r="Y709" s="65"/>
      <c r="Z709" s="65"/>
      <c r="AA709" s="65"/>
      <c r="AB709" s="65"/>
      <c r="AC709" s="65"/>
      <c r="AD709" s="65"/>
      <c r="AE709" s="65"/>
      <c r="AF709" s="65"/>
      <c r="AG709" s="65"/>
    </row>
    <row r="710" spans="8:33" s="66" customFormat="1">
      <c r="H710" s="114"/>
      <c r="N710" s="65"/>
      <c r="O710" s="65"/>
      <c r="U710" s="116"/>
      <c r="V710" s="65"/>
      <c r="W710" s="65"/>
      <c r="X710" s="65"/>
      <c r="Y710" s="65"/>
      <c r="Z710" s="65"/>
      <c r="AA710" s="65"/>
      <c r="AB710" s="65"/>
      <c r="AC710" s="65"/>
      <c r="AD710" s="65"/>
      <c r="AE710" s="65"/>
      <c r="AF710" s="65"/>
      <c r="AG710" s="65"/>
    </row>
    <row r="711" spans="8:33" s="66" customFormat="1">
      <c r="H711" s="114"/>
      <c r="N711" s="65"/>
      <c r="O711" s="65"/>
      <c r="U711" s="116"/>
      <c r="V711" s="65"/>
      <c r="W711" s="65"/>
      <c r="X711" s="65"/>
      <c r="Y711" s="65"/>
      <c r="Z711" s="65"/>
      <c r="AA711" s="65"/>
      <c r="AB711" s="65"/>
      <c r="AC711" s="65"/>
      <c r="AD711" s="65"/>
      <c r="AE711" s="65"/>
      <c r="AF711" s="65"/>
      <c r="AG711" s="65"/>
    </row>
    <row r="712" spans="8:33" s="66" customFormat="1">
      <c r="H712" s="114"/>
      <c r="N712" s="65"/>
      <c r="O712" s="65"/>
      <c r="U712" s="116"/>
      <c r="V712" s="65"/>
      <c r="W712" s="65"/>
      <c r="X712" s="65"/>
      <c r="Y712" s="65"/>
      <c r="Z712" s="65"/>
      <c r="AA712" s="65"/>
      <c r="AB712" s="65"/>
      <c r="AC712" s="65"/>
      <c r="AD712" s="65"/>
      <c r="AE712" s="65"/>
      <c r="AF712" s="65"/>
      <c r="AG712" s="65"/>
    </row>
    <row r="713" spans="8:33" s="66" customFormat="1">
      <c r="H713" s="114"/>
      <c r="N713" s="65"/>
      <c r="O713" s="65"/>
      <c r="U713" s="116"/>
      <c r="V713" s="65"/>
      <c r="W713" s="65"/>
      <c r="X713" s="65"/>
      <c r="Y713" s="65"/>
      <c r="Z713" s="65"/>
      <c r="AA713" s="65"/>
      <c r="AB713" s="65"/>
      <c r="AC713" s="65"/>
      <c r="AD713" s="65"/>
      <c r="AE713" s="65"/>
      <c r="AF713" s="65"/>
      <c r="AG713" s="65"/>
    </row>
    <row r="714" spans="8:33" s="66" customFormat="1">
      <c r="H714" s="114"/>
      <c r="N714" s="65"/>
      <c r="O714" s="65"/>
      <c r="U714" s="116"/>
      <c r="V714" s="65"/>
      <c r="W714" s="65"/>
      <c r="X714" s="65"/>
      <c r="Y714" s="65"/>
      <c r="Z714" s="65"/>
      <c r="AA714" s="65"/>
      <c r="AB714" s="65"/>
      <c r="AC714" s="65"/>
      <c r="AD714" s="65"/>
      <c r="AE714" s="65"/>
      <c r="AF714" s="65"/>
      <c r="AG714" s="65"/>
    </row>
    <row r="715" spans="8:33" s="66" customFormat="1">
      <c r="H715" s="114"/>
      <c r="N715" s="65"/>
      <c r="O715" s="65"/>
      <c r="U715" s="116"/>
      <c r="V715" s="65"/>
      <c r="W715" s="65"/>
      <c r="X715" s="65"/>
      <c r="Y715" s="65"/>
      <c r="Z715" s="65"/>
      <c r="AA715" s="65"/>
      <c r="AB715" s="65"/>
      <c r="AC715" s="65"/>
      <c r="AD715" s="65"/>
      <c r="AE715" s="65"/>
      <c r="AF715" s="65"/>
      <c r="AG715" s="65"/>
    </row>
    <row r="716" spans="8:33" s="66" customFormat="1">
      <c r="H716" s="114"/>
      <c r="N716" s="65"/>
      <c r="O716" s="65"/>
      <c r="U716" s="116"/>
      <c r="V716" s="65"/>
      <c r="W716" s="65"/>
      <c r="X716" s="65"/>
      <c r="Y716" s="65"/>
      <c r="Z716" s="65"/>
      <c r="AA716" s="65"/>
      <c r="AB716" s="65"/>
      <c r="AC716" s="65"/>
      <c r="AD716" s="65"/>
      <c r="AE716" s="65"/>
      <c r="AF716" s="65"/>
      <c r="AG716" s="65"/>
    </row>
    <row r="717" spans="8:33" s="66" customFormat="1">
      <c r="H717" s="114"/>
      <c r="N717" s="65"/>
      <c r="O717" s="65"/>
      <c r="U717" s="116"/>
      <c r="V717" s="65"/>
      <c r="W717" s="65"/>
      <c r="X717" s="65"/>
      <c r="Y717" s="65"/>
      <c r="Z717" s="65"/>
      <c r="AA717" s="65"/>
      <c r="AB717" s="65"/>
      <c r="AC717" s="65"/>
      <c r="AD717" s="65"/>
      <c r="AE717" s="65"/>
      <c r="AF717" s="65"/>
      <c r="AG717" s="65"/>
    </row>
    <row r="718" spans="8:33" s="66" customFormat="1">
      <c r="H718" s="114"/>
      <c r="N718" s="65"/>
      <c r="O718" s="65"/>
      <c r="U718" s="116"/>
      <c r="V718" s="65"/>
      <c r="W718" s="65"/>
      <c r="X718" s="65"/>
      <c r="Y718" s="65"/>
      <c r="Z718" s="65"/>
      <c r="AA718" s="65"/>
      <c r="AB718" s="65"/>
      <c r="AC718" s="65"/>
      <c r="AD718" s="65"/>
      <c r="AE718" s="65"/>
      <c r="AF718" s="65"/>
      <c r="AG718" s="65"/>
    </row>
    <row r="719" spans="8:33" s="66" customFormat="1">
      <c r="H719" s="114"/>
      <c r="N719" s="65"/>
      <c r="O719" s="65"/>
      <c r="U719" s="116"/>
      <c r="V719" s="65"/>
      <c r="W719" s="65"/>
      <c r="X719" s="65"/>
      <c r="Y719" s="65"/>
      <c r="Z719" s="65"/>
      <c r="AA719" s="65"/>
      <c r="AB719" s="65"/>
      <c r="AC719" s="65"/>
      <c r="AD719" s="65"/>
      <c r="AE719" s="65"/>
      <c r="AF719" s="65"/>
      <c r="AG719" s="65"/>
    </row>
    <row r="720" spans="8:33" s="66" customFormat="1">
      <c r="H720" s="114"/>
      <c r="N720" s="65"/>
      <c r="O720" s="65"/>
      <c r="U720" s="116"/>
      <c r="V720" s="65"/>
      <c r="W720" s="65"/>
      <c r="X720" s="65"/>
      <c r="Y720" s="65"/>
      <c r="Z720" s="65"/>
      <c r="AA720" s="65"/>
      <c r="AB720" s="65"/>
      <c r="AC720" s="65"/>
      <c r="AD720" s="65"/>
      <c r="AE720" s="65"/>
      <c r="AF720" s="65"/>
      <c r="AG720" s="65"/>
    </row>
    <row r="721" spans="8:33" s="66" customFormat="1">
      <c r="H721" s="114"/>
      <c r="N721" s="65"/>
      <c r="O721" s="65"/>
      <c r="U721" s="116"/>
      <c r="V721" s="65"/>
      <c r="W721" s="65"/>
      <c r="X721" s="65"/>
      <c r="Y721" s="65"/>
      <c r="Z721" s="65"/>
      <c r="AA721" s="65"/>
      <c r="AB721" s="65"/>
      <c r="AC721" s="65"/>
      <c r="AD721" s="65"/>
      <c r="AE721" s="65"/>
      <c r="AF721" s="65"/>
      <c r="AG721" s="65"/>
    </row>
    <row r="722" spans="8:33" s="66" customFormat="1">
      <c r="H722" s="114"/>
      <c r="N722" s="65"/>
      <c r="O722" s="65"/>
      <c r="U722" s="116"/>
      <c r="V722" s="65"/>
      <c r="W722" s="65"/>
      <c r="X722" s="65"/>
      <c r="Y722" s="65"/>
      <c r="Z722" s="65"/>
      <c r="AA722" s="65"/>
      <c r="AB722" s="65"/>
      <c r="AC722" s="65"/>
      <c r="AD722" s="65"/>
      <c r="AE722" s="65"/>
      <c r="AF722" s="65"/>
      <c r="AG722" s="65"/>
    </row>
    <row r="723" spans="8:33" s="66" customFormat="1">
      <c r="H723" s="114"/>
      <c r="N723" s="65"/>
      <c r="O723" s="65"/>
      <c r="U723" s="116"/>
      <c r="V723" s="65"/>
      <c r="W723" s="65"/>
      <c r="X723" s="65"/>
      <c r="Y723" s="65"/>
      <c r="Z723" s="65"/>
      <c r="AA723" s="65"/>
      <c r="AB723" s="65"/>
      <c r="AC723" s="65"/>
      <c r="AD723" s="65"/>
      <c r="AE723" s="65"/>
      <c r="AF723" s="65"/>
      <c r="AG723" s="65"/>
    </row>
    <row r="724" spans="8:33" s="66" customFormat="1">
      <c r="H724" s="114"/>
      <c r="N724" s="65"/>
      <c r="O724" s="65"/>
      <c r="U724" s="116"/>
      <c r="V724" s="65"/>
      <c r="W724" s="65"/>
      <c r="X724" s="65"/>
      <c r="Y724" s="65"/>
      <c r="Z724" s="65"/>
      <c r="AA724" s="65"/>
      <c r="AB724" s="65"/>
      <c r="AC724" s="65"/>
      <c r="AD724" s="65"/>
      <c r="AE724" s="65"/>
      <c r="AF724" s="65"/>
      <c r="AG724" s="65"/>
    </row>
    <row r="725" spans="8:33" s="66" customFormat="1">
      <c r="H725" s="114"/>
      <c r="N725" s="65"/>
      <c r="O725" s="65"/>
      <c r="U725" s="116"/>
      <c r="V725" s="65"/>
      <c r="W725" s="65"/>
      <c r="X725" s="65"/>
      <c r="Y725" s="65"/>
      <c r="Z725" s="65"/>
      <c r="AA725" s="65"/>
      <c r="AB725" s="65"/>
      <c r="AC725" s="65"/>
      <c r="AD725" s="65"/>
      <c r="AE725" s="65"/>
      <c r="AF725" s="65"/>
      <c r="AG725" s="65"/>
    </row>
    <row r="726" spans="8:33" s="66" customFormat="1">
      <c r="H726" s="114"/>
      <c r="N726" s="65"/>
      <c r="O726" s="65"/>
      <c r="U726" s="116"/>
      <c r="V726" s="65"/>
      <c r="W726" s="65"/>
      <c r="X726" s="65"/>
      <c r="Y726" s="65"/>
      <c r="Z726" s="65"/>
      <c r="AA726" s="65"/>
      <c r="AB726" s="65"/>
      <c r="AC726" s="65"/>
      <c r="AD726" s="65"/>
      <c r="AE726" s="65"/>
      <c r="AF726" s="65"/>
      <c r="AG726" s="65"/>
    </row>
    <row r="727" spans="8:33" s="66" customFormat="1">
      <c r="H727" s="114"/>
      <c r="N727" s="65"/>
      <c r="O727" s="65"/>
      <c r="U727" s="116"/>
      <c r="V727" s="65"/>
      <c r="W727" s="65"/>
      <c r="X727" s="65"/>
      <c r="Y727" s="65"/>
      <c r="Z727" s="65"/>
      <c r="AA727" s="65"/>
      <c r="AB727" s="65"/>
      <c r="AC727" s="65"/>
      <c r="AD727" s="65"/>
      <c r="AE727" s="65"/>
      <c r="AF727" s="65"/>
      <c r="AG727" s="65"/>
    </row>
    <row r="728" spans="8:33" s="66" customFormat="1">
      <c r="H728" s="114"/>
      <c r="N728" s="65"/>
      <c r="O728" s="65"/>
      <c r="U728" s="116"/>
      <c r="V728" s="65"/>
      <c r="W728" s="65"/>
      <c r="X728" s="65"/>
      <c r="Y728" s="65"/>
      <c r="Z728" s="65"/>
      <c r="AA728" s="65"/>
      <c r="AB728" s="65"/>
      <c r="AC728" s="65"/>
      <c r="AD728" s="65"/>
      <c r="AE728" s="65"/>
      <c r="AF728" s="65"/>
      <c r="AG728" s="65"/>
    </row>
    <row r="729" spans="8:33" s="66" customFormat="1">
      <c r="H729" s="114"/>
      <c r="N729" s="65"/>
      <c r="O729" s="65"/>
      <c r="U729" s="116"/>
      <c r="V729" s="65"/>
      <c r="W729" s="65"/>
      <c r="X729" s="65"/>
      <c r="Y729" s="65"/>
      <c r="Z729" s="65"/>
      <c r="AA729" s="65"/>
      <c r="AB729" s="65"/>
      <c r="AC729" s="65"/>
      <c r="AD729" s="65"/>
      <c r="AE729" s="65"/>
      <c r="AF729" s="65"/>
      <c r="AG729" s="65"/>
    </row>
    <row r="730" spans="8:33" s="66" customFormat="1">
      <c r="H730" s="114"/>
      <c r="N730" s="65"/>
      <c r="O730" s="65"/>
      <c r="U730" s="116"/>
      <c r="V730" s="65"/>
      <c r="W730" s="65"/>
      <c r="X730" s="65"/>
      <c r="Y730" s="65"/>
      <c r="Z730" s="65"/>
      <c r="AA730" s="65"/>
      <c r="AB730" s="65"/>
      <c r="AC730" s="65"/>
      <c r="AD730" s="65"/>
      <c r="AE730" s="65"/>
      <c r="AF730" s="65"/>
      <c r="AG730" s="65"/>
    </row>
    <row r="731" spans="8:33" s="66" customFormat="1">
      <c r="H731" s="114"/>
      <c r="N731" s="65"/>
      <c r="O731" s="65"/>
      <c r="U731" s="116"/>
      <c r="V731" s="65"/>
      <c r="W731" s="65"/>
      <c r="X731" s="65"/>
      <c r="Y731" s="65"/>
      <c r="Z731" s="65"/>
      <c r="AA731" s="65"/>
      <c r="AB731" s="65"/>
      <c r="AC731" s="65"/>
      <c r="AD731" s="65"/>
      <c r="AE731" s="65"/>
      <c r="AF731" s="65"/>
      <c r="AG731" s="65"/>
    </row>
    <row r="732" spans="8:33" s="66" customFormat="1">
      <c r="H732" s="114"/>
      <c r="N732" s="65"/>
      <c r="O732" s="65"/>
      <c r="U732" s="116"/>
      <c r="V732" s="65"/>
      <c r="W732" s="65"/>
      <c r="X732" s="65"/>
      <c r="Y732" s="65"/>
      <c r="Z732" s="65"/>
      <c r="AA732" s="65"/>
      <c r="AB732" s="65"/>
      <c r="AC732" s="65"/>
      <c r="AD732" s="65"/>
      <c r="AE732" s="65"/>
      <c r="AF732" s="65"/>
      <c r="AG732" s="65"/>
    </row>
    <row r="733" spans="8:33" s="66" customFormat="1">
      <c r="H733" s="114"/>
      <c r="N733" s="65"/>
      <c r="O733" s="65"/>
      <c r="U733" s="116"/>
      <c r="V733" s="65"/>
      <c r="W733" s="65"/>
      <c r="X733" s="65"/>
      <c r="Y733" s="65"/>
      <c r="Z733" s="65"/>
      <c r="AA733" s="65"/>
      <c r="AB733" s="65"/>
      <c r="AC733" s="65"/>
      <c r="AD733" s="65"/>
      <c r="AE733" s="65"/>
      <c r="AF733" s="65"/>
      <c r="AG733" s="65"/>
    </row>
    <row r="734" spans="8:33" s="66" customFormat="1">
      <c r="H734" s="114"/>
      <c r="N734" s="65"/>
      <c r="O734" s="65"/>
      <c r="U734" s="116"/>
      <c r="V734" s="65"/>
      <c r="W734" s="65"/>
      <c r="X734" s="65"/>
      <c r="Y734" s="65"/>
      <c r="Z734" s="65"/>
      <c r="AA734" s="65"/>
      <c r="AB734" s="65"/>
      <c r="AC734" s="65"/>
      <c r="AD734" s="65"/>
      <c r="AE734" s="65"/>
      <c r="AF734" s="65"/>
      <c r="AG734" s="65"/>
    </row>
    <row r="735" spans="8:33" s="66" customFormat="1">
      <c r="H735" s="114"/>
      <c r="N735" s="65"/>
      <c r="O735" s="65"/>
      <c r="U735" s="116"/>
      <c r="V735" s="65"/>
      <c r="W735" s="65"/>
      <c r="X735" s="65"/>
      <c r="Y735" s="65"/>
      <c r="Z735" s="65"/>
      <c r="AA735" s="65"/>
      <c r="AB735" s="65"/>
      <c r="AC735" s="65"/>
      <c r="AD735" s="65"/>
      <c r="AE735" s="65"/>
      <c r="AF735" s="65"/>
      <c r="AG735" s="65"/>
    </row>
    <row r="736" spans="8:33" s="66" customFormat="1">
      <c r="H736" s="114"/>
      <c r="N736" s="65"/>
      <c r="O736" s="65"/>
      <c r="U736" s="116"/>
      <c r="V736" s="65"/>
      <c r="W736" s="65"/>
      <c r="X736" s="65"/>
      <c r="Y736" s="65"/>
      <c r="Z736" s="65"/>
      <c r="AA736" s="65"/>
      <c r="AB736" s="65"/>
      <c r="AC736" s="65"/>
      <c r="AD736" s="65"/>
      <c r="AE736" s="65"/>
      <c r="AF736" s="65"/>
      <c r="AG736" s="65"/>
    </row>
    <row r="737" spans="8:33" s="66" customFormat="1">
      <c r="H737" s="114"/>
      <c r="N737" s="65"/>
      <c r="O737" s="65"/>
      <c r="U737" s="116"/>
      <c r="V737" s="65"/>
      <c r="W737" s="65"/>
      <c r="X737" s="65"/>
      <c r="Y737" s="65"/>
      <c r="Z737" s="65"/>
      <c r="AA737" s="65"/>
      <c r="AB737" s="65"/>
      <c r="AC737" s="65"/>
      <c r="AD737" s="65"/>
      <c r="AE737" s="65"/>
      <c r="AF737" s="65"/>
      <c r="AG737" s="65"/>
    </row>
    <row r="738" spans="8:33" s="66" customFormat="1">
      <c r="H738" s="114"/>
      <c r="N738" s="65"/>
      <c r="O738" s="65"/>
      <c r="U738" s="116"/>
      <c r="V738" s="65"/>
      <c r="W738" s="65"/>
      <c r="X738" s="65"/>
      <c r="Y738" s="65"/>
      <c r="Z738" s="65"/>
      <c r="AA738" s="65"/>
      <c r="AB738" s="65"/>
      <c r="AC738" s="65"/>
      <c r="AD738" s="65"/>
      <c r="AE738" s="65"/>
      <c r="AF738" s="65"/>
      <c r="AG738" s="65"/>
    </row>
    <row r="739" spans="8:33" s="66" customFormat="1">
      <c r="H739" s="114"/>
      <c r="N739" s="65"/>
      <c r="O739" s="65"/>
      <c r="U739" s="116"/>
      <c r="V739" s="65"/>
      <c r="W739" s="65"/>
      <c r="X739" s="65"/>
      <c r="Y739" s="65"/>
      <c r="Z739" s="65"/>
      <c r="AA739" s="65"/>
      <c r="AB739" s="65"/>
      <c r="AC739" s="65"/>
      <c r="AD739" s="65"/>
      <c r="AE739" s="65"/>
      <c r="AF739" s="65"/>
      <c r="AG739" s="65"/>
    </row>
    <row r="740" spans="8:33" s="66" customFormat="1">
      <c r="H740" s="114"/>
      <c r="N740" s="65"/>
      <c r="O740" s="65"/>
      <c r="U740" s="116"/>
      <c r="V740" s="65"/>
      <c r="W740" s="65"/>
      <c r="X740" s="65"/>
      <c r="Y740" s="65"/>
      <c r="Z740" s="65"/>
      <c r="AA740" s="65"/>
      <c r="AB740" s="65"/>
      <c r="AC740" s="65"/>
      <c r="AD740" s="65"/>
      <c r="AE740" s="65"/>
      <c r="AF740" s="65"/>
      <c r="AG740" s="65"/>
    </row>
    <row r="741" spans="8:33" s="66" customFormat="1">
      <c r="H741" s="114"/>
      <c r="N741" s="65"/>
      <c r="O741" s="65"/>
      <c r="U741" s="116"/>
      <c r="V741" s="65"/>
      <c r="W741" s="65"/>
      <c r="X741" s="65"/>
      <c r="Y741" s="65"/>
      <c r="Z741" s="65"/>
      <c r="AA741" s="65"/>
      <c r="AB741" s="65"/>
      <c r="AC741" s="65"/>
      <c r="AD741" s="65"/>
      <c r="AE741" s="65"/>
      <c r="AF741" s="65"/>
      <c r="AG741" s="65"/>
    </row>
    <row r="742" spans="8:33" s="66" customFormat="1">
      <c r="H742" s="114"/>
      <c r="N742" s="65"/>
      <c r="O742" s="65"/>
      <c r="U742" s="116"/>
      <c r="V742" s="65"/>
      <c r="W742" s="65"/>
      <c r="X742" s="65"/>
      <c r="Y742" s="65"/>
      <c r="Z742" s="65"/>
      <c r="AA742" s="65"/>
      <c r="AB742" s="65"/>
      <c r="AC742" s="65"/>
      <c r="AD742" s="65"/>
      <c r="AE742" s="65"/>
      <c r="AF742" s="65"/>
      <c r="AG742" s="65"/>
    </row>
    <row r="743" spans="8:33" s="66" customFormat="1">
      <c r="H743" s="114"/>
      <c r="N743" s="65"/>
      <c r="O743" s="65"/>
      <c r="U743" s="116"/>
      <c r="V743" s="65"/>
      <c r="W743" s="65"/>
      <c r="X743" s="65"/>
      <c r="Y743" s="65"/>
      <c r="Z743" s="65"/>
      <c r="AA743" s="65"/>
      <c r="AB743" s="65"/>
      <c r="AC743" s="65"/>
      <c r="AD743" s="65"/>
      <c r="AE743" s="65"/>
      <c r="AF743" s="65"/>
      <c r="AG743" s="65"/>
    </row>
    <row r="744" spans="8:33" s="66" customFormat="1">
      <c r="H744" s="114"/>
      <c r="N744" s="65"/>
      <c r="O744" s="65"/>
      <c r="U744" s="116"/>
      <c r="V744" s="65"/>
      <c r="W744" s="65"/>
      <c r="X744" s="65"/>
      <c r="Y744" s="65"/>
      <c r="Z744" s="65"/>
      <c r="AA744" s="65"/>
      <c r="AB744" s="65"/>
      <c r="AC744" s="65"/>
      <c r="AD744" s="65"/>
      <c r="AE744" s="65"/>
      <c r="AF744" s="65"/>
      <c r="AG744" s="65"/>
    </row>
    <row r="745" spans="8:33" s="66" customFormat="1">
      <c r="H745" s="114"/>
      <c r="N745" s="65"/>
      <c r="O745" s="65"/>
      <c r="U745" s="116"/>
      <c r="V745" s="65"/>
      <c r="W745" s="65"/>
      <c r="X745" s="65"/>
      <c r="Y745" s="65"/>
      <c r="Z745" s="65"/>
      <c r="AA745" s="65"/>
      <c r="AB745" s="65"/>
      <c r="AC745" s="65"/>
      <c r="AD745" s="65"/>
      <c r="AE745" s="65"/>
      <c r="AF745" s="65"/>
      <c r="AG745" s="65"/>
    </row>
    <row r="746" spans="8:33" s="66" customFormat="1">
      <c r="H746" s="114"/>
      <c r="N746" s="65"/>
      <c r="O746" s="65"/>
      <c r="U746" s="116"/>
      <c r="V746" s="65"/>
      <c r="W746" s="65"/>
      <c r="X746" s="65"/>
      <c r="Y746" s="65"/>
      <c r="Z746" s="65"/>
      <c r="AA746" s="65"/>
      <c r="AB746" s="65"/>
      <c r="AC746" s="65"/>
      <c r="AD746" s="65"/>
      <c r="AE746" s="65"/>
      <c r="AF746" s="65"/>
      <c r="AG746" s="65"/>
    </row>
    <row r="747" spans="8:33" s="66" customFormat="1">
      <c r="H747" s="114"/>
      <c r="N747" s="65"/>
      <c r="O747" s="65"/>
      <c r="U747" s="116"/>
      <c r="V747" s="65"/>
      <c r="W747" s="65"/>
      <c r="X747" s="65"/>
      <c r="Y747" s="65"/>
      <c r="Z747" s="65"/>
      <c r="AA747" s="65"/>
      <c r="AB747" s="65"/>
      <c r="AC747" s="65"/>
      <c r="AD747" s="65"/>
      <c r="AE747" s="65"/>
      <c r="AF747" s="65"/>
      <c r="AG747" s="65"/>
    </row>
    <row r="748" spans="8:33" s="66" customFormat="1">
      <c r="H748" s="114"/>
      <c r="N748" s="65"/>
      <c r="O748" s="65"/>
      <c r="U748" s="116"/>
      <c r="V748" s="65"/>
      <c r="W748" s="65"/>
      <c r="X748" s="65"/>
      <c r="Y748" s="65"/>
      <c r="Z748" s="65"/>
      <c r="AA748" s="65"/>
      <c r="AB748" s="65"/>
      <c r="AC748" s="65"/>
      <c r="AD748" s="65"/>
      <c r="AE748" s="65"/>
      <c r="AF748" s="65"/>
      <c r="AG748" s="65"/>
    </row>
    <row r="749" spans="8:33" s="66" customFormat="1">
      <c r="H749" s="114"/>
      <c r="N749" s="65"/>
      <c r="O749" s="65"/>
      <c r="U749" s="116"/>
      <c r="V749" s="65"/>
      <c r="W749" s="65"/>
      <c r="X749" s="65"/>
      <c r="Y749" s="65"/>
      <c r="Z749" s="65"/>
      <c r="AA749" s="65"/>
      <c r="AB749" s="65"/>
      <c r="AC749" s="65"/>
      <c r="AD749" s="65"/>
      <c r="AE749" s="65"/>
      <c r="AF749" s="65"/>
      <c r="AG749" s="65"/>
    </row>
    <row r="750" spans="8:33" s="66" customFormat="1">
      <c r="H750" s="114"/>
      <c r="N750" s="65"/>
      <c r="O750" s="65"/>
      <c r="U750" s="116"/>
      <c r="V750" s="65"/>
      <c r="W750" s="65"/>
      <c r="X750" s="65"/>
      <c r="Y750" s="65"/>
      <c r="Z750" s="65"/>
      <c r="AA750" s="65"/>
      <c r="AB750" s="65"/>
      <c r="AC750" s="65"/>
      <c r="AD750" s="65"/>
      <c r="AE750" s="65"/>
      <c r="AF750" s="65"/>
      <c r="AG750" s="65"/>
    </row>
    <row r="751" spans="8:33" s="66" customFormat="1">
      <c r="H751" s="114"/>
      <c r="N751" s="65"/>
      <c r="O751" s="65"/>
      <c r="U751" s="116"/>
      <c r="V751" s="65"/>
      <c r="W751" s="65"/>
      <c r="X751" s="65"/>
      <c r="Y751" s="65"/>
      <c r="Z751" s="65"/>
      <c r="AA751" s="65"/>
      <c r="AB751" s="65"/>
      <c r="AC751" s="65"/>
      <c r="AD751" s="65"/>
      <c r="AE751" s="65"/>
      <c r="AF751" s="65"/>
      <c r="AG751" s="65"/>
    </row>
    <row r="752" spans="8:33" s="66" customFormat="1">
      <c r="H752" s="114"/>
      <c r="N752" s="65"/>
      <c r="O752" s="65"/>
      <c r="U752" s="116"/>
      <c r="V752" s="65"/>
      <c r="W752" s="65"/>
      <c r="X752" s="65"/>
      <c r="Y752" s="65"/>
      <c r="Z752" s="65"/>
      <c r="AA752" s="65"/>
      <c r="AB752" s="65"/>
      <c r="AC752" s="65"/>
      <c r="AD752" s="65"/>
      <c r="AE752" s="65"/>
      <c r="AF752" s="65"/>
      <c r="AG752" s="65"/>
    </row>
    <row r="753" spans="8:33" s="66" customFormat="1">
      <c r="H753" s="114"/>
      <c r="N753" s="65"/>
      <c r="O753" s="65"/>
      <c r="U753" s="116"/>
      <c r="V753" s="65"/>
      <c r="W753" s="65"/>
      <c r="X753" s="65"/>
      <c r="Y753" s="65"/>
      <c r="Z753" s="65"/>
      <c r="AA753" s="65"/>
      <c r="AB753" s="65"/>
      <c r="AC753" s="65"/>
      <c r="AD753" s="65"/>
      <c r="AE753" s="65"/>
      <c r="AF753" s="65"/>
      <c r="AG753" s="65"/>
    </row>
    <row r="754" spans="8:33" s="66" customFormat="1">
      <c r="H754" s="114"/>
      <c r="N754" s="65"/>
      <c r="O754" s="65"/>
      <c r="U754" s="116"/>
      <c r="V754" s="65"/>
      <c r="W754" s="65"/>
      <c r="X754" s="65"/>
      <c r="Y754" s="65"/>
      <c r="Z754" s="65"/>
      <c r="AA754" s="65"/>
      <c r="AB754" s="65"/>
      <c r="AC754" s="65"/>
      <c r="AD754" s="65"/>
      <c r="AE754" s="65"/>
      <c r="AF754" s="65"/>
      <c r="AG754" s="65"/>
    </row>
    <row r="755" spans="8:33" s="66" customFormat="1">
      <c r="H755" s="114"/>
      <c r="N755" s="65"/>
      <c r="O755" s="65"/>
      <c r="U755" s="116"/>
      <c r="V755" s="65"/>
      <c r="W755" s="65"/>
      <c r="X755" s="65"/>
      <c r="Y755" s="65"/>
      <c r="Z755" s="65"/>
      <c r="AA755" s="65"/>
      <c r="AB755" s="65"/>
      <c r="AC755" s="65"/>
      <c r="AD755" s="65"/>
      <c r="AE755" s="65"/>
      <c r="AF755" s="65"/>
      <c r="AG755" s="65"/>
    </row>
    <row r="756" spans="8:33" s="66" customFormat="1">
      <c r="H756" s="114"/>
      <c r="N756" s="65"/>
      <c r="O756" s="65"/>
      <c r="U756" s="116"/>
      <c r="V756" s="65"/>
      <c r="W756" s="65"/>
      <c r="X756" s="65"/>
      <c r="Y756" s="65"/>
      <c r="Z756" s="65"/>
      <c r="AA756" s="65"/>
      <c r="AB756" s="65"/>
      <c r="AC756" s="65"/>
      <c r="AD756" s="65"/>
      <c r="AE756" s="65"/>
      <c r="AF756" s="65"/>
      <c r="AG756" s="65"/>
    </row>
    <row r="757" spans="8:33" s="66" customFormat="1">
      <c r="H757" s="114"/>
      <c r="N757" s="65"/>
      <c r="O757" s="65"/>
      <c r="U757" s="116"/>
      <c r="V757" s="65"/>
      <c r="W757" s="65"/>
      <c r="X757" s="65"/>
      <c r="Y757" s="65"/>
      <c r="Z757" s="65"/>
      <c r="AA757" s="65"/>
      <c r="AB757" s="65"/>
      <c r="AC757" s="65"/>
      <c r="AD757" s="65"/>
      <c r="AE757" s="65"/>
      <c r="AF757" s="65"/>
      <c r="AG757" s="65"/>
    </row>
    <row r="758" spans="8:33" s="66" customFormat="1">
      <c r="H758" s="114"/>
      <c r="N758" s="65"/>
      <c r="O758" s="65"/>
      <c r="U758" s="116"/>
      <c r="V758" s="65"/>
      <c r="W758" s="65"/>
      <c r="X758" s="65"/>
      <c r="Y758" s="65"/>
      <c r="Z758" s="65"/>
      <c r="AA758" s="65"/>
      <c r="AB758" s="65"/>
      <c r="AC758" s="65"/>
      <c r="AD758" s="65"/>
      <c r="AE758" s="65"/>
      <c r="AF758" s="65"/>
      <c r="AG758" s="65"/>
    </row>
    <row r="759" spans="8:33" s="66" customFormat="1">
      <c r="H759" s="114"/>
      <c r="N759" s="65"/>
      <c r="O759" s="65"/>
      <c r="U759" s="116"/>
      <c r="V759" s="65"/>
      <c r="W759" s="65"/>
      <c r="X759" s="65"/>
      <c r="Y759" s="65"/>
      <c r="Z759" s="65"/>
      <c r="AA759" s="65"/>
      <c r="AB759" s="65"/>
      <c r="AC759" s="65"/>
      <c r="AD759" s="65"/>
      <c r="AE759" s="65"/>
      <c r="AF759" s="65"/>
      <c r="AG759" s="65"/>
    </row>
    <row r="760" spans="8:33" s="66" customFormat="1">
      <c r="H760" s="114"/>
      <c r="N760" s="65"/>
      <c r="O760" s="65"/>
      <c r="U760" s="116"/>
      <c r="V760" s="65"/>
      <c r="W760" s="65"/>
      <c r="X760" s="65"/>
      <c r="Y760" s="65"/>
      <c r="Z760" s="65"/>
      <c r="AA760" s="65"/>
      <c r="AB760" s="65"/>
      <c r="AC760" s="65"/>
      <c r="AD760" s="65"/>
      <c r="AE760" s="65"/>
      <c r="AF760" s="65"/>
      <c r="AG760" s="65"/>
    </row>
    <row r="761" spans="8:33" s="66" customFormat="1">
      <c r="H761" s="114"/>
      <c r="N761" s="65"/>
      <c r="O761" s="65"/>
      <c r="U761" s="116"/>
      <c r="V761" s="65"/>
      <c r="W761" s="65"/>
      <c r="X761" s="65"/>
      <c r="Y761" s="65"/>
      <c r="Z761" s="65"/>
      <c r="AA761" s="65"/>
      <c r="AB761" s="65"/>
      <c r="AC761" s="65"/>
      <c r="AD761" s="65"/>
      <c r="AE761" s="65"/>
      <c r="AF761" s="65"/>
      <c r="AG761" s="65"/>
    </row>
    <row r="762" spans="8:33" s="66" customFormat="1">
      <c r="H762" s="114"/>
      <c r="N762" s="65"/>
      <c r="O762" s="65"/>
      <c r="U762" s="116"/>
      <c r="V762" s="65"/>
      <c r="W762" s="65"/>
      <c r="X762" s="65"/>
      <c r="Y762" s="65"/>
      <c r="Z762" s="65"/>
      <c r="AA762" s="65"/>
      <c r="AB762" s="65"/>
      <c r="AC762" s="65"/>
      <c r="AD762" s="65"/>
      <c r="AE762" s="65"/>
      <c r="AF762" s="65"/>
      <c r="AG762" s="65"/>
    </row>
    <row r="763" spans="8:33" s="66" customFormat="1">
      <c r="H763" s="114"/>
      <c r="N763" s="65"/>
      <c r="O763" s="65"/>
      <c r="U763" s="116"/>
      <c r="V763" s="65"/>
      <c r="W763" s="65"/>
      <c r="X763" s="65"/>
      <c r="Y763" s="65"/>
      <c r="Z763" s="65"/>
      <c r="AA763" s="65"/>
      <c r="AB763" s="65"/>
      <c r="AC763" s="65"/>
      <c r="AD763" s="65"/>
      <c r="AE763" s="65"/>
      <c r="AF763" s="65"/>
      <c r="AG763" s="65"/>
    </row>
    <row r="764" spans="8:33" s="66" customFormat="1">
      <c r="H764" s="114"/>
      <c r="N764" s="65"/>
      <c r="O764" s="65"/>
      <c r="U764" s="116"/>
      <c r="V764" s="65"/>
      <c r="W764" s="65"/>
      <c r="X764" s="65"/>
      <c r="Y764" s="65"/>
      <c r="Z764" s="65"/>
      <c r="AA764" s="65"/>
      <c r="AB764" s="65"/>
      <c r="AC764" s="65"/>
      <c r="AD764" s="65"/>
      <c r="AE764" s="65"/>
      <c r="AF764" s="65"/>
      <c r="AG764" s="65"/>
    </row>
    <row r="765" spans="8:33" s="66" customFormat="1">
      <c r="H765" s="114"/>
      <c r="N765" s="65"/>
      <c r="O765" s="65"/>
      <c r="U765" s="116"/>
      <c r="V765" s="65"/>
      <c r="W765" s="65"/>
      <c r="X765" s="65"/>
      <c r="Y765" s="65"/>
      <c r="Z765" s="65"/>
      <c r="AA765" s="65"/>
      <c r="AB765" s="65"/>
      <c r="AC765" s="65"/>
      <c r="AD765" s="65"/>
      <c r="AE765" s="65"/>
      <c r="AF765" s="65"/>
      <c r="AG765" s="65"/>
    </row>
    <row r="766" spans="8:33" s="66" customFormat="1">
      <c r="H766" s="114"/>
      <c r="N766" s="65"/>
      <c r="O766" s="65"/>
      <c r="U766" s="116"/>
      <c r="V766" s="65"/>
      <c r="W766" s="65"/>
      <c r="X766" s="65"/>
      <c r="Y766" s="65"/>
      <c r="Z766" s="65"/>
      <c r="AA766" s="65"/>
      <c r="AB766" s="65"/>
      <c r="AC766" s="65"/>
      <c r="AD766" s="65"/>
      <c r="AE766" s="65"/>
      <c r="AF766" s="65"/>
      <c r="AG766" s="65"/>
    </row>
    <row r="767" spans="8:33" s="66" customFormat="1">
      <c r="H767" s="114"/>
      <c r="N767" s="65"/>
      <c r="O767" s="65"/>
      <c r="U767" s="116"/>
      <c r="V767" s="65"/>
      <c r="W767" s="65"/>
      <c r="X767" s="65"/>
      <c r="Y767" s="65"/>
      <c r="Z767" s="65"/>
      <c r="AA767" s="65"/>
      <c r="AB767" s="65"/>
      <c r="AC767" s="65"/>
      <c r="AD767" s="65"/>
      <c r="AE767" s="65"/>
      <c r="AF767" s="65"/>
      <c r="AG767" s="65"/>
    </row>
    <row r="768" spans="8:33" s="66" customFormat="1">
      <c r="H768" s="114"/>
      <c r="N768" s="65"/>
      <c r="O768" s="65"/>
      <c r="U768" s="116"/>
      <c r="V768" s="65"/>
      <c r="W768" s="65"/>
      <c r="X768" s="65"/>
      <c r="Y768" s="65"/>
      <c r="Z768" s="65"/>
      <c r="AA768" s="65"/>
      <c r="AB768" s="65"/>
      <c r="AC768" s="65"/>
      <c r="AD768" s="65"/>
      <c r="AE768" s="65"/>
      <c r="AF768" s="65"/>
      <c r="AG768" s="65"/>
    </row>
    <row r="769" spans="8:33" s="66" customFormat="1">
      <c r="H769" s="114"/>
      <c r="N769" s="65"/>
      <c r="O769" s="65"/>
      <c r="U769" s="116"/>
      <c r="V769" s="65"/>
      <c r="W769" s="65"/>
      <c r="X769" s="65"/>
      <c r="Y769" s="65"/>
      <c r="Z769" s="65"/>
      <c r="AA769" s="65"/>
      <c r="AB769" s="65"/>
      <c r="AC769" s="65"/>
      <c r="AD769" s="65"/>
      <c r="AE769" s="65"/>
      <c r="AF769" s="65"/>
      <c r="AG769" s="65"/>
    </row>
    <row r="770" spans="8:33" s="66" customFormat="1">
      <c r="H770" s="114"/>
      <c r="N770" s="65"/>
      <c r="O770" s="65"/>
      <c r="U770" s="116"/>
      <c r="V770" s="65"/>
      <c r="W770" s="65"/>
      <c r="X770" s="65"/>
      <c r="Y770" s="65"/>
      <c r="Z770" s="65"/>
      <c r="AA770" s="65"/>
      <c r="AB770" s="65"/>
      <c r="AC770" s="65"/>
      <c r="AD770" s="65"/>
      <c r="AE770" s="65"/>
      <c r="AF770" s="65"/>
      <c r="AG770" s="65"/>
    </row>
    <row r="771" spans="8:33" s="66" customFormat="1">
      <c r="H771" s="114"/>
      <c r="N771" s="65"/>
      <c r="O771" s="65"/>
      <c r="U771" s="116"/>
      <c r="V771" s="65"/>
      <c r="W771" s="65"/>
      <c r="X771" s="65"/>
      <c r="Y771" s="65"/>
      <c r="Z771" s="65"/>
      <c r="AA771" s="65"/>
      <c r="AB771" s="65"/>
      <c r="AC771" s="65"/>
      <c r="AD771" s="65"/>
      <c r="AE771" s="65"/>
      <c r="AF771" s="65"/>
      <c r="AG771" s="65"/>
    </row>
    <row r="772" spans="8:33" s="66" customFormat="1">
      <c r="H772" s="114"/>
      <c r="N772" s="65"/>
      <c r="O772" s="65"/>
      <c r="U772" s="116"/>
      <c r="V772" s="65"/>
      <c r="W772" s="65"/>
      <c r="X772" s="65"/>
      <c r="Y772" s="65"/>
      <c r="Z772" s="65"/>
      <c r="AA772" s="65"/>
      <c r="AB772" s="65"/>
      <c r="AC772" s="65"/>
      <c r="AD772" s="65"/>
      <c r="AE772" s="65"/>
      <c r="AF772" s="65"/>
      <c r="AG772" s="65"/>
    </row>
    <row r="773" spans="8:33" s="66" customFormat="1">
      <c r="H773" s="114"/>
      <c r="N773" s="65"/>
      <c r="O773" s="65"/>
      <c r="U773" s="116"/>
      <c r="V773" s="65"/>
      <c r="W773" s="65"/>
      <c r="X773" s="65"/>
      <c r="Y773" s="65"/>
      <c r="Z773" s="65"/>
      <c r="AA773" s="65"/>
      <c r="AB773" s="65"/>
      <c r="AC773" s="65"/>
      <c r="AD773" s="65"/>
      <c r="AE773" s="65"/>
      <c r="AF773" s="65"/>
      <c r="AG773" s="65"/>
    </row>
    <row r="774" spans="8:33" s="66" customFormat="1">
      <c r="H774" s="114"/>
      <c r="N774" s="65"/>
      <c r="O774" s="65"/>
      <c r="U774" s="116"/>
      <c r="V774" s="65"/>
      <c r="W774" s="65"/>
      <c r="X774" s="65"/>
      <c r="Y774" s="65"/>
      <c r="Z774" s="65"/>
      <c r="AA774" s="65"/>
      <c r="AB774" s="65"/>
      <c r="AC774" s="65"/>
      <c r="AD774" s="65"/>
      <c r="AE774" s="65"/>
      <c r="AF774" s="65"/>
      <c r="AG774" s="65"/>
    </row>
    <row r="775" spans="8:33" s="66" customFormat="1">
      <c r="H775" s="114"/>
      <c r="N775" s="65"/>
      <c r="O775" s="65"/>
      <c r="U775" s="116"/>
      <c r="V775" s="65"/>
      <c r="W775" s="65"/>
      <c r="X775" s="65"/>
      <c r="Y775" s="65"/>
      <c r="Z775" s="65"/>
      <c r="AA775" s="65"/>
      <c r="AB775" s="65"/>
      <c r="AC775" s="65"/>
      <c r="AD775" s="65"/>
      <c r="AE775" s="65"/>
      <c r="AF775" s="65"/>
      <c r="AG775" s="65"/>
    </row>
    <row r="776" spans="8:33" s="66" customFormat="1">
      <c r="H776" s="114"/>
      <c r="N776" s="65"/>
      <c r="O776" s="65"/>
      <c r="U776" s="116"/>
      <c r="V776" s="65"/>
      <c r="W776" s="65"/>
      <c r="X776" s="65"/>
      <c r="Y776" s="65"/>
      <c r="Z776" s="65"/>
      <c r="AA776" s="65"/>
      <c r="AB776" s="65"/>
      <c r="AC776" s="65"/>
      <c r="AD776" s="65"/>
      <c r="AE776" s="65"/>
      <c r="AF776" s="65"/>
      <c r="AG776" s="65"/>
    </row>
    <row r="777" spans="8:33" s="66" customFormat="1">
      <c r="H777" s="114"/>
      <c r="N777" s="65"/>
      <c r="O777" s="65"/>
      <c r="U777" s="116"/>
      <c r="V777" s="65"/>
      <c r="W777" s="65"/>
      <c r="X777" s="65"/>
      <c r="Y777" s="65"/>
      <c r="Z777" s="65"/>
      <c r="AA777" s="65"/>
      <c r="AB777" s="65"/>
      <c r="AC777" s="65"/>
      <c r="AD777" s="65"/>
      <c r="AE777" s="65"/>
      <c r="AF777" s="65"/>
      <c r="AG777" s="65"/>
    </row>
    <row r="778" spans="8:33" s="66" customFormat="1">
      <c r="H778" s="114"/>
      <c r="N778" s="65"/>
      <c r="O778" s="65"/>
      <c r="U778" s="116"/>
      <c r="V778" s="65"/>
      <c r="W778" s="65"/>
      <c r="X778" s="65"/>
      <c r="Y778" s="65"/>
      <c r="Z778" s="65"/>
      <c r="AA778" s="65"/>
      <c r="AB778" s="65"/>
      <c r="AC778" s="65"/>
      <c r="AD778" s="65"/>
      <c r="AE778" s="65"/>
      <c r="AF778" s="65"/>
      <c r="AG778" s="65"/>
    </row>
    <row r="779" spans="8:33" s="66" customFormat="1">
      <c r="H779" s="114"/>
      <c r="N779" s="65"/>
      <c r="O779" s="65"/>
      <c r="U779" s="116"/>
      <c r="V779" s="65"/>
      <c r="W779" s="65"/>
      <c r="X779" s="65"/>
      <c r="Y779" s="65"/>
      <c r="Z779" s="65"/>
      <c r="AA779" s="65"/>
      <c r="AB779" s="65"/>
      <c r="AC779" s="65"/>
      <c r="AD779" s="65"/>
      <c r="AE779" s="65"/>
      <c r="AF779" s="65"/>
      <c r="AG779" s="65"/>
    </row>
    <row r="780" spans="8:33" s="66" customFormat="1">
      <c r="H780" s="114"/>
      <c r="N780" s="65"/>
      <c r="O780" s="65"/>
      <c r="U780" s="116"/>
      <c r="V780" s="65"/>
      <c r="W780" s="65"/>
      <c r="X780" s="65"/>
      <c r="Y780" s="65"/>
      <c r="Z780" s="65"/>
      <c r="AA780" s="65"/>
      <c r="AB780" s="65"/>
      <c r="AC780" s="65"/>
      <c r="AD780" s="65"/>
      <c r="AE780" s="65"/>
      <c r="AF780" s="65"/>
      <c r="AG780" s="65"/>
    </row>
    <row r="781" spans="8:33" s="66" customFormat="1">
      <c r="H781" s="114"/>
      <c r="N781" s="65"/>
      <c r="O781" s="65"/>
      <c r="U781" s="116"/>
      <c r="V781" s="65"/>
      <c r="W781" s="65"/>
      <c r="X781" s="65"/>
      <c r="Y781" s="65"/>
      <c r="Z781" s="65"/>
      <c r="AA781" s="65"/>
      <c r="AB781" s="65"/>
      <c r="AC781" s="65"/>
      <c r="AD781" s="65"/>
      <c r="AE781" s="65"/>
      <c r="AF781" s="65"/>
      <c r="AG781" s="65"/>
    </row>
    <row r="782" spans="8:33" s="66" customFormat="1">
      <c r="H782" s="114"/>
      <c r="N782" s="65"/>
      <c r="O782" s="65"/>
      <c r="U782" s="116"/>
      <c r="V782" s="65"/>
      <c r="W782" s="65"/>
      <c r="X782" s="65"/>
      <c r="Y782" s="65"/>
      <c r="Z782" s="65"/>
      <c r="AA782" s="65"/>
      <c r="AB782" s="65"/>
      <c r="AC782" s="65"/>
      <c r="AD782" s="65"/>
      <c r="AE782" s="65"/>
      <c r="AF782" s="65"/>
      <c r="AG782" s="65"/>
    </row>
    <row r="783" spans="8:33" s="66" customFormat="1">
      <c r="H783" s="114"/>
      <c r="N783" s="65"/>
      <c r="O783" s="65"/>
      <c r="U783" s="116"/>
      <c r="V783" s="65"/>
      <c r="W783" s="65"/>
      <c r="X783" s="65"/>
      <c r="Y783" s="65"/>
      <c r="Z783" s="65"/>
      <c r="AA783" s="65"/>
      <c r="AB783" s="65"/>
      <c r="AC783" s="65"/>
      <c r="AD783" s="65"/>
      <c r="AE783" s="65"/>
      <c r="AF783" s="65"/>
      <c r="AG783" s="65"/>
    </row>
    <row r="784" spans="8:33" s="66" customFormat="1">
      <c r="H784" s="114"/>
      <c r="N784" s="65"/>
      <c r="O784" s="65"/>
      <c r="U784" s="116"/>
      <c r="V784" s="65"/>
      <c r="W784" s="65"/>
      <c r="X784" s="65"/>
      <c r="Y784" s="65"/>
      <c r="Z784" s="65"/>
      <c r="AA784" s="65"/>
      <c r="AB784" s="65"/>
      <c r="AC784" s="65"/>
      <c r="AD784" s="65"/>
      <c r="AE784" s="65"/>
      <c r="AF784" s="65"/>
      <c r="AG784" s="65"/>
    </row>
    <row r="785" spans="8:33" s="66" customFormat="1">
      <c r="H785" s="114"/>
      <c r="N785" s="65"/>
      <c r="O785" s="65"/>
      <c r="U785" s="116"/>
      <c r="V785" s="65"/>
      <c r="W785" s="65"/>
      <c r="X785" s="65"/>
      <c r="Y785" s="65"/>
      <c r="Z785" s="65"/>
      <c r="AA785" s="65"/>
      <c r="AB785" s="65"/>
      <c r="AC785" s="65"/>
      <c r="AD785" s="65"/>
      <c r="AE785" s="65"/>
      <c r="AF785" s="65"/>
      <c r="AG785" s="65"/>
    </row>
    <row r="786" spans="8:33" s="66" customFormat="1">
      <c r="H786" s="114"/>
      <c r="N786" s="65"/>
      <c r="O786" s="65"/>
      <c r="U786" s="116"/>
      <c r="V786" s="65"/>
      <c r="W786" s="65"/>
      <c r="X786" s="65"/>
      <c r="Y786" s="65"/>
      <c r="Z786" s="65"/>
      <c r="AA786" s="65"/>
      <c r="AB786" s="65"/>
      <c r="AC786" s="65"/>
      <c r="AD786" s="65"/>
      <c r="AE786" s="65"/>
      <c r="AF786" s="65"/>
      <c r="AG786" s="65"/>
    </row>
    <row r="787" spans="8:33" s="66" customFormat="1">
      <c r="H787" s="114"/>
      <c r="N787" s="65"/>
      <c r="O787" s="65"/>
      <c r="U787" s="116"/>
      <c r="V787" s="65"/>
      <c r="W787" s="65"/>
      <c r="X787" s="65"/>
      <c r="Y787" s="65"/>
      <c r="Z787" s="65"/>
      <c r="AA787" s="65"/>
      <c r="AB787" s="65"/>
      <c r="AC787" s="65"/>
      <c r="AD787" s="65"/>
      <c r="AE787" s="65"/>
      <c r="AF787" s="65"/>
      <c r="AG787" s="65"/>
    </row>
    <row r="788" spans="8:33" s="66" customFormat="1">
      <c r="H788" s="114"/>
      <c r="N788" s="65"/>
      <c r="O788" s="65"/>
      <c r="U788" s="116"/>
      <c r="V788" s="65"/>
      <c r="W788" s="65"/>
      <c r="X788" s="65"/>
      <c r="Y788" s="65"/>
      <c r="Z788" s="65"/>
      <c r="AA788" s="65"/>
      <c r="AB788" s="65"/>
      <c r="AC788" s="65"/>
      <c r="AD788" s="65"/>
      <c r="AE788" s="65"/>
      <c r="AF788" s="65"/>
      <c r="AG788" s="65"/>
    </row>
    <row r="789" spans="8:33" s="66" customFormat="1">
      <c r="H789" s="114"/>
      <c r="N789" s="65"/>
      <c r="O789" s="65"/>
      <c r="U789" s="116"/>
      <c r="V789" s="65"/>
      <c r="W789" s="65"/>
      <c r="X789" s="65"/>
      <c r="Y789" s="65"/>
      <c r="Z789" s="65"/>
      <c r="AA789" s="65"/>
      <c r="AB789" s="65"/>
      <c r="AC789" s="65"/>
      <c r="AD789" s="65"/>
      <c r="AE789" s="65"/>
      <c r="AF789" s="65"/>
      <c r="AG789" s="65"/>
    </row>
    <row r="790" spans="8:33" s="66" customFormat="1">
      <c r="H790" s="114"/>
      <c r="N790" s="65"/>
      <c r="O790" s="65"/>
      <c r="U790" s="116"/>
      <c r="V790" s="65"/>
      <c r="W790" s="65"/>
      <c r="X790" s="65"/>
      <c r="Y790" s="65"/>
      <c r="Z790" s="65"/>
      <c r="AA790" s="65"/>
      <c r="AB790" s="65"/>
      <c r="AC790" s="65"/>
      <c r="AD790" s="65"/>
      <c r="AE790" s="65"/>
      <c r="AF790" s="65"/>
      <c r="AG790" s="65"/>
    </row>
    <row r="791" spans="8:33" s="66" customFormat="1">
      <c r="H791" s="114"/>
      <c r="N791" s="65"/>
      <c r="O791" s="65"/>
      <c r="U791" s="116"/>
      <c r="V791" s="65"/>
      <c r="W791" s="65"/>
      <c r="X791" s="65"/>
      <c r="Y791" s="65"/>
      <c r="Z791" s="65"/>
      <c r="AA791" s="65"/>
      <c r="AB791" s="65"/>
      <c r="AC791" s="65"/>
      <c r="AD791" s="65"/>
      <c r="AE791" s="65"/>
      <c r="AF791" s="65"/>
      <c r="AG791" s="65"/>
    </row>
    <row r="792" spans="8:33" s="66" customFormat="1">
      <c r="H792" s="114"/>
      <c r="N792" s="65"/>
      <c r="O792" s="65"/>
      <c r="U792" s="116"/>
      <c r="V792" s="65"/>
      <c r="W792" s="65"/>
      <c r="X792" s="65"/>
      <c r="Y792" s="65"/>
      <c r="Z792" s="65"/>
      <c r="AA792" s="65"/>
      <c r="AB792" s="65"/>
      <c r="AC792" s="65"/>
      <c r="AD792" s="65"/>
      <c r="AE792" s="65"/>
      <c r="AF792" s="65"/>
      <c r="AG792" s="65"/>
    </row>
    <row r="793" spans="8:33" s="66" customFormat="1">
      <c r="H793" s="114"/>
      <c r="N793" s="65"/>
      <c r="O793" s="65"/>
      <c r="U793" s="116"/>
      <c r="V793" s="65"/>
      <c r="W793" s="65"/>
      <c r="X793" s="65"/>
      <c r="Y793" s="65"/>
      <c r="Z793" s="65"/>
      <c r="AA793" s="65"/>
      <c r="AB793" s="65"/>
      <c r="AC793" s="65"/>
      <c r="AD793" s="65"/>
      <c r="AE793" s="65"/>
      <c r="AF793" s="65"/>
      <c r="AG793" s="65"/>
    </row>
    <row r="794" spans="8:33" s="66" customFormat="1">
      <c r="H794" s="114"/>
      <c r="N794" s="65"/>
      <c r="O794" s="65"/>
      <c r="U794" s="116"/>
      <c r="V794" s="65"/>
      <c r="W794" s="65"/>
      <c r="X794" s="65"/>
      <c r="Y794" s="65"/>
      <c r="Z794" s="65"/>
      <c r="AA794" s="65"/>
      <c r="AB794" s="65"/>
      <c r="AC794" s="65"/>
      <c r="AD794" s="65"/>
      <c r="AE794" s="65"/>
      <c r="AF794" s="65"/>
      <c r="AG794" s="65"/>
    </row>
    <row r="795" spans="8:33" s="66" customFormat="1">
      <c r="H795" s="114"/>
      <c r="N795" s="65"/>
      <c r="O795" s="65"/>
      <c r="U795" s="116"/>
      <c r="V795" s="65"/>
      <c r="W795" s="65"/>
      <c r="X795" s="65"/>
      <c r="Y795" s="65"/>
      <c r="Z795" s="65"/>
      <c r="AA795" s="65"/>
      <c r="AB795" s="65"/>
      <c r="AC795" s="65"/>
      <c r="AD795" s="65"/>
      <c r="AE795" s="65"/>
      <c r="AF795" s="65"/>
      <c r="AG795" s="65"/>
    </row>
    <row r="796" spans="8:33" s="66" customFormat="1">
      <c r="H796" s="114"/>
      <c r="N796" s="65"/>
      <c r="O796" s="65"/>
      <c r="U796" s="116"/>
      <c r="V796" s="65"/>
      <c r="W796" s="65"/>
      <c r="X796" s="65"/>
      <c r="Y796" s="65"/>
      <c r="Z796" s="65"/>
      <c r="AA796" s="65"/>
      <c r="AB796" s="65"/>
      <c r="AC796" s="65"/>
      <c r="AD796" s="65"/>
      <c r="AE796" s="65"/>
      <c r="AF796" s="65"/>
      <c r="AG796" s="65"/>
    </row>
    <row r="797" spans="8:33" s="66" customFormat="1">
      <c r="H797" s="114"/>
      <c r="N797" s="65"/>
      <c r="O797" s="65"/>
      <c r="U797" s="116"/>
      <c r="V797" s="65"/>
      <c r="W797" s="65"/>
      <c r="X797" s="65"/>
      <c r="Y797" s="65"/>
      <c r="Z797" s="65"/>
      <c r="AA797" s="65"/>
      <c r="AB797" s="65"/>
      <c r="AC797" s="65"/>
      <c r="AD797" s="65"/>
      <c r="AE797" s="65"/>
      <c r="AF797" s="65"/>
      <c r="AG797" s="65"/>
    </row>
    <row r="798" spans="8:33" s="66" customFormat="1">
      <c r="H798" s="114"/>
      <c r="N798" s="65"/>
      <c r="O798" s="65"/>
      <c r="U798" s="116"/>
      <c r="V798" s="65"/>
      <c r="W798" s="65"/>
      <c r="X798" s="65"/>
      <c r="Y798" s="65"/>
      <c r="Z798" s="65"/>
      <c r="AA798" s="65"/>
      <c r="AB798" s="65"/>
      <c r="AC798" s="65"/>
      <c r="AD798" s="65"/>
      <c r="AE798" s="65"/>
      <c r="AF798" s="65"/>
      <c r="AG798" s="65"/>
    </row>
    <row r="799" spans="8:33" s="66" customFormat="1">
      <c r="H799" s="114"/>
      <c r="N799" s="65"/>
      <c r="O799" s="65"/>
      <c r="U799" s="116"/>
      <c r="V799" s="65"/>
      <c r="W799" s="65"/>
      <c r="X799" s="65"/>
      <c r="Y799" s="65"/>
      <c r="Z799" s="65"/>
      <c r="AA799" s="65"/>
      <c r="AB799" s="65"/>
      <c r="AC799" s="65"/>
      <c r="AD799" s="65"/>
      <c r="AE799" s="65"/>
      <c r="AF799" s="65"/>
      <c r="AG799" s="65"/>
    </row>
    <row r="800" spans="8:33" s="66" customFormat="1">
      <c r="H800" s="114"/>
      <c r="N800" s="65"/>
      <c r="O800" s="65"/>
      <c r="U800" s="116"/>
      <c r="V800" s="65"/>
      <c r="W800" s="65"/>
      <c r="X800" s="65"/>
      <c r="Y800" s="65"/>
      <c r="Z800" s="65"/>
      <c r="AA800" s="65"/>
      <c r="AB800" s="65"/>
      <c r="AC800" s="65"/>
      <c r="AD800" s="65"/>
      <c r="AE800" s="65"/>
      <c r="AF800" s="65"/>
      <c r="AG800" s="65"/>
    </row>
    <row r="801" spans="8:33" s="66" customFormat="1">
      <c r="H801" s="114"/>
      <c r="N801" s="65"/>
      <c r="O801" s="65"/>
      <c r="U801" s="116"/>
      <c r="V801" s="65"/>
      <c r="W801" s="65"/>
      <c r="X801" s="65"/>
      <c r="Y801" s="65"/>
      <c r="Z801" s="65"/>
      <c r="AA801" s="65"/>
      <c r="AB801" s="65"/>
      <c r="AC801" s="65"/>
      <c r="AD801" s="65"/>
      <c r="AE801" s="65"/>
      <c r="AF801" s="65"/>
      <c r="AG801" s="65"/>
    </row>
    <row r="802" spans="8:33" s="66" customFormat="1">
      <c r="H802" s="114"/>
      <c r="N802" s="65"/>
      <c r="O802" s="65"/>
      <c r="U802" s="116"/>
      <c r="V802" s="65"/>
      <c r="W802" s="65"/>
      <c r="X802" s="65"/>
      <c r="Y802" s="65"/>
      <c r="Z802" s="65"/>
      <c r="AA802" s="65"/>
      <c r="AB802" s="65"/>
      <c r="AC802" s="65"/>
      <c r="AD802" s="65"/>
      <c r="AE802" s="65"/>
      <c r="AF802" s="65"/>
      <c r="AG802" s="65"/>
    </row>
    <row r="803" spans="8:33" s="66" customFormat="1">
      <c r="H803" s="114"/>
      <c r="N803" s="65"/>
      <c r="O803" s="65"/>
      <c r="U803" s="116"/>
      <c r="V803" s="65"/>
      <c r="W803" s="65"/>
      <c r="X803" s="65"/>
      <c r="Y803" s="65"/>
      <c r="Z803" s="65"/>
      <c r="AA803" s="65"/>
      <c r="AB803" s="65"/>
      <c r="AC803" s="65"/>
      <c r="AD803" s="65"/>
      <c r="AE803" s="65"/>
      <c r="AF803" s="65"/>
      <c r="AG803" s="65"/>
    </row>
    <row r="804" spans="8:33" s="66" customFormat="1">
      <c r="H804" s="114"/>
      <c r="N804" s="65"/>
      <c r="O804" s="65"/>
      <c r="U804" s="116"/>
      <c r="V804" s="65"/>
      <c r="W804" s="65"/>
      <c r="X804" s="65"/>
      <c r="Y804" s="65"/>
      <c r="Z804" s="65"/>
      <c r="AA804" s="65"/>
      <c r="AB804" s="65"/>
      <c r="AC804" s="65"/>
      <c r="AD804" s="65"/>
      <c r="AE804" s="65"/>
      <c r="AF804" s="65"/>
      <c r="AG804" s="65"/>
    </row>
    <row r="805" spans="8:33" s="66" customFormat="1">
      <c r="H805" s="114"/>
      <c r="N805" s="65"/>
      <c r="O805" s="65"/>
      <c r="U805" s="116"/>
      <c r="V805" s="65"/>
      <c r="W805" s="65"/>
      <c r="X805" s="65"/>
      <c r="Y805" s="65"/>
      <c r="Z805" s="65"/>
      <c r="AA805" s="65"/>
      <c r="AB805" s="65"/>
      <c r="AC805" s="65"/>
      <c r="AD805" s="65"/>
      <c r="AE805" s="65"/>
      <c r="AF805" s="65"/>
      <c r="AG805" s="65"/>
    </row>
    <row r="806" spans="8:33" s="66" customFormat="1">
      <c r="H806" s="114"/>
      <c r="N806" s="65"/>
      <c r="O806" s="65"/>
      <c r="U806" s="116"/>
      <c r="V806" s="65"/>
      <c r="W806" s="65"/>
      <c r="X806" s="65"/>
      <c r="Y806" s="65"/>
      <c r="Z806" s="65"/>
      <c r="AA806" s="65"/>
      <c r="AB806" s="65"/>
      <c r="AC806" s="65"/>
      <c r="AD806" s="65"/>
      <c r="AE806" s="65"/>
      <c r="AF806" s="65"/>
      <c r="AG806" s="65"/>
    </row>
    <row r="807" spans="8:33" s="66" customFormat="1">
      <c r="H807" s="114"/>
      <c r="N807" s="65"/>
      <c r="O807" s="65"/>
      <c r="U807" s="116"/>
      <c r="V807" s="65"/>
      <c r="W807" s="65"/>
      <c r="X807" s="65"/>
      <c r="Y807" s="65"/>
      <c r="Z807" s="65"/>
      <c r="AA807" s="65"/>
      <c r="AB807" s="65"/>
      <c r="AC807" s="65"/>
      <c r="AD807" s="65"/>
      <c r="AE807" s="65"/>
      <c r="AF807" s="65"/>
      <c r="AG807" s="65"/>
    </row>
    <row r="808" spans="8:33" s="66" customFormat="1">
      <c r="H808" s="114"/>
      <c r="N808" s="65"/>
      <c r="O808" s="65"/>
      <c r="U808" s="116"/>
      <c r="V808" s="65"/>
      <c r="W808" s="65"/>
      <c r="X808" s="65"/>
      <c r="Y808" s="65"/>
      <c r="Z808" s="65"/>
      <c r="AA808" s="65"/>
      <c r="AB808" s="65"/>
      <c r="AC808" s="65"/>
      <c r="AD808" s="65"/>
      <c r="AE808" s="65"/>
      <c r="AF808" s="65"/>
      <c r="AG808" s="65"/>
    </row>
    <row r="809" spans="8:33" s="66" customFormat="1">
      <c r="H809" s="114"/>
      <c r="N809" s="65"/>
      <c r="O809" s="65"/>
      <c r="U809" s="116"/>
      <c r="V809" s="65"/>
      <c r="W809" s="65"/>
      <c r="X809" s="65"/>
      <c r="Y809" s="65"/>
      <c r="Z809" s="65"/>
      <c r="AA809" s="65"/>
      <c r="AB809" s="65"/>
      <c r="AC809" s="65"/>
      <c r="AD809" s="65"/>
      <c r="AE809" s="65"/>
      <c r="AF809" s="65"/>
      <c r="AG809" s="65"/>
    </row>
    <row r="810" spans="8:33" s="66" customFormat="1">
      <c r="H810" s="114"/>
      <c r="N810" s="65"/>
      <c r="O810" s="65"/>
      <c r="U810" s="116"/>
      <c r="V810" s="65"/>
      <c r="W810" s="65"/>
      <c r="X810" s="65"/>
      <c r="Y810" s="65"/>
      <c r="Z810" s="65"/>
      <c r="AA810" s="65"/>
      <c r="AB810" s="65"/>
      <c r="AC810" s="65"/>
      <c r="AD810" s="65"/>
      <c r="AE810" s="65"/>
      <c r="AF810" s="65"/>
      <c r="AG810" s="65"/>
    </row>
    <row r="811" spans="8:33" s="66" customFormat="1">
      <c r="H811" s="114"/>
      <c r="N811" s="65"/>
      <c r="O811" s="65"/>
      <c r="U811" s="116"/>
      <c r="V811" s="65"/>
      <c r="W811" s="65"/>
      <c r="X811" s="65"/>
      <c r="Y811" s="65"/>
      <c r="Z811" s="65"/>
      <c r="AA811" s="65"/>
      <c r="AB811" s="65"/>
      <c r="AC811" s="65"/>
      <c r="AD811" s="65"/>
      <c r="AE811" s="65"/>
      <c r="AF811" s="65"/>
      <c r="AG811" s="65"/>
    </row>
    <row r="812" spans="8:33" s="66" customFormat="1">
      <c r="H812" s="114"/>
      <c r="N812" s="65"/>
      <c r="O812" s="65"/>
      <c r="U812" s="116"/>
      <c r="V812" s="65"/>
      <c r="W812" s="65"/>
      <c r="X812" s="65"/>
      <c r="Y812" s="65"/>
      <c r="Z812" s="65"/>
      <c r="AA812" s="65"/>
      <c r="AB812" s="65"/>
      <c r="AC812" s="65"/>
      <c r="AD812" s="65"/>
      <c r="AE812" s="65"/>
      <c r="AF812" s="65"/>
      <c r="AG812" s="65"/>
    </row>
    <row r="813" spans="8:33" s="66" customFormat="1">
      <c r="H813" s="114"/>
      <c r="N813" s="65"/>
      <c r="O813" s="65"/>
      <c r="U813" s="116"/>
      <c r="V813" s="65"/>
      <c r="W813" s="65"/>
      <c r="X813" s="65"/>
      <c r="Y813" s="65"/>
      <c r="Z813" s="65"/>
      <c r="AA813" s="65"/>
      <c r="AB813" s="65"/>
      <c r="AC813" s="65"/>
      <c r="AD813" s="65"/>
      <c r="AE813" s="65"/>
      <c r="AF813" s="65"/>
      <c r="AG813" s="65"/>
    </row>
    <row r="814" spans="8:33" s="66" customFormat="1">
      <c r="H814" s="114"/>
      <c r="N814" s="65"/>
      <c r="O814" s="65"/>
      <c r="U814" s="116"/>
      <c r="V814" s="65"/>
      <c r="W814" s="65"/>
      <c r="X814" s="65"/>
      <c r="Y814" s="65"/>
      <c r="Z814" s="65"/>
      <c r="AA814" s="65"/>
      <c r="AB814" s="65"/>
      <c r="AC814" s="65"/>
      <c r="AD814" s="65"/>
      <c r="AE814" s="65"/>
      <c r="AF814" s="65"/>
      <c r="AG814" s="65"/>
    </row>
    <row r="815" spans="8:33" s="66" customFormat="1">
      <c r="H815" s="114"/>
      <c r="N815" s="65"/>
      <c r="O815" s="65"/>
      <c r="U815" s="116"/>
      <c r="V815" s="65"/>
      <c r="W815" s="65"/>
      <c r="X815" s="65"/>
      <c r="Y815" s="65"/>
      <c r="Z815" s="65"/>
      <c r="AA815" s="65"/>
      <c r="AB815" s="65"/>
      <c r="AC815" s="65"/>
      <c r="AD815" s="65"/>
      <c r="AE815" s="65"/>
      <c r="AF815" s="65"/>
      <c r="AG815" s="65"/>
    </row>
    <row r="816" spans="8:33" s="66" customFormat="1">
      <c r="H816" s="114"/>
      <c r="N816" s="65"/>
      <c r="O816" s="65"/>
      <c r="U816" s="116"/>
      <c r="V816" s="65"/>
      <c r="W816" s="65"/>
      <c r="X816" s="65"/>
      <c r="Y816" s="65"/>
      <c r="Z816" s="65"/>
      <c r="AA816" s="65"/>
      <c r="AB816" s="65"/>
      <c r="AC816" s="65"/>
      <c r="AD816" s="65"/>
      <c r="AE816" s="65"/>
      <c r="AF816" s="65"/>
      <c r="AG816" s="65"/>
    </row>
    <row r="817" spans="8:33" s="66" customFormat="1">
      <c r="H817" s="114"/>
      <c r="N817" s="65"/>
      <c r="O817" s="65"/>
      <c r="U817" s="116"/>
      <c r="V817" s="65"/>
      <c r="W817" s="65"/>
      <c r="X817" s="65"/>
      <c r="Y817" s="65"/>
      <c r="Z817" s="65"/>
      <c r="AA817" s="65"/>
      <c r="AB817" s="65"/>
      <c r="AC817" s="65"/>
      <c r="AD817" s="65"/>
      <c r="AE817" s="65"/>
      <c r="AF817" s="65"/>
      <c r="AG817" s="65"/>
    </row>
    <row r="818" spans="8:33" s="66" customFormat="1">
      <c r="H818" s="114"/>
      <c r="N818" s="65"/>
      <c r="O818" s="65"/>
      <c r="U818" s="116"/>
      <c r="V818" s="65"/>
      <c r="W818" s="65"/>
      <c r="X818" s="65"/>
      <c r="Y818" s="65"/>
      <c r="Z818" s="65"/>
      <c r="AA818" s="65"/>
      <c r="AB818" s="65"/>
      <c r="AC818" s="65"/>
      <c r="AD818" s="65"/>
      <c r="AE818" s="65"/>
      <c r="AF818" s="65"/>
      <c r="AG818" s="65"/>
    </row>
    <row r="819" spans="8:33" s="66" customFormat="1">
      <c r="H819" s="114"/>
      <c r="N819" s="65"/>
      <c r="O819" s="65"/>
      <c r="U819" s="116"/>
      <c r="V819" s="65"/>
      <c r="W819" s="65"/>
      <c r="X819" s="65"/>
      <c r="Y819" s="65"/>
      <c r="Z819" s="65"/>
      <c r="AA819" s="65"/>
      <c r="AB819" s="65"/>
      <c r="AC819" s="65"/>
      <c r="AD819" s="65"/>
      <c r="AE819" s="65"/>
      <c r="AF819" s="65"/>
      <c r="AG819" s="65"/>
    </row>
    <row r="820" spans="8:33" s="66" customFormat="1">
      <c r="H820" s="114"/>
      <c r="N820" s="65"/>
      <c r="O820" s="65"/>
      <c r="U820" s="116"/>
      <c r="V820" s="65"/>
      <c r="W820" s="65"/>
      <c r="X820" s="65"/>
      <c r="Y820" s="65"/>
      <c r="Z820" s="65"/>
      <c r="AA820" s="65"/>
      <c r="AB820" s="65"/>
      <c r="AC820" s="65"/>
      <c r="AD820" s="65"/>
      <c r="AE820" s="65"/>
      <c r="AF820" s="65"/>
      <c r="AG820" s="65"/>
    </row>
    <row r="821" spans="8:33" s="66" customFormat="1">
      <c r="H821" s="114"/>
      <c r="N821" s="65"/>
      <c r="O821" s="65"/>
      <c r="U821" s="116"/>
      <c r="V821" s="65"/>
      <c r="W821" s="65"/>
      <c r="X821" s="65"/>
      <c r="Y821" s="65"/>
      <c r="Z821" s="65"/>
      <c r="AA821" s="65"/>
      <c r="AB821" s="65"/>
      <c r="AC821" s="65"/>
      <c r="AD821" s="65"/>
      <c r="AE821" s="65"/>
      <c r="AF821" s="65"/>
      <c r="AG821" s="65"/>
    </row>
    <row r="822" spans="8:33" s="66" customFormat="1">
      <c r="H822" s="114"/>
      <c r="N822" s="65"/>
      <c r="O822" s="65"/>
      <c r="U822" s="116"/>
      <c r="V822" s="65"/>
      <c r="W822" s="65"/>
      <c r="X822" s="65"/>
      <c r="Y822" s="65"/>
      <c r="Z822" s="65"/>
      <c r="AA822" s="65"/>
      <c r="AB822" s="65"/>
      <c r="AC822" s="65"/>
      <c r="AD822" s="65"/>
      <c r="AE822" s="65"/>
      <c r="AF822" s="65"/>
      <c r="AG822" s="65"/>
    </row>
    <row r="823" spans="8:33" s="66" customFormat="1">
      <c r="H823" s="114"/>
      <c r="N823" s="65"/>
      <c r="O823" s="65"/>
      <c r="U823" s="116"/>
      <c r="V823" s="65"/>
      <c r="W823" s="65"/>
      <c r="X823" s="65"/>
      <c r="Y823" s="65"/>
      <c r="Z823" s="65"/>
      <c r="AA823" s="65"/>
      <c r="AB823" s="65"/>
      <c r="AC823" s="65"/>
      <c r="AD823" s="65"/>
      <c r="AE823" s="65"/>
      <c r="AF823" s="65"/>
      <c r="AG823" s="65"/>
    </row>
    <row r="824" spans="8:33" s="66" customFormat="1">
      <c r="H824" s="114"/>
      <c r="N824" s="65"/>
      <c r="O824" s="65"/>
      <c r="U824" s="116"/>
      <c r="V824" s="65"/>
      <c r="W824" s="65"/>
      <c r="X824" s="65"/>
      <c r="Y824" s="65"/>
      <c r="Z824" s="65"/>
      <c r="AA824" s="65"/>
      <c r="AB824" s="65"/>
      <c r="AC824" s="65"/>
      <c r="AD824" s="65"/>
      <c r="AE824" s="65"/>
      <c r="AF824" s="65"/>
      <c r="AG824" s="65"/>
    </row>
    <row r="825" spans="8:33" s="66" customFormat="1">
      <c r="H825" s="114"/>
      <c r="N825" s="65"/>
      <c r="O825" s="65"/>
      <c r="U825" s="116"/>
      <c r="V825" s="65"/>
      <c r="W825" s="65"/>
      <c r="X825" s="65"/>
      <c r="Y825" s="65"/>
      <c r="Z825" s="65"/>
      <c r="AA825" s="65"/>
      <c r="AB825" s="65"/>
      <c r="AC825" s="65"/>
      <c r="AD825" s="65"/>
      <c r="AE825" s="65"/>
      <c r="AF825" s="65"/>
      <c r="AG825" s="65"/>
    </row>
    <row r="826" spans="8:33" s="66" customFormat="1">
      <c r="H826" s="114"/>
      <c r="N826" s="65"/>
      <c r="O826" s="65"/>
      <c r="U826" s="116"/>
      <c r="V826" s="65"/>
      <c r="W826" s="65"/>
      <c r="X826" s="65"/>
      <c r="Y826" s="65"/>
      <c r="Z826" s="65"/>
      <c r="AA826" s="65"/>
      <c r="AB826" s="65"/>
      <c r="AC826" s="65"/>
      <c r="AD826" s="65"/>
      <c r="AE826" s="65"/>
      <c r="AF826" s="65"/>
      <c r="AG826" s="65"/>
    </row>
    <row r="827" spans="8:33" s="66" customFormat="1">
      <c r="H827" s="114"/>
      <c r="N827" s="65"/>
      <c r="O827" s="65"/>
      <c r="U827" s="116"/>
      <c r="V827" s="65"/>
      <c r="W827" s="65"/>
      <c r="X827" s="65"/>
      <c r="Y827" s="65"/>
      <c r="Z827" s="65"/>
      <c r="AA827" s="65"/>
      <c r="AB827" s="65"/>
      <c r="AC827" s="65"/>
      <c r="AD827" s="65"/>
      <c r="AE827" s="65"/>
      <c r="AF827" s="65"/>
      <c r="AG827" s="65"/>
    </row>
    <row r="828" spans="8:33" s="66" customFormat="1">
      <c r="H828" s="114"/>
      <c r="N828" s="65"/>
      <c r="O828" s="65"/>
      <c r="U828" s="116"/>
      <c r="V828" s="65"/>
      <c r="W828" s="65"/>
      <c r="X828" s="65"/>
      <c r="Y828" s="65"/>
      <c r="Z828" s="65"/>
      <c r="AA828" s="65"/>
      <c r="AB828" s="65"/>
      <c r="AC828" s="65"/>
      <c r="AD828" s="65"/>
      <c r="AE828" s="65"/>
      <c r="AF828" s="65"/>
      <c r="AG828" s="65"/>
    </row>
    <row r="829" spans="8:33" s="66" customFormat="1">
      <c r="H829" s="114"/>
      <c r="N829" s="65"/>
      <c r="O829" s="65"/>
      <c r="U829" s="116"/>
      <c r="V829" s="65"/>
      <c r="W829" s="65"/>
      <c r="X829" s="65"/>
      <c r="Y829" s="65"/>
      <c r="Z829" s="65"/>
      <c r="AA829" s="65"/>
      <c r="AB829" s="65"/>
      <c r="AC829" s="65"/>
      <c r="AD829" s="65"/>
      <c r="AE829" s="65"/>
      <c r="AF829" s="65"/>
      <c r="AG829" s="65"/>
    </row>
    <row r="830" spans="8:33" s="66" customFormat="1">
      <c r="H830" s="114"/>
      <c r="N830" s="65"/>
      <c r="O830" s="65"/>
      <c r="U830" s="116"/>
      <c r="V830" s="65"/>
      <c r="W830" s="65"/>
      <c r="X830" s="65"/>
      <c r="Y830" s="65"/>
      <c r="Z830" s="65"/>
      <c r="AA830" s="65"/>
      <c r="AB830" s="65"/>
      <c r="AC830" s="65"/>
      <c r="AD830" s="65"/>
      <c r="AE830" s="65"/>
      <c r="AF830" s="65"/>
      <c r="AG830" s="65"/>
    </row>
    <row r="831" spans="8:33" s="66" customFormat="1">
      <c r="H831" s="114"/>
      <c r="N831" s="65"/>
      <c r="O831" s="65"/>
      <c r="U831" s="116"/>
      <c r="V831" s="65"/>
      <c r="W831" s="65"/>
      <c r="X831" s="65"/>
      <c r="Y831" s="65"/>
      <c r="Z831" s="65"/>
      <c r="AA831" s="65"/>
      <c r="AB831" s="65"/>
      <c r="AC831" s="65"/>
      <c r="AD831" s="65"/>
      <c r="AE831" s="65"/>
      <c r="AF831" s="65"/>
      <c r="AG831" s="65"/>
    </row>
    <row r="832" spans="8:33" s="66" customFormat="1">
      <c r="H832" s="114"/>
      <c r="N832" s="65"/>
      <c r="O832" s="65"/>
      <c r="U832" s="116"/>
      <c r="V832" s="65"/>
      <c r="W832" s="65"/>
      <c r="X832" s="65"/>
      <c r="Y832" s="65"/>
      <c r="Z832" s="65"/>
      <c r="AA832" s="65"/>
      <c r="AB832" s="65"/>
      <c r="AC832" s="65"/>
      <c r="AD832" s="65"/>
      <c r="AE832" s="65"/>
      <c r="AF832" s="65"/>
      <c r="AG832" s="65"/>
    </row>
    <row r="833" spans="8:33" s="66" customFormat="1">
      <c r="H833" s="114"/>
      <c r="N833" s="65"/>
      <c r="O833" s="65"/>
      <c r="U833" s="116"/>
      <c r="V833" s="65"/>
      <c r="W833" s="65"/>
      <c r="X833" s="65"/>
      <c r="Y833" s="65"/>
      <c r="Z833" s="65"/>
      <c r="AA833" s="65"/>
      <c r="AB833" s="65"/>
      <c r="AC833" s="65"/>
      <c r="AD833" s="65"/>
      <c r="AE833" s="65"/>
      <c r="AF833" s="65"/>
      <c r="AG833" s="65"/>
    </row>
    <row r="834" spans="8:33" s="66" customFormat="1">
      <c r="H834" s="114"/>
      <c r="N834" s="65"/>
      <c r="O834" s="65"/>
      <c r="U834" s="116"/>
      <c r="V834" s="65"/>
      <c r="W834" s="65"/>
      <c r="X834" s="65"/>
      <c r="Y834" s="65"/>
      <c r="Z834" s="65"/>
      <c r="AA834" s="65"/>
      <c r="AB834" s="65"/>
      <c r="AC834" s="65"/>
      <c r="AD834" s="65"/>
      <c r="AE834" s="65"/>
      <c r="AF834" s="65"/>
      <c r="AG834" s="65"/>
    </row>
    <row r="835" spans="8:33" s="66" customFormat="1">
      <c r="H835" s="114"/>
      <c r="N835" s="65"/>
      <c r="O835" s="65"/>
      <c r="U835" s="116"/>
      <c r="V835" s="65"/>
      <c r="W835" s="65"/>
      <c r="X835" s="65"/>
      <c r="Y835" s="65"/>
      <c r="Z835" s="65"/>
      <c r="AA835" s="65"/>
      <c r="AB835" s="65"/>
      <c r="AC835" s="65"/>
      <c r="AD835" s="65"/>
      <c r="AE835" s="65"/>
      <c r="AF835" s="65"/>
      <c r="AG835" s="65"/>
    </row>
    <row r="836" spans="8:33" s="66" customFormat="1">
      <c r="H836" s="114"/>
      <c r="N836" s="65"/>
      <c r="O836" s="65"/>
      <c r="U836" s="116"/>
      <c r="V836" s="65"/>
      <c r="W836" s="65"/>
      <c r="X836" s="65"/>
      <c r="Y836" s="65"/>
      <c r="Z836" s="65"/>
      <c r="AA836" s="65"/>
      <c r="AB836" s="65"/>
      <c r="AC836" s="65"/>
      <c r="AD836" s="65"/>
      <c r="AE836" s="65"/>
      <c r="AF836" s="65"/>
      <c r="AG836" s="65"/>
    </row>
    <row r="837" spans="8:33" s="66" customFormat="1">
      <c r="H837" s="114"/>
      <c r="N837" s="65"/>
      <c r="O837" s="65"/>
      <c r="U837" s="116"/>
      <c r="V837" s="65"/>
      <c r="W837" s="65"/>
      <c r="X837" s="65"/>
      <c r="Y837" s="65"/>
      <c r="Z837" s="65"/>
      <c r="AA837" s="65"/>
      <c r="AB837" s="65"/>
      <c r="AC837" s="65"/>
      <c r="AD837" s="65"/>
      <c r="AE837" s="65"/>
      <c r="AF837" s="65"/>
      <c r="AG837" s="65"/>
    </row>
    <row r="838" spans="8:33" s="66" customFormat="1">
      <c r="H838" s="114"/>
      <c r="N838" s="65"/>
      <c r="O838" s="65"/>
      <c r="U838" s="116"/>
      <c r="V838" s="65"/>
      <c r="W838" s="65"/>
      <c r="X838" s="65"/>
      <c r="Y838" s="65"/>
      <c r="Z838" s="65"/>
      <c r="AA838" s="65"/>
      <c r="AB838" s="65"/>
      <c r="AC838" s="65"/>
      <c r="AD838" s="65"/>
      <c r="AE838" s="65"/>
      <c r="AF838" s="65"/>
      <c r="AG838" s="65"/>
    </row>
    <row r="839" spans="8:33" s="66" customFormat="1">
      <c r="H839" s="114"/>
      <c r="N839" s="65"/>
      <c r="O839" s="65"/>
      <c r="U839" s="116"/>
      <c r="V839" s="65"/>
      <c r="W839" s="65"/>
      <c r="X839" s="65"/>
      <c r="Y839" s="65"/>
      <c r="Z839" s="65"/>
      <c r="AA839" s="65"/>
      <c r="AB839" s="65"/>
      <c r="AC839" s="65"/>
      <c r="AD839" s="65"/>
      <c r="AE839" s="65"/>
      <c r="AF839" s="65"/>
      <c r="AG839" s="65"/>
    </row>
    <row r="840" spans="8:33" s="66" customFormat="1">
      <c r="H840" s="114"/>
      <c r="N840" s="65"/>
      <c r="O840" s="65"/>
      <c r="U840" s="116"/>
      <c r="V840" s="65"/>
      <c r="W840" s="65"/>
      <c r="X840" s="65"/>
      <c r="Y840" s="65"/>
      <c r="Z840" s="65"/>
      <c r="AA840" s="65"/>
      <c r="AB840" s="65"/>
      <c r="AC840" s="65"/>
      <c r="AD840" s="65"/>
      <c r="AE840" s="65"/>
      <c r="AF840" s="65"/>
      <c r="AG840" s="65"/>
    </row>
    <row r="841" spans="8:33" s="66" customFormat="1">
      <c r="H841" s="114"/>
      <c r="N841" s="65"/>
      <c r="O841" s="65"/>
      <c r="U841" s="116"/>
      <c r="V841" s="65"/>
      <c r="W841" s="65"/>
      <c r="X841" s="65"/>
      <c r="Y841" s="65"/>
      <c r="Z841" s="65"/>
      <c r="AA841" s="65"/>
      <c r="AB841" s="65"/>
      <c r="AC841" s="65"/>
      <c r="AD841" s="65"/>
      <c r="AE841" s="65"/>
      <c r="AF841" s="65"/>
      <c r="AG841" s="65"/>
    </row>
    <row r="842" spans="8:33" s="66" customFormat="1">
      <c r="H842" s="114"/>
      <c r="N842" s="65"/>
      <c r="O842" s="65"/>
      <c r="U842" s="116"/>
      <c r="V842" s="65"/>
      <c r="W842" s="65"/>
      <c r="X842" s="65"/>
      <c r="Y842" s="65"/>
      <c r="Z842" s="65"/>
      <c r="AA842" s="65"/>
      <c r="AB842" s="65"/>
      <c r="AC842" s="65"/>
      <c r="AD842" s="65"/>
      <c r="AE842" s="65"/>
      <c r="AF842" s="65"/>
      <c r="AG842" s="65"/>
    </row>
    <row r="843" spans="8:33" s="66" customFormat="1">
      <c r="H843" s="114"/>
      <c r="N843" s="65"/>
      <c r="O843" s="65"/>
      <c r="U843" s="116"/>
      <c r="V843" s="65"/>
      <c r="W843" s="65"/>
      <c r="X843" s="65"/>
      <c r="Y843" s="65"/>
      <c r="Z843" s="65"/>
      <c r="AA843" s="65"/>
      <c r="AB843" s="65"/>
      <c r="AC843" s="65"/>
      <c r="AD843" s="65"/>
      <c r="AE843" s="65"/>
      <c r="AF843" s="65"/>
      <c r="AG843" s="65"/>
    </row>
    <row r="844" spans="8:33" s="66" customFormat="1">
      <c r="H844" s="114"/>
      <c r="N844" s="65"/>
      <c r="O844" s="65"/>
      <c r="U844" s="116"/>
      <c r="V844" s="65"/>
      <c r="W844" s="65"/>
      <c r="X844" s="65"/>
      <c r="Y844" s="65"/>
      <c r="Z844" s="65"/>
      <c r="AA844" s="65"/>
      <c r="AB844" s="65"/>
      <c r="AC844" s="65"/>
      <c r="AD844" s="65"/>
      <c r="AE844" s="65"/>
      <c r="AF844" s="65"/>
      <c r="AG844" s="65"/>
    </row>
    <row r="845" spans="8:33" s="66" customFormat="1">
      <c r="H845" s="114"/>
      <c r="N845" s="65"/>
      <c r="O845" s="65"/>
      <c r="U845" s="116"/>
      <c r="V845" s="65"/>
      <c r="W845" s="65"/>
      <c r="X845" s="65"/>
      <c r="Y845" s="65"/>
      <c r="Z845" s="65"/>
      <c r="AA845" s="65"/>
      <c r="AB845" s="65"/>
      <c r="AC845" s="65"/>
      <c r="AD845" s="65"/>
      <c r="AE845" s="65"/>
      <c r="AF845" s="65"/>
      <c r="AG845" s="65"/>
    </row>
    <row r="846" spans="8:33" s="66" customFormat="1">
      <c r="H846" s="114"/>
      <c r="N846" s="65"/>
      <c r="O846" s="65"/>
      <c r="U846" s="116"/>
      <c r="V846" s="65"/>
      <c r="W846" s="65"/>
      <c r="X846" s="65"/>
      <c r="Y846" s="65"/>
      <c r="Z846" s="65"/>
      <c r="AA846" s="65"/>
      <c r="AB846" s="65"/>
      <c r="AC846" s="65"/>
      <c r="AD846" s="65"/>
      <c r="AE846" s="65"/>
      <c r="AF846" s="65"/>
      <c r="AG846" s="65"/>
    </row>
    <row r="847" spans="8:33" s="66" customFormat="1">
      <c r="H847" s="114"/>
      <c r="N847" s="65"/>
      <c r="O847" s="65"/>
      <c r="U847" s="116"/>
      <c r="V847" s="65"/>
      <c r="W847" s="65"/>
      <c r="X847" s="65"/>
      <c r="Y847" s="65"/>
      <c r="Z847" s="65"/>
      <c r="AA847" s="65"/>
      <c r="AB847" s="65"/>
      <c r="AC847" s="65"/>
      <c r="AD847" s="65"/>
      <c r="AE847" s="65"/>
      <c r="AF847" s="65"/>
      <c r="AG847" s="65"/>
    </row>
    <row r="848" spans="8:33" s="66" customFormat="1">
      <c r="H848" s="114"/>
      <c r="N848" s="65"/>
      <c r="O848" s="65"/>
      <c r="U848" s="116"/>
      <c r="V848" s="65"/>
      <c r="W848" s="65"/>
      <c r="X848" s="65"/>
      <c r="Y848" s="65"/>
      <c r="Z848" s="65"/>
      <c r="AA848" s="65"/>
      <c r="AB848" s="65"/>
      <c r="AC848" s="65"/>
      <c r="AD848" s="65"/>
      <c r="AE848" s="65"/>
      <c r="AF848" s="65"/>
      <c r="AG848" s="65"/>
    </row>
    <row r="849" spans="8:33" s="66" customFormat="1">
      <c r="H849" s="114"/>
      <c r="N849" s="65"/>
      <c r="O849" s="65"/>
      <c r="U849" s="116"/>
      <c r="V849" s="65"/>
      <c r="W849" s="65"/>
      <c r="X849" s="65"/>
      <c r="Y849" s="65"/>
      <c r="Z849" s="65"/>
      <c r="AA849" s="65"/>
      <c r="AB849" s="65"/>
      <c r="AC849" s="65"/>
      <c r="AD849" s="65"/>
      <c r="AE849" s="65"/>
      <c r="AF849" s="65"/>
      <c r="AG849" s="65"/>
    </row>
    <row r="850" spans="8:33" s="66" customFormat="1">
      <c r="H850" s="114"/>
      <c r="N850" s="65"/>
      <c r="O850" s="65"/>
      <c r="U850" s="116"/>
      <c r="V850" s="65"/>
      <c r="W850" s="65"/>
      <c r="X850" s="65"/>
      <c r="Y850" s="65"/>
      <c r="Z850" s="65"/>
      <c r="AA850" s="65"/>
      <c r="AB850" s="65"/>
      <c r="AC850" s="65"/>
      <c r="AD850" s="65"/>
      <c r="AE850" s="65"/>
      <c r="AF850" s="65"/>
      <c r="AG850" s="65"/>
    </row>
    <row r="851" spans="8:33" s="66" customFormat="1">
      <c r="H851" s="114"/>
      <c r="N851" s="65"/>
      <c r="O851" s="65"/>
      <c r="U851" s="116"/>
      <c r="V851" s="65"/>
      <c r="W851" s="65"/>
      <c r="X851" s="65"/>
      <c r="Y851" s="65"/>
      <c r="Z851" s="65"/>
      <c r="AA851" s="65"/>
      <c r="AB851" s="65"/>
      <c r="AC851" s="65"/>
      <c r="AD851" s="65"/>
      <c r="AE851" s="65"/>
      <c r="AF851" s="65"/>
      <c r="AG851" s="65"/>
    </row>
    <row r="852" spans="8:33" s="66" customFormat="1">
      <c r="H852" s="114"/>
      <c r="N852" s="65"/>
      <c r="O852" s="65"/>
      <c r="U852" s="116"/>
      <c r="V852" s="65"/>
      <c r="W852" s="65"/>
      <c r="X852" s="65"/>
      <c r="Y852" s="65"/>
      <c r="Z852" s="65"/>
      <c r="AA852" s="65"/>
      <c r="AB852" s="65"/>
      <c r="AC852" s="65"/>
      <c r="AD852" s="65"/>
      <c r="AE852" s="65"/>
      <c r="AF852" s="65"/>
      <c r="AG852" s="65"/>
    </row>
    <row r="853" spans="8:33" s="66" customFormat="1">
      <c r="H853" s="114"/>
      <c r="N853" s="65"/>
      <c r="O853" s="65"/>
      <c r="U853" s="116"/>
      <c r="V853" s="65"/>
      <c r="W853" s="65"/>
      <c r="X853" s="65"/>
      <c r="Y853" s="65"/>
      <c r="Z853" s="65"/>
      <c r="AA853" s="65"/>
      <c r="AB853" s="65"/>
      <c r="AC853" s="65"/>
      <c r="AD853" s="65"/>
      <c r="AE853" s="65"/>
      <c r="AF853" s="65"/>
      <c r="AG853" s="65"/>
    </row>
    <row r="854" spans="8:33" s="66" customFormat="1">
      <c r="H854" s="114"/>
      <c r="N854" s="65"/>
      <c r="O854" s="65"/>
      <c r="U854" s="116"/>
      <c r="V854" s="65"/>
      <c r="W854" s="65"/>
      <c r="X854" s="65"/>
      <c r="Y854" s="65"/>
      <c r="Z854" s="65"/>
      <c r="AA854" s="65"/>
      <c r="AB854" s="65"/>
      <c r="AC854" s="65"/>
      <c r="AD854" s="65"/>
      <c r="AE854" s="65"/>
      <c r="AF854" s="65"/>
      <c r="AG854" s="65"/>
    </row>
    <row r="855" spans="8:33" s="66" customFormat="1">
      <c r="H855" s="114"/>
      <c r="N855" s="65"/>
      <c r="O855" s="65"/>
      <c r="U855" s="116"/>
      <c r="V855" s="65"/>
      <c r="W855" s="65"/>
      <c r="X855" s="65"/>
      <c r="Y855" s="65"/>
      <c r="Z855" s="65"/>
      <c r="AA855" s="65"/>
      <c r="AB855" s="65"/>
      <c r="AC855" s="65"/>
      <c r="AD855" s="65"/>
      <c r="AE855" s="65"/>
      <c r="AF855" s="65"/>
      <c r="AG855" s="65"/>
    </row>
    <row r="856" spans="8:33" s="66" customFormat="1">
      <c r="H856" s="114"/>
      <c r="N856" s="65"/>
      <c r="O856" s="65"/>
      <c r="U856" s="116"/>
      <c r="V856" s="65"/>
      <c r="W856" s="65"/>
      <c r="X856" s="65"/>
      <c r="Y856" s="65"/>
      <c r="Z856" s="65"/>
      <c r="AA856" s="65"/>
      <c r="AB856" s="65"/>
      <c r="AC856" s="65"/>
      <c r="AD856" s="65"/>
      <c r="AE856" s="65"/>
      <c r="AF856" s="65"/>
      <c r="AG856" s="65"/>
    </row>
    <row r="857" spans="8:33" s="66" customFormat="1">
      <c r="H857" s="114"/>
      <c r="N857" s="65"/>
      <c r="O857" s="65"/>
      <c r="U857" s="116"/>
      <c r="V857" s="65"/>
      <c r="W857" s="65"/>
      <c r="X857" s="65"/>
      <c r="Y857" s="65"/>
      <c r="Z857" s="65"/>
      <c r="AA857" s="65"/>
      <c r="AB857" s="65"/>
      <c r="AC857" s="65"/>
      <c r="AD857" s="65"/>
      <c r="AE857" s="65"/>
      <c r="AF857" s="65"/>
      <c r="AG857" s="65"/>
    </row>
    <row r="858" spans="8:33" s="66" customFormat="1">
      <c r="H858" s="114"/>
      <c r="N858" s="65"/>
      <c r="O858" s="65"/>
      <c r="U858" s="116"/>
      <c r="V858" s="65"/>
      <c r="W858" s="65"/>
      <c r="X858" s="65"/>
      <c r="Y858" s="65"/>
      <c r="Z858" s="65"/>
      <c r="AA858" s="65"/>
      <c r="AB858" s="65"/>
      <c r="AC858" s="65"/>
      <c r="AD858" s="65"/>
      <c r="AE858" s="65"/>
      <c r="AF858" s="65"/>
      <c r="AG858" s="65"/>
    </row>
    <row r="859" spans="8:33" s="66" customFormat="1">
      <c r="H859" s="114"/>
      <c r="N859" s="65"/>
      <c r="O859" s="65"/>
      <c r="U859" s="116"/>
      <c r="V859" s="65"/>
      <c r="W859" s="65"/>
      <c r="X859" s="65"/>
      <c r="Y859" s="65"/>
      <c r="Z859" s="65"/>
      <c r="AA859" s="65"/>
      <c r="AB859" s="65"/>
      <c r="AC859" s="65"/>
      <c r="AD859" s="65"/>
      <c r="AE859" s="65"/>
      <c r="AF859" s="65"/>
      <c r="AG859" s="65"/>
    </row>
    <row r="860" spans="8:33" s="66" customFormat="1">
      <c r="H860" s="114"/>
      <c r="N860" s="65"/>
      <c r="O860" s="65"/>
      <c r="U860" s="116"/>
      <c r="V860" s="65"/>
      <c r="W860" s="65"/>
      <c r="X860" s="65"/>
      <c r="Y860" s="65"/>
      <c r="Z860" s="65"/>
      <c r="AA860" s="65"/>
      <c r="AB860" s="65"/>
      <c r="AC860" s="65"/>
      <c r="AD860" s="65"/>
      <c r="AE860" s="65"/>
      <c r="AF860" s="65"/>
      <c r="AG860" s="65"/>
    </row>
    <row r="861" spans="8:33" s="66" customFormat="1">
      <c r="H861" s="114"/>
      <c r="N861" s="65"/>
      <c r="O861" s="65"/>
      <c r="U861" s="116"/>
      <c r="V861" s="65"/>
      <c r="W861" s="65"/>
      <c r="X861" s="65"/>
      <c r="Y861" s="65"/>
      <c r="Z861" s="65"/>
      <c r="AA861" s="65"/>
      <c r="AB861" s="65"/>
      <c r="AC861" s="65"/>
      <c r="AD861" s="65"/>
      <c r="AE861" s="65"/>
      <c r="AF861" s="65"/>
      <c r="AG861" s="65"/>
    </row>
    <row r="862" spans="8:33" s="66" customFormat="1">
      <c r="H862" s="114"/>
      <c r="N862" s="65"/>
      <c r="O862" s="65"/>
      <c r="U862" s="116"/>
      <c r="V862" s="65"/>
      <c r="W862" s="65"/>
      <c r="X862" s="65"/>
      <c r="Y862" s="65"/>
      <c r="Z862" s="65"/>
      <c r="AA862" s="65"/>
      <c r="AB862" s="65"/>
      <c r="AC862" s="65"/>
      <c r="AD862" s="65"/>
      <c r="AE862" s="65"/>
      <c r="AF862" s="65"/>
      <c r="AG862" s="65"/>
    </row>
    <row r="863" spans="8:33" s="66" customFormat="1">
      <c r="H863" s="114"/>
      <c r="N863" s="65"/>
      <c r="O863" s="65"/>
      <c r="U863" s="116"/>
      <c r="V863" s="65"/>
      <c r="W863" s="65"/>
      <c r="X863" s="65"/>
      <c r="Y863" s="65"/>
      <c r="Z863" s="65"/>
      <c r="AA863" s="65"/>
      <c r="AB863" s="65"/>
      <c r="AC863" s="65"/>
      <c r="AD863" s="65"/>
      <c r="AE863" s="65"/>
      <c r="AF863" s="65"/>
      <c r="AG863" s="65"/>
    </row>
    <row r="864" spans="8:33" s="66" customFormat="1">
      <c r="H864" s="114"/>
      <c r="N864" s="65"/>
      <c r="O864" s="65"/>
      <c r="U864" s="116"/>
      <c r="V864" s="65"/>
      <c r="W864" s="65"/>
      <c r="X864" s="65"/>
      <c r="Y864" s="65"/>
      <c r="Z864" s="65"/>
      <c r="AA864" s="65"/>
      <c r="AB864" s="65"/>
      <c r="AC864" s="65"/>
      <c r="AD864" s="65"/>
      <c r="AE864" s="65"/>
      <c r="AF864" s="65"/>
      <c r="AG864" s="65"/>
    </row>
    <row r="865" spans="8:33" s="66" customFormat="1">
      <c r="H865" s="114"/>
      <c r="N865" s="65"/>
      <c r="O865" s="65"/>
      <c r="U865" s="116"/>
      <c r="V865" s="65"/>
      <c r="W865" s="65"/>
      <c r="X865" s="65"/>
      <c r="Y865" s="65"/>
      <c r="Z865" s="65"/>
      <c r="AA865" s="65"/>
      <c r="AB865" s="65"/>
      <c r="AC865" s="65"/>
      <c r="AD865" s="65"/>
      <c r="AE865" s="65"/>
      <c r="AF865" s="65"/>
      <c r="AG865" s="65"/>
    </row>
    <row r="866" spans="8:33" s="66" customFormat="1">
      <c r="H866" s="114"/>
      <c r="N866" s="65"/>
      <c r="O866" s="65"/>
      <c r="U866" s="116"/>
      <c r="V866" s="65"/>
      <c r="W866" s="65"/>
      <c r="X866" s="65"/>
      <c r="Y866" s="65"/>
      <c r="Z866" s="65"/>
      <c r="AA866" s="65"/>
      <c r="AB866" s="65"/>
      <c r="AC866" s="65"/>
      <c r="AD866" s="65"/>
      <c r="AE866" s="65"/>
      <c r="AF866" s="65"/>
      <c r="AG866" s="65"/>
    </row>
    <row r="867" spans="8:33" s="66" customFormat="1">
      <c r="H867" s="114"/>
      <c r="N867" s="65"/>
      <c r="O867" s="65"/>
      <c r="U867" s="116"/>
      <c r="V867" s="65"/>
      <c r="W867" s="65"/>
      <c r="X867" s="65"/>
      <c r="Y867" s="65"/>
      <c r="Z867" s="65"/>
      <c r="AA867" s="65"/>
      <c r="AB867" s="65"/>
      <c r="AC867" s="65"/>
      <c r="AD867" s="65"/>
      <c r="AE867" s="65"/>
      <c r="AF867" s="65"/>
      <c r="AG867" s="65"/>
    </row>
    <row r="868" spans="8:33" s="66" customFormat="1">
      <c r="H868" s="114"/>
      <c r="N868" s="65"/>
      <c r="O868" s="65"/>
      <c r="U868" s="116"/>
      <c r="V868" s="65"/>
      <c r="W868" s="65"/>
      <c r="X868" s="65"/>
      <c r="Y868" s="65"/>
      <c r="Z868" s="65"/>
      <c r="AA868" s="65"/>
      <c r="AB868" s="65"/>
      <c r="AC868" s="65"/>
      <c r="AD868" s="65"/>
      <c r="AE868" s="65"/>
      <c r="AF868" s="65"/>
      <c r="AG868" s="65"/>
    </row>
    <row r="869" spans="8:33" s="66" customFormat="1">
      <c r="H869" s="114"/>
      <c r="N869" s="65"/>
      <c r="O869" s="65"/>
      <c r="U869" s="116"/>
      <c r="V869" s="65"/>
      <c r="W869" s="65"/>
      <c r="X869" s="65"/>
      <c r="Y869" s="65"/>
      <c r="Z869" s="65"/>
      <c r="AA869" s="65"/>
      <c r="AB869" s="65"/>
      <c r="AC869" s="65"/>
      <c r="AD869" s="65"/>
      <c r="AE869" s="65"/>
      <c r="AF869" s="65"/>
      <c r="AG869" s="65"/>
    </row>
    <row r="870" spans="8:33" s="66" customFormat="1">
      <c r="H870" s="114"/>
      <c r="N870" s="65"/>
      <c r="O870" s="65"/>
      <c r="U870" s="116"/>
      <c r="V870" s="65"/>
      <c r="W870" s="65"/>
      <c r="X870" s="65"/>
      <c r="Y870" s="65"/>
      <c r="Z870" s="65"/>
      <c r="AA870" s="65"/>
      <c r="AB870" s="65"/>
      <c r="AC870" s="65"/>
      <c r="AD870" s="65"/>
      <c r="AE870" s="65"/>
      <c r="AF870" s="65"/>
      <c r="AG870" s="65"/>
    </row>
    <row r="871" spans="8:33" s="66" customFormat="1">
      <c r="H871" s="114"/>
      <c r="N871" s="65"/>
      <c r="O871" s="65"/>
      <c r="U871" s="116"/>
      <c r="V871" s="65"/>
      <c r="W871" s="65"/>
      <c r="X871" s="65"/>
      <c r="Y871" s="65"/>
      <c r="Z871" s="65"/>
      <c r="AA871" s="65"/>
      <c r="AB871" s="65"/>
      <c r="AC871" s="65"/>
      <c r="AD871" s="65"/>
      <c r="AE871" s="65"/>
      <c r="AF871" s="65"/>
      <c r="AG871" s="65"/>
    </row>
    <row r="872" spans="8:33" s="66" customFormat="1">
      <c r="H872" s="114"/>
      <c r="N872" s="65"/>
      <c r="O872" s="65"/>
      <c r="U872" s="116"/>
      <c r="V872" s="65"/>
      <c r="W872" s="65"/>
      <c r="X872" s="65"/>
      <c r="Y872" s="65"/>
      <c r="Z872" s="65"/>
      <c r="AA872" s="65"/>
      <c r="AB872" s="65"/>
      <c r="AC872" s="65"/>
      <c r="AD872" s="65"/>
      <c r="AE872" s="65"/>
      <c r="AF872" s="65"/>
      <c r="AG872" s="65"/>
    </row>
    <row r="873" spans="8:33" s="66" customFormat="1">
      <c r="H873" s="114"/>
      <c r="N873" s="65"/>
      <c r="O873" s="65"/>
      <c r="U873" s="116"/>
      <c r="V873" s="65"/>
      <c r="W873" s="65"/>
      <c r="X873" s="65"/>
      <c r="Y873" s="65"/>
      <c r="Z873" s="65"/>
      <c r="AA873" s="65"/>
      <c r="AB873" s="65"/>
      <c r="AC873" s="65"/>
      <c r="AD873" s="65"/>
      <c r="AE873" s="65"/>
      <c r="AF873" s="65"/>
      <c r="AG873" s="65"/>
    </row>
    <row r="874" spans="8:33" s="66" customFormat="1">
      <c r="H874" s="114"/>
      <c r="N874" s="65"/>
      <c r="O874" s="65"/>
      <c r="U874" s="116"/>
      <c r="V874" s="65"/>
      <c r="W874" s="65"/>
      <c r="X874" s="65"/>
      <c r="Y874" s="65"/>
      <c r="Z874" s="65"/>
      <c r="AA874" s="65"/>
      <c r="AB874" s="65"/>
      <c r="AC874" s="65"/>
      <c r="AD874" s="65"/>
      <c r="AE874" s="65"/>
      <c r="AF874" s="65"/>
      <c r="AG874" s="65"/>
    </row>
    <row r="875" spans="8:33" s="66" customFormat="1">
      <c r="H875" s="114"/>
      <c r="N875" s="65"/>
      <c r="O875" s="65"/>
      <c r="U875" s="116"/>
      <c r="V875" s="65"/>
      <c r="W875" s="65"/>
      <c r="X875" s="65"/>
      <c r="Y875" s="65"/>
      <c r="Z875" s="65"/>
      <c r="AA875" s="65"/>
      <c r="AB875" s="65"/>
      <c r="AC875" s="65"/>
      <c r="AD875" s="65"/>
      <c r="AE875" s="65"/>
      <c r="AF875" s="65"/>
      <c r="AG875" s="65"/>
    </row>
    <row r="876" spans="8:33" s="66" customFormat="1">
      <c r="H876" s="114"/>
      <c r="N876" s="65"/>
      <c r="O876" s="65"/>
      <c r="U876" s="116"/>
      <c r="V876" s="65"/>
      <c r="W876" s="65"/>
      <c r="X876" s="65"/>
      <c r="Y876" s="65"/>
      <c r="Z876" s="65"/>
      <c r="AA876" s="65"/>
      <c r="AB876" s="65"/>
      <c r="AC876" s="65"/>
      <c r="AD876" s="65"/>
      <c r="AE876" s="65"/>
      <c r="AF876" s="65"/>
      <c r="AG876" s="65"/>
    </row>
    <row r="877" spans="8:33" s="66" customFormat="1">
      <c r="H877" s="114"/>
      <c r="N877" s="65"/>
      <c r="O877" s="65"/>
      <c r="U877" s="116"/>
      <c r="V877" s="65"/>
      <c r="W877" s="65"/>
      <c r="X877" s="65"/>
      <c r="Y877" s="65"/>
      <c r="Z877" s="65"/>
      <c r="AA877" s="65"/>
      <c r="AB877" s="65"/>
      <c r="AC877" s="65"/>
      <c r="AD877" s="65"/>
      <c r="AE877" s="65"/>
      <c r="AF877" s="65"/>
      <c r="AG877" s="65"/>
    </row>
    <row r="878" spans="8:33" s="66" customFormat="1">
      <c r="H878" s="114"/>
      <c r="N878" s="65"/>
      <c r="O878" s="65"/>
      <c r="U878" s="116"/>
      <c r="V878" s="65"/>
      <c r="W878" s="65"/>
      <c r="X878" s="65"/>
      <c r="Y878" s="65"/>
      <c r="Z878" s="65"/>
      <c r="AA878" s="65"/>
      <c r="AB878" s="65"/>
      <c r="AC878" s="65"/>
      <c r="AD878" s="65"/>
      <c r="AE878" s="65"/>
      <c r="AF878" s="65"/>
      <c r="AG878" s="65"/>
    </row>
    <row r="879" spans="8:33" s="66" customFormat="1">
      <c r="H879" s="114"/>
      <c r="N879" s="65"/>
      <c r="O879" s="65"/>
      <c r="U879" s="116"/>
      <c r="V879" s="65"/>
      <c r="W879" s="65"/>
      <c r="X879" s="65"/>
      <c r="Y879" s="65"/>
      <c r="Z879" s="65"/>
      <c r="AA879" s="65"/>
      <c r="AB879" s="65"/>
      <c r="AC879" s="65"/>
      <c r="AD879" s="65"/>
      <c r="AE879" s="65"/>
      <c r="AF879" s="65"/>
      <c r="AG879" s="65"/>
    </row>
    <row r="880" spans="8:33" s="66" customFormat="1">
      <c r="H880" s="114"/>
      <c r="N880" s="65"/>
      <c r="O880" s="65"/>
      <c r="U880" s="116"/>
      <c r="V880" s="65"/>
      <c r="W880" s="65"/>
      <c r="X880" s="65"/>
      <c r="Y880" s="65"/>
      <c r="Z880" s="65"/>
      <c r="AA880" s="65"/>
      <c r="AB880" s="65"/>
      <c r="AC880" s="65"/>
      <c r="AD880" s="65"/>
      <c r="AE880" s="65"/>
      <c r="AF880" s="65"/>
      <c r="AG880" s="65"/>
    </row>
    <row r="881" spans="8:33" s="66" customFormat="1">
      <c r="H881" s="114"/>
      <c r="N881" s="65"/>
      <c r="O881" s="65"/>
      <c r="U881" s="116"/>
      <c r="V881" s="65"/>
      <c r="W881" s="65"/>
      <c r="X881" s="65"/>
      <c r="Y881" s="65"/>
      <c r="Z881" s="65"/>
      <c r="AA881" s="65"/>
      <c r="AB881" s="65"/>
      <c r="AC881" s="65"/>
      <c r="AD881" s="65"/>
      <c r="AE881" s="65"/>
      <c r="AF881" s="65"/>
      <c r="AG881" s="65"/>
    </row>
    <row r="882" spans="8:33" s="66" customFormat="1">
      <c r="H882" s="114"/>
      <c r="N882" s="65"/>
      <c r="O882" s="65"/>
      <c r="U882" s="116"/>
      <c r="V882" s="65"/>
      <c r="W882" s="65"/>
      <c r="X882" s="65"/>
      <c r="Y882" s="65"/>
      <c r="Z882" s="65"/>
      <c r="AA882" s="65"/>
      <c r="AB882" s="65"/>
      <c r="AC882" s="65"/>
      <c r="AD882" s="65"/>
      <c r="AE882" s="65"/>
      <c r="AF882" s="65"/>
      <c r="AG882" s="65"/>
    </row>
    <row r="883" spans="8:33" s="66" customFormat="1">
      <c r="H883" s="114"/>
      <c r="N883" s="65"/>
      <c r="O883" s="65"/>
      <c r="U883" s="116"/>
      <c r="V883" s="65"/>
      <c r="W883" s="65"/>
      <c r="X883" s="65"/>
      <c r="Y883" s="65"/>
      <c r="Z883" s="65"/>
      <c r="AA883" s="65"/>
      <c r="AB883" s="65"/>
      <c r="AC883" s="65"/>
      <c r="AD883" s="65"/>
      <c r="AE883" s="65"/>
      <c r="AF883" s="65"/>
      <c r="AG883" s="65"/>
    </row>
    <row r="884" spans="8:33" s="66" customFormat="1">
      <c r="H884" s="114"/>
      <c r="N884" s="65"/>
      <c r="O884" s="65"/>
      <c r="U884" s="116"/>
      <c r="V884" s="65"/>
      <c r="W884" s="65"/>
      <c r="X884" s="65"/>
      <c r="Y884" s="65"/>
      <c r="Z884" s="65"/>
      <c r="AA884" s="65"/>
      <c r="AB884" s="65"/>
      <c r="AC884" s="65"/>
      <c r="AD884" s="65"/>
      <c r="AE884" s="65"/>
      <c r="AF884" s="65"/>
      <c r="AG884" s="65"/>
    </row>
    <row r="885" spans="8:33" s="66" customFormat="1">
      <c r="H885" s="114"/>
      <c r="N885" s="65"/>
      <c r="O885" s="65"/>
      <c r="U885" s="116"/>
      <c r="V885" s="65"/>
      <c r="W885" s="65"/>
      <c r="X885" s="65"/>
      <c r="Y885" s="65"/>
      <c r="Z885" s="65"/>
      <c r="AA885" s="65"/>
      <c r="AB885" s="65"/>
      <c r="AC885" s="65"/>
      <c r="AD885" s="65"/>
      <c r="AE885" s="65"/>
      <c r="AF885" s="65"/>
      <c r="AG885" s="65"/>
    </row>
    <row r="886" spans="8:33" s="66" customFormat="1">
      <c r="H886" s="114"/>
      <c r="N886" s="65"/>
      <c r="O886" s="65"/>
      <c r="U886" s="116"/>
      <c r="V886" s="65"/>
      <c r="W886" s="65"/>
      <c r="X886" s="65"/>
      <c r="Y886" s="65"/>
      <c r="Z886" s="65"/>
      <c r="AA886" s="65"/>
      <c r="AB886" s="65"/>
      <c r="AC886" s="65"/>
      <c r="AD886" s="65"/>
      <c r="AE886" s="65"/>
      <c r="AF886" s="65"/>
      <c r="AG886" s="65"/>
    </row>
    <row r="887" spans="8:33" s="66" customFormat="1">
      <c r="H887" s="114"/>
      <c r="N887" s="65"/>
      <c r="O887" s="65"/>
      <c r="U887" s="116"/>
      <c r="V887" s="65"/>
      <c r="W887" s="65"/>
      <c r="X887" s="65"/>
      <c r="Y887" s="65"/>
      <c r="Z887" s="65"/>
      <c r="AA887" s="65"/>
      <c r="AB887" s="65"/>
      <c r="AC887" s="65"/>
      <c r="AD887" s="65"/>
      <c r="AE887" s="65"/>
      <c r="AF887" s="65"/>
      <c r="AG887" s="65"/>
    </row>
    <row r="888" spans="8:33" s="66" customFormat="1">
      <c r="H888" s="114"/>
      <c r="N888" s="65"/>
      <c r="O888" s="65"/>
      <c r="U888" s="116"/>
      <c r="V888" s="65"/>
      <c r="W888" s="65"/>
      <c r="X888" s="65"/>
      <c r="Y888" s="65"/>
      <c r="Z888" s="65"/>
      <c r="AA888" s="65"/>
      <c r="AB888" s="65"/>
      <c r="AC888" s="65"/>
      <c r="AD888" s="65"/>
      <c r="AE888" s="65"/>
      <c r="AF888" s="65"/>
      <c r="AG888" s="65"/>
    </row>
    <row r="889" spans="8:33" s="66" customFormat="1">
      <c r="H889" s="114"/>
      <c r="N889" s="65"/>
      <c r="O889" s="65"/>
      <c r="U889" s="116"/>
      <c r="V889" s="65"/>
      <c r="W889" s="65"/>
      <c r="X889" s="65"/>
      <c r="Y889" s="65"/>
      <c r="Z889" s="65"/>
      <c r="AA889" s="65"/>
      <c r="AB889" s="65"/>
      <c r="AC889" s="65"/>
      <c r="AD889" s="65"/>
      <c r="AE889" s="65"/>
      <c r="AF889" s="65"/>
      <c r="AG889" s="65"/>
    </row>
    <row r="890" spans="8:33" s="66" customFormat="1">
      <c r="H890" s="114"/>
      <c r="N890" s="65"/>
      <c r="O890" s="65"/>
      <c r="U890" s="116"/>
      <c r="V890" s="65"/>
      <c r="W890" s="65"/>
      <c r="X890" s="65"/>
      <c r="Y890" s="65"/>
      <c r="Z890" s="65"/>
      <c r="AA890" s="65"/>
      <c r="AB890" s="65"/>
      <c r="AC890" s="65"/>
      <c r="AD890" s="65"/>
      <c r="AE890" s="65"/>
      <c r="AF890" s="65"/>
      <c r="AG890" s="65"/>
    </row>
    <row r="891" spans="8:33" s="66" customFormat="1">
      <c r="H891" s="114"/>
      <c r="N891" s="65"/>
      <c r="O891" s="65"/>
      <c r="U891" s="116"/>
      <c r="V891" s="65"/>
      <c r="W891" s="65"/>
      <c r="X891" s="65"/>
      <c r="Y891" s="65"/>
      <c r="Z891" s="65"/>
      <c r="AA891" s="65"/>
      <c r="AB891" s="65"/>
      <c r="AC891" s="65"/>
      <c r="AD891" s="65"/>
      <c r="AE891" s="65"/>
      <c r="AF891" s="65"/>
      <c r="AG891" s="65"/>
    </row>
    <row r="892" spans="8:33" s="66" customFormat="1">
      <c r="H892" s="114"/>
      <c r="N892" s="65"/>
      <c r="O892" s="65"/>
      <c r="U892" s="116"/>
      <c r="V892" s="65"/>
      <c r="W892" s="65"/>
      <c r="X892" s="65"/>
      <c r="Y892" s="65"/>
      <c r="Z892" s="65"/>
      <c r="AA892" s="65"/>
      <c r="AB892" s="65"/>
      <c r="AC892" s="65"/>
      <c r="AD892" s="65"/>
      <c r="AE892" s="65"/>
      <c r="AF892" s="65"/>
      <c r="AG892" s="65"/>
    </row>
    <row r="893" spans="8:33" s="66" customFormat="1">
      <c r="H893" s="114"/>
      <c r="N893" s="65"/>
      <c r="O893" s="65"/>
      <c r="U893" s="116"/>
      <c r="V893" s="65"/>
      <c r="W893" s="65"/>
      <c r="X893" s="65"/>
      <c r="Y893" s="65"/>
      <c r="Z893" s="65"/>
      <c r="AA893" s="65"/>
      <c r="AB893" s="65"/>
      <c r="AC893" s="65"/>
      <c r="AD893" s="65"/>
      <c r="AE893" s="65"/>
      <c r="AF893" s="65"/>
      <c r="AG893" s="65"/>
    </row>
    <row r="894" spans="8:33" s="66" customFormat="1">
      <c r="H894" s="114"/>
      <c r="N894" s="65"/>
      <c r="O894" s="65"/>
      <c r="U894" s="116"/>
      <c r="V894" s="65"/>
      <c r="W894" s="65"/>
      <c r="X894" s="65"/>
      <c r="Y894" s="65"/>
      <c r="Z894" s="65"/>
      <c r="AA894" s="65"/>
      <c r="AB894" s="65"/>
      <c r="AC894" s="65"/>
      <c r="AD894" s="65"/>
      <c r="AE894" s="65"/>
      <c r="AF894" s="65"/>
      <c r="AG894" s="65"/>
    </row>
    <row r="895" spans="8:33" s="66" customFormat="1">
      <c r="H895" s="114"/>
      <c r="N895" s="65"/>
      <c r="O895" s="65"/>
      <c r="U895" s="116"/>
      <c r="V895" s="65"/>
      <c r="W895" s="65"/>
      <c r="X895" s="65"/>
      <c r="Y895" s="65"/>
      <c r="Z895" s="65"/>
      <c r="AA895" s="65"/>
      <c r="AB895" s="65"/>
      <c r="AC895" s="65"/>
      <c r="AD895" s="65"/>
      <c r="AE895" s="65"/>
      <c r="AF895" s="65"/>
      <c r="AG895" s="65"/>
    </row>
    <row r="896" spans="8:33" s="66" customFormat="1">
      <c r="H896" s="114"/>
      <c r="N896" s="65"/>
      <c r="O896" s="65"/>
      <c r="U896" s="116"/>
      <c r="V896" s="65"/>
      <c r="W896" s="65"/>
      <c r="X896" s="65"/>
      <c r="Y896" s="65"/>
      <c r="Z896" s="65"/>
      <c r="AA896" s="65"/>
      <c r="AB896" s="65"/>
      <c r="AC896" s="65"/>
      <c r="AD896" s="65"/>
      <c r="AE896" s="65"/>
      <c r="AF896" s="65"/>
      <c r="AG896" s="65"/>
    </row>
    <row r="897" spans="8:33" s="66" customFormat="1">
      <c r="H897" s="114"/>
      <c r="N897" s="65"/>
      <c r="O897" s="65"/>
      <c r="U897" s="116"/>
      <c r="V897" s="65"/>
      <c r="W897" s="65"/>
      <c r="X897" s="65"/>
      <c r="Y897" s="65"/>
      <c r="Z897" s="65"/>
      <c r="AA897" s="65"/>
      <c r="AB897" s="65"/>
      <c r="AC897" s="65"/>
      <c r="AD897" s="65"/>
      <c r="AE897" s="65"/>
      <c r="AF897" s="65"/>
      <c r="AG897" s="65"/>
    </row>
    <row r="898" spans="8:33" s="66" customFormat="1">
      <c r="H898" s="114"/>
      <c r="N898" s="65"/>
      <c r="O898" s="65"/>
      <c r="U898" s="116"/>
      <c r="V898" s="65"/>
      <c r="W898" s="65"/>
      <c r="X898" s="65"/>
      <c r="Y898" s="65"/>
      <c r="Z898" s="65"/>
      <c r="AA898" s="65"/>
      <c r="AB898" s="65"/>
      <c r="AC898" s="65"/>
      <c r="AD898" s="65"/>
      <c r="AE898" s="65"/>
      <c r="AF898" s="65"/>
      <c r="AG898" s="65"/>
    </row>
    <row r="899" spans="8:33" s="66" customFormat="1">
      <c r="H899" s="114"/>
      <c r="N899" s="65"/>
      <c r="O899" s="65"/>
      <c r="U899" s="116"/>
      <c r="V899" s="65"/>
      <c r="W899" s="65"/>
      <c r="X899" s="65"/>
      <c r="Y899" s="65"/>
      <c r="Z899" s="65"/>
      <c r="AA899" s="65"/>
      <c r="AB899" s="65"/>
      <c r="AC899" s="65"/>
      <c r="AD899" s="65"/>
      <c r="AE899" s="65"/>
      <c r="AF899" s="65"/>
      <c r="AG899" s="65"/>
    </row>
    <row r="900" spans="8:33" s="66" customFormat="1">
      <c r="H900" s="114"/>
      <c r="N900" s="65"/>
      <c r="O900" s="65"/>
      <c r="U900" s="116"/>
      <c r="V900" s="65"/>
      <c r="W900" s="65"/>
      <c r="X900" s="65"/>
      <c r="Y900" s="65"/>
      <c r="Z900" s="65"/>
      <c r="AA900" s="65"/>
      <c r="AB900" s="65"/>
      <c r="AC900" s="65"/>
      <c r="AD900" s="65"/>
      <c r="AE900" s="65"/>
      <c r="AF900" s="65"/>
      <c r="AG900" s="65"/>
    </row>
    <row r="901" spans="8:33" s="66" customFormat="1">
      <c r="H901" s="114"/>
      <c r="N901" s="65"/>
      <c r="O901" s="65"/>
      <c r="U901" s="116"/>
      <c r="V901" s="65"/>
      <c r="W901" s="65"/>
      <c r="X901" s="65"/>
      <c r="Y901" s="65"/>
      <c r="Z901" s="65"/>
      <c r="AA901" s="65"/>
      <c r="AB901" s="65"/>
      <c r="AC901" s="65"/>
      <c r="AD901" s="65"/>
      <c r="AE901" s="65"/>
      <c r="AF901" s="65"/>
      <c r="AG901" s="65"/>
    </row>
    <row r="902" spans="8:33" s="66" customFormat="1">
      <c r="H902" s="114"/>
      <c r="N902" s="65"/>
      <c r="O902" s="65"/>
      <c r="U902" s="116"/>
      <c r="V902" s="65"/>
      <c r="W902" s="65"/>
      <c r="X902" s="65"/>
      <c r="Y902" s="65"/>
      <c r="Z902" s="65"/>
      <c r="AA902" s="65"/>
      <c r="AB902" s="65"/>
      <c r="AC902" s="65"/>
      <c r="AD902" s="65"/>
      <c r="AE902" s="65"/>
      <c r="AF902" s="65"/>
      <c r="AG902" s="65"/>
    </row>
    <row r="903" spans="8:33" s="66" customFormat="1">
      <c r="H903" s="114"/>
      <c r="N903" s="65"/>
      <c r="O903" s="65"/>
      <c r="U903" s="116"/>
      <c r="V903" s="65"/>
      <c r="W903" s="65"/>
      <c r="X903" s="65"/>
      <c r="Y903" s="65"/>
      <c r="Z903" s="65"/>
      <c r="AA903" s="65"/>
      <c r="AB903" s="65"/>
      <c r="AC903" s="65"/>
      <c r="AD903" s="65"/>
      <c r="AE903" s="65"/>
      <c r="AF903" s="65"/>
      <c r="AG903" s="65"/>
    </row>
    <row r="904" spans="8:33" s="66" customFormat="1">
      <c r="H904" s="114"/>
      <c r="N904" s="65"/>
      <c r="O904" s="65"/>
      <c r="U904" s="116"/>
      <c r="V904" s="65"/>
      <c r="W904" s="65"/>
      <c r="X904" s="65"/>
      <c r="Y904" s="65"/>
      <c r="Z904" s="65"/>
      <c r="AA904" s="65"/>
      <c r="AB904" s="65"/>
      <c r="AC904" s="65"/>
      <c r="AD904" s="65"/>
      <c r="AE904" s="65"/>
      <c r="AF904" s="65"/>
      <c r="AG904" s="65"/>
    </row>
    <row r="905" spans="8:33" s="66" customFormat="1">
      <c r="H905" s="114"/>
      <c r="N905" s="65"/>
      <c r="O905" s="65"/>
      <c r="U905" s="116"/>
      <c r="V905" s="65"/>
      <c r="W905" s="65"/>
      <c r="X905" s="65"/>
      <c r="Y905" s="65"/>
      <c r="Z905" s="65"/>
      <c r="AA905" s="65"/>
      <c r="AB905" s="65"/>
      <c r="AC905" s="65"/>
      <c r="AD905" s="65"/>
      <c r="AE905" s="65"/>
      <c r="AF905" s="65"/>
      <c r="AG905" s="65"/>
    </row>
    <row r="906" spans="8:33" s="66" customFormat="1">
      <c r="H906" s="114"/>
      <c r="N906" s="65"/>
      <c r="O906" s="65"/>
      <c r="U906" s="116"/>
      <c r="V906" s="65"/>
      <c r="W906" s="65"/>
      <c r="X906" s="65"/>
      <c r="Y906" s="65"/>
      <c r="Z906" s="65"/>
      <c r="AA906" s="65"/>
      <c r="AB906" s="65"/>
      <c r="AC906" s="65"/>
      <c r="AD906" s="65"/>
      <c r="AE906" s="65"/>
      <c r="AF906" s="65"/>
      <c r="AG906" s="65"/>
    </row>
    <row r="907" spans="8:33" s="66" customFormat="1">
      <c r="H907" s="114"/>
      <c r="N907" s="65"/>
      <c r="O907" s="65"/>
      <c r="U907" s="116"/>
      <c r="V907" s="65"/>
      <c r="W907" s="65"/>
      <c r="X907" s="65"/>
      <c r="Y907" s="65"/>
      <c r="Z907" s="65"/>
      <c r="AA907" s="65"/>
      <c r="AB907" s="65"/>
      <c r="AC907" s="65"/>
      <c r="AD907" s="65"/>
      <c r="AE907" s="65"/>
      <c r="AF907" s="65"/>
      <c r="AG907" s="65"/>
    </row>
    <row r="908" spans="8:33" s="66" customFormat="1">
      <c r="H908" s="114"/>
      <c r="N908" s="65"/>
      <c r="O908" s="65"/>
      <c r="U908" s="116"/>
      <c r="V908" s="65"/>
      <c r="W908" s="65"/>
      <c r="X908" s="65"/>
      <c r="Y908" s="65"/>
      <c r="Z908" s="65"/>
      <c r="AA908" s="65"/>
      <c r="AB908" s="65"/>
      <c r="AC908" s="65"/>
      <c r="AD908" s="65"/>
      <c r="AE908" s="65"/>
      <c r="AF908" s="65"/>
      <c r="AG908" s="65"/>
    </row>
    <row r="909" spans="8:33" s="66" customFormat="1">
      <c r="H909" s="114"/>
      <c r="N909" s="65"/>
      <c r="O909" s="65"/>
      <c r="U909" s="116"/>
      <c r="V909" s="65"/>
      <c r="W909" s="65"/>
      <c r="X909" s="65"/>
      <c r="Y909" s="65"/>
      <c r="Z909" s="65"/>
      <c r="AA909" s="65"/>
      <c r="AB909" s="65"/>
      <c r="AC909" s="65"/>
      <c r="AD909" s="65"/>
      <c r="AE909" s="65"/>
      <c r="AF909" s="65"/>
      <c r="AG909" s="65"/>
    </row>
    <row r="910" spans="8:33" s="66" customFormat="1">
      <c r="H910" s="114"/>
      <c r="N910" s="65"/>
      <c r="O910" s="65"/>
      <c r="U910" s="116"/>
      <c r="V910" s="65"/>
      <c r="W910" s="65"/>
      <c r="X910" s="65"/>
      <c r="Y910" s="65"/>
      <c r="Z910" s="65"/>
      <c r="AA910" s="65"/>
      <c r="AB910" s="65"/>
      <c r="AC910" s="65"/>
      <c r="AD910" s="65"/>
      <c r="AE910" s="65"/>
      <c r="AF910" s="65"/>
      <c r="AG910" s="65"/>
    </row>
    <row r="911" spans="8:33" s="66" customFormat="1">
      <c r="H911" s="114"/>
      <c r="N911" s="65"/>
      <c r="O911" s="65"/>
      <c r="U911" s="116"/>
      <c r="V911" s="65"/>
      <c r="W911" s="65"/>
      <c r="X911" s="65"/>
      <c r="Y911" s="65"/>
      <c r="Z911" s="65"/>
      <c r="AA911" s="65"/>
      <c r="AB911" s="65"/>
      <c r="AC911" s="65"/>
      <c r="AD911" s="65"/>
      <c r="AE911" s="65"/>
      <c r="AF911" s="65"/>
      <c r="AG911" s="65"/>
    </row>
    <row r="912" spans="8:33" s="66" customFormat="1">
      <c r="H912" s="114"/>
      <c r="N912" s="65"/>
      <c r="O912" s="65"/>
      <c r="U912" s="116"/>
      <c r="V912" s="65"/>
      <c r="W912" s="65"/>
      <c r="X912" s="65"/>
      <c r="Y912" s="65"/>
      <c r="Z912" s="65"/>
      <c r="AA912" s="65"/>
      <c r="AB912" s="65"/>
      <c r="AC912" s="65"/>
      <c r="AD912" s="65"/>
      <c r="AE912" s="65"/>
      <c r="AF912" s="65"/>
      <c r="AG912" s="65"/>
    </row>
    <row r="913" spans="8:33" s="66" customFormat="1">
      <c r="H913" s="114"/>
      <c r="N913" s="65"/>
      <c r="O913" s="65"/>
      <c r="U913" s="116"/>
      <c r="V913" s="65"/>
      <c r="W913" s="65"/>
      <c r="X913" s="65"/>
      <c r="Y913" s="65"/>
      <c r="Z913" s="65"/>
      <c r="AA913" s="65"/>
      <c r="AB913" s="65"/>
      <c r="AC913" s="65"/>
      <c r="AD913" s="65"/>
      <c r="AE913" s="65"/>
      <c r="AF913" s="65"/>
      <c r="AG913" s="65"/>
    </row>
    <row r="914" spans="8:33" s="66" customFormat="1">
      <c r="H914" s="114"/>
      <c r="N914" s="65"/>
      <c r="O914" s="65"/>
      <c r="U914" s="116"/>
      <c r="V914" s="65"/>
      <c r="W914" s="65"/>
      <c r="X914" s="65"/>
      <c r="Y914" s="65"/>
      <c r="Z914" s="65"/>
      <c r="AA914" s="65"/>
      <c r="AB914" s="65"/>
      <c r="AC914" s="65"/>
      <c r="AD914" s="65"/>
      <c r="AE914" s="65"/>
      <c r="AF914" s="65"/>
      <c r="AG914" s="65"/>
    </row>
    <row r="915" spans="8:33" s="66" customFormat="1">
      <c r="H915" s="114"/>
      <c r="N915" s="65"/>
      <c r="O915" s="65"/>
      <c r="U915" s="116"/>
      <c r="V915" s="65"/>
      <c r="W915" s="65"/>
      <c r="X915" s="65"/>
      <c r="Y915" s="65"/>
      <c r="Z915" s="65"/>
      <c r="AA915" s="65"/>
      <c r="AB915" s="65"/>
      <c r="AC915" s="65"/>
      <c r="AD915" s="65"/>
      <c r="AE915" s="65"/>
      <c r="AF915" s="65"/>
      <c r="AG915" s="65"/>
    </row>
    <row r="916" spans="8:33" s="66" customFormat="1">
      <c r="H916" s="114"/>
      <c r="N916" s="65"/>
      <c r="O916" s="65"/>
      <c r="U916" s="116"/>
      <c r="V916" s="65"/>
      <c r="W916" s="65"/>
      <c r="X916" s="65"/>
      <c r="Y916" s="65"/>
      <c r="Z916" s="65"/>
      <c r="AA916" s="65"/>
      <c r="AB916" s="65"/>
      <c r="AC916" s="65"/>
      <c r="AD916" s="65"/>
      <c r="AE916" s="65"/>
      <c r="AF916" s="65"/>
      <c r="AG916" s="65"/>
    </row>
    <row r="917" spans="8:33" s="66" customFormat="1">
      <c r="H917" s="114"/>
      <c r="N917" s="65"/>
      <c r="O917" s="65"/>
      <c r="U917" s="116"/>
      <c r="V917" s="65"/>
      <c r="W917" s="65"/>
      <c r="X917" s="65"/>
      <c r="Y917" s="65"/>
      <c r="Z917" s="65"/>
      <c r="AA917" s="65"/>
      <c r="AB917" s="65"/>
      <c r="AC917" s="65"/>
      <c r="AD917" s="65"/>
      <c r="AE917" s="65"/>
      <c r="AF917" s="65"/>
      <c r="AG917" s="65"/>
    </row>
    <row r="918" spans="8:33" s="66" customFormat="1">
      <c r="H918" s="114"/>
      <c r="N918" s="65"/>
      <c r="O918" s="65"/>
      <c r="U918" s="116"/>
      <c r="V918" s="65"/>
      <c r="W918" s="65"/>
      <c r="X918" s="65"/>
      <c r="Y918" s="65"/>
      <c r="Z918" s="65"/>
      <c r="AA918" s="65"/>
      <c r="AB918" s="65"/>
      <c r="AC918" s="65"/>
      <c r="AD918" s="65"/>
      <c r="AE918" s="65"/>
      <c r="AF918" s="65"/>
      <c r="AG918" s="65"/>
    </row>
    <row r="919" spans="8:33" s="66" customFormat="1">
      <c r="H919" s="114"/>
      <c r="N919" s="65"/>
      <c r="O919" s="65"/>
      <c r="U919" s="116"/>
      <c r="V919" s="65"/>
      <c r="W919" s="65"/>
      <c r="X919" s="65"/>
      <c r="Y919" s="65"/>
      <c r="Z919" s="65"/>
      <c r="AA919" s="65"/>
      <c r="AB919" s="65"/>
      <c r="AC919" s="65"/>
      <c r="AD919" s="65"/>
      <c r="AE919" s="65"/>
      <c r="AF919" s="65"/>
      <c r="AG919" s="65"/>
    </row>
    <row r="920" spans="8:33" s="66" customFormat="1">
      <c r="H920" s="114"/>
      <c r="N920" s="65"/>
      <c r="O920" s="65"/>
      <c r="U920" s="116"/>
      <c r="V920" s="65"/>
      <c r="W920" s="65"/>
      <c r="X920" s="65"/>
      <c r="Y920" s="65"/>
      <c r="Z920" s="65"/>
      <c r="AA920" s="65"/>
      <c r="AB920" s="65"/>
      <c r="AC920" s="65"/>
      <c r="AD920" s="65"/>
      <c r="AE920" s="65"/>
      <c r="AF920" s="65"/>
      <c r="AG920" s="65"/>
    </row>
    <row r="921" spans="8:33" s="66" customFormat="1">
      <c r="H921" s="114"/>
      <c r="N921" s="65"/>
      <c r="O921" s="65"/>
      <c r="U921" s="116"/>
      <c r="V921" s="65"/>
      <c r="W921" s="65"/>
      <c r="X921" s="65"/>
      <c r="Y921" s="65"/>
      <c r="Z921" s="65"/>
      <c r="AA921" s="65"/>
      <c r="AB921" s="65"/>
      <c r="AC921" s="65"/>
      <c r="AD921" s="65"/>
      <c r="AE921" s="65"/>
      <c r="AF921" s="65"/>
      <c r="AG921" s="65"/>
    </row>
    <row r="922" spans="8:33" s="66" customFormat="1">
      <c r="H922" s="114"/>
      <c r="N922" s="65"/>
      <c r="O922" s="65"/>
      <c r="U922" s="116"/>
      <c r="V922" s="65"/>
      <c r="W922" s="65"/>
      <c r="X922" s="65"/>
      <c r="Y922" s="65"/>
      <c r="Z922" s="65"/>
      <c r="AA922" s="65"/>
      <c r="AB922" s="65"/>
      <c r="AC922" s="65"/>
      <c r="AD922" s="65"/>
      <c r="AE922" s="65"/>
      <c r="AF922" s="65"/>
      <c r="AG922" s="65"/>
    </row>
    <row r="923" spans="8:33" s="66" customFormat="1">
      <c r="H923" s="114"/>
      <c r="N923" s="65"/>
      <c r="O923" s="65"/>
      <c r="U923" s="116"/>
      <c r="V923" s="65"/>
      <c r="W923" s="65"/>
      <c r="X923" s="65"/>
      <c r="Y923" s="65"/>
      <c r="Z923" s="65"/>
      <c r="AA923" s="65"/>
      <c r="AB923" s="65"/>
      <c r="AC923" s="65"/>
      <c r="AD923" s="65"/>
      <c r="AE923" s="65"/>
      <c r="AF923" s="65"/>
      <c r="AG923" s="65"/>
    </row>
    <row r="924" spans="8:33" s="66" customFormat="1">
      <c r="H924" s="114"/>
      <c r="N924" s="65"/>
      <c r="O924" s="65"/>
      <c r="U924" s="116"/>
      <c r="V924" s="65"/>
      <c r="W924" s="65"/>
      <c r="X924" s="65"/>
      <c r="Y924" s="65"/>
      <c r="Z924" s="65"/>
      <c r="AA924" s="65"/>
      <c r="AB924" s="65"/>
      <c r="AC924" s="65"/>
      <c r="AD924" s="65"/>
      <c r="AE924" s="65"/>
      <c r="AF924" s="65"/>
      <c r="AG924" s="65"/>
    </row>
    <row r="925" spans="8:33" s="66" customFormat="1">
      <c r="H925" s="114"/>
      <c r="N925" s="65"/>
      <c r="O925" s="65"/>
      <c r="U925" s="116"/>
      <c r="V925" s="65"/>
      <c r="W925" s="65"/>
      <c r="X925" s="65"/>
      <c r="Y925" s="65"/>
      <c r="Z925" s="65"/>
      <c r="AA925" s="65"/>
      <c r="AB925" s="65"/>
      <c r="AC925" s="65"/>
      <c r="AD925" s="65"/>
      <c r="AE925" s="65"/>
      <c r="AF925" s="65"/>
      <c r="AG925" s="65"/>
    </row>
    <row r="926" spans="8:33" s="66" customFormat="1">
      <c r="H926" s="114"/>
      <c r="N926" s="65"/>
      <c r="O926" s="65"/>
      <c r="U926" s="116"/>
      <c r="V926" s="65"/>
      <c r="W926" s="65"/>
      <c r="X926" s="65"/>
      <c r="Y926" s="65"/>
      <c r="Z926" s="65"/>
      <c r="AA926" s="65"/>
      <c r="AB926" s="65"/>
      <c r="AC926" s="65"/>
      <c r="AD926" s="65"/>
      <c r="AE926" s="65"/>
      <c r="AF926" s="65"/>
      <c r="AG926" s="65"/>
    </row>
    <row r="927" spans="8:33" s="66" customFormat="1">
      <c r="H927" s="114"/>
      <c r="N927" s="65"/>
      <c r="O927" s="65"/>
      <c r="U927" s="116"/>
      <c r="V927" s="65"/>
      <c r="W927" s="65"/>
      <c r="X927" s="65"/>
      <c r="Y927" s="65"/>
      <c r="Z927" s="65"/>
      <c r="AA927" s="65"/>
      <c r="AB927" s="65"/>
      <c r="AC927" s="65"/>
      <c r="AD927" s="65"/>
      <c r="AE927" s="65"/>
      <c r="AF927" s="65"/>
      <c r="AG927" s="65"/>
    </row>
    <row r="928" spans="8:33" s="66" customFormat="1">
      <c r="H928" s="114"/>
      <c r="N928" s="65"/>
      <c r="O928" s="65"/>
      <c r="U928" s="116"/>
      <c r="V928" s="65"/>
      <c r="W928" s="65"/>
      <c r="X928" s="65"/>
      <c r="Y928" s="65"/>
      <c r="Z928" s="65"/>
      <c r="AA928" s="65"/>
      <c r="AB928" s="65"/>
      <c r="AC928" s="65"/>
      <c r="AD928" s="65"/>
      <c r="AE928" s="65"/>
      <c r="AF928" s="65"/>
      <c r="AG928" s="65"/>
    </row>
    <row r="929" spans="8:33" s="66" customFormat="1">
      <c r="H929" s="114"/>
      <c r="N929" s="65"/>
      <c r="O929" s="65"/>
      <c r="U929" s="116"/>
      <c r="V929" s="65"/>
      <c r="W929" s="65"/>
      <c r="X929" s="65"/>
      <c r="Y929" s="65"/>
      <c r="Z929" s="65"/>
      <c r="AA929" s="65"/>
      <c r="AB929" s="65"/>
      <c r="AC929" s="65"/>
      <c r="AD929" s="65"/>
      <c r="AE929" s="65"/>
      <c r="AF929" s="65"/>
      <c r="AG929" s="65"/>
    </row>
    <row r="930" spans="8:33" s="66" customFormat="1">
      <c r="H930" s="114"/>
      <c r="N930" s="65"/>
      <c r="O930" s="65"/>
      <c r="U930" s="116"/>
      <c r="V930" s="65"/>
      <c r="W930" s="65"/>
      <c r="X930" s="65"/>
      <c r="Y930" s="65"/>
      <c r="Z930" s="65"/>
      <c r="AA930" s="65"/>
      <c r="AB930" s="65"/>
      <c r="AC930" s="65"/>
      <c r="AD930" s="65"/>
      <c r="AE930" s="65"/>
      <c r="AF930" s="65"/>
      <c r="AG930" s="65"/>
    </row>
    <row r="931" spans="8:33" s="66" customFormat="1">
      <c r="H931" s="114"/>
      <c r="N931" s="65"/>
      <c r="O931" s="65"/>
      <c r="U931" s="116"/>
      <c r="V931" s="65"/>
      <c r="W931" s="65"/>
      <c r="X931" s="65"/>
      <c r="Y931" s="65"/>
      <c r="Z931" s="65"/>
      <c r="AA931" s="65"/>
      <c r="AB931" s="65"/>
      <c r="AC931" s="65"/>
      <c r="AD931" s="65"/>
      <c r="AE931" s="65"/>
      <c r="AF931" s="65"/>
      <c r="AG931" s="65"/>
    </row>
    <row r="932" spans="8:33" s="66" customFormat="1">
      <c r="H932" s="114"/>
      <c r="N932" s="65"/>
      <c r="O932" s="65"/>
      <c r="U932" s="116"/>
      <c r="V932" s="65"/>
      <c r="W932" s="65"/>
      <c r="X932" s="65"/>
      <c r="Y932" s="65"/>
      <c r="Z932" s="65"/>
      <c r="AA932" s="65"/>
      <c r="AB932" s="65"/>
      <c r="AC932" s="65"/>
      <c r="AD932" s="65"/>
      <c r="AE932" s="65"/>
      <c r="AF932" s="65"/>
      <c r="AG932" s="65"/>
    </row>
    <row r="933" spans="8:33" s="66" customFormat="1">
      <c r="H933" s="114"/>
      <c r="N933" s="65"/>
      <c r="O933" s="65"/>
      <c r="U933" s="116"/>
      <c r="V933" s="65"/>
      <c r="W933" s="65"/>
      <c r="X933" s="65"/>
      <c r="Y933" s="65"/>
      <c r="Z933" s="65"/>
      <c r="AA933" s="65"/>
      <c r="AB933" s="65"/>
      <c r="AC933" s="65"/>
      <c r="AD933" s="65"/>
      <c r="AE933" s="65"/>
      <c r="AF933" s="65"/>
      <c r="AG933" s="65"/>
    </row>
    <row r="934" spans="8:33" s="66" customFormat="1">
      <c r="H934" s="114"/>
      <c r="N934" s="65"/>
      <c r="O934" s="65"/>
      <c r="U934" s="116"/>
      <c r="V934" s="65"/>
      <c r="W934" s="65"/>
      <c r="X934" s="65"/>
      <c r="Y934" s="65"/>
      <c r="Z934" s="65"/>
      <c r="AA934" s="65"/>
      <c r="AB934" s="65"/>
      <c r="AC934" s="65"/>
      <c r="AD934" s="65"/>
      <c r="AE934" s="65"/>
      <c r="AF934" s="65"/>
      <c r="AG934" s="65"/>
    </row>
    <row r="935" spans="8:33" s="66" customFormat="1">
      <c r="H935" s="114"/>
      <c r="N935" s="65"/>
      <c r="O935" s="65"/>
      <c r="U935" s="116"/>
      <c r="V935" s="65"/>
      <c r="W935" s="65"/>
      <c r="X935" s="65"/>
      <c r="Y935" s="65"/>
      <c r="Z935" s="65"/>
      <c r="AA935" s="65"/>
      <c r="AB935" s="65"/>
      <c r="AC935" s="65"/>
      <c r="AD935" s="65"/>
      <c r="AE935" s="65"/>
      <c r="AF935" s="65"/>
      <c r="AG935" s="65"/>
    </row>
    <row r="936" spans="8:33" s="66" customFormat="1">
      <c r="H936" s="114"/>
      <c r="N936" s="65"/>
      <c r="O936" s="65"/>
      <c r="U936" s="116"/>
      <c r="V936" s="65"/>
      <c r="W936" s="65"/>
      <c r="X936" s="65"/>
      <c r="Y936" s="65"/>
      <c r="Z936" s="65"/>
      <c r="AA936" s="65"/>
      <c r="AB936" s="65"/>
      <c r="AC936" s="65"/>
      <c r="AD936" s="65"/>
      <c r="AE936" s="65"/>
      <c r="AF936" s="65"/>
      <c r="AG936" s="65"/>
    </row>
    <row r="937" spans="8:33" s="66" customFormat="1">
      <c r="H937" s="114"/>
      <c r="N937" s="65"/>
      <c r="O937" s="65"/>
      <c r="U937" s="116"/>
      <c r="V937" s="65"/>
      <c r="W937" s="65"/>
      <c r="X937" s="65"/>
      <c r="Y937" s="65"/>
      <c r="Z937" s="65"/>
      <c r="AA937" s="65"/>
      <c r="AB937" s="65"/>
      <c r="AC937" s="65"/>
      <c r="AD937" s="65"/>
      <c r="AE937" s="65"/>
      <c r="AF937" s="65"/>
      <c r="AG937" s="65"/>
    </row>
    <row r="938" spans="8:33" s="66" customFormat="1">
      <c r="H938" s="114"/>
      <c r="N938" s="65"/>
      <c r="O938" s="65"/>
      <c r="U938" s="116"/>
      <c r="V938" s="65"/>
      <c r="W938" s="65"/>
      <c r="X938" s="65"/>
      <c r="Y938" s="65"/>
      <c r="Z938" s="65"/>
      <c r="AA938" s="65"/>
      <c r="AB938" s="65"/>
      <c r="AC938" s="65"/>
      <c r="AD938" s="65"/>
      <c r="AE938" s="65"/>
      <c r="AF938" s="65"/>
      <c r="AG938" s="65"/>
    </row>
    <row r="939" spans="8:33" s="66" customFormat="1">
      <c r="H939" s="114"/>
      <c r="N939" s="65"/>
      <c r="O939" s="65"/>
      <c r="U939" s="116"/>
      <c r="V939" s="65"/>
      <c r="W939" s="65"/>
      <c r="X939" s="65"/>
      <c r="Y939" s="65"/>
      <c r="Z939" s="65"/>
      <c r="AA939" s="65"/>
      <c r="AB939" s="65"/>
      <c r="AC939" s="65"/>
      <c r="AD939" s="65"/>
      <c r="AE939" s="65"/>
      <c r="AF939" s="65"/>
      <c r="AG939" s="65"/>
    </row>
    <row r="940" spans="8:33" s="66" customFormat="1">
      <c r="H940" s="114"/>
      <c r="N940" s="65"/>
      <c r="O940" s="65"/>
      <c r="U940" s="116"/>
      <c r="V940" s="65"/>
      <c r="W940" s="65"/>
      <c r="X940" s="65"/>
      <c r="Y940" s="65"/>
      <c r="Z940" s="65"/>
      <c r="AA940" s="65"/>
      <c r="AB940" s="65"/>
      <c r="AC940" s="65"/>
      <c r="AD940" s="65"/>
      <c r="AE940" s="65"/>
      <c r="AF940" s="65"/>
      <c r="AG940" s="65"/>
    </row>
    <row r="941" spans="8:33" s="66" customFormat="1">
      <c r="H941" s="114"/>
      <c r="N941" s="65"/>
      <c r="O941" s="65"/>
      <c r="U941" s="116"/>
      <c r="V941" s="65"/>
      <c r="W941" s="65"/>
      <c r="X941" s="65"/>
      <c r="Y941" s="65"/>
      <c r="Z941" s="65"/>
      <c r="AA941" s="65"/>
      <c r="AB941" s="65"/>
      <c r="AC941" s="65"/>
      <c r="AD941" s="65"/>
      <c r="AE941" s="65"/>
      <c r="AF941" s="65"/>
      <c r="AG941" s="65"/>
    </row>
    <row r="942" spans="8:33" s="66" customFormat="1">
      <c r="H942" s="114"/>
      <c r="N942" s="65"/>
      <c r="O942" s="65"/>
      <c r="U942" s="116"/>
      <c r="V942" s="65"/>
      <c r="W942" s="65"/>
      <c r="X942" s="65"/>
      <c r="Y942" s="65"/>
      <c r="Z942" s="65"/>
      <c r="AA942" s="65"/>
      <c r="AB942" s="65"/>
      <c r="AC942" s="65"/>
      <c r="AD942" s="65"/>
      <c r="AE942" s="65"/>
      <c r="AF942" s="65"/>
      <c r="AG942" s="65"/>
    </row>
    <row r="943" spans="8:33" s="66" customFormat="1">
      <c r="H943" s="114"/>
      <c r="N943" s="65"/>
      <c r="O943" s="65"/>
      <c r="U943" s="116"/>
      <c r="V943" s="65"/>
      <c r="W943" s="65"/>
      <c r="X943" s="65"/>
      <c r="Y943" s="65"/>
      <c r="Z943" s="65"/>
      <c r="AA943" s="65"/>
      <c r="AB943" s="65"/>
      <c r="AC943" s="65"/>
      <c r="AD943" s="65"/>
      <c r="AE943" s="65"/>
      <c r="AF943" s="65"/>
      <c r="AG943" s="65"/>
    </row>
    <row r="944" spans="8:33" s="66" customFormat="1">
      <c r="H944" s="114"/>
      <c r="N944" s="65"/>
      <c r="O944" s="65"/>
      <c r="U944" s="116"/>
      <c r="V944" s="65"/>
      <c r="W944" s="65"/>
      <c r="X944" s="65"/>
      <c r="Y944" s="65"/>
      <c r="Z944" s="65"/>
      <c r="AA944" s="65"/>
      <c r="AB944" s="65"/>
      <c r="AC944" s="65"/>
      <c r="AD944" s="65"/>
      <c r="AE944" s="65"/>
      <c r="AF944" s="65"/>
      <c r="AG944" s="65"/>
    </row>
    <row r="945" spans="8:33" s="66" customFormat="1">
      <c r="H945" s="114"/>
      <c r="N945" s="65"/>
      <c r="O945" s="65"/>
      <c r="U945" s="116"/>
      <c r="V945" s="65"/>
      <c r="W945" s="65"/>
      <c r="X945" s="65"/>
      <c r="Y945" s="65"/>
      <c r="Z945" s="65"/>
      <c r="AA945" s="65"/>
      <c r="AB945" s="65"/>
      <c r="AC945" s="65"/>
      <c r="AD945" s="65"/>
      <c r="AE945" s="65"/>
      <c r="AF945" s="65"/>
      <c r="AG945" s="65"/>
    </row>
    <row r="946" spans="8:33" s="66" customFormat="1">
      <c r="H946" s="114"/>
      <c r="N946" s="65"/>
      <c r="O946" s="65"/>
      <c r="U946" s="116"/>
      <c r="V946" s="65"/>
      <c r="W946" s="65"/>
      <c r="X946" s="65"/>
      <c r="Y946" s="65"/>
      <c r="Z946" s="65"/>
      <c r="AA946" s="65"/>
      <c r="AB946" s="65"/>
      <c r="AC946" s="65"/>
      <c r="AD946" s="65"/>
      <c r="AE946" s="65"/>
      <c r="AF946" s="65"/>
      <c r="AG946" s="65"/>
    </row>
    <row r="947" spans="8:33" s="66" customFormat="1">
      <c r="H947" s="114"/>
      <c r="N947" s="65"/>
      <c r="O947" s="65"/>
      <c r="U947" s="116"/>
      <c r="V947" s="65"/>
      <c r="W947" s="65"/>
      <c r="X947" s="65"/>
      <c r="Y947" s="65"/>
      <c r="Z947" s="65"/>
      <c r="AA947" s="65"/>
      <c r="AB947" s="65"/>
      <c r="AC947" s="65"/>
      <c r="AD947" s="65"/>
      <c r="AE947" s="65"/>
      <c r="AF947" s="65"/>
      <c r="AG947" s="65"/>
    </row>
    <row r="948" spans="8:33" s="66" customFormat="1">
      <c r="H948" s="114"/>
      <c r="N948" s="65"/>
      <c r="O948" s="65"/>
      <c r="U948" s="116"/>
      <c r="V948" s="65"/>
      <c r="W948" s="65"/>
      <c r="X948" s="65"/>
      <c r="Y948" s="65"/>
      <c r="Z948" s="65"/>
      <c r="AA948" s="65"/>
      <c r="AB948" s="65"/>
      <c r="AC948" s="65"/>
      <c r="AD948" s="65"/>
      <c r="AE948" s="65"/>
      <c r="AF948" s="65"/>
      <c r="AG948" s="65"/>
    </row>
    <row r="949" spans="8:33" s="66" customFormat="1">
      <c r="H949" s="114"/>
      <c r="N949" s="65"/>
      <c r="O949" s="65"/>
      <c r="U949" s="116"/>
      <c r="V949" s="65"/>
      <c r="W949" s="65"/>
      <c r="X949" s="65"/>
      <c r="Y949" s="65"/>
      <c r="Z949" s="65"/>
      <c r="AA949" s="65"/>
      <c r="AB949" s="65"/>
      <c r="AC949" s="65"/>
      <c r="AD949" s="65"/>
      <c r="AE949" s="65"/>
      <c r="AF949" s="65"/>
      <c r="AG949" s="65"/>
    </row>
    <row r="950" spans="8:33" s="66" customFormat="1">
      <c r="H950" s="114"/>
      <c r="N950" s="65"/>
      <c r="O950" s="65"/>
      <c r="U950" s="116"/>
      <c r="V950" s="65"/>
      <c r="W950" s="65"/>
      <c r="X950" s="65"/>
      <c r="Y950" s="65"/>
      <c r="Z950" s="65"/>
      <c r="AA950" s="65"/>
      <c r="AB950" s="65"/>
      <c r="AC950" s="65"/>
      <c r="AD950" s="65"/>
      <c r="AE950" s="65"/>
      <c r="AF950" s="65"/>
      <c r="AG950" s="65"/>
    </row>
    <row r="951" spans="8:33" s="66" customFormat="1">
      <c r="H951" s="114"/>
      <c r="N951" s="65"/>
      <c r="O951" s="65"/>
      <c r="U951" s="116"/>
      <c r="V951" s="65"/>
      <c r="W951" s="65"/>
      <c r="X951" s="65"/>
      <c r="Y951" s="65"/>
      <c r="Z951" s="65"/>
      <c r="AA951" s="65"/>
      <c r="AB951" s="65"/>
      <c r="AC951" s="65"/>
      <c r="AD951" s="65"/>
      <c r="AE951" s="65"/>
      <c r="AF951" s="65"/>
      <c r="AG951" s="65"/>
    </row>
    <row r="952" spans="8:33" s="66" customFormat="1">
      <c r="H952" s="114"/>
      <c r="N952" s="65"/>
      <c r="O952" s="65"/>
      <c r="U952" s="116"/>
      <c r="V952" s="65"/>
      <c r="W952" s="65"/>
      <c r="X952" s="65"/>
      <c r="Y952" s="65"/>
      <c r="Z952" s="65"/>
      <c r="AA952" s="65"/>
      <c r="AB952" s="65"/>
      <c r="AC952" s="65"/>
      <c r="AD952" s="65"/>
      <c r="AE952" s="65"/>
      <c r="AF952" s="65"/>
      <c r="AG952" s="65"/>
    </row>
    <row r="953" spans="8:33" s="66" customFormat="1">
      <c r="H953" s="114"/>
      <c r="N953" s="65"/>
      <c r="O953" s="65"/>
      <c r="U953" s="116"/>
      <c r="V953" s="65"/>
      <c r="W953" s="65"/>
      <c r="X953" s="65"/>
      <c r="Y953" s="65"/>
      <c r="Z953" s="65"/>
      <c r="AA953" s="65"/>
      <c r="AB953" s="65"/>
      <c r="AC953" s="65"/>
      <c r="AD953" s="65"/>
      <c r="AE953" s="65"/>
      <c r="AF953" s="65"/>
      <c r="AG953" s="65"/>
    </row>
    <row r="954" spans="8:33" s="66" customFormat="1">
      <c r="H954" s="114"/>
      <c r="N954" s="65"/>
      <c r="O954" s="65"/>
      <c r="U954" s="116"/>
      <c r="V954" s="65"/>
      <c r="W954" s="65"/>
      <c r="X954" s="65"/>
      <c r="Y954" s="65"/>
      <c r="Z954" s="65"/>
      <c r="AA954" s="65"/>
      <c r="AB954" s="65"/>
      <c r="AC954" s="65"/>
      <c r="AD954" s="65"/>
      <c r="AE954" s="65"/>
      <c r="AF954" s="65"/>
      <c r="AG954" s="65"/>
    </row>
    <row r="955" spans="8:33" s="66" customFormat="1">
      <c r="H955" s="114"/>
      <c r="N955" s="65"/>
      <c r="O955" s="65"/>
      <c r="U955" s="116"/>
      <c r="V955" s="65"/>
      <c r="W955" s="65"/>
      <c r="X955" s="65"/>
      <c r="Y955" s="65"/>
      <c r="Z955" s="65"/>
      <c r="AA955" s="65"/>
      <c r="AB955" s="65"/>
      <c r="AC955" s="65"/>
      <c r="AD955" s="65"/>
      <c r="AE955" s="65"/>
      <c r="AF955" s="65"/>
      <c r="AG955" s="65"/>
    </row>
    <row r="956" spans="8:33" s="66" customFormat="1">
      <c r="H956" s="114"/>
      <c r="N956" s="65"/>
      <c r="O956" s="65"/>
      <c r="U956" s="116"/>
      <c r="V956" s="65"/>
      <c r="W956" s="65"/>
      <c r="X956" s="65"/>
      <c r="Y956" s="65"/>
      <c r="Z956" s="65"/>
      <c r="AA956" s="65"/>
      <c r="AB956" s="65"/>
      <c r="AC956" s="65"/>
      <c r="AD956" s="65"/>
      <c r="AE956" s="65"/>
      <c r="AF956" s="65"/>
      <c r="AG956" s="65"/>
    </row>
    <row r="957" spans="8:33" s="66" customFormat="1">
      <c r="H957" s="114"/>
      <c r="N957" s="65"/>
      <c r="O957" s="65"/>
      <c r="U957" s="116"/>
      <c r="V957" s="65"/>
      <c r="W957" s="65"/>
      <c r="X957" s="65"/>
      <c r="Y957" s="65"/>
      <c r="Z957" s="65"/>
      <c r="AA957" s="65"/>
      <c r="AB957" s="65"/>
      <c r="AC957" s="65"/>
      <c r="AD957" s="65"/>
      <c r="AE957" s="65"/>
      <c r="AF957" s="65"/>
      <c r="AG957" s="65"/>
    </row>
    <row r="958" spans="8:33" s="66" customFormat="1">
      <c r="H958" s="114"/>
      <c r="N958" s="65"/>
      <c r="O958" s="65"/>
      <c r="U958" s="116"/>
      <c r="V958" s="65"/>
      <c r="W958" s="65"/>
      <c r="X958" s="65"/>
      <c r="Y958" s="65"/>
      <c r="Z958" s="65"/>
      <c r="AA958" s="65"/>
      <c r="AB958" s="65"/>
      <c r="AC958" s="65"/>
      <c r="AD958" s="65"/>
      <c r="AE958" s="65"/>
      <c r="AF958" s="65"/>
      <c r="AG958" s="65"/>
    </row>
    <row r="959" spans="8:33" s="66" customFormat="1">
      <c r="H959" s="114"/>
      <c r="N959" s="65"/>
      <c r="O959" s="65"/>
      <c r="U959" s="116"/>
      <c r="V959" s="65"/>
      <c r="W959" s="65"/>
      <c r="X959" s="65"/>
      <c r="Y959" s="65"/>
      <c r="Z959" s="65"/>
      <c r="AA959" s="65"/>
      <c r="AB959" s="65"/>
      <c r="AC959" s="65"/>
      <c r="AD959" s="65"/>
      <c r="AE959" s="65"/>
      <c r="AF959" s="65"/>
      <c r="AG959" s="65"/>
    </row>
    <row r="960" spans="8:33" s="66" customFormat="1">
      <c r="H960" s="114"/>
      <c r="N960" s="65"/>
      <c r="O960" s="65"/>
      <c r="U960" s="116"/>
      <c r="V960" s="65"/>
      <c r="W960" s="65"/>
      <c r="X960" s="65"/>
      <c r="Y960" s="65"/>
      <c r="Z960" s="65"/>
      <c r="AA960" s="65"/>
      <c r="AB960" s="65"/>
      <c r="AC960" s="65"/>
      <c r="AD960" s="65"/>
      <c r="AE960" s="65"/>
      <c r="AF960" s="65"/>
      <c r="AG960" s="65"/>
    </row>
    <row r="961" spans="8:33" s="66" customFormat="1">
      <c r="H961" s="114"/>
      <c r="N961" s="65"/>
      <c r="O961" s="65"/>
      <c r="U961" s="116"/>
      <c r="V961" s="65"/>
      <c r="W961" s="65"/>
      <c r="X961" s="65"/>
      <c r="Y961" s="65"/>
      <c r="Z961" s="65"/>
      <c r="AA961" s="65"/>
      <c r="AB961" s="65"/>
      <c r="AC961" s="65"/>
      <c r="AD961" s="65"/>
      <c r="AE961" s="65"/>
      <c r="AF961" s="65"/>
      <c r="AG961" s="65"/>
    </row>
    <row r="962" spans="8:33" s="66" customFormat="1">
      <c r="H962" s="114"/>
      <c r="N962" s="65"/>
      <c r="O962" s="65"/>
      <c r="U962" s="116"/>
      <c r="V962" s="65"/>
      <c r="W962" s="65"/>
      <c r="X962" s="65"/>
      <c r="Y962" s="65"/>
      <c r="Z962" s="65"/>
      <c r="AA962" s="65"/>
      <c r="AB962" s="65"/>
      <c r="AC962" s="65"/>
      <c r="AD962" s="65"/>
      <c r="AE962" s="65"/>
      <c r="AF962" s="65"/>
      <c r="AG962" s="65"/>
    </row>
    <row r="963" spans="8:33" s="66" customFormat="1">
      <c r="H963" s="114"/>
      <c r="N963" s="65"/>
      <c r="O963" s="65"/>
      <c r="U963" s="116"/>
      <c r="V963" s="65"/>
      <c r="W963" s="65"/>
      <c r="X963" s="65"/>
      <c r="Y963" s="65"/>
      <c r="Z963" s="65"/>
      <c r="AA963" s="65"/>
      <c r="AB963" s="65"/>
      <c r="AC963" s="65"/>
      <c r="AD963" s="65"/>
      <c r="AE963" s="65"/>
      <c r="AF963" s="65"/>
      <c r="AG963" s="65"/>
    </row>
    <row r="964" spans="8:33" s="66" customFormat="1">
      <c r="H964" s="114"/>
      <c r="N964" s="65"/>
      <c r="O964" s="65"/>
      <c r="U964" s="116"/>
      <c r="V964" s="65"/>
      <c r="W964" s="65"/>
      <c r="X964" s="65"/>
      <c r="Y964" s="65"/>
      <c r="Z964" s="65"/>
      <c r="AA964" s="65"/>
      <c r="AB964" s="65"/>
      <c r="AC964" s="65"/>
      <c r="AD964" s="65"/>
      <c r="AE964" s="65"/>
      <c r="AF964" s="65"/>
      <c r="AG964" s="65"/>
    </row>
    <row r="965" spans="8:33" s="66" customFormat="1">
      <c r="H965" s="114"/>
      <c r="N965" s="65"/>
      <c r="O965" s="65"/>
      <c r="U965" s="116"/>
      <c r="V965" s="65"/>
      <c r="W965" s="65"/>
      <c r="X965" s="65"/>
      <c r="Y965" s="65"/>
      <c r="Z965" s="65"/>
      <c r="AA965" s="65"/>
      <c r="AB965" s="65"/>
      <c r="AC965" s="65"/>
      <c r="AD965" s="65"/>
      <c r="AE965" s="65"/>
      <c r="AF965" s="65"/>
      <c r="AG965" s="65"/>
    </row>
    <row r="966" spans="8:33" s="66" customFormat="1">
      <c r="H966" s="114"/>
      <c r="N966" s="65"/>
      <c r="O966" s="65"/>
      <c r="U966" s="116"/>
      <c r="V966" s="65"/>
      <c r="W966" s="65"/>
      <c r="X966" s="65"/>
      <c r="Y966" s="65"/>
      <c r="Z966" s="65"/>
      <c r="AA966" s="65"/>
      <c r="AB966" s="65"/>
      <c r="AC966" s="65"/>
      <c r="AD966" s="65"/>
      <c r="AE966" s="65"/>
      <c r="AF966" s="65"/>
      <c r="AG966" s="65"/>
    </row>
    <row r="967" spans="8:33" s="66" customFormat="1">
      <c r="H967" s="114"/>
      <c r="N967" s="65"/>
      <c r="O967" s="65"/>
      <c r="U967" s="116"/>
      <c r="V967" s="65"/>
      <c r="W967" s="65"/>
      <c r="X967" s="65"/>
      <c r="Y967" s="65"/>
      <c r="Z967" s="65"/>
      <c r="AA967" s="65"/>
      <c r="AB967" s="65"/>
      <c r="AC967" s="65"/>
      <c r="AD967" s="65"/>
      <c r="AE967" s="65"/>
      <c r="AF967" s="65"/>
      <c r="AG967" s="65"/>
    </row>
    <row r="968" spans="8:33" s="66" customFormat="1">
      <c r="H968" s="114"/>
      <c r="N968" s="65"/>
      <c r="O968" s="65"/>
      <c r="U968" s="116"/>
      <c r="V968" s="65"/>
      <c r="W968" s="65"/>
      <c r="X968" s="65"/>
      <c r="Y968" s="65"/>
      <c r="Z968" s="65"/>
      <c r="AA968" s="65"/>
      <c r="AB968" s="65"/>
      <c r="AC968" s="65"/>
      <c r="AD968" s="65"/>
      <c r="AE968" s="65"/>
      <c r="AF968" s="65"/>
      <c r="AG968" s="65"/>
    </row>
    <row r="969" spans="8:33" s="66" customFormat="1">
      <c r="H969" s="114"/>
      <c r="N969" s="65"/>
      <c r="O969" s="65"/>
      <c r="U969" s="116"/>
      <c r="V969" s="65"/>
      <c r="W969" s="65"/>
      <c r="X969" s="65"/>
      <c r="Y969" s="65"/>
      <c r="Z969" s="65"/>
      <c r="AA969" s="65"/>
      <c r="AB969" s="65"/>
      <c r="AC969" s="65"/>
      <c r="AD969" s="65"/>
      <c r="AE969" s="65"/>
      <c r="AF969" s="65"/>
      <c r="AG969" s="65"/>
    </row>
    <row r="970" spans="8:33" s="66" customFormat="1">
      <c r="H970" s="114"/>
      <c r="N970" s="65"/>
      <c r="O970" s="65"/>
      <c r="U970" s="116"/>
      <c r="V970" s="65"/>
      <c r="W970" s="65"/>
      <c r="X970" s="65"/>
      <c r="Y970" s="65"/>
      <c r="Z970" s="65"/>
      <c r="AA970" s="65"/>
      <c r="AB970" s="65"/>
      <c r="AC970" s="65"/>
      <c r="AD970" s="65"/>
      <c r="AE970" s="65"/>
      <c r="AF970" s="65"/>
      <c r="AG970" s="65"/>
    </row>
    <row r="971" spans="8:33" s="66" customFormat="1">
      <c r="H971" s="114"/>
      <c r="N971" s="65"/>
      <c r="O971" s="65"/>
      <c r="U971" s="116"/>
      <c r="V971" s="65"/>
      <c r="W971" s="65"/>
      <c r="X971" s="65"/>
      <c r="Y971" s="65"/>
      <c r="Z971" s="65"/>
      <c r="AA971" s="65"/>
      <c r="AB971" s="65"/>
      <c r="AC971" s="65"/>
      <c r="AD971" s="65"/>
      <c r="AE971" s="65"/>
      <c r="AF971" s="65"/>
      <c r="AG971" s="65"/>
    </row>
    <row r="972" spans="8:33" s="66" customFormat="1">
      <c r="H972" s="114"/>
      <c r="N972" s="65"/>
      <c r="O972" s="65"/>
      <c r="U972" s="116"/>
      <c r="V972" s="65"/>
      <c r="W972" s="65"/>
      <c r="X972" s="65"/>
      <c r="Y972" s="65"/>
      <c r="Z972" s="65"/>
      <c r="AA972" s="65"/>
      <c r="AB972" s="65"/>
      <c r="AC972" s="65"/>
      <c r="AD972" s="65"/>
      <c r="AE972" s="65"/>
      <c r="AF972" s="65"/>
      <c r="AG972" s="65"/>
    </row>
    <row r="973" spans="8:33" s="66" customFormat="1">
      <c r="H973" s="114"/>
      <c r="N973" s="65"/>
      <c r="O973" s="65"/>
      <c r="U973" s="116"/>
      <c r="V973" s="65"/>
      <c r="W973" s="65"/>
      <c r="X973" s="65"/>
      <c r="Y973" s="65"/>
      <c r="Z973" s="65"/>
      <c r="AA973" s="65"/>
      <c r="AB973" s="65"/>
      <c r="AC973" s="65"/>
      <c r="AD973" s="65"/>
      <c r="AE973" s="65"/>
      <c r="AF973" s="65"/>
      <c r="AG973" s="65"/>
    </row>
    <row r="974" spans="8:33" s="66" customFormat="1">
      <c r="H974" s="114"/>
      <c r="N974" s="65"/>
      <c r="O974" s="65"/>
      <c r="U974" s="116"/>
      <c r="V974" s="65"/>
      <c r="W974" s="65"/>
      <c r="X974" s="65"/>
      <c r="Y974" s="65"/>
      <c r="Z974" s="65"/>
      <c r="AA974" s="65"/>
      <c r="AB974" s="65"/>
      <c r="AC974" s="65"/>
      <c r="AD974" s="65"/>
      <c r="AE974" s="65"/>
      <c r="AF974" s="65"/>
      <c r="AG974" s="65"/>
    </row>
    <row r="975" spans="8:33" s="66" customFormat="1">
      <c r="H975" s="114"/>
      <c r="N975" s="65"/>
      <c r="O975" s="65"/>
      <c r="U975" s="116"/>
      <c r="V975" s="65"/>
      <c r="W975" s="65"/>
      <c r="X975" s="65"/>
      <c r="Y975" s="65"/>
      <c r="Z975" s="65"/>
      <c r="AA975" s="65"/>
      <c r="AB975" s="65"/>
      <c r="AC975" s="65"/>
      <c r="AD975" s="65"/>
      <c r="AE975" s="65"/>
      <c r="AF975" s="65"/>
      <c r="AG975" s="65"/>
    </row>
    <row r="976" spans="8:33" s="66" customFormat="1">
      <c r="H976" s="114"/>
      <c r="N976" s="65"/>
      <c r="O976" s="65"/>
      <c r="U976" s="116"/>
      <c r="V976" s="65"/>
      <c r="W976" s="65"/>
      <c r="X976" s="65"/>
      <c r="Y976" s="65"/>
      <c r="Z976" s="65"/>
      <c r="AA976" s="65"/>
      <c r="AB976" s="65"/>
      <c r="AC976" s="65"/>
      <c r="AD976" s="65"/>
      <c r="AE976" s="65"/>
      <c r="AF976" s="65"/>
      <c r="AG976" s="65"/>
    </row>
    <row r="977" spans="8:33" s="66" customFormat="1">
      <c r="H977" s="114"/>
      <c r="N977" s="65"/>
      <c r="O977" s="65"/>
      <c r="U977" s="116"/>
      <c r="V977" s="65"/>
      <c r="W977" s="65"/>
      <c r="X977" s="65"/>
      <c r="Y977" s="65"/>
      <c r="Z977" s="65"/>
      <c r="AA977" s="65"/>
      <c r="AB977" s="65"/>
      <c r="AC977" s="65"/>
      <c r="AD977" s="65"/>
      <c r="AE977" s="65"/>
      <c r="AF977" s="65"/>
      <c r="AG977" s="65"/>
    </row>
    <row r="978" spans="8:33" s="66" customFormat="1">
      <c r="H978" s="114"/>
      <c r="N978" s="65"/>
      <c r="O978" s="65"/>
      <c r="U978" s="116"/>
      <c r="V978" s="65"/>
      <c r="W978" s="65"/>
      <c r="X978" s="65"/>
      <c r="Y978" s="65"/>
      <c r="Z978" s="65"/>
      <c r="AA978" s="65"/>
      <c r="AB978" s="65"/>
      <c r="AC978" s="65"/>
      <c r="AD978" s="65"/>
      <c r="AE978" s="65"/>
      <c r="AF978" s="65"/>
      <c r="AG978" s="65"/>
    </row>
    <row r="979" spans="8:33" s="66" customFormat="1">
      <c r="H979" s="114"/>
      <c r="N979" s="65"/>
      <c r="O979" s="65"/>
      <c r="U979" s="116"/>
      <c r="V979" s="65"/>
      <c r="W979" s="65"/>
      <c r="X979" s="65"/>
      <c r="Y979" s="65"/>
      <c r="Z979" s="65"/>
      <c r="AA979" s="65"/>
      <c r="AB979" s="65"/>
      <c r="AC979" s="65"/>
      <c r="AD979" s="65"/>
      <c r="AE979" s="65"/>
      <c r="AF979" s="65"/>
      <c r="AG979" s="65"/>
    </row>
    <row r="980" spans="8:33" s="66" customFormat="1">
      <c r="H980" s="114"/>
      <c r="N980" s="65"/>
      <c r="O980" s="65"/>
      <c r="U980" s="116"/>
      <c r="V980" s="65"/>
      <c r="W980" s="65"/>
      <c r="X980" s="65"/>
      <c r="Y980" s="65"/>
      <c r="Z980" s="65"/>
      <c r="AA980" s="65"/>
      <c r="AB980" s="65"/>
      <c r="AC980" s="65"/>
      <c r="AD980" s="65"/>
      <c r="AE980" s="65"/>
      <c r="AF980" s="65"/>
      <c r="AG980" s="65"/>
    </row>
    <row r="981" spans="8:33" s="66" customFormat="1">
      <c r="H981" s="114"/>
      <c r="N981" s="65"/>
      <c r="O981" s="65"/>
      <c r="U981" s="116"/>
      <c r="V981" s="65"/>
      <c r="W981" s="65"/>
      <c r="X981" s="65"/>
      <c r="Y981" s="65"/>
      <c r="Z981" s="65"/>
      <c r="AA981" s="65"/>
      <c r="AB981" s="65"/>
      <c r="AC981" s="65"/>
      <c r="AD981" s="65"/>
      <c r="AE981" s="65"/>
      <c r="AF981" s="65"/>
      <c r="AG981" s="65"/>
    </row>
    <row r="982" spans="8:33" s="66" customFormat="1">
      <c r="H982" s="114"/>
      <c r="N982" s="65"/>
      <c r="O982" s="65"/>
      <c r="U982" s="116"/>
      <c r="V982" s="65"/>
      <c r="W982" s="65"/>
      <c r="X982" s="65"/>
      <c r="Y982" s="65"/>
      <c r="Z982" s="65"/>
      <c r="AA982" s="65"/>
      <c r="AB982" s="65"/>
      <c r="AC982" s="65"/>
      <c r="AD982" s="65"/>
      <c r="AE982" s="65"/>
      <c r="AF982" s="65"/>
      <c r="AG982" s="65"/>
    </row>
    <row r="983" spans="8:33" s="66" customFormat="1">
      <c r="H983" s="114"/>
      <c r="N983" s="65"/>
      <c r="O983" s="65"/>
      <c r="U983" s="116"/>
      <c r="V983" s="65"/>
      <c r="W983" s="65"/>
      <c r="X983" s="65"/>
      <c r="Y983" s="65"/>
      <c r="Z983" s="65"/>
      <c r="AA983" s="65"/>
      <c r="AB983" s="65"/>
      <c r="AC983" s="65"/>
      <c r="AD983" s="65"/>
      <c r="AE983" s="65"/>
      <c r="AF983" s="65"/>
      <c r="AG983" s="65"/>
    </row>
    <row r="984" spans="8:33" s="66" customFormat="1">
      <c r="H984" s="114"/>
      <c r="N984" s="65"/>
      <c r="O984" s="65"/>
      <c r="U984" s="116"/>
      <c r="V984" s="65"/>
      <c r="W984" s="65"/>
      <c r="X984" s="65"/>
      <c r="Y984" s="65"/>
      <c r="Z984" s="65"/>
      <c r="AA984" s="65"/>
      <c r="AB984" s="65"/>
      <c r="AC984" s="65"/>
      <c r="AD984" s="65"/>
      <c r="AE984" s="65"/>
      <c r="AF984" s="65"/>
      <c r="AG984" s="65"/>
    </row>
    <row r="985" spans="8:33" s="66" customFormat="1">
      <c r="H985" s="114"/>
      <c r="N985" s="65"/>
      <c r="O985" s="65"/>
      <c r="U985" s="116"/>
      <c r="V985" s="65"/>
      <c r="W985" s="65"/>
      <c r="X985" s="65"/>
      <c r="Y985" s="65"/>
      <c r="Z985" s="65"/>
      <c r="AA985" s="65"/>
      <c r="AB985" s="65"/>
      <c r="AC985" s="65"/>
      <c r="AD985" s="65"/>
      <c r="AE985" s="65"/>
      <c r="AF985" s="65"/>
      <c r="AG985" s="65"/>
    </row>
    <row r="986" spans="8:33" s="66" customFormat="1">
      <c r="H986" s="114"/>
      <c r="N986" s="65"/>
      <c r="O986" s="65"/>
      <c r="U986" s="116"/>
      <c r="V986" s="65"/>
      <c r="W986" s="65"/>
      <c r="X986" s="65"/>
      <c r="Y986" s="65"/>
      <c r="Z986" s="65"/>
      <c r="AA986" s="65"/>
      <c r="AB986" s="65"/>
      <c r="AC986" s="65"/>
      <c r="AD986" s="65"/>
      <c r="AE986" s="65"/>
      <c r="AF986" s="65"/>
      <c r="AG986" s="65"/>
    </row>
    <row r="987" spans="8:33" s="66" customFormat="1">
      <c r="H987" s="114"/>
      <c r="N987" s="65"/>
      <c r="O987" s="65"/>
      <c r="U987" s="116"/>
      <c r="V987" s="65"/>
      <c r="W987" s="65"/>
      <c r="X987" s="65"/>
      <c r="Y987" s="65"/>
      <c r="Z987" s="65"/>
      <c r="AA987" s="65"/>
      <c r="AB987" s="65"/>
      <c r="AC987" s="65"/>
      <c r="AD987" s="65"/>
      <c r="AE987" s="65"/>
      <c r="AF987" s="65"/>
      <c r="AG987" s="65"/>
    </row>
    <row r="988" spans="8:33" s="66" customFormat="1">
      <c r="H988" s="114"/>
      <c r="N988" s="65"/>
      <c r="O988" s="65"/>
      <c r="U988" s="116"/>
      <c r="V988" s="65"/>
      <c r="W988" s="65"/>
      <c r="X988" s="65"/>
      <c r="Y988" s="65"/>
      <c r="Z988" s="65"/>
      <c r="AA988" s="65"/>
      <c r="AB988" s="65"/>
      <c r="AC988" s="65"/>
      <c r="AD988" s="65"/>
      <c r="AE988" s="65"/>
      <c r="AF988" s="65"/>
      <c r="AG988" s="65"/>
    </row>
    <row r="989" spans="8:33" s="66" customFormat="1">
      <c r="H989" s="114"/>
      <c r="N989" s="65"/>
      <c r="O989" s="65"/>
      <c r="U989" s="116"/>
      <c r="V989" s="65"/>
      <c r="W989" s="65"/>
      <c r="X989" s="65"/>
      <c r="Y989" s="65"/>
      <c r="Z989" s="65"/>
      <c r="AA989" s="65"/>
      <c r="AB989" s="65"/>
      <c r="AC989" s="65"/>
      <c r="AD989" s="65"/>
      <c r="AE989" s="65"/>
      <c r="AF989" s="65"/>
      <c r="AG989" s="65"/>
    </row>
    <row r="990" spans="8:33" s="66" customFormat="1">
      <c r="H990" s="114"/>
      <c r="N990" s="65"/>
      <c r="O990" s="65"/>
      <c r="U990" s="116"/>
      <c r="V990" s="65"/>
      <c r="W990" s="65"/>
      <c r="X990" s="65"/>
      <c r="Y990" s="65"/>
      <c r="Z990" s="65"/>
      <c r="AA990" s="65"/>
      <c r="AB990" s="65"/>
      <c r="AC990" s="65"/>
      <c r="AD990" s="65"/>
      <c r="AE990" s="65"/>
      <c r="AF990" s="65"/>
      <c r="AG990" s="65"/>
    </row>
    <row r="991" spans="8:33" s="66" customFormat="1">
      <c r="H991" s="114"/>
      <c r="N991" s="65"/>
      <c r="O991" s="65"/>
      <c r="U991" s="116"/>
      <c r="V991" s="65"/>
      <c r="W991" s="65"/>
      <c r="X991" s="65"/>
      <c r="Y991" s="65"/>
      <c r="Z991" s="65"/>
      <c r="AA991" s="65"/>
      <c r="AB991" s="65"/>
      <c r="AC991" s="65"/>
      <c r="AD991" s="65"/>
      <c r="AE991" s="65"/>
      <c r="AF991" s="65"/>
      <c r="AG991" s="65"/>
    </row>
    <row r="992" spans="8:33" s="66" customFormat="1">
      <c r="H992" s="114"/>
      <c r="N992" s="65"/>
      <c r="O992" s="65"/>
      <c r="U992" s="116"/>
      <c r="V992" s="65"/>
      <c r="W992" s="65"/>
      <c r="X992" s="65"/>
      <c r="Y992" s="65"/>
      <c r="Z992" s="65"/>
      <c r="AA992" s="65"/>
      <c r="AB992" s="65"/>
      <c r="AC992" s="65"/>
      <c r="AD992" s="65"/>
      <c r="AE992" s="65"/>
      <c r="AF992" s="65"/>
      <c r="AG992" s="65"/>
    </row>
    <row r="993" spans="8:33" s="66" customFormat="1">
      <c r="H993" s="114"/>
      <c r="N993" s="65"/>
      <c r="O993" s="65"/>
      <c r="U993" s="116"/>
      <c r="V993" s="65"/>
      <c r="W993" s="65"/>
      <c r="X993" s="65"/>
      <c r="Y993" s="65"/>
      <c r="Z993" s="65"/>
      <c r="AA993" s="65"/>
      <c r="AB993" s="65"/>
      <c r="AC993" s="65"/>
      <c r="AD993" s="65"/>
      <c r="AE993" s="65"/>
      <c r="AF993" s="65"/>
      <c r="AG993" s="65"/>
    </row>
    <row r="994" spans="8:33" s="66" customFormat="1">
      <c r="H994" s="114"/>
      <c r="N994" s="65"/>
      <c r="O994" s="65"/>
      <c r="U994" s="116"/>
      <c r="V994" s="65"/>
      <c r="W994" s="65"/>
      <c r="X994" s="65"/>
      <c r="Y994" s="65"/>
      <c r="Z994" s="65"/>
      <c r="AA994" s="65"/>
      <c r="AB994" s="65"/>
      <c r="AC994" s="65"/>
      <c r="AD994" s="65"/>
      <c r="AE994" s="65"/>
      <c r="AF994" s="65"/>
      <c r="AG994" s="65"/>
    </row>
    <row r="995" spans="8:33" s="66" customFormat="1">
      <c r="H995" s="114"/>
      <c r="N995" s="65"/>
      <c r="O995" s="65"/>
      <c r="U995" s="116"/>
      <c r="V995" s="65"/>
      <c r="W995" s="65"/>
      <c r="X995" s="65"/>
      <c r="Y995" s="65"/>
      <c r="Z995" s="65"/>
      <c r="AA995" s="65"/>
      <c r="AB995" s="65"/>
      <c r="AC995" s="65"/>
      <c r="AD995" s="65"/>
      <c r="AE995" s="65"/>
      <c r="AF995" s="65"/>
      <c r="AG995" s="65"/>
    </row>
    <row r="996" spans="8:33" s="66" customFormat="1">
      <c r="H996" s="114"/>
      <c r="N996" s="65"/>
      <c r="O996" s="65"/>
      <c r="U996" s="116"/>
      <c r="V996" s="65"/>
      <c r="W996" s="65"/>
      <c r="X996" s="65"/>
      <c r="Y996" s="65"/>
      <c r="Z996" s="65"/>
      <c r="AA996" s="65"/>
      <c r="AB996" s="65"/>
      <c r="AC996" s="65"/>
      <c r="AD996" s="65"/>
      <c r="AE996" s="65"/>
      <c r="AF996" s="65"/>
      <c r="AG996" s="65"/>
    </row>
    <row r="997" spans="8:33" s="66" customFormat="1">
      <c r="H997" s="114"/>
      <c r="N997" s="65"/>
      <c r="O997" s="65"/>
      <c r="U997" s="116"/>
      <c r="V997" s="65"/>
      <c r="W997" s="65"/>
      <c r="X997" s="65"/>
      <c r="Y997" s="65"/>
      <c r="Z997" s="65"/>
      <c r="AA997" s="65"/>
      <c r="AB997" s="65"/>
      <c r="AC997" s="65"/>
      <c r="AD997" s="65"/>
      <c r="AE997" s="65"/>
      <c r="AF997" s="65"/>
      <c r="AG997" s="65"/>
    </row>
    <row r="998" spans="8:33" s="66" customFormat="1">
      <c r="H998" s="114"/>
      <c r="N998" s="65"/>
      <c r="O998" s="65"/>
      <c r="U998" s="116"/>
      <c r="V998" s="65"/>
      <c r="W998" s="65"/>
      <c r="X998" s="65"/>
      <c r="Y998" s="65"/>
      <c r="Z998" s="65"/>
      <c r="AA998" s="65"/>
      <c r="AB998" s="65"/>
      <c r="AC998" s="65"/>
      <c r="AD998" s="65"/>
      <c r="AE998" s="65"/>
      <c r="AF998" s="65"/>
      <c r="AG998" s="65"/>
    </row>
    <row r="999" spans="8:33" s="66" customFormat="1">
      <c r="H999" s="114"/>
      <c r="N999" s="65"/>
      <c r="O999" s="65"/>
      <c r="U999" s="116"/>
      <c r="V999" s="65"/>
      <c r="W999" s="65"/>
      <c r="X999" s="65"/>
      <c r="Y999" s="65"/>
      <c r="Z999" s="65"/>
      <c r="AA999" s="65"/>
      <c r="AB999" s="65"/>
      <c r="AC999" s="65"/>
      <c r="AD999" s="65"/>
      <c r="AE999" s="65"/>
      <c r="AF999" s="65"/>
      <c r="AG999" s="65"/>
    </row>
    <row r="1000" spans="8:33" s="66" customFormat="1">
      <c r="H1000" s="114"/>
      <c r="N1000" s="65"/>
      <c r="O1000" s="65"/>
      <c r="U1000" s="116"/>
      <c r="V1000" s="65"/>
      <c r="W1000" s="65"/>
      <c r="X1000" s="65"/>
      <c r="Y1000" s="65"/>
      <c r="Z1000" s="65"/>
      <c r="AA1000" s="65"/>
      <c r="AB1000" s="65"/>
      <c r="AC1000" s="65"/>
      <c r="AD1000" s="65"/>
      <c r="AE1000" s="65"/>
      <c r="AF1000" s="65"/>
      <c r="AG1000" s="65"/>
    </row>
    <row r="1001" spans="8:33" s="66" customFormat="1">
      <c r="H1001" s="114"/>
      <c r="N1001" s="65"/>
      <c r="O1001" s="65"/>
      <c r="U1001" s="116"/>
      <c r="V1001" s="65"/>
      <c r="W1001" s="65"/>
      <c r="X1001" s="65"/>
      <c r="Y1001" s="65"/>
      <c r="Z1001" s="65"/>
      <c r="AA1001" s="65"/>
      <c r="AB1001" s="65"/>
      <c r="AC1001" s="65"/>
      <c r="AD1001" s="65"/>
      <c r="AE1001" s="65"/>
      <c r="AF1001" s="65"/>
      <c r="AG1001" s="65"/>
    </row>
    <row r="1002" spans="8:33" s="66" customFormat="1">
      <c r="H1002" s="114"/>
      <c r="N1002" s="65"/>
      <c r="O1002" s="65"/>
      <c r="U1002" s="116"/>
      <c r="V1002" s="65"/>
      <c r="W1002" s="65"/>
      <c r="X1002" s="65"/>
      <c r="Y1002" s="65"/>
      <c r="Z1002" s="65"/>
      <c r="AA1002" s="65"/>
      <c r="AB1002" s="65"/>
      <c r="AC1002" s="65"/>
      <c r="AD1002" s="65"/>
      <c r="AE1002" s="65"/>
      <c r="AF1002" s="65"/>
      <c r="AG1002" s="65"/>
    </row>
    <row r="1003" spans="8:33" s="66" customFormat="1">
      <c r="H1003" s="114"/>
      <c r="N1003" s="65"/>
      <c r="O1003" s="65"/>
      <c r="U1003" s="116"/>
      <c r="V1003" s="65"/>
      <c r="W1003" s="65"/>
      <c r="X1003" s="65"/>
      <c r="Y1003" s="65"/>
      <c r="Z1003" s="65"/>
      <c r="AA1003" s="65"/>
      <c r="AB1003" s="65"/>
      <c r="AC1003" s="65"/>
      <c r="AD1003" s="65"/>
      <c r="AE1003" s="65"/>
      <c r="AF1003" s="65"/>
      <c r="AG1003" s="65"/>
    </row>
    <row r="1004" spans="8:33" s="66" customFormat="1">
      <c r="H1004" s="114"/>
      <c r="N1004" s="65"/>
      <c r="O1004" s="65"/>
      <c r="U1004" s="116"/>
      <c r="V1004" s="65"/>
      <c r="W1004" s="65"/>
      <c r="X1004" s="65"/>
      <c r="Y1004" s="65"/>
      <c r="Z1004" s="65"/>
      <c r="AA1004" s="65"/>
      <c r="AB1004" s="65"/>
      <c r="AC1004" s="65"/>
      <c r="AD1004" s="65"/>
      <c r="AE1004" s="65"/>
      <c r="AF1004" s="65"/>
      <c r="AG1004" s="65"/>
    </row>
  </sheetData>
  <phoneticPr fontId="2"/>
  <dataValidations count="4">
    <dataValidation type="list" allowBlank="1" showInputMessage="1" showErrorMessage="1" sqref="C4:C53">
      <formula1>"事業用資産,インフラ資産"</formula1>
    </dataValidation>
    <dataValidation type="list" allowBlank="1" showInputMessage="1" showErrorMessage="1" sqref="I4:I53">
      <formula1>"生活インフラ・ 国土保全,教育,福祉,環境衛生,産業振興,消防,総務"</formula1>
    </dataValidation>
    <dataValidation type="list" allowBlank="1" showInputMessage="1" showErrorMessage="1" sqref="G4:G53">
      <formula1>港湾の種類</formula1>
    </dataValidation>
    <dataValidation type="list" allowBlank="1" showInputMessage="1" showErrorMessage="1" sqref="M4:M53">
      <formula1>当年度異動</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sheetPr>
    <tabColor rgb="FF9FFFFF"/>
  </sheetPr>
  <dimension ref="A1:AI103"/>
  <sheetViews>
    <sheetView workbookViewId="0">
      <pane xSplit="5" ySplit="3" topLeftCell="F4" activePane="bottomRight" state="frozen"/>
      <selection activeCell="D996" sqref="D996"/>
      <selection pane="topRight" activeCell="D996" sqref="D996"/>
      <selection pane="bottomLeft" activeCell="D996" sqref="D996"/>
      <selection pane="bottomRight" activeCell="D996" sqref="D996"/>
    </sheetView>
  </sheetViews>
  <sheetFormatPr defaultRowHeight="13.5"/>
  <cols>
    <col min="1" max="4" width="11.5" customWidth="1"/>
    <col min="5" max="5" width="23.25" customWidth="1"/>
    <col min="6" max="6" width="17.5" customWidth="1"/>
    <col min="7" max="7" width="17.5" style="35" customWidth="1"/>
    <col min="8" max="8" width="14.875" customWidth="1"/>
    <col min="9" max="9" width="14.875" hidden="1" customWidth="1"/>
    <col min="10" max="11" width="13.25" customWidth="1"/>
    <col min="12" max="12" width="10.875" customWidth="1"/>
    <col min="13" max="13" width="15.5" style="11" customWidth="1"/>
    <col min="14" max="14" width="15.5" style="65" customWidth="1"/>
    <col min="15" max="16" width="15.5" customWidth="1"/>
    <col min="17" max="20" width="11.625" customWidth="1"/>
    <col min="21" max="23" width="14.5" style="11" customWidth="1"/>
    <col min="24" max="25" width="15.5" style="11" customWidth="1"/>
    <col min="26" max="26" width="14.5" style="11" customWidth="1"/>
    <col min="27" max="32" width="13.625" style="11" customWidth="1"/>
    <col min="33" max="33" width="9.875" customWidth="1"/>
    <col min="34" max="34" width="15.375" customWidth="1"/>
    <col min="35" max="35" width="23.875" customWidth="1"/>
  </cols>
  <sheetData>
    <row r="1" spans="1:35">
      <c r="E1" s="7"/>
      <c r="F1" s="7"/>
      <c r="G1" s="33"/>
    </row>
    <row r="2" spans="1:35" s="9" customFormat="1" ht="15.75" customHeight="1">
      <c r="A2" s="57" t="s">
        <v>40</v>
      </c>
      <c r="B2" s="57" t="s">
        <v>246</v>
      </c>
      <c r="C2" s="8"/>
      <c r="D2" s="8"/>
      <c r="E2" s="8"/>
      <c r="F2" s="8"/>
      <c r="G2" s="34"/>
      <c r="J2" s="8"/>
      <c r="K2" s="8"/>
      <c r="L2" s="8"/>
      <c r="M2" s="11">
        <f>SUM(M4:M103)</f>
        <v>0</v>
      </c>
      <c r="N2" s="65"/>
      <c r="U2" s="11"/>
      <c r="V2" s="11"/>
      <c r="W2" s="11">
        <f>SUM(W4:W103)</f>
        <v>0</v>
      </c>
      <c r="X2" s="11">
        <f>SUM(X4:X103)</f>
        <v>0</v>
      </c>
      <c r="Y2" s="11">
        <f>SUM(Y4:Y103)</f>
        <v>0</v>
      </c>
      <c r="Z2" s="11">
        <f>SUM(Z4:Z103)</f>
        <v>0</v>
      </c>
      <c r="AA2" s="11"/>
      <c r="AB2" s="11"/>
      <c r="AC2" s="11"/>
      <c r="AD2" s="11"/>
      <c r="AE2" s="11"/>
      <c r="AF2" s="11">
        <f>SUM(AF4:AF103)</f>
        <v>0</v>
      </c>
    </row>
    <row r="3" spans="1:35" s="5" customFormat="1" ht="50.25" customHeight="1">
      <c r="A3" s="28" t="s">
        <v>41</v>
      </c>
      <c r="B3" s="32" t="s">
        <v>90</v>
      </c>
      <c r="C3" s="98" t="s">
        <v>95</v>
      </c>
      <c r="D3" s="32" t="s">
        <v>98</v>
      </c>
      <c r="E3" s="100" t="s">
        <v>76</v>
      </c>
      <c r="F3" s="98" t="s">
        <v>238</v>
      </c>
      <c r="G3" s="106" t="s">
        <v>239</v>
      </c>
      <c r="H3" s="100" t="s">
        <v>48</v>
      </c>
      <c r="I3" s="32" t="s">
        <v>242</v>
      </c>
      <c r="J3" s="100" t="s">
        <v>61</v>
      </c>
      <c r="K3" s="28" t="s">
        <v>85</v>
      </c>
      <c r="L3" s="32" t="s">
        <v>243</v>
      </c>
      <c r="M3" s="62" t="s">
        <v>58</v>
      </c>
      <c r="N3" s="31" t="s">
        <v>224</v>
      </c>
      <c r="O3" s="32" t="s">
        <v>63</v>
      </c>
      <c r="P3" s="32" t="s">
        <v>62</v>
      </c>
      <c r="Q3" s="32" t="s">
        <v>64</v>
      </c>
      <c r="R3" s="32" t="s">
        <v>65</v>
      </c>
      <c r="S3" s="32" t="s">
        <v>66</v>
      </c>
      <c r="T3" s="32" t="s">
        <v>247</v>
      </c>
      <c r="U3" s="31" t="s">
        <v>51</v>
      </c>
      <c r="V3" s="31" t="s">
        <v>52</v>
      </c>
      <c r="W3" s="31" t="s">
        <v>248</v>
      </c>
      <c r="X3" s="31" t="s">
        <v>67</v>
      </c>
      <c r="Y3" s="31" t="s">
        <v>68</v>
      </c>
      <c r="Z3" s="25" t="s">
        <v>106</v>
      </c>
      <c r="AA3" s="31" t="s">
        <v>53</v>
      </c>
      <c r="AB3" s="31" t="s">
        <v>54</v>
      </c>
      <c r="AC3" s="31" t="s">
        <v>55</v>
      </c>
      <c r="AD3" s="31" t="s">
        <v>56</v>
      </c>
      <c r="AE3" s="31" t="s">
        <v>57</v>
      </c>
      <c r="AF3" s="87" t="s">
        <v>236</v>
      </c>
      <c r="AG3" s="32" t="s">
        <v>249</v>
      </c>
      <c r="AH3" s="28" t="s">
        <v>5</v>
      </c>
      <c r="AI3" s="28" t="s">
        <v>60</v>
      </c>
    </row>
    <row r="4" spans="1:35">
      <c r="A4" s="42">
        <v>1</v>
      </c>
      <c r="B4" s="42" t="s">
        <v>4</v>
      </c>
      <c r="C4" s="99" t="s">
        <v>101</v>
      </c>
      <c r="D4" s="42" t="str">
        <f>IF(L4="","",C4&amp;"_"&amp;L4)</f>
        <v/>
      </c>
      <c r="E4" s="99"/>
      <c r="F4" s="99"/>
      <c r="G4" s="107"/>
      <c r="H4" s="99"/>
      <c r="I4" s="26"/>
      <c r="J4" s="105"/>
      <c r="K4" s="42" t="str">
        <f>IF(J4="","",IF(MONTH(J4)&lt;=3,YEAR(J4)-1,YEAR(J4)))</f>
        <v/>
      </c>
      <c r="L4" s="26"/>
      <c r="M4" s="63"/>
      <c r="N4" s="64"/>
      <c r="O4" s="26"/>
      <c r="P4" s="26"/>
      <c r="Q4" s="42" t="str">
        <f>IF(E4="","",75)</f>
        <v/>
      </c>
      <c r="R4" s="42" t="str">
        <f>IF(Q4="","",#REF!-K4)</f>
        <v/>
      </c>
      <c r="S4" s="42" t="str">
        <f>IF(Q4="","",Q4-R4)</f>
        <v/>
      </c>
      <c r="T4" s="42" t="str">
        <f>IF(Q4="","",0.014)</f>
        <v/>
      </c>
      <c r="U4" s="41" t="str">
        <f>IF(Q4="","",VLOOKUP(F4,#REF!,2,0))</f>
        <v/>
      </c>
      <c r="V4" s="41" t="str">
        <f>IF(E4="","",IF(M4=0,ROUND(G4*U4,0),0))</f>
        <v/>
      </c>
      <c r="W4" s="41" t="str">
        <f>IF(E4="","",IF(S4&lt;0,1,IF(M4=0,V4,M4)))</f>
        <v/>
      </c>
      <c r="X4" s="77" t="str">
        <f>IF(E4="","",IF(R4=0,0,IF(S4=0,AF4,IF(S4&lt;0,0,ROUNDDOWN(W4*T4,0)))))</f>
        <v/>
      </c>
      <c r="Y4" s="77" t="str">
        <f>IF(E4="","",IF(S4=0,W4,IF(S4&lt;0,0,ROUND(R4*X4,0))))</f>
        <v/>
      </c>
      <c r="Z4" s="43" t="str">
        <f>IF(E4="","",IF(W4-Y4&lt;=0,1,W4-Y4))</f>
        <v/>
      </c>
      <c r="AA4" s="23"/>
      <c r="AB4" s="23"/>
      <c r="AC4" s="23"/>
      <c r="AD4" s="23"/>
      <c r="AE4" s="41" t="str">
        <f>IF(E4="","",M4-SUM(AA4:AD4))</f>
        <v/>
      </c>
      <c r="AF4" s="88"/>
      <c r="AG4" s="26"/>
      <c r="AH4" s="26"/>
      <c r="AI4" s="26"/>
    </row>
    <row r="5" spans="1:35">
      <c r="A5" s="42">
        <v>2</v>
      </c>
      <c r="B5" s="42" t="s">
        <v>4</v>
      </c>
      <c r="C5" s="99" t="s">
        <v>101</v>
      </c>
      <c r="D5" s="42" t="str">
        <f t="shared" ref="D5:D68" si="0">IF(L5="","",C5&amp;"_"&amp;L5)</f>
        <v/>
      </c>
      <c r="E5" s="99"/>
      <c r="F5" s="99"/>
      <c r="G5" s="107"/>
      <c r="H5" s="99"/>
      <c r="I5" s="26"/>
      <c r="J5" s="105"/>
      <c r="K5" s="42" t="str">
        <f t="shared" ref="K5:K68" si="1">IF(J5="","",IF(MONTH(J5)&lt;=3,YEAR(J5)-1,YEAR(J5)))</f>
        <v/>
      </c>
      <c r="L5" s="26"/>
      <c r="M5" s="63"/>
      <c r="N5" s="64"/>
      <c r="O5" s="26"/>
      <c r="P5" s="26"/>
      <c r="Q5" s="42" t="str">
        <f t="shared" ref="Q5:Q68" si="2">IF(E5="","",75)</f>
        <v/>
      </c>
      <c r="R5" s="42" t="str">
        <f>IF(Q5="","",#REF!-K5)</f>
        <v/>
      </c>
      <c r="S5" s="42" t="str">
        <f t="shared" ref="S5:S68" si="3">IF(Q5="","",Q5-R5)</f>
        <v/>
      </c>
      <c r="T5" s="42" t="str">
        <f t="shared" ref="T5:T68" si="4">IF(Q5="","",0.014)</f>
        <v/>
      </c>
      <c r="U5" s="41" t="str">
        <f>IF(Q5="","",VLOOKUP(F5,#REF!,2,0))</f>
        <v/>
      </c>
      <c r="V5" s="41" t="str">
        <f t="shared" ref="V5:V68" si="5">IF(E5="","",IF(M5=0,ROUND(G5*U5,0),0))</f>
        <v/>
      </c>
      <c r="W5" s="41" t="str">
        <f t="shared" ref="W5:W68" si="6">IF(E5="","",IF(S5&lt;0,1,IF(M5=0,V5,M5)))</f>
        <v/>
      </c>
      <c r="X5" s="77" t="str">
        <f t="shared" ref="X5:X68" si="7">IF(E5="","",IF(R5=0,0,IF(S5=0,AF5,IF(S5&lt;0,0,ROUNDDOWN(W5*T5,0)))))</f>
        <v/>
      </c>
      <c r="Y5" s="77" t="str">
        <f t="shared" ref="Y5:Y68" si="8">IF(E5="","",IF(S5=0,W5,IF(S5&lt;0,0,ROUND(R5*X5,0))))</f>
        <v/>
      </c>
      <c r="Z5" s="43" t="str">
        <f t="shared" ref="Z5:Z68" si="9">IF(E5="","",IF(W5-Y5&lt;=0,1,W5-Y5))</f>
        <v/>
      </c>
      <c r="AA5" s="23"/>
      <c r="AB5" s="23"/>
      <c r="AC5" s="23"/>
      <c r="AD5" s="23"/>
      <c r="AE5" s="41" t="str">
        <f t="shared" ref="AE5:AE68" si="10">IF(E5="","",M5-SUM(AA5:AD5))</f>
        <v/>
      </c>
      <c r="AF5" s="88"/>
      <c r="AG5" s="26"/>
      <c r="AH5" s="26"/>
      <c r="AI5" s="26"/>
    </row>
    <row r="6" spans="1:35">
      <c r="A6" s="42">
        <v>3</v>
      </c>
      <c r="B6" s="42" t="s">
        <v>4</v>
      </c>
      <c r="C6" s="99" t="s">
        <v>101</v>
      </c>
      <c r="D6" s="42" t="str">
        <f t="shared" si="0"/>
        <v/>
      </c>
      <c r="E6" s="99"/>
      <c r="F6" s="99"/>
      <c r="G6" s="107"/>
      <c r="H6" s="99"/>
      <c r="I6" s="26"/>
      <c r="J6" s="105"/>
      <c r="K6" s="42" t="str">
        <f t="shared" si="1"/>
        <v/>
      </c>
      <c r="L6" s="26"/>
      <c r="M6" s="63"/>
      <c r="N6" s="64"/>
      <c r="O6" s="26"/>
      <c r="P6" s="26"/>
      <c r="Q6" s="42" t="str">
        <f t="shared" si="2"/>
        <v/>
      </c>
      <c r="R6" s="42" t="str">
        <f>IF(Q6="","",#REF!-K6)</f>
        <v/>
      </c>
      <c r="S6" s="42" t="str">
        <f t="shared" si="3"/>
        <v/>
      </c>
      <c r="T6" s="42" t="str">
        <f t="shared" si="4"/>
        <v/>
      </c>
      <c r="U6" s="41" t="str">
        <f>IF(Q6="","",VLOOKUP(F6,#REF!,2,0))</f>
        <v/>
      </c>
      <c r="V6" s="41" t="str">
        <f t="shared" si="5"/>
        <v/>
      </c>
      <c r="W6" s="41" t="str">
        <f t="shared" si="6"/>
        <v/>
      </c>
      <c r="X6" s="77" t="str">
        <f t="shared" si="7"/>
        <v/>
      </c>
      <c r="Y6" s="77" t="str">
        <f t="shared" si="8"/>
        <v/>
      </c>
      <c r="Z6" s="43" t="str">
        <f t="shared" si="9"/>
        <v/>
      </c>
      <c r="AA6" s="23"/>
      <c r="AB6" s="23"/>
      <c r="AC6" s="23"/>
      <c r="AD6" s="23"/>
      <c r="AE6" s="41" t="str">
        <f t="shared" si="10"/>
        <v/>
      </c>
      <c r="AF6" s="88"/>
      <c r="AG6" s="26"/>
      <c r="AH6" s="26"/>
      <c r="AI6" s="26"/>
    </row>
    <row r="7" spans="1:35">
      <c r="A7" s="42">
        <v>4</v>
      </c>
      <c r="B7" s="42" t="s">
        <v>4</v>
      </c>
      <c r="C7" s="99" t="s">
        <v>101</v>
      </c>
      <c r="D7" s="42" t="str">
        <f t="shared" si="0"/>
        <v/>
      </c>
      <c r="E7" s="99"/>
      <c r="F7" s="99"/>
      <c r="G7" s="107"/>
      <c r="H7" s="99"/>
      <c r="I7" s="26"/>
      <c r="J7" s="105"/>
      <c r="K7" s="42" t="str">
        <f t="shared" si="1"/>
        <v/>
      </c>
      <c r="L7" s="26"/>
      <c r="M7" s="63"/>
      <c r="N7" s="64"/>
      <c r="O7" s="26"/>
      <c r="P7" s="26"/>
      <c r="Q7" s="42" t="str">
        <f t="shared" si="2"/>
        <v/>
      </c>
      <c r="R7" s="42" t="str">
        <f>IF(Q7="","",#REF!-K7)</f>
        <v/>
      </c>
      <c r="S7" s="42" t="str">
        <f t="shared" si="3"/>
        <v/>
      </c>
      <c r="T7" s="42" t="str">
        <f t="shared" si="4"/>
        <v/>
      </c>
      <c r="U7" s="41" t="str">
        <f>IF(Q7="","",VLOOKUP(F7,#REF!,2,0))</f>
        <v/>
      </c>
      <c r="V7" s="41" t="str">
        <f t="shared" si="5"/>
        <v/>
      </c>
      <c r="W7" s="41" t="str">
        <f t="shared" si="6"/>
        <v/>
      </c>
      <c r="X7" s="77" t="str">
        <f t="shared" si="7"/>
        <v/>
      </c>
      <c r="Y7" s="77" t="str">
        <f t="shared" si="8"/>
        <v/>
      </c>
      <c r="Z7" s="43" t="str">
        <f t="shared" si="9"/>
        <v/>
      </c>
      <c r="AA7" s="23"/>
      <c r="AB7" s="23"/>
      <c r="AC7" s="23"/>
      <c r="AD7" s="23"/>
      <c r="AE7" s="41" t="str">
        <f t="shared" si="10"/>
        <v/>
      </c>
      <c r="AF7" s="88"/>
      <c r="AG7" s="26"/>
      <c r="AH7" s="26"/>
      <c r="AI7" s="26"/>
    </row>
    <row r="8" spans="1:35">
      <c r="A8" s="42">
        <v>5</v>
      </c>
      <c r="B8" s="42" t="s">
        <v>4</v>
      </c>
      <c r="C8" s="99" t="s">
        <v>101</v>
      </c>
      <c r="D8" s="42" t="str">
        <f t="shared" si="0"/>
        <v/>
      </c>
      <c r="E8" s="99"/>
      <c r="F8" s="99"/>
      <c r="G8" s="107"/>
      <c r="H8" s="99"/>
      <c r="I8" s="26"/>
      <c r="J8" s="105"/>
      <c r="K8" s="42" t="str">
        <f t="shared" si="1"/>
        <v/>
      </c>
      <c r="L8" s="26"/>
      <c r="M8" s="63"/>
      <c r="N8" s="64"/>
      <c r="O8" s="26"/>
      <c r="P8" s="26"/>
      <c r="Q8" s="42" t="str">
        <f t="shared" si="2"/>
        <v/>
      </c>
      <c r="R8" s="42" t="str">
        <f>IF(Q8="","",#REF!-K8)</f>
        <v/>
      </c>
      <c r="S8" s="42" t="str">
        <f t="shared" si="3"/>
        <v/>
      </c>
      <c r="T8" s="42" t="str">
        <f t="shared" si="4"/>
        <v/>
      </c>
      <c r="U8" s="41" t="str">
        <f>IF(Q8="","",VLOOKUP(F8,#REF!,2,0))</f>
        <v/>
      </c>
      <c r="V8" s="41" t="str">
        <f t="shared" si="5"/>
        <v/>
      </c>
      <c r="W8" s="41" t="str">
        <f t="shared" si="6"/>
        <v/>
      </c>
      <c r="X8" s="77" t="str">
        <f t="shared" si="7"/>
        <v/>
      </c>
      <c r="Y8" s="77" t="str">
        <f t="shared" si="8"/>
        <v/>
      </c>
      <c r="Z8" s="43" t="str">
        <f t="shared" si="9"/>
        <v/>
      </c>
      <c r="AA8" s="23"/>
      <c r="AB8" s="23"/>
      <c r="AC8" s="23"/>
      <c r="AD8" s="23"/>
      <c r="AE8" s="41" t="str">
        <f t="shared" si="10"/>
        <v/>
      </c>
      <c r="AF8" s="88"/>
      <c r="AG8" s="26"/>
      <c r="AH8" s="26"/>
      <c r="AI8" s="26"/>
    </row>
    <row r="9" spans="1:35">
      <c r="A9" s="42">
        <v>6</v>
      </c>
      <c r="B9" s="42" t="s">
        <v>4</v>
      </c>
      <c r="C9" s="99" t="s">
        <v>101</v>
      </c>
      <c r="D9" s="42" t="str">
        <f t="shared" si="0"/>
        <v/>
      </c>
      <c r="E9" s="99"/>
      <c r="F9" s="99"/>
      <c r="G9" s="107"/>
      <c r="H9" s="99"/>
      <c r="I9" s="26"/>
      <c r="J9" s="105"/>
      <c r="K9" s="42" t="str">
        <f t="shared" si="1"/>
        <v/>
      </c>
      <c r="L9" s="26"/>
      <c r="M9" s="63"/>
      <c r="N9" s="64"/>
      <c r="O9" s="26"/>
      <c r="P9" s="26"/>
      <c r="Q9" s="42" t="str">
        <f t="shared" si="2"/>
        <v/>
      </c>
      <c r="R9" s="42" t="str">
        <f>IF(Q9="","",#REF!-K9)</f>
        <v/>
      </c>
      <c r="S9" s="42" t="str">
        <f t="shared" si="3"/>
        <v/>
      </c>
      <c r="T9" s="42" t="str">
        <f t="shared" si="4"/>
        <v/>
      </c>
      <c r="U9" s="41" t="str">
        <f>IF(Q9="","",VLOOKUP(F9,#REF!,2,0))</f>
        <v/>
      </c>
      <c r="V9" s="41" t="str">
        <f t="shared" si="5"/>
        <v/>
      </c>
      <c r="W9" s="41" t="str">
        <f t="shared" si="6"/>
        <v/>
      </c>
      <c r="X9" s="77" t="str">
        <f t="shared" si="7"/>
        <v/>
      </c>
      <c r="Y9" s="77" t="str">
        <f t="shared" si="8"/>
        <v/>
      </c>
      <c r="Z9" s="43" t="str">
        <f t="shared" si="9"/>
        <v/>
      </c>
      <c r="AA9" s="23"/>
      <c r="AB9" s="23"/>
      <c r="AC9" s="23"/>
      <c r="AD9" s="23"/>
      <c r="AE9" s="41" t="str">
        <f t="shared" si="10"/>
        <v/>
      </c>
      <c r="AF9" s="88"/>
      <c r="AG9" s="26"/>
      <c r="AH9" s="26"/>
      <c r="AI9" s="26"/>
    </row>
    <row r="10" spans="1:35">
      <c r="A10" s="42">
        <v>7</v>
      </c>
      <c r="B10" s="42" t="s">
        <v>4</v>
      </c>
      <c r="C10" s="99" t="s">
        <v>101</v>
      </c>
      <c r="D10" s="42" t="str">
        <f t="shared" si="0"/>
        <v/>
      </c>
      <c r="E10" s="99"/>
      <c r="F10" s="99"/>
      <c r="G10" s="107"/>
      <c r="H10" s="99"/>
      <c r="I10" s="26"/>
      <c r="J10" s="105"/>
      <c r="K10" s="42" t="str">
        <f t="shared" si="1"/>
        <v/>
      </c>
      <c r="L10" s="26"/>
      <c r="M10" s="63"/>
      <c r="N10" s="64"/>
      <c r="O10" s="26"/>
      <c r="P10" s="26"/>
      <c r="Q10" s="42" t="str">
        <f t="shared" si="2"/>
        <v/>
      </c>
      <c r="R10" s="42" t="str">
        <f>IF(Q10="","",#REF!-K10)</f>
        <v/>
      </c>
      <c r="S10" s="42" t="str">
        <f t="shared" si="3"/>
        <v/>
      </c>
      <c r="T10" s="42" t="str">
        <f t="shared" si="4"/>
        <v/>
      </c>
      <c r="U10" s="41" t="str">
        <f>IF(Q10="","",VLOOKUP(F10,#REF!,2,0))</f>
        <v/>
      </c>
      <c r="V10" s="41" t="str">
        <f t="shared" si="5"/>
        <v/>
      </c>
      <c r="W10" s="41" t="str">
        <f t="shared" si="6"/>
        <v/>
      </c>
      <c r="X10" s="77" t="str">
        <f t="shared" si="7"/>
        <v/>
      </c>
      <c r="Y10" s="77" t="str">
        <f t="shared" si="8"/>
        <v/>
      </c>
      <c r="Z10" s="43" t="str">
        <f t="shared" si="9"/>
        <v/>
      </c>
      <c r="AA10" s="23"/>
      <c r="AB10" s="23"/>
      <c r="AC10" s="23"/>
      <c r="AD10" s="23"/>
      <c r="AE10" s="41" t="str">
        <f t="shared" si="10"/>
        <v/>
      </c>
      <c r="AF10" s="88"/>
      <c r="AG10" s="26"/>
      <c r="AH10" s="26"/>
      <c r="AI10" s="26"/>
    </row>
    <row r="11" spans="1:35">
      <c r="A11" s="42">
        <v>8</v>
      </c>
      <c r="B11" s="42" t="s">
        <v>4</v>
      </c>
      <c r="C11" s="99" t="s">
        <v>101</v>
      </c>
      <c r="D11" s="42" t="str">
        <f t="shared" si="0"/>
        <v/>
      </c>
      <c r="E11" s="99"/>
      <c r="F11" s="99"/>
      <c r="G11" s="107"/>
      <c r="H11" s="99"/>
      <c r="I11" s="26"/>
      <c r="J11" s="105"/>
      <c r="K11" s="42" t="str">
        <f t="shared" si="1"/>
        <v/>
      </c>
      <c r="L11" s="26"/>
      <c r="M11" s="63"/>
      <c r="N11" s="64"/>
      <c r="O11" s="26"/>
      <c r="P11" s="26"/>
      <c r="Q11" s="42" t="str">
        <f t="shared" si="2"/>
        <v/>
      </c>
      <c r="R11" s="42" t="str">
        <f>IF(Q11="","",#REF!-K11)</f>
        <v/>
      </c>
      <c r="S11" s="42" t="str">
        <f t="shared" si="3"/>
        <v/>
      </c>
      <c r="T11" s="42" t="str">
        <f t="shared" si="4"/>
        <v/>
      </c>
      <c r="U11" s="41" t="str">
        <f>IF(Q11="","",VLOOKUP(F11,#REF!,2,0))</f>
        <v/>
      </c>
      <c r="V11" s="41" t="str">
        <f t="shared" si="5"/>
        <v/>
      </c>
      <c r="W11" s="41" t="str">
        <f t="shared" si="6"/>
        <v/>
      </c>
      <c r="X11" s="77" t="str">
        <f t="shared" si="7"/>
        <v/>
      </c>
      <c r="Y11" s="77" t="str">
        <f t="shared" si="8"/>
        <v/>
      </c>
      <c r="Z11" s="43" t="str">
        <f t="shared" si="9"/>
        <v/>
      </c>
      <c r="AA11" s="23"/>
      <c r="AB11" s="23"/>
      <c r="AC11" s="23"/>
      <c r="AD11" s="23"/>
      <c r="AE11" s="41" t="str">
        <f t="shared" si="10"/>
        <v/>
      </c>
      <c r="AF11" s="88"/>
      <c r="AG11" s="26"/>
      <c r="AH11" s="26"/>
      <c r="AI11" s="26"/>
    </row>
    <row r="12" spans="1:35">
      <c r="A12" s="42">
        <v>9</v>
      </c>
      <c r="B12" s="42" t="s">
        <v>4</v>
      </c>
      <c r="C12" s="99" t="s">
        <v>101</v>
      </c>
      <c r="D12" s="42" t="str">
        <f t="shared" si="0"/>
        <v/>
      </c>
      <c r="E12" s="99"/>
      <c r="F12" s="99"/>
      <c r="G12" s="107"/>
      <c r="H12" s="99"/>
      <c r="I12" s="26"/>
      <c r="J12" s="105"/>
      <c r="K12" s="42" t="str">
        <f t="shared" si="1"/>
        <v/>
      </c>
      <c r="L12" s="26"/>
      <c r="M12" s="63"/>
      <c r="N12" s="64"/>
      <c r="O12" s="26"/>
      <c r="P12" s="26"/>
      <c r="Q12" s="42" t="str">
        <f t="shared" si="2"/>
        <v/>
      </c>
      <c r="R12" s="42" t="str">
        <f>IF(Q12="","",#REF!-K12)</f>
        <v/>
      </c>
      <c r="S12" s="42" t="str">
        <f t="shared" si="3"/>
        <v/>
      </c>
      <c r="T12" s="42" t="str">
        <f t="shared" si="4"/>
        <v/>
      </c>
      <c r="U12" s="41" t="str">
        <f>IF(Q12="","",VLOOKUP(F12,#REF!,2,0))</f>
        <v/>
      </c>
      <c r="V12" s="41" t="str">
        <f t="shared" si="5"/>
        <v/>
      </c>
      <c r="W12" s="41" t="str">
        <f t="shared" si="6"/>
        <v/>
      </c>
      <c r="X12" s="77" t="str">
        <f t="shared" si="7"/>
        <v/>
      </c>
      <c r="Y12" s="77" t="str">
        <f t="shared" si="8"/>
        <v/>
      </c>
      <c r="Z12" s="43" t="str">
        <f t="shared" si="9"/>
        <v/>
      </c>
      <c r="AA12" s="23"/>
      <c r="AB12" s="23"/>
      <c r="AC12" s="23"/>
      <c r="AD12" s="23"/>
      <c r="AE12" s="41" t="str">
        <f t="shared" si="10"/>
        <v/>
      </c>
      <c r="AF12" s="88"/>
      <c r="AG12" s="26"/>
      <c r="AH12" s="26"/>
      <c r="AI12" s="26"/>
    </row>
    <row r="13" spans="1:35">
      <c r="A13" s="42">
        <v>10</v>
      </c>
      <c r="B13" s="42" t="s">
        <v>4</v>
      </c>
      <c r="C13" s="99" t="s">
        <v>101</v>
      </c>
      <c r="D13" s="42" t="str">
        <f t="shared" si="0"/>
        <v/>
      </c>
      <c r="E13" s="99"/>
      <c r="F13" s="99"/>
      <c r="G13" s="107"/>
      <c r="H13" s="99"/>
      <c r="I13" s="26"/>
      <c r="J13" s="105"/>
      <c r="K13" s="42" t="str">
        <f t="shared" si="1"/>
        <v/>
      </c>
      <c r="L13" s="26"/>
      <c r="M13" s="63"/>
      <c r="N13" s="64"/>
      <c r="O13" s="26"/>
      <c r="P13" s="26"/>
      <c r="Q13" s="42" t="str">
        <f t="shared" si="2"/>
        <v/>
      </c>
      <c r="R13" s="42" t="str">
        <f>IF(Q13="","",#REF!-K13)</f>
        <v/>
      </c>
      <c r="S13" s="42" t="str">
        <f t="shared" si="3"/>
        <v/>
      </c>
      <c r="T13" s="42" t="str">
        <f t="shared" si="4"/>
        <v/>
      </c>
      <c r="U13" s="41" t="str">
        <f>IF(Q13="","",VLOOKUP(F13,#REF!,2,0))</f>
        <v/>
      </c>
      <c r="V13" s="41" t="str">
        <f t="shared" si="5"/>
        <v/>
      </c>
      <c r="W13" s="41" t="str">
        <f t="shared" si="6"/>
        <v/>
      </c>
      <c r="X13" s="77" t="str">
        <f t="shared" si="7"/>
        <v/>
      </c>
      <c r="Y13" s="77" t="str">
        <f t="shared" si="8"/>
        <v/>
      </c>
      <c r="Z13" s="43" t="str">
        <f t="shared" si="9"/>
        <v/>
      </c>
      <c r="AA13" s="23"/>
      <c r="AB13" s="23"/>
      <c r="AC13" s="23"/>
      <c r="AD13" s="23"/>
      <c r="AE13" s="41" t="str">
        <f t="shared" si="10"/>
        <v/>
      </c>
      <c r="AF13" s="88"/>
      <c r="AG13" s="26"/>
      <c r="AH13" s="26"/>
      <c r="AI13" s="26"/>
    </row>
    <row r="14" spans="1:35">
      <c r="A14" s="42">
        <v>11</v>
      </c>
      <c r="B14" s="42" t="s">
        <v>4</v>
      </c>
      <c r="C14" s="99" t="s">
        <v>101</v>
      </c>
      <c r="D14" s="42" t="str">
        <f t="shared" si="0"/>
        <v/>
      </c>
      <c r="E14" s="99"/>
      <c r="F14" s="99"/>
      <c r="G14" s="107"/>
      <c r="H14" s="99"/>
      <c r="I14" s="26"/>
      <c r="J14" s="105"/>
      <c r="K14" s="42" t="str">
        <f t="shared" si="1"/>
        <v/>
      </c>
      <c r="L14" s="26"/>
      <c r="M14" s="63"/>
      <c r="N14" s="64"/>
      <c r="O14" s="26"/>
      <c r="P14" s="26"/>
      <c r="Q14" s="42" t="str">
        <f t="shared" si="2"/>
        <v/>
      </c>
      <c r="R14" s="42" t="str">
        <f>IF(Q14="","",#REF!-K14)</f>
        <v/>
      </c>
      <c r="S14" s="42" t="str">
        <f t="shared" si="3"/>
        <v/>
      </c>
      <c r="T14" s="42" t="str">
        <f t="shared" si="4"/>
        <v/>
      </c>
      <c r="U14" s="41" t="str">
        <f>IF(Q14="","",VLOOKUP(F14,#REF!,2,0))</f>
        <v/>
      </c>
      <c r="V14" s="41" t="str">
        <f t="shared" si="5"/>
        <v/>
      </c>
      <c r="W14" s="41" t="str">
        <f t="shared" si="6"/>
        <v/>
      </c>
      <c r="X14" s="77" t="str">
        <f t="shared" si="7"/>
        <v/>
      </c>
      <c r="Y14" s="77" t="str">
        <f t="shared" si="8"/>
        <v/>
      </c>
      <c r="Z14" s="43" t="str">
        <f t="shared" si="9"/>
        <v/>
      </c>
      <c r="AA14" s="23"/>
      <c r="AB14" s="23"/>
      <c r="AC14" s="23"/>
      <c r="AD14" s="23"/>
      <c r="AE14" s="41" t="str">
        <f t="shared" si="10"/>
        <v/>
      </c>
      <c r="AF14" s="88"/>
      <c r="AG14" s="26"/>
      <c r="AH14" s="26"/>
      <c r="AI14" s="26"/>
    </row>
    <row r="15" spans="1:35">
      <c r="A15" s="42">
        <v>12</v>
      </c>
      <c r="B15" s="42" t="s">
        <v>4</v>
      </c>
      <c r="C15" s="99" t="s">
        <v>101</v>
      </c>
      <c r="D15" s="42" t="str">
        <f t="shared" si="0"/>
        <v/>
      </c>
      <c r="E15" s="99"/>
      <c r="F15" s="99"/>
      <c r="G15" s="107"/>
      <c r="H15" s="99"/>
      <c r="I15" s="26"/>
      <c r="J15" s="105"/>
      <c r="K15" s="42" t="str">
        <f t="shared" si="1"/>
        <v/>
      </c>
      <c r="L15" s="26"/>
      <c r="M15" s="63"/>
      <c r="N15" s="64"/>
      <c r="O15" s="26"/>
      <c r="P15" s="26"/>
      <c r="Q15" s="42" t="str">
        <f t="shared" si="2"/>
        <v/>
      </c>
      <c r="R15" s="42" t="str">
        <f>IF(Q15="","",#REF!-K15)</f>
        <v/>
      </c>
      <c r="S15" s="42" t="str">
        <f t="shared" si="3"/>
        <v/>
      </c>
      <c r="T15" s="42" t="str">
        <f t="shared" si="4"/>
        <v/>
      </c>
      <c r="U15" s="41" t="str">
        <f>IF(Q15="","",VLOOKUP(F15,#REF!,2,0))</f>
        <v/>
      </c>
      <c r="V15" s="41" t="str">
        <f t="shared" si="5"/>
        <v/>
      </c>
      <c r="W15" s="41" t="str">
        <f t="shared" si="6"/>
        <v/>
      </c>
      <c r="X15" s="77" t="str">
        <f t="shared" si="7"/>
        <v/>
      </c>
      <c r="Y15" s="77" t="str">
        <f t="shared" si="8"/>
        <v/>
      </c>
      <c r="Z15" s="43" t="str">
        <f t="shared" si="9"/>
        <v/>
      </c>
      <c r="AA15" s="23"/>
      <c r="AB15" s="23"/>
      <c r="AC15" s="23"/>
      <c r="AD15" s="23"/>
      <c r="AE15" s="41" t="str">
        <f t="shared" si="10"/>
        <v/>
      </c>
      <c r="AF15" s="88"/>
      <c r="AG15" s="26"/>
      <c r="AH15" s="26"/>
      <c r="AI15" s="26"/>
    </row>
    <row r="16" spans="1:35">
      <c r="A16" s="42">
        <v>13</v>
      </c>
      <c r="B16" s="42" t="s">
        <v>4</v>
      </c>
      <c r="C16" s="99" t="s">
        <v>101</v>
      </c>
      <c r="D16" s="42" t="str">
        <f t="shared" si="0"/>
        <v/>
      </c>
      <c r="E16" s="99"/>
      <c r="F16" s="99"/>
      <c r="G16" s="107"/>
      <c r="H16" s="99"/>
      <c r="I16" s="26"/>
      <c r="J16" s="105"/>
      <c r="K16" s="42" t="str">
        <f t="shared" si="1"/>
        <v/>
      </c>
      <c r="L16" s="26"/>
      <c r="M16" s="63"/>
      <c r="N16" s="64"/>
      <c r="O16" s="26"/>
      <c r="P16" s="26"/>
      <c r="Q16" s="42" t="str">
        <f t="shared" si="2"/>
        <v/>
      </c>
      <c r="R16" s="42" t="str">
        <f>IF(Q16="","",#REF!-K16)</f>
        <v/>
      </c>
      <c r="S16" s="42" t="str">
        <f t="shared" si="3"/>
        <v/>
      </c>
      <c r="T16" s="42" t="str">
        <f t="shared" si="4"/>
        <v/>
      </c>
      <c r="U16" s="41" t="str">
        <f>IF(Q16="","",VLOOKUP(F16,#REF!,2,0))</f>
        <v/>
      </c>
      <c r="V16" s="41" t="str">
        <f t="shared" si="5"/>
        <v/>
      </c>
      <c r="W16" s="41" t="str">
        <f t="shared" si="6"/>
        <v/>
      </c>
      <c r="X16" s="77" t="str">
        <f t="shared" si="7"/>
        <v/>
      </c>
      <c r="Y16" s="77" t="str">
        <f t="shared" si="8"/>
        <v/>
      </c>
      <c r="Z16" s="43" t="str">
        <f t="shared" si="9"/>
        <v/>
      </c>
      <c r="AA16" s="23"/>
      <c r="AB16" s="23"/>
      <c r="AC16" s="23"/>
      <c r="AD16" s="23"/>
      <c r="AE16" s="41" t="str">
        <f t="shared" si="10"/>
        <v/>
      </c>
      <c r="AF16" s="88"/>
      <c r="AG16" s="26"/>
      <c r="AH16" s="26"/>
      <c r="AI16" s="26"/>
    </row>
    <row r="17" spans="1:35">
      <c r="A17" s="42">
        <v>14</v>
      </c>
      <c r="B17" s="42" t="s">
        <v>4</v>
      </c>
      <c r="C17" s="99" t="s">
        <v>101</v>
      </c>
      <c r="D17" s="42" t="str">
        <f t="shared" si="0"/>
        <v/>
      </c>
      <c r="E17" s="99"/>
      <c r="F17" s="99"/>
      <c r="G17" s="107"/>
      <c r="H17" s="99"/>
      <c r="I17" s="26"/>
      <c r="J17" s="105"/>
      <c r="K17" s="42" t="str">
        <f t="shared" si="1"/>
        <v/>
      </c>
      <c r="L17" s="26"/>
      <c r="M17" s="63"/>
      <c r="N17" s="64"/>
      <c r="O17" s="26"/>
      <c r="P17" s="26"/>
      <c r="Q17" s="42" t="str">
        <f t="shared" si="2"/>
        <v/>
      </c>
      <c r="R17" s="42" t="str">
        <f>IF(Q17="","",#REF!-K17)</f>
        <v/>
      </c>
      <c r="S17" s="42" t="str">
        <f t="shared" si="3"/>
        <v/>
      </c>
      <c r="T17" s="42" t="str">
        <f t="shared" si="4"/>
        <v/>
      </c>
      <c r="U17" s="41" t="str">
        <f>IF(Q17="","",VLOOKUP(F17,#REF!,2,0))</f>
        <v/>
      </c>
      <c r="V17" s="41" t="str">
        <f t="shared" si="5"/>
        <v/>
      </c>
      <c r="W17" s="41" t="str">
        <f t="shared" si="6"/>
        <v/>
      </c>
      <c r="X17" s="77" t="str">
        <f t="shared" si="7"/>
        <v/>
      </c>
      <c r="Y17" s="77" t="str">
        <f t="shared" si="8"/>
        <v/>
      </c>
      <c r="Z17" s="43" t="str">
        <f t="shared" si="9"/>
        <v/>
      </c>
      <c r="AA17" s="23"/>
      <c r="AB17" s="23"/>
      <c r="AC17" s="23"/>
      <c r="AD17" s="23"/>
      <c r="AE17" s="41" t="str">
        <f t="shared" si="10"/>
        <v/>
      </c>
      <c r="AF17" s="88"/>
      <c r="AG17" s="26"/>
      <c r="AH17" s="26"/>
      <c r="AI17" s="26"/>
    </row>
    <row r="18" spans="1:35">
      <c r="A18" s="42">
        <v>15</v>
      </c>
      <c r="B18" s="42" t="s">
        <v>4</v>
      </c>
      <c r="C18" s="99" t="s">
        <v>101</v>
      </c>
      <c r="D18" s="42" t="str">
        <f t="shared" si="0"/>
        <v/>
      </c>
      <c r="E18" s="99"/>
      <c r="F18" s="99"/>
      <c r="G18" s="107"/>
      <c r="H18" s="99"/>
      <c r="I18" s="26"/>
      <c r="J18" s="105"/>
      <c r="K18" s="42" t="str">
        <f t="shared" si="1"/>
        <v/>
      </c>
      <c r="L18" s="26"/>
      <c r="M18" s="63"/>
      <c r="N18" s="64"/>
      <c r="O18" s="26"/>
      <c r="P18" s="26"/>
      <c r="Q18" s="42" t="str">
        <f t="shared" si="2"/>
        <v/>
      </c>
      <c r="R18" s="42" t="str">
        <f>IF(Q18="","",#REF!-K18)</f>
        <v/>
      </c>
      <c r="S18" s="42" t="str">
        <f t="shared" si="3"/>
        <v/>
      </c>
      <c r="T18" s="42" t="str">
        <f t="shared" si="4"/>
        <v/>
      </c>
      <c r="U18" s="41" t="str">
        <f>IF(Q18="","",VLOOKUP(F18,#REF!,2,0))</f>
        <v/>
      </c>
      <c r="V18" s="41" t="str">
        <f t="shared" si="5"/>
        <v/>
      </c>
      <c r="W18" s="41" t="str">
        <f t="shared" si="6"/>
        <v/>
      </c>
      <c r="X18" s="77" t="str">
        <f t="shared" si="7"/>
        <v/>
      </c>
      <c r="Y18" s="77" t="str">
        <f t="shared" si="8"/>
        <v/>
      </c>
      <c r="Z18" s="43" t="str">
        <f t="shared" si="9"/>
        <v/>
      </c>
      <c r="AA18" s="23"/>
      <c r="AB18" s="23"/>
      <c r="AC18" s="23"/>
      <c r="AD18" s="23"/>
      <c r="AE18" s="41" t="str">
        <f t="shared" si="10"/>
        <v/>
      </c>
      <c r="AF18" s="88"/>
      <c r="AG18" s="26"/>
      <c r="AH18" s="26"/>
      <c r="AI18" s="26"/>
    </row>
    <row r="19" spans="1:35">
      <c r="A19" s="42">
        <v>16</v>
      </c>
      <c r="B19" s="42" t="s">
        <v>4</v>
      </c>
      <c r="C19" s="99" t="s">
        <v>101</v>
      </c>
      <c r="D19" s="42" t="str">
        <f t="shared" si="0"/>
        <v/>
      </c>
      <c r="E19" s="99"/>
      <c r="F19" s="99"/>
      <c r="G19" s="107"/>
      <c r="H19" s="99"/>
      <c r="I19" s="26"/>
      <c r="J19" s="105"/>
      <c r="K19" s="42" t="str">
        <f t="shared" si="1"/>
        <v/>
      </c>
      <c r="L19" s="26"/>
      <c r="M19" s="63"/>
      <c r="N19" s="64"/>
      <c r="O19" s="26"/>
      <c r="P19" s="26"/>
      <c r="Q19" s="42" t="str">
        <f t="shared" si="2"/>
        <v/>
      </c>
      <c r="R19" s="42" t="str">
        <f>IF(Q19="","",#REF!-K19)</f>
        <v/>
      </c>
      <c r="S19" s="42" t="str">
        <f t="shared" si="3"/>
        <v/>
      </c>
      <c r="T19" s="42" t="str">
        <f t="shared" si="4"/>
        <v/>
      </c>
      <c r="U19" s="41" t="str">
        <f>IF(Q19="","",VLOOKUP(F19,#REF!,2,0))</f>
        <v/>
      </c>
      <c r="V19" s="41" t="str">
        <f t="shared" si="5"/>
        <v/>
      </c>
      <c r="W19" s="41" t="str">
        <f t="shared" si="6"/>
        <v/>
      </c>
      <c r="X19" s="77" t="str">
        <f t="shared" si="7"/>
        <v/>
      </c>
      <c r="Y19" s="77" t="str">
        <f t="shared" si="8"/>
        <v/>
      </c>
      <c r="Z19" s="43" t="str">
        <f t="shared" si="9"/>
        <v/>
      </c>
      <c r="AA19" s="23"/>
      <c r="AB19" s="23"/>
      <c r="AC19" s="23"/>
      <c r="AD19" s="23"/>
      <c r="AE19" s="41" t="str">
        <f t="shared" si="10"/>
        <v/>
      </c>
      <c r="AF19" s="88"/>
      <c r="AG19" s="26"/>
      <c r="AH19" s="26"/>
      <c r="AI19" s="26"/>
    </row>
    <row r="20" spans="1:35">
      <c r="A20" s="42">
        <v>17</v>
      </c>
      <c r="B20" s="42" t="s">
        <v>4</v>
      </c>
      <c r="C20" s="99" t="s">
        <v>101</v>
      </c>
      <c r="D20" s="42" t="str">
        <f t="shared" si="0"/>
        <v/>
      </c>
      <c r="E20" s="99"/>
      <c r="F20" s="99"/>
      <c r="G20" s="107"/>
      <c r="H20" s="99"/>
      <c r="I20" s="26"/>
      <c r="J20" s="105"/>
      <c r="K20" s="42" t="str">
        <f t="shared" si="1"/>
        <v/>
      </c>
      <c r="L20" s="26"/>
      <c r="M20" s="63"/>
      <c r="N20" s="64"/>
      <c r="O20" s="26"/>
      <c r="P20" s="26"/>
      <c r="Q20" s="42" t="str">
        <f t="shared" si="2"/>
        <v/>
      </c>
      <c r="R20" s="42" t="str">
        <f>IF(Q20="","",#REF!-K20)</f>
        <v/>
      </c>
      <c r="S20" s="42" t="str">
        <f t="shared" si="3"/>
        <v/>
      </c>
      <c r="T20" s="42" t="str">
        <f t="shared" si="4"/>
        <v/>
      </c>
      <c r="U20" s="41" t="str">
        <f>IF(Q20="","",VLOOKUP(F20,#REF!,2,0))</f>
        <v/>
      </c>
      <c r="V20" s="41" t="str">
        <f t="shared" si="5"/>
        <v/>
      </c>
      <c r="W20" s="41" t="str">
        <f t="shared" si="6"/>
        <v/>
      </c>
      <c r="X20" s="77" t="str">
        <f t="shared" si="7"/>
        <v/>
      </c>
      <c r="Y20" s="77" t="str">
        <f t="shared" si="8"/>
        <v/>
      </c>
      <c r="Z20" s="43" t="str">
        <f t="shared" si="9"/>
        <v/>
      </c>
      <c r="AA20" s="23"/>
      <c r="AB20" s="23"/>
      <c r="AC20" s="23"/>
      <c r="AD20" s="23"/>
      <c r="AE20" s="41" t="str">
        <f t="shared" si="10"/>
        <v/>
      </c>
      <c r="AF20" s="88"/>
      <c r="AG20" s="26"/>
      <c r="AH20" s="26"/>
      <c r="AI20" s="26"/>
    </row>
    <row r="21" spans="1:35">
      <c r="A21" s="42">
        <v>18</v>
      </c>
      <c r="B21" s="42" t="s">
        <v>4</v>
      </c>
      <c r="C21" s="99" t="s">
        <v>101</v>
      </c>
      <c r="D21" s="42" t="str">
        <f t="shared" si="0"/>
        <v/>
      </c>
      <c r="E21" s="99"/>
      <c r="F21" s="99"/>
      <c r="G21" s="107"/>
      <c r="H21" s="99"/>
      <c r="I21" s="26"/>
      <c r="J21" s="105"/>
      <c r="K21" s="42" t="str">
        <f t="shared" si="1"/>
        <v/>
      </c>
      <c r="L21" s="26"/>
      <c r="M21" s="63"/>
      <c r="N21" s="64"/>
      <c r="O21" s="26"/>
      <c r="P21" s="26"/>
      <c r="Q21" s="42" t="str">
        <f t="shared" si="2"/>
        <v/>
      </c>
      <c r="R21" s="42" t="str">
        <f>IF(Q21="","",#REF!-K21)</f>
        <v/>
      </c>
      <c r="S21" s="42" t="str">
        <f t="shared" si="3"/>
        <v/>
      </c>
      <c r="T21" s="42" t="str">
        <f t="shared" si="4"/>
        <v/>
      </c>
      <c r="U21" s="41" t="str">
        <f>IF(Q21="","",VLOOKUP(F21,#REF!,2,0))</f>
        <v/>
      </c>
      <c r="V21" s="41" t="str">
        <f t="shared" si="5"/>
        <v/>
      </c>
      <c r="W21" s="41" t="str">
        <f t="shared" si="6"/>
        <v/>
      </c>
      <c r="X21" s="77" t="str">
        <f t="shared" si="7"/>
        <v/>
      </c>
      <c r="Y21" s="77" t="str">
        <f t="shared" si="8"/>
        <v/>
      </c>
      <c r="Z21" s="43" t="str">
        <f t="shared" si="9"/>
        <v/>
      </c>
      <c r="AA21" s="23"/>
      <c r="AB21" s="23"/>
      <c r="AC21" s="23"/>
      <c r="AD21" s="23"/>
      <c r="AE21" s="41" t="str">
        <f t="shared" si="10"/>
        <v/>
      </c>
      <c r="AF21" s="88"/>
      <c r="AG21" s="26"/>
      <c r="AH21" s="26"/>
      <c r="AI21" s="26"/>
    </row>
    <row r="22" spans="1:35">
      <c r="A22" s="42">
        <v>19</v>
      </c>
      <c r="B22" s="42" t="s">
        <v>4</v>
      </c>
      <c r="C22" s="99" t="s">
        <v>101</v>
      </c>
      <c r="D22" s="42" t="str">
        <f t="shared" si="0"/>
        <v/>
      </c>
      <c r="E22" s="99"/>
      <c r="F22" s="99"/>
      <c r="G22" s="107"/>
      <c r="H22" s="99"/>
      <c r="I22" s="26"/>
      <c r="J22" s="105"/>
      <c r="K22" s="42" t="str">
        <f t="shared" si="1"/>
        <v/>
      </c>
      <c r="L22" s="26"/>
      <c r="M22" s="63"/>
      <c r="N22" s="64"/>
      <c r="O22" s="26"/>
      <c r="P22" s="26"/>
      <c r="Q22" s="42" t="str">
        <f t="shared" si="2"/>
        <v/>
      </c>
      <c r="R22" s="42" t="str">
        <f>IF(Q22="","",#REF!-K22)</f>
        <v/>
      </c>
      <c r="S22" s="42" t="str">
        <f t="shared" si="3"/>
        <v/>
      </c>
      <c r="T22" s="42" t="str">
        <f t="shared" si="4"/>
        <v/>
      </c>
      <c r="U22" s="41" t="str">
        <f>IF(Q22="","",VLOOKUP(F22,#REF!,2,0))</f>
        <v/>
      </c>
      <c r="V22" s="41" t="str">
        <f t="shared" si="5"/>
        <v/>
      </c>
      <c r="W22" s="41" t="str">
        <f t="shared" si="6"/>
        <v/>
      </c>
      <c r="X22" s="77" t="str">
        <f t="shared" si="7"/>
        <v/>
      </c>
      <c r="Y22" s="77" t="str">
        <f t="shared" si="8"/>
        <v/>
      </c>
      <c r="Z22" s="43" t="str">
        <f t="shared" si="9"/>
        <v/>
      </c>
      <c r="AA22" s="23"/>
      <c r="AB22" s="23"/>
      <c r="AC22" s="23"/>
      <c r="AD22" s="23"/>
      <c r="AE22" s="41" t="str">
        <f t="shared" si="10"/>
        <v/>
      </c>
      <c r="AF22" s="88"/>
      <c r="AG22" s="26"/>
      <c r="AH22" s="26"/>
      <c r="AI22" s="26"/>
    </row>
    <row r="23" spans="1:35">
      <c r="A23" s="42">
        <v>20</v>
      </c>
      <c r="B23" s="42" t="s">
        <v>4</v>
      </c>
      <c r="C23" s="99" t="s">
        <v>101</v>
      </c>
      <c r="D23" s="42" t="str">
        <f t="shared" si="0"/>
        <v/>
      </c>
      <c r="E23" s="99"/>
      <c r="F23" s="99"/>
      <c r="G23" s="107"/>
      <c r="H23" s="99"/>
      <c r="I23" s="26"/>
      <c r="J23" s="105"/>
      <c r="K23" s="42" t="str">
        <f t="shared" si="1"/>
        <v/>
      </c>
      <c r="L23" s="26"/>
      <c r="M23" s="63"/>
      <c r="N23" s="64"/>
      <c r="O23" s="26"/>
      <c r="P23" s="26"/>
      <c r="Q23" s="42" t="str">
        <f t="shared" si="2"/>
        <v/>
      </c>
      <c r="R23" s="42" t="str">
        <f>IF(Q23="","",#REF!-K23)</f>
        <v/>
      </c>
      <c r="S23" s="42" t="str">
        <f t="shared" si="3"/>
        <v/>
      </c>
      <c r="T23" s="42" t="str">
        <f t="shared" si="4"/>
        <v/>
      </c>
      <c r="U23" s="41" t="str">
        <f>IF(Q23="","",VLOOKUP(F23,#REF!,2,0))</f>
        <v/>
      </c>
      <c r="V23" s="41" t="str">
        <f t="shared" si="5"/>
        <v/>
      </c>
      <c r="W23" s="41" t="str">
        <f t="shared" si="6"/>
        <v/>
      </c>
      <c r="X23" s="77" t="str">
        <f t="shared" si="7"/>
        <v/>
      </c>
      <c r="Y23" s="77" t="str">
        <f t="shared" si="8"/>
        <v/>
      </c>
      <c r="Z23" s="43" t="str">
        <f t="shared" si="9"/>
        <v/>
      </c>
      <c r="AA23" s="23"/>
      <c r="AB23" s="23"/>
      <c r="AC23" s="23"/>
      <c r="AD23" s="23"/>
      <c r="AE23" s="41" t="str">
        <f t="shared" si="10"/>
        <v/>
      </c>
      <c r="AF23" s="88"/>
      <c r="AG23" s="26"/>
      <c r="AH23" s="26"/>
      <c r="AI23" s="26"/>
    </row>
    <row r="24" spans="1:35">
      <c r="A24" s="42">
        <v>21</v>
      </c>
      <c r="B24" s="42" t="s">
        <v>4</v>
      </c>
      <c r="C24" s="99" t="s">
        <v>101</v>
      </c>
      <c r="D24" s="42" t="str">
        <f t="shared" si="0"/>
        <v/>
      </c>
      <c r="E24" s="99"/>
      <c r="F24" s="99"/>
      <c r="G24" s="107"/>
      <c r="H24" s="99"/>
      <c r="I24" s="26"/>
      <c r="J24" s="99"/>
      <c r="K24" s="42" t="str">
        <f t="shared" si="1"/>
        <v/>
      </c>
      <c r="L24" s="26"/>
      <c r="M24" s="63"/>
      <c r="N24" s="64"/>
      <c r="O24" s="26"/>
      <c r="P24" s="26"/>
      <c r="Q24" s="42" t="str">
        <f t="shared" si="2"/>
        <v/>
      </c>
      <c r="R24" s="42" t="str">
        <f>IF(Q24="","",#REF!-K24)</f>
        <v/>
      </c>
      <c r="S24" s="42" t="str">
        <f t="shared" si="3"/>
        <v/>
      </c>
      <c r="T24" s="42" t="str">
        <f t="shared" si="4"/>
        <v/>
      </c>
      <c r="U24" s="41" t="str">
        <f>IF(Q24="","",VLOOKUP(F24,#REF!,2,0))</f>
        <v/>
      </c>
      <c r="V24" s="41" t="str">
        <f t="shared" si="5"/>
        <v/>
      </c>
      <c r="W24" s="41" t="str">
        <f t="shared" si="6"/>
        <v/>
      </c>
      <c r="X24" s="77" t="str">
        <f t="shared" si="7"/>
        <v/>
      </c>
      <c r="Y24" s="77" t="str">
        <f t="shared" si="8"/>
        <v/>
      </c>
      <c r="Z24" s="43" t="str">
        <f t="shared" si="9"/>
        <v/>
      </c>
      <c r="AA24" s="23"/>
      <c r="AB24" s="23"/>
      <c r="AC24" s="23"/>
      <c r="AD24" s="23"/>
      <c r="AE24" s="41" t="str">
        <f t="shared" si="10"/>
        <v/>
      </c>
      <c r="AF24" s="88"/>
      <c r="AG24" s="26"/>
      <c r="AH24" s="26"/>
      <c r="AI24" s="26"/>
    </row>
    <row r="25" spans="1:35">
      <c r="A25" s="42">
        <v>22</v>
      </c>
      <c r="B25" s="42" t="s">
        <v>4</v>
      </c>
      <c r="C25" s="99" t="s">
        <v>101</v>
      </c>
      <c r="D25" s="42" t="str">
        <f t="shared" si="0"/>
        <v/>
      </c>
      <c r="E25" s="99"/>
      <c r="F25" s="99"/>
      <c r="G25" s="107"/>
      <c r="H25" s="99"/>
      <c r="I25" s="26"/>
      <c r="J25" s="99"/>
      <c r="K25" s="42" t="str">
        <f t="shared" si="1"/>
        <v/>
      </c>
      <c r="L25" s="26"/>
      <c r="M25" s="63"/>
      <c r="N25" s="64"/>
      <c r="O25" s="26"/>
      <c r="P25" s="26"/>
      <c r="Q25" s="42" t="str">
        <f t="shared" si="2"/>
        <v/>
      </c>
      <c r="R25" s="42" t="str">
        <f>IF(Q25="","",#REF!-K25)</f>
        <v/>
      </c>
      <c r="S25" s="42" t="str">
        <f t="shared" si="3"/>
        <v/>
      </c>
      <c r="T25" s="42" t="str">
        <f t="shared" si="4"/>
        <v/>
      </c>
      <c r="U25" s="41" t="str">
        <f>IF(Q25="","",VLOOKUP(F25,#REF!,2,0))</f>
        <v/>
      </c>
      <c r="V25" s="41" t="str">
        <f t="shared" si="5"/>
        <v/>
      </c>
      <c r="W25" s="41" t="str">
        <f t="shared" si="6"/>
        <v/>
      </c>
      <c r="X25" s="77" t="str">
        <f t="shared" si="7"/>
        <v/>
      </c>
      <c r="Y25" s="77" t="str">
        <f t="shared" si="8"/>
        <v/>
      </c>
      <c r="Z25" s="43" t="str">
        <f t="shared" si="9"/>
        <v/>
      </c>
      <c r="AA25" s="23"/>
      <c r="AB25" s="23"/>
      <c r="AC25" s="23"/>
      <c r="AD25" s="23"/>
      <c r="AE25" s="41" t="str">
        <f t="shared" si="10"/>
        <v/>
      </c>
      <c r="AF25" s="88"/>
      <c r="AG25" s="26"/>
      <c r="AH25" s="26"/>
      <c r="AI25" s="26"/>
    </row>
    <row r="26" spans="1:35">
      <c r="A26" s="42">
        <v>23</v>
      </c>
      <c r="B26" s="42" t="s">
        <v>4</v>
      </c>
      <c r="C26" s="99" t="s">
        <v>101</v>
      </c>
      <c r="D26" s="42" t="str">
        <f t="shared" si="0"/>
        <v/>
      </c>
      <c r="E26" s="99"/>
      <c r="F26" s="99"/>
      <c r="G26" s="107"/>
      <c r="H26" s="99"/>
      <c r="I26" s="26"/>
      <c r="J26" s="99"/>
      <c r="K26" s="42" t="str">
        <f t="shared" si="1"/>
        <v/>
      </c>
      <c r="L26" s="26"/>
      <c r="M26" s="63"/>
      <c r="N26" s="64"/>
      <c r="O26" s="26"/>
      <c r="P26" s="26"/>
      <c r="Q26" s="42" t="str">
        <f t="shared" si="2"/>
        <v/>
      </c>
      <c r="R26" s="42" t="str">
        <f>IF(Q26="","",#REF!-K26)</f>
        <v/>
      </c>
      <c r="S26" s="42" t="str">
        <f t="shared" si="3"/>
        <v/>
      </c>
      <c r="T26" s="42" t="str">
        <f t="shared" si="4"/>
        <v/>
      </c>
      <c r="U26" s="41" t="str">
        <f>IF(Q26="","",VLOOKUP(F26,#REF!,2,0))</f>
        <v/>
      </c>
      <c r="V26" s="41" t="str">
        <f t="shared" si="5"/>
        <v/>
      </c>
      <c r="W26" s="41" t="str">
        <f t="shared" si="6"/>
        <v/>
      </c>
      <c r="X26" s="77" t="str">
        <f t="shared" si="7"/>
        <v/>
      </c>
      <c r="Y26" s="77" t="str">
        <f t="shared" si="8"/>
        <v/>
      </c>
      <c r="Z26" s="43" t="str">
        <f t="shared" si="9"/>
        <v/>
      </c>
      <c r="AA26" s="23"/>
      <c r="AB26" s="23"/>
      <c r="AC26" s="23"/>
      <c r="AD26" s="23"/>
      <c r="AE26" s="41" t="str">
        <f t="shared" si="10"/>
        <v/>
      </c>
      <c r="AF26" s="88"/>
      <c r="AG26" s="26"/>
      <c r="AH26" s="26"/>
      <c r="AI26" s="26"/>
    </row>
    <row r="27" spans="1:35">
      <c r="A27" s="42">
        <v>24</v>
      </c>
      <c r="B27" s="42" t="s">
        <v>4</v>
      </c>
      <c r="C27" s="99" t="s">
        <v>101</v>
      </c>
      <c r="D27" s="42" t="str">
        <f t="shared" si="0"/>
        <v/>
      </c>
      <c r="E27" s="99"/>
      <c r="F27" s="99"/>
      <c r="G27" s="107"/>
      <c r="H27" s="99"/>
      <c r="I27" s="26" t="str">
        <f t="shared" ref="I27:I68" si="11">C27&amp;"_"&amp;H27</f>
        <v>インフラ資産_</v>
      </c>
      <c r="J27" s="99"/>
      <c r="K27" s="42" t="str">
        <f t="shared" si="1"/>
        <v/>
      </c>
      <c r="L27" s="26"/>
      <c r="M27" s="63"/>
      <c r="N27" s="64"/>
      <c r="O27" s="26"/>
      <c r="P27" s="26"/>
      <c r="Q27" s="42" t="str">
        <f t="shared" si="2"/>
        <v/>
      </c>
      <c r="R27" s="42" t="str">
        <f>IF(Q27="","",#REF!-K27)</f>
        <v/>
      </c>
      <c r="S27" s="42" t="str">
        <f t="shared" si="3"/>
        <v/>
      </c>
      <c r="T27" s="42" t="str">
        <f t="shared" si="4"/>
        <v/>
      </c>
      <c r="U27" s="41" t="str">
        <f>IF(Q27="","",VLOOKUP(F27,#REF!,2,0))</f>
        <v/>
      </c>
      <c r="V27" s="41" t="str">
        <f t="shared" si="5"/>
        <v/>
      </c>
      <c r="W27" s="41" t="str">
        <f t="shared" si="6"/>
        <v/>
      </c>
      <c r="X27" s="77" t="str">
        <f t="shared" si="7"/>
        <v/>
      </c>
      <c r="Y27" s="77" t="str">
        <f t="shared" si="8"/>
        <v/>
      </c>
      <c r="Z27" s="43" t="str">
        <f t="shared" si="9"/>
        <v/>
      </c>
      <c r="AA27" s="23"/>
      <c r="AB27" s="23"/>
      <c r="AC27" s="23"/>
      <c r="AD27" s="23"/>
      <c r="AE27" s="41" t="str">
        <f t="shared" si="10"/>
        <v/>
      </c>
      <c r="AF27" s="88"/>
      <c r="AG27" s="26"/>
      <c r="AH27" s="26"/>
      <c r="AI27" s="26"/>
    </row>
    <row r="28" spans="1:35">
      <c r="A28" s="42">
        <v>25</v>
      </c>
      <c r="B28" s="42" t="s">
        <v>4</v>
      </c>
      <c r="C28" s="99" t="s">
        <v>101</v>
      </c>
      <c r="D28" s="42" t="str">
        <f t="shared" si="0"/>
        <v/>
      </c>
      <c r="E28" s="99"/>
      <c r="F28" s="99"/>
      <c r="G28" s="107"/>
      <c r="H28" s="99"/>
      <c r="I28" s="26" t="str">
        <f t="shared" si="11"/>
        <v>インフラ資産_</v>
      </c>
      <c r="J28" s="99"/>
      <c r="K28" s="42" t="str">
        <f t="shared" si="1"/>
        <v/>
      </c>
      <c r="L28" s="26"/>
      <c r="M28" s="63"/>
      <c r="N28" s="64"/>
      <c r="O28" s="26"/>
      <c r="P28" s="26"/>
      <c r="Q28" s="42" t="str">
        <f t="shared" si="2"/>
        <v/>
      </c>
      <c r="R28" s="42" t="str">
        <f>IF(Q28="","",#REF!-K28)</f>
        <v/>
      </c>
      <c r="S28" s="42" t="str">
        <f t="shared" si="3"/>
        <v/>
      </c>
      <c r="T28" s="42" t="str">
        <f t="shared" si="4"/>
        <v/>
      </c>
      <c r="U28" s="41" t="str">
        <f>IF(Q28="","",VLOOKUP(F28,#REF!,2,0))</f>
        <v/>
      </c>
      <c r="V28" s="41" t="str">
        <f t="shared" si="5"/>
        <v/>
      </c>
      <c r="W28" s="41" t="str">
        <f t="shared" si="6"/>
        <v/>
      </c>
      <c r="X28" s="77" t="str">
        <f t="shared" si="7"/>
        <v/>
      </c>
      <c r="Y28" s="77" t="str">
        <f t="shared" si="8"/>
        <v/>
      </c>
      <c r="Z28" s="43" t="str">
        <f t="shared" si="9"/>
        <v/>
      </c>
      <c r="AA28" s="23"/>
      <c r="AB28" s="23"/>
      <c r="AC28" s="23"/>
      <c r="AD28" s="23"/>
      <c r="AE28" s="41" t="str">
        <f t="shared" si="10"/>
        <v/>
      </c>
      <c r="AF28" s="88"/>
      <c r="AG28" s="26"/>
      <c r="AH28" s="26"/>
      <c r="AI28" s="26"/>
    </row>
    <row r="29" spans="1:35">
      <c r="A29" s="42">
        <v>26</v>
      </c>
      <c r="B29" s="42" t="s">
        <v>4</v>
      </c>
      <c r="C29" s="99" t="s">
        <v>101</v>
      </c>
      <c r="D29" s="42" t="str">
        <f t="shared" si="0"/>
        <v/>
      </c>
      <c r="E29" s="99"/>
      <c r="F29" s="99"/>
      <c r="G29" s="107"/>
      <c r="H29" s="99"/>
      <c r="I29" s="26" t="str">
        <f t="shared" si="11"/>
        <v>インフラ資産_</v>
      </c>
      <c r="J29" s="99"/>
      <c r="K29" s="42" t="str">
        <f t="shared" si="1"/>
        <v/>
      </c>
      <c r="L29" s="26"/>
      <c r="M29" s="63"/>
      <c r="N29" s="64"/>
      <c r="O29" s="26"/>
      <c r="P29" s="26"/>
      <c r="Q29" s="42" t="str">
        <f t="shared" si="2"/>
        <v/>
      </c>
      <c r="R29" s="42" t="str">
        <f>IF(Q29="","",#REF!-K29)</f>
        <v/>
      </c>
      <c r="S29" s="42" t="str">
        <f t="shared" si="3"/>
        <v/>
      </c>
      <c r="T29" s="42" t="str">
        <f t="shared" si="4"/>
        <v/>
      </c>
      <c r="U29" s="41" t="str">
        <f>IF(Q29="","",VLOOKUP(F29,#REF!,2,0))</f>
        <v/>
      </c>
      <c r="V29" s="41" t="str">
        <f t="shared" si="5"/>
        <v/>
      </c>
      <c r="W29" s="41" t="str">
        <f t="shared" si="6"/>
        <v/>
      </c>
      <c r="X29" s="77" t="str">
        <f t="shared" si="7"/>
        <v/>
      </c>
      <c r="Y29" s="77" t="str">
        <f t="shared" si="8"/>
        <v/>
      </c>
      <c r="Z29" s="43" t="str">
        <f t="shared" si="9"/>
        <v/>
      </c>
      <c r="AA29" s="23"/>
      <c r="AB29" s="23"/>
      <c r="AC29" s="23"/>
      <c r="AD29" s="23"/>
      <c r="AE29" s="41" t="str">
        <f t="shared" si="10"/>
        <v/>
      </c>
      <c r="AF29" s="88"/>
      <c r="AG29" s="26"/>
      <c r="AH29" s="26"/>
      <c r="AI29" s="26"/>
    </row>
    <row r="30" spans="1:35">
      <c r="A30" s="42">
        <v>27</v>
      </c>
      <c r="B30" s="42" t="s">
        <v>4</v>
      </c>
      <c r="C30" s="99" t="s">
        <v>101</v>
      </c>
      <c r="D30" s="42" t="str">
        <f t="shared" si="0"/>
        <v/>
      </c>
      <c r="E30" s="99"/>
      <c r="F30" s="99"/>
      <c r="G30" s="107"/>
      <c r="H30" s="99"/>
      <c r="I30" s="26" t="str">
        <f t="shared" si="11"/>
        <v>インフラ資産_</v>
      </c>
      <c r="J30" s="99"/>
      <c r="K30" s="42" t="str">
        <f t="shared" si="1"/>
        <v/>
      </c>
      <c r="L30" s="26"/>
      <c r="M30" s="63"/>
      <c r="N30" s="64"/>
      <c r="O30" s="26"/>
      <c r="P30" s="26"/>
      <c r="Q30" s="42" t="str">
        <f t="shared" si="2"/>
        <v/>
      </c>
      <c r="R30" s="42" t="str">
        <f>IF(Q30="","",#REF!-K30)</f>
        <v/>
      </c>
      <c r="S30" s="42" t="str">
        <f t="shared" si="3"/>
        <v/>
      </c>
      <c r="T30" s="42" t="str">
        <f t="shared" si="4"/>
        <v/>
      </c>
      <c r="U30" s="41" t="str">
        <f>IF(Q30="","",VLOOKUP(F30,#REF!,2,0))</f>
        <v/>
      </c>
      <c r="V30" s="41" t="str">
        <f t="shared" si="5"/>
        <v/>
      </c>
      <c r="W30" s="41" t="str">
        <f t="shared" si="6"/>
        <v/>
      </c>
      <c r="X30" s="77" t="str">
        <f t="shared" si="7"/>
        <v/>
      </c>
      <c r="Y30" s="77" t="str">
        <f t="shared" si="8"/>
        <v/>
      </c>
      <c r="Z30" s="43" t="str">
        <f t="shared" si="9"/>
        <v/>
      </c>
      <c r="AA30" s="23"/>
      <c r="AB30" s="23"/>
      <c r="AC30" s="23"/>
      <c r="AD30" s="23"/>
      <c r="AE30" s="41" t="str">
        <f t="shared" si="10"/>
        <v/>
      </c>
      <c r="AF30" s="88"/>
      <c r="AG30" s="26"/>
      <c r="AH30" s="26"/>
      <c r="AI30" s="26"/>
    </row>
    <row r="31" spans="1:35">
      <c r="A31" s="42">
        <v>28</v>
      </c>
      <c r="B31" s="42" t="s">
        <v>4</v>
      </c>
      <c r="C31" s="99" t="s">
        <v>101</v>
      </c>
      <c r="D31" s="42" t="str">
        <f t="shared" si="0"/>
        <v/>
      </c>
      <c r="E31" s="99"/>
      <c r="F31" s="99"/>
      <c r="G31" s="107"/>
      <c r="H31" s="99"/>
      <c r="I31" s="26" t="str">
        <f t="shared" si="11"/>
        <v>インフラ資産_</v>
      </c>
      <c r="J31" s="99"/>
      <c r="K31" s="42" t="str">
        <f t="shared" si="1"/>
        <v/>
      </c>
      <c r="L31" s="26"/>
      <c r="M31" s="63"/>
      <c r="N31" s="64"/>
      <c r="O31" s="26"/>
      <c r="P31" s="26"/>
      <c r="Q31" s="42" t="str">
        <f t="shared" si="2"/>
        <v/>
      </c>
      <c r="R31" s="42" t="str">
        <f>IF(Q31="","",#REF!-K31)</f>
        <v/>
      </c>
      <c r="S31" s="42" t="str">
        <f t="shared" si="3"/>
        <v/>
      </c>
      <c r="T31" s="42" t="str">
        <f t="shared" si="4"/>
        <v/>
      </c>
      <c r="U31" s="41" t="str">
        <f>IF(Q31="","",VLOOKUP(F31,#REF!,2,0))</f>
        <v/>
      </c>
      <c r="V31" s="41" t="str">
        <f t="shared" si="5"/>
        <v/>
      </c>
      <c r="W31" s="41" t="str">
        <f t="shared" si="6"/>
        <v/>
      </c>
      <c r="X31" s="77" t="str">
        <f t="shared" si="7"/>
        <v/>
      </c>
      <c r="Y31" s="77" t="str">
        <f t="shared" si="8"/>
        <v/>
      </c>
      <c r="Z31" s="43" t="str">
        <f t="shared" si="9"/>
        <v/>
      </c>
      <c r="AA31" s="23"/>
      <c r="AB31" s="23"/>
      <c r="AC31" s="23"/>
      <c r="AD31" s="23"/>
      <c r="AE31" s="41" t="str">
        <f t="shared" si="10"/>
        <v/>
      </c>
      <c r="AF31" s="88"/>
      <c r="AG31" s="26"/>
      <c r="AH31" s="26"/>
      <c r="AI31" s="26"/>
    </row>
    <row r="32" spans="1:35">
      <c r="A32" s="42">
        <v>29</v>
      </c>
      <c r="B32" s="42" t="s">
        <v>4</v>
      </c>
      <c r="C32" s="99" t="s">
        <v>101</v>
      </c>
      <c r="D32" s="42" t="str">
        <f t="shared" si="0"/>
        <v/>
      </c>
      <c r="E32" s="99"/>
      <c r="F32" s="99"/>
      <c r="G32" s="107"/>
      <c r="H32" s="99"/>
      <c r="I32" s="26" t="str">
        <f t="shared" si="11"/>
        <v>インフラ資産_</v>
      </c>
      <c r="J32" s="99"/>
      <c r="K32" s="42" t="str">
        <f t="shared" si="1"/>
        <v/>
      </c>
      <c r="L32" s="26"/>
      <c r="M32" s="63"/>
      <c r="N32" s="64"/>
      <c r="O32" s="26"/>
      <c r="P32" s="26"/>
      <c r="Q32" s="42" t="str">
        <f t="shared" si="2"/>
        <v/>
      </c>
      <c r="R32" s="42" t="str">
        <f>IF(Q32="","",#REF!-K32)</f>
        <v/>
      </c>
      <c r="S32" s="42" t="str">
        <f t="shared" si="3"/>
        <v/>
      </c>
      <c r="T32" s="42" t="str">
        <f t="shared" si="4"/>
        <v/>
      </c>
      <c r="U32" s="41" t="str">
        <f>IF(Q32="","",VLOOKUP(F32,#REF!,2,0))</f>
        <v/>
      </c>
      <c r="V32" s="41" t="str">
        <f t="shared" si="5"/>
        <v/>
      </c>
      <c r="W32" s="41" t="str">
        <f t="shared" si="6"/>
        <v/>
      </c>
      <c r="X32" s="77" t="str">
        <f t="shared" si="7"/>
        <v/>
      </c>
      <c r="Y32" s="77" t="str">
        <f t="shared" si="8"/>
        <v/>
      </c>
      <c r="Z32" s="43" t="str">
        <f t="shared" si="9"/>
        <v/>
      </c>
      <c r="AA32" s="23"/>
      <c r="AB32" s="23"/>
      <c r="AC32" s="23"/>
      <c r="AD32" s="23"/>
      <c r="AE32" s="41" t="str">
        <f t="shared" si="10"/>
        <v/>
      </c>
      <c r="AF32" s="88"/>
      <c r="AG32" s="26"/>
      <c r="AH32" s="26"/>
      <c r="AI32" s="26"/>
    </row>
    <row r="33" spans="1:35">
      <c r="A33" s="42">
        <v>30</v>
      </c>
      <c r="B33" s="42" t="s">
        <v>4</v>
      </c>
      <c r="C33" s="99" t="s">
        <v>101</v>
      </c>
      <c r="D33" s="42" t="str">
        <f t="shared" si="0"/>
        <v/>
      </c>
      <c r="E33" s="99"/>
      <c r="F33" s="99"/>
      <c r="G33" s="107"/>
      <c r="H33" s="99"/>
      <c r="I33" s="26" t="str">
        <f t="shared" si="11"/>
        <v>インフラ資産_</v>
      </c>
      <c r="J33" s="99"/>
      <c r="K33" s="42" t="str">
        <f t="shared" si="1"/>
        <v/>
      </c>
      <c r="L33" s="26"/>
      <c r="M33" s="63"/>
      <c r="N33" s="64"/>
      <c r="O33" s="26"/>
      <c r="P33" s="26"/>
      <c r="Q33" s="42" t="str">
        <f t="shared" si="2"/>
        <v/>
      </c>
      <c r="R33" s="42" t="str">
        <f>IF(Q33="","",#REF!-K33)</f>
        <v/>
      </c>
      <c r="S33" s="42" t="str">
        <f t="shared" si="3"/>
        <v/>
      </c>
      <c r="T33" s="42" t="str">
        <f t="shared" si="4"/>
        <v/>
      </c>
      <c r="U33" s="41" t="str">
        <f>IF(Q33="","",VLOOKUP(F33,#REF!,2,0))</f>
        <v/>
      </c>
      <c r="V33" s="41" t="str">
        <f t="shared" si="5"/>
        <v/>
      </c>
      <c r="W33" s="41" t="str">
        <f t="shared" si="6"/>
        <v/>
      </c>
      <c r="X33" s="77" t="str">
        <f t="shared" si="7"/>
        <v/>
      </c>
      <c r="Y33" s="77" t="str">
        <f t="shared" si="8"/>
        <v/>
      </c>
      <c r="Z33" s="43" t="str">
        <f t="shared" si="9"/>
        <v/>
      </c>
      <c r="AA33" s="23"/>
      <c r="AB33" s="23"/>
      <c r="AC33" s="23"/>
      <c r="AD33" s="23"/>
      <c r="AE33" s="41" t="str">
        <f t="shared" si="10"/>
        <v/>
      </c>
      <c r="AF33" s="88"/>
      <c r="AG33" s="26"/>
      <c r="AH33" s="26"/>
      <c r="AI33" s="26"/>
    </row>
    <row r="34" spans="1:35">
      <c r="A34" s="42">
        <v>31</v>
      </c>
      <c r="B34" s="42" t="s">
        <v>4</v>
      </c>
      <c r="C34" s="99" t="s">
        <v>101</v>
      </c>
      <c r="D34" s="42" t="str">
        <f t="shared" si="0"/>
        <v/>
      </c>
      <c r="E34" s="99"/>
      <c r="F34" s="99"/>
      <c r="G34" s="107"/>
      <c r="H34" s="99"/>
      <c r="I34" s="26" t="str">
        <f t="shared" si="11"/>
        <v>インフラ資産_</v>
      </c>
      <c r="J34" s="99"/>
      <c r="K34" s="42" t="str">
        <f t="shared" si="1"/>
        <v/>
      </c>
      <c r="L34" s="26"/>
      <c r="M34" s="63"/>
      <c r="N34" s="64"/>
      <c r="O34" s="26"/>
      <c r="P34" s="26"/>
      <c r="Q34" s="42" t="str">
        <f t="shared" si="2"/>
        <v/>
      </c>
      <c r="R34" s="42" t="str">
        <f>IF(Q34="","",#REF!-K34)</f>
        <v/>
      </c>
      <c r="S34" s="42" t="str">
        <f t="shared" si="3"/>
        <v/>
      </c>
      <c r="T34" s="42" t="str">
        <f t="shared" si="4"/>
        <v/>
      </c>
      <c r="U34" s="41" t="str">
        <f>IF(Q34="","",VLOOKUP(F34,#REF!,2,0))</f>
        <v/>
      </c>
      <c r="V34" s="41" t="str">
        <f t="shared" si="5"/>
        <v/>
      </c>
      <c r="W34" s="41" t="str">
        <f t="shared" si="6"/>
        <v/>
      </c>
      <c r="X34" s="77" t="str">
        <f t="shared" si="7"/>
        <v/>
      </c>
      <c r="Y34" s="77" t="str">
        <f t="shared" si="8"/>
        <v/>
      </c>
      <c r="Z34" s="43" t="str">
        <f t="shared" si="9"/>
        <v/>
      </c>
      <c r="AA34" s="23"/>
      <c r="AB34" s="23"/>
      <c r="AC34" s="23"/>
      <c r="AD34" s="23"/>
      <c r="AE34" s="41" t="str">
        <f t="shared" si="10"/>
        <v/>
      </c>
      <c r="AF34" s="88"/>
      <c r="AG34" s="26"/>
      <c r="AH34" s="26"/>
      <c r="AI34" s="26"/>
    </row>
    <row r="35" spans="1:35">
      <c r="A35" s="42">
        <v>32</v>
      </c>
      <c r="B35" s="42" t="s">
        <v>4</v>
      </c>
      <c r="C35" s="99" t="s">
        <v>101</v>
      </c>
      <c r="D35" s="42" t="str">
        <f t="shared" si="0"/>
        <v/>
      </c>
      <c r="E35" s="99"/>
      <c r="F35" s="99"/>
      <c r="G35" s="107"/>
      <c r="H35" s="99"/>
      <c r="I35" s="26" t="str">
        <f t="shared" si="11"/>
        <v>インフラ資産_</v>
      </c>
      <c r="J35" s="99"/>
      <c r="K35" s="42" t="str">
        <f t="shared" si="1"/>
        <v/>
      </c>
      <c r="L35" s="26"/>
      <c r="M35" s="63"/>
      <c r="N35" s="64"/>
      <c r="O35" s="26"/>
      <c r="P35" s="26"/>
      <c r="Q35" s="42" t="str">
        <f t="shared" si="2"/>
        <v/>
      </c>
      <c r="R35" s="42" t="str">
        <f>IF(Q35="","",#REF!-K35)</f>
        <v/>
      </c>
      <c r="S35" s="42" t="str">
        <f t="shared" si="3"/>
        <v/>
      </c>
      <c r="T35" s="42" t="str">
        <f t="shared" si="4"/>
        <v/>
      </c>
      <c r="U35" s="41" t="str">
        <f>IF(Q35="","",VLOOKUP(F35,#REF!,2,0))</f>
        <v/>
      </c>
      <c r="V35" s="41" t="str">
        <f t="shared" si="5"/>
        <v/>
      </c>
      <c r="W35" s="41" t="str">
        <f t="shared" si="6"/>
        <v/>
      </c>
      <c r="X35" s="77" t="str">
        <f t="shared" si="7"/>
        <v/>
      </c>
      <c r="Y35" s="77" t="str">
        <f t="shared" si="8"/>
        <v/>
      </c>
      <c r="Z35" s="43" t="str">
        <f t="shared" si="9"/>
        <v/>
      </c>
      <c r="AA35" s="23"/>
      <c r="AB35" s="23"/>
      <c r="AC35" s="23"/>
      <c r="AD35" s="23"/>
      <c r="AE35" s="41" t="str">
        <f t="shared" si="10"/>
        <v/>
      </c>
      <c r="AF35" s="88"/>
      <c r="AG35" s="26"/>
      <c r="AH35" s="26"/>
      <c r="AI35" s="26"/>
    </row>
    <row r="36" spans="1:35">
      <c r="A36" s="42">
        <v>33</v>
      </c>
      <c r="B36" s="42" t="s">
        <v>4</v>
      </c>
      <c r="C36" s="99" t="s">
        <v>101</v>
      </c>
      <c r="D36" s="42" t="str">
        <f t="shared" si="0"/>
        <v/>
      </c>
      <c r="E36" s="99"/>
      <c r="F36" s="99"/>
      <c r="G36" s="107"/>
      <c r="H36" s="99"/>
      <c r="I36" s="26" t="str">
        <f t="shared" si="11"/>
        <v>インフラ資産_</v>
      </c>
      <c r="J36" s="99"/>
      <c r="K36" s="42" t="str">
        <f t="shared" si="1"/>
        <v/>
      </c>
      <c r="L36" s="26"/>
      <c r="M36" s="63"/>
      <c r="N36" s="64"/>
      <c r="O36" s="26"/>
      <c r="P36" s="26"/>
      <c r="Q36" s="42" t="str">
        <f t="shared" si="2"/>
        <v/>
      </c>
      <c r="R36" s="42" t="str">
        <f>IF(Q36="","",#REF!-K36)</f>
        <v/>
      </c>
      <c r="S36" s="42" t="str">
        <f t="shared" si="3"/>
        <v/>
      </c>
      <c r="T36" s="42" t="str">
        <f t="shared" si="4"/>
        <v/>
      </c>
      <c r="U36" s="41" t="str">
        <f>IF(Q36="","",VLOOKUP(F36,#REF!,2,0))</f>
        <v/>
      </c>
      <c r="V36" s="41" t="str">
        <f t="shared" si="5"/>
        <v/>
      </c>
      <c r="W36" s="41" t="str">
        <f t="shared" si="6"/>
        <v/>
      </c>
      <c r="X36" s="77" t="str">
        <f t="shared" si="7"/>
        <v/>
      </c>
      <c r="Y36" s="77" t="str">
        <f t="shared" si="8"/>
        <v/>
      </c>
      <c r="Z36" s="43" t="str">
        <f t="shared" si="9"/>
        <v/>
      </c>
      <c r="AA36" s="23"/>
      <c r="AB36" s="23"/>
      <c r="AC36" s="23"/>
      <c r="AD36" s="23"/>
      <c r="AE36" s="41" t="str">
        <f t="shared" si="10"/>
        <v/>
      </c>
      <c r="AF36" s="88"/>
      <c r="AG36" s="26"/>
      <c r="AH36" s="26"/>
      <c r="AI36" s="26"/>
    </row>
    <row r="37" spans="1:35">
      <c r="A37" s="42">
        <v>34</v>
      </c>
      <c r="B37" s="42" t="s">
        <v>4</v>
      </c>
      <c r="C37" s="99" t="s">
        <v>101</v>
      </c>
      <c r="D37" s="42" t="str">
        <f t="shared" si="0"/>
        <v/>
      </c>
      <c r="E37" s="99"/>
      <c r="F37" s="99"/>
      <c r="G37" s="107"/>
      <c r="H37" s="99"/>
      <c r="I37" s="26" t="str">
        <f t="shared" si="11"/>
        <v>インフラ資産_</v>
      </c>
      <c r="J37" s="99"/>
      <c r="K37" s="42" t="str">
        <f t="shared" si="1"/>
        <v/>
      </c>
      <c r="L37" s="26"/>
      <c r="M37" s="63"/>
      <c r="N37" s="64"/>
      <c r="O37" s="26"/>
      <c r="P37" s="26"/>
      <c r="Q37" s="42" t="str">
        <f t="shared" si="2"/>
        <v/>
      </c>
      <c r="R37" s="42" t="str">
        <f>IF(Q37="","",#REF!-K37)</f>
        <v/>
      </c>
      <c r="S37" s="42" t="str">
        <f t="shared" si="3"/>
        <v/>
      </c>
      <c r="T37" s="42" t="str">
        <f t="shared" si="4"/>
        <v/>
      </c>
      <c r="U37" s="41" t="str">
        <f>IF(Q37="","",VLOOKUP(F37,#REF!,2,0))</f>
        <v/>
      </c>
      <c r="V37" s="41" t="str">
        <f t="shared" si="5"/>
        <v/>
      </c>
      <c r="W37" s="41" t="str">
        <f t="shared" si="6"/>
        <v/>
      </c>
      <c r="X37" s="77" t="str">
        <f t="shared" si="7"/>
        <v/>
      </c>
      <c r="Y37" s="77" t="str">
        <f t="shared" si="8"/>
        <v/>
      </c>
      <c r="Z37" s="43" t="str">
        <f t="shared" si="9"/>
        <v/>
      </c>
      <c r="AA37" s="23"/>
      <c r="AB37" s="23"/>
      <c r="AC37" s="23"/>
      <c r="AD37" s="23"/>
      <c r="AE37" s="41" t="str">
        <f t="shared" si="10"/>
        <v/>
      </c>
      <c r="AF37" s="88"/>
      <c r="AG37" s="26"/>
      <c r="AH37" s="26"/>
      <c r="AI37" s="26"/>
    </row>
    <row r="38" spans="1:35">
      <c r="A38" s="42">
        <v>35</v>
      </c>
      <c r="B38" s="42" t="s">
        <v>4</v>
      </c>
      <c r="C38" s="99" t="s">
        <v>101</v>
      </c>
      <c r="D38" s="42" t="str">
        <f t="shared" si="0"/>
        <v/>
      </c>
      <c r="E38" s="99"/>
      <c r="F38" s="99"/>
      <c r="G38" s="107"/>
      <c r="H38" s="99"/>
      <c r="I38" s="26" t="str">
        <f t="shared" si="11"/>
        <v>インフラ資産_</v>
      </c>
      <c r="J38" s="99"/>
      <c r="K38" s="42" t="str">
        <f t="shared" si="1"/>
        <v/>
      </c>
      <c r="L38" s="26"/>
      <c r="M38" s="63"/>
      <c r="N38" s="64"/>
      <c r="O38" s="26"/>
      <c r="P38" s="26"/>
      <c r="Q38" s="42" t="str">
        <f t="shared" si="2"/>
        <v/>
      </c>
      <c r="R38" s="42" t="str">
        <f>IF(Q38="","",#REF!-K38)</f>
        <v/>
      </c>
      <c r="S38" s="42" t="str">
        <f t="shared" si="3"/>
        <v/>
      </c>
      <c r="T38" s="42" t="str">
        <f t="shared" si="4"/>
        <v/>
      </c>
      <c r="U38" s="41" t="str">
        <f>IF(Q38="","",VLOOKUP(F38,#REF!,2,0))</f>
        <v/>
      </c>
      <c r="V38" s="41" t="str">
        <f t="shared" si="5"/>
        <v/>
      </c>
      <c r="W38" s="41" t="str">
        <f t="shared" si="6"/>
        <v/>
      </c>
      <c r="X38" s="77" t="str">
        <f t="shared" si="7"/>
        <v/>
      </c>
      <c r="Y38" s="77" t="str">
        <f t="shared" si="8"/>
        <v/>
      </c>
      <c r="Z38" s="43" t="str">
        <f t="shared" si="9"/>
        <v/>
      </c>
      <c r="AA38" s="23"/>
      <c r="AB38" s="23"/>
      <c r="AC38" s="23"/>
      <c r="AD38" s="23"/>
      <c r="AE38" s="41" t="str">
        <f t="shared" si="10"/>
        <v/>
      </c>
      <c r="AF38" s="88"/>
      <c r="AG38" s="26"/>
      <c r="AH38" s="26"/>
      <c r="AI38" s="26"/>
    </row>
    <row r="39" spans="1:35">
      <c r="A39" s="42">
        <v>36</v>
      </c>
      <c r="B39" s="42" t="s">
        <v>4</v>
      </c>
      <c r="C39" s="99" t="s">
        <v>101</v>
      </c>
      <c r="D39" s="42" t="str">
        <f t="shared" si="0"/>
        <v/>
      </c>
      <c r="E39" s="99"/>
      <c r="F39" s="99"/>
      <c r="G39" s="107"/>
      <c r="H39" s="99"/>
      <c r="I39" s="26" t="str">
        <f t="shared" si="11"/>
        <v>インフラ資産_</v>
      </c>
      <c r="J39" s="99"/>
      <c r="K39" s="42" t="str">
        <f t="shared" si="1"/>
        <v/>
      </c>
      <c r="L39" s="26"/>
      <c r="M39" s="63"/>
      <c r="N39" s="64"/>
      <c r="O39" s="26"/>
      <c r="P39" s="26"/>
      <c r="Q39" s="42" t="str">
        <f t="shared" si="2"/>
        <v/>
      </c>
      <c r="R39" s="42" t="str">
        <f>IF(Q39="","",#REF!-K39)</f>
        <v/>
      </c>
      <c r="S39" s="42" t="str">
        <f t="shared" si="3"/>
        <v/>
      </c>
      <c r="T39" s="42" t="str">
        <f t="shared" si="4"/>
        <v/>
      </c>
      <c r="U39" s="41" t="str">
        <f>IF(Q39="","",VLOOKUP(F39,#REF!,2,0))</f>
        <v/>
      </c>
      <c r="V39" s="41" t="str">
        <f t="shared" si="5"/>
        <v/>
      </c>
      <c r="W39" s="41" t="str">
        <f t="shared" si="6"/>
        <v/>
      </c>
      <c r="X39" s="77" t="str">
        <f t="shared" si="7"/>
        <v/>
      </c>
      <c r="Y39" s="77" t="str">
        <f t="shared" si="8"/>
        <v/>
      </c>
      <c r="Z39" s="43" t="str">
        <f t="shared" si="9"/>
        <v/>
      </c>
      <c r="AA39" s="23"/>
      <c r="AB39" s="23"/>
      <c r="AC39" s="23"/>
      <c r="AD39" s="23"/>
      <c r="AE39" s="41" t="str">
        <f t="shared" si="10"/>
        <v/>
      </c>
      <c r="AF39" s="88"/>
      <c r="AG39" s="26"/>
      <c r="AH39" s="26"/>
      <c r="AI39" s="26"/>
    </row>
    <row r="40" spans="1:35">
      <c r="A40" s="42">
        <v>37</v>
      </c>
      <c r="B40" s="42" t="s">
        <v>4</v>
      </c>
      <c r="C40" s="99" t="s">
        <v>101</v>
      </c>
      <c r="D40" s="42" t="str">
        <f t="shared" si="0"/>
        <v/>
      </c>
      <c r="E40" s="99"/>
      <c r="F40" s="99"/>
      <c r="G40" s="107"/>
      <c r="H40" s="99"/>
      <c r="I40" s="26" t="str">
        <f t="shared" si="11"/>
        <v>インフラ資産_</v>
      </c>
      <c r="J40" s="99"/>
      <c r="K40" s="42" t="str">
        <f t="shared" si="1"/>
        <v/>
      </c>
      <c r="L40" s="26"/>
      <c r="M40" s="63"/>
      <c r="N40" s="64"/>
      <c r="O40" s="26"/>
      <c r="P40" s="26"/>
      <c r="Q40" s="42" t="str">
        <f t="shared" si="2"/>
        <v/>
      </c>
      <c r="R40" s="42" t="str">
        <f>IF(Q40="","",#REF!-K40)</f>
        <v/>
      </c>
      <c r="S40" s="42" t="str">
        <f t="shared" si="3"/>
        <v/>
      </c>
      <c r="T40" s="42" t="str">
        <f t="shared" si="4"/>
        <v/>
      </c>
      <c r="U40" s="41" t="str">
        <f>IF(Q40="","",VLOOKUP(F40,#REF!,2,0))</f>
        <v/>
      </c>
      <c r="V40" s="41" t="str">
        <f t="shared" si="5"/>
        <v/>
      </c>
      <c r="W40" s="41" t="str">
        <f t="shared" si="6"/>
        <v/>
      </c>
      <c r="X40" s="77" t="str">
        <f t="shared" si="7"/>
        <v/>
      </c>
      <c r="Y40" s="77" t="str">
        <f t="shared" si="8"/>
        <v/>
      </c>
      <c r="Z40" s="43" t="str">
        <f t="shared" si="9"/>
        <v/>
      </c>
      <c r="AA40" s="23"/>
      <c r="AB40" s="23"/>
      <c r="AC40" s="23"/>
      <c r="AD40" s="23"/>
      <c r="AE40" s="41" t="str">
        <f t="shared" si="10"/>
        <v/>
      </c>
      <c r="AF40" s="88"/>
      <c r="AG40" s="26"/>
      <c r="AH40" s="26"/>
      <c r="AI40" s="26"/>
    </row>
    <row r="41" spans="1:35">
      <c r="A41" s="42">
        <v>38</v>
      </c>
      <c r="B41" s="42" t="s">
        <v>4</v>
      </c>
      <c r="C41" s="99" t="s">
        <v>101</v>
      </c>
      <c r="D41" s="42" t="str">
        <f t="shared" si="0"/>
        <v/>
      </c>
      <c r="E41" s="99"/>
      <c r="F41" s="99"/>
      <c r="G41" s="107"/>
      <c r="H41" s="99"/>
      <c r="I41" s="26" t="str">
        <f t="shared" si="11"/>
        <v>インフラ資産_</v>
      </c>
      <c r="J41" s="99"/>
      <c r="K41" s="42" t="str">
        <f t="shared" si="1"/>
        <v/>
      </c>
      <c r="L41" s="26"/>
      <c r="M41" s="63"/>
      <c r="N41" s="64"/>
      <c r="O41" s="26"/>
      <c r="P41" s="26"/>
      <c r="Q41" s="42" t="str">
        <f t="shared" si="2"/>
        <v/>
      </c>
      <c r="R41" s="42" t="str">
        <f>IF(Q41="","",#REF!-K41)</f>
        <v/>
      </c>
      <c r="S41" s="42" t="str">
        <f t="shared" si="3"/>
        <v/>
      </c>
      <c r="T41" s="42" t="str">
        <f t="shared" si="4"/>
        <v/>
      </c>
      <c r="U41" s="41" t="str">
        <f>IF(Q41="","",VLOOKUP(F41,#REF!,2,0))</f>
        <v/>
      </c>
      <c r="V41" s="41" t="str">
        <f t="shared" si="5"/>
        <v/>
      </c>
      <c r="W41" s="41" t="str">
        <f t="shared" si="6"/>
        <v/>
      </c>
      <c r="X41" s="77" t="str">
        <f t="shared" si="7"/>
        <v/>
      </c>
      <c r="Y41" s="77" t="str">
        <f t="shared" si="8"/>
        <v/>
      </c>
      <c r="Z41" s="43" t="str">
        <f t="shared" si="9"/>
        <v/>
      </c>
      <c r="AA41" s="23"/>
      <c r="AB41" s="23"/>
      <c r="AC41" s="23"/>
      <c r="AD41" s="23"/>
      <c r="AE41" s="41" t="str">
        <f t="shared" si="10"/>
        <v/>
      </c>
      <c r="AF41" s="88"/>
      <c r="AG41" s="26"/>
      <c r="AH41" s="26"/>
      <c r="AI41" s="26"/>
    </row>
    <row r="42" spans="1:35">
      <c r="A42" s="42">
        <v>39</v>
      </c>
      <c r="B42" s="42" t="s">
        <v>4</v>
      </c>
      <c r="C42" s="99" t="s">
        <v>101</v>
      </c>
      <c r="D42" s="42" t="str">
        <f t="shared" si="0"/>
        <v/>
      </c>
      <c r="E42" s="99"/>
      <c r="F42" s="99"/>
      <c r="G42" s="107"/>
      <c r="H42" s="99"/>
      <c r="I42" s="26" t="str">
        <f t="shared" si="11"/>
        <v>インフラ資産_</v>
      </c>
      <c r="J42" s="99"/>
      <c r="K42" s="42" t="str">
        <f t="shared" si="1"/>
        <v/>
      </c>
      <c r="L42" s="26"/>
      <c r="M42" s="63"/>
      <c r="N42" s="64"/>
      <c r="O42" s="26"/>
      <c r="P42" s="26"/>
      <c r="Q42" s="42" t="str">
        <f t="shared" si="2"/>
        <v/>
      </c>
      <c r="R42" s="42" t="str">
        <f>IF(Q42="","",#REF!-K42)</f>
        <v/>
      </c>
      <c r="S42" s="42" t="str">
        <f t="shared" si="3"/>
        <v/>
      </c>
      <c r="T42" s="42" t="str">
        <f t="shared" si="4"/>
        <v/>
      </c>
      <c r="U42" s="41" t="str">
        <f>IF(Q42="","",VLOOKUP(F42,#REF!,2,0))</f>
        <v/>
      </c>
      <c r="V42" s="41" t="str">
        <f t="shared" si="5"/>
        <v/>
      </c>
      <c r="W42" s="41" t="str">
        <f t="shared" si="6"/>
        <v/>
      </c>
      <c r="X42" s="77" t="str">
        <f t="shared" si="7"/>
        <v/>
      </c>
      <c r="Y42" s="77" t="str">
        <f t="shared" si="8"/>
        <v/>
      </c>
      <c r="Z42" s="43" t="str">
        <f t="shared" si="9"/>
        <v/>
      </c>
      <c r="AA42" s="23"/>
      <c r="AB42" s="23"/>
      <c r="AC42" s="23"/>
      <c r="AD42" s="23"/>
      <c r="AE42" s="41" t="str">
        <f t="shared" si="10"/>
        <v/>
      </c>
      <c r="AF42" s="88"/>
      <c r="AG42" s="26"/>
      <c r="AH42" s="26"/>
      <c r="AI42" s="26"/>
    </row>
    <row r="43" spans="1:35">
      <c r="A43" s="42">
        <v>40</v>
      </c>
      <c r="B43" s="42" t="s">
        <v>4</v>
      </c>
      <c r="C43" s="99" t="s">
        <v>101</v>
      </c>
      <c r="D43" s="42" t="str">
        <f t="shared" si="0"/>
        <v/>
      </c>
      <c r="E43" s="99"/>
      <c r="F43" s="99"/>
      <c r="G43" s="107"/>
      <c r="H43" s="99"/>
      <c r="I43" s="26" t="str">
        <f t="shared" si="11"/>
        <v>インフラ資産_</v>
      </c>
      <c r="J43" s="99"/>
      <c r="K43" s="42" t="str">
        <f t="shared" si="1"/>
        <v/>
      </c>
      <c r="L43" s="26"/>
      <c r="M43" s="63"/>
      <c r="N43" s="64"/>
      <c r="O43" s="26"/>
      <c r="P43" s="26"/>
      <c r="Q43" s="42" t="str">
        <f t="shared" si="2"/>
        <v/>
      </c>
      <c r="R43" s="42" t="str">
        <f>IF(Q43="","",#REF!-K43)</f>
        <v/>
      </c>
      <c r="S43" s="42" t="str">
        <f t="shared" si="3"/>
        <v/>
      </c>
      <c r="T43" s="42" t="str">
        <f t="shared" si="4"/>
        <v/>
      </c>
      <c r="U43" s="41" t="str">
        <f>IF(Q43="","",VLOOKUP(F43,#REF!,2,0))</f>
        <v/>
      </c>
      <c r="V43" s="41" t="str">
        <f t="shared" si="5"/>
        <v/>
      </c>
      <c r="W43" s="41" t="str">
        <f t="shared" si="6"/>
        <v/>
      </c>
      <c r="X43" s="77" t="str">
        <f t="shared" si="7"/>
        <v/>
      </c>
      <c r="Y43" s="77" t="str">
        <f t="shared" si="8"/>
        <v/>
      </c>
      <c r="Z43" s="43" t="str">
        <f t="shared" si="9"/>
        <v/>
      </c>
      <c r="AA43" s="23"/>
      <c r="AB43" s="23"/>
      <c r="AC43" s="23"/>
      <c r="AD43" s="23"/>
      <c r="AE43" s="41" t="str">
        <f t="shared" si="10"/>
        <v/>
      </c>
      <c r="AF43" s="88"/>
      <c r="AG43" s="26"/>
      <c r="AH43" s="26"/>
      <c r="AI43" s="26"/>
    </row>
    <row r="44" spans="1:35">
      <c r="A44" s="42">
        <v>41</v>
      </c>
      <c r="B44" s="42" t="s">
        <v>4</v>
      </c>
      <c r="C44" s="99" t="s">
        <v>101</v>
      </c>
      <c r="D44" s="42" t="str">
        <f t="shared" si="0"/>
        <v/>
      </c>
      <c r="E44" s="99"/>
      <c r="F44" s="99"/>
      <c r="G44" s="107"/>
      <c r="H44" s="99"/>
      <c r="I44" s="26" t="str">
        <f t="shared" si="11"/>
        <v>インフラ資産_</v>
      </c>
      <c r="J44" s="99"/>
      <c r="K44" s="42" t="str">
        <f t="shared" si="1"/>
        <v/>
      </c>
      <c r="L44" s="26"/>
      <c r="M44" s="63"/>
      <c r="N44" s="64"/>
      <c r="O44" s="26"/>
      <c r="P44" s="26"/>
      <c r="Q44" s="42" t="str">
        <f t="shared" si="2"/>
        <v/>
      </c>
      <c r="R44" s="42" t="str">
        <f>IF(Q44="","",#REF!-K44)</f>
        <v/>
      </c>
      <c r="S44" s="42" t="str">
        <f t="shared" si="3"/>
        <v/>
      </c>
      <c r="T44" s="42" t="str">
        <f t="shared" si="4"/>
        <v/>
      </c>
      <c r="U44" s="41" t="str">
        <f>IF(Q44="","",VLOOKUP(F44,#REF!,2,0))</f>
        <v/>
      </c>
      <c r="V44" s="41" t="str">
        <f t="shared" si="5"/>
        <v/>
      </c>
      <c r="W44" s="41" t="str">
        <f t="shared" si="6"/>
        <v/>
      </c>
      <c r="X44" s="77" t="str">
        <f t="shared" si="7"/>
        <v/>
      </c>
      <c r="Y44" s="77" t="str">
        <f t="shared" si="8"/>
        <v/>
      </c>
      <c r="Z44" s="43" t="str">
        <f t="shared" si="9"/>
        <v/>
      </c>
      <c r="AA44" s="23"/>
      <c r="AB44" s="23"/>
      <c r="AC44" s="23"/>
      <c r="AD44" s="23"/>
      <c r="AE44" s="41" t="str">
        <f t="shared" si="10"/>
        <v/>
      </c>
      <c r="AF44" s="88"/>
      <c r="AG44" s="26"/>
      <c r="AH44" s="26"/>
      <c r="AI44" s="26"/>
    </row>
    <row r="45" spans="1:35">
      <c r="A45" s="42">
        <v>42</v>
      </c>
      <c r="B45" s="42" t="s">
        <v>4</v>
      </c>
      <c r="C45" s="99" t="s">
        <v>101</v>
      </c>
      <c r="D45" s="42" t="str">
        <f t="shared" si="0"/>
        <v/>
      </c>
      <c r="E45" s="99"/>
      <c r="F45" s="99"/>
      <c r="G45" s="107"/>
      <c r="H45" s="99"/>
      <c r="I45" s="26" t="str">
        <f t="shared" si="11"/>
        <v>インフラ資産_</v>
      </c>
      <c r="J45" s="99"/>
      <c r="K45" s="42" t="str">
        <f t="shared" si="1"/>
        <v/>
      </c>
      <c r="L45" s="26"/>
      <c r="M45" s="63"/>
      <c r="N45" s="64"/>
      <c r="O45" s="26"/>
      <c r="P45" s="26"/>
      <c r="Q45" s="42" t="str">
        <f t="shared" si="2"/>
        <v/>
      </c>
      <c r="R45" s="42" t="str">
        <f>IF(Q45="","",#REF!-K45)</f>
        <v/>
      </c>
      <c r="S45" s="42" t="str">
        <f t="shared" si="3"/>
        <v/>
      </c>
      <c r="T45" s="42" t="str">
        <f t="shared" si="4"/>
        <v/>
      </c>
      <c r="U45" s="41" t="str">
        <f>IF(Q45="","",VLOOKUP(F45,#REF!,2,0))</f>
        <v/>
      </c>
      <c r="V45" s="41" t="str">
        <f t="shared" si="5"/>
        <v/>
      </c>
      <c r="W45" s="41" t="str">
        <f t="shared" si="6"/>
        <v/>
      </c>
      <c r="X45" s="77" t="str">
        <f t="shared" si="7"/>
        <v/>
      </c>
      <c r="Y45" s="77" t="str">
        <f t="shared" si="8"/>
        <v/>
      </c>
      <c r="Z45" s="43" t="str">
        <f t="shared" si="9"/>
        <v/>
      </c>
      <c r="AA45" s="23"/>
      <c r="AB45" s="23"/>
      <c r="AC45" s="23"/>
      <c r="AD45" s="23"/>
      <c r="AE45" s="41" t="str">
        <f t="shared" si="10"/>
        <v/>
      </c>
      <c r="AF45" s="88"/>
      <c r="AG45" s="26"/>
      <c r="AH45" s="26"/>
      <c r="AI45" s="26"/>
    </row>
    <row r="46" spans="1:35">
      <c r="A46" s="42">
        <v>43</v>
      </c>
      <c r="B46" s="42" t="s">
        <v>4</v>
      </c>
      <c r="C46" s="99" t="s">
        <v>101</v>
      </c>
      <c r="D46" s="42" t="str">
        <f t="shared" si="0"/>
        <v/>
      </c>
      <c r="E46" s="99"/>
      <c r="F46" s="99"/>
      <c r="G46" s="107"/>
      <c r="H46" s="99"/>
      <c r="I46" s="26" t="str">
        <f t="shared" si="11"/>
        <v>インフラ資産_</v>
      </c>
      <c r="J46" s="99"/>
      <c r="K46" s="42" t="str">
        <f t="shared" si="1"/>
        <v/>
      </c>
      <c r="L46" s="26"/>
      <c r="M46" s="63"/>
      <c r="N46" s="64"/>
      <c r="O46" s="26"/>
      <c r="P46" s="26"/>
      <c r="Q46" s="42" t="str">
        <f t="shared" si="2"/>
        <v/>
      </c>
      <c r="R46" s="42" t="str">
        <f>IF(Q46="","",#REF!-K46)</f>
        <v/>
      </c>
      <c r="S46" s="42" t="str">
        <f t="shared" si="3"/>
        <v/>
      </c>
      <c r="T46" s="42" t="str">
        <f t="shared" si="4"/>
        <v/>
      </c>
      <c r="U46" s="41" t="str">
        <f>IF(Q46="","",VLOOKUP(F46,#REF!,2,0))</f>
        <v/>
      </c>
      <c r="V46" s="41" t="str">
        <f t="shared" si="5"/>
        <v/>
      </c>
      <c r="W46" s="41" t="str">
        <f t="shared" si="6"/>
        <v/>
      </c>
      <c r="X46" s="77" t="str">
        <f t="shared" si="7"/>
        <v/>
      </c>
      <c r="Y46" s="77" t="str">
        <f t="shared" si="8"/>
        <v/>
      </c>
      <c r="Z46" s="43" t="str">
        <f t="shared" si="9"/>
        <v/>
      </c>
      <c r="AA46" s="23"/>
      <c r="AB46" s="23"/>
      <c r="AC46" s="23"/>
      <c r="AD46" s="23"/>
      <c r="AE46" s="41" t="str">
        <f t="shared" si="10"/>
        <v/>
      </c>
      <c r="AF46" s="88"/>
      <c r="AG46" s="26"/>
      <c r="AH46" s="26"/>
      <c r="AI46" s="26"/>
    </row>
    <row r="47" spans="1:35">
      <c r="A47" s="42">
        <v>44</v>
      </c>
      <c r="B47" s="42" t="s">
        <v>4</v>
      </c>
      <c r="C47" s="99" t="s">
        <v>101</v>
      </c>
      <c r="D47" s="42" t="str">
        <f t="shared" si="0"/>
        <v/>
      </c>
      <c r="E47" s="99"/>
      <c r="F47" s="99"/>
      <c r="G47" s="107"/>
      <c r="H47" s="99"/>
      <c r="I47" s="26" t="str">
        <f t="shared" si="11"/>
        <v>インフラ資産_</v>
      </c>
      <c r="J47" s="99"/>
      <c r="K47" s="42" t="str">
        <f t="shared" si="1"/>
        <v/>
      </c>
      <c r="L47" s="26"/>
      <c r="M47" s="63"/>
      <c r="N47" s="64"/>
      <c r="O47" s="26"/>
      <c r="P47" s="26"/>
      <c r="Q47" s="42" t="str">
        <f t="shared" si="2"/>
        <v/>
      </c>
      <c r="R47" s="42" t="str">
        <f>IF(Q47="","",#REF!-K47)</f>
        <v/>
      </c>
      <c r="S47" s="42" t="str">
        <f t="shared" si="3"/>
        <v/>
      </c>
      <c r="T47" s="42" t="str">
        <f t="shared" si="4"/>
        <v/>
      </c>
      <c r="U47" s="41" t="str">
        <f>IF(Q47="","",VLOOKUP(F47,#REF!,2,0))</f>
        <v/>
      </c>
      <c r="V47" s="41" t="str">
        <f t="shared" si="5"/>
        <v/>
      </c>
      <c r="W47" s="41" t="str">
        <f t="shared" si="6"/>
        <v/>
      </c>
      <c r="X47" s="77" t="str">
        <f t="shared" si="7"/>
        <v/>
      </c>
      <c r="Y47" s="77" t="str">
        <f t="shared" si="8"/>
        <v/>
      </c>
      <c r="Z47" s="43" t="str">
        <f t="shared" si="9"/>
        <v/>
      </c>
      <c r="AA47" s="23"/>
      <c r="AB47" s="23"/>
      <c r="AC47" s="23"/>
      <c r="AD47" s="23"/>
      <c r="AE47" s="41" t="str">
        <f t="shared" si="10"/>
        <v/>
      </c>
      <c r="AF47" s="88"/>
      <c r="AG47" s="26"/>
      <c r="AH47" s="26"/>
      <c r="AI47" s="26"/>
    </row>
    <row r="48" spans="1:35">
      <c r="A48" s="42">
        <v>45</v>
      </c>
      <c r="B48" s="42" t="s">
        <v>4</v>
      </c>
      <c r="C48" s="99" t="s">
        <v>101</v>
      </c>
      <c r="D48" s="42" t="str">
        <f t="shared" si="0"/>
        <v/>
      </c>
      <c r="E48" s="99"/>
      <c r="F48" s="99"/>
      <c r="G48" s="107"/>
      <c r="H48" s="99"/>
      <c r="I48" s="26" t="str">
        <f t="shared" si="11"/>
        <v>インフラ資産_</v>
      </c>
      <c r="J48" s="99"/>
      <c r="K48" s="42" t="str">
        <f t="shared" si="1"/>
        <v/>
      </c>
      <c r="L48" s="26"/>
      <c r="M48" s="63"/>
      <c r="N48" s="64"/>
      <c r="O48" s="26"/>
      <c r="P48" s="26"/>
      <c r="Q48" s="42" t="str">
        <f t="shared" si="2"/>
        <v/>
      </c>
      <c r="R48" s="42" t="str">
        <f>IF(Q48="","",#REF!-K48)</f>
        <v/>
      </c>
      <c r="S48" s="42" t="str">
        <f t="shared" si="3"/>
        <v/>
      </c>
      <c r="T48" s="42" t="str">
        <f t="shared" si="4"/>
        <v/>
      </c>
      <c r="U48" s="41" t="str">
        <f>IF(Q48="","",VLOOKUP(F48,#REF!,2,0))</f>
        <v/>
      </c>
      <c r="V48" s="41" t="str">
        <f t="shared" si="5"/>
        <v/>
      </c>
      <c r="W48" s="41" t="str">
        <f t="shared" si="6"/>
        <v/>
      </c>
      <c r="X48" s="77" t="str">
        <f t="shared" si="7"/>
        <v/>
      </c>
      <c r="Y48" s="77" t="str">
        <f t="shared" si="8"/>
        <v/>
      </c>
      <c r="Z48" s="43" t="str">
        <f t="shared" si="9"/>
        <v/>
      </c>
      <c r="AA48" s="23"/>
      <c r="AB48" s="23"/>
      <c r="AC48" s="23"/>
      <c r="AD48" s="23"/>
      <c r="AE48" s="41" t="str">
        <f t="shared" si="10"/>
        <v/>
      </c>
      <c r="AF48" s="88"/>
      <c r="AG48" s="26"/>
      <c r="AH48" s="26"/>
      <c r="AI48" s="26"/>
    </row>
    <row r="49" spans="1:35">
      <c r="A49" s="42">
        <v>46</v>
      </c>
      <c r="B49" s="42" t="s">
        <v>4</v>
      </c>
      <c r="C49" s="99" t="s">
        <v>101</v>
      </c>
      <c r="D49" s="42" t="str">
        <f t="shared" si="0"/>
        <v/>
      </c>
      <c r="E49" s="99"/>
      <c r="F49" s="99"/>
      <c r="G49" s="107"/>
      <c r="H49" s="99"/>
      <c r="I49" s="26" t="str">
        <f t="shared" si="11"/>
        <v>インフラ資産_</v>
      </c>
      <c r="J49" s="99"/>
      <c r="K49" s="42" t="str">
        <f t="shared" si="1"/>
        <v/>
      </c>
      <c r="L49" s="26"/>
      <c r="M49" s="63"/>
      <c r="N49" s="64"/>
      <c r="O49" s="26"/>
      <c r="P49" s="26"/>
      <c r="Q49" s="42" t="str">
        <f t="shared" si="2"/>
        <v/>
      </c>
      <c r="R49" s="42" t="str">
        <f>IF(Q49="","",#REF!-K49)</f>
        <v/>
      </c>
      <c r="S49" s="42" t="str">
        <f t="shared" si="3"/>
        <v/>
      </c>
      <c r="T49" s="42" t="str">
        <f t="shared" si="4"/>
        <v/>
      </c>
      <c r="U49" s="41" t="str">
        <f>IF(Q49="","",VLOOKUP(F49,#REF!,2,0))</f>
        <v/>
      </c>
      <c r="V49" s="41" t="str">
        <f t="shared" si="5"/>
        <v/>
      </c>
      <c r="W49" s="41" t="str">
        <f t="shared" si="6"/>
        <v/>
      </c>
      <c r="X49" s="77" t="str">
        <f t="shared" si="7"/>
        <v/>
      </c>
      <c r="Y49" s="77" t="str">
        <f t="shared" si="8"/>
        <v/>
      </c>
      <c r="Z49" s="43" t="str">
        <f t="shared" si="9"/>
        <v/>
      </c>
      <c r="AA49" s="23"/>
      <c r="AB49" s="23"/>
      <c r="AC49" s="23"/>
      <c r="AD49" s="23"/>
      <c r="AE49" s="41" t="str">
        <f t="shared" si="10"/>
        <v/>
      </c>
      <c r="AF49" s="88"/>
      <c r="AG49" s="26"/>
      <c r="AH49" s="26"/>
      <c r="AI49" s="26"/>
    </row>
    <row r="50" spans="1:35">
      <c r="A50" s="42">
        <v>47</v>
      </c>
      <c r="B50" s="42" t="s">
        <v>4</v>
      </c>
      <c r="C50" s="99" t="s">
        <v>101</v>
      </c>
      <c r="D50" s="42" t="str">
        <f t="shared" si="0"/>
        <v/>
      </c>
      <c r="E50" s="99"/>
      <c r="F50" s="99"/>
      <c r="G50" s="107"/>
      <c r="H50" s="99"/>
      <c r="I50" s="26" t="str">
        <f t="shared" si="11"/>
        <v>インフラ資産_</v>
      </c>
      <c r="J50" s="99"/>
      <c r="K50" s="42" t="str">
        <f t="shared" si="1"/>
        <v/>
      </c>
      <c r="L50" s="26"/>
      <c r="M50" s="63"/>
      <c r="N50" s="64"/>
      <c r="O50" s="26"/>
      <c r="P50" s="26"/>
      <c r="Q50" s="42" t="str">
        <f t="shared" si="2"/>
        <v/>
      </c>
      <c r="R50" s="42" t="str">
        <f>IF(Q50="","",#REF!-K50)</f>
        <v/>
      </c>
      <c r="S50" s="42" t="str">
        <f t="shared" si="3"/>
        <v/>
      </c>
      <c r="T50" s="42" t="str">
        <f t="shared" si="4"/>
        <v/>
      </c>
      <c r="U50" s="41" t="str">
        <f>IF(Q50="","",VLOOKUP(F50,#REF!,2,0))</f>
        <v/>
      </c>
      <c r="V50" s="41" t="str">
        <f t="shared" si="5"/>
        <v/>
      </c>
      <c r="W50" s="41" t="str">
        <f t="shared" si="6"/>
        <v/>
      </c>
      <c r="X50" s="77" t="str">
        <f t="shared" si="7"/>
        <v/>
      </c>
      <c r="Y50" s="77" t="str">
        <f t="shared" si="8"/>
        <v/>
      </c>
      <c r="Z50" s="43" t="str">
        <f t="shared" si="9"/>
        <v/>
      </c>
      <c r="AA50" s="23"/>
      <c r="AB50" s="23"/>
      <c r="AC50" s="23"/>
      <c r="AD50" s="23"/>
      <c r="AE50" s="41" t="str">
        <f t="shared" si="10"/>
        <v/>
      </c>
      <c r="AF50" s="88"/>
      <c r="AG50" s="26"/>
      <c r="AH50" s="26"/>
      <c r="AI50" s="26"/>
    </row>
    <row r="51" spans="1:35">
      <c r="A51" s="42">
        <v>48</v>
      </c>
      <c r="B51" s="42" t="s">
        <v>4</v>
      </c>
      <c r="C51" s="99" t="s">
        <v>101</v>
      </c>
      <c r="D51" s="42" t="str">
        <f t="shared" si="0"/>
        <v/>
      </c>
      <c r="E51" s="99"/>
      <c r="F51" s="99"/>
      <c r="G51" s="107"/>
      <c r="H51" s="99"/>
      <c r="I51" s="26" t="str">
        <f t="shared" si="11"/>
        <v>インフラ資産_</v>
      </c>
      <c r="J51" s="99"/>
      <c r="K51" s="42" t="str">
        <f t="shared" si="1"/>
        <v/>
      </c>
      <c r="L51" s="26"/>
      <c r="M51" s="63"/>
      <c r="N51" s="64"/>
      <c r="O51" s="26"/>
      <c r="P51" s="26"/>
      <c r="Q51" s="42" t="str">
        <f t="shared" si="2"/>
        <v/>
      </c>
      <c r="R51" s="42" t="str">
        <f>IF(Q51="","",#REF!-K51)</f>
        <v/>
      </c>
      <c r="S51" s="42" t="str">
        <f t="shared" si="3"/>
        <v/>
      </c>
      <c r="T51" s="42" t="str">
        <f t="shared" si="4"/>
        <v/>
      </c>
      <c r="U51" s="41" t="str">
        <f>IF(Q51="","",VLOOKUP(F51,#REF!,2,0))</f>
        <v/>
      </c>
      <c r="V51" s="41" t="str">
        <f t="shared" si="5"/>
        <v/>
      </c>
      <c r="W51" s="41" t="str">
        <f t="shared" si="6"/>
        <v/>
      </c>
      <c r="X51" s="77" t="str">
        <f t="shared" si="7"/>
        <v/>
      </c>
      <c r="Y51" s="77" t="str">
        <f t="shared" si="8"/>
        <v/>
      </c>
      <c r="Z51" s="43" t="str">
        <f t="shared" si="9"/>
        <v/>
      </c>
      <c r="AA51" s="23"/>
      <c r="AB51" s="23"/>
      <c r="AC51" s="23"/>
      <c r="AD51" s="23"/>
      <c r="AE51" s="41" t="str">
        <f t="shared" si="10"/>
        <v/>
      </c>
      <c r="AF51" s="88"/>
      <c r="AG51" s="26"/>
      <c r="AH51" s="26"/>
      <c r="AI51" s="26"/>
    </row>
    <row r="52" spans="1:35">
      <c r="A52" s="42">
        <v>49</v>
      </c>
      <c r="B52" s="42" t="s">
        <v>4</v>
      </c>
      <c r="C52" s="99" t="s">
        <v>101</v>
      </c>
      <c r="D52" s="42" t="str">
        <f t="shared" si="0"/>
        <v/>
      </c>
      <c r="E52" s="99"/>
      <c r="F52" s="99"/>
      <c r="G52" s="107"/>
      <c r="H52" s="99"/>
      <c r="I52" s="26" t="str">
        <f t="shared" si="11"/>
        <v>インフラ資産_</v>
      </c>
      <c r="J52" s="99"/>
      <c r="K52" s="42" t="str">
        <f t="shared" si="1"/>
        <v/>
      </c>
      <c r="L52" s="26"/>
      <c r="M52" s="63"/>
      <c r="N52" s="64"/>
      <c r="O52" s="26"/>
      <c r="P52" s="26"/>
      <c r="Q52" s="42" t="str">
        <f t="shared" si="2"/>
        <v/>
      </c>
      <c r="R52" s="42" t="str">
        <f>IF(Q52="","",#REF!-K52)</f>
        <v/>
      </c>
      <c r="S52" s="42" t="str">
        <f t="shared" si="3"/>
        <v/>
      </c>
      <c r="T52" s="42" t="str">
        <f t="shared" si="4"/>
        <v/>
      </c>
      <c r="U52" s="41" t="str">
        <f>IF(Q52="","",VLOOKUP(F52,#REF!,2,0))</f>
        <v/>
      </c>
      <c r="V52" s="41" t="str">
        <f t="shared" si="5"/>
        <v/>
      </c>
      <c r="W52" s="41" t="str">
        <f t="shared" si="6"/>
        <v/>
      </c>
      <c r="X52" s="77" t="str">
        <f t="shared" si="7"/>
        <v/>
      </c>
      <c r="Y52" s="77" t="str">
        <f t="shared" si="8"/>
        <v/>
      </c>
      <c r="Z52" s="43" t="str">
        <f t="shared" si="9"/>
        <v/>
      </c>
      <c r="AA52" s="23"/>
      <c r="AB52" s="23"/>
      <c r="AC52" s="23"/>
      <c r="AD52" s="23"/>
      <c r="AE52" s="41" t="str">
        <f t="shared" si="10"/>
        <v/>
      </c>
      <c r="AF52" s="88"/>
      <c r="AG52" s="26"/>
      <c r="AH52" s="26"/>
      <c r="AI52" s="26"/>
    </row>
    <row r="53" spans="1:35">
      <c r="A53" s="42">
        <v>50</v>
      </c>
      <c r="B53" s="42" t="s">
        <v>4</v>
      </c>
      <c r="C53" s="99" t="s">
        <v>101</v>
      </c>
      <c r="D53" s="42" t="str">
        <f t="shared" si="0"/>
        <v/>
      </c>
      <c r="E53" s="99"/>
      <c r="F53" s="99"/>
      <c r="G53" s="107"/>
      <c r="H53" s="99"/>
      <c r="I53" s="26" t="str">
        <f t="shared" si="11"/>
        <v>インフラ資産_</v>
      </c>
      <c r="J53" s="99"/>
      <c r="K53" s="42" t="str">
        <f t="shared" si="1"/>
        <v/>
      </c>
      <c r="L53" s="26"/>
      <c r="M53" s="63"/>
      <c r="N53" s="64"/>
      <c r="O53" s="26"/>
      <c r="P53" s="26"/>
      <c r="Q53" s="42" t="str">
        <f t="shared" si="2"/>
        <v/>
      </c>
      <c r="R53" s="42" t="str">
        <f>IF(Q53="","",#REF!-K53)</f>
        <v/>
      </c>
      <c r="S53" s="42" t="str">
        <f t="shared" si="3"/>
        <v/>
      </c>
      <c r="T53" s="42" t="str">
        <f t="shared" si="4"/>
        <v/>
      </c>
      <c r="U53" s="41" t="str">
        <f>IF(Q53="","",VLOOKUP(F53,#REF!,2,0))</f>
        <v/>
      </c>
      <c r="V53" s="41" t="str">
        <f t="shared" si="5"/>
        <v/>
      </c>
      <c r="W53" s="41" t="str">
        <f t="shared" si="6"/>
        <v/>
      </c>
      <c r="X53" s="77" t="str">
        <f t="shared" si="7"/>
        <v/>
      </c>
      <c r="Y53" s="77" t="str">
        <f t="shared" si="8"/>
        <v/>
      </c>
      <c r="Z53" s="43" t="str">
        <f t="shared" si="9"/>
        <v/>
      </c>
      <c r="AA53" s="23"/>
      <c r="AB53" s="23"/>
      <c r="AC53" s="23"/>
      <c r="AD53" s="23"/>
      <c r="AE53" s="41" t="str">
        <f t="shared" si="10"/>
        <v/>
      </c>
      <c r="AF53" s="88"/>
      <c r="AG53" s="26"/>
      <c r="AH53" s="26"/>
      <c r="AI53" s="26"/>
    </row>
    <row r="54" spans="1:35">
      <c r="A54" s="42">
        <v>51</v>
      </c>
      <c r="B54" s="42" t="s">
        <v>4</v>
      </c>
      <c r="C54" s="99" t="s">
        <v>101</v>
      </c>
      <c r="D54" s="42" t="str">
        <f t="shared" si="0"/>
        <v/>
      </c>
      <c r="E54" s="99"/>
      <c r="F54" s="99"/>
      <c r="G54" s="107"/>
      <c r="H54" s="99"/>
      <c r="I54" s="26" t="str">
        <f t="shared" si="11"/>
        <v>インフラ資産_</v>
      </c>
      <c r="J54" s="99"/>
      <c r="K54" s="42" t="str">
        <f t="shared" si="1"/>
        <v/>
      </c>
      <c r="L54" s="26"/>
      <c r="M54" s="63"/>
      <c r="N54" s="64"/>
      <c r="O54" s="26"/>
      <c r="P54" s="26"/>
      <c r="Q54" s="42" t="str">
        <f t="shared" si="2"/>
        <v/>
      </c>
      <c r="R54" s="42" t="str">
        <f>IF(Q54="","",#REF!-K54)</f>
        <v/>
      </c>
      <c r="S54" s="42" t="str">
        <f t="shared" si="3"/>
        <v/>
      </c>
      <c r="T54" s="42" t="str">
        <f t="shared" si="4"/>
        <v/>
      </c>
      <c r="U54" s="41" t="str">
        <f>IF(Q54="","",VLOOKUP(F54,#REF!,2,0))</f>
        <v/>
      </c>
      <c r="V54" s="41" t="str">
        <f t="shared" si="5"/>
        <v/>
      </c>
      <c r="W54" s="41" t="str">
        <f t="shared" si="6"/>
        <v/>
      </c>
      <c r="X54" s="77" t="str">
        <f t="shared" si="7"/>
        <v/>
      </c>
      <c r="Y54" s="77" t="str">
        <f t="shared" si="8"/>
        <v/>
      </c>
      <c r="Z54" s="43" t="str">
        <f t="shared" si="9"/>
        <v/>
      </c>
      <c r="AA54" s="23"/>
      <c r="AB54" s="23"/>
      <c r="AC54" s="23"/>
      <c r="AD54" s="23"/>
      <c r="AE54" s="41" t="str">
        <f t="shared" si="10"/>
        <v/>
      </c>
      <c r="AF54" s="88"/>
      <c r="AG54" s="26"/>
      <c r="AH54" s="26"/>
      <c r="AI54" s="26"/>
    </row>
    <row r="55" spans="1:35">
      <c r="A55" s="42">
        <v>52</v>
      </c>
      <c r="B55" s="42" t="s">
        <v>4</v>
      </c>
      <c r="C55" s="99" t="s">
        <v>101</v>
      </c>
      <c r="D55" s="42" t="str">
        <f t="shared" si="0"/>
        <v/>
      </c>
      <c r="E55" s="99"/>
      <c r="F55" s="99"/>
      <c r="G55" s="107"/>
      <c r="H55" s="99"/>
      <c r="I55" s="26" t="str">
        <f t="shared" si="11"/>
        <v>インフラ資産_</v>
      </c>
      <c r="J55" s="99"/>
      <c r="K55" s="42" t="str">
        <f t="shared" si="1"/>
        <v/>
      </c>
      <c r="L55" s="26"/>
      <c r="M55" s="63"/>
      <c r="N55" s="64"/>
      <c r="O55" s="26"/>
      <c r="P55" s="26"/>
      <c r="Q55" s="42" t="str">
        <f t="shared" si="2"/>
        <v/>
      </c>
      <c r="R55" s="42" t="str">
        <f>IF(Q55="","",#REF!-K55)</f>
        <v/>
      </c>
      <c r="S55" s="42" t="str">
        <f t="shared" si="3"/>
        <v/>
      </c>
      <c r="T55" s="42" t="str">
        <f t="shared" si="4"/>
        <v/>
      </c>
      <c r="U55" s="41" t="str">
        <f>IF(Q55="","",VLOOKUP(F55,#REF!,2,0))</f>
        <v/>
      </c>
      <c r="V55" s="41" t="str">
        <f t="shared" si="5"/>
        <v/>
      </c>
      <c r="W55" s="41" t="str">
        <f t="shared" si="6"/>
        <v/>
      </c>
      <c r="X55" s="77" t="str">
        <f t="shared" si="7"/>
        <v/>
      </c>
      <c r="Y55" s="77" t="str">
        <f t="shared" si="8"/>
        <v/>
      </c>
      <c r="Z55" s="43" t="str">
        <f t="shared" si="9"/>
        <v/>
      </c>
      <c r="AA55" s="23"/>
      <c r="AB55" s="23"/>
      <c r="AC55" s="23"/>
      <c r="AD55" s="23"/>
      <c r="AE55" s="41" t="str">
        <f t="shared" si="10"/>
        <v/>
      </c>
      <c r="AF55" s="88"/>
      <c r="AG55" s="26"/>
      <c r="AH55" s="26"/>
      <c r="AI55" s="26"/>
    </row>
    <row r="56" spans="1:35">
      <c r="A56" s="42">
        <v>53</v>
      </c>
      <c r="B56" s="42" t="s">
        <v>4</v>
      </c>
      <c r="C56" s="99" t="s">
        <v>101</v>
      </c>
      <c r="D56" s="42" t="str">
        <f t="shared" si="0"/>
        <v/>
      </c>
      <c r="E56" s="99"/>
      <c r="F56" s="99"/>
      <c r="G56" s="107"/>
      <c r="H56" s="99"/>
      <c r="I56" s="26" t="str">
        <f t="shared" si="11"/>
        <v>インフラ資産_</v>
      </c>
      <c r="J56" s="99"/>
      <c r="K56" s="42" t="str">
        <f t="shared" si="1"/>
        <v/>
      </c>
      <c r="L56" s="26"/>
      <c r="M56" s="63"/>
      <c r="N56" s="64"/>
      <c r="O56" s="26"/>
      <c r="P56" s="26"/>
      <c r="Q56" s="42" t="str">
        <f t="shared" si="2"/>
        <v/>
      </c>
      <c r="R56" s="42" t="str">
        <f>IF(Q56="","",#REF!-K56)</f>
        <v/>
      </c>
      <c r="S56" s="42" t="str">
        <f t="shared" si="3"/>
        <v/>
      </c>
      <c r="T56" s="42" t="str">
        <f t="shared" si="4"/>
        <v/>
      </c>
      <c r="U56" s="41" t="str">
        <f>IF(Q56="","",VLOOKUP(F56,#REF!,2,0))</f>
        <v/>
      </c>
      <c r="V56" s="41" t="str">
        <f t="shared" si="5"/>
        <v/>
      </c>
      <c r="W56" s="41" t="str">
        <f t="shared" si="6"/>
        <v/>
      </c>
      <c r="X56" s="77" t="str">
        <f t="shared" si="7"/>
        <v/>
      </c>
      <c r="Y56" s="77" t="str">
        <f t="shared" si="8"/>
        <v/>
      </c>
      <c r="Z56" s="43" t="str">
        <f t="shared" si="9"/>
        <v/>
      </c>
      <c r="AA56" s="23"/>
      <c r="AB56" s="23"/>
      <c r="AC56" s="23"/>
      <c r="AD56" s="23"/>
      <c r="AE56" s="41" t="str">
        <f t="shared" si="10"/>
        <v/>
      </c>
      <c r="AF56" s="88"/>
      <c r="AG56" s="26"/>
      <c r="AH56" s="26"/>
      <c r="AI56" s="26"/>
    </row>
    <row r="57" spans="1:35">
      <c r="A57" s="42">
        <v>54</v>
      </c>
      <c r="B57" s="42" t="s">
        <v>4</v>
      </c>
      <c r="C57" s="99" t="s">
        <v>101</v>
      </c>
      <c r="D57" s="42" t="str">
        <f t="shared" si="0"/>
        <v/>
      </c>
      <c r="E57" s="99"/>
      <c r="F57" s="99"/>
      <c r="G57" s="107"/>
      <c r="H57" s="99"/>
      <c r="I57" s="26" t="str">
        <f t="shared" si="11"/>
        <v>インフラ資産_</v>
      </c>
      <c r="J57" s="99"/>
      <c r="K57" s="42" t="str">
        <f t="shared" si="1"/>
        <v/>
      </c>
      <c r="L57" s="26"/>
      <c r="M57" s="63"/>
      <c r="N57" s="64"/>
      <c r="O57" s="26"/>
      <c r="P57" s="26"/>
      <c r="Q57" s="42" t="str">
        <f t="shared" si="2"/>
        <v/>
      </c>
      <c r="R57" s="42" t="str">
        <f>IF(Q57="","",#REF!-K57)</f>
        <v/>
      </c>
      <c r="S57" s="42" t="str">
        <f t="shared" si="3"/>
        <v/>
      </c>
      <c r="T57" s="42" t="str">
        <f t="shared" si="4"/>
        <v/>
      </c>
      <c r="U57" s="41" t="str">
        <f>IF(Q57="","",VLOOKUP(F57,#REF!,2,0))</f>
        <v/>
      </c>
      <c r="V57" s="41" t="str">
        <f t="shared" si="5"/>
        <v/>
      </c>
      <c r="W57" s="41" t="str">
        <f t="shared" si="6"/>
        <v/>
      </c>
      <c r="X57" s="77" t="str">
        <f t="shared" si="7"/>
        <v/>
      </c>
      <c r="Y57" s="77" t="str">
        <f t="shared" si="8"/>
        <v/>
      </c>
      <c r="Z57" s="43" t="str">
        <f t="shared" si="9"/>
        <v/>
      </c>
      <c r="AA57" s="23"/>
      <c r="AB57" s="23"/>
      <c r="AC57" s="23"/>
      <c r="AD57" s="23"/>
      <c r="AE57" s="41" t="str">
        <f t="shared" si="10"/>
        <v/>
      </c>
      <c r="AF57" s="88"/>
      <c r="AG57" s="26"/>
      <c r="AH57" s="26"/>
      <c r="AI57" s="26"/>
    </row>
    <row r="58" spans="1:35">
      <c r="A58" s="42">
        <v>55</v>
      </c>
      <c r="B58" s="42" t="s">
        <v>4</v>
      </c>
      <c r="C58" s="99" t="s">
        <v>101</v>
      </c>
      <c r="D58" s="42" t="str">
        <f t="shared" si="0"/>
        <v/>
      </c>
      <c r="E58" s="99"/>
      <c r="F58" s="99"/>
      <c r="G58" s="107"/>
      <c r="H58" s="99"/>
      <c r="I58" s="26" t="str">
        <f t="shared" si="11"/>
        <v>インフラ資産_</v>
      </c>
      <c r="J58" s="99"/>
      <c r="K58" s="42" t="str">
        <f t="shared" si="1"/>
        <v/>
      </c>
      <c r="L58" s="26"/>
      <c r="M58" s="63"/>
      <c r="N58" s="64"/>
      <c r="O58" s="26"/>
      <c r="P58" s="26"/>
      <c r="Q58" s="42" t="str">
        <f t="shared" si="2"/>
        <v/>
      </c>
      <c r="R58" s="42" t="str">
        <f>IF(Q58="","",#REF!-K58)</f>
        <v/>
      </c>
      <c r="S58" s="42" t="str">
        <f t="shared" si="3"/>
        <v/>
      </c>
      <c r="T58" s="42" t="str">
        <f t="shared" si="4"/>
        <v/>
      </c>
      <c r="U58" s="41" t="str">
        <f>IF(Q58="","",VLOOKUP(F58,#REF!,2,0))</f>
        <v/>
      </c>
      <c r="V58" s="41" t="str">
        <f t="shared" si="5"/>
        <v/>
      </c>
      <c r="W58" s="41" t="str">
        <f t="shared" si="6"/>
        <v/>
      </c>
      <c r="X58" s="77" t="str">
        <f t="shared" si="7"/>
        <v/>
      </c>
      <c r="Y58" s="77" t="str">
        <f t="shared" si="8"/>
        <v/>
      </c>
      <c r="Z58" s="43" t="str">
        <f t="shared" si="9"/>
        <v/>
      </c>
      <c r="AA58" s="23"/>
      <c r="AB58" s="23"/>
      <c r="AC58" s="23"/>
      <c r="AD58" s="23"/>
      <c r="AE58" s="41" t="str">
        <f t="shared" si="10"/>
        <v/>
      </c>
      <c r="AF58" s="88"/>
      <c r="AG58" s="26"/>
      <c r="AH58" s="26"/>
      <c r="AI58" s="26"/>
    </row>
    <row r="59" spans="1:35">
      <c r="A59" s="42">
        <v>56</v>
      </c>
      <c r="B59" s="42" t="s">
        <v>4</v>
      </c>
      <c r="C59" s="99" t="s">
        <v>101</v>
      </c>
      <c r="D59" s="42" t="str">
        <f t="shared" si="0"/>
        <v/>
      </c>
      <c r="E59" s="99"/>
      <c r="F59" s="99"/>
      <c r="G59" s="107"/>
      <c r="H59" s="99"/>
      <c r="I59" s="26" t="str">
        <f t="shared" si="11"/>
        <v>インフラ資産_</v>
      </c>
      <c r="J59" s="99"/>
      <c r="K59" s="42" t="str">
        <f t="shared" si="1"/>
        <v/>
      </c>
      <c r="L59" s="26"/>
      <c r="M59" s="63"/>
      <c r="N59" s="64"/>
      <c r="O59" s="26"/>
      <c r="P59" s="26"/>
      <c r="Q59" s="42" t="str">
        <f t="shared" si="2"/>
        <v/>
      </c>
      <c r="R59" s="42" t="str">
        <f>IF(Q59="","",#REF!-K59)</f>
        <v/>
      </c>
      <c r="S59" s="42" t="str">
        <f t="shared" si="3"/>
        <v/>
      </c>
      <c r="T59" s="42" t="str">
        <f t="shared" si="4"/>
        <v/>
      </c>
      <c r="U59" s="41" t="str">
        <f>IF(Q59="","",VLOOKUP(F59,#REF!,2,0))</f>
        <v/>
      </c>
      <c r="V59" s="41" t="str">
        <f t="shared" si="5"/>
        <v/>
      </c>
      <c r="W59" s="41" t="str">
        <f t="shared" si="6"/>
        <v/>
      </c>
      <c r="X59" s="77" t="str">
        <f t="shared" si="7"/>
        <v/>
      </c>
      <c r="Y59" s="77" t="str">
        <f t="shared" si="8"/>
        <v/>
      </c>
      <c r="Z59" s="43" t="str">
        <f t="shared" si="9"/>
        <v/>
      </c>
      <c r="AA59" s="23"/>
      <c r="AB59" s="23"/>
      <c r="AC59" s="23"/>
      <c r="AD59" s="23"/>
      <c r="AE59" s="41" t="str">
        <f t="shared" si="10"/>
        <v/>
      </c>
      <c r="AF59" s="88"/>
      <c r="AG59" s="26"/>
      <c r="AH59" s="26"/>
      <c r="AI59" s="26"/>
    </row>
    <row r="60" spans="1:35">
      <c r="A60" s="42">
        <v>57</v>
      </c>
      <c r="B60" s="42" t="s">
        <v>4</v>
      </c>
      <c r="C60" s="99" t="s">
        <v>101</v>
      </c>
      <c r="D60" s="42" t="str">
        <f t="shared" si="0"/>
        <v/>
      </c>
      <c r="E60" s="99"/>
      <c r="F60" s="99"/>
      <c r="G60" s="107"/>
      <c r="H60" s="99"/>
      <c r="I60" s="26" t="str">
        <f t="shared" si="11"/>
        <v>インフラ資産_</v>
      </c>
      <c r="J60" s="99"/>
      <c r="K60" s="42" t="str">
        <f t="shared" si="1"/>
        <v/>
      </c>
      <c r="L60" s="26"/>
      <c r="M60" s="63"/>
      <c r="N60" s="64"/>
      <c r="O60" s="26"/>
      <c r="P60" s="26"/>
      <c r="Q60" s="42" t="str">
        <f t="shared" si="2"/>
        <v/>
      </c>
      <c r="R60" s="42" t="str">
        <f>IF(Q60="","",#REF!-K60)</f>
        <v/>
      </c>
      <c r="S60" s="42" t="str">
        <f t="shared" si="3"/>
        <v/>
      </c>
      <c r="T60" s="42" t="str">
        <f t="shared" si="4"/>
        <v/>
      </c>
      <c r="U60" s="41" t="str">
        <f>IF(Q60="","",VLOOKUP(F60,#REF!,2,0))</f>
        <v/>
      </c>
      <c r="V60" s="41" t="str">
        <f t="shared" si="5"/>
        <v/>
      </c>
      <c r="W60" s="41" t="str">
        <f t="shared" si="6"/>
        <v/>
      </c>
      <c r="X60" s="77" t="str">
        <f t="shared" si="7"/>
        <v/>
      </c>
      <c r="Y60" s="77" t="str">
        <f t="shared" si="8"/>
        <v/>
      </c>
      <c r="Z60" s="43" t="str">
        <f t="shared" si="9"/>
        <v/>
      </c>
      <c r="AA60" s="23"/>
      <c r="AB60" s="23"/>
      <c r="AC60" s="23"/>
      <c r="AD60" s="23"/>
      <c r="AE60" s="41" t="str">
        <f t="shared" si="10"/>
        <v/>
      </c>
      <c r="AF60" s="88"/>
      <c r="AG60" s="26"/>
      <c r="AH60" s="26"/>
      <c r="AI60" s="26"/>
    </row>
    <row r="61" spans="1:35">
      <c r="A61" s="42">
        <v>58</v>
      </c>
      <c r="B61" s="42" t="s">
        <v>4</v>
      </c>
      <c r="C61" s="99" t="s">
        <v>101</v>
      </c>
      <c r="D61" s="42" t="str">
        <f t="shared" si="0"/>
        <v/>
      </c>
      <c r="E61" s="99"/>
      <c r="F61" s="99"/>
      <c r="G61" s="107"/>
      <c r="H61" s="99"/>
      <c r="I61" s="26" t="str">
        <f t="shared" si="11"/>
        <v>インフラ資産_</v>
      </c>
      <c r="J61" s="99"/>
      <c r="K61" s="42" t="str">
        <f t="shared" si="1"/>
        <v/>
      </c>
      <c r="L61" s="26"/>
      <c r="M61" s="63"/>
      <c r="N61" s="64"/>
      <c r="O61" s="26"/>
      <c r="P61" s="26"/>
      <c r="Q61" s="42" t="str">
        <f t="shared" si="2"/>
        <v/>
      </c>
      <c r="R61" s="42" t="str">
        <f>IF(Q61="","",#REF!-K61)</f>
        <v/>
      </c>
      <c r="S61" s="42" t="str">
        <f t="shared" si="3"/>
        <v/>
      </c>
      <c r="T61" s="42" t="str">
        <f t="shared" si="4"/>
        <v/>
      </c>
      <c r="U61" s="41" t="str">
        <f>IF(Q61="","",VLOOKUP(F61,#REF!,2,0))</f>
        <v/>
      </c>
      <c r="V61" s="41" t="str">
        <f t="shared" si="5"/>
        <v/>
      </c>
      <c r="W61" s="41" t="str">
        <f t="shared" si="6"/>
        <v/>
      </c>
      <c r="X61" s="77" t="str">
        <f t="shared" si="7"/>
        <v/>
      </c>
      <c r="Y61" s="77" t="str">
        <f t="shared" si="8"/>
        <v/>
      </c>
      <c r="Z61" s="43" t="str">
        <f t="shared" si="9"/>
        <v/>
      </c>
      <c r="AA61" s="23"/>
      <c r="AB61" s="23"/>
      <c r="AC61" s="23"/>
      <c r="AD61" s="23"/>
      <c r="AE61" s="41" t="str">
        <f t="shared" si="10"/>
        <v/>
      </c>
      <c r="AF61" s="88"/>
      <c r="AG61" s="26"/>
      <c r="AH61" s="26"/>
      <c r="AI61" s="26"/>
    </row>
    <row r="62" spans="1:35">
      <c r="A62" s="42">
        <v>59</v>
      </c>
      <c r="B62" s="42" t="s">
        <v>4</v>
      </c>
      <c r="C62" s="99" t="s">
        <v>101</v>
      </c>
      <c r="D62" s="42" t="str">
        <f t="shared" si="0"/>
        <v/>
      </c>
      <c r="E62" s="99"/>
      <c r="F62" s="99"/>
      <c r="G62" s="107"/>
      <c r="H62" s="99"/>
      <c r="I62" s="26" t="str">
        <f t="shared" si="11"/>
        <v>インフラ資産_</v>
      </c>
      <c r="J62" s="99"/>
      <c r="K62" s="42" t="str">
        <f t="shared" si="1"/>
        <v/>
      </c>
      <c r="L62" s="26"/>
      <c r="M62" s="63"/>
      <c r="N62" s="64"/>
      <c r="O62" s="26"/>
      <c r="P62" s="26"/>
      <c r="Q62" s="42" t="str">
        <f t="shared" si="2"/>
        <v/>
      </c>
      <c r="R62" s="42" t="str">
        <f>IF(Q62="","",#REF!-K62)</f>
        <v/>
      </c>
      <c r="S62" s="42" t="str">
        <f t="shared" si="3"/>
        <v/>
      </c>
      <c r="T62" s="42" t="str">
        <f t="shared" si="4"/>
        <v/>
      </c>
      <c r="U62" s="41" t="str">
        <f>IF(Q62="","",VLOOKUP(F62,#REF!,2,0))</f>
        <v/>
      </c>
      <c r="V62" s="41" t="str">
        <f t="shared" si="5"/>
        <v/>
      </c>
      <c r="W62" s="41" t="str">
        <f t="shared" si="6"/>
        <v/>
      </c>
      <c r="X62" s="77" t="str">
        <f t="shared" si="7"/>
        <v/>
      </c>
      <c r="Y62" s="77" t="str">
        <f t="shared" si="8"/>
        <v/>
      </c>
      <c r="Z62" s="43" t="str">
        <f t="shared" si="9"/>
        <v/>
      </c>
      <c r="AA62" s="23"/>
      <c r="AB62" s="23"/>
      <c r="AC62" s="23"/>
      <c r="AD62" s="23"/>
      <c r="AE62" s="41" t="str">
        <f t="shared" si="10"/>
        <v/>
      </c>
      <c r="AF62" s="88"/>
      <c r="AG62" s="26"/>
      <c r="AH62" s="26"/>
      <c r="AI62" s="26"/>
    </row>
    <row r="63" spans="1:35">
      <c r="A63" s="42">
        <v>60</v>
      </c>
      <c r="B63" s="42" t="s">
        <v>4</v>
      </c>
      <c r="C63" s="99" t="s">
        <v>101</v>
      </c>
      <c r="D63" s="42" t="str">
        <f t="shared" si="0"/>
        <v/>
      </c>
      <c r="E63" s="99"/>
      <c r="F63" s="99"/>
      <c r="G63" s="107"/>
      <c r="H63" s="99"/>
      <c r="I63" s="26" t="str">
        <f t="shared" si="11"/>
        <v>インフラ資産_</v>
      </c>
      <c r="J63" s="99"/>
      <c r="K63" s="42" t="str">
        <f t="shared" si="1"/>
        <v/>
      </c>
      <c r="L63" s="26"/>
      <c r="M63" s="63"/>
      <c r="N63" s="64"/>
      <c r="O63" s="26"/>
      <c r="P63" s="26"/>
      <c r="Q63" s="42" t="str">
        <f t="shared" si="2"/>
        <v/>
      </c>
      <c r="R63" s="42" t="str">
        <f>IF(Q63="","",#REF!-K63)</f>
        <v/>
      </c>
      <c r="S63" s="42" t="str">
        <f t="shared" si="3"/>
        <v/>
      </c>
      <c r="T63" s="42" t="str">
        <f t="shared" si="4"/>
        <v/>
      </c>
      <c r="U63" s="41" t="str">
        <f>IF(Q63="","",VLOOKUP(F63,#REF!,2,0))</f>
        <v/>
      </c>
      <c r="V63" s="41" t="str">
        <f t="shared" si="5"/>
        <v/>
      </c>
      <c r="W63" s="41" t="str">
        <f t="shared" si="6"/>
        <v/>
      </c>
      <c r="X63" s="77" t="str">
        <f t="shared" si="7"/>
        <v/>
      </c>
      <c r="Y63" s="77" t="str">
        <f t="shared" si="8"/>
        <v/>
      </c>
      <c r="Z63" s="43" t="str">
        <f t="shared" si="9"/>
        <v/>
      </c>
      <c r="AA63" s="23"/>
      <c r="AB63" s="23"/>
      <c r="AC63" s="23"/>
      <c r="AD63" s="23"/>
      <c r="AE63" s="41" t="str">
        <f t="shared" si="10"/>
        <v/>
      </c>
      <c r="AF63" s="88"/>
      <c r="AG63" s="26"/>
      <c r="AH63" s="26"/>
      <c r="AI63" s="26"/>
    </row>
    <row r="64" spans="1:35">
      <c r="A64" s="42">
        <v>61</v>
      </c>
      <c r="B64" s="42" t="s">
        <v>4</v>
      </c>
      <c r="C64" s="99" t="s">
        <v>101</v>
      </c>
      <c r="D64" s="42" t="str">
        <f t="shared" si="0"/>
        <v/>
      </c>
      <c r="E64" s="99"/>
      <c r="F64" s="99"/>
      <c r="G64" s="107"/>
      <c r="H64" s="99"/>
      <c r="I64" s="26" t="str">
        <f t="shared" si="11"/>
        <v>インフラ資産_</v>
      </c>
      <c r="J64" s="99"/>
      <c r="K64" s="42" t="str">
        <f t="shared" si="1"/>
        <v/>
      </c>
      <c r="L64" s="26"/>
      <c r="M64" s="63"/>
      <c r="N64" s="64"/>
      <c r="O64" s="26"/>
      <c r="P64" s="26"/>
      <c r="Q64" s="42" t="str">
        <f t="shared" si="2"/>
        <v/>
      </c>
      <c r="R64" s="42" t="str">
        <f>IF(Q64="","",#REF!-K64)</f>
        <v/>
      </c>
      <c r="S64" s="42" t="str">
        <f t="shared" si="3"/>
        <v/>
      </c>
      <c r="T64" s="42" t="str">
        <f t="shared" si="4"/>
        <v/>
      </c>
      <c r="U64" s="41" t="str">
        <f>IF(Q64="","",VLOOKUP(F64,#REF!,2,0))</f>
        <v/>
      </c>
      <c r="V64" s="41" t="str">
        <f t="shared" si="5"/>
        <v/>
      </c>
      <c r="W64" s="41" t="str">
        <f t="shared" si="6"/>
        <v/>
      </c>
      <c r="X64" s="77" t="str">
        <f t="shared" si="7"/>
        <v/>
      </c>
      <c r="Y64" s="77" t="str">
        <f t="shared" si="8"/>
        <v/>
      </c>
      <c r="Z64" s="43" t="str">
        <f t="shared" si="9"/>
        <v/>
      </c>
      <c r="AA64" s="23"/>
      <c r="AB64" s="23"/>
      <c r="AC64" s="23"/>
      <c r="AD64" s="23"/>
      <c r="AE64" s="41" t="str">
        <f t="shared" si="10"/>
        <v/>
      </c>
      <c r="AF64" s="88"/>
      <c r="AG64" s="26"/>
      <c r="AH64" s="26"/>
      <c r="AI64" s="26"/>
    </row>
    <row r="65" spans="1:35">
      <c r="A65" s="42">
        <v>62</v>
      </c>
      <c r="B65" s="42" t="s">
        <v>4</v>
      </c>
      <c r="C65" s="99" t="s">
        <v>101</v>
      </c>
      <c r="D65" s="42" t="str">
        <f t="shared" si="0"/>
        <v/>
      </c>
      <c r="E65" s="99"/>
      <c r="F65" s="99"/>
      <c r="G65" s="107"/>
      <c r="H65" s="99"/>
      <c r="I65" s="26" t="str">
        <f t="shared" si="11"/>
        <v>インフラ資産_</v>
      </c>
      <c r="J65" s="99"/>
      <c r="K65" s="42" t="str">
        <f t="shared" si="1"/>
        <v/>
      </c>
      <c r="L65" s="26"/>
      <c r="M65" s="63"/>
      <c r="N65" s="64"/>
      <c r="O65" s="26"/>
      <c r="P65" s="26"/>
      <c r="Q65" s="42" t="str">
        <f t="shared" si="2"/>
        <v/>
      </c>
      <c r="R65" s="42" t="str">
        <f>IF(Q65="","",#REF!-K65)</f>
        <v/>
      </c>
      <c r="S65" s="42" t="str">
        <f t="shared" si="3"/>
        <v/>
      </c>
      <c r="T65" s="42" t="str">
        <f t="shared" si="4"/>
        <v/>
      </c>
      <c r="U65" s="41" t="str">
        <f>IF(Q65="","",VLOOKUP(F65,#REF!,2,0))</f>
        <v/>
      </c>
      <c r="V65" s="41" t="str">
        <f t="shared" si="5"/>
        <v/>
      </c>
      <c r="W65" s="41" t="str">
        <f t="shared" si="6"/>
        <v/>
      </c>
      <c r="X65" s="77" t="str">
        <f t="shared" si="7"/>
        <v/>
      </c>
      <c r="Y65" s="77" t="str">
        <f t="shared" si="8"/>
        <v/>
      </c>
      <c r="Z65" s="43" t="str">
        <f t="shared" si="9"/>
        <v/>
      </c>
      <c r="AA65" s="23"/>
      <c r="AB65" s="23"/>
      <c r="AC65" s="23"/>
      <c r="AD65" s="23"/>
      <c r="AE65" s="41" t="str">
        <f t="shared" si="10"/>
        <v/>
      </c>
      <c r="AF65" s="88"/>
      <c r="AG65" s="26"/>
      <c r="AH65" s="26"/>
      <c r="AI65" s="26"/>
    </row>
    <row r="66" spans="1:35">
      <c r="A66" s="42">
        <v>63</v>
      </c>
      <c r="B66" s="42" t="s">
        <v>4</v>
      </c>
      <c r="C66" s="99" t="s">
        <v>101</v>
      </c>
      <c r="D66" s="42" t="str">
        <f t="shared" si="0"/>
        <v/>
      </c>
      <c r="E66" s="99"/>
      <c r="F66" s="99"/>
      <c r="G66" s="107"/>
      <c r="H66" s="99"/>
      <c r="I66" s="26" t="str">
        <f t="shared" si="11"/>
        <v>インフラ資産_</v>
      </c>
      <c r="J66" s="99"/>
      <c r="K66" s="42" t="str">
        <f t="shared" si="1"/>
        <v/>
      </c>
      <c r="L66" s="26"/>
      <c r="M66" s="63"/>
      <c r="N66" s="64"/>
      <c r="O66" s="26"/>
      <c r="P66" s="26"/>
      <c r="Q66" s="42" t="str">
        <f t="shared" si="2"/>
        <v/>
      </c>
      <c r="R66" s="42" t="str">
        <f>IF(Q66="","",#REF!-K66)</f>
        <v/>
      </c>
      <c r="S66" s="42" t="str">
        <f t="shared" si="3"/>
        <v/>
      </c>
      <c r="T66" s="42" t="str">
        <f t="shared" si="4"/>
        <v/>
      </c>
      <c r="U66" s="41" t="str">
        <f>IF(Q66="","",VLOOKUP(F66,#REF!,2,0))</f>
        <v/>
      </c>
      <c r="V66" s="41" t="str">
        <f t="shared" si="5"/>
        <v/>
      </c>
      <c r="W66" s="41" t="str">
        <f t="shared" si="6"/>
        <v/>
      </c>
      <c r="X66" s="77" t="str">
        <f t="shared" si="7"/>
        <v/>
      </c>
      <c r="Y66" s="77" t="str">
        <f t="shared" si="8"/>
        <v/>
      </c>
      <c r="Z66" s="43" t="str">
        <f t="shared" si="9"/>
        <v/>
      </c>
      <c r="AA66" s="23"/>
      <c r="AB66" s="23"/>
      <c r="AC66" s="23"/>
      <c r="AD66" s="23"/>
      <c r="AE66" s="41" t="str">
        <f t="shared" si="10"/>
        <v/>
      </c>
      <c r="AF66" s="88"/>
      <c r="AG66" s="26"/>
      <c r="AH66" s="26"/>
      <c r="AI66" s="26"/>
    </row>
    <row r="67" spans="1:35">
      <c r="A67" s="42">
        <v>64</v>
      </c>
      <c r="B67" s="42" t="s">
        <v>4</v>
      </c>
      <c r="C67" s="99" t="s">
        <v>101</v>
      </c>
      <c r="D67" s="42" t="str">
        <f t="shared" si="0"/>
        <v/>
      </c>
      <c r="E67" s="99"/>
      <c r="F67" s="99"/>
      <c r="G67" s="107"/>
      <c r="H67" s="99"/>
      <c r="I67" s="26" t="str">
        <f t="shared" si="11"/>
        <v>インフラ資産_</v>
      </c>
      <c r="J67" s="99"/>
      <c r="K67" s="42" t="str">
        <f t="shared" si="1"/>
        <v/>
      </c>
      <c r="L67" s="26"/>
      <c r="M67" s="63"/>
      <c r="N67" s="64"/>
      <c r="O67" s="26"/>
      <c r="P67" s="26"/>
      <c r="Q67" s="42" t="str">
        <f t="shared" si="2"/>
        <v/>
      </c>
      <c r="R67" s="42" t="str">
        <f>IF(Q67="","",#REF!-K67)</f>
        <v/>
      </c>
      <c r="S67" s="42" t="str">
        <f t="shared" si="3"/>
        <v/>
      </c>
      <c r="T67" s="42" t="str">
        <f t="shared" si="4"/>
        <v/>
      </c>
      <c r="U67" s="41" t="str">
        <f>IF(Q67="","",VLOOKUP(F67,#REF!,2,0))</f>
        <v/>
      </c>
      <c r="V67" s="41" t="str">
        <f t="shared" si="5"/>
        <v/>
      </c>
      <c r="W67" s="41" t="str">
        <f t="shared" si="6"/>
        <v/>
      </c>
      <c r="X67" s="77" t="str">
        <f t="shared" si="7"/>
        <v/>
      </c>
      <c r="Y67" s="77" t="str">
        <f t="shared" si="8"/>
        <v/>
      </c>
      <c r="Z67" s="43" t="str">
        <f t="shared" si="9"/>
        <v/>
      </c>
      <c r="AA67" s="23"/>
      <c r="AB67" s="23"/>
      <c r="AC67" s="23"/>
      <c r="AD67" s="23"/>
      <c r="AE67" s="41" t="str">
        <f t="shared" si="10"/>
        <v/>
      </c>
      <c r="AF67" s="88"/>
      <c r="AG67" s="26"/>
      <c r="AH67" s="26"/>
      <c r="AI67" s="26"/>
    </row>
    <row r="68" spans="1:35">
      <c r="A68" s="42">
        <v>65</v>
      </c>
      <c r="B68" s="42" t="s">
        <v>4</v>
      </c>
      <c r="C68" s="99" t="s">
        <v>101</v>
      </c>
      <c r="D68" s="42" t="str">
        <f t="shared" si="0"/>
        <v/>
      </c>
      <c r="E68" s="99"/>
      <c r="F68" s="99"/>
      <c r="G68" s="107"/>
      <c r="H68" s="99"/>
      <c r="I68" s="26" t="str">
        <f t="shared" si="11"/>
        <v>インフラ資産_</v>
      </c>
      <c r="J68" s="99"/>
      <c r="K68" s="42" t="str">
        <f t="shared" si="1"/>
        <v/>
      </c>
      <c r="L68" s="26"/>
      <c r="M68" s="63"/>
      <c r="N68" s="64"/>
      <c r="O68" s="26"/>
      <c r="P68" s="26"/>
      <c r="Q68" s="42" t="str">
        <f t="shared" si="2"/>
        <v/>
      </c>
      <c r="R68" s="42" t="str">
        <f>IF(Q68="","",#REF!-K68)</f>
        <v/>
      </c>
      <c r="S68" s="42" t="str">
        <f t="shared" si="3"/>
        <v/>
      </c>
      <c r="T68" s="42" t="str">
        <f t="shared" si="4"/>
        <v/>
      </c>
      <c r="U68" s="41" t="str">
        <f>IF(Q68="","",VLOOKUP(F68,#REF!,2,0))</f>
        <v/>
      </c>
      <c r="V68" s="41" t="str">
        <f t="shared" si="5"/>
        <v/>
      </c>
      <c r="W68" s="41" t="str">
        <f t="shared" si="6"/>
        <v/>
      </c>
      <c r="X68" s="77" t="str">
        <f t="shared" si="7"/>
        <v/>
      </c>
      <c r="Y68" s="77" t="str">
        <f t="shared" si="8"/>
        <v/>
      </c>
      <c r="Z68" s="43" t="str">
        <f t="shared" si="9"/>
        <v/>
      </c>
      <c r="AA68" s="23"/>
      <c r="AB68" s="23"/>
      <c r="AC68" s="23"/>
      <c r="AD68" s="23"/>
      <c r="AE68" s="41" t="str">
        <f t="shared" si="10"/>
        <v/>
      </c>
      <c r="AF68" s="88"/>
      <c r="AG68" s="26"/>
      <c r="AH68" s="26"/>
      <c r="AI68" s="26"/>
    </row>
    <row r="69" spans="1:35">
      <c r="A69" s="42">
        <v>66</v>
      </c>
      <c r="B69" s="42" t="s">
        <v>4</v>
      </c>
      <c r="C69" s="99" t="s">
        <v>101</v>
      </c>
      <c r="D69" s="42" t="str">
        <f t="shared" ref="D69:D103" si="12">IF(L69="","",C69&amp;"_"&amp;L69)</f>
        <v/>
      </c>
      <c r="E69" s="99"/>
      <c r="F69" s="99"/>
      <c r="G69" s="107"/>
      <c r="H69" s="99"/>
      <c r="I69" s="26" t="str">
        <f t="shared" ref="I69:I103" si="13">C69&amp;"_"&amp;H69</f>
        <v>インフラ資産_</v>
      </c>
      <c r="J69" s="99"/>
      <c r="K69" s="42" t="str">
        <f t="shared" ref="K69:K103" si="14">IF(J69="","",IF(MONTH(J69)&lt;=3,YEAR(J69)-1,YEAR(J69)))</f>
        <v/>
      </c>
      <c r="L69" s="26"/>
      <c r="M69" s="63"/>
      <c r="N69" s="64"/>
      <c r="O69" s="26"/>
      <c r="P69" s="26"/>
      <c r="Q69" s="42" t="str">
        <f t="shared" ref="Q69:Q103" si="15">IF(E69="","",75)</f>
        <v/>
      </c>
      <c r="R69" s="42" t="str">
        <f>IF(Q69="","",#REF!-K69)</f>
        <v/>
      </c>
      <c r="S69" s="42" t="str">
        <f t="shared" ref="S69:S103" si="16">IF(Q69="","",Q69-R69)</f>
        <v/>
      </c>
      <c r="T69" s="42" t="str">
        <f t="shared" ref="T69:T103" si="17">IF(Q69="","",0.014)</f>
        <v/>
      </c>
      <c r="U69" s="41" t="str">
        <f>IF(Q69="","",VLOOKUP(F69,#REF!,2,0))</f>
        <v/>
      </c>
      <c r="V69" s="41" t="str">
        <f t="shared" ref="V69:V103" si="18">IF(E69="","",IF(M69=0,ROUND(G69*U69,0),0))</f>
        <v/>
      </c>
      <c r="W69" s="41" t="str">
        <f t="shared" ref="W69:W103" si="19">IF(E69="","",IF(S69&lt;0,1,IF(M69=0,V69,M69)))</f>
        <v/>
      </c>
      <c r="X69" s="77" t="str">
        <f t="shared" ref="X69:X103" si="20">IF(E69="","",IF(R69=0,0,IF(S69=0,AF69,IF(S69&lt;0,0,ROUNDDOWN(W69*T69,0)))))</f>
        <v/>
      </c>
      <c r="Y69" s="77" t="str">
        <f t="shared" ref="Y69:Y103" si="21">IF(E69="","",IF(S69=0,W69,IF(S69&lt;0,0,ROUND(R69*X69,0))))</f>
        <v/>
      </c>
      <c r="Z69" s="43" t="str">
        <f t="shared" ref="Z69:Z103" si="22">IF(E69="","",IF(W69-Y69&lt;=0,1,W69-Y69))</f>
        <v/>
      </c>
      <c r="AA69" s="23"/>
      <c r="AB69" s="23"/>
      <c r="AC69" s="23"/>
      <c r="AD69" s="23"/>
      <c r="AE69" s="41" t="str">
        <f t="shared" ref="AE69:AE103" si="23">IF(E69="","",M69-SUM(AA69:AD69))</f>
        <v/>
      </c>
      <c r="AF69" s="88"/>
      <c r="AG69" s="26"/>
      <c r="AH69" s="26"/>
      <c r="AI69" s="26"/>
    </row>
    <row r="70" spans="1:35">
      <c r="A70" s="42">
        <v>67</v>
      </c>
      <c r="B70" s="42" t="s">
        <v>4</v>
      </c>
      <c r="C70" s="99" t="s">
        <v>101</v>
      </c>
      <c r="D70" s="42" t="str">
        <f t="shared" si="12"/>
        <v/>
      </c>
      <c r="E70" s="99"/>
      <c r="F70" s="99"/>
      <c r="G70" s="107"/>
      <c r="H70" s="99"/>
      <c r="I70" s="26" t="str">
        <f t="shared" si="13"/>
        <v>インフラ資産_</v>
      </c>
      <c r="J70" s="99"/>
      <c r="K70" s="42" t="str">
        <f t="shared" si="14"/>
        <v/>
      </c>
      <c r="L70" s="26"/>
      <c r="M70" s="63"/>
      <c r="N70" s="64"/>
      <c r="O70" s="26"/>
      <c r="P70" s="26"/>
      <c r="Q70" s="42" t="str">
        <f t="shared" si="15"/>
        <v/>
      </c>
      <c r="R70" s="42" t="str">
        <f>IF(Q70="","",#REF!-K70)</f>
        <v/>
      </c>
      <c r="S70" s="42" t="str">
        <f t="shared" si="16"/>
        <v/>
      </c>
      <c r="T70" s="42" t="str">
        <f t="shared" si="17"/>
        <v/>
      </c>
      <c r="U70" s="41" t="str">
        <f>IF(Q70="","",VLOOKUP(F70,#REF!,2,0))</f>
        <v/>
      </c>
      <c r="V70" s="41" t="str">
        <f t="shared" si="18"/>
        <v/>
      </c>
      <c r="W70" s="41" t="str">
        <f t="shared" si="19"/>
        <v/>
      </c>
      <c r="X70" s="77" t="str">
        <f t="shared" si="20"/>
        <v/>
      </c>
      <c r="Y70" s="77" t="str">
        <f t="shared" si="21"/>
        <v/>
      </c>
      <c r="Z70" s="43" t="str">
        <f t="shared" si="22"/>
        <v/>
      </c>
      <c r="AA70" s="23"/>
      <c r="AB70" s="23"/>
      <c r="AC70" s="23"/>
      <c r="AD70" s="23"/>
      <c r="AE70" s="41" t="str">
        <f t="shared" si="23"/>
        <v/>
      </c>
      <c r="AF70" s="88"/>
      <c r="AG70" s="26"/>
      <c r="AH70" s="26"/>
      <c r="AI70" s="26"/>
    </row>
    <row r="71" spans="1:35">
      <c r="A71" s="42">
        <v>68</v>
      </c>
      <c r="B71" s="42" t="s">
        <v>4</v>
      </c>
      <c r="C71" s="99" t="s">
        <v>101</v>
      </c>
      <c r="D71" s="42" t="str">
        <f t="shared" si="12"/>
        <v/>
      </c>
      <c r="E71" s="99"/>
      <c r="F71" s="99"/>
      <c r="G71" s="107"/>
      <c r="H71" s="99"/>
      <c r="I71" s="26" t="str">
        <f t="shared" si="13"/>
        <v>インフラ資産_</v>
      </c>
      <c r="J71" s="99"/>
      <c r="K71" s="42" t="str">
        <f t="shared" si="14"/>
        <v/>
      </c>
      <c r="L71" s="26"/>
      <c r="M71" s="63"/>
      <c r="N71" s="64"/>
      <c r="O71" s="26"/>
      <c r="P71" s="26"/>
      <c r="Q71" s="42" t="str">
        <f t="shared" si="15"/>
        <v/>
      </c>
      <c r="R71" s="42" t="str">
        <f>IF(Q71="","",#REF!-K71)</f>
        <v/>
      </c>
      <c r="S71" s="42" t="str">
        <f t="shared" si="16"/>
        <v/>
      </c>
      <c r="T71" s="42" t="str">
        <f t="shared" si="17"/>
        <v/>
      </c>
      <c r="U71" s="41" t="str">
        <f>IF(Q71="","",VLOOKUP(F71,#REF!,2,0))</f>
        <v/>
      </c>
      <c r="V71" s="41" t="str">
        <f t="shared" si="18"/>
        <v/>
      </c>
      <c r="W71" s="41" t="str">
        <f t="shared" si="19"/>
        <v/>
      </c>
      <c r="X71" s="77" t="str">
        <f t="shared" si="20"/>
        <v/>
      </c>
      <c r="Y71" s="77" t="str">
        <f t="shared" si="21"/>
        <v/>
      </c>
      <c r="Z71" s="43" t="str">
        <f t="shared" si="22"/>
        <v/>
      </c>
      <c r="AA71" s="23"/>
      <c r="AB71" s="23"/>
      <c r="AC71" s="23"/>
      <c r="AD71" s="23"/>
      <c r="AE71" s="41" t="str">
        <f t="shared" si="23"/>
        <v/>
      </c>
      <c r="AF71" s="88"/>
      <c r="AG71" s="26"/>
      <c r="AH71" s="26"/>
      <c r="AI71" s="26"/>
    </row>
    <row r="72" spans="1:35">
      <c r="A72" s="42">
        <v>69</v>
      </c>
      <c r="B72" s="42" t="s">
        <v>4</v>
      </c>
      <c r="C72" s="99" t="s">
        <v>101</v>
      </c>
      <c r="D72" s="42" t="str">
        <f t="shared" si="12"/>
        <v/>
      </c>
      <c r="E72" s="99"/>
      <c r="F72" s="99"/>
      <c r="G72" s="107"/>
      <c r="H72" s="99"/>
      <c r="I72" s="26" t="str">
        <f t="shared" si="13"/>
        <v>インフラ資産_</v>
      </c>
      <c r="J72" s="99"/>
      <c r="K72" s="42" t="str">
        <f t="shared" si="14"/>
        <v/>
      </c>
      <c r="L72" s="26"/>
      <c r="M72" s="63"/>
      <c r="N72" s="64"/>
      <c r="O72" s="26"/>
      <c r="P72" s="26"/>
      <c r="Q72" s="42" t="str">
        <f t="shared" si="15"/>
        <v/>
      </c>
      <c r="R72" s="42" t="str">
        <f>IF(Q72="","",#REF!-K72)</f>
        <v/>
      </c>
      <c r="S72" s="42" t="str">
        <f t="shared" si="16"/>
        <v/>
      </c>
      <c r="T72" s="42" t="str">
        <f t="shared" si="17"/>
        <v/>
      </c>
      <c r="U72" s="41" t="str">
        <f>IF(Q72="","",VLOOKUP(F72,#REF!,2,0))</f>
        <v/>
      </c>
      <c r="V72" s="41" t="str">
        <f t="shared" si="18"/>
        <v/>
      </c>
      <c r="W72" s="41" t="str">
        <f t="shared" si="19"/>
        <v/>
      </c>
      <c r="X72" s="77" t="str">
        <f t="shared" si="20"/>
        <v/>
      </c>
      <c r="Y72" s="77" t="str">
        <f t="shared" si="21"/>
        <v/>
      </c>
      <c r="Z72" s="43" t="str">
        <f t="shared" si="22"/>
        <v/>
      </c>
      <c r="AA72" s="23"/>
      <c r="AB72" s="23"/>
      <c r="AC72" s="23"/>
      <c r="AD72" s="23"/>
      <c r="AE72" s="41" t="str">
        <f t="shared" si="23"/>
        <v/>
      </c>
      <c r="AF72" s="88"/>
      <c r="AG72" s="26"/>
      <c r="AH72" s="26"/>
      <c r="AI72" s="26"/>
    </row>
    <row r="73" spans="1:35">
      <c r="A73" s="42">
        <v>70</v>
      </c>
      <c r="B73" s="42" t="s">
        <v>4</v>
      </c>
      <c r="C73" s="99" t="s">
        <v>101</v>
      </c>
      <c r="D73" s="42" t="str">
        <f t="shared" si="12"/>
        <v/>
      </c>
      <c r="E73" s="99"/>
      <c r="F73" s="99"/>
      <c r="G73" s="107"/>
      <c r="H73" s="99"/>
      <c r="I73" s="26" t="str">
        <f t="shared" si="13"/>
        <v>インフラ資産_</v>
      </c>
      <c r="J73" s="99"/>
      <c r="K73" s="42" t="str">
        <f t="shared" si="14"/>
        <v/>
      </c>
      <c r="L73" s="26"/>
      <c r="M73" s="63"/>
      <c r="N73" s="64"/>
      <c r="O73" s="26"/>
      <c r="P73" s="26"/>
      <c r="Q73" s="42" t="str">
        <f t="shared" si="15"/>
        <v/>
      </c>
      <c r="R73" s="42" t="str">
        <f>IF(Q73="","",#REF!-K73)</f>
        <v/>
      </c>
      <c r="S73" s="42" t="str">
        <f t="shared" si="16"/>
        <v/>
      </c>
      <c r="T73" s="42" t="str">
        <f t="shared" si="17"/>
        <v/>
      </c>
      <c r="U73" s="41" t="str">
        <f>IF(Q73="","",VLOOKUP(F73,#REF!,2,0))</f>
        <v/>
      </c>
      <c r="V73" s="41" t="str">
        <f t="shared" si="18"/>
        <v/>
      </c>
      <c r="W73" s="41" t="str">
        <f t="shared" si="19"/>
        <v/>
      </c>
      <c r="X73" s="77" t="str">
        <f t="shared" si="20"/>
        <v/>
      </c>
      <c r="Y73" s="77" t="str">
        <f t="shared" si="21"/>
        <v/>
      </c>
      <c r="Z73" s="43" t="str">
        <f t="shared" si="22"/>
        <v/>
      </c>
      <c r="AA73" s="23"/>
      <c r="AB73" s="23"/>
      <c r="AC73" s="23"/>
      <c r="AD73" s="23"/>
      <c r="AE73" s="41" t="str">
        <f t="shared" si="23"/>
        <v/>
      </c>
      <c r="AF73" s="88"/>
      <c r="AG73" s="26"/>
      <c r="AH73" s="26"/>
      <c r="AI73" s="26"/>
    </row>
    <row r="74" spans="1:35">
      <c r="A74" s="42">
        <v>71</v>
      </c>
      <c r="B74" s="42" t="s">
        <v>4</v>
      </c>
      <c r="C74" s="99" t="s">
        <v>101</v>
      </c>
      <c r="D74" s="42" t="str">
        <f t="shared" si="12"/>
        <v/>
      </c>
      <c r="E74" s="99"/>
      <c r="F74" s="99"/>
      <c r="G74" s="107"/>
      <c r="H74" s="99"/>
      <c r="I74" s="26" t="str">
        <f t="shared" si="13"/>
        <v>インフラ資産_</v>
      </c>
      <c r="J74" s="99"/>
      <c r="K74" s="42" t="str">
        <f t="shared" si="14"/>
        <v/>
      </c>
      <c r="L74" s="26"/>
      <c r="M74" s="63"/>
      <c r="N74" s="64"/>
      <c r="O74" s="26"/>
      <c r="P74" s="26"/>
      <c r="Q74" s="42" t="str">
        <f t="shared" si="15"/>
        <v/>
      </c>
      <c r="R74" s="42" t="str">
        <f>IF(Q74="","",#REF!-K74)</f>
        <v/>
      </c>
      <c r="S74" s="42" t="str">
        <f t="shared" si="16"/>
        <v/>
      </c>
      <c r="T74" s="42" t="str">
        <f t="shared" si="17"/>
        <v/>
      </c>
      <c r="U74" s="41" t="str">
        <f>IF(Q74="","",VLOOKUP(F74,#REF!,2,0))</f>
        <v/>
      </c>
      <c r="V74" s="41" t="str">
        <f t="shared" si="18"/>
        <v/>
      </c>
      <c r="W74" s="41" t="str">
        <f t="shared" si="19"/>
        <v/>
      </c>
      <c r="X74" s="77" t="str">
        <f t="shared" si="20"/>
        <v/>
      </c>
      <c r="Y74" s="77" t="str">
        <f t="shared" si="21"/>
        <v/>
      </c>
      <c r="Z74" s="43" t="str">
        <f t="shared" si="22"/>
        <v/>
      </c>
      <c r="AA74" s="23"/>
      <c r="AB74" s="23"/>
      <c r="AC74" s="23"/>
      <c r="AD74" s="23"/>
      <c r="AE74" s="41" t="str">
        <f t="shared" si="23"/>
        <v/>
      </c>
      <c r="AF74" s="88"/>
      <c r="AG74" s="26"/>
      <c r="AH74" s="26"/>
      <c r="AI74" s="26"/>
    </row>
    <row r="75" spans="1:35">
      <c r="A75" s="42">
        <v>72</v>
      </c>
      <c r="B75" s="42" t="s">
        <v>4</v>
      </c>
      <c r="C75" s="99" t="s">
        <v>101</v>
      </c>
      <c r="D75" s="42" t="str">
        <f t="shared" si="12"/>
        <v/>
      </c>
      <c r="E75" s="99"/>
      <c r="F75" s="99"/>
      <c r="G75" s="107"/>
      <c r="H75" s="99"/>
      <c r="I75" s="26" t="str">
        <f t="shared" si="13"/>
        <v>インフラ資産_</v>
      </c>
      <c r="J75" s="99"/>
      <c r="K75" s="42" t="str">
        <f t="shared" si="14"/>
        <v/>
      </c>
      <c r="L75" s="26"/>
      <c r="M75" s="63"/>
      <c r="N75" s="64"/>
      <c r="O75" s="26"/>
      <c r="P75" s="26"/>
      <c r="Q75" s="42" t="str">
        <f t="shared" si="15"/>
        <v/>
      </c>
      <c r="R75" s="42" t="str">
        <f>IF(Q75="","",#REF!-K75)</f>
        <v/>
      </c>
      <c r="S75" s="42" t="str">
        <f t="shared" si="16"/>
        <v/>
      </c>
      <c r="T75" s="42" t="str">
        <f t="shared" si="17"/>
        <v/>
      </c>
      <c r="U75" s="41" t="str">
        <f>IF(Q75="","",VLOOKUP(F75,#REF!,2,0))</f>
        <v/>
      </c>
      <c r="V75" s="41" t="str">
        <f t="shared" si="18"/>
        <v/>
      </c>
      <c r="W75" s="41" t="str">
        <f t="shared" si="19"/>
        <v/>
      </c>
      <c r="X75" s="77" t="str">
        <f t="shared" si="20"/>
        <v/>
      </c>
      <c r="Y75" s="77" t="str">
        <f t="shared" si="21"/>
        <v/>
      </c>
      <c r="Z75" s="43" t="str">
        <f t="shared" si="22"/>
        <v/>
      </c>
      <c r="AA75" s="23"/>
      <c r="AB75" s="23"/>
      <c r="AC75" s="23"/>
      <c r="AD75" s="23"/>
      <c r="AE75" s="41" t="str">
        <f t="shared" si="23"/>
        <v/>
      </c>
      <c r="AF75" s="88"/>
      <c r="AG75" s="26"/>
      <c r="AH75" s="26"/>
      <c r="AI75" s="26"/>
    </row>
    <row r="76" spans="1:35">
      <c r="A76" s="42">
        <v>73</v>
      </c>
      <c r="B76" s="42" t="s">
        <v>4</v>
      </c>
      <c r="C76" s="99" t="s">
        <v>101</v>
      </c>
      <c r="D76" s="42" t="str">
        <f t="shared" si="12"/>
        <v/>
      </c>
      <c r="E76" s="99"/>
      <c r="F76" s="99"/>
      <c r="G76" s="107"/>
      <c r="H76" s="99"/>
      <c r="I76" s="26" t="str">
        <f t="shared" si="13"/>
        <v>インフラ資産_</v>
      </c>
      <c r="J76" s="99"/>
      <c r="K76" s="42" t="str">
        <f t="shared" si="14"/>
        <v/>
      </c>
      <c r="L76" s="26"/>
      <c r="M76" s="63"/>
      <c r="N76" s="64"/>
      <c r="O76" s="26"/>
      <c r="P76" s="26"/>
      <c r="Q76" s="42" t="str">
        <f t="shared" si="15"/>
        <v/>
      </c>
      <c r="R76" s="42" t="str">
        <f>IF(Q76="","",#REF!-K76)</f>
        <v/>
      </c>
      <c r="S76" s="42" t="str">
        <f t="shared" si="16"/>
        <v/>
      </c>
      <c r="T76" s="42" t="str">
        <f t="shared" si="17"/>
        <v/>
      </c>
      <c r="U76" s="41" t="str">
        <f>IF(Q76="","",VLOOKUP(F76,#REF!,2,0))</f>
        <v/>
      </c>
      <c r="V76" s="41" t="str">
        <f t="shared" si="18"/>
        <v/>
      </c>
      <c r="W76" s="41" t="str">
        <f t="shared" si="19"/>
        <v/>
      </c>
      <c r="X76" s="77" t="str">
        <f t="shared" si="20"/>
        <v/>
      </c>
      <c r="Y76" s="77" t="str">
        <f t="shared" si="21"/>
        <v/>
      </c>
      <c r="Z76" s="43" t="str">
        <f t="shared" si="22"/>
        <v/>
      </c>
      <c r="AA76" s="23"/>
      <c r="AB76" s="23"/>
      <c r="AC76" s="23"/>
      <c r="AD76" s="23"/>
      <c r="AE76" s="41" t="str">
        <f t="shared" si="23"/>
        <v/>
      </c>
      <c r="AF76" s="88"/>
      <c r="AG76" s="26"/>
      <c r="AH76" s="26"/>
      <c r="AI76" s="26"/>
    </row>
    <row r="77" spans="1:35">
      <c r="A77" s="42">
        <v>74</v>
      </c>
      <c r="B77" s="42" t="s">
        <v>4</v>
      </c>
      <c r="C77" s="99" t="s">
        <v>101</v>
      </c>
      <c r="D77" s="42" t="str">
        <f t="shared" si="12"/>
        <v/>
      </c>
      <c r="E77" s="99"/>
      <c r="F77" s="99"/>
      <c r="G77" s="107"/>
      <c r="H77" s="99"/>
      <c r="I77" s="26" t="str">
        <f t="shared" si="13"/>
        <v>インフラ資産_</v>
      </c>
      <c r="J77" s="99"/>
      <c r="K77" s="42" t="str">
        <f t="shared" si="14"/>
        <v/>
      </c>
      <c r="L77" s="26"/>
      <c r="M77" s="63"/>
      <c r="N77" s="64"/>
      <c r="O77" s="26"/>
      <c r="P77" s="26"/>
      <c r="Q77" s="42" t="str">
        <f t="shared" si="15"/>
        <v/>
      </c>
      <c r="R77" s="42" t="str">
        <f>IF(Q77="","",#REF!-K77)</f>
        <v/>
      </c>
      <c r="S77" s="42" t="str">
        <f t="shared" si="16"/>
        <v/>
      </c>
      <c r="T77" s="42" t="str">
        <f t="shared" si="17"/>
        <v/>
      </c>
      <c r="U77" s="41" t="str">
        <f>IF(Q77="","",VLOOKUP(F77,#REF!,2,0))</f>
        <v/>
      </c>
      <c r="V77" s="41" t="str">
        <f t="shared" si="18"/>
        <v/>
      </c>
      <c r="W77" s="41" t="str">
        <f t="shared" si="19"/>
        <v/>
      </c>
      <c r="X77" s="77" t="str">
        <f t="shared" si="20"/>
        <v/>
      </c>
      <c r="Y77" s="77" t="str">
        <f t="shared" si="21"/>
        <v/>
      </c>
      <c r="Z77" s="43" t="str">
        <f t="shared" si="22"/>
        <v/>
      </c>
      <c r="AA77" s="23"/>
      <c r="AB77" s="23"/>
      <c r="AC77" s="23"/>
      <c r="AD77" s="23"/>
      <c r="AE77" s="41" t="str">
        <f t="shared" si="23"/>
        <v/>
      </c>
      <c r="AF77" s="88"/>
      <c r="AG77" s="26"/>
      <c r="AH77" s="26"/>
      <c r="AI77" s="26"/>
    </row>
    <row r="78" spans="1:35">
      <c r="A78" s="42">
        <v>75</v>
      </c>
      <c r="B78" s="42" t="s">
        <v>4</v>
      </c>
      <c r="C78" s="99" t="s">
        <v>101</v>
      </c>
      <c r="D78" s="42" t="str">
        <f t="shared" si="12"/>
        <v/>
      </c>
      <c r="E78" s="99"/>
      <c r="F78" s="99"/>
      <c r="G78" s="107"/>
      <c r="H78" s="99"/>
      <c r="I78" s="26" t="str">
        <f t="shared" si="13"/>
        <v>インフラ資産_</v>
      </c>
      <c r="J78" s="99"/>
      <c r="K78" s="42" t="str">
        <f t="shared" si="14"/>
        <v/>
      </c>
      <c r="L78" s="26"/>
      <c r="M78" s="63"/>
      <c r="N78" s="64"/>
      <c r="O78" s="26"/>
      <c r="P78" s="26"/>
      <c r="Q78" s="42" t="str">
        <f t="shared" si="15"/>
        <v/>
      </c>
      <c r="R78" s="42" t="str">
        <f>IF(Q78="","",#REF!-K78)</f>
        <v/>
      </c>
      <c r="S78" s="42" t="str">
        <f t="shared" si="16"/>
        <v/>
      </c>
      <c r="T78" s="42" t="str">
        <f t="shared" si="17"/>
        <v/>
      </c>
      <c r="U78" s="41" t="str">
        <f>IF(Q78="","",VLOOKUP(F78,#REF!,2,0))</f>
        <v/>
      </c>
      <c r="V78" s="41" t="str">
        <f t="shared" si="18"/>
        <v/>
      </c>
      <c r="W78" s="41" t="str">
        <f t="shared" si="19"/>
        <v/>
      </c>
      <c r="X78" s="77" t="str">
        <f t="shared" si="20"/>
        <v/>
      </c>
      <c r="Y78" s="77" t="str">
        <f t="shared" si="21"/>
        <v/>
      </c>
      <c r="Z78" s="43" t="str">
        <f t="shared" si="22"/>
        <v/>
      </c>
      <c r="AA78" s="23"/>
      <c r="AB78" s="23"/>
      <c r="AC78" s="23"/>
      <c r="AD78" s="23"/>
      <c r="AE78" s="41" t="str">
        <f t="shared" si="23"/>
        <v/>
      </c>
      <c r="AF78" s="88"/>
      <c r="AG78" s="26"/>
      <c r="AH78" s="26"/>
      <c r="AI78" s="26"/>
    </row>
    <row r="79" spans="1:35">
      <c r="A79" s="42">
        <v>76</v>
      </c>
      <c r="B79" s="42" t="s">
        <v>4</v>
      </c>
      <c r="C79" s="99" t="s">
        <v>101</v>
      </c>
      <c r="D79" s="42" t="str">
        <f t="shared" si="12"/>
        <v/>
      </c>
      <c r="E79" s="99"/>
      <c r="F79" s="99"/>
      <c r="G79" s="107"/>
      <c r="H79" s="99"/>
      <c r="I79" s="26" t="str">
        <f t="shared" si="13"/>
        <v>インフラ資産_</v>
      </c>
      <c r="J79" s="99"/>
      <c r="K79" s="42" t="str">
        <f t="shared" si="14"/>
        <v/>
      </c>
      <c r="L79" s="26"/>
      <c r="M79" s="63"/>
      <c r="N79" s="64"/>
      <c r="O79" s="26"/>
      <c r="P79" s="26"/>
      <c r="Q79" s="42" t="str">
        <f t="shared" si="15"/>
        <v/>
      </c>
      <c r="R79" s="42" t="str">
        <f>IF(Q79="","",#REF!-K79)</f>
        <v/>
      </c>
      <c r="S79" s="42" t="str">
        <f t="shared" si="16"/>
        <v/>
      </c>
      <c r="T79" s="42" t="str">
        <f t="shared" si="17"/>
        <v/>
      </c>
      <c r="U79" s="41" t="str">
        <f>IF(Q79="","",VLOOKUP(F79,#REF!,2,0))</f>
        <v/>
      </c>
      <c r="V79" s="41" t="str">
        <f t="shared" si="18"/>
        <v/>
      </c>
      <c r="W79" s="41" t="str">
        <f t="shared" si="19"/>
        <v/>
      </c>
      <c r="X79" s="77" t="str">
        <f t="shared" si="20"/>
        <v/>
      </c>
      <c r="Y79" s="77" t="str">
        <f t="shared" si="21"/>
        <v/>
      </c>
      <c r="Z79" s="43" t="str">
        <f t="shared" si="22"/>
        <v/>
      </c>
      <c r="AA79" s="23"/>
      <c r="AB79" s="23"/>
      <c r="AC79" s="23"/>
      <c r="AD79" s="23"/>
      <c r="AE79" s="41" t="str">
        <f t="shared" si="23"/>
        <v/>
      </c>
      <c r="AF79" s="88"/>
      <c r="AG79" s="26"/>
      <c r="AH79" s="26"/>
      <c r="AI79" s="26"/>
    </row>
    <row r="80" spans="1:35">
      <c r="A80" s="42">
        <v>77</v>
      </c>
      <c r="B80" s="42" t="s">
        <v>4</v>
      </c>
      <c r="C80" s="99" t="s">
        <v>101</v>
      </c>
      <c r="D80" s="42" t="str">
        <f t="shared" si="12"/>
        <v/>
      </c>
      <c r="E80" s="99"/>
      <c r="F80" s="99"/>
      <c r="G80" s="107"/>
      <c r="H80" s="99"/>
      <c r="I80" s="26" t="str">
        <f t="shared" si="13"/>
        <v>インフラ資産_</v>
      </c>
      <c r="J80" s="99"/>
      <c r="K80" s="42" t="str">
        <f t="shared" si="14"/>
        <v/>
      </c>
      <c r="L80" s="26"/>
      <c r="M80" s="63"/>
      <c r="N80" s="64"/>
      <c r="O80" s="26"/>
      <c r="P80" s="26"/>
      <c r="Q80" s="42" t="str">
        <f t="shared" si="15"/>
        <v/>
      </c>
      <c r="R80" s="42" t="str">
        <f>IF(Q80="","",#REF!-K80)</f>
        <v/>
      </c>
      <c r="S80" s="42" t="str">
        <f t="shared" si="16"/>
        <v/>
      </c>
      <c r="T80" s="42" t="str">
        <f t="shared" si="17"/>
        <v/>
      </c>
      <c r="U80" s="41" t="str">
        <f>IF(Q80="","",VLOOKUP(F80,#REF!,2,0))</f>
        <v/>
      </c>
      <c r="V80" s="41" t="str">
        <f t="shared" si="18"/>
        <v/>
      </c>
      <c r="W80" s="41" t="str">
        <f t="shared" si="19"/>
        <v/>
      </c>
      <c r="X80" s="77" t="str">
        <f t="shared" si="20"/>
        <v/>
      </c>
      <c r="Y80" s="77" t="str">
        <f t="shared" si="21"/>
        <v/>
      </c>
      <c r="Z80" s="43" t="str">
        <f t="shared" si="22"/>
        <v/>
      </c>
      <c r="AA80" s="23"/>
      <c r="AB80" s="23"/>
      <c r="AC80" s="23"/>
      <c r="AD80" s="23"/>
      <c r="AE80" s="41" t="str">
        <f t="shared" si="23"/>
        <v/>
      </c>
      <c r="AF80" s="88"/>
      <c r="AG80" s="26"/>
      <c r="AH80" s="26"/>
      <c r="AI80" s="26"/>
    </row>
    <row r="81" spans="1:35">
      <c r="A81" s="42">
        <v>78</v>
      </c>
      <c r="B81" s="42" t="s">
        <v>4</v>
      </c>
      <c r="C81" s="99" t="s">
        <v>101</v>
      </c>
      <c r="D81" s="42" t="str">
        <f t="shared" si="12"/>
        <v/>
      </c>
      <c r="E81" s="99"/>
      <c r="F81" s="99"/>
      <c r="G81" s="107"/>
      <c r="H81" s="99"/>
      <c r="I81" s="26" t="str">
        <f t="shared" si="13"/>
        <v>インフラ資産_</v>
      </c>
      <c r="J81" s="99"/>
      <c r="K81" s="42" t="str">
        <f t="shared" si="14"/>
        <v/>
      </c>
      <c r="L81" s="26"/>
      <c r="M81" s="63"/>
      <c r="N81" s="64"/>
      <c r="O81" s="26"/>
      <c r="P81" s="26"/>
      <c r="Q81" s="42" t="str">
        <f t="shared" si="15"/>
        <v/>
      </c>
      <c r="R81" s="42" t="str">
        <f>IF(Q81="","",#REF!-K81)</f>
        <v/>
      </c>
      <c r="S81" s="42" t="str">
        <f t="shared" si="16"/>
        <v/>
      </c>
      <c r="T81" s="42" t="str">
        <f t="shared" si="17"/>
        <v/>
      </c>
      <c r="U81" s="41" t="str">
        <f>IF(Q81="","",VLOOKUP(F81,#REF!,2,0))</f>
        <v/>
      </c>
      <c r="V81" s="41" t="str">
        <f t="shared" si="18"/>
        <v/>
      </c>
      <c r="W81" s="41" t="str">
        <f t="shared" si="19"/>
        <v/>
      </c>
      <c r="X81" s="77" t="str">
        <f t="shared" si="20"/>
        <v/>
      </c>
      <c r="Y81" s="77" t="str">
        <f t="shared" si="21"/>
        <v/>
      </c>
      <c r="Z81" s="43" t="str">
        <f t="shared" si="22"/>
        <v/>
      </c>
      <c r="AA81" s="23"/>
      <c r="AB81" s="23"/>
      <c r="AC81" s="23"/>
      <c r="AD81" s="23"/>
      <c r="AE81" s="41" t="str">
        <f t="shared" si="23"/>
        <v/>
      </c>
      <c r="AF81" s="88"/>
      <c r="AG81" s="26"/>
      <c r="AH81" s="26"/>
      <c r="AI81" s="26"/>
    </row>
    <row r="82" spans="1:35">
      <c r="A82" s="42">
        <v>79</v>
      </c>
      <c r="B82" s="42" t="s">
        <v>4</v>
      </c>
      <c r="C82" s="99" t="s">
        <v>101</v>
      </c>
      <c r="D82" s="42" t="str">
        <f t="shared" si="12"/>
        <v/>
      </c>
      <c r="E82" s="99"/>
      <c r="F82" s="99"/>
      <c r="G82" s="107"/>
      <c r="H82" s="99"/>
      <c r="I82" s="26" t="str">
        <f t="shared" si="13"/>
        <v>インフラ資産_</v>
      </c>
      <c r="J82" s="99"/>
      <c r="K82" s="42" t="str">
        <f t="shared" si="14"/>
        <v/>
      </c>
      <c r="L82" s="26"/>
      <c r="M82" s="63"/>
      <c r="N82" s="64"/>
      <c r="O82" s="26"/>
      <c r="P82" s="26"/>
      <c r="Q82" s="42" t="str">
        <f t="shared" si="15"/>
        <v/>
      </c>
      <c r="R82" s="42" t="str">
        <f>IF(Q82="","",#REF!-K82)</f>
        <v/>
      </c>
      <c r="S82" s="42" t="str">
        <f t="shared" si="16"/>
        <v/>
      </c>
      <c r="T82" s="42" t="str">
        <f t="shared" si="17"/>
        <v/>
      </c>
      <c r="U82" s="41" t="str">
        <f>IF(Q82="","",VLOOKUP(F82,#REF!,2,0))</f>
        <v/>
      </c>
      <c r="V82" s="41" t="str">
        <f t="shared" si="18"/>
        <v/>
      </c>
      <c r="W82" s="41" t="str">
        <f t="shared" si="19"/>
        <v/>
      </c>
      <c r="X82" s="77" t="str">
        <f t="shared" si="20"/>
        <v/>
      </c>
      <c r="Y82" s="77" t="str">
        <f t="shared" si="21"/>
        <v/>
      </c>
      <c r="Z82" s="43" t="str">
        <f t="shared" si="22"/>
        <v/>
      </c>
      <c r="AA82" s="23"/>
      <c r="AB82" s="23"/>
      <c r="AC82" s="23"/>
      <c r="AD82" s="23"/>
      <c r="AE82" s="41" t="str">
        <f t="shared" si="23"/>
        <v/>
      </c>
      <c r="AF82" s="88"/>
      <c r="AG82" s="26"/>
      <c r="AH82" s="26"/>
      <c r="AI82" s="26"/>
    </row>
    <row r="83" spans="1:35">
      <c r="A83" s="42">
        <v>80</v>
      </c>
      <c r="B83" s="42" t="s">
        <v>4</v>
      </c>
      <c r="C83" s="99" t="s">
        <v>101</v>
      </c>
      <c r="D83" s="42" t="str">
        <f t="shared" si="12"/>
        <v/>
      </c>
      <c r="E83" s="99"/>
      <c r="F83" s="99"/>
      <c r="G83" s="107"/>
      <c r="H83" s="99"/>
      <c r="I83" s="26" t="str">
        <f t="shared" si="13"/>
        <v>インフラ資産_</v>
      </c>
      <c r="J83" s="99"/>
      <c r="K83" s="42" t="str">
        <f t="shared" si="14"/>
        <v/>
      </c>
      <c r="L83" s="26"/>
      <c r="M83" s="63"/>
      <c r="N83" s="64"/>
      <c r="O83" s="26"/>
      <c r="P83" s="26"/>
      <c r="Q83" s="42" t="str">
        <f t="shared" si="15"/>
        <v/>
      </c>
      <c r="R83" s="42" t="str">
        <f>IF(Q83="","",#REF!-K83)</f>
        <v/>
      </c>
      <c r="S83" s="42" t="str">
        <f t="shared" si="16"/>
        <v/>
      </c>
      <c r="T83" s="42" t="str">
        <f t="shared" si="17"/>
        <v/>
      </c>
      <c r="U83" s="41" t="str">
        <f>IF(Q83="","",VLOOKUP(F83,#REF!,2,0))</f>
        <v/>
      </c>
      <c r="V83" s="41" t="str">
        <f t="shared" si="18"/>
        <v/>
      </c>
      <c r="W83" s="41" t="str">
        <f t="shared" si="19"/>
        <v/>
      </c>
      <c r="X83" s="77" t="str">
        <f t="shared" si="20"/>
        <v/>
      </c>
      <c r="Y83" s="77" t="str">
        <f t="shared" si="21"/>
        <v/>
      </c>
      <c r="Z83" s="43" t="str">
        <f t="shared" si="22"/>
        <v/>
      </c>
      <c r="AA83" s="23"/>
      <c r="AB83" s="23"/>
      <c r="AC83" s="23"/>
      <c r="AD83" s="23"/>
      <c r="AE83" s="41" t="str">
        <f t="shared" si="23"/>
        <v/>
      </c>
      <c r="AF83" s="88"/>
      <c r="AG83" s="26"/>
      <c r="AH83" s="26"/>
      <c r="AI83" s="26"/>
    </row>
    <row r="84" spans="1:35">
      <c r="A84" s="42">
        <v>81</v>
      </c>
      <c r="B84" s="42" t="s">
        <v>4</v>
      </c>
      <c r="C84" s="99" t="s">
        <v>101</v>
      </c>
      <c r="D84" s="42" t="str">
        <f t="shared" si="12"/>
        <v/>
      </c>
      <c r="E84" s="99"/>
      <c r="F84" s="99"/>
      <c r="G84" s="107"/>
      <c r="H84" s="99"/>
      <c r="I84" s="26" t="str">
        <f t="shared" si="13"/>
        <v>インフラ資産_</v>
      </c>
      <c r="J84" s="99"/>
      <c r="K84" s="42" t="str">
        <f t="shared" si="14"/>
        <v/>
      </c>
      <c r="L84" s="26"/>
      <c r="M84" s="63"/>
      <c r="N84" s="64"/>
      <c r="O84" s="26"/>
      <c r="P84" s="26"/>
      <c r="Q84" s="42" t="str">
        <f t="shared" si="15"/>
        <v/>
      </c>
      <c r="R84" s="42" t="str">
        <f>IF(Q84="","",#REF!-K84)</f>
        <v/>
      </c>
      <c r="S84" s="42" t="str">
        <f t="shared" si="16"/>
        <v/>
      </c>
      <c r="T84" s="42" t="str">
        <f t="shared" si="17"/>
        <v/>
      </c>
      <c r="U84" s="41" t="str">
        <f>IF(Q84="","",VLOOKUP(F84,#REF!,2,0))</f>
        <v/>
      </c>
      <c r="V84" s="41" t="str">
        <f t="shared" si="18"/>
        <v/>
      </c>
      <c r="W84" s="41" t="str">
        <f t="shared" si="19"/>
        <v/>
      </c>
      <c r="X84" s="77" t="str">
        <f t="shared" si="20"/>
        <v/>
      </c>
      <c r="Y84" s="77" t="str">
        <f t="shared" si="21"/>
        <v/>
      </c>
      <c r="Z84" s="43" t="str">
        <f t="shared" si="22"/>
        <v/>
      </c>
      <c r="AA84" s="23"/>
      <c r="AB84" s="23"/>
      <c r="AC84" s="23"/>
      <c r="AD84" s="23"/>
      <c r="AE84" s="41" t="str">
        <f t="shared" si="23"/>
        <v/>
      </c>
      <c r="AF84" s="88"/>
      <c r="AG84" s="26"/>
      <c r="AH84" s="26"/>
      <c r="AI84" s="26"/>
    </row>
    <row r="85" spans="1:35">
      <c r="A85" s="42">
        <v>82</v>
      </c>
      <c r="B85" s="42" t="s">
        <v>4</v>
      </c>
      <c r="C85" s="99" t="s">
        <v>101</v>
      </c>
      <c r="D85" s="42" t="str">
        <f t="shared" si="12"/>
        <v/>
      </c>
      <c r="E85" s="99"/>
      <c r="F85" s="99"/>
      <c r="G85" s="107"/>
      <c r="H85" s="99"/>
      <c r="I85" s="26" t="str">
        <f t="shared" si="13"/>
        <v>インフラ資産_</v>
      </c>
      <c r="J85" s="99"/>
      <c r="K85" s="42" t="str">
        <f t="shared" si="14"/>
        <v/>
      </c>
      <c r="L85" s="26"/>
      <c r="M85" s="63"/>
      <c r="N85" s="64"/>
      <c r="O85" s="26"/>
      <c r="P85" s="26"/>
      <c r="Q85" s="42" t="str">
        <f t="shared" si="15"/>
        <v/>
      </c>
      <c r="R85" s="42" t="str">
        <f>IF(Q85="","",#REF!-K85)</f>
        <v/>
      </c>
      <c r="S85" s="42" t="str">
        <f t="shared" si="16"/>
        <v/>
      </c>
      <c r="T85" s="42" t="str">
        <f t="shared" si="17"/>
        <v/>
      </c>
      <c r="U85" s="41" t="str">
        <f>IF(Q85="","",VLOOKUP(F85,#REF!,2,0))</f>
        <v/>
      </c>
      <c r="V85" s="41" t="str">
        <f t="shared" si="18"/>
        <v/>
      </c>
      <c r="W85" s="41" t="str">
        <f t="shared" si="19"/>
        <v/>
      </c>
      <c r="X85" s="77" t="str">
        <f t="shared" si="20"/>
        <v/>
      </c>
      <c r="Y85" s="77" t="str">
        <f t="shared" si="21"/>
        <v/>
      </c>
      <c r="Z85" s="43" t="str">
        <f t="shared" si="22"/>
        <v/>
      </c>
      <c r="AA85" s="23"/>
      <c r="AB85" s="23"/>
      <c r="AC85" s="23"/>
      <c r="AD85" s="23"/>
      <c r="AE85" s="41" t="str">
        <f t="shared" si="23"/>
        <v/>
      </c>
      <c r="AF85" s="88"/>
      <c r="AG85" s="26"/>
      <c r="AH85" s="26"/>
      <c r="AI85" s="26"/>
    </row>
    <row r="86" spans="1:35">
      <c r="A86" s="42">
        <v>83</v>
      </c>
      <c r="B86" s="42" t="s">
        <v>4</v>
      </c>
      <c r="C86" s="99" t="s">
        <v>101</v>
      </c>
      <c r="D86" s="42" t="str">
        <f t="shared" si="12"/>
        <v/>
      </c>
      <c r="E86" s="99"/>
      <c r="F86" s="99"/>
      <c r="G86" s="107"/>
      <c r="H86" s="99"/>
      <c r="I86" s="26" t="str">
        <f t="shared" si="13"/>
        <v>インフラ資産_</v>
      </c>
      <c r="J86" s="99"/>
      <c r="K86" s="42" t="str">
        <f t="shared" si="14"/>
        <v/>
      </c>
      <c r="L86" s="26"/>
      <c r="M86" s="63"/>
      <c r="N86" s="64"/>
      <c r="O86" s="26"/>
      <c r="P86" s="26"/>
      <c r="Q86" s="42" t="str">
        <f t="shared" si="15"/>
        <v/>
      </c>
      <c r="R86" s="42" t="str">
        <f>IF(Q86="","",#REF!-K86)</f>
        <v/>
      </c>
      <c r="S86" s="42" t="str">
        <f t="shared" si="16"/>
        <v/>
      </c>
      <c r="T86" s="42" t="str">
        <f t="shared" si="17"/>
        <v/>
      </c>
      <c r="U86" s="41" t="str">
        <f>IF(Q86="","",VLOOKUP(F86,#REF!,2,0))</f>
        <v/>
      </c>
      <c r="V86" s="41" t="str">
        <f t="shared" si="18"/>
        <v/>
      </c>
      <c r="W86" s="41" t="str">
        <f t="shared" si="19"/>
        <v/>
      </c>
      <c r="X86" s="77" t="str">
        <f t="shared" si="20"/>
        <v/>
      </c>
      <c r="Y86" s="77" t="str">
        <f t="shared" si="21"/>
        <v/>
      </c>
      <c r="Z86" s="43" t="str">
        <f t="shared" si="22"/>
        <v/>
      </c>
      <c r="AA86" s="23"/>
      <c r="AB86" s="23"/>
      <c r="AC86" s="23"/>
      <c r="AD86" s="23"/>
      <c r="AE86" s="41" t="str">
        <f t="shared" si="23"/>
        <v/>
      </c>
      <c r="AF86" s="88"/>
      <c r="AG86" s="26"/>
      <c r="AH86" s="26"/>
      <c r="AI86" s="26"/>
    </row>
    <row r="87" spans="1:35">
      <c r="A87" s="42">
        <v>84</v>
      </c>
      <c r="B87" s="42" t="s">
        <v>4</v>
      </c>
      <c r="C87" s="99" t="s">
        <v>101</v>
      </c>
      <c r="D87" s="42" t="str">
        <f t="shared" si="12"/>
        <v/>
      </c>
      <c r="E87" s="99"/>
      <c r="F87" s="99"/>
      <c r="G87" s="107"/>
      <c r="H87" s="99"/>
      <c r="I87" s="26" t="str">
        <f t="shared" si="13"/>
        <v>インフラ資産_</v>
      </c>
      <c r="J87" s="99"/>
      <c r="K87" s="42" t="str">
        <f t="shared" si="14"/>
        <v/>
      </c>
      <c r="L87" s="26"/>
      <c r="M87" s="63"/>
      <c r="N87" s="64"/>
      <c r="O87" s="26"/>
      <c r="P87" s="26"/>
      <c r="Q87" s="42" t="str">
        <f t="shared" si="15"/>
        <v/>
      </c>
      <c r="R87" s="42" t="str">
        <f>IF(Q87="","",#REF!-K87)</f>
        <v/>
      </c>
      <c r="S87" s="42" t="str">
        <f t="shared" si="16"/>
        <v/>
      </c>
      <c r="T87" s="42" t="str">
        <f t="shared" si="17"/>
        <v/>
      </c>
      <c r="U87" s="41" t="str">
        <f>IF(Q87="","",VLOOKUP(F87,#REF!,2,0))</f>
        <v/>
      </c>
      <c r="V87" s="41" t="str">
        <f t="shared" si="18"/>
        <v/>
      </c>
      <c r="W87" s="41" t="str">
        <f t="shared" si="19"/>
        <v/>
      </c>
      <c r="X87" s="77" t="str">
        <f t="shared" si="20"/>
        <v/>
      </c>
      <c r="Y87" s="77" t="str">
        <f t="shared" si="21"/>
        <v/>
      </c>
      <c r="Z87" s="43" t="str">
        <f t="shared" si="22"/>
        <v/>
      </c>
      <c r="AA87" s="23"/>
      <c r="AB87" s="23"/>
      <c r="AC87" s="23"/>
      <c r="AD87" s="23"/>
      <c r="AE87" s="41" t="str">
        <f t="shared" si="23"/>
        <v/>
      </c>
      <c r="AF87" s="88"/>
      <c r="AG87" s="26"/>
      <c r="AH87" s="26"/>
      <c r="AI87" s="26"/>
    </row>
    <row r="88" spans="1:35">
      <c r="A88" s="42">
        <v>85</v>
      </c>
      <c r="B88" s="42" t="s">
        <v>4</v>
      </c>
      <c r="C88" s="99" t="s">
        <v>101</v>
      </c>
      <c r="D88" s="42" t="str">
        <f t="shared" si="12"/>
        <v/>
      </c>
      <c r="E88" s="99"/>
      <c r="F88" s="99"/>
      <c r="G88" s="107"/>
      <c r="H88" s="99"/>
      <c r="I88" s="26" t="str">
        <f t="shared" si="13"/>
        <v>インフラ資産_</v>
      </c>
      <c r="J88" s="99"/>
      <c r="K88" s="42" t="str">
        <f t="shared" si="14"/>
        <v/>
      </c>
      <c r="L88" s="26"/>
      <c r="M88" s="63"/>
      <c r="N88" s="64"/>
      <c r="O88" s="26"/>
      <c r="P88" s="26"/>
      <c r="Q88" s="42" t="str">
        <f t="shared" si="15"/>
        <v/>
      </c>
      <c r="R88" s="42" t="str">
        <f>IF(Q88="","",#REF!-K88)</f>
        <v/>
      </c>
      <c r="S88" s="42" t="str">
        <f t="shared" si="16"/>
        <v/>
      </c>
      <c r="T88" s="42" t="str">
        <f t="shared" si="17"/>
        <v/>
      </c>
      <c r="U88" s="41" t="str">
        <f>IF(Q88="","",VLOOKUP(F88,#REF!,2,0))</f>
        <v/>
      </c>
      <c r="V88" s="41" t="str">
        <f t="shared" si="18"/>
        <v/>
      </c>
      <c r="W88" s="41" t="str">
        <f t="shared" si="19"/>
        <v/>
      </c>
      <c r="X88" s="77" t="str">
        <f t="shared" si="20"/>
        <v/>
      </c>
      <c r="Y88" s="77" t="str">
        <f t="shared" si="21"/>
        <v/>
      </c>
      <c r="Z88" s="43" t="str">
        <f t="shared" si="22"/>
        <v/>
      </c>
      <c r="AA88" s="23"/>
      <c r="AB88" s="23"/>
      <c r="AC88" s="23"/>
      <c r="AD88" s="23"/>
      <c r="AE88" s="41" t="str">
        <f t="shared" si="23"/>
        <v/>
      </c>
      <c r="AF88" s="88"/>
      <c r="AG88" s="26"/>
      <c r="AH88" s="26"/>
      <c r="AI88" s="26"/>
    </row>
    <row r="89" spans="1:35">
      <c r="A89" s="42">
        <v>86</v>
      </c>
      <c r="B89" s="42" t="s">
        <v>4</v>
      </c>
      <c r="C89" s="99" t="s">
        <v>101</v>
      </c>
      <c r="D89" s="42" t="str">
        <f t="shared" si="12"/>
        <v/>
      </c>
      <c r="E89" s="99"/>
      <c r="F89" s="99"/>
      <c r="G89" s="107"/>
      <c r="H89" s="99"/>
      <c r="I89" s="26" t="str">
        <f t="shared" si="13"/>
        <v>インフラ資産_</v>
      </c>
      <c r="J89" s="99"/>
      <c r="K89" s="42" t="str">
        <f t="shared" si="14"/>
        <v/>
      </c>
      <c r="L89" s="26"/>
      <c r="M89" s="63"/>
      <c r="N89" s="64"/>
      <c r="O89" s="26"/>
      <c r="P89" s="26"/>
      <c r="Q89" s="42" t="str">
        <f t="shared" si="15"/>
        <v/>
      </c>
      <c r="R89" s="42" t="str">
        <f>IF(Q89="","",#REF!-K89)</f>
        <v/>
      </c>
      <c r="S89" s="42" t="str">
        <f t="shared" si="16"/>
        <v/>
      </c>
      <c r="T89" s="42" t="str">
        <f t="shared" si="17"/>
        <v/>
      </c>
      <c r="U89" s="41" t="str">
        <f>IF(Q89="","",VLOOKUP(F89,#REF!,2,0))</f>
        <v/>
      </c>
      <c r="V89" s="41" t="str">
        <f t="shared" si="18"/>
        <v/>
      </c>
      <c r="W89" s="41" t="str">
        <f t="shared" si="19"/>
        <v/>
      </c>
      <c r="X89" s="77" t="str">
        <f t="shared" si="20"/>
        <v/>
      </c>
      <c r="Y89" s="77" t="str">
        <f t="shared" si="21"/>
        <v/>
      </c>
      <c r="Z89" s="43" t="str">
        <f t="shared" si="22"/>
        <v/>
      </c>
      <c r="AA89" s="23"/>
      <c r="AB89" s="23"/>
      <c r="AC89" s="23"/>
      <c r="AD89" s="23"/>
      <c r="AE89" s="41" t="str">
        <f t="shared" si="23"/>
        <v/>
      </c>
      <c r="AF89" s="88"/>
      <c r="AG89" s="26"/>
      <c r="AH89" s="26"/>
      <c r="AI89" s="26"/>
    </row>
    <row r="90" spans="1:35">
      <c r="A90" s="42">
        <v>87</v>
      </c>
      <c r="B90" s="42" t="s">
        <v>4</v>
      </c>
      <c r="C90" s="99" t="s">
        <v>101</v>
      </c>
      <c r="D90" s="42" t="str">
        <f t="shared" si="12"/>
        <v/>
      </c>
      <c r="E90" s="99"/>
      <c r="F90" s="99"/>
      <c r="G90" s="107"/>
      <c r="H90" s="99"/>
      <c r="I90" s="26" t="str">
        <f t="shared" si="13"/>
        <v>インフラ資産_</v>
      </c>
      <c r="J90" s="99"/>
      <c r="K90" s="42" t="str">
        <f t="shared" si="14"/>
        <v/>
      </c>
      <c r="L90" s="26"/>
      <c r="M90" s="63"/>
      <c r="N90" s="64"/>
      <c r="O90" s="26"/>
      <c r="P90" s="26"/>
      <c r="Q90" s="42" t="str">
        <f t="shared" si="15"/>
        <v/>
      </c>
      <c r="R90" s="42" t="str">
        <f>IF(Q90="","",#REF!-K90)</f>
        <v/>
      </c>
      <c r="S90" s="42" t="str">
        <f t="shared" si="16"/>
        <v/>
      </c>
      <c r="T90" s="42" t="str">
        <f t="shared" si="17"/>
        <v/>
      </c>
      <c r="U90" s="41" t="str">
        <f>IF(Q90="","",VLOOKUP(F90,#REF!,2,0))</f>
        <v/>
      </c>
      <c r="V90" s="41" t="str">
        <f t="shared" si="18"/>
        <v/>
      </c>
      <c r="W90" s="41" t="str">
        <f t="shared" si="19"/>
        <v/>
      </c>
      <c r="X90" s="77" t="str">
        <f t="shared" si="20"/>
        <v/>
      </c>
      <c r="Y90" s="77" t="str">
        <f t="shared" si="21"/>
        <v/>
      </c>
      <c r="Z90" s="43" t="str">
        <f t="shared" si="22"/>
        <v/>
      </c>
      <c r="AA90" s="23"/>
      <c r="AB90" s="23"/>
      <c r="AC90" s="23"/>
      <c r="AD90" s="23"/>
      <c r="AE90" s="41" t="str">
        <f t="shared" si="23"/>
        <v/>
      </c>
      <c r="AF90" s="88"/>
      <c r="AG90" s="26"/>
      <c r="AH90" s="26"/>
      <c r="AI90" s="26"/>
    </row>
    <row r="91" spans="1:35">
      <c r="A91" s="42">
        <v>88</v>
      </c>
      <c r="B91" s="42" t="s">
        <v>4</v>
      </c>
      <c r="C91" s="99" t="s">
        <v>101</v>
      </c>
      <c r="D91" s="42" t="str">
        <f t="shared" si="12"/>
        <v/>
      </c>
      <c r="E91" s="99"/>
      <c r="F91" s="99"/>
      <c r="G91" s="107"/>
      <c r="H91" s="99"/>
      <c r="I91" s="26" t="str">
        <f t="shared" si="13"/>
        <v>インフラ資産_</v>
      </c>
      <c r="J91" s="99"/>
      <c r="K91" s="42" t="str">
        <f t="shared" si="14"/>
        <v/>
      </c>
      <c r="L91" s="26"/>
      <c r="M91" s="63"/>
      <c r="N91" s="64"/>
      <c r="O91" s="26"/>
      <c r="P91" s="26"/>
      <c r="Q91" s="42" t="str">
        <f t="shared" si="15"/>
        <v/>
      </c>
      <c r="R91" s="42" t="str">
        <f>IF(Q91="","",#REF!-K91)</f>
        <v/>
      </c>
      <c r="S91" s="42" t="str">
        <f t="shared" si="16"/>
        <v/>
      </c>
      <c r="T91" s="42" t="str">
        <f t="shared" si="17"/>
        <v/>
      </c>
      <c r="U91" s="41" t="str">
        <f>IF(Q91="","",VLOOKUP(F91,#REF!,2,0))</f>
        <v/>
      </c>
      <c r="V91" s="41" t="str">
        <f t="shared" si="18"/>
        <v/>
      </c>
      <c r="W91" s="41" t="str">
        <f t="shared" si="19"/>
        <v/>
      </c>
      <c r="X91" s="77" t="str">
        <f t="shared" si="20"/>
        <v/>
      </c>
      <c r="Y91" s="77" t="str">
        <f t="shared" si="21"/>
        <v/>
      </c>
      <c r="Z91" s="43" t="str">
        <f t="shared" si="22"/>
        <v/>
      </c>
      <c r="AA91" s="23"/>
      <c r="AB91" s="23"/>
      <c r="AC91" s="23"/>
      <c r="AD91" s="23"/>
      <c r="AE91" s="41" t="str">
        <f t="shared" si="23"/>
        <v/>
      </c>
      <c r="AF91" s="88"/>
      <c r="AG91" s="26"/>
      <c r="AH91" s="26"/>
      <c r="AI91" s="26"/>
    </row>
    <row r="92" spans="1:35">
      <c r="A92" s="42">
        <v>89</v>
      </c>
      <c r="B92" s="42" t="s">
        <v>4</v>
      </c>
      <c r="C92" s="99" t="s">
        <v>101</v>
      </c>
      <c r="D92" s="42" t="str">
        <f t="shared" si="12"/>
        <v/>
      </c>
      <c r="E92" s="99"/>
      <c r="F92" s="99"/>
      <c r="G92" s="107"/>
      <c r="H92" s="99"/>
      <c r="I92" s="26" t="str">
        <f t="shared" si="13"/>
        <v>インフラ資産_</v>
      </c>
      <c r="J92" s="99"/>
      <c r="K92" s="42" t="str">
        <f t="shared" si="14"/>
        <v/>
      </c>
      <c r="L92" s="26"/>
      <c r="M92" s="63"/>
      <c r="N92" s="64"/>
      <c r="O92" s="26"/>
      <c r="P92" s="26"/>
      <c r="Q92" s="42" t="str">
        <f t="shared" si="15"/>
        <v/>
      </c>
      <c r="R92" s="42" t="str">
        <f>IF(Q92="","",#REF!-K92)</f>
        <v/>
      </c>
      <c r="S92" s="42" t="str">
        <f t="shared" si="16"/>
        <v/>
      </c>
      <c r="T92" s="42" t="str">
        <f t="shared" si="17"/>
        <v/>
      </c>
      <c r="U92" s="41" t="str">
        <f>IF(Q92="","",VLOOKUP(F92,#REF!,2,0))</f>
        <v/>
      </c>
      <c r="V92" s="41" t="str">
        <f t="shared" si="18"/>
        <v/>
      </c>
      <c r="W92" s="41" t="str">
        <f t="shared" si="19"/>
        <v/>
      </c>
      <c r="X92" s="77" t="str">
        <f t="shared" si="20"/>
        <v/>
      </c>
      <c r="Y92" s="77" t="str">
        <f t="shared" si="21"/>
        <v/>
      </c>
      <c r="Z92" s="43" t="str">
        <f t="shared" si="22"/>
        <v/>
      </c>
      <c r="AA92" s="23"/>
      <c r="AB92" s="23"/>
      <c r="AC92" s="23"/>
      <c r="AD92" s="23"/>
      <c r="AE92" s="41" t="str">
        <f t="shared" si="23"/>
        <v/>
      </c>
      <c r="AF92" s="88"/>
      <c r="AG92" s="26"/>
      <c r="AH92" s="26"/>
      <c r="AI92" s="26"/>
    </row>
    <row r="93" spans="1:35">
      <c r="A93" s="42">
        <v>90</v>
      </c>
      <c r="B93" s="42" t="s">
        <v>4</v>
      </c>
      <c r="C93" s="99" t="s">
        <v>101</v>
      </c>
      <c r="D93" s="42" t="str">
        <f t="shared" si="12"/>
        <v/>
      </c>
      <c r="E93" s="99"/>
      <c r="F93" s="99"/>
      <c r="G93" s="107"/>
      <c r="H93" s="99"/>
      <c r="I93" s="26" t="str">
        <f t="shared" si="13"/>
        <v>インフラ資産_</v>
      </c>
      <c r="J93" s="99"/>
      <c r="K93" s="42" t="str">
        <f t="shared" si="14"/>
        <v/>
      </c>
      <c r="L93" s="26"/>
      <c r="M93" s="63"/>
      <c r="N93" s="64"/>
      <c r="O93" s="26"/>
      <c r="P93" s="26"/>
      <c r="Q93" s="42" t="str">
        <f t="shared" si="15"/>
        <v/>
      </c>
      <c r="R93" s="42" t="str">
        <f>IF(Q93="","",#REF!-K93)</f>
        <v/>
      </c>
      <c r="S93" s="42" t="str">
        <f t="shared" si="16"/>
        <v/>
      </c>
      <c r="T93" s="42" t="str">
        <f t="shared" si="17"/>
        <v/>
      </c>
      <c r="U93" s="41" t="str">
        <f>IF(Q93="","",VLOOKUP(F93,#REF!,2,0))</f>
        <v/>
      </c>
      <c r="V93" s="41" t="str">
        <f t="shared" si="18"/>
        <v/>
      </c>
      <c r="W93" s="41" t="str">
        <f t="shared" si="19"/>
        <v/>
      </c>
      <c r="X93" s="77" t="str">
        <f t="shared" si="20"/>
        <v/>
      </c>
      <c r="Y93" s="77" t="str">
        <f t="shared" si="21"/>
        <v/>
      </c>
      <c r="Z93" s="43" t="str">
        <f t="shared" si="22"/>
        <v/>
      </c>
      <c r="AA93" s="23"/>
      <c r="AB93" s="23"/>
      <c r="AC93" s="23"/>
      <c r="AD93" s="23"/>
      <c r="AE93" s="41" t="str">
        <f t="shared" si="23"/>
        <v/>
      </c>
      <c r="AF93" s="88"/>
      <c r="AG93" s="26"/>
      <c r="AH93" s="26"/>
      <c r="AI93" s="26"/>
    </row>
    <row r="94" spans="1:35">
      <c r="A94" s="42">
        <v>91</v>
      </c>
      <c r="B94" s="42" t="s">
        <v>4</v>
      </c>
      <c r="C94" s="99" t="s">
        <v>101</v>
      </c>
      <c r="D94" s="42" t="str">
        <f t="shared" si="12"/>
        <v/>
      </c>
      <c r="E94" s="99"/>
      <c r="F94" s="99"/>
      <c r="G94" s="107"/>
      <c r="H94" s="99"/>
      <c r="I94" s="26" t="str">
        <f t="shared" si="13"/>
        <v>インフラ資産_</v>
      </c>
      <c r="J94" s="99"/>
      <c r="K94" s="42" t="str">
        <f t="shared" si="14"/>
        <v/>
      </c>
      <c r="L94" s="26"/>
      <c r="M94" s="63"/>
      <c r="N94" s="64"/>
      <c r="O94" s="26"/>
      <c r="P94" s="26"/>
      <c r="Q94" s="42" t="str">
        <f t="shared" si="15"/>
        <v/>
      </c>
      <c r="R94" s="42" t="str">
        <f>IF(Q94="","",#REF!-K94)</f>
        <v/>
      </c>
      <c r="S94" s="42" t="str">
        <f t="shared" si="16"/>
        <v/>
      </c>
      <c r="T94" s="42" t="str">
        <f t="shared" si="17"/>
        <v/>
      </c>
      <c r="U94" s="41" t="str">
        <f>IF(Q94="","",VLOOKUP(F94,#REF!,2,0))</f>
        <v/>
      </c>
      <c r="V94" s="41" t="str">
        <f t="shared" si="18"/>
        <v/>
      </c>
      <c r="W94" s="41" t="str">
        <f t="shared" si="19"/>
        <v/>
      </c>
      <c r="X94" s="77" t="str">
        <f t="shared" si="20"/>
        <v/>
      </c>
      <c r="Y94" s="77" t="str">
        <f t="shared" si="21"/>
        <v/>
      </c>
      <c r="Z94" s="43" t="str">
        <f t="shared" si="22"/>
        <v/>
      </c>
      <c r="AA94" s="23"/>
      <c r="AB94" s="23"/>
      <c r="AC94" s="23"/>
      <c r="AD94" s="23"/>
      <c r="AE94" s="41" t="str">
        <f t="shared" si="23"/>
        <v/>
      </c>
      <c r="AF94" s="88"/>
      <c r="AG94" s="26"/>
      <c r="AH94" s="26"/>
      <c r="AI94" s="26"/>
    </row>
    <row r="95" spans="1:35">
      <c r="A95" s="42">
        <v>92</v>
      </c>
      <c r="B95" s="42" t="s">
        <v>4</v>
      </c>
      <c r="C95" s="99" t="s">
        <v>101</v>
      </c>
      <c r="D95" s="42" t="str">
        <f t="shared" si="12"/>
        <v/>
      </c>
      <c r="E95" s="99"/>
      <c r="F95" s="99"/>
      <c r="G95" s="107"/>
      <c r="H95" s="99"/>
      <c r="I95" s="26" t="str">
        <f t="shared" si="13"/>
        <v>インフラ資産_</v>
      </c>
      <c r="J95" s="99"/>
      <c r="K95" s="42" t="str">
        <f t="shared" si="14"/>
        <v/>
      </c>
      <c r="L95" s="26"/>
      <c r="M95" s="63"/>
      <c r="N95" s="64"/>
      <c r="O95" s="26"/>
      <c r="P95" s="26"/>
      <c r="Q95" s="42" t="str">
        <f t="shared" si="15"/>
        <v/>
      </c>
      <c r="R95" s="42" t="str">
        <f>IF(Q95="","",#REF!-K95)</f>
        <v/>
      </c>
      <c r="S95" s="42" t="str">
        <f t="shared" si="16"/>
        <v/>
      </c>
      <c r="T95" s="42" t="str">
        <f t="shared" si="17"/>
        <v/>
      </c>
      <c r="U95" s="41" t="str">
        <f>IF(Q95="","",VLOOKUP(F95,#REF!,2,0))</f>
        <v/>
      </c>
      <c r="V95" s="41" t="str">
        <f t="shared" si="18"/>
        <v/>
      </c>
      <c r="W95" s="41" t="str">
        <f t="shared" si="19"/>
        <v/>
      </c>
      <c r="X95" s="77" t="str">
        <f t="shared" si="20"/>
        <v/>
      </c>
      <c r="Y95" s="77" t="str">
        <f t="shared" si="21"/>
        <v/>
      </c>
      <c r="Z95" s="43" t="str">
        <f t="shared" si="22"/>
        <v/>
      </c>
      <c r="AA95" s="23"/>
      <c r="AB95" s="23"/>
      <c r="AC95" s="23"/>
      <c r="AD95" s="23"/>
      <c r="AE95" s="41" t="str">
        <f t="shared" si="23"/>
        <v/>
      </c>
      <c r="AF95" s="88"/>
      <c r="AG95" s="26"/>
      <c r="AH95" s="26"/>
      <c r="AI95" s="26"/>
    </row>
    <row r="96" spans="1:35">
      <c r="A96" s="42">
        <v>93</v>
      </c>
      <c r="B96" s="42" t="s">
        <v>4</v>
      </c>
      <c r="C96" s="99" t="s">
        <v>101</v>
      </c>
      <c r="D96" s="42" t="str">
        <f t="shared" si="12"/>
        <v/>
      </c>
      <c r="E96" s="99"/>
      <c r="F96" s="99"/>
      <c r="G96" s="107"/>
      <c r="H96" s="99"/>
      <c r="I96" s="26" t="str">
        <f t="shared" si="13"/>
        <v>インフラ資産_</v>
      </c>
      <c r="J96" s="99"/>
      <c r="K96" s="42" t="str">
        <f t="shared" si="14"/>
        <v/>
      </c>
      <c r="L96" s="26"/>
      <c r="M96" s="63"/>
      <c r="N96" s="64"/>
      <c r="O96" s="26"/>
      <c r="P96" s="26"/>
      <c r="Q96" s="42" t="str">
        <f t="shared" si="15"/>
        <v/>
      </c>
      <c r="R96" s="42" t="str">
        <f>IF(Q96="","",#REF!-K96)</f>
        <v/>
      </c>
      <c r="S96" s="42" t="str">
        <f t="shared" si="16"/>
        <v/>
      </c>
      <c r="T96" s="42" t="str">
        <f t="shared" si="17"/>
        <v/>
      </c>
      <c r="U96" s="41" t="str">
        <f>IF(Q96="","",VLOOKUP(F96,#REF!,2,0))</f>
        <v/>
      </c>
      <c r="V96" s="41" t="str">
        <f t="shared" si="18"/>
        <v/>
      </c>
      <c r="W96" s="41" t="str">
        <f t="shared" si="19"/>
        <v/>
      </c>
      <c r="X96" s="77" t="str">
        <f t="shared" si="20"/>
        <v/>
      </c>
      <c r="Y96" s="77" t="str">
        <f t="shared" si="21"/>
        <v/>
      </c>
      <c r="Z96" s="43" t="str">
        <f t="shared" si="22"/>
        <v/>
      </c>
      <c r="AA96" s="23"/>
      <c r="AB96" s="23"/>
      <c r="AC96" s="23"/>
      <c r="AD96" s="23"/>
      <c r="AE96" s="41" t="str">
        <f t="shared" si="23"/>
        <v/>
      </c>
      <c r="AF96" s="88"/>
      <c r="AG96" s="26"/>
      <c r="AH96" s="26"/>
      <c r="AI96" s="26"/>
    </row>
    <row r="97" spans="1:35">
      <c r="A97" s="42">
        <v>94</v>
      </c>
      <c r="B97" s="42" t="s">
        <v>4</v>
      </c>
      <c r="C97" s="99" t="s">
        <v>101</v>
      </c>
      <c r="D97" s="42" t="str">
        <f t="shared" si="12"/>
        <v/>
      </c>
      <c r="E97" s="99"/>
      <c r="F97" s="99"/>
      <c r="G97" s="107"/>
      <c r="H97" s="99"/>
      <c r="I97" s="26" t="str">
        <f t="shared" si="13"/>
        <v>インフラ資産_</v>
      </c>
      <c r="J97" s="99"/>
      <c r="K97" s="42" t="str">
        <f t="shared" si="14"/>
        <v/>
      </c>
      <c r="L97" s="26"/>
      <c r="M97" s="63"/>
      <c r="N97" s="64"/>
      <c r="O97" s="26"/>
      <c r="P97" s="26"/>
      <c r="Q97" s="42" t="str">
        <f t="shared" si="15"/>
        <v/>
      </c>
      <c r="R97" s="42" t="str">
        <f>IF(Q97="","",#REF!-K97)</f>
        <v/>
      </c>
      <c r="S97" s="42" t="str">
        <f t="shared" si="16"/>
        <v/>
      </c>
      <c r="T97" s="42" t="str">
        <f t="shared" si="17"/>
        <v/>
      </c>
      <c r="U97" s="41" t="str">
        <f>IF(Q97="","",VLOOKUP(F97,#REF!,2,0))</f>
        <v/>
      </c>
      <c r="V97" s="41" t="str">
        <f t="shared" si="18"/>
        <v/>
      </c>
      <c r="W97" s="41" t="str">
        <f t="shared" si="19"/>
        <v/>
      </c>
      <c r="X97" s="77" t="str">
        <f t="shared" si="20"/>
        <v/>
      </c>
      <c r="Y97" s="77" t="str">
        <f t="shared" si="21"/>
        <v/>
      </c>
      <c r="Z97" s="43" t="str">
        <f t="shared" si="22"/>
        <v/>
      </c>
      <c r="AA97" s="23"/>
      <c r="AB97" s="23"/>
      <c r="AC97" s="23"/>
      <c r="AD97" s="23"/>
      <c r="AE97" s="41" t="str">
        <f t="shared" si="23"/>
        <v/>
      </c>
      <c r="AF97" s="88"/>
      <c r="AG97" s="26"/>
      <c r="AH97" s="26"/>
      <c r="AI97" s="26"/>
    </row>
    <row r="98" spans="1:35">
      <c r="A98" s="42">
        <v>95</v>
      </c>
      <c r="B98" s="42" t="s">
        <v>4</v>
      </c>
      <c r="C98" s="99" t="s">
        <v>101</v>
      </c>
      <c r="D98" s="42" t="str">
        <f t="shared" si="12"/>
        <v/>
      </c>
      <c r="E98" s="99"/>
      <c r="F98" s="99"/>
      <c r="G98" s="107"/>
      <c r="H98" s="99"/>
      <c r="I98" s="26" t="str">
        <f t="shared" si="13"/>
        <v>インフラ資産_</v>
      </c>
      <c r="J98" s="99"/>
      <c r="K98" s="42" t="str">
        <f t="shared" si="14"/>
        <v/>
      </c>
      <c r="L98" s="26"/>
      <c r="M98" s="63"/>
      <c r="N98" s="64"/>
      <c r="O98" s="26"/>
      <c r="P98" s="26"/>
      <c r="Q98" s="42" t="str">
        <f t="shared" si="15"/>
        <v/>
      </c>
      <c r="R98" s="42" t="str">
        <f>IF(Q98="","",#REF!-K98)</f>
        <v/>
      </c>
      <c r="S98" s="42" t="str">
        <f t="shared" si="16"/>
        <v/>
      </c>
      <c r="T98" s="42" t="str">
        <f t="shared" si="17"/>
        <v/>
      </c>
      <c r="U98" s="41" t="str">
        <f>IF(Q98="","",VLOOKUP(F98,#REF!,2,0))</f>
        <v/>
      </c>
      <c r="V98" s="41" t="str">
        <f t="shared" si="18"/>
        <v/>
      </c>
      <c r="W98" s="41" t="str">
        <f t="shared" si="19"/>
        <v/>
      </c>
      <c r="X98" s="77" t="str">
        <f t="shared" si="20"/>
        <v/>
      </c>
      <c r="Y98" s="77" t="str">
        <f t="shared" si="21"/>
        <v/>
      </c>
      <c r="Z98" s="43" t="str">
        <f t="shared" si="22"/>
        <v/>
      </c>
      <c r="AA98" s="23"/>
      <c r="AB98" s="23"/>
      <c r="AC98" s="23"/>
      <c r="AD98" s="23"/>
      <c r="AE98" s="41" t="str">
        <f t="shared" si="23"/>
        <v/>
      </c>
      <c r="AF98" s="88"/>
      <c r="AG98" s="26"/>
      <c r="AH98" s="26"/>
      <c r="AI98" s="26"/>
    </row>
    <row r="99" spans="1:35">
      <c r="A99" s="42">
        <v>96</v>
      </c>
      <c r="B99" s="42" t="s">
        <v>4</v>
      </c>
      <c r="C99" s="99" t="s">
        <v>101</v>
      </c>
      <c r="D99" s="42" t="str">
        <f t="shared" si="12"/>
        <v/>
      </c>
      <c r="E99" s="99"/>
      <c r="F99" s="99"/>
      <c r="G99" s="107"/>
      <c r="H99" s="99"/>
      <c r="I99" s="26" t="str">
        <f t="shared" si="13"/>
        <v>インフラ資産_</v>
      </c>
      <c r="J99" s="99"/>
      <c r="K99" s="42" t="str">
        <f t="shared" si="14"/>
        <v/>
      </c>
      <c r="L99" s="26"/>
      <c r="M99" s="63"/>
      <c r="N99" s="64"/>
      <c r="O99" s="26"/>
      <c r="P99" s="26"/>
      <c r="Q99" s="42" t="str">
        <f t="shared" si="15"/>
        <v/>
      </c>
      <c r="R99" s="42" t="str">
        <f>IF(Q99="","",#REF!-K99)</f>
        <v/>
      </c>
      <c r="S99" s="42" t="str">
        <f t="shared" si="16"/>
        <v/>
      </c>
      <c r="T99" s="42" t="str">
        <f t="shared" si="17"/>
        <v/>
      </c>
      <c r="U99" s="41" t="str">
        <f>IF(Q99="","",VLOOKUP(F99,#REF!,2,0))</f>
        <v/>
      </c>
      <c r="V99" s="41" t="str">
        <f t="shared" si="18"/>
        <v/>
      </c>
      <c r="W99" s="41" t="str">
        <f t="shared" si="19"/>
        <v/>
      </c>
      <c r="X99" s="77" t="str">
        <f t="shared" si="20"/>
        <v/>
      </c>
      <c r="Y99" s="77" t="str">
        <f t="shared" si="21"/>
        <v/>
      </c>
      <c r="Z99" s="43" t="str">
        <f t="shared" si="22"/>
        <v/>
      </c>
      <c r="AA99" s="23"/>
      <c r="AB99" s="23"/>
      <c r="AC99" s="23"/>
      <c r="AD99" s="23"/>
      <c r="AE99" s="41" t="str">
        <f t="shared" si="23"/>
        <v/>
      </c>
      <c r="AF99" s="88"/>
      <c r="AG99" s="26"/>
      <c r="AH99" s="26"/>
      <c r="AI99" s="26"/>
    </row>
    <row r="100" spans="1:35">
      <c r="A100" s="42">
        <v>97</v>
      </c>
      <c r="B100" s="42" t="s">
        <v>4</v>
      </c>
      <c r="C100" s="99" t="s">
        <v>101</v>
      </c>
      <c r="D100" s="42" t="str">
        <f t="shared" si="12"/>
        <v/>
      </c>
      <c r="E100" s="99"/>
      <c r="F100" s="99"/>
      <c r="G100" s="107"/>
      <c r="H100" s="99"/>
      <c r="I100" s="26" t="str">
        <f t="shared" si="13"/>
        <v>インフラ資産_</v>
      </c>
      <c r="J100" s="99"/>
      <c r="K100" s="42" t="str">
        <f t="shared" si="14"/>
        <v/>
      </c>
      <c r="L100" s="26"/>
      <c r="M100" s="63"/>
      <c r="N100" s="64"/>
      <c r="O100" s="26"/>
      <c r="P100" s="26"/>
      <c r="Q100" s="42" t="str">
        <f t="shared" si="15"/>
        <v/>
      </c>
      <c r="R100" s="42" t="str">
        <f>IF(Q100="","",#REF!-K100)</f>
        <v/>
      </c>
      <c r="S100" s="42" t="str">
        <f t="shared" si="16"/>
        <v/>
      </c>
      <c r="T100" s="42" t="str">
        <f t="shared" si="17"/>
        <v/>
      </c>
      <c r="U100" s="41" t="str">
        <f>IF(Q100="","",VLOOKUP(F100,#REF!,2,0))</f>
        <v/>
      </c>
      <c r="V100" s="41" t="str">
        <f t="shared" si="18"/>
        <v/>
      </c>
      <c r="W100" s="41" t="str">
        <f t="shared" si="19"/>
        <v/>
      </c>
      <c r="X100" s="77" t="str">
        <f t="shared" si="20"/>
        <v/>
      </c>
      <c r="Y100" s="77" t="str">
        <f t="shared" si="21"/>
        <v/>
      </c>
      <c r="Z100" s="43" t="str">
        <f t="shared" si="22"/>
        <v/>
      </c>
      <c r="AA100" s="23"/>
      <c r="AB100" s="23"/>
      <c r="AC100" s="23"/>
      <c r="AD100" s="23"/>
      <c r="AE100" s="41" t="str">
        <f t="shared" si="23"/>
        <v/>
      </c>
      <c r="AF100" s="88"/>
      <c r="AG100" s="26"/>
      <c r="AH100" s="26"/>
      <c r="AI100" s="26"/>
    </row>
    <row r="101" spans="1:35">
      <c r="A101" s="42">
        <v>98</v>
      </c>
      <c r="B101" s="42" t="s">
        <v>4</v>
      </c>
      <c r="C101" s="99" t="s">
        <v>101</v>
      </c>
      <c r="D101" s="42" t="str">
        <f t="shared" si="12"/>
        <v/>
      </c>
      <c r="E101" s="99"/>
      <c r="F101" s="99"/>
      <c r="G101" s="107"/>
      <c r="H101" s="99"/>
      <c r="I101" s="26" t="str">
        <f t="shared" si="13"/>
        <v>インフラ資産_</v>
      </c>
      <c r="J101" s="99"/>
      <c r="K101" s="42" t="str">
        <f t="shared" si="14"/>
        <v/>
      </c>
      <c r="L101" s="26"/>
      <c r="M101" s="63"/>
      <c r="N101" s="64"/>
      <c r="O101" s="26"/>
      <c r="P101" s="26"/>
      <c r="Q101" s="42" t="str">
        <f t="shared" si="15"/>
        <v/>
      </c>
      <c r="R101" s="42" t="str">
        <f>IF(Q101="","",#REF!-K101)</f>
        <v/>
      </c>
      <c r="S101" s="42" t="str">
        <f t="shared" si="16"/>
        <v/>
      </c>
      <c r="T101" s="42" t="str">
        <f t="shared" si="17"/>
        <v/>
      </c>
      <c r="U101" s="41" t="str">
        <f>IF(Q101="","",VLOOKUP(F101,#REF!,2,0))</f>
        <v/>
      </c>
      <c r="V101" s="41" t="str">
        <f t="shared" si="18"/>
        <v/>
      </c>
      <c r="W101" s="41" t="str">
        <f t="shared" si="19"/>
        <v/>
      </c>
      <c r="X101" s="77" t="str">
        <f t="shared" si="20"/>
        <v/>
      </c>
      <c r="Y101" s="77" t="str">
        <f t="shared" si="21"/>
        <v/>
      </c>
      <c r="Z101" s="43" t="str">
        <f t="shared" si="22"/>
        <v/>
      </c>
      <c r="AA101" s="23"/>
      <c r="AB101" s="23"/>
      <c r="AC101" s="23"/>
      <c r="AD101" s="23"/>
      <c r="AE101" s="41" t="str">
        <f t="shared" si="23"/>
        <v/>
      </c>
      <c r="AF101" s="88"/>
      <c r="AG101" s="26"/>
      <c r="AH101" s="26"/>
      <c r="AI101" s="26"/>
    </row>
    <row r="102" spans="1:35">
      <c r="A102" s="42">
        <v>99</v>
      </c>
      <c r="B102" s="42" t="s">
        <v>4</v>
      </c>
      <c r="C102" s="99" t="s">
        <v>101</v>
      </c>
      <c r="D102" s="42" t="str">
        <f t="shared" si="12"/>
        <v/>
      </c>
      <c r="E102" s="99"/>
      <c r="F102" s="99"/>
      <c r="G102" s="107"/>
      <c r="H102" s="99"/>
      <c r="I102" s="26" t="str">
        <f t="shared" si="13"/>
        <v>インフラ資産_</v>
      </c>
      <c r="J102" s="99"/>
      <c r="K102" s="42" t="str">
        <f t="shared" si="14"/>
        <v/>
      </c>
      <c r="L102" s="26"/>
      <c r="M102" s="63"/>
      <c r="N102" s="64"/>
      <c r="O102" s="26"/>
      <c r="P102" s="26"/>
      <c r="Q102" s="42" t="str">
        <f t="shared" si="15"/>
        <v/>
      </c>
      <c r="R102" s="42" t="str">
        <f>IF(Q102="","",#REF!-K102)</f>
        <v/>
      </c>
      <c r="S102" s="42" t="str">
        <f t="shared" si="16"/>
        <v/>
      </c>
      <c r="T102" s="42" t="str">
        <f t="shared" si="17"/>
        <v/>
      </c>
      <c r="U102" s="41" t="str">
        <f>IF(Q102="","",VLOOKUP(F102,#REF!,2,0))</f>
        <v/>
      </c>
      <c r="V102" s="41" t="str">
        <f t="shared" si="18"/>
        <v/>
      </c>
      <c r="W102" s="41" t="str">
        <f t="shared" si="19"/>
        <v/>
      </c>
      <c r="X102" s="77" t="str">
        <f t="shared" si="20"/>
        <v/>
      </c>
      <c r="Y102" s="77" t="str">
        <f t="shared" si="21"/>
        <v/>
      </c>
      <c r="Z102" s="43" t="str">
        <f t="shared" si="22"/>
        <v/>
      </c>
      <c r="AA102" s="23"/>
      <c r="AB102" s="23"/>
      <c r="AC102" s="23"/>
      <c r="AD102" s="23"/>
      <c r="AE102" s="41" t="str">
        <f t="shared" si="23"/>
        <v/>
      </c>
      <c r="AF102" s="88"/>
      <c r="AG102" s="26"/>
      <c r="AH102" s="26"/>
      <c r="AI102" s="26"/>
    </row>
    <row r="103" spans="1:35">
      <c r="A103" s="42">
        <v>100</v>
      </c>
      <c r="B103" s="42" t="s">
        <v>4</v>
      </c>
      <c r="C103" s="99" t="s">
        <v>101</v>
      </c>
      <c r="D103" s="42" t="str">
        <f t="shared" si="12"/>
        <v/>
      </c>
      <c r="E103" s="99"/>
      <c r="F103" s="99"/>
      <c r="G103" s="107"/>
      <c r="H103" s="99"/>
      <c r="I103" s="26" t="str">
        <f t="shared" si="13"/>
        <v>インフラ資産_</v>
      </c>
      <c r="J103" s="99"/>
      <c r="K103" s="42" t="str">
        <f t="shared" si="14"/>
        <v/>
      </c>
      <c r="L103" s="26"/>
      <c r="M103" s="63"/>
      <c r="N103" s="64"/>
      <c r="O103" s="26"/>
      <c r="P103" s="26"/>
      <c r="Q103" s="42" t="str">
        <f t="shared" si="15"/>
        <v/>
      </c>
      <c r="R103" s="42" t="str">
        <f>IF(Q103="","",#REF!-K103)</f>
        <v/>
      </c>
      <c r="S103" s="42" t="str">
        <f t="shared" si="16"/>
        <v/>
      </c>
      <c r="T103" s="42" t="str">
        <f t="shared" si="17"/>
        <v/>
      </c>
      <c r="U103" s="41" t="str">
        <f>IF(Q103="","",VLOOKUP(F103,#REF!,2,0))</f>
        <v/>
      </c>
      <c r="V103" s="41" t="str">
        <f t="shared" si="18"/>
        <v/>
      </c>
      <c r="W103" s="41" t="str">
        <f t="shared" si="19"/>
        <v/>
      </c>
      <c r="X103" s="77" t="str">
        <f t="shared" si="20"/>
        <v/>
      </c>
      <c r="Y103" s="77" t="str">
        <f t="shared" si="21"/>
        <v/>
      </c>
      <c r="Z103" s="43" t="str">
        <f t="shared" si="22"/>
        <v/>
      </c>
      <c r="AA103" s="23"/>
      <c r="AB103" s="23"/>
      <c r="AC103" s="23"/>
      <c r="AD103" s="23"/>
      <c r="AE103" s="41" t="str">
        <f t="shared" si="23"/>
        <v/>
      </c>
      <c r="AF103" s="88"/>
      <c r="AG103" s="26"/>
      <c r="AH103" s="26"/>
      <c r="AI103" s="26"/>
    </row>
  </sheetData>
  <phoneticPr fontId="2"/>
  <dataValidations count="4">
    <dataValidation type="list" allowBlank="1" showInputMessage="1" showErrorMessage="1" sqref="C4:C103">
      <formula1>"事業用資産,インフラ資産"</formula1>
    </dataValidation>
    <dataValidation type="list" allowBlank="1" showInputMessage="1" showErrorMessage="1" sqref="H4:H103">
      <formula1>"生活インフラ・ 国土保全,教育,福祉,環境衛生,産業振興,消防,総務"</formula1>
    </dataValidation>
    <dataValidation type="list" allowBlank="1" showInputMessage="1" showErrorMessage="1" sqref="L4:L103">
      <formula1>当年度異動</formula1>
    </dataValidation>
    <dataValidation type="list" allowBlank="1" showInputMessage="1" showErrorMessage="1" sqref="F4:F103">
      <formula1>トンネル幅員</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sheetPr>
    <tabColor rgb="FF9FFFFF"/>
  </sheetPr>
  <dimension ref="A1:AJ103"/>
  <sheetViews>
    <sheetView workbookViewId="0">
      <pane xSplit="5" ySplit="3" topLeftCell="F4" activePane="bottomRight" state="frozen"/>
      <selection activeCell="D996" sqref="D996"/>
      <selection pane="topRight" activeCell="D996" sqref="D996"/>
      <selection pane="bottomLeft" activeCell="D996" sqref="D996"/>
      <selection pane="bottomRight" activeCell="D996" sqref="D996"/>
    </sheetView>
  </sheetViews>
  <sheetFormatPr defaultRowHeight="13.5"/>
  <cols>
    <col min="1" max="4" width="11.5" customWidth="1"/>
    <col min="5" max="5" width="23.25" customWidth="1"/>
    <col min="6" max="6" width="17.5" customWidth="1"/>
    <col min="7" max="7" width="14.75" customWidth="1"/>
    <col min="8" max="8" width="14.75" style="35" customWidth="1"/>
    <col min="9" max="9" width="14.875" customWidth="1"/>
    <col min="10" max="10" width="14.875" hidden="1" customWidth="1"/>
    <col min="11" max="13" width="13.25" customWidth="1"/>
    <col min="14" max="14" width="15.5" style="11" customWidth="1"/>
    <col min="15" max="15" width="15.5" style="65" customWidth="1"/>
    <col min="16" max="17" width="14.125" customWidth="1"/>
    <col min="18" max="20" width="10.75" customWidth="1"/>
    <col min="21" max="21" width="10.75" style="74" customWidth="1"/>
    <col min="22" max="24" width="14.5" style="11" customWidth="1"/>
    <col min="25" max="26" width="15.5" style="11" customWidth="1"/>
    <col min="27" max="27" width="14.5" style="11" customWidth="1"/>
    <col min="28" max="33" width="13.625" style="11" customWidth="1"/>
    <col min="34" max="34" width="9.875" customWidth="1"/>
    <col min="35" max="35" width="15.375" customWidth="1"/>
    <col min="36" max="36" width="23.875" customWidth="1"/>
  </cols>
  <sheetData>
    <row r="1" spans="1:36">
      <c r="E1" s="7"/>
      <c r="F1" s="7"/>
      <c r="G1" s="7"/>
      <c r="H1" s="33"/>
    </row>
    <row r="2" spans="1:36" s="9" customFormat="1" ht="15.75" customHeight="1">
      <c r="A2" s="57" t="s">
        <v>40</v>
      </c>
      <c r="B2" s="57" t="s">
        <v>250</v>
      </c>
      <c r="C2" s="8"/>
      <c r="D2" s="8"/>
      <c r="E2" s="8"/>
      <c r="F2" s="8"/>
      <c r="G2" s="8"/>
      <c r="H2" s="34"/>
      <c r="K2" s="8"/>
      <c r="L2" s="8"/>
      <c r="M2" s="8"/>
      <c r="N2" s="11">
        <f>SUM(N4:N103)</f>
        <v>0</v>
      </c>
      <c r="O2" s="65"/>
      <c r="U2" s="75"/>
      <c r="V2" s="11"/>
      <c r="W2" s="11"/>
      <c r="X2" s="11">
        <f>SUM(X4:X103)</f>
        <v>0</v>
      </c>
      <c r="Y2" s="11">
        <f>SUM(Y4:Y103)</f>
        <v>0</v>
      </c>
      <c r="Z2" s="11">
        <f>SUM(Z4:Z103)</f>
        <v>0</v>
      </c>
      <c r="AA2" s="11">
        <f>SUM(AA4:AA103)</f>
        <v>0</v>
      </c>
      <c r="AB2" s="11"/>
      <c r="AC2" s="11"/>
      <c r="AD2" s="11"/>
      <c r="AE2" s="11"/>
      <c r="AF2" s="11"/>
      <c r="AG2" s="11">
        <f>SUM(AG4:AG103)</f>
        <v>0</v>
      </c>
    </row>
    <row r="3" spans="1:36" s="5" customFormat="1" ht="50.25" customHeight="1">
      <c r="A3" s="28" t="s">
        <v>41</v>
      </c>
      <c r="B3" s="32" t="s">
        <v>90</v>
      </c>
      <c r="C3" s="98" t="s">
        <v>95</v>
      </c>
      <c r="D3" s="32" t="s">
        <v>98</v>
      </c>
      <c r="E3" s="100" t="s">
        <v>42</v>
      </c>
      <c r="F3" s="28" t="s">
        <v>237</v>
      </c>
      <c r="G3" s="100" t="s">
        <v>252</v>
      </c>
      <c r="H3" s="106" t="s">
        <v>251</v>
      </c>
      <c r="I3" s="100" t="s">
        <v>48</v>
      </c>
      <c r="J3" s="32" t="s">
        <v>242</v>
      </c>
      <c r="K3" s="100" t="s">
        <v>61</v>
      </c>
      <c r="L3" s="28" t="s">
        <v>85</v>
      </c>
      <c r="M3" s="32" t="s">
        <v>243</v>
      </c>
      <c r="N3" s="62" t="s">
        <v>58</v>
      </c>
      <c r="O3" s="31" t="s">
        <v>224</v>
      </c>
      <c r="P3" s="32" t="s">
        <v>63</v>
      </c>
      <c r="Q3" s="32" t="s">
        <v>62</v>
      </c>
      <c r="R3" s="32" t="s">
        <v>64</v>
      </c>
      <c r="S3" s="32" t="s">
        <v>65</v>
      </c>
      <c r="T3" s="32" t="s">
        <v>66</v>
      </c>
      <c r="U3" s="76" t="s">
        <v>254</v>
      </c>
      <c r="V3" s="31" t="s">
        <v>51</v>
      </c>
      <c r="W3" s="31" t="s">
        <v>52</v>
      </c>
      <c r="X3" s="31" t="s">
        <v>253</v>
      </c>
      <c r="Y3" s="31" t="s">
        <v>67</v>
      </c>
      <c r="Z3" s="31" t="s">
        <v>68</v>
      </c>
      <c r="AA3" s="25" t="s">
        <v>106</v>
      </c>
      <c r="AB3" s="31" t="s">
        <v>53</v>
      </c>
      <c r="AC3" s="31" t="s">
        <v>54</v>
      </c>
      <c r="AD3" s="31" t="s">
        <v>55</v>
      </c>
      <c r="AE3" s="31" t="s">
        <v>56</v>
      </c>
      <c r="AF3" s="31" t="s">
        <v>57</v>
      </c>
      <c r="AG3" s="87" t="s">
        <v>236</v>
      </c>
      <c r="AH3" s="28" t="s">
        <v>59</v>
      </c>
      <c r="AI3" s="28" t="s">
        <v>5</v>
      </c>
      <c r="AJ3" s="28" t="s">
        <v>60</v>
      </c>
    </row>
    <row r="4" spans="1:36">
      <c r="A4" s="42">
        <v>1</v>
      </c>
      <c r="B4" s="42" t="s">
        <v>4</v>
      </c>
      <c r="C4" s="99"/>
      <c r="D4" s="42"/>
      <c r="E4" s="99"/>
      <c r="F4" s="26"/>
      <c r="G4" s="117"/>
      <c r="H4" s="118"/>
      <c r="I4" s="117"/>
      <c r="J4" s="26"/>
      <c r="K4" s="105"/>
      <c r="L4" s="94" t="str">
        <f>IF(K4="","",IF(MONTH(K4)&lt;=3,YEAR(K4)-1,YEAR(K4)))</f>
        <v/>
      </c>
      <c r="M4" s="26"/>
      <c r="N4" s="63"/>
      <c r="O4" s="64"/>
      <c r="P4" s="26"/>
      <c r="Q4" s="26"/>
      <c r="R4" s="42" t="str">
        <f>IF(E4="","",50)</f>
        <v/>
      </c>
      <c r="S4" s="42" t="str">
        <f>IF(L4="","",#REF!-L4)</f>
        <v/>
      </c>
      <c r="T4" s="42" t="str">
        <f>IF(R4="","",R4-S4)</f>
        <v/>
      </c>
      <c r="U4" s="67" t="str">
        <f>IF(R4="","",0.02)</f>
        <v/>
      </c>
      <c r="V4" s="41" t="str">
        <f>IF(E4="","",VLOOKUP(G4,#REF!,2,0))</f>
        <v/>
      </c>
      <c r="W4" s="41" t="str">
        <f>IF(E4="","",IF(N4=0,ROUND(H4*V4,0),0))</f>
        <v/>
      </c>
      <c r="X4" s="41" t="str">
        <f>IF(E4="","",IF(T4&lt;0,1,IF(N4=0,W4,N4)))</f>
        <v/>
      </c>
      <c r="Y4" s="77" t="str">
        <f>IF(E4="","",IF(S4=0,0,IF(T4=0,AG4,IF(T4&lt;0,0,ROUNDDOWN(X4*U4,0)))))</f>
        <v/>
      </c>
      <c r="Z4" s="77" t="str">
        <f>IF(E4="","",IF(T4=0,X4,IF(T4&lt;0,0,ROUND(S4*Y4,0))))</f>
        <v/>
      </c>
      <c r="AA4" s="43" t="str">
        <f>IF(E4="","",IF(X4-Z4&lt;=0,1,X4-Z4))</f>
        <v/>
      </c>
      <c r="AB4" s="23"/>
      <c r="AC4" s="23"/>
      <c r="AD4" s="23"/>
      <c r="AE4" s="23"/>
      <c r="AF4" s="41" t="str">
        <f>IF(E4="","",N4-SUM(AB4:AE4))</f>
        <v/>
      </c>
      <c r="AG4" s="88"/>
      <c r="AH4" s="26"/>
      <c r="AI4" s="26"/>
      <c r="AJ4" s="26"/>
    </row>
    <row r="5" spans="1:36">
      <c r="A5" s="42">
        <v>2</v>
      </c>
      <c r="B5" s="42" t="s">
        <v>4</v>
      </c>
      <c r="C5" s="99"/>
      <c r="D5" s="42"/>
      <c r="E5" s="99"/>
      <c r="F5" s="26"/>
      <c r="G5" s="117"/>
      <c r="H5" s="118"/>
      <c r="I5" s="117"/>
      <c r="J5" s="26"/>
      <c r="K5" s="105"/>
      <c r="L5" s="94" t="str">
        <f t="shared" ref="L5:L68" si="0">IF(K5="","",IF(MONTH(K5)&lt;=3,YEAR(K5)-1,YEAR(K5)))</f>
        <v/>
      </c>
      <c r="M5" s="26"/>
      <c r="N5" s="63"/>
      <c r="O5" s="64"/>
      <c r="P5" s="26"/>
      <c r="Q5" s="26"/>
      <c r="R5" s="42" t="str">
        <f t="shared" ref="R5:R68" si="1">IF(E5="","",50)</f>
        <v/>
      </c>
      <c r="S5" s="42" t="str">
        <f>IF(L5="","",#REF!-L5)</f>
        <v/>
      </c>
      <c r="T5" s="42" t="str">
        <f t="shared" ref="T5:T68" si="2">IF(R5="","",R5-S5)</f>
        <v/>
      </c>
      <c r="U5" s="67" t="str">
        <f t="shared" ref="U5:U68" si="3">IF(R5="","",0.02)</f>
        <v/>
      </c>
      <c r="V5" s="41" t="str">
        <f>IF(E5="","",VLOOKUP(G5,#REF!,2,0))</f>
        <v/>
      </c>
      <c r="W5" s="41" t="str">
        <f t="shared" ref="W5:W68" si="4">IF(E5="","",IF(N5=0,ROUND(H5*V5,0),0))</f>
        <v/>
      </c>
      <c r="X5" s="41" t="str">
        <f t="shared" ref="X5:X68" si="5">IF(E5="","",IF(T5&lt;0,1,IF(N5=0,W5,N5)))</f>
        <v/>
      </c>
      <c r="Y5" s="77" t="str">
        <f t="shared" ref="Y5:Y68" si="6">IF(E5="","",IF(S5=0,0,IF(T5=0,AG5,IF(T5&lt;0,0,ROUNDDOWN(X5*U5,0)))))</f>
        <v/>
      </c>
      <c r="Z5" s="77" t="str">
        <f t="shared" ref="Z5:Z68" si="7">IF(E5="","",IF(T5=0,X5,IF(T5&lt;0,0,ROUND(S5*Y5,0))))</f>
        <v/>
      </c>
      <c r="AA5" s="43" t="str">
        <f t="shared" ref="AA5:AA68" si="8">IF(E5="","",IF(X5-Z5&lt;=0,1,X5-Z5))</f>
        <v/>
      </c>
      <c r="AB5" s="23"/>
      <c r="AC5" s="23"/>
      <c r="AD5" s="23"/>
      <c r="AE5" s="23"/>
      <c r="AF5" s="41" t="str">
        <f t="shared" ref="AF5:AF68" si="9">IF(E5="","",N5-SUM(AB5:AE5))</f>
        <v/>
      </c>
      <c r="AG5" s="88"/>
      <c r="AH5" s="26"/>
      <c r="AI5" s="26"/>
      <c r="AJ5" s="26"/>
    </row>
    <row r="6" spans="1:36">
      <c r="A6" s="42">
        <v>3</v>
      </c>
      <c r="B6" s="42" t="s">
        <v>4</v>
      </c>
      <c r="C6" s="99"/>
      <c r="D6" s="42"/>
      <c r="E6" s="99"/>
      <c r="F6" s="26"/>
      <c r="G6" s="117"/>
      <c r="H6" s="118"/>
      <c r="I6" s="117"/>
      <c r="J6" s="26"/>
      <c r="K6" s="105"/>
      <c r="L6" s="94" t="str">
        <f t="shared" si="0"/>
        <v/>
      </c>
      <c r="M6" s="26"/>
      <c r="N6" s="63"/>
      <c r="O6" s="64"/>
      <c r="P6" s="26"/>
      <c r="Q6" s="26"/>
      <c r="R6" s="42" t="str">
        <f t="shared" si="1"/>
        <v/>
      </c>
      <c r="S6" s="42" t="str">
        <f>IF(L6="","",#REF!-L6)</f>
        <v/>
      </c>
      <c r="T6" s="42" t="str">
        <f t="shared" si="2"/>
        <v/>
      </c>
      <c r="U6" s="67" t="str">
        <f t="shared" si="3"/>
        <v/>
      </c>
      <c r="V6" s="41" t="str">
        <f>IF(E6="","",VLOOKUP(G6,#REF!,2,0))</f>
        <v/>
      </c>
      <c r="W6" s="41" t="str">
        <f t="shared" si="4"/>
        <v/>
      </c>
      <c r="X6" s="41" t="str">
        <f t="shared" si="5"/>
        <v/>
      </c>
      <c r="Y6" s="77" t="str">
        <f t="shared" si="6"/>
        <v/>
      </c>
      <c r="Z6" s="77" t="str">
        <f t="shared" si="7"/>
        <v/>
      </c>
      <c r="AA6" s="43" t="str">
        <f t="shared" si="8"/>
        <v/>
      </c>
      <c r="AB6" s="23"/>
      <c r="AC6" s="23"/>
      <c r="AD6" s="23"/>
      <c r="AE6" s="23"/>
      <c r="AF6" s="41" t="str">
        <f t="shared" si="9"/>
        <v/>
      </c>
      <c r="AG6" s="88"/>
      <c r="AH6" s="26"/>
      <c r="AI6" s="26"/>
      <c r="AJ6" s="26"/>
    </row>
    <row r="7" spans="1:36">
      <c r="A7" s="42">
        <v>4</v>
      </c>
      <c r="B7" s="42" t="s">
        <v>4</v>
      </c>
      <c r="C7" s="99"/>
      <c r="D7" s="42"/>
      <c r="E7" s="99"/>
      <c r="F7" s="26"/>
      <c r="G7" s="117"/>
      <c r="H7" s="118"/>
      <c r="I7" s="117"/>
      <c r="J7" s="26"/>
      <c r="K7" s="105"/>
      <c r="L7" s="94" t="str">
        <f t="shared" si="0"/>
        <v/>
      </c>
      <c r="M7" s="26"/>
      <c r="N7" s="63"/>
      <c r="O7" s="64"/>
      <c r="P7" s="26"/>
      <c r="Q7" s="26"/>
      <c r="R7" s="42" t="str">
        <f t="shared" si="1"/>
        <v/>
      </c>
      <c r="S7" s="42" t="str">
        <f>IF(L7="","",#REF!-L7)</f>
        <v/>
      </c>
      <c r="T7" s="42" t="str">
        <f t="shared" si="2"/>
        <v/>
      </c>
      <c r="U7" s="67" t="str">
        <f t="shared" si="3"/>
        <v/>
      </c>
      <c r="V7" s="41" t="str">
        <f>IF(E7="","",VLOOKUP(G7,#REF!,2,0))</f>
        <v/>
      </c>
      <c r="W7" s="41" t="str">
        <f t="shared" si="4"/>
        <v/>
      </c>
      <c r="X7" s="41" t="str">
        <f t="shared" si="5"/>
        <v/>
      </c>
      <c r="Y7" s="77" t="str">
        <f t="shared" si="6"/>
        <v/>
      </c>
      <c r="Z7" s="77" t="str">
        <f t="shared" si="7"/>
        <v/>
      </c>
      <c r="AA7" s="43" t="str">
        <f t="shared" si="8"/>
        <v/>
      </c>
      <c r="AB7" s="23"/>
      <c r="AC7" s="23"/>
      <c r="AD7" s="23"/>
      <c r="AE7" s="23"/>
      <c r="AF7" s="41" t="str">
        <f t="shared" si="9"/>
        <v/>
      </c>
      <c r="AG7" s="88"/>
      <c r="AH7" s="26"/>
      <c r="AI7" s="26"/>
      <c r="AJ7" s="26"/>
    </row>
    <row r="8" spans="1:36">
      <c r="A8" s="42">
        <v>5</v>
      </c>
      <c r="B8" s="42" t="s">
        <v>4</v>
      </c>
      <c r="C8" s="99"/>
      <c r="D8" s="42"/>
      <c r="E8" s="99"/>
      <c r="F8" s="26"/>
      <c r="G8" s="117"/>
      <c r="H8" s="118"/>
      <c r="I8" s="117"/>
      <c r="J8" s="26"/>
      <c r="K8" s="105"/>
      <c r="L8" s="94" t="str">
        <f t="shared" si="0"/>
        <v/>
      </c>
      <c r="M8" s="26"/>
      <c r="N8" s="63"/>
      <c r="O8" s="64"/>
      <c r="P8" s="26"/>
      <c r="Q8" s="26"/>
      <c r="R8" s="42" t="str">
        <f t="shared" si="1"/>
        <v/>
      </c>
      <c r="S8" s="42" t="str">
        <f>IF(L8="","",#REF!-L8)</f>
        <v/>
      </c>
      <c r="T8" s="42" t="str">
        <f t="shared" si="2"/>
        <v/>
      </c>
      <c r="U8" s="67" t="str">
        <f t="shared" si="3"/>
        <v/>
      </c>
      <c r="V8" s="41" t="str">
        <f>IF(E8="","",VLOOKUP(G8,#REF!,2,0))</f>
        <v/>
      </c>
      <c r="W8" s="41" t="str">
        <f t="shared" si="4"/>
        <v/>
      </c>
      <c r="X8" s="41" t="str">
        <f t="shared" si="5"/>
        <v/>
      </c>
      <c r="Y8" s="77" t="str">
        <f t="shared" si="6"/>
        <v/>
      </c>
      <c r="Z8" s="77" t="str">
        <f t="shared" si="7"/>
        <v/>
      </c>
      <c r="AA8" s="43" t="str">
        <f t="shared" si="8"/>
        <v/>
      </c>
      <c r="AB8" s="23"/>
      <c r="AC8" s="23"/>
      <c r="AD8" s="23"/>
      <c r="AE8" s="23"/>
      <c r="AF8" s="41" t="str">
        <f t="shared" si="9"/>
        <v/>
      </c>
      <c r="AG8" s="88"/>
      <c r="AH8" s="26"/>
      <c r="AI8" s="26"/>
      <c r="AJ8" s="26"/>
    </row>
    <row r="9" spans="1:36">
      <c r="A9" s="42">
        <v>6</v>
      </c>
      <c r="B9" s="42" t="s">
        <v>4</v>
      </c>
      <c r="C9" s="99"/>
      <c r="D9" s="42"/>
      <c r="E9" s="99"/>
      <c r="F9" s="26"/>
      <c r="G9" s="117"/>
      <c r="H9" s="118"/>
      <c r="I9" s="117"/>
      <c r="J9" s="26"/>
      <c r="K9" s="105"/>
      <c r="L9" s="94" t="str">
        <f t="shared" si="0"/>
        <v/>
      </c>
      <c r="M9" s="26"/>
      <c r="N9" s="63"/>
      <c r="O9" s="64"/>
      <c r="P9" s="26"/>
      <c r="Q9" s="26"/>
      <c r="R9" s="42" t="str">
        <f t="shared" si="1"/>
        <v/>
      </c>
      <c r="S9" s="42" t="str">
        <f>IF(L9="","",#REF!-L9)</f>
        <v/>
      </c>
      <c r="T9" s="42" t="str">
        <f t="shared" si="2"/>
        <v/>
      </c>
      <c r="U9" s="67" t="str">
        <f t="shared" si="3"/>
        <v/>
      </c>
      <c r="V9" s="41" t="str">
        <f>IF(E9="","",VLOOKUP(G9,#REF!,2,0))</f>
        <v/>
      </c>
      <c r="W9" s="41" t="str">
        <f t="shared" si="4"/>
        <v/>
      </c>
      <c r="X9" s="41" t="str">
        <f t="shared" si="5"/>
        <v/>
      </c>
      <c r="Y9" s="77" t="str">
        <f t="shared" si="6"/>
        <v/>
      </c>
      <c r="Z9" s="77" t="str">
        <f t="shared" si="7"/>
        <v/>
      </c>
      <c r="AA9" s="43" t="str">
        <f t="shared" si="8"/>
        <v/>
      </c>
      <c r="AB9" s="23"/>
      <c r="AC9" s="23"/>
      <c r="AD9" s="23"/>
      <c r="AE9" s="23"/>
      <c r="AF9" s="41" t="str">
        <f t="shared" si="9"/>
        <v/>
      </c>
      <c r="AG9" s="88"/>
      <c r="AH9" s="26"/>
      <c r="AI9" s="26"/>
      <c r="AJ9" s="26"/>
    </row>
    <row r="10" spans="1:36">
      <c r="A10" s="42">
        <v>7</v>
      </c>
      <c r="B10" s="42" t="s">
        <v>4</v>
      </c>
      <c r="C10" s="99"/>
      <c r="D10" s="42"/>
      <c r="E10" s="99"/>
      <c r="F10" s="26"/>
      <c r="G10" s="117"/>
      <c r="H10" s="118"/>
      <c r="I10" s="117"/>
      <c r="J10" s="26"/>
      <c r="K10" s="105"/>
      <c r="L10" s="94" t="str">
        <f t="shared" si="0"/>
        <v/>
      </c>
      <c r="M10" s="26"/>
      <c r="N10" s="63"/>
      <c r="O10" s="64"/>
      <c r="P10" s="26"/>
      <c r="Q10" s="26"/>
      <c r="R10" s="42" t="str">
        <f t="shared" si="1"/>
        <v/>
      </c>
      <c r="S10" s="42" t="str">
        <f>IF(L10="","",#REF!-L10)</f>
        <v/>
      </c>
      <c r="T10" s="42" t="str">
        <f t="shared" si="2"/>
        <v/>
      </c>
      <c r="U10" s="67" t="str">
        <f t="shared" si="3"/>
        <v/>
      </c>
      <c r="V10" s="41" t="str">
        <f>IF(E10="","",VLOOKUP(G10,#REF!,2,0))</f>
        <v/>
      </c>
      <c r="W10" s="41" t="str">
        <f t="shared" si="4"/>
        <v/>
      </c>
      <c r="X10" s="41" t="str">
        <f t="shared" si="5"/>
        <v/>
      </c>
      <c r="Y10" s="77" t="str">
        <f t="shared" si="6"/>
        <v/>
      </c>
      <c r="Z10" s="77" t="str">
        <f t="shared" si="7"/>
        <v/>
      </c>
      <c r="AA10" s="43" t="str">
        <f t="shared" si="8"/>
        <v/>
      </c>
      <c r="AB10" s="23"/>
      <c r="AC10" s="23"/>
      <c r="AD10" s="23"/>
      <c r="AE10" s="23"/>
      <c r="AF10" s="41" t="str">
        <f t="shared" si="9"/>
        <v/>
      </c>
      <c r="AG10" s="88"/>
      <c r="AH10" s="26"/>
      <c r="AI10" s="26"/>
      <c r="AJ10" s="26"/>
    </row>
    <row r="11" spans="1:36">
      <c r="A11" s="42">
        <v>8</v>
      </c>
      <c r="B11" s="42" t="s">
        <v>4</v>
      </c>
      <c r="C11" s="99"/>
      <c r="D11" s="42"/>
      <c r="E11" s="99"/>
      <c r="F11" s="26"/>
      <c r="G11" s="117"/>
      <c r="H11" s="118"/>
      <c r="I11" s="117"/>
      <c r="J11" s="26"/>
      <c r="K11" s="105"/>
      <c r="L11" s="94" t="str">
        <f t="shared" si="0"/>
        <v/>
      </c>
      <c r="M11" s="26"/>
      <c r="N11" s="63"/>
      <c r="O11" s="64"/>
      <c r="P11" s="26"/>
      <c r="Q11" s="26"/>
      <c r="R11" s="42" t="str">
        <f t="shared" si="1"/>
        <v/>
      </c>
      <c r="S11" s="42" t="str">
        <f>IF(L11="","",#REF!-L11)</f>
        <v/>
      </c>
      <c r="T11" s="42" t="str">
        <f t="shared" si="2"/>
        <v/>
      </c>
      <c r="U11" s="67" t="str">
        <f t="shared" si="3"/>
        <v/>
      </c>
      <c r="V11" s="41" t="str">
        <f>IF(E11="","",VLOOKUP(G11,#REF!,2,0))</f>
        <v/>
      </c>
      <c r="W11" s="41" t="str">
        <f t="shared" si="4"/>
        <v/>
      </c>
      <c r="X11" s="41" t="str">
        <f t="shared" si="5"/>
        <v/>
      </c>
      <c r="Y11" s="77" t="str">
        <f t="shared" si="6"/>
        <v/>
      </c>
      <c r="Z11" s="77" t="str">
        <f t="shared" si="7"/>
        <v/>
      </c>
      <c r="AA11" s="43" t="str">
        <f t="shared" si="8"/>
        <v/>
      </c>
      <c r="AB11" s="23"/>
      <c r="AC11" s="23"/>
      <c r="AD11" s="23"/>
      <c r="AE11" s="23"/>
      <c r="AF11" s="41" t="str">
        <f t="shared" si="9"/>
        <v/>
      </c>
      <c r="AG11" s="88"/>
      <c r="AH11" s="26"/>
      <c r="AI11" s="26"/>
      <c r="AJ11" s="26"/>
    </row>
    <row r="12" spans="1:36">
      <c r="A12" s="42">
        <v>9</v>
      </c>
      <c r="B12" s="42" t="s">
        <v>4</v>
      </c>
      <c r="C12" s="99"/>
      <c r="D12" s="42"/>
      <c r="E12" s="99"/>
      <c r="F12" s="26"/>
      <c r="G12" s="117"/>
      <c r="H12" s="118"/>
      <c r="I12" s="117"/>
      <c r="J12" s="26"/>
      <c r="K12" s="105"/>
      <c r="L12" s="94" t="str">
        <f t="shared" si="0"/>
        <v/>
      </c>
      <c r="M12" s="26"/>
      <c r="N12" s="63"/>
      <c r="O12" s="64"/>
      <c r="P12" s="26"/>
      <c r="Q12" s="26"/>
      <c r="R12" s="42" t="str">
        <f t="shared" si="1"/>
        <v/>
      </c>
      <c r="S12" s="42" t="str">
        <f>IF(L12="","",#REF!-L12)</f>
        <v/>
      </c>
      <c r="T12" s="42" t="str">
        <f t="shared" si="2"/>
        <v/>
      </c>
      <c r="U12" s="67" t="str">
        <f t="shared" si="3"/>
        <v/>
      </c>
      <c r="V12" s="41" t="str">
        <f>IF(E12="","",VLOOKUP(G12,#REF!,2,0))</f>
        <v/>
      </c>
      <c r="W12" s="41" t="str">
        <f t="shared" si="4"/>
        <v/>
      </c>
      <c r="X12" s="41" t="str">
        <f t="shared" si="5"/>
        <v/>
      </c>
      <c r="Y12" s="77" t="str">
        <f t="shared" si="6"/>
        <v/>
      </c>
      <c r="Z12" s="77" t="str">
        <f t="shared" si="7"/>
        <v/>
      </c>
      <c r="AA12" s="43" t="str">
        <f t="shared" si="8"/>
        <v/>
      </c>
      <c r="AB12" s="23"/>
      <c r="AC12" s="23"/>
      <c r="AD12" s="23"/>
      <c r="AE12" s="23"/>
      <c r="AF12" s="41" t="str">
        <f t="shared" si="9"/>
        <v/>
      </c>
      <c r="AG12" s="88"/>
      <c r="AH12" s="26"/>
      <c r="AI12" s="26"/>
      <c r="AJ12" s="26"/>
    </row>
    <row r="13" spans="1:36">
      <c r="A13" s="42">
        <v>10</v>
      </c>
      <c r="B13" s="42" t="s">
        <v>4</v>
      </c>
      <c r="C13" s="99"/>
      <c r="D13" s="42"/>
      <c r="E13" s="99"/>
      <c r="F13" s="26"/>
      <c r="G13" s="117"/>
      <c r="H13" s="118"/>
      <c r="I13" s="117"/>
      <c r="J13" s="26"/>
      <c r="K13" s="105"/>
      <c r="L13" s="94" t="str">
        <f t="shared" si="0"/>
        <v/>
      </c>
      <c r="M13" s="26"/>
      <c r="N13" s="63"/>
      <c r="O13" s="64"/>
      <c r="P13" s="26"/>
      <c r="Q13" s="26"/>
      <c r="R13" s="42" t="str">
        <f t="shared" si="1"/>
        <v/>
      </c>
      <c r="S13" s="42" t="str">
        <f>IF(L13="","",#REF!-L13)</f>
        <v/>
      </c>
      <c r="T13" s="42" t="str">
        <f t="shared" si="2"/>
        <v/>
      </c>
      <c r="U13" s="67" t="str">
        <f t="shared" si="3"/>
        <v/>
      </c>
      <c r="V13" s="41" t="str">
        <f>IF(E13="","",VLOOKUP(G13,#REF!,2,0))</f>
        <v/>
      </c>
      <c r="W13" s="41" t="str">
        <f t="shared" si="4"/>
        <v/>
      </c>
      <c r="X13" s="41" t="str">
        <f t="shared" si="5"/>
        <v/>
      </c>
      <c r="Y13" s="77" t="str">
        <f t="shared" si="6"/>
        <v/>
      </c>
      <c r="Z13" s="77" t="str">
        <f t="shared" si="7"/>
        <v/>
      </c>
      <c r="AA13" s="43" t="str">
        <f t="shared" si="8"/>
        <v/>
      </c>
      <c r="AB13" s="23"/>
      <c r="AC13" s="23"/>
      <c r="AD13" s="23"/>
      <c r="AE13" s="23"/>
      <c r="AF13" s="41" t="str">
        <f t="shared" si="9"/>
        <v/>
      </c>
      <c r="AG13" s="88"/>
      <c r="AH13" s="26"/>
      <c r="AI13" s="26"/>
      <c r="AJ13" s="26"/>
    </row>
    <row r="14" spans="1:36">
      <c r="A14" s="42">
        <v>11</v>
      </c>
      <c r="B14" s="42" t="s">
        <v>4</v>
      </c>
      <c r="C14" s="99"/>
      <c r="D14" s="42"/>
      <c r="E14" s="99"/>
      <c r="F14" s="26"/>
      <c r="G14" s="117"/>
      <c r="H14" s="118"/>
      <c r="I14" s="117"/>
      <c r="J14" s="26"/>
      <c r="K14" s="105"/>
      <c r="L14" s="94" t="str">
        <f t="shared" si="0"/>
        <v/>
      </c>
      <c r="M14" s="26"/>
      <c r="N14" s="63"/>
      <c r="O14" s="64"/>
      <c r="P14" s="26"/>
      <c r="Q14" s="26"/>
      <c r="R14" s="42" t="str">
        <f t="shared" si="1"/>
        <v/>
      </c>
      <c r="S14" s="42" t="str">
        <f>IF(L14="","",#REF!-L14)</f>
        <v/>
      </c>
      <c r="T14" s="42" t="str">
        <f t="shared" si="2"/>
        <v/>
      </c>
      <c r="U14" s="67" t="str">
        <f t="shared" si="3"/>
        <v/>
      </c>
      <c r="V14" s="41" t="str">
        <f>IF(E14="","",VLOOKUP(G14,#REF!,2,0))</f>
        <v/>
      </c>
      <c r="W14" s="41" t="str">
        <f t="shared" si="4"/>
        <v/>
      </c>
      <c r="X14" s="41" t="str">
        <f t="shared" si="5"/>
        <v/>
      </c>
      <c r="Y14" s="77" t="str">
        <f t="shared" si="6"/>
        <v/>
      </c>
      <c r="Z14" s="77" t="str">
        <f t="shared" si="7"/>
        <v/>
      </c>
      <c r="AA14" s="43" t="str">
        <f t="shared" si="8"/>
        <v/>
      </c>
      <c r="AB14" s="23"/>
      <c r="AC14" s="23"/>
      <c r="AD14" s="23"/>
      <c r="AE14" s="23"/>
      <c r="AF14" s="41" t="str">
        <f t="shared" si="9"/>
        <v/>
      </c>
      <c r="AG14" s="88"/>
      <c r="AH14" s="26"/>
      <c r="AI14" s="26"/>
      <c r="AJ14" s="26"/>
    </row>
    <row r="15" spans="1:36">
      <c r="A15" s="42">
        <v>12</v>
      </c>
      <c r="B15" s="42" t="s">
        <v>4</v>
      </c>
      <c r="C15" s="99"/>
      <c r="D15" s="42"/>
      <c r="E15" s="99"/>
      <c r="F15" s="26"/>
      <c r="G15" s="117"/>
      <c r="H15" s="118"/>
      <c r="I15" s="117"/>
      <c r="J15" s="26"/>
      <c r="K15" s="105"/>
      <c r="L15" s="94" t="str">
        <f t="shared" si="0"/>
        <v/>
      </c>
      <c r="M15" s="26"/>
      <c r="N15" s="63"/>
      <c r="O15" s="64"/>
      <c r="P15" s="26"/>
      <c r="Q15" s="26"/>
      <c r="R15" s="42" t="str">
        <f t="shared" si="1"/>
        <v/>
      </c>
      <c r="S15" s="42" t="str">
        <f>IF(L15="","",#REF!-L15)</f>
        <v/>
      </c>
      <c r="T15" s="42" t="str">
        <f t="shared" si="2"/>
        <v/>
      </c>
      <c r="U15" s="67" t="str">
        <f t="shared" si="3"/>
        <v/>
      </c>
      <c r="V15" s="41" t="str">
        <f>IF(E15="","",VLOOKUP(G15,#REF!,2,0))</f>
        <v/>
      </c>
      <c r="W15" s="41" t="str">
        <f t="shared" si="4"/>
        <v/>
      </c>
      <c r="X15" s="41" t="str">
        <f t="shared" si="5"/>
        <v/>
      </c>
      <c r="Y15" s="77" t="str">
        <f t="shared" si="6"/>
        <v/>
      </c>
      <c r="Z15" s="77" t="str">
        <f t="shared" si="7"/>
        <v/>
      </c>
      <c r="AA15" s="43" t="str">
        <f t="shared" si="8"/>
        <v/>
      </c>
      <c r="AB15" s="23"/>
      <c r="AC15" s="23"/>
      <c r="AD15" s="23"/>
      <c r="AE15" s="23"/>
      <c r="AF15" s="41" t="str">
        <f t="shared" si="9"/>
        <v/>
      </c>
      <c r="AG15" s="88"/>
      <c r="AH15" s="26"/>
      <c r="AI15" s="26"/>
      <c r="AJ15" s="26"/>
    </row>
    <row r="16" spans="1:36">
      <c r="A16" s="42">
        <v>13</v>
      </c>
      <c r="B16" s="42" t="s">
        <v>4</v>
      </c>
      <c r="C16" s="99"/>
      <c r="D16" s="42"/>
      <c r="E16" s="99"/>
      <c r="F16" s="26"/>
      <c r="G16" s="117"/>
      <c r="H16" s="118"/>
      <c r="I16" s="117"/>
      <c r="J16" s="26"/>
      <c r="K16" s="105"/>
      <c r="L16" s="94" t="str">
        <f t="shared" si="0"/>
        <v/>
      </c>
      <c r="M16" s="26"/>
      <c r="N16" s="63"/>
      <c r="O16" s="64"/>
      <c r="P16" s="26"/>
      <c r="Q16" s="26"/>
      <c r="R16" s="42" t="str">
        <f t="shared" si="1"/>
        <v/>
      </c>
      <c r="S16" s="42" t="str">
        <f>IF(L16="","",#REF!-L16)</f>
        <v/>
      </c>
      <c r="T16" s="42" t="str">
        <f t="shared" si="2"/>
        <v/>
      </c>
      <c r="U16" s="67" t="str">
        <f t="shared" si="3"/>
        <v/>
      </c>
      <c r="V16" s="41" t="str">
        <f>IF(E16="","",VLOOKUP(G16,#REF!,2,0))</f>
        <v/>
      </c>
      <c r="W16" s="41" t="str">
        <f t="shared" si="4"/>
        <v/>
      </c>
      <c r="X16" s="41" t="str">
        <f t="shared" si="5"/>
        <v/>
      </c>
      <c r="Y16" s="77" t="str">
        <f t="shared" si="6"/>
        <v/>
      </c>
      <c r="Z16" s="77" t="str">
        <f t="shared" si="7"/>
        <v/>
      </c>
      <c r="AA16" s="43" t="str">
        <f t="shared" si="8"/>
        <v/>
      </c>
      <c r="AB16" s="23"/>
      <c r="AC16" s="23"/>
      <c r="AD16" s="23"/>
      <c r="AE16" s="23"/>
      <c r="AF16" s="41" t="str">
        <f t="shared" si="9"/>
        <v/>
      </c>
      <c r="AG16" s="88"/>
      <c r="AH16" s="26"/>
      <c r="AI16" s="26"/>
      <c r="AJ16" s="26"/>
    </row>
    <row r="17" spans="1:36">
      <c r="A17" s="42">
        <v>14</v>
      </c>
      <c r="B17" s="42" t="s">
        <v>4</v>
      </c>
      <c r="C17" s="99"/>
      <c r="D17" s="42"/>
      <c r="E17" s="99"/>
      <c r="F17" s="26"/>
      <c r="G17" s="117"/>
      <c r="H17" s="118"/>
      <c r="I17" s="117"/>
      <c r="J17" s="26"/>
      <c r="K17" s="105"/>
      <c r="L17" s="94" t="str">
        <f t="shared" si="0"/>
        <v/>
      </c>
      <c r="M17" s="26"/>
      <c r="N17" s="63"/>
      <c r="O17" s="64"/>
      <c r="P17" s="26"/>
      <c r="Q17" s="26"/>
      <c r="R17" s="42" t="str">
        <f t="shared" si="1"/>
        <v/>
      </c>
      <c r="S17" s="42" t="str">
        <f>IF(L17="","",#REF!-L17)</f>
        <v/>
      </c>
      <c r="T17" s="42" t="str">
        <f t="shared" si="2"/>
        <v/>
      </c>
      <c r="U17" s="67" t="str">
        <f t="shared" si="3"/>
        <v/>
      </c>
      <c r="V17" s="41" t="str">
        <f>IF(E17="","",VLOOKUP(G17,#REF!,2,0))</f>
        <v/>
      </c>
      <c r="W17" s="41" t="str">
        <f t="shared" si="4"/>
        <v/>
      </c>
      <c r="X17" s="41" t="str">
        <f t="shared" si="5"/>
        <v/>
      </c>
      <c r="Y17" s="77" t="str">
        <f t="shared" si="6"/>
        <v/>
      </c>
      <c r="Z17" s="77" t="str">
        <f t="shared" si="7"/>
        <v/>
      </c>
      <c r="AA17" s="43" t="str">
        <f t="shared" si="8"/>
        <v/>
      </c>
      <c r="AB17" s="23"/>
      <c r="AC17" s="23"/>
      <c r="AD17" s="23"/>
      <c r="AE17" s="23"/>
      <c r="AF17" s="41" t="str">
        <f t="shared" si="9"/>
        <v/>
      </c>
      <c r="AG17" s="88"/>
      <c r="AH17" s="26"/>
      <c r="AI17" s="26"/>
      <c r="AJ17" s="26"/>
    </row>
    <row r="18" spans="1:36">
      <c r="A18" s="42">
        <v>15</v>
      </c>
      <c r="B18" s="42" t="s">
        <v>4</v>
      </c>
      <c r="C18" s="99"/>
      <c r="D18" s="42"/>
      <c r="E18" s="99"/>
      <c r="F18" s="26"/>
      <c r="G18" s="117"/>
      <c r="H18" s="118"/>
      <c r="I18" s="117"/>
      <c r="J18" s="26"/>
      <c r="K18" s="105"/>
      <c r="L18" s="94" t="str">
        <f t="shared" si="0"/>
        <v/>
      </c>
      <c r="M18" s="26"/>
      <c r="N18" s="63"/>
      <c r="O18" s="64"/>
      <c r="P18" s="26"/>
      <c r="Q18" s="26"/>
      <c r="R18" s="42" t="str">
        <f t="shared" si="1"/>
        <v/>
      </c>
      <c r="S18" s="42" t="str">
        <f>IF(L18="","",#REF!-L18)</f>
        <v/>
      </c>
      <c r="T18" s="42" t="str">
        <f t="shared" si="2"/>
        <v/>
      </c>
      <c r="U18" s="67" t="str">
        <f t="shared" si="3"/>
        <v/>
      </c>
      <c r="V18" s="41" t="str">
        <f>IF(E18="","",VLOOKUP(G18,#REF!,2,0))</f>
        <v/>
      </c>
      <c r="W18" s="41" t="str">
        <f t="shared" si="4"/>
        <v/>
      </c>
      <c r="X18" s="41" t="str">
        <f t="shared" si="5"/>
        <v/>
      </c>
      <c r="Y18" s="77" t="str">
        <f t="shared" si="6"/>
        <v/>
      </c>
      <c r="Z18" s="77" t="str">
        <f t="shared" si="7"/>
        <v/>
      </c>
      <c r="AA18" s="43" t="str">
        <f t="shared" si="8"/>
        <v/>
      </c>
      <c r="AB18" s="23"/>
      <c r="AC18" s="23"/>
      <c r="AD18" s="23"/>
      <c r="AE18" s="23"/>
      <c r="AF18" s="41" t="str">
        <f t="shared" si="9"/>
        <v/>
      </c>
      <c r="AG18" s="88"/>
      <c r="AH18" s="26"/>
      <c r="AI18" s="26"/>
      <c r="AJ18" s="26"/>
    </row>
    <row r="19" spans="1:36">
      <c r="A19" s="42">
        <v>16</v>
      </c>
      <c r="B19" s="42" t="s">
        <v>4</v>
      </c>
      <c r="C19" s="99"/>
      <c r="D19" s="42"/>
      <c r="E19" s="99"/>
      <c r="F19" s="26"/>
      <c r="G19" s="117"/>
      <c r="H19" s="118"/>
      <c r="I19" s="117"/>
      <c r="J19" s="26"/>
      <c r="K19" s="105"/>
      <c r="L19" s="94" t="str">
        <f t="shared" si="0"/>
        <v/>
      </c>
      <c r="M19" s="26"/>
      <c r="N19" s="63"/>
      <c r="O19" s="64"/>
      <c r="P19" s="26"/>
      <c r="Q19" s="26"/>
      <c r="R19" s="42" t="str">
        <f t="shared" si="1"/>
        <v/>
      </c>
      <c r="S19" s="42" t="str">
        <f>IF(L19="","",#REF!-L19)</f>
        <v/>
      </c>
      <c r="T19" s="42" t="str">
        <f t="shared" si="2"/>
        <v/>
      </c>
      <c r="U19" s="67" t="str">
        <f t="shared" si="3"/>
        <v/>
      </c>
      <c r="V19" s="41" t="str">
        <f>IF(E19="","",VLOOKUP(G19,#REF!,2,0))</f>
        <v/>
      </c>
      <c r="W19" s="41" t="str">
        <f t="shared" si="4"/>
        <v/>
      </c>
      <c r="X19" s="41" t="str">
        <f t="shared" si="5"/>
        <v/>
      </c>
      <c r="Y19" s="77" t="str">
        <f t="shared" si="6"/>
        <v/>
      </c>
      <c r="Z19" s="77" t="str">
        <f t="shared" si="7"/>
        <v/>
      </c>
      <c r="AA19" s="43" t="str">
        <f t="shared" si="8"/>
        <v/>
      </c>
      <c r="AB19" s="23"/>
      <c r="AC19" s="23"/>
      <c r="AD19" s="23"/>
      <c r="AE19" s="23"/>
      <c r="AF19" s="41" t="str">
        <f t="shared" si="9"/>
        <v/>
      </c>
      <c r="AG19" s="88"/>
      <c r="AH19" s="26"/>
      <c r="AI19" s="26"/>
      <c r="AJ19" s="26"/>
    </row>
    <row r="20" spans="1:36">
      <c r="A20" s="42">
        <v>17</v>
      </c>
      <c r="B20" s="42" t="s">
        <v>4</v>
      </c>
      <c r="C20" s="99"/>
      <c r="D20" s="42" t="str">
        <f t="shared" ref="D20:D68" si="10">IF(M20="","",C20&amp;"_"&amp;M20)</f>
        <v/>
      </c>
      <c r="E20" s="99"/>
      <c r="F20" s="26"/>
      <c r="G20" s="117"/>
      <c r="H20" s="118"/>
      <c r="I20" s="117"/>
      <c r="J20" s="26" t="str">
        <f t="shared" ref="J20:J68" si="11">C20&amp;"_"&amp;I20</f>
        <v>_</v>
      </c>
      <c r="K20" s="105"/>
      <c r="L20" s="94" t="str">
        <f t="shared" si="0"/>
        <v/>
      </c>
      <c r="M20" s="26"/>
      <c r="N20" s="63"/>
      <c r="O20" s="64"/>
      <c r="P20" s="26"/>
      <c r="Q20" s="26"/>
      <c r="R20" s="42" t="str">
        <f t="shared" si="1"/>
        <v/>
      </c>
      <c r="S20" s="42" t="str">
        <f>IF(L20="","",#REF!-L20)</f>
        <v/>
      </c>
      <c r="T20" s="42" t="str">
        <f t="shared" si="2"/>
        <v/>
      </c>
      <c r="U20" s="67" t="str">
        <f t="shared" si="3"/>
        <v/>
      </c>
      <c r="V20" s="41" t="str">
        <f>IF(E20="","",VLOOKUP(G20,#REF!,2,0))</f>
        <v/>
      </c>
      <c r="W20" s="41" t="str">
        <f t="shared" si="4"/>
        <v/>
      </c>
      <c r="X20" s="41" t="str">
        <f t="shared" si="5"/>
        <v/>
      </c>
      <c r="Y20" s="77" t="str">
        <f t="shared" si="6"/>
        <v/>
      </c>
      <c r="Z20" s="77" t="str">
        <f t="shared" si="7"/>
        <v/>
      </c>
      <c r="AA20" s="43" t="str">
        <f t="shared" si="8"/>
        <v/>
      </c>
      <c r="AB20" s="23"/>
      <c r="AC20" s="23"/>
      <c r="AD20" s="23"/>
      <c r="AE20" s="23"/>
      <c r="AF20" s="41" t="str">
        <f t="shared" si="9"/>
        <v/>
      </c>
      <c r="AG20" s="88"/>
      <c r="AH20" s="26"/>
      <c r="AI20" s="26"/>
      <c r="AJ20" s="26"/>
    </row>
    <row r="21" spans="1:36">
      <c r="A21" s="42">
        <v>18</v>
      </c>
      <c r="B21" s="42" t="s">
        <v>4</v>
      </c>
      <c r="C21" s="99"/>
      <c r="D21" s="42" t="str">
        <f t="shared" si="10"/>
        <v/>
      </c>
      <c r="E21" s="99"/>
      <c r="F21" s="26"/>
      <c r="G21" s="117"/>
      <c r="H21" s="118"/>
      <c r="I21" s="117"/>
      <c r="J21" s="26" t="str">
        <f t="shared" si="11"/>
        <v>_</v>
      </c>
      <c r="K21" s="105"/>
      <c r="L21" s="94" t="str">
        <f t="shared" si="0"/>
        <v/>
      </c>
      <c r="M21" s="26"/>
      <c r="N21" s="63"/>
      <c r="O21" s="64"/>
      <c r="P21" s="26"/>
      <c r="Q21" s="26"/>
      <c r="R21" s="42" t="str">
        <f t="shared" si="1"/>
        <v/>
      </c>
      <c r="S21" s="42" t="str">
        <f>IF(L21="","",#REF!-L21)</f>
        <v/>
      </c>
      <c r="T21" s="42" t="str">
        <f t="shared" si="2"/>
        <v/>
      </c>
      <c r="U21" s="67" t="str">
        <f t="shared" si="3"/>
        <v/>
      </c>
      <c r="V21" s="41" t="str">
        <f>IF(E21="","",VLOOKUP(G21,#REF!,2,0))</f>
        <v/>
      </c>
      <c r="W21" s="41" t="str">
        <f t="shared" si="4"/>
        <v/>
      </c>
      <c r="X21" s="41" t="str">
        <f t="shared" si="5"/>
        <v/>
      </c>
      <c r="Y21" s="77" t="str">
        <f t="shared" si="6"/>
        <v/>
      </c>
      <c r="Z21" s="77" t="str">
        <f t="shared" si="7"/>
        <v/>
      </c>
      <c r="AA21" s="43" t="str">
        <f t="shared" si="8"/>
        <v/>
      </c>
      <c r="AB21" s="23"/>
      <c r="AC21" s="23"/>
      <c r="AD21" s="23"/>
      <c r="AE21" s="23"/>
      <c r="AF21" s="41" t="str">
        <f t="shared" si="9"/>
        <v/>
      </c>
      <c r="AG21" s="88"/>
      <c r="AH21" s="26"/>
      <c r="AI21" s="26"/>
      <c r="AJ21" s="26"/>
    </row>
    <row r="22" spans="1:36">
      <c r="A22" s="42">
        <v>19</v>
      </c>
      <c r="B22" s="42" t="s">
        <v>4</v>
      </c>
      <c r="C22" s="99"/>
      <c r="D22" s="42" t="str">
        <f t="shared" si="10"/>
        <v/>
      </c>
      <c r="E22" s="99"/>
      <c r="F22" s="26"/>
      <c r="G22" s="117"/>
      <c r="H22" s="118"/>
      <c r="I22" s="117"/>
      <c r="J22" s="26" t="str">
        <f t="shared" si="11"/>
        <v>_</v>
      </c>
      <c r="K22" s="105"/>
      <c r="L22" s="94" t="str">
        <f t="shared" si="0"/>
        <v/>
      </c>
      <c r="M22" s="26"/>
      <c r="N22" s="63"/>
      <c r="O22" s="64"/>
      <c r="P22" s="26"/>
      <c r="Q22" s="26"/>
      <c r="R22" s="42" t="str">
        <f t="shared" si="1"/>
        <v/>
      </c>
      <c r="S22" s="42" t="str">
        <f>IF(L22="","",#REF!-L22)</f>
        <v/>
      </c>
      <c r="T22" s="42" t="str">
        <f t="shared" si="2"/>
        <v/>
      </c>
      <c r="U22" s="67" t="str">
        <f t="shared" si="3"/>
        <v/>
      </c>
      <c r="V22" s="41" t="str">
        <f>IF(E22="","",VLOOKUP(G22,#REF!,2,0))</f>
        <v/>
      </c>
      <c r="W22" s="41" t="str">
        <f t="shared" si="4"/>
        <v/>
      </c>
      <c r="X22" s="41" t="str">
        <f t="shared" si="5"/>
        <v/>
      </c>
      <c r="Y22" s="77" t="str">
        <f t="shared" si="6"/>
        <v/>
      </c>
      <c r="Z22" s="77" t="str">
        <f t="shared" si="7"/>
        <v/>
      </c>
      <c r="AA22" s="43" t="str">
        <f t="shared" si="8"/>
        <v/>
      </c>
      <c r="AB22" s="23"/>
      <c r="AC22" s="23"/>
      <c r="AD22" s="23"/>
      <c r="AE22" s="23"/>
      <c r="AF22" s="41" t="str">
        <f t="shared" si="9"/>
        <v/>
      </c>
      <c r="AG22" s="88"/>
      <c r="AH22" s="26"/>
      <c r="AI22" s="26"/>
      <c r="AJ22" s="26"/>
    </row>
    <row r="23" spans="1:36">
      <c r="A23" s="42">
        <v>20</v>
      </c>
      <c r="B23" s="42" t="s">
        <v>4</v>
      </c>
      <c r="C23" s="99"/>
      <c r="D23" s="42" t="str">
        <f t="shared" si="10"/>
        <v/>
      </c>
      <c r="E23" s="99"/>
      <c r="F23" s="26"/>
      <c r="G23" s="117"/>
      <c r="H23" s="118"/>
      <c r="I23" s="117"/>
      <c r="J23" s="26" t="str">
        <f t="shared" si="11"/>
        <v>_</v>
      </c>
      <c r="K23" s="105"/>
      <c r="L23" s="94" t="str">
        <f t="shared" si="0"/>
        <v/>
      </c>
      <c r="M23" s="26"/>
      <c r="N23" s="63"/>
      <c r="O23" s="64"/>
      <c r="P23" s="26"/>
      <c r="Q23" s="26"/>
      <c r="R23" s="42" t="str">
        <f t="shared" si="1"/>
        <v/>
      </c>
      <c r="S23" s="42" t="str">
        <f>IF(L23="","",#REF!-L23)</f>
        <v/>
      </c>
      <c r="T23" s="42" t="str">
        <f t="shared" si="2"/>
        <v/>
      </c>
      <c r="U23" s="67" t="str">
        <f t="shared" si="3"/>
        <v/>
      </c>
      <c r="V23" s="41" t="str">
        <f>IF(E23="","",VLOOKUP(G23,#REF!,2,0))</f>
        <v/>
      </c>
      <c r="W23" s="41" t="str">
        <f t="shared" si="4"/>
        <v/>
      </c>
      <c r="X23" s="41" t="str">
        <f t="shared" si="5"/>
        <v/>
      </c>
      <c r="Y23" s="77" t="str">
        <f t="shared" si="6"/>
        <v/>
      </c>
      <c r="Z23" s="77" t="str">
        <f t="shared" si="7"/>
        <v/>
      </c>
      <c r="AA23" s="43" t="str">
        <f t="shared" si="8"/>
        <v/>
      </c>
      <c r="AB23" s="23"/>
      <c r="AC23" s="23"/>
      <c r="AD23" s="23"/>
      <c r="AE23" s="23"/>
      <c r="AF23" s="41" t="str">
        <f t="shared" si="9"/>
        <v/>
      </c>
      <c r="AG23" s="88"/>
      <c r="AH23" s="26"/>
      <c r="AI23" s="26"/>
      <c r="AJ23" s="26"/>
    </row>
    <row r="24" spans="1:36">
      <c r="A24" s="42">
        <v>21</v>
      </c>
      <c r="B24" s="42" t="s">
        <v>4</v>
      </c>
      <c r="C24" s="99"/>
      <c r="D24" s="42" t="str">
        <f t="shared" si="10"/>
        <v/>
      </c>
      <c r="E24" s="99"/>
      <c r="F24" s="26"/>
      <c r="G24" s="117"/>
      <c r="H24" s="118"/>
      <c r="I24" s="117"/>
      <c r="J24" s="26" t="str">
        <f t="shared" si="11"/>
        <v>_</v>
      </c>
      <c r="K24" s="99"/>
      <c r="L24" s="94" t="str">
        <f t="shared" si="0"/>
        <v/>
      </c>
      <c r="M24" s="26"/>
      <c r="N24" s="63"/>
      <c r="O24" s="64"/>
      <c r="P24" s="26"/>
      <c r="Q24" s="26"/>
      <c r="R24" s="42" t="str">
        <f t="shared" si="1"/>
        <v/>
      </c>
      <c r="S24" s="42" t="str">
        <f>IF(L24="","",#REF!-L24)</f>
        <v/>
      </c>
      <c r="T24" s="42" t="str">
        <f t="shared" si="2"/>
        <v/>
      </c>
      <c r="U24" s="67" t="str">
        <f t="shared" si="3"/>
        <v/>
      </c>
      <c r="V24" s="41" t="str">
        <f>IF(E24="","",VLOOKUP(G24,#REF!,2,0))</f>
        <v/>
      </c>
      <c r="W24" s="41" t="str">
        <f t="shared" si="4"/>
        <v/>
      </c>
      <c r="X24" s="41" t="str">
        <f t="shared" si="5"/>
        <v/>
      </c>
      <c r="Y24" s="77" t="str">
        <f t="shared" si="6"/>
        <v/>
      </c>
      <c r="Z24" s="77" t="str">
        <f t="shared" si="7"/>
        <v/>
      </c>
      <c r="AA24" s="43" t="str">
        <f t="shared" si="8"/>
        <v/>
      </c>
      <c r="AB24" s="23"/>
      <c r="AC24" s="23"/>
      <c r="AD24" s="23"/>
      <c r="AE24" s="23"/>
      <c r="AF24" s="41" t="str">
        <f t="shared" si="9"/>
        <v/>
      </c>
      <c r="AG24" s="88"/>
      <c r="AH24" s="26"/>
      <c r="AI24" s="26"/>
      <c r="AJ24" s="26"/>
    </row>
    <row r="25" spans="1:36">
      <c r="A25" s="42">
        <v>22</v>
      </c>
      <c r="B25" s="42" t="s">
        <v>4</v>
      </c>
      <c r="C25" s="99"/>
      <c r="D25" s="42" t="str">
        <f t="shared" si="10"/>
        <v/>
      </c>
      <c r="E25" s="99"/>
      <c r="F25" s="26"/>
      <c r="G25" s="117"/>
      <c r="H25" s="118"/>
      <c r="I25" s="117"/>
      <c r="J25" s="26" t="str">
        <f t="shared" si="11"/>
        <v>_</v>
      </c>
      <c r="K25" s="99"/>
      <c r="L25" s="94" t="str">
        <f t="shared" si="0"/>
        <v/>
      </c>
      <c r="M25" s="26"/>
      <c r="N25" s="63"/>
      <c r="O25" s="64"/>
      <c r="P25" s="26"/>
      <c r="Q25" s="26"/>
      <c r="R25" s="42" t="str">
        <f t="shared" si="1"/>
        <v/>
      </c>
      <c r="S25" s="42" t="str">
        <f>IF(L25="","",#REF!-L25)</f>
        <v/>
      </c>
      <c r="T25" s="42" t="str">
        <f t="shared" si="2"/>
        <v/>
      </c>
      <c r="U25" s="67" t="str">
        <f t="shared" si="3"/>
        <v/>
      </c>
      <c r="V25" s="41" t="str">
        <f>IF(E25="","",VLOOKUP(G25,#REF!,2,0))</f>
        <v/>
      </c>
      <c r="W25" s="41" t="str">
        <f t="shared" si="4"/>
        <v/>
      </c>
      <c r="X25" s="41" t="str">
        <f t="shared" si="5"/>
        <v/>
      </c>
      <c r="Y25" s="77" t="str">
        <f t="shared" si="6"/>
        <v/>
      </c>
      <c r="Z25" s="77" t="str">
        <f t="shared" si="7"/>
        <v/>
      </c>
      <c r="AA25" s="43" t="str">
        <f t="shared" si="8"/>
        <v/>
      </c>
      <c r="AB25" s="23"/>
      <c r="AC25" s="23"/>
      <c r="AD25" s="23"/>
      <c r="AE25" s="23"/>
      <c r="AF25" s="41" t="str">
        <f t="shared" si="9"/>
        <v/>
      </c>
      <c r="AG25" s="88"/>
      <c r="AH25" s="26"/>
      <c r="AI25" s="26"/>
      <c r="AJ25" s="26"/>
    </row>
    <row r="26" spans="1:36">
      <c r="A26" s="42">
        <v>23</v>
      </c>
      <c r="B26" s="42" t="s">
        <v>4</v>
      </c>
      <c r="C26" s="99"/>
      <c r="D26" s="42" t="str">
        <f t="shared" si="10"/>
        <v/>
      </c>
      <c r="E26" s="99"/>
      <c r="F26" s="26"/>
      <c r="G26" s="117"/>
      <c r="H26" s="118"/>
      <c r="I26" s="117"/>
      <c r="J26" s="26" t="str">
        <f t="shared" si="11"/>
        <v>_</v>
      </c>
      <c r="K26" s="99"/>
      <c r="L26" s="94" t="str">
        <f t="shared" si="0"/>
        <v/>
      </c>
      <c r="M26" s="26"/>
      <c r="N26" s="63"/>
      <c r="O26" s="64"/>
      <c r="P26" s="26"/>
      <c r="Q26" s="26"/>
      <c r="R26" s="42" t="str">
        <f t="shared" si="1"/>
        <v/>
      </c>
      <c r="S26" s="42" t="str">
        <f>IF(L26="","",#REF!-L26)</f>
        <v/>
      </c>
      <c r="T26" s="42" t="str">
        <f t="shared" si="2"/>
        <v/>
      </c>
      <c r="U26" s="67" t="str">
        <f t="shared" si="3"/>
        <v/>
      </c>
      <c r="V26" s="41" t="str">
        <f>IF(E26="","",VLOOKUP(G26,#REF!,2,0))</f>
        <v/>
      </c>
      <c r="W26" s="41" t="str">
        <f t="shared" si="4"/>
        <v/>
      </c>
      <c r="X26" s="41" t="str">
        <f t="shared" si="5"/>
        <v/>
      </c>
      <c r="Y26" s="77" t="str">
        <f t="shared" si="6"/>
        <v/>
      </c>
      <c r="Z26" s="77" t="str">
        <f t="shared" si="7"/>
        <v/>
      </c>
      <c r="AA26" s="43" t="str">
        <f t="shared" si="8"/>
        <v/>
      </c>
      <c r="AB26" s="23"/>
      <c r="AC26" s="23"/>
      <c r="AD26" s="23"/>
      <c r="AE26" s="23"/>
      <c r="AF26" s="41" t="str">
        <f t="shared" si="9"/>
        <v/>
      </c>
      <c r="AG26" s="88"/>
      <c r="AH26" s="26"/>
      <c r="AI26" s="26"/>
      <c r="AJ26" s="26"/>
    </row>
    <row r="27" spans="1:36">
      <c r="A27" s="42">
        <v>24</v>
      </c>
      <c r="B27" s="42" t="s">
        <v>4</v>
      </c>
      <c r="C27" s="99"/>
      <c r="D27" s="42" t="str">
        <f t="shared" si="10"/>
        <v/>
      </c>
      <c r="E27" s="99"/>
      <c r="F27" s="26"/>
      <c r="G27" s="117"/>
      <c r="H27" s="118"/>
      <c r="I27" s="117"/>
      <c r="J27" s="26" t="str">
        <f t="shared" si="11"/>
        <v>_</v>
      </c>
      <c r="K27" s="99"/>
      <c r="L27" s="94" t="str">
        <f t="shared" si="0"/>
        <v/>
      </c>
      <c r="M27" s="26"/>
      <c r="N27" s="63"/>
      <c r="O27" s="64"/>
      <c r="P27" s="26"/>
      <c r="Q27" s="26"/>
      <c r="R27" s="42" t="str">
        <f t="shared" si="1"/>
        <v/>
      </c>
      <c r="S27" s="42" t="str">
        <f>IF(L27="","",#REF!-L27)</f>
        <v/>
      </c>
      <c r="T27" s="42" t="str">
        <f t="shared" si="2"/>
        <v/>
      </c>
      <c r="U27" s="67" t="str">
        <f t="shared" si="3"/>
        <v/>
      </c>
      <c r="V27" s="41" t="str">
        <f>IF(E27="","",VLOOKUP(G27,#REF!,2,0))</f>
        <v/>
      </c>
      <c r="W27" s="41" t="str">
        <f t="shared" si="4"/>
        <v/>
      </c>
      <c r="X27" s="41" t="str">
        <f t="shared" si="5"/>
        <v/>
      </c>
      <c r="Y27" s="77" t="str">
        <f t="shared" si="6"/>
        <v/>
      </c>
      <c r="Z27" s="77" t="str">
        <f t="shared" si="7"/>
        <v/>
      </c>
      <c r="AA27" s="43" t="str">
        <f t="shared" si="8"/>
        <v/>
      </c>
      <c r="AB27" s="23"/>
      <c r="AC27" s="23"/>
      <c r="AD27" s="23"/>
      <c r="AE27" s="23"/>
      <c r="AF27" s="41" t="str">
        <f t="shared" si="9"/>
        <v/>
      </c>
      <c r="AG27" s="88"/>
      <c r="AH27" s="26"/>
      <c r="AI27" s="26"/>
      <c r="AJ27" s="26"/>
    </row>
    <row r="28" spans="1:36">
      <c r="A28" s="42">
        <v>25</v>
      </c>
      <c r="B28" s="42" t="s">
        <v>4</v>
      </c>
      <c r="C28" s="99"/>
      <c r="D28" s="42" t="str">
        <f t="shared" si="10"/>
        <v/>
      </c>
      <c r="E28" s="99"/>
      <c r="F28" s="26"/>
      <c r="G28" s="117"/>
      <c r="H28" s="118"/>
      <c r="I28" s="117"/>
      <c r="J28" s="26" t="str">
        <f t="shared" si="11"/>
        <v>_</v>
      </c>
      <c r="K28" s="99"/>
      <c r="L28" s="94" t="str">
        <f t="shared" si="0"/>
        <v/>
      </c>
      <c r="M28" s="26"/>
      <c r="N28" s="63"/>
      <c r="O28" s="64"/>
      <c r="P28" s="26"/>
      <c r="Q28" s="26"/>
      <c r="R28" s="42" t="str">
        <f t="shared" si="1"/>
        <v/>
      </c>
      <c r="S28" s="42" t="str">
        <f>IF(L28="","",#REF!-L28)</f>
        <v/>
      </c>
      <c r="T28" s="42" t="str">
        <f t="shared" si="2"/>
        <v/>
      </c>
      <c r="U28" s="67" t="str">
        <f t="shared" si="3"/>
        <v/>
      </c>
      <c r="V28" s="41" t="str">
        <f>IF(E28="","",VLOOKUP(G28,#REF!,2,0))</f>
        <v/>
      </c>
      <c r="W28" s="41" t="str">
        <f t="shared" si="4"/>
        <v/>
      </c>
      <c r="X28" s="41" t="str">
        <f t="shared" si="5"/>
        <v/>
      </c>
      <c r="Y28" s="77" t="str">
        <f t="shared" si="6"/>
        <v/>
      </c>
      <c r="Z28" s="77" t="str">
        <f t="shared" si="7"/>
        <v/>
      </c>
      <c r="AA28" s="43" t="str">
        <f t="shared" si="8"/>
        <v/>
      </c>
      <c r="AB28" s="23"/>
      <c r="AC28" s="23"/>
      <c r="AD28" s="23"/>
      <c r="AE28" s="23"/>
      <c r="AF28" s="41" t="str">
        <f t="shared" si="9"/>
        <v/>
      </c>
      <c r="AG28" s="88"/>
      <c r="AH28" s="26"/>
      <c r="AI28" s="26"/>
      <c r="AJ28" s="26"/>
    </row>
    <row r="29" spans="1:36">
      <c r="A29" s="42">
        <v>26</v>
      </c>
      <c r="B29" s="42" t="s">
        <v>4</v>
      </c>
      <c r="C29" s="99"/>
      <c r="D29" s="42" t="str">
        <f t="shared" si="10"/>
        <v/>
      </c>
      <c r="E29" s="99"/>
      <c r="F29" s="26"/>
      <c r="G29" s="117"/>
      <c r="H29" s="118"/>
      <c r="I29" s="117"/>
      <c r="J29" s="26" t="str">
        <f t="shared" si="11"/>
        <v>_</v>
      </c>
      <c r="K29" s="99"/>
      <c r="L29" s="94" t="str">
        <f t="shared" si="0"/>
        <v/>
      </c>
      <c r="M29" s="26"/>
      <c r="N29" s="63"/>
      <c r="O29" s="64"/>
      <c r="P29" s="26"/>
      <c r="Q29" s="26"/>
      <c r="R29" s="42" t="str">
        <f t="shared" si="1"/>
        <v/>
      </c>
      <c r="S29" s="42" t="str">
        <f>IF(L29="","",#REF!-L29)</f>
        <v/>
      </c>
      <c r="T29" s="42" t="str">
        <f t="shared" si="2"/>
        <v/>
      </c>
      <c r="U29" s="67" t="str">
        <f t="shared" si="3"/>
        <v/>
      </c>
      <c r="V29" s="41" t="str">
        <f>IF(E29="","",VLOOKUP(G29,#REF!,2,0))</f>
        <v/>
      </c>
      <c r="W29" s="41" t="str">
        <f t="shared" si="4"/>
        <v/>
      </c>
      <c r="X29" s="41" t="str">
        <f t="shared" si="5"/>
        <v/>
      </c>
      <c r="Y29" s="77" t="str">
        <f t="shared" si="6"/>
        <v/>
      </c>
      <c r="Z29" s="77" t="str">
        <f t="shared" si="7"/>
        <v/>
      </c>
      <c r="AA29" s="43" t="str">
        <f t="shared" si="8"/>
        <v/>
      </c>
      <c r="AB29" s="23"/>
      <c r="AC29" s="23"/>
      <c r="AD29" s="23"/>
      <c r="AE29" s="23"/>
      <c r="AF29" s="41" t="str">
        <f t="shared" si="9"/>
        <v/>
      </c>
      <c r="AG29" s="88"/>
      <c r="AH29" s="26"/>
      <c r="AI29" s="26"/>
      <c r="AJ29" s="26"/>
    </row>
    <row r="30" spans="1:36">
      <c r="A30" s="42">
        <v>27</v>
      </c>
      <c r="B30" s="42" t="s">
        <v>4</v>
      </c>
      <c r="C30" s="99"/>
      <c r="D30" s="42" t="str">
        <f t="shared" si="10"/>
        <v/>
      </c>
      <c r="E30" s="99"/>
      <c r="F30" s="26"/>
      <c r="G30" s="117"/>
      <c r="H30" s="118"/>
      <c r="I30" s="117"/>
      <c r="J30" s="26" t="str">
        <f t="shared" si="11"/>
        <v>_</v>
      </c>
      <c r="K30" s="99"/>
      <c r="L30" s="94" t="str">
        <f t="shared" si="0"/>
        <v/>
      </c>
      <c r="M30" s="26"/>
      <c r="N30" s="63"/>
      <c r="O30" s="64"/>
      <c r="P30" s="26"/>
      <c r="Q30" s="26"/>
      <c r="R30" s="42" t="str">
        <f t="shared" si="1"/>
        <v/>
      </c>
      <c r="S30" s="42" t="str">
        <f>IF(L30="","",#REF!-L30)</f>
        <v/>
      </c>
      <c r="T30" s="42" t="str">
        <f t="shared" si="2"/>
        <v/>
      </c>
      <c r="U30" s="67" t="str">
        <f t="shared" si="3"/>
        <v/>
      </c>
      <c r="V30" s="41" t="str">
        <f>IF(E30="","",VLOOKUP(G30,#REF!,2,0))</f>
        <v/>
      </c>
      <c r="W30" s="41" t="str">
        <f t="shared" si="4"/>
        <v/>
      </c>
      <c r="X30" s="41" t="str">
        <f t="shared" si="5"/>
        <v/>
      </c>
      <c r="Y30" s="77" t="str">
        <f t="shared" si="6"/>
        <v/>
      </c>
      <c r="Z30" s="77" t="str">
        <f t="shared" si="7"/>
        <v/>
      </c>
      <c r="AA30" s="43" t="str">
        <f t="shared" si="8"/>
        <v/>
      </c>
      <c r="AB30" s="23"/>
      <c r="AC30" s="23"/>
      <c r="AD30" s="23"/>
      <c r="AE30" s="23"/>
      <c r="AF30" s="41" t="str">
        <f t="shared" si="9"/>
        <v/>
      </c>
      <c r="AG30" s="88"/>
      <c r="AH30" s="26"/>
      <c r="AI30" s="26"/>
      <c r="AJ30" s="26"/>
    </row>
    <row r="31" spans="1:36">
      <c r="A31" s="42">
        <v>28</v>
      </c>
      <c r="B31" s="42" t="s">
        <v>4</v>
      </c>
      <c r="C31" s="99"/>
      <c r="D31" s="42" t="str">
        <f t="shared" si="10"/>
        <v/>
      </c>
      <c r="E31" s="99"/>
      <c r="F31" s="26"/>
      <c r="G31" s="117"/>
      <c r="H31" s="118"/>
      <c r="I31" s="117"/>
      <c r="J31" s="26" t="str">
        <f t="shared" si="11"/>
        <v>_</v>
      </c>
      <c r="K31" s="99"/>
      <c r="L31" s="94" t="str">
        <f t="shared" si="0"/>
        <v/>
      </c>
      <c r="M31" s="26"/>
      <c r="N31" s="63"/>
      <c r="O31" s="64"/>
      <c r="P31" s="26"/>
      <c r="Q31" s="26"/>
      <c r="R31" s="42" t="str">
        <f t="shared" si="1"/>
        <v/>
      </c>
      <c r="S31" s="42" t="str">
        <f>IF(L31="","",#REF!-L31)</f>
        <v/>
      </c>
      <c r="T31" s="42" t="str">
        <f t="shared" si="2"/>
        <v/>
      </c>
      <c r="U31" s="67" t="str">
        <f t="shared" si="3"/>
        <v/>
      </c>
      <c r="V31" s="41" t="str">
        <f>IF(E31="","",VLOOKUP(G31,#REF!,2,0))</f>
        <v/>
      </c>
      <c r="W31" s="41" t="str">
        <f t="shared" si="4"/>
        <v/>
      </c>
      <c r="X31" s="41" t="str">
        <f t="shared" si="5"/>
        <v/>
      </c>
      <c r="Y31" s="77" t="str">
        <f t="shared" si="6"/>
        <v/>
      </c>
      <c r="Z31" s="77" t="str">
        <f t="shared" si="7"/>
        <v/>
      </c>
      <c r="AA31" s="43" t="str">
        <f t="shared" si="8"/>
        <v/>
      </c>
      <c r="AB31" s="23"/>
      <c r="AC31" s="23"/>
      <c r="AD31" s="23"/>
      <c r="AE31" s="23"/>
      <c r="AF31" s="41" t="str">
        <f t="shared" si="9"/>
        <v/>
      </c>
      <c r="AG31" s="88"/>
      <c r="AH31" s="26"/>
      <c r="AI31" s="26"/>
      <c r="AJ31" s="26"/>
    </row>
    <row r="32" spans="1:36">
      <c r="A32" s="42">
        <v>29</v>
      </c>
      <c r="B32" s="42" t="s">
        <v>4</v>
      </c>
      <c r="C32" s="99"/>
      <c r="D32" s="42" t="str">
        <f t="shared" si="10"/>
        <v/>
      </c>
      <c r="E32" s="99"/>
      <c r="F32" s="26"/>
      <c r="G32" s="117"/>
      <c r="H32" s="118"/>
      <c r="I32" s="117"/>
      <c r="J32" s="26" t="str">
        <f t="shared" si="11"/>
        <v>_</v>
      </c>
      <c r="K32" s="99"/>
      <c r="L32" s="94" t="str">
        <f t="shared" si="0"/>
        <v/>
      </c>
      <c r="M32" s="26"/>
      <c r="N32" s="63"/>
      <c r="O32" s="64"/>
      <c r="P32" s="26"/>
      <c r="Q32" s="26"/>
      <c r="R32" s="42" t="str">
        <f t="shared" si="1"/>
        <v/>
      </c>
      <c r="S32" s="42" t="str">
        <f>IF(L32="","",#REF!-L32)</f>
        <v/>
      </c>
      <c r="T32" s="42" t="str">
        <f t="shared" si="2"/>
        <v/>
      </c>
      <c r="U32" s="67" t="str">
        <f t="shared" si="3"/>
        <v/>
      </c>
      <c r="V32" s="41" t="str">
        <f>IF(E32="","",VLOOKUP(G32,#REF!,2,0))</f>
        <v/>
      </c>
      <c r="W32" s="41" t="str">
        <f t="shared" si="4"/>
        <v/>
      </c>
      <c r="X32" s="41" t="str">
        <f t="shared" si="5"/>
        <v/>
      </c>
      <c r="Y32" s="77" t="str">
        <f t="shared" si="6"/>
        <v/>
      </c>
      <c r="Z32" s="77" t="str">
        <f t="shared" si="7"/>
        <v/>
      </c>
      <c r="AA32" s="43" t="str">
        <f t="shared" si="8"/>
        <v/>
      </c>
      <c r="AB32" s="23"/>
      <c r="AC32" s="23"/>
      <c r="AD32" s="23"/>
      <c r="AE32" s="23"/>
      <c r="AF32" s="41" t="str">
        <f t="shared" si="9"/>
        <v/>
      </c>
      <c r="AG32" s="88"/>
      <c r="AH32" s="26"/>
      <c r="AI32" s="26"/>
      <c r="AJ32" s="26"/>
    </row>
    <row r="33" spans="1:36">
      <c r="A33" s="42">
        <v>30</v>
      </c>
      <c r="B33" s="42" t="s">
        <v>4</v>
      </c>
      <c r="C33" s="99"/>
      <c r="D33" s="42" t="str">
        <f t="shared" si="10"/>
        <v/>
      </c>
      <c r="E33" s="99"/>
      <c r="F33" s="26"/>
      <c r="G33" s="117"/>
      <c r="H33" s="118"/>
      <c r="I33" s="117"/>
      <c r="J33" s="26" t="str">
        <f t="shared" si="11"/>
        <v>_</v>
      </c>
      <c r="K33" s="99"/>
      <c r="L33" s="94" t="str">
        <f t="shared" si="0"/>
        <v/>
      </c>
      <c r="M33" s="26"/>
      <c r="N33" s="63"/>
      <c r="O33" s="64"/>
      <c r="P33" s="26"/>
      <c r="Q33" s="26"/>
      <c r="R33" s="42" t="str">
        <f t="shared" si="1"/>
        <v/>
      </c>
      <c r="S33" s="42" t="str">
        <f>IF(L33="","",#REF!-L33)</f>
        <v/>
      </c>
      <c r="T33" s="42" t="str">
        <f t="shared" si="2"/>
        <v/>
      </c>
      <c r="U33" s="67" t="str">
        <f t="shared" si="3"/>
        <v/>
      </c>
      <c r="V33" s="41" t="str">
        <f>IF(E33="","",VLOOKUP(G33,#REF!,2,0))</f>
        <v/>
      </c>
      <c r="W33" s="41" t="str">
        <f t="shared" si="4"/>
        <v/>
      </c>
      <c r="X33" s="41" t="str">
        <f t="shared" si="5"/>
        <v/>
      </c>
      <c r="Y33" s="77" t="str">
        <f t="shared" si="6"/>
        <v/>
      </c>
      <c r="Z33" s="77" t="str">
        <f t="shared" si="7"/>
        <v/>
      </c>
      <c r="AA33" s="43" t="str">
        <f t="shared" si="8"/>
        <v/>
      </c>
      <c r="AB33" s="23"/>
      <c r="AC33" s="23"/>
      <c r="AD33" s="23"/>
      <c r="AE33" s="23"/>
      <c r="AF33" s="41" t="str">
        <f t="shared" si="9"/>
        <v/>
      </c>
      <c r="AG33" s="88"/>
      <c r="AH33" s="26"/>
      <c r="AI33" s="26"/>
      <c r="AJ33" s="26"/>
    </row>
    <row r="34" spans="1:36">
      <c r="A34" s="42">
        <v>31</v>
      </c>
      <c r="B34" s="42" t="s">
        <v>4</v>
      </c>
      <c r="C34" s="99"/>
      <c r="D34" s="42" t="str">
        <f t="shared" si="10"/>
        <v/>
      </c>
      <c r="E34" s="99"/>
      <c r="F34" s="26"/>
      <c r="G34" s="117"/>
      <c r="H34" s="118"/>
      <c r="I34" s="117"/>
      <c r="J34" s="26" t="str">
        <f t="shared" si="11"/>
        <v>_</v>
      </c>
      <c r="K34" s="99"/>
      <c r="L34" s="94" t="str">
        <f t="shared" si="0"/>
        <v/>
      </c>
      <c r="M34" s="26"/>
      <c r="N34" s="63"/>
      <c r="O34" s="64"/>
      <c r="P34" s="26"/>
      <c r="Q34" s="26"/>
      <c r="R34" s="42" t="str">
        <f t="shared" si="1"/>
        <v/>
      </c>
      <c r="S34" s="42" t="str">
        <f>IF(L34="","",#REF!-L34)</f>
        <v/>
      </c>
      <c r="T34" s="42" t="str">
        <f t="shared" si="2"/>
        <v/>
      </c>
      <c r="U34" s="67" t="str">
        <f t="shared" si="3"/>
        <v/>
      </c>
      <c r="V34" s="41" t="str">
        <f>IF(E34="","",VLOOKUP(G34,#REF!,2,0))</f>
        <v/>
      </c>
      <c r="W34" s="41" t="str">
        <f t="shared" si="4"/>
        <v/>
      </c>
      <c r="X34" s="41" t="str">
        <f t="shared" si="5"/>
        <v/>
      </c>
      <c r="Y34" s="77" t="str">
        <f t="shared" si="6"/>
        <v/>
      </c>
      <c r="Z34" s="77" t="str">
        <f t="shared" si="7"/>
        <v/>
      </c>
      <c r="AA34" s="43" t="str">
        <f t="shared" si="8"/>
        <v/>
      </c>
      <c r="AB34" s="23"/>
      <c r="AC34" s="23"/>
      <c r="AD34" s="23"/>
      <c r="AE34" s="23"/>
      <c r="AF34" s="41" t="str">
        <f t="shared" si="9"/>
        <v/>
      </c>
      <c r="AG34" s="88"/>
      <c r="AH34" s="26"/>
      <c r="AI34" s="26"/>
      <c r="AJ34" s="26"/>
    </row>
    <row r="35" spans="1:36">
      <c r="A35" s="42">
        <v>32</v>
      </c>
      <c r="B35" s="42" t="s">
        <v>4</v>
      </c>
      <c r="C35" s="99"/>
      <c r="D35" s="42" t="str">
        <f t="shared" si="10"/>
        <v/>
      </c>
      <c r="E35" s="99"/>
      <c r="F35" s="26"/>
      <c r="G35" s="117"/>
      <c r="H35" s="118"/>
      <c r="I35" s="117"/>
      <c r="J35" s="26" t="str">
        <f t="shared" si="11"/>
        <v>_</v>
      </c>
      <c r="K35" s="99"/>
      <c r="L35" s="94" t="str">
        <f t="shared" si="0"/>
        <v/>
      </c>
      <c r="M35" s="26"/>
      <c r="N35" s="63"/>
      <c r="O35" s="64"/>
      <c r="P35" s="26"/>
      <c r="Q35" s="26"/>
      <c r="R35" s="42" t="str">
        <f t="shared" si="1"/>
        <v/>
      </c>
      <c r="S35" s="42" t="str">
        <f>IF(L35="","",#REF!-L35)</f>
        <v/>
      </c>
      <c r="T35" s="42" t="str">
        <f t="shared" si="2"/>
        <v/>
      </c>
      <c r="U35" s="67" t="str">
        <f t="shared" si="3"/>
        <v/>
      </c>
      <c r="V35" s="41" t="str">
        <f>IF(E35="","",VLOOKUP(G35,#REF!,2,0))</f>
        <v/>
      </c>
      <c r="W35" s="41" t="str">
        <f t="shared" si="4"/>
        <v/>
      </c>
      <c r="X35" s="41" t="str">
        <f t="shared" si="5"/>
        <v/>
      </c>
      <c r="Y35" s="77" t="str">
        <f t="shared" si="6"/>
        <v/>
      </c>
      <c r="Z35" s="77" t="str">
        <f t="shared" si="7"/>
        <v/>
      </c>
      <c r="AA35" s="43" t="str">
        <f t="shared" si="8"/>
        <v/>
      </c>
      <c r="AB35" s="23"/>
      <c r="AC35" s="23"/>
      <c r="AD35" s="23"/>
      <c r="AE35" s="23"/>
      <c r="AF35" s="41" t="str">
        <f t="shared" si="9"/>
        <v/>
      </c>
      <c r="AG35" s="88"/>
      <c r="AH35" s="26"/>
      <c r="AI35" s="26"/>
      <c r="AJ35" s="26"/>
    </row>
    <row r="36" spans="1:36">
      <c r="A36" s="42">
        <v>33</v>
      </c>
      <c r="B36" s="42" t="s">
        <v>4</v>
      </c>
      <c r="C36" s="99"/>
      <c r="D36" s="42" t="str">
        <f t="shared" si="10"/>
        <v/>
      </c>
      <c r="E36" s="99"/>
      <c r="F36" s="26"/>
      <c r="G36" s="117"/>
      <c r="H36" s="118"/>
      <c r="I36" s="117"/>
      <c r="J36" s="26" t="str">
        <f t="shared" si="11"/>
        <v>_</v>
      </c>
      <c r="K36" s="99"/>
      <c r="L36" s="94" t="str">
        <f t="shared" si="0"/>
        <v/>
      </c>
      <c r="M36" s="26"/>
      <c r="N36" s="63"/>
      <c r="O36" s="64"/>
      <c r="P36" s="26"/>
      <c r="Q36" s="26"/>
      <c r="R36" s="42" t="str">
        <f t="shared" si="1"/>
        <v/>
      </c>
      <c r="S36" s="42" t="str">
        <f>IF(L36="","",#REF!-L36)</f>
        <v/>
      </c>
      <c r="T36" s="42" t="str">
        <f t="shared" si="2"/>
        <v/>
      </c>
      <c r="U36" s="67" t="str">
        <f t="shared" si="3"/>
        <v/>
      </c>
      <c r="V36" s="41" t="str">
        <f>IF(E36="","",VLOOKUP(G36,#REF!,2,0))</f>
        <v/>
      </c>
      <c r="W36" s="41" t="str">
        <f t="shared" si="4"/>
        <v/>
      </c>
      <c r="X36" s="41" t="str">
        <f t="shared" si="5"/>
        <v/>
      </c>
      <c r="Y36" s="77" t="str">
        <f t="shared" si="6"/>
        <v/>
      </c>
      <c r="Z36" s="77" t="str">
        <f t="shared" si="7"/>
        <v/>
      </c>
      <c r="AA36" s="43" t="str">
        <f t="shared" si="8"/>
        <v/>
      </c>
      <c r="AB36" s="23"/>
      <c r="AC36" s="23"/>
      <c r="AD36" s="23"/>
      <c r="AE36" s="23"/>
      <c r="AF36" s="41" t="str">
        <f t="shared" si="9"/>
        <v/>
      </c>
      <c r="AG36" s="88"/>
      <c r="AH36" s="26"/>
      <c r="AI36" s="26"/>
      <c r="AJ36" s="26"/>
    </row>
    <row r="37" spans="1:36">
      <c r="A37" s="42">
        <v>34</v>
      </c>
      <c r="B37" s="42" t="s">
        <v>4</v>
      </c>
      <c r="C37" s="99"/>
      <c r="D37" s="42" t="str">
        <f t="shared" si="10"/>
        <v/>
      </c>
      <c r="E37" s="99"/>
      <c r="F37" s="26"/>
      <c r="G37" s="117"/>
      <c r="H37" s="118"/>
      <c r="I37" s="117"/>
      <c r="J37" s="26" t="str">
        <f t="shared" si="11"/>
        <v>_</v>
      </c>
      <c r="K37" s="99"/>
      <c r="L37" s="94" t="str">
        <f t="shared" si="0"/>
        <v/>
      </c>
      <c r="M37" s="26"/>
      <c r="N37" s="63"/>
      <c r="O37" s="64"/>
      <c r="P37" s="26"/>
      <c r="Q37" s="26"/>
      <c r="R37" s="42" t="str">
        <f t="shared" si="1"/>
        <v/>
      </c>
      <c r="S37" s="42" t="str">
        <f>IF(L37="","",#REF!-L37)</f>
        <v/>
      </c>
      <c r="T37" s="42" t="str">
        <f t="shared" si="2"/>
        <v/>
      </c>
      <c r="U37" s="67" t="str">
        <f t="shared" si="3"/>
        <v/>
      </c>
      <c r="V37" s="41" t="str">
        <f>IF(E37="","",VLOOKUP(G37,#REF!,2,0))</f>
        <v/>
      </c>
      <c r="W37" s="41" t="str">
        <f t="shared" si="4"/>
        <v/>
      </c>
      <c r="X37" s="41" t="str">
        <f t="shared" si="5"/>
        <v/>
      </c>
      <c r="Y37" s="77" t="str">
        <f t="shared" si="6"/>
        <v/>
      </c>
      <c r="Z37" s="77" t="str">
        <f t="shared" si="7"/>
        <v/>
      </c>
      <c r="AA37" s="43" t="str">
        <f t="shared" si="8"/>
        <v/>
      </c>
      <c r="AB37" s="23"/>
      <c r="AC37" s="23"/>
      <c r="AD37" s="23"/>
      <c r="AE37" s="23"/>
      <c r="AF37" s="41" t="str">
        <f t="shared" si="9"/>
        <v/>
      </c>
      <c r="AG37" s="88"/>
      <c r="AH37" s="26"/>
      <c r="AI37" s="26"/>
      <c r="AJ37" s="26"/>
    </row>
    <row r="38" spans="1:36">
      <c r="A38" s="42">
        <v>35</v>
      </c>
      <c r="B38" s="42" t="s">
        <v>4</v>
      </c>
      <c r="C38" s="99"/>
      <c r="D38" s="42" t="str">
        <f t="shared" si="10"/>
        <v/>
      </c>
      <c r="E38" s="99"/>
      <c r="F38" s="26"/>
      <c r="G38" s="117"/>
      <c r="H38" s="118"/>
      <c r="I38" s="117"/>
      <c r="J38" s="26" t="str">
        <f t="shared" si="11"/>
        <v>_</v>
      </c>
      <c r="K38" s="99"/>
      <c r="L38" s="94" t="str">
        <f t="shared" si="0"/>
        <v/>
      </c>
      <c r="M38" s="26"/>
      <c r="N38" s="63"/>
      <c r="O38" s="64"/>
      <c r="P38" s="26"/>
      <c r="Q38" s="26"/>
      <c r="R38" s="42" t="str">
        <f t="shared" si="1"/>
        <v/>
      </c>
      <c r="S38" s="42" t="str">
        <f>IF(L38="","",#REF!-L38)</f>
        <v/>
      </c>
      <c r="T38" s="42" t="str">
        <f t="shared" si="2"/>
        <v/>
      </c>
      <c r="U38" s="67" t="str">
        <f t="shared" si="3"/>
        <v/>
      </c>
      <c r="V38" s="41" t="str">
        <f>IF(E38="","",VLOOKUP(G38,#REF!,2,0))</f>
        <v/>
      </c>
      <c r="W38" s="41" t="str">
        <f t="shared" si="4"/>
        <v/>
      </c>
      <c r="X38" s="41" t="str">
        <f t="shared" si="5"/>
        <v/>
      </c>
      <c r="Y38" s="77" t="str">
        <f t="shared" si="6"/>
        <v/>
      </c>
      <c r="Z38" s="77" t="str">
        <f t="shared" si="7"/>
        <v/>
      </c>
      <c r="AA38" s="43" t="str">
        <f t="shared" si="8"/>
        <v/>
      </c>
      <c r="AB38" s="23"/>
      <c r="AC38" s="23"/>
      <c r="AD38" s="23"/>
      <c r="AE38" s="23"/>
      <c r="AF38" s="41" t="str">
        <f t="shared" si="9"/>
        <v/>
      </c>
      <c r="AG38" s="88"/>
      <c r="AH38" s="26"/>
      <c r="AI38" s="26"/>
      <c r="AJ38" s="26"/>
    </row>
    <row r="39" spans="1:36">
      <c r="A39" s="42">
        <v>36</v>
      </c>
      <c r="B39" s="42" t="s">
        <v>4</v>
      </c>
      <c r="C39" s="99"/>
      <c r="D39" s="42" t="str">
        <f t="shared" si="10"/>
        <v/>
      </c>
      <c r="E39" s="99"/>
      <c r="F39" s="26"/>
      <c r="G39" s="117"/>
      <c r="H39" s="118"/>
      <c r="I39" s="117"/>
      <c r="J39" s="26" t="str">
        <f t="shared" si="11"/>
        <v>_</v>
      </c>
      <c r="K39" s="99"/>
      <c r="L39" s="94" t="str">
        <f t="shared" si="0"/>
        <v/>
      </c>
      <c r="M39" s="26"/>
      <c r="N39" s="63"/>
      <c r="O39" s="64"/>
      <c r="P39" s="26"/>
      <c r="Q39" s="26"/>
      <c r="R39" s="42" t="str">
        <f t="shared" si="1"/>
        <v/>
      </c>
      <c r="S39" s="42" t="str">
        <f>IF(L39="","",#REF!-L39)</f>
        <v/>
      </c>
      <c r="T39" s="42" t="str">
        <f t="shared" si="2"/>
        <v/>
      </c>
      <c r="U39" s="67" t="str">
        <f t="shared" si="3"/>
        <v/>
      </c>
      <c r="V39" s="41" t="str">
        <f>IF(E39="","",VLOOKUP(G39,#REF!,2,0))</f>
        <v/>
      </c>
      <c r="W39" s="41" t="str">
        <f t="shared" si="4"/>
        <v/>
      </c>
      <c r="X39" s="41" t="str">
        <f t="shared" si="5"/>
        <v/>
      </c>
      <c r="Y39" s="77" t="str">
        <f t="shared" si="6"/>
        <v/>
      </c>
      <c r="Z39" s="77" t="str">
        <f t="shared" si="7"/>
        <v/>
      </c>
      <c r="AA39" s="43" t="str">
        <f t="shared" si="8"/>
        <v/>
      </c>
      <c r="AB39" s="23"/>
      <c r="AC39" s="23"/>
      <c r="AD39" s="23"/>
      <c r="AE39" s="23"/>
      <c r="AF39" s="41" t="str">
        <f t="shared" si="9"/>
        <v/>
      </c>
      <c r="AG39" s="88"/>
      <c r="AH39" s="26"/>
      <c r="AI39" s="26"/>
      <c r="AJ39" s="26"/>
    </row>
    <row r="40" spans="1:36">
      <c r="A40" s="42">
        <v>37</v>
      </c>
      <c r="B40" s="42" t="s">
        <v>4</v>
      </c>
      <c r="C40" s="99"/>
      <c r="D40" s="42" t="str">
        <f t="shared" si="10"/>
        <v/>
      </c>
      <c r="E40" s="99"/>
      <c r="F40" s="26"/>
      <c r="G40" s="117"/>
      <c r="H40" s="118"/>
      <c r="I40" s="117"/>
      <c r="J40" s="26" t="str">
        <f t="shared" si="11"/>
        <v>_</v>
      </c>
      <c r="K40" s="99"/>
      <c r="L40" s="94" t="str">
        <f t="shared" si="0"/>
        <v/>
      </c>
      <c r="M40" s="26"/>
      <c r="N40" s="63"/>
      <c r="O40" s="64"/>
      <c r="P40" s="26"/>
      <c r="Q40" s="26"/>
      <c r="R40" s="42" t="str">
        <f t="shared" si="1"/>
        <v/>
      </c>
      <c r="S40" s="42" t="str">
        <f>IF(L40="","",#REF!-L40)</f>
        <v/>
      </c>
      <c r="T40" s="42" t="str">
        <f t="shared" si="2"/>
        <v/>
      </c>
      <c r="U40" s="67" t="str">
        <f t="shared" si="3"/>
        <v/>
      </c>
      <c r="V40" s="41" t="str">
        <f>IF(E40="","",VLOOKUP(G40,#REF!,2,0))</f>
        <v/>
      </c>
      <c r="W40" s="41" t="str">
        <f t="shared" si="4"/>
        <v/>
      </c>
      <c r="X40" s="41" t="str">
        <f t="shared" si="5"/>
        <v/>
      </c>
      <c r="Y40" s="77" t="str">
        <f t="shared" si="6"/>
        <v/>
      </c>
      <c r="Z40" s="77" t="str">
        <f t="shared" si="7"/>
        <v/>
      </c>
      <c r="AA40" s="43" t="str">
        <f t="shared" si="8"/>
        <v/>
      </c>
      <c r="AB40" s="23"/>
      <c r="AC40" s="23"/>
      <c r="AD40" s="23"/>
      <c r="AE40" s="23"/>
      <c r="AF40" s="41" t="str">
        <f t="shared" si="9"/>
        <v/>
      </c>
      <c r="AG40" s="88"/>
      <c r="AH40" s="26"/>
      <c r="AI40" s="26"/>
      <c r="AJ40" s="26"/>
    </row>
    <row r="41" spans="1:36">
      <c r="A41" s="42">
        <v>38</v>
      </c>
      <c r="B41" s="42" t="s">
        <v>4</v>
      </c>
      <c r="C41" s="99"/>
      <c r="D41" s="42" t="str">
        <f t="shared" si="10"/>
        <v/>
      </c>
      <c r="E41" s="99"/>
      <c r="F41" s="26"/>
      <c r="G41" s="117"/>
      <c r="H41" s="118"/>
      <c r="I41" s="117"/>
      <c r="J41" s="26" t="str">
        <f t="shared" si="11"/>
        <v>_</v>
      </c>
      <c r="K41" s="99"/>
      <c r="L41" s="94" t="str">
        <f t="shared" si="0"/>
        <v/>
      </c>
      <c r="M41" s="26"/>
      <c r="N41" s="63"/>
      <c r="O41" s="64"/>
      <c r="P41" s="26"/>
      <c r="Q41" s="26"/>
      <c r="R41" s="42" t="str">
        <f t="shared" si="1"/>
        <v/>
      </c>
      <c r="S41" s="42" t="str">
        <f>IF(L41="","",#REF!-L41)</f>
        <v/>
      </c>
      <c r="T41" s="42" t="str">
        <f t="shared" si="2"/>
        <v/>
      </c>
      <c r="U41" s="67" t="str">
        <f t="shared" si="3"/>
        <v/>
      </c>
      <c r="V41" s="41" t="str">
        <f>IF(E41="","",VLOOKUP(G41,#REF!,2,0))</f>
        <v/>
      </c>
      <c r="W41" s="41" t="str">
        <f t="shared" si="4"/>
        <v/>
      </c>
      <c r="X41" s="41" t="str">
        <f t="shared" si="5"/>
        <v/>
      </c>
      <c r="Y41" s="77" t="str">
        <f t="shared" si="6"/>
        <v/>
      </c>
      <c r="Z41" s="77" t="str">
        <f t="shared" si="7"/>
        <v/>
      </c>
      <c r="AA41" s="43" t="str">
        <f t="shared" si="8"/>
        <v/>
      </c>
      <c r="AB41" s="23"/>
      <c r="AC41" s="23"/>
      <c r="AD41" s="23"/>
      <c r="AE41" s="23"/>
      <c r="AF41" s="41" t="str">
        <f t="shared" si="9"/>
        <v/>
      </c>
      <c r="AG41" s="88"/>
      <c r="AH41" s="26"/>
      <c r="AI41" s="26"/>
      <c r="AJ41" s="26"/>
    </row>
    <row r="42" spans="1:36">
      <c r="A42" s="42">
        <v>39</v>
      </c>
      <c r="B42" s="42" t="s">
        <v>4</v>
      </c>
      <c r="C42" s="99"/>
      <c r="D42" s="42" t="str">
        <f t="shared" si="10"/>
        <v/>
      </c>
      <c r="E42" s="99"/>
      <c r="F42" s="26"/>
      <c r="G42" s="117"/>
      <c r="H42" s="118"/>
      <c r="I42" s="117"/>
      <c r="J42" s="26" t="str">
        <f t="shared" si="11"/>
        <v>_</v>
      </c>
      <c r="K42" s="99"/>
      <c r="L42" s="94" t="str">
        <f t="shared" si="0"/>
        <v/>
      </c>
      <c r="M42" s="26"/>
      <c r="N42" s="63"/>
      <c r="O42" s="64"/>
      <c r="P42" s="26"/>
      <c r="Q42" s="26"/>
      <c r="R42" s="42" t="str">
        <f t="shared" si="1"/>
        <v/>
      </c>
      <c r="S42" s="42" t="str">
        <f>IF(L42="","",#REF!-L42)</f>
        <v/>
      </c>
      <c r="T42" s="42" t="str">
        <f t="shared" si="2"/>
        <v/>
      </c>
      <c r="U42" s="67" t="str">
        <f t="shared" si="3"/>
        <v/>
      </c>
      <c r="V42" s="41" t="str">
        <f>IF(E42="","",VLOOKUP(G42,#REF!,2,0))</f>
        <v/>
      </c>
      <c r="W42" s="41" t="str">
        <f t="shared" si="4"/>
        <v/>
      </c>
      <c r="X42" s="41" t="str">
        <f t="shared" si="5"/>
        <v/>
      </c>
      <c r="Y42" s="77" t="str">
        <f t="shared" si="6"/>
        <v/>
      </c>
      <c r="Z42" s="77" t="str">
        <f t="shared" si="7"/>
        <v/>
      </c>
      <c r="AA42" s="43" t="str">
        <f t="shared" si="8"/>
        <v/>
      </c>
      <c r="AB42" s="23"/>
      <c r="AC42" s="23"/>
      <c r="AD42" s="23"/>
      <c r="AE42" s="23"/>
      <c r="AF42" s="41" t="str">
        <f t="shared" si="9"/>
        <v/>
      </c>
      <c r="AG42" s="88"/>
      <c r="AH42" s="26"/>
      <c r="AI42" s="26"/>
      <c r="AJ42" s="26"/>
    </row>
    <row r="43" spans="1:36">
      <c r="A43" s="42">
        <v>40</v>
      </c>
      <c r="B43" s="42" t="s">
        <v>4</v>
      </c>
      <c r="C43" s="99"/>
      <c r="D43" s="42" t="str">
        <f t="shared" si="10"/>
        <v/>
      </c>
      <c r="E43" s="99"/>
      <c r="F43" s="26"/>
      <c r="G43" s="117"/>
      <c r="H43" s="118"/>
      <c r="I43" s="117"/>
      <c r="J43" s="26" t="str">
        <f t="shared" si="11"/>
        <v>_</v>
      </c>
      <c r="K43" s="99"/>
      <c r="L43" s="94" t="str">
        <f t="shared" si="0"/>
        <v/>
      </c>
      <c r="M43" s="26"/>
      <c r="N43" s="63"/>
      <c r="O43" s="64"/>
      <c r="P43" s="26"/>
      <c r="Q43" s="26"/>
      <c r="R43" s="42" t="str">
        <f t="shared" si="1"/>
        <v/>
      </c>
      <c r="S43" s="42" t="str">
        <f>IF(L43="","",#REF!-L43)</f>
        <v/>
      </c>
      <c r="T43" s="42" t="str">
        <f t="shared" si="2"/>
        <v/>
      </c>
      <c r="U43" s="67" t="str">
        <f t="shared" si="3"/>
        <v/>
      </c>
      <c r="V43" s="41" t="str">
        <f>IF(E43="","",VLOOKUP(G43,#REF!,2,0))</f>
        <v/>
      </c>
      <c r="W43" s="41" t="str">
        <f t="shared" si="4"/>
        <v/>
      </c>
      <c r="X43" s="41" t="str">
        <f t="shared" si="5"/>
        <v/>
      </c>
      <c r="Y43" s="77" t="str">
        <f t="shared" si="6"/>
        <v/>
      </c>
      <c r="Z43" s="77" t="str">
        <f t="shared" si="7"/>
        <v/>
      </c>
      <c r="AA43" s="43" t="str">
        <f t="shared" si="8"/>
        <v/>
      </c>
      <c r="AB43" s="23"/>
      <c r="AC43" s="23"/>
      <c r="AD43" s="23"/>
      <c r="AE43" s="23"/>
      <c r="AF43" s="41" t="str">
        <f t="shared" si="9"/>
        <v/>
      </c>
      <c r="AG43" s="88"/>
      <c r="AH43" s="26"/>
      <c r="AI43" s="26"/>
      <c r="AJ43" s="26"/>
    </row>
    <row r="44" spans="1:36">
      <c r="A44" s="42">
        <v>41</v>
      </c>
      <c r="B44" s="42" t="s">
        <v>4</v>
      </c>
      <c r="C44" s="99"/>
      <c r="D44" s="42" t="str">
        <f t="shared" si="10"/>
        <v/>
      </c>
      <c r="E44" s="99"/>
      <c r="F44" s="26"/>
      <c r="G44" s="117"/>
      <c r="H44" s="118"/>
      <c r="I44" s="117"/>
      <c r="J44" s="26" t="str">
        <f t="shared" si="11"/>
        <v>_</v>
      </c>
      <c r="K44" s="99"/>
      <c r="L44" s="94" t="str">
        <f t="shared" si="0"/>
        <v/>
      </c>
      <c r="M44" s="26"/>
      <c r="N44" s="63"/>
      <c r="O44" s="64"/>
      <c r="P44" s="26"/>
      <c r="Q44" s="26"/>
      <c r="R44" s="42" t="str">
        <f t="shared" si="1"/>
        <v/>
      </c>
      <c r="S44" s="42" t="str">
        <f>IF(L44="","",#REF!-L44)</f>
        <v/>
      </c>
      <c r="T44" s="42" t="str">
        <f t="shared" si="2"/>
        <v/>
      </c>
      <c r="U44" s="67" t="str">
        <f t="shared" si="3"/>
        <v/>
      </c>
      <c r="V44" s="41" t="str">
        <f>IF(E44="","",VLOOKUP(G44,#REF!,2,0))</f>
        <v/>
      </c>
      <c r="W44" s="41" t="str">
        <f t="shared" si="4"/>
        <v/>
      </c>
      <c r="X44" s="41" t="str">
        <f t="shared" si="5"/>
        <v/>
      </c>
      <c r="Y44" s="77" t="str">
        <f t="shared" si="6"/>
        <v/>
      </c>
      <c r="Z44" s="77" t="str">
        <f t="shared" si="7"/>
        <v/>
      </c>
      <c r="AA44" s="43" t="str">
        <f t="shared" si="8"/>
        <v/>
      </c>
      <c r="AB44" s="23"/>
      <c r="AC44" s="23"/>
      <c r="AD44" s="23"/>
      <c r="AE44" s="23"/>
      <c r="AF44" s="41" t="str">
        <f t="shared" si="9"/>
        <v/>
      </c>
      <c r="AG44" s="88"/>
      <c r="AH44" s="26"/>
      <c r="AI44" s="26"/>
      <c r="AJ44" s="26"/>
    </row>
    <row r="45" spans="1:36">
      <c r="A45" s="42">
        <v>42</v>
      </c>
      <c r="B45" s="42" t="s">
        <v>4</v>
      </c>
      <c r="C45" s="99"/>
      <c r="D45" s="42" t="str">
        <f t="shared" si="10"/>
        <v/>
      </c>
      <c r="E45" s="99"/>
      <c r="F45" s="26"/>
      <c r="G45" s="117"/>
      <c r="H45" s="118"/>
      <c r="I45" s="117"/>
      <c r="J45" s="26" t="str">
        <f t="shared" si="11"/>
        <v>_</v>
      </c>
      <c r="K45" s="99"/>
      <c r="L45" s="94" t="str">
        <f t="shared" si="0"/>
        <v/>
      </c>
      <c r="M45" s="26"/>
      <c r="N45" s="63"/>
      <c r="O45" s="64"/>
      <c r="P45" s="26"/>
      <c r="Q45" s="26"/>
      <c r="R45" s="42" t="str">
        <f t="shared" si="1"/>
        <v/>
      </c>
      <c r="S45" s="42" t="str">
        <f>IF(L45="","",#REF!-L45)</f>
        <v/>
      </c>
      <c r="T45" s="42" t="str">
        <f t="shared" si="2"/>
        <v/>
      </c>
      <c r="U45" s="67" t="str">
        <f t="shared" si="3"/>
        <v/>
      </c>
      <c r="V45" s="41" t="str">
        <f>IF(E45="","",VLOOKUP(G45,#REF!,2,0))</f>
        <v/>
      </c>
      <c r="W45" s="41" t="str">
        <f t="shared" si="4"/>
        <v/>
      </c>
      <c r="X45" s="41" t="str">
        <f t="shared" si="5"/>
        <v/>
      </c>
      <c r="Y45" s="77" t="str">
        <f t="shared" si="6"/>
        <v/>
      </c>
      <c r="Z45" s="77" t="str">
        <f t="shared" si="7"/>
        <v/>
      </c>
      <c r="AA45" s="43" t="str">
        <f t="shared" si="8"/>
        <v/>
      </c>
      <c r="AB45" s="23"/>
      <c r="AC45" s="23"/>
      <c r="AD45" s="23"/>
      <c r="AE45" s="23"/>
      <c r="AF45" s="41" t="str">
        <f t="shared" si="9"/>
        <v/>
      </c>
      <c r="AG45" s="88"/>
      <c r="AH45" s="26"/>
      <c r="AI45" s="26"/>
      <c r="AJ45" s="26"/>
    </row>
    <row r="46" spans="1:36">
      <c r="A46" s="42">
        <v>43</v>
      </c>
      <c r="B46" s="42" t="s">
        <v>4</v>
      </c>
      <c r="C46" s="99"/>
      <c r="D46" s="42" t="str">
        <f t="shared" si="10"/>
        <v/>
      </c>
      <c r="E46" s="99"/>
      <c r="F46" s="26"/>
      <c r="G46" s="117"/>
      <c r="H46" s="118"/>
      <c r="I46" s="117"/>
      <c r="J46" s="26" t="str">
        <f t="shared" si="11"/>
        <v>_</v>
      </c>
      <c r="K46" s="99"/>
      <c r="L46" s="94" t="str">
        <f t="shared" si="0"/>
        <v/>
      </c>
      <c r="M46" s="26"/>
      <c r="N46" s="63"/>
      <c r="O46" s="64"/>
      <c r="P46" s="26"/>
      <c r="Q46" s="26"/>
      <c r="R46" s="42" t="str">
        <f t="shared" si="1"/>
        <v/>
      </c>
      <c r="S46" s="42" t="str">
        <f>IF(L46="","",#REF!-L46)</f>
        <v/>
      </c>
      <c r="T46" s="42" t="str">
        <f t="shared" si="2"/>
        <v/>
      </c>
      <c r="U46" s="67" t="str">
        <f t="shared" si="3"/>
        <v/>
      </c>
      <c r="V46" s="41" t="str">
        <f>IF(E46="","",VLOOKUP(G46,#REF!,2,0))</f>
        <v/>
      </c>
      <c r="W46" s="41" t="str">
        <f t="shared" si="4"/>
        <v/>
      </c>
      <c r="X46" s="41" t="str">
        <f t="shared" si="5"/>
        <v/>
      </c>
      <c r="Y46" s="77" t="str">
        <f t="shared" si="6"/>
        <v/>
      </c>
      <c r="Z46" s="77" t="str">
        <f t="shared" si="7"/>
        <v/>
      </c>
      <c r="AA46" s="43" t="str">
        <f t="shared" si="8"/>
        <v/>
      </c>
      <c r="AB46" s="23"/>
      <c r="AC46" s="23"/>
      <c r="AD46" s="23"/>
      <c r="AE46" s="23"/>
      <c r="AF46" s="41" t="str">
        <f t="shared" si="9"/>
        <v/>
      </c>
      <c r="AG46" s="88"/>
      <c r="AH46" s="26"/>
      <c r="AI46" s="26"/>
      <c r="AJ46" s="26"/>
    </row>
    <row r="47" spans="1:36">
      <c r="A47" s="42">
        <v>44</v>
      </c>
      <c r="B47" s="42" t="s">
        <v>4</v>
      </c>
      <c r="C47" s="99"/>
      <c r="D47" s="42" t="str">
        <f t="shared" si="10"/>
        <v/>
      </c>
      <c r="E47" s="99"/>
      <c r="F47" s="26"/>
      <c r="G47" s="117"/>
      <c r="H47" s="118"/>
      <c r="I47" s="117"/>
      <c r="J47" s="26" t="str">
        <f t="shared" si="11"/>
        <v>_</v>
      </c>
      <c r="K47" s="99"/>
      <c r="L47" s="94" t="str">
        <f t="shared" si="0"/>
        <v/>
      </c>
      <c r="M47" s="26"/>
      <c r="N47" s="63"/>
      <c r="O47" s="64"/>
      <c r="P47" s="26"/>
      <c r="Q47" s="26"/>
      <c r="R47" s="42" t="str">
        <f t="shared" si="1"/>
        <v/>
      </c>
      <c r="S47" s="42" t="str">
        <f>IF(L47="","",#REF!-L47)</f>
        <v/>
      </c>
      <c r="T47" s="42" t="str">
        <f t="shared" si="2"/>
        <v/>
      </c>
      <c r="U47" s="67" t="str">
        <f t="shared" si="3"/>
        <v/>
      </c>
      <c r="V47" s="41" t="str">
        <f>IF(E47="","",VLOOKUP(G47,#REF!,2,0))</f>
        <v/>
      </c>
      <c r="W47" s="41" t="str">
        <f t="shared" si="4"/>
        <v/>
      </c>
      <c r="X47" s="41" t="str">
        <f t="shared" si="5"/>
        <v/>
      </c>
      <c r="Y47" s="77" t="str">
        <f t="shared" si="6"/>
        <v/>
      </c>
      <c r="Z47" s="77" t="str">
        <f t="shared" si="7"/>
        <v/>
      </c>
      <c r="AA47" s="43" t="str">
        <f t="shared" si="8"/>
        <v/>
      </c>
      <c r="AB47" s="23"/>
      <c r="AC47" s="23"/>
      <c r="AD47" s="23"/>
      <c r="AE47" s="23"/>
      <c r="AF47" s="41" t="str">
        <f t="shared" si="9"/>
        <v/>
      </c>
      <c r="AG47" s="88"/>
      <c r="AH47" s="26"/>
      <c r="AI47" s="26"/>
      <c r="AJ47" s="26"/>
    </row>
    <row r="48" spans="1:36">
      <c r="A48" s="42">
        <v>45</v>
      </c>
      <c r="B48" s="42" t="s">
        <v>4</v>
      </c>
      <c r="C48" s="99"/>
      <c r="D48" s="42" t="str">
        <f t="shared" si="10"/>
        <v/>
      </c>
      <c r="E48" s="99"/>
      <c r="F48" s="26"/>
      <c r="G48" s="117"/>
      <c r="H48" s="118"/>
      <c r="I48" s="117"/>
      <c r="J48" s="26" t="str">
        <f t="shared" si="11"/>
        <v>_</v>
      </c>
      <c r="K48" s="99"/>
      <c r="L48" s="94" t="str">
        <f t="shared" si="0"/>
        <v/>
      </c>
      <c r="M48" s="26"/>
      <c r="N48" s="63"/>
      <c r="O48" s="64"/>
      <c r="P48" s="26"/>
      <c r="Q48" s="26"/>
      <c r="R48" s="42" t="str">
        <f t="shared" si="1"/>
        <v/>
      </c>
      <c r="S48" s="42" t="str">
        <f>IF(L48="","",#REF!-L48)</f>
        <v/>
      </c>
      <c r="T48" s="42" t="str">
        <f t="shared" si="2"/>
        <v/>
      </c>
      <c r="U48" s="67" t="str">
        <f t="shared" si="3"/>
        <v/>
      </c>
      <c r="V48" s="41" t="str">
        <f>IF(E48="","",VLOOKUP(G48,#REF!,2,0))</f>
        <v/>
      </c>
      <c r="W48" s="41" t="str">
        <f t="shared" si="4"/>
        <v/>
      </c>
      <c r="X48" s="41" t="str">
        <f t="shared" si="5"/>
        <v/>
      </c>
      <c r="Y48" s="77" t="str">
        <f t="shared" si="6"/>
        <v/>
      </c>
      <c r="Z48" s="77" t="str">
        <f t="shared" si="7"/>
        <v/>
      </c>
      <c r="AA48" s="43" t="str">
        <f t="shared" si="8"/>
        <v/>
      </c>
      <c r="AB48" s="23"/>
      <c r="AC48" s="23"/>
      <c r="AD48" s="23"/>
      <c r="AE48" s="23"/>
      <c r="AF48" s="41" t="str">
        <f t="shared" si="9"/>
        <v/>
      </c>
      <c r="AG48" s="88"/>
      <c r="AH48" s="26"/>
      <c r="AI48" s="26"/>
      <c r="AJ48" s="26"/>
    </row>
    <row r="49" spans="1:36">
      <c r="A49" s="42">
        <v>46</v>
      </c>
      <c r="B49" s="42" t="s">
        <v>4</v>
      </c>
      <c r="C49" s="99"/>
      <c r="D49" s="42" t="str">
        <f t="shared" si="10"/>
        <v/>
      </c>
      <c r="E49" s="99"/>
      <c r="F49" s="26"/>
      <c r="G49" s="117"/>
      <c r="H49" s="118"/>
      <c r="I49" s="117"/>
      <c r="J49" s="26" t="str">
        <f t="shared" si="11"/>
        <v>_</v>
      </c>
      <c r="K49" s="99"/>
      <c r="L49" s="94" t="str">
        <f t="shared" si="0"/>
        <v/>
      </c>
      <c r="M49" s="26"/>
      <c r="N49" s="63"/>
      <c r="O49" s="64"/>
      <c r="P49" s="26"/>
      <c r="Q49" s="26"/>
      <c r="R49" s="42" t="str">
        <f t="shared" si="1"/>
        <v/>
      </c>
      <c r="S49" s="42" t="str">
        <f>IF(L49="","",#REF!-L49)</f>
        <v/>
      </c>
      <c r="T49" s="42" t="str">
        <f t="shared" si="2"/>
        <v/>
      </c>
      <c r="U49" s="67" t="str">
        <f t="shared" si="3"/>
        <v/>
      </c>
      <c r="V49" s="41" t="str">
        <f>IF(E49="","",VLOOKUP(G49,#REF!,2,0))</f>
        <v/>
      </c>
      <c r="W49" s="41" t="str">
        <f t="shared" si="4"/>
        <v/>
      </c>
      <c r="X49" s="41" t="str">
        <f t="shared" si="5"/>
        <v/>
      </c>
      <c r="Y49" s="77" t="str">
        <f t="shared" si="6"/>
        <v/>
      </c>
      <c r="Z49" s="77" t="str">
        <f t="shared" si="7"/>
        <v/>
      </c>
      <c r="AA49" s="43" t="str">
        <f t="shared" si="8"/>
        <v/>
      </c>
      <c r="AB49" s="23"/>
      <c r="AC49" s="23"/>
      <c r="AD49" s="23"/>
      <c r="AE49" s="23"/>
      <c r="AF49" s="41" t="str">
        <f t="shared" si="9"/>
        <v/>
      </c>
      <c r="AG49" s="88"/>
      <c r="AH49" s="26"/>
      <c r="AI49" s="26"/>
      <c r="AJ49" s="26"/>
    </row>
    <row r="50" spans="1:36">
      <c r="A50" s="42">
        <v>47</v>
      </c>
      <c r="B50" s="42" t="s">
        <v>4</v>
      </c>
      <c r="C50" s="99"/>
      <c r="D50" s="42" t="str">
        <f t="shared" si="10"/>
        <v/>
      </c>
      <c r="E50" s="99"/>
      <c r="F50" s="26"/>
      <c r="G50" s="117"/>
      <c r="H50" s="118"/>
      <c r="I50" s="117"/>
      <c r="J50" s="26" t="str">
        <f t="shared" si="11"/>
        <v>_</v>
      </c>
      <c r="K50" s="99"/>
      <c r="L50" s="94" t="str">
        <f t="shared" si="0"/>
        <v/>
      </c>
      <c r="M50" s="26"/>
      <c r="N50" s="63"/>
      <c r="O50" s="64"/>
      <c r="P50" s="26"/>
      <c r="Q50" s="26"/>
      <c r="R50" s="42" t="str">
        <f t="shared" si="1"/>
        <v/>
      </c>
      <c r="S50" s="42" t="str">
        <f>IF(L50="","",#REF!-L50)</f>
        <v/>
      </c>
      <c r="T50" s="42" t="str">
        <f t="shared" si="2"/>
        <v/>
      </c>
      <c r="U50" s="67" t="str">
        <f t="shared" si="3"/>
        <v/>
      </c>
      <c r="V50" s="41" t="str">
        <f>IF(E50="","",VLOOKUP(G50,#REF!,2,0))</f>
        <v/>
      </c>
      <c r="W50" s="41" t="str">
        <f t="shared" si="4"/>
        <v/>
      </c>
      <c r="X50" s="41" t="str">
        <f t="shared" si="5"/>
        <v/>
      </c>
      <c r="Y50" s="77" t="str">
        <f t="shared" si="6"/>
        <v/>
      </c>
      <c r="Z50" s="77" t="str">
        <f t="shared" si="7"/>
        <v/>
      </c>
      <c r="AA50" s="43" t="str">
        <f t="shared" si="8"/>
        <v/>
      </c>
      <c r="AB50" s="23"/>
      <c r="AC50" s="23"/>
      <c r="AD50" s="23"/>
      <c r="AE50" s="23"/>
      <c r="AF50" s="41" t="str">
        <f t="shared" si="9"/>
        <v/>
      </c>
      <c r="AG50" s="88"/>
      <c r="AH50" s="26"/>
      <c r="AI50" s="26"/>
      <c r="AJ50" s="26"/>
    </row>
    <row r="51" spans="1:36">
      <c r="A51" s="42">
        <v>48</v>
      </c>
      <c r="B51" s="42" t="s">
        <v>4</v>
      </c>
      <c r="C51" s="99"/>
      <c r="D51" s="42" t="str">
        <f t="shared" si="10"/>
        <v/>
      </c>
      <c r="E51" s="99"/>
      <c r="F51" s="26"/>
      <c r="G51" s="117"/>
      <c r="H51" s="118"/>
      <c r="I51" s="117"/>
      <c r="J51" s="26" t="str">
        <f t="shared" si="11"/>
        <v>_</v>
      </c>
      <c r="K51" s="99"/>
      <c r="L51" s="94" t="str">
        <f t="shared" si="0"/>
        <v/>
      </c>
      <c r="M51" s="26"/>
      <c r="N51" s="63"/>
      <c r="O51" s="64"/>
      <c r="P51" s="26"/>
      <c r="Q51" s="26"/>
      <c r="R51" s="42" t="str">
        <f t="shared" si="1"/>
        <v/>
      </c>
      <c r="S51" s="42" t="str">
        <f>IF(L51="","",#REF!-L51)</f>
        <v/>
      </c>
      <c r="T51" s="42" t="str">
        <f t="shared" si="2"/>
        <v/>
      </c>
      <c r="U51" s="67" t="str">
        <f t="shared" si="3"/>
        <v/>
      </c>
      <c r="V51" s="41" t="str">
        <f>IF(E51="","",VLOOKUP(G51,#REF!,2,0))</f>
        <v/>
      </c>
      <c r="W51" s="41" t="str">
        <f t="shared" si="4"/>
        <v/>
      </c>
      <c r="X51" s="41" t="str">
        <f t="shared" si="5"/>
        <v/>
      </c>
      <c r="Y51" s="77" t="str">
        <f t="shared" si="6"/>
        <v/>
      </c>
      <c r="Z51" s="77" t="str">
        <f t="shared" si="7"/>
        <v/>
      </c>
      <c r="AA51" s="43" t="str">
        <f t="shared" si="8"/>
        <v/>
      </c>
      <c r="AB51" s="23"/>
      <c r="AC51" s="23"/>
      <c r="AD51" s="23"/>
      <c r="AE51" s="23"/>
      <c r="AF51" s="41" t="str">
        <f t="shared" si="9"/>
        <v/>
      </c>
      <c r="AG51" s="88"/>
      <c r="AH51" s="26"/>
      <c r="AI51" s="26"/>
      <c r="AJ51" s="26"/>
    </row>
    <row r="52" spans="1:36">
      <c r="A52" s="42">
        <v>49</v>
      </c>
      <c r="B52" s="42" t="s">
        <v>4</v>
      </c>
      <c r="C52" s="99"/>
      <c r="D52" s="42" t="str">
        <f t="shared" si="10"/>
        <v/>
      </c>
      <c r="E52" s="99"/>
      <c r="F52" s="26"/>
      <c r="G52" s="117"/>
      <c r="H52" s="118"/>
      <c r="I52" s="117"/>
      <c r="J52" s="26" t="str">
        <f t="shared" si="11"/>
        <v>_</v>
      </c>
      <c r="K52" s="99"/>
      <c r="L52" s="94" t="str">
        <f t="shared" si="0"/>
        <v/>
      </c>
      <c r="M52" s="26"/>
      <c r="N52" s="63"/>
      <c r="O52" s="64"/>
      <c r="P52" s="26"/>
      <c r="Q52" s="26"/>
      <c r="R52" s="42" t="str">
        <f t="shared" si="1"/>
        <v/>
      </c>
      <c r="S52" s="42" t="str">
        <f>IF(L52="","",#REF!-L52)</f>
        <v/>
      </c>
      <c r="T52" s="42" t="str">
        <f t="shared" si="2"/>
        <v/>
      </c>
      <c r="U52" s="67" t="str">
        <f t="shared" si="3"/>
        <v/>
      </c>
      <c r="V52" s="41" t="str">
        <f>IF(E52="","",VLOOKUP(G52,#REF!,2,0))</f>
        <v/>
      </c>
      <c r="W52" s="41" t="str">
        <f t="shared" si="4"/>
        <v/>
      </c>
      <c r="X52" s="41" t="str">
        <f t="shared" si="5"/>
        <v/>
      </c>
      <c r="Y52" s="77" t="str">
        <f t="shared" si="6"/>
        <v/>
      </c>
      <c r="Z52" s="77" t="str">
        <f t="shared" si="7"/>
        <v/>
      </c>
      <c r="AA52" s="43" t="str">
        <f t="shared" si="8"/>
        <v/>
      </c>
      <c r="AB52" s="23"/>
      <c r="AC52" s="23"/>
      <c r="AD52" s="23"/>
      <c r="AE52" s="23"/>
      <c r="AF52" s="41" t="str">
        <f t="shared" si="9"/>
        <v/>
      </c>
      <c r="AG52" s="88"/>
      <c r="AH52" s="26"/>
      <c r="AI52" s="26"/>
      <c r="AJ52" s="26"/>
    </row>
    <row r="53" spans="1:36">
      <c r="A53" s="42">
        <v>50</v>
      </c>
      <c r="B53" s="42" t="s">
        <v>4</v>
      </c>
      <c r="C53" s="99"/>
      <c r="D53" s="42" t="str">
        <f t="shared" si="10"/>
        <v/>
      </c>
      <c r="E53" s="99"/>
      <c r="F53" s="26"/>
      <c r="G53" s="117"/>
      <c r="H53" s="118"/>
      <c r="I53" s="117"/>
      <c r="J53" s="26" t="str">
        <f t="shared" si="11"/>
        <v>_</v>
      </c>
      <c r="K53" s="99"/>
      <c r="L53" s="94" t="str">
        <f t="shared" si="0"/>
        <v/>
      </c>
      <c r="M53" s="26"/>
      <c r="N53" s="63"/>
      <c r="O53" s="64"/>
      <c r="P53" s="26"/>
      <c r="Q53" s="26"/>
      <c r="R53" s="42" t="str">
        <f t="shared" si="1"/>
        <v/>
      </c>
      <c r="S53" s="42" t="str">
        <f>IF(L53="","",#REF!-L53)</f>
        <v/>
      </c>
      <c r="T53" s="42" t="str">
        <f t="shared" si="2"/>
        <v/>
      </c>
      <c r="U53" s="67" t="str">
        <f t="shared" si="3"/>
        <v/>
      </c>
      <c r="V53" s="41" t="str">
        <f>IF(E53="","",VLOOKUP(G53,#REF!,2,0))</f>
        <v/>
      </c>
      <c r="W53" s="41" t="str">
        <f t="shared" si="4"/>
        <v/>
      </c>
      <c r="X53" s="41" t="str">
        <f t="shared" si="5"/>
        <v/>
      </c>
      <c r="Y53" s="77" t="str">
        <f t="shared" si="6"/>
        <v/>
      </c>
      <c r="Z53" s="77" t="str">
        <f t="shared" si="7"/>
        <v/>
      </c>
      <c r="AA53" s="43" t="str">
        <f t="shared" si="8"/>
        <v/>
      </c>
      <c r="AB53" s="23"/>
      <c r="AC53" s="23"/>
      <c r="AD53" s="23"/>
      <c r="AE53" s="23"/>
      <c r="AF53" s="41" t="str">
        <f t="shared" si="9"/>
        <v/>
      </c>
      <c r="AG53" s="88"/>
      <c r="AH53" s="26"/>
      <c r="AI53" s="26"/>
      <c r="AJ53" s="26"/>
    </row>
    <row r="54" spans="1:36">
      <c r="A54" s="42">
        <v>51</v>
      </c>
      <c r="B54" s="42" t="s">
        <v>4</v>
      </c>
      <c r="C54" s="99"/>
      <c r="D54" s="42" t="str">
        <f t="shared" si="10"/>
        <v/>
      </c>
      <c r="E54" s="99"/>
      <c r="F54" s="26"/>
      <c r="G54" s="117"/>
      <c r="H54" s="118"/>
      <c r="I54" s="117"/>
      <c r="J54" s="26" t="str">
        <f t="shared" si="11"/>
        <v>_</v>
      </c>
      <c r="K54" s="99"/>
      <c r="L54" s="94" t="str">
        <f t="shared" si="0"/>
        <v/>
      </c>
      <c r="M54" s="26"/>
      <c r="N54" s="63"/>
      <c r="O54" s="64"/>
      <c r="P54" s="26"/>
      <c r="Q54" s="26"/>
      <c r="R54" s="42" t="str">
        <f t="shared" si="1"/>
        <v/>
      </c>
      <c r="S54" s="42" t="str">
        <f>IF(L54="","",#REF!-L54)</f>
        <v/>
      </c>
      <c r="T54" s="42" t="str">
        <f t="shared" si="2"/>
        <v/>
      </c>
      <c r="U54" s="67" t="str">
        <f t="shared" si="3"/>
        <v/>
      </c>
      <c r="V54" s="41" t="str">
        <f>IF(E54="","",VLOOKUP(G54,#REF!,2,0))</f>
        <v/>
      </c>
      <c r="W54" s="41" t="str">
        <f t="shared" si="4"/>
        <v/>
      </c>
      <c r="X54" s="41" t="str">
        <f t="shared" si="5"/>
        <v/>
      </c>
      <c r="Y54" s="77" t="str">
        <f t="shared" si="6"/>
        <v/>
      </c>
      <c r="Z54" s="77" t="str">
        <f t="shared" si="7"/>
        <v/>
      </c>
      <c r="AA54" s="43" t="str">
        <f t="shared" si="8"/>
        <v/>
      </c>
      <c r="AB54" s="23"/>
      <c r="AC54" s="23"/>
      <c r="AD54" s="23"/>
      <c r="AE54" s="23"/>
      <c r="AF54" s="41" t="str">
        <f t="shared" si="9"/>
        <v/>
      </c>
      <c r="AG54" s="88"/>
      <c r="AH54" s="26"/>
      <c r="AI54" s="26"/>
      <c r="AJ54" s="26"/>
    </row>
    <row r="55" spans="1:36">
      <c r="A55" s="42">
        <v>52</v>
      </c>
      <c r="B55" s="42" t="s">
        <v>4</v>
      </c>
      <c r="C55" s="99"/>
      <c r="D55" s="42" t="str">
        <f t="shared" si="10"/>
        <v/>
      </c>
      <c r="E55" s="99"/>
      <c r="F55" s="26"/>
      <c r="G55" s="117"/>
      <c r="H55" s="118"/>
      <c r="I55" s="117"/>
      <c r="J55" s="26" t="str">
        <f t="shared" si="11"/>
        <v>_</v>
      </c>
      <c r="K55" s="99"/>
      <c r="L55" s="94" t="str">
        <f t="shared" si="0"/>
        <v/>
      </c>
      <c r="M55" s="26"/>
      <c r="N55" s="63"/>
      <c r="O55" s="64"/>
      <c r="P55" s="26"/>
      <c r="Q55" s="26"/>
      <c r="R55" s="42" t="str">
        <f t="shared" si="1"/>
        <v/>
      </c>
      <c r="S55" s="42" t="str">
        <f>IF(L55="","",#REF!-L55)</f>
        <v/>
      </c>
      <c r="T55" s="42" t="str">
        <f t="shared" si="2"/>
        <v/>
      </c>
      <c r="U55" s="67" t="str">
        <f t="shared" si="3"/>
        <v/>
      </c>
      <c r="V55" s="41" t="str">
        <f>IF(E55="","",VLOOKUP(G55,#REF!,2,0))</f>
        <v/>
      </c>
      <c r="W55" s="41" t="str">
        <f t="shared" si="4"/>
        <v/>
      </c>
      <c r="X55" s="41" t="str">
        <f t="shared" si="5"/>
        <v/>
      </c>
      <c r="Y55" s="77" t="str">
        <f t="shared" si="6"/>
        <v/>
      </c>
      <c r="Z55" s="77" t="str">
        <f t="shared" si="7"/>
        <v/>
      </c>
      <c r="AA55" s="43" t="str">
        <f t="shared" si="8"/>
        <v/>
      </c>
      <c r="AB55" s="23"/>
      <c r="AC55" s="23"/>
      <c r="AD55" s="23"/>
      <c r="AE55" s="23"/>
      <c r="AF55" s="41" t="str">
        <f t="shared" si="9"/>
        <v/>
      </c>
      <c r="AG55" s="88"/>
      <c r="AH55" s="26"/>
      <c r="AI55" s="26"/>
      <c r="AJ55" s="26"/>
    </row>
    <row r="56" spans="1:36">
      <c r="A56" s="42">
        <v>53</v>
      </c>
      <c r="B56" s="42" t="s">
        <v>4</v>
      </c>
      <c r="C56" s="99"/>
      <c r="D56" s="42" t="str">
        <f t="shared" si="10"/>
        <v/>
      </c>
      <c r="E56" s="99"/>
      <c r="F56" s="26"/>
      <c r="G56" s="117"/>
      <c r="H56" s="118"/>
      <c r="I56" s="117"/>
      <c r="J56" s="26" t="str">
        <f t="shared" si="11"/>
        <v>_</v>
      </c>
      <c r="K56" s="99"/>
      <c r="L56" s="94" t="str">
        <f t="shared" si="0"/>
        <v/>
      </c>
      <c r="M56" s="26"/>
      <c r="N56" s="63"/>
      <c r="O56" s="64"/>
      <c r="P56" s="26"/>
      <c r="Q56" s="26"/>
      <c r="R56" s="42" t="str">
        <f t="shared" si="1"/>
        <v/>
      </c>
      <c r="S56" s="42" t="str">
        <f>IF(L56="","",#REF!-L56)</f>
        <v/>
      </c>
      <c r="T56" s="42" t="str">
        <f t="shared" si="2"/>
        <v/>
      </c>
      <c r="U56" s="67" t="str">
        <f t="shared" si="3"/>
        <v/>
      </c>
      <c r="V56" s="41" t="str">
        <f>IF(E56="","",VLOOKUP(G56,#REF!,2,0))</f>
        <v/>
      </c>
      <c r="W56" s="41" t="str">
        <f t="shared" si="4"/>
        <v/>
      </c>
      <c r="X56" s="41" t="str">
        <f t="shared" si="5"/>
        <v/>
      </c>
      <c r="Y56" s="77" t="str">
        <f t="shared" si="6"/>
        <v/>
      </c>
      <c r="Z56" s="77" t="str">
        <f t="shared" si="7"/>
        <v/>
      </c>
      <c r="AA56" s="43" t="str">
        <f t="shared" si="8"/>
        <v/>
      </c>
      <c r="AB56" s="23"/>
      <c r="AC56" s="23"/>
      <c r="AD56" s="23"/>
      <c r="AE56" s="23"/>
      <c r="AF56" s="41" t="str">
        <f t="shared" si="9"/>
        <v/>
      </c>
      <c r="AG56" s="88"/>
      <c r="AH56" s="26"/>
      <c r="AI56" s="26"/>
      <c r="AJ56" s="26"/>
    </row>
    <row r="57" spans="1:36">
      <c r="A57" s="42">
        <v>54</v>
      </c>
      <c r="B57" s="42" t="s">
        <v>4</v>
      </c>
      <c r="C57" s="99"/>
      <c r="D57" s="42" t="str">
        <f t="shared" si="10"/>
        <v/>
      </c>
      <c r="E57" s="99"/>
      <c r="F57" s="26"/>
      <c r="G57" s="117"/>
      <c r="H57" s="118"/>
      <c r="I57" s="117"/>
      <c r="J57" s="26" t="str">
        <f t="shared" si="11"/>
        <v>_</v>
      </c>
      <c r="K57" s="99"/>
      <c r="L57" s="94" t="str">
        <f t="shared" si="0"/>
        <v/>
      </c>
      <c r="M57" s="26"/>
      <c r="N57" s="63"/>
      <c r="O57" s="64"/>
      <c r="P57" s="26"/>
      <c r="Q57" s="26"/>
      <c r="R57" s="42" t="str">
        <f t="shared" si="1"/>
        <v/>
      </c>
      <c r="S57" s="42" t="str">
        <f>IF(L57="","",#REF!-L57)</f>
        <v/>
      </c>
      <c r="T57" s="42" t="str">
        <f t="shared" si="2"/>
        <v/>
      </c>
      <c r="U57" s="67" t="str">
        <f t="shared" si="3"/>
        <v/>
      </c>
      <c r="V57" s="41" t="str">
        <f>IF(E57="","",VLOOKUP(G57,#REF!,2,0))</f>
        <v/>
      </c>
      <c r="W57" s="41" t="str">
        <f t="shared" si="4"/>
        <v/>
      </c>
      <c r="X57" s="41" t="str">
        <f t="shared" si="5"/>
        <v/>
      </c>
      <c r="Y57" s="77" t="str">
        <f t="shared" si="6"/>
        <v/>
      </c>
      <c r="Z57" s="77" t="str">
        <f t="shared" si="7"/>
        <v/>
      </c>
      <c r="AA57" s="43" t="str">
        <f t="shared" si="8"/>
        <v/>
      </c>
      <c r="AB57" s="23"/>
      <c r="AC57" s="23"/>
      <c r="AD57" s="23"/>
      <c r="AE57" s="23"/>
      <c r="AF57" s="41" t="str">
        <f t="shared" si="9"/>
        <v/>
      </c>
      <c r="AG57" s="88"/>
      <c r="AH57" s="26"/>
      <c r="AI57" s="26"/>
      <c r="AJ57" s="26"/>
    </row>
    <row r="58" spans="1:36">
      <c r="A58" s="42">
        <v>55</v>
      </c>
      <c r="B58" s="42" t="s">
        <v>4</v>
      </c>
      <c r="C58" s="99"/>
      <c r="D58" s="42" t="str">
        <f t="shared" si="10"/>
        <v/>
      </c>
      <c r="E58" s="99"/>
      <c r="F58" s="26"/>
      <c r="G58" s="117"/>
      <c r="H58" s="118"/>
      <c r="I58" s="117"/>
      <c r="J58" s="26" t="str">
        <f t="shared" si="11"/>
        <v>_</v>
      </c>
      <c r="K58" s="99"/>
      <c r="L58" s="94" t="str">
        <f t="shared" si="0"/>
        <v/>
      </c>
      <c r="M58" s="26"/>
      <c r="N58" s="63"/>
      <c r="O58" s="64"/>
      <c r="P58" s="26"/>
      <c r="Q58" s="26"/>
      <c r="R58" s="42" t="str">
        <f t="shared" si="1"/>
        <v/>
      </c>
      <c r="S58" s="42" t="str">
        <f>IF(L58="","",#REF!-L58)</f>
        <v/>
      </c>
      <c r="T58" s="42" t="str">
        <f t="shared" si="2"/>
        <v/>
      </c>
      <c r="U58" s="67" t="str">
        <f t="shared" si="3"/>
        <v/>
      </c>
      <c r="V58" s="41" t="str">
        <f>IF(E58="","",VLOOKUP(G58,#REF!,2,0))</f>
        <v/>
      </c>
      <c r="W58" s="41" t="str">
        <f t="shared" si="4"/>
        <v/>
      </c>
      <c r="X58" s="41" t="str">
        <f t="shared" si="5"/>
        <v/>
      </c>
      <c r="Y58" s="77" t="str">
        <f t="shared" si="6"/>
        <v/>
      </c>
      <c r="Z58" s="77" t="str">
        <f t="shared" si="7"/>
        <v/>
      </c>
      <c r="AA58" s="43" t="str">
        <f t="shared" si="8"/>
        <v/>
      </c>
      <c r="AB58" s="23"/>
      <c r="AC58" s="23"/>
      <c r="AD58" s="23"/>
      <c r="AE58" s="23"/>
      <c r="AF58" s="41" t="str">
        <f t="shared" si="9"/>
        <v/>
      </c>
      <c r="AG58" s="88"/>
      <c r="AH58" s="26"/>
      <c r="AI58" s="26"/>
      <c r="AJ58" s="26"/>
    </row>
    <row r="59" spans="1:36">
      <c r="A59" s="42">
        <v>56</v>
      </c>
      <c r="B59" s="42" t="s">
        <v>4</v>
      </c>
      <c r="C59" s="99"/>
      <c r="D59" s="42" t="str">
        <f t="shared" si="10"/>
        <v/>
      </c>
      <c r="E59" s="99"/>
      <c r="F59" s="26"/>
      <c r="G59" s="117"/>
      <c r="H59" s="118"/>
      <c r="I59" s="117"/>
      <c r="J59" s="26" t="str">
        <f t="shared" si="11"/>
        <v>_</v>
      </c>
      <c r="K59" s="99"/>
      <c r="L59" s="94" t="str">
        <f t="shared" si="0"/>
        <v/>
      </c>
      <c r="M59" s="26"/>
      <c r="N59" s="63"/>
      <c r="O59" s="64"/>
      <c r="P59" s="26"/>
      <c r="Q59" s="26"/>
      <c r="R59" s="42" t="str">
        <f t="shared" si="1"/>
        <v/>
      </c>
      <c r="S59" s="42" t="str">
        <f>IF(L59="","",#REF!-L59)</f>
        <v/>
      </c>
      <c r="T59" s="42" t="str">
        <f t="shared" si="2"/>
        <v/>
      </c>
      <c r="U59" s="67" t="str">
        <f t="shared" si="3"/>
        <v/>
      </c>
      <c r="V59" s="41" t="str">
        <f>IF(E59="","",VLOOKUP(G59,#REF!,2,0))</f>
        <v/>
      </c>
      <c r="W59" s="41" t="str">
        <f t="shared" si="4"/>
        <v/>
      </c>
      <c r="X59" s="41" t="str">
        <f t="shared" si="5"/>
        <v/>
      </c>
      <c r="Y59" s="77" t="str">
        <f t="shared" si="6"/>
        <v/>
      </c>
      <c r="Z59" s="77" t="str">
        <f t="shared" si="7"/>
        <v/>
      </c>
      <c r="AA59" s="43" t="str">
        <f t="shared" si="8"/>
        <v/>
      </c>
      <c r="AB59" s="23"/>
      <c r="AC59" s="23"/>
      <c r="AD59" s="23"/>
      <c r="AE59" s="23"/>
      <c r="AF59" s="41" t="str">
        <f t="shared" si="9"/>
        <v/>
      </c>
      <c r="AG59" s="88"/>
      <c r="AH59" s="26"/>
      <c r="AI59" s="26"/>
      <c r="AJ59" s="26"/>
    </row>
    <row r="60" spans="1:36">
      <c r="A60" s="42">
        <v>57</v>
      </c>
      <c r="B60" s="42" t="s">
        <v>4</v>
      </c>
      <c r="C60" s="99"/>
      <c r="D60" s="42" t="str">
        <f t="shared" si="10"/>
        <v/>
      </c>
      <c r="E60" s="99"/>
      <c r="F60" s="26"/>
      <c r="G60" s="117"/>
      <c r="H60" s="118"/>
      <c r="I60" s="117"/>
      <c r="J60" s="26" t="str">
        <f t="shared" si="11"/>
        <v>_</v>
      </c>
      <c r="K60" s="99"/>
      <c r="L60" s="94" t="str">
        <f t="shared" si="0"/>
        <v/>
      </c>
      <c r="M60" s="26"/>
      <c r="N60" s="63"/>
      <c r="O60" s="64"/>
      <c r="P60" s="26"/>
      <c r="Q60" s="26"/>
      <c r="R60" s="42" t="str">
        <f t="shared" si="1"/>
        <v/>
      </c>
      <c r="S60" s="42" t="str">
        <f>IF(L60="","",#REF!-L60)</f>
        <v/>
      </c>
      <c r="T60" s="42" t="str">
        <f t="shared" si="2"/>
        <v/>
      </c>
      <c r="U60" s="67" t="str">
        <f t="shared" si="3"/>
        <v/>
      </c>
      <c r="V60" s="41" t="str">
        <f>IF(E60="","",VLOOKUP(G60,#REF!,2,0))</f>
        <v/>
      </c>
      <c r="W60" s="41" t="str">
        <f t="shared" si="4"/>
        <v/>
      </c>
      <c r="X60" s="41" t="str">
        <f t="shared" si="5"/>
        <v/>
      </c>
      <c r="Y60" s="77" t="str">
        <f t="shared" si="6"/>
        <v/>
      </c>
      <c r="Z60" s="77" t="str">
        <f t="shared" si="7"/>
        <v/>
      </c>
      <c r="AA60" s="43" t="str">
        <f t="shared" si="8"/>
        <v/>
      </c>
      <c r="AB60" s="23"/>
      <c r="AC60" s="23"/>
      <c r="AD60" s="23"/>
      <c r="AE60" s="23"/>
      <c r="AF60" s="41" t="str">
        <f t="shared" si="9"/>
        <v/>
      </c>
      <c r="AG60" s="88"/>
      <c r="AH60" s="26"/>
      <c r="AI60" s="26"/>
      <c r="AJ60" s="26"/>
    </row>
    <row r="61" spans="1:36">
      <c r="A61" s="42">
        <v>58</v>
      </c>
      <c r="B61" s="42" t="s">
        <v>4</v>
      </c>
      <c r="C61" s="99"/>
      <c r="D61" s="42" t="str">
        <f t="shared" si="10"/>
        <v/>
      </c>
      <c r="E61" s="99"/>
      <c r="F61" s="26"/>
      <c r="G61" s="117"/>
      <c r="H61" s="118"/>
      <c r="I61" s="117"/>
      <c r="J61" s="26" t="str">
        <f t="shared" si="11"/>
        <v>_</v>
      </c>
      <c r="K61" s="99"/>
      <c r="L61" s="94" t="str">
        <f t="shared" si="0"/>
        <v/>
      </c>
      <c r="M61" s="26"/>
      <c r="N61" s="63"/>
      <c r="O61" s="64"/>
      <c r="P61" s="26"/>
      <c r="Q61" s="26"/>
      <c r="R61" s="42" t="str">
        <f t="shared" si="1"/>
        <v/>
      </c>
      <c r="S61" s="42" t="str">
        <f>IF(L61="","",#REF!-L61)</f>
        <v/>
      </c>
      <c r="T61" s="42" t="str">
        <f t="shared" si="2"/>
        <v/>
      </c>
      <c r="U61" s="67" t="str">
        <f t="shared" si="3"/>
        <v/>
      </c>
      <c r="V61" s="41" t="str">
        <f>IF(E61="","",VLOOKUP(G61,#REF!,2,0))</f>
        <v/>
      </c>
      <c r="W61" s="41" t="str">
        <f t="shared" si="4"/>
        <v/>
      </c>
      <c r="X61" s="41" t="str">
        <f t="shared" si="5"/>
        <v/>
      </c>
      <c r="Y61" s="77" t="str">
        <f t="shared" si="6"/>
        <v/>
      </c>
      <c r="Z61" s="77" t="str">
        <f t="shared" si="7"/>
        <v/>
      </c>
      <c r="AA61" s="43" t="str">
        <f t="shared" si="8"/>
        <v/>
      </c>
      <c r="AB61" s="23"/>
      <c r="AC61" s="23"/>
      <c r="AD61" s="23"/>
      <c r="AE61" s="23"/>
      <c r="AF61" s="41" t="str">
        <f t="shared" si="9"/>
        <v/>
      </c>
      <c r="AG61" s="88"/>
      <c r="AH61" s="26"/>
      <c r="AI61" s="26"/>
      <c r="AJ61" s="26"/>
    </row>
    <row r="62" spans="1:36">
      <c r="A62" s="42">
        <v>59</v>
      </c>
      <c r="B62" s="42" t="s">
        <v>4</v>
      </c>
      <c r="C62" s="99"/>
      <c r="D62" s="42" t="str">
        <f t="shared" si="10"/>
        <v/>
      </c>
      <c r="E62" s="99"/>
      <c r="F62" s="26"/>
      <c r="G62" s="117"/>
      <c r="H62" s="118"/>
      <c r="I62" s="117"/>
      <c r="J62" s="26" t="str">
        <f t="shared" si="11"/>
        <v>_</v>
      </c>
      <c r="K62" s="99"/>
      <c r="L62" s="94" t="str">
        <f t="shared" si="0"/>
        <v/>
      </c>
      <c r="M62" s="26"/>
      <c r="N62" s="63"/>
      <c r="O62" s="64"/>
      <c r="P62" s="26"/>
      <c r="Q62" s="26"/>
      <c r="R62" s="42" t="str">
        <f t="shared" si="1"/>
        <v/>
      </c>
      <c r="S62" s="42" t="str">
        <f>IF(L62="","",#REF!-L62)</f>
        <v/>
      </c>
      <c r="T62" s="42" t="str">
        <f t="shared" si="2"/>
        <v/>
      </c>
      <c r="U62" s="67" t="str">
        <f t="shared" si="3"/>
        <v/>
      </c>
      <c r="V62" s="41" t="str">
        <f>IF(E62="","",VLOOKUP(G62,#REF!,2,0))</f>
        <v/>
      </c>
      <c r="W62" s="41" t="str">
        <f t="shared" si="4"/>
        <v/>
      </c>
      <c r="X62" s="41" t="str">
        <f t="shared" si="5"/>
        <v/>
      </c>
      <c r="Y62" s="77" t="str">
        <f t="shared" si="6"/>
        <v/>
      </c>
      <c r="Z62" s="77" t="str">
        <f t="shared" si="7"/>
        <v/>
      </c>
      <c r="AA62" s="43" t="str">
        <f t="shared" si="8"/>
        <v/>
      </c>
      <c r="AB62" s="23"/>
      <c r="AC62" s="23"/>
      <c r="AD62" s="23"/>
      <c r="AE62" s="23"/>
      <c r="AF62" s="41" t="str">
        <f t="shared" si="9"/>
        <v/>
      </c>
      <c r="AG62" s="88"/>
      <c r="AH62" s="26"/>
      <c r="AI62" s="26"/>
      <c r="AJ62" s="26"/>
    </row>
    <row r="63" spans="1:36">
      <c r="A63" s="42">
        <v>60</v>
      </c>
      <c r="B63" s="42" t="s">
        <v>4</v>
      </c>
      <c r="C63" s="99"/>
      <c r="D63" s="42" t="str">
        <f t="shared" si="10"/>
        <v/>
      </c>
      <c r="E63" s="99"/>
      <c r="F63" s="26"/>
      <c r="G63" s="117"/>
      <c r="H63" s="118"/>
      <c r="I63" s="117"/>
      <c r="J63" s="26" t="str">
        <f t="shared" si="11"/>
        <v>_</v>
      </c>
      <c r="K63" s="99"/>
      <c r="L63" s="94" t="str">
        <f t="shared" si="0"/>
        <v/>
      </c>
      <c r="M63" s="26"/>
      <c r="N63" s="63"/>
      <c r="O63" s="64"/>
      <c r="P63" s="26"/>
      <c r="Q63" s="26"/>
      <c r="R63" s="42" t="str">
        <f t="shared" si="1"/>
        <v/>
      </c>
      <c r="S63" s="42" t="str">
        <f>IF(L63="","",#REF!-L63)</f>
        <v/>
      </c>
      <c r="T63" s="42" t="str">
        <f t="shared" si="2"/>
        <v/>
      </c>
      <c r="U63" s="67" t="str">
        <f t="shared" si="3"/>
        <v/>
      </c>
      <c r="V63" s="41" t="str">
        <f>IF(E63="","",VLOOKUP(G63,#REF!,2,0))</f>
        <v/>
      </c>
      <c r="W63" s="41" t="str">
        <f t="shared" si="4"/>
        <v/>
      </c>
      <c r="X63" s="41" t="str">
        <f t="shared" si="5"/>
        <v/>
      </c>
      <c r="Y63" s="77" t="str">
        <f t="shared" si="6"/>
        <v/>
      </c>
      <c r="Z63" s="77" t="str">
        <f t="shared" si="7"/>
        <v/>
      </c>
      <c r="AA63" s="43" t="str">
        <f t="shared" si="8"/>
        <v/>
      </c>
      <c r="AB63" s="23"/>
      <c r="AC63" s="23"/>
      <c r="AD63" s="23"/>
      <c r="AE63" s="23"/>
      <c r="AF63" s="41" t="str">
        <f t="shared" si="9"/>
        <v/>
      </c>
      <c r="AG63" s="88"/>
      <c r="AH63" s="26"/>
      <c r="AI63" s="26"/>
      <c r="AJ63" s="26"/>
    </row>
    <row r="64" spans="1:36">
      <c r="A64" s="42">
        <v>61</v>
      </c>
      <c r="B64" s="42" t="s">
        <v>4</v>
      </c>
      <c r="C64" s="99"/>
      <c r="D64" s="42" t="str">
        <f t="shared" si="10"/>
        <v/>
      </c>
      <c r="E64" s="99"/>
      <c r="F64" s="26"/>
      <c r="G64" s="117"/>
      <c r="H64" s="118"/>
      <c r="I64" s="117"/>
      <c r="J64" s="26" t="str">
        <f t="shared" si="11"/>
        <v>_</v>
      </c>
      <c r="K64" s="99"/>
      <c r="L64" s="94" t="str">
        <f t="shared" si="0"/>
        <v/>
      </c>
      <c r="M64" s="26"/>
      <c r="N64" s="63"/>
      <c r="O64" s="64"/>
      <c r="P64" s="26"/>
      <c r="Q64" s="26"/>
      <c r="R64" s="42" t="str">
        <f t="shared" si="1"/>
        <v/>
      </c>
      <c r="S64" s="42" t="str">
        <f>IF(L64="","",#REF!-L64)</f>
        <v/>
      </c>
      <c r="T64" s="42" t="str">
        <f t="shared" si="2"/>
        <v/>
      </c>
      <c r="U64" s="67" t="str">
        <f t="shared" si="3"/>
        <v/>
      </c>
      <c r="V64" s="41" t="str">
        <f>IF(E64="","",VLOOKUP(G64,#REF!,2,0))</f>
        <v/>
      </c>
      <c r="W64" s="41" t="str">
        <f t="shared" si="4"/>
        <v/>
      </c>
      <c r="X64" s="41" t="str">
        <f t="shared" si="5"/>
        <v/>
      </c>
      <c r="Y64" s="77" t="str">
        <f t="shared" si="6"/>
        <v/>
      </c>
      <c r="Z64" s="77" t="str">
        <f t="shared" si="7"/>
        <v/>
      </c>
      <c r="AA64" s="43" t="str">
        <f t="shared" si="8"/>
        <v/>
      </c>
      <c r="AB64" s="23"/>
      <c r="AC64" s="23"/>
      <c r="AD64" s="23"/>
      <c r="AE64" s="23"/>
      <c r="AF64" s="41" t="str">
        <f t="shared" si="9"/>
        <v/>
      </c>
      <c r="AG64" s="88"/>
      <c r="AH64" s="26"/>
      <c r="AI64" s="26"/>
      <c r="AJ64" s="26"/>
    </row>
    <row r="65" spans="1:36">
      <c r="A65" s="42">
        <v>62</v>
      </c>
      <c r="B65" s="42" t="s">
        <v>4</v>
      </c>
      <c r="C65" s="99"/>
      <c r="D65" s="42" t="str">
        <f t="shared" si="10"/>
        <v/>
      </c>
      <c r="E65" s="99"/>
      <c r="F65" s="26"/>
      <c r="G65" s="117"/>
      <c r="H65" s="118"/>
      <c r="I65" s="117"/>
      <c r="J65" s="26" t="str">
        <f t="shared" si="11"/>
        <v>_</v>
      </c>
      <c r="K65" s="99"/>
      <c r="L65" s="94" t="str">
        <f t="shared" si="0"/>
        <v/>
      </c>
      <c r="M65" s="26"/>
      <c r="N65" s="63"/>
      <c r="O65" s="64"/>
      <c r="P65" s="26"/>
      <c r="Q65" s="26"/>
      <c r="R65" s="42" t="str">
        <f t="shared" si="1"/>
        <v/>
      </c>
      <c r="S65" s="42" t="str">
        <f>IF(L65="","",#REF!-L65)</f>
        <v/>
      </c>
      <c r="T65" s="42" t="str">
        <f t="shared" si="2"/>
        <v/>
      </c>
      <c r="U65" s="67" t="str">
        <f t="shared" si="3"/>
        <v/>
      </c>
      <c r="V65" s="41" t="str">
        <f>IF(E65="","",VLOOKUP(G65,#REF!,2,0))</f>
        <v/>
      </c>
      <c r="W65" s="41" t="str">
        <f t="shared" si="4"/>
        <v/>
      </c>
      <c r="X65" s="41" t="str">
        <f t="shared" si="5"/>
        <v/>
      </c>
      <c r="Y65" s="77" t="str">
        <f t="shared" si="6"/>
        <v/>
      </c>
      <c r="Z65" s="77" t="str">
        <f t="shared" si="7"/>
        <v/>
      </c>
      <c r="AA65" s="43" t="str">
        <f t="shared" si="8"/>
        <v/>
      </c>
      <c r="AB65" s="23"/>
      <c r="AC65" s="23"/>
      <c r="AD65" s="23"/>
      <c r="AE65" s="23"/>
      <c r="AF65" s="41" t="str">
        <f t="shared" si="9"/>
        <v/>
      </c>
      <c r="AG65" s="88"/>
      <c r="AH65" s="26"/>
      <c r="AI65" s="26"/>
      <c r="AJ65" s="26"/>
    </row>
    <row r="66" spans="1:36">
      <c r="A66" s="42">
        <v>63</v>
      </c>
      <c r="B66" s="42" t="s">
        <v>4</v>
      </c>
      <c r="C66" s="99"/>
      <c r="D66" s="42" t="str">
        <f t="shared" si="10"/>
        <v/>
      </c>
      <c r="E66" s="99"/>
      <c r="F66" s="26"/>
      <c r="G66" s="117"/>
      <c r="H66" s="118"/>
      <c r="I66" s="117"/>
      <c r="J66" s="26" t="str">
        <f t="shared" si="11"/>
        <v>_</v>
      </c>
      <c r="K66" s="99"/>
      <c r="L66" s="94" t="str">
        <f t="shared" si="0"/>
        <v/>
      </c>
      <c r="M66" s="26"/>
      <c r="N66" s="63"/>
      <c r="O66" s="64"/>
      <c r="P66" s="26"/>
      <c r="Q66" s="26"/>
      <c r="R66" s="42" t="str">
        <f t="shared" si="1"/>
        <v/>
      </c>
      <c r="S66" s="42" t="str">
        <f>IF(L66="","",#REF!-L66)</f>
        <v/>
      </c>
      <c r="T66" s="42" t="str">
        <f t="shared" si="2"/>
        <v/>
      </c>
      <c r="U66" s="67" t="str">
        <f t="shared" si="3"/>
        <v/>
      </c>
      <c r="V66" s="41" t="str">
        <f>IF(E66="","",VLOOKUP(G66,#REF!,2,0))</f>
        <v/>
      </c>
      <c r="W66" s="41" t="str">
        <f t="shared" si="4"/>
        <v/>
      </c>
      <c r="X66" s="41" t="str">
        <f t="shared" si="5"/>
        <v/>
      </c>
      <c r="Y66" s="77" t="str">
        <f t="shared" si="6"/>
        <v/>
      </c>
      <c r="Z66" s="77" t="str">
        <f t="shared" si="7"/>
        <v/>
      </c>
      <c r="AA66" s="43" t="str">
        <f t="shared" si="8"/>
        <v/>
      </c>
      <c r="AB66" s="23"/>
      <c r="AC66" s="23"/>
      <c r="AD66" s="23"/>
      <c r="AE66" s="23"/>
      <c r="AF66" s="41" t="str">
        <f t="shared" si="9"/>
        <v/>
      </c>
      <c r="AG66" s="88"/>
      <c r="AH66" s="26"/>
      <c r="AI66" s="26"/>
      <c r="AJ66" s="26"/>
    </row>
    <row r="67" spans="1:36">
      <c r="A67" s="42">
        <v>64</v>
      </c>
      <c r="B67" s="42" t="s">
        <v>4</v>
      </c>
      <c r="C67" s="99"/>
      <c r="D67" s="42" t="str">
        <f t="shared" si="10"/>
        <v/>
      </c>
      <c r="E67" s="99"/>
      <c r="F67" s="26"/>
      <c r="G67" s="117"/>
      <c r="H67" s="118"/>
      <c r="I67" s="117"/>
      <c r="J67" s="26" t="str">
        <f t="shared" si="11"/>
        <v>_</v>
      </c>
      <c r="K67" s="99"/>
      <c r="L67" s="94" t="str">
        <f t="shared" si="0"/>
        <v/>
      </c>
      <c r="M67" s="26"/>
      <c r="N67" s="63"/>
      <c r="O67" s="64"/>
      <c r="P67" s="26"/>
      <c r="Q67" s="26"/>
      <c r="R67" s="42" t="str">
        <f t="shared" si="1"/>
        <v/>
      </c>
      <c r="S67" s="42" t="str">
        <f>IF(L67="","",#REF!-L67)</f>
        <v/>
      </c>
      <c r="T67" s="42" t="str">
        <f t="shared" si="2"/>
        <v/>
      </c>
      <c r="U67" s="67" t="str">
        <f t="shared" si="3"/>
        <v/>
      </c>
      <c r="V67" s="41" t="str">
        <f>IF(E67="","",VLOOKUP(G67,#REF!,2,0))</f>
        <v/>
      </c>
      <c r="W67" s="41" t="str">
        <f t="shared" si="4"/>
        <v/>
      </c>
      <c r="X67" s="41" t="str">
        <f t="shared" si="5"/>
        <v/>
      </c>
      <c r="Y67" s="77" t="str">
        <f t="shared" si="6"/>
        <v/>
      </c>
      <c r="Z67" s="77" t="str">
        <f t="shared" si="7"/>
        <v/>
      </c>
      <c r="AA67" s="43" t="str">
        <f t="shared" si="8"/>
        <v/>
      </c>
      <c r="AB67" s="23"/>
      <c r="AC67" s="23"/>
      <c r="AD67" s="23"/>
      <c r="AE67" s="23"/>
      <c r="AF67" s="41" t="str">
        <f t="shared" si="9"/>
        <v/>
      </c>
      <c r="AG67" s="88"/>
      <c r="AH67" s="26"/>
      <c r="AI67" s="26"/>
      <c r="AJ67" s="26"/>
    </row>
    <row r="68" spans="1:36">
      <c r="A68" s="42">
        <v>65</v>
      </c>
      <c r="B68" s="42" t="s">
        <v>4</v>
      </c>
      <c r="C68" s="99"/>
      <c r="D68" s="42" t="str">
        <f t="shared" si="10"/>
        <v/>
      </c>
      <c r="E68" s="99"/>
      <c r="F68" s="26"/>
      <c r="G68" s="117"/>
      <c r="H68" s="118"/>
      <c r="I68" s="117"/>
      <c r="J68" s="26" t="str">
        <f t="shared" si="11"/>
        <v>_</v>
      </c>
      <c r="K68" s="99"/>
      <c r="L68" s="94" t="str">
        <f t="shared" si="0"/>
        <v/>
      </c>
      <c r="M68" s="26"/>
      <c r="N68" s="63"/>
      <c r="O68" s="64"/>
      <c r="P68" s="26"/>
      <c r="Q68" s="26"/>
      <c r="R68" s="42" t="str">
        <f t="shared" si="1"/>
        <v/>
      </c>
      <c r="S68" s="42" t="str">
        <f>IF(L68="","",#REF!-L68)</f>
        <v/>
      </c>
      <c r="T68" s="42" t="str">
        <f t="shared" si="2"/>
        <v/>
      </c>
      <c r="U68" s="67" t="str">
        <f t="shared" si="3"/>
        <v/>
      </c>
      <c r="V68" s="41" t="str">
        <f>IF(E68="","",VLOOKUP(G68,#REF!,2,0))</f>
        <v/>
      </c>
      <c r="W68" s="41" t="str">
        <f t="shared" si="4"/>
        <v/>
      </c>
      <c r="X68" s="41" t="str">
        <f t="shared" si="5"/>
        <v/>
      </c>
      <c r="Y68" s="77" t="str">
        <f t="shared" si="6"/>
        <v/>
      </c>
      <c r="Z68" s="77" t="str">
        <f t="shared" si="7"/>
        <v/>
      </c>
      <c r="AA68" s="43" t="str">
        <f t="shared" si="8"/>
        <v/>
      </c>
      <c r="AB68" s="23"/>
      <c r="AC68" s="23"/>
      <c r="AD68" s="23"/>
      <c r="AE68" s="23"/>
      <c r="AF68" s="41" t="str">
        <f t="shared" si="9"/>
        <v/>
      </c>
      <c r="AG68" s="88"/>
      <c r="AH68" s="26"/>
      <c r="AI68" s="26"/>
      <c r="AJ68" s="26"/>
    </row>
    <row r="69" spans="1:36">
      <c r="A69" s="42">
        <v>66</v>
      </c>
      <c r="B69" s="42" t="s">
        <v>4</v>
      </c>
      <c r="C69" s="99"/>
      <c r="D69" s="42" t="str">
        <f t="shared" ref="D69:D103" si="12">IF(M69="","",C69&amp;"_"&amp;M69)</f>
        <v/>
      </c>
      <c r="E69" s="99"/>
      <c r="F69" s="26"/>
      <c r="G69" s="117"/>
      <c r="H69" s="118"/>
      <c r="I69" s="117"/>
      <c r="J69" s="26" t="str">
        <f t="shared" ref="J69:J103" si="13">C69&amp;"_"&amp;I69</f>
        <v>_</v>
      </c>
      <c r="K69" s="99"/>
      <c r="L69" s="94" t="str">
        <f t="shared" ref="L69:L103" si="14">IF(K69="","",IF(MONTH(K69)&lt;=3,YEAR(K69)-1,YEAR(K69)))</f>
        <v/>
      </c>
      <c r="M69" s="26"/>
      <c r="N69" s="63"/>
      <c r="O69" s="64"/>
      <c r="P69" s="26"/>
      <c r="Q69" s="26"/>
      <c r="R69" s="42" t="str">
        <f t="shared" ref="R69:R103" si="15">IF(E69="","",50)</f>
        <v/>
      </c>
      <c r="S69" s="42" t="str">
        <f>IF(L69="","",#REF!-L69)</f>
        <v/>
      </c>
      <c r="T69" s="42" t="str">
        <f t="shared" ref="T69:T103" si="16">IF(R69="","",R69-S69)</f>
        <v/>
      </c>
      <c r="U69" s="67" t="str">
        <f t="shared" ref="U69:U103" si="17">IF(R69="","",0.02)</f>
        <v/>
      </c>
      <c r="V69" s="41" t="str">
        <f>IF(E69="","",VLOOKUP(G69,#REF!,2,0))</f>
        <v/>
      </c>
      <c r="W69" s="41" t="str">
        <f t="shared" ref="W69:W103" si="18">IF(E69="","",IF(N69=0,ROUND(H69*V69,0),0))</f>
        <v/>
      </c>
      <c r="X69" s="41" t="str">
        <f t="shared" ref="X69:X103" si="19">IF(E69="","",IF(T69&lt;0,1,IF(N69=0,W69,N69)))</f>
        <v/>
      </c>
      <c r="Y69" s="77" t="str">
        <f t="shared" ref="Y69:Y103" si="20">IF(E69="","",IF(S69=0,0,IF(T69=0,AG69,IF(T69&lt;0,0,ROUNDDOWN(X69*U69,0)))))</f>
        <v/>
      </c>
      <c r="Z69" s="77" t="str">
        <f t="shared" ref="Z69:Z103" si="21">IF(E69="","",IF(T69=0,X69,IF(T69&lt;0,0,ROUND(S69*Y69,0))))</f>
        <v/>
      </c>
      <c r="AA69" s="43" t="str">
        <f t="shared" ref="AA69:AA103" si="22">IF(E69="","",IF(X69-Z69&lt;=0,1,X69-Z69))</f>
        <v/>
      </c>
      <c r="AB69" s="23"/>
      <c r="AC69" s="23"/>
      <c r="AD69" s="23"/>
      <c r="AE69" s="23"/>
      <c r="AF69" s="41" t="str">
        <f t="shared" ref="AF69:AF103" si="23">IF(E69="","",N69-SUM(AB69:AE69))</f>
        <v/>
      </c>
      <c r="AG69" s="88"/>
      <c r="AH69" s="26"/>
      <c r="AI69" s="26"/>
      <c r="AJ69" s="26"/>
    </row>
    <row r="70" spans="1:36">
      <c r="A70" s="42">
        <v>67</v>
      </c>
      <c r="B70" s="42" t="s">
        <v>4</v>
      </c>
      <c r="C70" s="99"/>
      <c r="D70" s="42" t="str">
        <f t="shared" si="12"/>
        <v/>
      </c>
      <c r="E70" s="99"/>
      <c r="F70" s="26"/>
      <c r="G70" s="117"/>
      <c r="H70" s="118"/>
      <c r="I70" s="117"/>
      <c r="J70" s="26" t="str">
        <f t="shared" si="13"/>
        <v>_</v>
      </c>
      <c r="K70" s="99"/>
      <c r="L70" s="94" t="str">
        <f t="shared" si="14"/>
        <v/>
      </c>
      <c r="M70" s="26"/>
      <c r="N70" s="63"/>
      <c r="O70" s="64"/>
      <c r="P70" s="26"/>
      <c r="Q70" s="26"/>
      <c r="R70" s="42" t="str">
        <f t="shared" si="15"/>
        <v/>
      </c>
      <c r="S70" s="42" t="str">
        <f>IF(L70="","",#REF!-L70)</f>
        <v/>
      </c>
      <c r="T70" s="42" t="str">
        <f t="shared" si="16"/>
        <v/>
      </c>
      <c r="U70" s="67" t="str">
        <f t="shared" si="17"/>
        <v/>
      </c>
      <c r="V70" s="41" t="str">
        <f>IF(E70="","",VLOOKUP(G70,#REF!,2,0))</f>
        <v/>
      </c>
      <c r="W70" s="41" t="str">
        <f t="shared" si="18"/>
        <v/>
      </c>
      <c r="X70" s="41" t="str">
        <f t="shared" si="19"/>
        <v/>
      </c>
      <c r="Y70" s="77" t="str">
        <f t="shared" si="20"/>
        <v/>
      </c>
      <c r="Z70" s="77" t="str">
        <f t="shared" si="21"/>
        <v/>
      </c>
      <c r="AA70" s="43" t="str">
        <f t="shared" si="22"/>
        <v/>
      </c>
      <c r="AB70" s="23"/>
      <c r="AC70" s="23"/>
      <c r="AD70" s="23"/>
      <c r="AE70" s="23"/>
      <c r="AF70" s="41" t="str">
        <f t="shared" si="23"/>
        <v/>
      </c>
      <c r="AG70" s="88"/>
      <c r="AH70" s="26"/>
      <c r="AI70" s="26"/>
      <c r="AJ70" s="26"/>
    </row>
    <row r="71" spans="1:36">
      <c r="A71" s="42">
        <v>68</v>
      </c>
      <c r="B71" s="42" t="s">
        <v>4</v>
      </c>
      <c r="C71" s="99"/>
      <c r="D71" s="42" t="str">
        <f t="shared" si="12"/>
        <v/>
      </c>
      <c r="E71" s="99"/>
      <c r="F71" s="26"/>
      <c r="G71" s="117"/>
      <c r="H71" s="118"/>
      <c r="I71" s="117"/>
      <c r="J71" s="26" t="str">
        <f t="shared" si="13"/>
        <v>_</v>
      </c>
      <c r="K71" s="99"/>
      <c r="L71" s="94" t="str">
        <f t="shared" si="14"/>
        <v/>
      </c>
      <c r="M71" s="26"/>
      <c r="N71" s="63"/>
      <c r="O71" s="64"/>
      <c r="P71" s="26"/>
      <c r="Q71" s="26"/>
      <c r="R71" s="42" t="str">
        <f t="shared" si="15"/>
        <v/>
      </c>
      <c r="S71" s="42" t="str">
        <f>IF(L71="","",#REF!-L71)</f>
        <v/>
      </c>
      <c r="T71" s="42" t="str">
        <f t="shared" si="16"/>
        <v/>
      </c>
      <c r="U71" s="67" t="str">
        <f t="shared" si="17"/>
        <v/>
      </c>
      <c r="V71" s="41" t="str">
        <f>IF(E71="","",VLOOKUP(G71,#REF!,2,0))</f>
        <v/>
      </c>
      <c r="W71" s="41" t="str">
        <f t="shared" si="18"/>
        <v/>
      </c>
      <c r="X71" s="41" t="str">
        <f t="shared" si="19"/>
        <v/>
      </c>
      <c r="Y71" s="77" t="str">
        <f t="shared" si="20"/>
        <v/>
      </c>
      <c r="Z71" s="77" t="str">
        <f t="shared" si="21"/>
        <v/>
      </c>
      <c r="AA71" s="43" t="str">
        <f t="shared" si="22"/>
        <v/>
      </c>
      <c r="AB71" s="23"/>
      <c r="AC71" s="23"/>
      <c r="AD71" s="23"/>
      <c r="AE71" s="23"/>
      <c r="AF71" s="41" t="str">
        <f t="shared" si="23"/>
        <v/>
      </c>
      <c r="AG71" s="88"/>
      <c r="AH71" s="26"/>
      <c r="AI71" s="26"/>
      <c r="AJ71" s="26"/>
    </row>
    <row r="72" spans="1:36">
      <c r="A72" s="42">
        <v>69</v>
      </c>
      <c r="B72" s="42" t="s">
        <v>4</v>
      </c>
      <c r="C72" s="99"/>
      <c r="D72" s="42" t="str">
        <f t="shared" si="12"/>
        <v/>
      </c>
      <c r="E72" s="99"/>
      <c r="F72" s="26"/>
      <c r="G72" s="117"/>
      <c r="H72" s="118"/>
      <c r="I72" s="117"/>
      <c r="J72" s="26" t="str">
        <f t="shared" si="13"/>
        <v>_</v>
      </c>
      <c r="K72" s="99"/>
      <c r="L72" s="94" t="str">
        <f t="shared" si="14"/>
        <v/>
      </c>
      <c r="M72" s="26"/>
      <c r="N72" s="63"/>
      <c r="O72" s="64"/>
      <c r="P72" s="26"/>
      <c r="Q72" s="26"/>
      <c r="R72" s="42" t="str">
        <f t="shared" si="15"/>
        <v/>
      </c>
      <c r="S72" s="42" t="str">
        <f>IF(L72="","",#REF!-L72)</f>
        <v/>
      </c>
      <c r="T72" s="42" t="str">
        <f t="shared" si="16"/>
        <v/>
      </c>
      <c r="U72" s="67" t="str">
        <f t="shared" si="17"/>
        <v/>
      </c>
      <c r="V72" s="41" t="str">
        <f>IF(E72="","",VLOOKUP(G72,#REF!,2,0))</f>
        <v/>
      </c>
      <c r="W72" s="41" t="str">
        <f t="shared" si="18"/>
        <v/>
      </c>
      <c r="X72" s="41" t="str">
        <f t="shared" si="19"/>
        <v/>
      </c>
      <c r="Y72" s="77" t="str">
        <f t="shared" si="20"/>
        <v/>
      </c>
      <c r="Z72" s="77" t="str">
        <f t="shared" si="21"/>
        <v/>
      </c>
      <c r="AA72" s="43" t="str">
        <f t="shared" si="22"/>
        <v/>
      </c>
      <c r="AB72" s="23"/>
      <c r="AC72" s="23"/>
      <c r="AD72" s="23"/>
      <c r="AE72" s="23"/>
      <c r="AF72" s="41" t="str">
        <f t="shared" si="23"/>
        <v/>
      </c>
      <c r="AG72" s="88"/>
      <c r="AH72" s="26"/>
      <c r="AI72" s="26"/>
      <c r="AJ72" s="26"/>
    </row>
    <row r="73" spans="1:36">
      <c r="A73" s="42">
        <v>70</v>
      </c>
      <c r="B73" s="42" t="s">
        <v>4</v>
      </c>
      <c r="C73" s="99"/>
      <c r="D73" s="42" t="str">
        <f t="shared" si="12"/>
        <v/>
      </c>
      <c r="E73" s="99"/>
      <c r="F73" s="26"/>
      <c r="G73" s="117"/>
      <c r="H73" s="118"/>
      <c r="I73" s="117"/>
      <c r="J73" s="26" t="str">
        <f t="shared" si="13"/>
        <v>_</v>
      </c>
      <c r="K73" s="99"/>
      <c r="L73" s="94" t="str">
        <f t="shared" si="14"/>
        <v/>
      </c>
      <c r="M73" s="26"/>
      <c r="N73" s="63"/>
      <c r="O73" s="64"/>
      <c r="P73" s="26"/>
      <c r="Q73" s="26"/>
      <c r="R73" s="42" t="str">
        <f t="shared" si="15"/>
        <v/>
      </c>
      <c r="S73" s="42" t="str">
        <f>IF(L73="","",#REF!-L73)</f>
        <v/>
      </c>
      <c r="T73" s="42" t="str">
        <f t="shared" si="16"/>
        <v/>
      </c>
      <c r="U73" s="67" t="str">
        <f t="shared" si="17"/>
        <v/>
      </c>
      <c r="V73" s="41" t="str">
        <f>IF(E73="","",VLOOKUP(G73,#REF!,2,0))</f>
        <v/>
      </c>
      <c r="W73" s="41" t="str">
        <f t="shared" si="18"/>
        <v/>
      </c>
      <c r="X73" s="41" t="str">
        <f t="shared" si="19"/>
        <v/>
      </c>
      <c r="Y73" s="77" t="str">
        <f t="shared" si="20"/>
        <v/>
      </c>
      <c r="Z73" s="77" t="str">
        <f t="shared" si="21"/>
        <v/>
      </c>
      <c r="AA73" s="43" t="str">
        <f t="shared" si="22"/>
        <v/>
      </c>
      <c r="AB73" s="23"/>
      <c r="AC73" s="23"/>
      <c r="AD73" s="23"/>
      <c r="AE73" s="23"/>
      <c r="AF73" s="41" t="str">
        <f t="shared" si="23"/>
        <v/>
      </c>
      <c r="AG73" s="88"/>
      <c r="AH73" s="26"/>
      <c r="AI73" s="26"/>
      <c r="AJ73" s="26"/>
    </row>
    <row r="74" spans="1:36">
      <c r="A74" s="42">
        <v>71</v>
      </c>
      <c r="B74" s="42" t="s">
        <v>4</v>
      </c>
      <c r="C74" s="99"/>
      <c r="D74" s="42" t="str">
        <f t="shared" si="12"/>
        <v/>
      </c>
      <c r="E74" s="99"/>
      <c r="F74" s="26"/>
      <c r="G74" s="117"/>
      <c r="H74" s="118"/>
      <c r="I74" s="117"/>
      <c r="J74" s="26" t="str">
        <f t="shared" si="13"/>
        <v>_</v>
      </c>
      <c r="K74" s="99"/>
      <c r="L74" s="94" t="str">
        <f t="shared" si="14"/>
        <v/>
      </c>
      <c r="M74" s="26"/>
      <c r="N74" s="63"/>
      <c r="O74" s="64"/>
      <c r="P74" s="26"/>
      <c r="Q74" s="26"/>
      <c r="R74" s="42" t="str">
        <f t="shared" si="15"/>
        <v/>
      </c>
      <c r="S74" s="42" t="str">
        <f>IF(L74="","",#REF!-L74)</f>
        <v/>
      </c>
      <c r="T74" s="42" t="str">
        <f t="shared" si="16"/>
        <v/>
      </c>
      <c r="U74" s="67" t="str">
        <f t="shared" si="17"/>
        <v/>
      </c>
      <c r="V74" s="41" t="str">
        <f>IF(E74="","",VLOOKUP(G74,#REF!,2,0))</f>
        <v/>
      </c>
      <c r="W74" s="41" t="str">
        <f t="shared" si="18"/>
        <v/>
      </c>
      <c r="X74" s="41" t="str">
        <f t="shared" si="19"/>
        <v/>
      </c>
      <c r="Y74" s="77" t="str">
        <f t="shared" si="20"/>
        <v/>
      </c>
      <c r="Z74" s="77" t="str">
        <f t="shared" si="21"/>
        <v/>
      </c>
      <c r="AA74" s="43" t="str">
        <f t="shared" si="22"/>
        <v/>
      </c>
      <c r="AB74" s="23"/>
      <c r="AC74" s="23"/>
      <c r="AD74" s="23"/>
      <c r="AE74" s="23"/>
      <c r="AF74" s="41" t="str">
        <f t="shared" si="23"/>
        <v/>
      </c>
      <c r="AG74" s="88"/>
      <c r="AH74" s="26"/>
      <c r="AI74" s="26"/>
      <c r="AJ74" s="26"/>
    </row>
    <row r="75" spans="1:36">
      <c r="A75" s="42">
        <v>72</v>
      </c>
      <c r="B75" s="42" t="s">
        <v>4</v>
      </c>
      <c r="C75" s="99"/>
      <c r="D75" s="42" t="str">
        <f t="shared" si="12"/>
        <v/>
      </c>
      <c r="E75" s="99"/>
      <c r="F75" s="26"/>
      <c r="G75" s="117"/>
      <c r="H75" s="118"/>
      <c r="I75" s="117"/>
      <c r="J75" s="26" t="str">
        <f t="shared" si="13"/>
        <v>_</v>
      </c>
      <c r="K75" s="99"/>
      <c r="L75" s="94" t="str">
        <f t="shared" si="14"/>
        <v/>
      </c>
      <c r="M75" s="26"/>
      <c r="N75" s="63"/>
      <c r="O75" s="64"/>
      <c r="P75" s="26"/>
      <c r="Q75" s="26"/>
      <c r="R75" s="42" t="str">
        <f t="shared" si="15"/>
        <v/>
      </c>
      <c r="S75" s="42" t="str">
        <f>IF(L75="","",#REF!-L75)</f>
        <v/>
      </c>
      <c r="T75" s="42" t="str">
        <f t="shared" si="16"/>
        <v/>
      </c>
      <c r="U75" s="67" t="str">
        <f t="shared" si="17"/>
        <v/>
      </c>
      <c r="V75" s="41" t="str">
        <f>IF(E75="","",VLOOKUP(G75,#REF!,2,0))</f>
        <v/>
      </c>
      <c r="W75" s="41" t="str">
        <f t="shared" si="18"/>
        <v/>
      </c>
      <c r="X75" s="41" t="str">
        <f t="shared" si="19"/>
        <v/>
      </c>
      <c r="Y75" s="77" t="str">
        <f t="shared" si="20"/>
        <v/>
      </c>
      <c r="Z75" s="77" t="str">
        <f t="shared" si="21"/>
        <v/>
      </c>
      <c r="AA75" s="43" t="str">
        <f t="shared" si="22"/>
        <v/>
      </c>
      <c r="AB75" s="23"/>
      <c r="AC75" s="23"/>
      <c r="AD75" s="23"/>
      <c r="AE75" s="23"/>
      <c r="AF75" s="41" t="str">
        <f t="shared" si="23"/>
        <v/>
      </c>
      <c r="AG75" s="88"/>
      <c r="AH75" s="26"/>
      <c r="AI75" s="26"/>
      <c r="AJ75" s="26"/>
    </row>
    <row r="76" spans="1:36">
      <c r="A76" s="42">
        <v>73</v>
      </c>
      <c r="B76" s="42" t="s">
        <v>4</v>
      </c>
      <c r="C76" s="99"/>
      <c r="D76" s="42" t="str">
        <f t="shared" si="12"/>
        <v/>
      </c>
      <c r="E76" s="99"/>
      <c r="F76" s="26"/>
      <c r="G76" s="117"/>
      <c r="H76" s="118"/>
      <c r="I76" s="117"/>
      <c r="J76" s="26" t="str">
        <f t="shared" si="13"/>
        <v>_</v>
      </c>
      <c r="K76" s="99"/>
      <c r="L76" s="94" t="str">
        <f t="shared" si="14"/>
        <v/>
      </c>
      <c r="M76" s="26"/>
      <c r="N76" s="63"/>
      <c r="O76" s="64"/>
      <c r="P76" s="26"/>
      <c r="Q76" s="26"/>
      <c r="R76" s="42" t="str">
        <f t="shared" si="15"/>
        <v/>
      </c>
      <c r="S76" s="42" t="str">
        <f>IF(L76="","",#REF!-L76)</f>
        <v/>
      </c>
      <c r="T76" s="42" t="str">
        <f t="shared" si="16"/>
        <v/>
      </c>
      <c r="U76" s="67" t="str">
        <f t="shared" si="17"/>
        <v/>
      </c>
      <c r="V76" s="41" t="str">
        <f>IF(E76="","",VLOOKUP(G76,#REF!,2,0))</f>
        <v/>
      </c>
      <c r="W76" s="41" t="str">
        <f t="shared" si="18"/>
        <v/>
      </c>
      <c r="X76" s="41" t="str">
        <f t="shared" si="19"/>
        <v/>
      </c>
      <c r="Y76" s="77" t="str">
        <f t="shared" si="20"/>
        <v/>
      </c>
      <c r="Z76" s="77" t="str">
        <f t="shared" si="21"/>
        <v/>
      </c>
      <c r="AA76" s="43" t="str">
        <f t="shared" si="22"/>
        <v/>
      </c>
      <c r="AB76" s="23"/>
      <c r="AC76" s="23"/>
      <c r="AD76" s="23"/>
      <c r="AE76" s="23"/>
      <c r="AF76" s="41" t="str">
        <f t="shared" si="23"/>
        <v/>
      </c>
      <c r="AG76" s="88"/>
      <c r="AH76" s="26"/>
      <c r="AI76" s="26"/>
      <c r="AJ76" s="26"/>
    </row>
    <row r="77" spans="1:36">
      <c r="A77" s="42">
        <v>74</v>
      </c>
      <c r="B77" s="42" t="s">
        <v>4</v>
      </c>
      <c r="C77" s="99"/>
      <c r="D77" s="42" t="str">
        <f t="shared" si="12"/>
        <v/>
      </c>
      <c r="E77" s="99"/>
      <c r="F77" s="26"/>
      <c r="G77" s="117"/>
      <c r="H77" s="118"/>
      <c r="I77" s="117"/>
      <c r="J77" s="26" t="str">
        <f t="shared" si="13"/>
        <v>_</v>
      </c>
      <c r="K77" s="99"/>
      <c r="L77" s="94" t="str">
        <f t="shared" si="14"/>
        <v/>
      </c>
      <c r="M77" s="26"/>
      <c r="N77" s="63"/>
      <c r="O77" s="64"/>
      <c r="P77" s="26"/>
      <c r="Q77" s="26"/>
      <c r="R77" s="42" t="str">
        <f t="shared" si="15"/>
        <v/>
      </c>
      <c r="S77" s="42" t="str">
        <f>IF(L77="","",#REF!-L77)</f>
        <v/>
      </c>
      <c r="T77" s="42" t="str">
        <f t="shared" si="16"/>
        <v/>
      </c>
      <c r="U77" s="67" t="str">
        <f t="shared" si="17"/>
        <v/>
      </c>
      <c r="V77" s="41" t="str">
        <f>IF(E77="","",VLOOKUP(G77,#REF!,2,0))</f>
        <v/>
      </c>
      <c r="W77" s="41" t="str">
        <f t="shared" si="18"/>
        <v/>
      </c>
      <c r="X77" s="41" t="str">
        <f t="shared" si="19"/>
        <v/>
      </c>
      <c r="Y77" s="77" t="str">
        <f t="shared" si="20"/>
        <v/>
      </c>
      <c r="Z77" s="77" t="str">
        <f t="shared" si="21"/>
        <v/>
      </c>
      <c r="AA77" s="43" t="str">
        <f t="shared" si="22"/>
        <v/>
      </c>
      <c r="AB77" s="23"/>
      <c r="AC77" s="23"/>
      <c r="AD77" s="23"/>
      <c r="AE77" s="23"/>
      <c r="AF77" s="41" t="str">
        <f t="shared" si="23"/>
        <v/>
      </c>
      <c r="AG77" s="88"/>
      <c r="AH77" s="26"/>
      <c r="AI77" s="26"/>
      <c r="AJ77" s="26"/>
    </row>
    <row r="78" spans="1:36">
      <c r="A78" s="42">
        <v>75</v>
      </c>
      <c r="B78" s="42" t="s">
        <v>4</v>
      </c>
      <c r="C78" s="99"/>
      <c r="D78" s="42" t="str">
        <f t="shared" si="12"/>
        <v/>
      </c>
      <c r="E78" s="99"/>
      <c r="F78" s="26"/>
      <c r="G78" s="117"/>
      <c r="H78" s="118"/>
      <c r="I78" s="117"/>
      <c r="J78" s="26" t="str">
        <f t="shared" si="13"/>
        <v>_</v>
      </c>
      <c r="K78" s="99"/>
      <c r="L78" s="94" t="str">
        <f t="shared" si="14"/>
        <v/>
      </c>
      <c r="M78" s="26"/>
      <c r="N78" s="63"/>
      <c r="O78" s="64"/>
      <c r="P78" s="26"/>
      <c r="Q78" s="26"/>
      <c r="R78" s="42" t="str">
        <f t="shared" si="15"/>
        <v/>
      </c>
      <c r="S78" s="42" t="str">
        <f>IF(L78="","",#REF!-L78)</f>
        <v/>
      </c>
      <c r="T78" s="42" t="str">
        <f t="shared" si="16"/>
        <v/>
      </c>
      <c r="U78" s="67" t="str">
        <f t="shared" si="17"/>
        <v/>
      </c>
      <c r="V78" s="41" t="str">
        <f>IF(E78="","",VLOOKUP(G78,#REF!,2,0))</f>
        <v/>
      </c>
      <c r="W78" s="41" t="str">
        <f t="shared" si="18"/>
        <v/>
      </c>
      <c r="X78" s="41" t="str">
        <f t="shared" si="19"/>
        <v/>
      </c>
      <c r="Y78" s="77" t="str">
        <f t="shared" si="20"/>
        <v/>
      </c>
      <c r="Z78" s="77" t="str">
        <f t="shared" si="21"/>
        <v/>
      </c>
      <c r="AA78" s="43" t="str">
        <f t="shared" si="22"/>
        <v/>
      </c>
      <c r="AB78" s="23"/>
      <c r="AC78" s="23"/>
      <c r="AD78" s="23"/>
      <c r="AE78" s="23"/>
      <c r="AF78" s="41" t="str">
        <f t="shared" si="23"/>
        <v/>
      </c>
      <c r="AG78" s="88"/>
      <c r="AH78" s="26"/>
      <c r="AI78" s="26"/>
      <c r="AJ78" s="26"/>
    </row>
    <row r="79" spans="1:36">
      <c r="A79" s="42">
        <v>76</v>
      </c>
      <c r="B79" s="42" t="s">
        <v>4</v>
      </c>
      <c r="C79" s="99"/>
      <c r="D79" s="42" t="str">
        <f t="shared" si="12"/>
        <v/>
      </c>
      <c r="E79" s="99"/>
      <c r="F79" s="26"/>
      <c r="G79" s="117"/>
      <c r="H79" s="118"/>
      <c r="I79" s="117"/>
      <c r="J79" s="26" t="str">
        <f t="shared" si="13"/>
        <v>_</v>
      </c>
      <c r="K79" s="99"/>
      <c r="L79" s="94" t="str">
        <f t="shared" si="14"/>
        <v/>
      </c>
      <c r="M79" s="26"/>
      <c r="N79" s="63"/>
      <c r="O79" s="64"/>
      <c r="P79" s="26"/>
      <c r="Q79" s="26"/>
      <c r="R79" s="42" t="str">
        <f t="shared" si="15"/>
        <v/>
      </c>
      <c r="S79" s="42" t="str">
        <f>IF(L79="","",#REF!-L79)</f>
        <v/>
      </c>
      <c r="T79" s="42" t="str">
        <f t="shared" si="16"/>
        <v/>
      </c>
      <c r="U79" s="67" t="str">
        <f t="shared" si="17"/>
        <v/>
      </c>
      <c r="V79" s="41" t="str">
        <f>IF(E79="","",VLOOKUP(G79,#REF!,2,0))</f>
        <v/>
      </c>
      <c r="W79" s="41" t="str">
        <f t="shared" si="18"/>
        <v/>
      </c>
      <c r="X79" s="41" t="str">
        <f t="shared" si="19"/>
        <v/>
      </c>
      <c r="Y79" s="77" t="str">
        <f t="shared" si="20"/>
        <v/>
      </c>
      <c r="Z79" s="77" t="str">
        <f t="shared" si="21"/>
        <v/>
      </c>
      <c r="AA79" s="43" t="str">
        <f t="shared" si="22"/>
        <v/>
      </c>
      <c r="AB79" s="23"/>
      <c r="AC79" s="23"/>
      <c r="AD79" s="23"/>
      <c r="AE79" s="23"/>
      <c r="AF79" s="41" t="str">
        <f t="shared" si="23"/>
        <v/>
      </c>
      <c r="AG79" s="88"/>
      <c r="AH79" s="26"/>
      <c r="AI79" s="26"/>
      <c r="AJ79" s="26"/>
    </row>
    <row r="80" spans="1:36">
      <c r="A80" s="42">
        <v>77</v>
      </c>
      <c r="B80" s="42" t="s">
        <v>4</v>
      </c>
      <c r="C80" s="99"/>
      <c r="D80" s="42" t="str">
        <f t="shared" si="12"/>
        <v/>
      </c>
      <c r="E80" s="99"/>
      <c r="F80" s="26"/>
      <c r="G80" s="117"/>
      <c r="H80" s="118"/>
      <c r="I80" s="117"/>
      <c r="J80" s="26" t="str">
        <f t="shared" si="13"/>
        <v>_</v>
      </c>
      <c r="K80" s="99"/>
      <c r="L80" s="94" t="str">
        <f t="shared" si="14"/>
        <v/>
      </c>
      <c r="M80" s="26"/>
      <c r="N80" s="63"/>
      <c r="O80" s="64"/>
      <c r="P80" s="26"/>
      <c r="Q80" s="26"/>
      <c r="R80" s="42" t="str">
        <f t="shared" si="15"/>
        <v/>
      </c>
      <c r="S80" s="42" t="str">
        <f>IF(L80="","",#REF!-L80)</f>
        <v/>
      </c>
      <c r="T80" s="42" t="str">
        <f t="shared" si="16"/>
        <v/>
      </c>
      <c r="U80" s="67" t="str">
        <f t="shared" si="17"/>
        <v/>
      </c>
      <c r="V80" s="41" t="str">
        <f>IF(E80="","",VLOOKUP(G80,#REF!,2,0))</f>
        <v/>
      </c>
      <c r="W80" s="41" t="str">
        <f t="shared" si="18"/>
        <v/>
      </c>
      <c r="X80" s="41" t="str">
        <f t="shared" si="19"/>
        <v/>
      </c>
      <c r="Y80" s="77" t="str">
        <f t="shared" si="20"/>
        <v/>
      </c>
      <c r="Z80" s="77" t="str">
        <f t="shared" si="21"/>
        <v/>
      </c>
      <c r="AA80" s="43" t="str">
        <f t="shared" si="22"/>
        <v/>
      </c>
      <c r="AB80" s="23"/>
      <c r="AC80" s="23"/>
      <c r="AD80" s="23"/>
      <c r="AE80" s="23"/>
      <c r="AF80" s="41" t="str">
        <f t="shared" si="23"/>
        <v/>
      </c>
      <c r="AG80" s="88"/>
      <c r="AH80" s="26"/>
      <c r="AI80" s="26"/>
      <c r="AJ80" s="26"/>
    </row>
    <row r="81" spans="1:36">
      <c r="A81" s="42">
        <v>78</v>
      </c>
      <c r="B81" s="42" t="s">
        <v>4</v>
      </c>
      <c r="C81" s="99"/>
      <c r="D81" s="42" t="str">
        <f t="shared" si="12"/>
        <v/>
      </c>
      <c r="E81" s="99"/>
      <c r="F81" s="26"/>
      <c r="G81" s="117"/>
      <c r="H81" s="118"/>
      <c r="I81" s="117"/>
      <c r="J81" s="26" t="str">
        <f t="shared" si="13"/>
        <v>_</v>
      </c>
      <c r="K81" s="99"/>
      <c r="L81" s="94" t="str">
        <f t="shared" si="14"/>
        <v/>
      </c>
      <c r="M81" s="26"/>
      <c r="N81" s="63"/>
      <c r="O81" s="64"/>
      <c r="P81" s="26"/>
      <c r="Q81" s="26"/>
      <c r="R81" s="42" t="str">
        <f t="shared" si="15"/>
        <v/>
      </c>
      <c r="S81" s="42" t="str">
        <f>IF(L81="","",#REF!-L81)</f>
        <v/>
      </c>
      <c r="T81" s="42" t="str">
        <f t="shared" si="16"/>
        <v/>
      </c>
      <c r="U81" s="67" t="str">
        <f t="shared" si="17"/>
        <v/>
      </c>
      <c r="V81" s="41" t="str">
        <f>IF(E81="","",VLOOKUP(G81,#REF!,2,0))</f>
        <v/>
      </c>
      <c r="W81" s="41" t="str">
        <f t="shared" si="18"/>
        <v/>
      </c>
      <c r="X81" s="41" t="str">
        <f t="shared" si="19"/>
        <v/>
      </c>
      <c r="Y81" s="77" t="str">
        <f t="shared" si="20"/>
        <v/>
      </c>
      <c r="Z81" s="77" t="str">
        <f t="shared" si="21"/>
        <v/>
      </c>
      <c r="AA81" s="43" t="str">
        <f t="shared" si="22"/>
        <v/>
      </c>
      <c r="AB81" s="23"/>
      <c r="AC81" s="23"/>
      <c r="AD81" s="23"/>
      <c r="AE81" s="23"/>
      <c r="AF81" s="41" t="str">
        <f t="shared" si="23"/>
        <v/>
      </c>
      <c r="AG81" s="88"/>
      <c r="AH81" s="26"/>
      <c r="AI81" s="26"/>
      <c r="AJ81" s="26"/>
    </row>
    <row r="82" spans="1:36">
      <c r="A82" s="42">
        <v>79</v>
      </c>
      <c r="B82" s="42" t="s">
        <v>4</v>
      </c>
      <c r="C82" s="99"/>
      <c r="D82" s="42" t="str">
        <f t="shared" si="12"/>
        <v/>
      </c>
      <c r="E82" s="99"/>
      <c r="F82" s="26"/>
      <c r="G82" s="117"/>
      <c r="H82" s="118"/>
      <c r="I82" s="117"/>
      <c r="J82" s="26" t="str">
        <f t="shared" si="13"/>
        <v>_</v>
      </c>
      <c r="K82" s="99"/>
      <c r="L82" s="94" t="str">
        <f t="shared" si="14"/>
        <v/>
      </c>
      <c r="M82" s="26"/>
      <c r="N82" s="63"/>
      <c r="O82" s="64"/>
      <c r="P82" s="26"/>
      <c r="Q82" s="26"/>
      <c r="R82" s="42" t="str">
        <f t="shared" si="15"/>
        <v/>
      </c>
      <c r="S82" s="42" t="str">
        <f>IF(L82="","",#REF!-L82)</f>
        <v/>
      </c>
      <c r="T82" s="42" t="str">
        <f t="shared" si="16"/>
        <v/>
      </c>
      <c r="U82" s="67" t="str">
        <f t="shared" si="17"/>
        <v/>
      </c>
      <c r="V82" s="41" t="str">
        <f>IF(E82="","",VLOOKUP(G82,#REF!,2,0))</f>
        <v/>
      </c>
      <c r="W82" s="41" t="str">
        <f t="shared" si="18"/>
        <v/>
      </c>
      <c r="X82" s="41" t="str">
        <f t="shared" si="19"/>
        <v/>
      </c>
      <c r="Y82" s="77" t="str">
        <f t="shared" si="20"/>
        <v/>
      </c>
      <c r="Z82" s="77" t="str">
        <f t="shared" si="21"/>
        <v/>
      </c>
      <c r="AA82" s="43" t="str">
        <f t="shared" si="22"/>
        <v/>
      </c>
      <c r="AB82" s="23"/>
      <c r="AC82" s="23"/>
      <c r="AD82" s="23"/>
      <c r="AE82" s="23"/>
      <c r="AF82" s="41" t="str">
        <f t="shared" si="23"/>
        <v/>
      </c>
      <c r="AG82" s="88"/>
      <c r="AH82" s="26"/>
      <c r="AI82" s="26"/>
      <c r="AJ82" s="26"/>
    </row>
    <row r="83" spans="1:36">
      <c r="A83" s="42">
        <v>80</v>
      </c>
      <c r="B83" s="42" t="s">
        <v>4</v>
      </c>
      <c r="C83" s="99"/>
      <c r="D83" s="42" t="str">
        <f t="shared" si="12"/>
        <v/>
      </c>
      <c r="E83" s="99"/>
      <c r="F83" s="26"/>
      <c r="G83" s="117"/>
      <c r="H83" s="118"/>
      <c r="I83" s="117"/>
      <c r="J83" s="26" t="str">
        <f t="shared" si="13"/>
        <v>_</v>
      </c>
      <c r="K83" s="99"/>
      <c r="L83" s="94" t="str">
        <f t="shared" si="14"/>
        <v/>
      </c>
      <c r="M83" s="26"/>
      <c r="N83" s="63"/>
      <c r="O83" s="64"/>
      <c r="P83" s="26"/>
      <c r="Q83" s="26"/>
      <c r="R83" s="42" t="str">
        <f t="shared" si="15"/>
        <v/>
      </c>
      <c r="S83" s="42" t="str">
        <f>IF(L83="","",#REF!-L83)</f>
        <v/>
      </c>
      <c r="T83" s="42" t="str">
        <f t="shared" si="16"/>
        <v/>
      </c>
      <c r="U83" s="67" t="str">
        <f t="shared" si="17"/>
        <v/>
      </c>
      <c r="V83" s="41" t="str">
        <f>IF(E83="","",VLOOKUP(G83,#REF!,2,0))</f>
        <v/>
      </c>
      <c r="W83" s="41" t="str">
        <f t="shared" si="18"/>
        <v/>
      </c>
      <c r="X83" s="41" t="str">
        <f t="shared" si="19"/>
        <v/>
      </c>
      <c r="Y83" s="77" t="str">
        <f t="shared" si="20"/>
        <v/>
      </c>
      <c r="Z83" s="77" t="str">
        <f t="shared" si="21"/>
        <v/>
      </c>
      <c r="AA83" s="43" t="str">
        <f t="shared" si="22"/>
        <v/>
      </c>
      <c r="AB83" s="23"/>
      <c r="AC83" s="23"/>
      <c r="AD83" s="23"/>
      <c r="AE83" s="23"/>
      <c r="AF83" s="41" t="str">
        <f t="shared" si="23"/>
        <v/>
      </c>
      <c r="AG83" s="88"/>
      <c r="AH83" s="26"/>
      <c r="AI83" s="26"/>
      <c r="AJ83" s="26"/>
    </row>
    <row r="84" spans="1:36">
      <c r="A84" s="42">
        <v>81</v>
      </c>
      <c r="B84" s="42" t="s">
        <v>4</v>
      </c>
      <c r="C84" s="99"/>
      <c r="D84" s="42" t="str">
        <f t="shared" si="12"/>
        <v/>
      </c>
      <c r="E84" s="99"/>
      <c r="F84" s="26"/>
      <c r="G84" s="117"/>
      <c r="H84" s="118"/>
      <c r="I84" s="117"/>
      <c r="J84" s="26" t="str">
        <f t="shared" si="13"/>
        <v>_</v>
      </c>
      <c r="K84" s="99"/>
      <c r="L84" s="94" t="str">
        <f t="shared" si="14"/>
        <v/>
      </c>
      <c r="M84" s="26"/>
      <c r="N84" s="63"/>
      <c r="O84" s="64"/>
      <c r="P84" s="26"/>
      <c r="Q84" s="26"/>
      <c r="R84" s="42" t="str">
        <f t="shared" si="15"/>
        <v/>
      </c>
      <c r="S84" s="42" t="str">
        <f>IF(L84="","",#REF!-L84)</f>
        <v/>
      </c>
      <c r="T84" s="42" t="str">
        <f t="shared" si="16"/>
        <v/>
      </c>
      <c r="U84" s="67" t="str">
        <f t="shared" si="17"/>
        <v/>
      </c>
      <c r="V84" s="41" t="str">
        <f>IF(E84="","",VLOOKUP(G84,#REF!,2,0))</f>
        <v/>
      </c>
      <c r="W84" s="41" t="str">
        <f t="shared" si="18"/>
        <v/>
      </c>
      <c r="X84" s="41" t="str">
        <f t="shared" si="19"/>
        <v/>
      </c>
      <c r="Y84" s="77" t="str">
        <f t="shared" si="20"/>
        <v/>
      </c>
      <c r="Z84" s="77" t="str">
        <f t="shared" si="21"/>
        <v/>
      </c>
      <c r="AA84" s="43" t="str">
        <f t="shared" si="22"/>
        <v/>
      </c>
      <c r="AB84" s="23"/>
      <c r="AC84" s="23"/>
      <c r="AD84" s="23"/>
      <c r="AE84" s="23"/>
      <c r="AF84" s="41" t="str">
        <f t="shared" si="23"/>
        <v/>
      </c>
      <c r="AG84" s="88"/>
      <c r="AH84" s="26"/>
      <c r="AI84" s="26"/>
      <c r="AJ84" s="26"/>
    </row>
    <row r="85" spans="1:36">
      <c r="A85" s="42">
        <v>82</v>
      </c>
      <c r="B85" s="42" t="s">
        <v>4</v>
      </c>
      <c r="C85" s="99"/>
      <c r="D85" s="42" t="str">
        <f t="shared" si="12"/>
        <v/>
      </c>
      <c r="E85" s="99"/>
      <c r="F85" s="26"/>
      <c r="G85" s="117"/>
      <c r="H85" s="118"/>
      <c r="I85" s="117"/>
      <c r="J85" s="26" t="str">
        <f t="shared" si="13"/>
        <v>_</v>
      </c>
      <c r="K85" s="99"/>
      <c r="L85" s="94" t="str">
        <f t="shared" si="14"/>
        <v/>
      </c>
      <c r="M85" s="26"/>
      <c r="N85" s="63"/>
      <c r="O85" s="64"/>
      <c r="P85" s="26"/>
      <c r="Q85" s="26"/>
      <c r="R85" s="42" t="str">
        <f t="shared" si="15"/>
        <v/>
      </c>
      <c r="S85" s="42" t="str">
        <f>IF(L85="","",#REF!-L85)</f>
        <v/>
      </c>
      <c r="T85" s="42" t="str">
        <f t="shared" si="16"/>
        <v/>
      </c>
      <c r="U85" s="67" t="str">
        <f t="shared" si="17"/>
        <v/>
      </c>
      <c r="V85" s="41" t="str">
        <f>IF(E85="","",VLOOKUP(G85,#REF!,2,0))</f>
        <v/>
      </c>
      <c r="W85" s="41" t="str">
        <f t="shared" si="18"/>
        <v/>
      </c>
      <c r="X85" s="41" t="str">
        <f t="shared" si="19"/>
        <v/>
      </c>
      <c r="Y85" s="77" t="str">
        <f t="shared" si="20"/>
        <v/>
      </c>
      <c r="Z85" s="77" t="str">
        <f t="shared" si="21"/>
        <v/>
      </c>
      <c r="AA85" s="43" t="str">
        <f t="shared" si="22"/>
        <v/>
      </c>
      <c r="AB85" s="23"/>
      <c r="AC85" s="23"/>
      <c r="AD85" s="23"/>
      <c r="AE85" s="23"/>
      <c r="AF85" s="41" t="str">
        <f t="shared" si="23"/>
        <v/>
      </c>
      <c r="AG85" s="88"/>
      <c r="AH85" s="26"/>
      <c r="AI85" s="26"/>
      <c r="AJ85" s="26"/>
    </row>
    <row r="86" spans="1:36">
      <c r="A86" s="42">
        <v>83</v>
      </c>
      <c r="B86" s="42" t="s">
        <v>4</v>
      </c>
      <c r="C86" s="99"/>
      <c r="D86" s="42" t="str">
        <f t="shared" si="12"/>
        <v/>
      </c>
      <c r="E86" s="99"/>
      <c r="F86" s="26"/>
      <c r="G86" s="117"/>
      <c r="H86" s="118"/>
      <c r="I86" s="117"/>
      <c r="J86" s="26" t="str">
        <f t="shared" si="13"/>
        <v>_</v>
      </c>
      <c r="K86" s="99"/>
      <c r="L86" s="94" t="str">
        <f t="shared" si="14"/>
        <v/>
      </c>
      <c r="M86" s="26"/>
      <c r="N86" s="63"/>
      <c r="O86" s="64"/>
      <c r="P86" s="26"/>
      <c r="Q86" s="26"/>
      <c r="R86" s="42" t="str">
        <f t="shared" si="15"/>
        <v/>
      </c>
      <c r="S86" s="42" t="str">
        <f>IF(L86="","",#REF!-L86)</f>
        <v/>
      </c>
      <c r="T86" s="42" t="str">
        <f t="shared" si="16"/>
        <v/>
      </c>
      <c r="U86" s="67" t="str">
        <f t="shared" si="17"/>
        <v/>
      </c>
      <c r="V86" s="41" t="str">
        <f>IF(E86="","",VLOOKUP(G86,#REF!,2,0))</f>
        <v/>
      </c>
      <c r="W86" s="41" t="str">
        <f t="shared" si="18"/>
        <v/>
      </c>
      <c r="X86" s="41" t="str">
        <f t="shared" si="19"/>
        <v/>
      </c>
      <c r="Y86" s="77" t="str">
        <f t="shared" si="20"/>
        <v/>
      </c>
      <c r="Z86" s="77" t="str">
        <f t="shared" si="21"/>
        <v/>
      </c>
      <c r="AA86" s="43" t="str">
        <f t="shared" si="22"/>
        <v/>
      </c>
      <c r="AB86" s="23"/>
      <c r="AC86" s="23"/>
      <c r="AD86" s="23"/>
      <c r="AE86" s="23"/>
      <c r="AF86" s="41" t="str">
        <f t="shared" si="23"/>
        <v/>
      </c>
      <c r="AG86" s="88"/>
      <c r="AH86" s="26"/>
      <c r="AI86" s="26"/>
      <c r="AJ86" s="26"/>
    </row>
    <row r="87" spans="1:36">
      <c r="A87" s="42">
        <v>84</v>
      </c>
      <c r="B87" s="42" t="s">
        <v>4</v>
      </c>
      <c r="C87" s="99"/>
      <c r="D87" s="42" t="str">
        <f t="shared" si="12"/>
        <v/>
      </c>
      <c r="E87" s="99"/>
      <c r="F87" s="26"/>
      <c r="G87" s="117"/>
      <c r="H87" s="118"/>
      <c r="I87" s="117"/>
      <c r="J87" s="26" t="str">
        <f t="shared" si="13"/>
        <v>_</v>
      </c>
      <c r="K87" s="99"/>
      <c r="L87" s="94" t="str">
        <f t="shared" si="14"/>
        <v/>
      </c>
      <c r="M87" s="26"/>
      <c r="N87" s="63"/>
      <c r="O87" s="64"/>
      <c r="P87" s="26"/>
      <c r="Q87" s="26"/>
      <c r="R87" s="42" t="str">
        <f t="shared" si="15"/>
        <v/>
      </c>
      <c r="S87" s="42" t="str">
        <f>IF(L87="","",#REF!-L87)</f>
        <v/>
      </c>
      <c r="T87" s="42" t="str">
        <f t="shared" si="16"/>
        <v/>
      </c>
      <c r="U87" s="67" t="str">
        <f t="shared" si="17"/>
        <v/>
      </c>
      <c r="V87" s="41" t="str">
        <f>IF(E87="","",VLOOKUP(G87,#REF!,2,0))</f>
        <v/>
      </c>
      <c r="W87" s="41" t="str">
        <f t="shared" si="18"/>
        <v/>
      </c>
      <c r="X87" s="41" t="str">
        <f t="shared" si="19"/>
        <v/>
      </c>
      <c r="Y87" s="77" t="str">
        <f t="shared" si="20"/>
        <v/>
      </c>
      <c r="Z87" s="77" t="str">
        <f t="shared" si="21"/>
        <v/>
      </c>
      <c r="AA87" s="43" t="str">
        <f t="shared" si="22"/>
        <v/>
      </c>
      <c r="AB87" s="23"/>
      <c r="AC87" s="23"/>
      <c r="AD87" s="23"/>
      <c r="AE87" s="23"/>
      <c r="AF87" s="41" t="str">
        <f t="shared" si="23"/>
        <v/>
      </c>
      <c r="AG87" s="88"/>
      <c r="AH87" s="26"/>
      <c r="AI87" s="26"/>
      <c r="AJ87" s="26"/>
    </row>
    <row r="88" spans="1:36">
      <c r="A88" s="42">
        <v>85</v>
      </c>
      <c r="B88" s="42" t="s">
        <v>4</v>
      </c>
      <c r="C88" s="99"/>
      <c r="D88" s="42" t="str">
        <f t="shared" si="12"/>
        <v/>
      </c>
      <c r="E88" s="99"/>
      <c r="F88" s="26"/>
      <c r="G88" s="117"/>
      <c r="H88" s="118"/>
      <c r="I88" s="117"/>
      <c r="J88" s="26" t="str">
        <f t="shared" si="13"/>
        <v>_</v>
      </c>
      <c r="K88" s="99"/>
      <c r="L88" s="94" t="str">
        <f t="shared" si="14"/>
        <v/>
      </c>
      <c r="M88" s="26"/>
      <c r="N88" s="63"/>
      <c r="O88" s="64"/>
      <c r="P88" s="26"/>
      <c r="Q88" s="26"/>
      <c r="R88" s="42" t="str">
        <f t="shared" si="15"/>
        <v/>
      </c>
      <c r="S88" s="42" t="str">
        <f>IF(L88="","",#REF!-L88)</f>
        <v/>
      </c>
      <c r="T88" s="42" t="str">
        <f t="shared" si="16"/>
        <v/>
      </c>
      <c r="U88" s="67" t="str">
        <f t="shared" si="17"/>
        <v/>
      </c>
      <c r="V88" s="41" t="str">
        <f>IF(E88="","",VLOOKUP(G88,#REF!,2,0))</f>
        <v/>
      </c>
      <c r="W88" s="41" t="str">
        <f t="shared" si="18"/>
        <v/>
      </c>
      <c r="X88" s="41" t="str">
        <f t="shared" si="19"/>
        <v/>
      </c>
      <c r="Y88" s="77" t="str">
        <f t="shared" si="20"/>
        <v/>
      </c>
      <c r="Z88" s="77" t="str">
        <f t="shared" si="21"/>
        <v/>
      </c>
      <c r="AA88" s="43" t="str">
        <f t="shared" si="22"/>
        <v/>
      </c>
      <c r="AB88" s="23"/>
      <c r="AC88" s="23"/>
      <c r="AD88" s="23"/>
      <c r="AE88" s="23"/>
      <c r="AF88" s="41" t="str">
        <f t="shared" si="23"/>
        <v/>
      </c>
      <c r="AG88" s="88"/>
      <c r="AH88" s="26"/>
      <c r="AI88" s="26"/>
      <c r="AJ88" s="26"/>
    </row>
    <row r="89" spans="1:36">
      <c r="A89" s="42">
        <v>86</v>
      </c>
      <c r="B89" s="42" t="s">
        <v>4</v>
      </c>
      <c r="C89" s="99"/>
      <c r="D89" s="42" t="str">
        <f t="shared" si="12"/>
        <v/>
      </c>
      <c r="E89" s="99"/>
      <c r="F89" s="26"/>
      <c r="G89" s="117"/>
      <c r="H89" s="118"/>
      <c r="I89" s="117"/>
      <c r="J89" s="26" t="str">
        <f t="shared" si="13"/>
        <v>_</v>
      </c>
      <c r="K89" s="99"/>
      <c r="L89" s="94" t="str">
        <f t="shared" si="14"/>
        <v/>
      </c>
      <c r="M89" s="26"/>
      <c r="N89" s="63"/>
      <c r="O89" s="64"/>
      <c r="P89" s="26"/>
      <c r="Q89" s="26"/>
      <c r="R89" s="42" t="str">
        <f t="shared" si="15"/>
        <v/>
      </c>
      <c r="S89" s="42" t="str">
        <f>IF(L89="","",#REF!-L89)</f>
        <v/>
      </c>
      <c r="T89" s="42" t="str">
        <f t="shared" si="16"/>
        <v/>
      </c>
      <c r="U89" s="67" t="str">
        <f t="shared" si="17"/>
        <v/>
      </c>
      <c r="V89" s="41" t="str">
        <f>IF(E89="","",VLOOKUP(G89,#REF!,2,0))</f>
        <v/>
      </c>
      <c r="W89" s="41" t="str">
        <f t="shared" si="18"/>
        <v/>
      </c>
      <c r="X89" s="41" t="str">
        <f t="shared" si="19"/>
        <v/>
      </c>
      <c r="Y89" s="77" t="str">
        <f t="shared" si="20"/>
        <v/>
      </c>
      <c r="Z89" s="77" t="str">
        <f t="shared" si="21"/>
        <v/>
      </c>
      <c r="AA89" s="43" t="str">
        <f t="shared" si="22"/>
        <v/>
      </c>
      <c r="AB89" s="23"/>
      <c r="AC89" s="23"/>
      <c r="AD89" s="23"/>
      <c r="AE89" s="23"/>
      <c r="AF89" s="41" t="str">
        <f t="shared" si="23"/>
        <v/>
      </c>
      <c r="AG89" s="88"/>
      <c r="AH89" s="26"/>
      <c r="AI89" s="26"/>
      <c r="AJ89" s="26"/>
    </row>
    <row r="90" spans="1:36">
      <c r="A90" s="42">
        <v>87</v>
      </c>
      <c r="B90" s="42" t="s">
        <v>4</v>
      </c>
      <c r="C90" s="99"/>
      <c r="D90" s="42" t="str">
        <f t="shared" si="12"/>
        <v/>
      </c>
      <c r="E90" s="99"/>
      <c r="F90" s="26"/>
      <c r="G90" s="117"/>
      <c r="H90" s="118"/>
      <c r="I90" s="117"/>
      <c r="J90" s="26" t="str">
        <f t="shared" si="13"/>
        <v>_</v>
      </c>
      <c r="K90" s="99"/>
      <c r="L90" s="94" t="str">
        <f t="shared" si="14"/>
        <v/>
      </c>
      <c r="M90" s="26"/>
      <c r="N90" s="63"/>
      <c r="O90" s="64"/>
      <c r="P90" s="26"/>
      <c r="Q90" s="26"/>
      <c r="R90" s="42" t="str">
        <f t="shared" si="15"/>
        <v/>
      </c>
      <c r="S90" s="42" t="str">
        <f>IF(L90="","",#REF!-L90)</f>
        <v/>
      </c>
      <c r="T90" s="42" t="str">
        <f t="shared" si="16"/>
        <v/>
      </c>
      <c r="U90" s="67" t="str">
        <f t="shared" si="17"/>
        <v/>
      </c>
      <c r="V90" s="41" t="str">
        <f>IF(E90="","",VLOOKUP(G90,#REF!,2,0))</f>
        <v/>
      </c>
      <c r="W90" s="41" t="str">
        <f t="shared" si="18"/>
        <v/>
      </c>
      <c r="X90" s="41" t="str">
        <f t="shared" si="19"/>
        <v/>
      </c>
      <c r="Y90" s="77" t="str">
        <f t="shared" si="20"/>
        <v/>
      </c>
      <c r="Z90" s="77" t="str">
        <f t="shared" si="21"/>
        <v/>
      </c>
      <c r="AA90" s="43" t="str">
        <f t="shared" si="22"/>
        <v/>
      </c>
      <c r="AB90" s="23"/>
      <c r="AC90" s="23"/>
      <c r="AD90" s="23"/>
      <c r="AE90" s="23"/>
      <c r="AF90" s="41" t="str">
        <f t="shared" si="23"/>
        <v/>
      </c>
      <c r="AG90" s="88"/>
      <c r="AH90" s="26"/>
      <c r="AI90" s="26"/>
      <c r="AJ90" s="26"/>
    </row>
    <row r="91" spans="1:36">
      <c r="A91" s="42">
        <v>88</v>
      </c>
      <c r="B91" s="42" t="s">
        <v>4</v>
      </c>
      <c r="C91" s="99"/>
      <c r="D91" s="42" t="str">
        <f t="shared" si="12"/>
        <v/>
      </c>
      <c r="E91" s="99"/>
      <c r="F91" s="26"/>
      <c r="G91" s="117"/>
      <c r="H91" s="118"/>
      <c r="I91" s="117"/>
      <c r="J91" s="26" t="str">
        <f t="shared" si="13"/>
        <v>_</v>
      </c>
      <c r="K91" s="99"/>
      <c r="L91" s="94" t="str">
        <f t="shared" si="14"/>
        <v/>
      </c>
      <c r="M91" s="26"/>
      <c r="N91" s="63"/>
      <c r="O91" s="64"/>
      <c r="P91" s="26"/>
      <c r="Q91" s="26"/>
      <c r="R91" s="42" t="str">
        <f t="shared" si="15"/>
        <v/>
      </c>
      <c r="S91" s="42" t="str">
        <f>IF(L91="","",#REF!-L91)</f>
        <v/>
      </c>
      <c r="T91" s="42" t="str">
        <f t="shared" si="16"/>
        <v/>
      </c>
      <c r="U91" s="67" t="str">
        <f t="shared" si="17"/>
        <v/>
      </c>
      <c r="V91" s="41" t="str">
        <f>IF(E91="","",VLOOKUP(G91,#REF!,2,0))</f>
        <v/>
      </c>
      <c r="W91" s="41" t="str">
        <f t="shared" si="18"/>
        <v/>
      </c>
      <c r="X91" s="41" t="str">
        <f t="shared" si="19"/>
        <v/>
      </c>
      <c r="Y91" s="77" t="str">
        <f t="shared" si="20"/>
        <v/>
      </c>
      <c r="Z91" s="77" t="str">
        <f t="shared" si="21"/>
        <v/>
      </c>
      <c r="AA91" s="43" t="str">
        <f t="shared" si="22"/>
        <v/>
      </c>
      <c r="AB91" s="23"/>
      <c r="AC91" s="23"/>
      <c r="AD91" s="23"/>
      <c r="AE91" s="23"/>
      <c r="AF91" s="41" t="str">
        <f t="shared" si="23"/>
        <v/>
      </c>
      <c r="AG91" s="88"/>
      <c r="AH91" s="26"/>
      <c r="AI91" s="26"/>
      <c r="AJ91" s="26"/>
    </row>
    <row r="92" spans="1:36">
      <c r="A92" s="42">
        <v>89</v>
      </c>
      <c r="B92" s="42" t="s">
        <v>4</v>
      </c>
      <c r="C92" s="99"/>
      <c r="D92" s="42" t="str">
        <f t="shared" si="12"/>
        <v/>
      </c>
      <c r="E92" s="99"/>
      <c r="F92" s="26"/>
      <c r="G92" s="117"/>
      <c r="H92" s="118"/>
      <c r="I92" s="117"/>
      <c r="J92" s="26" t="str">
        <f t="shared" si="13"/>
        <v>_</v>
      </c>
      <c r="K92" s="99"/>
      <c r="L92" s="94" t="str">
        <f t="shared" si="14"/>
        <v/>
      </c>
      <c r="M92" s="26"/>
      <c r="N92" s="63"/>
      <c r="O92" s="64"/>
      <c r="P92" s="26"/>
      <c r="Q92" s="26"/>
      <c r="R92" s="42" t="str">
        <f t="shared" si="15"/>
        <v/>
      </c>
      <c r="S92" s="42" t="str">
        <f>IF(L92="","",#REF!-L92)</f>
        <v/>
      </c>
      <c r="T92" s="42" t="str">
        <f t="shared" si="16"/>
        <v/>
      </c>
      <c r="U92" s="67" t="str">
        <f t="shared" si="17"/>
        <v/>
      </c>
      <c r="V92" s="41" t="str">
        <f>IF(E92="","",VLOOKUP(G92,#REF!,2,0))</f>
        <v/>
      </c>
      <c r="W92" s="41" t="str">
        <f t="shared" si="18"/>
        <v/>
      </c>
      <c r="X92" s="41" t="str">
        <f t="shared" si="19"/>
        <v/>
      </c>
      <c r="Y92" s="77" t="str">
        <f t="shared" si="20"/>
        <v/>
      </c>
      <c r="Z92" s="77" t="str">
        <f t="shared" si="21"/>
        <v/>
      </c>
      <c r="AA92" s="43" t="str">
        <f t="shared" si="22"/>
        <v/>
      </c>
      <c r="AB92" s="23"/>
      <c r="AC92" s="23"/>
      <c r="AD92" s="23"/>
      <c r="AE92" s="23"/>
      <c r="AF92" s="41" t="str">
        <f t="shared" si="23"/>
        <v/>
      </c>
      <c r="AG92" s="88"/>
      <c r="AH92" s="26"/>
      <c r="AI92" s="26"/>
      <c r="AJ92" s="26"/>
    </row>
    <row r="93" spans="1:36">
      <c r="A93" s="42">
        <v>90</v>
      </c>
      <c r="B93" s="42" t="s">
        <v>4</v>
      </c>
      <c r="C93" s="99"/>
      <c r="D93" s="42" t="str">
        <f t="shared" si="12"/>
        <v/>
      </c>
      <c r="E93" s="99"/>
      <c r="F93" s="26"/>
      <c r="G93" s="117"/>
      <c r="H93" s="118"/>
      <c r="I93" s="117"/>
      <c r="J93" s="26" t="str">
        <f t="shared" si="13"/>
        <v>_</v>
      </c>
      <c r="K93" s="99"/>
      <c r="L93" s="94" t="str">
        <f t="shared" si="14"/>
        <v/>
      </c>
      <c r="M93" s="26"/>
      <c r="N93" s="63"/>
      <c r="O93" s="64"/>
      <c r="P93" s="26"/>
      <c r="Q93" s="26"/>
      <c r="R93" s="42" t="str">
        <f t="shared" si="15"/>
        <v/>
      </c>
      <c r="S93" s="42" t="str">
        <f>IF(L93="","",#REF!-L93)</f>
        <v/>
      </c>
      <c r="T93" s="42" t="str">
        <f t="shared" si="16"/>
        <v/>
      </c>
      <c r="U93" s="67" t="str">
        <f t="shared" si="17"/>
        <v/>
      </c>
      <c r="V93" s="41" t="str">
        <f>IF(E93="","",VLOOKUP(G93,#REF!,2,0))</f>
        <v/>
      </c>
      <c r="W93" s="41" t="str">
        <f t="shared" si="18"/>
        <v/>
      </c>
      <c r="X93" s="41" t="str">
        <f t="shared" si="19"/>
        <v/>
      </c>
      <c r="Y93" s="77" t="str">
        <f t="shared" si="20"/>
        <v/>
      </c>
      <c r="Z93" s="77" t="str">
        <f t="shared" si="21"/>
        <v/>
      </c>
      <c r="AA93" s="43" t="str">
        <f t="shared" si="22"/>
        <v/>
      </c>
      <c r="AB93" s="23"/>
      <c r="AC93" s="23"/>
      <c r="AD93" s="23"/>
      <c r="AE93" s="23"/>
      <c r="AF93" s="41" t="str">
        <f t="shared" si="23"/>
        <v/>
      </c>
      <c r="AG93" s="88"/>
      <c r="AH93" s="26"/>
      <c r="AI93" s="26"/>
      <c r="AJ93" s="26"/>
    </row>
    <row r="94" spans="1:36">
      <c r="A94" s="42">
        <v>91</v>
      </c>
      <c r="B94" s="42" t="s">
        <v>4</v>
      </c>
      <c r="C94" s="99"/>
      <c r="D94" s="42" t="str">
        <f t="shared" si="12"/>
        <v/>
      </c>
      <c r="E94" s="99"/>
      <c r="F94" s="26"/>
      <c r="G94" s="117"/>
      <c r="H94" s="118"/>
      <c r="I94" s="117"/>
      <c r="J94" s="26" t="str">
        <f t="shared" si="13"/>
        <v>_</v>
      </c>
      <c r="K94" s="99"/>
      <c r="L94" s="94" t="str">
        <f t="shared" si="14"/>
        <v/>
      </c>
      <c r="M94" s="26"/>
      <c r="N94" s="63"/>
      <c r="O94" s="64"/>
      <c r="P94" s="26"/>
      <c r="Q94" s="26"/>
      <c r="R94" s="42" t="str">
        <f t="shared" si="15"/>
        <v/>
      </c>
      <c r="S94" s="42" t="str">
        <f>IF(L94="","",#REF!-L94)</f>
        <v/>
      </c>
      <c r="T94" s="42" t="str">
        <f t="shared" si="16"/>
        <v/>
      </c>
      <c r="U94" s="67" t="str">
        <f t="shared" si="17"/>
        <v/>
      </c>
      <c r="V94" s="41" t="str">
        <f>IF(E94="","",VLOOKUP(G94,#REF!,2,0))</f>
        <v/>
      </c>
      <c r="W94" s="41" t="str">
        <f t="shared" si="18"/>
        <v/>
      </c>
      <c r="X94" s="41" t="str">
        <f t="shared" si="19"/>
        <v/>
      </c>
      <c r="Y94" s="77" t="str">
        <f t="shared" si="20"/>
        <v/>
      </c>
      <c r="Z94" s="77" t="str">
        <f t="shared" si="21"/>
        <v/>
      </c>
      <c r="AA94" s="43" t="str">
        <f t="shared" si="22"/>
        <v/>
      </c>
      <c r="AB94" s="23"/>
      <c r="AC94" s="23"/>
      <c r="AD94" s="23"/>
      <c r="AE94" s="23"/>
      <c r="AF94" s="41" t="str">
        <f t="shared" si="23"/>
        <v/>
      </c>
      <c r="AG94" s="88"/>
      <c r="AH94" s="26"/>
      <c r="AI94" s="26"/>
      <c r="AJ94" s="26"/>
    </row>
    <row r="95" spans="1:36">
      <c r="A95" s="42">
        <v>92</v>
      </c>
      <c r="B95" s="42" t="s">
        <v>4</v>
      </c>
      <c r="C95" s="99"/>
      <c r="D95" s="42" t="str">
        <f t="shared" si="12"/>
        <v/>
      </c>
      <c r="E95" s="99"/>
      <c r="F95" s="26"/>
      <c r="G95" s="117"/>
      <c r="H95" s="118"/>
      <c r="I95" s="117"/>
      <c r="J95" s="26" t="str">
        <f t="shared" si="13"/>
        <v>_</v>
      </c>
      <c r="K95" s="99"/>
      <c r="L95" s="94" t="str">
        <f t="shared" si="14"/>
        <v/>
      </c>
      <c r="M95" s="26"/>
      <c r="N95" s="63"/>
      <c r="O95" s="64"/>
      <c r="P95" s="26"/>
      <c r="Q95" s="26"/>
      <c r="R95" s="42" t="str">
        <f t="shared" si="15"/>
        <v/>
      </c>
      <c r="S95" s="42" t="str">
        <f>IF(L95="","",#REF!-L95)</f>
        <v/>
      </c>
      <c r="T95" s="42" t="str">
        <f t="shared" si="16"/>
        <v/>
      </c>
      <c r="U95" s="67" t="str">
        <f t="shared" si="17"/>
        <v/>
      </c>
      <c r="V95" s="41" t="str">
        <f>IF(E95="","",VLOOKUP(G95,#REF!,2,0))</f>
        <v/>
      </c>
      <c r="W95" s="41" t="str">
        <f t="shared" si="18"/>
        <v/>
      </c>
      <c r="X95" s="41" t="str">
        <f t="shared" si="19"/>
        <v/>
      </c>
      <c r="Y95" s="77" t="str">
        <f t="shared" si="20"/>
        <v/>
      </c>
      <c r="Z95" s="77" t="str">
        <f t="shared" si="21"/>
        <v/>
      </c>
      <c r="AA95" s="43" t="str">
        <f t="shared" si="22"/>
        <v/>
      </c>
      <c r="AB95" s="23"/>
      <c r="AC95" s="23"/>
      <c r="AD95" s="23"/>
      <c r="AE95" s="23"/>
      <c r="AF95" s="41" t="str">
        <f t="shared" si="23"/>
        <v/>
      </c>
      <c r="AG95" s="88"/>
      <c r="AH95" s="26"/>
      <c r="AI95" s="26"/>
      <c r="AJ95" s="26"/>
    </row>
    <row r="96" spans="1:36">
      <c r="A96" s="42">
        <v>93</v>
      </c>
      <c r="B96" s="42" t="s">
        <v>4</v>
      </c>
      <c r="C96" s="99"/>
      <c r="D96" s="42" t="str">
        <f t="shared" si="12"/>
        <v/>
      </c>
      <c r="E96" s="99"/>
      <c r="F96" s="26"/>
      <c r="G96" s="117"/>
      <c r="H96" s="118"/>
      <c r="I96" s="117"/>
      <c r="J96" s="26" t="str">
        <f t="shared" si="13"/>
        <v>_</v>
      </c>
      <c r="K96" s="99"/>
      <c r="L96" s="94" t="str">
        <f t="shared" si="14"/>
        <v/>
      </c>
      <c r="M96" s="26"/>
      <c r="N96" s="63"/>
      <c r="O96" s="64"/>
      <c r="P96" s="26"/>
      <c r="Q96" s="26"/>
      <c r="R96" s="42" t="str">
        <f t="shared" si="15"/>
        <v/>
      </c>
      <c r="S96" s="42" t="str">
        <f>IF(L96="","",#REF!-L96)</f>
        <v/>
      </c>
      <c r="T96" s="42" t="str">
        <f t="shared" si="16"/>
        <v/>
      </c>
      <c r="U96" s="67" t="str">
        <f t="shared" si="17"/>
        <v/>
      </c>
      <c r="V96" s="41" t="str">
        <f>IF(E96="","",VLOOKUP(G96,#REF!,2,0))</f>
        <v/>
      </c>
      <c r="W96" s="41" t="str">
        <f t="shared" si="18"/>
        <v/>
      </c>
      <c r="X96" s="41" t="str">
        <f t="shared" si="19"/>
        <v/>
      </c>
      <c r="Y96" s="77" t="str">
        <f t="shared" si="20"/>
        <v/>
      </c>
      <c r="Z96" s="77" t="str">
        <f t="shared" si="21"/>
        <v/>
      </c>
      <c r="AA96" s="43" t="str">
        <f t="shared" si="22"/>
        <v/>
      </c>
      <c r="AB96" s="23"/>
      <c r="AC96" s="23"/>
      <c r="AD96" s="23"/>
      <c r="AE96" s="23"/>
      <c r="AF96" s="41" t="str">
        <f t="shared" si="23"/>
        <v/>
      </c>
      <c r="AG96" s="88"/>
      <c r="AH96" s="26"/>
      <c r="AI96" s="26"/>
      <c r="AJ96" s="26"/>
    </row>
    <row r="97" spans="1:36">
      <c r="A97" s="42">
        <v>94</v>
      </c>
      <c r="B97" s="42" t="s">
        <v>4</v>
      </c>
      <c r="C97" s="99"/>
      <c r="D97" s="42" t="str">
        <f t="shared" si="12"/>
        <v/>
      </c>
      <c r="E97" s="99"/>
      <c r="F97" s="26"/>
      <c r="G97" s="117"/>
      <c r="H97" s="118"/>
      <c r="I97" s="117"/>
      <c r="J97" s="26" t="str">
        <f t="shared" si="13"/>
        <v>_</v>
      </c>
      <c r="K97" s="99"/>
      <c r="L97" s="94" t="str">
        <f t="shared" si="14"/>
        <v/>
      </c>
      <c r="M97" s="26"/>
      <c r="N97" s="63"/>
      <c r="O97" s="64"/>
      <c r="P97" s="26"/>
      <c r="Q97" s="26"/>
      <c r="R97" s="42" t="str">
        <f t="shared" si="15"/>
        <v/>
      </c>
      <c r="S97" s="42" t="str">
        <f>IF(L97="","",#REF!-L97)</f>
        <v/>
      </c>
      <c r="T97" s="42" t="str">
        <f t="shared" si="16"/>
        <v/>
      </c>
      <c r="U97" s="67" t="str">
        <f t="shared" si="17"/>
        <v/>
      </c>
      <c r="V97" s="41" t="str">
        <f>IF(E97="","",VLOOKUP(G97,#REF!,2,0))</f>
        <v/>
      </c>
      <c r="W97" s="41" t="str">
        <f t="shared" si="18"/>
        <v/>
      </c>
      <c r="X97" s="41" t="str">
        <f t="shared" si="19"/>
        <v/>
      </c>
      <c r="Y97" s="77" t="str">
        <f t="shared" si="20"/>
        <v/>
      </c>
      <c r="Z97" s="77" t="str">
        <f t="shared" si="21"/>
        <v/>
      </c>
      <c r="AA97" s="43" t="str">
        <f t="shared" si="22"/>
        <v/>
      </c>
      <c r="AB97" s="23"/>
      <c r="AC97" s="23"/>
      <c r="AD97" s="23"/>
      <c r="AE97" s="23"/>
      <c r="AF97" s="41" t="str">
        <f t="shared" si="23"/>
        <v/>
      </c>
      <c r="AG97" s="88"/>
      <c r="AH97" s="26"/>
      <c r="AI97" s="26"/>
      <c r="AJ97" s="26"/>
    </row>
    <row r="98" spans="1:36">
      <c r="A98" s="42">
        <v>95</v>
      </c>
      <c r="B98" s="42" t="s">
        <v>4</v>
      </c>
      <c r="C98" s="99"/>
      <c r="D98" s="42" t="str">
        <f t="shared" si="12"/>
        <v/>
      </c>
      <c r="E98" s="99"/>
      <c r="F98" s="26"/>
      <c r="G98" s="117"/>
      <c r="H98" s="118"/>
      <c r="I98" s="117"/>
      <c r="J98" s="26" t="str">
        <f t="shared" si="13"/>
        <v>_</v>
      </c>
      <c r="K98" s="99"/>
      <c r="L98" s="94" t="str">
        <f t="shared" si="14"/>
        <v/>
      </c>
      <c r="M98" s="26"/>
      <c r="N98" s="63"/>
      <c r="O98" s="64"/>
      <c r="P98" s="26"/>
      <c r="Q98" s="26"/>
      <c r="R98" s="42" t="str">
        <f t="shared" si="15"/>
        <v/>
      </c>
      <c r="S98" s="42" t="str">
        <f>IF(L98="","",#REF!-L98)</f>
        <v/>
      </c>
      <c r="T98" s="42" t="str">
        <f t="shared" si="16"/>
        <v/>
      </c>
      <c r="U98" s="67" t="str">
        <f t="shared" si="17"/>
        <v/>
      </c>
      <c r="V98" s="41" t="str">
        <f>IF(E98="","",VLOOKUP(G98,#REF!,2,0))</f>
        <v/>
      </c>
      <c r="W98" s="41" t="str">
        <f t="shared" si="18"/>
        <v/>
      </c>
      <c r="X98" s="41" t="str">
        <f t="shared" si="19"/>
        <v/>
      </c>
      <c r="Y98" s="77" t="str">
        <f t="shared" si="20"/>
        <v/>
      </c>
      <c r="Z98" s="77" t="str">
        <f t="shared" si="21"/>
        <v/>
      </c>
      <c r="AA98" s="43" t="str">
        <f t="shared" si="22"/>
        <v/>
      </c>
      <c r="AB98" s="23"/>
      <c r="AC98" s="23"/>
      <c r="AD98" s="23"/>
      <c r="AE98" s="23"/>
      <c r="AF98" s="41" t="str">
        <f t="shared" si="23"/>
        <v/>
      </c>
      <c r="AG98" s="88"/>
      <c r="AH98" s="26"/>
      <c r="AI98" s="26"/>
      <c r="AJ98" s="26"/>
    </row>
    <row r="99" spans="1:36">
      <c r="A99" s="42">
        <v>96</v>
      </c>
      <c r="B99" s="42" t="s">
        <v>4</v>
      </c>
      <c r="C99" s="99"/>
      <c r="D99" s="42" t="str">
        <f t="shared" si="12"/>
        <v/>
      </c>
      <c r="E99" s="99"/>
      <c r="F99" s="26"/>
      <c r="G99" s="117"/>
      <c r="H99" s="118"/>
      <c r="I99" s="117"/>
      <c r="J99" s="26" t="str">
        <f t="shared" si="13"/>
        <v>_</v>
      </c>
      <c r="K99" s="99"/>
      <c r="L99" s="94" t="str">
        <f t="shared" si="14"/>
        <v/>
      </c>
      <c r="M99" s="26"/>
      <c r="N99" s="63"/>
      <c r="O99" s="64"/>
      <c r="P99" s="26"/>
      <c r="Q99" s="26"/>
      <c r="R99" s="42" t="str">
        <f t="shared" si="15"/>
        <v/>
      </c>
      <c r="S99" s="42" t="str">
        <f>IF(L99="","",#REF!-L99)</f>
        <v/>
      </c>
      <c r="T99" s="42" t="str">
        <f t="shared" si="16"/>
        <v/>
      </c>
      <c r="U99" s="67" t="str">
        <f t="shared" si="17"/>
        <v/>
      </c>
      <c r="V99" s="41" t="str">
        <f>IF(E99="","",VLOOKUP(G99,#REF!,2,0))</f>
        <v/>
      </c>
      <c r="W99" s="41" t="str">
        <f t="shared" si="18"/>
        <v/>
      </c>
      <c r="X99" s="41" t="str">
        <f t="shared" si="19"/>
        <v/>
      </c>
      <c r="Y99" s="77" t="str">
        <f t="shared" si="20"/>
        <v/>
      </c>
      <c r="Z99" s="77" t="str">
        <f t="shared" si="21"/>
        <v/>
      </c>
      <c r="AA99" s="43" t="str">
        <f t="shared" si="22"/>
        <v/>
      </c>
      <c r="AB99" s="23"/>
      <c r="AC99" s="23"/>
      <c r="AD99" s="23"/>
      <c r="AE99" s="23"/>
      <c r="AF99" s="41" t="str">
        <f t="shared" si="23"/>
        <v/>
      </c>
      <c r="AG99" s="88"/>
      <c r="AH99" s="26"/>
      <c r="AI99" s="26"/>
      <c r="AJ99" s="26"/>
    </row>
    <row r="100" spans="1:36">
      <c r="A100" s="42">
        <v>97</v>
      </c>
      <c r="B100" s="42" t="s">
        <v>4</v>
      </c>
      <c r="C100" s="99"/>
      <c r="D100" s="42" t="str">
        <f t="shared" si="12"/>
        <v/>
      </c>
      <c r="E100" s="99"/>
      <c r="F100" s="26"/>
      <c r="G100" s="117"/>
      <c r="H100" s="118"/>
      <c r="I100" s="117"/>
      <c r="J100" s="26" t="str">
        <f t="shared" si="13"/>
        <v>_</v>
      </c>
      <c r="K100" s="99"/>
      <c r="L100" s="94" t="str">
        <f t="shared" si="14"/>
        <v/>
      </c>
      <c r="M100" s="26"/>
      <c r="N100" s="63"/>
      <c r="O100" s="64"/>
      <c r="P100" s="26"/>
      <c r="Q100" s="26"/>
      <c r="R100" s="42" t="str">
        <f t="shared" si="15"/>
        <v/>
      </c>
      <c r="S100" s="42" t="str">
        <f>IF(L100="","",#REF!-L100)</f>
        <v/>
      </c>
      <c r="T100" s="42" t="str">
        <f t="shared" si="16"/>
        <v/>
      </c>
      <c r="U100" s="67" t="str">
        <f t="shared" si="17"/>
        <v/>
      </c>
      <c r="V100" s="41" t="str">
        <f>IF(E100="","",VLOOKUP(G100,#REF!,2,0))</f>
        <v/>
      </c>
      <c r="W100" s="41" t="str">
        <f t="shared" si="18"/>
        <v/>
      </c>
      <c r="X100" s="41" t="str">
        <f t="shared" si="19"/>
        <v/>
      </c>
      <c r="Y100" s="77" t="str">
        <f t="shared" si="20"/>
        <v/>
      </c>
      <c r="Z100" s="77" t="str">
        <f t="shared" si="21"/>
        <v/>
      </c>
      <c r="AA100" s="43" t="str">
        <f t="shared" si="22"/>
        <v/>
      </c>
      <c r="AB100" s="23"/>
      <c r="AC100" s="23"/>
      <c r="AD100" s="23"/>
      <c r="AE100" s="23"/>
      <c r="AF100" s="41" t="str">
        <f t="shared" si="23"/>
        <v/>
      </c>
      <c r="AG100" s="88"/>
      <c r="AH100" s="26"/>
      <c r="AI100" s="26"/>
      <c r="AJ100" s="26"/>
    </row>
    <row r="101" spans="1:36">
      <c r="A101" s="42">
        <v>98</v>
      </c>
      <c r="B101" s="42" t="s">
        <v>4</v>
      </c>
      <c r="C101" s="99"/>
      <c r="D101" s="42" t="str">
        <f t="shared" si="12"/>
        <v/>
      </c>
      <c r="E101" s="99"/>
      <c r="F101" s="26"/>
      <c r="G101" s="117"/>
      <c r="H101" s="118"/>
      <c r="I101" s="117"/>
      <c r="J101" s="26" t="str">
        <f t="shared" si="13"/>
        <v>_</v>
      </c>
      <c r="K101" s="99"/>
      <c r="L101" s="94" t="str">
        <f t="shared" si="14"/>
        <v/>
      </c>
      <c r="M101" s="26"/>
      <c r="N101" s="63"/>
      <c r="O101" s="64"/>
      <c r="P101" s="26"/>
      <c r="Q101" s="26"/>
      <c r="R101" s="42" t="str">
        <f t="shared" si="15"/>
        <v/>
      </c>
      <c r="S101" s="42" t="str">
        <f>IF(L101="","",#REF!-L101)</f>
        <v/>
      </c>
      <c r="T101" s="42" t="str">
        <f t="shared" si="16"/>
        <v/>
      </c>
      <c r="U101" s="67" t="str">
        <f t="shared" si="17"/>
        <v/>
      </c>
      <c r="V101" s="41" t="str">
        <f>IF(E101="","",VLOOKUP(G101,#REF!,2,0))</f>
        <v/>
      </c>
      <c r="W101" s="41" t="str">
        <f t="shared" si="18"/>
        <v/>
      </c>
      <c r="X101" s="41" t="str">
        <f t="shared" si="19"/>
        <v/>
      </c>
      <c r="Y101" s="77" t="str">
        <f t="shared" si="20"/>
        <v/>
      </c>
      <c r="Z101" s="77" t="str">
        <f t="shared" si="21"/>
        <v/>
      </c>
      <c r="AA101" s="43" t="str">
        <f t="shared" si="22"/>
        <v/>
      </c>
      <c r="AB101" s="23"/>
      <c r="AC101" s="23"/>
      <c r="AD101" s="23"/>
      <c r="AE101" s="23"/>
      <c r="AF101" s="41" t="str">
        <f t="shared" si="23"/>
        <v/>
      </c>
      <c r="AG101" s="88"/>
      <c r="AH101" s="26"/>
      <c r="AI101" s="26"/>
      <c r="AJ101" s="26"/>
    </row>
    <row r="102" spans="1:36">
      <c r="A102" s="42">
        <v>99</v>
      </c>
      <c r="B102" s="42" t="s">
        <v>4</v>
      </c>
      <c r="C102" s="99"/>
      <c r="D102" s="42" t="str">
        <f t="shared" si="12"/>
        <v/>
      </c>
      <c r="E102" s="99"/>
      <c r="F102" s="26"/>
      <c r="G102" s="117"/>
      <c r="H102" s="118"/>
      <c r="I102" s="117"/>
      <c r="J102" s="26" t="str">
        <f t="shared" si="13"/>
        <v>_</v>
      </c>
      <c r="K102" s="99"/>
      <c r="L102" s="94" t="str">
        <f t="shared" si="14"/>
        <v/>
      </c>
      <c r="M102" s="26"/>
      <c r="N102" s="63"/>
      <c r="O102" s="64"/>
      <c r="P102" s="26"/>
      <c r="Q102" s="26"/>
      <c r="R102" s="42" t="str">
        <f t="shared" si="15"/>
        <v/>
      </c>
      <c r="S102" s="42" t="str">
        <f>IF(L102="","",#REF!-L102)</f>
        <v/>
      </c>
      <c r="T102" s="42" t="str">
        <f t="shared" si="16"/>
        <v/>
      </c>
      <c r="U102" s="67" t="str">
        <f t="shared" si="17"/>
        <v/>
      </c>
      <c r="V102" s="41" t="str">
        <f>IF(E102="","",VLOOKUP(G102,#REF!,2,0))</f>
        <v/>
      </c>
      <c r="W102" s="41" t="str">
        <f t="shared" si="18"/>
        <v/>
      </c>
      <c r="X102" s="41" t="str">
        <f t="shared" si="19"/>
        <v/>
      </c>
      <c r="Y102" s="77" t="str">
        <f t="shared" si="20"/>
        <v/>
      </c>
      <c r="Z102" s="77" t="str">
        <f t="shared" si="21"/>
        <v/>
      </c>
      <c r="AA102" s="43" t="str">
        <f t="shared" si="22"/>
        <v/>
      </c>
      <c r="AB102" s="23"/>
      <c r="AC102" s="23"/>
      <c r="AD102" s="23"/>
      <c r="AE102" s="23"/>
      <c r="AF102" s="41" t="str">
        <f t="shared" si="23"/>
        <v/>
      </c>
      <c r="AG102" s="88"/>
      <c r="AH102" s="26"/>
      <c r="AI102" s="26"/>
      <c r="AJ102" s="26"/>
    </row>
    <row r="103" spans="1:36">
      <c r="A103" s="42">
        <v>100</v>
      </c>
      <c r="B103" s="42" t="s">
        <v>4</v>
      </c>
      <c r="C103" s="99"/>
      <c r="D103" s="42" t="str">
        <f t="shared" si="12"/>
        <v/>
      </c>
      <c r="E103" s="99"/>
      <c r="F103" s="26"/>
      <c r="G103" s="117"/>
      <c r="H103" s="118"/>
      <c r="I103" s="117"/>
      <c r="J103" s="26" t="str">
        <f t="shared" si="13"/>
        <v>_</v>
      </c>
      <c r="K103" s="99"/>
      <c r="L103" s="94" t="str">
        <f t="shared" si="14"/>
        <v/>
      </c>
      <c r="M103" s="26"/>
      <c r="N103" s="63"/>
      <c r="O103" s="64"/>
      <c r="P103" s="26"/>
      <c r="Q103" s="26"/>
      <c r="R103" s="42" t="str">
        <f t="shared" si="15"/>
        <v/>
      </c>
      <c r="S103" s="42" t="str">
        <f>IF(L103="","",#REF!-L103)</f>
        <v/>
      </c>
      <c r="T103" s="42" t="str">
        <f t="shared" si="16"/>
        <v/>
      </c>
      <c r="U103" s="67" t="str">
        <f t="shared" si="17"/>
        <v/>
      </c>
      <c r="V103" s="41" t="str">
        <f>IF(E103="","",VLOOKUP(G103,#REF!,2,0))</f>
        <v/>
      </c>
      <c r="W103" s="41" t="str">
        <f t="shared" si="18"/>
        <v/>
      </c>
      <c r="X103" s="41" t="str">
        <f t="shared" si="19"/>
        <v/>
      </c>
      <c r="Y103" s="77" t="str">
        <f t="shared" si="20"/>
        <v/>
      </c>
      <c r="Z103" s="77" t="str">
        <f t="shared" si="21"/>
        <v/>
      </c>
      <c r="AA103" s="43" t="str">
        <f t="shared" si="22"/>
        <v/>
      </c>
      <c r="AB103" s="23"/>
      <c r="AC103" s="23"/>
      <c r="AD103" s="23"/>
      <c r="AE103" s="23"/>
      <c r="AF103" s="41" t="str">
        <f t="shared" si="23"/>
        <v/>
      </c>
      <c r="AG103" s="88"/>
      <c r="AH103" s="26"/>
      <c r="AI103" s="26"/>
      <c r="AJ103" s="26"/>
    </row>
  </sheetData>
  <phoneticPr fontId="2"/>
  <dataValidations count="4">
    <dataValidation type="list" allowBlank="1" showInputMessage="1" showErrorMessage="1" sqref="C4:C103">
      <formula1>"事業用資産,インフラ資産"</formula1>
    </dataValidation>
    <dataValidation type="list" allowBlank="1" showInputMessage="1" showErrorMessage="1" sqref="I4:I103">
      <formula1>"生活インフラ・ 国土保全,教育,福祉,環境衛生,産業振興,消防,総務"</formula1>
    </dataValidation>
    <dataValidation type="list" allowBlank="1" showInputMessage="1" showErrorMessage="1" sqref="M4:M103">
      <formula1>当年度異動</formula1>
    </dataValidation>
    <dataValidation type="list" allowBlank="1" showInputMessage="1" showErrorMessage="1" sqref="G4:G103">
      <formula1>防火水槽構造</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sheetPr>
    <tabColor rgb="FF9FFFFF"/>
  </sheetPr>
  <dimension ref="A1:AJ53"/>
  <sheetViews>
    <sheetView workbookViewId="0">
      <pane xSplit="5" ySplit="3" topLeftCell="F4" activePane="bottomRight" state="frozen"/>
      <selection activeCell="D996" sqref="D996"/>
      <selection pane="topRight" activeCell="D996" sqref="D996"/>
      <selection pane="bottomLeft" activeCell="D996" sqref="D996"/>
      <selection pane="bottomRight" activeCell="D996" sqref="D996"/>
    </sheetView>
  </sheetViews>
  <sheetFormatPr defaultRowHeight="13.5"/>
  <cols>
    <col min="1" max="4" width="11.5" customWidth="1"/>
    <col min="5" max="5" width="23.25" customWidth="1"/>
    <col min="6" max="7" width="17.5" customWidth="1"/>
    <col min="8" max="8" width="14.875" style="35" customWidth="1"/>
    <col min="9" max="10" width="14.875" customWidth="1"/>
    <col min="11" max="13" width="13.25" customWidth="1"/>
    <col min="14" max="14" width="15.5" style="11" customWidth="1"/>
    <col min="15" max="15" width="15.5" style="65" customWidth="1"/>
    <col min="16" max="17" width="14.125" customWidth="1"/>
    <col min="18" max="21" width="10.75" customWidth="1"/>
    <col min="22" max="24" width="14.5" style="11" customWidth="1"/>
    <col min="25" max="26" width="15.5" style="11" customWidth="1"/>
    <col min="27" max="27" width="14.5" style="11" customWidth="1"/>
    <col min="28" max="33" width="13.625" style="11" customWidth="1"/>
    <col min="34" max="34" width="9.875" customWidth="1"/>
    <col min="35" max="35" width="15.375" customWidth="1"/>
    <col min="36" max="36" width="23.875" customWidth="1"/>
  </cols>
  <sheetData>
    <row r="1" spans="1:36">
      <c r="E1" s="7"/>
      <c r="F1" s="7"/>
      <c r="G1" s="7"/>
      <c r="H1" s="33"/>
    </row>
    <row r="2" spans="1:36" s="9" customFormat="1" ht="15.75" customHeight="1">
      <c r="A2" s="57" t="s">
        <v>40</v>
      </c>
      <c r="B2" s="57" t="s">
        <v>245</v>
      </c>
      <c r="C2" s="8"/>
      <c r="D2" s="8"/>
      <c r="E2" s="8"/>
      <c r="F2" s="8"/>
      <c r="G2" s="8"/>
      <c r="H2" s="34"/>
      <c r="K2" s="8"/>
      <c r="L2" s="8"/>
      <c r="M2" s="8"/>
      <c r="N2" s="11">
        <f>SUM(N4:N53)</f>
        <v>0</v>
      </c>
      <c r="O2" s="65"/>
      <c r="V2" s="11"/>
      <c r="W2" s="11"/>
      <c r="X2" s="11">
        <f>SUM(X4:X53)</f>
        <v>0</v>
      </c>
      <c r="Y2" s="11">
        <f>SUM(Y4:Y53)</f>
        <v>0</v>
      </c>
      <c r="Z2" s="11">
        <f>SUM(Z4:Z53)</f>
        <v>0</v>
      </c>
      <c r="AA2" s="11">
        <f>SUM(AA4:AA53)</f>
        <v>0</v>
      </c>
      <c r="AB2" s="11"/>
      <c r="AC2" s="11"/>
      <c r="AD2" s="11"/>
      <c r="AE2" s="11"/>
      <c r="AF2" s="11"/>
      <c r="AG2" s="11"/>
    </row>
    <row r="3" spans="1:36" s="5" customFormat="1" ht="50.25" customHeight="1">
      <c r="A3" s="28" t="s">
        <v>41</v>
      </c>
      <c r="B3" s="32" t="s">
        <v>90</v>
      </c>
      <c r="C3" s="98" t="s">
        <v>95</v>
      </c>
      <c r="D3" s="32" t="s">
        <v>97</v>
      </c>
      <c r="E3" s="100" t="s">
        <v>42</v>
      </c>
      <c r="F3" s="28" t="s">
        <v>215</v>
      </c>
      <c r="G3" s="100" t="s">
        <v>252</v>
      </c>
      <c r="H3" s="106" t="s">
        <v>251</v>
      </c>
      <c r="I3" s="100" t="s">
        <v>48</v>
      </c>
      <c r="J3" s="32" t="s">
        <v>150</v>
      </c>
      <c r="K3" s="100" t="s">
        <v>61</v>
      </c>
      <c r="L3" s="28" t="s">
        <v>85</v>
      </c>
      <c r="M3" s="32" t="s">
        <v>243</v>
      </c>
      <c r="N3" s="62" t="s">
        <v>58</v>
      </c>
      <c r="O3" s="31" t="s">
        <v>224</v>
      </c>
      <c r="P3" s="32" t="s">
        <v>63</v>
      </c>
      <c r="Q3" s="32" t="s">
        <v>62</v>
      </c>
      <c r="R3" s="32" t="s">
        <v>64</v>
      </c>
      <c r="S3" s="32" t="s">
        <v>65</v>
      </c>
      <c r="T3" s="32" t="s">
        <v>66</v>
      </c>
      <c r="U3" s="32" t="s">
        <v>254</v>
      </c>
      <c r="V3" s="31" t="s">
        <v>51</v>
      </c>
      <c r="W3" s="31" t="s">
        <v>52</v>
      </c>
      <c r="X3" s="31" t="s">
        <v>253</v>
      </c>
      <c r="Y3" s="31" t="s">
        <v>67</v>
      </c>
      <c r="Z3" s="31" t="s">
        <v>68</v>
      </c>
      <c r="AA3" s="25" t="s">
        <v>106</v>
      </c>
      <c r="AB3" s="31" t="s">
        <v>53</v>
      </c>
      <c r="AC3" s="31" t="s">
        <v>54</v>
      </c>
      <c r="AD3" s="31" t="s">
        <v>55</v>
      </c>
      <c r="AE3" s="31" t="s">
        <v>56</v>
      </c>
      <c r="AF3" s="31" t="s">
        <v>57</v>
      </c>
      <c r="AG3" s="87" t="s">
        <v>236</v>
      </c>
      <c r="AH3" s="28" t="s">
        <v>59</v>
      </c>
      <c r="AI3" s="28" t="s">
        <v>5</v>
      </c>
      <c r="AJ3" s="28" t="s">
        <v>60</v>
      </c>
    </row>
    <row r="4" spans="1:36">
      <c r="A4" s="42">
        <v>1</v>
      </c>
      <c r="B4" s="42" t="s">
        <v>4</v>
      </c>
      <c r="C4" s="99"/>
      <c r="D4" s="42"/>
      <c r="E4" s="99"/>
      <c r="F4" s="26"/>
      <c r="G4" s="117"/>
      <c r="H4" s="118"/>
      <c r="I4" s="117"/>
      <c r="J4" s="26" t="str">
        <f>C4&amp;"_"&amp;I4</f>
        <v>_</v>
      </c>
      <c r="K4" s="105"/>
      <c r="L4" s="42" t="str">
        <f>IF(K4="","",IF(MONTH(K4)&lt;=3,YEAR(K4)-1,YEAR(K4)))</f>
        <v/>
      </c>
      <c r="M4" s="26"/>
      <c r="N4" s="63"/>
      <c r="O4" s="64"/>
      <c r="P4" s="26"/>
      <c r="Q4" s="26"/>
      <c r="R4" s="42" t="str">
        <f>IF(E4="","",30)</f>
        <v/>
      </c>
      <c r="S4" s="42" t="str">
        <f>IF(E4="","",#REF!-L4)</f>
        <v/>
      </c>
      <c r="T4" s="42" t="str">
        <f>IF(R4="","",R4-S4)</f>
        <v/>
      </c>
      <c r="U4" s="42" t="str">
        <f>IF(R4="","",0.034)</f>
        <v/>
      </c>
      <c r="V4" s="41" t="str">
        <f>IF(E4="","",VLOOKUP(G4,#REF!,2,0))</f>
        <v/>
      </c>
      <c r="W4" s="41" t="str">
        <f>IF(E4="","",IF(N4=0,ROUND(H4*V4,0),0))</f>
        <v/>
      </c>
      <c r="X4" s="41" t="str">
        <f>IF(E4="","",IF(T4&lt;0,1,IF(N4=0,W4,N4)))</f>
        <v/>
      </c>
      <c r="Y4" s="77" t="str">
        <f>IF(E4="","",IF(S4=0,0,IF(T4=0,AG4,IF(T4&lt;0,0,ROUNDDOWN(X4*U4,0)))))</f>
        <v/>
      </c>
      <c r="Z4" s="77" t="str">
        <f>IF(E4="","",IF(T4=0,X4,IF(T4&lt;0,0,ROUND(S4*Y4,0))))</f>
        <v/>
      </c>
      <c r="AA4" s="43" t="str">
        <f>IF(E4="","",IF(X4-Z4&lt;=0,1,X4-Z4))</f>
        <v/>
      </c>
      <c r="AB4" s="23"/>
      <c r="AC4" s="23"/>
      <c r="AD4" s="23"/>
      <c r="AE4" s="23"/>
      <c r="AF4" s="41" t="str">
        <f>IF(E4="","",N4-SUM(AB4:AE4))</f>
        <v/>
      </c>
      <c r="AG4" s="88"/>
      <c r="AH4" s="26"/>
      <c r="AI4" s="26"/>
      <c r="AJ4" s="26"/>
    </row>
    <row r="5" spans="1:36">
      <c r="A5" s="42">
        <v>2</v>
      </c>
      <c r="B5" s="42" t="s">
        <v>4</v>
      </c>
      <c r="C5" s="99"/>
      <c r="D5" s="42"/>
      <c r="E5" s="99"/>
      <c r="F5" s="26"/>
      <c r="G5" s="117"/>
      <c r="H5" s="118"/>
      <c r="I5" s="117"/>
      <c r="J5" s="26" t="str">
        <f t="shared" ref="J5:J50" si="0">C5&amp;"_"&amp;I5</f>
        <v>_</v>
      </c>
      <c r="K5" s="105"/>
      <c r="L5" s="42" t="str">
        <f t="shared" ref="L5:L50" si="1">IF(K5="","",IF(MONTH(K5)&lt;=3,YEAR(K5)-1,YEAR(K5)))</f>
        <v/>
      </c>
      <c r="M5" s="26"/>
      <c r="N5" s="63"/>
      <c r="O5" s="64"/>
      <c r="P5" s="26"/>
      <c r="Q5" s="26"/>
      <c r="R5" s="42" t="str">
        <f t="shared" ref="R5:R50" si="2">IF(E5="","",30)</f>
        <v/>
      </c>
      <c r="S5" s="42" t="str">
        <f>IF(E5="","",#REF!-L5)</f>
        <v/>
      </c>
      <c r="T5" s="42" t="str">
        <f t="shared" ref="T5:T50" si="3">IF(R5="","",R5-S5)</f>
        <v/>
      </c>
      <c r="U5" s="42" t="str">
        <f t="shared" ref="U5:U50" si="4">IF(R5="","",0.034)</f>
        <v/>
      </c>
      <c r="V5" s="41" t="str">
        <f>IF(E5="","",VLOOKUP(G5,#REF!,2,0))</f>
        <v/>
      </c>
      <c r="W5" s="41" t="str">
        <f t="shared" ref="W5:W50" si="5">IF(E5="","",IF(N5=0,ROUND(H5*V5,0),0))</f>
        <v/>
      </c>
      <c r="X5" s="41" t="str">
        <f t="shared" ref="X5:X50" si="6">IF(E5="","",IF(T5&lt;0,1,IF(N5=0,W5,N5)))</f>
        <v/>
      </c>
      <c r="Y5" s="77" t="str">
        <f t="shared" ref="Y5:Y50" si="7">IF(E5="","",IF(S5=0,0,IF(T5=0,AG5,IF(T5&lt;0,0,ROUNDDOWN(X5*U5,0)))))</f>
        <v/>
      </c>
      <c r="Z5" s="77" t="str">
        <f t="shared" ref="Z5:Z50" si="8">IF(E5="","",IF(T5=0,X5,IF(T5&lt;0,0,ROUND(S5*Y5,0))))</f>
        <v/>
      </c>
      <c r="AA5" s="43" t="str">
        <f t="shared" ref="AA5:AA50" si="9">IF(E5="","",IF(X5-Z5&lt;=0,1,X5-Z5))</f>
        <v/>
      </c>
      <c r="AB5" s="23"/>
      <c r="AC5" s="23"/>
      <c r="AD5" s="23"/>
      <c r="AE5" s="23"/>
      <c r="AF5" s="41" t="str">
        <f t="shared" ref="AF5:AF53" si="10">IF(E5="","",N5-SUM(AB5:AE5))</f>
        <v/>
      </c>
      <c r="AG5" s="88"/>
      <c r="AH5" s="26"/>
      <c r="AI5" s="26"/>
      <c r="AJ5" s="26"/>
    </row>
    <row r="6" spans="1:36">
      <c r="A6" s="42">
        <v>3</v>
      </c>
      <c r="B6" s="42" t="s">
        <v>4</v>
      </c>
      <c r="C6" s="99"/>
      <c r="D6" s="42"/>
      <c r="E6" s="99"/>
      <c r="F6" s="26"/>
      <c r="G6" s="117"/>
      <c r="H6" s="118"/>
      <c r="I6" s="117"/>
      <c r="J6" s="26" t="str">
        <f t="shared" si="0"/>
        <v>_</v>
      </c>
      <c r="K6" s="105"/>
      <c r="L6" s="42" t="str">
        <f t="shared" si="1"/>
        <v/>
      </c>
      <c r="M6" s="26"/>
      <c r="N6" s="63"/>
      <c r="O6" s="64"/>
      <c r="P6" s="26"/>
      <c r="Q6" s="26"/>
      <c r="R6" s="42" t="str">
        <f t="shared" si="2"/>
        <v/>
      </c>
      <c r="S6" s="42" t="str">
        <f>IF(E6="","",#REF!-L6)</f>
        <v/>
      </c>
      <c r="T6" s="42" t="str">
        <f t="shared" si="3"/>
        <v/>
      </c>
      <c r="U6" s="42" t="str">
        <f t="shared" si="4"/>
        <v/>
      </c>
      <c r="V6" s="41" t="str">
        <f>IF(E6="","",VLOOKUP(G6,#REF!,2,0))</f>
        <v/>
      </c>
      <c r="W6" s="41" t="str">
        <f t="shared" si="5"/>
        <v/>
      </c>
      <c r="X6" s="41" t="str">
        <f t="shared" si="6"/>
        <v/>
      </c>
      <c r="Y6" s="77" t="str">
        <f t="shared" si="7"/>
        <v/>
      </c>
      <c r="Z6" s="77" t="str">
        <f t="shared" si="8"/>
        <v/>
      </c>
      <c r="AA6" s="43" t="str">
        <f t="shared" si="9"/>
        <v/>
      </c>
      <c r="AB6" s="23"/>
      <c r="AC6" s="23"/>
      <c r="AD6" s="23"/>
      <c r="AE6" s="23"/>
      <c r="AF6" s="41" t="str">
        <f t="shared" si="10"/>
        <v/>
      </c>
      <c r="AG6" s="88"/>
      <c r="AH6" s="26"/>
      <c r="AI6" s="26"/>
      <c r="AJ6" s="26"/>
    </row>
    <row r="7" spans="1:36">
      <c r="A7" s="42">
        <v>4</v>
      </c>
      <c r="B7" s="42" t="s">
        <v>4</v>
      </c>
      <c r="C7" s="99"/>
      <c r="D7" s="42"/>
      <c r="E7" s="99"/>
      <c r="F7" s="26"/>
      <c r="G7" s="117"/>
      <c r="H7" s="118"/>
      <c r="I7" s="117"/>
      <c r="J7" s="26" t="str">
        <f t="shared" si="0"/>
        <v>_</v>
      </c>
      <c r="K7" s="105"/>
      <c r="L7" s="42" t="str">
        <f t="shared" si="1"/>
        <v/>
      </c>
      <c r="M7" s="26"/>
      <c r="N7" s="63"/>
      <c r="O7" s="64"/>
      <c r="P7" s="26"/>
      <c r="Q7" s="26"/>
      <c r="R7" s="42" t="str">
        <f t="shared" si="2"/>
        <v/>
      </c>
      <c r="S7" s="42" t="str">
        <f>IF(E7="","",#REF!-L7)</f>
        <v/>
      </c>
      <c r="T7" s="42" t="str">
        <f t="shared" si="3"/>
        <v/>
      </c>
      <c r="U7" s="42" t="str">
        <f t="shared" si="4"/>
        <v/>
      </c>
      <c r="V7" s="41" t="str">
        <f>IF(E7="","",VLOOKUP(G7,#REF!,2,0))</f>
        <v/>
      </c>
      <c r="W7" s="41" t="str">
        <f t="shared" si="5"/>
        <v/>
      </c>
      <c r="X7" s="41" t="str">
        <f t="shared" si="6"/>
        <v/>
      </c>
      <c r="Y7" s="77" t="str">
        <f t="shared" si="7"/>
        <v/>
      </c>
      <c r="Z7" s="77" t="str">
        <f t="shared" si="8"/>
        <v/>
      </c>
      <c r="AA7" s="43" t="str">
        <f t="shared" si="9"/>
        <v/>
      </c>
      <c r="AB7" s="23"/>
      <c r="AC7" s="23"/>
      <c r="AD7" s="23"/>
      <c r="AE7" s="23"/>
      <c r="AF7" s="41" t="str">
        <f t="shared" si="10"/>
        <v/>
      </c>
      <c r="AG7" s="88"/>
      <c r="AH7" s="26"/>
      <c r="AI7" s="26"/>
      <c r="AJ7" s="26"/>
    </row>
    <row r="8" spans="1:36">
      <c r="A8" s="42">
        <v>5</v>
      </c>
      <c r="B8" s="42" t="s">
        <v>4</v>
      </c>
      <c r="C8" s="99"/>
      <c r="D8" s="42"/>
      <c r="E8" s="99"/>
      <c r="F8" s="26"/>
      <c r="G8" s="117"/>
      <c r="H8" s="118"/>
      <c r="I8" s="117"/>
      <c r="J8" s="26" t="str">
        <f t="shared" si="0"/>
        <v>_</v>
      </c>
      <c r="K8" s="105"/>
      <c r="L8" s="42" t="str">
        <f t="shared" si="1"/>
        <v/>
      </c>
      <c r="M8" s="26"/>
      <c r="N8" s="63"/>
      <c r="O8" s="64"/>
      <c r="P8" s="26"/>
      <c r="Q8" s="26"/>
      <c r="R8" s="42" t="str">
        <f t="shared" si="2"/>
        <v/>
      </c>
      <c r="S8" s="42" t="str">
        <f>IF(E8="","",#REF!-L8)</f>
        <v/>
      </c>
      <c r="T8" s="42" t="str">
        <f t="shared" si="3"/>
        <v/>
      </c>
      <c r="U8" s="42" t="str">
        <f t="shared" si="4"/>
        <v/>
      </c>
      <c r="V8" s="41" t="str">
        <f>IF(E8="","",VLOOKUP(G8,#REF!,2,0))</f>
        <v/>
      </c>
      <c r="W8" s="41" t="str">
        <f t="shared" si="5"/>
        <v/>
      </c>
      <c r="X8" s="41" t="str">
        <f t="shared" si="6"/>
        <v/>
      </c>
      <c r="Y8" s="77" t="str">
        <f t="shared" si="7"/>
        <v/>
      </c>
      <c r="Z8" s="77" t="str">
        <f t="shared" si="8"/>
        <v/>
      </c>
      <c r="AA8" s="43" t="str">
        <f t="shared" si="9"/>
        <v/>
      </c>
      <c r="AB8" s="23"/>
      <c r="AC8" s="23"/>
      <c r="AD8" s="23"/>
      <c r="AE8" s="23"/>
      <c r="AF8" s="41" t="str">
        <f t="shared" si="10"/>
        <v/>
      </c>
      <c r="AG8" s="88"/>
      <c r="AH8" s="26"/>
      <c r="AI8" s="26"/>
      <c r="AJ8" s="26"/>
    </row>
    <row r="9" spans="1:36">
      <c r="A9" s="42">
        <v>6</v>
      </c>
      <c r="B9" s="42" t="s">
        <v>4</v>
      </c>
      <c r="C9" s="99"/>
      <c r="D9" s="42"/>
      <c r="E9" s="99"/>
      <c r="F9" s="26"/>
      <c r="G9" s="117"/>
      <c r="H9" s="118"/>
      <c r="I9" s="117"/>
      <c r="J9" s="26" t="str">
        <f t="shared" si="0"/>
        <v>_</v>
      </c>
      <c r="K9" s="105"/>
      <c r="L9" s="42" t="str">
        <f t="shared" si="1"/>
        <v/>
      </c>
      <c r="M9" s="26"/>
      <c r="N9" s="63"/>
      <c r="O9" s="64"/>
      <c r="P9" s="26"/>
      <c r="Q9" s="26"/>
      <c r="R9" s="42" t="str">
        <f t="shared" si="2"/>
        <v/>
      </c>
      <c r="S9" s="42" t="str">
        <f>IF(E9="","",#REF!-L9)</f>
        <v/>
      </c>
      <c r="T9" s="42" t="str">
        <f t="shared" si="3"/>
        <v/>
      </c>
      <c r="U9" s="42" t="str">
        <f t="shared" si="4"/>
        <v/>
      </c>
      <c r="V9" s="41" t="str">
        <f>IF(E9="","",VLOOKUP(G9,#REF!,2,0))</f>
        <v/>
      </c>
      <c r="W9" s="41" t="str">
        <f t="shared" si="5"/>
        <v/>
      </c>
      <c r="X9" s="41" t="str">
        <f t="shared" si="6"/>
        <v/>
      </c>
      <c r="Y9" s="77" t="str">
        <f t="shared" si="7"/>
        <v/>
      </c>
      <c r="Z9" s="77" t="str">
        <f t="shared" si="8"/>
        <v/>
      </c>
      <c r="AA9" s="43" t="str">
        <f t="shared" si="9"/>
        <v/>
      </c>
      <c r="AB9" s="23"/>
      <c r="AC9" s="23"/>
      <c r="AD9" s="23"/>
      <c r="AE9" s="23"/>
      <c r="AF9" s="41" t="str">
        <f t="shared" si="10"/>
        <v/>
      </c>
      <c r="AG9" s="88"/>
      <c r="AH9" s="26"/>
      <c r="AI9" s="26"/>
      <c r="AJ9" s="26"/>
    </row>
    <row r="10" spans="1:36">
      <c r="A10" s="42">
        <v>7</v>
      </c>
      <c r="B10" s="42" t="s">
        <v>4</v>
      </c>
      <c r="C10" s="99"/>
      <c r="D10" s="42"/>
      <c r="E10" s="99"/>
      <c r="F10" s="26"/>
      <c r="G10" s="117"/>
      <c r="H10" s="118"/>
      <c r="I10" s="117"/>
      <c r="J10" s="26" t="str">
        <f t="shared" si="0"/>
        <v>_</v>
      </c>
      <c r="K10" s="105"/>
      <c r="L10" s="42" t="str">
        <f t="shared" si="1"/>
        <v/>
      </c>
      <c r="M10" s="26"/>
      <c r="N10" s="63"/>
      <c r="O10" s="64"/>
      <c r="P10" s="26"/>
      <c r="Q10" s="26"/>
      <c r="R10" s="42" t="str">
        <f t="shared" si="2"/>
        <v/>
      </c>
      <c r="S10" s="42" t="str">
        <f>IF(E10="","",#REF!-L10)</f>
        <v/>
      </c>
      <c r="T10" s="42" t="str">
        <f t="shared" si="3"/>
        <v/>
      </c>
      <c r="U10" s="42" t="str">
        <f t="shared" si="4"/>
        <v/>
      </c>
      <c r="V10" s="41" t="str">
        <f>IF(E10="","",VLOOKUP(G10,#REF!,2,0))</f>
        <v/>
      </c>
      <c r="W10" s="41" t="str">
        <f t="shared" si="5"/>
        <v/>
      </c>
      <c r="X10" s="41" t="str">
        <f t="shared" si="6"/>
        <v/>
      </c>
      <c r="Y10" s="77" t="str">
        <f t="shared" si="7"/>
        <v/>
      </c>
      <c r="Z10" s="77" t="str">
        <f t="shared" si="8"/>
        <v/>
      </c>
      <c r="AA10" s="43" t="str">
        <f t="shared" si="9"/>
        <v/>
      </c>
      <c r="AB10" s="23"/>
      <c r="AC10" s="23"/>
      <c r="AD10" s="23"/>
      <c r="AE10" s="23"/>
      <c r="AF10" s="41" t="str">
        <f t="shared" si="10"/>
        <v/>
      </c>
      <c r="AG10" s="88"/>
      <c r="AH10" s="26"/>
      <c r="AI10" s="26"/>
      <c r="AJ10" s="26"/>
    </row>
    <row r="11" spans="1:36">
      <c r="A11" s="42">
        <v>8</v>
      </c>
      <c r="B11" s="42" t="s">
        <v>4</v>
      </c>
      <c r="C11" s="99"/>
      <c r="D11" s="42"/>
      <c r="E11" s="99"/>
      <c r="F11" s="26"/>
      <c r="G11" s="117"/>
      <c r="H11" s="118"/>
      <c r="I11" s="117"/>
      <c r="J11" s="26" t="str">
        <f t="shared" si="0"/>
        <v>_</v>
      </c>
      <c r="K11" s="105"/>
      <c r="L11" s="42" t="str">
        <f t="shared" si="1"/>
        <v/>
      </c>
      <c r="M11" s="26"/>
      <c r="N11" s="63"/>
      <c r="O11" s="64"/>
      <c r="P11" s="26"/>
      <c r="Q11" s="26"/>
      <c r="R11" s="42" t="str">
        <f t="shared" si="2"/>
        <v/>
      </c>
      <c r="S11" s="42" t="str">
        <f>IF(E11="","",#REF!-L11)</f>
        <v/>
      </c>
      <c r="T11" s="42" t="str">
        <f t="shared" si="3"/>
        <v/>
      </c>
      <c r="U11" s="42" t="str">
        <f t="shared" si="4"/>
        <v/>
      </c>
      <c r="V11" s="41" t="str">
        <f>IF(E11="","",VLOOKUP(G11,#REF!,2,0))</f>
        <v/>
      </c>
      <c r="W11" s="41" t="str">
        <f t="shared" si="5"/>
        <v/>
      </c>
      <c r="X11" s="41" t="str">
        <f t="shared" si="6"/>
        <v/>
      </c>
      <c r="Y11" s="77" t="str">
        <f t="shared" si="7"/>
        <v/>
      </c>
      <c r="Z11" s="77" t="str">
        <f t="shared" si="8"/>
        <v/>
      </c>
      <c r="AA11" s="43" t="str">
        <f t="shared" si="9"/>
        <v/>
      </c>
      <c r="AB11" s="23"/>
      <c r="AC11" s="23"/>
      <c r="AD11" s="23"/>
      <c r="AE11" s="23"/>
      <c r="AF11" s="41" t="str">
        <f t="shared" si="10"/>
        <v/>
      </c>
      <c r="AG11" s="88"/>
      <c r="AH11" s="26"/>
      <c r="AI11" s="26"/>
      <c r="AJ11" s="26"/>
    </row>
    <row r="12" spans="1:36">
      <c r="A12" s="42">
        <v>9</v>
      </c>
      <c r="B12" s="42" t="s">
        <v>4</v>
      </c>
      <c r="C12" s="99"/>
      <c r="D12" s="42"/>
      <c r="E12" s="99"/>
      <c r="F12" s="26"/>
      <c r="G12" s="117"/>
      <c r="H12" s="118"/>
      <c r="I12" s="117"/>
      <c r="J12" s="26" t="str">
        <f t="shared" si="0"/>
        <v>_</v>
      </c>
      <c r="K12" s="105"/>
      <c r="L12" s="42" t="str">
        <f t="shared" si="1"/>
        <v/>
      </c>
      <c r="M12" s="26"/>
      <c r="N12" s="63"/>
      <c r="O12" s="64"/>
      <c r="P12" s="26"/>
      <c r="Q12" s="26"/>
      <c r="R12" s="42" t="str">
        <f t="shared" si="2"/>
        <v/>
      </c>
      <c r="S12" s="42" t="str">
        <f>IF(E12="","",#REF!-L12)</f>
        <v/>
      </c>
      <c r="T12" s="42" t="str">
        <f t="shared" si="3"/>
        <v/>
      </c>
      <c r="U12" s="42" t="str">
        <f t="shared" si="4"/>
        <v/>
      </c>
      <c r="V12" s="41" t="str">
        <f>IF(E12="","",VLOOKUP(G12,#REF!,2,0))</f>
        <v/>
      </c>
      <c r="W12" s="41" t="str">
        <f t="shared" si="5"/>
        <v/>
      </c>
      <c r="X12" s="41" t="str">
        <f t="shared" si="6"/>
        <v/>
      </c>
      <c r="Y12" s="77" t="str">
        <f t="shared" si="7"/>
        <v/>
      </c>
      <c r="Z12" s="77" t="str">
        <f t="shared" si="8"/>
        <v/>
      </c>
      <c r="AA12" s="43" t="str">
        <f t="shared" si="9"/>
        <v/>
      </c>
      <c r="AB12" s="23"/>
      <c r="AC12" s="23"/>
      <c r="AD12" s="23"/>
      <c r="AE12" s="23"/>
      <c r="AF12" s="41" t="str">
        <f t="shared" si="10"/>
        <v/>
      </c>
      <c r="AG12" s="88"/>
      <c r="AH12" s="26"/>
      <c r="AI12" s="26"/>
      <c r="AJ12" s="26"/>
    </row>
    <row r="13" spans="1:36">
      <c r="A13" s="42">
        <v>10</v>
      </c>
      <c r="B13" s="42" t="s">
        <v>4</v>
      </c>
      <c r="C13" s="99"/>
      <c r="D13" s="42"/>
      <c r="E13" s="99"/>
      <c r="F13" s="26"/>
      <c r="G13" s="117"/>
      <c r="H13" s="118"/>
      <c r="I13" s="117"/>
      <c r="J13" s="26" t="str">
        <f t="shared" si="0"/>
        <v>_</v>
      </c>
      <c r="K13" s="105"/>
      <c r="L13" s="42" t="str">
        <f t="shared" si="1"/>
        <v/>
      </c>
      <c r="M13" s="26"/>
      <c r="N13" s="63"/>
      <c r="O13" s="64"/>
      <c r="P13" s="26"/>
      <c r="Q13" s="26"/>
      <c r="R13" s="42" t="str">
        <f t="shared" si="2"/>
        <v/>
      </c>
      <c r="S13" s="42" t="str">
        <f>IF(E13="","",#REF!-L13)</f>
        <v/>
      </c>
      <c r="T13" s="42" t="str">
        <f t="shared" si="3"/>
        <v/>
      </c>
      <c r="U13" s="42" t="str">
        <f t="shared" si="4"/>
        <v/>
      </c>
      <c r="V13" s="41" t="str">
        <f>IF(E13="","",VLOOKUP(G13,#REF!,2,0))</f>
        <v/>
      </c>
      <c r="W13" s="41" t="str">
        <f t="shared" si="5"/>
        <v/>
      </c>
      <c r="X13" s="41" t="str">
        <f t="shared" si="6"/>
        <v/>
      </c>
      <c r="Y13" s="77" t="str">
        <f t="shared" si="7"/>
        <v/>
      </c>
      <c r="Z13" s="77" t="str">
        <f t="shared" si="8"/>
        <v/>
      </c>
      <c r="AA13" s="43" t="str">
        <f t="shared" si="9"/>
        <v/>
      </c>
      <c r="AB13" s="23"/>
      <c r="AC13" s="23"/>
      <c r="AD13" s="23"/>
      <c r="AE13" s="23"/>
      <c r="AF13" s="41" t="str">
        <f t="shared" si="10"/>
        <v/>
      </c>
      <c r="AG13" s="88"/>
      <c r="AH13" s="26"/>
      <c r="AI13" s="26"/>
      <c r="AJ13" s="26"/>
    </row>
    <row r="14" spans="1:36">
      <c r="A14" s="42">
        <v>11</v>
      </c>
      <c r="B14" s="42" t="s">
        <v>4</v>
      </c>
      <c r="C14" s="99"/>
      <c r="D14" s="42"/>
      <c r="E14" s="99"/>
      <c r="F14" s="26"/>
      <c r="G14" s="117"/>
      <c r="H14" s="118"/>
      <c r="I14" s="117"/>
      <c r="J14" s="26" t="str">
        <f t="shared" si="0"/>
        <v>_</v>
      </c>
      <c r="K14" s="105"/>
      <c r="L14" s="42" t="str">
        <f t="shared" si="1"/>
        <v/>
      </c>
      <c r="M14" s="26"/>
      <c r="N14" s="63"/>
      <c r="O14" s="64"/>
      <c r="P14" s="26"/>
      <c r="Q14" s="26"/>
      <c r="R14" s="42" t="str">
        <f t="shared" si="2"/>
        <v/>
      </c>
      <c r="S14" s="42" t="str">
        <f>IF(E14="","",#REF!-L14)</f>
        <v/>
      </c>
      <c r="T14" s="42" t="str">
        <f t="shared" si="3"/>
        <v/>
      </c>
      <c r="U14" s="42" t="str">
        <f t="shared" si="4"/>
        <v/>
      </c>
      <c r="V14" s="41" t="str">
        <f>IF(E14="","",VLOOKUP(G14,#REF!,2,0))</f>
        <v/>
      </c>
      <c r="W14" s="41" t="str">
        <f t="shared" si="5"/>
        <v/>
      </c>
      <c r="X14" s="41" t="str">
        <f t="shared" si="6"/>
        <v/>
      </c>
      <c r="Y14" s="77" t="str">
        <f t="shared" si="7"/>
        <v/>
      </c>
      <c r="Z14" s="77" t="str">
        <f t="shared" si="8"/>
        <v/>
      </c>
      <c r="AA14" s="43" t="str">
        <f t="shared" si="9"/>
        <v/>
      </c>
      <c r="AB14" s="23"/>
      <c r="AC14" s="23"/>
      <c r="AD14" s="23"/>
      <c r="AE14" s="23"/>
      <c r="AF14" s="41" t="str">
        <f t="shared" si="10"/>
        <v/>
      </c>
      <c r="AG14" s="88"/>
      <c r="AH14" s="26"/>
      <c r="AI14" s="26"/>
      <c r="AJ14" s="26"/>
    </row>
    <row r="15" spans="1:36">
      <c r="A15" s="42">
        <v>12</v>
      </c>
      <c r="B15" s="42" t="s">
        <v>4</v>
      </c>
      <c r="C15" s="99"/>
      <c r="D15" s="42"/>
      <c r="E15" s="99"/>
      <c r="F15" s="26"/>
      <c r="G15" s="117"/>
      <c r="H15" s="118"/>
      <c r="I15" s="117"/>
      <c r="J15" s="26" t="str">
        <f t="shared" si="0"/>
        <v>_</v>
      </c>
      <c r="K15" s="105"/>
      <c r="L15" s="42" t="str">
        <f t="shared" si="1"/>
        <v/>
      </c>
      <c r="M15" s="26"/>
      <c r="N15" s="63"/>
      <c r="O15" s="64"/>
      <c r="P15" s="26"/>
      <c r="Q15" s="26"/>
      <c r="R15" s="42" t="str">
        <f t="shared" si="2"/>
        <v/>
      </c>
      <c r="S15" s="42" t="str">
        <f>IF(E15="","",#REF!-L15)</f>
        <v/>
      </c>
      <c r="T15" s="42" t="str">
        <f t="shared" si="3"/>
        <v/>
      </c>
      <c r="U15" s="42" t="str">
        <f t="shared" si="4"/>
        <v/>
      </c>
      <c r="V15" s="41" t="str">
        <f>IF(E15="","",VLOOKUP(G15,#REF!,2,0))</f>
        <v/>
      </c>
      <c r="W15" s="41" t="str">
        <f t="shared" si="5"/>
        <v/>
      </c>
      <c r="X15" s="41" t="str">
        <f t="shared" si="6"/>
        <v/>
      </c>
      <c r="Y15" s="77" t="str">
        <f t="shared" si="7"/>
        <v/>
      </c>
      <c r="Z15" s="77" t="str">
        <f t="shared" si="8"/>
        <v/>
      </c>
      <c r="AA15" s="43" t="str">
        <f t="shared" si="9"/>
        <v/>
      </c>
      <c r="AB15" s="23"/>
      <c r="AC15" s="23"/>
      <c r="AD15" s="23"/>
      <c r="AE15" s="23"/>
      <c r="AF15" s="41" t="str">
        <f t="shared" si="10"/>
        <v/>
      </c>
      <c r="AG15" s="88"/>
      <c r="AH15" s="26"/>
      <c r="AI15" s="26"/>
      <c r="AJ15" s="26"/>
    </row>
    <row r="16" spans="1:36">
      <c r="A16" s="42">
        <v>13</v>
      </c>
      <c r="B16" s="42" t="s">
        <v>4</v>
      </c>
      <c r="C16" s="99"/>
      <c r="D16" s="42"/>
      <c r="E16" s="99"/>
      <c r="F16" s="26"/>
      <c r="G16" s="117"/>
      <c r="H16" s="118"/>
      <c r="I16" s="117"/>
      <c r="J16" s="26" t="str">
        <f t="shared" si="0"/>
        <v>_</v>
      </c>
      <c r="K16" s="105"/>
      <c r="L16" s="42" t="str">
        <f t="shared" si="1"/>
        <v/>
      </c>
      <c r="M16" s="26"/>
      <c r="N16" s="63"/>
      <c r="O16" s="64"/>
      <c r="P16" s="26"/>
      <c r="Q16" s="26"/>
      <c r="R16" s="42" t="str">
        <f t="shared" si="2"/>
        <v/>
      </c>
      <c r="S16" s="42" t="str">
        <f>IF(E16="","",#REF!-L16)</f>
        <v/>
      </c>
      <c r="T16" s="42" t="str">
        <f t="shared" si="3"/>
        <v/>
      </c>
      <c r="U16" s="42" t="str">
        <f t="shared" si="4"/>
        <v/>
      </c>
      <c r="V16" s="41" t="str">
        <f>IF(E16="","",VLOOKUP(G16,#REF!,2,0))</f>
        <v/>
      </c>
      <c r="W16" s="41" t="str">
        <f t="shared" si="5"/>
        <v/>
      </c>
      <c r="X16" s="41" t="str">
        <f t="shared" si="6"/>
        <v/>
      </c>
      <c r="Y16" s="77" t="str">
        <f t="shared" si="7"/>
        <v/>
      </c>
      <c r="Z16" s="77" t="str">
        <f t="shared" si="8"/>
        <v/>
      </c>
      <c r="AA16" s="43" t="str">
        <f t="shared" si="9"/>
        <v/>
      </c>
      <c r="AB16" s="23"/>
      <c r="AC16" s="23"/>
      <c r="AD16" s="23"/>
      <c r="AE16" s="23"/>
      <c r="AF16" s="41" t="str">
        <f t="shared" si="10"/>
        <v/>
      </c>
      <c r="AG16" s="88"/>
      <c r="AH16" s="26"/>
      <c r="AI16" s="26"/>
      <c r="AJ16" s="26"/>
    </row>
    <row r="17" spans="1:36">
      <c r="A17" s="42">
        <v>14</v>
      </c>
      <c r="B17" s="42" t="s">
        <v>4</v>
      </c>
      <c r="C17" s="99"/>
      <c r="D17" s="42"/>
      <c r="E17" s="99"/>
      <c r="F17" s="26"/>
      <c r="G17" s="117"/>
      <c r="H17" s="118"/>
      <c r="I17" s="117"/>
      <c r="J17" s="26" t="str">
        <f t="shared" si="0"/>
        <v>_</v>
      </c>
      <c r="K17" s="105"/>
      <c r="L17" s="42" t="str">
        <f t="shared" si="1"/>
        <v/>
      </c>
      <c r="M17" s="26"/>
      <c r="N17" s="63"/>
      <c r="O17" s="64"/>
      <c r="P17" s="26"/>
      <c r="Q17" s="26"/>
      <c r="R17" s="42" t="str">
        <f t="shared" si="2"/>
        <v/>
      </c>
      <c r="S17" s="42" t="str">
        <f>IF(E17="","",#REF!-L17)</f>
        <v/>
      </c>
      <c r="T17" s="42" t="str">
        <f t="shared" si="3"/>
        <v/>
      </c>
      <c r="U17" s="42" t="str">
        <f t="shared" si="4"/>
        <v/>
      </c>
      <c r="V17" s="41" t="str">
        <f>IF(E17="","",VLOOKUP(G17,#REF!,2,0))</f>
        <v/>
      </c>
      <c r="W17" s="41" t="str">
        <f t="shared" si="5"/>
        <v/>
      </c>
      <c r="X17" s="41" t="str">
        <f t="shared" si="6"/>
        <v/>
      </c>
      <c r="Y17" s="77" t="str">
        <f t="shared" si="7"/>
        <v/>
      </c>
      <c r="Z17" s="77" t="str">
        <f t="shared" si="8"/>
        <v/>
      </c>
      <c r="AA17" s="43" t="str">
        <f t="shared" si="9"/>
        <v/>
      </c>
      <c r="AB17" s="23"/>
      <c r="AC17" s="23"/>
      <c r="AD17" s="23"/>
      <c r="AE17" s="23"/>
      <c r="AF17" s="41" t="str">
        <f t="shared" si="10"/>
        <v/>
      </c>
      <c r="AG17" s="88"/>
      <c r="AH17" s="26"/>
      <c r="AI17" s="26"/>
      <c r="AJ17" s="26"/>
    </row>
    <row r="18" spans="1:36">
      <c r="A18" s="42">
        <v>15</v>
      </c>
      <c r="B18" s="42" t="s">
        <v>4</v>
      </c>
      <c r="C18" s="99"/>
      <c r="D18" s="42"/>
      <c r="E18" s="99"/>
      <c r="F18" s="26"/>
      <c r="G18" s="117"/>
      <c r="H18" s="118"/>
      <c r="I18" s="117"/>
      <c r="J18" s="26" t="str">
        <f t="shared" si="0"/>
        <v>_</v>
      </c>
      <c r="K18" s="105"/>
      <c r="L18" s="42" t="str">
        <f t="shared" si="1"/>
        <v/>
      </c>
      <c r="M18" s="26"/>
      <c r="N18" s="63"/>
      <c r="O18" s="64"/>
      <c r="P18" s="26"/>
      <c r="Q18" s="26"/>
      <c r="R18" s="42" t="str">
        <f t="shared" si="2"/>
        <v/>
      </c>
      <c r="S18" s="42" t="str">
        <f>IF(E18="","",#REF!-L18)</f>
        <v/>
      </c>
      <c r="T18" s="42" t="str">
        <f t="shared" si="3"/>
        <v/>
      </c>
      <c r="U18" s="42" t="str">
        <f t="shared" si="4"/>
        <v/>
      </c>
      <c r="V18" s="41" t="str">
        <f>IF(E18="","",VLOOKUP(G18,#REF!,2,0))</f>
        <v/>
      </c>
      <c r="W18" s="41" t="str">
        <f t="shared" si="5"/>
        <v/>
      </c>
      <c r="X18" s="41" t="str">
        <f t="shared" si="6"/>
        <v/>
      </c>
      <c r="Y18" s="77" t="str">
        <f t="shared" si="7"/>
        <v/>
      </c>
      <c r="Z18" s="77" t="str">
        <f t="shared" si="8"/>
        <v/>
      </c>
      <c r="AA18" s="43" t="str">
        <f t="shared" si="9"/>
        <v/>
      </c>
      <c r="AB18" s="23"/>
      <c r="AC18" s="23"/>
      <c r="AD18" s="23"/>
      <c r="AE18" s="23"/>
      <c r="AF18" s="41" t="str">
        <f t="shared" si="10"/>
        <v/>
      </c>
      <c r="AG18" s="88"/>
      <c r="AH18" s="26"/>
      <c r="AI18" s="26"/>
      <c r="AJ18" s="26"/>
    </row>
    <row r="19" spans="1:36">
      <c r="A19" s="42">
        <v>16</v>
      </c>
      <c r="B19" s="42" t="s">
        <v>4</v>
      </c>
      <c r="C19" s="99"/>
      <c r="D19" s="42" t="str">
        <f t="shared" ref="D19:D53" si="11">IF(M19="","",C19&amp;"_"&amp;M19)</f>
        <v/>
      </c>
      <c r="E19" s="99"/>
      <c r="F19" s="26"/>
      <c r="G19" s="117"/>
      <c r="H19" s="118"/>
      <c r="I19" s="117"/>
      <c r="J19" s="26" t="str">
        <f t="shared" si="0"/>
        <v>_</v>
      </c>
      <c r="K19" s="105"/>
      <c r="L19" s="42" t="str">
        <f t="shared" si="1"/>
        <v/>
      </c>
      <c r="M19" s="26"/>
      <c r="N19" s="63"/>
      <c r="O19" s="64"/>
      <c r="P19" s="26"/>
      <c r="Q19" s="26"/>
      <c r="R19" s="42" t="str">
        <f t="shared" si="2"/>
        <v/>
      </c>
      <c r="S19" s="42" t="str">
        <f>IF(E19="","",#REF!-L19)</f>
        <v/>
      </c>
      <c r="T19" s="42" t="str">
        <f t="shared" si="3"/>
        <v/>
      </c>
      <c r="U19" s="42" t="str">
        <f t="shared" si="4"/>
        <v/>
      </c>
      <c r="V19" s="41" t="str">
        <f>IF(E19="","",VLOOKUP(G19,#REF!,2,0))</f>
        <v/>
      </c>
      <c r="W19" s="41" t="str">
        <f t="shared" si="5"/>
        <v/>
      </c>
      <c r="X19" s="41" t="str">
        <f t="shared" si="6"/>
        <v/>
      </c>
      <c r="Y19" s="77" t="str">
        <f t="shared" si="7"/>
        <v/>
      </c>
      <c r="Z19" s="77" t="str">
        <f t="shared" si="8"/>
        <v/>
      </c>
      <c r="AA19" s="43" t="str">
        <f t="shared" si="9"/>
        <v/>
      </c>
      <c r="AB19" s="23"/>
      <c r="AC19" s="23"/>
      <c r="AD19" s="23"/>
      <c r="AE19" s="23"/>
      <c r="AF19" s="41" t="str">
        <f t="shared" si="10"/>
        <v/>
      </c>
      <c r="AG19" s="88"/>
      <c r="AH19" s="26"/>
      <c r="AI19" s="26"/>
      <c r="AJ19" s="26"/>
    </row>
    <row r="20" spans="1:36">
      <c r="A20" s="42">
        <v>17</v>
      </c>
      <c r="B20" s="42" t="s">
        <v>4</v>
      </c>
      <c r="C20" s="99"/>
      <c r="D20" s="42" t="str">
        <f t="shared" si="11"/>
        <v/>
      </c>
      <c r="E20" s="99"/>
      <c r="F20" s="26"/>
      <c r="G20" s="117"/>
      <c r="H20" s="118"/>
      <c r="I20" s="117"/>
      <c r="J20" s="26" t="str">
        <f t="shared" si="0"/>
        <v>_</v>
      </c>
      <c r="K20" s="105"/>
      <c r="L20" s="42" t="str">
        <f t="shared" si="1"/>
        <v/>
      </c>
      <c r="M20" s="26"/>
      <c r="N20" s="63"/>
      <c r="O20" s="64"/>
      <c r="P20" s="26"/>
      <c r="Q20" s="26"/>
      <c r="R20" s="42" t="str">
        <f t="shared" si="2"/>
        <v/>
      </c>
      <c r="S20" s="42" t="str">
        <f>IF(E20="","",#REF!-L20)</f>
        <v/>
      </c>
      <c r="T20" s="42" t="str">
        <f t="shared" si="3"/>
        <v/>
      </c>
      <c r="U20" s="42" t="str">
        <f t="shared" si="4"/>
        <v/>
      </c>
      <c r="V20" s="41" t="str">
        <f>IF(E20="","",VLOOKUP(G20,#REF!,2,0))</f>
        <v/>
      </c>
      <c r="W20" s="41" t="str">
        <f t="shared" si="5"/>
        <v/>
      </c>
      <c r="X20" s="41" t="str">
        <f t="shared" si="6"/>
        <v/>
      </c>
      <c r="Y20" s="77" t="str">
        <f t="shared" si="7"/>
        <v/>
      </c>
      <c r="Z20" s="77" t="str">
        <f t="shared" si="8"/>
        <v/>
      </c>
      <c r="AA20" s="43" t="str">
        <f t="shared" si="9"/>
        <v/>
      </c>
      <c r="AB20" s="23"/>
      <c r="AC20" s="23"/>
      <c r="AD20" s="23"/>
      <c r="AE20" s="23"/>
      <c r="AF20" s="41" t="str">
        <f t="shared" si="10"/>
        <v/>
      </c>
      <c r="AG20" s="88"/>
      <c r="AH20" s="26"/>
      <c r="AI20" s="26"/>
      <c r="AJ20" s="26"/>
    </row>
    <row r="21" spans="1:36">
      <c r="A21" s="42">
        <v>18</v>
      </c>
      <c r="B21" s="42" t="s">
        <v>4</v>
      </c>
      <c r="C21" s="99"/>
      <c r="D21" s="42" t="str">
        <f t="shared" si="11"/>
        <v/>
      </c>
      <c r="E21" s="99"/>
      <c r="F21" s="26"/>
      <c r="G21" s="117"/>
      <c r="H21" s="118"/>
      <c r="I21" s="117"/>
      <c r="J21" s="26" t="str">
        <f t="shared" si="0"/>
        <v>_</v>
      </c>
      <c r="K21" s="105"/>
      <c r="L21" s="42" t="str">
        <f t="shared" si="1"/>
        <v/>
      </c>
      <c r="M21" s="26"/>
      <c r="N21" s="63"/>
      <c r="O21" s="64"/>
      <c r="P21" s="26"/>
      <c r="Q21" s="26"/>
      <c r="R21" s="42" t="str">
        <f t="shared" si="2"/>
        <v/>
      </c>
      <c r="S21" s="42" t="str">
        <f>IF(E21="","",#REF!-L21)</f>
        <v/>
      </c>
      <c r="T21" s="42" t="str">
        <f t="shared" si="3"/>
        <v/>
      </c>
      <c r="U21" s="42" t="str">
        <f t="shared" si="4"/>
        <v/>
      </c>
      <c r="V21" s="41" t="str">
        <f>IF(E21="","",VLOOKUP(G21,#REF!,2,0))</f>
        <v/>
      </c>
      <c r="W21" s="41" t="str">
        <f t="shared" si="5"/>
        <v/>
      </c>
      <c r="X21" s="41" t="str">
        <f t="shared" si="6"/>
        <v/>
      </c>
      <c r="Y21" s="77" t="str">
        <f t="shared" si="7"/>
        <v/>
      </c>
      <c r="Z21" s="77" t="str">
        <f t="shared" si="8"/>
        <v/>
      </c>
      <c r="AA21" s="43" t="str">
        <f t="shared" si="9"/>
        <v/>
      </c>
      <c r="AB21" s="23"/>
      <c r="AC21" s="23"/>
      <c r="AD21" s="23"/>
      <c r="AE21" s="23"/>
      <c r="AF21" s="41" t="str">
        <f t="shared" si="10"/>
        <v/>
      </c>
      <c r="AG21" s="88"/>
      <c r="AH21" s="26"/>
      <c r="AI21" s="26"/>
      <c r="AJ21" s="26"/>
    </row>
    <row r="22" spans="1:36">
      <c r="A22" s="42">
        <v>19</v>
      </c>
      <c r="B22" s="42" t="s">
        <v>4</v>
      </c>
      <c r="C22" s="99"/>
      <c r="D22" s="42" t="str">
        <f t="shared" si="11"/>
        <v/>
      </c>
      <c r="E22" s="99"/>
      <c r="F22" s="26"/>
      <c r="G22" s="117"/>
      <c r="H22" s="118"/>
      <c r="I22" s="117"/>
      <c r="J22" s="26" t="str">
        <f t="shared" si="0"/>
        <v>_</v>
      </c>
      <c r="K22" s="105"/>
      <c r="L22" s="42" t="str">
        <f t="shared" si="1"/>
        <v/>
      </c>
      <c r="M22" s="26"/>
      <c r="N22" s="63"/>
      <c r="O22" s="64"/>
      <c r="P22" s="26"/>
      <c r="Q22" s="26"/>
      <c r="R22" s="42" t="str">
        <f t="shared" si="2"/>
        <v/>
      </c>
      <c r="S22" s="42" t="str">
        <f>IF(E22="","",#REF!-L22)</f>
        <v/>
      </c>
      <c r="T22" s="42" t="str">
        <f t="shared" si="3"/>
        <v/>
      </c>
      <c r="U22" s="42" t="str">
        <f t="shared" si="4"/>
        <v/>
      </c>
      <c r="V22" s="41" t="str">
        <f>IF(E22="","",VLOOKUP(G22,#REF!,2,0))</f>
        <v/>
      </c>
      <c r="W22" s="41" t="str">
        <f t="shared" si="5"/>
        <v/>
      </c>
      <c r="X22" s="41" t="str">
        <f t="shared" si="6"/>
        <v/>
      </c>
      <c r="Y22" s="77" t="str">
        <f t="shared" si="7"/>
        <v/>
      </c>
      <c r="Z22" s="77" t="str">
        <f t="shared" si="8"/>
        <v/>
      </c>
      <c r="AA22" s="43" t="str">
        <f t="shared" si="9"/>
        <v/>
      </c>
      <c r="AB22" s="23"/>
      <c r="AC22" s="23"/>
      <c r="AD22" s="23"/>
      <c r="AE22" s="23"/>
      <c r="AF22" s="41" t="str">
        <f t="shared" si="10"/>
        <v/>
      </c>
      <c r="AG22" s="88"/>
      <c r="AH22" s="26"/>
      <c r="AI22" s="26"/>
      <c r="AJ22" s="26"/>
    </row>
    <row r="23" spans="1:36">
      <c r="A23" s="42">
        <v>20</v>
      </c>
      <c r="B23" s="42" t="s">
        <v>4</v>
      </c>
      <c r="C23" s="99"/>
      <c r="D23" s="42" t="str">
        <f t="shared" si="11"/>
        <v/>
      </c>
      <c r="E23" s="99"/>
      <c r="F23" s="26"/>
      <c r="G23" s="117"/>
      <c r="H23" s="118"/>
      <c r="I23" s="117"/>
      <c r="J23" s="26" t="str">
        <f t="shared" si="0"/>
        <v>_</v>
      </c>
      <c r="K23" s="105"/>
      <c r="L23" s="42" t="str">
        <f t="shared" si="1"/>
        <v/>
      </c>
      <c r="M23" s="26"/>
      <c r="N23" s="63"/>
      <c r="O23" s="64"/>
      <c r="P23" s="26"/>
      <c r="Q23" s="26"/>
      <c r="R23" s="42" t="str">
        <f t="shared" si="2"/>
        <v/>
      </c>
      <c r="S23" s="42" t="str">
        <f>IF(E23="","",#REF!-L23)</f>
        <v/>
      </c>
      <c r="T23" s="42" t="str">
        <f t="shared" si="3"/>
        <v/>
      </c>
      <c r="U23" s="42" t="str">
        <f t="shared" si="4"/>
        <v/>
      </c>
      <c r="V23" s="41" t="str">
        <f>IF(E23="","",VLOOKUP(G23,#REF!,2,0))</f>
        <v/>
      </c>
      <c r="W23" s="41" t="str">
        <f t="shared" si="5"/>
        <v/>
      </c>
      <c r="X23" s="41" t="str">
        <f t="shared" si="6"/>
        <v/>
      </c>
      <c r="Y23" s="77" t="str">
        <f t="shared" si="7"/>
        <v/>
      </c>
      <c r="Z23" s="77" t="str">
        <f t="shared" si="8"/>
        <v/>
      </c>
      <c r="AA23" s="43" t="str">
        <f t="shared" si="9"/>
        <v/>
      </c>
      <c r="AB23" s="23"/>
      <c r="AC23" s="23"/>
      <c r="AD23" s="23"/>
      <c r="AE23" s="23"/>
      <c r="AF23" s="41" t="str">
        <f t="shared" si="10"/>
        <v/>
      </c>
      <c r="AG23" s="88"/>
      <c r="AH23" s="26"/>
      <c r="AI23" s="26"/>
      <c r="AJ23" s="26"/>
    </row>
    <row r="24" spans="1:36">
      <c r="A24" s="42">
        <v>21</v>
      </c>
      <c r="B24" s="42" t="s">
        <v>4</v>
      </c>
      <c r="C24" s="99"/>
      <c r="D24" s="42" t="str">
        <f t="shared" si="11"/>
        <v/>
      </c>
      <c r="E24" s="99"/>
      <c r="F24" s="26"/>
      <c r="G24" s="117"/>
      <c r="H24" s="118"/>
      <c r="I24" s="117"/>
      <c r="J24" s="26" t="str">
        <f t="shared" si="0"/>
        <v>_</v>
      </c>
      <c r="K24" s="99"/>
      <c r="L24" s="42" t="str">
        <f t="shared" si="1"/>
        <v/>
      </c>
      <c r="M24" s="26"/>
      <c r="N24" s="63"/>
      <c r="O24" s="64"/>
      <c r="P24" s="26"/>
      <c r="Q24" s="26"/>
      <c r="R24" s="42" t="str">
        <f t="shared" si="2"/>
        <v/>
      </c>
      <c r="S24" s="42" t="str">
        <f>IF(E24="","",#REF!-L24)</f>
        <v/>
      </c>
      <c r="T24" s="42" t="str">
        <f t="shared" si="3"/>
        <v/>
      </c>
      <c r="U24" s="42" t="str">
        <f t="shared" si="4"/>
        <v/>
      </c>
      <c r="V24" s="41" t="str">
        <f>IF(E24="","",VLOOKUP(G24,#REF!,2,0))</f>
        <v/>
      </c>
      <c r="W24" s="41" t="str">
        <f t="shared" si="5"/>
        <v/>
      </c>
      <c r="X24" s="41" t="str">
        <f t="shared" si="6"/>
        <v/>
      </c>
      <c r="Y24" s="77" t="str">
        <f t="shared" si="7"/>
        <v/>
      </c>
      <c r="Z24" s="77" t="str">
        <f t="shared" si="8"/>
        <v/>
      </c>
      <c r="AA24" s="43" t="str">
        <f t="shared" si="9"/>
        <v/>
      </c>
      <c r="AB24" s="23"/>
      <c r="AC24" s="23"/>
      <c r="AD24" s="23"/>
      <c r="AE24" s="23"/>
      <c r="AF24" s="41" t="str">
        <f t="shared" si="10"/>
        <v/>
      </c>
      <c r="AG24" s="88"/>
      <c r="AH24" s="26"/>
      <c r="AI24" s="26"/>
      <c r="AJ24" s="26"/>
    </row>
    <row r="25" spans="1:36">
      <c r="A25" s="42">
        <v>22</v>
      </c>
      <c r="B25" s="42" t="s">
        <v>4</v>
      </c>
      <c r="C25" s="99"/>
      <c r="D25" s="42" t="str">
        <f t="shared" si="11"/>
        <v/>
      </c>
      <c r="E25" s="99"/>
      <c r="F25" s="26"/>
      <c r="G25" s="117"/>
      <c r="H25" s="118"/>
      <c r="I25" s="117"/>
      <c r="J25" s="26" t="str">
        <f t="shared" si="0"/>
        <v>_</v>
      </c>
      <c r="K25" s="99"/>
      <c r="L25" s="42" t="str">
        <f t="shared" si="1"/>
        <v/>
      </c>
      <c r="M25" s="26"/>
      <c r="N25" s="63"/>
      <c r="O25" s="64"/>
      <c r="P25" s="26"/>
      <c r="Q25" s="26"/>
      <c r="R25" s="42" t="str">
        <f t="shared" si="2"/>
        <v/>
      </c>
      <c r="S25" s="42" t="str">
        <f>IF(E25="","",#REF!-L25)</f>
        <v/>
      </c>
      <c r="T25" s="42" t="str">
        <f t="shared" si="3"/>
        <v/>
      </c>
      <c r="U25" s="42" t="str">
        <f t="shared" si="4"/>
        <v/>
      </c>
      <c r="V25" s="41" t="str">
        <f>IF(E25="","",VLOOKUP(G25,#REF!,2,0))</f>
        <v/>
      </c>
      <c r="W25" s="41" t="str">
        <f t="shared" si="5"/>
        <v/>
      </c>
      <c r="X25" s="41" t="str">
        <f t="shared" si="6"/>
        <v/>
      </c>
      <c r="Y25" s="77" t="str">
        <f t="shared" si="7"/>
        <v/>
      </c>
      <c r="Z25" s="77" t="str">
        <f t="shared" si="8"/>
        <v/>
      </c>
      <c r="AA25" s="43" t="str">
        <f t="shared" si="9"/>
        <v/>
      </c>
      <c r="AB25" s="23"/>
      <c r="AC25" s="23"/>
      <c r="AD25" s="23"/>
      <c r="AE25" s="23"/>
      <c r="AF25" s="41" t="str">
        <f t="shared" si="10"/>
        <v/>
      </c>
      <c r="AG25" s="88"/>
      <c r="AH25" s="26"/>
      <c r="AI25" s="26"/>
      <c r="AJ25" s="26"/>
    </row>
    <row r="26" spans="1:36">
      <c r="A26" s="42">
        <v>23</v>
      </c>
      <c r="B26" s="42" t="s">
        <v>4</v>
      </c>
      <c r="C26" s="99"/>
      <c r="D26" s="42" t="str">
        <f t="shared" si="11"/>
        <v/>
      </c>
      <c r="E26" s="99"/>
      <c r="F26" s="26"/>
      <c r="G26" s="117"/>
      <c r="H26" s="118"/>
      <c r="I26" s="117"/>
      <c r="J26" s="26" t="str">
        <f t="shared" si="0"/>
        <v>_</v>
      </c>
      <c r="K26" s="99"/>
      <c r="L26" s="42" t="str">
        <f t="shared" si="1"/>
        <v/>
      </c>
      <c r="M26" s="26"/>
      <c r="N26" s="63"/>
      <c r="O26" s="64"/>
      <c r="P26" s="26"/>
      <c r="Q26" s="26"/>
      <c r="R26" s="42" t="str">
        <f t="shared" si="2"/>
        <v/>
      </c>
      <c r="S26" s="42" t="str">
        <f>IF(E26="","",#REF!-L26)</f>
        <v/>
      </c>
      <c r="T26" s="42" t="str">
        <f t="shared" si="3"/>
        <v/>
      </c>
      <c r="U26" s="42" t="str">
        <f t="shared" si="4"/>
        <v/>
      </c>
      <c r="V26" s="41" t="str">
        <f>IF(E26="","",VLOOKUP(G26,#REF!,2,0))</f>
        <v/>
      </c>
      <c r="W26" s="41" t="str">
        <f t="shared" si="5"/>
        <v/>
      </c>
      <c r="X26" s="41" t="str">
        <f t="shared" si="6"/>
        <v/>
      </c>
      <c r="Y26" s="77" t="str">
        <f t="shared" si="7"/>
        <v/>
      </c>
      <c r="Z26" s="77" t="str">
        <f t="shared" si="8"/>
        <v/>
      </c>
      <c r="AA26" s="43" t="str">
        <f t="shared" si="9"/>
        <v/>
      </c>
      <c r="AB26" s="23"/>
      <c r="AC26" s="23"/>
      <c r="AD26" s="23"/>
      <c r="AE26" s="23"/>
      <c r="AF26" s="41" t="str">
        <f t="shared" si="10"/>
        <v/>
      </c>
      <c r="AG26" s="88"/>
      <c r="AH26" s="26"/>
      <c r="AI26" s="26"/>
      <c r="AJ26" s="26"/>
    </row>
    <row r="27" spans="1:36">
      <c r="A27" s="42">
        <v>24</v>
      </c>
      <c r="B27" s="42" t="s">
        <v>4</v>
      </c>
      <c r="C27" s="99"/>
      <c r="D27" s="42" t="str">
        <f t="shared" si="11"/>
        <v/>
      </c>
      <c r="E27" s="99"/>
      <c r="F27" s="26"/>
      <c r="G27" s="117"/>
      <c r="H27" s="118"/>
      <c r="I27" s="117"/>
      <c r="J27" s="26" t="str">
        <f t="shared" si="0"/>
        <v>_</v>
      </c>
      <c r="K27" s="99"/>
      <c r="L27" s="42" t="str">
        <f t="shared" si="1"/>
        <v/>
      </c>
      <c r="M27" s="26"/>
      <c r="N27" s="63"/>
      <c r="O27" s="64"/>
      <c r="P27" s="26"/>
      <c r="Q27" s="26"/>
      <c r="R27" s="42" t="str">
        <f t="shared" si="2"/>
        <v/>
      </c>
      <c r="S27" s="42" t="str">
        <f>IF(E27="","",#REF!-L27)</f>
        <v/>
      </c>
      <c r="T27" s="42" t="str">
        <f t="shared" si="3"/>
        <v/>
      </c>
      <c r="U27" s="42" t="str">
        <f t="shared" si="4"/>
        <v/>
      </c>
      <c r="V27" s="41" t="str">
        <f>IF(E27="","",VLOOKUP(G27,#REF!,2,0))</f>
        <v/>
      </c>
      <c r="W27" s="41" t="str">
        <f t="shared" si="5"/>
        <v/>
      </c>
      <c r="X27" s="41" t="str">
        <f t="shared" si="6"/>
        <v/>
      </c>
      <c r="Y27" s="77" t="str">
        <f t="shared" si="7"/>
        <v/>
      </c>
      <c r="Z27" s="77" t="str">
        <f t="shared" si="8"/>
        <v/>
      </c>
      <c r="AA27" s="43" t="str">
        <f t="shared" si="9"/>
        <v/>
      </c>
      <c r="AB27" s="23"/>
      <c r="AC27" s="23"/>
      <c r="AD27" s="23"/>
      <c r="AE27" s="23"/>
      <c r="AF27" s="41" t="str">
        <f t="shared" si="10"/>
        <v/>
      </c>
      <c r="AG27" s="88"/>
      <c r="AH27" s="26"/>
      <c r="AI27" s="26"/>
      <c r="AJ27" s="26"/>
    </row>
    <row r="28" spans="1:36">
      <c r="A28" s="42">
        <v>25</v>
      </c>
      <c r="B28" s="42" t="s">
        <v>4</v>
      </c>
      <c r="C28" s="99"/>
      <c r="D28" s="42" t="str">
        <f t="shared" si="11"/>
        <v/>
      </c>
      <c r="E28" s="99"/>
      <c r="F28" s="26"/>
      <c r="G28" s="117"/>
      <c r="H28" s="118"/>
      <c r="I28" s="117"/>
      <c r="J28" s="26" t="str">
        <f t="shared" si="0"/>
        <v>_</v>
      </c>
      <c r="K28" s="99"/>
      <c r="L28" s="42" t="str">
        <f t="shared" si="1"/>
        <v/>
      </c>
      <c r="M28" s="26"/>
      <c r="N28" s="63"/>
      <c r="O28" s="64"/>
      <c r="P28" s="26"/>
      <c r="Q28" s="26"/>
      <c r="R28" s="42" t="str">
        <f t="shared" si="2"/>
        <v/>
      </c>
      <c r="S28" s="42" t="str">
        <f>IF(E28="","",#REF!-L28)</f>
        <v/>
      </c>
      <c r="T28" s="42" t="str">
        <f t="shared" si="3"/>
        <v/>
      </c>
      <c r="U28" s="42" t="str">
        <f t="shared" si="4"/>
        <v/>
      </c>
      <c r="V28" s="41" t="str">
        <f>IF(E28="","",VLOOKUP(G28,#REF!,2,0))</f>
        <v/>
      </c>
      <c r="W28" s="41" t="str">
        <f t="shared" si="5"/>
        <v/>
      </c>
      <c r="X28" s="41" t="str">
        <f t="shared" si="6"/>
        <v/>
      </c>
      <c r="Y28" s="77" t="str">
        <f t="shared" si="7"/>
        <v/>
      </c>
      <c r="Z28" s="77" t="str">
        <f t="shared" si="8"/>
        <v/>
      </c>
      <c r="AA28" s="43" t="str">
        <f t="shared" si="9"/>
        <v/>
      </c>
      <c r="AB28" s="23"/>
      <c r="AC28" s="23"/>
      <c r="AD28" s="23"/>
      <c r="AE28" s="23"/>
      <c r="AF28" s="41" t="str">
        <f t="shared" si="10"/>
        <v/>
      </c>
      <c r="AG28" s="88"/>
      <c r="AH28" s="26"/>
      <c r="AI28" s="26"/>
      <c r="AJ28" s="26"/>
    </row>
    <row r="29" spans="1:36">
      <c r="A29" s="42">
        <v>26</v>
      </c>
      <c r="B29" s="42" t="s">
        <v>4</v>
      </c>
      <c r="C29" s="99"/>
      <c r="D29" s="42" t="str">
        <f t="shared" si="11"/>
        <v/>
      </c>
      <c r="E29" s="99"/>
      <c r="F29" s="26"/>
      <c r="G29" s="117"/>
      <c r="H29" s="118"/>
      <c r="I29" s="117"/>
      <c r="J29" s="26" t="str">
        <f t="shared" si="0"/>
        <v>_</v>
      </c>
      <c r="K29" s="99"/>
      <c r="L29" s="42" t="str">
        <f t="shared" si="1"/>
        <v/>
      </c>
      <c r="M29" s="26"/>
      <c r="N29" s="63"/>
      <c r="O29" s="64"/>
      <c r="P29" s="26"/>
      <c r="Q29" s="26"/>
      <c r="R29" s="42" t="str">
        <f t="shared" si="2"/>
        <v/>
      </c>
      <c r="S29" s="42" t="str">
        <f>IF(E29="","",#REF!-L29)</f>
        <v/>
      </c>
      <c r="T29" s="42" t="str">
        <f t="shared" si="3"/>
        <v/>
      </c>
      <c r="U29" s="42" t="str">
        <f t="shared" si="4"/>
        <v/>
      </c>
      <c r="V29" s="41" t="str">
        <f>IF(E29="","",VLOOKUP(G29,#REF!,2,0))</f>
        <v/>
      </c>
      <c r="W29" s="41" t="str">
        <f t="shared" si="5"/>
        <v/>
      </c>
      <c r="X29" s="41" t="str">
        <f t="shared" si="6"/>
        <v/>
      </c>
      <c r="Y29" s="77" t="str">
        <f t="shared" si="7"/>
        <v/>
      </c>
      <c r="Z29" s="77" t="str">
        <f t="shared" si="8"/>
        <v/>
      </c>
      <c r="AA29" s="43" t="str">
        <f t="shared" si="9"/>
        <v/>
      </c>
      <c r="AB29" s="23"/>
      <c r="AC29" s="23"/>
      <c r="AD29" s="23"/>
      <c r="AE29" s="23"/>
      <c r="AF29" s="41" t="str">
        <f t="shared" si="10"/>
        <v/>
      </c>
      <c r="AG29" s="88"/>
      <c r="AH29" s="26"/>
      <c r="AI29" s="26"/>
      <c r="AJ29" s="26"/>
    </row>
    <row r="30" spans="1:36">
      <c r="A30" s="42">
        <v>27</v>
      </c>
      <c r="B30" s="42" t="s">
        <v>4</v>
      </c>
      <c r="C30" s="99"/>
      <c r="D30" s="42" t="str">
        <f t="shared" si="11"/>
        <v/>
      </c>
      <c r="E30" s="99"/>
      <c r="F30" s="26"/>
      <c r="G30" s="117"/>
      <c r="H30" s="118"/>
      <c r="I30" s="117"/>
      <c r="J30" s="26" t="str">
        <f t="shared" si="0"/>
        <v>_</v>
      </c>
      <c r="K30" s="99"/>
      <c r="L30" s="42" t="str">
        <f t="shared" si="1"/>
        <v/>
      </c>
      <c r="M30" s="26"/>
      <c r="N30" s="63"/>
      <c r="O30" s="64"/>
      <c r="P30" s="26"/>
      <c r="Q30" s="26"/>
      <c r="R30" s="42" t="str">
        <f t="shared" si="2"/>
        <v/>
      </c>
      <c r="S30" s="42" t="str">
        <f>IF(E30="","",#REF!-L30)</f>
        <v/>
      </c>
      <c r="T30" s="42" t="str">
        <f t="shared" si="3"/>
        <v/>
      </c>
      <c r="U30" s="42" t="str">
        <f t="shared" si="4"/>
        <v/>
      </c>
      <c r="V30" s="41" t="str">
        <f>IF(E30="","",VLOOKUP(G30,#REF!,2,0))</f>
        <v/>
      </c>
      <c r="W30" s="41" t="str">
        <f t="shared" si="5"/>
        <v/>
      </c>
      <c r="X30" s="41" t="str">
        <f t="shared" si="6"/>
        <v/>
      </c>
      <c r="Y30" s="77" t="str">
        <f t="shared" si="7"/>
        <v/>
      </c>
      <c r="Z30" s="77" t="str">
        <f t="shared" si="8"/>
        <v/>
      </c>
      <c r="AA30" s="43" t="str">
        <f t="shared" si="9"/>
        <v/>
      </c>
      <c r="AB30" s="23"/>
      <c r="AC30" s="23"/>
      <c r="AD30" s="23"/>
      <c r="AE30" s="23"/>
      <c r="AF30" s="41" t="str">
        <f t="shared" si="10"/>
        <v/>
      </c>
      <c r="AG30" s="88"/>
      <c r="AH30" s="26"/>
      <c r="AI30" s="26"/>
      <c r="AJ30" s="26"/>
    </row>
    <row r="31" spans="1:36">
      <c r="A31" s="42">
        <v>28</v>
      </c>
      <c r="B31" s="42" t="s">
        <v>4</v>
      </c>
      <c r="C31" s="99"/>
      <c r="D31" s="42" t="str">
        <f t="shared" si="11"/>
        <v/>
      </c>
      <c r="E31" s="99"/>
      <c r="F31" s="26"/>
      <c r="G31" s="117"/>
      <c r="H31" s="118"/>
      <c r="I31" s="117"/>
      <c r="J31" s="26" t="str">
        <f t="shared" si="0"/>
        <v>_</v>
      </c>
      <c r="K31" s="99"/>
      <c r="L31" s="42" t="str">
        <f t="shared" si="1"/>
        <v/>
      </c>
      <c r="M31" s="26"/>
      <c r="N31" s="63"/>
      <c r="O31" s="64"/>
      <c r="P31" s="26"/>
      <c r="Q31" s="26"/>
      <c r="R31" s="42" t="str">
        <f t="shared" si="2"/>
        <v/>
      </c>
      <c r="S31" s="42" t="str">
        <f>IF(E31="","",#REF!-L31)</f>
        <v/>
      </c>
      <c r="T31" s="42" t="str">
        <f t="shared" si="3"/>
        <v/>
      </c>
      <c r="U31" s="42" t="str">
        <f t="shared" si="4"/>
        <v/>
      </c>
      <c r="V31" s="41" t="str">
        <f>IF(E31="","",VLOOKUP(G31,#REF!,2,0))</f>
        <v/>
      </c>
      <c r="W31" s="41" t="str">
        <f t="shared" si="5"/>
        <v/>
      </c>
      <c r="X31" s="41" t="str">
        <f t="shared" si="6"/>
        <v/>
      </c>
      <c r="Y31" s="77" t="str">
        <f t="shared" si="7"/>
        <v/>
      </c>
      <c r="Z31" s="77" t="str">
        <f t="shared" si="8"/>
        <v/>
      </c>
      <c r="AA31" s="43" t="str">
        <f t="shared" si="9"/>
        <v/>
      </c>
      <c r="AB31" s="23"/>
      <c r="AC31" s="23"/>
      <c r="AD31" s="23"/>
      <c r="AE31" s="23"/>
      <c r="AF31" s="41" t="str">
        <f t="shared" si="10"/>
        <v/>
      </c>
      <c r="AG31" s="88"/>
      <c r="AH31" s="26"/>
      <c r="AI31" s="26"/>
      <c r="AJ31" s="26"/>
    </row>
    <row r="32" spans="1:36">
      <c r="A32" s="42">
        <v>29</v>
      </c>
      <c r="B32" s="42" t="s">
        <v>4</v>
      </c>
      <c r="C32" s="99"/>
      <c r="D32" s="42" t="str">
        <f t="shared" si="11"/>
        <v/>
      </c>
      <c r="E32" s="99"/>
      <c r="F32" s="26"/>
      <c r="G32" s="117"/>
      <c r="H32" s="118"/>
      <c r="I32" s="117"/>
      <c r="J32" s="26" t="str">
        <f t="shared" si="0"/>
        <v>_</v>
      </c>
      <c r="K32" s="99"/>
      <c r="L32" s="42" t="str">
        <f t="shared" si="1"/>
        <v/>
      </c>
      <c r="M32" s="26"/>
      <c r="N32" s="63"/>
      <c r="O32" s="64"/>
      <c r="P32" s="26"/>
      <c r="Q32" s="26"/>
      <c r="R32" s="42" t="str">
        <f t="shared" si="2"/>
        <v/>
      </c>
      <c r="S32" s="42" t="str">
        <f>IF(E32="","",#REF!-L32)</f>
        <v/>
      </c>
      <c r="T32" s="42" t="str">
        <f t="shared" si="3"/>
        <v/>
      </c>
      <c r="U32" s="42" t="str">
        <f t="shared" si="4"/>
        <v/>
      </c>
      <c r="V32" s="41" t="str">
        <f>IF(E32="","",VLOOKUP(G32,#REF!,2,0))</f>
        <v/>
      </c>
      <c r="W32" s="41" t="str">
        <f t="shared" si="5"/>
        <v/>
      </c>
      <c r="X32" s="41" t="str">
        <f t="shared" si="6"/>
        <v/>
      </c>
      <c r="Y32" s="77" t="str">
        <f t="shared" si="7"/>
        <v/>
      </c>
      <c r="Z32" s="77" t="str">
        <f t="shared" si="8"/>
        <v/>
      </c>
      <c r="AA32" s="43" t="str">
        <f t="shared" si="9"/>
        <v/>
      </c>
      <c r="AB32" s="23"/>
      <c r="AC32" s="23"/>
      <c r="AD32" s="23"/>
      <c r="AE32" s="23"/>
      <c r="AF32" s="41" t="str">
        <f t="shared" si="10"/>
        <v/>
      </c>
      <c r="AG32" s="88"/>
      <c r="AH32" s="26"/>
      <c r="AI32" s="26"/>
      <c r="AJ32" s="26"/>
    </row>
    <row r="33" spans="1:36">
      <c r="A33" s="42">
        <v>30</v>
      </c>
      <c r="B33" s="42" t="s">
        <v>4</v>
      </c>
      <c r="C33" s="99"/>
      <c r="D33" s="42" t="str">
        <f t="shared" si="11"/>
        <v/>
      </c>
      <c r="E33" s="99"/>
      <c r="F33" s="26"/>
      <c r="G33" s="117"/>
      <c r="H33" s="118"/>
      <c r="I33" s="117"/>
      <c r="J33" s="26" t="str">
        <f t="shared" si="0"/>
        <v>_</v>
      </c>
      <c r="K33" s="99"/>
      <c r="L33" s="42" t="str">
        <f t="shared" si="1"/>
        <v/>
      </c>
      <c r="M33" s="26"/>
      <c r="N33" s="63"/>
      <c r="O33" s="64"/>
      <c r="P33" s="26"/>
      <c r="Q33" s="26"/>
      <c r="R33" s="42" t="str">
        <f t="shared" si="2"/>
        <v/>
      </c>
      <c r="S33" s="42" t="str">
        <f>IF(E33="","",#REF!-L33)</f>
        <v/>
      </c>
      <c r="T33" s="42" t="str">
        <f t="shared" si="3"/>
        <v/>
      </c>
      <c r="U33" s="42" t="str">
        <f t="shared" si="4"/>
        <v/>
      </c>
      <c r="V33" s="41" t="str">
        <f>IF(E33="","",VLOOKUP(G33,#REF!,2,0))</f>
        <v/>
      </c>
      <c r="W33" s="41" t="str">
        <f t="shared" si="5"/>
        <v/>
      </c>
      <c r="X33" s="41" t="str">
        <f t="shared" si="6"/>
        <v/>
      </c>
      <c r="Y33" s="77" t="str">
        <f t="shared" si="7"/>
        <v/>
      </c>
      <c r="Z33" s="77" t="str">
        <f t="shared" si="8"/>
        <v/>
      </c>
      <c r="AA33" s="43" t="str">
        <f t="shared" si="9"/>
        <v/>
      </c>
      <c r="AB33" s="23"/>
      <c r="AC33" s="23"/>
      <c r="AD33" s="23"/>
      <c r="AE33" s="23"/>
      <c r="AF33" s="41" t="str">
        <f t="shared" si="10"/>
        <v/>
      </c>
      <c r="AG33" s="88"/>
      <c r="AH33" s="26"/>
      <c r="AI33" s="26"/>
      <c r="AJ33" s="26"/>
    </row>
    <row r="34" spans="1:36">
      <c r="A34" s="42">
        <v>31</v>
      </c>
      <c r="B34" s="42" t="s">
        <v>4</v>
      </c>
      <c r="C34" s="99"/>
      <c r="D34" s="42" t="str">
        <f t="shared" si="11"/>
        <v/>
      </c>
      <c r="E34" s="99"/>
      <c r="F34" s="26"/>
      <c r="G34" s="117"/>
      <c r="H34" s="118"/>
      <c r="I34" s="117"/>
      <c r="J34" s="26" t="str">
        <f t="shared" si="0"/>
        <v>_</v>
      </c>
      <c r="K34" s="99"/>
      <c r="L34" s="42" t="str">
        <f t="shared" si="1"/>
        <v/>
      </c>
      <c r="M34" s="26"/>
      <c r="N34" s="63"/>
      <c r="O34" s="64"/>
      <c r="P34" s="26"/>
      <c r="Q34" s="26"/>
      <c r="R34" s="42" t="str">
        <f t="shared" si="2"/>
        <v/>
      </c>
      <c r="S34" s="42" t="str">
        <f>IF(E34="","",#REF!-L34)</f>
        <v/>
      </c>
      <c r="T34" s="42" t="str">
        <f t="shared" si="3"/>
        <v/>
      </c>
      <c r="U34" s="42" t="str">
        <f t="shared" si="4"/>
        <v/>
      </c>
      <c r="V34" s="41" t="str">
        <f>IF(E34="","",VLOOKUP(G34,#REF!,2,0))</f>
        <v/>
      </c>
      <c r="W34" s="41" t="str">
        <f t="shared" si="5"/>
        <v/>
      </c>
      <c r="X34" s="41" t="str">
        <f t="shared" si="6"/>
        <v/>
      </c>
      <c r="Y34" s="77" t="str">
        <f t="shared" si="7"/>
        <v/>
      </c>
      <c r="Z34" s="77" t="str">
        <f t="shared" si="8"/>
        <v/>
      </c>
      <c r="AA34" s="43" t="str">
        <f t="shared" si="9"/>
        <v/>
      </c>
      <c r="AB34" s="23"/>
      <c r="AC34" s="23"/>
      <c r="AD34" s="23"/>
      <c r="AE34" s="23"/>
      <c r="AF34" s="41" t="str">
        <f t="shared" si="10"/>
        <v/>
      </c>
      <c r="AG34" s="88"/>
      <c r="AH34" s="26"/>
      <c r="AI34" s="26"/>
      <c r="AJ34" s="26"/>
    </row>
    <row r="35" spans="1:36">
      <c r="A35" s="42">
        <v>32</v>
      </c>
      <c r="B35" s="42" t="s">
        <v>4</v>
      </c>
      <c r="C35" s="99"/>
      <c r="D35" s="42" t="str">
        <f t="shared" si="11"/>
        <v/>
      </c>
      <c r="E35" s="99"/>
      <c r="F35" s="26"/>
      <c r="G35" s="117"/>
      <c r="H35" s="118"/>
      <c r="I35" s="117"/>
      <c r="J35" s="26" t="str">
        <f t="shared" si="0"/>
        <v>_</v>
      </c>
      <c r="K35" s="99"/>
      <c r="L35" s="42" t="str">
        <f t="shared" si="1"/>
        <v/>
      </c>
      <c r="M35" s="26"/>
      <c r="N35" s="63"/>
      <c r="O35" s="64"/>
      <c r="P35" s="26"/>
      <c r="Q35" s="26"/>
      <c r="R35" s="42" t="str">
        <f t="shared" si="2"/>
        <v/>
      </c>
      <c r="S35" s="42" t="str">
        <f>IF(E35="","",#REF!-L35)</f>
        <v/>
      </c>
      <c r="T35" s="42" t="str">
        <f t="shared" si="3"/>
        <v/>
      </c>
      <c r="U35" s="42" t="str">
        <f t="shared" si="4"/>
        <v/>
      </c>
      <c r="V35" s="41" t="str">
        <f>IF(E35="","",VLOOKUP(G35,#REF!,2,0))</f>
        <v/>
      </c>
      <c r="W35" s="41" t="str">
        <f t="shared" si="5"/>
        <v/>
      </c>
      <c r="X35" s="41" t="str">
        <f t="shared" si="6"/>
        <v/>
      </c>
      <c r="Y35" s="77" t="str">
        <f t="shared" si="7"/>
        <v/>
      </c>
      <c r="Z35" s="77" t="str">
        <f t="shared" si="8"/>
        <v/>
      </c>
      <c r="AA35" s="43" t="str">
        <f t="shared" si="9"/>
        <v/>
      </c>
      <c r="AB35" s="23"/>
      <c r="AC35" s="23"/>
      <c r="AD35" s="23"/>
      <c r="AE35" s="23"/>
      <c r="AF35" s="41" t="str">
        <f t="shared" si="10"/>
        <v/>
      </c>
      <c r="AG35" s="88"/>
      <c r="AH35" s="26"/>
      <c r="AI35" s="26"/>
      <c r="AJ35" s="26"/>
    </row>
    <row r="36" spans="1:36">
      <c r="A36" s="42">
        <v>33</v>
      </c>
      <c r="B36" s="42" t="s">
        <v>4</v>
      </c>
      <c r="C36" s="99"/>
      <c r="D36" s="42" t="str">
        <f t="shared" si="11"/>
        <v/>
      </c>
      <c r="E36" s="99"/>
      <c r="F36" s="26"/>
      <c r="G36" s="117"/>
      <c r="H36" s="118"/>
      <c r="I36" s="117"/>
      <c r="J36" s="26" t="str">
        <f t="shared" si="0"/>
        <v>_</v>
      </c>
      <c r="K36" s="99"/>
      <c r="L36" s="42" t="str">
        <f t="shared" si="1"/>
        <v/>
      </c>
      <c r="M36" s="26"/>
      <c r="N36" s="63"/>
      <c r="O36" s="64"/>
      <c r="P36" s="26"/>
      <c r="Q36" s="26"/>
      <c r="R36" s="42" t="str">
        <f t="shared" si="2"/>
        <v/>
      </c>
      <c r="S36" s="42" t="str">
        <f>IF(E36="","",#REF!-L36)</f>
        <v/>
      </c>
      <c r="T36" s="42" t="str">
        <f t="shared" si="3"/>
        <v/>
      </c>
      <c r="U36" s="42" t="str">
        <f t="shared" si="4"/>
        <v/>
      </c>
      <c r="V36" s="41" t="str">
        <f>IF(E36="","",VLOOKUP(G36,#REF!,2,0))</f>
        <v/>
      </c>
      <c r="W36" s="41" t="str">
        <f t="shared" si="5"/>
        <v/>
      </c>
      <c r="X36" s="41" t="str">
        <f t="shared" si="6"/>
        <v/>
      </c>
      <c r="Y36" s="77" t="str">
        <f t="shared" si="7"/>
        <v/>
      </c>
      <c r="Z36" s="77" t="str">
        <f t="shared" si="8"/>
        <v/>
      </c>
      <c r="AA36" s="43" t="str">
        <f t="shared" si="9"/>
        <v/>
      </c>
      <c r="AB36" s="23"/>
      <c r="AC36" s="23"/>
      <c r="AD36" s="23"/>
      <c r="AE36" s="23"/>
      <c r="AF36" s="41" t="str">
        <f t="shared" si="10"/>
        <v/>
      </c>
      <c r="AG36" s="88"/>
      <c r="AH36" s="26"/>
      <c r="AI36" s="26"/>
      <c r="AJ36" s="26"/>
    </row>
    <row r="37" spans="1:36">
      <c r="A37" s="42">
        <v>34</v>
      </c>
      <c r="B37" s="42" t="s">
        <v>4</v>
      </c>
      <c r="C37" s="99"/>
      <c r="D37" s="42" t="str">
        <f t="shared" si="11"/>
        <v/>
      </c>
      <c r="E37" s="99"/>
      <c r="F37" s="26"/>
      <c r="G37" s="117"/>
      <c r="H37" s="118"/>
      <c r="I37" s="117"/>
      <c r="J37" s="26" t="str">
        <f t="shared" si="0"/>
        <v>_</v>
      </c>
      <c r="K37" s="99"/>
      <c r="L37" s="42" t="str">
        <f t="shared" si="1"/>
        <v/>
      </c>
      <c r="M37" s="26"/>
      <c r="N37" s="63"/>
      <c r="O37" s="64"/>
      <c r="P37" s="26"/>
      <c r="Q37" s="26"/>
      <c r="R37" s="42" t="str">
        <f t="shared" si="2"/>
        <v/>
      </c>
      <c r="S37" s="42" t="str">
        <f>IF(E37="","",#REF!-L37)</f>
        <v/>
      </c>
      <c r="T37" s="42" t="str">
        <f t="shared" si="3"/>
        <v/>
      </c>
      <c r="U37" s="42" t="str">
        <f t="shared" si="4"/>
        <v/>
      </c>
      <c r="V37" s="41" t="str">
        <f>IF(E37="","",VLOOKUP(G37,#REF!,2,0))</f>
        <v/>
      </c>
      <c r="W37" s="41" t="str">
        <f t="shared" si="5"/>
        <v/>
      </c>
      <c r="X37" s="41" t="str">
        <f t="shared" si="6"/>
        <v/>
      </c>
      <c r="Y37" s="77" t="str">
        <f t="shared" si="7"/>
        <v/>
      </c>
      <c r="Z37" s="77" t="str">
        <f t="shared" si="8"/>
        <v/>
      </c>
      <c r="AA37" s="43" t="str">
        <f t="shared" si="9"/>
        <v/>
      </c>
      <c r="AB37" s="23"/>
      <c r="AC37" s="23"/>
      <c r="AD37" s="23"/>
      <c r="AE37" s="23"/>
      <c r="AF37" s="41" t="str">
        <f t="shared" si="10"/>
        <v/>
      </c>
      <c r="AG37" s="88"/>
      <c r="AH37" s="26"/>
      <c r="AI37" s="26"/>
      <c r="AJ37" s="26"/>
    </row>
    <row r="38" spans="1:36">
      <c r="A38" s="42">
        <v>35</v>
      </c>
      <c r="B38" s="42" t="s">
        <v>4</v>
      </c>
      <c r="C38" s="99"/>
      <c r="D38" s="42" t="str">
        <f t="shared" si="11"/>
        <v/>
      </c>
      <c r="E38" s="99"/>
      <c r="F38" s="26"/>
      <c r="G38" s="117"/>
      <c r="H38" s="118"/>
      <c r="I38" s="117"/>
      <c r="J38" s="26" t="str">
        <f t="shared" si="0"/>
        <v>_</v>
      </c>
      <c r="K38" s="99"/>
      <c r="L38" s="42" t="str">
        <f t="shared" si="1"/>
        <v/>
      </c>
      <c r="M38" s="26"/>
      <c r="N38" s="63"/>
      <c r="O38" s="64"/>
      <c r="P38" s="26"/>
      <c r="Q38" s="26"/>
      <c r="R38" s="42" t="str">
        <f t="shared" si="2"/>
        <v/>
      </c>
      <c r="S38" s="42" t="str">
        <f>IF(E38="","",#REF!-L38)</f>
        <v/>
      </c>
      <c r="T38" s="42" t="str">
        <f t="shared" si="3"/>
        <v/>
      </c>
      <c r="U38" s="42" t="str">
        <f t="shared" si="4"/>
        <v/>
      </c>
      <c r="V38" s="41" t="str">
        <f>IF(E38="","",VLOOKUP(G38,#REF!,2,0))</f>
        <v/>
      </c>
      <c r="W38" s="41" t="str">
        <f t="shared" si="5"/>
        <v/>
      </c>
      <c r="X38" s="41" t="str">
        <f t="shared" si="6"/>
        <v/>
      </c>
      <c r="Y38" s="77" t="str">
        <f t="shared" si="7"/>
        <v/>
      </c>
      <c r="Z38" s="77" t="str">
        <f t="shared" si="8"/>
        <v/>
      </c>
      <c r="AA38" s="43" t="str">
        <f t="shared" si="9"/>
        <v/>
      </c>
      <c r="AB38" s="23"/>
      <c r="AC38" s="23"/>
      <c r="AD38" s="23"/>
      <c r="AE38" s="23"/>
      <c r="AF38" s="41" t="str">
        <f t="shared" si="10"/>
        <v/>
      </c>
      <c r="AG38" s="88"/>
      <c r="AH38" s="26"/>
      <c r="AI38" s="26"/>
      <c r="AJ38" s="26"/>
    </row>
    <row r="39" spans="1:36">
      <c r="A39" s="42">
        <v>36</v>
      </c>
      <c r="B39" s="42" t="s">
        <v>4</v>
      </c>
      <c r="C39" s="99"/>
      <c r="D39" s="42" t="str">
        <f t="shared" si="11"/>
        <v/>
      </c>
      <c r="E39" s="99"/>
      <c r="F39" s="26"/>
      <c r="G39" s="117"/>
      <c r="H39" s="118"/>
      <c r="I39" s="117"/>
      <c r="J39" s="26" t="str">
        <f t="shared" si="0"/>
        <v>_</v>
      </c>
      <c r="K39" s="99"/>
      <c r="L39" s="42" t="str">
        <f t="shared" si="1"/>
        <v/>
      </c>
      <c r="M39" s="26"/>
      <c r="N39" s="63"/>
      <c r="O39" s="64"/>
      <c r="P39" s="26"/>
      <c r="Q39" s="26"/>
      <c r="R39" s="42" t="str">
        <f t="shared" si="2"/>
        <v/>
      </c>
      <c r="S39" s="42" t="str">
        <f>IF(E39="","",#REF!-L39)</f>
        <v/>
      </c>
      <c r="T39" s="42" t="str">
        <f t="shared" si="3"/>
        <v/>
      </c>
      <c r="U39" s="42" t="str">
        <f t="shared" si="4"/>
        <v/>
      </c>
      <c r="V39" s="41" t="str">
        <f>IF(E39="","",VLOOKUP(G39,#REF!,2,0))</f>
        <v/>
      </c>
      <c r="W39" s="41" t="str">
        <f t="shared" si="5"/>
        <v/>
      </c>
      <c r="X39" s="41" t="str">
        <f t="shared" si="6"/>
        <v/>
      </c>
      <c r="Y39" s="77" t="str">
        <f t="shared" si="7"/>
        <v/>
      </c>
      <c r="Z39" s="77" t="str">
        <f t="shared" si="8"/>
        <v/>
      </c>
      <c r="AA39" s="43" t="str">
        <f t="shared" si="9"/>
        <v/>
      </c>
      <c r="AB39" s="23"/>
      <c r="AC39" s="23"/>
      <c r="AD39" s="23"/>
      <c r="AE39" s="23"/>
      <c r="AF39" s="41" t="str">
        <f t="shared" si="10"/>
        <v/>
      </c>
      <c r="AG39" s="88"/>
      <c r="AH39" s="26"/>
      <c r="AI39" s="26"/>
      <c r="AJ39" s="26"/>
    </row>
    <row r="40" spans="1:36">
      <c r="A40" s="42">
        <v>37</v>
      </c>
      <c r="B40" s="42" t="s">
        <v>4</v>
      </c>
      <c r="C40" s="99"/>
      <c r="D40" s="42" t="str">
        <f t="shared" si="11"/>
        <v/>
      </c>
      <c r="E40" s="99"/>
      <c r="F40" s="26"/>
      <c r="G40" s="117"/>
      <c r="H40" s="118"/>
      <c r="I40" s="117"/>
      <c r="J40" s="26" t="str">
        <f t="shared" si="0"/>
        <v>_</v>
      </c>
      <c r="K40" s="99"/>
      <c r="L40" s="42" t="str">
        <f t="shared" si="1"/>
        <v/>
      </c>
      <c r="M40" s="26"/>
      <c r="N40" s="63"/>
      <c r="O40" s="64"/>
      <c r="P40" s="26"/>
      <c r="Q40" s="26"/>
      <c r="R40" s="42" t="str">
        <f t="shared" si="2"/>
        <v/>
      </c>
      <c r="S40" s="42" t="str">
        <f>IF(E40="","",#REF!-L40)</f>
        <v/>
      </c>
      <c r="T40" s="42" t="str">
        <f t="shared" si="3"/>
        <v/>
      </c>
      <c r="U40" s="42" t="str">
        <f t="shared" si="4"/>
        <v/>
      </c>
      <c r="V40" s="41" t="str">
        <f>IF(E40="","",VLOOKUP(G40,#REF!,2,0))</f>
        <v/>
      </c>
      <c r="W40" s="41" t="str">
        <f t="shared" si="5"/>
        <v/>
      </c>
      <c r="X40" s="41" t="str">
        <f t="shared" si="6"/>
        <v/>
      </c>
      <c r="Y40" s="77" t="str">
        <f t="shared" si="7"/>
        <v/>
      </c>
      <c r="Z40" s="77" t="str">
        <f t="shared" si="8"/>
        <v/>
      </c>
      <c r="AA40" s="43" t="str">
        <f t="shared" si="9"/>
        <v/>
      </c>
      <c r="AB40" s="23"/>
      <c r="AC40" s="23"/>
      <c r="AD40" s="23"/>
      <c r="AE40" s="23"/>
      <c r="AF40" s="41" t="str">
        <f t="shared" si="10"/>
        <v/>
      </c>
      <c r="AG40" s="88"/>
      <c r="AH40" s="26"/>
      <c r="AI40" s="26"/>
      <c r="AJ40" s="26"/>
    </row>
    <row r="41" spans="1:36">
      <c r="A41" s="42">
        <v>38</v>
      </c>
      <c r="B41" s="42" t="s">
        <v>4</v>
      </c>
      <c r="C41" s="99"/>
      <c r="D41" s="42" t="str">
        <f t="shared" si="11"/>
        <v/>
      </c>
      <c r="E41" s="99"/>
      <c r="F41" s="26"/>
      <c r="G41" s="117"/>
      <c r="H41" s="118"/>
      <c r="I41" s="117"/>
      <c r="J41" s="26" t="str">
        <f t="shared" si="0"/>
        <v>_</v>
      </c>
      <c r="K41" s="99"/>
      <c r="L41" s="42" t="str">
        <f t="shared" si="1"/>
        <v/>
      </c>
      <c r="M41" s="26"/>
      <c r="N41" s="63"/>
      <c r="O41" s="64"/>
      <c r="P41" s="26"/>
      <c r="Q41" s="26"/>
      <c r="R41" s="42" t="str">
        <f t="shared" si="2"/>
        <v/>
      </c>
      <c r="S41" s="42" t="str">
        <f>IF(E41="","",#REF!-L41)</f>
        <v/>
      </c>
      <c r="T41" s="42" t="str">
        <f t="shared" si="3"/>
        <v/>
      </c>
      <c r="U41" s="42" t="str">
        <f t="shared" si="4"/>
        <v/>
      </c>
      <c r="V41" s="41" t="str">
        <f>IF(E41="","",VLOOKUP(G41,#REF!,2,0))</f>
        <v/>
      </c>
      <c r="W41" s="41" t="str">
        <f t="shared" si="5"/>
        <v/>
      </c>
      <c r="X41" s="41" t="str">
        <f t="shared" si="6"/>
        <v/>
      </c>
      <c r="Y41" s="77" t="str">
        <f t="shared" si="7"/>
        <v/>
      </c>
      <c r="Z41" s="77" t="str">
        <f t="shared" si="8"/>
        <v/>
      </c>
      <c r="AA41" s="43" t="str">
        <f t="shared" si="9"/>
        <v/>
      </c>
      <c r="AB41" s="23"/>
      <c r="AC41" s="23"/>
      <c r="AD41" s="23"/>
      <c r="AE41" s="23"/>
      <c r="AF41" s="41" t="str">
        <f t="shared" si="10"/>
        <v/>
      </c>
      <c r="AG41" s="88"/>
      <c r="AH41" s="26"/>
      <c r="AI41" s="26"/>
      <c r="AJ41" s="26"/>
    </row>
    <row r="42" spans="1:36">
      <c r="A42" s="42">
        <v>39</v>
      </c>
      <c r="B42" s="42" t="s">
        <v>4</v>
      </c>
      <c r="C42" s="99"/>
      <c r="D42" s="42" t="str">
        <f t="shared" si="11"/>
        <v/>
      </c>
      <c r="E42" s="99"/>
      <c r="F42" s="26"/>
      <c r="G42" s="117"/>
      <c r="H42" s="118"/>
      <c r="I42" s="117"/>
      <c r="J42" s="26" t="str">
        <f t="shared" si="0"/>
        <v>_</v>
      </c>
      <c r="K42" s="99"/>
      <c r="L42" s="42" t="str">
        <f t="shared" si="1"/>
        <v/>
      </c>
      <c r="M42" s="26"/>
      <c r="N42" s="63"/>
      <c r="O42" s="64"/>
      <c r="P42" s="26"/>
      <c r="Q42" s="26"/>
      <c r="R42" s="42" t="str">
        <f t="shared" si="2"/>
        <v/>
      </c>
      <c r="S42" s="42" t="str">
        <f>IF(E42="","",#REF!-L42)</f>
        <v/>
      </c>
      <c r="T42" s="42" t="str">
        <f t="shared" si="3"/>
        <v/>
      </c>
      <c r="U42" s="42" t="str">
        <f t="shared" si="4"/>
        <v/>
      </c>
      <c r="V42" s="41" t="str">
        <f>IF(E42="","",VLOOKUP(G42,#REF!,2,0))</f>
        <v/>
      </c>
      <c r="W42" s="41" t="str">
        <f t="shared" si="5"/>
        <v/>
      </c>
      <c r="X42" s="41" t="str">
        <f t="shared" si="6"/>
        <v/>
      </c>
      <c r="Y42" s="77" t="str">
        <f t="shared" si="7"/>
        <v/>
      </c>
      <c r="Z42" s="77" t="str">
        <f t="shared" si="8"/>
        <v/>
      </c>
      <c r="AA42" s="43" t="str">
        <f t="shared" si="9"/>
        <v/>
      </c>
      <c r="AB42" s="23"/>
      <c r="AC42" s="23"/>
      <c r="AD42" s="23"/>
      <c r="AE42" s="23"/>
      <c r="AF42" s="41" t="str">
        <f t="shared" si="10"/>
        <v/>
      </c>
      <c r="AG42" s="88"/>
      <c r="AH42" s="26"/>
      <c r="AI42" s="26"/>
      <c r="AJ42" s="26"/>
    </row>
    <row r="43" spans="1:36">
      <c r="A43" s="42">
        <v>40</v>
      </c>
      <c r="B43" s="42" t="s">
        <v>4</v>
      </c>
      <c r="C43" s="99"/>
      <c r="D43" s="42" t="str">
        <f t="shared" si="11"/>
        <v/>
      </c>
      <c r="E43" s="99"/>
      <c r="F43" s="26"/>
      <c r="G43" s="117"/>
      <c r="H43" s="118"/>
      <c r="I43" s="117"/>
      <c r="J43" s="26" t="str">
        <f t="shared" si="0"/>
        <v>_</v>
      </c>
      <c r="K43" s="99"/>
      <c r="L43" s="42" t="str">
        <f t="shared" si="1"/>
        <v/>
      </c>
      <c r="M43" s="26"/>
      <c r="N43" s="63"/>
      <c r="O43" s="64"/>
      <c r="P43" s="26"/>
      <c r="Q43" s="26"/>
      <c r="R43" s="42" t="str">
        <f t="shared" si="2"/>
        <v/>
      </c>
      <c r="S43" s="42" t="str">
        <f>IF(E43="","",#REF!-L43)</f>
        <v/>
      </c>
      <c r="T43" s="42" t="str">
        <f t="shared" si="3"/>
        <v/>
      </c>
      <c r="U43" s="42" t="str">
        <f t="shared" si="4"/>
        <v/>
      </c>
      <c r="V43" s="41" t="str">
        <f>IF(E43="","",VLOOKUP(G43,#REF!,2,0))</f>
        <v/>
      </c>
      <c r="W43" s="41" t="str">
        <f t="shared" si="5"/>
        <v/>
      </c>
      <c r="X43" s="41" t="str">
        <f t="shared" si="6"/>
        <v/>
      </c>
      <c r="Y43" s="77" t="str">
        <f t="shared" si="7"/>
        <v/>
      </c>
      <c r="Z43" s="77" t="str">
        <f t="shared" si="8"/>
        <v/>
      </c>
      <c r="AA43" s="43" t="str">
        <f t="shared" si="9"/>
        <v/>
      </c>
      <c r="AB43" s="23"/>
      <c r="AC43" s="23"/>
      <c r="AD43" s="23"/>
      <c r="AE43" s="23"/>
      <c r="AF43" s="41" t="str">
        <f t="shared" si="10"/>
        <v/>
      </c>
      <c r="AG43" s="88"/>
      <c r="AH43" s="26"/>
      <c r="AI43" s="26"/>
      <c r="AJ43" s="26"/>
    </row>
    <row r="44" spans="1:36">
      <c r="A44" s="42">
        <v>41</v>
      </c>
      <c r="B44" s="42" t="s">
        <v>4</v>
      </c>
      <c r="C44" s="99"/>
      <c r="D44" s="42" t="str">
        <f t="shared" si="11"/>
        <v/>
      </c>
      <c r="E44" s="99"/>
      <c r="F44" s="26"/>
      <c r="G44" s="117"/>
      <c r="H44" s="118"/>
      <c r="I44" s="117"/>
      <c r="J44" s="26" t="str">
        <f t="shared" si="0"/>
        <v>_</v>
      </c>
      <c r="K44" s="99"/>
      <c r="L44" s="42" t="str">
        <f t="shared" si="1"/>
        <v/>
      </c>
      <c r="M44" s="26"/>
      <c r="N44" s="63"/>
      <c r="O44" s="64"/>
      <c r="P44" s="26"/>
      <c r="Q44" s="26"/>
      <c r="R44" s="42" t="str">
        <f t="shared" si="2"/>
        <v/>
      </c>
      <c r="S44" s="42" t="str">
        <f>IF(E44="","",#REF!-L44)</f>
        <v/>
      </c>
      <c r="T44" s="42" t="str">
        <f t="shared" si="3"/>
        <v/>
      </c>
      <c r="U44" s="42" t="str">
        <f t="shared" si="4"/>
        <v/>
      </c>
      <c r="V44" s="41" t="str">
        <f>IF(E44="","",VLOOKUP(G44,#REF!,2,0))</f>
        <v/>
      </c>
      <c r="W44" s="41" t="str">
        <f t="shared" si="5"/>
        <v/>
      </c>
      <c r="X44" s="41" t="str">
        <f t="shared" si="6"/>
        <v/>
      </c>
      <c r="Y44" s="77" t="str">
        <f t="shared" si="7"/>
        <v/>
      </c>
      <c r="Z44" s="77" t="str">
        <f t="shared" si="8"/>
        <v/>
      </c>
      <c r="AA44" s="43" t="str">
        <f t="shared" si="9"/>
        <v/>
      </c>
      <c r="AB44" s="23"/>
      <c r="AC44" s="23"/>
      <c r="AD44" s="23"/>
      <c r="AE44" s="23"/>
      <c r="AF44" s="41" t="str">
        <f t="shared" si="10"/>
        <v/>
      </c>
      <c r="AG44" s="88"/>
      <c r="AH44" s="26"/>
      <c r="AI44" s="26"/>
      <c r="AJ44" s="26"/>
    </row>
    <row r="45" spans="1:36">
      <c r="A45" s="42">
        <v>42</v>
      </c>
      <c r="B45" s="42" t="s">
        <v>4</v>
      </c>
      <c r="C45" s="99"/>
      <c r="D45" s="42" t="str">
        <f t="shared" si="11"/>
        <v/>
      </c>
      <c r="E45" s="99"/>
      <c r="F45" s="26"/>
      <c r="G45" s="117"/>
      <c r="H45" s="118"/>
      <c r="I45" s="117"/>
      <c r="J45" s="26" t="str">
        <f t="shared" si="0"/>
        <v>_</v>
      </c>
      <c r="K45" s="99"/>
      <c r="L45" s="42" t="str">
        <f t="shared" si="1"/>
        <v/>
      </c>
      <c r="M45" s="26"/>
      <c r="N45" s="63"/>
      <c r="O45" s="64"/>
      <c r="P45" s="26"/>
      <c r="Q45" s="26"/>
      <c r="R45" s="42" t="str">
        <f t="shared" si="2"/>
        <v/>
      </c>
      <c r="S45" s="42" t="str">
        <f>IF(E45="","",#REF!-L45)</f>
        <v/>
      </c>
      <c r="T45" s="42" t="str">
        <f t="shared" si="3"/>
        <v/>
      </c>
      <c r="U45" s="42" t="str">
        <f t="shared" si="4"/>
        <v/>
      </c>
      <c r="V45" s="41" t="str">
        <f>IF(E45="","",VLOOKUP(G45,#REF!,2,0))</f>
        <v/>
      </c>
      <c r="W45" s="41" t="str">
        <f t="shared" si="5"/>
        <v/>
      </c>
      <c r="X45" s="41" t="str">
        <f t="shared" si="6"/>
        <v/>
      </c>
      <c r="Y45" s="77" t="str">
        <f t="shared" si="7"/>
        <v/>
      </c>
      <c r="Z45" s="77" t="str">
        <f t="shared" si="8"/>
        <v/>
      </c>
      <c r="AA45" s="43" t="str">
        <f t="shared" si="9"/>
        <v/>
      </c>
      <c r="AB45" s="23"/>
      <c r="AC45" s="23"/>
      <c r="AD45" s="23"/>
      <c r="AE45" s="23"/>
      <c r="AF45" s="41" t="str">
        <f t="shared" si="10"/>
        <v/>
      </c>
      <c r="AG45" s="88"/>
      <c r="AH45" s="26"/>
      <c r="AI45" s="26"/>
      <c r="AJ45" s="26"/>
    </row>
    <row r="46" spans="1:36">
      <c r="A46" s="42">
        <v>43</v>
      </c>
      <c r="B46" s="42" t="s">
        <v>4</v>
      </c>
      <c r="C46" s="99"/>
      <c r="D46" s="42" t="str">
        <f t="shared" si="11"/>
        <v/>
      </c>
      <c r="E46" s="99"/>
      <c r="F46" s="26"/>
      <c r="G46" s="117"/>
      <c r="H46" s="118"/>
      <c r="I46" s="117"/>
      <c r="J46" s="26" t="str">
        <f t="shared" si="0"/>
        <v>_</v>
      </c>
      <c r="K46" s="99"/>
      <c r="L46" s="42" t="str">
        <f t="shared" si="1"/>
        <v/>
      </c>
      <c r="M46" s="26"/>
      <c r="N46" s="63"/>
      <c r="O46" s="64"/>
      <c r="P46" s="26"/>
      <c r="Q46" s="26"/>
      <c r="R46" s="42" t="str">
        <f t="shared" si="2"/>
        <v/>
      </c>
      <c r="S46" s="42" t="str">
        <f>IF(E46="","",#REF!-L46)</f>
        <v/>
      </c>
      <c r="T46" s="42" t="str">
        <f t="shared" si="3"/>
        <v/>
      </c>
      <c r="U46" s="42" t="str">
        <f t="shared" si="4"/>
        <v/>
      </c>
      <c r="V46" s="41" t="str">
        <f>IF(E46="","",VLOOKUP(G46,#REF!,2,0))</f>
        <v/>
      </c>
      <c r="W46" s="41" t="str">
        <f t="shared" si="5"/>
        <v/>
      </c>
      <c r="X46" s="41" t="str">
        <f t="shared" si="6"/>
        <v/>
      </c>
      <c r="Y46" s="77" t="str">
        <f t="shared" si="7"/>
        <v/>
      </c>
      <c r="Z46" s="77" t="str">
        <f t="shared" si="8"/>
        <v/>
      </c>
      <c r="AA46" s="43" t="str">
        <f t="shared" si="9"/>
        <v/>
      </c>
      <c r="AB46" s="23"/>
      <c r="AC46" s="23"/>
      <c r="AD46" s="23"/>
      <c r="AE46" s="23"/>
      <c r="AF46" s="41" t="str">
        <f t="shared" si="10"/>
        <v/>
      </c>
      <c r="AG46" s="88"/>
      <c r="AH46" s="26"/>
      <c r="AI46" s="26"/>
      <c r="AJ46" s="26"/>
    </row>
    <row r="47" spans="1:36">
      <c r="A47" s="42">
        <v>44</v>
      </c>
      <c r="B47" s="42" t="s">
        <v>4</v>
      </c>
      <c r="C47" s="99"/>
      <c r="D47" s="42" t="str">
        <f t="shared" si="11"/>
        <v/>
      </c>
      <c r="E47" s="99"/>
      <c r="F47" s="26"/>
      <c r="G47" s="117"/>
      <c r="H47" s="118"/>
      <c r="I47" s="117"/>
      <c r="J47" s="26" t="str">
        <f t="shared" si="0"/>
        <v>_</v>
      </c>
      <c r="K47" s="99"/>
      <c r="L47" s="42" t="str">
        <f t="shared" si="1"/>
        <v/>
      </c>
      <c r="M47" s="26"/>
      <c r="N47" s="63"/>
      <c r="O47" s="64"/>
      <c r="P47" s="26"/>
      <c r="Q47" s="26"/>
      <c r="R47" s="42" t="str">
        <f t="shared" si="2"/>
        <v/>
      </c>
      <c r="S47" s="42" t="str">
        <f>IF(E47="","",#REF!-L47)</f>
        <v/>
      </c>
      <c r="T47" s="42" t="str">
        <f t="shared" si="3"/>
        <v/>
      </c>
      <c r="U47" s="42" t="str">
        <f t="shared" si="4"/>
        <v/>
      </c>
      <c r="V47" s="41" t="str">
        <f>IF(E47="","",VLOOKUP(G47,#REF!,2,0))</f>
        <v/>
      </c>
      <c r="W47" s="41" t="str">
        <f t="shared" si="5"/>
        <v/>
      </c>
      <c r="X47" s="41" t="str">
        <f t="shared" si="6"/>
        <v/>
      </c>
      <c r="Y47" s="77" t="str">
        <f t="shared" si="7"/>
        <v/>
      </c>
      <c r="Z47" s="77" t="str">
        <f t="shared" si="8"/>
        <v/>
      </c>
      <c r="AA47" s="43" t="str">
        <f t="shared" si="9"/>
        <v/>
      </c>
      <c r="AB47" s="23"/>
      <c r="AC47" s="23"/>
      <c r="AD47" s="23"/>
      <c r="AE47" s="23"/>
      <c r="AF47" s="41" t="str">
        <f t="shared" si="10"/>
        <v/>
      </c>
      <c r="AG47" s="88"/>
      <c r="AH47" s="26"/>
      <c r="AI47" s="26"/>
      <c r="AJ47" s="26"/>
    </row>
    <row r="48" spans="1:36">
      <c r="A48" s="42">
        <v>45</v>
      </c>
      <c r="B48" s="42" t="s">
        <v>4</v>
      </c>
      <c r="C48" s="99"/>
      <c r="D48" s="42" t="str">
        <f t="shared" si="11"/>
        <v/>
      </c>
      <c r="E48" s="99"/>
      <c r="F48" s="26"/>
      <c r="G48" s="117"/>
      <c r="H48" s="118"/>
      <c r="I48" s="117"/>
      <c r="J48" s="26" t="str">
        <f t="shared" si="0"/>
        <v>_</v>
      </c>
      <c r="K48" s="99"/>
      <c r="L48" s="42" t="str">
        <f t="shared" si="1"/>
        <v/>
      </c>
      <c r="M48" s="26"/>
      <c r="N48" s="63"/>
      <c r="O48" s="64"/>
      <c r="P48" s="26"/>
      <c r="Q48" s="26"/>
      <c r="R48" s="42" t="str">
        <f t="shared" si="2"/>
        <v/>
      </c>
      <c r="S48" s="42" t="str">
        <f>IF(E48="","",#REF!-L48)</f>
        <v/>
      </c>
      <c r="T48" s="42" t="str">
        <f t="shared" si="3"/>
        <v/>
      </c>
      <c r="U48" s="42" t="str">
        <f t="shared" si="4"/>
        <v/>
      </c>
      <c r="V48" s="41" t="str">
        <f>IF(E48="","",VLOOKUP(G48,#REF!,2,0))</f>
        <v/>
      </c>
      <c r="W48" s="41" t="str">
        <f t="shared" si="5"/>
        <v/>
      </c>
      <c r="X48" s="41" t="str">
        <f t="shared" si="6"/>
        <v/>
      </c>
      <c r="Y48" s="77" t="str">
        <f t="shared" si="7"/>
        <v/>
      </c>
      <c r="Z48" s="77" t="str">
        <f t="shared" si="8"/>
        <v/>
      </c>
      <c r="AA48" s="43" t="str">
        <f t="shared" si="9"/>
        <v/>
      </c>
      <c r="AB48" s="23"/>
      <c r="AC48" s="23"/>
      <c r="AD48" s="23"/>
      <c r="AE48" s="23"/>
      <c r="AF48" s="41" t="str">
        <f t="shared" si="10"/>
        <v/>
      </c>
      <c r="AG48" s="88"/>
      <c r="AH48" s="26"/>
      <c r="AI48" s="26"/>
      <c r="AJ48" s="26"/>
    </row>
    <row r="49" spans="1:36">
      <c r="A49" s="42">
        <v>46</v>
      </c>
      <c r="B49" s="42" t="s">
        <v>4</v>
      </c>
      <c r="C49" s="99"/>
      <c r="D49" s="42" t="str">
        <f t="shared" si="11"/>
        <v/>
      </c>
      <c r="E49" s="99"/>
      <c r="F49" s="26"/>
      <c r="G49" s="117"/>
      <c r="H49" s="118"/>
      <c r="I49" s="117"/>
      <c r="J49" s="26" t="str">
        <f t="shared" si="0"/>
        <v>_</v>
      </c>
      <c r="K49" s="99"/>
      <c r="L49" s="42" t="str">
        <f t="shared" si="1"/>
        <v/>
      </c>
      <c r="M49" s="26"/>
      <c r="N49" s="63"/>
      <c r="O49" s="64"/>
      <c r="P49" s="26"/>
      <c r="Q49" s="26"/>
      <c r="R49" s="42" t="str">
        <f t="shared" si="2"/>
        <v/>
      </c>
      <c r="S49" s="42" t="str">
        <f>IF(E49="","",#REF!-L49)</f>
        <v/>
      </c>
      <c r="T49" s="42" t="str">
        <f t="shared" si="3"/>
        <v/>
      </c>
      <c r="U49" s="42" t="str">
        <f t="shared" si="4"/>
        <v/>
      </c>
      <c r="V49" s="41" t="str">
        <f>IF(E49="","",VLOOKUP(G49,#REF!,2,0))</f>
        <v/>
      </c>
      <c r="W49" s="41" t="str">
        <f t="shared" si="5"/>
        <v/>
      </c>
      <c r="X49" s="41" t="str">
        <f t="shared" si="6"/>
        <v/>
      </c>
      <c r="Y49" s="77" t="str">
        <f t="shared" si="7"/>
        <v/>
      </c>
      <c r="Z49" s="77" t="str">
        <f t="shared" si="8"/>
        <v/>
      </c>
      <c r="AA49" s="43" t="str">
        <f t="shared" si="9"/>
        <v/>
      </c>
      <c r="AB49" s="23"/>
      <c r="AC49" s="23"/>
      <c r="AD49" s="23"/>
      <c r="AE49" s="23"/>
      <c r="AF49" s="41" t="str">
        <f t="shared" si="10"/>
        <v/>
      </c>
      <c r="AG49" s="88"/>
      <c r="AH49" s="26"/>
      <c r="AI49" s="26"/>
      <c r="AJ49" s="26"/>
    </row>
    <row r="50" spans="1:36">
      <c r="A50" s="42">
        <v>47</v>
      </c>
      <c r="B50" s="42" t="s">
        <v>4</v>
      </c>
      <c r="C50" s="99"/>
      <c r="D50" s="42" t="str">
        <f t="shared" si="11"/>
        <v/>
      </c>
      <c r="E50" s="99"/>
      <c r="F50" s="26"/>
      <c r="G50" s="117"/>
      <c r="H50" s="118"/>
      <c r="I50" s="117"/>
      <c r="J50" s="26" t="str">
        <f t="shared" si="0"/>
        <v>_</v>
      </c>
      <c r="K50" s="99"/>
      <c r="L50" s="42" t="str">
        <f t="shared" si="1"/>
        <v/>
      </c>
      <c r="M50" s="26"/>
      <c r="N50" s="63"/>
      <c r="O50" s="64"/>
      <c r="P50" s="26"/>
      <c r="Q50" s="26"/>
      <c r="R50" s="42" t="str">
        <f t="shared" si="2"/>
        <v/>
      </c>
      <c r="S50" s="42" t="str">
        <f>IF(E50="","",#REF!-L50)</f>
        <v/>
      </c>
      <c r="T50" s="42" t="str">
        <f t="shared" si="3"/>
        <v/>
      </c>
      <c r="U50" s="42" t="str">
        <f t="shared" si="4"/>
        <v/>
      </c>
      <c r="V50" s="41" t="str">
        <f>IF(E50="","",VLOOKUP(G50,#REF!,2,0))</f>
        <v/>
      </c>
      <c r="W50" s="41" t="str">
        <f t="shared" si="5"/>
        <v/>
      </c>
      <c r="X50" s="41" t="str">
        <f t="shared" si="6"/>
        <v/>
      </c>
      <c r="Y50" s="77" t="str">
        <f t="shared" si="7"/>
        <v/>
      </c>
      <c r="Z50" s="77" t="str">
        <f t="shared" si="8"/>
        <v/>
      </c>
      <c r="AA50" s="43" t="str">
        <f t="shared" si="9"/>
        <v/>
      </c>
      <c r="AB50" s="23"/>
      <c r="AC50" s="23"/>
      <c r="AD50" s="23"/>
      <c r="AE50" s="23"/>
      <c r="AF50" s="41" t="str">
        <f t="shared" si="10"/>
        <v/>
      </c>
      <c r="AG50" s="88"/>
      <c r="AH50" s="26"/>
      <c r="AI50" s="26"/>
      <c r="AJ50" s="26"/>
    </row>
    <row r="51" spans="1:36">
      <c r="A51" s="42">
        <v>48</v>
      </c>
      <c r="B51" s="42" t="s">
        <v>4</v>
      </c>
      <c r="C51" s="99"/>
      <c r="D51" s="42" t="str">
        <f t="shared" si="11"/>
        <v/>
      </c>
      <c r="E51" s="99"/>
      <c r="F51" s="26"/>
      <c r="G51" s="117"/>
      <c r="H51" s="118"/>
      <c r="I51" s="117"/>
      <c r="J51" s="26" t="str">
        <f t="shared" ref="J51:J53" si="12">C51&amp;"_"&amp;I51</f>
        <v>_</v>
      </c>
      <c r="K51" s="99"/>
      <c r="L51" s="42" t="str">
        <f t="shared" ref="L51:L53" si="13">IF(K51="","",IF(MONTH(K51)&lt;=3,YEAR(K51)-1,YEAR(K51)))</f>
        <v/>
      </c>
      <c r="M51" s="26"/>
      <c r="N51" s="63"/>
      <c r="O51" s="64"/>
      <c r="P51" s="26"/>
      <c r="Q51" s="26"/>
      <c r="R51" s="42" t="str">
        <f t="shared" ref="R51:R53" si="14">IF(E51="","",30)</f>
        <v/>
      </c>
      <c r="S51" s="42" t="str">
        <f>IF(E51="","",#REF!-L51)</f>
        <v/>
      </c>
      <c r="T51" s="42" t="str">
        <f t="shared" ref="T51:T53" si="15">IF(R51="","",R51-S51)</f>
        <v/>
      </c>
      <c r="U51" s="42" t="str">
        <f t="shared" ref="U51:U53" si="16">IF(R51="","",0.034)</f>
        <v/>
      </c>
      <c r="V51" s="41" t="str">
        <f>IF(E51="","",VLOOKUP(G51,#REF!,2,0))</f>
        <v/>
      </c>
      <c r="W51" s="41" t="str">
        <f t="shared" ref="W51:W53" si="17">IF(E51="","",IF(N51=0,ROUND(H51*V51,0),0))</f>
        <v/>
      </c>
      <c r="X51" s="41" t="str">
        <f t="shared" ref="X51:X53" si="18">IF(E51="","",IF(T51&lt;0,1,IF(N51=0,W51,N51)))</f>
        <v/>
      </c>
      <c r="Y51" s="77" t="str">
        <f t="shared" ref="Y51:Y53" si="19">IF(E51="","",IF(S51=0,0,IF(T51=0,AG51,IF(T51&lt;0,0,ROUNDDOWN(X51*U51,0)))))</f>
        <v/>
      </c>
      <c r="Z51" s="77" t="str">
        <f t="shared" ref="Z51:Z53" si="20">IF(E51="","",IF(T51=0,X51,IF(T51&lt;0,0,ROUND(S51*Y51,0))))</f>
        <v/>
      </c>
      <c r="AA51" s="43" t="str">
        <f t="shared" ref="AA51:AA53" si="21">IF(E51="","",IF(X51-Z51&lt;=0,1,X51-Z51))</f>
        <v/>
      </c>
      <c r="AB51" s="23"/>
      <c r="AC51" s="23"/>
      <c r="AD51" s="23"/>
      <c r="AE51" s="23"/>
      <c r="AF51" s="41" t="str">
        <f t="shared" si="10"/>
        <v/>
      </c>
      <c r="AG51" s="88"/>
      <c r="AH51" s="26"/>
      <c r="AI51" s="26"/>
      <c r="AJ51" s="26"/>
    </row>
    <row r="52" spans="1:36">
      <c r="A52" s="42">
        <v>49</v>
      </c>
      <c r="B52" s="42" t="s">
        <v>4</v>
      </c>
      <c r="C52" s="99"/>
      <c r="D52" s="42" t="str">
        <f t="shared" si="11"/>
        <v/>
      </c>
      <c r="E52" s="99"/>
      <c r="F52" s="26"/>
      <c r="G52" s="117"/>
      <c r="H52" s="118"/>
      <c r="I52" s="117"/>
      <c r="J52" s="26" t="str">
        <f t="shared" si="12"/>
        <v>_</v>
      </c>
      <c r="K52" s="99"/>
      <c r="L52" s="42" t="str">
        <f t="shared" si="13"/>
        <v/>
      </c>
      <c r="M52" s="26"/>
      <c r="N52" s="63"/>
      <c r="O52" s="64"/>
      <c r="P52" s="26"/>
      <c r="Q52" s="26"/>
      <c r="R52" s="42" t="str">
        <f t="shared" si="14"/>
        <v/>
      </c>
      <c r="S52" s="42" t="str">
        <f>IF(E52="","",#REF!-L52)</f>
        <v/>
      </c>
      <c r="T52" s="42" t="str">
        <f t="shared" si="15"/>
        <v/>
      </c>
      <c r="U52" s="42" t="str">
        <f t="shared" si="16"/>
        <v/>
      </c>
      <c r="V52" s="41" t="str">
        <f>IF(E52="","",VLOOKUP(G52,#REF!,2,0))</f>
        <v/>
      </c>
      <c r="W52" s="41" t="str">
        <f t="shared" si="17"/>
        <v/>
      </c>
      <c r="X52" s="41" t="str">
        <f t="shared" si="18"/>
        <v/>
      </c>
      <c r="Y52" s="77" t="str">
        <f t="shared" si="19"/>
        <v/>
      </c>
      <c r="Z52" s="77" t="str">
        <f t="shared" si="20"/>
        <v/>
      </c>
      <c r="AA52" s="43" t="str">
        <f t="shared" si="21"/>
        <v/>
      </c>
      <c r="AB52" s="23"/>
      <c r="AC52" s="23"/>
      <c r="AD52" s="23"/>
      <c r="AE52" s="23"/>
      <c r="AF52" s="41" t="str">
        <f t="shared" si="10"/>
        <v/>
      </c>
      <c r="AG52" s="88"/>
      <c r="AH52" s="26"/>
      <c r="AI52" s="26"/>
      <c r="AJ52" s="26"/>
    </row>
    <row r="53" spans="1:36">
      <c r="A53" s="42">
        <v>50</v>
      </c>
      <c r="B53" s="42" t="s">
        <v>4</v>
      </c>
      <c r="C53" s="99"/>
      <c r="D53" s="42" t="str">
        <f t="shared" si="11"/>
        <v/>
      </c>
      <c r="E53" s="99"/>
      <c r="F53" s="26"/>
      <c r="G53" s="117"/>
      <c r="H53" s="118"/>
      <c r="I53" s="117"/>
      <c r="J53" s="26" t="str">
        <f t="shared" si="12"/>
        <v>_</v>
      </c>
      <c r="K53" s="99"/>
      <c r="L53" s="42" t="str">
        <f t="shared" si="13"/>
        <v/>
      </c>
      <c r="M53" s="26"/>
      <c r="N53" s="63"/>
      <c r="O53" s="64"/>
      <c r="P53" s="26"/>
      <c r="Q53" s="26"/>
      <c r="R53" s="42" t="str">
        <f t="shared" si="14"/>
        <v/>
      </c>
      <c r="S53" s="42" t="str">
        <f>IF(E53="","",#REF!-L53)</f>
        <v/>
      </c>
      <c r="T53" s="42" t="str">
        <f t="shared" si="15"/>
        <v/>
      </c>
      <c r="U53" s="42" t="str">
        <f t="shared" si="16"/>
        <v/>
      </c>
      <c r="V53" s="41" t="str">
        <f>IF(E53="","",VLOOKUP(G53,#REF!,2,0))</f>
        <v/>
      </c>
      <c r="W53" s="41" t="str">
        <f t="shared" si="17"/>
        <v/>
      </c>
      <c r="X53" s="41" t="str">
        <f t="shared" si="18"/>
        <v/>
      </c>
      <c r="Y53" s="77" t="str">
        <f t="shared" si="19"/>
        <v/>
      </c>
      <c r="Z53" s="77" t="str">
        <f t="shared" si="20"/>
        <v/>
      </c>
      <c r="AA53" s="43" t="str">
        <f t="shared" si="21"/>
        <v/>
      </c>
      <c r="AB53" s="23"/>
      <c r="AC53" s="23"/>
      <c r="AD53" s="23"/>
      <c r="AE53" s="23"/>
      <c r="AF53" s="41" t="str">
        <f t="shared" si="10"/>
        <v/>
      </c>
      <c r="AG53" s="88"/>
      <c r="AH53" s="26"/>
      <c r="AI53" s="26"/>
      <c r="AJ53" s="26"/>
    </row>
  </sheetData>
  <phoneticPr fontId="2"/>
  <dataValidations count="4">
    <dataValidation type="list" allowBlank="1" showInputMessage="1" showErrorMessage="1" sqref="M4:M53">
      <formula1>当年度異動</formula1>
    </dataValidation>
    <dataValidation type="list" allowBlank="1" showInputMessage="1" showErrorMessage="1" sqref="I4:I53">
      <formula1>"生活インフラ・ 国土保全,教育,福祉,環境衛生,産業振興,消防,総務"</formula1>
    </dataValidation>
    <dataValidation type="list" allowBlank="1" showInputMessage="1" showErrorMessage="1" sqref="C4:C53">
      <formula1>"事業用資産,インフラ資産"</formula1>
    </dataValidation>
    <dataValidation type="list" allowBlank="1" showInputMessage="1" showErrorMessage="1" sqref="G4:G53">
      <formula1>プール構造</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sheetPr>
    <tabColor rgb="FF9FFFFF"/>
  </sheetPr>
  <dimension ref="A1:AJ1004"/>
  <sheetViews>
    <sheetView workbookViewId="0">
      <pane xSplit="5" ySplit="3" topLeftCell="F4" activePane="bottomRight" state="frozen"/>
      <selection activeCell="D996" sqref="D996"/>
      <selection pane="topRight" activeCell="D996" sqref="D996"/>
      <selection pane="bottomLeft" activeCell="D996" sqref="D996"/>
      <selection pane="bottomRight" activeCell="D996" sqref="D996"/>
    </sheetView>
  </sheetViews>
  <sheetFormatPr defaultRowHeight="13.5"/>
  <cols>
    <col min="1" max="4" width="11.5" customWidth="1"/>
    <col min="5" max="6" width="23.25" customWidth="1"/>
    <col min="7" max="9" width="9.625" customWidth="1"/>
    <col min="10" max="10" width="9.625" style="35" customWidth="1"/>
    <col min="11" max="11" width="12.125" customWidth="1"/>
    <col min="12" max="12" width="10.875" customWidth="1"/>
    <col min="13" max="13" width="14.875" customWidth="1"/>
    <col min="14" max="14" width="13.25" customWidth="1"/>
    <col min="15" max="15" width="13.25" style="66" customWidth="1"/>
    <col min="16" max="16" width="13.25" customWidth="1"/>
    <col min="17" max="17" width="15.5" style="11" customWidth="1"/>
    <col min="18" max="19" width="15.5" customWidth="1"/>
    <col min="20" max="20" width="15.5" hidden="1" customWidth="1"/>
    <col min="21" max="22" width="10" hidden="1" customWidth="1"/>
    <col min="23" max="23" width="10" style="11" customWidth="1"/>
    <col min="24" max="24" width="14.5" style="11" customWidth="1"/>
    <col min="25" max="26" width="15.5" hidden="1" customWidth="1"/>
    <col min="27" max="27" width="14.5" style="11" customWidth="1"/>
    <col min="28" max="33" width="13.625" style="11" customWidth="1"/>
    <col min="34" max="34" width="9.875" customWidth="1"/>
    <col min="35" max="35" width="15.375" customWidth="1"/>
    <col min="36" max="36" width="23.875" customWidth="1"/>
  </cols>
  <sheetData>
    <row r="1" spans="1:36">
      <c r="E1" s="7"/>
      <c r="F1" s="7"/>
      <c r="G1" s="7"/>
      <c r="H1" s="7"/>
      <c r="I1" s="7"/>
      <c r="J1" s="33"/>
      <c r="K1" s="7"/>
      <c r="L1" s="7"/>
    </row>
    <row r="2" spans="1:36" s="9" customFormat="1" ht="15.75" customHeight="1">
      <c r="A2" s="57" t="s">
        <v>40</v>
      </c>
      <c r="B2" s="57" t="s">
        <v>259</v>
      </c>
      <c r="C2" s="8"/>
      <c r="D2" s="8"/>
      <c r="E2" s="8"/>
      <c r="F2" s="8"/>
      <c r="G2" s="8"/>
      <c r="H2" s="8"/>
      <c r="I2" s="8"/>
      <c r="J2" s="34"/>
      <c r="K2" s="8"/>
      <c r="L2" s="8"/>
      <c r="N2" s="1"/>
      <c r="O2" s="97"/>
      <c r="P2" s="1"/>
      <c r="Q2" s="11">
        <f>SUM(Q4:Q1003)</f>
        <v>0</v>
      </c>
      <c r="W2" s="11">
        <f>SUM(W4:W1003)</f>
        <v>0</v>
      </c>
      <c r="X2" s="11">
        <f>SUM(X4:X1003)</f>
        <v>0</v>
      </c>
      <c r="AA2" s="11">
        <f>SUM(AA4:AA1003)</f>
        <v>0</v>
      </c>
      <c r="AB2" s="11"/>
      <c r="AC2" s="11"/>
      <c r="AD2" s="11"/>
      <c r="AE2" s="11"/>
      <c r="AF2" s="11"/>
      <c r="AG2" s="11">
        <f>SUM(AG4:AG1003)</f>
        <v>0</v>
      </c>
    </row>
    <row r="3" spans="1:36" s="5" customFormat="1" ht="50.25" customHeight="1">
      <c r="A3" s="28" t="s">
        <v>41</v>
      </c>
      <c r="B3" s="32" t="s">
        <v>90</v>
      </c>
      <c r="C3" s="98" t="s">
        <v>95</v>
      </c>
      <c r="D3" s="32" t="s">
        <v>97</v>
      </c>
      <c r="E3" s="100" t="s">
        <v>265</v>
      </c>
      <c r="F3" s="28" t="s">
        <v>266</v>
      </c>
      <c r="G3" s="28" t="s">
        <v>255</v>
      </c>
      <c r="H3" s="28" t="s">
        <v>256</v>
      </c>
      <c r="I3" s="28" t="s">
        <v>257</v>
      </c>
      <c r="J3" s="51" t="s">
        <v>268</v>
      </c>
      <c r="K3" s="100" t="s">
        <v>258</v>
      </c>
      <c r="L3" s="98" t="s">
        <v>267</v>
      </c>
      <c r="M3" s="28" t="s">
        <v>48</v>
      </c>
      <c r="N3" s="100" t="s">
        <v>61</v>
      </c>
      <c r="O3" s="28" t="s">
        <v>85</v>
      </c>
      <c r="P3" s="32" t="s">
        <v>243</v>
      </c>
      <c r="Q3" s="62" t="s">
        <v>58</v>
      </c>
      <c r="R3" s="32" t="s">
        <v>63</v>
      </c>
      <c r="S3" s="32" t="s">
        <v>62</v>
      </c>
      <c r="T3" s="32" t="s">
        <v>64</v>
      </c>
      <c r="U3" s="32" t="s">
        <v>65</v>
      </c>
      <c r="V3" s="32" t="s">
        <v>66</v>
      </c>
      <c r="W3" s="31" t="s">
        <v>51</v>
      </c>
      <c r="X3" s="31" t="s">
        <v>52</v>
      </c>
      <c r="Y3" s="32" t="s">
        <v>67</v>
      </c>
      <c r="Z3" s="32" t="s">
        <v>68</v>
      </c>
      <c r="AA3" s="25" t="s">
        <v>106</v>
      </c>
      <c r="AB3" s="31" t="s">
        <v>53</v>
      </c>
      <c r="AC3" s="31" t="s">
        <v>54</v>
      </c>
      <c r="AD3" s="31" t="s">
        <v>55</v>
      </c>
      <c r="AE3" s="31" t="s">
        <v>56</v>
      </c>
      <c r="AF3" s="31" t="s">
        <v>57</v>
      </c>
      <c r="AG3" s="87" t="s">
        <v>236</v>
      </c>
      <c r="AH3" s="28" t="s">
        <v>59</v>
      </c>
      <c r="AI3" s="28" t="s">
        <v>5</v>
      </c>
      <c r="AJ3" s="28" t="s">
        <v>60</v>
      </c>
    </row>
    <row r="4" spans="1:36">
      <c r="A4" s="42">
        <v>1</v>
      </c>
      <c r="B4" s="42" t="s">
        <v>91</v>
      </c>
      <c r="C4" s="112" t="s">
        <v>0</v>
      </c>
      <c r="D4" s="42"/>
      <c r="E4" s="99"/>
      <c r="F4" s="26"/>
      <c r="G4" s="26"/>
      <c r="H4" s="26"/>
      <c r="I4" s="26"/>
      <c r="J4" s="53"/>
      <c r="K4" s="99"/>
      <c r="L4" s="99"/>
      <c r="M4" s="26"/>
      <c r="N4" s="105"/>
      <c r="O4" s="42" t="str">
        <f>IF(N4="","",IF(MONTH(N4)&lt;=3,YEAR(N4)-1,YEAR(N4)))</f>
        <v/>
      </c>
      <c r="P4" s="26"/>
      <c r="Q4" s="63"/>
      <c r="R4" s="26"/>
      <c r="S4" s="26"/>
      <c r="T4" s="42"/>
      <c r="U4" s="42"/>
      <c r="V4" s="42"/>
      <c r="W4" s="41" t="str">
        <f>IF(E4="","",IF(K4="スギ",VLOOKUP(L4,#REF!,2,0),IF(K4="ヒノキ",VLOOKUP(L4,#REF!,3,0),0)))</f>
        <v/>
      </c>
      <c r="X4" s="41" t="str">
        <f>IF(E4="","",IF(Q4=0,ROUND(W4*J4,0),0))</f>
        <v/>
      </c>
      <c r="Y4" s="42"/>
      <c r="Z4" s="42"/>
      <c r="AA4" s="43" t="str">
        <f>IF(Q4="","",IF(Q4=0,X4,Q4))</f>
        <v/>
      </c>
      <c r="AB4" s="23"/>
      <c r="AC4" s="23"/>
      <c r="AD4" s="23"/>
      <c r="AE4" s="23"/>
      <c r="AF4" s="23" t="str">
        <f>IF(E4="","",Q4-SUM(AB4:AE4))</f>
        <v/>
      </c>
      <c r="AG4" s="88"/>
      <c r="AH4" s="26"/>
      <c r="AI4" s="26"/>
      <c r="AJ4" s="26"/>
    </row>
    <row r="5" spans="1:36">
      <c r="A5" s="42">
        <v>2</v>
      </c>
      <c r="B5" s="42" t="s">
        <v>91</v>
      </c>
      <c r="C5" s="112" t="s">
        <v>0</v>
      </c>
      <c r="D5" s="42"/>
      <c r="E5" s="99"/>
      <c r="F5" s="26"/>
      <c r="G5" s="26"/>
      <c r="H5" s="26"/>
      <c r="I5" s="26"/>
      <c r="J5" s="53"/>
      <c r="K5" s="99"/>
      <c r="L5" s="99"/>
      <c r="M5" s="26"/>
      <c r="N5" s="99"/>
      <c r="O5" s="42" t="str">
        <f t="shared" ref="O5:O68" si="0">IF(N5="","",IF(MONTH(N5)&lt;=3,YEAR(N5)-1,YEAR(N5)))</f>
        <v/>
      </c>
      <c r="P5" s="26"/>
      <c r="Q5" s="63"/>
      <c r="R5" s="26"/>
      <c r="S5" s="26"/>
      <c r="T5" s="42"/>
      <c r="U5" s="42"/>
      <c r="V5" s="42"/>
      <c r="W5" s="41" t="str">
        <f>IF(E5="","",IF(K5="スギ",VLOOKUP(L5,#REF!,2,0),IF(K5="ヒノキ",VLOOKUP(L5,#REF!,3,0),0)))</f>
        <v/>
      </c>
      <c r="X5" s="41" t="str">
        <f t="shared" ref="X5:X68" si="1">IF(E5="","",IF(Q5=0,ROUND(W5*J5,0),0))</f>
        <v/>
      </c>
      <c r="Y5" s="42"/>
      <c r="Z5" s="42"/>
      <c r="AA5" s="43" t="str">
        <f t="shared" ref="AA5:AA68" si="2">IF(Q5="","",IF(Q5=0,X5,Q5))</f>
        <v/>
      </c>
      <c r="AB5" s="23"/>
      <c r="AC5" s="23"/>
      <c r="AD5" s="23"/>
      <c r="AE5" s="23"/>
      <c r="AF5" s="23" t="str">
        <f t="shared" ref="AF5:AF68" si="3">IF(E5="","",Q5-SUM(AB5:AE5))</f>
        <v/>
      </c>
      <c r="AG5" s="88"/>
      <c r="AH5" s="26"/>
      <c r="AI5" s="26"/>
      <c r="AJ5" s="26"/>
    </row>
    <row r="6" spans="1:36">
      <c r="A6" s="42">
        <v>3</v>
      </c>
      <c r="B6" s="42" t="s">
        <v>91</v>
      </c>
      <c r="C6" s="112" t="s">
        <v>0</v>
      </c>
      <c r="D6" s="42"/>
      <c r="E6" s="99"/>
      <c r="F6" s="26"/>
      <c r="G6" s="26"/>
      <c r="H6" s="26"/>
      <c r="I6" s="26"/>
      <c r="J6" s="53"/>
      <c r="K6" s="99"/>
      <c r="L6" s="99"/>
      <c r="M6" s="26"/>
      <c r="N6" s="99"/>
      <c r="O6" s="42" t="str">
        <f t="shared" si="0"/>
        <v/>
      </c>
      <c r="P6" s="26"/>
      <c r="Q6" s="63"/>
      <c r="R6" s="26"/>
      <c r="S6" s="26"/>
      <c r="T6" s="42"/>
      <c r="U6" s="42"/>
      <c r="V6" s="42"/>
      <c r="W6" s="41" t="str">
        <f>IF(E6="","",IF(K6="スギ",VLOOKUP(L6,#REF!,2,0),IF(K6="ヒノキ",VLOOKUP(L6,#REF!,3,0),0)))</f>
        <v/>
      </c>
      <c r="X6" s="41" t="str">
        <f t="shared" si="1"/>
        <v/>
      </c>
      <c r="Y6" s="42"/>
      <c r="Z6" s="42"/>
      <c r="AA6" s="43" t="str">
        <f t="shared" si="2"/>
        <v/>
      </c>
      <c r="AB6" s="23"/>
      <c r="AC6" s="23"/>
      <c r="AD6" s="23"/>
      <c r="AE6" s="23"/>
      <c r="AF6" s="23" t="str">
        <f t="shared" si="3"/>
        <v/>
      </c>
      <c r="AG6" s="88"/>
      <c r="AH6" s="26"/>
      <c r="AI6" s="26"/>
      <c r="AJ6" s="26"/>
    </row>
    <row r="7" spans="1:36">
      <c r="A7" s="42">
        <v>4</v>
      </c>
      <c r="B7" s="42" t="s">
        <v>91</v>
      </c>
      <c r="C7" s="112" t="s">
        <v>0</v>
      </c>
      <c r="D7" s="42"/>
      <c r="E7" s="99"/>
      <c r="F7" s="26"/>
      <c r="G7" s="26"/>
      <c r="H7" s="26"/>
      <c r="I7" s="26"/>
      <c r="J7" s="53"/>
      <c r="K7" s="99"/>
      <c r="L7" s="99"/>
      <c r="M7" s="26"/>
      <c r="N7" s="99"/>
      <c r="O7" s="42" t="str">
        <f t="shared" si="0"/>
        <v/>
      </c>
      <c r="P7" s="26"/>
      <c r="Q7" s="63"/>
      <c r="R7" s="26"/>
      <c r="S7" s="26"/>
      <c r="T7" s="42"/>
      <c r="U7" s="42"/>
      <c r="V7" s="42"/>
      <c r="W7" s="41" t="str">
        <f>IF(E7="","",IF(K7="スギ",VLOOKUP(L7,#REF!,2,0),IF(K7="ヒノキ",VLOOKUP(L7,#REF!,3,0),0)))</f>
        <v/>
      </c>
      <c r="X7" s="41" t="str">
        <f t="shared" si="1"/>
        <v/>
      </c>
      <c r="Y7" s="42"/>
      <c r="Z7" s="42"/>
      <c r="AA7" s="43" t="str">
        <f t="shared" si="2"/>
        <v/>
      </c>
      <c r="AB7" s="23"/>
      <c r="AC7" s="23"/>
      <c r="AD7" s="23"/>
      <c r="AE7" s="23"/>
      <c r="AF7" s="23" t="str">
        <f t="shared" si="3"/>
        <v/>
      </c>
      <c r="AG7" s="88"/>
      <c r="AH7" s="26"/>
      <c r="AI7" s="26"/>
      <c r="AJ7" s="26"/>
    </row>
    <row r="8" spans="1:36">
      <c r="A8" s="42">
        <v>5</v>
      </c>
      <c r="B8" s="42" t="s">
        <v>91</v>
      </c>
      <c r="C8" s="112" t="s">
        <v>0</v>
      </c>
      <c r="D8" s="42"/>
      <c r="E8" s="99"/>
      <c r="F8" s="26"/>
      <c r="G8" s="26"/>
      <c r="H8" s="26"/>
      <c r="I8" s="26"/>
      <c r="J8" s="53"/>
      <c r="K8" s="99"/>
      <c r="L8" s="99"/>
      <c r="M8" s="26"/>
      <c r="N8" s="99"/>
      <c r="O8" s="42" t="str">
        <f t="shared" si="0"/>
        <v/>
      </c>
      <c r="P8" s="26"/>
      <c r="Q8" s="63"/>
      <c r="R8" s="26"/>
      <c r="S8" s="26"/>
      <c r="T8" s="42"/>
      <c r="U8" s="42"/>
      <c r="V8" s="42"/>
      <c r="W8" s="41" t="str">
        <f>IF(E8="","",IF(K8="スギ",VLOOKUP(L8,#REF!,2,0),IF(K8="ヒノキ",VLOOKUP(L8,#REF!,3,0),0)))</f>
        <v/>
      </c>
      <c r="X8" s="41" t="str">
        <f t="shared" si="1"/>
        <v/>
      </c>
      <c r="Y8" s="42"/>
      <c r="Z8" s="42"/>
      <c r="AA8" s="43" t="str">
        <f t="shared" si="2"/>
        <v/>
      </c>
      <c r="AB8" s="23"/>
      <c r="AC8" s="23"/>
      <c r="AD8" s="23"/>
      <c r="AE8" s="23"/>
      <c r="AF8" s="23" t="str">
        <f t="shared" si="3"/>
        <v/>
      </c>
      <c r="AG8" s="88"/>
      <c r="AH8" s="26"/>
      <c r="AI8" s="26"/>
      <c r="AJ8" s="26"/>
    </row>
    <row r="9" spans="1:36">
      <c r="A9" s="42">
        <v>6</v>
      </c>
      <c r="B9" s="42" t="s">
        <v>91</v>
      </c>
      <c r="C9" s="112" t="s">
        <v>0</v>
      </c>
      <c r="D9" s="42"/>
      <c r="E9" s="99"/>
      <c r="F9" s="26"/>
      <c r="G9" s="26"/>
      <c r="H9" s="26"/>
      <c r="I9" s="26"/>
      <c r="J9" s="53"/>
      <c r="K9" s="99"/>
      <c r="L9" s="99"/>
      <c r="M9" s="26"/>
      <c r="N9" s="99"/>
      <c r="O9" s="42" t="str">
        <f t="shared" si="0"/>
        <v/>
      </c>
      <c r="P9" s="26"/>
      <c r="Q9" s="63"/>
      <c r="R9" s="26"/>
      <c r="S9" s="26"/>
      <c r="T9" s="42"/>
      <c r="U9" s="42"/>
      <c r="V9" s="42"/>
      <c r="W9" s="41" t="str">
        <f>IF(E9="","",IF(K9="スギ",VLOOKUP(L9,#REF!,2,0),IF(K9="ヒノキ",VLOOKUP(L9,#REF!,3,0),0)))</f>
        <v/>
      </c>
      <c r="X9" s="41" t="str">
        <f t="shared" si="1"/>
        <v/>
      </c>
      <c r="Y9" s="42"/>
      <c r="Z9" s="42"/>
      <c r="AA9" s="43" t="str">
        <f t="shared" si="2"/>
        <v/>
      </c>
      <c r="AB9" s="23"/>
      <c r="AC9" s="23"/>
      <c r="AD9" s="23"/>
      <c r="AE9" s="23"/>
      <c r="AF9" s="23" t="str">
        <f t="shared" si="3"/>
        <v/>
      </c>
      <c r="AG9" s="88"/>
      <c r="AH9" s="26"/>
      <c r="AI9" s="26"/>
      <c r="AJ9" s="26"/>
    </row>
    <row r="10" spans="1:36">
      <c r="A10" s="42">
        <v>7</v>
      </c>
      <c r="B10" s="42" t="s">
        <v>91</v>
      </c>
      <c r="C10" s="112" t="s">
        <v>0</v>
      </c>
      <c r="D10" s="42"/>
      <c r="E10" s="99"/>
      <c r="F10" s="26"/>
      <c r="G10" s="26"/>
      <c r="H10" s="26"/>
      <c r="I10" s="26"/>
      <c r="J10" s="53"/>
      <c r="K10" s="99"/>
      <c r="L10" s="99"/>
      <c r="M10" s="26"/>
      <c r="N10" s="99"/>
      <c r="O10" s="42" t="str">
        <f t="shared" si="0"/>
        <v/>
      </c>
      <c r="P10" s="26"/>
      <c r="Q10" s="63"/>
      <c r="R10" s="26"/>
      <c r="S10" s="26"/>
      <c r="T10" s="42"/>
      <c r="U10" s="42"/>
      <c r="V10" s="42"/>
      <c r="W10" s="41" t="str">
        <f>IF(E10="","",IF(K10="スギ",VLOOKUP(L10,#REF!,2,0),IF(K10="ヒノキ",VLOOKUP(L10,#REF!,3,0),0)))</f>
        <v/>
      </c>
      <c r="X10" s="41" t="str">
        <f t="shared" si="1"/>
        <v/>
      </c>
      <c r="Y10" s="42"/>
      <c r="Z10" s="42"/>
      <c r="AA10" s="43" t="str">
        <f t="shared" si="2"/>
        <v/>
      </c>
      <c r="AB10" s="23"/>
      <c r="AC10" s="23"/>
      <c r="AD10" s="23"/>
      <c r="AE10" s="23"/>
      <c r="AF10" s="23" t="str">
        <f t="shared" si="3"/>
        <v/>
      </c>
      <c r="AG10" s="88"/>
      <c r="AH10" s="26"/>
      <c r="AI10" s="26"/>
      <c r="AJ10" s="26"/>
    </row>
    <row r="11" spans="1:36">
      <c r="A11" s="42">
        <v>8</v>
      </c>
      <c r="B11" s="42" t="s">
        <v>91</v>
      </c>
      <c r="C11" s="112" t="s">
        <v>0</v>
      </c>
      <c r="D11" s="42"/>
      <c r="E11" s="99"/>
      <c r="F11" s="26"/>
      <c r="G11" s="26"/>
      <c r="H11" s="26"/>
      <c r="I11" s="26"/>
      <c r="J11" s="53"/>
      <c r="K11" s="99"/>
      <c r="L11" s="99"/>
      <c r="M11" s="26"/>
      <c r="N11" s="99"/>
      <c r="O11" s="42" t="str">
        <f t="shared" si="0"/>
        <v/>
      </c>
      <c r="P11" s="26"/>
      <c r="Q11" s="63"/>
      <c r="R11" s="26"/>
      <c r="S11" s="26"/>
      <c r="T11" s="42"/>
      <c r="U11" s="42"/>
      <c r="V11" s="42"/>
      <c r="W11" s="41" t="str">
        <f>IF(E11="","",IF(K11="スギ",VLOOKUP(L11,#REF!,2,0),IF(K11="ヒノキ",VLOOKUP(L11,#REF!,3,0),0)))</f>
        <v/>
      </c>
      <c r="X11" s="41" t="str">
        <f t="shared" si="1"/>
        <v/>
      </c>
      <c r="Y11" s="42"/>
      <c r="Z11" s="42"/>
      <c r="AA11" s="43" t="str">
        <f t="shared" si="2"/>
        <v/>
      </c>
      <c r="AB11" s="23"/>
      <c r="AC11" s="23"/>
      <c r="AD11" s="23"/>
      <c r="AE11" s="23"/>
      <c r="AF11" s="23" t="str">
        <f t="shared" si="3"/>
        <v/>
      </c>
      <c r="AG11" s="88"/>
      <c r="AH11" s="26"/>
      <c r="AI11" s="26"/>
      <c r="AJ11" s="26"/>
    </row>
    <row r="12" spans="1:36">
      <c r="A12" s="42">
        <v>9</v>
      </c>
      <c r="B12" s="42" t="s">
        <v>91</v>
      </c>
      <c r="C12" s="112" t="s">
        <v>0</v>
      </c>
      <c r="D12" s="42"/>
      <c r="E12" s="99"/>
      <c r="F12" s="26"/>
      <c r="G12" s="26"/>
      <c r="H12" s="26"/>
      <c r="I12" s="26"/>
      <c r="J12" s="53"/>
      <c r="K12" s="99"/>
      <c r="L12" s="99"/>
      <c r="M12" s="26"/>
      <c r="N12" s="99"/>
      <c r="O12" s="42" t="str">
        <f t="shared" si="0"/>
        <v/>
      </c>
      <c r="P12" s="26"/>
      <c r="Q12" s="63"/>
      <c r="R12" s="26"/>
      <c r="S12" s="26"/>
      <c r="T12" s="42"/>
      <c r="U12" s="42"/>
      <c r="V12" s="42"/>
      <c r="W12" s="41" t="str">
        <f>IF(E12="","",IF(K12="スギ",VLOOKUP(L12,#REF!,2,0),IF(K12="ヒノキ",VLOOKUP(L12,#REF!,3,0),0)))</f>
        <v/>
      </c>
      <c r="X12" s="41" t="str">
        <f t="shared" si="1"/>
        <v/>
      </c>
      <c r="Y12" s="42"/>
      <c r="Z12" s="42"/>
      <c r="AA12" s="43" t="str">
        <f t="shared" si="2"/>
        <v/>
      </c>
      <c r="AB12" s="23"/>
      <c r="AC12" s="23"/>
      <c r="AD12" s="23"/>
      <c r="AE12" s="23"/>
      <c r="AF12" s="23" t="str">
        <f t="shared" si="3"/>
        <v/>
      </c>
      <c r="AG12" s="88"/>
      <c r="AH12" s="26"/>
      <c r="AI12" s="26"/>
      <c r="AJ12" s="26"/>
    </row>
    <row r="13" spans="1:36">
      <c r="A13" s="42">
        <v>10</v>
      </c>
      <c r="B13" s="42" t="s">
        <v>91</v>
      </c>
      <c r="C13" s="112" t="s">
        <v>0</v>
      </c>
      <c r="D13" s="42"/>
      <c r="E13" s="99"/>
      <c r="F13" s="26"/>
      <c r="G13" s="26"/>
      <c r="H13" s="26"/>
      <c r="I13" s="26"/>
      <c r="J13" s="53"/>
      <c r="K13" s="99"/>
      <c r="L13" s="99"/>
      <c r="M13" s="26"/>
      <c r="N13" s="99"/>
      <c r="O13" s="42" t="str">
        <f t="shared" si="0"/>
        <v/>
      </c>
      <c r="P13" s="26"/>
      <c r="Q13" s="63"/>
      <c r="R13" s="26"/>
      <c r="S13" s="26"/>
      <c r="T13" s="42"/>
      <c r="U13" s="42"/>
      <c r="V13" s="42"/>
      <c r="W13" s="41" t="str">
        <f>IF(E13="","",IF(K13="スギ",VLOOKUP(L13,#REF!,2,0),IF(K13="ヒノキ",VLOOKUP(L13,#REF!,3,0),0)))</f>
        <v/>
      </c>
      <c r="X13" s="41" t="str">
        <f t="shared" si="1"/>
        <v/>
      </c>
      <c r="Y13" s="42"/>
      <c r="Z13" s="42"/>
      <c r="AA13" s="43" t="str">
        <f t="shared" si="2"/>
        <v/>
      </c>
      <c r="AB13" s="23"/>
      <c r="AC13" s="23"/>
      <c r="AD13" s="23"/>
      <c r="AE13" s="23"/>
      <c r="AF13" s="23" t="str">
        <f t="shared" si="3"/>
        <v/>
      </c>
      <c r="AG13" s="88"/>
      <c r="AH13" s="26"/>
      <c r="AI13" s="26"/>
      <c r="AJ13" s="26"/>
    </row>
    <row r="14" spans="1:36">
      <c r="A14" s="42">
        <v>11</v>
      </c>
      <c r="B14" s="42" t="s">
        <v>91</v>
      </c>
      <c r="C14" s="112" t="s">
        <v>0</v>
      </c>
      <c r="D14" s="42"/>
      <c r="E14" s="99"/>
      <c r="F14" s="26"/>
      <c r="G14" s="26"/>
      <c r="H14" s="26"/>
      <c r="I14" s="26"/>
      <c r="J14" s="53"/>
      <c r="K14" s="99"/>
      <c r="L14" s="99"/>
      <c r="M14" s="26"/>
      <c r="N14" s="99"/>
      <c r="O14" s="42" t="str">
        <f t="shared" si="0"/>
        <v/>
      </c>
      <c r="P14" s="26"/>
      <c r="Q14" s="63"/>
      <c r="R14" s="26"/>
      <c r="S14" s="26"/>
      <c r="T14" s="42"/>
      <c r="U14" s="42"/>
      <c r="V14" s="42"/>
      <c r="W14" s="41" t="str">
        <f>IF(E14="","",IF(K14="スギ",VLOOKUP(L14,#REF!,2,0),IF(K14="ヒノキ",VLOOKUP(L14,#REF!,3,0),0)))</f>
        <v/>
      </c>
      <c r="X14" s="41" t="str">
        <f t="shared" si="1"/>
        <v/>
      </c>
      <c r="Y14" s="42"/>
      <c r="Z14" s="42"/>
      <c r="AA14" s="43" t="str">
        <f t="shared" si="2"/>
        <v/>
      </c>
      <c r="AB14" s="23"/>
      <c r="AC14" s="23"/>
      <c r="AD14" s="23"/>
      <c r="AE14" s="23"/>
      <c r="AF14" s="23" t="str">
        <f t="shared" si="3"/>
        <v/>
      </c>
      <c r="AG14" s="88"/>
      <c r="AH14" s="26"/>
      <c r="AI14" s="26"/>
      <c r="AJ14" s="26"/>
    </row>
    <row r="15" spans="1:36">
      <c r="A15" s="42">
        <v>12</v>
      </c>
      <c r="B15" s="42" t="s">
        <v>91</v>
      </c>
      <c r="C15" s="112" t="s">
        <v>0</v>
      </c>
      <c r="D15" s="42"/>
      <c r="E15" s="99"/>
      <c r="F15" s="26"/>
      <c r="G15" s="26"/>
      <c r="H15" s="26"/>
      <c r="I15" s="26"/>
      <c r="J15" s="53"/>
      <c r="K15" s="99"/>
      <c r="L15" s="99"/>
      <c r="M15" s="26"/>
      <c r="N15" s="99"/>
      <c r="O15" s="42" t="str">
        <f t="shared" si="0"/>
        <v/>
      </c>
      <c r="P15" s="26"/>
      <c r="Q15" s="63"/>
      <c r="R15" s="26"/>
      <c r="S15" s="26"/>
      <c r="T15" s="42"/>
      <c r="U15" s="42"/>
      <c r="V15" s="42"/>
      <c r="W15" s="41" t="str">
        <f>IF(E15="","",IF(K15="スギ",VLOOKUP(L15,#REF!,2,0),IF(K15="ヒノキ",VLOOKUP(L15,#REF!,3,0),0)))</f>
        <v/>
      </c>
      <c r="X15" s="41" t="str">
        <f t="shared" si="1"/>
        <v/>
      </c>
      <c r="Y15" s="42"/>
      <c r="Z15" s="42"/>
      <c r="AA15" s="43" t="str">
        <f t="shared" si="2"/>
        <v/>
      </c>
      <c r="AB15" s="23"/>
      <c r="AC15" s="23"/>
      <c r="AD15" s="23"/>
      <c r="AE15" s="23"/>
      <c r="AF15" s="23" t="str">
        <f t="shared" si="3"/>
        <v/>
      </c>
      <c r="AG15" s="88"/>
      <c r="AH15" s="26"/>
      <c r="AI15" s="26"/>
      <c r="AJ15" s="26"/>
    </row>
    <row r="16" spans="1:36">
      <c r="A16" s="42">
        <v>13</v>
      </c>
      <c r="B16" s="42" t="s">
        <v>91</v>
      </c>
      <c r="C16" s="112" t="s">
        <v>0</v>
      </c>
      <c r="D16" s="42"/>
      <c r="E16" s="99"/>
      <c r="F16" s="26"/>
      <c r="G16" s="26"/>
      <c r="H16" s="26"/>
      <c r="I16" s="26"/>
      <c r="J16" s="53"/>
      <c r="K16" s="99"/>
      <c r="L16" s="99"/>
      <c r="M16" s="26"/>
      <c r="N16" s="99"/>
      <c r="O16" s="42" t="str">
        <f t="shared" si="0"/>
        <v/>
      </c>
      <c r="P16" s="26"/>
      <c r="Q16" s="63"/>
      <c r="R16" s="26"/>
      <c r="S16" s="26"/>
      <c r="T16" s="42"/>
      <c r="U16" s="42"/>
      <c r="V16" s="42"/>
      <c r="W16" s="41" t="str">
        <f>IF(E16="","",IF(K16="スギ",VLOOKUP(L16,#REF!,2,0),IF(K16="ヒノキ",VLOOKUP(L16,#REF!,3,0),0)))</f>
        <v/>
      </c>
      <c r="X16" s="41" t="str">
        <f t="shared" si="1"/>
        <v/>
      </c>
      <c r="Y16" s="42"/>
      <c r="Z16" s="42"/>
      <c r="AA16" s="43" t="str">
        <f t="shared" si="2"/>
        <v/>
      </c>
      <c r="AB16" s="23"/>
      <c r="AC16" s="23"/>
      <c r="AD16" s="23"/>
      <c r="AE16" s="23"/>
      <c r="AF16" s="23" t="str">
        <f t="shared" si="3"/>
        <v/>
      </c>
      <c r="AG16" s="88"/>
      <c r="AH16" s="26"/>
      <c r="AI16" s="26"/>
      <c r="AJ16" s="26"/>
    </row>
    <row r="17" spans="1:36">
      <c r="A17" s="42">
        <v>14</v>
      </c>
      <c r="B17" s="42" t="s">
        <v>91</v>
      </c>
      <c r="C17" s="112" t="s">
        <v>0</v>
      </c>
      <c r="D17" s="42"/>
      <c r="E17" s="99"/>
      <c r="F17" s="26"/>
      <c r="G17" s="26"/>
      <c r="H17" s="26"/>
      <c r="I17" s="26"/>
      <c r="J17" s="53"/>
      <c r="K17" s="99"/>
      <c r="L17" s="99"/>
      <c r="M17" s="26"/>
      <c r="N17" s="99"/>
      <c r="O17" s="42" t="str">
        <f t="shared" si="0"/>
        <v/>
      </c>
      <c r="P17" s="26"/>
      <c r="Q17" s="63"/>
      <c r="R17" s="26"/>
      <c r="S17" s="26"/>
      <c r="T17" s="42"/>
      <c r="U17" s="42"/>
      <c r="V17" s="42"/>
      <c r="W17" s="41" t="str">
        <f>IF(E17="","",IF(K17="スギ",VLOOKUP(L17,#REF!,2,0),IF(K17="ヒノキ",VLOOKUP(L17,#REF!,3,0),0)))</f>
        <v/>
      </c>
      <c r="X17" s="41" t="str">
        <f t="shared" si="1"/>
        <v/>
      </c>
      <c r="Y17" s="42"/>
      <c r="Z17" s="42"/>
      <c r="AA17" s="43" t="str">
        <f t="shared" si="2"/>
        <v/>
      </c>
      <c r="AB17" s="23"/>
      <c r="AC17" s="23"/>
      <c r="AD17" s="23"/>
      <c r="AE17" s="23"/>
      <c r="AF17" s="23" t="str">
        <f t="shared" si="3"/>
        <v/>
      </c>
      <c r="AG17" s="88"/>
      <c r="AH17" s="26"/>
      <c r="AI17" s="26"/>
      <c r="AJ17" s="26"/>
    </row>
    <row r="18" spans="1:36">
      <c r="A18" s="42">
        <v>15</v>
      </c>
      <c r="B18" s="42" t="s">
        <v>91</v>
      </c>
      <c r="C18" s="112" t="s">
        <v>0</v>
      </c>
      <c r="D18" s="42"/>
      <c r="E18" s="99"/>
      <c r="F18" s="26"/>
      <c r="G18" s="26"/>
      <c r="H18" s="26"/>
      <c r="I18" s="26"/>
      <c r="J18" s="53"/>
      <c r="K18" s="99"/>
      <c r="L18" s="99"/>
      <c r="M18" s="26"/>
      <c r="N18" s="99"/>
      <c r="O18" s="42" t="str">
        <f t="shared" si="0"/>
        <v/>
      </c>
      <c r="P18" s="26"/>
      <c r="Q18" s="63"/>
      <c r="R18" s="26"/>
      <c r="S18" s="26"/>
      <c r="T18" s="42"/>
      <c r="U18" s="42"/>
      <c r="V18" s="42"/>
      <c r="W18" s="41" t="str">
        <f>IF(E18="","",IF(K18="スギ",VLOOKUP(L18,#REF!,2,0),IF(K18="ヒノキ",VLOOKUP(L18,#REF!,3,0),0)))</f>
        <v/>
      </c>
      <c r="X18" s="41" t="str">
        <f t="shared" si="1"/>
        <v/>
      </c>
      <c r="Y18" s="42"/>
      <c r="Z18" s="42"/>
      <c r="AA18" s="43" t="str">
        <f t="shared" si="2"/>
        <v/>
      </c>
      <c r="AB18" s="23"/>
      <c r="AC18" s="23"/>
      <c r="AD18" s="23"/>
      <c r="AE18" s="23"/>
      <c r="AF18" s="23" t="str">
        <f t="shared" si="3"/>
        <v/>
      </c>
      <c r="AG18" s="88"/>
      <c r="AH18" s="26"/>
      <c r="AI18" s="26"/>
      <c r="AJ18" s="26"/>
    </row>
    <row r="19" spans="1:36">
      <c r="A19" s="42">
        <v>16</v>
      </c>
      <c r="B19" s="42" t="s">
        <v>91</v>
      </c>
      <c r="C19" s="112" t="s">
        <v>0</v>
      </c>
      <c r="D19" s="42"/>
      <c r="E19" s="99"/>
      <c r="F19" s="26"/>
      <c r="G19" s="26"/>
      <c r="H19" s="26"/>
      <c r="I19" s="26"/>
      <c r="J19" s="53"/>
      <c r="K19" s="99"/>
      <c r="L19" s="99"/>
      <c r="M19" s="26"/>
      <c r="N19" s="99"/>
      <c r="O19" s="42" t="str">
        <f t="shared" si="0"/>
        <v/>
      </c>
      <c r="P19" s="26"/>
      <c r="Q19" s="63"/>
      <c r="R19" s="26"/>
      <c r="S19" s="26"/>
      <c r="T19" s="42"/>
      <c r="U19" s="42"/>
      <c r="V19" s="42"/>
      <c r="W19" s="41" t="str">
        <f>IF(E19="","",IF(K19="スギ",VLOOKUP(L19,#REF!,2,0),IF(K19="ヒノキ",VLOOKUP(L19,#REF!,3,0),0)))</f>
        <v/>
      </c>
      <c r="X19" s="41" t="str">
        <f t="shared" si="1"/>
        <v/>
      </c>
      <c r="Y19" s="42"/>
      <c r="Z19" s="42"/>
      <c r="AA19" s="43" t="str">
        <f t="shared" si="2"/>
        <v/>
      </c>
      <c r="AB19" s="23"/>
      <c r="AC19" s="23"/>
      <c r="AD19" s="23"/>
      <c r="AE19" s="23"/>
      <c r="AF19" s="23" t="str">
        <f t="shared" si="3"/>
        <v/>
      </c>
      <c r="AG19" s="88"/>
      <c r="AH19" s="26"/>
      <c r="AI19" s="26"/>
      <c r="AJ19" s="26"/>
    </row>
    <row r="20" spans="1:36">
      <c r="A20" s="42">
        <v>17</v>
      </c>
      <c r="B20" s="42" t="s">
        <v>91</v>
      </c>
      <c r="C20" s="112" t="s">
        <v>0</v>
      </c>
      <c r="D20" s="42"/>
      <c r="E20" s="99"/>
      <c r="F20" s="26"/>
      <c r="G20" s="26"/>
      <c r="H20" s="26"/>
      <c r="I20" s="26"/>
      <c r="J20" s="53"/>
      <c r="K20" s="99"/>
      <c r="L20" s="99"/>
      <c r="M20" s="26"/>
      <c r="N20" s="99"/>
      <c r="O20" s="42" t="str">
        <f t="shared" si="0"/>
        <v/>
      </c>
      <c r="P20" s="26"/>
      <c r="Q20" s="63"/>
      <c r="R20" s="26"/>
      <c r="S20" s="26"/>
      <c r="T20" s="42"/>
      <c r="U20" s="42"/>
      <c r="V20" s="42"/>
      <c r="W20" s="41" t="str">
        <f>IF(E20="","",IF(K20="スギ",VLOOKUP(L20,#REF!,2,0),IF(K20="ヒノキ",VLOOKUP(L20,#REF!,3,0),0)))</f>
        <v/>
      </c>
      <c r="X20" s="41" t="str">
        <f t="shared" si="1"/>
        <v/>
      </c>
      <c r="Y20" s="42"/>
      <c r="Z20" s="42"/>
      <c r="AA20" s="43" t="str">
        <f t="shared" si="2"/>
        <v/>
      </c>
      <c r="AB20" s="23"/>
      <c r="AC20" s="23"/>
      <c r="AD20" s="23"/>
      <c r="AE20" s="23"/>
      <c r="AF20" s="23" t="str">
        <f t="shared" si="3"/>
        <v/>
      </c>
      <c r="AG20" s="88"/>
      <c r="AH20" s="26"/>
      <c r="AI20" s="26"/>
      <c r="AJ20" s="26"/>
    </row>
    <row r="21" spans="1:36">
      <c r="A21" s="42">
        <v>18</v>
      </c>
      <c r="B21" s="42" t="s">
        <v>91</v>
      </c>
      <c r="C21" s="112" t="s">
        <v>0</v>
      </c>
      <c r="D21" s="42"/>
      <c r="E21" s="99"/>
      <c r="F21" s="26"/>
      <c r="G21" s="26"/>
      <c r="H21" s="26"/>
      <c r="I21" s="26"/>
      <c r="J21" s="53"/>
      <c r="K21" s="99"/>
      <c r="L21" s="99"/>
      <c r="M21" s="26"/>
      <c r="N21" s="99"/>
      <c r="O21" s="42" t="str">
        <f t="shared" si="0"/>
        <v/>
      </c>
      <c r="P21" s="26"/>
      <c r="Q21" s="63"/>
      <c r="R21" s="26"/>
      <c r="S21" s="26"/>
      <c r="T21" s="42"/>
      <c r="U21" s="42"/>
      <c r="V21" s="42"/>
      <c r="W21" s="41" t="str">
        <f>IF(E21="","",IF(K21="スギ",VLOOKUP(L21,#REF!,2,0),IF(K21="ヒノキ",VLOOKUP(L21,#REF!,3,0),0)))</f>
        <v/>
      </c>
      <c r="X21" s="41" t="str">
        <f t="shared" si="1"/>
        <v/>
      </c>
      <c r="Y21" s="42"/>
      <c r="Z21" s="42"/>
      <c r="AA21" s="43" t="str">
        <f t="shared" si="2"/>
        <v/>
      </c>
      <c r="AB21" s="23"/>
      <c r="AC21" s="23"/>
      <c r="AD21" s="23"/>
      <c r="AE21" s="23"/>
      <c r="AF21" s="23" t="str">
        <f t="shared" si="3"/>
        <v/>
      </c>
      <c r="AG21" s="88"/>
      <c r="AH21" s="26"/>
      <c r="AI21" s="26"/>
      <c r="AJ21" s="26"/>
    </row>
    <row r="22" spans="1:36">
      <c r="A22" s="42">
        <v>19</v>
      </c>
      <c r="B22" s="42" t="s">
        <v>91</v>
      </c>
      <c r="C22" s="112" t="s">
        <v>0</v>
      </c>
      <c r="D22" s="42"/>
      <c r="E22" s="99"/>
      <c r="F22" s="26"/>
      <c r="G22" s="26"/>
      <c r="H22" s="26"/>
      <c r="I22" s="26"/>
      <c r="J22" s="53"/>
      <c r="K22" s="99"/>
      <c r="L22" s="99"/>
      <c r="M22" s="26"/>
      <c r="N22" s="99"/>
      <c r="O22" s="42" t="str">
        <f t="shared" si="0"/>
        <v/>
      </c>
      <c r="P22" s="26"/>
      <c r="Q22" s="63"/>
      <c r="R22" s="26"/>
      <c r="S22" s="26"/>
      <c r="T22" s="42"/>
      <c r="U22" s="42"/>
      <c r="V22" s="42"/>
      <c r="W22" s="41" t="str">
        <f>IF(E22="","",IF(K22="スギ",VLOOKUP(L22,#REF!,2,0),IF(K22="ヒノキ",VLOOKUP(L22,#REF!,3,0),0)))</f>
        <v/>
      </c>
      <c r="X22" s="41" t="str">
        <f t="shared" si="1"/>
        <v/>
      </c>
      <c r="Y22" s="42"/>
      <c r="Z22" s="42"/>
      <c r="AA22" s="43" t="str">
        <f t="shared" si="2"/>
        <v/>
      </c>
      <c r="AB22" s="23"/>
      <c r="AC22" s="23"/>
      <c r="AD22" s="23"/>
      <c r="AE22" s="23"/>
      <c r="AF22" s="23" t="str">
        <f t="shared" si="3"/>
        <v/>
      </c>
      <c r="AG22" s="88"/>
      <c r="AH22" s="26"/>
      <c r="AI22" s="26"/>
      <c r="AJ22" s="26"/>
    </row>
    <row r="23" spans="1:36">
      <c r="A23" s="42">
        <v>20</v>
      </c>
      <c r="B23" s="42" t="s">
        <v>91</v>
      </c>
      <c r="C23" s="112" t="s">
        <v>0</v>
      </c>
      <c r="D23" s="42"/>
      <c r="E23" s="99"/>
      <c r="F23" s="26"/>
      <c r="G23" s="26"/>
      <c r="H23" s="26"/>
      <c r="I23" s="26"/>
      <c r="J23" s="53"/>
      <c r="K23" s="99"/>
      <c r="L23" s="99"/>
      <c r="M23" s="26"/>
      <c r="N23" s="99"/>
      <c r="O23" s="42" t="str">
        <f t="shared" si="0"/>
        <v/>
      </c>
      <c r="P23" s="26"/>
      <c r="Q23" s="63"/>
      <c r="R23" s="26"/>
      <c r="S23" s="26"/>
      <c r="T23" s="42"/>
      <c r="U23" s="42"/>
      <c r="V23" s="42"/>
      <c r="W23" s="41" t="str">
        <f>IF(E23="","",IF(K23="スギ",VLOOKUP(L23,#REF!,2,0),IF(K23="ヒノキ",VLOOKUP(L23,#REF!,3,0),0)))</f>
        <v/>
      </c>
      <c r="X23" s="41" t="str">
        <f t="shared" si="1"/>
        <v/>
      </c>
      <c r="Y23" s="42"/>
      <c r="Z23" s="42"/>
      <c r="AA23" s="43" t="str">
        <f t="shared" si="2"/>
        <v/>
      </c>
      <c r="AB23" s="23"/>
      <c r="AC23" s="23"/>
      <c r="AD23" s="23"/>
      <c r="AE23" s="23"/>
      <c r="AF23" s="23" t="str">
        <f t="shared" si="3"/>
        <v/>
      </c>
      <c r="AG23" s="88"/>
      <c r="AH23" s="26"/>
      <c r="AI23" s="26"/>
      <c r="AJ23" s="26"/>
    </row>
    <row r="24" spans="1:36">
      <c r="A24" s="42">
        <v>21</v>
      </c>
      <c r="B24" s="42" t="s">
        <v>91</v>
      </c>
      <c r="C24" s="112" t="s">
        <v>0</v>
      </c>
      <c r="D24" s="42"/>
      <c r="E24" s="99"/>
      <c r="F24" s="26"/>
      <c r="G24" s="26"/>
      <c r="H24" s="26"/>
      <c r="I24" s="26"/>
      <c r="J24" s="53"/>
      <c r="K24" s="99"/>
      <c r="L24" s="99"/>
      <c r="M24" s="26"/>
      <c r="N24" s="99"/>
      <c r="O24" s="42" t="str">
        <f t="shared" si="0"/>
        <v/>
      </c>
      <c r="P24" s="26"/>
      <c r="Q24" s="63"/>
      <c r="R24" s="26"/>
      <c r="S24" s="26"/>
      <c r="T24" s="42"/>
      <c r="U24" s="42"/>
      <c r="V24" s="42"/>
      <c r="W24" s="41" t="str">
        <f>IF(E24="","",IF(K24="スギ",VLOOKUP(L24,#REF!,2,0),IF(K24="ヒノキ",VLOOKUP(L24,#REF!,3,0),0)))</f>
        <v/>
      </c>
      <c r="X24" s="41" t="str">
        <f t="shared" si="1"/>
        <v/>
      </c>
      <c r="Y24" s="42"/>
      <c r="Z24" s="42"/>
      <c r="AA24" s="43" t="str">
        <f t="shared" si="2"/>
        <v/>
      </c>
      <c r="AB24" s="23"/>
      <c r="AC24" s="23"/>
      <c r="AD24" s="23"/>
      <c r="AE24" s="23"/>
      <c r="AF24" s="23" t="str">
        <f t="shared" si="3"/>
        <v/>
      </c>
      <c r="AG24" s="88"/>
      <c r="AH24" s="26"/>
      <c r="AI24" s="26"/>
      <c r="AJ24" s="26"/>
    </row>
    <row r="25" spans="1:36">
      <c r="A25" s="42">
        <v>22</v>
      </c>
      <c r="B25" s="42" t="s">
        <v>91</v>
      </c>
      <c r="C25" s="112" t="s">
        <v>0</v>
      </c>
      <c r="D25" s="42"/>
      <c r="E25" s="99"/>
      <c r="F25" s="26"/>
      <c r="G25" s="26"/>
      <c r="H25" s="26"/>
      <c r="I25" s="26"/>
      <c r="J25" s="53"/>
      <c r="K25" s="99"/>
      <c r="L25" s="99"/>
      <c r="M25" s="26"/>
      <c r="N25" s="99"/>
      <c r="O25" s="42" t="str">
        <f t="shared" si="0"/>
        <v/>
      </c>
      <c r="P25" s="26"/>
      <c r="Q25" s="63"/>
      <c r="R25" s="26"/>
      <c r="S25" s="26"/>
      <c r="T25" s="42"/>
      <c r="U25" s="42"/>
      <c r="V25" s="42"/>
      <c r="W25" s="41" t="str">
        <f>IF(E25="","",IF(K25="スギ",VLOOKUP(L25,#REF!,2,0),IF(K25="ヒノキ",VLOOKUP(L25,#REF!,3,0),0)))</f>
        <v/>
      </c>
      <c r="X25" s="41" t="str">
        <f t="shared" si="1"/>
        <v/>
      </c>
      <c r="Y25" s="42"/>
      <c r="Z25" s="42"/>
      <c r="AA25" s="43" t="str">
        <f t="shared" si="2"/>
        <v/>
      </c>
      <c r="AB25" s="23"/>
      <c r="AC25" s="23"/>
      <c r="AD25" s="23"/>
      <c r="AE25" s="23"/>
      <c r="AF25" s="23" t="str">
        <f t="shared" si="3"/>
        <v/>
      </c>
      <c r="AG25" s="88"/>
      <c r="AH25" s="26"/>
      <c r="AI25" s="26"/>
      <c r="AJ25" s="26"/>
    </row>
    <row r="26" spans="1:36">
      <c r="A26" s="42">
        <v>23</v>
      </c>
      <c r="B26" s="42" t="s">
        <v>91</v>
      </c>
      <c r="C26" s="112" t="s">
        <v>0</v>
      </c>
      <c r="D26" s="42"/>
      <c r="E26" s="99"/>
      <c r="F26" s="26"/>
      <c r="G26" s="26"/>
      <c r="H26" s="26"/>
      <c r="I26" s="26"/>
      <c r="J26" s="53"/>
      <c r="K26" s="99"/>
      <c r="L26" s="99"/>
      <c r="M26" s="26"/>
      <c r="N26" s="99"/>
      <c r="O26" s="42" t="str">
        <f t="shared" si="0"/>
        <v/>
      </c>
      <c r="P26" s="26"/>
      <c r="Q26" s="63"/>
      <c r="R26" s="26"/>
      <c r="S26" s="26"/>
      <c r="T26" s="42"/>
      <c r="U26" s="42"/>
      <c r="V26" s="42"/>
      <c r="W26" s="41" t="str">
        <f>IF(E26="","",IF(K26="スギ",VLOOKUP(L26,#REF!,2,0),IF(K26="ヒノキ",VLOOKUP(L26,#REF!,3,0),0)))</f>
        <v/>
      </c>
      <c r="X26" s="41" t="str">
        <f t="shared" si="1"/>
        <v/>
      </c>
      <c r="Y26" s="42"/>
      <c r="Z26" s="42"/>
      <c r="AA26" s="43" t="str">
        <f t="shared" si="2"/>
        <v/>
      </c>
      <c r="AB26" s="23"/>
      <c r="AC26" s="23"/>
      <c r="AD26" s="23"/>
      <c r="AE26" s="23"/>
      <c r="AF26" s="23" t="str">
        <f t="shared" si="3"/>
        <v/>
      </c>
      <c r="AG26" s="88"/>
      <c r="AH26" s="26"/>
      <c r="AI26" s="26"/>
      <c r="AJ26" s="26"/>
    </row>
    <row r="27" spans="1:36">
      <c r="A27" s="42">
        <v>24</v>
      </c>
      <c r="B27" s="42" t="s">
        <v>91</v>
      </c>
      <c r="C27" s="112" t="s">
        <v>0</v>
      </c>
      <c r="D27" s="42"/>
      <c r="E27" s="99"/>
      <c r="F27" s="26"/>
      <c r="G27" s="26"/>
      <c r="H27" s="26"/>
      <c r="I27" s="26"/>
      <c r="J27" s="53"/>
      <c r="K27" s="99"/>
      <c r="L27" s="99"/>
      <c r="M27" s="26"/>
      <c r="N27" s="99"/>
      <c r="O27" s="42" t="str">
        <f t="shared" si="0"/>
        <v/>
      </c>
      <c r="P27" s="26"/>
      <c r="Q27" s="63"/>
      <c r="R27" s="26"/>
      <c r="S27" s="26"/>
      <c r="T27" s="42"/>
      <c r="U27" s="42"/>
      <c r="V27" s="42"/>
      <c r="W27" s="41" t="str">
        <f>IF(E27="","",IF(K27="スギ",VLOOKUP(L27,#REF!,2,0),IF(K27="ヒノキ",VLOOKUP(L27,#REF!,3,0),0)))</f>
        <v/>
      </c>
      <c r="X27" s="41" t="str">
        <f t="shared" si="1"/>
        <v/>
      </c>
      <c r="Y27" s="42"/>
      <c r="Z27" s="42"/>
      <c r="AA27" s="43" t="str">
        <f t="shared" si="2"/>
        <v/>
      </c>
      <c r="AB27" s="23"/>
      <c r="AC27" s="23"/>
      <c r="AD27" s="23"/>
      <c r="AE27" s="23"/>
      <c r="AF27" s="23" t="str">
        <f t="shared" si="3"/>
        <v/>
      </c>
      <c r="AG27" s="88"/>
      <c r="AH27" s="26"/>
      <c r="AI27" s="26"/>
      <c r="AJ27" s="26"/>
    </row>
    <row r="28" spans="1:36">
      <c r="A28" s="42">
        <v>25</v>
      </c>
      <c r="B28" s="42" t="s">
        <v>91</v>
      </c>
      <c r="C28" s="112" t="s">
        <v>0</v>
      </c>
      <c r="D28" s="42"/>
      <c r="E28" s="99"/>
      <c r="F28" s="26"/>
      <c r="G28" s="26"/>
      <c r="H28" s="26"/>
      <c r="I28" s="26"/>
      <c r="J28" s="53"/>
      <c r="K28" s="99"/>
      <c r="L28" s="99"/>
      <c r="M28" s="26"/>
      <c r="N28" s="99"/>
      <c r="O28" s="42" t="str">
        <f t="shared" si="0"/>
        <v/>
      </c>
      <c r="P28" s="26"/>
      <c r="Q28" s="63"/>
      <c r="R28" s="26"/>
      <c r="S28" s="26"/>
      <c r="T28" s="42"/>
      <c r="U28" s="42"/>
      <c r="V28" s="42"/>
      <c r="W28" s="41" t="str">
        <f>IF(E28="","",IF(K28="スギ",VLOOKUP(L28,#REF!,2,0),IF(K28="ヒノキ",VLOOKUP(L28,#REF!,3,0),0)))</f>
        <v/>
      </c>
      <c r="X28" s="41" t="str">
        <f t="shared" si="1"/>
        <v/>
      </c>
      <c r="Y28" s="42"/>
      <c r="Z28" s="42"/>
      <c r="AA28" s="43" t="str">
        <f t="shared" si="2"/>
        <v/>
      </c>
      <c r="AB28" s="23"/>
      <c r="AC28" s="23"/>
      <c r="AD28" s="23"/>
      <c r="AE28" s="23"/>
      <c r="AF28" s="23" t="str">
        <f t="shared" si="3"/>
        <v/>
      </c>
      <c r="AG28" s="88"/>
      <c r="AH28" s="26"/>
      <c r="AI28" s="26"/>
      <c r="AJ28" s="26"/>
    </row>
    <row r="29" spans="1:36">
      <c r="A29" s="42">
        <v>26</v>
      </c>
      <c r="B29" s="42" t="s">
        <v>91</v>
      </c>
      <c r="C29" s="112" t="s">
        <v>0</v>
      </c>
      <c r="D29" s="42"/>
      <c r="E29" s="99"/>
      <c r="F29" s="26"/>
      <c r="G29" s="26"/>
      <c r="H29" s="26"/>
      <c r="I29" s="26"/>
      <c r="J29" s="53"/>
      <c r="K29" s="99"/>
      <c r="L29" s="99"/>
      <c r="M29" s="26"/>
      <c r="N29" s="99"/>
      <c r="O29" s="42" t="str">
        <f t="shared" si="0"/>
        <v/>
      </c>
      <c r="P29" s="26"/>
      <c r="Q29" s="63"/>
      <c r="R29" s="26"/>
      <c r="S29" s="26"/>
      <c r="T29" s="42"/>
      <c r="U29" s="42"/>
      <c r="V29" s="42"/>
      <c r="W29" s="41" t="str">
        <f>IF(E29="","",IF(K29="スギ",VLOOKUP(L29,#REF!,2,0),IF(K29="ヒノキ",VLOOKUP(L29,#REF!,3,0),0)))</f>
        <v/>
      </c>
      <c r="X29" s="41" t="str">
        <f t="shared" si="1"/>
        <v/>
      </c>
      <c r="Y29" s="42"/>
      <c r="Z29" s="42"/>
      <c r="AA29" s="43" t="str">
        <f t="shared" si="2"/>
        <v/>
      </c>
      <c r="AB29" s="23"/>
      <c r="AC29" s="23"/>
      <c r="AD29" s="23"/>
      <c r="AE29" s="23"/>
      <c r="AF29" s="23" t="str">
        <f t="shared" si="3"/>
        <v/>
      </c>
      <c r="AG29" s="88"/>
      <c r="AH29" s="26"/>
      <c r="AI29" s="26"/>
      <c r="AJ29" s="26"/>
    </row>
    <row r="30" spans="1:36">
      <c r="A30" s="42">
        <v>27</v>
      </c>
      <c r="B30" s="42" t="s">
        <v>91</v>
      </c>
      <c r="C30" s="112" t="s">
        <v>0</v>
      </c>
      <c r="D30" s="42"/>
      <c r="E30" s="99"/>
      <c r="F30" s="26"/>
      <c r="G30" s="26"/>
      <c r="H30" s="26"/>
      <c r="I30" s="26"/>
      <c r="J30" s="53"/>
      <c r="K30" s="99"/>
      <c r="L30" s="99"/>
      <c r="M30" s="26"/>
      <c r="N30" s="99"/>
      <c r="O30" s="42" t="str">
        <f t="shared" si="0"/>
        <v/>
      </c>
      <c r="P30" s="26"/>
      <c r="Q30" s="63"/>
      <c r="R30" s="26"/>
      <c r="S30" s="26"/>
      <c r="T30" s="42"/>
      <c r="U30" s="42"/>
      <c r="V30" s="42"/>
      <c r="W30" s="41" t="str">
        <f>IF(E30="","",IF(K30="スギ",VLOOKUP(L30,#REF!,2,0),IF(K30="ヒノキ",VLOOKUP(L30,#REF!,3,0),0)))</f>
        <v/>
      </c>
      <c r="X30" s="41" t="str">
        <f t="shared" si="1"/>
        <v/>
      </c>
      <c r="Y30" s="42"/>
      <c r="Z30" s="42"/>
      <c r="AA30" s="43" t="str">
        <f t="shared" si="2"/>
        <v/>
      </c>
      <c r="AB30" s="23"/>
      <c r="AC30" s="23"/>
      <c r="AD30" s="23"/>
      <c r="AE30" s="23"/>
      <c r="AF30" s="23" t="str">
        <f t="shared" si="3"/>
        <v/>
      </c>
      <c r="AG30" s="88"/>
      <c r="AH30" s="26"/>
      <c r="AI30" s="26"/>
      <c r="AJ30" s="26"/>
    </row>
    <row r="31" spans="1:36">
      <c r="A31" s="42">
        <v>28</v>
      </c>
      <c r="B31" s="42" t="s">
        <v>91</v>
      </c>
      <c r="C31" s="112" t="s">
        <v>0</v>
      </c>
      <c r="D31" s="42"/>
      <c r="E31" s="99"/>
      <c r="F31" s="26"/>
      <c r="G31" s="26"/>
      <c r="H31" s="26"/>
      <c r="I31" s="26"/>
      <c r="J31" s="53"/>
      <c r="K31" s="99"/>
      <c r="L31" s="99"/>
      <c r="M31" s="26"/>
      <c r="N31" s="99"/>
      <c r="O31" s="42" t="str">
        <f t="shared" si="0"/>
        <v/>
      </c>
      <c r="P31" s="26"/>
      <c r="Q31" s="63"/>
      <c r="R31" s="26"/>
      <c r="S31" s="26"/>
      <c r="T31" s="42"/>
      <c r="U31" s="42"/>
      <c r="V31" s="42"/>
      <c r="W31" s="41" t="str">
        <f>IF(E31="","",IF(K31="スギ",VLOOKUP(L31,#REF!,2,0),IF(K31="ヒノキ",VLOOKUP(L31,#REF!,3,0),0)))</f>
        <v/>
      </c>
      <c r="X31" s="41" t="str">
        <f t="shared" si="1"/>
        <v/>
      </c>
      <c r="Y31" s="42"/>
      <c r="Z31" s="42"/>
      <c r="AA31" s="43" t="str">
        <f t="shared" si="2"/>
        <v/>
      </c>
      <c r="AB31" s="23"/>
      <c r="AC31" s="23"/>
      <c r="AD31" s="23"/>
      <c r="AE31" s="23"/>
      <c r="AF31" s="23" t="str">
        <f t="shared" si="3"/>
        <v/>
      </c>
      <c r="AG31" s="88"/>
      <c r="AH31" s="26"/>
      <c r="AI31" s="26"/>
      <c r="AJ31" s="26"/>
    </row>
    <row r="32" spans="1:36">
      <c r="A32" s="42">
        <v>29</v>
      </c>
      <c r="B32" s="42" t="s">
        <v>91</v>
      </c>
      <c r="C32" s="112" t="s">
        <v>0</v>
      </c>
      <c r="D32" s="42"/>
      <c r="E32" s="99"/>
      <c r="F32" s="26"/>
      <c r="G32" s="26"/>
      <c r="H32" s="26"/>
      <c r="I32" s="26"/>
      <c r="J32" s="53"/>
      <c r="K32" s="99"/>
      <c r="L32" s="99"/>
      <c r="M32" s="26"/>
      <c r="N32" s="99"/>
      <c r="O32" s="42" t="str">
        <f t="shared" si="0"/>
        <v/>
      </c>
      <c r="P32" s="26"/>
      <c r="Q32" s="63"/>
      <c r="R32" s="26"/>
      <c r="S32" s="26"/>
      <c r="T32" s="42"/>
      <c r="U32" s="42"/>
      <c r="V32" s="42"/>
      <c r="W32" s="41" t="str">
        <f>IF(E32="","",IF(K32="スギ",VLOOKUP(L32,#REF!,2,0),IF(K32="ヒノキ",VLOOKUP(L32,#REF!,3,0),0)))</f>
        <v/>
      </c>
      <c r="X32" s="41" t="str">
        <f t="shared" si="1"/>
        <v/>
      </c>
      <c r="Y32" s="42"/>
      <c r="Z32" s="42"/>
      <c r="AA32" s="43" t="str">
        <f t="shared" si="2"/>
        <v/>
      </c>
      <c r="AB32" s="23"/>
      <c r="AC32" s="23"/>
      <c r="AD32" s="23"/>
      <c r="AE32" s="23"/>
      <c r="AF32" s="23" t="str">
        <f t="shared" si="3"/>
        <v/>
      </c>
      <c r="AG32" s="88"/>
      <c r="AH32" s="26"/>
      <c r="AI32" s="26"/>
      <c r="AJ32" s="26"/>
    </row>
    <row r="33" spans="1:36">
      <c r="A33" s="42">
        <v>30</v>
      </c>
      <c r="B33" s="42" t="s">
        <v>91</v>
      </c>
      <c r="C33" s="112" t="s">
        <v>0</v>
      </c>
      <c r="D33" s="42"/>
      <c r="E33" s="99"/>
      <c r="F33" s="26"/>
      <c r="G33" s="26"/>
      <c r="H33" s="26"/>
      <c r="I33" s="26"/>
      <c r="J33" s="53"/>
      <c r="K33" s="99"/>
      <c r="L33" s="99"/>
      <c r="M33" s="26"/>
      <c r="N33" s="99"/>
      <c r="O33" s="42" t="str">
        <f t="shared" si="0"/>
        <v/>
      </c>
      <c r="P33" s="26"/>
      <c r="Q33" s="63"/>
      <c r="R33" s="26"/>
      <c r="S33" s="26"/>
      <c r="T33" s="42"/>
      <c r="U33" s="42"/>
      <c r="V33" s="42"/>
      <c r="W33" s="41" t="str">
        <f>IF(E33="","",IF(K33="スギ",VLOOKUP(L33,#REF!,2,0),IF(K33="ヒノキ",VLOOKUP(L33,#REF!,3,0),0)))</f>
        <v/>
      </c>
      <c r="X33" s="41" t="str">
        <f t="shared" si="1"/>
        <v/>
      </c>
      <c r="Y33" s="42"/>
      <c r="Z33" s="42"/>
      <c r="AA33" s="43" t="str">
        <f t="shared" si="2"/>
        <v/>
      </c>
      <c r="AB33" s="23"/>
      <c r="AC33" s="23"/>
      <c r="AD33" s="23"/>
      <c r="AE33" s="23"/>
      <c r="AF33" s="23" t="str">
        <f t="shared" si="3"/>
        <v/>
      </c>
      <c r="AG33" s="88"/>
      <c r="AH33" s="26"/>
      <c r="AI33" s="26"/>
      <c r="AJ33" s="26"/>
    </row>
    <row r="34" spans="1:36">
      <c r="A34" s="42">
        <v>31</v>
      </c>
      <c r="B34" s="42" t="s">
        <v>91</v>
      </c>
      <c r="C34" s="112" t="s">
        <v>0</v>
      </c>
      <c r="D34" s="42"/>
      <c r="E34" s="99"/>
      <c r="F34" s="26"/>
      <c r="G34" s="26"/>
      <c r="H34" s="26"/>
      <c r="I34" s="26"/>
      <c r="J34" s="53"/>
      <c r="K34" s="99"/>
      <c r="L34" s="99"/>
      <c r="M34" s="26"/>
      <c r="N34" s="99"/>
      <c r="O34" s="42" t="str">
        <f t="shared" si="0"/>
        <v/>
      </c>
      <c r="P34" s="26"/>
      <c r="Q34" s="63"/>
      <c r="R34" s="26"/>
      <c r="S34" s="26"/>
      <c r="T34" s="42"/>
      <c r="U34" s="42"/>
      <c r="V34" s="42"/>
      <c r="W34" s="41" t="str">
        <f>IF(E34="","",IF(K34="スギ",VLOOKUP(L34,#REF!,2,0),IF(K34="ヒノキ",VLOOKUP(L34,#REF!,3,0),0)))</f>
        <v/>
      </c>
      <c r="X34" s="41" t="str">
        <f t="shared" si="1"/>
        <v/>
      </c>
      <c r="Y34" s="42"/>
      <c r="Z34" s="42"/>
      <c r="AA34" s="43" t="str">
        <f t="shared" si="2"/>
        <v/>
      </c>
      <c r="AB34" s="23"/>
      <c r="AC34" s="23"/>
      <c r="AD34" s="23"/>
      <c r="AE34" s="23"/>
      <c r="AF34" s="23" t="str">
        <f t="shared" si="3"/>
        <v/>
      </c>
      <c r="AG34" s="88"/>
      <c r="AH34" s="26"/>
      <c r="AI34" s="26"/>
      <c r="AJ34" s="26"/>
    </row>
    <row r="35" spans="1:36">
      <c r="A35" s="42">
        <v>32</v>
      </c>
      <c r="B35" s="42" t="s">
        <v>91</v>
      </c>
      <c r="C35" s="112" t="s">
        <v>0</v>
      </c>
      <c r="D35" s="42"/>
      <c r="E35" s="99"/>
      <c r="F35" s="26"/>
      <c r="G35" s="26"/>
      <c r="H35" s="26"/>
      <c r="I35" s="26"/>
      <c r="J35" s="53"/>
      <c r="K35" s="99"/>
      <c r="L35" s="99"/>
      <c r="M35" s="26"/>
      <c r="N35" s="99"/>
      <c r="O35" s="42" t="str">
        <f t="shared" si="0"/>
        <v/>
      </c>
      <c r="P35" s="26"/>
      <c r="Q35" s="63"/>
      <c r="R35" s="26"/>
      <c r="S35" s="26"/>
      <c r="T35" s="42"/>
      <c r="U35" s="42"/>
      <c r="V35" s="42"/>
      <c r="W35" s="41" t="str">
        <f>IF(E35="","",IF(K35="スギ",VLOOKUP(L35,#REF!,2,0),IF(K35="ヒノキ",VLOOKUP(L35,#REF!,3,0),0)))</f>
        <v/>
      </c>
      <c r="X35" s="41" t="str">
        <f t="shared" si="1"/>
        <v/>
      </c>
      <c r="Y35" s="42"/>
      <c r="Z35" s="42"/>
      <c r="AA35" s="43" t="str">
        <f t="shared" si="2"/>
        <v/>
      </c>
      <c r="AB35" s="23"/>
      <c r="AC35" s="23"/>
      <c r="AD35" s="23"/>
      <c r="AE35" s="23"/>
      <c r="AF35" s="23" t="str">
        <f t="shared" si="3"/>
        <v/>
      </c>
      <c r="AG35" s="88"/>
      <c r="AH35" s="26"/>
      <c r="AI35" s="26"/>
      <c r="AJ35" s="26"/>
    </row>
    <row r="36" spans="1:36">
      <c r="A36" s="42">
        <v>33</v>
      </c>
      <c r="B36" s="42" t="s">
        <v>91</v>
      </c>
      <c r="C36" s="112" t="s">
        <v>0</v>
      </c>
      <c r="D36" s="42"/>
      <c r="E36" s="99"/>
      <c r="F36" s="26"/>
      <c r="G36" s="26"/>
      <c r="H36" s="26"/>
      <c r="I36" s="26"/>
      <c r="J36" s="53"/>
      <c r="K36" s="99"/>
      <c r="L36" s="99"/>
      <c r="M36" s="26"/>
      <c r="N36" s="99"/>
      <c r="O36" s="42" t="str">
        <f t="shared" si="0"/>
        <v/>
      </c>
      <c r="P36" s="26"/>
      <c r="Q36" s="63"/>
      <c r="R36" s="26"/>
      <c r="S36" s="26"/>
      <c r="T36" s="42"/>
      <c r="U36" s="42"/>
      <c r="V36" s="42"/>
      <c r="W36" s="41" t="str">
        <f>IF(E36="","",IF(K36="スギ",VLOOKUP(L36,#REF!,2,0),IF(K36="ヒノキ",VLOOKUP(L36,#REF!,3,0),0)))</f>
        <v/>
      </c>
      <c r="X36" s="41" t="str">
        <f t="shared" si="1"/>
        <v/>
      </c>
      <c r="Y36" s="42"/>
      <c r="Z36" s="42"/>
      <c r="AA36" s="43" t="str">
        <f t="shared" si="2"/>
        <v/>
      </c>
      <c r="AB36" s="23"/>
      <c r="AC36" s="23"/>
      <c r="AD36" s="23"/>
      <c r="AE36" s="23"/>
      <c r="AF36" s="23" t="str">
        <f t="shared" si="3"/>
        <v/>
      </c>
      <c r="AG36" s="88"/>
      <c r="AH36" s="26"/>
      <c r="AI36" s="26"/>
      <c r="AJ36" s="26"/>
    </row>
    <row r="37" spans="1:36">
      <c r="A37" s="42">
        <v>34</v>
      </c>
      <c r="B37" s="42" t="s">
        <v>91</v>
      </c>
      <c r="C37" s="112" t="s">
        <v>0</v>
      </c>
      <c r="D37" s="42"/>
      <c r="E37" s="99"/>
      <c r="F37" s="26"/>
      <c r="G37" s="26"/>
      <c r="H37" s="26"/>
      <c r="I37" s="26"/>
      <c r="J37" s="53"/>
      <c r="K37" s="99"/>
      <c r="L37" s="99"/>
      <c r="M37" s="26"/>
      <c r="N37" s="99"/>
      <c r="O37" s="42" t="str">
        <f t="shared" si="0"/>
        <v/>
      </c>
      <c r="P37" s="26"/>
      <c r="Q37" s="63"/>
      <c r="R37" s="26"/>
      <c r="S37" s="26"/>
      <c r="T37" s="42"/>
      <c r="U37" s="42"/>
      <c r="V37" s="42"/>
      <c r="W37" s="41" t="str">
        <f>IF(E37="","",IF(K37="スギ",VLOOKUP(L37,#REF!,2,0),IF(K37="ヒノキ",VLOOKUP(L37,#REF!,3,0),0)))</f>
        <v/>
      </c>
      <c r="X37" s="41" t="str">
        <f t="shared" si="1"/>
        <v/>
      </c>
      <c r="Y37" s="42"/>
      <c r="Z37" s="42"/>
      <c r="AA37" s="43" t="str">
        <f t="shared" si="2"/>
        <v/>
      </c>
      <c r="AB37" s="23"/>
      <c r="AC37" s="23"/>
      <c r="AD37" s="23"/>
      <c r="AE37" s="23"/>
      <c r="AF37" s="23" t="str">
        <f t="shared" si="3"/>
        <v/>
      </c>
      <c r="AG37" s="88"/>
      <c r="AH37" s="26"/>
      <c r="AI37" s="26"/>
      <c r="AJ37" s="26"/>
    </row>
    <row r="38" spans="1:36">
      <c r="A38" s="42">
        <v>35</v>
      </c>
      <c r="B38" s="42" t="s">
        <v>91</v>
      </c>
      <c r="C38" s="112" t="s">
        <v>0</v>
      </c>
      <c r="D38" s="42"/>
      <c r="E38" s="99"/>
      <c r="F38" s="26"/>
      <c r="G38" s="26"/>
      <c r="H38" s="26"/>
      <c r="I38" s="26"/>
      <c r="J38" s="53"/>
      <c r="K38" s="99"/>
      <c r="L38" s="99"/>
      <c r="M38" s="26"/>
      <c r="N38" s="99"/>
      <c r="O38" s="42" t="str">
        <f t="shared" si="0"/>
        <v/>
      </c>
      <c r="P38" s="26"/>
      <c r="Q38" s="63"/>
      <c r="R38" s="26"/>
      <c r="S38" s="26"/>
      <c r="T38" s="42"/>
      <c r="U38" s="42"/>
      <c r="V38" s="42"/>
      <c r="W38" s="41" t="str">
        <f>IF(E38="","",IF(K38="スギ",VLOOKUP(L38,#REF!,2,0),IF(K38="ヒノキ",VLOOKUP(L38,#REF!,3,0),0)))</f>
        <v/>
      </c>
      <c r="X38" s="41" t="str">
        <f t="shared" si="1"/>
        <v/>
      </c>
      <c r="Y38" s="42"/>
      <c r="Z38" s="42"/>
      <c r="AA38" s="43" t="str">
        <f t="shared" si="2"/>
        <v/>
      </c>
      <c r="AB38" s="23"/>
      <c r="AC38" s="23"/>
      <c r="AD38" s="23"/>
      <c r="AE38" s="23"/>
      <c r="AF38" s="23" t="str">
        <f t="shared" si="3"/>
        <v/>
      </c>
      <c r="AG38" s="88"/>
      <c r="AH38" s="26"/>
      <c r="AI38" s="26"/>
      <c r="AJ38" s="26"/>
    </row>
    <row r="39" spans="1:36">
      <c r="A39" s="42">
        <v>36</v>
      </c>
      <c r="B39" s="42" t="s">
        <v>91</v>
      </c>
      <c r="C39" s="112" t="s">
        <v>0</v>
      </c>
      <c r="D39" s="42"/>
      <c r="E39" s="99"/>
      <c r="F39" s="26"/>
      <c r="G39" s="26"/>
      <c r="H39" s="26"/>
      <c r="I39" s="26"/>
      <c r="J39" s="53"/>
      <c r="K39" s="99"/>
      <c r="L39" s="99"/>
      <c r="M39" s="26"/>
      <c r="N39" s="99"/>
      <c r="O39" s="42" t="str">
        <f t="shared" si="0"/>
        <v/>
      </c>
      <c r="P39" s="26"/>
      <c r="Q39" s="63"/>
      <c r="R39" s="26"/>
      <c r="S39" s="26"/>
      <c r="T39" s="42"/>
      <c r="U39" s="42"/>
      <c r="V39" s="42"/>
      <c r="W39" s="41" t="str">
        <f>IF(E39="","",IF(K39="スギ",VLOOKUP(L39,#REF!,2,0),IF(K39="ヒノキ",VLOOKUP(L39,#REF!,3,0),0)))</f>
        <v/>
      </c>
      <c r="X39" s="41" t="str">
        <f t="shared" si="1"/>
        <v/>
      </c>
      <c r="Y39" s="42"/>
      <c r="Z39" s="42"/>
      <c r="AA39" s="43" t="str">
        <f t="shared" si="2"/>
        <v/>
      </c>
      <c r="AB39" s="23"/>
      <c r="AC39" s="23"/>
      <c r="AD39" s="23"/>
      <c r="AE39" s="23"/>
      <c r="AF39" s="23" t="str">
        <f t="shared" si="3"/>
        <v/>
      </c>
      <c r="AG39" s="88"/>
      <c r="AH39" s="26"/>
      <c r="AI39" s="26"/>
      <c r="AJ39" s="26"/>
    </row>
    <row r="40" spans="1:36">
      <c r="A40" s="42">
        <v>37</v>
      </c>
      <c r="B40" s="42" t="s">
        <v>91</v>
      </c>
      <c r="C40" s="112" t="s">
        <v>0</v>
      </c>
      <c r="D40" s="42"/>
      <c r="E40" s="99"/>
      <c r="F40" s="26"/>
      <c r="G40" s="26"/>
      <c r="H40" s="26"/>
      <c r="I40" s="26"/>
      <c r="J40" s="53"/>
      <c r="K40" s="99"/>
      <c r="L40" s="99"/>
      <c r="M40" s="26"/>
      <c r="N40" s="99"/>
      <c r="O40" s="42" t="str">
        <f t="shared" si="0"/>
        <v/>
      </c>
      <c r="P40" s="26"/>
      <c r="Q40" s="63"/>
      <c r="R40" s="26"/>
      <c r="S40" s="26"/>
      <c r="T40" s="42"/>
      <c r="U40" s="42"/>
      <c r="V40" s="42"/>
      <c r="W40" s="41" t="str">
        <f>IF(E40="","",IF(K40="スギ",VLOOKUP(L40,#REF!,2,0),IF(K40="ヒノキ",VLOOKUP(L40,#REF!,3,0),0)))</f>
        <v/>
      </c>
      <c r="X40" s="41" t="str">
        <f t="shared" si="1"/>
        <v/>
      </c>
      <c r="Y40" s="42"/>
      <c r="Z40" s="42"/>
      <c r="AA40" s="43" t="str">
        <f t="shared" si="2"/>
        <v/>
      </c>
      <c r="AB40" s="23"/>
      <c r="AC40" s="23"/>
      <c r="AD40" s="23"/>
      <c r="AE40" s="23"/>
      <c r="AF40" s="23" t="str">
        <f t="shared" si="3"/>
        <v/>
      </c>
      <c r="AG40" s="88"/>
      <c r="AH40" s="26"/>
      <c r="AI40" s="26"/>
      <c r="AJ40" s="26"/>
    </row>
    <row r="41" spans="1:36">
      <c r="A41" s="42">
        <v>38</v>
      </c>
      <c r="B41" s="42" t="s">
        <v>91</v>
      </c>
      <c r="C41" s="112" t="s">
        <v>0</v>
      </c>
      <c r="D41" s="42"/>
      <c r="E41" s="99"/>
      <c r="F41" s="26"/>
      <c r="G41" s="26"/>
      <c r="H41" s="26"/>
      <c r="I41" s="26"/>
      <c r="J41" s="53"/>
      <c r="K41" s="99"/>
      <c r="L41" s="99"/>
      <c r="M41" s="26"/>
      <c r="N41" s="99"/>
      <c r="O41" s="42" t="str">
        <f t="shared" si="0"/>
        <v/>
      </c>
      <c r="P41" s="26"/>
      <c r="Q41" s="63"/>
      <c r="R41" s="26"/>
      <c r="S41" s="26"/>
      <c r="T41" s="42"/>
      <c r="U41" s="42"/>
      <c r="V41" s="42"/>
      <c r="W41" s="41" t="str">
        <f>IF(E41="","",IF(K41="スギ",VLOOKUP(L41,#REF!,2,0),IF(K41="ヒノキ",VLOOKUP(L41,#REF!,3,0),0)))</f>
        <v/>
      </c>
      <c r="X41" s="41" t="str">
        <f t="shared" si="1"/>
        <v/>
      </c>
      <c r="Y41" s="42"/>
      <c r="Z41" s="42"/>
      <c r="AA41" s="43" t="str">
        <f t="shared" si="2"/>
        <v/>
      </c>
      <c r="AB41" s="23"/>
      <c r="AC41" s="23"/>
      <c r="AD41" s="23"/>
      <c r="AE41" s="23"/>
      <c r="AF41" s="23" t="str">
        <f t="shared" si="3"/>
        <v/>
      </c>
      <c r="AG41" s="88"/>
      <c r="AH41" s="26"/>
      <c r="AI41" s="26"/>
      <c r="AJ41" s="26"/>
    </row>
    <row r="42" spans="1:36">
      <c r="A42" s="42">
        <v>39</v>
      </c>
      <c r="B42" s="42" t="s">
        <v>91</v>
      </c>
      <c r="C42" s="112" t="s">
        <v>0</v>
      </c>
      <c r="D42" s="42"/>
      <c r="E42" s="99"/>
      <c r="F42" s="26"/>
      <c r="G42" s="26"/>
      <c r="H42" s="26"/>
      <c r="I42" s="26"/>
      <c r="J42" s="53"/>
      <c r="K42" s="99"/>
      <c r="L42" s="99"/>
      <c r="M42" s="26"/>
      <c r="N42" s="99"/>
      <c r="O42" s="42" t="str">
        <f t="shared" si="0"/>
        <v/>
      </c>
      <c r="P42" s="26"/>
      <c r="Q42" s="63"/>
      <c r="R42" s="26"/>
      <c r="S42" s="26"/>
      <c r="T42" s="42"/>
      <c r="U42" s="42"/>
      <c r="V42" s="42"/>
      <c r="W42" s="41" t="str">
        <f>IF(E42="","",IF(K42="スギ",VLOOKUP(L42,#REF!,2,0),IF(K42="ヒノキ",VLOOKUP(L42,#REF!,3,0),0)))</f>
        <v/>
      </c>
      <c r="X42" s="41" t="str">
        <f t="shared" si="1"/>
        <v/>
      </c>
      <c r="Y42" s="42"/>
      <c r="Z42" s="42"/>
      <c r="AA42" s="43" t="str">
        <f t="shared" si="2"/>
        <v/>
      </c>
      <c r="AB42" s="23"/>
      <c r="AC42" s="23"/>
      <c r="AD42" s="23"/>
      <c r="AE42" s="23"/>
      <c r="AF42" s="23" t="str">
        <f t="shared" si="3"/>
        <v/>
      </c>
      <c r="AG42" s="88"/>
      <c r="AH42" s="26"/>
      <c r="AI42" s="26"/>
      <c r="AJ42" s="26"/>
    </row>
    <row r="43" spans="1:36">
      <c r="A43" s="42">
        <v>40</v>
      </c>
      <c r="B43" s="42" t="s">
        <v>91</v>
      </c>
      <c r="C43" s="112" t="s">
        <v>0</v>
      </c>
      <c r="D43" s="42"/>
      <c r="E43" s="99"/>
      <c r="F43" s="26"/>
      <c r="G43" s="26"/>
      <c r="H43" s="26"/>
      <c r="I43" s="26"/>
      <c r="J43" s="53"/>
      <c r="K43" s="99"/>
      <c r="L43" s="99"/>
      <c r="M43" s="26"/>
      <c r="N43" s="99"/>
      <c r="O43" s="42" t="str">
        <f t="shared" si="0"/>
        <v/>
      </c>
      <c r="P43" s="26"/>
      <c r="Q43" s="63"/>
      <c r="R43" s="26"/>
      <c r="S43" s="26"/>
      <c r="T43" s="42"/>
      <c r="U43" s="42"/>
      <c r="V43" s="42"/>
      <c r="W43" s="41" t="str">
        <f>IF(E43="","",IF(K43="スギ",VLOOKUP(L43,#REF!,2,0),IF(K43="ヒノキ",VLOOKUP(L43,#REF!,3,0),0)))</f>
        <v/>
      </c>
      <c r="X43" s="41" t="str">
        <f t="shared" si="1"/>
        <v/>
      </c>
      <c r="Y43" s="42"/>
      <c r="Z43" s="42"/>
      <c r="AA43" s="43" t="str">
        <f t="shared" si="2"/>
        <v/>
      </c>
      <c r="AB43" s="23"/>
      <c r="AC43" s="23"/>
      <c r="AD43" s="23"/>
      <c r="AE43" s="23"/>
      <c r="AF43" s="23" t="str">
        <f t="shared" si="3"/>
        <v/>
      </c>
      <c r="AG43" s="88"/>
      <c r="AH43" s="26"/>
      <c r="AI43" s="26"/>
      <c r="AJ43" s="26"/>
    </row>
    <row r="44" spans="1:36">
      <c r="A44" s="42">
        <v>41</v>
      </c>
      <c r="B44" s="42" t="s">
        <v>91</v>
      </c>
      <c r="C44" s="112" t="s">
        <v>0</v>
      </c>
      <c r="D44" s="42"/>
      <c r="E44" s="99"/>
      <c r="F44" s="26"/>
      <c r="G44" s="26"/>
      <c r="H44" s="26"/>
      <c r="I44" s="26"/>
      <c r="J44" s="53"/>
      <c r="K44" s="99"/>
      <c r="L44" s="99"/>
      <c r="M44" s="26"/>
      <c r="N44" s="99"/>
      <c r="O44" s="42" t="str">
        <f t="shared" si="0"/>
        <v/>
      </c>
      <c r="P44" s="26"/>
      <c r="Q44" s="63"/>
      <c r="R44" s="26"/>
      <c r="S44" s="26"/>
      <c r="T44" s="42"/>
      <c r="U44" s="42"/>
      <c r="V44" s="42"/>
      <c r="W44" s="41" t="str">
        <f>IF(E44="","",IF(K44="スギ",VLOOKUP(L44,#REF!,2,0),IF(K44="ヒノキ",VLOOKUP(L44,#REF!,3,0),0)))</f>
        <v/>
      </c>
      <c r="X44" s="41" t="str">
        <f t="shared" si="1"/>
        <v/>
      </c>
      <c r="Y44" s="42"/>
      <c r="Z44" s="42"/>
      <c r="AA44" s="43" t="str">
        <f t="shared" si="2"/>
        <v/>
      </c>
      <c r="AB44" s="23"/>
      <c r="AC44" s="23"/>
      <c r="AD44" s="23"/>
      <c r="AE44" s="23"/>
      <c r="AF44" s="23" t="str">
        <f t="shared" si="3"/>
        <v/>
      </c>
      <c r="AG44" s="88"/>
      <c r="AH44" s="26"/>
      <c r="AI44" s="26"/>
      <c r="AJ44" s="26"/>
    </row>
    <row r="45" spans="1:36">
      <c r="A45" s="42">
        <v>42</v>
      </c>
      <c r="B45" s="42" t="s">
        <v>91</v>
      </c>
      <c r="C45" s="112" t="s">
        <v>0</v>
      </c>
      <c r="D45" s="42"/>
      <c r="E45" s="99"/>
      <c r="F45" s="26"/>
      <c r="G45" s="26"/>
      <c r="H45" s="26"/>
      <c r="I45" s="26"/>
      <c r="J45" s="53"/>
      <c r="K45" s="99"/>
      <c r="L45" s="99"/>
      <c r="M45" s="26"/>
      <c r="N45" s="99"/>
      <c r="O45" s="42" t="str">
        <f t="shared" si="0"/>
        <v/>
      </c>
      <c r="P45" s="26"/>
      <c r="Q45" s="63"/>
      <c r="R45" s="26"/>
      <c r="S45" s="26"/>
      <c r="T45" s="42"/>
      <c r="U45" s="42"/>
      <c r="V45" s="42"/>
      <c r="W45" s="41" t="str">
        <f>IF(E45="","",IF(K45="スギ",VLOOKUP(L45,#REF!,2,0),IF(K45="ヒノキ",VLOOKUP(L45,#REF!,3,0),0)))</f>
        <v/>
      </c>
      <c r="X45" s="41" t="str">
        <f t="shared" si="1"/>
        <v/>
      </c>
      <c r="Y45" s="42"/>
      <c r="Z45" s="42"/>
      <c r="AA45" s="43" t="str">
        <f t="shared" si="2"/>
        <v/>
      </c>
      <c r="AB45" s="23"/>
      <c r="AC45" s="23"/>
      <c r="AD45" s="23"/>
      <c r="AE45" s="23"/>
      <c r="AF45" s="23" t="str">
        <f t="shared" si="3"/>
        <v/>
      </c>
      <c r="AG45" s="88"/>
      <c r="AH45" s="26"/>
      <c r="AI45" s="26"/>
      <c r="AJ45" s="26"/>
    </row>
    <row r="46" spans="1:36">
      <c r="A46" s="42">
        <v>43</v>
      </c>
      <c r="B46" s="42" t="s">
        <v>91</v>
      </c>
      <c r="C46" s="112" t="s">
        <v>0</v>
      </c>
      <c r="D46" s="42"/>
      <c r="E46" s="99"/>
      <c r="F46" s="26"/>
      <c r="G46" s="26"/>
      <c r="H46" s="26"/>
      <c r="I46" s="26"/>
      <c r="J46" s="53"/>
      <c r="K46" s="99"/>
      <c r="L46" s="99"/>
      <c r="M46" s="26"/>
      <c r="N46" s="99"/>
      <c r="O46" s="42" t="str">
        <f t="shared" si="0"/>
        <v/>
      </c>
      <c r="P46" s="26"/>
      <c r="Q46" s="63"/>
      <c r="R46" s="26"/>
      <c r="S46" s="26"/>
      <c r="T46" s="42"/>
      <c r="U46" s="42"/>
      <c r="V46" s="42"/>
      <c r="W46" s="41" t="str">
        <f>IF(E46="","",IF(K46="スギ",VLOOKUP(L46,#REF!,2,0),IF(K46="ヒノキ",VLOOKUP(L46,#REF!,3,0),0)))</f>
        <v/>
      </c>
      <c r="X46" s="41" t="str">
        <f t="shared" si="1"/>
        <v/>
      </c>
      <c r="Y46" s="42"/>
      <c r="Z46" s="42"/>
      <c r="AA46" s="43" t="str">
        <f t="shared" si="2"/>
        <v/>
      </c>
      <c r="AB46" s="23"/>
      <c r="AC46" s="23"/>
      <c r="AD46" s="23"/>
      <c r="AE46" s="23"/>
      <c r="AF46" s="23" t="str">
        <f t="shared" si="3"/>
        <v/>
      </c>
      <c r="AG46" s="88"/>
      <c r="AH46" s="26"/>
      <c r="AI46" s="26"/>
      <c r="AJ46" s="26"/>
    </row>
    <row r="47" spans="1:36">
      <c r="A47" s="42">
        <v>44</v>
      </c>
      <c r="B47" s="42" t="s">
        <v>91</v>
      </c>
      <c r="C47" s="112" t="s">
        <v>0</v>
      </c>
      <c r="D47" s="42"/>
      <c r="E47" s="99"/>
      <c r="F47" s="26"/>
      <c r="G47" s="26"/>
      <c r="H47" s="26"/>
      <c r="I47" s="26"/>
      <c r="J47" s="53"/>
      <c r="K47" s="99"/>
      <c r="L47" s="99"/>
      <c r="M47" s="26"/>
      <c r="N47" s="99"/>
      <c r="O47" s="42" t="str">
        <f t="shared" si="0"/>
        <v/>
      </c>
      <c r="P47" s="26"/>
      <c r="Q47" s="63"/>
      <c r="R47" s="26"/>
      <c r="S47" s="26"/>
      <c r="T47" s="42"/>
      <c r="U47" s="42"/>
      <c r="V47" s="42"/>
      <c r="W47" s="41" t="str">
        <f>IF(E47="","",IF(K47="スギ",VLOOKUP(L47,#REF!,2,0),IF(K47="ヒノキ",VLOOKUP(L47,#REF!,3,0),0)))</f>
        <v/>
      </c>
      <c r="X47" s="41" t="str">
        <f t="shared" si="1"/>
        <v/>
      </c>
      <c r="Y47" s="42"/>
      <c r="Z47" s="42"/>
      <c r="AA47" s="43" t="str">
        <f t="shared" si="2"/>
        <v/>
      </c>
      <c r="AB47" s="23"/>
      <c r="AC47" s="23"/>
      <c r="AD47" s="23"/>
      <c r="AE47" s="23"/>
      <c r="AF47" s="23" t="str">
        <f t="shared" si="3"/>
        <v/>
      </c>
      <c r="AG47" s="88"/>
      <c r="AH47" s="26"/>
      <c r="AI47" s="26"/>
      <c r="AJ47" s="26"/>
    </row>
    <row r="48" spans="1:36">
      <c r="A48" s="42">
        <v>45</v>
      </c>
      <c r="B48" s="42" t="s">
        <v>91</v>
      </c>
      <c r="C48" s="112" t="s">
        <v>0</v>
      </c>
      <c r="D48" s="42"/>
      <c r="E48" s="99"/>
      <c r="F48" s="26"/>
      <c r="G48" s="26"/>
      <c r="H48" s="26"/>
      <c r="I48" s="26"/>
      <c r="J48" s="53"/>
      <c r="K48" s="99"/>
      <c r="L48" s="99"/>
      <c r="M48" s="26"/>
      <c r="N48" s="99"/>
      <c r="O48" s="42" t="str">
        <f t="shared" si="0"/>
        <v/>
      </c>
      <c r="P48" s="26"/>
      <c r="Q48" s="63"/>
      <c r="R48" s="26"/>
      <c r="S48" s="26"/>
      <c r="T48" s="42"/>
      <c r="U48" s="42"/>
      <c r="V48" s="42"/>
      <c r="W48" s="41" t="str">
        <f>IF(E48="","",IF(K48="スギ",VLOOKUP(L48,#REF!,2,0),IF(K48="ヒノキ",VLOOKUP(L48,#REF!,3,0),0)))</f>
        <v/>
      </c>
      <c r="X48" s="41" t="str">
        <f t="shared" si="1"/>
        <v/>
      </c>
      <c r="Y48" s="42"/>
      <c r="Z48" s="42"/>
      <c r="AA48" s="43" t="str">
        <f t="shared" si="2"/>
        <v/>
      </c>
      <c r="AB48" s="23"/>
      <c r="AC48" s="23"/>
      <c r="AD48" s="23"/>
      <c r="AE48" s="23"/>
      <c r="AF48" s="23" t="str">
        <f t="shared" si="3"/>
        <v/>
      </c>
      <c r="AG48" s="88"/>
      <c r="AH48" s="26"/>
      <c r="AI48" s="26"/>
      <c r="AJ48" s="26"/>
    </row>
    <row r="49" spans="1:36">
      <c r="A49" s="42">
        <v>46</v>
      </c>
      <c r="B49" s="42" t="s">
        <v>91</v>
      </c>
      <c r="C49" s="112" t="s">
        <v>0</v>
      </c>
      <c r="D49" s="42"/>
      <c r="E49" s="99"/>
      <c r="F49" s="26"/>
      <c r="G49" s="26"/>
      <c r="H49" s="26"/>
      <c r="I49" s="26"/>
      <c r="J49" s="53"/>
      <c r="K49" s="99"/>
      <c r="L49" s="99"/>
      <c r="M49" s="26"/>
      <c r="N49" s="99"/>
      <c r="O49" s="42" t="str">
        <f t="shared" si="0"/>
        <v/>
      </c>
      <c r="P49" s="26"/>
      <c r="Q49" s="63"/>
      <c r="R49" s="26"/>
      <c r="S49" s="26"/>
      <c r="T49" s="42"/>
      <c r="U49" s="42"/>
      <c r="V49" s="42"/>
      <c r="W49" s="41" t="str">
        <f>IF(E49="","",IF(K49="スギ",VLOOKUP(L49,#REF!,2,0),IF(K49="ヒノキ",VLOOKUP(L49,#REF!,3,0),0)))</f>
        <v/>
      </c>
      <c r="X49" s="41" t="str">
        <f t="shared" si="1"/>
        <v/>
      </c>
      <c r="Y49" s="42"/>
      <c r="Z49" s="42"/>
      <c r="AA49" s="43" t="str">
        <f t="shared" si="2"/>
        <v/>
      </c>
      <c r="AB49" s="23"/>
      <c r="AC49" s="23"/>
      <c r="AD49" s="23"/>
      <c r="AE49" s="23"/>
      <c r="AF49" s="23" t="str">
        <f t="shared" si="3"/>
        <v/>
      </c>
      <c r="AG49" s="88"/>
      <c r="AH49" s="26"/>
      <c r="AI49" s="26"/>
      <c r="AJ49" s="26"/>
    </row>
    <row r="50" spans="1:36">
      <c r="A50" s="42">
        <v>47</v>
      </c>
      <c r="B50" s="42" t="s">
        <v>91</v>
      </c>
      <c r="C50" s="112" t="s">
        <v>0</v>
      </c>
      <c r="D50" s="42"/>
      <c r="E50" s="99"/>
      <c r="F50" s="26"/>
      <c r="G50" s="26"/>
      <c r="H50" s="26"/>
      <c r="I50" s="26"/>
      <c r="J50" s="53"/>
      <c r="K50" s="99"/>
      <c r="L50" s="99"/>
      <c r="M50" s="26"/>
      <c r="N50" s="99"/>
      <c r="O50" s="42" t="str">
        <f t="shared" si="0"/>
        <v/>
      </c>
      <c r="P50" s="26"/>
      <c r="Q50" s="63"/>
      <c r="R50" s="26"/>
      <c r="S50" s="26"/>
      <c r="T50" s="42"/>
      <c r="U50" s="42"/>
      <c r="V50" s="42"/>
      <c r="W50" s="41" t="str">
        <f>IF(E50="","",IF(K50="スギ",VLOOKUP(L50,#REF!,2,0),IF(K50="ヒノキ",VLOOKUP(L50,#REF!,3,0),0)))</f>
        <v/>
      </c>
      <c r="X50" s="41" t="str">
        <f t="shared" si="1"/>
        <v/>
      </c>
      <c r="Y50" s="42"/>
      <c r="Z50" s="42"/>
      <c r="AA50" s="43" t="str">
        <f t="shared" si="2"/>
        <v/>
      </c>
      <c r="AB50" s="23"/>
      <c r="AC50" s="23"/>
      <c r="AD50" s="23"/>
      <c r="AE50" s="23"/>
      <c r="AF50" s="23" t="str">
        <f t="shared" si="3"/>
        <v/>
      </c>
      <c r="AG50" s="88"/>
      <c r="AH50" s="26"/>
      <c r="AI50" s="26"/>
      <c r="AJ50" s="26"/>
    </row>
    <row r="51" spans="1:36">
      <c r="A51" s="42">
        <v>48</v>
      </c>
      <c r="B51" s="42" t="s">
        <v>91</v>
      </c>
      <c r="C51" s="112" t="s">
        <v>0</v>
      </c>
      <c r="D51" s="42"/>
      <c r="E51" s="99"/>
      <c r="F51" s="26"/>
      <c r="G51" s="26"/>
      <c r="H51" s="26"/>
      <c r="I51" s="26"/>
      <c r="J51" s="53"/>
      <c r="K51" s="99"/>
      <c r="L51" s="99"/>
      <c r="M51" s="26"/>
      <c r="N51" s="99"/>
      <c r="O51" s="42" t="str">
        <f t="shared" si="0"/>
        <v/>
      </c>
      <c r="P51" s="26"/>
      <c r="Q51" s="63"/>
      <c r="R51" s="26"/>
      <c r="S51" s="26"/>
      <c r="T51" s="42"/>
      <c r="U51" s="42"/>
      <c r="V51" s="42"/>
      <c r="W51" s="41" t="str">
        <f>IF(E51="","",IF(K51="スギ",VLOOKUP(L51,#REF!,2,0),IF(K51="ヒノキ",VLOOKUP(L51,#REF!,3,0),0)))</f>
        <v/>
      </c>
      <c r="X51" s="41" t="str">
        <f t="shared" si="1"/>
        <v/>
      </c>
      <c r="Y51" s="42"/>
      <c r="Z51" s="42"/>
      <c r="AA51" s="43" t="str">
        <f t="shared" si="2"/>
        <v/>
      </c>
      <c r="AB51" s="23"/>
      <c r="AC51" s="23"/>
      <c r="AD51" s="23"/>
      <c r="AE51" s="23"/>
      <c r="AF51" s="23" t="str">
        <f t="shared" si="3"/>
        <v/>
      </c>
      <c r="AG51" s="88"/>
      <c r="AH51" s="26"/>
      <c r="AI51" s="26"/>
      <c r="AJ51" s="26"/>
    </row>
    <row r="52" spans="1:36">
      <c r="A52" s="42">
        <v>49</v>
      </c>
      <c r="B52" s="42" t="s">
        <v>91</v>
      </c>
      <c r="C52" s="112" t="s">
        <v>0</v>
      </c>
      <c r="D52" s="42"/>
      <c r="E52" s="99"/>
      <c r="F52" s="26"/>
      <c r="G52" s="26"/>
      <c r="H52" s="26"/>
      <c r="I52" s="26"/>
      <c r="J52" s="53"/>
      <c r="K52" s="99"/>
      <c r="L52" s="99"/>
      <c r="M52" s="26"/>
      <c r="N52" s="99"/>
      <c r="O52" s="42" t="str">
        <f t="shared" si="0"/>
        <v/>
      </c>
      <c r="P52" s="26"/>
      <c r="Q52" s="63"/>
      <c r="R52" s="26"/>
      <c r="S52" s="26"/>
      <c r="T52" s="42"/>
      <c r="U52" s="42"/>
      <c r="V52" s="42"/>
      <c r="W52" s="41" t="str">
        <f>IF(E52="","",IF(K52="スギ",VLOOKUP(L52,#REF!,2,0),IF(K52="ヒノキ",VLOOKUP(L52,#REF!,3,0),0)))</f>
        <v/>
      </c>
      <c r="X52" s="41" t="str">
        <f t="shared" si="1"/>
        <v/>
      </c>
      <c r="Y52" s="42"/>
      <c r="Z52" s="42"/>
      <c r="AA52" s="43" t="str">
        <f t="shared" si="2"/>
        <v/>
      </c>
      <c r="AB52" s="23"/>
      <c r="AC52" s="23"/>
      <c r="AD52" s="23"/>
      <c r="AE52" s="23"/>
      <c r="AF52" s="23" t="str">
        <f t="shared" si="3"/>
        <v/>
      </c>
      <c r="AG52" s="88"/>
      <c r="AH52" s="26"/>
      <c r="AI52" s="26"/>
      <c r="AJ52" s="26"/>
    </row>
    <row r="53" spans="1:36">
      <c r="A53" s="42">
        <v>50</v>
      </c>
      <c r="B53" s="42" t="s">
        <v>91</v>
      </c>
      <c r="C53" s="112" t="s">
        <v>0</v>
      </c>
      <c r="D53" s="42"/>
      <c r="E53" s="99"/>
      <c r="F53" s="26"/>
      <c r="G53" s="26"/>
      <c r="H53" s="26"/>
      <c r="I53" s="26"/>
      <c r="J53" s="53"/>
      <c r="K53" s="99"/>
      <c r="L53" s="99"/>
      <c r="M53" s="26"/>
      <c r="N53" s="99"/>
      <c r="O53" s="42" t="str">
        <f t="shared" si="0"/>
        <v/>
      </c>
      <c r="P53" s="26"/>
      <c r="Q53" s="63"/>
      <c r="R53" s="26"/>
      <c r="S53" s="26"/>
      <c r="T53" s="42"/>
      <c r="U53" s="42"/>
      <c r="V53" s="42"/>
      <c r="W53" s="41" t="str">
        <f>IF(E53="","",IF(K53="スギ",VLOOKUP(L53,#REF!,2,0),IF(K53="ヒノキ",VLOOKUP(L53,#REF!,3,0),0)))</f>
        <v/>
      </c>
      <c r="X53" s="41" t="str">
        <f t="shared" si="1"/>
        <v/>
      </c>
      <c r="Y53" s="42"/>
      <c r="Z53" s="42"/>
      <c r="AA53" s="43" t="str">
        <f t="shared" si="2"/>
        <v/>
      </c>
      <c r="AB53" s="23"/>
      <c r="AC53" s="23"/>
      <c r="AD53" s="23"/>
      <c r="AE53" s="23"/>
      <c r="AF53" s="23" t="str">
        <f t="shared" si="3"/>
        <v/>
      </c>
      <c r="AG53" s="88"/>
      <c r="AH53" s="26"/>
      <c r="AI53" s="26"/>
      <c r="AJ53" s="26"/>
    </row>
    <row r="54" spans="1:36">
      <c r="A54" s="42">
        <v>51</v>
      </c>
      <c r="B54" s="42" t="s">
        <v>91</v>
      </c>
      <c r="C54" s="112" t="s">
        <v>0</v>
      </c>
      <c r="D54" s="42"/>
      <c r="E54" s="99"/>
      <c r="F54" s="26"/>
      <c r="G54" s="26"/>
      <c r="H54" s="26"/>
      <c r="I54" s="26"/>
      <c r="J54" s="53"/>
      <c r="K54" s="99"/>
      <c r="L54" s="99"/>
      <c r="M54" s="26"/>
      <c r="N54" s="99"/>
      <c r="O54" s="42" t="str">
        <f t="shared" si="0"/>
        <v/>
      </c>
      <c r="P54" s="26"/>
      <c r="Q54" s="63"/>
      <c r="R54" s="26"/>
      <c r="S54" s="26"/>
      <c r="T54" s="42"/>
      <c r="U54" s="42"/>
      <c r="V54" s="42"/>
      <c r="W54" s="41" t="str">
        <f>IF(E54="","",IF(K54="スギ",VLOOKUP(L54,#REF!,2,0),IF(K54="ヒノキ",VLOOKUP(L54,#REF!,3,0),0)))</f>
        <v/>
      </c>
      <c r="X54" s="41" t="str">
        <f t="shared" si="1"/>
        <v/>
      </c>
      <c r="Y54" s="42"/>
      <c r="Z54" s="42"/>
      <c r="AA54" s="43" t="str">
        <f t="shared" si="2"/>
        <v/>
      </c>
      <c r="AB54" s="23"/>
      <c r="AC54" s="23"/>
      <c r="AD54" s="23"/>
      <c r="AE54" s="23"/>
      <c r="AF54" s="23" t="str">
        <f t="shared" si="3"/>
        <v/>
      </c>
      <c r="AG54" s="88"/>
      <c r="AH54" s="26"/>
      <c r="AI54" s="26"/>
      <c r="AJ54" s="26"/>
    </row>
    <row r="55" spans="1:36">
      <c r="A55" s="42">
        <v>52</v>
      </c>
      <c r="B55" s="42" t="s">
        <v>91</v>
      </c>
      <c r="C55" s="112" t="s">
        <v>0</v>
      </c>
      <c r="D55" s="42"/>
      <c r="E55" s="99"/>
      <c r="F55" s="26"/>
      <c r="G55" s="26"/>
      <c r="H55" s="26"/>
      <c r="I55" s="26"/>
      <c r="J55" s="53"/>
      <c r="K55" s="99"/>
      <c r="L55" s="99"/>
      <c r="M55" s="26"/>
      <c r="N55" s="99"/>
      <c r="O55" s="42" t="str">
        <f t="shared" si="0"/>
        <v/>
      </c>
      <c r="P55" s="26"/>
      <c r="Q55" s="63"/>
      <c r="R55" s="26"/>
      <c r="S55" s="26"/>
      <c r="T55" s="42"/>
      <c r="U55" s="42"/>
      <c r="V55" s="42"/>
      <c r="W55" s="41" t="str">
        <f>IF(E55="","",IF(K55="スギ",VLOOKUP(L55,#REF!,2,0),IF(K55="ヒノキ",VLOOKUP(L55,#REF!,3,0),0)))</f>
        <v/>
      </c>
      <c r="X55" s="41" t="str">
        <f t="shared" si="1"/>
        <v/>
      </c>
      <c r="Y55" s="42"/>
      <c r="Z55" s="42"/>
      <c r="AA55" s="43" t="str">
        <f t="shared" si="2"/>
        <v/>
      </c>
      <c r="AB55" s="23"/>
      <c r="AC55" s="23"/>
      <c r="AD55" s="23"/>
      <c r="AE55" s="23"/>
      <c r="AF55" s="23" t="str">
        <f t="shared" si="3"/>
        <v/>
      </c>
      <c r="AG55" s="88"/>
      <c r="AH55" s="26"/>
      <c r="AI55" s="26"/>
      <c r="AJ55" s="26"/>
    </row>
    <row r="56" spans="1:36">
      <c r="A56" s="42">
        <v>53</v>
      </c>
      <c r="B56" s="42" t="s">
        <v>91</v>
      </c>
      <c r="C56" s="112" t="s">
        <v>0</v>
      </c>
      <c r="D56" s="42"/>
      <c r="E56" s="99"/>
      <c r="F56" s="26"/>
      <c r="G56" s="26"/>
      <c r="H56" s="26"/>
      <c r="I56" s="26"/>
      <c r="J56" s="53"/>
      <c r="K56" s="99"/>
      <c r="L56" s="99"/>
      <c r="M56" s="26"/>
      <c r="N56" s="99"/>
      <c r="O56" s="42" t="str">
        <f t="shared" si="0"/>
        <v/>
      </c>
      <c r="P56" s="26"/>
      <c r="Q56" s="63"/>
      <c r="R56" s="26"/>
      <c r="S56" s="26"/>
      <c r="T56" s="42"/>
      <c r="U56" s="42"/>
      <c r="V56" s="42"/>
      <c r="W56" s="41" t="str">
        <f>IF(E56="","",IF(K56="スギ",VLOOKUP(L56,#REF!,2,0),IF(K56="ヒノキ",VLOOKUP(L56,#REF!,3,0),0)))</f>
        <v/>
      </c>
      <c r="X56" s="41" t="str">
        <f t="shared" si="1"/>
        <v/>
      </c>
      <c r="Y56" s="42"/>
      <c r="Z56" s="42"/>
      <c r="AA56" s="43" t="str">
        <f t="shared" si="2"/>
        <v/>
      </c>
      <c r="AB56" s="23"/>
      <c r="AC56" s="23"/>
      <c r="AD56" s="23"/>
      <c r="AE56" s="23"/>
      <c r="AF56" s="23" t="str">
        <f t="shared" si="3"/>
        <v/>
      </c>
      <c r="AG56" s="88"/>
      <c r="AH56" s="26"/>
      <c r="AI56" s="26"/>
      <c r="AJ56" s="26"/>
    </row>
    <row r="57" spans="1:36">
      <c r="A57" s="42">
        <v>54</v>
      </c>
      <c r="B57" s="42" t="s">
        <v>91</v>
      </c>
      <c r="C57" s="112" t="s">
        <v>0</v>
      </c>
      <c r="D57" s="42"/>
      <c r="E57" s="99"/>
      <c r="F57" s="26"/>
      <c r="G57" s="26"/>
      <c r="H57" s="26"/>
      <c r="I57" s="26"/>
      <c r="J57" s="53"/>
      <c r="K57" s="99"/>
      <c r="L57" s="99"/>
      <c r="M57" s="26"/>
      <c r="N57" s="99"/>
      <c r="O57" s="42" t="str">
        <f t="shared" si="0"/>
        <v/>
      </c>
      <c r="P57" s="26"/>
      <c r="Q57" s="63"/>
      <c r="R57" s="26"/>
      <c r="S57" s="26"/>
      <c r="T57" s="42"/>
      <c r="U57" s="42"/>
      <c r="V57" s="42"/>
      <c r="W57" s="41" t="str">
        <f>IF(E57="","",IF(K57="スギ",VLOOKUP(L57,#REF!,2,0),IF(K57="ヒノキ",VLOOKUP(L57,#REF!,3,0),0)))</f>
        <v/>
      </c>
      <c r="X57" s="41" t="str">
        <f t="shared" si="1"/>
        <v/>
      </c>
      <c r="Y57" s="42"/>
      <c r="Z57" s="42"/>
      <c r="AA57" s="43" t="str">
        <f t="shared" si="2"/>
        <v/>
      </c>
      <c r="AB57" s="23"/>
      <c r="AC57" s="23"/>
      <c r="AD57" s="23"/>
      <c r="AE57" s="23"/>
      <c r="AF57" s="23" t="str">
        <f t="shared" si="3"/>
        <v/>
      </c>
      <c r="AG57" s="88"/>
      <c r="AH57" s="26"/>
      <c r="AI57" s="26"/>
      <c r="AJ57" s="26"/>
    </row>
    <row r="58" spans="1:36">
      <c r="A58" s="42">
        <v>55</v>
      </c>
      <c r="B58" s="42" t="s">
        <v>91</v>
      </c>
      <c r="C58" s="112" t="s">
        <v>0</v>
      </c>
      <c r="D58" s="42"/>
      <c r="E58" s="99"/>
      <c r="F58" s="26"/>
      <c r="G58" s="26"/>
      <c r="H58" s="26"/>
      <c r="I58" s="26"/>
      <c r="J58" s="53"/>
      <c r="K58" s="99"/>
      <c r="L58" s="99"/>
      <c r="M58" s="26"/>
      <c r="N58" s="99"/>
      <c r="O58" s="42" t="str">
        <f t="shared" si="0"/>
        <v/>
      </c>
      <c r="P58" s="26"/>
      <c r="Q58" s="63"/>
      <c r="R58" s="26"/>
      <c r="S58" s="26"/>
      <c r="T58" s="42"/>
      <c r="U58" s="42"/>
      <c r="V58" s="42"/>
      <c r="W58" s="41" t="str">
        <f>IF(E58="","",IF(K58="スギ",VLOOKUP(L58,#REF!,2,0),IF(K58="ヒノキ",VLOOKUP(L58,#REF!,3,0),0)))</f>
        <v/>
      </c>
      <c r="X58" s="41" t="str">
        <f t="shared" si="1"/>
        <v/>
      </c>
      <c r="Y58" s="42"/>
      <c r="Z58" s="42"/>
      <c r="AA58" s="43" t="str">
        <f t="shared" si="2"/>
        <v/>
      </c>
      <c r="AB58" s="23"/>
      <c r="AC58" s="23"/>
      <c r="AD58" s="23"/>
      <c r="AE58" s="23"/>
      <c r="AF58" s="23" t="str">
        <f t="shared" si="3"/>
        <v/>
      </c>
      <c r="AG58" s="88"/>
      <c r="AH58" s="26"/>
      <c r="AI58" s="26"/>
      <c r="AJ58" s="26"/>
    </row>
    <row r="59" spans="1:36">
      <c r="A59" s="42">
        <v>56</v>
      </c>
      <c r="B59" s="42" t="s">
        <v>91</v>
      </c>
      <c r="C59" s="112" t="s">
        <v>0</v>
      </c>
      <c r="D59" s="42"/>
      <c r="E59" s="99"/>
      <c r="F59" s="26"/>
      <c r="G59" s="26"/>
      <c r="H59" s="26"/>
      <c r="I59" s="26"/>
      <c r="J59" s="53"/>
      <c r="K59" s="99"/>
      <c r="L59" s="99"/>
      <c r="M59" s="26"/>
      <c r="N59" s="99"/>
      <c r="O59" s="42" t="str">
        <f t="shared" si="0"/>
        <v/>
      </c>
      <c r="P59" s="26"/>
      <c r="Q59" s="63"/>
      <c r="R59" s="26"/>
      <c r="S59" s="26"/>
      <c r="T59" s="42"/>
      <c r="U59" s="42"/>
      <c r="V59" s="42"/>
      <c r="W59" s="41" t="str">
        <f>IF(E59="","",IF(K59="スギ",VLOOKUP(L59,#REF!,2,0),IF(K59="ヒノキ",VLOOKUP(L59,#REF!,3,0),0)))</f>
        <v/>
      </c>
      <c r="X59" s="41" t="str">
        <f t="shared" si="1"/>
        <v/>
      </c>
      <c r="Y59" s="42"/>
      <c r="Z59" s="42"/>
      <c r="AA59" s="43" t="str">
        <f t="shared" si="2"/>
        <v/>
      </c>
      <c r="AB59" s="23"/>
      <c r="AC59" s="23"/>
      <c r="AD59" s="23"/>
      <c r="AE59" s="23"/>
      <c r="AF59" s="23" t="str">
        <f t="shared" si="3"/>
        <v/>
      </c>
      <c r="AG59" s="88"/>
      <c r="AH59" s="26"/>
      <c r="AI59" s="26"/>
      <c r="AJ59" s="26"/>
    </row>
    <row r="60" spans="1:36">
      <c r="A60" s="42">
        <v>57</v>
      </c>
      <c r="B60" s="42" t="s">
        <v>91</v>
      </c>
      <c r="C60" s="112" t="s">
        <v>0</v>
      </c>
      <c r="D60" s="42"/>
      <c r="E60" s="99"/>
      <c r="F60" s="26"/>
      <c r="G60" s="26"/>
      <c r="H60" s="26"/>
      <c r="I60" s="26"/>
      <c r="J60" s="53"/>
      <c r="K60" s="99"/>
      <c r="L60" s="99"/>
      <c r="M60" s="26"/>
      <c r="N60" s="99"/>
      <c r="O60" s="42" t="str">
        <f t="shared" si="0"/>
        <v/>
      </c>
      <c r="P60" s="26"/>
      <c r="Q60" s="63"/>
      <c r="R60" s="26"/>
      <c r="S60" s="26"/>
      <c r="T60" s="42"/>
      <c r="U60" s="42"/>
      <c r="V60" s="42"/>
      <c r="W60" s="41" t="str">
        <f>IF(E60="","",IF(K60="スギ",VLOOKUP(L60,#REF!,2,0),IF(K60="ヒノキ",VLOOKUP(L60,#REF!,3,0),0)))</f>
        <v/>
      </c>
      <c r="X60" s="41" t="str">
        <f t="shared" si="1"/>
        <v/>
      </c>
      <c r="Y60" s="42"/>
      <c r="Z60" s="42"/>
      <c r="AA60" s="43" t="str">
        <f t="shared" si="2"/>
        <v/>
      </c>
      <c r="AB60" s="23"/>
      <c r="AC60" s="23"/>
      <c r="AD60" s="23"/>
      <c r="AE60" s="23"/>
      <c r="AF60" s="23" t="str">
        <f t="shared" si="3"/>
        <v/>
      </c>
      <c r="AG60" s="88"/>
      <c r="AH60" s="26"/>
      <c r="AI60" s="26"/>
      <c r="AJ60" s="26"/>
    </row>
    <row r="61" spans="1:36">
      <c r="A61" s="42">
        <v>58</v>
      </c>
      <c r="B61" s="42" t="s">
        <v>91</v>
      </c>
      <c r="C61" s="112" t="s">
        <v>0</v>
      </c>
      <c r="D61" s="42"/>
      <c r="E61" s="99"/>
      <c r="F61" s="26"/>
      <c r="G61" s="26"/>
      <c r="H61" s="26"/>
      <c r="I61" s="26"/>
      <c r="J61" s="53"/>
      <c r="K61" s="99"/>
      <c r="L61" s="99"/>
      <c r="M61" s="26"/>
      <c r="N61" s="99"/>
      <c r="O61" s="42" t="str">
        <f t="shared" si="0"/>
        <v/>
      </c>
      <c r="P61" s="26"/>
      <c r="Q61" s="63"/>
      <c r="R61" s="26"/>
      <c r="S61" s="26"/>
      <c r="T61" s="42"/>
      <c r="U61" s="42"/>
      <c r="V61" s="42"/>
      <c r="W61" s="41" t="str">
        <f>IF(E61="","",IF(K61="スギ",VLOOKUP(L61,#REF!,2,0),IF(K61="ヒノキ",VLOOKUP(L61,#REF!,3,0),0)))</f>
        <v/>
      </c>
      <c r="X61" s="41" t="str">
        <f t="shared" si="1"/>
        <v/>
      </c>
      <c r="Y61" s="42"/>
      <c r="Z61" s="42"/>
      <c r="AA61" s="43" t="str">
        <f t="shared" si="2"/>
        <v/>
      </c>
      <c r="AB61" s="23"/>
      <c r="AC61" s="23"/>
      <c r="AD61" s="23"/>
      <c r="AE61" s="23"/>
      <c r="AF61" s="23" t="str">
        <f t="shared" si="3"/>
        <v/>
      </c>
      <c r="AG61" s="88"/>
      <c r="AH61" s="26"/>
      <c r="AI61" s="26"/>
      <c r="AJ61" s="26"/>
    </row>
    <row r="62" spans="1:36">
      <c r="A62" s="42">
        <v>59</v>
      </c>
      <c r="B62" s="42" t="s">
        <v>91</v>
      </c>
      <c r="C62" s="112" t="s">
        <v>0</v>
      </c>
      <c r="D62" s="42"/>
      <c r="E62" s="99"/>
      <c r="F62" s="26"/>
      <c r="G62" s="26"/>
      <c r="H62" s="26"/>
      <c r="I62" s="26"/>
      <c r="J62" s="53"/>
      <c r="K62" s="99"/>
      <c r="L62" s="99"/>
      <c r="M62" s="26"/>
      <c r="N62" s="99"/>
      <c r="O62" s="42" t="str">
        <f t="shared" si="0"/>
        <v/>
      </c>
      <c r="P62" s="26"/>
      <c r="Q62" s="63"/>
      <c r="R62" s="26"/>
      <c r="S62" s="26"/>
      <c r="T62" s="42"/>
      <c r="U62" s="42"/>
      <c r="V62" s="42"/>
      <c r="W62" s="41" t="str">
        <f>IF(E62="","",IF(K62="スギ",VLOOKUP(L62,#REF!,2,0),IF(K62="ヒノキ",VLOOKUP(L62,#REF!,3,0),0)))</f>
        <v/>
      </c>
      <c r="X62" s="41" t="str">
        <f t="shared" si="1"/>
        <v/>
      </c>
      <c r="Y62" s="42"/>
      <c r="Z62" s="42"/>
      <c r="AA62" s="43" t="str">
        <f t="shared" si="2"/>
        <v/>
      </c>
      <c r="AB62" s="23"/>
      <c r="AC62" s="23"/>
      <c r="AD62" s="23"/>
      <c r="AE62" s="23"/>
      <c r="AF62" s="23" t="str">
        <f t="shared" si="3"/>
        <v/>
      </c>
      <c r="AG62" s="88"/>
      <c r="AH62" s="26"/>
      <c r="AI62" s="26"/>
      <c r="AJ62" s="26"/>
    </row>
    <row r="63" spans="1:36">
      <c r="A63" s="42">
        <v>60</v>
      </c>
      <c r="B63" s="42" t="s">
        <v>91</v>
      </c>
      <c r="C63" s="112" t="s">
        <v>0</v>
      </c>
      <c r="D63" s="42"/>
      <c r="E63" s="99"/>
      <c r="F63" s="26"/>
      <c r="G63" s="26"/>
      <c r="H63" s="26"/>
      <c r="I63" s="26"/>
      <c r="J63" s="53"/>
      <c r="K63" s="99"/>
      <c r="L63" s="99"/>
      <c r="M63" s="26"/>
      <c r="N63" s="99"/>
      <c r="O63" s="42" t="str">
        <f t="shared" si="0"/>
        <v/>
      </c>
      <c r="P63" s="26"/>
      <c r="Q63" s="63"/>
      <c r="R63" s="26"/>
      <c r="S63" s="26"/>
      <c r="T63" s="42"/>
      <c r="U63" s="42"/>
      <c r="V63" s="42"/>
      <c r="W63" s="41" t="str">
        <f>IF(E63="","",IF(K63="スギ",VLOOKUP(L63,#REF!,2,0),IF(K63="ヒノキ",VLOOKUP(L63,#REF!,3,0),0)))</f>
        <v/>
      </c>
      <c r="X63" s="41" t="str">
        <f t="shared" si="1"/>
        <v/>
      </c>
      <c r="Y63" s="42"/>
      <c r="Z63" s="42"/>
      <c r="AA63" s="43" t="str">
        <f t="shared" si="2"/>
        <v/>
      </c>
      <c r="AB63" s="23"/>
      <c r="AC63" s="23"/>
      <c r="AD63" s="23"/>
      <c r="AE63" s="23"/>
      <c r="AF63" s="23" t="str">
        <f t="shared" si="3"/>
        <v/>
      </c>
      <c r="AG63" s="88"/>
      <c r="AH63" s="26"/>
      <c r="AI63" s="26"/>
      <c r="AJ63" s="26"/>
    </row>
    <row r="64" spans="1:36">
      <c r="A64" s="42">
        <v>61</v>
      </c>
      <c r="B64" s="42" t="s">
        <v>91</v>
      </c>
      <c r="C64" s="112" t="s">
        <v>0</v>
      </c>
      <c r="D64" s="42"/>
      <c r="E64" s="99"/>
      <c r="F64" s="26"/>
      <c r="G64" s="26"/>
      <c r="H64" s="26"/>
      <c r="I64" s="26"/>
      <c r="J64" s="53"/>
      <c r="K64" s="99"/>
      <c r="L64" s="99"/>
      <c r="M64" s="26"/>
      <c r="N64" s="99"/>
      <c r="O64" s="42" t="str">
        <f t="shared" si="0"/>
        <v/>
      </c>
      <c r="P64" s="26"/>
      <c r="Q64" s="63"/>
      <c r="R64" s="26"/>
      <c r="S64" s="26"/>
      <c r="T64" s="42"/>
      <c r="U64" s="42"/>
      <c r="V64" s="42"/>
      <c r="W64" s="41" t="str">
        <f>IF(E64="","",IF(K64="スギ",VLOOKUP(L64,#REF!,2,0),IF(K64="ヒノキ",VLOOKUP(L64,#REF!,3,0),0)))</f>
        <v/>
      </c>
      <c r="X64" s="41" t="str">
        <f t="shared" si="1"/>
        <v/>
      </c>
      <c r="Y64" s="42"/>
      <c r="Z64" s="42"/>
      <c r="AA64" s="43" t="str">
        <f t="shared" si="2"/>
        <v/>
      </c>
      <c r="AB64" s="23"/>
      <c r="AC64" s="23"/>
      <c r="AD64" s="23"/>
      <c r="AE64" s="23"/>
      <c r="AF64" s="23" t="str">
        <f t="shared" si="3"/>
        <v/>
      </c>
      <c r="AG64" s="88"/>
      <c r="AH64" s="26"/>
      <c r="AI64" s="26"/>
      <c r="AJ64" s="26"/>
    </row>
    <row r="65" spans="1:36">
      <c r="A65" s="42">
        <v>62</v>
      </c>
      <c r="B65" s="42" t="s">
        <v>91</v>
      </c>
      <c r="C65" s="112" t="s">
        <v>0</v>
      </c>
      <c r="D65" s="42"/>
      <c r="E65" s="99"/>
      <c r="F65" s="26"/>
      <c r="G65" s="26"/>
      <c r="H65" s="26"/>
      <c r="I65" s="26"/>
      <c r="J65" s="53"/>
      <c r="K65" s="99"/>
      <c r="L65" s="99"/>
      <c r="M65" s="26"/>
      <c r="N65" s="99"/>
      <c r="O65" s="42" t="str">
        <f t="shared" si="0"/>
        <v/>
      </c>
      <c r="P65" s="26"/>
      <c r="Q65" s="63"/>
      <c r="R65" s="26"/>
      <c r="S65" s="26"/>
      <c r="T65" s="42"/>
      <c r="U65" s="42"/>
      <c r="V65" s="42"/>
      <c r="W65" s="41" t="str">
        <f>IF(E65="","",IF(K65="スギ",VLOOKUP(L65,#REF!,2,0),IF(K65="ヒノキ",VLOOKUP(L65,#REF!,3,0),0)))</f>
        <v/>
      </c>
      <c r="X65" s="41" t="str">
        <f t="shared" si="1"/>
        <v/>
      </c>
      <c r="Y65" s="42"/>
      <c r="Z65" s="42"/>
      <c r="AA65" s="43" t="str">
        <f t="shared" si="2"/>
        <v/>
      </c>
      <c r="AB65" s="23"/>
      <c r="AC65" s="23"/>
      <c r="AD65" s="23"/>
      <c r="AE65" s="23"/>
      <c r="AF65" s="23" t="str">
        <f t="shared" si="3"/>
        <v/>
      </c>
      <c r="AG65" s="88"/>
      <c r="AH65" s="26"/>
      <c r="AI65" s="26"/>
      <c r="AJ65" s="26"/>
    </row>
    <row r="66" spans="1:36">
      <c r="A66" s="42">
        <v>63</v>
      </c>
      <c r="B66" s="42" t="s">
        <v>91</v>
      </c>
      <c r="C66" s="112" t="s">
        <v>0</v>
      </c>
      <c r="D66" s="42"/>
      <c r="E66" s="99"/>
      <c r="F66" s="26"/>
      <c r="G66" s="26"/>
      <c r="H66" s="26"/>
      <c r="I66" s="26"/>
      <c r="J66" s="53"/>
      <c r="K66" s="99"/>
      <c r="L66" s="99"/>
      <c r="M66" s="26"/>
      <c r="N66" s="99"/>
      <c r="O66" s="42" t="str">
        <f t="shared" si="0"/>
        <v/>
      </c>
      <c r="P66" s="26"/>
      <c r="Q66" s="63"/>
      <c r="R66" s="26"/>
      <c r="S66" s="26"/>
      <c r="T66" s="42"/>
      <c r="U66" s="42"/>
      <c r="V66" s="42"/>
      <c r="W66" s="41" t="str">
        <f>IF(E66="","",IF(K66="スギ",VLOOKUP(L66,#REF!,2,0),IF(K66="ヒノキ",VLOOKUP(L66,#REF!,3,0),0)))</f>
        <v/>
      </c>
      <c r="X66" s="41" t="str">
        <f t="shared" si="1"/>
        <v/>
      </c>
      <c r="Y66" s="42"/>
      <c r="Z66" s="42"/>
      <c r="AA66" s="43" t="str">
        <f t="shared" si="2"/>
        <v/>
      </c>
      <c r="AB66" s="23"/>
      <c r="AC66" s="23"/>
      <c r="AD66" s="23"/>
      <c r="AE66" s="23"/>
      <c r="AF66" s="23" t="str">
        <f t="shared" si="3"/>
        <v/>
      </c>
      <c r="AG66" s="88"/>
      <c r="AH66" s="26"/>
      <c r="AI66" s="26"/>
      <c r="AJ66" s="26"/>
    </row>
    <row r="67" spans="1:36">
      <c r="A67" s="42">
        <v>64</v>
      </c>
      <c r="B67" s="42" t="s">
        <v>91</v>
      </c>
      <c r="C67" s="112" t="s">
        <v>0</v>
      </c>
      <c r="D67" s="42"/>
      <c r="E67" s="99"/>
      <c r="F67" s="26"/>
      <c r="G67" s="26"/>
      <c r="H67" s="26"/>
      <c r="I67" s="26"/>
      <c r="J67" s="53"/>
      <c r="K67" s="99"/>
      <c r="L67" s="99"/>
      <c r="M67" s="26"/>
      <c r="N67" s="99"/>
      <c r="O67" s="42" t="str">
        <f t="shared" si="0"/>
        <v/>
      </c>
      <c r="P67" s="26"/>
      <c r="Q67" s="63"/>
      <c r="R67" s="26"/>
      <c r="S67" s="26"/>
      <c r="T67" s="42"/>
      <c r="U67" s="42"/>
      <c r="V67" s="42"/>
      <c r="W67" s="41" t="str">
        <f>IF(E67="","",IF(K67="スギ",VLOOKUP(L67,#REF!,2,0),IF(K67="ヒノキ",VLOOKUP(L67,#REF!,3,0),0)))</f>
        <v/>
      </c>
      <c r="X67" s="41" t="str">
        <f t="shared" si="1"/>
        <v/>
      </c>
      <c r="Y67" s="42"/>
      <c r="Z67" s="42"/>
      <c r="AA67" s="43" t="str">
        <f t="shared" si="2"/>
        <v/>
      </c>
      <c r="AB67" s="23"/>
      <c r="AC67" s="23"/>
      <c r="AD67" s="23"/>
      <c r="AE67" s="23"/>
      <c r="AF67" s="23" t="str">
        <f t="shared" si="3"/>
        <v/>
      </c>
      <c r="AG67" s="88"/>
      <c r="AH67" s="26"/>
      <c r="AI67" s="26"/>
      <c r="AJ67" s="26"/>
    </row>
    <row r="68" spans="1:36">
      <c r="A68" s="42">
        <v>65</v>
      </c>
      <c r="B68" s="42" t="s">
        <v>91</v>
      </c>
      <c r="C68" s="112" t="s">
        <v>0</v>
      </c>
      <c r="D68" s="42"/>
      <c r="E68" s="99"/>
      <c r="F68" s="26"/>
      <c r="G68" s="26"/>
      <c r="H68" s="26"/>
      <c r="I68" s="26"/>
      <c r="J68" s="53"/>
      <c r="K68" s="99"/>
      <c r="L68" s="99"/>
      <c r="M68" s="26"/>
      <c r="N68" s="99"/>
      <c r="O68" s="42" t="str">
        <f t="shared" si="0"/>
        <v/>
      </c>
      <c r="P68" s="26"/>
      <c r="Q68" s="63"/>
      <c r="R68" s="26"/>
      <c r="S68" s="26"/>
      <c r="T68" s="42"/>
      <c r="U68" s="42"/>
      <c r="V68" s="42"/>
      <c r="W68" s="41" t="str">
        <f>IF(E68="","",IF(K68="スギ",VLOOKUP(L68,#REF!,2,0),IF(K68="ヒノキ",VLOOKUP(L68,#REF!,3,0),0)))</f>
        <v/>
      </c>
      <c r="X68" s="41" t="str">
        <f t="shared" si="1"/>
        <v/>
      </c>
      <c r="Y68" s="42"/>
      <c r="Z68" s="42"/>
      <c r="AA68" s="43" t="str">
        <f t="shared" si="2"/>
        <v/>
      </c>
      <c r="AB68" s="23"/>
      <c r="AC68" s="23"/>
      <c r="AD68" s="23"/>
      <c r="AE68" s="23"/>
      <c r="AF68" s="23" t="str">
        <f t="shared" si="3"/>
        <v/>
      </c>
      <c r="AG68" s="88"/>
      <c r="AH68" s="26"/>
      <c r="AI68" s="26"/>
      <c r="AJ68" s="26"/>
    </row>
    <row r="69" spans="1:36">
      <c r="A69" s="42">
        <v>66</v>
      </c>
      <c r="B69" s="42" t="s">
        <v>91</v>
      </c>
      <c r="C69" s="112" t="s">
        <v>0</v>
      </c>
      <c r="D69" s="42"/>
      <c r="E69" s="99"/>
      <c r="F69" s="26"/>
      <c r="G69" s="26"/>
      <c r="H69" s="26"/>
      <c r="I69" s="26"/>
      <c r="J69" s="53"/>
      <c r="K69" s="99"/>
      <c r="L69" s="99"/>
      <c r="M69" s="26"/>
      <c r="N69" s="99"/>
      <c r="O69" s="42" t="str">
        <f t="shared" ref="O69:O132" si="4">IF(N69="","",IF(MONTH(N69)&lt;=3,YEAR(N69)-1,YEAR(N69)))</f>
        <v/>
      </c>
      <c r="P69" s="26"/>
      <c r="Q69" s="63"/>
      <c r="R69" s="26"/>
      <c r="S69" s="26"/>
      <c r="T69" s="42"/>
      <c r="U69" s="42"/>
      <c r="V69" s="42"/>
      <c r="W69" s="41" t="str">
        <f>IF(E69="","",IF(K69="スギ",VLOOKUP(L69,#REF!,2,0),IF(K69="ヒノキ",VLOOKUP(L69,#REF!,3,0),0)))</f>
        <v/>
      </c>
      <c r="X69" s="41" t="str">
        <f t="shared" ref="X69:X132" si="5">IF(E69="","",IF(Q69=0,ROUND(W69*J69,0),0))</f>
        <v/>
      </c>
      <c r="Y69" s="42"/>
      <c r="Z69" s="42"/>
      <c r="AA69" s="43" t="str">
        <f t="shared" ref="AA69:AA132" si="6">IF(Q69="","",IF(Q69=0,X69,Q69))</f>
        <v/>
      </c>
      <c r="AB69" s="23"/>
      <c r="AC69" s="23"/>
      <c r="AD69" s="23"/>
      <c r="AE69" s="23"/>
      <c r="AF69" s="23" t="str">
        <f t="shared" ref="AF69:AF132" si="7">IF(E69="","",Q69-SUM(AB69:AE69))</f>
        <v/>
      </c>
      <c r="AG69" s="88"/>
      <c r="AH69" s="26"/>
      <c r="AI69" s="26"/>
      <c r="AJ69" s="26"/>
    </row>
    <row r="70" spans="1:36">
      <c r="A70" s="42">
        <v>67</v>
      </c>
      <c r="B70" s="42" t="s">
        <v>91</v>
      </c>
      <c r="C70" s="112" t="s">
        <v>0</v>
      </c>
      <c r="D70" s="42"/>
      <c r="E70" s="99"/>
      <c r="F70" s="26"/>
      <c r="G70" s="26"/>
      <c r="H70" s="26"/>
      <c r="I70" s="26"/>
      <c r="J70" s="53"/>
      <c r="K70" s="99"/>
      <c r="L70" s="99"/>
      <c r="M70" s="26"/>
      <c r="N70" s="99"/>
      <c r="O70" s="42" t="str">
        <f t="shared" si="4"/>
        <v/>
      </c>
      <c r="P70" s="26"/>
      <c r="Q70" s="63"/>
      <c r="R70" s="26"/>
      <c r="S70" s="26"/>
      <c r="T70" s="42"/>
      <c r="U70" s="42"/>
      <c r="V70" s="42"/>
      <c r="W70" s="41" t="str">
        <f>IF(E70="","",IF(K70="スギ",VLOOKUP(L70,#REF!,2,0),IF(K70="ヒノキ",VLOOKUP(L70,#REF!,3,0),0)))</f>
        <v/>
      </c>
      <c r="X70" s="41" t="str">
        <f t="shared" si="5"/>
        <v/>
      </c>
      <c r="Y70" s="42"/>
      <c r="Z70" s="42"/>
      <c r="AA70" s="43" t="str">
        <f t="shared" si="6"/>
        <v/>
      </c>
      <c r="AB70" s="23"/>
      <c r="AC70" s="23"/>
      <c r="AD70" s="23"/>
      <c r="AE70" s="23"/>
      <c r="AF70" s="23" t="str">
        <f t="shared" si="7"/>
        <v/>
      </c>
      <c r="AG70" s="88"/>
      <c r="AH70" s="26"/>
      <c r="AI70" s="26"/>
      <c r="AJ70" s="26"/>
    </row>
    <row r="71" spans="1:36">
      <c r="A71" s="42">
        <v>68</v>
      </c>
      <c r="B71" s="42" t="s">
        <v>91</v>
      </c>
      <c r="C71" s="112" t="s">
        <v>0</v>
      </c>
      <c r="D71" s="42"/>
      <c r="E71" s="99"/>
      <c r="F71" s="26"/>
      <c r="G71" s="26"/>
      <c r="H71" s="26"/>
      <c r="I71" s="26"/>
      <c r="J71" s="53"/>
      <c r="K71" s="99"/>
      <c r="L71" s="99"/>
      <c r="M71" s="26"/>
      <c r="N71" s="99"/>
      <c r="O71" s="42" t="str">
        <f t="shared" si="4"/>
        <v/>
      </c>
      <c r="P71" s="26"/>
      <c r="Q71" s="63"/>
      <c r="R71" s="26"/>
      <c r="S71" s="26"/>
      <c r="T71" s="42"/>
      <c r="U71" s="42"/>
      <c r="V71" s="42"/>
      <c r="W71" s="41" t="str">
        <f>IF(E71="","",IF(K71="スギ",VLOOKUP(L71,#REF!,2,0),IF(K71="ヒノキ",VLOOKUP(L71,#REF!,3,0),0)))</f>
        <v/>
      </c>
      <c r="X71" s="41" t="str">
        <f t="shared" si="5"/>
        <v/>
      </c>
      <c r="Y71" s="42"/>
      <c r="Z71" s="42"/>
      <c r="AA71" s="43" t="str">
        <f t="shared" si="6"/>
        <v/>
      </c>
      <c r="AB71" s="23"/>
      <c r="AC71" s="23"/>
      <c r="AD71" s="23"/>
      <c r="AE71" s="23"/>
      <c r="AF71" s="23" t="str">
        <f t="shared" si="7"/>
        <v/>
      </c>
      <c r="AG71" s="88"/>
      <c r="AH71" s="26"/>
      <c r="AI71" s="26"/>
      <c r="AJ71" s="26"/>
    </row>
    <row r="72" spans="1:36">
      <c r="A72" s="42">
        <v>69</v>
      </c>
      <c r="B72" s="42" t="s">
        <v>91</v>
      </c>
      <c r="C72" s="112" t="s">
        <v>0</v>
      </c>
      <c r="D72" s="42"/>
      <c r="E72" s="99"/>
      <c r="F72" s="26"/>
      <c r="G72" s="26"/>
      <c r="H72" s="26"/>
      <c r="I72" s="26"/>
      <c r="J72" s="53"/>
      <c r="K72" s="99"/>
      <c r="L72" s="99"/>
      <c r="M72" s="26"/>
      <c r="N72" s="99"/>
      <c r="O72" s="42" t="str">
        <f t="shared" si="4"/>
        <v/>
      </c>
      <c r="P72" s="26"/>
      <c r="Q72" s="63"/>
      <c r="R72" s="26"/>
      <c r="S72" s="26"/>
      <c r="T72" s="42"/>
      <c r="U72" s="42"/>
      <c r="V72" s="42"/>
      <c r="W72" s="41" t="str">
        <f>IF(E72="","",IF(K72="スギ",VLOOKUP(L72,#REF!,2,0),IF(K72="ヒノキ",VLOOKUP(L72,#REF!,3,0),0)))</f>
        <v/>
      </c>
      <c r="X72" s="41" t="str">
        <f t="shared" si="5"/>
        <v/>
      </c>
      <c r="Y72" s="42"/>
      <c r="Z72" s="42"/>
      <c r="AA72" s="43" t="str">
        <f t="shared" si="6"/>
        <v/>
      </c>
      <c r="AB72" s="23"/>
      <c r="AC72" s="23"/>
      <c r="AD72" s="23"/>
      <c r="AE72" s="23"/>
      <c r="AF72" s="23" t="str">
        <f t="shared" si="7"/>
        <v/>
      </c>
      <c r="AG72" s="88"/>
      <c r="AH72" s="26"/>
      <c r="AI72" s="26"/>
      <c r="AJ72" s="26"/>
    </row>
    <row r="73" spans="1:36">
      <c r="A73" s="42">
        <v>70</v>
      </c>
      <c r="B73" s="42" t="s">
        <v>91</v>
      </c>
      <c r="C73" s="112" t="s">
        <v>0</v>
      </c>
      <c r="D73" s="42"/>
      <c r="E73" s="99"/>
      <c r="F73" s="26"/>
      <c r="G73" s="26"/>
      <c r="H73" s="26"/>
      <c r="I73" s="26"/>
      <c r="J73" s="53"/>
      <c r="K73" s="99"/>
      <c r="L73" s="99"/>
      <c r="M73" s="26"/>
      <c r="N73" s="99"/>
      <c r="O73" s="42" t="str">
        <f t="shared" si="4"/>
        <v/>
      </c>
      <c r="P73" s="26"/>
      <c r="Q73" s="63"/>
      <c r="R73" s="26"/>
      <c r="S73" s="26"/>
      <c r="T73" s="42"/>
      <c r="U73" s="42"/>
      <c r="V73" s="42"/>
      <c r="W73" s="41" t="str">
        <f>IF(E73="","",IF(K73="スギ",VLOOKUP(L73,#REF!,2,0),IF(K73="ヒノキ",VLOOKUP(L73,#REF!,3,0),0)))</f>
        <v/>
      </c>
      <c r="X73" s="41" t="str">
        <f t="shared" si="5"/>
        <v/>
      </c>
      <c r="Y73" s="42"/>
      <c r="Z73" s="42"/>
      <c r="AA73" s="43" t="str">
        <f t="shared" si="6"/>
        <v/>
      </c>
      <c r="AB73" s="23"/>
      <c r="AC73" s="23"/>
      <c r="AD73" s="23"/>
      <c r="AE73" s="23"/>
      <c r="AF73" s="23" t="str">
        <f t="shared" si="7"/>
        <v/>
      </c>
      <c r="AG73" s="88"/>
      <c r="AH73" s="26"/>
      <c r="AI73" s="26"/>
      <c r="AJ73" s="26"/>
    </row>
    <row r="74" spans="1:36">
      <c r="A74" s="42">
        <v>71</v>
      </c>
      <c r="B74" s="42" t="s">
        <v>91</v>
      </c>
      <c r="C74" s="112" t="s">
        <v>0</v>
      </c>
      <c r="D74" s="42"/>
      <c r="E74" s="99"/>
      <c r="F74" s="26"/>
      <c r="G74" s="26"/>
      <c r="H74" s="26"/>
      <c r="I74" s="26"/>
      <c r="J74" s="53"/>
      <c r="K74" s="99"/>
      <c r="L74" s="99"/>
      <c r="M74" s="26"/>
      <c r="N74" s="99"/>
      <c r="O74" s="42" t="str">
        <f t="shared" si="4"/>
        <v/>
      </c>
      <c r="P74" s="26"/>
      <c r="Q74" s="63"/>
      <c r="R74" s="26"/>
      <c r="S74" s="26"/>
      <c r="T74" s="42"/>
      <c r="U74" s="42"/>
      <c r="V74" s="42"/>
      <c r="W74" s="41" t="str">
        <f>IF(E74="","",IF(K74="スギ",VLOOKUP(L74,#REF!,2,0),IF(K74="ヒノキ",VLOOKUP(L74,#REF!,3,0),0)))</f>
        <v/>
      </c>
      <c r="X74" s="41" t="str">
        <f t="shared" si="5"/>
        <v/>
      </c>
      <c r="Y74" s="42"/>
      <c r="Z74" s="42"/>
      <c r="AA74" s="43" t="str">
        <f t="shared" si="6"/>
        <v/>
      </c>
      <c r="AB74" s="23"/>
      <c r="AC74" s="23"/>
      <c r="AD74" s="23"/>
      <c r="AE74" s="23"/>
      <c r="AF74" s="23" t="str">
        <f t="shared" si="7"/>
        <v/>
      </c>
      <c r="AG74" s="88"/>
      <c r="AH74" s="26"/>
      <c r="AI74" s="26"/>
      <c r="AJ74" s="26"/>
    </row>
    <row r="75" spans="1:36">
      <c r="A75" s="42">
        <v>72</v>
      </c>
      <c r="B75" s="42" t="s">
        <v>91</v>
      </c>
      <c r="C75" s="112" t="s">
        <v>0</v>
      </c>
      <c r="D75" s="42"/>
      <c r="E75" s="99"/>
      <c r="F75" s="26"/>
      <c r="G75" s="26"/>
      <c r="H75" s="26"/>
      <c r="I75" s="26"/>
      <c r="J75" s="53"/>
      <c r="K75" s="99"/>
      <c r="L75" s="99"/>
      <c r="M75" s="26"/>
      <c r="N75" s="99"/>
      <c r="O75" s="42" t="str">
        <f t="shared" si="4"/>
        <v/>
      </c>
      <c r="P75" s="26"/>
      <c r="Q75" s="63"/>
      <c r="R75" s="26"/>
      <c r="S75" s="26"/>
      <c r="T75" s="42"/>
      <c r="U75" s="42"/>
      <c r="V75" s="42"/>
      <c r="W75" s="41" t="str">
        <f>IF(E75="","",IF(K75="スギ",VLOOKUP(L75,#REF!,2,0),IF(K75="ヒノキ",VLOOKUP(L75,#REF!,3,0),0)))</f>
        <v/>
      </c>
      <c r="X75" s="41" t="str">
        <f t="shared" si="5"/>
        <v/>
      </c>
      <c r="Y75" s="42"/>
      <c r="Z75" s="42"/>
      <c r="AA75" s="43" t="str">
        <f t="shared" si="6"/>
        <v/>
      </c>
      <c r="AB75" s="23"/>
      <c r="AC75" s="23"/>
      <c r="AD75" s="23"/>
      <c r="AE75" s="23"/>
      <c r="AF75" s="23" t="str">
        <f t="shared" si="7"/>
        <v/>
      </c>
      <c r="AG75" s="88"/>
      <c r="AH75" s="26"/>
      <c r="AI75" s="26"/>
      <c r="AJ75" s="26"/>
    </row>
    <row r="76" spans="1:36">
      <c r="A76" s="42">
        <v>73</v>
      </c>
      <c r="B76" s="42" t="s">
        <v>91</v>
      </c>
      <c r="C76" s="112" t="s">
        <v>0</v>
      </c>
      <c r="D76" s="42"/>
      <c r="E76" s="99"/>
      <c r="F76" s="26"/>
      <c r="G76" s="26"/>
      <c r="H76" s="26"/>
      <c r="I76" s="26"/>
      <c r="J76" s="53"/>
      <c r="K76" s="99"/>
      <c r="L76" s="99"/>
      <c r="M76" s="26"/>
      <c r="N76" s="99"/>
      <c r="O76" s="42" t="str">
        <f t="shared" si="4"/>
        <v/>
      </c>
      <c r="P76" s="26"/>
      <c r="Q76" s="63"/>
      <c r="R76" s="26"/>
      <c r="S76" s="26"/>
      <c r="T76" s="42"/>
      <c r="U76" s="42"/>
      <c r="V76" s="42"/>
      <c r="W76" s="41" t="str">
        <f>IF(E76="","",IF(K76="スギ",VLOOKUP(L76,#REF!,2,0),IF(K76="ヒノキ",VLOOKUP(L76,#REF!,3,0),0)))</f>
        <v/>
      </c>
      <c r="X76" s="41" t="str">
        <f t="shared" si="5"/>
        <v/>
      </c>
      <c r="Y76" s="42"/>
      <c r="Z76" s="42"/>
      <c r="AA76" s="43" t="str">
        <f t="shared" si="6"/>
        <v/>
      </c>
      <c r="AB76" s="23"/>
      <c r="AC76" s="23"/>
      <c r="AD76" s="23"/>
      <c r="AE76" s="23"/>
      <c r="AF76" s="23" t="str">
        <f t="shared" si="7"/>
        <v/>
      </c>
      <c r="AG76" s="88"/>
      <c r="AH76" s="26"/>
      <c r="AI76" s="26"/>
      <c r="AJ76" s="26"/>
    </row>
    <row r="77" spans="1:36">
      <c r="A77" s="42">
        <v>74</v>
      </c>
      <c r="B77" s="42" t="s">
        <v>91</v>
      </c>
      <c r="C77" s="112" t="s">
        <v>0</v>
      </c>
      <c r="D77" s="42"/>
      <c r="E77" s="99"/>
      <c r="F77" s="26"/>
      <c r="G77" s="26"/>
      <c r="H77" s="26"/>
      <c r="I77" s="26"/>
      <c r="J77" s="53"/>
      <c r="K77" s="99"/>
      <c r="L77" s="99"/>
      <c r="M77" s="26"/>
      <c r="N77" s="99"/>
      <c r="O77" s="42" t="str">
        <f t="shared" si="4"/>
        <v/>
      </c>
      <c r="P77" s="26"/>
      <c r="Q77" s="63"/>
      <c r="R77" s="26"/>
      <c r="S77" s="26"/>
      <c r="T77" s="42"/>
      <c r="U77" s="42"/>
      <c r="V77" s="42"/>
      <c r="W77" s="41" t="str">
        <f>IF(E77="","",IF(K77="スギ",VLOOKUP(L77,#REF!,2,0),IF(K77="ヒノキ",VLOOKUP(L77,#REF!,3,0),0)))</f>
        <v/>
      </c>
      <c r="X77" s="41" t="str">
        <f t="shared" si="5"/>
        <v/>
      </c>
      <c r="Y77" s="42"/>
      <c r="Z77" s="42"/>
      <c r="AA77" s="43" t="str">
        <f t="shared" si="6"/>
        <v/>
      </c>
      <c r="AB77" s="23"/>
      <c r="AC77" s="23"/>
      <c r="AD77" s="23"/>
      <c r="AE77" s="23"/>
      <c r="AF77" s="23" t="str">
        <f t="shared" si="7"/>
        <v/>
      </c>
      <c r="AG77" s="88"/>
      <c r="AH77" s="26"/>
      <c r="AI77" s="26"/>
      <c r="AJ77" s="26"/>
    </row>
    <row r="78" spans="1:36">
      <c r="A78" s="42">
        <v>75</v>
      </c>
      <c r="B78" s="42" t="s">
        <v>91</v>
      </c>
      <c r="C78" s="112" t="s">
        <v>0</v>
      </c>
      <c r="D78" s="42"/>
      <c r="E78" s="99"/>
      <c r="F78" s="26"/>
      <c r="G78" s="26"/>
      <c r="H78" s="26"/>
      <c r="I78" s="26"/>
      <c r="J78" s="53"/>
      <c r="K78" s="99"/>
      <c r="L78" s="99"/>
      <c r="M78" s="26"/>
      <c r="N78" s="99"/>
      <c r="O78" s="42" t="str">
        <f t="shared" si="4"/>
        <v/>
      </c>
      <c r="P78" s="26"/>
      <c r="Q78" s="63"/>
      <c r="R78" s="26"/>
      <c r="S78" s="26"/>
      <c r="T78" s="42"/>
      <c r="U78" s="42"/>
      <c r="V78" s="42"/>
      <c r="W78" s="41" t="str">
        <f>IF(E78="","",IF(K78="スギ",VLOOKUP(L78,#REF!,2,0),IF(K78="ヒノキ",VLOOKUP(L78,#REF!,3,0),0)))</f>
        <v/>
      </c>
      <c r="X78" s="41" t="str">
        <f t="shared" si="5"/>
        <v/>
      </c>
      <c r="Y78" s="42"/>
      <c r="Z78" s="42"/>
      <c r="AA78" s="43" t="str">
        <f t="shared" si="6"/>
        <v/>
      </c>
      <c r="AB78" s="23"/>
      <c r="AC78" s="23"/>
      <c r="AD78" s="23"/>
      <c r="AE78" s="23"/>
      <c r="AF78" s="23" t="str">
        <f t="shared" si="7"/>
        <v/>
      </c>
      <c r="AG78" s="88"/>
      <c r="AH78" s="26"/>
      <c r="AI78" s="26"/>
      <c r="AJ78" s="26"/>
    </row>
    <row r="79" spans="1:36">
      <c r="A79" s="42">
        <v>76</v>
      </c>
      <c r="B79" s="42" t="s">
        <v>91</v>
      </c>
      <c r="C79" s="112" t="s">
        <v>0</v>
      </c>
      <c r="D79" s="42"/>
      <c r="E79" s="99"/>
      <c r="F79" s="26"/>
      <c r="G79" s="26"/>
      <c r="H79" s="26"/>
      <c r="I79" s="26"/>
      <c r="J79" s="53"/>
      <c r="K79" s="99"/>
      <c r="L79" s="99"/>
      <c r="M79" s="26"/>
      <c r="N79" s="99"/>
      <c r="O79" s="42" t="str">
        <f t="shared" si="4"/>
        <v/>
      </c>
      <c r="P79" s="26"/>
      <c r="Q79" s="63"/>
      <c r="R79" s="26"/>
      <c r="S79" s="26"/>
      <c r="T79" s="42"/>
      <c r="U79" s="42"/>
      <c r="V79" s="42"/>
      <c r="W79" s="41" t="str">
        <f>IF(E79="","",IF(K79="スギ",VLOOKUP(L79,#REF!,2,0),IF(K79="ヒノキ",VLOOKUP(L79,#REF!,3,0),0)))</f>
        <v/>
      </c>
      <c r="X79" s="41" t="str">
        <f t="shared" si="5"/>
        <v/>
      </c>
      <c r="Y79" s="42"/>
      <c r="Z79" s="42"/>
      <c r="AA79" s="43" t="str">
        <f t="shared" si="6"/>
        <v/>
      </c>
      <c r="AB79" s="23"/>
      <c r="AC79" s="23"/>
      <c r="AD79" s="23"/>
      <c r="AE79" s="23"/>
      <c r="AF79" s="23" t="str">
        <f t="shared" si="7"/>
        <v/>
      </c>
      <c r="AG79" s="88"/>
      <c r="AH79" s="26"/>
      <c r="AI79" s="26"/>
      <c r="AJ79" s="26"/>
    </row>
    <row r="80" spans="1:36">
      <c r="A80" s="42">
        <v>77</v>
      </c>
      <c r="B80" s="42" t="s">
        <v>91</v>
      </c>
      <c r="C80" s="112" t="s">
        <v>0</v>
      </c>
      <c r="D80" s="42"/>
      <c r="E80" s="99"/>
      <c r="F80" s="26"/>
      <c r="G80" s="26"/>
      <c r="H80" s="26"/>
      <c r="I80" s="26"/>
      <c r="J80" s="53"/>
      <c r="K80" s="99"/>
      <c r="L80" s="99"/>
      <c r="M80" s="26"/>
      <c r="N80" s="99"/>
      <c r="O80" s="42" t="str">
        <f t="shared" si="4"/>
        <v/>
      </c>
      <c r="P80" s="26"/>
      <c r="Q80" s="63"/>
      <c r="R80" s="26"/>
      <c r="S80" s="26"/>
      <c r="T80" s="42"/>
      <c r="U80" s="42"/>
      <c r="V80" s="42"/>
      <c r="W80" s="41" t="str">
        <f>IF(E80="","",IF(K80="スギ",VLOOKUP(L80,#REF!,2,0),IF(K80="ヒノキ",VLOOKUP(L80,#REF!,3,0),0)))</f>
        <v/>
      </c>
      <c r="X80" s="41" t="str">
        <f t="shared" si="5"/>
        <v/>
      </c>
      <c r="Y80" s="42"/>
      <c r="Z80" s="42"/>
      <c r="AA80" s="43" t="str">
        <f t="shared" si="6"/>
        <v/>
      </c>
      <c r="AB80" s="23"/>
      <c r="AC80" s="23"/>
      <c r="AD80" s="23"/>
      <c r="AE80" s="23"/>
      <c r="AF80" s="23" t="str">
        <f t="shared" si="7"/>
        <v/>
      </c>
      <c r="AG80" s="88"/>
      <c r="AH80" s="26"/>
      <c r="AI80" s="26"/>
      <c r="AJ80" s="26"/>
    </row>
    <row r="81" spans="1:36">
      <c r="A81" s="42">
        <v>78</v>
      </c>
      <c r="B81" s="42" t="s">
        <v>91</v>
      </c>
      <c r="C81" s="112" t="s">
        <v>0</v>
      </c>
      <c r="D81" s="42"/>
      <c r="E81" s="99"/>
      <c r="F81" s="26"/>
      <c r="G81" s="26"/>
      <c r="H81" s="26"/>
      <c r="I81" s="26"/>
      <c r="J81" s="53"/>
      <c r="K81" s="99"/>
      <c r="L81" s="99"/>
      <c r="M81" s="26"/>
      <c r="N81" s="99"/>
      <c r="O81" s="42" t="str">
        <f t="shared" si="4"/>
        <v/>
      </c>
      <c r="P81" s="26"/>
      <c r="Q81" s="63"/>
      <c r="R81" s="26"/>
      <c r="S81" s="26"/>
      <c r="T81" s="42"/>
      <c r="U81" s="42"/>
      <c r="V81" s="42"/>
      <c r="W81" s="41" t="str">
        <f>IF(E81="","",IF(K81="スギ",VLOOKUP(L81,#REF!,2,0),IF(K81="ヒノキ",VLOOKUP(L81,#REF!,3,0),0)))</f>
        <v/>
      </c>
      <c r="X81" s="41" t="str">
        <f t="shared" si="5"/>
        <v/>
      </c>
      <c r="Y81" s="42"/>
      <c r="Z81" s="42"/>
      <c r="AA81" s="43" t="str">
        <f t="shared" si="6"/>
        <v/>
      </c>
      <c r="AB81" s="23"/>
      <c r="AC81" s="23"/>
      <c r="AD81" s="23"/>
      <c r="AE81" s="23"/>
      <c r="AF81" s="23" t="str">
        <f t="shared" si="7"/>
        <v/>
      </c>
      <c r="AG81" s="88"/>
      <c r="AH81" s="26"/>
      <c r="AI81" s="26"/>
      <c r="AJ81" s="26"/>
    </row>
    <row r="82" spans="1:36">
      <c r="A82" s="42">
        <v>79</v>
      </c>
      <c r="B82" s="42" t="s">
        <v>91</v>
      </c>
      <c r="C82" s="112" t="s">
        <v>0</v>
      </c>
      <c r="D82" s="42"/>
      <c r="E82" s="99"/>
      <c r="F82" s="26"/>
      <c r="G82" s="26"/>
      <c r="H82" s="26"/>
      <c r="I82" s="26"/>
      <c r="J82" s="53"/>
      <c r="K82" s="99"/>
      <c r="L82" s="99"/>
      <c r="M82" s="26"/>
      <c r="N82" s="99"/>
      <c r="O82" s="42" t="str">
        <f t="shared" si="4"/>
        <v/>
      </c>
      <c r="P82" s="26"/>
      <c r="Q82" s="63"/>
      <c r="R82" s="26"/>
      <c r="S82" s="26"/>
      <c r="T82" s="42"/>
      <c r="U82" s="42"/>
      <c r="V82" s="42"/>
      <c r="W82" s="41" t="str">
        <f>IF(E82="","",IF(K82="スギ",VLOOKUP(L82,#REF!,2,0),IF(K82="ヒノキ",VLOOKUP(L82,#REF!,3,0),0)))</f>
        <v/>
      </c>
      <c r="X82" s="41" t="str">
        <f t="shared" si="5"/>
        <v/>
      </c>
      <c r="Y82" s="42"/>
      <c r="Z82" s="42"/>
      <c r="AA82" s="43" t="str">
        <f t="shared" si="6"/>
        <v/>
      </c>
      <c r="AB82" s="23"/>
      <c r="AC82" s="23"/>
      <c r="AD82" s="23"/>
      <c r="AE82" s="23"/>
      <c r="AF82" s="23" t="str">
        <f t="shared" si="7"/>
        <v/>
      </c>
      <c r="AG82" s="88"/>
      <c r="AH82" s="26"/>
      <c r="AI82" s="26"/>
      <c r="AJ82" s="26"/>
    </row>
    <row r="83" spans="1:36">
      <c r="A83" s="42">
        <v>80</v>
      </c>
      <c r="B83" s="42" t="s">
        <v>91</v>
      </c>
      <c r="C83" s="112" t="s">
        <v>0</v>
      </c>
      <c r="D83" s="42"/>
      <c r="E83" s="99"/>
      <c r="F83" s="26"/>
      <c r="G83" s="26"/>
      <c r="H83" s="26"/>
      <c r="I83" s="26"/>
      <c r="J83" s="53"/>
      <c r="K83" s="99"/>
      <c r="L83" s="99"/>
      <c r="M83" s="26"/>
      <c r="N83" s="99"/>
      <c r="O83" s="42" t="str">
        <f t="shared" si="4"/>
        <v/>
      </c>
      <c r="P83" s="26"/>
      <c r="Q83" s="63"/>
      <c r="R83" s="26"/>
      <c r="S83" s="26"/>
      <c r="T83" s="42"/>
      <c r="U83" s="42"/>
      <c r="V83" s="42"/>
      <c r="W83" s="41" t="str">
        <f>IF(E83="","",IF(K83="スギ",VLOOKUP(L83,#REF!,2,0),IF(K83="ヒノキ",VLOOKUP(L83,#REF!,3,0),0)))</f>
        <v/>
      </c>
      <c r="X83" s="41" t="str">
        <f t="shared" si="5"/>
        <v/>
      </c>
      <c r="Y83" s="42"/>
      <c r="Z83" s="42"/>
      <c r="AA83" s="43" t="str">
        <f t="shared" si="6"/>
        <v/>
      </c>
      <c r="AB83" s="23"/>
      <c r="AC83" s="23"/>
      <c r="AD83" s="23"/>
      <c r="AE83" s="23"/>
      <c r="AF83" s="23" t="str">
        <f t="shared" si="7"/>
        <v/>
      </c>
      <c r="AG83" s="88"/>
      <c r="AH83" s="26"/>
      <c r="AI83" s="26"/>
      <c r="AJ83" s="26"/>
    </row>
    <row r="84" spans="1:36">
      <c r="A84" s="42">
        <v>81</v>
      </c>
      <c r="B84" s="42" t="s">
        <v>91</v>
      </c>
      <c r="C84" s="112" t="s">
        <v>0</v>
      </c>
      <c r="D84" s="42"/>
      <c r="E84" s="99"/>
      <c r="F84" s="26"/>
      <c r="G84" s="26"/>
      <c r="H84" s="26"/>
      <c r="I84" s="26"/>
      <c r="J84" s="53"/>
      <c r="K84" s="99"/>
      <c r="L84" s="99"/>
      <c r="M84" s="26"/>
      <c r="N84" s="99"/>
      <c r="O84" s="42" t="str">
        <f t="shared" si="4"/>
        <v/>
      </c>
      <c r="P84" s="26"/>
      <c r="Q84" s="63"/>
      <c r="R84" s="26"/>
      <c r="S84" s="26"/>
      <c r="T84" s="42"/>
      <c r="U84" s="42"/>
      <c r="V84" s="42"/>
      <c r="W84" s="41" t="str">
        <f>IF(E84="","",IF(K84="スギ",VLOOKUP(L84,#REF!,2,0),IF(K84="ヒノキ",VLOOKUP(L84,#REF!,3,0),0)))</f>
        <v/>
      </c>
      <c r="X84" s="41" t="str">
        <f t="shared" si="5"/>
        <v/>
      </c>
      <c r="Y84" s="42"/>
      <c r="Z84" s="42"/>
      <c r="AA84" s="43" t="str">
        <f t="shared" si="6"/>
        <v/>
      </c>
      <c r="AB84" s="23"/>
      <c r="AC84" s="23"/>
      <c r="AD84" s="23"/>
      <c r="AE84" s="23"/>
      <c r="AF84" s="23" t="str">
        <f t="shared" si="7"/>
        <v/>
      </c>
      <c r="AG84" s="88"/>
      <c r="AH84" s="26"/>
      <c r="AI84" s="26"/>
      <c r="AJ84" s="26"/>
    </row>
    <row r="85" spans="1:36">
      <c r="A85" s="42">
        <v>82</v>
      </c>
      <c r="B85" s="42" t="s">
        <v>91</v>
      </c>
      <c r="C85" s="112" t="s">
        <v>0</v>
      </c>
      <c r="D85" s="42"/>
      <c r="E85" s="99"/>
      <c r="F85" s="26"/>
      <c r="G85" s="26"/>
      <c r="H85" s="26"/>
      <c r="I85" s="26"/>
      <c r="J85" s="53"/>
      <c r="K85" s="99"/>
      <c r="L85" s="99"/>
      <c r="M85" s="26"/>
      <c r="N85" s="99"/>
      <c r="O85" s="42" t="str">
        <f t="shared" si="4"/>
        <v/>
      </c>
      <c r="P85" s="26"/>
      <c r="Q85" s="63"/>
      <c r="R85" s="26"/>
      <c r="S85" s="26"/>
      <c r="T85" s="42"/>
      <c r="U85" s="42"/>
      <c r="V85" s="42"/>
      <c r="W85" s="41" t="str">
        <f>IF(E85="","",IF(K85="スギ",VLOOKUP(L85,#REF!,2,0),IF(K85="ヒノキ",VLOOKUP(L85,#REF!,3,0),0)))</f>
        <v/>
      </c>
      <c r="X85" s="41" t="str">
        <f t="shared" si="5"/>
        <v/>
      </c>
      <c r="Y85" s="42"/>
      <c r="Z85" s="42"/>
      <c r="AA85" s="43" t="str">
        <f t="shared" si="6"/>
        <v/>
      </c>
      <c r="AB85" s="23"/>
      <c r="AC85" s="23"/>
      <c r="AD85" s="23"/>
      <c r="AE85" s="23"/>
      <c r="AF85" s="23" t="str">
        <f t="shared" si="7"/>
        <v/>
      </c>
      <c r="AG85" s="88"/>
      <c r="AH85" s="26"/>
      <c r="AI85" s="26"/>
      <c r="AJ85" s="26"/>
    </row>
    <row r="86" spans="1:36">
      <c r="A86" s="42">
        <v>83</v>
      </c>
      <c r="B86" s="42" t="s">
        <v>91</v>
      </c>
      <c r="C86" s="112" t="s">
        <v>0</v>
      </c>
      <c r="D86" s="42"/>
      <c r="E86" s="99"/>
      <c r="F86" s="26"/>
      <c r="G86" s="26"/>
      <c r="H86" s="26"/>
      <c r="I86" s="26"/>
      <c r="J86" s="53"/>
      <c r="K86" s="99"/>
      <c r="L86" s="99"/>
      <c r="M86" s="26"/>
      <c r="N86" s="99"/>
      <c r="O86" s="42" t="str">
        <f t="shared" si="4"/>
        <v/>
      </c>
      <c r="P86" s="26"/>
      <c r="Q86" s="63"/>
      <c r="R86" s="26"/>
      <c r="S86" s="26"/>
      <c r="T86" s="42"/>
      <c r="U86" s="42"/>
      <c r="V86" s="42"/>
      <c r="W86" s="41" t="str">
        <f>IF(E86="","",IF(K86="スギ",VLOOKUP(L86,#REF!,2,0),IF(K86="ヒノキ",VLOOKUP(L86,#REF!,3,0),0)))</f>
        <v/>
      </c>
      <c r="X86" s="41" t="str">
        <f t="shared" si="5"/>
        <v/>
      </c>
      <c r="Y86" s="42"/>
      <c r="Z86" s="42"/>
      <c r="AA86" s="43" t="str">
        <f t="shared" si="6"/>
        <v/>
      </c>
      <c r="AB86" s="23"/>
      <c r="AC86" s="23"/>
      <c r="AD86" s="23"/>
      <c r="AE86" s="23"/>
      <c r="AF86" s="23" t="str">
        <f t="shared" si="7"/>
        <v/>
      </c>
      <c r="AG86" s="88"/>
      <c r="AH86" s="26"/>
      <c r="AI86" s="26"/>
      <c r="AJ86" s="26"/>
    </row>
    <row r="87" spans="1:36">
      <c r="A87" s="42">
        <v>84</v>
      </c>
      <c r="B87" s="42" t="s">
        <v>91</v>
      </c>
      <c r="C87" s="112" t="s">
        <v>0</v>
      </c>
      <c r="D87" s="42"/>
      <c r="E87" s="99"/>
      <c r="F87" s="26"/>
      <c r="G87" s="26"/>
      <c r="H87" s="26"/>
      <c r="I87" s="26"/>
      <c r="J87" s="53"/>
      <c r="K87" s="99"/>
      <c r="L87" s="99"/>
      <c r="M87" s="26"/>
      <c r="N87" s="99"/>
      <c r="O87" s="42" t="str">
        <f t="shared" si="4"/>
        <v/>
      </c>
      <c r="P87" s="26"/>
      <c r="Q87" s="63"/>
      <c r="R87" s="26"/>
      <c r="S87" s="26"/>
      <c r="T87" s="42"/>
      <c r="U87" s="42"/>
      <c r="V87" s="42"/>
      <c r="W87" s="41" t="str">
        <f>IF(E87="","",IF(K87="スギ",VLOOKUP(L87,#REF!,2,0),IF(K87="ヒノキ",VLOOKUP(L87,#REF!,3,0),0)))</f>
        <v/>
      </c>
      <c r="X87" s="41" t="str">
        <f t="shared" si="5"/>
        <v/>
      </c>
      <c r="Y87" s="42"/>
      <c r="Z87" s="42"/>
      <c r="AA87" s="43" t="str">
        <f t="shared" si="6"/>
        <v/>
      </c>
      <c r="AB87" s="23"/>
      <c r="AC87" s="23"/>
      <c r="AD87" s="23"/>
      <c r="AE87" s="23"/>
      <c r="AF87" s="23" t="str">
        <f t="shared" si="7"/>
        <v/>
      </c>
      <c r="AG87" s="88"/>
      <c r="AH87" s="26"/>
      <c r="AI87" s="26"/>
      <c r="AJ87" s="26"/>
    </row>
    <row r="88" spans="1:36">
      <c r="A88" s="42">
        <v>85</v>
      </c>
      <c r="B88" s="42" t="s">
        <v>91</v>
      </c>
      <c r="C88" s="112" t="s">
        <v>0</v>
      </c>
      <c r="D88" s="42"/>
      <c r="E88" s="99"/>
      <c r="F88" s="26"/>
      <c r="G88" s="26"/>
      <c r="H88" s="26"/>
      <c r="I88" s="26"/>
      <c r="J88" s="53"/>
      <c r="K88" s="99"/>
      <c r="L88" s="99"/>
      <c r="M88" s="26"/>
      <c r="N88" s="99"/>
      <c r="O88" s="42" t="str">
        <f t="shared" si="4"/>
        <v/>
      </c>
      <c r="P88" s="26"/>
      <c r="Q88" s="63"/>
      <c r="R88" s="26"/>
      <c r="S88" s="26"/>
      <c r="T88" s="42"/>
      <c r="U88" s="42"/>
      <c r="V88" s="42"/>
      <c r="W88" s="41" t="str">
        <f>IF(E88="","",IF(K88="スギ",VLOOKUP(L88,#REF!,2,0),IF(K88="ヒノキ",VLOOKUP(L88,#REF!,3,0),0)))</f>
        <v/>
      </c>
      <c r="X88" s="41" t="str">
        <f t="shared" si="5"/>
        <v/>
      </c>
      <c r="Y88" s="42"/>
      <c r="Z88" s="42"/>
      <c r="AA88" s="43" t="str">
        <f t="shared" si="6"/>
        <v/>
      </c>
      <c r="AB88" s="23"/>
      <c r="AC88" s="23"/>
      <c r="AD88" s="23"/>
      <c r="AE88" s="23"/>
      <c r="AF88" s="23" t="str">
        <f t="shared" si="7"/>
        <v/>
      </c>
      <c r="AG88" s="88"/>
      <c r="AH88" s="26"/>
      <c r="AI88" s="26"/>
      <c r="AJ88" s="26"/>
    </row>
    <row r="89" spans="1:36">
      <c r="A89" s="42">
        <v>86</v>
      </c>
      <c r="B89" s="42" t="s">
        <v>91</v>
      </c>
      <c r="C89" s="112" t="s">
        <v>0</v>
      </c>
      <c r="D89" s="42"/>
      <c r="E89" s="99"/>
      <c r="F89" s="26"/>
      <c r="G89" s="26"/>
      <c r="H89" s="26"/>
      <c r="I89" s="26"/>
      <c r="J89" s="53"/>
      <c r="K89" s="99"/>
      <c r="L89" s="99"/>
      <c r="M89" s="26"/>
      <c r="N89" s="99"/>
      <c r="O89" s="42" t="str">
        <f t="shared" si="4"/>
        <v/>
      </c>
      <c r="P89" s="26"/>
      <c r="Q89" s="63"/>
      <c r="R89" s="26"/>
      <c r="S89" s="26"/>
      <c r="T89" s="42"/>
      <c r="U89" s="42"/>
      <c r="V89" s="42"/>
      <c r="W89" s="41" t="str">
        <f>IF(E89="","",IF(K89="スギ",VLOOKUP(L89,#REF!,2,0),IF(K89="ヒノキ",VLOOKUP(L89,#REF!,3,0),0)))</f>
        <v/>
      </c>
      <c r="X89" s="41" t="str">
        <f t="shared" si="5"/>
        <v/>
      </c>
      <c r="Y89" s="42"/>
      <c r="Z89" s="42"/>
      <c r="AA89" s="43" t="str">
        <f t="shared" si="6"/>
        <v/>
      </c>
      <c r="AB89" s="23"/>
      <c r="AC89" s="23"/>
      <c r="AD89" s="23"/>
      <c r="AE89" s="23"/>
      <c r="AF89" s="23" t="str">
        <f t="shared" si="7"/>
        <v/>
      </c>
      <c r="AG89" s="88"/>
      <c r="AH89" s="26"/>
      <c r="AI89" s="26"/>
      <c r="AJ89" s="26"/>
    </row>
    <row r="90" spans="1:36">
      <c r="A90" s="42">
        <v>87</v>
      </c>
      <c r="B90" s="42" t="s">
        <v>91</v>
      </c>
      <c r="C90" s="112" t="s">
        <v>0</v>
      </c>
      <c r="D90" s="42"/>
      <c r="E90" s="99"/>
      <c r="F90" s="26"/>
      <c r="G90" s="26"/>
      <c r="H90" s="26"/>
      <c r="I90" s="26"/>
      <c r="J90" s="53"/>
      <c r="K90" s="99"/>
      <c r="L90" s="99"/>
      <c r="M90" s="26"/>
      <c r="N90" s="99"/>
      <c r="O90" s="42" t="str">
        <f t="shared" si="4"/>
        <v/>
      </c>
      <c r="P90" s="26"/>
      <c r="Q90" s="63"/>
      <c r="R90" s="26"/>
      <c r="S90" s="26"/>
      <c r="T90" s="42"/>
      <c r="U90" s="42"/>
      <c r="V90" s="42"/>
      <c r="W90" s="41" t="str">
        <f>IF(E90="","",IF(K90="スギ",VLOOKUP(L90,#REF!,2,0),IF(K90="ヒノキ",VLOOKUP(L90,#REF!,3,0),0)))</f>
        <v/>
      </c>
      <c r="X90" s="41" t="str">
        <f t="shared" si="5"/>
        <v/>
      </c>
      <c r="Y90" s="42"/>
      <c r="Z90" s="42"/>
      <c r="AA90" s="43" t="str">
        <f t="shared" si="6"/>
        <v/>
      </c>
      <c r="AB90" s="23"/>
      <c r="AC90" s="23"/>
      <c r="AD90" s="23"/>
      <c r="AE90" s="23"/>
      <c r="AF90" s="23" t="str">
        <f t="shared" si="7"/>
        <v/>
      </c>
      <c r="AG90" s="88"/>
      <c r="AH90" s="26"/>
      <c r="AI90" s="26"/>
      <c r="AJ90" s="26"/>
    </row>
    <row r="91" spans="1:36">
      <c r="A91" s="42">
        <v>88</v>
      </c>
      <c r="B91" s="42" t="s">
        <v>91</v>
      </c>
      <c r="C91" s="112" t="s">
        <v>0</v>
      </c>
      <c r="D91" s="42"/>
      <c r="E91" s="99"/>
      <c r="F91" s="26"/>
      <c r="G91" s="26"/>
      <c r="H91" s="26"/>
      <c r="I91" s="26"/>
      <c r="J91" s="53"/>
      <c r="K91" s="99"/>
      <c r="L91" s="99"/>
      <c r="M91" s="26"/>
      <c r="N91" s="99"/>
      <c r="O91" s="42" t="str">
        <f t="shared" si="4"/>
        <v/>
      </c>
      <c r="P91" s="26"/>
      <c r="Q91" s="63"/>
      <c r="R91" s="26"/>
      <c r="S91" s="26"/>
      <c r="T91" s="42"/>
      <c r="U91" s="42"/>
      <c r="V91" s="42"/>
      <c r="W91" s="41" t="str">
        <f>IF(E91="","",IF(K91="スギ",VLOOKUP(L91,#REF!,2,0),IF(K91="ヒノキ",VLOOKUP(L91,#REF!,3,0),0)))</f>
        <v/>
      </c>
      <c r="X91" s="41" t="str">
        <f t="shared" si="5"/>
        <v/>
      </c>
      <c r="Y91" s="42"/>
      <c r="Z91" s="42"/>
      <c r="AA91" s="43" t="str">
        <f t="shared" si="6"/>
        <v/>
      </c>
      <c r="AB91" s="23"/>
      <c r="AC91" s="23"/>
      <c r="AD91" s="23"/>
      <c r="AE91" s="23"/>
      <c r="AF91" s="23" t="str">
        <f t="shared" si="7"/>
        <v/>
      </c>
      <c r="AG91" s="88"/>
      <c r="AH91" s="26"/>
      <c r="AI91" s="26"/>
      <c r="AJ91" s="26"/>
    </row>
    <row r="92" spans="1:36">
      <c r="A92" s="42">
        <v>89</v>
      </c>
      <c r="B92" s="42" t="s">
        <v>91</v>
      </c>
      <c r="C92" s="112" t="s">
        <v>0</v>
      </c>
      <c r="D92" s="42"/>
      <c r="E92" s="99"/>
      <c r="F92" s="26"/>
      <c r="G92" s="26"/>
      <c r="H92" s="26"/>
      <c r="I92" s="26"/>
      <c r="J92" s="53"/>
      <c r="K92" s="99"/>
      <c r="L92" s="99"/>
      <c r="M92" s="26"/>
      <c r="N92" s="99"/>
      <c r="O92" s="42" t="str">
        <f t="shared" si="4"/>
        <v/>
      </c>
      <c r="P92" s="26"/>
      <c r="Q92" s="63"/>
      <c r="R92" s="26"/>
      <c r="S92" s="26"/>
      <c r="T92" s="42"/>
      <c r="U92" s="42"/>
      <c r="V92" s="42"/>
      <c r="W92" s="41" t="str">
        <f>IF(E92="","",IF(K92="スギ",VLOOKUP(L92,#REF!,2,0),IF(K92="ヒノキ",VLOOKUP(L92,#REF!,3,0),0)))</f>
        <v/>
      </c>
      <c r="X92" s="41" t="str">
        <f t="shared" si="5"/>
        <v/>
      </c>
      <c r="Y92" s="42"/>
      <c r="Z92" s="42"/>
      <c r="AA92" s="43" t="str">
        <f t="shared" si="6"/>
        <v/>
      </c>
      <c r="AB92" s="23"/>
      <c r="AC92" s="23"/>
      <c r="AD92" s="23"/>
      <c r="AE92" s="23"/>
      <c r="AF92" s="23" t="str">
        <f t="shared" si="7"/>
        <v/>
      </c>
      <c r="AG92" s="88"/>
      <c r="AH92" s="26"/>
      <c r="AI92" s="26"/>
      <c r="AJ92" s="26"/>
    </row>
    <row r="93" spans="1:36">
      <c r="A93" s="42">
        <v>90</v>
      </c>
      <c r="B93" s="42" t="s">
        <v>91</v>
      </c>
      <c r="C93" s="112" t="s">
        <v>0</v>
      </c>
      <c r="D93" s="42"/>
      <c r="E93" s="99"/>
      <c r="F93" s="26"/>
      <c r="G93" s="26"/>
      <c r="H93" s="26"/>
      <c r="I93" s="26"/>
      <c r="J93" s="53"/>
      <c r="K93" s="99"/>
      <c r="L93" s="99"/>
      <c r="M93" s="26"/>
      <c r="N93" s="99"/>
      <c r="O93" s="42" t="str">
        <f t="shared" si="4"/>
        <v/>
      </c>
      <c r="P93" s="26"/>
      <c r="Q93" s="63"/>
      <c r="R93" s="26"/>
      <c r="S93" s="26"/>
      <c r="T93" s="42"/>
      <c r="U93" s="42"/>
      <c r="V93" s="42"/>
      <c r="W93" s="41" t="str">
        <f>IF(E93="","",IF(K93="スギ",VLOOKUP(L93,#REF!,2,0),IF(K93="ヒノキ",VLOOKUP(L93,#REF!,3,0),0)))</f>
        <v/>
      </c>
      <c r="X93" s="41" t="str">
        <f t="shared" si="5"/>
        <v/>
      </c>
      <c r="Y93" s="42"/>
      <c r="Z93" s="42"/>
      <c r="AA93" s="43" t="str">
        <f t="shared" si="6"/>
        <v/>
      </c>
      <c r="AB93" s="23"/>
      <c r="AC93" s="23"/>
      <c r="AD93" s="23"/>
      <c r="AE93" s="23"/>
      <c r="AF93" s="23" t="str">
        <f t="shared" si="7"/>
        <v/>
      </c>
      <c r="AG93" s="88"/>
      <c r="AH93" s="26"/>
      <c r="AI93" s="26"/>
      <c r="AJ93" s="26"/>
    </row>
    <row r="94" spans="1:36">
      <c r="A94" s="42">
        <v>91</v>
      </c>
      <c r="B94" s="42" t="s">
        <v>91</v>
      </c>
      <c r="C94" s="112" t="s">
        <v>0</v>
      </c>
      <c r="D94" s="42"/>
      <c r="E94" s="99"/>
      <c r="F94" s="26"/>
      <c r="G94" s="26"/>
      <c r="H94" s="26"/>
      <c r="I94" s="26"/>
      <c r="J94" s="53"/>
      <c r="K94" s="99"/>
      <c r="L94" s="99"/>
      <c r="M94" s="26"/>
      <c r="N94" s="99"/>
      <c r="O94" s="42" t="str">
        <f t="shared" si="4"/>
        <v/>
      </c>
      <c r="P94" s="26"/>
      <c r="Q94" s="63"/>
      <c r="R94" s="26"/>
      <c r="S94" s="26"/>
      <c r="T94" s="42"/>
      <c r="U94" s="42"/>
      <c r="V94" s="42"/>
      <c r="W94" s="41" t="str">
        <f>IF(E94="","",IF(K94="スギ",VLOOKUP(L94,#REF!,2,0),IF(K94="ヒノキ",VLOOKUP(L94,#REF!,3,0),0)))</f>
        <v/>
      </c>
      <c r="X94" s="41" t="str">
        <f t="shared" si="5"/>
        <v/>
      </c>
      <c r="Y94" s="42"/>
      <c r="Z94" s="42"/>
      <c r="AA94" s="43" t="str">
        <f t="shared" si="6"/>
        <v/>
      </c>
      <c r="AB94" s="23"/>
      <c r="AC94" s="23"/>
      <c r="AD94" s="23"/>
      <c r="AE94" s="23"/>
      <c r="AF94" s="23" t="str">
        <f t="shared" si="7"/>
        <v/>
      </c>
      <c r="AG94" s="88"/>
      <c r="AH94" s="26"/>
      <c r="AI94" s="26"/>
      <c r="AJ94" s="26"/>
    </row>
    <row r="95" spans="1:36">
      <c r="A95" s="42">
        <v>92</v>
      </c>
      <c r="B95" s="42" t="s">
        <v>91</v>
      </c>
      <c r="C95" s="112" t="s">
        <v>0</v>
      </c>
      <c r="D95" s="42"/>
      <c r="E95" s="99"/>
      <c r="F95" s="26"/>
      <c r="G95" s="26"/>
      <c r="H95" s="26"/>
      <c r="I95" s="26"/>
      <c r="J95" s="53"/>
      <c r="K95" s="99"/>
      <c r="L95" s="99"/>
      <c r="M95" s="26"/>
      <c r="N95" s="99"/>
      <c r="O95" s="42" t="str">
        <f t="shared" si="4"/>
        <v/>
      </c>
      <c r="P95" s="26"/>
      <c r="Q95" s="63"/>
      <c r="R95" s="26"/>
      <c r="S95" s="26"/>
      <c r="T95" s="42"/>
      <c r="U95" s="42"/>
      <c r="V95" s="42"/>
      <c r="W95" s="41" t="str">
        <f>IF(E95="","",IF(K95="スギ",VLOOKUP(L95,#REF!,2,0),IF(K95="ヒノキ",VLOOKUP(L95,#REF!,3,0),0)))</f>
        <v/>
      </c>
      <c r="X95" s="41" t="str">
        <f t="shared" si="5"/>
        <v/>
      </c>
      <c r="Y95" s="42"/>
      <c r="Z95" s="42"/>
      <c r="AA95" s="43" t="str">
        <f t="shared" si="6"/>
        <v/>
      </c>
      <c r="AB95" s="23"/>
      <c r="AC95" s="23"/>
      <c r="AD95" s="23"/>
      <c r="AE95" s="23"/>
      <c r="AF95" s="23" t="str">
        <f t="shared" si="7"/>
        <v/>
      </c>
      <c r="AG95" s="88"/>
      <c r="AH95" s="26"/>
      <c r="AI95" s="26"/>
      <c r="AJ95" s="26"/>
    </row>
    <row r="96" spans="1:36">
      <c r="A96" s="42">
        <v>93</v>
      </c>
      <c r="B96" s="42" t="s">
        <v>91</v>
      </c>
      <c r="C96" s="112" t="s">
        <v>0</v>
      </c>
      <c r="D96" s="42"/>
      <c r="E96" s="99"/>
      <c r="F96" s="26"/>
      <c r="G96" s="26"/>
      <c r="H96" s="26"/>
      <c r="I96" s="26"/>
      <c r="J96" s="53"/>
      <c r="K96" s="99"/>
      <c r="L96" s="99"/>
      <c r="M96" s="26"/>
      <c r="N96" s="99"/>
      <c r="O96" s="42" t="str">
        <f t="shared" si="4"/>
        <v/>
      </c>
      <c r="P96" s="26"/>
      <c r="Q96" s="63"/>
      <c r="R96" s="26"/>
      <c r="S96" s="26"/>
      <c r="T96" s="42"/>
      <c r="U96" s="42"/>
      <c r="V96" s="42"/>
      <c r="W96" s="41" t="str">
        <f>IF(E96="","",IF(K96="スギ",VLOOKUP(L96,#REF!,2,0),IF(K96="ヒノキ",VLOOKUP(L96,#REF!,3,0),0)))</f>
        <v/>
      </c>
      <c r="X96" s="41" t="str">
        <f t="shared" si="5"/>
        <v/>
      </c>
      <c r="Y96" s="42"/>
      <c r="Z96" s="42"/>
      <c r="AA96" s="43" t="str">
        <f t="shared" si="6"/>
        <v/>
      </c>
      <c r="AB96" s="23"/>
      <c r="AC96" s="23"/>
      <c r="AD96" s="23"/>
      <c r="AE96" s="23"/>
      <c r="AF96" s="23" t="str">
        <f t="shared" si="7"/>
        <v/>
      </c>
      <c r="AG96" s="88"/>
      <c r="AH96" s="26"/>
      <c r="AI96" s="26"/>
      <c r="AJ96" s="26"/>
    </row>
    <row r="97" spans="1:36">
      <c r="A97" s="42">
        <v>94</v>
      </c>
      <c r="B97" s="42" t="s">
        <v>91</v>
      </c>
      <c r="C97" s="112" t="s">
        <v>0</v>
      </c>
      <c r="D97" s="42"/>
      <c r="E97" s="99"/>
      <c r="F97" s="26"/>
      <c r="G97" s="26"/>
      <c r="H97" s="26"/>
      <c r="I97" s="26"/>
      <c r="J97" s="53"/>
      <c r="K97" s="99"/>
      <c r="L97" s="99"/>
      <c r="M97" s="26"/>
      <c r="N97" s="99"/>
      <c r="O97" s="42" t="str">
        <f t="shared" si="4"/>
        <v/>
      </c>
      <c r="P97" s="26"/>
      <c r="Q97" s="63"/>
      <c r="R97" s="26"/>
      <c r="S97" s="26"/>
      <c r="T97" s="42"/>
      <c r="U97" s="42"/>
      <c r="V97" s="42"/>
      <c r="W97" s="41" t="str">
        <f>IF(E97="","",IF(K97="スギ",VLOOKUP(L97,#REF!,2,0),IF(K97="ヒノキ",VLOOKUP(L97,#REF!,3,0),0)))</f>
        <v/>
      </c>
      <c r="X97" s="41" t="str">
        <f t="shared" si="5"/>
        <v/>
      </c>
      <c r="Y97" s="42"/>
      <c r="Z97" s="42"/>
      <c r="AA97" s="43" t="str">
        <f t="shared" si="6"/>
        <v/>
      </c>
      <c r="AB97" s="23"/>
      <c r="AC97" s="23"/>
      <c r="AD97" s="23"/>
      <c r="AE97" s="23"/>
      <c r="AF97" s="23" t="str">
        <f t="shared" si="7"/>
        <v/>
      </c>
      <c r="AG97" s="88"/>
      <c r="AH97" s="26"/>
      <c r="AI97" s="26"/>
      <c r="AJ97" s="26"/>
    </row>
    <row r="98" spans="1:36">
      <c r="A98" s="42">
        <v>95</v>
      </c>
      <c r="B98" s="42" t="s">
        <v>91</v>
      </c>
      <c r="C98" s="112" t="s">
        <v>0</v>
      </c>
      <c r="D98" s="42"/>
      <c r="E98" s="99"/>
      <c r="F98" s="26"/>
      <c r="G98" s="26"/>
      <c r="H98" s="26"/>
      <c r="I98" s="26"/>
      <c r="J98" s="53"/>
      <c r="K98" s="99"/>
      <c r="L98" s="99"/>
      <c r="M98" s="26"/>
      <c r="N98" s="99"/>
      <c r="O98" s="42" t="str">
        <f t="shared" si="4"/>
        <v/>
      </c>
      <c r="P98" s="26"/>
      <c r="Q98" s="63"/>
      <c r="R98" s="26"/>
      <c r="S98" s="26"/>
      <c r="T98" s="42"/>
      <c r="U98" s="42"/>
      <c r="V98" s="42"/>
      <c r="W98" s="41" t="str">
        <f>IF(E98="","",IF(K98="スギ",VLOOKUP(L98,#REF!,2,0),IF(K98="ヒノキ",VLOOKUP(L98,#REF!,3,0),0)))</f>
        <v/>
      </c>
      <c r="X98" s="41" t="str">
        <f t="shared" si="5"/>
        <v/>
      </c>
      <c r="Y98" s="42"/>
      <c r="Z98" s="42"/>
      <c r="AA98" s="43" t="str">
        <f t="shared" si="6"/>
        <v/>
      </c>
      <c r="AB98" s="23"/>
      <c r="AC98" s="23"/>
      <c r="AD98" s="23"/>
      <c r="AE98" s="23"/>
      <c r="AF98" s="23" t="str">
        <f t="shared" si="7"/>
        <v/>
      </c>
      <c r="AG98" s="88"/>
      <c r="AH98" s="26"/>
      <c r="AI98" s="26"/>
      <c r="AJ98" s="26"/>
    </row>
    <row r="99" spans="1:36">
      <c r="A99" s="42">
        <v>96</v>
      </c>
      <c r="B99" s="42" t="s">
        <v>91</v>
      </c>
      <c r="C99" s="112" t="s">
        <v>0</v>
      </c>
      <c r="D99" s="42"/>
      <c r="E99" s="99"/>
      <c r="F99" s="26"/>
      <c r="G99" s="26"/>
      <c r="H99" s="26"/>
      <c r="I99" s="26"/>
      <c r="J99" s="53"/>
      <c r="K99" s="99"/>
      <c r="L99" s="99"/>
      <c r="M99" s="26"/>
      <c r="N99" s="99"/>
      <c r="O99" s="42" t="str">
        <f t="shared" si="4"/>
        <v/>
      </c>
      <c r="P99" s="26"/>
      <c r="Q99" s="63"/>
      <c r="R99" s="26"/>
      <c r="S99" s="26"/>
      <c r="T99" s="42"/>
      <c r="U99" s="42"/>
      <c r="V99" s="42"/>
      <c r="W99" s="41" t="str">
        <f>IF(E99="","",IF(K99="スギ",VLOOKUP(L99,#REF!,2,0),IF(K99="ヒノキ",VLOOKUP(L99,#REF!,3,0),0)))</f>
        <v/>
      </c>
      <c r="X99" s="41" t="str">
        <f t="shared" si="5"/>
        <v/>
      </c>
      <c r="Y99" s="42"/>
      <c r="Z99" s="42"/>
      <c r="AA99" s="43" t="str">
        <f t="shared" si="6"/>
        <v/>
      </c>
      <c r="AB99" s="23"/>
      <c r="AC99" s="23"/>
      <c r="AD99" s="23"/>
      <c r="AE99" s="23"/>
      <c r="AF99" s="23" t="str">
        <f t="shared" si="7"/>
        <v/>
      </c>
      <c r="AG99" s="88"/>
      <c r="AH99" s="26"/>
      <c r="AI99" s="26"/>
      <c r="AJ99" s="26"/>
    </row>
    <row r="100" spans="1:36">
      <c r="A100" s="42">
        <v>97</v>
      </c>
      <c r="B100" s="42" t="s">
        <v>91</v>
      </c>
      <c r="C100" s="112" t="s">
        <v>0</v>
      </c>
      <c r="D100" s="42"/>
      <c r="E100" s="99"/>
      <c r="F100" s="26"/>
      <c r="G100" s="26"/>
      <c r="H100" s="26"/>
      <c r="I100" s="26"/>
      <c r="J100" s="53"/>
      <c r="K100" s="99"/>
      <c r="L100" s="99"/>
      <c r="M100" s="26"/>
      <c r="N100" s="99"/>
      <c r="O100" s="42" t="str">
        <f t="shared" si="4"/>
        <v/>
      </c>
      <c r="P100" s="26"/>
      <c r="Q100" s="63"/>
      <c r="R100" s="26"/>
      <c r="S100" s="26"/>
      <c r="T100" s="42"/>
      <c r="U100" s="42"/>
      <c r="V100" s="42"/>
      <c r="W100" s="41" t="str">
        <f>IF(E100="","",IF(K100="スギ",VLOOKUP(L100,#REF!,2,0),IF(K100="ヒノキ",VLOOKUP(L100,#REF!,3,0),0)))</f>
        <v/>
      </c>
      <c r="X100" s="41" t="str">
        <f t="shared" si="5"/>
        <v/>
      </c>
      <c r="Y100" s="42"/>
      <c r="Z100" s="42"/>
      <c r="AA100" s="43" t="str">
        <f t="shared" si="6"/>
        <v/>
      </c>
      <c r="AB100" s="23"/>
      <c r="AC100" s="23"/>
      <c r="AD100" s="23"/>
      <c r="AE100" s="23"/>
      <c r="AF100" s="23" t="str">
        <f t="shared" si="7"/>
        <v/>
      </c>
      <c r="AG100" s="88"/>
      <c r="AH100" s="26"/>
      <c r="AI100" s="26"/>
      <c r="AJ100" s="26"/>
    </row>
    <row r="101" spans="1:36">
      <c r="A101" s="42">
        <v>98</v>
      </c>
      <c r="B101" s="42" t="s">
        <v>91</v>
      </c>
      <c r="C101" s="112" t="s">
        <v>0</v>
      </c>
      <c r="D101" s="42"/>
      <c r="E101" s="99"/>
      <c r="F101" s="26"/>
      <c r="G101" s="26"/>
      <c r="H101" s="26"/>
      <c r="I101" s="26"/>
      <c r="J101" s="53"/>
      <c r="K101" s="99"/>
      <c r="L101" s="99"/>
      <c r="M101" s="26"/>
      <c r="N101" s="99"/>
      <c r="O101" s="42" t="str">
        <f t="shared" si="4"/>
        <v/>
      </c>
      <c r="P101" s="26"/>
      <c r="Q101" s="63"/>
      <c r="R101" s="26"/>
      <c r="S101" s="26"/>
      <c r="T101" s="42"/>
      <c r="U101" s="42"/>
      <c r="V101" s="42"/>
      <c r="W101" s="41" t="str">
        <f>IF(E101="","",IF(K101="スギ",VLOOKUP(L101,#REF!,2,0),IF(K101="ヒノキ",VLOOKUP(L101,#REF!,3,0),0)))</f>
        <v/>
      </c>
      <c r="X101" s="41" t="str">
        <f t="shared" si="5"/>
        <v/>
      </c>
      <c r="Y101" s="42"/>
      <c r="Z101" s="42"/>
      <c r="AA101" s="43" t="str">
        <f t="shared" si="6"/>
        <v/>
      </c>
      <c r="AB101" s="23"/>
      <c r="AC101" s="23"/>
      <c r="AD101" s="23"/>
      <c r="AE101" s="23"/>
      <c r="AF101" s="23" t="str">
        <f t="shared" si="7"/>
        <v/>
      </c>
      <c r="AG101" s="88"/>
      <c r="AH101" s="26"/>
      <c r="AI101" s="26"/>
      <c r="AJ101" s="26"/>
    </row>
    <row r="102" spans="1:36">
      <c r="A102" s="42">
        <v>99</v>
      </c>
      <c r="B102" s="42" t="s">
        <v>91</v>
      </c>
      <c r="C102" s="112" t="s">
        <v>0</v>
      </c>
      <c r="D102" s="42"/>
      <c r="E102" s="99"/>
      <c r="F102" s="26"/>
      <c r="G102" s="26"/>
      <c r="H102" s="26"/>
      <c r="I102" s="26"/>
      <c r="J102" s="53"/>
      <c r="K102" s="99"/>
      <c r="L102" s="99"/>
      <c r="M102" s="26"/>
      <c r="N102" s="99"/>
      <c r="O102" s="42" t="str">
        <f t="shared" si="4"/>
        <v/>
      </c>
      <c r="P102" s="26"/>
      <c r="Q102" s="63"/>
      <c r="R102" s="26"/>
      <c r="S102" s="26"/>
      <c r="T102" s="42"/>
      <c r="U102" s="42"/>
      <c r="V102" s="42"/>
      <c r="W102" s="41" t="str">
        <f>IF(E102="","",IF(K102="スギ",VLOOKUP(L102,#REF!,2,0),IF(K102="ヒノキ",VLOOKUP(L102,#REF!,3,0),0)))</f>
        <v/>
      </c>
      <c r="X102" s="41" t="str">
        <f t="shared" si="5"/>
        <v/>
      </c>
      <c r="Y102" s="42"/>
      <c r="Z102" s="42"/>
      <c r="AA102" s="43" t="str">
        <f t="shared" si="6"/>
        <v/>
      </c>
      <c r="AB102" s="23"/>
      <c r="AC102" s="23"/>
      <c r="AD102" s="23"/>
      <c r="AE102" s="23"/>
      <c r="AF102" s="23" t="str">
        <f t="shared" si="7"/>
        <v/>
      </c>
      <c r="AG102" s="88"/>
      <c r="AH102" s="26"/>
      <c r="AI102" s="26"/>
      <c r="AJ102" s="26"/>
    </row>
    <row r="103" spans="1:36">
      <c r="A103" s="42">
        <v>100</v>
      </c>
      <c r="B103" s="42" t="s">
        <v>91</v>
      </c>
      <c r="C103" s="112" t="s">
        <v>0</v>
      </c>
      <c r="D103" s="42"/>
      <c r="E103" s="99"/>
      <c r="F103" s="26"/>
      <c r="G103" s="26"/>
      <c r="H103" s="26"/>
      <c r="I103" s="26"/>
      <c r="J103" s="53"/>
      <c r="K103" s="99"/>
      <c r="L103" s="99"/>
      <c r="M103" s="26"/>
      <c r="N103" s="99"/>
      <c r="O103" s="42" t="str">
        <f t="shared" si="4"/>
        <v/>
      </c>
      <c r="P103" s="26"/>
      <c r="Q103" s="63"/>
      <c r="R103" s="26"/>
      <c r="S103" s="26"/>
      <c r="T103" s="42"/>
      <c r="U103" s="42"/>
      <c r="V103" s="42"/>
      <c r="W103" s="41" t="str">
        <f>IF(E103="","",IF(K103="スギ",VLOOKUP(L103,#REF!,2,0),IF(K103="ヒノキ",VLOOKUP(L103,#REF!,3,0),0)))</f>
        <v/>
      </c>
      <c r="X103" s="41" t="str">
        <f t="shared" si="5"/>
        <v/>
      </c>
      <c r="Y103" s="42"/>
      <c r="Z103" s="42"/>
      <c r="AA103" s="43" t="str">
        <f t="shared" si="6"/>
        <v/>
      </c>
      <c r="AB103" s="23"/>
      <c r="AC103" s="23"/>
      <c r="AD103" s="23"/>
      <c r="AE103" s="23"/>
      <c r="AF103" s="23" t="str">
        <f t="shared" si="7"/>
        <v/>
      </c>
      <c r="AG103" s="88"/>
      <c r="AH103" s="26"/>
      <c r="AI103" s="26"/>
      <c r="AJ103" s="26"/>
    </row>
    <row r="104" spans="1:36">
      <c r="A104" s="42">
        <v>101</v>
      </c>
      <c r="B104" s="42" t="s">
        <v>91</v>
      </c>
      <c r="C104" s="112" t="s">
        <v>0</v>
      </c>
      <c r="D104" s="42"/>
      <c r="E104" s="99"/>
      <c r="F104" s="26"/>
      <c r="G104" s="26"/>
      <c r="H104" s="26"/>
      <c r="I104" s="26"/>
      <c r="J104" s="53"/>
      <c r="K104" s="99"/>
      <c r="L104" s="99"/>
      <c r="M104" s="26"/>
      <c r="N104" s="99"/>
      <c r="O104" s="42" t="str">
        <f t="shared" si="4"/>
        <v/>
      </c>
      <c r="P104" s="26"/>
      <c r="Q104" s="63"/>
      <c r="R104" s="26"/>
      <c r="S104" s="26"/>
      <c r="T104" s="42"/>
      <c r="U104" s="42"/>
      <c r="V104" s="42"/>
      <c r="W104" s="41" t="str">
        <f>IF(E104="","",IF(K104="スギ",VLOOKUP(L104,#REF!,2,0),IF(K104="ヒノキ",VLOOKUP(L104,#REF!,3,0),0)))</f>
        <v/>
      </c>
      <c r="X104" s="41" t="str">
        <f t="shared" si="5"/>
        <v/>
      </c>
      <c r="Y104" s="42"/>
      <c r="Z104" s="42"/>
      <c r="AA104" s="43" t="str">
        <f t="shared" si="6"/>
        <v/>
      </c>
      <c r="AB104" s="23"/>
      <c r="AC104" s="23"/>
      <c r="AD104" s="23"/>
      <c r="AE104" s="23"/>
      <c r="AF104" s="23" t="str">
        <f t="shared" si="7"/>
        <v/>
      </c>
      <c r="AG104" s="88"/>
      <c r="AH104" s="26"/>
      <c r="AI104" s="26"/>
      <c r="AJ104" s="26"/>
    </row>
    <row r="105" spans="1:36">
      <c r="A105" s="42">
        <v>102</v>
      </c>
      <c r="B105" s="42" t="s">
        <v>91</v>
      </c>
      <c r="C105" s="112" t="s">
        <v>0</v>
      </c>
      <c r="D105" s="42"/>
      <c r="E105" s="99"/>
      <c r="F105" s="26"/>
      <c r="G105" s="26"/>
      <c r="H105" s="26"/>
      <c r="I105" s="26"/>
      <c r="J105" s="53"/>
      <c r="K105" s="99"/>
      <c r="L105" s="99"/>
      <c r="M105" s="26"/>
      <c r="N105" s="99"/>
      <c r="O105" s="42" t="str">
        <f t="shared" si="4"/>
        <v/>
      </c>
      <c r="P105" s="26"/>
      <c r="Q105" s="63"/>
      <c r="R105" s="26"/>
      <c r="S105" s="26"/>
      <c r="T105" s="42"/>
      <c r="U105" s="42"/>
      <c r="V105" s="42"/>
      <c r="W105" s="41" t="str">
        <f>IF(E105="","",IF(K105="スギ",VLOOKUP(L105,#REF!,2,0),IF(K105="ヒノキ",VLOOKUP(L105,#REF!,3,0),0)))</f>
        <v/>
      </c>
      <c r="X105" s="41" t="str">
        <f t="shared" si="5"/>
        <v/>
      </c>
      <c r="Y105" s="42"/>
      <c r="Z105" s="42"/>
      <c r="AA105" s="43" t="str">
        <f t="shared" si="6"/>
        <v/>
      </c>
      <c r="AB105" s="23"/>
      <c r="AC105" s="23"/>
      <c r="AD105" s="23"/>
      <c r="AE105" s="23"/>
      <c r="AF105" s="23" t="str">
        <f t="shared" si="7"/>
        <v/>
      </c>
      <c r="AG105" s="88"/>
      <c r="AH105" s="26"/>
      <c r="AI105" s="26"/>
      <c r="AJ105" s="26"/>
    </row>
    <row r="106" spans="1:36">
      <c r="A106" s="42">
        <v>103</v>
      </c>
      <c r="B106" s="42" t="s">
        <v>91</v>
      </c>
      <c r="C106" s="112" t="s">
        <v>0</v>
      </c>
      <c r="D106" s="42"/>
      <c r="E106" s="99"/>
      <c r="F106" s="26"/>
      <c r="G106" s="26"/>
      <c r="H106" s="26"/>
      <c r="I106" s="26"/>
      <c r="J106" s="53"/>
      <c r="K106" s="99"/>
      <c r="L106" s="99"/>
      <c r="M106" s="26"/>
      <c r="N106" s="99"/>
      <c r="O106" s="42" t="str">
        <f t="shared" si="4"/>
        <v/>
      </c>
      <c r="P106" s="26"/>
      <c r="Q106" s="63"/>
      <c r="R106" s="26"/>
      <c r="S106" s="26"/>
      <c r="T106" s="42"/>
      <c r="U106" s="42"/>
      <c r="V106" s="42"/>
      <c r="W106" s="41" t="str">
        <f>IF(E106="","",IF(K106="スギ",VLOOKUP(L106,#REF!,2,0),IF(K106="ヒノキ",VLOOKUP(L106,#REF!,3,0),0)))</f>
        <v/>
      </c>
      <c r="X106" s="41" t="str">
        <f t="shared" si="5"/>
        <v/>
      </c>
      <c r="Y106" s="42"/>
      <c r="Z106" s="42"/>
      <c r="AA106" s="43" t="str">
        <f t="shared" si="6"/>
        <v/>
      </c>
      <c r="AB106" s="23"/>
      <c r="AC106" s="23"/>
      <c r="AD106" s="23"/>
      <c r="AE106" s="23"/>
      <c r="AF106" s="23" t="str">
        <f t="shared" si="7"/>
        <v/>
      </c>
      <c r="AG106" s="88"/>
      <c r="AH106" s="26"/>
      <c r="AI106" s="26"/>
      <c r="AJ106" s="26"/>
    </row>
    <row r="107" spans="1:36">
      <c r="A107" s="42">
        <v>104</v>
      </c>
      <c r="B107" s="42" t="s">
        <v>91</v>
      </c>
      <c r="C107" s="112" t="s">
        <v>0</v>
      </c>
      <c r="D107" s="42"/>
      <c r="E107" s="99"/>
      <c r="F107" s="26"/>
      <c r="G107" s="26"/>
      <c r="H107" s="26"/>
      <c r="I107" s="26"/>
      <c r="J107" s="53"/>
      <c r="K107" s="99"/>
      <c r="L107" s="99"/>
      <c r="M107" s="26"/>
      <c r="N107" s="99"/>
      <c r="O107" s="42" t="str">
        <f t="shared" si="4"/>
        <v/>
      </c>
      <c r="P107" s="26"/>
      <c r="Q107" s="63"/>
      <c r="R107" s="26"/>
      <c r="S107" s="26"/>
      <c r="T107" s="42"/>
      <c r="U107" s="42"/>
      <c r="V107" s="42"/>
      <c r="W107" s="41" t="str">
        <f>IF(E107="","",IF(K107="スギ",VLOOKUP(L107,#REF!,2,0),IF(K107="ヒノキ",VLOOKUP(L107,#REF!,3,0),0)))</f>
        <v/>
      </c>
      <c r="X107" s="41" t="str">
        <f t="shared" si="5"/>
        <v/>
      </c>
      <c r="Y107" s="42"/>
      <c r="Z107" s="42"/>
      <c r="AA107" s="43" t="str">
        <f t="shared" si="6"/>
        <v/>
      </c>
      <c r="AB107" s="23"/>
      <c r="AC107" s="23"/>
      <c r="AD107" s="23"/>
      <c r="AE107" s="23"/>
      <c r="AF107" s="23" t="str">
        <f t="shared" si="7"/>
        <v/>
      </c>
      <c r="AG107" s="88"/>
      <c r="AH107" s="26"/>
      <c r="AI107" s="26"/>
      <c r="AJ107" s="26"/>
    </row>
    <row r="108" spans="1:36">
      <c r="A108" s="42">
        <v>105</v>
      </c>
      <c r="B108" s="42" t="s">
        <v>91</v>
      </c>
      <c r="C108" s="112" t="s">
        <v>0</v>
      </c>
      <c r="D108" s="42"/>
      <c r="E108" s="99"/>
      <c r="F108" s="26"/>
      <c r="G108" s="26"/>
      <c r="H108" s="26"/>
      <c r="I108" s="26"/>
      <c r="J108" s="53"/>
      <c r="K108" s="99"/>
      <c r="L108" s="99"/>
      <c r="M108" s="26"/>
      <c r="N108" s="99"/>
      <c r="O108" s="42" t="str">
        <f t="shared" si="4"/>
        <v/>
      </c>
      <c r="P108" s="26"/>
      <c r="Q108" s="63"/>
      <c r="R108" s="26"/>
      <c r="S108" s="26"/>
      <c r="T108" s="42"/>
      <c r="U108" s="42"/>
      <c r="V108" s="42"/>
      <c r="W108" s="41" t="str">
        <f>IF(E108="","",IF(K108="スギ",VLOOKUP(L108,#REF!,2,0),IF(K108="ヒノキ",VLOOKUP(L108,#REF!,3,0),0)))</f>
        <v/>
      </c>
      <c r="X108" s="41" t="str">
        <f t="shared" si="5"/>
        <v/>
      </c>
      <c r="Y108" s="42"/>
      <c r="Z108" s="42"/>
      <c r="AA108" s="43" t="str">
        <f t="shared" si="6"/>
        <v/>
      </c>
      <c r="AB108" s="23"/>
      <c r="AC108" s="23"/>
      <c r="AD108" s="23"/>
      <c r="AE108" s="23"/>
      <c r="AF108" s="23" t="str">
        <f t="shared" si="7"/>
        <v/>
      </c>
      <c r="AG108" s="88"/>
      <c r="AH108" s="26"/>
      <c r="AI108" s="26"/>
      <c r="AJ108" s="26"/>
    </row>
    <row r="109" spans="1:36">
      <c r="A109" s="42">
        <v>106</v>
      </c>
      <c r="B109" s="42" t="s">
        <v>91</v>
      </c>
      <c r="C109" s="112" t="s">
        <v>0</v>
      </c>
      <c r="D109" s="42"/>
      <c r="E109" s="99"/>
      <c r="F109" s="26"/>
      <c r="G109" s="26"/>
      <c r="H109" s="26"/>
      <c r="I109" s="26"/>
      <c r="J109" s="53"/>
      <c r="K109" s="99"/>
      <c r="L109" s="99"/>
      <c r="M109" s="26"/>
      <c r="N109" s="99"/>
      <c r="O109" s="42" t="str">
        <f t="shared" si="4"/>
        <v/>
      </c>
      <c r="P109" s="26"/>
      <c r="Q109" s="63"/>
      <c r="R109" s="26"/>
      <c r="S109" s="26"/>
      <c r="T109" s="42"/>
      <c r="U109" s="42"/>
      <c r="V109" s="42"/>
      <c r="W109" s="41" t="str">
        <f>IF(E109="","",IF(K109="スギ",VLOOKUP(L109,#REF!,2,0),IF(K109="ヒノキ",VLOOKUP(L109,#REF!,3,0),0)))</f>
        <v/>
      </c>
      <c r="X109" s="41" t="str">
        <f t="shared" si="5"/>
        <v/>
      </c>
      <c r="Y109" s="42"/>
      <c r="Z109" s="42"/>
      <c r="AA109" s="43" t="str">
        <f t="shared" si="6"/>
        <v/>
      </c>
      <c r="AB109" s="23"/>
      <c r="AC109" s="23"/>
      <c r="AD109" s="23"/>
      <c r="AE109" s="23"/>
      <c r="AF109" s="23" t="str">
        <f t="shared" si="7"/>
        <v/>
      </c>
      <c r="AG109" s="88"/>
      <c r="AH109" s="26"/>
      <c r="AI109" s="26"/>
      <c r="AJ109" s="26"/>
    </row>
    <row r="110" spans="1:36">
      <c r="A110" s="42">
        <v>107</v>
      </c>
      <c r="B110" s="42" t="s">
        <v>91</v>
      </c>
      <c r="C110" s="112" t="s">
        <v>0</v>
      </c>
      <c r="D110" s="42"/>
      <c r="E110" s="99"/>
      <c r="F110" s="26"/>
      <c r="G110" s="26"/>
      <c r="H110" s="26"/>
      <c r="I110" s="26"/>
      <c r="J110" s="53"/>
      <c r="K110" s="99"/>
      <c r="L110" s="99"/>
      <c r="M110" s="26"/>
      <c r="N110" s="99"/>
      <c r="O110" s="42" t="str">
        <f t="shared" si="4"/>
        <v/>
      </c>
      <c r="P110" s="26"/>
      <c r="Q110" s="63"/>
      <c r="R110" s="26"/>
      <c r="S110" s="26"/>
      <c r="T110" s="42"/>
      <c r="U110" s="42"/>
      <c r="V110" s="42"/>
      <c r="W110" s="41" t="str">
        <f>IF(E110="","",IF(K110="スギ",VLOOKUP(L110,#REF!,2,0),IF(K110="ヒノキ",VLOOKUP(L110,#REF!,3,0),0)))</f>
        <v/>
      </c>
      <c r="X110" s="41" t="str">
        <f t="shared" si="5"/>
        <v/>
      </c>
      <c r="Y110" s="42"/>
      <c r="Z110" s="42"/>
      <c r="AA110" s="43" t="str">
        <f t="shared" si="6"/>
        <v/>
      </c>
      <c r="AB110" s="23"/>
      <c r="AC110" s="23"/>
      <c r="AD110" s="23"/>
      <c r="AE110" s="23"/>
      <c r="AF110" s="23" t="str">
        <f t="shared" si="7"/>
        <v/>
      </c>
      <c r="AG110" s="88"/>
      <c r="AH110" s="26"/>
      <c r="AI110" s="26"/>
      <c r="AJ110" s="26"/>
    </row>
    <row r="111" spans="1:36">
      <c r="A111" s="42">
        <v>108</v>
      </c>
      <c r="B111" s="42" t="s">
        <v>91</v>
      </c>
      <c r="C111" s="112" t="s">
        <v>0</v>
      </c>
      <c r="D111" s="42"/>
      <c r="E111" s="99"/>
      <c r="F111" s="26"/>
      <c r="G111" s="26"/>
      <c r="H111" s="26"/>
      <c r="I111" s="26"/>
      <c r="J111" s="53"/>
      <c r="K111" s="99"/>
      <c r="L111" s="99"/>
      <c r="M111" s="26"/>
      <c r="N111" s="99"/>
      <c r="O111" s="42" t="str">
        <f t="shared" si="4"/>
        <v/>
      </c>
      <c r="P111" s="26"/>
      <c r="Q111" s="63"/>
      <c r="R111" s="26"/>
      <c r="S111" s="26"/>
      <c r="T111" s="42"/>
      <c r="U111" s="42"/>
      <c r="V111" s="42"/>
      <c r="W111" s="41" t="str">
        <f>IF(E111="","",IF(K111="スギ",VLOOKUP(L111,#REF!,2,0),IF(K111="ヒノキ",VLOOKUP(L111,#REF!,3,0),0)))</f>
        <v/>
      </c>
      <c r="X111" s="41" t="str">
        <f t="shared" si="5"/>
        <v/>
      </c>
      <c r="Y111" s="42"/>
      <c r="Z111" s="42"/>
      <c r="AA111" s="43" t="str">
        <f t="shared" si="6"/>
        <v/>
      </c>
      <c r="AB111" s="23"/>
      <c r="AC111" s="23"/>
      <c r="AD111" s="23"/>
      <c r="AE111" s="23"/>
      <c r="AF111" s="23" t="str">
        <f t="shared" si="7"/>
        <v/>
      </c>
      <c r="AG111" s="88"/>
      <c r="AH111" s="26"/>
      <c r="AI111" s="26"/>
      <c r="AJ111" s="26"/>
    </row>
    <row r="112" spans="1:36">
      <c r="A112" s="42">
        <v>109</v>
      </c>
      <c r="B112" s="42" t="s">
        <v>91</v>
      </c>
      <c r="C112" s="112" t="s">
        <v>0</v>
      </c>
      <c r="D112" s="42"/>
      <c r="E112" s="99"/>
      <c r="F112" s="26"/>
      <c r="G112" s="26"/>
      <c r="H112" s="26"/>
      <c r="I112" s="26"/>
      <c r="J112" s="53"/>
      <c r="K112" s="99"/>
      <c r="L112" s="99"/>
      <c r="M112" s="26"/>
      <c r="N112" s="99"/>
      <c r="O112" s="42" t="str">
        <f t="shared" si="4"/>
        <v/>
      </c>
      <c r="P112" s="26"/>
      <c r="Q112" s="63"/>
      <c r="R112" s="26"/>
      <c r="S112" s="26"/>
      <c r="T112" s="42"/>
      <c r="U112" s="42"/>
      <c r="V112" s="42"/>
      <c r="W112" s="41" t="str">
        <f>IF(E112="","",IF(K112="スギ",VLOOKUP(L112,#REF!,2,0),IF(K112="ヒノキ",VLOOKUP(L112,#REF!,3,0),0)))</f>
        <v/>
      </c>
      <c r="X112" s="41" t="str">
        <f t="shared" si="5"/>
        <v/>
      </c>
      <c r="Y112" s="42"/>
      <c r="Z112" s="42"/>
      <c r="AA112" s="43" t="str">
        <f t="shared" si="6"/>
        <v/>
      </c>
      <c r="AB112" s="23"/>
      <c r="AC112" s="23"/>
      <c r="AD112" s="23"/>
      <c r="AE112" s="23"/>
      <c r="AF112" s="23" t="str">
        <f t="shared" si="7"/>
        <v/>
      </c>
      <c r="AG112" s="88"/>
      <c r="AH112" s="26"/>
      <c r="AI112" s="26"/>
      <c r="AJ112" s="26"/>
    </row>
    <row r="113" spans="1:36">
      <c r="A113" s="42">
        <v>110</v>
      </c>
      <c r="B113" s="42" t="s">
        <v>91</v>
      </c>
      <c r="C113" s="112" t="s">
        <v>0</v>
      </c>
      <c r="D113" s="42"/>
      <c r="E113" s="99"/>
      <c r="F113" s="26"/>
      <c r="G113" s="26"/>
      <c r="H113" s="26"/>
      <c r="I113" s="26"/>
      <c r="J113" s="53"/>
      <c r="K113" s="99"/>
      <c r="L113" s="99"/>
      <c r="M113" s="26"/>
      <c r="N113" s="99"/>
      <c r="O113" s="42" t="str">
        <f t="shared" si="4"/>
        <v/>
      </c>
      <c r="P113" s="26"/>
      <c r="Q113" s="63"/>
      <c r="R113" s="26"/>
      <c r="S113" s="26"/>
      <c r="T113" s="42"/>
      <c r="U113" s="42"/>
      <c r="V113" s="42"/>
      <c r="W113" s="41" t="str">
        <f>IF(E113="","",IF(K113="スギ",VLOOKUP(L113,#REF!,2,0),IF(K113="ヒノキ",VLOOKUP(L113,#REF!,3,0),0)))</f>
        <v/>
      </c>
      <c r="X113" s="41" t="str">
        <f t="shared" si="5"/>
        <v/>
      </c>
      <c r="Y113" s="42"/>
      <c r="Z113" s="42"/>
      <c r="AA113" s="43" t="str">
        <f t="shared" si="6"/>
        <v/>
      </c>
      <c r="AB113" s="23"/>
      <c r="AC113" s="23"/>
      <c r="AD113" s="23"/>
      <c r="AE113" s="23"/>
      <c r="AF113" s="23" t="str">
        <f t="shared" si="7"/>
        <v/>
      </c>
      <c r="AG113" s="88"/>
      <c r="AH113" s="26"/>
      <c r="AI113" s="26"/>
      <c r="AJ113" s="26"/>
    </row>
    <row r="114" spans="1:36">
      <c r="A114" s="42">
        <v>111</v>
      </c>
      <c r="B114" s="42" t="s">
        <v>91</v>
      </c>
      <c r="C114" s="112" t="s">
        <v>0</v>
      </c>
      <c r="D114" s="42"/>
      <c r="E114" s="99"/>
      <c r="F114" s="26"/>
      <c r="G114" s="26"/>
      <c r="H114" s="26"/>
      <c r="I114" s="26"/>
      <c r="J114" s="53"/>
      <c r="K114" s="99"/>
      <c r="L114" s="99"/>
      <c r="M114" s="26"/>
      <c r="N114" s="99"/>
      <c r="O114" s="42" t="str">
        <f t="shared" si="4"/>
        <v/>
      </c>
      <c r="P114" s="26"/>
      <c r="Q114" s="63"/>
      <c r="R114" s="26"/>
      <c r="S114" s="26"/>
      <c r="T114" s="42"/>
      <c r="U114" s="42"/>
      <c r="V114" s="42"/>
      <c r="W114" s="41" t="str">
        <f>IF(E114="","",IF(K114="スギ",VLOOKUP(L114,#REF!,2,0),IF(K114="ヒノキ",VLOOKUP(L114,#REF!,3,0),0)))</f>
        <v/>
      </c>
      <c r="X114" s="41" t="str">
        <f t="shared" si="5"/>
        <v/>
      </c>
      <c r="Y114" s="42"/>
      <c r="Z114" s="42"/>
      <c r="AA114" s="43" t="str">
        <f t="shared" si="6"/>
        <v/>
      </c>
      <c r="AB114" s="23"/>
      <c r="AC114" s="23"/>
      <c r="AD114" s="23"/>
      <c r="AE114" s="23"/>
      <c r="AF114" s="23" t="str">
        <f t="shared" si="7"/>
        <v/>
      </c>
      <c r="AG114" s="88"/>
      <c r="AH114" s="26"/>
      <c r="AI114" s="26"/>
      <c r="AJ114" s="26"/>
    </row>
    <row r="115" spans="1:36">
      <c r="A115" s="42">
        <v>112</v>
      </c>
      <c r="B115" s="42" t="s">
        <v>91</v>
      </c>
      <c r="C115" s="112" t="s">
        <v>0</v>
      </c>
      <c r="D115" s="42"/>
      <c r="E115" s="99"/>
      <c r="F115" s="26"/>
      <c r="G115" s="26"/>
      <c r="H115" s="26"/>
      <c r="I115" s="26"/>
      <c r="J115" s="53"/>
      <c r="K115" s="99"/>
      <c r="L115" s="99"/>
      <c r="M115" s="26"/>
      <c r="N115" s="99"/>
      <c r="O115" s="42" t="str">
        <f t="shared" si="4"/>
        <v/>
      </c>
      <c r="P115" s="26"/>
      <c r="Q115" s="63"/>
      <c r="R115" s="26"/>
      <c r="S115" s="26"/>
      <c r="T115" s="42"/>
      <c r="U115" s="42"/>
      <c r="V115" s="42"/>
      <c r="W115" s="41" t="str">
        <f>IF(E115="","",IF(K115="スギ",VLOOKUP(L115,#REF!,2,0),IF(K115="ヒノキ",VLOOKUP(L115,#REF!,3,0),0)))</f>
        <v/>
      </c>
      <c r="X115" s="41" t="str">
        <f t="shared" si="5"/>
        <v/>
      </c>
      <c r="Y115" s="42"/>
      <c r="Z115" s="42"/>
      <c r="AA115" s="43" t="str">
        <f t="shared" si="6"/>
        <v/>
      </c>
      <c r="AB115" s="23"/>
      <c r="AC115" s="23"/>
      <c r="AD115" s="23"/>
      <c r="AE115" s="23"/>
      <c r="AF115" s="23" t="str">
        <f t="shared" si="7"/>
        <v/>
      </c>
      <c r="AG115" s="88"/>
      <c r="AH115" s="26"/>
      <c r="AI115" s="26"/>
      <c r="AJ115" s="26"/>
    </row>
    <row r="116" spans="1:36">
      <c r="A116" s="42">
        <v>113</v>
      </c>
      <c r="B116" s="42" t="s">
        <v>91</v>
      </c>
      <c r="C116" s="112" t="s">
        <v>0</v>
      </c>
      <c r="D116" s="42"/>
      <c r="E116" s="99"/>
      <c r="F116" s="26"/>
      <c r="G116" s="26"/>
      <c r="H116" s="26"/>
      <c r="I116" s="26"/>
      <c r="J116" s="53"/>
      <c r="K116" s="99"/>
      <c r="L116" s="99"/>
      <c r="M116" s="26"/>
      <c r="N116" s="99"/>
      <c r="O116" s="42" t="str">
        <f t="shared" si="4"/>
        <v/>
      </c>
      <c r="P116" s="26"/>
      <c r="Q116" s="63"/>
      <c r="R116" s="26"/>
      <c r="S116" s="26"/>
      <c r="T116" s="42"/>
      <c r="U116" s="42"/>
      <c r="V116" s="42"/>
      <c r="W116" s="41" t="str">
        <f>IF(E116="","",IF(K116="スギ",VLOOKUP(L116,#REF!,2,0),IF(K116="ヒノキ",VLOOKUP(L116,#REF!,3,0),0)))</f>
        <v/>
      </c>
      <c r="X116" s="41" t="str">
        <f t="shared" si="5"/>
        <v/>
      </c>
      <c r="Y116" s="42"/>
      <c r="Z116" s="42"/>
      <c r="AA116" s="43" t="str">
        <f t="shared" si="6"/>
        <v/>
      </c>
      <c r="AB116" s="23"/>
      <c r="AC116" s="23"/>
      <c r="AD116" s="23"/>
      <c r="AE116" s="23"/>
      <c r="AF116" s="23" t="str">
        <f t="shared" si="7"/>
        <v/>
      </c>
      <c r="AG116" s="88"/>
      <c r="AH116" s="26"/>
      <c r="AI116" s="26"/>
      <c r="AJ116" s="26"/>
    </row>
    <row r="117" spans="1:36">
      <c r="A117" s="42">
        <v>114</v>
      </c>
      <c r="B117" s="42" t="s">
        <v>91</v>
      </c>
      <c r="C117" s="112" t="s">
        <v>0</v>
      </c>
      <c r="D117" s="42"/>
      <c r="E117" s="99"/>
      <c r="F117" s="26"/>
      <c r="G117" s="26"/>
      <c r="H117" s="26"/>
      <c r="I117" s="26"/>
      <c r="J117" s="53"/>
      <c r="K117" s="99"/>
      <c r="L117" s="99"/>
      <c r="M117" s="26"/>
      <c r="N117" s="99"/>
      <c r="O117" s="42" t="str">
        <f t="shared" si="4"/>
        <v/>
      </c>
      <c r="P117" s="26"/>
      <c r="Q117" s="63"/>
      <c r="R117" s="26"/>
      <c r="S117" s="26"/>
      <c r="T117" s="42"/>
      <c r="U117" s="42"/>
      <c r="V117" s="42"/>
      <c r="W117" s="41" t="str">
        <f>IF(E117="","",IF(K117="スギ",VLOOKUP(L117,#REF!,2,0),IF(K117="ヒノキ",VLOOKUP(L117,#REF!,3,0),0)))</f>
        <v/>
      </c>
      <c r="X117" s="41" t="str">
        <f t="shared" si="5"/>
        <v/>
      </c>
      <c r="Y117" s="42"/>
      <c r="Z117" s="42"/>
      <c r="AA117" s="43" t="str">
        <f t="shared" si="6"/>
        <v/>
      </c>
      <c r="AB117" s="23"/>
      <c r="AC117" s="23"/>
      <c r="AD117" s="23"/>
      <c r="AE117" s="23"/>
      <c r="AF117" s="23" t="str">
        <f t="shared" si="7"/>
        <v/>
      </c>
      <c r="AG117" s="88"/>
      <c r="AH117" s="26"/>
      <c r="AI117" s="26"/>
      <c r="AJ117" s="26"/>
    </row>
    <row r="118" spans="1:36">
      <c r="A118" s="42">
        <v>115</v>
      </c>
      <c r="B118" s="42" t="s">
        <v>91</v>
      </c>
      <c r="C118" s="112" t="s">
        <v>0</v>
      </c>
      <c r="D118" s="42"/>
      <c r="E118" s="99"/>
      <c r="F118" s="26"/>
      <c r="G118" s="26"/>
      <c r="H118" s="26"/>
      <c r="I118" s="26"/>
      <c r="J118" s="53"/>
      <c r="K118" s="99"/>
      <c r="L118" s="99"/>
      <c r="M118" s="26"/>
      <c r="N118" s="99"/>
      <c r="O118" s="42" t="str">
        <f t="shared" si="4"/>
        <v/>
      </c>
      <c r="P118" s="26"/>
      <c r="Q118" s="63"/>
      <c r="R118" s="26"/>
      <c r="S118" s="26"/>
      <c r="T118" s="42"/>
      <c r="U118" s="42"/>
      <c r="V118" s="42"/>
      <c r="W118" s="41" t="str">
        <f>IF(E118="","",IF(K118="スギ",VLOOKUP(L118,#REF!,2,0),IF(K118="ヒノキ",VLOOKUP(L118,#REF!,3,0),0)))</f>
        <v/>
      </c>
      <c r="X118" s="41" t="str">
        <f t="shared" si="5"/>
        <v/>
      </c>
      <c r="Y118" s="42"/>
      <c r="Z118" s="42"/>
      <c r="AA118" s="43" t="str">
        <f t="shared" si="6"/>
        <v/>
      </c>
      <c r="AB118" s="23"/>
      <c r="AC118" s="23"/>
      <c r="AD118" s="23"/>
      <c r="AE118" s="23"/>
      <c r="AF118" s="23" t="str">
        <f t="shared" si="7"/>
        <v/>
      </c>
      <c r="AG118" s="88"/>
      <c r="AH118" s="26"/>
      <c r="AI118" s="26"/>
      <c r="AJ118" s="26"/>
    </row>
    <row r="119" spans="1:36">
      <c r="A119" s="42">
        <v>116</v>
      </c>
      <c r="B119" s="42" t="s">
        <v>91</v>
      </c>
      <c r="C119" s="112" t="s">
        <v>0</v>
      </c>
      <c r="D119" s="42"/>
      <c r="E119" s="99"/>
      <c r="F119" s="26"/>
      <c r="G119" s="26"/>
      <c r="H119" s="26"/>
      <c r="I119" s="26"/>
      <c r="J119" s="53"/>
      <c r="K119" s="99"/>
      <c r="L119" s="99"/>
      <c r="M119" s="26"/>
      <c r="N119" s="99"/>
      <c r="O119" s="42" t="str">
        <f t="shared" si="4"/>
        <v/>
      </c>
      <c r="P119" s="26"/>
      <c r="Q119" s="63"/>
      <c r="R119" s="26"/>
      <c r="S119" s="26"/>
      <c r="T119" s="42"/>
      <c r="U119" s="42"/>
      <c r="V119" s="42"/>
      <c r="W119" s="41" t="str">
        <f>IF(E119="","",IF(K119="スギ",VLOOKUP(L119,#REF!,2,0),IF(K119="ヒノキ",VLOOKUP(L119,#REF!,3,0),0)))</f>
        <v/>
      </c>
      <c r="X119" s="41" t="str">
        <f t="shared" si="5"/>
        <v/>
      </c>
      <c r="Y119" s="42"/>
      <c r="Z119" s="42"/>
      <c r="AA119" s="43" t="str">
        <f t="shared" si="6"/>
        <v/>
      </c>
      <c r="AB119" s="23"/>
      <c r="AC119" s="23"/>
      <c r="AD119" s="23"/>
      <c r="AE119" s="23"/>
      <c r="AF119" s="23" t="str">
        <f t="shared" si="7"/>
        <v/>
      </c>
      <c r="AG119" s="88"/>
      <c r="AH119" s="26"/>
      <c r="AI119" s="26"/>
      <c r="AJ119" s="26"/>
    </row>
    <row r="120" spans="1:36">
      <c r="A120" s="42">
        <v>117</v>
      </c>
      <c r="B120" s="42" t="s">
        <v>91</v>
      </c>
      <c r="C120" s="112" t="s">
        <v>0</v>
      </c>
      <c r="D120" s="42"/>
      <c r="E120" s="99"/>
      <c r="F120" s="26"/>
      <c r="G120" s="26"/>
      <c r="H120" s="26"/>
      <c r="I120" s="26"/>
      <c r="J120" s="53"/>
      <c r="K120" s="99"/>
      <c r="L120" s="99"/>
      <c r="M120" s="26"/>
      <c r="N120" s="99"/>
      <c r="O120" s="42" t="str">
        <f t="shared" si="4"/>
        <v/>
      </c>
      <c r="P120" s="26"/>
      <c r="Q120" s="63"/>
      <c r="R120" s="26"/>
      <c r="S120" s="26"/>
      <c r="T120" s="42"/>
      <c r="U120" s="42"/>
      <c r="V120" s="42"/>
      <c r="W120" s="41" t="str">
        <f>IF(E120="","",IF(K120="スギ",VLOOKUP(L120,#REF!,2,0),IF(K120="ヒノキ",VLOOKUP(L120,#REF!,3,0),0)))</f>
        <v/>
      </c>
      <c r="X120" s="41" t="str">
        <f t="shared" si="5"/>
        <v/>
      </c>
      <c r="Y120" s="42"/>
      <c r="Z120" s="42"/>
      <c r="AA120" s="43" t="str">
        <f t="shared" si="6"/>
        <v/>
      </c>
      <c r="AB120" s="23"/>
      <c r="AC120" s="23"/>
      <c r="AD120" s="23"/>
      <c r="AE120" s="23"/>
      <c r="AF120" s="23" t="str">
        <f t="shared" si="7"/>
        <v/>
      </c>
      <c r="AG120" s="88"/>
      <c r="AH120" s="26"/>
      <c r="AI120" s="26"/>
      <c r="AJ120" s="26"/>
    </row>
    <row r="121" spans="1:36">
      <c r="A121" s="42">
        <v>118</v>
      </c>
      <c r="B121" s="42" t="s">
        <v>91</v>
      </c>
      <c r="C121" s="112" t="s">
        <v>0</v>
      </c>
      <c r="D121" s="42"/>
      <c r="E121" s="99"/>
      <c r="F121" s="26"/>
      <c r="G121" s="26"/>
      <c r="H121" s="26"/>
      <c r="I121" s="26"/>
      <c r="J121" s="53"/>
      <c r="K121" s="99"/>
      <c r="L121" s="99"/>
      <c r="M121" s="26"/>
      <c r="N121" s="99"/>
      <c r="O121" s="42" t="str">
        <f t="shared" si="4"/>
        <v/>
      </c>
      <c r="P121" s="26"/>
      <c r="Q121" s="63"/>
      <c r="R121" s="26"/>
      <c r="S121" s="26"/>
      <c r="T121" s="42"/>
      <c r="U121" s="42"/>
      <c r="V121" s="42"/>
      <c r="W121" s="41" t="str">
        <f>IF(E121="","",IF(K121="スギ",VLOOKUP(L121,#REF!,2,0),IF(K121="ヒノキ",VLOOKUP(L121,#REF!,3,0),0)))</f>
        <v/>
      </c>
      <c r="X121" s="41" t="str">
        <f t="shared" si="5"/>
        <v/>
      </c>
      <c r="Y121" s="42"/>
      <c r="Z121" s="42"/>
      <c r="AA121" s="43" t="str">
        <f t="shared" si="6"/>
        <v/>
      </c>
      <c r="AB121" s="23"/>
      <c r="AC121" s="23"/>
      <c r="AD121" s="23"/>
      <c r="AE121" s="23"/>
      <c r="AF121" s="23" t="str">
        <f t="shared" si="7"/>
        <v/>
      </c>
      <c r="AG121" s="88"/>
      <c r="AH121" s="26"/>
      <c r="AI121" s="26"/>
      <c r="AJ121" s="26"/>
    </row>
    <row r="122" spans="1:36">
      <c r="A122" s="42">
        <v>119</v>
      </c>
      <c r="B122" s="42" t="s">
        <v>91</v>
      </c>
      <c r="C122" s="112" t="s">
        <v>0</v>
      </c>
      <c r="D122" s="42"/>
      <c r="E122" s="99"/>
      <c r="F122" s="26"/>
      <c r="G122" s="26"/>
      <c r="H122" s="26"/>
      <c r="I122" s="26"/>
      <c r="J122" s="53"/>
      <c r="K122" s="99"/>
      <c r="L122" s="99"/>
      <c r="M122" s="26"/>
      <c r="N122" s="99"/>
      <c r="O122" s="42" t="str">
        <f t="shared" si="4"/>
        <v/>
      </c>
      <c r="P122" s="26"/>
      <c r="Q122" s="63"/>
      <c r="R122" s="26"/>
      <c r="S122" s="26"/>
      <c r="T122" s="42"/>
      <c r="U122" s="42"/>
      <c r="V122" s="42"/>
      <c r="W122" s="41" t="str">
        <f>IF(E122="","",IF(K122="スギ",VLOOKUP(L122,#REF!,2,0),IF(K122="ヒノキ",VLOOKUP(L122,#REF!,3,0),0)))</f>
        <v/>
      </c>
      <c r="X122" s="41" t="str">
        <f t="shared" si="5"/>
        <v/>
      </c>
      <c r="Y122" s="42"/>
      <c r="Z122" s="42"/>
      <c r="AA122" s="43" t="str">
        <f t="shared" si="6"/>
        <v/>
      </c>
      <c r="AB122" s="23"/>
      <c r="AC122" s="23"/>
      <c r="AD122" s="23"/>
      <c r="AE122" s="23"/>
      <c r="AF122" s="23" t="str">
        <f t="shared" si="7"/>
        <v/>
      </c>
      <c r="AG122" s="88"/>
      <c r="AH122" s="26"/>
      <c r="AI122" s="26"/>
      <c r="AJ122" s="26"/>
    </row>
    <row r="123" spans="1:36">
      <c r="A123" s="42">
        <v>120</v>
      </c>
      <c r="B123" s="42" t="s">
        <v>91</v>
      </c>
      <c r="C123" s="112" t="s">
        <v>0</v>
      </c>
      <c r="D123" s="42"/>
      <c r="E123" s="99"/>
      <c r="F123" s="26"/>
      <c r="G123" s="26"/>
      <c r="H123" s="26"/>
      <c r="I123" s="26"/>
      <c r="J123" s="53"/>
      <c r="K123" s="99"/>
      <c r="L123" s="99"/>
      <c r="M123" s="26"/>
      <c r="N123" s="99"/>
      <c r="O123" s="42" t="str">
        <f t="shared" si="4"/>
        <v/>
      </c>
      <c r="P123" s="26"/>
      <c r="Q123" s="63"/>
      <c r="R123" s="26"/>
      <c r="S123" s="26"/>
      <c r="T123" s="42"/>
      <c r="U123" s="42"/>
      <c r="V123" s="42"/>
      <c r="W123" s="41" t="str">
        <f>IF(E123="","",IF(K123="スギ",VLOOKUP(L123,#REF!,2,0),IF(K123="ヒノキ",VLOOKUP(L123,#REF!,3,0),0)))</f>
        <v/>
      </c>
      <c r="X123" s="41" t="str">
        <f t="shared" si="5"/>
        <v/>
      </c>
      <c r="Y123" s="42"/>
      <c r="Z123" s="42"/>
      <c r="AA123" s="43" t="str">
        <f t="shared" si="6"/>
        <v/>
      </c>
      <c r="AB123" s="23"/>
      <c r="AC123" s="23"/>
      <c r="AD123" s="23"/>
      <c r="AE123" s="23"/>
      <c r="AF123" s="23" t="str">
        <f t="shared" si="7"/>
        <v/>
      </c>
      <c r="AG123" s="88"/>
      <c r="AH123" s="26"/>
      <c r="AI123" s="26"/>
      <c r="AJ123" s="26"/>
    </row>
    <row r="124" spans="1:36">
      <c r="A124" s="42">
        <v>121</v>
      </c>
      <c r="B124" s="42" t="s">
        <v>91</v>
      </c>
      <c r="C124" s="112" t="s">
        <v>0</v>
      </c>
      <c r="D124" s="42"/>
      <c r="E124" s="99"/>
      <c r="F124" s="26"/>
      <c r="G124" s="26"/>
      <c r="H124" s="26"/>
      <c r="I124" s="26"/>
      <c r="J124" s="53"/>
      <c r="K124" s="99"/>
      <c r="L124" s="99"/>
      <c r="M124" s="26"/>
      <c r="N124" s="99"/>
      <c r="O124" s="42" t="str">
        <f t="shared" si="4"/>
        <v/>
      </c>
      <c r="P124" s="26"/>
      <c r="Q124" s="63"/>
      <c r="R124" s="26"/>
      <c r="S124" s="26"/>
      <c r="T124" s="42"/>
      <c r="U124" s="42"/>
      <c r="V124" s="42"/>
      <c r="W124" s="41" t="str">
        <f>IF(E124="","",IF(K124="スギ",VLOOKUP(L124,#REF!,2,0),IF(K124="ヒノキ",VLOOKUP(L124,#REF!,3,0),0)))</f>
        <v/>
      </c>
      <c r="X124" s="41" t="str">
        <f t="shared" si="5"/>
        <v/>
      </c>
      <c r="Y124" s="42"/>
      <c r="Z124" s="42"/>
      <c r="AA124" s="43" t="str">
        <f t="shared" si="6"/>
        <v/>
      </c>
      <c r="AB124" s="23"/>
      <c r="AC124" s="23"/>
      <c r="AD124" s="23"/>
      <c r="AE124" s="23"/>
      <c r="AF124" s="23" t="str">
        <f t="shared" si="7"/>
        <v/>
      </c>
      <c r="AG124" s="88"/>
      <c r="AH124" s="26"/>
      <c r="AI124" s="26"/>
      <c r="AJ124" s="26"/>
    </row>
    <row r="125" spans="1:36">
      <c r="A125" s="42">
        <v>122</v>
      </c>
      <c r="B125" s="42" t="s">
        <v>91</v>
      </c>
      <c r="C125" s="112" t="s">
        <v>0</v>
      </c>
      <c r="D125" s="42"/>
      <c r="E125" s="99"/>
      <c r="F125" s="26"/>
      <c r="G125" s="26"/>
      <c r="H125" s="26"/>
      <c r="I125" s="26"/>
      <c r="J125" s="53"/>
      <c r="K125" s="99"/>
      <c r="L125" s="99"/>
      <c r="M125" s="26"/>
      <c r="N125" s="99"/>
      <c r="O125" s="42" t="str">
        <f t="shared" si="4"/>
        <v/>
      </c>
      <c r="P125" s="26"/>
      <c r="Q125" s="63"/>
      <c r="R125" s="26"/>
      <c r="S125" s="26"/>
      <c r="T125" s="42"/>
      <c r="U125" s="42"/>
      <c r="V125" s="42"/>
      <c r="W125" s="41" t="str">
        <f>IF(E125="","",IF(K125="スギ",VLOOKUP(L125,#REF!,2,0),IF(K125="ヒノキ",VLOOKUP(L125,#REF!,3,0),0)))</f>
        <v/>
      </c>
      <c r="X125" s="41" t="str">
        <f t="shared" si="5"/>
        <v/>
      </c>
      <c r="Y125" s="42"/>
      <c r="Z125" s="42"/>
      <c r="AA125" s="43" t="str">
        <f t="shared" si="6"/>
        <v/>
      </c>
      <c r="AB125" s="23"/>
      <c r="AC125" s="23"/>
      <c r="AD125" s="23"/>
      <c r="AE125" s="23"/>
      <c r="AF125" s="23" t="str">
        <f t="shared" si="7"/>
        <v/>
      </c>
      <c r="AG125" s="88"/>
      <c r="AH125" s="26"/>
      <c r="AI125" s="26"/>
      <c r="AJ125" s="26"/>
    </row>
    <row r="126" spans="1:36">
      <c r="A126" s="42">
        <v>123</v>
      </c>
      <c r="B126" s="42" t="s">
        <v>91</v>
      </c>
      <c r="C126" s="112" t="s">
        <v>0</v>
      </c>
      <c r="D126" s="42"/>
      <c r="E126" s="99"/>
      <c r="F126" s="26"/>
      <c r="G126" s="26"/>
      <c r="H126" s="26"/>
      <c r="I126" s="26"/>
      <c r="J126" s="53"/>
      <c r="K126" s="99"/>
      <c r="L126" s="99"/>
      <c r="M126" s="26"/>
      <c r="N126" s="99"/>
      <c r="O126" s="42" t="str">
        <f t="shared" si="4"/>
        <v/>
      </c>
      <c r="P126" s="26"/>
      <c r="Q126" s="63"/>
      <c r="R126" s="26"/>
      <c r="S126" s="26"/>
      <c r="T126" s="42"/>
      <c r="U126" s="42"/>
      <c r="V126" s="42"/>
      <c r="W126" s="41" t="str">
        <f>IF(E126="","",IF(K126="スギ",VLOOKUP(L126,#REF!,2,0),IF(K126="ヒノキ",VLOOKUP(L126,#REF!,3,0),0)))</f>
        <v/>
      </c>
      <c r="X126" s="41" t="str">
        <f t="shared" si="5"/>
        <v/>
      </c>
      <c r="Y126" s="42"/>
      <c r="Z126" s="42"/>
      <c r="AA126" s="43" t="str">
        <f t="shared" si="6"/>
        <v/>
      </c>
      <c r="AB126" s="23"/>
      <c r="AC126" s="23"/>
      <c r="AD126" s="23"/>
      <c r="AE126" s="23"/>
      <c r="AF126" s="23" t="str">
        <f t="shared" si="7"/>
        <v/>
      </c>
      <c r="AG126" s="88"/>
      <c r="AH126" s="26"/>
      <c r="AI126" s="26"/>
      <c r="AJ126" s="26"/>
    </row>
    <row r="127" spans="1:36">
      <c r="A127" s="42">
        <v>124</v>
      </c>
      <c r="B127" s="42" t="s">
        <v>91</v>
      </c>
      <c r="C127" s="112" t="s">
        <v>0</v>
      </c>
      <c r="D127" s="42"/>
      <c r="E127" s="99"/>
      <c r="F127" s="26"/>
      <c r="G127" s="26"/>
      <c r="H127" s="26"/>
      <c r="I127" s="26"/>
      <c r="J127" s="53"/>
      <c r="K127" s="99"/>
      <c r="L127" s="99"/>
      <c r="M127" s="26"/>
      <c r="N127" s="99"/>
      <c r="O127" s="42" t="str">
        <f t="shared" si="4"/>
        <v/>
      </c>
      <c r="P127" s="26"/>
      <c r="Q127" s="63"/>
      <c r="R127" s="26"/>
      <c r="S127" s="26"/>
      <c r="T127" s="42"/>
      <c r="U127" s="42"/>
      <c r="V127" s="42"/>
      <c r="W127" s="41" t="str">
        <f>IF(E127="","",IF(K127="スギ",VLOOKUP(L127,#REF!,2,0),IF(K127="ヒノキ",VLOOKUP(L127,#REF!,3,0),0)))</f>
        <v/>
      </c>
      <c r="X127" s="41" t="str">
        <f t="shared" si="5"/>
        <v/>
      </c>
      <c r="Y127" s="42"/>
      <c r="Z127" s="42"/>
      <c r="AA127" s="43" t="str">
        <f t="shared" si="6"/>
        <v/>
      </c>
      <c r="AB127" s="23"/>
      <c r="AC127" s="23"/>
      <c r="AD127" s="23"/>
      <c r="AE127" s="23"/>
      <c r="AF127" s="23" t="str">
        <f t="shared" si="7"/>
        <v/>
      </c>
      <c r="AG127" s="88"/>
      <c r="AH127" s="26"/>
      <c r="AI127" s="26"/>
      <c r="AJ127" s="26"/>
    </row>
    <row r="128" spans="1:36">
      <c r="A128" s="42">
        <v>125</v>
      </c>
      <c r="B128" s="42" t="s">
        <v>91</v>
      </c>
      <c r="C128" s="112" t="s">
        <v>0</v>
      </c>
      <c r="D128" s="42"/>
      <c r="E128" s="99"/>
      <c r="F128" s="26"/>
      <c r="G128" s="26"/>
      <c r="H128" s="26"/>
      <c r="I128" s="26"/>
      <c r="J128" s="53"/>
      <c r="K128" s="99"/>
      <c r="L128" s="99"/>
      <c r="M128" s="26"/>
      <c r="N128" s="99"/>
      <c r="O128" s="42" t="str">
        <f t="shared" si="4"/>
        <v/>
      </c>
      <c r="P128" s="26"/>
      <c r="Q128" s="63"/>
      <c r="R128" s="26"/>
      <c r="S128" s="26"/>
      <c r="T128" s="42"/>
      <c r="U128" s="42"/>
      <c r="V128" s="42"/>
      <c r="W128" s="41" t="str">
        <f>IF(E128="","",IF(K128="スギ",VLOOKUP(L128,#REF!,2,0),IF(K128="ヒノキ",VLOOKUP(L128,#REF!,3,0),0)))</f>
        <v/>
      </c>
      <c r="X128" s="41" t="str">
        <f t="shared" si="5"/>
        <v/>
      </c>
      <c r="Y128" s="42"/>
      <c r="Z128" s="42"/>
      <c r="AA128" s="43" t="str">
        <f t="shared" si="6"/>
        <v/>
      </c>
      <c r="AB128" s="23"/>
      <c r="AC128" s="23"/>
      <c r="AD128" s="23"/>
      <c r="AE128" s="23"/>
      <c r="AF128" s="23" t="str">
        <f t="shared" si="7"/>
        <v/>
      </c>
      <c r="AG128" s="88"/>
      <c r="AH128" s="26"/>
      <c r="AI128" s="26"/>
      <c r="AJ128" s="26"/>
    </row>
    <row r="129" spans="1:36">
      <c r="A129" s="42">
        <v>126</v>
      </c>
      <c r="B129" s="42" t="s">
        <v>91</v>
      </c>
      <c r="C129" s="112" t="s">
        <v>0</v>
      </c>
      <c r="D129" s="42"/>
      <c r="E129" s="99"/>
      <c r="F129" s="26"/>
      <c r="G129" s="26"/>
      <c r="H129" s="26"/>
      <c r="I129" s="26"/>
      <c r="J129" s="53"/>
      <c r="K129" s="99"/>
      <c r="L129" s="99"/>
      <c r="M129" s="26"/>
      <c r="N129" s="99"/>
      <c r="O129" s="42" t="str">
        <f t="shared" si="4"/>
        <v/>
      </c>
      <c r="P129" s="26"/>
      <c r="Q129" s="63"/>
      <c r="R129" s="26"/>
      <c r="S129" s="26"/>
      <c r="T129" s="42"/>
      <c r="U129" s="42"/>
      <c r="V129" s="42"/>
      <c r="W129" s="41" t="str">
        <f>IF(E129="","",IF(K129="スギ",VLOOKUP(L129,#REF!,2,0),IF(K129="ヒノキ",VLOOKUP(L129,#REF!,3,0),0)))</f>
        <v/>
      </c>
      <c r="X129" s="41" t="str">
        <f t="shared" si="5"/>
        <v/>
      </c>
      <c r="Y129" s="42"/>
      <c r="Z129" s="42"/>
      <c r="AA129" s="43" t="str">
        <f t="shared" si="6"/>
        <v/>
      </c>
      <c r="AB129" s="23"/>
      <c r="AC129" s="23"/>
      <c r="AD129" s="23"/>
      <c r="AE129" s="23"/>
      <c r="AF129" s="23" t="str">
        <f t="shared" si="7"/>
        <v/>
      </c>
      <c r="AG129" s="88"/>
      <c r="AH129" s="26"/>
      <c r="AI129" s="26"/>
      <c r="AJ129" s="26"/>
    </row>
    <row r="130" spans="1:36">
      <c r="A130" s="42">
        <v>127</v>
      </c>
      <c r="B130" s="42" t="s">
        <v>91</v>
      </c>
      <c r="C130" s="112" t="s">
        <v>0</v>
      </c>
      <c r="D130" s="42"/>
      <c r="E130" s="99"/>
      <c r="F130" s="26"/>
      <c r="G130" s="26"/>
      <c r="H130" s="26"/>
      <c r="I130" s="26"/>
      <c r="J130" s="53"/>
      <c r="K130" s="99"/>
      <c r="L130" s="99"/>
      <c r="M130" s="26"/>
      <c r="N130" s="99"/>
      <c r="O130" s="42" t="str">
        <f t="shared" si="4"/>
        <v/>
      </c>
      <c r="P130" s="26"/>
      <c r="Q130" s="63"/>
      <c r="R130" s="26"/>
      <c r="S130" s="26"/>
      <c r="T130" s="42"/>
      <c r="U130" s="42"/>
      <c r="V130" s="42"/>
      <c r="W130" s="41" t="str">
        <f>IF(E130="","",IF(K130="スギ",VLOOKUP(L130,#REF!,2,0),IF(K130="ヒノキ",VLOOKUP(L130,#REF!,3,0),0)))</f>
        <v/>
      </c>
      <c r="X130" s="41" t="str">
        <f t="shared" si="5"/>
        <v/>
      </c>
      <c r="Y130" s="42"/>
      <c r="Z130" s="42"/>
      <c r="AA130" s="43" t="str">
        <f t="shared" si="6"/>
        <v/>
      </c>
      <c r="AB130" s="23"/>
      <c r="AC130" s="23"/>
      <c r="AD130" s="23"/>
      <c r="AE130" s="23"/>
      <c r="AF130" s="23" t="str">
        <f t="shared" si="7"/>
        <v/>
      </c>
      <c r="AG130" s="88"/>
      <c r="AH130" s="26"/>
      <c r="AI130" s="26"/>
      <c r="AJ130" s="26"/>
    </row>
    <row r="131" spans="1:36">
      <c r="A131" s="42">
        <v>128</v>
      </c>
      <c r="B131" s="42" t="s">
        <v>91</v>
      </c>
      <c r="C131" s="112" t="s">
        <v>0</v>
      </c>
      <c r="D131" s="42"/>
      <c r="E131" s="99"/>
      <c r="F131" s="26"/>
      <c r="G131" s="26"/>
      <c r="H131" s="26"/>
      <c r="I131" s="26"/>
      <c r="J131" s="53"/>
      <c r="K131" s="99"/>
      <c r="L131" s="99"/>
      <c r="M131" s="26"/>
      <c r="N131" s="99"/>
      <c r="O131" s="42" t="str">
        <f t="shared" si="4"/>
        <v/>
      </c>
      <c r="P131" s="26"/>
      <c r="Q131" s="63"/>
      <c r="R131" s="26"/>
      <c r="S131" s="26"/>
      <c r="T131" s="42"/>
      <c r="U131" s="42"/>
      <c r="V131" s="42"/>
      <c r="W131" s="41" t="str">
        <f>IF(E131="","",IF(K131="スギ",VLOOKUP(L131,#REF!,2,0),IF(K131="ヒノキ",VLOOKUP(L131,#REF!,3,0),0)))</f>
        <v/>
      </c>
      <c r="X131" s="41" t="str">
        <f t="shared" si="5"/>
        <v/>
      </c>
      <c r="Y131" s="42"/>
      <c r="Z131" s="42"/>
      <c r="AA131" s="43" t="str">
        <f t="shared" si="6"/>
        <v/>
      </c>
      <c r="AB131" s="23"/>
      <c r="AC131" s="23"/>
      <c r="AD131" s="23"/>
      <c r="AE131" s="23"/>
      <c r="AF131" s="23" t="str">
        <f t="shared" si="7"/>
        <v/>
      </c>
      <c r="AG131" s="88"/>
      <c r="AH131" s="26"/>
      <c r="AI131" s="26"/>
      <c r="AJ131" s="26"/>
    </row>
    <row r="132" spans="1:36">
      <c r="A132" s="42">
        <v>129</v>
      </c>
      <c r="B132" s="42" t="s">
        <v>91</v>
      </c>
      <c r="C132" s="112" t="s">
        <v>0</v>
      </c>
      <c r="D132" s="42"/>
      <c r="E132" s="99"/>
      <c r="F132" s="26"/>
      <c r="G132" s="26"/>
      <c r="H132" s="26"/>
      <c r="I132" s="26"/>
      <c r="J132" s="53"/>
      <c r="K132" s="99"/>
      <c r="L132" s="99"/>
      <c r="M132" s="26"/>
      <c r="N132" s="99"/>
      <c r="O132" s="42" t="str">
        <f t="shared" si="4"/>
        <v/>
      </c>
      <c r="P132" s="26"/>
      <c r="Q132" s="63"/>
      <c r="R132" s="26"/>
      <c r="S132" s="26"/>
      <c r="T132" s="42"/>
      <c r="U132" s="42"/>
      <c r="V132" s="42"/>
      <c r="W132" s="41" t="str">
        <f>IF(E132="","",IF(K132="スギ",VLOOKUP(L132,#REF!,2,0),IF(K132="ヒノキ",VLOOKUP(L132,#REF!,3,0),0)))</f>
        <v/>
      </c>
      <c r="X132" s="41" t="str">
        <f t="shared" si="5"/>
        <v/>
      </c>
      <c r="Y132" s="42"/>
      <c r="Z132" s="42"/>
      <c r="AA132" s="43" t="str">
        <f t="shared" si="6"/>
        <v/>
      </c>
      <c r="AB132" s="23"/>
      <c r="AC132" s="23"/>
      <c r="AD132" s="23"/>
      <c r="AE132" s="23"/>
      <c r="AF132" s="23" t="str">
        <f t="shared" si="7"/>
        <v/>
      </c>
      <c r="AG132" s="88"/>
      <c r="AH132" s="26"/>
      <c r="AI132" s="26"/>
      <c r="AJ132" s="26"/>
    </row>
    <row r="133" spans="1:36">
      <c r="A133" s="42">
        <v>130</v>
      </c>
      <c r="B133" s="42" t="s">
        <v>91</v>
      </c>
      <c r="C133" s="112" t="s">
        <v>0</v>
      </c>
      <c r="D133" s="42"/>
      <c r="E133" s="99"/>
      <c r="F133" s="26"/>
      <c r="G133" s="26"/>
      <c r="H133" s="26"/>
      <c r="I133" s="26"/>
      <c r="J133" s="53"/>
      <c r="K133" s="99"/>
      <c r="L133" s="99"/>
      <c r="M133" s="26"/>
      <c r="N133" s="99"/>
      <c r="O133" s="42" t="str">
        <f t="shared" ref="O133:O196" si="8">IF(N133="","",IF(MONTH(N133)&lt;=3,YEAR(N133)-1,YEAR(N133)))</f>
        <v/>
      </c>
      <c r="P133" s="26"/>
      <c r="Q133" s="63"/>
      <c r="R133" s="26"/>
      <c r="S133" s="26"/>
      <c r="T133" s="42"/>
      <c r="U133" s="42"/>
      <c r="V133" s="42"/>
      <c r="W133" s="41" t="str">
        <f>IF(E133="","",IF(K133="スギ",VLOOKUP(L133,#REF!,2,0),IF(K133="ヒノキ",VLOOKUP(L133,#REF!,3,0),0)))</f>
        <v/>
      </c>
      <c r="X133" s="41" t="str">
        <f t="shared" ref="X133:X196" si="9">IF(E133="","",IF(Q133=0,ROUND(W133*J133,0),0))</f>
        <v/>
      </c>
      <c r="Y133" s="42"/>
      <c r="Z133" s="42"/>
      <c r="AA133" s="43" t="str">
        <f t="shared" ref="AA133:AA196" si="10">IF(Q133="","",IF(Q133=0,X133,Q133))</f>
        <v/>
      </c>
      <c r="AB133" s="23"/>
      <c r="AC133" s="23"/>
      <c r="AD133" s="23"/>
      <c r="AE133" s="23"/>
      <c r="AF133" s="23" t="str">
        <f t="shared" ref="AF133:AF196" si="11">IF(E133="","",Q133-SUM(AB133:AE133))</f>
        <v/>
      </c>
      <c r="AG133" s="88"/>
      <c r="AH133" s="26"/>
      <c r="AI133" s="26"/>
      <c r="AJ133" s="26"/>
    </row>
    <row r="134" spans="1:36">
      <c r="A134" s="42">
        <v>131</v>
      </c>
      <c r="B134" s="42" t="s">
        <v>91</v>
      </c>
      <c r="C134" s="112" t="s">
        <v>0</v>
      </c>
      <c r="D134" s="42"/>
      <c r="E134" s="99"/>
      <c r="F134" s="26"/>
      <c r="G134" s="26"/>
      <c r="H134" s="26"/>
      <c r="I134" s="26"/>
      <c r="J134" s="53"/>
      <c r="K134" s="99"/>
      <c r="L134" s="99"/>
      <c r="M134" s="26"/>
      <c r="N134" s="99"/>
      <c r="O134" s="42" t="str">
        <f t="shared" si="8"/>
        <v/>
      </c>
      <c r="P134" s="26"/>
      <c r="Q134" s="63"/>
      <c r="R134" s="26"/>
      <c r="S134" s="26"/>
      <c r="T134" s="42"/>
      <c r="U134" s="42"/>
      <c r="V134" s="42"/>
      <c r="W134" s="41" t="str">
        <f>IF(E134="","",IF(K134="スギ",VLOOKUP(L134,#REF!,2,0),IF(K134="ヒノキ",VLOOKUP(L134,#REF!,3,0),0)))</f>
        <v/>
      </c>
      <c r="X134" s="41" t="str">
        <f t="shared" si="9"/>
        <v/>
      </c>
      <c r="Y134" s="42"/>
      <c r="Z134" s="42"/>
      <c r="AA134" s="43" t="str">
        <f t="shared" si="10"/>
        <v/>
      </c>
      <c r="AB134" s="23"/>
      <c r="AC134" s="23"/>
      <c r="AD134" s="23"/>
      <c r="AE134" s="23"/>
      <c r="AF134" s="23" t="str">
        <f t="shared" si="11"/>
        <v/>
      </c>
      <c r="AG134" s="88"/>
      <c r="AH134" s="26"/>
      <c r="AI134" s="26"/>
      <c r="AJ134" s="26"/>
    </row>
    <row r="135" spans="1:36">
      <c r="A135" s="42">
        <v>132</v>
      </c>
      <c r="B135" s="42" t="s">
        <v>91</v>
      </c>
      <c r="C135" s="112" t="s">
        <v>0</v>
      </c>
      <c r="D135" s="42"/>
      <c r="E135" s="99"/>
      <c r="F135" s="26"/>
      <c r="G135" s="26"/>
      <c r="H135" s="26"/>
      <c r="I135" s="26"/>
      <c r="J135" s="53"/>
      <c r="K135" s="99"/>
      <c r="L135" s="99"/>
      <c r="M135" s="26"/>
      <c r="N135" s="99"/>
      <c r="O135" s="42" t="str">
        <f t="shared" si="8"/>
        <v/>
      </c>
      <c r="P135" s="26"/>
      <c r="Q135" s="63"/>
      <c r="R135" s="26"/>
      <c r="S135" s="26"/>
      <c r="T135" s="42"/>
      <c r="U135" s="42"/>
      <c r="V135" s="42"/>
      <c r="W135" s="41" t="str">
        <f>IF(E135="","",IF(K135="スギ",VLOOKUP(L135,#REF!,2,0),IF(K135="ヒノキ",VLOOKUP(L135,#REF!,3,0),0)))</f>
        <v/>
      </c>
      <c r="X135" s="41" t="str">
        <f t="shared" si="9"/>
        <v/>
      </c>
      <c r="Y135" s="42"/>
      <c r="Z135" s="42"/>
      <c r="AA135" s="43" t="str">
        <f t="shared" si="10"/>
        <v/>
      </c>
      <c r="AB135" s="23"/>
      <c r="AC135" s="23"/>
      <c r="AD135" s="23"/>
      <c r="AE135" s="23"/>
      <c r="AF135" s="23" t="str">
        <f t="shared" si="11"/>
        <v/>
      </c>
      <c r="AG135" s="88"/>
      <c r="AH135" s="26"/>
      <c r="AI135" s="26"/>
      <c r="AJ135" s="26"/>
    </row>
    <row r="136" spans="1:36">
      <c r="A136" s="42">
        <v>133</v>
      </c>
      <c r="B136" s="42" t="s">
        <v>91</v>
      </c>
      <c r="C136" s="112" t="s">
        <v>0</v>
      </c>
      <c r="D136" s="42"/>
      <c r="E136" s="99"/>
      <c r="F136" s="26"/>
      <c r="G136" s="26"/>
      <c r="H136" s="26"/>
      <c r="I136" s="26"/>
      <c r="J136" s="53"/>
      <c r="K136" s="99"/>
      <c r="L136" s="99"/>
      <c r="M136" s="26"/>
      <c r="N136" s="99"/>
      <c r="O136" s="42" t="str">
        <f t="shared" si="8"/>
        <v/>
      </c>
      <c r="P136" s="26"/>
      <c r="Q136" s="63"/>
      <c r="R136" s="26"/>
      <c r="S136" s="26"/>
      <c r="T136" s="42"/>
      <c r="U136" s="42"/>
      <c r="V136" s="42"/>
      <c r="W136" s="41" t="str">
        <f>IF(E136="","",IF(K136="スギ",VLOOKUP(L136,#REF!,2,0),IF(K136="ヒノキ",VLOOKUP(L136,#REF!,3,0),0)))</f>
        <v/>
      </c>
      <c r="X136" s="41" t="str">
        <f t="shared" si="9"/>
        <v/>
      </c>
      <c r="Y136" s="42"/>
      <c r="Z136" s="42"/>
      <c r="AA136" s="43" t="str">
        <f t="shared" si="10"/>
        <v/>
      </c>
      <c r="AB136" s="23"/>
      <c r="AC136" s="23"/>
      <c r="AD136" s="23"/>
      <c r="AE136" s="23"/>
      <c r="AF136" s="23" t="str">
        <f t="shared" si="11"/>
        <v/>
      </c>
      <c r="AG136" s="88"/>
      <c r="AH136" s="26"/>
      <c r="AI136" s="26"/>
      <c r="AJ136" s="26"/>
    </row>
    <row r="137" spans="1:36">
      <c r="A137" s="42">
        <v>134</v>
      </c>
      <c r="B137" s="42" t="s">
        <v>91</v>
      </c>
      <c r="C137" s="112" t="s">
        <v>0</v>
      </c>
      <c r="D137" s="42"/>
      <c r="E137" s="99"/>
      <c r="F137" s="26"/>
      <c r="G137" s="26"/>
      <c r="H137" s="26"/>
      <c r="I137" s="26"/>
      <c r="J137" s="53"/>
      <c r="K137" s="99"/>
      <c r="L137" s="99"/>
      <c r="M137" s="26"/>
      <c r="N137" s="99"/>
      <c r="O137" s="42" t="str">
        <f t="shared" si="8"/>
        <v/>
      </c>
      <c r="P137" s="26"/>
      <c r="Q137" s="63"/>
      <c r="R137" s="26"/>
      <c r="S137" s="26"/>
      <c r="T137" s="42"/>
      <c r="U137" s="42"/>
      <c r="V137" s="42"/>
      <c r="W137" s="41" t="str">
        <f>IF(E137="","",IF(K137="スギ",VLOOKUP(L137,#REF!,2,0),IF(K137="ヒノキ",VLOOKUP(L137,#REF!,3,0),0)))</f>
        <v/>
      </c>
      <c r="X137" s="41" t="str">
        <f t="shared" si="9"/>
        <v/>
      </c>
      <c r="Y137" s="42"/>
      <c r="Z137" s="42"/>
      <c r="AA137" s="43" t="str">
        <f t="shared" si="10"/>
        <v/>
      </c>
      <c r="AB137" s="23"/>
      <c r="AC137" s="23"/>
      <c r="AD137" s="23"/>
      <c r="AE137" s="23"/>
      <c r="AF137" s="23" t="str">
        <f t="shared" si="11"/>
        <v/>
      </c>
      <c r="AG137" s="88"/>
      <c r="AH137" s="26"/>
      <c r="AI137" s="26"/>
      <c r="AJ137" s="26"/>
    </row>
    <row r="138" spans="1:36">
      <c r="A138" s="42">
        <v>135</v>
      </c>
      <c r="B138" s="42" t="s">
        <v>91</v>
      </c>
      <c r="C138" s="112" t="s">
        <v>0</v>
      </c>
      <c r="D138" s="42"/>
      <c r="E138" s="99"/>
      <c r="F138" s="26"/>
      <c r="G138" s="26"/>
      <c r="H138" s="26"/>
      <c r="I138" s="26"/>
      <c r="J138" s="53"/>
      <c r="K138" s="99"/>
      <c r="L138" s="99"/>
      <c r="M138" s="26"/>
      <c r="N138" s="99"/>
      <c r="O138" s="42" t="str">
        <f t="shared" si="8"/>
        <v/>
      </c>
      <c r="P138" s="26"/>
      <c r="Q138" s="63"/>
      <c r="R138" s="26"/>
      <c r="S138" s="26"/>
      <c r="T138" s="42"/>
      <c r="U138" s="42"/>
      <c r="V138" s="42"/>
      <c r="W138" s="41" t="str">
        <f>IF(E138="","",IF(K138="スギ",VLOOKUP(L138,#REF!,2,0),IF(K138="ヒノキ",VLOOKUP(L138,#REF!,3,0),0)))</f>
        <v/>
      </c>
      <c r="X138" s="41" t="str">
        <f t="shared" si="9"/>
        <v/>
      </c>
      <c r="Y138" s="42"/>
      <c r="Z138" s="42"/>
      <c r="AA138" s="43" t="str">
        <f t="shared" si="10"/>
        <v/>
      </c>
      <c r="AB138" s="23"/>
      <c r="AC138" s="23"/>
      <c r="AD138" s="23"/>
      <c r="AE138" s="23"/>
      <c r="AF138" s="23" t="str">
        <f t="shared" si="11"/>
        <v/>
      </c>
      <c r="AG138" s="88"/>
      <c r="AH138" s="26"/>
      <c r="AI138" s="26"/>
      <c r="AJ138" s="26"/>
    </row>
    <row r="139" spans="1:36">
      <c r="A139" s="42">
        <v>136</v>
      </c>
      <c r="B139" s="42" t="s">
        <v>91</v>
      </c>
      <c r="C139" s="112" t="s">
        <v>0</v>
      </c>
      <c r="D139" s="42"/>
      <c r="E139" s="99"/>
      <c r="F139" s="26"/>
      <c r="G139" s="26"/>
      <c r="H139" s="26"/>
      <c r="I139" s="26"/>
      <c r="J139" s="53"/>
      <c r="K139" s="99"/>
      <c r="L139" s="99"/>
      <c r="M139" s="26"/>
      <c r="N139" s="99"/>
      <c r="O139" s="42" t="str">
        <f t="shared" si="8"/>
        <v/>
      </c>
      <c r="P139" s="26"/>
      <c r="Q139" s="63"/>
      <c r="R139" s="26"/>
      <c r="S139" s="26"/>
      <c r="T139" s="42"/>
      <c r="U139" s="42"/>
      <c r="V139" s="42"/>
      <c r="W139" s="41" t="str">
        <f>IF(E139="","",IF(K139="スギ",VLOOKUP(L139,#REF!,2,0),IF(K139="ヒノキ",VLOOKUP(L139,#REF!,3,0),0)))</f>
        <v/>
      </c>
      <c r="X139" s="41" t="str">
        <f t="shared" si="9"/>
        <v/>
      </c>
      <c r="Y139" s="42"/>
      <c r="Z139" s="42"/>
      <c r="AA139" s="43" t="str">
        <f t="shared" si="10"/>
        <v/>
      </c>
      <c r="AB139" s="23"/>
      <c r="AC139" s="23"/>
      <c r="AD139" s="23"/>
      <c r="AE139" s="23"/>
      <c r="AF139" s="23" t="str">
        <f t="shared" si="11"/>
        <v/>
      </c>
      <c r="AG139" s="88"/>
      <c r="AH139" s="26"/>
      <c r="AI139" s="26"/>
      <c r="AJ139" s="26"/>
    </row>
    <row r="140" spans="1:36">
      <c r="A140" s="42">
        <v>137</v>
      </c>
      <c r="B140" s="42" t="s">
        <v>91</v>
      </c>
      <c r="C140" s="112" t="s">
        <v>0</v>
      </c>
      <c r="D140" s="42"/>
      <c r="E140" s="99"/>
      <c r="F140" s="26"/>
      <c r="G140" s="26"/>
      <c r="H140" s="26"/>
      <c r="I140" s="26"/>
      <c r="J140" s="53"/>
      <c r="K140" s="99"/>
      <c r="L140" s="99"/>
      <c r="M140" s="26"/>
      <c r="N140" s="99"/>
      <c r="O140" s="42" t="str">
        <f t="shared" si="8"/>
        <v/>
      </c>
      <c r="P140" s="26"/>
      <c r="Q140" s="63"/>
      <c r="R140" s="26"/>
      <c r="S140" s="26"/>
      <c r="T140" s="42"/>
      <c r="U140" s="42"/>
      <c r="V140" s="42"/>
      <c r="W140" s="41" t="str">
        <f>IF(E140="","",IF(K140="スギ",VLOOKUP(L140,#REF!,2,0),IF(K140="ヒノキ",VLOOKUP(L140,#REF!,3,0),0)))</f>
        <v/>
      </c>
      <c r="X140" s="41" t="str">
        <f t="shared" si="9"/>
        <v/>
      </c>
      <c r="Y140" s="42"/>
      <c r="Z140" s="42"/>
      <c r="AA140" s="43" t="str">
        <f t="shared" si="10"/>
        <v/>
      </c>
      <c r="AB140" s="23"/>
      <c r="AC140" s="23"/>
      <c r="AD140" s="23"/>
      <c r="AE140" s="23"/>
      <c r="AF140" s="23" t="str">
        <f t="shared" si="11"/>
        <v/>
      </c>
      <c r="AG140" s="88"/>
      <c r="AH140" s="26"/>
      <c r="AI140" s="26"/>
      <c r="AJ140" s="26"/>
    </row>
    <row r="141" spans="1:36">
      <c r="A141" s="42">
        <v>138</v>
      </c>
      <c r="B141" s="42" t="s">
        <v>91</v>
      </c>
      <c r="C141" s="112" t="s">
        <v>0</v>
      </c>
      <c r="D141" s="42"/>
      <c r="E141" s="99"/>
      <c r="F141" s="26"/>
      <c r="G141" s="26"/>
      <c r="H141" s="26"/>
      <c r="I141" s="26"/>
      <c r="J141" s="53"/>
      <c r="K141" s="99"/>
      <c r="L141" s="99"/>
      <c r="M141" s="26"/>
      <c r="N141" s="99"/>
      <c r="O141" s="42" t="str">
        <f t="shared" si="8"/>
        <v/>
      </c>
      <c r="P141" s="26"/>
      <c r="Q141" s="63"/>
      <c r="R141" s="26"/>
      <c r="S141" s="26"/>
      <c r="T141" s="42"/>
      <c r="U141" s="42"/>
      <c r="V141" s="42"/>
      <c r="W141" s="41" t="str">
        <f>IF(E141="","",IF(K141="スギ",VLOOKUP(L141,#REF!,2,0),IF(K141="ヒノキ",VLOOKUP(L141,#REF!,3,0),0)))</f>
        <v/>
      </c>
      <c r="X141" s="41" t="str">
        <f t="shared" si="9"/>
        <v/>
      </c>
      <c r="Y141" s="42"/>
      <c r="Z141" s="42"/>
      <c r="AA141" s="43" t="str">
        <f t="shared" si="10"/>
        <v/>
      </c>
      <c r="AB141" s="23"/>
      <c r="AC141" s="23"/>
      <c r="AD141" s="23"/>
      <c r="AE141" s="23"/>
      <c r="AF141" s="23" t="str">
        <f t="shared" si="11"/>
        <v/>
      </c>
      <c r="AG141" s="88"/>
      <c r="AH141" s="26"/>
      <c r="AI141" s="26"/>
      <c r="AJ141" s="26"/>
    </row>
    <row r="142" spans="1:36">
      <c r="A142" s="42">
        <v>139</v>
      </c>
      <c r="B142" s="42" t="s">
        <v>91</v>
      </c>
      <c r="C142" s="112" t="s">
        <v>0</v>
      </c>
      <c r="D142" s="42"/>
      <c r="E142" s="99"/>
      <c r="F142" s="26"/>
      <c r="G142" s="26"/>
      <c r="H142" s="26"/>
      <c r="I142" s="26"/>
      <c r="J142" s="53"/>
      <c r="K142" s="99"/>
      <c r="L142" s="99"/>
      <c r="M142" s="26"/>
      <c r="N142" s="99"/>
      <c r="O142" s="42" t="str">
        <f t="shared" si="8"/>
        <v/>
      </c>
      <c r="P142" s="26"/>
      <c r="Q142" s="63"/>
      <c r="R142" s="26"/>
      <c r="S142" s="26"/>
      <c r="T142" s="42"/>
      <c r="U142" s="42"/>
      <c r="V142" s="42"/>
      <c r="W142" s="41" t="str">
        <f>IF(E142="","",IF(K142="スギ",VLOOKUP(L142,#REF!,2,0),IF(K142="ヒノキ",VLOOKUP(L142,#REF!,3,0),0)))</f>
        <v/>
      </c>
      <c r="X142" s="41" t="str">
        <f t="shared" si="9"/>
        <v/>
      </c>
      <c r="Y142" s="42"/>
      <c r="Z142" s="42"/>
      <c r="AA142" s="43" t="str">
        <f t="shared" si="10"/>
        <v/>
      </c>
      <c r="AB142" s="23"/>
      <c r="AC142" s="23"/>
      <c r="AD142" s="23"/>
      <c r="AE142" s="23"/>
      <c r="AF142" s="23" t="str">
        <f t="shared" si="11"/>
        <v/>
      </c>
      <c r="AG142" s="88"/>
      <c r="AH142" s="26"/>
      <c r="AI142" s="26"/>
      <c r="AJ142" s="26"/>
    </row>
    <row r="143" spans="1:36">
      <c r="A143" s="42">
        <v>140</v>
      </c>
      <c r="B143" s="42" t="s">
        <v>91</v>
      </c>
      <c r="C143" s="112" t="s">
        <v>0</v>
      </c>
      <c r="D143" s="42"/>
      <c r="E143" s="99"/>
      <c r="F143" s="26"/>
      <c r="G143" s="26"/>
      <c r="H143" s="26"/>
      <c r="I143" s="26"/>
      <c r="J143" s="53"/>
      <c r="K143" s="99"/>
      <c r="L143" s="99"/>
      <c r="M143" s="26"/>
      <c r="N143" s="99"/>
      <c r="O143" s="42" t="str">
        <f t="shared" si="8"/>
        <v/>
      </c>
      <c r="P143" s="26"/>
      <c r="Q143" s="63"/>
      <c r="R143" s="26"/>
      <c r="S143" s="26"/>
      <c r="T143" s="42"/>
      <c r="U143" s="42"/>
      <c r="V143" s="42"/>
      <c r="W143" s="41" t="str">
        <f>IF(E143="","",IF(K143="スギ",VLOOKUP(L143,#REF!,2,0),IF(K143="ヒノキ",VLOOKUP(L143,#REF!,3,0),0)))</f>
        <v/>
      </c>
      <c r="X143" s="41" t="str">
        <f t="shared" si="9"/>
        <v/>
      </c>
      <c r="Y143" s="42"/>
      <c r="Z143" s="42"/>
      <c r="AA143" s="43" t="str">
        <f t="shared" si="10"/>
        <v/>
      </c>
      <c r="AB143" s="23"/>
      <c r="AC143" s="23"/>
      <c r="AD143" s="23"/>
      <c r="AE143" s="23"/>
      <c r="AF143" s="23" t="str">
        <f t="shared" si="11"/>
        <v/>
      </c>
      <c r="AG143" s="88"/>
      <c r="AH143" s="26"/>
      <c r="AI143" s="26"/>
      <c r="AJ143" s="26"/>
    </row>
    <row r="144" spans="1:36">
      <c r="A144" s="42">
        <v>141</v>
      </c>
      <c r="B144" s="42" t="s">
        <v>91</v>
      </c>
      <c r="C144" s="112" t="s">
        <v>0</v>
      </c>
      <c r="D144" s="42"/>
      <c r="E144" s="99"/>
      <c r="F144" s="26"/>
      <c r="G144" s="26"/>
      <c r="H144" s="26"/>
      <c r="I144" s="26"/>
      <c r="J144" s="53"/>
      <c r="K144" s="99"/>
      <c r="L144" s="99"/>
      <c r="M144" s="26"/>
      <c r="N144" s="99"/>
      <c r="O144" s="42" t="str">
        <f t="shared" si="8"/>
        <v/>
      </c>
      <c r="P144" s="26"/>
      <c r="Q144" s="63"/>
      <c r="R144" s="26"/>
      <c r="S144" s="26"/>
      <c r="T144" s="42"/>
      <c r="U144" s="42"/>
      <c r="V144" s="42"/>
      <c r="W144" s="41" t="str">
        <f>IF(E144="","",IF(K144="スギ",VLOOKUP(L144,#REF!,2,0),IF(K144="ヒノキ",VLOOKUP(L144,#REF!,3,0),0)))</f>
        <v/>
      </c>
      <c r="X144" s="41" t="str">
        <f t="shared" si="9"/>
        <v/>
      </c>
      <c r="Y144" s="42"/>
      <c r="Z144" s="42"/>
      <c r="AA144" s="43" t="str">
        <f t="shared" si="10"/>
        <v/>
      </c>
      <c r="AB144" s="23"/>
      <c r="AC144" s="23"/>
      <c r="AD144" s="23"/>
      <c r="AE144" s="23"/>
      <c r="AF144" s="23" t="str">
        <f t="shared" si="11"/>
        <v/>
      </c>
      <c r="AG144" s="88"/>
      <c r="AH144" s="26"/>
      <c r="AI144" s="26"/>
      <c r="AJ144" s="26"/>
    </row>
    <row r="145" spans="1:36">
      <c r="A145" s="42">
        <v>142</v>
      </c>
      <c r="B145" s="42" t="s">
        <v>91</v>
      </c>
      <c r="C145" s="112" t="s">
        <v>0</v>
      </c>
      <c r="D145" s="42"/>
      <c r="E145" s="99"/>
      <c r="F145" s="26"/>
      <c r="G145" s="26"/>
      <c r="H145" s="26"/>
      <c r="I145" s="26"/>
      <c r="J145" s="53"/>
      <c r="K145" s="99"/>
      <c r="L145" s="99"/>
      <c r="M145" s="26"/>
      <c r="N145" s="99"/>
      <c r="O145" s="42" t="str">
        <f t="shared" si="8"/>
        <v/>
      </c>
      <c r="P145" s="26"/>
      <c r="Q145" s="63"/>
      <c r="R145" s="26"/>
      <c r="S145" s="26"/>
      <c r="T145" s="42"/>
      <c r="U145" s="42"/>
      <c r="V145" s="42"/>
      <c r="W145" s="41" t="str">
        <f>IF(E145="","",IF(K145="スギ",VLOOKUP(L145,#REF!,2,0),IF(K145="ヒノキ",VLOOKUP(L145,#REF!,3,0),0)))</f>
        <v/>
      </c>
      <c r="X145" s="41" t="str">
        <f t="shared" si="9"/>
        <v/>
      </c>
      <c r="Y145" s="42"/>
      <c r="Z145" s="42"/>
      <c r="AA145" s="43" t="str">
        <f t="shared" si="10"/>
        <v/>
      </c>
      <c r="AB145" s="23"/>
      <c r="AC145" s="23"/>
      <c r="AD145" s="23"/>
      <c r="AE145" s="23"/>
      <c r="AF145" s="23" t="str">
        <f t="shared" si="11"/>
        <v/>
      </c>
      <c r="AG145" s="88"/>
      <c r="AH145" s="26"/>
      <c r="AI145" s="26"/>
      <c r="AJ145" s="26"/>
    </row>
    <row r="146" spans="1:36">
      <c r="A146" s="42">
        <v>143</v>
      </c>
      <c r="B146" s="42" t="s">
        <v>91</v>
      </c>
      <c r="C146" s="112" t="s">
        <v>0</v>
      </c>
      <c r="D146" s="42"/>
      <c r="E146" s="99"/>
      <c r="F146" s="26"/>
      <c r="G146" s="26"/>
      <c r="H146" s="26"/>
      <c r="I146" s="26"/>
      <c r="J146" s="53"/>
      <c r="K146" s="99"/>
      <c r="L146" s="99"/>
      <c r="M146" s="26"/>
      <c r="N146" s="99"/>
      <c r="O146" s="42" t="str">
        <f t="shared" si="8"/>
        <v/>
      </c>
      <c r="P146" s="26"/>
      <c r="Q146" s="63"/>
      <c r="R146" s="26"/>
      <c r="S146" s="26"/>
      <c r="T146" s="42"/>
      <c r="U146" s="42"/>
      <c r="V146" s="42"/>
      <c r="W146" s="41" t="str">
        <f>IF(E146="","",IF(K146="スギ",VLOOKUP(L146,#REF!,2,0),IF(K146="ヒノキ",VLOOKUP(L146,#REF!,3,0),0)))</f>
        <v/>
      </c>
      <c r="X146" s="41" t="str">
        <f t="shared" si="9"/>
        <v/>
      </c>
      <c r="Y146" s="42"/>
      <c r="Z146" s="42"/>
      <c r="AA146" s="43" t="str">
        <f t="shared" si="10"/>
        <v/>
      </c>
      <c r="AB146" s="23"/>
      <c r="AC146" s="23"/>
      <c r="AD146" s="23"/>
      <c r="AE146" s="23"/>
      <c r="AF146" s="23" t="str">
        <f t="shared" si="11"/>
        <v/>
      </c>
      <c r="AG146" s="88"/>
      <c r="AH146" s="26"/>
      <c r="AI146" s="26"/>
      <c r="AJ146" s="26"/>
    </row>
    <row r="147" spans="1:36">
      <c r="A147" s="42">
        <v>144</v>
      </c>
      <c r="B147" s="42" t="s">
        <v>91</v>
      </c>
      <c r="C147" s="112" t="s">
        <v>0</v>
      </c>
      <c r="D147" s="42"/>
      <c r="E147" s="99"/>
      <c r="F147" s="26"/>
      <c r="G147" s="26"/>
      <c r="H147" s="26"/>
      <c r="I147" s="26"/>
      <c r="J147" s="53"/>
      <c r="K147" s="99"/>
      <c r="L147" s="99"/>
      <c r="M147" s="26"/>
      <c r="N147" s="99"/>
      <c r="O147" s="42" t="str">
        <f t="shared" si="8"/>
        <v/>
      </c>
      <c r="P147" s="26"/>
      <c r="Q147" s="63"/>
      <c r="R147" s="26"/>
      <c r="S147" s="26"/>
      <c r="T147" s="42"/>
      <c r="U147" s="42"/>
      <c r="V147" s="42"/>
      <c r="W147" s="41" t="str">
        <f>IF(E147="","",IF(K147="スギ",VLOOKUP(L147,#REF!,2,0),IF(K147="ヒノキ",VLOOKUP(L147,#REF!,3,0),0)))</f>
        <v/>
      </c>
      <c r="X147" s="41" t="str">
        <f t="shared" si="9"/>
        <v/>
      </c>
      <c r="Y147" s="42"/>
      <c r="Z147" s="42"/>
      <c r="AA147" s="43" t="str">
        <f t="shared" si="10"/>
        <v/>
      </c>
      <c r="AB147" s="23"/>
      <c r="AC147" s="23"/>
      <c r="AD147" s="23"/>
      <c r="AE147" s="23"/>
      <c r="AF147" s="23" t="str">
        <f t="shared" si="11"/>
        <v/>
      </c>
      <c r="AG147" s="88"/>
      <c r="AH147" s="26"/>
      <c r="AI147" s="26"/>
      <c r="AJ147" s="26"/>
    </row>
    <row r="148" spans="1:36">
      <c r="A148" s="42">
        <v>145</v>
      </c>
      <c r="B148" s="42" t="s">
        <v>91</v>
      </c>
      <c r="C148" s="112" t="s">
        <v>0</v>
      </c>
      <c r="D148" s="42"/>
      <c r="E148" s="99"/>
      <c r="F148" s="26"/>
      <c r="G148" s="26"/>
      <c r="H148" s="26"/>
      <c r="I148" s="26"/>
      <c r="J148" s="53"/>
      <c r="K148" s="99"/>
      <c r="L148" s="99"/>
      <c r="M148" s="26"/>
      <c r="N148" s="99"/>
      <c r="O148" s="42" t="str">
        <f t="shared" si="8"/>
        <v/>
      </c>
      <c r="P148" s="26"/>
      <c r="Q148" s="63"/>
      <c r="R148" s="26"/>
      <c r="S148" s="26"/>
      <c r="T148" s="42"/>
      <c r="U148" s="42"/>
      <c r="V148" s="42"/>
      <c r="W148" s="41" t="str">
        <f>IF(E148="","",IF(K148="スギ",VLOOKUP(L148,#REF!,2,0),IF(K148="ヒノキ",VLOOKUP(L148,#REF!,3,0),0)))</f>
        <v/>
      </c>
      <c r="X148" s="41" t="str">
        <f t="shared" si="9"/>
        <v/>
      </c>
      <c r="Y148" s="42"/>
      <c r="Z148" s="42"/>
      <c r="AA148" s="43" t="str">
        <f t="shared" si="10"/>
        <v/>
      </c>
      <c r="AB148" s="23"/>
      <c r="AC148" s="23"/>
      <c r="AD148" s="23"/>
      <c r="AE148" s="23"/>
      <c r="AF148" s="23" t="str">
        <f t="shared" si="11"/>
        <v/>
      </c>
      <c r="AG148" s="88"/>
      <c r="AH148" s="26"/>
      <c r="AI148" s="26"/>
      <c r="AJ148" s="26"/>
    </row>
    <row r="149" spans="1:36">
      <c r="A149" s="42">
        <v>146</v>
      </c>
      <c r="B149" s="42" t="s">
        <v>91</v>
      </c>
      <c r="C149" s="112" t="s">
        <v>0</v>
      </c>
      <c r="D149" s="42"/>
      <c r="E149" s="99"/>
      <c r="F149" s="26"/>
      <c r="G149" s="26"/>
      <c r="H149" s="26"/>
      <c r="I149" s="26"/>
      <c r="J149" s="53"/>
      <c r="K149" s="99"/>
      <c r="L149" s="99"/>
      <c r="M149" s="26"/>
      <c r="N149" s="99"/>
      <c r="O149" s="42" t="str">
        <f t="shared" si="8"/>
        <v/>
      </c>
      <c r="P149" s="26"/>
      <c r="Q149" s="63"/>
      <c r="R149" s="26"/>
      <c r="S149" s="26"/>
      <c r="T149" s="42"/>
      <c r="U149" s="42"/>
      <c r="V149" s="42"/>
      <c r="W149" s="41" t="str">
        <f>IF(E149="","",IF(K149="スギ",VLOOKUP(L149,#REF!,2,0),IF(K149="ヒノキ",VLOOKUP(L149,#REF!,3,0),0)))</f>
        <v/>
      </c>
      <c r="X149" s="41" t="str">
        <f t="shared" si="9"/>
        <v/>
      </c>
      <c r="Y149" s="42"/>
      <c r="Z149" s="42"/>
      <c r="AA149" s="43" t="str">
        <f t="shared" si="10"/>
        <v/>
      </c>
      <c r="AB149" s="23"/>
      <c r="AC149" s="23"/>
      <c r="AD149" s="23"/>
      <c r="AE149" s="23"/>
      <c r="AF149" s="23" t="str">
        <f t="shared" si="11"/>
        <v/>
      </c>
      <c r="AG149" s="88"/>
      <c r="AH149" s="26"/>
      <c r="AI149" s="26"/>
      <c r="AJ149" s="26"/>
    </row>
    <row r="150" spans="1:36">
      <c r="A150" s="42">
        <v>147</v>
      </c>
      <c r="B150" s="42" t="s">
        <v>91</v>
      </c>
      <c r="C150" s="112" t="s">
        <v>0</v>
      </c>
      <c r="D150" s="42"/>
      <c r="E150" s="99"/>
      <c r="F150" s="26"/>
      <c r="G150" s="26"/>
      <c r="H150" s="26"/>
      <c r="I150" s="26"/>
      <c r="J150" s="53"/>
      <c r="K150" s="99"/>
      <c r="L150" s="99"/>
      <c r="M150" s="26"/>
      <c r="N150" s="99"/>
      <c r="O150" s="42" t="str">
        <f t="shared" si="8"/>
        <v/>
      </c>
      <c r="P150" s="26"/>
      <c r="Q150" s="63"/>
      <c r="R150" s="26"/>
      <c r="S150" s="26"/>
      <c r="T150" s="42"/>
      <c r="U150" s="42"/>
      <c r="V150" s="42"/>
      <c r="W150" s="41" t="str">
        <f>IF(E150="","",IF(K150="スギ",VLOOKUP(L150,#REF!,2,0),IF(K150="ヒノキ",VLOOKUP(L150,#REF!,3,0),0)))</f>
        <v/>
      </c>
      <c r="X150" s="41" t="str">
        <f t="shared" si="9"/>
        <v/>
      </c>
      <c r="Y150" s="42"/>
      <c r="Z150" s="42"/>
      <c r="AA150" s="43" t="str">
        <f t="shared" si="10"/>
        <v/>
      </c>
      <c r="AB150" s="23"/>
      <c r="AC150" s="23"/>
      <c r="AD150" s="23"/>
      <c r="AE150" s="23"/>
      <c r="AF150" s="23" t="str">
        <f t="shared" si="11"/>
        <v/>
      </c>
      <c r="AG150" s="88"/>
      <c r="AH150" s="26"/>
      <c r="AI150" s="26"/>
      <c r="AJ150" s="26"/>
    </row>
    <row r="151" spans="1:36">
      <c r="A151" s="42">
        <v>148</v>
      </c>
      <c r="B151" s="42" t="s">
        <v>91</v>
      </c>
      <c r="C151" s="112" t="s">
        <v>0</v>
      </c>
      <c r="D151" s="42"/>
      <c r="E151" s="99"/>
      <c r="F151" s="26"/>
      <c r="G151" s="26"/>
      <c r="H151" s="26"/>
      <c r="I151" s="26"/>
      <c r="J151" s="53"/>
      <c r="K151" s="99"/>
      <c r="L151" s="99"/>
      <c r="M151" s="26"/>
      <c r="N151" s="99"/>
      <c r="O151" s="42" t="str">
        <f t="shared" si="8"/>
        <v/>
      </c>
      <c r="P151" s="26"/>
      <c r="Q151" s="63"/>
      <c r="R151" s="26"/>
      <c r="S151" s="26"/>
      <c r="T151" s="42"/>
      <c r="U151" s="42"/>
      <c r="V151" s="42"/>
      <c r="W151" s="41" t="str">
        <f>IF(E151="","",IF(K151="スギ",VLOOKUP(L151,#REF!,2,0),IF(K151="ヒノキ",VLOOKUP(L151,#REF!,3,0),0)))</f>
        <v/>
      </c>
      <c r="X151" s="41" t="str">
        <f t="shared" si="9"/>
        <v/>
      </c>
      <c r="Y151" s="42"/>
      <c r="Z151" s="42"/>
      <c r="AA151" s="43" t="str">
        <f t="shared" si="10"/>
        <v/>
      </c>
      <c r="AB151" s="23"/>
      <c r="AC151" s="23"/>
      <c r="AD151" s="23"/>
      <c r="AE151" s="23"/>
      <c r="AF151" s="23" t="str">
        <f t="shared" si="11"/>
        <v/>
      </c>
      <c r="AG151" s="88"/>
      <c r="AH151" s="26"/>
      <c r="AI151" s="26"/>
      <c r="AJ151" s="26"/>
    </row>
    <row r="152" spans="1:36">
      <c r="A152" s="42">
        <v>149</v>
      </c>
      <c r="B152" s="42" t="s">
        <v>91</v>
      </c>
      <c r="C152" s="112" t="s">
        <v>0</v>
      </c>
      <c r="D152" s="42"/>
      <c r="E152" s="99"/>
      <c r="F152" s="26"/>
      <c r="G152" s="26"/>
      <c r="H152" s="26"/>
      <c r="I152" s="26"/>
      <c r="J152" s="53"/>
      <c r="K152" s="99"/>
      <c r="L152" s="99"/>
      <c r="M152" s="26"/>
      <c r="N152" s="99"/>
      <c r="O152" s="42" t="str">
        <f t="shared" si="8"/>
        <v/>
      </c>
      <c r="P152" s="26"/>
      <c r="Q152" s="63"/>
      <c r="R152" s="26"/>
      <c r="S152" s="26"/>
      <c r="T152" s="42"/>
      <c r="U152" s="42"/>
      <c r="V152" s="42"/>
      <c r="W152" s="41" t="str">
        <f>IF(E152="","",IF(K152="スギ",VLOOKUP(L152,#REF!,2,0),IF(K152="ヒノキ",VLOOKUP(L152,#REF!,3,0),0)))</f>
        <v/>
      </c>
      <c r="X152" s="41" t="str">
        <f t="shared" si="9"/>
        <v/>
      </c>
      <c r="Y152" s="42"/>
      <c r="Z152" s="42"/>
      <c r="AA152" s="43" t="str">
        <f t="shared" si="10"/>
        <v/>
      </c>
      <c r="AB152" s="23"/>
      <c r="AC152" s="23"/>
      <c r="AD152" s="23"/>
      <c r="AE152" s="23"/>
      <c r="AF152" s="23" t="str">
        <f t="shared" si="11"/>
        <v/>
      </c>
      <c r="AG152" s="88"/>
      <c r="AH152" s="26"/>
      <c r="AI152" s="26"/>
      <c r="AJ152" s="26"/>
    </row>
    <row r="153" spans="1:36">
      <c r="A153" s="42">
        <v>150</v>
      </c>
      <c r="B153" s="42" t="s">
        <v>91</v>
      </c>
      <c r="C153" s="112" t="s">
        <v>0</v>
      </c>
      <c r="D153" s="42"/>
      <c r="E153" s="99"/>
      <c r="F153" s="26"/>
      <c r="G153" s="26"/>
      <c r="H153" s="26"/>
      <c r="I153" s="26"/>
      <c r="J153" s="53"/>
      <c r="K153" s="99"/>
      <c r="L153" s="99"/>
      <c r="M153" s="26"/>
      <c r="N153" s="99"/>
      <c r="O153" s="42" t="str">
        <f t="shared" si="8"/>
        <v/>
      </c>
      <c r="P153" s="26"/>
      <c r="Q153" s="63"/>
      <c r="R153" s="26"/>
      <c r="S153" s="26"/>
      <c r="T153" s="42"/>
      <c r="U153" s="42"/>
      <c r="V153" s="42"/>
      <c r="W153" s="41" t="str">
        <f>IF(E153="","",IF(K153="スギ",VLOOKUP(L153,#REF!,2,0),IF(K153="ヒノキ",VLOOKUP(L153,#REF!,3,0),0)))</f>
        <v/>
      </c>
      <c r="X153" s="41" t="str">
        <f t="shared" si="9"/>
        <v/>
      </c>
      <c r="Y153" s="42"/>
      <c r="Z153" s="42"/>
      <c r="AA153" s="43" t="str">
        <f t="shared" si="10"/>
        <v/>
      </c>
      <c r="AB153" s="23"/>
      <c r="AC153" s="23"/>
      <c r="AD153" s="23"/>
      <c r="AE153" s="23"/>
      <c r="AF153" s="23" t="str">
        <f t="shared" si="11"/>
        <v/>
      </c>
      <c r="AG153" s="88"/>
      <c r="AH153" s="26"/>
      <c r="AI153" s="26"/>
      <c r="AJ153" s="26"/>
    </row>
    <row r="154" spans="1:36">
      <c r="A154" s="42">
        <v>151</v>
      </c>
      <c r="B154" s="42" t="s">
        <v>91</v>
      </c>
      <c r="C154" s="112" t="s">
        <v>0</v>
      </c>
      <c r="D154" s="42"/>
      <c r="E154" s="99"/>
      <c r="F154" s="26"/>
      <c r="G154" s="26"/>
      <c r="H154" s="26"/>
      <c r="I154" s="26"/>
      <c r="J154" s="53"/>
      <c r="K154" s="99"/>
      <c r="L154" s="99"/>
      <c r="M154" s="26"/>
      <c r="N154" s="99"/>
      <c r="O154" s="42" t="str">
        <f t="shared" si="8"/>
        <v/>
      </c>
      <c r="P154" s="26"/>
      <c r="Q154" s="63"/>
      <c r="R154" s="26"/>
      <c r="S154" s="26"/>
      <c r="T154" s="42"/>
      <c r="U154" s="42"/>
      <c r="V154" s="42"/>
      <c r="W154" s="41" t="str">
        <f>IF(E154="","",IF(K154="スギ",VLOOKUP(L154,#REF!,2,0),IF(K154="ヒノキ",VLOOKUP(L154,#REF!,3,0),0)))</f>
        <v/>
      </c>
      <c r="X154" s="41" t="str">
        <f t="shared" si="9"/>
        <v/>
      </c>
      <c r="Y154" s="42"/>
      <c r="Z154" s="42"/>
      <c r="AA154" s="43" t="str">
        <f t="shared" si="10"/>
        <v/>
      </c>
      <c r="AB154" s="23"/>
      <c r="AC154" s="23"/>
      <c r="AD154" s="23"/>
      <c r="AE154" s="23"/>
      <c r="AF154" s="23" t="str">
        <f t="shared" si="11"/>
        <v/>
      </c>
      <c r="AG154" s="88"/>
      <c r="AH154" s="26"/>
      <c r="AI154" s="26"/>
      <c r="AJ154" s="26"/>
    </row>
    <row r="155" spans="1:36">
      <c r="A155" s="42">
        <v>152</v>
      </c>
      <c r="B155" s="42" t="s">
        <v>91</v>
      </c>
      <c r="C155" s="112" t="s">
        <v>0</v>
      </c>
      <c r="D155" s="42"/>
      <c r="E155" s="99"/>
      <c r="F155" s="26"/>
      <c r="G155" s="26"/>
      <c r="H155" s="26"/>
      <c r="I155" s="26"/>
      <c r="J155" s="53"/>
      <c r="K155" s="99"/>
      <c r="L155" s="99"/>
      <c r="M155" s="26"/>
      <c r="N155" s="99"/>
      <c r="O155" s="42" t="str">
        <f t="shared" si="8"/>
        <v/>
      </c>
      <c r="P155" s="26"/>
      <c r="Q155" s="63"/>
      <c r="R155" s="26"/>
      <c r="S155" s="26"/>
      <c r="T155" s="42"/>
      <c r="U155" s="42"/>
      <c r="V155" s="42"/>
      <c r="W155" s="41" t="str">
        <f>IF(E155="","",IF(K155="スギ",VLOOKUP(L155,#REF!,2,0),IF(K155="ヒノキ",VLOOKUP(L155,#REF!,3,0),0)))</f>
        <v/>
      </c>
      <c r="X155" s="41" t="str">
        <f t="shared" si="9"/>
        <v/>
      </c>
      <c r="Y155" s="42"/>
      <c r="Z155" s="42"/>
      <c r="AA155" s="43" t="str">
        <f t="shared" si="10"/>
        <v/>
      </c>
      <c r="AB155" s="23"/>
      <c r="AC155" s="23"/>
      <c r="AD155" s="23"/>
      <c r="AE155" s="23"/>
      <c r="AF155" s="23" t="str">
        <f t="shared" si="11"/>
        <v/>
      </c>
      <c r="AG155" s="88"/>
      <c r="AH155" s="26"/>
      <c r="AI155" s="26"/>
      <c r="AJ155" s="26"/>
    </row>
    <row r="156" spans="1:36">
      <c r="A156" s="42">
        <v>153</v>
      </c>
      <c r="B156" s="42" t="s">
        <v>91</v>
      </c>
      <c r="C156" s="112" t="s">
        <v>0</v>
      </c>
      <c r="D156" s="42"/>
      <c r="E156" s="99"/>
      <c r="F156" s="26"/>
      <c r="G156" s="26"/>
      <c r="H156" s="26"/>
      <c r="I156" s="26"/>
      <c r="J156" s="53"/>
      <c r="K156" s="99"/>
      <c r="L156" s="99"/>
      <c r="M156" s="26"/>
      <c r="N156" s="99"/>
      <c r="O156" s="42" t="str">
        <f t="shared" si="8"/>
        <v/>
      </c>
      <c r="P156" s="26"/>
      <c r="Q156" s="63"/>
      <c r="R156" s="26"/>
      <c r="S156" s="26"/>
      <c r="T156" s="42"/>
      <c r="U156" s="42"/>
      <c r="V156" s="42"/>
      <c r="W156" s="41" t="str">
        <f>IF(E156="","",IF(K156="スギ",VLOOKUP(L156,#REF!,2,0),IF(K156="ヒノキ",VLOOKUP(L156,#REF!,3,0),0)))</f>
        <v/>
      </c>
      <c r="X156" s="41" t="str">
        <f t="shared" si="9"/>
        <v/>
      </c>
      <c r="Y156" s="42"/>
      <c r="Z156" s="42"/>
      <c r="AA156" s="43" t="str">
        <f t="shared" si="10"/>
        <v/>
      </c>
      <c r="AB156" s="23"/>
      <c r="AC156" s="23"/>
      <c r="AD156" s="23"/>
      <c r="AE156" s="23"/>
      <c r="AF156" s="23" t="str">
        <f t="shared" si="11"/>
        <v/>
      </c>
      <c r="AG156" s="88"/>
      <c r="AH156" s="26"/>
      <c r="AI156" s="26"/>
      <c r="AJ156" s="26"/>
    </row>
    <row r="157" spans="1:36">
      <c r="A157" s="42">
        <v>154</v>
      </c>
      <c r="B157" s="42" t="s">
        <v>91</v>
      </c>
      <c r="C157" s="112" t="s">
        <v>0</v>
      </c>
      <c r="D157" s="42"/>
      <c r="E157" s="99"/>
      <c r="F157" s="26"/>
      <c r="G157" s="26"/>
      <c r="H157" s="26"/>
      <c r="I157" s="26"/>
      <c r="J157" s="53"/>
      <c r="K157" s="99"/>
      <c r="L157" s="99"/>
      <c r="M157" s="26"/>
      <c r="N157" s="99"/>
      <c r="O157" s="42" t="str">
        <f t="shared" si="8"/>
        <v/>
      </c>
      <c r="P157" s="26"/>
      <c r="Q157" s="63"/>
      <c r="R157" s="26"/>
      <c r="S157" s="26"/>
      <c r="T157" s="42"/>
      <c r="U157" s="42"/>
      <c r="V157" s="42"/>
      <c r="W157" s="41" t="str">
        <f>IF(E157="","",IF(K157="スギ",VLOOKUP(L157,#REF!,2,0),IF(K157="ヒノキ",VLOOKUP(L157,#REF!,3,0),0)))</f>
        <v/>
      </c>
      <c r="X157" s="41" t="str">
        <f t="shared" si="9"/>
        <v/>
      </c>
      <c r="Y157" s="42"/>
      <c r="Z157" s="42"/>
      <c r="AA157" s="43" t="str">
        <f t="shared" si="10"/>
        <v/>
      </c>
      <c r="AB157" s="23"/>
      <c r="AC157" s="23"/>
      <c r="AD157" s="23"/>
      <c r="AE157" s="23"/>
      <c r="AF157" s="23" t="str">
        <f t="shared" si="11"/>
        <v/>
      </c>
      <c r="AG157" s="88"/>
      <c r="AH157" s="26"/>
      <c r="AI157" s="26"/>
      <c r="AJ157" s="26"/>
    </row>
    <row r="158" spans="1:36">
      <c r="A158" s="42">
        <v>155</v>
      </c>
      <c r="B158" s="42" t="s">
        <v>91</v>
      </c>
      <c r="C158" s="112" t="s">
        <v>0</v>
      </c>
      <c r="D158" s="42"/>
      <c r="E158" s="99"/>
      <c r="F158" s="26"/>
      <c r="G158" s="26"/>
      <c r="H158" s="26"/>
      <c r="I158" s="26"/>
      <c r="J158" s="53"/>
      <c r="K158" s="99"/>
      <c r="L158" s="99"/>
      <c r="M158" s="26"/>
      <c r="N158" s="99"/>
      <c r="O158" s="42" t="str">
        <f t="shared" si="8"/>
        <v/>
      </c>
      <c r="P158" s="26"/>
      <c r="Q158" s="63"/>
      <c r="R158" s="26"/>
      <c r="S158" s="26"/>
      <c r="T158" s="42"/>
      <c r="U158" s="42"/>
      <c r="V158" s="42"/>
      <c r="W158" s="41" t="str">
        <f>IF(E158="","",IF(K158="スギ",VLOOKUP(L158,#REF!,2,0),IF(K158="ヒノキ",VLOOKUP(L158,#REF!,3,0),0)))</f>
        <v/>
      </c>
      <c r="X158" s="41" t="str">
        <f t="shared" si="9"/>
        <v/>
      </c>
      <c r="Y158" s="42"/>
      <c r="Z158" s="42"/>
      <c r="AA158" s="43" t="str">
        <f t="shared" si="10"/>
        <v/>
      </c>
      <c r="AB158" s="23"/>
      <c r="AC158" s="23"/>
      <c r="AD158" s="23"/>
      <c r="AE158" s="23"/>
      <c r="AF158" s="23" t="str">
        <f t="shared" si="11"/>
        <v/>
      </c>
      <c r="AG158" s="88"/>
      <c r="AH158" s="26"/>
      <c r="AI158" s="26"/>
      <c r="AJ158" s="26"/>
    </row>
    <row r="159" spans="1:36">
      <c r="A159" s="42">
        <v>156</v>
      </c>
      <c r="B159" s="42" t="s">
        <v>91</v>
      </c>
      <c r="C159" s="112" t="s">
        <v>0</v>
      </c>
      <c r="D159" s="42"/>
      <c r="E159" s="99"/>
      <c r="F159" s="26"/>
      <c r="G159" s="26"/>
      <c r="H159" s="26"/>
      <c r="I159" s="26"/>
      <c r="J159" s="53"/>
      <c r="K159" s="99"/>
      <c r="L159" s="99"/>
      <c r="M159" s="26"/>
      <c r="N159" s="99"/>
      <c r="O159" s="42" t="str">
        <f t="shared" si="8"/>
        <v/>
      </c>
      <c r="P159" s="26"/>
      <c r="Q159" s="63"/>
      <c r="R159" s="26"/>
      <c r="S159" s="26"/>
      <c r="T159" s="42"/>
      <c r="U159" s="42"/>
      <c r="V159" s="42"/>
      <c r="W159" s="41" t="str">
        <f>IF(E159="","",IF(K159="スギ",VLOOKUP(L159,#REF!,2,0),IF(K159="ヒノキ",VLOOKUP(L159,#REF!,3,0),0)))</f>
        <v/>
      </c>
      <c r="X159" s="41" t="str">
        <f t="shared" si="9"/>
        <v/>
      </c>
      <c r="Y159" s="42"/>
      <c r="Z159" s="42"/>
      <c r="AA159" s="43" t="str">
        <f t="shared" si="10"/>
        <v/>
      </c>
      <c r="AB159" s="23"/>
      <c r="AC159" s="23"/>
      <c r="AD159" s="23"/>
      <c r="AE159" s="23"/>
      <c r="AF159" s="23" t="str">
        <f t="shared" si="11"/>
        <v/>
      </c>
      <c r="AG159" s="88"/>
      <c r="AH159" s="26"/>
      <c r="AI159" s="26"/>
      <c r="AJ159" s="26"/>
    </row>
    <row r="160" spans="1:36">
      <c r="A160" s="42">
        <v>157</v>
      </c>
      <c r="B160" s="42" t="s">
        <v>91</v>
      </c>
      <c r="C160" s="112" t="s">
        <v>0</v>
      </c>
      <c r="D160" s="42"/>
      <c r="E160" s="99"/>
      <c r="F160" s="26"/>
      <c r="G160" s="26"/>
      <c r="H160" s="26"/>
      <c r="I160" s="26"/>
      <c r="J160" s="53"/>
      <c r="K160" s="99"/>
      <c r="L160" s="99"/>
      <c r="M160" s="26"/>
      <c r="N160" s="99"/>
      <c r="O160" s="42" t="str">
        <f t="shared" si="8"/>
        <v/>
      </c>
      <c r="P160" s="26"/>
      <c r="Q160" s="63"/>
      <c r="R160" s="26"/>
      <c r="S160" s="26"/>
      <c r="T160" s="42"/>
      <c r="U160" s="42"/>
      <c r="V160" s="42"/>
      <c r="W160" s="41" t="str">
        <f>IF(E160="","",IF(K160="スギ",VLOOKUP(L160,#REF!,2,0),IF(K160="ヒノキ",VLOOKUP(L160,#REF!,3,0),0)))</f>
        <v/>
      </c>
      <c r="X160" s="41" t="str">
        <f t="shared" si="9"/>
        <v/>
      </c>
      <c r="Y160" s="42"/>
      <c r="Z160" s="42"/>
      <c r="AA160" s="43" t="str">
        <f t="shared" si="10"/>
        <v/>
      </c>
      <c r="AB160" s="23"/>
      <c r="AC160" s="23"/>
      <c r="AD160" s="23"/>
      <c r="AE160" s="23"/>
      <c r="AF160" s="23" t="str">
        <f t="shared" si="11"/>
        <v/>
      </c>
      <c r="AG160" s="88"/>
      <c r="AH160" s="26"/>
      <c r="AI160" s="26"/>
      <c r="AJ160" s="26"/>
    </row>
    <row r="161" spans="1:36">
      <c r="A161" s="42">
        <v>158</v>
      </c>
      <c r="B161" s="42" t="s">
        <v>91</v>
      </c>
      <c r="C161" s="112" t="s">
        <v>0</v>
      </c>
      <c r="D161" s="42"/>
      <c r="E161" s="99"/>
      <c r="F161" s="26"/>
      <c r="G161" s="26"/>
      <c r="H161" s="26"/>
      <c r="I161" s="26"/>
      <c r="J161" s="53"/>
      <c r="K161" s="99"/>
      <c r="L161" s="99"/>
      <c r="M161" s="26"/>
      <c r="N161" s="99"/>
      <c r="O161" s="42" t="str">
        <f t="shared" si="8"/>
        <v/>
      </c>
      <c r="P161" s="26"/>
      <c r="Q161" s="63"/>
      <c r="R161" s="26"/>
      <c r="S161" s="26"/>
      <c r="T161" s="42"/>
      <c r="U161" s="42"/>
      <c r="V161" s="42"/>
      <c r="W161" s="41" t="str">
        <f>IF(E161="","",IF(K161="スギ",VLOOKUP(L161,#REF!,2,0),IF(K161="ヒノキ",VLOOKUP(L161,#REF!,3,0),0)))</f>
        <v/>
      </c>
      <c r="X161" s="41" t="str">
        <f t="shared" si="9"/>
        <v/>
      </c>
      <c r="Y161" s="42"/>
      <c r="Z161" s="42"/>
      <c r="AA161" s="43" t="str">
        <f t="shared" si="10"/>
        <v/>
      </c>
      <c r="AB161" s="23"/>
      <c r="AC161" s="23"/>
      <c r="AD161" s="23"/>
      <c r="AE161" s="23"/>
      <c r="AF161" s="23" t="str">
        <f t="shared" si="11"/>
        <v/>
      </c>
      <c r="AG161" s="88"/>
      <c r="AH161" s="26"/>
      <c r="AI161" s="26"/>
      <c r="AJ161" s="26"/>
    </row>
    <row r="162" spans="1:36">
      <c r="A162" s="42">
        <v>159</v>
      </c>
      <c r="B162" s="42" t="s">
        <v>91</v>
      </c>
      <c r="C162" s="112" t="s">
        <v>0</v>
      </c>
      <c r="D162" s="42"/>
      <c r="E162" s="99"/>
      <c r="F162" s="26"/>
      <c r="G162" s="26"/>
      <c r="H162" s="26"/>
      <c r="I162" s="26"/>
      <c r="J162" s="53"/>
      <c r="K162" s="99"/>
      <c r="L162" s="99"/>
      <c r="M162" s="26"/>
      <c r="N162" s="99"/>
      <c r="O162" s="42" t="str">
        <f t="shared" si="8"/>
        <v/>
      </c>
      <c r="P162" s="26"/>
      <c r="Q162" s="63"/>
      <c r="R162" s="26"/>
      <c r="S162" s="26"/>
      <c r="T162" s="42"/>
      <c r="U162" s="42"/>
      <c r="V162" s="42"/>
      <c r="W162" s="41" t="str">
        <f>IF(E162="","",IF(K162="スギ",VLOOKUP(L162,#REF!,2,0),IF(K162="ヒノキ",VLOOKUP(L162,#REF!,3,0),0)))</f>
        <v/>
      </c>
      <c r="X162" s="41" t="str">
        <f t="shared" si="9"/>
        <v/>
      </c>
      <c r="Y162" s="42"/>
      <c r="Z162" s="42"/>
      <c r="AA162" s="43" t="str">
        <f t="shared" si="10"/>
        <v/>
      </c>
      <c r="AB162" s="23"/>
      <c r="AC162" s="23"/>
      <c r="AD162" s="23"/>
      <c r="AE162" s="23"/>
      <c r="AF162" s="23" t="str">
        <f t="shared" si="11"/>
        <v/>
      </c>
      <c r="AG162" s="88"/>
      <c r="AH162" s="26"/>
      <c r="AI162" s="26"/>
      <c r="AJ162" s="26"/>
    </row>
    <row r="163" spans="1:36">
      <c r="A163" s="42">
        <v>160</v>
      </c>
      <c r="B163" s="42" t="s">
        <v>91</v>
      </c>
      <c r="C163" s="112" t="s">
        <v>0</v>
      </c>
      <c r="D163" s="42"/>
      <c r="E163" s="99"/>
      <c r="F163" s="26"/>
      <c r="G163" s="26"/>
      <c r="H163" s="26"/>
      <c r="I163" s="26"/>
      <c r="J163" s="53"/>
      <c r="K163" s="99"/>
      <c r="L163" s="99"/>
      <c r="M163" s="26"/>
      <c r="N163" s="99"/>
      <c r="O163" s="42" t="str">
        <f t="shared" si="8"/>
        <v/>
      </c>
      <c r="P163" s="26"/>
      <c r="Q163" s="63"/>
      <c r="R163" s="26"/>
      <c r="S163" s="26"/>
      <c r="T163" s="42"/>
      <c r="U163" s="42"/>
      <c r="V163" s="42"/>
      <c r="W163" s="41" t="str">
        <f>IF(E163="","",IF(K163="スギ",VLOOKUP(L163,#REF!,2,0),IF(K163="ヒノキ",VLOOKUP(L163,#REF!,3,0),0)))</f>
        <v/>
      </c>
      <c r="X163" s="41" t="str">
        <f t="shared" si="9"/>
        <v/>
      </c>
      <c r="Y163" s="42"/>
      <c r="Z163" s="42"/>
      <c r="AA163" s="43" t="str">
        <f t="shared" si="10"/>
        <v/>
      </c>
      <c r="AB163" s="23"/>
      <c r="AC163" s="23"/>
      <c r="AD163" s="23"/>
      <c r="AE163" s="23"/>
      <c r="AF163" s="23" t="str">
        <f t="shared" si="11"/>
        <v/>
      </c>
      <c r="AG163" s="88"/>
      <c r="AH163" s="26"/>
      <c r="AI163" s="26"/>
      <c r="AJ163" s="26"/>
    </row>
    <row r="164" spans="1:36">
      <c r="A164" s="42">
        <v>161</v>
      </c>
      <c r="B164" s="42" t="s">
        <v>91</v>
      </c>
      <c r="C164" s="112" t="s">
        <v>0</v>
      </c>
      <c r="D164" s="42"/>
      <c r="E164" s="99"/>
      <c r="F164" s="26"/>
      <c r="G164" s="26"/>
      <c r="H164" s="26"/>
      <c r="I164" s="26"/>
      <c r="J164" s="53"/>
      <c r="K164" s="99"/>
      <c r="L164" s="99"/>
      <c r="M164" s="26"/>
      <c r="N164" s="99"/>
      <c r="O164" s="42" t="str">
        <f t="shared" si="8"/>
        <v/>
      </c>
      <c r="P164" s="26"/>
      <c r="Q164" s="63"/>
      <c r="R164" s="26"/>
      <c r="S164" s="26"/>
      <c r="T164" s="42"/>
      <c r="U164" s="42"/>
      <c r="V164" s="42"/>
      <c r="W164" s="41" t="str">
        <f>IF(E164="","",IF(K164="スギ",VLOOKUP(L164,#REF!,2,0),IF(K164="ヒノキ",VLOOKUP(L164,#REF!,3,0),0)))</f>
        <v/>
      </c>
      <c r="X164" s="41" t="str">
        <f t="shared" si="9"/>
        <v/>
      </c>
      <c r="Y164" s="42"/>
      <c r="Z164" s="42"/>
      <c r="AA164" s="43" t="str">
        <f t="shared" si="10"/>
        <v/>
      </c>
      <c r="AB164" s="23"/>
      <c r="AC164" s="23"/>
      <c r="AD164" s="23"/>
      <c r="AE164" s="23"/>
      <c r="AF164" s="23" t="str">
        <f t="shared" si="11"/>
        <v/>
      </c>
      <c r="AG164" s="88"/>
      <c r="AH164" s="26"/>
      <c r="AI164" s="26"/>
      <c r="AJ164" s="26"/>
    </row>
    <row r="165" spans="1:36">
      <c r="A165" s="42">
        <v>162</v>
      </c>
      <c r="B165" s="42" t="s">
        <v>91</v>
      </c>
      <c r="C165" s="112" t="s">
        <v>0</v>
      </c>
      <c r="D165" s="42"/>
      <c r="E165" s="99"/>
      <c r="F165" s="26"/>
      <c r="G165" s="26"/>
      <c r="H165" s="26"/>
      <c r="I165" s="26"/>
      <c r="J165" s="53"/>
      <c r="K165" s="99"/>
      <c r="L165" s="99"/>
      <c r="M165" s="26"/>
      <c r="N165" s="99"/>
      <c r="O165" s="42" t="str">
        <f t="shared" si="8"/>
        <v/>
      </c>
      <c r="P165" s="26"/>
      <c r="Q165" s="63"/>
      <c r="R165" s="26"/>
      <c r="S165" s="26"/>
      <c r="T165" s="42"/>
      <c r="U165" s="42"/>
      <c r="V165" s="42"/>
      <c r="W165" s="41" t="str">
        <f>IF(E165="","",IF(K165="スギ",VLOOKUP(L165,#REF!,2,0),IF(K165="ヒノキ",VLOOKUP(L165,#REF!,3,0),0)))</f>
        <v/>
      </c>
      <c r="X165" s="41" t="str">
        <f t="shared" si="9"/>
        <v/>
      </c>
      <c r="Y165" s="42"/>
      <c r="Z165" s="42"/>
      <c r="AA165" s="43" t="str">
        <f t="shared" si="10"/>
        <v/>
      </c>
      <c r="AB165" s="23"/>
      <c r="AC165" s="23"/>
      <c r="AD165" s="23"/>
      <c r="AE165" s="23"/>
      <c r="AF165" s="23" t="str">
        <f t="shared" si="11"/>
        <v/>
      </c>
      <c r="AG165" s="88"/>
      <c r="AH165" s="26"/>
      <c r="AI165" s="26"/>
      <c r="AJ165" s="26"/>
    </row>
    <row r="166" spans="1:36">
      <c r="A166" s="42">
        <v>163</v>
      </c>
      <c r="B166" s="42" t="s">
        <v>91</v>
      </c>
      <c r="C166" s="112" t="s">
        <v>0</v>
      </c>
      <c r="D166" s="42"/>
      <c r="E166" s="99"/>
      <c r="F166" s="26"/>
      <c r="G166" s="26"/>
      <c r="H166" s="26"/>
      <c r="I166" s="26"/>
      <c r="J166" s="53"/>
      <c r="K166" s="99"/>
      <c r="L166" s="99"/>
      <c r="M166" s="26"/>
      <c r="N166" s="99"/>
      <c r="O166" s="42" t="str">
        <f t="shared" si="8"/>
        <v/>
      </c>
      <c r="P166" s="26"/>
      <c r="Q166" s="63"/>
      <c r="R166" s="26"/>
      <c r="S166" s="26"/>
      <c r="T166" s="42"/>
      <c r="U166" s="42"/>
      <c r="V166" s="42"/>
      <c r="W166" s="41" t="str">
        <f>IF(E166="","",IF(K166="スギ",VLOOKUP(L166,#REF!,2,0),IF(K166="ヒノキ",VLOOKUP(L166,#REF!,3,0),0)))</f>
        <v/>
      </c>
      <c r="X166" s="41" t="str">
        <f t="shared" si="9"/>
        <v/>
      </c>
      <c r="Y166" s="42"/>
      <c r="Z166" s="42"/>
      <c r="AA166" s="43" t="str">
        <f t="shared" si="10"/>
        <v/>
      </c>
      <c r="AB166" s="23"/>
      <c r="AC166" s="23"/>
      <c r="AD166" s="23"/>
      <c r="AE166" s="23"/>
      <c r="AF166" s="23" t="str">
        <f t="shared" si="11"/>
        <v/>
      </c>
      <c r="AG166" s="88"/>
      <c r="AH166" s="26"/>
      <c r="AI166" s="26"/>
      <c r="AJ166" s="26"/>
    </row>
    <row r="167" spans="1:36">
      <c r="A167" s="42">
        <v>164</v>
      </c>
      <c r="B167" s="42" t="s">
        <v>91</v>
      </c>
      <c r="C167" s="112" t="s">
        <v>0</v>
      </c>
      <c r="D167" s="42"/>
      <c r="E167" s="99"/>
      <c r="F167" s="26"/>
      <c r="G167" s="26"/>
      <c r="H167" s="26"/>
      <c r="I167" s="26"/>
      <c r="J167" s="53"/>
      <c r="K167" s="99"/>
      <c r="L167" s="99"/>
      <c r="M167" s="26"/>
      <c r="N167" s="99"/>
      <c r="O167" s="42" t="str">
        <f t="shared" si="8"/>
        <v/>
      </c>
      <c r="P167" s="26"/>
      <c r="Q167" s="63"/>
      <c r="R167" s="26"/>
      <c r="S167" s="26"/>
      <c r="T167" s="42"/>
      <c r="U167" s="42"/>
      <c r="V167" s="42"/>
      <c r="W167" s="41" t="str">
        <f>IF(E167="","",IF(K167="スギ",VLOOKUP(L167,#REF!,2,0),IF(K167="ヒノキ",VLOOKUP(L167,#REF!,3,0),0)))</f>
        <v/>
      </c>
      <c r="X167" s="41" t="str">
        <f t="shared" si="9"/>
        <v/>
      </c>
      <c r="Y167" s="42"/>
      <c r="Z167" s="42"/>
      <c r="AA167" s="43" t="str">
        <f t="shared" si="10"/>
        <v/>
      </c>
      <c r="AB167" s="23"/>
      <c r="AC167" s="23"/>
      <c r="AD167" s="23"/>
      <c r="AE167" s="23"/>
      <c r="AF167" s="23" t="str">
        <f t="shared" si="11"/>
        <v/>
      </c>
      <c r="AG167" s="88"/>
      <c r="AH167" s="26"/>
      <c r="AI167" s="26"/>
      <c r="AJ167" s="26"/>
    </row>
    <row r="168" spans="1:36">
      <c r="A168" s="42">
        <v>165</v>
      </c>
      <c r="B168" s="42" t="s">
        <v>91</v>
      </c>
      <c r="C168" s="112" t="s">
        <v>0</v>
      </c>
      <c r="D168" s="42"/>
      <c r="E168" s="99"/>
      <c r="F168" s="26"/>
      <c r="G168" s="26"/>
      <c r="H168" s="26"/>
      <c r="I168" s="26"/>
      <c r="J168" s="53"/>
      <c r="K168" s="99"/>
      <c r="L168" s="99"/>
      <c r="M168" s="26"/>
      <c r="N168" s="99"/>
      <c r="O168" s="42" t="str">
        <f t="shared" si="8"/>
        <v/>
      </c>
      <c r="P168" s="26"/>
      <c r="Q168" s="63"/>
      <c r="R168" s="26"/>
      <c r="S168" s="26"/>
      <c r="T168" s="42"/>
      <c r="U168" s="42"/>
      <c r="V168" s="42"/>
      <c r="W168" s="41" t="str">
        <f>IF(E168="","",IF(K168="スギ",VLOOKUP(L168,#REF!,2,0),IF(K168="ヒノキ",VLOOKUP(L168,#REF!,3,0),0)))</f>
        <v/>
      </c>
      <c r="X168" s="41" t="str">
        <f t="shared" si="9"/>
        <v/>
      </c>
      <c r="Y168" s="42"/>
      <c r="Z168" s="42"/>
      <c r="AA168" s="43" t="str">
        <f t="shared" si="10"/>
        <v/>
      </c>
      <c r="AB168" s="23"/>
      <c r="AC168" s="23"/>
      <c r="AD168" s="23"/>
      <c r="AE168" s="23"/>
      <c r="AF168" s="23" t="str">
        <f t="shared" si="11"/>
        <v/>
      </c>
      <c r="AG168" s="88"/>
      <c r="AH168" s="26"/>
      <c r="AI168" s="26"/>
      <c r="AJ168" s="26"/>
    </row>
    <row r="169" spans="1:36">
      <c r="A169" s="42">
        <v>166</v>
      </c>
      <c r="B169" s="42" t="s">
        <v>91</v>
      </c>
      <c r="C169" s="112" t="s">
        <v>0</v>
      </c>
      <c r="D169" s="42"/>
      <c r="E169" s="99"/>
      <c r="F169" s="26"/>
      <c r="G169" s="26"/>
      <c r="H169" s="26"/>
      <c r="I169" s="26"/>
      <c r="J169" s="53"/>
      <c r="K169" s="99"/>
      <c r="L169" s="99"/>
      <c r="M169" s="26"/>
      <c r="N169" s="99"/>
      <c r="O169" s="42" t="str">
        <f t="shared" si="8"/>
        <v/>
      </c>
      <c r="P169" s="26"/>
      <c r="Q169" s="63"/>
      <c r="R169" s="26"/>
      <c r="S169" s="26"/>
      <c r="T169" s="42"/>
      <c r="U169" s="42"/>
      <c r="V169" s="42"/>
      <c r="W169" s="41" t="str">
        <f>IF(E169="","",IF(K169="スギ",VLOOKUP(L169,#REF!,2,0),IF(K169="ヒノキ",VLOOKUP(L169,#REF!,3,0),0)))</f>
        <v/>
      </c>
      <c r="X169" s="41" t="str">
        <f t="shared" si="9"/>
        <v/>
      </c>
      <c r="Y169" s="42"/>
      <c r="Z169" s="42"/>
      <c r="AA169" s="43" t="str">
        <f t="shared" si="10"/>
        <v/>
      </c>
      <c r="AB169" s="23"/>
      <c r="AC169" s="23"/>
      <c r="AD169" s="23"/>
      <c r="AE169" s="23"/>
      <c r="AF169" s="23" t="str">
        <f t="shared" si="11"/>
        <v/>
      </c>
      <c r="AG169" s="88"/>
      <c r="AH169" s="26"/>
      <c r="AI169" s="26"/>
      <c r="AJ169" s="26"/>
    </row>
    <row r="170" spans="1:36">
      <c r="A170" s="42">
        <v>167</v>
      </c>
      <c r="B170" s="42" t="s">
        <v>91</v>
      </c>
      <c r="C170" s="112" t="s">
        <v>0</v>
      </c>
      <c r="D170" s="42"/>
      <c r="E170" s="99"/>
      <c r="F170" s="26"/>
      <c r="G170" s="26"/>
      <c r="H170" s="26"/>
      <c r="I170" s="26"/>
      <c r="J170" s="53"/>
      <c r="K170" s="99"/>
      <c r="L170" s="99"/>
      <c r="M170" s="26"/>
      <c r="N170" s="99"/>
      <c r="O170" s="42" t="str">
        <f t="shared" si="8"/>
        <v/>
      </c>
      <c r="P170" s="26"/>
      <c r="Q170" s="63"/>
      <c r="R170" s="26"/>
      <c r="S170" s="26"/>
      <c r="T170" s="42"/>
      <c r="U170" s="42"/>
      <c r="V170" s="42"/>
      <c r="W170" s="41" t="str">
        <f>IF(E170="","",IF(K170="スギ",VLOOKUP(L170,#REF!,2,0),IF(K170="ヒノキ",VLOOKUP(L170,#REF!,3,0),0)))</f>
        <v/>
      </c>
      <c r="X170" s="41" t="str">
        <f t="shared" si="9"/>
        <v/>
      </c>
      <c r="Y170" s="42"/>
      <c r="Z170" s="42"/>
      <c r="AA170" s="43" t="str">
        <f t="shared" si="10"/>
        <v/>
      </c>
      <c r="AB170" s="23"/>
      <c r="AC170" s="23"/>
      <c r="AD170" s="23"/>
      <c r="AE170" s="23"/>
      <c r="AF170" s="23" t="str">
        <f t="shared" si="11"/>
        <v/>
      </c>
      <c r="AG170" s="88"/>
      <c r="AH170" s="26"/>
      <c r="AI170" s="26"/>
      <c r="AJ170" s="26"/>
    </row>
    <row r="171" spans="1:36">
      <c r="A171" s="42">
        <v>168</v>
      </c>
      <c r="B171" s="42" t="s">
        <v>91</v>
      </c>
      <c r="C171" s="112" t="s">
        <v>0</v>
      </c>
      <c r="D171" s="42"/>
      <c r="E171" s="99"/>
      <c r="F171" s="26"/>
      <c r="G171" s="26"/>
      <c r="H171" s="26"/>
      <c r="I171" s="26"/>
      <c r="J171" s="53"/>
      <c r="K171" s="99"/>
      <c r="L171" s="99"/>
      <c r="M171" s="26"/>
      <c r="N171" s="99"/>
      <c r="O171" s="42" t="str">
        <f t="shared" si="8"/>
        <v/>
      </c>
      <c r="P171" s="26"/>
      <c r="Q171" s="63"/>
      <c r="R171" s="26"/>
      <c r="S171" s="26"/>
      <c r="T171" s="42"/>
      <c r="U171" s="42"/>
      <c r="V171" s="42"/>
      <c r="W171" s="41" t="str">
        <f>IF(E171="","",IF(K171="スギ",VLOOKUP(L171,#REF!,2,0),IF(K171="ヒノキ",VLOOKUP(L171,#REF!,3,0),0)))</f>
        <v/>
      </c>
      <c r="X171" s="41" t="str">
        <f t="shared" si="9"/>
        <v/>
      </c>
      <c r="Y171" s="42"/>
      <c r="Z171" s="42"/>
      <c r="AA171" s="43" t="str">
        <f t="shared" si="10"/>
        <v/>
      </c>
      <c r="AB171" s="23"/>
      <c r="AC171" s="23"/>
      <c r="AD171" s="23"/>
      <c r="AE171" s="23"/>
      <c r="AF171" s="23" t="str">
        <f t="shared" si="11"/>
        <v/>
      </c>
      <c r="AG171" s="88"/>
      <c r="AH171" s="26"/>
      <c r="AI171" s="26"/>
      <c r="AJ171" s="26"/>
    </row>
    <row r="172" spans="1:36">
      <c r="A172" s="42">
        <v>169</v>
      </c>
      <c r="B172" s="42" t="s">
        <v>91</v>
      </c>
      <c r="C172" s="112" t="s">
        <v>0</v>
      </c>
      <c r="D172" s="42"/>
      <c r="E172" s="99"/>
      <c r="F172" s="26"/>
      <c r="G172" s="26"/>
      <c r="H172" s="26"/>
      <c r="I172" s="26"/>
      <c r="J172" s="53"/>
      <c r="K172" s="99"/>
      <c r="L172" s="99"/>
      <c r="M172" s="26"/>
      <c r="N172" s="99"/>
      <c r="O172" s="42" t="str">
        <f t="shared" si="8"/>
        <v/>
      </c>
      <c r="P172" s="26"/>
      <c r="Q172" s="63"/>
      <c r="R172" s="26"/>
      <c r="S172" s="26"/>
      <c r="T172" s="42"/>
      <c r="U172" s="42"/>
      <c r="V172" s="42"/>
      <c r="W172" s="41" t="str">
        <f>IF(E172="","",IF(K172="スギ",VLOOKUP(L172,#REF!,2,0),IF(K172="ヒノキ",VLOOKUP(L172,#REF!,3,0),0)))</f>
        <v/>
      </c>
      <c r="X172" s="41" t="str">
        <f t="shared" si="9"/>
        <v/>
      </c>
      <c r="Y172" s="42"/>
      <c r="Z172" s="42"/>
      <c r="AA172" s="43" t="str">
        <f t="shared" si="10"/>
        <v/>
      </c>
      <c r="AB172" s="23"/>
      <c r="AC172" s="23"/>
      <c r="AD172" s="23"/>
      <c r="AE172" s="23"/>
      <c r="AF172" s="23" t="str">
        <f t="shared" si="11"/>
        <v/>
      </c>
      <c r="AG172" s="88"/>
      <c r="AH172" s="26"/>
      <c r="AI172" s="26"/>
      <c r="AJ172" s="26"/>
    </row>
    <row r="173" spans="1:36">
      <c r="A173" s="42">
        <v>170</v>
      </c>
      <c r="B173" s="42" t="s">
        <v>91</v>
      </c>
      <c r="C173" s="112" t="s">
        <v>0</v>
      </c>
      <c r="D173" s="42"/>
      <c r="E173" s="99"/>
      <c r="F173" s="26"/>
      <c r="G173" s="26"/>
      <c r="H173" s="26"/>
      <c r="I173" s="26"/>
      <c r="J173" s="53"/>
      <c r="K173" s="99"/>
      <c r="L173" s="99"/>
      <c r="M173" s="26"/>
      <c r="N173" s="99"/>
      <c r="O173" s="42" t="str">
        <f t="shared" si="8"/>
        <v/>
      </c>
      <c r="P173" s="26"/>
      <c r="Q173" s="63"/>
      <c r="R173" s="26"/>
      <c r="S173" s="26"/>
      <c r="T173" s="42"/>
      <c r="U173" s="42"/>
      <c r="V173" s="42"/>
      <c r="W173" s="41" t="str">
        <f>IF(E173="","",IF(K173="スギ",VLOOKUP(L173,#REF!,2,0),IF(K173="ヒノキ",VLOOKUP(L173,#REF!,3,0),0)))</f>
        <v/>
      </c>
      <c r="X173" s="41" t="str">
        <f t="shared" si="9"/>
        <v/>
      </c>
      <c r="Y173" s="42"/>
      <c r="Z173" s="42"/>
      <c r="AA173" s="43" t="str">
        <f t="shared" si="10"/>
        <v/>
      </c>
      <c r="AB173" s="23"/>
      <c r="AC173" s="23"/>
      <c r="AD173" s="23"/>
      <c r="AE173" s="23"/>
      <c r="AF173" s="23" t="str">
        <f t="shared" si="11"/>
        <v/>
      </c>
      <c r="AG173" s="88"/>
      <c r="AH173" s="26"/>
      <c r="AI173" s="26"/>
      <c r="AJ173" s="26"/>
    </row>
    <row r="174" spans="1:36">
      <c r="A174" s="42">
        <v>171</v>
      </c>
      <c r="B174" s="42" t="s">
        <v>91</v>
      </c>
      <c r="C174" s="112" t="s">
        <v>0</v>
      </c>
      <c r="D174" s="42"/>
      <c r="E174" s="99"/>
      <c r="F174" s="26"/>
      <c r="G174" s="26"/>
      <c r="H174" s="26"/>
      <c r="I174" s="26"/>
      <c r="J174" s="53"/>
      <c r="K174" s="99"/>
      <c r="L174" s="99"/>
      <c r="M174" s="26"/>
      <c r="N174" s="99"/>
      <c r="O174" s="42" t="str">
        <f t="shared" si="8"/>
        <v/>
      </c>
      <c r="P174" s="26"/>
      <c r="Q174" s="63"/>
      <c r="R174" s="26"/>
      <c r="S174" s="26"/>
      <c r="T174" s="42"/>
      <c r="U174" s="42"/>
      <c r="V174" s="42"/>
      <c r="W174" s="41" t="str">
        <f>IF(E174="","",IF(K174="スギ",VLOOKUP(L174,#REF!,2,0),IF(K174="ヒノキ",VLOOKUP(L174,#REF!,3,0),0)))</f>
        <v/>
      </c>
      <c r="X174" s="41" t="str">
        <f t="shared" si="9"/>
        <v/>
      </c>
      <c r="Y174" s="42"/>
      <c r="Z174" s="42"/>
      <c r="AA174" s="43" t="str">
        <f t="shared" si="10"/>
        <v/>
      </c>
      <c r="AB174" s="23"/>
      <c r="AC174" s="23"/>
      <c r="AD174" s="23"/>
      <c r="AE174" s="23"/>
      <c r="AF174" s="23" t="str">
        <f t="shared" si="11"/>
        <v/>
      </c>
      <c r="AG174" s="88"/>
      <c r="AH174" s="26"/>
      <c r="AI174" s="26"/>
      <c r="AJ174" s="26"/>
    </row>
    <row r="175" spans="1:36">
      <c r="A175" s="42">
        <v>172</v>
      </c>
      <c r="B175" s="42" t="s">
        <v>91</v>
      </c>
      <c r="C175" s="112" t="s">
        <v>0</v>
      </c>
      <c r="D175" s="42"/>
      <c r="E175" s="99"/>
      <c r="F175" s="26"/>
      <c r="G175" s="26"/>
      <c r="H175" s="26"/>
      <c r="I175" s="26"/>
      <c r="J175" s="53"/>
      <c r="K175" s="99"/>
      <c r="L175" s="99"/>
      <c r="M175" s="26"/>
      <c r="N175" s="99"/>
      <c r="O175" s="42" t="str">
        <f t="shared" si="8"/>
        <v/>
      </c>
      <c r="P175" s="26"/>
      <c r="Q175" s="63"/>
      <c r="R175" s="26"/>
      <c r="S175" s="26"/>
      <c r="T175" s="42"/>
      <c r="U175" s="42"/>
      <c r="V175" s="42"/>
      <c r="W175" s="41" t="str">
        <f>IF(E175="","",IF(K175="スギ",VLOOKUP(L175,#REF!,2,0),IF(K175="ヒノキ",VLOOKUP(L175,#REF!,3,0),0)))</f>
        <v/>
      </c>
      <c r="X175" s="41" t="str">
        <f t="shared" si="9"/>
        <v/>
      </c>
      <c r="Y175" s="42"/>
      <c r="Z175" s="42"/>
      <c r="AA175" s="43" t="str">
        <f t="shared" si="10"/>
        <v/>
      </c>
      <c r="AB175" s="23"/>
      <c r="AC175" s="23"/>
      <c r="AD175" s="23"/>
      <c r="AE175" s="23"/>
      <c r="AF175" s="23" t="str">
        <f t="shared" si="11"/>
        <v/>
      </c>
      <c r="AG175" s="88"/>
      <c r="AH175" s="26"/>
      <c r="AI175" s="26"/>
      <c r="AJ175" s="26"/>
    </row>
    <row r="176" spans="1:36">
      <c r="A176" s="42">
        <v>173</v>
      </c>
      <c r="B176" s="42" t="s">
        <v>91</v>
      </c>
      <c r="C176" s="112" t="s">
        <v>0</v>
      </c>
      <c r="D176" s="42"/>
      <c r="E176" s="99"/>
      <c r="F176" s="26"/>
      <c r="G176" s="26"/>
      <c r="H176" s="26"/>
      <c r="I176" s="26"/>
      <c r="J176" s="53"/>
      <c r="K176" s="99"/>
      <c r="L176" s="99"/>
      <c r="M176" s="26"/>
      <c r="N176" s="99"/>
      <c r="O176" s="42" t="str">
        <f t="shared" si="8"/>
        <v/>
      </c>
      <c r="P176" s="26"/>
      <c r="Q176" s="63"/>
      <c r="R176" s="26"/>
      <c r="S176" s="26"/>
      <c r="T176" s="42"/>
      <c r="U176" s="42"/>
      <c r="V176" s="42"/>
      <c r="W176" s="41" t="str">
        <f>IF(E176="","",IF(K176="スギ",VLOOKUP(L176,#REF!,2,0),IF(K176="ヒノキ",VLOOKUP(L176,#REF!,3,0),0)))</f>
        <v/>
      </c>
      <c r="X176" s="41" t="str">
        <f t="shared" si="9"/>
        <v/>
      </c>
      <c r="Y176" s="42"/>
      <c r="Z176" s="42"/>
      <c r="AA176" s="43" t="str">
        <f t="shared" si="10"/>
        <v/>
      </c>
      <c r="AB176" s="23"/>
      <c r="AC176" s="23"/>
      <c r="AD176" s="23"/>
      <c r="AE176" s="23"/>
      <c r="AF176" s="23" t="str">
        <f t="shared" si="11"/>
        <v/>
      </c>
      <c r="AG176" s="88"/>
      <c r="AH176" s="26"/>
      <c r="AI176" s="26"/>
      <c r="AJ176" s="26"/>
    </row>
    <row r="177" spans="1:36">
      <c r="A177" s="42">
        <v>174</v>
      </c>
      <c r="B177" s="42" t="s">
        <v>91</v>
      </c>
      <c r="C177" s="112" t="s">
        <v>0</v>
      </c>
      <c r="D177" s="42"/>
      <c r="E177" s="99"/>
      <c r="F177" s="26"/>
      <c r="G177" s="26"/>
      <c r="H177" s="26"/>
      <c r="I177" s="26"/>
      <c r="J177" s="53"/>
      <c r="K177" s="99"/>
      <c r="L177" s="99"/>
      <c r="M177" s="26"/>
      <c r="N177" s="99"/>
      <c r="O177" s="42" t="str">
        <f t="shared" si="8"/>
        <v/>
      </c>
      <c r="P177" s="26"/>
      <c r="Q177" s="63"/>
      <c r="R177" s="26"/>
      <c r="S177" s="26"/>
      <c r="T177" s="42"/>
      <c r="U177" s="42"/>
      <c r="V177" s="42"/>
      <c r="W177" s="41" t="str">
        <f>IF(E177="","",IF(K177="スギ",VLOOKUP(L177,#REF!,2,0),IF(K177="ヒノキ",VLOOKUP(L177,#REF!,3,0),0)))</f>
        <v/>
      </c>
      <c r="X177" s="41" t="str">
        <f t="shared" si="9"/>
        <v/>
      </c>
      <c r="Y177" s="42"/>
      <c r="Z177" s="42"/>
      <c r="AA177" s="43" t="str">
        <f t="shared" si="10"/>
        <v/>
      </c>
      <c r="AB177" s="23"/>
      <c r="AC177" s="23"/>
      <c r="AD177" s="23"/>
      <c r="AE177" s="23"/>
      <c r="AF177" s="23" t="str">
        <f t="shared" si="11"/>
        <v/>
      </c>
      <c r="AG177" s="88"/>
      <c r="AH177" s="26"/>
      <c r="AI177" s="26"/>
      <c r="AJ177" s="26"/>
    </row>
    <row r="178" spans="1:36">
      <c r="A178" s="42">
        <v>175</v>
      </c>
      <c r="B178" s="42" t="s">
        <v>91</v>
      </c>
      <c r="C178" s="112" t="s">
        <v>0</v>
      </c>
      <c r="D178" s="42"/>
      <c r="E178" s="99"/>
      <c r="F178" s="26"/>
      <c r="G178" s="26"/>
      <c r="H178" s="26"/>
      <c r="I178" s="26"/>
      <c r="J178" s="53"/>
      <c r="K178" s="99"/>
      <c r="L178" s="99"/>
      <c r="M178" s="26"/>
      <c r="N178" s="99"/>
      <c r="O178" s="42" t="str">
        <f t="shared" si="8"/>
        <v/>
      </c>
      <c r="P178" s="26"/>
      <c r="Q178" s="63"/>
      <c r="R178" s="26"/>
      <c r="S178" s="26"/>
      <c r="T178" s="42"/>
      <c r="U178" s="42"/>
      <c r="V178" s="42"/>
      <c r="W178" s="41" t="str">
        <f>IF(E178="","",IF(K178="スギ",VLOOKUP(L178,#REF!,2,0),IF(K178="ヒノキ",VLOOKUP(L178,#REF!,3,0),0)))</f>
        <v/>
      </c>
      <c r="X178" s="41" t="str">
        <f t="shared" si="9"/>
        <v/>
      </c>
      <c r="Y178" s="42"/>
      <c r="Z178" s="42"/>
      <c r="AA178" s="43" t="str">
        <f t="shared" si="10"/>
        <v/>
      </c>
      <c r="AB178" s="23"/>
      <c r="AC178" s="23"/>
      <c r="AD178" s="23"/>
      <c r="AE178" s="23"/>
      <c r="AF178" s="23" t="str">
        <f t="shared" si="11"/>
        <v/>
      </c>
      <c r="AG178" s="88"/>
      <c r="AH178" s="26"/>
      <c r="AI178" s="26"/>
      <c r="AJ178" s="26"/>
    </row>
    <row r="179" spans="1:36">
      <c r="A179" s="42">
        <v>176</v>
      </c>
      <c r="B179" s="42" t="s">
        <v>91</v>
      </c>
      <c r="C179" s="112" t="s">
        <v>0</v>
      </c>
      <c r="D179" s="42"/>
      <c r="E179" s="99"/>
      <c r="F179" s="26"/>
      <c r="G179" s="26"/>
      <c r="H179" s="26"/>
      <c r="I179" s="26"/>
      <c r="J179" s="53"/>
      <c r="K179" s="99"/>
      <c r="L179" s="99"/>
      <c r="M179" s="26"/>
      <c r="N179" s="99"/>
      <c r="O179" s="42" t="str">
        <f t="shared" si="8"/>
        <v/>
      </c>
      <c r="P179" s="26"/>
      <c r="Q179" s="63"/>
      <c r="R179" s="26"/>
      <c r="S179" s="26"/>
      <c r="T179" s="42"/>
      <c r="U179" s="42"/>
      <c r="V179" s="42"/>
      <c r="W179" s="41" t="str">
        <f>IF(E179="","",IF(K179="スギ",VLOOKUP(L179,#REF!,2,0),IF(K179="ヒノキ",VLOOKUP(L179,#REF!,3,0),0)))</f>
        <v/>
      </c>
      <c r="X179" s="41" t="str">
        <f t="shared" si="9"/>
        <v/>
      </c>
      <c r="Y179" s="42"/>
      <c r="Z179" s="42"/>
      <c r="AA179" s="43" t="str">
        <f t="shared" si="10"/>
        <v/>
      </c>
      <c r="AB179" s="23"/>
      <c r="AC179" s="23"/>
      <c r="AD179" s="23"/>
      <c r="AE179" s="23"/>
      <c r="AF179" s="23" t="str">
        <f t="shared" si="11"/>
        <v/>
      </c>
      <c r="AG179" s="88"/>
      <c r="AH179" s="26"/>
      <c r="AI179" s="26"/>
      <c r="AJ179" s="26"/>
    </row>
    <row r="180" spans="1:36">
      <c r="A180" s="42">
        <v>177</v>
      </c>
      <c r="B180" s="42" t="s">
        <v>91</v>
      </c>
      <c r="C180" s="112" t="s">
        <v>0</v>
      </c>
      <c r="D180" s="42"/>
      <c r="E180" s="99"/>
      <c r="F180" s="26"/>
      <c r="G180" s="26"/>
      <c r="H180" s="26"/>
      <c r="I180" s="26"/>
      <c r="J180" s="53"/>
      <c r="K180" s="99"/>
      <c r="L180" s="99"/>
      <c r="M180" s="26"/>
      <c r="N180" s="99"/>
      <c r="O180" s="42" t="str">
        <f t="shared" si="8"/>
        <v/>
      </c>
      <c r="P180" s="26"/>
      <c r="Q180" s="63"/>
      <c r="R180" s="26"/>
      <c r="S180" s="26"/>
      <c r="T180" s="42"/>
      <c r="U180" s="42"/>
      <c r="V180" s="42"/>
      <c r="W180" s="41" t="str">
        <f>IF(E180="","",IF(K180="スギ",VLOOKUP(L180,#REF!,2,0),IF(K180="ヒノキ",VLOOKUP(L180,#REF!,3,0),0)))</f>
        <v/>
      </c>
      <c r="X180" s="41" t="str">
        <f t="shared" si="9"/>
        <v/>
      </c>
      <c r="Y180" s="42"/>
      <c r="Z180" s="42"/>
      <c r="AA180" s="43" t="str">
        <f t="shared" si="10"/>
        <v/>
      </c>
      <c r="AB180" s="23"/>
      <c r="AC180" s="23"/>
      <c r="AD180" s="23"/>
      <c r="AE180" s="23"/>
      <c r="AF180" s="23" t="str">
        <f t="shared" si="11"/>
        <v/>
      </c>
      <c r="AG180" s="88"/>
      <c r="AH180" s="26"/>
      <c r="AI180" s="26"/>
      <c r="AJ180" s="26"/>
    </row>
    <row r="181" spans="1:36">
      <c r="A181" s="42">
        <v>178</v>
      </c>
      <c r="B181" s="42" t="s">
        <v>91</v>
      </c>
      <c r="C181" s="112" t="s">
        <v>0</v>
      </c>
      <c r="D181" s="42"/>
      <c r="E181" s="99"/>
      <c r="F181" s="26"/>
      <c r="G181" s="26"/>
      <c r="H181" s="26"/>
      <c r="I181" s="26"/>
      <c r="J181" s="53"/>
      <c r="K181" s="99"/>
      <c r="L181" s="99"/>
      <c r="M181" s="26"/>
      <c r="N181" s="99"/>
      <c r="O181" s="42" t="str">
        <f t="shared" si="8"/>
        <v/>
      </c>
      <c r="P181" s="26"/>
      <c r="Q181" s="63"/>
      <c r="R181" s="26"/>
      <c r="S181" s="26"/>
      <c r="T181" s="42"/>
      <c r="U181" s="42"/>
      <c r="V181" s="42"/>
      <c r="W181" s="41" t="str">
        <f>IF(E181="","",IF(K181="スギ",VLOOKUP(L181,#REF!,2,0),IF(K181="ヒノキ",VLOOKUP(L181,#REF!,3,0),0)))</f>
        <v/>
      </c>
      <c r="X181" s="41" t="str">
        <f t="shared" si="9"/>
        <v/>
      </c>
      <c r="Y181" s="42"/>
      <c r="Z181" s="42"/>
      <c r="AA181" s="43" t="str">
        <f t="shared" si="10"/>
        <v/>
      </c>
      <c r="AB181" s="23"/>
      <c r="AC181" s="23"/>
      <c r="AD181" s="23"/>
      <c r="AE181" s="23"/>
      <c r="AF181" s="23" t="str">
        <f t="shared" si="11"/>
        <v/>
      </c>
      <c r="AG181" s="88"/>
      <c r="AH181" s="26"/>
      <c r="AI181" s="26"/>
      <c r="AJ181" s="26"/>
    </row>
    <row r="182" spans="1:36">
      <c r="A182" s="42">
        <v>179</v>
      </c>
      <c r="B182" s="42" t="s">
        <v>91</v>
      </c>
      <c r="C182" s="112" t="s">
        <v>0</v>
      </c>
      <c r="D182" s="42"/>
      <c r="E182" s="99"/>
      <c r="F182" s="26"/>
      <c r="G182" s="26"/>
      <c r="H182" s="26"/>
      <c r="I182" s="26"/>
      <c r="J182" s="53"/>
      <c r="K182" s="99"/>
      <c r="L182" s="99"/>
      <c r="M182" s="26"/>
      <c r="N182" s="99"/>
      <c r="O182" s="42" t="str">
        <f t="shared" si="8"/>
        <v/>
      </c>
      <c r="P182" s="26"/>
      <c r="Q182" s="63"/>
      <c r="R182" s="26"/>
      <c r="S182" s="26"/>
      <c r="T182" s="42"/>
      <c r="U182" s="42"/>
      <c r="V182" s="42"/>
      <c r="W182" s="41" t="str">
        <f>IF(E182="","",IF(K182="スギ",VLOOKUP(L182,#REF!,2,0),IF(K182="ヒノキ",VLOOKUP(L182,#REF!,3,0),0)))</f>
        <v/>
      </c>
      <c r="X182" s="41" t="str">
        <f t="shared" si="9"/>
        <v/>
      </c>
      <c r="Y182" s="42"/>
      <c r="Z182" s="42"/>
      <c r="AA182" s="43" t="str">
        <f t="shared" si="10"/>
        <v/>
      </c>
      <c r="AB182" s="23"/>
      <c r="AC182" s="23"/>
      <c r="AD182" s="23"/>
      <c r="AE182" s="23"/>
      <c r="AF182" s="23" t="str">
        <f t="shared" si="11"/>
        <v/>
      </c>
      <c r="AG182" s="88"/>
      <c r="AH182" s="26"/>
      <c r="AI182" s="26"/>
      <c r="AJ182" s="26"/>
    </row>
    <row r="183" spans="1:36">
      <c r="A183" s="42">
        <v>180</v>
      </c>
      <c r="B183" s="42" t="s">
        <v>91</v>
      </c>
      <c r="C183" s="112" t="s">
        <v>0</v>
      </c>
      <c r="D183" s="42"/>
      <c r="E183" s="99"/>
      <c r="F183" s="26"/>
      <c r="G183" s="26"/>
      <c r="H183" s="26"/>
      <c r="I183" s="26"/>
      <c r="J183" s="53"/>
      <c r="K183" s="99"/>
      <c r="L183" s="99"/>
      <c r="M183" s="26"/>
      <c r="N183" s="99"/>
      <c r="O183" s="42" t="str">
        <f t="shared" si="8"/>
        <v/>
      </c>
      <c r="P183" s="26"/>
      <c r="Q183" s="63"/>
      <c r="R183" s="26"/>
      <c r="S183" s="26"/>
      <c r="T183" s="42"/>
      <c r="U183" s="42"/>
      <c r="V183" s="42"/>
      <c r="W183" s="41" t="str">
        <f>IF(E183="","",IF(K183="スギ",VLOOKUP(L183,#REF!,2,0),IF(K183="ヒノキ",VLOOKUP(L183,#REF!,3,0),0)))</f>
        <v/>
      </c>
      <c r="X183" s="41" t="str">
        <f t="shared" si="9"/>
        <v/>
      </c>
      <c r="Y183" s="42"/>
      <c r="Z183" s="42"/>
      <c r="AA183" s="43" t="str">
        <f t="shared" si="10"/>
        <v/>
      </c>
      <c r="AB183" s="23"/>
      <c r="AC183" s="23"/>
      <c r="AD183" s="23"/>
      <c r="AE183" s="23"/>
      <c r="AF183" s="23" t="str">
        <f t="shared" si="11"/>
        <v/>
      </c>
      <c r="AG183" s="88"/>
      <c r="AH183" s="26"/>
      <c r="AI183" s="26"/>
      <c r="AJ183" s="26"/>
    </row>
    <row r="184" spans="1:36">
      <c r="A184" s="42">
        <v>181</v>
      </c>
      <c r="B184" s="42" t="s">
        <v>91</v>
      </c>
      <c r="C184" s="112" t="s">
        <v>0</v>
      </c>
      <c r="D184" s="42"/>
      <c r="E184" s="99"/>
      <c r="F184" s="26"/>
      <c r="G184" s="26"/>
      <c r="H184" s="26"/>
      <c r="I184" s="26"/>
      <c r="J184" s="53"/>
      <c r="K184" s="99"/>
      <c r="L184" s="99"/>
      <c r="M184" s="26"/>
      <c r="N184" s="99"/>
      <c r="O184" s="42" t="str">
        <f t="shared" si="8"/>
        <v/>
      </c>
      <c r="P184" s="26"/>
      <c r="Q184" s="63"/>
      <c r="R184" s="26"/>
      <c r="S184" s="26"/>
      <c r="T184" s="42"/>
      <c r="U184" s="42"/>
      <c r="V184" s="42"/>
      <c r="W184" s="41" t="str">
        <f>IF(E184="","",IF(K184="スギ",VLOOKUP(L184,#REF!,2,0),IF(K184="ヒノキ",VLOOKUP(L184,#REF!,3,0),0)))</f>
        <v/>
      </c>
      <c r="X184" s="41" t="str">
        <f t="shared" si="9"/>
        <v/>
      </c>
      <c r="Y184" s="42"/>
      <c r="Z184" s="42"/>
      <c r="AA184" s="43" t="str">
        <f t="shared" si="10"/>
        <v/>
      </c>
      <c r="AB184" s="23"/>
      <c r="AC184" s="23"/>
      <c r="AD184" s="23"/>
      <c r="AE184" s="23"/>
      <c r="AF184" s="23" t="str">
        <f t="shared" si="11"/>
        <v/>
      </c>
      <c r="AG184" s="88"/>
      <c r="AH184" s="26"/>
      <c r="AI184" s="26"/>
      <c r="AJ184" s="26"/>
    </row>
    <row r="185" spans="1:36">
      <c r="A185" s="42">
        <v>182</v>
      </c>
      <c r="B185" s="42" t="s">
        <v>91</v>
      </c>
      <c r="C185" s="112" t="s">
        <v>0</v>
      </c>
      <c r="D185" s="42"/>
      <c r="E185" s="99"/>
      <c r="F185" s="26"/>
      <c r="G185" s="26"/>
      <c r="H185" s="26"/>
      <c r="I185" s="26"/>
      <c r="J185" s="53"/>
      <c r="K185" s="99"/>
      <c r="L185" s="99"/>
      <c r="M185" s="26"/>
      <c r="N185" s="99"/>
      <c r="O185" s="42" t="str">
        <f t="shared" si="8"/>
        <v/>
      </c>
      <c r="P185" s="26"/>
      <c r="Q185" s="63"/>
      <c r="R185" s="26"/>
      <c r="S185" s="26"/>
      <c r="T185" s="42"/>
      <c r="U185" s="42"/>
      <c r="V185" s="42"/>
      <c r="W185" s="41" t="str">
        <f>IF(E185="","",IF(K185="スギ",VLOOKUP(L185,#REF!,2,0),IF(K185="ヒノキ",VLOOKUP(L185,#REF!,3,0),0)))</f>
        <v/>
      </c>
      <c r="X185" s="41" t="str">
        <f t="shared" si="9"/>
        <v/>
      </c>
      <c r="Y185" s="42"/>
      <c r="Z185" s="42"/>
      <c r="AA185" s="43" t="str">
        <f t="shared" si="10"/>
        <v/>
      </c>
      <c r="AB185" s="23"/>
      <c r="AC185" s="23"/>
      <c r="AD185" s="23"/>
      <c r="AE185" s="23"/>
      <c r="AF185" s="23" t="str">
        <f t="shared" si="11"/>
        <v/>
      </c>
      <c r="AG185" s="88"/>
      <c r="AH185" s="26"/>
      <c r="AI185" s="26"/>
      <c r="AJ185" s="26"/>
    </row>
    <row r="186" spans="1:36">
      <c r="A186" s="42">
        <v>183</v>
      </c>
      <c r="B186" s="42" t="s">
        <v>91</v>
      </c>
      <c r="C186" s="112" t="s">
        <v>0</v>
      </c>
      <c r="D186" s="42"/>
      <c r="E186" s="99"/>
      <c r="F186" s="26"/>
      <c r="G186" s="26"/>
      <c r="H186" s="26"/>
      <c r="I186" s="26"/>
      <c r="J186" s="53"/>
      <c r="K186" s="99"/>
      <c r="L186" s="99"/>
      <c r="M186" s="26"/>
      <c r="N186" s="99"/>
      <c r="O186" s="42" t="str">
        <f t="shared" si="8"/>
        <v/>
      </c>
      <c r="P186" s="26"/>
      <c r="Q186" s="63"/>
      <c r="R186" s="26"/>
      <c r="S186" s="26"/>
      <c r="T186" s="42"/>
      <c r="U186" s="42"/>
      <c r="V186" s="42"/>
      <c r="W186" s="41" t="str">
        <f>IF(E186="","",IF(K186="スギ",VLOOKUP(L186,#REF!,2,0),IF(K186="ヒノキ",VLOOKUP(L186,#REF!,3,0),0)))</f>
        <v/>
      </c>
      <c r="X186" s="41" t="str">
        <f t="shared" si="9"/>
        <v/>
      </c>
      <c r="Y186" s="42"/>
      <c r="Z186" s="42"/>
      <c r="AA186" s="43" t="str">
        <f t="shared" si="10"/>
        <v/>
      </c>
      <c r="AB186" s="23"/>
      <c r="AC186" s="23"/>
      <c r="AD186" s="23"/>
      <c r="AE186" s="23"/>
      <c r="AF186" s="23" t="str">
        <f t="shared" si="11"/>
        <v/>
      </c>
      <c r="AG186" s="88"/>
      <c r="AH186" s="26"/>
      <c r="AI186" s="26"/>
      <c r="AJ186" s="26"/>
    </row>
    <row r="187" spans="1:36">
      <c r="A187" s="42">
        <v>184</v>
      </c>
      <c r="B187" s="42" t="s">
        <v>91</v>
      </c>
      <c r="C187" s="112" t="s">
        <v>0</v>
      </c>
      <c r="D187" s="42"/>
      <c r="E187" s="99"/>
      <c r="F187" s="26"/>
      <c r="G187" s="26"/>
      <c r="H187" s="26"/>
      <c r="I187" s="26"/>
      <c r="J187" s="53"/>
      <c r="K187" s="99"/>
      <c r="L187" s="99"/>
      <c r="M187" s="26"/>
      <c r="N187" s="99"/>
      <c r="O187" s="42" t="str">
        <f t="shared" si="8"/>
        <v/>
      </c>
      <c r="P187" s="26"/>
      <c r="Q187" s="63"/>
      <c r="R187" s="26"/>
      <c r="S187" s="26"/>
      <c r="T187" s="42"/>
      <c r="U187" s="42"/>
      <c r="V187" s="42"/>
      <c r="W187" s="41" t="str">
        <f>IF(E187="","",IF(K187="スギ",VLOOKUP(L187,#REF!,2,0),IF(K187="ヒノキ",VLOOKUP(L187,#REF!,3,0),0)))</f>
        <v/>
      </c>
      <c r="X187" s="41" t="str">
        <f t="shared" si="9"/>
        <v/>
      </c>
      <c r="Y187" s="42"/>
      <c r="Z187" s="42"/>
      <c r="AA187" s="43" t="str">
        <f t="shared" si="10"/>
        <v/>
      </c>
      <c r="AB187" s="23"/>
      <c r="AC187" s="23"/>
      <c r="AD187" s="23"/>
      <c r="AE187" s="23"/>
      <c r="AF187" s="23" t="str">
        <f t="shared" si="11"/>
        <v/>
      </c>
      <c r="AG187" s="88"/>
      <c r="AH187" s="26"/>
      <c r="AI187" s="26"/>
      <c r="AJ187" s="26"/>
    </row>
    <row r="188" spans="1:36">
      <c r="A188" s="42">
        <v>185</v>
      </c>
      <c r="B188" s="42" t="s">
        <v>91</v>
      </c>
      <c r="C188" s="112" t="s">
        <v>0</v>
      </c>
      <c r="D188" s="42"/>
      <c r="E188" s="99"/>
      <c r="F188" s="26"/>
      <c r="G188" s="26"/>
      <c r="H188" s="26"/>
      <c r="I188" s="26"/>
      <c r="J188" s="53"/>
      <c r="K188" s="99"/>
      <c r="L188" s="99"/>
      <c r="M188" s="26"/>
      <c r="N188" s="99"/>
      <c r="O188" s="42" t="str">
        <f t="shared" si="8"/>
        <v/>
      </c>
      <c r="P188" s="26"/>
      <c r="Q188" s="63"/>
      <c r="R188" s="26"/>
      <c r="S188" s="26"/>
      <c r="T188" s="42"/>
      <c r="U188" s="42"/>
      <c r="V188" s="42"/>
      <c r="W188" s="41" t="str">
        <f>IF(E188="","",IF(K188="スギ",VLOOKUP(L188,#REF!,2,0),IF(K188="ヒノキ",VLOOKUP(L188,#REF!,3,0),0)))</f>
        <v/>
      </c>
      <c r="X188" s="41" t="str">
        <f t="shared" si="9"/>
        <v/>
      </c>
      <c r="Y188" s="42"/>
      <c r="Z188" s="42"/>
      <c r="AA188" s="43" t="str">
        <f t="shared" si="10"/>
        <v/>
      </c>
      <c r="AB188" s="23"/>
      <c r="AC188" s="23"/>
      <c r="AD188" s="23"/>
      <c r="AE188" s="23"/>
      <c r="AF188" s="23" t="str">
        <f t="shared" si="11"/>
        <v/>
      </c>
      <c r="AG188" s="88"/>
      <c r="AH188" s="26"/>
      <c r="AI188" s="26"/>
      <c r="AJ188" s="26"/>
    </row>
    <row r="189" spans="1:36">
      <c r="A189" s="42">
        <v>186</v>
      </c>
      <c r="B189" s="42" t="s">
        <v>91</v>
      </c>
      <c r="C189" s="112" t="s">
        <v>0</v>
      </c>
      <c r="D189" s="42"/>
      <c r="E189" s="99"/>
      <c r="F189" s="26"/>
      <c r="G189" s="26"/>
      <c r="H189" s="26"/>
      <c r="I189" s="26"/>
      <c r="J189" s="53"/>
      <c r="K189" s="99"/>
      <c r="L189" s="99"/>
      <c r="M189" s="26"/>
      <c r="N189" s="99"/>
      <c r="O189" s="42" t="str">
        <f t="shared" si="8"/>
        <v/>
      </c>
      <c r="P189" s="26"/>
      <c r="Q189" s="63"/>
      <c r="R189" s="26"/>
      <c r="S189" s="26"/>
      <c r="T189" s="42"/>
      <c r="U189" s="42"/>
      <c r="V189" s="42"/>
      <c r="W189" s="41" t="str">
        <f>IF(E189="","",IF(K189="スギ",VLOOKUP(L189,#REF!,2,0),IF(K189="ヒノキ",VLOOKUP(L189,#REF!,3,0),0)))</f>
        <v/>
      </c>
      <c r="X189" s="41" t="str">
        <f t="shared" si="9"/>
        <v/>
      </c>
      <c r="Y189" s="42"/>
      <c r="Z189" s="42"/>
      <c r="AA189" s="43" t="str">
        <f t="shared" si="10"/>
        <v/>
      </c>
      <c r="AB189" s="23"/>
      <c r="AC189" s="23"/>
      <c r="AD189" s="23"/>
      <c r="AE189" s="23"/>
      <c r="AF189" s="23" t="str">
        <f t="shared" si="11"/>
        <v/>
      </c>
      <c r="AG189" s="88"/>
      <c r="AH189" s="26"/>
      <c r="AI189" s="26"/>
      <c r="AJ189" s="26"/>
    </row>
    <row r="190" spans="1:36">
      <c r="A190" s="42">
        <v>187</v>
      </c>
      <c r="B190" s="42" t="s">
        <v>91</v>
      </c>
      <c r="C190" s="112" t="s">
        <v>0</v>
      </c>
      <c r="D190" s="42"/>
      <c r="E190" s="99"/>
      <c r="F190" s="26"/>
      <c r="G190" s="26"/>
      <c r="H190" s="26"/>
      <c r="I190" s="26"/>
      <c r="J190" s="53"/>
      <c r="K190" s="99"/>
      <c r="L190" s="99"/>
      <c r="M190" s="26"/>
      <c r="N190" s="99"/>
      <c r="O190" s="42" t="str">
        <f t="shared" si="8"/>
        <v/>
      </c>
      <c r="P190" s="26"/>
      <c r="Q190" s="63"/>
      <c r="R190" s="26"/>
      <c r="S190" s="26"/>
      <c r="T190" s="42"/>
      <c r="U190" s="42"/>
      <c r="V190" s="42"/>
      <c r="W190" s="41" t="str">
        <f>IF(E190="","",IF(K190="スギ",VLOOKUP(L190,#REF!,2,0),IF(K190="ヒノキ",VLOOKUP(L190,#REF!,3,0),0)))</f>
        <v/>
      </c>
      <c r="X190" s="41" t="str">
        <f t="shared" si="9"/>
        <v/>
      </c>
      <c r="Y190" s="42"/>
      <c r="Z190" s="42"/>
      <c r="AA190" s="43" t="str">
        <f t="shared" si="10"/>
        <v/>
      </c>
      <c r="AB190" s="23"/>
      <c r="AC190" s="23"/>
      <c r="AD190" s="23"/>
      <c r="AE190" s="23"/>
      <c r="AF190" s="23" t="str">
        <f t="shared" si="11"/>
        <v/>
      </c>
      <c r="AG190" s="88"/>
      <c r="AH190" s="26"/>
      <c r="AI190" s="26"/>
      <c r="AJ190" s="26"/>
    </row>
    <row r="191" spans="1:36">
      <c r="A191" s="42">
        <v>188</v>
      </c>
      <c r="B191" s="42" t="s">
        <v>91</v>
      </c>
      <c r="C191" s="112" t="s">
        <v>0</v>
      </c>
      <c r="D191" s="42"/>
      <c r="E191" s="99"/>
      <c r="F191" s="26"/>
      <c r="G191" s="26"/>
      <c r="H191" s="26"/>
      <c r="I191" s="26"/>
      <c r="J191" s="53"/>
      <c r="K191" s="99"/>
      <c r="L191" s="99"/>
      <c r="M191" s="26"/>
      <c r="N191" s="99"/>
      <c r="O191" s="42" t="str">
        <f t="shared" si="8"/>
        <v/>
      </c>
      <c r="P191" s="26"/>
      <c r="Q191" s="63"/>
      <c r="R191" s="26"/>
      <c r="S191" s="26"/>
      <c r="T191" s="42"/>
      <c r="U191" s="42"/>
      <c r="V191" s="42"/>
      <c r="W191" s="41" t="str">
        <f>IF(E191="","",IF(K191="スギ",VLOOKUP(L191,#REF!,2,0),IF(K191="ヒノキ",VLOOKUP(L191,#REF!,3,0),0)))</f>
        <v/>
      </c>
      <c r="X191" s="41" t="str">
        <f t="shared" si="9"/>
        <v/>
      </c>
      <c r="Y191" s="42"/>
      <c r="Z191" s="42"/>
      <c r="AA191" s="43" t="str">
        <f t="shared" si="10"/>
        <v/>
      </c>
      <c r="AB191" s="23"/>
      <c r="AC191" s="23"/>
      <c r="AD191" s="23"/>
      <c r="AE191" s="23"/>
      <c r="AF191" s="23" t="str">
        <f t="shared" si="11"/>
        <v/>
      </c>
      <c r="AG191" s="88"/>
      <c r="AH191" s="26"/>
      <c r="AI191" s="26"/>
      <c r="AJ191" s="26"/>
    </row>
    <row r="192" spans="1:36">
      <c r="A192" s="42">
        <v>189</v>
      </c>
      <c r="B192" s="42" t="s">
        <v>91</v>
      </c>
      <c r="C192" s="112" t="s">
        <v>0</v>
      </c>
      <c r="D192" s="42"/>
      <c r="E192" s="99"/>
      <c r="F192" s="26"/>
      <c r="G192" s="26"/>
      <c r="H192" s="26"/>
      <c r="I192" s="26"/>
      <c r="J192" s="53"/>
      <c r="K192" s="99"/>
      <c r="L192" s="99"/>
      <c r="M192" s="26"/>
      <c r="N192" s="99"/>
      <c r="O192" s="42" t="str">
        <f t="shared" si="8"/>
        <v/>
      </c>
      <c r="P192" s="26"/>
      <c r="Q192" s="63"/>
      <c r="R192" s="26"/>
      <c r="S192" s="26"/>
      <c r="T192" s="42"/>
      <c r="U192" s="42"/>
      <c r="V192" s="42"/>
      <c r="W192" s="41" t="str">
        <f>IF(E192="","",IF(K192="スギ",VLOOKUP(L192,#REF!,2,0),IF(K192="ヒノキ",VLOOKUP(L192,#REF!,3,0),0)))</f>
        <v/>
      </c>
      <c r="X192" s="41" t="str">
        <f t="shared" si="9"/>
        <v/>
      </c>
      <c r="Y192" s="42"/>
      <c r="Z192" s="42"/>
      <c r="AA192" s="43" t="str">
        <f t="shared" si="10"/>
        <v/>
      </c>
      <c r="AB192" s="23"/>
      <c r="AC192" s="23"/>
      <c r="AD192" s="23"/>
      <c r="AE192" s="23"/>
      <c r="AF192" s="23" t="str">
        <f t="shared" si="11"/>
        <v/>
      </c>
      <c r="AG192" s="88"/>
      <c r="AH192" s="26"/>
      <c r="AI192" s="26"/>
      <c r="AJ192" s="26"/>
    </row>
    <row r="193" spans="1:36">
      <c r="A193" s="42">
        <v>190</v>
      </c>
      <c r="B193" s="42" t="s">
        <v>91</v>
      </c>
      <c r="C193" s="112" t="s">
        <v>0</v>
      </c>
      <c r="D193" s="42"/>
      <c r="E193" s="99"/>
      <c r="F193" s="26"/>
      <c r="G193" s="26"/>
      <c r="H193" s="26"/>
      <c r="I193" s="26"/>
      <c r="J193" s="53"/>
      <c r="K193" s="99"/>
      <c r="L193" s="99"/>
      <c r="M193" s="26"/>
      <c r="N193" s="99"/>
      <c r="O193" s="42" t="str">
        <f t="shared" si="8"/>
        <v/>
      </c>
      <c r="P193" s="26"/>
      <c r="Q193" s="63"/>
      <c r="R193" s="26"/>
      <c r="S193" s="26"/>
      <c r="T193" s="42"/>
      <c r="U193" s="42"/>
      <c r="V193" s="42"/>
      <c r="W193" s="41" t="str">
        <f>IF(E193="","",IF(K193="スギ",VLOOKUP(L193,#REF!,2,0),IF(K193="ヒノキ",VLOOKUP(L193,#REF!,3,0),0)))</f>
        <v/>
      </c>
      <c r="X193" s="41" t="str">
        <f t="shared" si="9"/>
        <v/>
      </c>
      <c r="Y193" s="42"/>
      <c r="Z193" s="42"/>
      <c r="AA193" s="43" t="str">
        <f t="shared" si="10"/>
        <v/>
      </c>
      <c r="AB193" s="23"/>
      <c r="AC193" s="23"/>
      <c r="AD193" s="23"/>
      <c r="AE193" s="23"/>
      <c r="AF193" s="23" t="str">
        <f t="shared" si="11"/>
        <v/>
      </c>
      <c r="AG193" s="88"/>
      <c r="AH193" s="26"/>
      <c r="AI193" s="26"/>
      <c r="AJ193" s="26"/>
    </row>
    <row r="194" spans="1:36">
      <c r="A194" s="42">
        <v>191</v>
      </c>
      <c r="B194" s="42" t="s">
        <v>91</v>
      </c>
      <c r="C194" s="112" t="s">
        <v>0</v>
      </c>
      <c r="D194" s="42"/>
      <c r="E194" s="99"/>
      <c r="F194" s="26"/>
      <c r="G194" s="26"/>
      <c r="H194" s="26"/>
      <c r="I194" s="26"/>
      <c r="J194" s="53"/>
      <c r="K194" s="99"/>
      <c r="L194" s="99"/>
      <c r="M194" s="26"/>
      <c r="N194" s="99"/>
      <c r="O194" s="42" t="str">
        <f t="shared" si="8"/>
        <v/>
      </c>
      <c r="P194" s="26"/>
      <c r="Q194" s="63"/>
      <c r="R194" s="26"/>
      <c r="S194" s="26"/>
      <c r="T194" s="42"/>
      <c r="U194" s="42"/>
      <c r="V194" s="42"/>
      <c r="W194" s="41" t="str">
        <f>IF(E194="","",IF(K194="スギ",VLOOKUP(L194,#REF!,2,0),IF(K194="ヒノキ",VLOOKUP(L194,#REF!,3,0),0)))</f>
        <v/>
      </c>
      <c r="X194" s="41" t="str">
        <f t="shared" si="9"/>
        <v/>
      </c>
      <c r="Y194" s="42"/>
      <c r="Z194" s="42"/>
      <c r="AA194" s="43" t="str">
        <f t="shared" si="10"/>
        <v/>
      </c>
      <c r="AB194" s="23"/>
      <c r="AC194" s="23"/>
      <c r="AD194" s="23"/>
      <c r="AE194" s="23"/>
      <c r="AF194" s="23" t="str">
        <f t="shared" si="11"/>
        <v/>
      </c>
      <c r="AG194" s="88"/>
      <c r="AH194" s="26"/>
      <c r="AI194" s="26"/>
      <c r="AJ194" s="26"/>
    </row>
    <row r="195" spans="1:36">
      <c r="A195" s="42">
        <v>192</v>
      </c>
      <c r="B195" s="42" t="s">
        <v>91</v>
      </c>
      <c r="C195" s="112" t="s">
        <v>0</v>
      </c>
      <c r="D195" s="42"/>
      <c r="E195" s="99"/>
      <c r="F195" s="26"/>
      <c r="G195" s="26"/>
      <c r="H195" s="26"/>
      <c r="I195" s="26"/>
      <c r="J195" s="53"/>
      <c r="K195" s="99"/>
      <c r="L195" s="99"/>
      <c r="M195" s="26"/>
      <c r="N195" s="99"/>
      <c r="O195" s="42" t="str">
        <f t="shared" si="8"/>
        <v/>
      </c>
      <c r="P195" s="26"/>
      <c r="Q195" s="63"/>
      <c r="R195" s="26"/>
      <c r="S195" s="26"/>
      <c r="T195" s="42"/>
      <c r="U195" s="42"/>
      <c r="V195" s="42"/>
      <c r="W195" s="41" t="str">
        <f>IF(E195="","",IF(K195="スギ",VLOOKUP(L195,#REF!,2,0),IF(K195="ヒノキ",VLOOKUP(L195,#REF!,3,0),0)))</f>
        <v/>
      </c>
      <c r="X195" s="41" t="str">
        <f t="shared" si="9"/>
        <v/>
      </c>
      <c r="Y195" s="42"/>
      <c r="Z195" s="42"/>
      <c r="AA195" s="43" t="str">
        <f t="shared" si="10"/>
        <v/>
      </c>
      <c r="AB195" s="23"/>
      <c r="AC195" s="23"/>
      <c r="AD195" s="23"/>
      <c r="AE195" s="23"/>
      <c r="AF195" s="23" t="str">
        <f t="shared" si="11"/>
        <v/>
      </c>
      <c r="AG195" s="88"/>
      <c r="AH195" s="26"/>
      <c r="AI195" s="26"/>
      <c r="AJ195" s="26"/>
    </row>
    <row r="196" spans="1:36">
      <c r="A196" s="42">
        <v>193</v>
      </c>
      <c r="B196" s="42" t="s">
        <v>91</v>
      </c>
      <c r="C196" s="112" t="s">
        <v>0</v>
      </c>
      <c r="D196" s="42"/>
      <c r="E196" s="99"/>
      <c r="F196" s="26"/>
      <c r="G196" s="26"/>
      <c r="H196" s="26"/>
      <c r="I196" s="26"/>
      <c r="J196" s="53"/>
      <c r="K196" s="99"/>
      <c r="L196" s="99"/>
      <c r="M196" s="26"/>
      <c r="N196" s="99"/>
      <c r="O196" s="42" t="str">
        <f t="shared" si="8"/>
        <v/>
      </c>
      <c r="P196" s="26"/>
      <c r="Q196" s="63"/>
      <c r="R196" s="26"/>
      <c r="S196" s="26"/>
      <c r="T196" s="42"/>
      <c r="U196" s="42"/>
      <c r="V196" s="42"/>
      <c r="W196" s="41" t="str">
        <f>IF(E196="","",IF(K196="スギ",VLOOKUP(L196,#REF!,2,0),IF(K196="ヒノキ",VLOOKUP(L196,#REF!,3,0),0)))</f>
        <v/>
      </c>
      <c r="X196" s="41" t="str">
        <f t="shared" si="9"/>
        <v/>
      </c>
      <c r="Y196" s="42"/>
      <c r="Z196" s="42"/>
      <c r="AA196" s="43" t="str">
        <f t="shared" si="10"/>
        <v/>
      </c>
      <c r="AB196" s="23"/>
      <c r="AC196" s="23"/>
      <c r="AD196" s="23"/>
      <c r="AE196" s="23"/>
      <c r="AF196" s="23" t="str">
        <f t="shared" si="11"/>
        <v/>
      </c>
      <c r="AG196" s="88"/>
      <c r="AH196" s="26"/>
      <c r="AI196" s="26"/>
      <c r="AJ196" s="26"/>
    </row>
    <row r="197" spans="1:36">
      <c r="A197" s="42">
        <v>194</v>
      </c>
      <c r="B197" s="42" t="s">
        <v>91</v>
      </c>
      <c r="C197" s="112" t="s">
        <v>0</v>
      </c>
      <c r="D197" s="42"/>
      <c r="E197" s="99"/>
      <c r="F197" s="26"/>
      <c r="G197" s="26"/>
      <c r="H197" s="26"/>
      <c r="I197" s="26"/>
      <c r="J197" s="53"/>
      <c r="K197" s="99"/>
      <c r="L197" s="99"/>
      <c r="M197" s="26"/>
      <c r="N197" s="99"/>
      <c r="O197" s="42" t="str">
        <f t="shared" ref="O197:O260" si="12">IF(N197="","",IF(MONTH(N197)&lt;=3,YEAR(N197)-1,YEAR(N197)))</f>
        <v/>
      </c>
      <c r="P197" s="26"/>
      <c r="Q197" s="63"/>
      <c r="R197" s="26"/>
      <c r="S197" s="26"/>
      <c r="T197" s="42"/>
      <c r="U197" s="42"/>
      <c r="V197" s="42"/>
      <c r="W197" s="41" t="str">
        <f>IF(E197="","",IF(K197="スギ",VLOOKUP(L197,#REF!,2,0),IF(K197="ヒノキ",VLOOKUP(L197,#REF!,3,0),0)))</f>
        <v/>
      </c>
      <c r="X197" s="41" t="str">
        <f t="shared" ref="X197:X260" si="13">IF(E197="","",IF(Q197=0,ROUND(W197*J197,0),0))</f>
        <v/>
      </c>
      <c r="Y197" s="42"/>
      <c r="Z197" s="42"/>
      <c r="AA197" s="43" t="str">
        <f t="shared" ref="AA197:AA260" si="14">IF(Q197="","",IF(Q197=0,X197,Q197))</f>
        <v/>
      </c>
      <c r="AB197" s="23"/>
      <c r="AC197" s="23"/>
      <c r="AD197" s="23"/>
      <c r="AE197" s="23"/>
      <c r="AF197" s="23" t="str">
        <f t="shared" ref="AF197:AF260" si="15">IF(E197="","",Q197-SUM(AB197:AE197))</f>
        <v/>
      </c>
      <c r="AG197" s="88"/>
      <c r="AH197" s="26"/>
      <c r="AI197" s="26"/>
      <c r="AJ197" s="26"/>
    </row>
    <row r="198" spans="1:36">
      <c r="A198" s="42">
        <v>195</v>
      </c>
      <c r="B198" s="42" t="s">
        <v>91</v>
      </c>
      <c r="C198" s="112" t="s">
        <v>0</v>
      </c>
      <c r="D198" s="42"/>
      <c r="E198" s="99"/>
      <c r="F198" s="26"/>
      <c r="G198" s="26"/>
      <c r="H198" s="26"/>
      <c r="I198" s="26"/>
      <c r="J198" s="53"/>
      <c r="K198" s="99"/>
      <c r="L198" s="99"/>
      <c r="M198" s="26"/>
      <c r="N198" s="99"/>
      <c r="O198" s="42" t="str">
        <f t="shared" si="12"/>
        <v/>
      </c>
      <c r="P198" s="26"/>
      <c r="Q198" s="63"/>
      <c r="R198" s="26"/>
      <c r="S198" s="26"/>
      <c r="T198" s="42"/>
      <c r="U198" s="42"/>
      <c r="V198" s="42"/>
      <c r="W198" s="41" t="str">
        <f>IF(E198="","",IF(K198="スギ",VLOOKUP(L198,#REF!,2,0),IF(K198="ヒノキ",VLOOKUP(L198,#REF!,3,0),0)))</f>
        <v/>
      </c>
      <c r="X198" s="41" t="str">
        <f t="shared" si="13"/>
        <v/>
      </c>
      <c r="Y198" s="42"/>
      <c r="Z198" s="42"/>
      <c r="AA198" s="43" t="str">
        <f t="shared" si="14"/>
        <v/>
      </c>
      <c r="AB198" s="23"/>
      <c r="AC198" s="23"/>
      <c r="AD198" s="23"/>
      <c r="AE198" s="23"/>
      <c r="AF198" s="23" t="str">
        <f t="shared" si="15"/>
        <v/>
      </c>
      <c r="AG198" s="88"/>
      <c r="AH198" s="26"/>
      <c r="AI198" s="26"/>
      <c r="AJ198" s="26"/>
    </row>
    <row r="199" spans="1:36">
      <c r="A199" s="42">
        <v>196</v>
      </c>
      <c r="B199" s="42" t="s">
        <v>91</v>
      </c>
      <c r="C199" s="112" t="s">
        <v>0</v>
      </c>
      <c r="D199" s="42"/>
      <c r="E199" s="99"/>
      <c r="F199" s="26"/>
      <c r="G199" s="26"/>
      <c r="H199" s="26"/>
      <c r="I199" s="26"/>
      <c r="J199" s="53"/>
      <c r="K199" s="99"/>
      <c r="L199" s="99"/>
      <c r="M199" s="26"/>
      <c r="N199" s="99"/>
      <c r="O199" s="42" t="str">
        <f t="shared" si="12"/>
        <v/>
      </c>
      <c r="P199" s="26"/>
      <c r="Q199" s="63"/>
      <c r="R199" s="26"/>
      <c r="S199" s="26"/>
      <c r="T199" s="42"/>
      <c r="U199" s="42"/>
      <c r="V199" s="42"/>
      <c r="W199" s="41" t="str">
        <f>IF(E199="","",IF(K199="スギ",VLOOKUP(L199,#REF!,2,0),IF(K199="ヒノキ",VLOOKUP(L199,#REF!,3,0),0)))</f>
        <v/>
      </c>
      <c r="X199" s="41" t="str">
        <f t="shared" si="13"/>
        <v/>
      </c>
      <c r="Y199" s="42"/>
      <c r="Z199" s="42"/>
      <c r="AA199" s="43" t="str">
        <f t="shared" si="14"/>
        <v/>
      </c>
      <c r="AB199" s="23"/>
      <c r="AC199" s="23"/>
      <c r="AD199" s="23"/>
      <c r="AE199" s="23"/>
      <c r="AF199" s="23" t="str">
        <f t="shared" si="15"/>
        <v/>
      </c>
      <c r="AG199" s="88"/>
      <c r="AH199" s="26"/>
      <c r="AI199" s="26"/>
      <c r="AJ199" s="26"/>
    </row>
    <row r="200" spans="1:36">
      <c r="A200" s="42">
        <v>197</v>
      </c>
      <c r="B200" s="42" t="s">
        <v>91</v>
      </c>
      <c r="C200" s="112" t="s">
        <v>0</v>
      </c>
      <c r="D200" s="42"/>
      <c r="E200" s="99"/>
      <c r="F200" s="26"/>
      <c r="G200" s="26"/>
      <c r="H200" s="26"/>
      <c r="I200" s="26"/>
      <c r="J200" s="53"/>
      <c r="K200" s="99"/>
      <c r="L200" s="99"/>
      <c r="M200" s="26"/>
      <c r="N200" s="99"/>
      <c r="O200" s="42" t="str">
        <f t="shared" si="12"/>
        <v/>
      </c>
      <c r="P200" s="26"/>
      <c r="Q200" s="63"/>
      <c r="R200" s="26"/>
      <c r="S200" s="26"/>
      <c r="T200" s="42"/>
      <c r="U200" s="42"/>
      <c r="V200" s="42"/>
      <c r="W200" s="41" t="str">
        <f>IF(E200="","",IF(K200="スギ",VLOOKUP(L200,#REF!,2,0),IF(K200="ヒノキ",VLOOKUP(L200,#REF!,3,0),0)))</f>
        <v/>
      </c>
      <c r="X200" s="41" t="str">
        <f t="shared" si="13"/>
        <v/>
      </c>
      <c r="Y200" s="42"/>
      <c r="Z200" s="42"/>
      <c r="AA200" s="43" t="str">
        <f t="shared" si="14"/>
        <v/>
      </c>
      <c r="AB200" s="23"/>
      <c r="AC200" s="23"/>
      <c r="AD200" s="23"/>
      <c r="AE200" s="23"/>
      <c r="AF200" s="23" t="str">
        <f t="shared" si="15"/>
        <v/>
      </c>
      <c r="AG200" s="88"/>
      <c r="AH200" s="26"/>
      <c r="AI200" s="26"/>
      <c r="AJ200" s="26"/>
    </row>
    <row r="201" spans="1:36">
      <c r="A201" s="42">
        <v>198</v>
      </c>
      <c r="B201" s="42" t="s">
        <v>91</v>
      </c>
      <c r="C201" s="112" t="s">
        <v>0</v>
      </c>
      <c r="D201" s="42"/>
      <c r="E201" s="99"/>
      <c r="F201" s="26"/>
      <c r="G201" s="26"/>
      <c r="H201" s="26"/>
      <c r="I201" s="26"/>
      <c r="J201" s="53"/>
      <c r="K201" s="99"/>
      <c r="L201" s="99"/>
      <c r="M201" s="26"/>
      <c r="N201" s="99"/>
      <c r="O201" s="42" t="str">
        <f t="shared" si="12"/>
        <v/>
      </c>
      <c r="P201" s="26"/>
      <c r="Q201" s="63"/>
      <c r="R201" s="26"/>
      <c r="S201" s="26"/>
      <c r="T201" s="42"/>
      <c r="U201" s="42"/>
      <c r="V201" s="42"/>
      <c r="W201" s="41" t="str">
        <f>IF(E201="","",IF(K201="スギ",VLOOKUP(L201,#REF!,2,0),IF(K201="ヒノキ",VLOOKUP(L201,#REF!,3,0),0)))</f>
        <v/>
      </c>
      <c r="X201" s="41" t="str">
        <f t="shared" si="13"/>
        <v/>
      </c>
      <c r="Y201" s="42"/>
      <c r="Z201" s="42"/>
      <c r="AA201" s="43" t="str">
        <f t="shared" si="14"/>
        <v/>
      </c>
      <c r="AB201" s="23"/>
      <c r="AC201" s="23"/>
      <c r="AD201" s="23"/>
      <c r="AE201" s="23"/>
      <c r="AF201" s="23" t="str">
        <f t="shared" si="15"/>
        <v/>
      </c>
      <c r="AG201" s="88"/>
      <c r="AH201" s="26"/>
      <c r="AI201" s="26"/>
      <c r="AJ201" s="26"/>
    </row>
    <row r="202" spans="1:36">
      <c r="A202" s="42">
        <v>199</v>
      </c>
      <c r="B202" s="42" t="s">
        <v>91</v>
      </c>
      <c r="C202" s="112" t="s">
        <v>0</v>
      </c>
      <c r="D202" s="42"/>
      <c r="E202" s="99"/>
      <c r="F202" s="26"/>
      <c r="G202" s="26"/>
      <c r="H202" s="26"/>
      <c r="I202" s="26"/>
      <c r="J202" s="53"/>
      <c r="K202" s="99"/>
      <c r="L202" s="99"/>
      <c r="M202" s="26"/>
      <c r="N202" s="99"/>
      <c r="O202" s="42" t="str">
        <f t="shared" si="12"/>
        <v/>
      </c>
      <c r="P202" s="26"/>
      <c r="Q202" s="63"/>
      <c r="R202" s="26"/>
      <c r="S202" s="26"/>
      <c r="T202" s="42"/>
      <c r="U202" s="42"/>
      <c r="V202" s="42"/>
      <c r="W202" s="41" t="str">
        <f>IF(E202="","",IF(K202="スギ",VLOOKUP(L202,#REF!,2,0),IF(K202="ヒノキ",VLOOKUP(L202,#REF!,3,0),0)))</f>
        <v/>
      </c>
      <c r="X202" s="41" t="str">
        <f t="shared" si="13"/>
        <v/>
      </c>
      <c r="Y202" s="42"/>
      <c r="Z202" s="42"/>
      <c r="AA202" s="43" t="str">
        <f t="shared" si="14"/>
        <v/>
      </c>
      <c r="AB202" s="23"/>
      <c r="AC202" s="23"/>
      <c r="AD202" s="23"/>
      <c r="AE202" s="23"/>
      <c r="AF202" s="23" t="str">
        <f t="shared" si="15"/>
        <v/>
      </c>
      <c r="AG202" s="88"/>
      <c r="AH202" s="26"/>
      <c r="AI202" s="26"/>
      <c r="AJ202" s="26"/>
    </row>
    <row r="203" spans="1:36">
      <c r="A203" s="42">
        <v>200</v>
      </c>
      <c r="B203" s="42" t="s">
        <v>91</v>
      </c>
      <c r="C203" s="112" t="s">
        <v>0</v>
      </c>
      <c r="D203" s="42"/>
      <c r="E203" s="99"/>
      <c r="F203" s="26"/>
      <c r="G203" s="26"/>
      <c r="H203" s="26"/>
      <c r="I203" s="26"/>
      <c r="J203" s="53"/>
      <c r="K203" s="99"/>
      <c r="L203" s="99"/>
      <c r="M203" s="26"/>
      <c r="N203" s="99"/>
      <c r="O203" s="42" t="str">
        <f t="shared" si="12"/>
        <v/>
      </c>
      <c r="P203" s="26"/>
      <c r="Q203" s="63"/>
      <c r="R203" s="26"/>
      <c r="S203" s="26"/>
      <c r="T203" s="42"/>
      <c r="U203" s="42"/>
      <c r="V203" s="42"/>
      <c r="W203" s="41" t="str">
        <f>IF(E203="","",IF(K203="スギ",VLOOKUP(L203,#REF!,2,0),IF(K203="ヒノキ",VLOOKUP(L203,#REF!,3,0),0)))</f>
        <v/>
      </c>
      <c r="X203" s="41" t="str">
        <f t="shared" si="13"/>
        <v/>
      </c>
      <c r="Y203" s="42"/>
      <c r="Z203" s="42"/>
      <c r="AA203" s="43" t="str">
        <f t="shared" si="14"/>
        <v/>
      </c>
      <c r="AB203" s="23"/>
      <c r="AC203" s="23"/>
      <c r="AD203" s="23"/>
      <c r="AE203" s="23"/>
      <c r="AF203" s="23" t="str">
        <f t="shared" si="15"/>
        <v/>
      </c>
      <c r="AG203" s="88"/>
      <c r="AH203" s="26"/>
      <c r="AI203" s="26"/>
      <c r="AJ203" s="26"/>
    </row>
    <row r="204" spans="1:36">
      <c r="A204" s="42">
        <v>201</v>
      </c>
      <c r="B204" s="42" t="s">
        <v>91</v>
      </c>
      <c r="C204" s="112" t="s">
        <v>0</v>
      </c>
      <c r="D204" s="42"/>
      <c r="E204" s="99"/>
      <c r="F204" s="26"/>
      <c r="G204" s="26"/>
      <c r="H204" s="26"/>
      <c r="I204" s="26"/>
      <c r="J204" s="53"/>
      <c r="K204" s="99"/>
      <c r="L204" s="99"/>
      <c r="M204" s="26"/>
      <c r="N204" s="99"/>
      <c r="O204" s="42" t="str">
        <f t="shared" si="12"/>
        <v/>
      </c>
      <c r="P204" s="26"/>
      <c r="Q204" s="63"/>
      <c r="R204" s="26"/>
      <c r="S204" s="26"/>
      <c r="T204" s="42"/>
      <c r="U204" s="42"/>
      <c r="V204" s="42"/>
      <c r="W204" s="41" t="str">
        <f>IF(E204="","",IF(K204="スギ",VLOOKUP(L204,#REF!,2,0),IF(K204="ヒノキ",VLOOKUP(L204,#REF!,3,0),0)))</f>
        <v/>
      </c>
      <c r="X204" s="41" t="str">
        <f t="shared" si="13"/>
        <v/>
      </c>
      <c r="Y204" s="42"/>
      <c r="Z204" s="42"/>
      <c r="AA204" s="43" t="str">
        <f t="shared" si="14"/>
        <v/>
      </c>
      <c r="AB204" s="23"/>
      <c r="AC204" s="23"/>
      <c r="AD204" s="23"/>
      <c r="AE204" s="23"/>
      <c r="AF204" s="23" t="str">
        <f t="shared" si="15"/>
        <v/>
      </c>
      <c r="AG204" s="88"/>
      <c r="AH204" s="26"/>
      <c r="AI204" s="26"/>
      <c r="AJ204" s="26"/>
    </row>
    <row r="205" spans="1:36">
      <c r="A205" s="42">
        <v>202</v>
      </c>
      <c r="B205" s="42" t="s">
        <v>91</v>
      </c>
      <c r="C205" s="112" t="s">
        <v>0</v>
      </c>
      <c r="D205" s="42"/>
      <c r="E205" s="99"/>
      <c r="F205" s="26"/>
      <c r="G205" s="26"/>
      <c r="H205" s="26"/>
      <c r="I205" s="26"/>
      <c r="J205" s="53"/>
      <c r="K205" s="99"/>
      <c r="L205" s="99"/>
      <c r="M205" s="26"/>
      <c r="N205" s="99"/>
      <c r="O205" s="42" t="str">
        <f t="shared" si="12"/>
        <v/>
      </c>
      <c r="P205" s="26"/>
      <c r="Q205" s="63"/>
      <c r="R205" s="26"/>
      <c r="S205" s="26"/>
      <c r="T205" s="42"/>
      <c r="U205" s="42"/>
      <c r="V205" s="42"/>
      <c r="W205" s="41" t="str">
        <f>IF(E205="","",IF(K205="スギ",VLOOKUP(L205,#REF!,2,0),IF(K205="ヒノキ",VLOOKUP(L205,#REF!,3,0),0)))</f>
        <v/>
      </c>
      <c r="X205" s="41" t="str">
        <f t="shared" si="13"/>
        <v/>
      </c>
      <c r="Y205" s="42"/>
      <c r="Z205" s="42"/>
      <c r="AA205" s="43" t="str">
        <f t="shared" si="14"/>
        <v/>
      </c>
      <c r="AB205" s="23"/>
      <c r="AC205" s="23"/>
      <c r="AD205" s="23"/>
      <c r="AE205" s="23"/>
      <c r="AF205" s="23" t="str">
        <f t="shared" si="15"/>
        <v/>
      </c>
      <c r="AG205" s="88"/>
      <c r="AH205" s="26"/>
      <c r="AI205" s="26"/>
      <c r="AJ205" s="26"/>
    </row>
    <row r="206" spans="1:36">
      <c r="A206" s="42">
        <v>203</v>
      </c>
      <c r="B206" s="42" t="s">
        <v>91</v>
      </c>
      <c r="C206" s="112" t="s">
        <v>0</v>
      </c>
      <c r="D206" s="42"/>
      <c r="E206" s="99"/>
      <c r="F206" s="26"/>
      <c r="G206" s="26"/>
      <c r="H206" s="26"/>
      <c r="I206" s="26"/>
      <c r="J206" s="53"/>
      <c r="K206" s="99"/>
      <c r="L206" s="99"/>
      <c r="M206" s="26"/>
      <c r="N206" s="99"/>
      <c r="O206" s="42" t="str">
        <f t="shared" si="12"/>
        <v/>
      </c>
      <c r="P206" s="26"/>
      <c r="Q206" s="63"/>
      <c r="R206" s="26"/>
      <c r="S206" s="26"/>
      <c r="T206" s="42"/>
      <c r="U206" s="42"/>
      <c r="V206" s="42"/>
      <c r="W206" s="41" t="str">
        <f>IF(E206="","",IF(K206="スギ",VLOOKUP(L206,#REF!,2,0),IF(K206="ヒノキ",VLOOKUP(L206,#REF!,3,0),0)))</f>
        <v/>
      </c>
      <c r="X206" s="41" t="str">
        <f t="shared" si="13"/>
        <v/>
      </c>
      <c r="Y206" s="42"/>
      <c r="Z206" s="42"/>
      <c r="AA206" s="43" t="str">
        <f t="shared" si="14"/>
        <v/>
      </c>
      <c r="AB206" s="23"/>
      <c r="AC206" s="23"/>
      <c r="AD206" s="23"/>
      <c r="AE206" s="23"/>
      <c r="AF206" s="23" t="str">
        <f t="shared" si="15"/>
        <v/>
      </c>
      <c r="AG206" s="88"/>
      <c r="AH206" s="26"/>
      <c r="AI206" s="26"/>
      <c r="AJ206" s="26"/>
    </row>
    <row r="207" spans="1:36">
      <c r="A207" s="42">
        <v>204</v>
      </c>
      <c r="B207" s="42" t="s">
        <v>91</v>
      </c>
      <c r="C207" s="112" t="s">
        <v>0</v>
      </c>
      <c r="D207" s="42"/>
      <c r="E207" s="99"/>
      <c r="F207" s="26"/>
      <c r="G207" s="26"/>
      <c r="H207" s="26"/>
      <c r="I207" s="26"/>
      <c r="J207" s="53"/>
      <c r="K207" s="99"/>
      <c r="L207" s="99"/>
      <c r="M207" s="26"/>
      <c r="N207" s="99"/>
      <c r="O207" s="42" t="str">
        <f t="shared" si="12"/>
        <v/>
      </c>
      <c r="P207" s="26"/>
      <c r="Q207" s="63"/>
      <c r="R207" s="26"/>
      <c r="S207" s="26"/>
      <c r="T207" s="42"/>
      <c r="U207" s="42"/>
      <c r="V207" s="42"/>
      <c r="W207" s="41" t="str">
        <f>IF(E207="","",IF(K207="スギ",VLOOKUP(L207,#REF!,2,0),IF(K207="ヒノキ",VLOOKUP(L207,#REF!,3,0),0)))</f>
        <v/>
      </c>
      <c r="X207" s="41" t="str">
        <f t="shared" si="13"/>
        <v/>
      </c>
      <c r="Y207" s="42"/>
      <c r="Z207" s="42"/>
      <c r="AA207" s="43" t="str">
        <f t="shared" si="14"/>
        <v/>
      </c>
      <c r="AB207" s="23"/>
      <c r="AC207" s="23"/>
      <c r="AD207" s="23"/>
      <c r="AE207" s="23"/>
      <c r="AF207" s="23" t="str">
        <f t="shared" si="15"/>
        <v/>
      </c>
      <c r="AG207" s="88"/>
      <c r="AH207" s="26"/>
      <c r="AI207" s="26"/>
      <c r="AJ207" s="26"/>
    </row>
    <row r="208" spans="1:36">
      <c r="A208" s="42">
        <v>205</v>
      </c>
      <c r="B208" s="42" t="s">
        <v>91</v>
      </c>
      <c r="C208" s="112" t="s">
        <v>0</v>
      </c>
      <c r="D208" s="42"/>
      <c r="E208" s="99"/>
      <c r="F208" s="26"/>
      <c r="G208" s="26"/>
      <c r="H208" s="26"/>
      <c r="I208" s="26"/>
      <c r="J208" s="53"/>
      <c r="K208" s="99"/>
      <c r="L208" s="99"/>
      <c r="M208" s="26"/>
      <c r="N208" s="99"/>
      <c r="O208" s="42" t="str">
        <f t="shared" si="12"/>
        <v/>
      </c>
      <c r="P208" s="26"/>
      <c r="Q208" s="63"/>
      <c r="R208" s="26"/>
      <c r="S208" s="26"/>
      <c r="T208" s="42"/>
      <c r="U208" s="42"/>
      <c r="V208" s="42"/>
      <c r="W208" s="41" t="str">
        <f>IF(E208="","",IF(K208="スギ",VLOOKUP(L208,#REF!,2,0),IF(K208="ヒノキ",VLOOKUP(L208,#REF!,3,0),0)))</f>
        <v/>
      </c>
      <c r="X208" s="41" t="str">
        <f t="shared" si="13"/>
        <v/>
      </c>
      <c r="Y208" s="42"/>
      <c r="Z208" s="42"/>
      <c r="AA208" s="43" t="str">
        <f t="shared" si="14"/>
        <v/>
      </c>
      <c r="AB208" s="23"/>
      <c r="AC208" s="23"/>
      <c r="AD208" s="23"/>
      <c r="AE208" s="23"/>
      <c r="AF208" s="23" t="str">
        <f t="shared" si="15"/>
        <v/>
      </c>
      <c r="AG208" s="88"/>
      <c r="AH208" s="26"/>
      <c r="AI208" s="26"/>
      <c r="AJ208" s="26"/>
    </row>
    <row r="209" spans="1:36">
      <c r="A209" s="42">
        <v>206</v>
      </c>
      <c r="B209" s="42" t="s">
        <v>91</v>
      </c>
      <c r="C209" s="112" t="s">
        <v>0</v>
      </c>
      <c r="D209" s="42"/>
      <c r="E209" s="99"/>
      <c r="F209" s="26"/>
      <c r="G209" s="26"/>
      <c r="H209" s="26"/>
      <c r="I209" s="26"/>
      <c r="J209" s="53"/>
      <c r="K209" s="99"/>
      <c r="L209" s="99"/>
      <c r="M209" s="26"/>
      <c r="N209" s="99"/>
      <c r="O209" s="42" t="str">
        <f t="shared" si="12"/>
        <v/>
      </c>
      <c r="P209" s="26"/>
      <c r="Q209" s="63"/>
      <c r="R209" s="26"/>
      <c r="S209" s="26"/>
      <c r="T209" s="42"/>
      <c r="U209" s="42"/>
      <c r="V209" s="42"/>
      <c r="W209" s="41" t="str">
        <f>IF(E209="","",IF(K209="スギ",VLOOKUP(L209,#REF!,2,0),IF(K209="ヒノキ",VLOOKUP(L209,#REF!,3,0),0)))</f>
        <v/>
      </c>
      <c r="X209" s="41" t="str">
        <f t="shared" si="13"/>
        <v/>
      </c>
      <c r="Y209" s="42"/>
      <c r="Z209" s="42"/>
      <c r="AA209" s="43" t="str">
        <f t="shared" si="14"/>
        <v/>
      </c>
      <c r="AB209" s="23"/>
      <c r="AC209" s="23"/>
      <c r="AD209" s="23"/>
      <c r="AE209" s="23"/>
      <c r="AF209" s="23" t="str">
        <f t="shared" si="15"/>
        <v/>
      </c>
      <c r="AG209" s="88"/>
      <c r="AH209" s="26"/>
      <c r="AI209" s="26"/>
      <c r="AJ209" s="26"/>
    </row>
    <row r="210" spans="1:36">
      <c r="A210" s="42">
        <v>207</v>
      </c>
      <c r="B210" s="42" t="s">
        <v>91</v>
      </c>
      <c r="C210" s="112" t="s">
        <v>0</v>
      </c>
      <c r="D210" s="42"/>
      <c r="E210" s="99"/>
      <c r="F210" s="26"/>
      <c r="G210" s="26"/>
      <c r="H210" s="26"/>
      <c r="I210" s="26"/>
      <c r="J210" s="53"/>
      <c r="K210" s="99"/>
      <c r="L210" s="99"/>
      <c r="M210" s="26"/>
      <c r="N210" s="99"/>
      <c r="O210" s="42" t="str">
        <f t="shared" si="12"/>
        <v/>
      </c>
      <c r="P210" s="26"/>
      <c r="Q210" s="63"/>
      <c r="R210" s="26"/>
      <c r="S210" s="26"/>
      <c r="T210" s="42"/>
      <c r="U210" s="42"/>
      <c r="V210" s="42"/>
      <c r="W210" s="41" t="str">
        <f>IF(E210="","",IF(K210="スギ",VLOOKUP(L210,#REF!,2,0),IF(K210="ヒノキ",VLOOKUP(L210,#REF!,3,0),0)))</f>
        <v/>
      </c>
      <c r="X210" s="41" t="str">
        <f t="shared" si="13"/>
        <v/>
      </c>
      <c r="Y210" s="42"/>
      <c r="Z210" s="42"/>
      <c r="AA210" s="43" t="str">
        <f t="shared" si="14"/>
        <v/>
      </c>
      <c r="AB210" s="23"/>
      <c r="AC210" s="23"/>
      <c r="AD210" s="23"/>
      <c r="AE210" s="23"/>
      <c r="AF210" s="23" t="str">
        <f t="shared" si="15"/>
        <v/>
      </c>
      <c r="AG210" s="88"/>
      <c r="AH210" s="26"/>
      <c r="AI210" s="26"/>
      <c r="AJ210" s="26"/>
    </row>
    <row r="211" spans="1:36">
      <c r="A211" s="42">
        <v>208</v>
      </c>
      <c r="B211" s="42" t="s">
        <v>91</v>
      </c>
      <c r="C211" s="112" t="s">
        <v>0</v>
      </c>
      <c r="D211" s="42"/>
      <c r="E211" s="99"/>
      <c r="F211" s="26"/>
      <c r="G211" s="26"/>
      <c r="H211" s="26"/>
      <c r="I211" s="26"/>
      <c r="J211" s="53"/>
      <c r="K211" s="99"/>
      <c r="L211" s="99"/>
      <c r="M211" s="26"/>
      <c r="N211" s="99"/>
      <c r="O211" s="42" t="str">
        <f t="shared" si="12"/>
        <v/>
      </c>
      <c r="P211" s="26"/>
      <c r="Q211" s="63"/>
      <c r="R211" s="26"/>
      <c r="S211" s="26"/>
      <c r="T211" s="42"/>
      <c r="U211" s="42"/>
      <c r="V211" s="42"/>
      <c r="W211" s="41" t="str">
        <f>IF(E211="","",IF(K211="スギ",VLOOKUP(L211,#REF!,2,0),IF(K211="ヒノキ",VLOOKUP(L211,#REF!,3,0),0)))</f>
        <v/>
      </c>
      <c r="X211" s="41" t="str">
        <f t="shared" si="13"/>
        <v/>
      </c>
      <c r="Y211" s="42"/>
      <c r="Z211" s="42"/>
      <c r="AA211" s="43" t="str">
        <f t="shared" si="14"/>
        <v/>
      </c>
      <c r="AB211" s="23"/>
      <c r="AC211" s="23"/>
      <c r="AD211" s="23"/>
      <c r="AE211" s="23"/>
      <c r="AF211" s="23" t="str">
        <f t="shared" si="15"/>
        <v/>
      </c>
      <c r="AG211" s="88"/>
      <c r="AH211" s="26"/>
      <c r="AI211" s="26"/>
      <c r="AJ211" s="26"/>
    </row>
    <row r="212" spans="1:36">
      <c r="A212" s="42">
        <v>209</v>
      </c>
      <c r="B212" s="42" t="s">
        <v>91</v>
      </c>
      <c r="C212" s="112" t="s">
        <v>0</v>
      </c>
      <c r="D212" s="42"/>
      <c r="E212" s="99"/>
      <c r="F212" s="26"/>
      <c r="G212" s="26"/>
      <c r="H212" s="26"/>
      <c r="I212" s="26"/>
      <c r="J212" s="53"/>
      <c r="K212" s="99"/>
      <c r="L212" s="99"/>
      <c r="M212" s="26"/>
      <c r="N212" s="99"/>
      <c r="O212" s="42" t="str">
        <f t="shared" si="12"/>
        <v/>
      </c>
      <c r="P212" s="26"/>
      <c r="Q212" s="63"/>
      <c r="R212" s="26"/>
      <c r="S212" s="26"/>
      <c r="T212" s="42"/>
      <c r="U212" s="42"/>
      <c r="V212" s="42"/>
      <c r="W212" s="41" t="str">
        <f>IF(E212="","",IF(K212="スギ",VLOOKUP(L212,#REF!,2,0),IF(K212="ヒノキ",VLOOKUP(L212,#REF!,3,0),0)))</f>
        <v/>
      </c>
      <c r="X212" s="41" t="str">
        <f t="shared" si="13"/>
        <v/>
      </c>
      <c r="Y212" s="42"/>
      <c r="Z212" s="42"/>
      <c r="AA212" s="43" t="str">
        <f t="shared" si="14"/>
        <v/>
      </c>
      <c r="AB212" s="23"/>
      <c r="AC212" s="23"/>
      <c r="AD212" s="23"/>
      <c r="AE212" s="23"/>
      <c r="AF212" s="23" t="str">
        <f t="shared" si="15"/>
        <v/>
      </c>
      <c r="AG212" s="88"/>
      <c r="AH212" s="26"/>
      <c r="AI212" s="26"/>
      <c r="AJ212" s="26"/>
    </row>
    <row r="213" spans="1:36">
      <c r="A213" s="42">
        <v>210</v>
      </c>
      <c r="B213" s="42" t="s">
        <v>91</v>
      </c>
      <c r="C213" s="112" t="s">
        <v>0</v>
      </c>
      <c r="D213" s="42"/>
      <c r="E213" s="99"/>
      <c r="F213" s="26"/>
      <c r="G213" s="26"/>
      <c r="H213" s="26"/>
      <c r="I213" s="26"/>
      <c r="J213" s="53"/>
      <c r="K213" s="99"/>
      <c r="L213" s="99"/>
      <c r="M213" s="26"/>
      <c r="N213" s="99"/>
      <c r="O213" s="42" t="str">
        <f t="shared" si="12"/>
        <v/>
      </c>
      <c r="P213" s="26"/>
      <c r="Q213" s="63"/>
      <c r="R213" s="26"/>
      <c r="S213" s="26"/>
      <c r="T213" s="42"/>
      <c r="U213" s="42"/>
      <c r="V213" s="42"/>
      <c r="W213" s="41" t="str">
        <f>IF(E213="","",IF(K213="スギ",VLOOKUP(L213,#REF!,2,0),IF(K213="ヒノキ",VLOOKUP(L213,#REF!,3,0),0)))</f>
        <v/>
      </c>
      <c r="X213" s="41" t="str">
        <f t="shared" si="13"/>
        <v/>
      </c>
      <c r="Y213" s="42"/>
      <c r="Z213" s="42"/>
      <c r="AA213" s="43" t="str">
        <f t="shared" si="14"/>
        <v/>
      </c>
      <c r="AB213" s="23"/>
      <c r="AC213" s="23"/>
      <c r="AD213" s="23"/>
      <c r="AE213" s="23"/>
      <c r="AF213" s="23" t="str">
        <f t="shared" si="15"/>
        <v/>
      </c>
      <c r="AG213" s="88"/>
      <c r="AH213" s="26"/>
      <c r="AI213" s="26"/>
      <c r="AJ213" s="26"/>
    </row>
    <row r="214" spans="1:36">
      <c r="A214" s="42">
        <v>211</v>
      </c>
      <c r="B214" s="42" t="s">
        <v>91</v>
      </c>
      <c r="C214" s="112" t="s">
        <v>0</v>
      </c>
      <c r="D214" s="42"/>
      <c r="E214" s="99"/>
      <c r="F214" s="26"/>
      <c r="G214" s="26"/>
      <c r="H214" s="26"/>
      <c r="I214" s="26"/>
      <c r="J214" s="53"/>
      <c r="K214" s="99"/>
      <c r="L214" s="99"/>
      <c r="M214" s="26"/>
      <c r="N214" s="99"/>
      <c r="O214" s="42" t="str">
        <f t="shared" si="12"/>
        <v/>
      </c>
      <c r="P214" s="26"/>
      <c r="Q214" s="63"/>
      <c r="R214" s="26"/>
      <c r="S214" s="26"/>
      <c r="T214" s="42"/>
      <c r="U214" s="42"/>
      <c r="V214" s="42"/>
      <c r="W214" s="41" t="str">
        <f>IF(E214="","",IF(K214="スギ",VLOOKUP(L214,#REF!,2,0),IF(K214="ヒノキ",VLOOKUP(L214,#REF!,3,0),0)))</f>
        <v/>
      </c>
      <c r="X214" s="41" t="str">
        <f t="shared" si="13"/>
        <v/>
      </c>
      <c r="Y214" s="42"/>
      <c r="Z214" s="42"/>
      <c r="AA214" s="43" t="str">
        <f t="shared" si="14"/>
        <v/>
      </c>
      <c r="AB214" s="23"/>
      <c r="AC214" s="23"/>
      <c r="AD214" s="23"/>
      <c r="AE214" s="23"/>
      <c r="AF214" s="23" t="str">
        <f t="shared" si="15"/>
        <v/>
      </c>
      <c r="AG214" s="88"/>
      <c r="AH214" s="26"/>
      <c r="AI214" s="26"/>
      <c r="AJ214" s="26"/>
    </row>
    <row r="215" spans="1:36">
      <c r="A215" s="42">
        <v>212</v>
      </c>
      <c r="B215" s="42" t="s">
        <v>91</v>
      </c>
      <c r="C215" s="112" t="s">
        <v>0</v>
      </c>
      <c r="D215" s="42"/>
      <c r="E215" s="99"/>
      <c r="F215" s="26"/>
      <c r="G215" s="26"/>
      <c r="H215" s="26"/>
      <c r="I215" s="26"/>
      <c r="J215" s="53"/>
      <c r="K215" s="99"/>
      <c r="L215" s="99"/>
      <c r="M215" s="26"/>
      <c r="N215" s="99"/>
      <c r="O215" s="42" t="str">
        <f t="shared" si="12"/>
        <v/>
      </c>
      <c r="P215" s="26"/>
      <c r="Q215" s="63"/>
      <c r="R215" s="26"/>
      <c r="S215" s="26"/>
      <c r="T215" s="42"/>
      <c r="U215" s="42"/>
      <c r="V215" s="42"/>
      <c r="W215" s="41" t="str">
        <f>IF(E215="","",IF(K215="スギ",VLOOKUP(L215,#REF!,2,0),IF(K215="ヒノキ",VLOOKUP(L215,#REF!,3,0),0)))</f>
        <v/>
      </c>
      <c r="X215" s="41" t="str">
        <f t="shared" si="13"/>
        <v/>
      </c>
      <c r="Y215" s="42"/>
      <c r="Z215" s="42"/>
      <c r="AA215" s="43" t="str">
        <f t="shared" si="14"/>
        <v/>
      </c>
      <c r="AB215" s="23"/>
      <c r="AC215" s="23"/>
      <c r="AD215" s="23"/>
      <c r="AE215" s="23"/>
      <c r="AF215" s="23" t="str">
        <f t="shared" si="15"/>
        <v/>
      </c>
      <c r="AG215" s="88"/>
      <c r="AH215" s="26"/>
      <c r="AI215" s="26"/>
      <c r="AJ215" s="26"/>
    </row>
    <row r="216" spans="1:36">
      <c r="A216" s="42">
        <v>213</v>
      </c>
      <c r="B216" s="42" t="s">
        <v>91</v>
      </c>
      <c r="C216" s="112" t="s">
        <v>0</v>
      </c>
      <c r="D216" s="42"/>
      <c r="E216" s="99"/>
      <c r="F216" s="26"/>
      <c r="G216" s="26"/>
      <c r="H216" s="26"/>
      <c r="I216" s="26"/>
      <c r="J216" s="53"/>
      <c r="K216" s="99"/>
      <c r="L216" s="99"/>
      <c r="M216" s="26"/>
      <c r="N216" s="99"/>
      <c r="O216" s="42" t="str">
        <f t="shared" si="12"/>
        <v/>
      </c>
      <c r="P216" s="26"/>
      <c r="Q216" s="63"/>
      <c r="R216" s="26"/>
      <c r="S216" s="26"/>
      <c r="T216" s="42"/>
      <c r="U216" s="42"/>
      <c r="V216" s="42"/>
      <c r="W216" s="41" t="str">
        <f>IF(E216="","",IF(K216="スギ",VLOOKUP(L216,#REF!,2,0),IF(K216="ヒノキ",VLOOKUP(L216,#REF!,3,0),0)))</f>
        <v/>
      </c>
      <c r="X216" s="41" t="str">
        <f t="shared" si="13"/>
        <v/>
      </c>
      <c r="Y216" s="42"/>
      <c r="Z216" s="42"/>
      <c r="AA216" s="43" t="str">
        <f t="shared" si="14"/>
        <v/>
      </c>
      <c r="AB216" s="23"/>
      <c r="AC216" s="23"/>
      <c r="AD216" s="23"/>
      <c r="AE216" s="23"/>
      <c r="AF216" s="23" t="str">
        <f t="shared" si="15"/>
        <v/>
      </c>
      <c r="AG216" s="88"/>
      <c r="AH216" s="26"/>
      <c r="AI216" s="26"/>
      <c r="AJ216" s="26"/>
    </row>
    <row r="217" spans="1:36">
      <c r="A217" s="42">
        <v>214</v>
      </c>
      <c r="B217" s="42" t="s">
        <v>91</v>
      </c>
      <c r="C217" s="112" t="s">
        <v>0</v>
      </c>
      <c r="D217" s="42"/>
      <c r="E217" s="99"/>
      <c r="F217" s="26"/>
      <c r="G217" s="26"/>
      <c r="H217" s="26"/>
      <c r="I217" s="26"/>
      <c r="J217" s="53"/>
      <c r="K217" s="99"/>
      <c r="L217" s="99"/>
      <c r="M217" s="26"/>
      <c r="N217" s="99"/>
      <c r="O217" s="42" t="str">
        <f t="shared" si="12"/>
        <v/>
      </c>
      <c r="P217" s="26"/>
      <c r="Q217" s="63"/>
      <c r="R217" s="26"/>
      <c r="S217" s="26"/>
      <c r="T217" s="42"/>
      <c r="U217" s="42"/>
      <c r="V217" s="42"/>
      <c r="W217" s="41" t="str">
        <f>IF(E217="","",IF(K217="スギ",VLOOKUP(L217,#REF!,2,0),IF(K217="ヒノキ",VLOOKUP(L217,#REF!,3,0),0)))</f>
        <v/>
      </c>
      <c r="X217" s="41" t="str">
        <f t="shared" si="13"/>
        <v/>
      </c>
      <c r="Y217" s="42"/>
      <c r="Z217" s="42"/>
      <c r="AA217" s="43" t="str">
        <f t="shared" si="14"/>
        <v/>
      </c>
      <c r="AB217" s="23"/>
      <c r="AC217" s="23"/>
      <c r="AD217" s="23"/>
      <c r="AE217" s="23"/>
      <c r="AF217" s="23" t="str">
        <f t="shared" si="15"/>
        <v/>
      </c>
      <c r="AG217" s="88"/>
      <c r="AH217" s="26"/>
      <c r="AI217" s="26"/>
      <c r="AJ217" s="26"/>
    </row>
    <row r="218" spans="1:36">
      <c r="A218" s="42">
        <v>215</v>
      </c>
      <c r="B218" s="42" t="s">
        <v>91</v>
      </c>
      <c r="C218" s="112" t="s">
        <v>0</v>
      </c>
      <c r="D218" s="42"/>
      <c r="E218" s="99"/>
      <c r="F218" s="26"/>
      <c r="G218" s="26"/>
      <c r="H218" s="26"/>
      <c r="I218" s="26"/>
      <c r="J218" s="53"/>
      <c r="K218" s="99"/>
      <c r="L218" s="99"/>
      <c r="M218" s="26"/>
      <c r="N218" s="99"/>
      <c r="O218" s="42" t="str">
        <f t="shared" si="12"/>
        <v/>
      </c>
      <c r="P218" s="26"/>
      <c r="Q218" s="63"/>
      <c r="R218" s="26"/>
      <c r="S218" s="26"/>
      <c r="T218" s="42"/>
      <c r="U218" s="42"/>
      <c r="V218" s="42"/>
      <c r="W218" s="41" t="str">
        <f>IF(E218="","",IF(K218="スギ",VLOOKUP(L218,#REF!,2,0),IF(K218="ヒノキ",VLOOKUP(L218,#REF!,3,0),0)))</f>
        <v/>
      </c>
      <c r="X218" s="41" t="str">
        <f t="shared" si="13"/>
        <v/>
      </c>
      <c r="Y218" s="42"/>
      <c r="Z218" s="42"/>
      <c r="AA218" s="43" t="str">
        <f t="shared" si="14"/>
        <v/>
      </c>
      <c r="AB218" s="23"/>
      <c r="AC218" s="23"/>
      <c r="AD218" s="23"/>
      <c r="AE218" s="23"/>
      <c r="AF218" s="23" t="str">
        <f t="shared" si="15"/>
        <v/>
      </c>
      <c r="AG218" s="88"/>
      <c r="AH218" s="26"/>
      <c r="AI218" s="26"/>
      <c r="AJ218" s="26"/>
    </row>
    <row r="219" spans="1:36">
      <c r="A219" s="42">
        <v>216</v>
      </c>
      <c r="B219" s="42" t="s">
        <v>91</v>
      </c>
      <c r="C219" s="112" t="s">
        <v>0</v>
      </c>
      <c r="D219" s="42"/>
      <c r="E219" s="99"/>
      <c r="F219" s="26"/>
      <c r="G219" s="26"/>
      <c r="H219" s="26"/>
      <c r="I219" s="26"/>
      <c r="J219" s="53"/>
      <c r="K219" s="99"/>
      <c r="L219" s="99"/>
      <c r="M219" s="26"/>
      <c r="N219" s="99"/>
      <c r="O219" s="42" t="str">
        <f t="shared" si="12"/>
        <v/>
      </c>
      <c r="P219" s="26"/>
      <c r="Q219" s="63"/>
      <c r="R219" s="26"/>
      <c r="S219" s="26"/>
      <c r="T219" s="42"/>
      <c r="U219" s="42"/>
      <c r="V219" s="42"/>
      <c r="W219" s="41" t="str">
        <f>IF(E219="","",IF(K219="スギ",VLOOKUP(L219,#REF!,2,0),IF(K219="ヒノキ",VLOOKUP(L219,#REF!,3,0),0)))</f>
        <v/>
      </c>
      <c r="X219" s="41" t="str">
        <f t="shared" si="13"/>
        <v/>
      </c>
      <c r="Y219" s="42"/>
      <c r="Z219" s="42"/>
      <c r="AA219" s="43" t="str">
        <f t="shared" si="14"/>
        <v/>
      </c>
      <c r="AB219" s="23"/>
      <c r="AC219" s="23"/>
      <c r="AD219" s="23"/>
      <c r="AE219" s="23"/>
      <c r="AF219" s="23" t="str">
        <f t="shared" si="15"/>
        <v/>
      </c>
      <c r="AG219" s="88"/>
      <c r="AH219" s="26"/>
      <c r="AI219" s="26"/>
      <c r="AJ219" s="26"/>
    </row>
    <row r="220" spans="1:36">
      <c r="A220" s="42">
        <v>217</v>
      </c>
      <c r="B220" s="42" t="s">
        <v>91</v>
      </c>
      <c r="C220" s="112" t="s">
        <v>0</v>
      </c>
      <c r="D220" s="42"/>
      <c r="E220" s="99"/>
      <c r="F220" s="26"/>
      <c r="G220" s="26"/>
      <c r="H220" s="26"/>
      <c r="I220" s="26"/>
      <c r="J220" s="53"/>
      <c r="K220" s="99"/>
      <c r="L220" s="99"/>
      <c r="M220" s="26"/>
      <c r="N220" s="99"/>
      <c r="O220" s="42" t="str">
        <f t="shared" si="12"/>
        <v/>
      </c>
      <c r="P220" s="26"/>
      <c r="Q220" s="63"/>
      <c r="R220" s="26"/>
      <c r="S220" s="26"/>
      <c r="T220" s="42"/>
      <c r="U220" s="42"/>
      <c r="V220" s="42"/>
      <c r="W220" s="41" t="str">
        <f>IF(E220="","",IF(K220="スギ",VLOOKUP(L220,#REF!,2,0),IF(K220="ヒノキ",VLOOKUP(L220,#REF!,3,0),0)))</f>
        <v/>
      </c>
      <c r="X220" s="41" t="str">
        <f t="shared" si="13"/>
        <v/>
      </c>
      <c r="Y220" s="42"/>
      <c r="Z220" s="42"/>
      <c r="AA220" s="43" t="str">
        <f t="shared" si="14"/>
        <v/>
      </c>
      <c r="AB220" s="23"/>
      <c r="AC220" s="23"/>
      <c r="AD220" s="23"/>
      <c r="AE220" s="23"/>
      <c r="AF220" s="23" t="str">
        <f t="shared" si="15"/>
        <v/>
      </c>
      <c r="AG220" s="88"/>
      <c r="AH220" s="26"/>
      <c r="AI220" s="26"/>
      <c r="AJ220" s="26"/>
    </row>
    <row r="221" spans="1:36">
      <c r="A221" s="42">
        <v>218</v>
      </c>
      <c r="B221" s="42" t="s">
        <v>91</v>
      </c>
      <c r="C221" s="112" t="s">
        <v>0</v>
      </c>
      <c r="D221" s="42"/>
      <c r="E221" s="99"/>
      <c r="F221" s="26"/>
      <c r="G221" s="26"/>
      <c r="H221" s="26"/>
      <c r="I221" s="26"/>
      <c r="J221" s="53"/>
      <c r="K221" s="99"/>
      <c r="L221" s="99"/>
      <c r="M221" s="26"/>
      <c r="N221" s="99"/>
      <c r="O221" s="42" t="str">
        <f t="shared" si="12"/>
        <v/>
      </c>
      <c r="P221" s="26"/>
      <c r="Q221" s="63"/>
      <c r="R221" s="26"/>
      <c r="S221" s="26"/>
      <c r="T221" s="42"/>
      <c r="U221" s="42"/>
      <c r="V221" s="42"/>
      <c r="W221" s="41" t="str">
        <f>IF(E221="","",IF(K221="スギ",VLOOKUP(L221,#REF!,2,0),IF(K221="ヒノキ",VLOOKUP(L221,#REF!,3,0),0)))</f>
        <v/>
      </c>
      <c r="X221" s="41" t="str">
        <f t="shared" si="13"/>
        <v/>
      </c>
      <c r="Y221" s="42"/>
      <c r="Z221" s="42"/>
      <c r="AA221" s="43" t="str">
        <f t="shared" si="14"/>
        <v/>
      </c>
      <c r="AB221" s="23"/>
      <c r="AC221" s="23"/>
      <c r="AD221" s="23"/>
      <c r="AE221" s="23"/>
      <c r="AF221" s="23" t="str">
        <f t="shared" si="15"/>
        <v/>
      </c>
      <c r="AG221" s="88"/>
      <c r="AH221" s="26"/>
      <c r="AI221" s="26"/>
      <c r="AJ221" s="26"/>
    </row>
    <row r="222" spans="1:36">
      <c r="A222" s="42">
        <v>219</v>
      </c>
      <c r="B222" s="42" t="s">
        <v>91</v>
      </c>
      <c r="C222" s="112" t="s">
        <v>0</v>
      </c>
      <c r="D222" s="42"/>
      <c r="E222" s="99"/>
      <c r="F222" s="26"/>
      <c r="G222" s="26"/>
      <c r="H222" s="26"/>
      <c r="I222" s="26"/>
      <c r="J222" s="53"/>
      <c r="K222" s="99"/>
      <c r="L222" s="99"/>
      <c r="M222" s="26"/>
      <c r="N222" s="99"/>
      <c r="O222" s="42" t="str">
        <f t="shared" si="12"/>
        <v/>
      </c>
      <c r="P222" s="26"/>
      <c r="Q222" s="63"/>
      <c r="R222" s="26"/>
      <c r="S222" s="26"/>
      <c r="T222" s="42"/>
      <c r="U222" s="42"/>
      <c r="V222" s="42"/>
      <c r="W222" s="41" t="str">
        <f>IF(E222="","",IF(K222="スギ",VLOOKUP(L222,#REF!,2,0),IF(K222="ヒノキ",VLOOKUP(L222,#REF!,3,0),0)))</f>
        <v/>
      </c>
      <c r="X222" s="41" t="str">
        <f t="shared" si="13"/>
        <v/>
      </c>
      <c r="Y222" s="42"/>
      <c r="Z222" s="42"/>
      <c r="AA222" s="43" t="str">
        <f t="shared" si="14"/>
        <v/>
      </c>
      <c r="AB222" s="23"/>
      <c r="AC222" s="23"/>
      <c r="AD222" s="23"/>
      <c r="AE222" s="23"/>
      <c r="AF222" s="23" t="str">
        <f t="shared" si="15"/>
        <v/>
      </c>
      <c r="AG222" s="88"/>
      <c r="AH222" s="26"/>
      <c r="AI222" s="26"/>
      <c r="AJ222" s="26"/>
    </row>
    <row r="223" spans="1:36">
      <c r="A223" s="42">
        <v>220</v>
      </c>
      <c r="B223" s="42" t="s">
        <v>91</v>
      </c>
      <c r="C223" s="112" t="s">
        <v>0</v>
      </c>
      <c r="D223" s="42"/>
      <c r="E223" s="99"/>
      <c r="F223" s="26"/>
      <c r="G223" s="26"/>
      <c r="H223" s="26"/>
      <c r="I223" s="26"/>
      <c r="J223" s="53"/>
      <c r="K223" s="99"/>
      <c r="L223" s="99"/>
      <c r="M223" s="26"/>
      <c r="N223" s="99"/>
      <c r="O223" s="42" t="str">
        <f t="shared" si="12"/>
        <v/>
      </c>
      <c r="P223" s="26"/>
      <c r="Q223" s="63"/>
      <c r="R223" s="26"/>
      <c r="S223" s="26"/>
      <c r="T223" s="42"/>
      <c r="U223" s="42"/>
      <c r="V223" s="42"/>
      <c r="W223" s="41" t="str">
        <f>IF(E223="","",IF(K223="スギ",VLOOKUP(L223,#REF!,2,0),IF(K223="ヒノキ",VLOOKUP(L223,#REF!,3,0),0)))</f>
        <v/>
      </c>
      <c r="X223" s="41" t="str">
        <f t="shared" si="13"/>
        <v/>
      </c>
      <c r="Y223" s="42"/>
      <c r="Z223" s="42"/>
      <c r="AA223" s="43" t="str">
        <f t="shared" si="14"/>
        <v/>
      </c>
      <c r="AB223" s="23"/>
      <c r="AC223" s="23"/>
      <c r="AD223" s="23"/>
      <c r="AE223" s="23"/>
      <c r="AF223" s="23" t="str">
        <f t="shared" si="15"/>
        <v/>
      </c>
      <c r="AG223" s="88"/>
      <c r="AH223" s="26"/>
      <c r="AI223" s="26"/>
      <c r="AJ223" s="26"/>
    </row>
    <row r="224" spans="1:36">
      <c r="A224" s="42">
        <v>221</v>
      </c>
      <c r="B224" s="42" t="s">
        <v>91</v>
      </c>
      <c r="C224" s="112" t="s">
        <v>0</v>
      </c>
      <c r="D224" s="42"/>
      <c r="E224" s="99"/>
      <c r="F224" s="26"/>
      <c r="G224" s="26"/>
      <c r="H224" s="26"/>
      <c r="I224" s="26"/>
      <c r="J224" s="53"/>
      <c r="K224" s="99"/>
      <c r="L224" s="99"/>
      <c r="M224" s="26"/>
      <c r="N224" s="99"/>
      <c r="O224" s="42" t="str">
        <f t="shared" si="12"/>
        <v/>
      </c>
      <c r="P224" s="26"/>
      <c r="Q224" s="63"/>
      <c r="R224" s="26"/>
      <c r="S224" s="26"/>
      <c r="T224" s="42"/>
      <c r="U224" s="42"/>
      <c r="V224" s="42"/>
      <c r="W224" s="41" t="str">
        <f>IF(E224="","",IF(K224="スギ",VLOOKUP(L224,#REF!,2,0),IF(K224="ヒノキ",VLOOKUP(L224,#REF!,3,0),0)))</f>
        <v/>
      </c>
      <c r="X224" s="41" t="str">
        <f t="shared" si="13"/>
        <v/>
      </c>
      <c r="Y224" s="42"/>
      <c r="Z224" s="42"/>
      <c r="AA224" s="43" t="str">
        <f t="shared" si="14"/>
        <v/>
      </c>
      <c r="AB224" s="23"/>
      <c r="AC224" s="23"/>
      <c r="AD224" s="23"/>
      <c r="AE224" s="23"/>
      <c r="AF224" s="23" t="str">
        <f t="shared" si="15"/>
        <v/>
      </c>
      <c r="AG224" s="88"/>
      <c r="AH224" s="26"/>
      <c r="AI224" s="26"/>
      <c r="AJ224" s="26"/>
    </row>
    <row r="225" spans="1:36">
      <c r="A225" s="42">
        <v>222</v>
      </c>
      <c r="B225" s="42" t="s">
        <v>91</v>
      </c>
      <c r="C225" s="112" t="s">
        <v>0</v>
      </c>
      <c r="D225" s="42"/>
      <c r="E225" s="99"/>
      <c r="F225" s="26"/>
      <c r="G225" s="26"/>
      <c r="H225" s="26"/>
      <c r="I225" s="26"/>
      <c r="J225" s="53"/>
      <c r="K225" s="99"/>
      <c r="L225" s="99"/>
      <c r="M225" s="26"/>
      <c r="N225" s="99"/>
      <c r="O225" s="42" t="str">
        <f t="shared" si="12"/>
        <v/>
      </c>
      <c r="P225" s="26"/>
      <c r="Q225" s="63"/>
      <c r="R225" s="26"/>
      <c r="S225" s="26"/>
      <c r="T225" s="42"/>
      <c r="U225" s="42"/>
      <c r="V225" s="42"/>
      <c r="W225" s="41" t="str">
        <f>IF(E225="","",IF(K225="スギ",VLOOKUP(L225,#REF!,2,0),IF(K225="ヒノキ",VLOOKUP(L225,#REF!,3,0),0)))</f>
        <v/>
      </c>
      <c r="X225" s="41" t="str">
        <f t="shared" si="13"/>
        <v/>
      </c>
      <c r="Y225" s="42"/>
      <c r="Z225" s="42"/>
      <c r="AA225" s="43" t="str">
        <f t="shared" si="14"/>
        <v/>
      </c>
      <c r="AB225" s="23"/>
      <c r="AC225" s="23"/>
      <c r="AD225" s="23"/>
      <c r="AE225" s="23"/>
      <c r="AF225" s="23" t="str">
        <f t="shared" si="15"/>
        <v/>
      </c>
      <c r="AG225" s="88"/>
      <c r="AH225" s="26"/>
      <c r="AI225" s="26"/>
      <c r="AJ225" s="26"/>
    </row>
    <row r="226" spans="1:36">
      <c r="A226" s="42">
        <v>223</v>
      </c>
      <c r="B226" s="42" t="s">
        <v>91</v>
      </c>
      <c r="C226" s="112" t="s">
        <v>0</v>
      </c>
      <c r="D226" s="42"/>
      <c r="E226" s="99"/>
      <c r="F226" s="26"/>
      <c r="G226" s="26"/>
      <c r="H226" s="26"/>
      <c r="I226" s="26"/>
      <c r="J226" s="53"/>
      <c r="K226" s="99"/>
      <c r="L226" s="99"/>
      <c r="M226" s="26"/>
      <c r="N226" s="99"/>
      <c r="O226" s="42" t="str">
        <f t="shared" si="12"/>
        <v/>
      </c>
      <c r="P226" s="26"/>
      <c r="Q226" s="63"/>
      <c r="R226" s="26"/>
      <c r="S226" s="26"/>
      <c r="T226" s="42"/>
      <c r="U226" s="42"/>
      <c r="V226" s="42"/>
      <c r="W226" s="41" t="str">
        <f>IF(E226="","",IF(K226="スギ",VLOOKUP(L226,#REF!,2,0),IF(K226="ヒノキ",VLOOKUP(L226,#REF!,3,0),0)))</f>
        <v/>
      </c>
      <c r="X226" s="41" t="str">
        <f t="shared" si="13"/>
        <v/>
      </c>
      <c r="Y226" s="42"/>
      <c r="Z226" s="42"/>
      <c r="AA226" s="43" t="str">
        <f t="shared" si="14"/>
        <v/>
      </c>
      <c r="AB226" s="23"/>
      <c r="AC226" s="23"/>
      <c r="AD226" s="23"/>
      <c r="AE226" s="23"/>
      <c r="AF226" s="23" t="str">
        <f t="shared" si="15"/>
        <v/>
      </c>
      <c r="AG226" s="88"/>
      <c r="AH226" s="26"/>
      <c r="AI226" s="26"/>
      <c r="AJ226" s="26"/>
    </row>
    <row r="227" spans="1:36">
      <c r="A227" s="42">
        <v>224</v>
      </c>
      <c r="B227" s="42" t="s">
        <v>91</v>
      </c>
      <c r="C227" s="112" t="s">
        <v>0</v>
      </c>
      <c r="D227" s="42"/>
      <c r="E227" s="99"/>
      <c r="F227" s="26"/>
      <c r="G227" s="26"/>
      <c r="H227" s="26"/>
      <c r="I227" s="26"/>
      <c r="J227" s="53"/>
      <c r="K227" s="99"/>
      <c r="L227" s="99"/>
      <c r="M227" s="26"/>
      <c r="N227" s="99"/>
      <c r="O227" s="42" t="str">
        <f t="shared" si="12"/>
        <v/>
      </c>
      <c r="P227" s="26"/>
      <c r="Q227" s="63"/>
      <c r="R227" s="26"/>
      <c r="S227" s="26"/>
      <c r="T227" s="42"/>
      <c r="U227" s="42"/>
      <c r="V227" s="42"/>
      <c r="W227" s="41" t="str">
        <f>IF(E227="","",IF(K227="スギ",VLOOKUP(L227,#REF!,2,0),IF(K227="ヒノキ",VLOOKUP(L227,#REF!,3,0),0)))</f>
        <v/>
      </c>
      <c r="X227" s="41" t="str">
        <f t="shared" si="13"/>
        <v/>
      </c>
      <c r="Y227" s="42"/>
      <c r="Z227" s="42"/>
      <c r="AA227" s="43" t="str">
        <f t="shared" si="14"/>
        <v/>
      </c>
      <c r="AB227" s="23"/>
      <c r="AC227" s="23"/>
      <c r="AD227" s="23"/>
      <c r="AE227" s="23"/>
      <c r="AF227" s="23" t="str">
        <f t="shared" si="15"/>
        <v/>
      </c>
      <c r="AG227" s="88"/>
      <c r="AH227" s="26"/>
      <c r="AI227" s="26"/>
      <c r="AJ227" s="26"/>
    </row>
    <row r="228" spans="1:36">
      <c r="A228" s="42">
        <v>225</v>
      </c>
      <c r="B228" s="42" t="s">
        <v>91</v>
      </c>
      <c r="C228" s="112" t="s">
        <v>0</v>
      </c>
      <c r="D228" s="42"/>
      <c r="E228" s="99"/>
      <c r="F228" s="26"/>
      <c r="G228" s="26"/>
      <c r="H228" s="26"/>
      <c r="I228" s="26"/>
      <c r="J228" s="53"/>
      <c r="K228" s="99"/>
      <c r="L228" s="99"/>
      <c r="M228" s="26"/>
      <c r="N228" s="99"/>
      <c r="O228" s="42" t="str">
        <f t="shared" si="12"/>
        <v/>
      </c>
      <c r="P228" s="26"/>
      <c r="Q228" s="63"/>
      <c r="R228" s="26"/>
      <c r="S228" s="26"/>
      <c r="T228" s="42"/>
      <c r="U228" s="42"/>
      <c r="V228" s="42"/>
      <c r="W228" s="41" t="str">
        <f>IF(E228="","",IF(K228="スギ",VLOOKUP(L228,#REF!,2,0),IF(K228="ヒノキ",VLOOKUP(L228,#REF!,3,0),0)))</f>
        <v/>
      </c>
      <c r="X228" s="41" t="str">
        <f t="shared" si="13"/>
        <v/>
      </c>
      <c r="Y228" s="42"/>
      <c r="Z228" s="42"/>
      <c r="AA228" s="43" t="str">
        <f t="shared" si="14"/>
        <v/>
      </c>
      <c r="AB228" s="23"/>
      <c r="AC228" s="23"/>
      <c r="AD228" s="23"/>
      <c r="AE228" s="23"/>
      <c r="AF228" s="23" t="str">
        <f t="shared" si="15"/>
        <v/>
      </c>
      <c r="AG228" s="88"/>
      <c r="AH228" s="26"/>
      <c r="AI228" s="26"/>
      <c r="AJ228" s="26"/>
    </row>
    <row r="229" spans="1:36">
      <c r="A229" s="42">
        <v>226</v>
      </c>
      <c r="B229" s="42" t="s">
        <v>91</v>
      </c>
      <c r="C229" s="112" t="s">
        <v>0</v>
      </c>
      <c r="D229" s="42"/>
      <c r="E229" s="99"/>
      <c r="F229" s="26"/>
      <c r="G229" s="26"/>
      <c r="H229" s="26"/>
      <c r="I229" s="26"/>
      <c r="J229" s="53"/>
      <c r="K229" s="99"/>
      <c r="L229" s="99"/>
      <c r="M229" s="26"/>
      <c r="N229" s="99"/>
      <c r="O229" s="42" t="str">
        <f t="shared" si="12"/>
        <v/>
      </c>
      <c r="P229" s="26"/>
      <c r="Q229" s="63"/>
      <c r="R229" s="26"/>
      <c r="S229" s="26"/>
      <c r="T229" s="42"/>
      <c r="U229" s="42"/>
      <c r="V229" s="42"/>
      <c r="W229" s="41" t="str">
        <f>IF(E229="","",IF(K229="スギ",VLOOKUP(L229,#REF!,2,0),IF(K229="ヒノキ",VLOOKUP(L229,#REF!,3,0),0)))</f>
        <v/>
      </c>
      <c r="X229" s="41" t="str">
        <f t="shared" si="13"/>
        <v/>
      </c>
      <c r="Y229" s="42"/>
      <c r="Z229" s="42"/>
      <c r="AA229" s="43" t="str">
        <f t="shared" si="14"/>
        <v/>
      </c>
      <c r="AB229" s="23"/>
      <c r="AC229" s="23"/>
      <c r="AD229" s="23"/>
      <c r="AE229" s="23"/>
      <c r="AF229" s="23" t="str">
        <f t="shared" si="15"/>
        <v/>
      </c>
      <c r="AG229" s="88"/>
      <c r="AH229" s="26"/>
      <c r="AI229" s="26"/>
      <c r="AJ229" s="26"/>
    </row>
    <row r="230" spans="1:36">
      <c r="A230" s="42">
        <v>227</v>
      </c>
      <c r="B230" s="42" t="s">
        <v>91</v>
      </c>
      <c r="C230" s="112" t="s">
        <v>0</v>
      </c>
      <c r="D230" s="42"/>
      <c r="E230" s="99"/>
      <c r="F230" s="26"/>
      <c r="G230" s="26"/>
      <c r="H230" s="26"/>
      <c r="I230" s="26"/>
      <c r="J230" s="53"/>
      <c r="K230" s="99"/>
      <c r="L230" s="99"/>
      <c r="M230" s="26"/>
      <c r="N230" s="99"/>
      <c r="O230" s="42" t="str">
        <f t="shared" si="12"/>
        <v/>
      </c>
      <c r="P230" s="26"/>
      <c r="Q230" s="63"/>
      <c r="R230" s="26"/>
      <c r="S230" s="26"/>
      <c r="T230" s="42"/>
      <c r="U230" s="42"/>
      <c r="V230" s="42"/>
      <c r="W230" s="41" t="str">
        <f>IF(E230="","",IF(K230="スギ",VLOOKUP(L230,#REF!,2,0),IF(K230="ヒノキ",VLOOKUP(L230,#REF!,3,0),0)))</f>
        <v/>
      </c>
      <c r="X230" s="41" t="str">
        <f t="shared" si="13"/>
        <v/>
      </c>
      <c r="Y230" s="42"/>
      <c r="Z230" s="42"/>
      <c r="AA230" s="43" t="str">
        <f t="shared" si="14"/>
        <v/>
      </c>
      <c r="AB230" s="23"/>
      <c r="AC230" s="23"/>
      <c r="AD230" s="23"/>
      <c r="AE230" s="23"/>
      <c r="AF230" s="23" t="str">
        <f t="shared" si="15"/>
        <v/>
      </c>
      <c r="AG230" s="88"/>
      <c r="AH230" s="26"/>
      <c r="AI230" s="26"/>
      <c r="AJ230" s="26"/>
    </row>
    <row r="231" spans="1:36">
      <c r="A231" s="42">
        <v>228</v>
      </c>
      <c r="B231" s="42" t="s">
        <v>91</v>
      </c>
      <c r="C231" s="112" t="s">
        <v>0</v>
      </c>
      <c r="D231" s="42"/>
      <c r="E231" s="99"/>
      <c r="F231" s="26"/>
      <c r="G231" s="26"/>
      <c r="H231" s="26"/>
      <c r="I231" s="26"/>
      <c r="J231" s="53"/>
      <c r="K231" s="99"/>
      <c r="L231" s="99"/>
      <c r="M231" s="26"/>
      <c r="N231" s="99"/>
      <c r="O231" s="42" t="str">
        <f t="shared" si="12"/>
        <v/>
      </c>
      <c r="P231" s="26"/>
      <c r="Q231" s="63"/>
      <c r="R231" s="26"/>
      <c r="S231" s="26"/>
      <c r="T231" s="42"/>
      <c r="U231" s="42"/>
      <c r="V231" s="42"/>
      <c r="W231" s="41" t="str">
        <f>IF(E231="","",IF(K231="スギ",VLOOKUP(L231,#REF!,2,0),IF(K231="ヒノキ",VLOOKUP(L231,#REF!,3,0),0)))</f>
        <v/>
      </c>
      <c r="X231" s="41" t="str">
        <f t="shared" si="13"/>
        <v/>
      </c>
      <c r="Y231" s="42"/>
      <c r="Z231" s="42"/>
      <c r="AA231" s="43" t="str">
        <f t="shared" si="14"/>
        <v/>
      </c>
      <c r="AB231" s="23"/>
      <c r="AC231" s="23"/>
      <c r="AD231" s="23"/>
      <c r="AE231" s="23"/>
      <c r="AF231" s="23" t="str">
        <f t="shared" si="15"/>
        <v/>
      </c>
      <c r="AG231" s="88"/>
      <c r="AH231" s="26"/>
      <c r="AI231" s="26"/>
      <c r="AJ231" s="26"/>
    </row>
    <row r="232" spans="1:36">
      <c r="A232" s="42">
        <v>229</v>
      </c>
      <c r="B232" s="42" t="s">
        <v>91</v>
      </c>
      <c r="C232" s="112" t="s">
        <v>0</v>
      </c>
      <c r="D232" s="42"/>
      <c r="E232" s="99"/>
      <c r="F232" s="26"/>
      <c r="G232" s="26"/>
      <c r="H232" s="26"/>
      <c r="I232" s="26"/>
      <c r="J232" s="53"/>
      <c r="K232" s="99"/>
      <c r="L232" s="99"/>
      <c r="M232" s="26"/>
      <c r="N232" s="99"/>
      <c r="O232" s="42" t="str">
        <f t="shared" si="12"/>
        <v/>
      </c>
      <c r="P232" s="26"/>
      <c r="Q232" s="63"/>
      <c r="R232" s="26"/>
      <c r="S232" s="26"/>
      <c r="T232" s="42"/>
      <c r="U232" s="42"/>
      <c r="V232" s="42"/>
      <c r="W232" s="41" t="str">
        <f>IF(E232="","",IF(K232="スギ",VLOOKUP(L232,#REF!,2,0),IF(K232="ヒノキ",VLOOKUP(L232,#REF!,3,0),0)))</f>
        <v/>
      </c>
      <c r="X232" s="41" t="str">
        <f t="shared" si="13"/>
        <v/>
      </c>
      <c r="Y232" s="42"/>
      <c r="Z232" s="42"/>
      <c r="AA232" s="43" t="str">
        <f t="shared" si="14"/>
        <v/>
      </c>
      <c r="AB232" s="23"/>
      <c r="AC232" s="23"/>
      <c r="AD232" s="23"/>
      <c r="AE232" s="23"/>
      <c r="AF232" s="23" t="str">
        <f t="shared" si="15"/>
        <v/>
      </c>
      <c r="AG232" s="88"/>
      <c r="AH232" s="26"/>
      <c r="AI232" s="26"/>
      <c r="AJ232" s="26"/>
    </row>
    <row r="233" spans="1:36">
      <c r="A233" s="42">
        <v>230</v>
      </c>
      <c r="B233" s="42" t="s">
        <v>91</v>
      </c>
      <c r="C233" s="112" t="s">
        <v>0</v>
      </c>
      <c r="D233" s="42"/>
      <c r="E233" s="99"/>
      <c r="F233" s="26"/>
      <c r="G233" s="26"/>
      <c r="H233" s="26"/>
      <c r="I233" s="26"/>
      <c r="J233" s="53"/>
      <c r="K233" s="99"/>
      <c r="L233" s="99"/>
      <c r="M233" s="26"/>
      <c r="N233" s="99"/>
      <c r="O233" s="42" t="str">
        <f t="shared" si="12"/>
        <v/>
      </c>
      <c r="P233" s="26"/>
      <c r="Q233" s="63"/>
      <c r="R233" s="26"/>
      <c r="S233" s="26"/>
      <c r="T233" s="42"/>
      <c r="U233" s="42"/>
      <c r="V233" s="42"/>
      <c r="W233" s="41" t="str">
        <f>IF(E233="","",IF(K233="スギ",VLOOKUP(L233,#REF!,2,0),IF(K233="ヒノキ",VLOOKUP(L233,#REF!,3,0),0)))</f>
        <v/>
      </c>
      <c r="X233" s="41" t="str">
        <f t="shared" si="13"/>
        <v/>
      </c>
      <c r="Y233" s="42"/>
      <c r="Z233" s="42"/>
      <c r="AA233" s="43" t="str">
        <f t="shared" si="14"/>
        <v/>
      </c>
      <c r="AB233" s="23"/>
      <c r="AC233" s="23"/>
      <c r="AD233" s="23"/>
      <c r="AE233" s="23"/>
      <c r="AF233" s="23" t="str">
        <f t="shared" si="15"/>
        <v/>
      </c>
      <c r="AG233" s="88"/>
      <c r="AH233" s="26"/>
      <c r="AI233" s="26"/>
      <c r="AJ233" s="26"/>
    </row>
    <row r="234" spans="1:36">
      <c r="A234" s="42">
        <v>231</v>
      </c>
      <c r="B234" s="42" t="s">
        <v>91</v>
      </c>
      <c r="C234" s="112" t="s">
        <v>0</v>
      </c>
      <c r="D234" s="42"/>
      <c r="E234" s="99"/>
      <c r="F234" s="26"/>
      <c r="G234" s="26"/>
      <c r="H234" s="26"/>
      <c r="I234" s="26"/>
      <c r="J234" s="53"/>
      <c r="K234" s="99"/>
      <c r="L234" s="99"/>
      <c r="M234" s="26"/>
      <c r="N234" s="99"/>
      <c r="O234" s="42" t="str">
        <f t="shared" si="12"/>
        <v/>
      </c>
      <c r="P234" s="26"/>
      <c r="Q234" s="63"/>
      <c r="R234" s="26"/>
      <c r="S234" s="26"/>
      <c r="T234" s="42"/>
      <c r="U234" s="42"/>
      <c r="V234" s="42"/>
      <c r="W234" s="41" t="str">
        <f>IF(E234="","",IF(K234="スギ",VLOOKUP(L234,#REF!,2,0),IF(K234="ヒノキ",VLOOKUP(L234,#REF!,3,0),0)))</f>
        <v/>
      </c>
      <c r="X234" s="41" t="str">
        <f t="shared" si="13"/>
        <v/>
      </c>
      <c r="Y234" s="42"/>
      <c r="Z234" s="42"/>
      <c r="AA234" s="43" t="str">
        <f t="shared" si="14"/>
        <v/>
      </c>
      <c r="AB234" s="23"/>
      <c r="AC234" s="23"/>
      <c r="AD234" s="23"/>
      <c r="AE234" s="23"/>
      <c r="AF234" s="23" t="str">
        <f t="shared" si="15"/>
        <v/>
      </c>
      <c r="AG234" s="88"/>
      <c r="AH234" s="26"/>
      <c r="AI234" s="26"/>
      <c r="AJ234" s="26"/>
    </row>
    <row r="235" spans="1:36">
      <c r="A235" s="42">
        <v>232</v>
      </c>
      <c r="B235" s="42" t="s">
        <v>91</v>
      </c>
      <c r="C235" s="112" t="s">
        <v>0</v>
      </c>
      <c r="D235" s="42"/>
      <c r="E235" s="99"/>
      <c r="F235" s="26"/>
      <c r="G235" s="26"/>
      <c r="H235" s="26"/>
      <c r="I235" s="26"/>
      <c r="J235" s="53"/>
      <c r="K235" s="99"/>
      <c r="L235" s="99"/>
      <c r="M235" s="26"/>
      <c r="N235" s="99"/>
      <c r="O235" s="42" t="str">
        <f t="shared" si="12"/>
        <v/>
      </c>
      <c r="P235" s="26"/>
      <c r="Q235" s="63"/>
      <c r="R235" s="26"/>
      <c r="S235" s="26"/>
      <c r="T235" s="42"/>
      <c r="U235" s="42"/>
      <c r="V235" s="42"/>
      <c r="W235" s="41" t="str">
        <f>IF(E235="","",IF(K235="スギ",VLOOKUP(L235,#REF!,2,0),IF(K235="ヒノキ",VLOOKUP(L235,#REF!,3,0),0)))</f>
        <v/>
      </c>
      <c r="X235" s="41" t="str">
        <f t="shared" si="13"/>
        <v/>
      </c>
      <c r="Y235" s="42"/>
      <c r="Z235" s="42"/>
      <c r="AA235" s="43" t="str">
        <f t="shared" si="14"/>
        <v/>
      </c>
      <c r="AB235" s="23"/>
      <c r="AC235" s="23"/>
      <c r="AD235" s="23"/>
      <c r="AE235" s="23"/>
      <c r="AF235" s="23" t="str">
        <f t="shared" si="15"/>
        <v/>
      </c>
      <c r="AG235" s="88"/>
      <c r="AH235" s="26"/>
      <c r="AI235" s="26"/>
      <c r="AJ235" s="26"/>
    </row>
    <row r="236" spans="1:36">
      <c r="A236" s="42">
        <v>233</v>
      </c>
      <c r="B236" s="42" t="s">
        <v>91</v>
      </c>
      <c r="C236" s="112" t="s">
        <v>0</v>
      </c>
      <c r="D236" s="42"/>
      <c r="E236" s="99"/>
      <c r="F236" s="26"/>
      <c r="G236" s="26"/>
      <c r="H236" s="26"/>
      <c r="I236" s="26"/>
      <c r="J236" s="53"/>
      <c r="K236" s="99"/>
      <c r="L236" s="99"/>
      <c r="M236" s="26"/>
      <c r="N236" s="99"/>
      <c r="O236" s="42" t="str">
        <f t="shared" si="12"/>
        <v/>
      </c>
      <c r="P236" s="26"/>
      <c r="Q236" s="63"/>
      <c r="R236" s="26"/>
      <c r="S236" s="26"/>
      <c r="T236" s="42"/>
      <c r="U236" s="42"/>
      <c r="V236" s="42"/>
      <c r="W236" s="41" t="str">
        <f>IF(E236="","",IF(K236="スギ",VLOOKUP(L236,#REF!,2,0),IF(K236="ヒノキ",VLOOKUP(L236,#REF!,3,0),0)))</f>
        <v/>
      </c>
      <c r="X236" s="41" t="str">
        <f t="shared" si="13"/>
        <v/>
      </c>
      <c r="Y236" s="42"/>
      <c r="Z236" s="42"/>
      <c r="AA236" s="43" t="str">
        <f t="shared" si="14"/>
        <v/>
      </c>
      <c r="AB236" s="23"/>
      <c r="AC236" s="23"/>
      <c r="AD236" s="23"/>
      <c r="AE236" s="23"/>
      <c r="AF236" s="23" t="str">
        <f t="shared" si="15"/>
        <v/>
      </c>
      <c r="AG236" s="88"/>
      <c r="AH236" s="26"/>
      <c r="AI236" s="26"/>
      <c r="AJ236" s="26"/>
    </row>
    <row r="237" spans="1:36">
      <c r="A237" s="42">
        <v>234</v>
      </c>
      <c r="B237" s="42" t="s">
        <v>91</v>
      </c>
      <c r="C237" s="112" t="s">
        <v>0</v>
      </c>
      <c r="D237" s="42"/>
      <c r="E237" s="99"/>
      <c r="F237" s="26"/>
      <c r="G237" s="26"/>
      <c r="H237" s="26"/>
      <c r="I237" s="26"/>
      <c r="J237" s="53"/>
      <c r="K237" s="99"/>
      <c r="L237" s="99"/>
      <c r="M237" s="26"/>
      <c r="N237" s="99"/>
      <c r="O237" s="42" t="str">
        <f t="shared" si="12"/>
        <v/>
      </c>
      <c r="P237" s="26"/>
      <c r="Q237" s="63"/>
      <c r="R237" s="26"/>
      <c r="S237" s="26"/>
      <c r="T237" s="42"/>
      <c r="U237" s="42"/>
      <c r="V237" s="42"/>
      <c r="W237" s="41" t="str">
        <f>IF(E237="","",IF(K237="スギ",VLOOKUP(L237,#REF!,2,0),IF(K237="ヒノキ",VLOOKUP(L237,#REF!,3,0),0)))</f>
        <v/>
      </c>
      <c r="X237" s="41" t="str">
        <f t="shared" si="13"/>
        <v/>
      </c>
      <c r="Y237" s="42"/>
      <c r="Z237" s="42"/>
      <c r="AA237" s="43" t="str">
        <f t="shared" si="14"/>
        <v/>
      </c>
      <c r="AB237" s="23"/>
      <c r="AC237" s="23"/>
      <c r="AD237" s="23"/>
      <c r="AE237" s="23"/>
      <c r="AF237" s="23" t="str">
        <f t="shared" si="15"/>
        <v/>
      </c>
      <c r="AG237" s="88"/>
      <c r="AH237" s="26"/>
      <c r="AI237" s="26"/>
      <c r="AJ237" s="26"/>
    </row>
    <row r="238" spans="1:36">
      <c r="A238" s="42">
        <v>235</v>
      </c>
      <c r="B238" s="42" t="s">
        <v>91</v>
      </c>
      <c r="C238" s="112" t="s">
        <v>0</v>
      </c>
      <c r="D238" s="42"/>
      <c r="E238" s="99"/>
      <c r="F238" s="26"/>
      <c r="G238" s="26"/>
      <c r="H238" s="26"/>
      <c r="I238" s="26"/>
      <c r="J238" s="53"/>
      <c r="K238" s="99"/>
      <c r="L238" s="99"/>
      <c r="M238" s="26"/>
      <c r="N238" s="99"/>
      <c r="O238" s="42" t="str">
        <f t="shared" si="12"/>
        <v/>
      </c>
      <c r="P238" s="26"/>
      <c r="Q238" s="63"/>
      <c r="R238" s="26"/>
      <c r="S238" s="26"/>
      <c r="T238" s="42"/>
      <c r="U238" s="42"/>
      <c r="V238" s="42"/>
      <c r="W238" s="41" t="str">
        <f>IF(E238="","",IF(K238="スギ",VLOOKUP(L238,#REF!,2,0),IF(K238="ヒノキ",VLOOKUP(L238,#REF!,3,0),0)))</f>
        <v/>
      </c>
      <c r="X238" s="41" t="str">
        <f t="shared" si="13"/>
        <v/>
      </c>
      <c r="Y238" s="42"/>
      <c r="Z238" s="42"/>
      <c r="AA238" s="43" t="str">
        <f t="shared" si="14"/>
        <v/>
      </c>
      <c r="AB238" s="23"/>
      <c r="AC238" s="23"/>
      <c r="AD238" s="23"/>
      <c r="AE238" s="23"/>
      <c r="AF238" s="23" t="str">
        <f t="shared" si="15"/>
        <v/>
      </c>
      <c r="AG238" s="88"/>
      <c r="AH238" s="26"/>
      <c r="AI238" s="26"/>
      <c r="AJ238" s="26"/>
    </row>
    <row r="239" spans="1:36">
      <c r="A239" s="42">
        <v>236</v>
      </c>
      <c r="B239" s="42" t="s">
        <v>91</v>
      </c>
      <c r="C239" s="112" t="s">
        <v>0</v>
      </c>
      <c r="D239" s="42"/>
      <c r="E239" s="99"/>
      <c r="F239" s="26"/>
      <c r="G239" s="26"/>
      <c r="H239" s="26"/>
      <c r="I239" s="26"/>
      <c r="J239" s="53"/>
      <c r="K239" s="99"/>
      <c r="L239" s="99"/>
      <c r="M239" s="26"/>
      <c r="N239" s="99"/>
      <c r="O239" s="42" t="str">
        <f t="shared" si="12"/>
        <v/>
      </c>
      <c r="P239" s="26"/>
      <c r="Q239" s="63"/>
      <c r="R239" s="26"/>
      <c r="S239" s="26"/>
      <c r="T239" s="42"/>
      <c r="U239" s="42"/>
      <c r="V239" s="42"/>
      <c r="W239" s="41" t="str">
        <f>IF(E239="","",IF(K239="スギ",VLOOKUP(L239,#REF!,2,0),IF(K239="ヒノキ",VLOOKUP(L239,#REF!,3,0),0)))</f>
        <v/>
      </c>
      <c r="X239" s="41" t="str">
        <f t="shared" si="13"/>
        <v/>
      </c>
      <c r="Y239" s="42"/>
      <c r="Z239" s="42"/>
      <c r="AA239" s="43" t="str">
        <f t="shared" si="14"/>
        <v/>
      </c>
      <c r="AB239" s="23"/>
      <c r="AC239" s="23"/>
      <c r="AD239" s="23"/>
      <c r="AE239" s="23"/>
      <c r="AF239" s="23" t="str">
        <f t="shared" si="15"/>
        <v/>
      </c>
      <c r="AG239" s="88"/>
      <c r="AH239" s="26"/>
      <c r="AI239" s="26"/>
      <c r="AJ239" s="26"/>
    </row>
    <row r="240" spans="1:36">
      <c r="A240" s="42">
        <v>237</v>
      </c>
      <c r="B240" s="42" t="s">
        <v>91</v>
      </c>
      <c r="C240" s="112" t="s">
        <v>0</v>
      </c>
      <c r="D240" s="42"/>
      <c r="E240" s="99"/>
      <c r="F240" s="26"/>
      <c r="G240" s="26"/>
      <c r="H240" s="26"/>
      <c r="I240" s="26"/>
      <c r="J240" s="53"/>
      <c r="K240" s="99"/>
      <c r="L240" s="99"/>
      <c r="M240" s="26"/>
      <c r="N240" s="99"/>
      <c r="O240" s="42" t="str">
        <f t="shared" si="12"/>
        <v/>
      </c>
      <c r="P240" s="26"/>
      <c r="Q240" s="63"/>
      <c r="R240" s="26"/>
      <c r="S240" s="26"/>
      <c r="T240" s="42"/>
      <c r="U240" s="42"/>
      <c r="V240" s="42"/>
      <c r="W240" s="41" t="str">
        <f>IF(E240="","",IF(K240="スギ",VLOOKUP(L240,#REF!,2,0),IF(K240="ヒノキ",VLOOKUP(L240,#REF!,3,0),0)))</f>
        <v/>
      </c>
      <c r="X240" s="41" t="str">
        <f t="shared" si="13"/>
        <v/>
      </c>
      <c r="Y240" s="42"/>
      <c r="Z240" s="42"/>
      <c r="AA240" s="43" t="str">
        <f t="shared" si="14"/>
        <v/>
      </c>
      <c r="AB240" s="23"/>
      <c r="AC240" s="23"/>
      <c r="AD240" s="23"/>
      <c r="AE240" s="23"/>
      <c r="AF240" s="23" t="str">
        <f t="shared" si="15"/>
        <v/>
      </c>
      <c r="AG240" s="88"/>
      <c r="AH240" s="26"/>
      <c r="AI240" s="26"/>
      <c r="AJ240" s="26"/>
    </row>
    <row r="241" spans="1:36">
      <c r="A241" s="42">
        <v>238</v>
      </c>
      <c r="B241" s="42" t="s">
        <v>91</v>
      </c>
      <c r="C241" s="112" t="s">
        <v>0</v>
      </c>
      <c r="D241" s="42"/>
      <c r="E241" s="99"/>
      <c r="F241" s="26"/>
      <c r="G241" s="26"/>
      <c r="H241" s="26"/>
      <c r="I241" s="26"/>
      <c r="J241" s="53"/>
      <c r="K241" s="99"/>
      <c r="L241" s="99"/>
      <c r="M241" s="26"/>
      <c r="N241" s="99"/>
      <c r="O241" s="42" t="str">
        <f t="shared" si="12"/>
        <v/>
      </c>
      <c r="P241" s="26"/>
      <c r="Q241" s="63"/>
      <c r="R241" s="26"/>
      <c r="S241" s="26"/>
      <c r="T241" s="42"/>
      <c r="U241" s="42"/>
      <c r="V241" s="42"/>
      <c r="W241" s="41" t="str">
        <f>IF(E241="","",IF(K241="スギ",VLOOKUP(L241,#REF!,2,0),IF(K241="ヒノキ",VLOOKUP(L241,#REF!,3,0),0)))</f>
        <v/>
      </c>
      <c r="X241" s="41" t="str">
        <f t="shared" si="13"/>
        <v/>
      </c>
      <c r="Y241" s="42"/>
      <c r="Z241" s="42"/>
      <c r="AA241" s="43" t="str">
        <f t="shared" si="14"/>
        <v/>
      </c>
      <c r="AB241" s="23"/>
      <c r="AC241" s="23"/>
      <c r="AD241" s="23"/>
      <c r="AE241" s="23"/>
      <c r="AF241" s="23" t="str">
        <f t="shared" si="15"/>
        <v/>
      </c>
      <c r="AG241" s="88"/>
      <c r="AH241" s="26"/>
      <c r="AI241" s="26"/>
      <c r="AJ241" s="26"/>
    </row>
    <row r="242" spans="1:36">
      <c r="A242" s="42">
        <v>239</v>
      </c>
      <c r="B242" s="42" t="s">
        <v>91</v>
      </c>
      <c r="C242" s="112" t="s">
        <v>0</v>
      </c>
      <c r="D242" s="42"/>
      <c r="E242" s="99"/>
      <c r="F242" s="26"/>
      <c r="G242" s="26"/>
      <c r="H242" s="26"/>
      <c r="I242" s="26"/>
      <c r="J242" s="53"/>
      <c r="K242" s="99"/>
      <c r="L242" s="99"/>
      <c r="M242" s="26"/>
      <c r="N242" s="99"/>
      <c r="O242" s="42" t="str">
        <f t="shared" si="12"/>
        <v/>
      </c>
      <c r="P242" s="26"/>
      <c r="Q242" s="63"/>
      <c r="R242" s="26"/>
      <c r="S242" s="26"/>
      <c r="T242" s="42"/>
      <c r="U242" s="42"/>
      <c r="V242" s="42"/>
      <c r="W242" s="41" t="str">
        <f>IF(E242="","",IF(K242="スギ",VLOOKUP(L242,#REF!,2,0),IF(K242="ヒノキ",VLOOKUP(L242,#REF!,3,0),0)))</f>
        <v/>
      </c>
      <c r="X242" s="41" t="str">
        <f t="shared" si="13"/>
        <v/>
      </c>
      <c r="Y242" s="42"/>
      <c r="Z242" s="42"/>
      <c r="AA242" s="43" t="str">
        <f t="shared" si="14"/>
        <v/>
      </c>
      <c r="AB242" s="23"/>
      <c r="AC242" s="23"/>
      <c r="AD242" s="23"/>
      <c r="AE242" s="23"/>
      <c r="AF242" s="23" t="str">
        <f t="shared" si="15"/>
        <v/>
      </c>
      <c r="AG242" s="88"/>
      <c r="AH242" s="26"/>
      <c r="AI242" s="26"/>
      <c r="AJ242" s="26"/>
    </row>
    <row r="243" spans="1:36">
      <c r="A243" s="42">
        <v>240</v>
      </c>
      <c r="B243" s="42" t="s">
        <v>91</v>
      </c>
      <c r="C243" s="112" t="s">
        <v>0</v>
      </c>
      <c r="D243" s="42"/>
      <c r="E243" s="99"/>
      <c r="F243" s="26"/>
      <c r="G243" s="26"/>
      <c r="H243" s="26"/>
      <c r="I243" s="26"/>
      <c r="J243" s="53"/>
      <c r="K243" s="99"/>
      <c r="L243" s="99"/>
      <c r="M243" s="26"/>
      <c r="N243" s="99"/>
      <c r="O243" s="42" t="str">
        <f t="shared" si="12"/>
        <v/>
      </c>
      <c r="P243" s="26"/>
      <c r="Q243" s="63"/>
      <c r="R243" s="26"/>
      <c r="S243" s="26"/>
      <c r="T243" s="42"/>
      <c r="U243" s="42"/>
      <c r="V243" s="42"/>
      <c r="W243" s="41" t="str">
        <f>IF(E243="","",IF(K243="スギ",VLOOKUP(L243,#REF!,2,0),IF(K243="ヒノキ",VLOOKUP(L243,#REF!,3,0),0)))</f>
        <v/>
      </c>
      <c r="X243" s="41" t="str">
        <f t="shared" si="13"/>
        <v/>
      </c>
      <c r="Y243" s="42"/>
      <c r="Z243" s="42"/>
      <c r="AA243" s="43" t="str">
        <f t="shared" si="14"/>
        <v/>
      </c>
      <c r="AB243" s="23"/>
      <c r="AC243" s="23"/>
      <c r="AD243" s="23"/>
      <c r="AE243" s="23"/>
      <c r="AF243" s="23" t="str">
        <f t="shared" si="15"/>
        <v/>
      </c>
      <c r="AG243" s="88"/>
      <c r="AH243" s="26"/>
      <c r="AI243" s="26"/>
      <c r="AJ243" s="26"/>
    </row>
    <row r="244" spans="1:36">
      <c r="A244" s="42">
        <v>241</v>
      </c>
      <c r="B244" s="42" t="s">
        <v>91</v>
      </c>
      <c r="C244" s="112" t="s">
        <v>0</v>
      </c>
      <c r="D244" s="42"/>
      <c r="E244" s="99"/>
      <c r="F244" s="26"/>
      <c r="G244" s="26"/>
      <c r="H244" s="26"/>
      <c r="I244" s="26"/>
      <c r="J244" s="53"/>
      <c r="K244" s="99"/>
      <c r="L244" s="99"/>
      <c r="M244" s="26"/>
      <c r="N244" s="99"/>
      <c r="O244" s="42" t="str">
        <f t="shared" si="12"/>
        <v/>
      </c>
      <c r="P244" s="26"/>
      <c r="Q244" s="63"/>
      <c r="R244" s="26"/>
      <c r="S244" s="26"/>
      <c r="T244" s="42"/>
      <c r="U244" s="42"/>
      <c r="V244" s="42"/>
      <c r="W244" s="41" t="str">
        <f>IF(E244="","",IF(K244="スギ",VLOOKUP(L244,#REF!,2,0),IF(K244="ヒノキ",VLOOKUP(L244,#REF!,3,0),0)))</f>
        <v/>
      </c>
      <c r="X244" s="41" t="str">
        <f t="shared" si="13"/>
        <v/>
      </c>
      <c r="Y244" s="42"/>
      <c r="Z244" s="42"/>
      <c r="AA244" s="43" t="str">
        <f t="shared" si="14"/>
        <v/>
      </c>
      <c r="AB244" s="23"/>
      <c r="AC244" s="23"/>
      <c r="AD244" s="23"/>
      <c r="AE244" s="23"/>
      <c r="AF244" s="23" t="str">
        <f t="shared" si="15"/>
        <v/>
      </c>
      <c r="AG244" s="88"/>
      <c r="AH244" s="26"/>
      <c r="AI244" s="26"/>
      <c r="AJ244" s="26"/>
    </row>
    <row r="245" spans="1:36">
      <c r="A245" s="42">
        <v>242</v>
      </c>
      <c r="B245" s="42" t="s">
        <v>91</v>
      </c>
      <c r="C245" s="112" t="s">
        <v>0</v>
      </c>
      <c r="D245" s="42"/>
      <c r="E245" s="99"/>
      <c r="F245" s="26"/>
      <c r="G245" s="26"/>
      <c r="H245" s="26"/>
      <c r="I245" s="26"/>
      <c r="J245" s="53"/>
      <c r="K245" s="99"/>
      <c r="L245" s="99"/>
      <c r="M245" s="26"/>
      <c r="N245" s="99"/>
      <c r="O245" s="42" t="str">
        <f t="shared" si="12"/>
        <v/>
      </c>
      <c r="P245" s="26"/>
      <c r="Q245" s="63"/>
      <c r="R245" s="26"/>
      <c r="S245" s="26"/>
      <c r="T245" s="42"/>
      <c r="U245" s="42"/>
      <c r="V245" s="42"/>
      <c r="W245" s="41" t="str">
        <f>IF(E245="","",IF(K245="スギ",VLOOKUP(L245,#REF!,2,0),IF(K245="ヒノキ",VLOOKUP(L245,#REF!,3,0),0)))</f>
        <v/>
      </c>
      <c r="X245" s="41" t="str">
        <f t="shared" si="13"/>
        <v/>
      </c>
      <c r="Y245" s="42"/>
      <c r="Z245" s="42"/>
      <c r="AA245" s="43" t="str">
        <f t="shared" si="14"/>
        <v/>
      </c>
      <c r="AB245" s="23"/>
      <c r="AC245" s="23"/>
      <c r="AD245" s="23"/>
      <c r="AE245" s="23"/>
      <c r="AF245" s="23" t="str">
        <f t="shared" si="15"/>
        <v/>
      </c>
      <c r="AG245" s="88"/>
      <c r="AH245" s="26"/>
      <c r="AI245" s="26"/>
      <c r="AJ245" s="26"/>
    </row>
    <row r="246" spans="1:36">
      <c r="A246" s="42">
        <v>243</v>
      </c>
      <c r="B246" s="42" t="s">
        <v>91</v>
      </c>
      <c r="C246" s="112" t="s">
        <v>0</v>
      </c>
      <c r="D246" s="42"/>
      <c r="E246" s="99"/>
      <c r="F246" s="26"/>
      <c r="G246" s="26"/>
      <c r="H246" s="26"/>
      <c r="I246" s="26"/>
      <c r="J246" s="53"/>
      <c r="K246" s="99"/>
      <c r="L246" s="99"/>
      <c r="M246" s="26"/>
      <c r="N246" s="99"/>
      <c r="O246" s="42" t="str">
        <f t="shared" si="12"/>
        <v/>
      </c>
      <c r="P246" s="26"/>
      <c r="Q246" s="63"/>
      <c r="R246" s="26"/>
      <c r="S246" s="26"/>
      <c r="T246" s="42"/>
      <c r="U246" s="42"/>
      <c r="V246" s="42"/>
      <c r="W246" s="41" t="str">
        <f>IF(E246="","",IF(K246="スギ",VLOOKUP(L246,#REF!,2,0),IF(K246="ヒノキ",VLOOKUP(L246,#REF!,3,0),0)))</f>
        <v/>
      </c>
      <c r="X246" s="41" t="str">
        <f t="shared" si="13"/>
        <v/>
      </c>
      <c r="Y246" s="42"/>
      <c r="Z246" s="42"/>
      <c r="AA246" s="43" t="str">
        <f t="shared" si="14"/>
        <v/>
      </c>
      <c r="AB246" s="23"/>
      <c r="AC246" s="23"/>
      <c r="AD246" s="23"/>
      <c r="AE246" s="23"/>
      <c r="AF246" s="23" t="str">
        <f t="shared" si="15"/>
        <v/>
      </c>
      <c r="AG246" s="88"/>
      <c r="AH246" s="26"/>
      <c r="AI246" s="26"/>
      <c r="AJ246" s="26"/>
    </row>
    <row r="247" spans="1:36">
      <c r="A247" s="42">
        <v>244</v>
      </c>
      <c r="B247" s="42" t="s">
        <v>91</v>
      </c>
      <c r="C247" s="112" t="s">
        <v>0</v>
      </c>
      <c r="D247" s="42"/>
      <c r="E247" s="99"/>
      <c r="F247" s="26"/>
      <c r="G247" s="26"/>
      <c r="H247" s="26"/>
      <c r="I247" s="26"/>
      <c r="J247" s="53"/>
      <c r="K247" s="99"/>
      <c r="L247" s="99"/>
      <c r="M247" s="26"/>
      <c r="N247" s="99"/>
      <c r="O247" s="42" t="str">
        <f t="shared" si="12"/>
        <v/>
      </c>
      <c r="P247" s="26"/>
      <c r="Q247" s="63"/>
      <c r="R247" s="26"/>
      <c r="S247" s="26"/>
      <c r="T247" s="42"/>
      <c r="U247" s="42"/>
      <c r="V247" s="42"/>
      <c r="W247" s="41" t="str">
        <f>IF(E247="","",IF(K247="スギ",VLOOKUP(L247,#REF!,2,0),IF(K247="ヒノキ",VLOOKUP(L247,#REF!,3,0),0)))</f>
        <v/>
      </c>
      <c r="X247" s="41" t="str">
        <f t="shared" si="13"/>
        <v/>
      </c>
      <c r="Y247" s="42"/>
      <c r="Z247" s="42"/>
      <c r="AA247" s="43" t="str">
        <f t="shared" si="14"/>
        <v/>
      </c>
      <c r="AB247" s="23"/>
      <c r="AC247" s="23"/>
      <c r="AD247" s="23"/>
      <c r="AE247" s="23"/>
      <c r="AF247" s="23" t="str">
        <f t="shared" si="15"/>
        <v/>
      </c>
      <c r="AG247" s="88"/>
      <c r="AH247" s="26"/>
      <c r="AI247" s="26"/>
      <c r="AJ247" s="26"/>
    </row>
    <row r="248" spans="1:36">
      <c r="A248" s="42">
        <v>245</v>
      </c>
      <c r="B248" s="42" t="s">
        <v>91</v>
      </c>
      <c r="C248" s="112" t="s">
        <v>0</v>
      </c>
      <c r="D248" s="42"/>
      <c r="E248" s="99"/>
      <c r="F248" s="26"/>
      <c r="G248" s="26"/>
      <c r="H248" s="26"/>
      <c r="I248" s="26"/>
      <c r="J248" s="53"/>
      <c r="K248" s="99"/>
      <c r="L248" s="99"/>
      <c r="M248" s="26"/>
      <c r="N248" s="99"/>
      <c r="O248" s="42" t="str">
        <f t="shared" si="12"/>
        <v/>
      </c>
      <c r="P248" s="26"/>
      <c r="Q248" s="63"/>
      <c r="R248" s="26"/>
      <c r="S248" s="26"/>
      <c r="T248" s="42"/>
      <c r="U248" s="42"/>
      <c r="V248" s="42"/>
      <c r="W248" s="41" t="str">
        <f>IF(E248="","",IF(K248="スギ",VLOOKUP(L248,#REF!,2,0),IF(K248="ヒノキ",VLOOKUP(L248,#REF!,3,0),0)))</f>
        <v/>
      </c>
      <c r="X248" s="41" t="str">
        <f t="shared" si="13"/>
        <v/>
      </c>
      <c r="Y248" s="42"/>
      <c r="Z248" s="42"/>
      <c r="AA248" s="43" t="str">
        <f t="shared" si="14"/>
        <v/>
      </c>
      <c r="AB248" s="23"/>
      <c r="AC248" s="23"/>
      <c r="AD248" s="23"/>
      <c r="AE248" s="23"/>
      <c r="AF248" s="23" t="str">
        <f t="shared" si="15"/>
        <v/>
      </c>
      <c r="AG248" s="88"/>
      <c r="AH248" s="26"/>
      <c r="AI248" s="26"/>
      <c r="AJ248" s="26"/>
    </row>
    <row r="249" spans="1:36">
      <c r="A249" s="42">
        <v>246</v>
      </c>
      <c r="B249" s="42" t="s">
        <v>91</v>
      </c>
      <c r="C249" s="112" t="s">
        <v>0</v>
      </c>
      <c r="D249" s="42"/>
      <c r="E249" s="99"/>
      <c r="F249" s="26"/>
      <c r="G249" s="26"/>
      <c r="H249" s="26"/>
      <c r="I249" s="26"/>
      <c r="J249" s="53"/>
      <c r="K249" s="99"/>
      <c r="L249" s="99"/>
      <c r="M249" s="26"/>
      <c r="N249" s="99"/>
      <c r="O249" s="42" t="str">
        <f t="shared" si="12"/>
        <v/>
      </c>
      <c r="P249" s="26"/>
      <c r="Q249" s="63"/>
      <c r="R249" s="26"/>
      <c r="S249" s="26"/>
      <c r="T249" s="42"/>
      <c r="U249" s="42"/>
      <c r="V249" s="42"/>
      <c r="W249" s="41" t="str">
        <f>IF(E249="","",IF(K249="スギ",VLOOKUP(L249,#REF!,2,0),IF(K249="ヒノキ",VLOOKUP(L249,#REF!,3,0),0)))</f>
        <v/>
      </c>
      <c r="X249" s="41" t="str">
        <f t="shared" si="13"/>
        <v/>
      </c>
      <c r="Y249" s="42"/>
      <c r="Z249" s="42"/>
      <c r="AA249" s="43" t="str">
        <f t="shared" si="14"/>
        <v/>
      </c>
      <c r="AB249" s="23"/>
      <c r="AC249" s="23"/>
      <c r="AD249" s="23"/>
      <c r="AE249" s="23"/>
      <c r="AF249" s="23" t="str">
        <f t="shared" si="15"/>
        <v/>
      </c>
      <c r="AG249" s="88"/>
      <c r="AH249" s="26"/>
      <c r="AI249" s="26"/>
      <c r="AJ249" s="26"/>
    </row>
    <row r="250" spans="1:36">
      <c r="A250" s="42">
        <v>247</v>
      </c>
      <c r="B250" s="42" t="s">
        <v>91</v>
      </c>
      <c r="C250" s="112" t="s">
        <v>0</v>
      </c>
      <c r="D250" s="42"/>
      <c r="E250" s="99"/>
      <c r="F250" s="26"/>
      <c r="G250" s="26"/>
      <c r="H250" s="26"/>
      <c r="I250" s="26"/>
      <c r="J250" s="53"/>
      <c r="K250" s="99"/>
      <c r="L250" s="99"/>
      <c r="M250" s="26"/>
      <c r="N250" s="99"/>
      <c r="O250" s="42" t="str">
        <f t="shared" si="12"/>
        <v/>
      </c>
      <c r="P250" s="26"/>
      <c r="Q250" s="63"/>
      <c r="R250" s="26"/>
      <c r="S250" s="26"/>
      <c r="T250" s="42"/>
      <c r="U250" s="42"/>
      <c r="V250" s="42"/>
      <c r="W250" s="41" t="str">
        <f>IF(E250="","",IF(K250="スギ",VLOOKUP(L250,#REF!,2,0),IF(K250="ヒノキ",VLOOKUP(L250,#REF!,3,0),0)))</f>
        <v/>
      </c>
      <c r="X250" s="41" t="str">
        <f t="shared" si="13"/>
        <v/>
      </c>
      <c r="Y250" s="42"/>
      <c r="Z250" s="42"/>
      <c r="AA250" s="43" t="str">
        <f t="shared" si="14"/>
        <v/>
      </c>
      <c r="AB250" s="23"/>
      <c r="AC250" s="23"/>
      <c r="AD250" s="23"/>
      <c r="AE250" s="23"/>
      <c r="AF250" s="23" t="str">
        <f t="shared" si="15"/>
        <v/>
      </c>
      <c r="AG250" s="88"/>
      <c r="AH250" s="26"/>
      <c r="AI250" s="26"/>
      <c r="AJ250" s="26"/>
    </row>
    <row r="251" spans="1:36">
      <c r="A251" s="42">
        <v>248</v>
      </c>
      <c r="B251" s="42" t="s">
        <v>91</v>
      </c>
      <c r="C251" s="112" t="s">
        <v>0</v>
      </c>
      <c r="D251" s="42"/>
      <c r="E251" s="99"/>
      <c r="F251" s="26"/>
      <c r="G251" s="26"/>
      <c r="H251" s="26"/>
      <c r="I251" s="26"/>
      <c r="J251" s="53"/>
      <c r="K251" s="99"/>
      <c r="L251" s="99"/>
      <c r="M251" s="26"/>
      <c r="N251" s="99"/>
      <c r="O251" s="42" t="str">
        <f t="shared" si="12"/>
        <v/>
      </c>
      <c r="P251" s="26"/>
      <c r="Q251" s="63"/>
      <c r="R251" s="26"/>
      <c r="S251" s="26"/>
      <c r="T251" s="42"/>
      <c r="U251" s="42"/>
      <c r="V251" s="42"/>
      <c r="W251" s="41" t="str">
        <f>IF(E251="","",IF(K251="スギ",VLOOKUP(L251,#REF!,2,0),IF(K251="ヒノキ",VLOOKUP(L251,#REF!,3,0),0)))</f>
        <v/>
      </c>
      <c r="X251" s="41" t="str">
        <f t="shared" si="13"/>
        <v/>
      </c>
      <c r="Y251" s="42"/>
      <c r="Z251" s="42"/>
      <c r="AA251" s="43" t="str">
        <f t="shared" si="14"/>
        <v/>
      </c>
      <c r="AB251" s="23"/>
      <c r="AC251" s="23"/>
      <c r="AD251" s="23"/>
      <c r="AE251" s="23"/>
      <c r="AF251" s="23" t="str">
        <f t="shared" si="15"/>
        <v/>
      </c>
      <c r="AG251" s="88"/>
      <c r="AH251" s="26"/>
      <c r="AI251" s="26"/>
      <c r="AJ251" s="26"/>
    </row>
    <row r="252" spans="1:36">
      <c r="A252" s="42">
        <v>249</v>
      </c>
      <c r="B252" s="42" t="s">
        <v>91</v>
      </c>
      <c r="C252" s="112" t="s">
        <v>0</v>
      </c>
      <c r="D252" s="42"/>
      <c r="E252" s="99"/>
      <c r="F252" s="26"/>
      <c r="G252" s="26"/>
      <c r="H252" s="26"/>
      <c r="I252" s="26"/>
      <c r="J252" s="53"/>
      <c r="K252" s="99"/>
      <c r="L252" s="99"/>
      <c r="M252" s="26"/>
      <c r="N252" s="99"/>
      <c r="O252" s="42" t="str">
        <f t="shared" si="12"/>
        <v/>
      </c>
      <c r="P252" s="26"/>
      <c r="Q252" s="63"/>
      <c r="R252" s="26"/>
      <c r="S252" s="26"/>
      <c r="T252" s="42"/>
      <c r="U252" s="42"/>
      <c r="V252" s="42"/>
      <c r="W252" s="41" t="str">
        <f>IF(E252="","",IF(K252="スギ",VLOOKUP(L252,#REF!,2,0),IF(K252="ヒノキ",VLOOKUP(L252,#REF!,3,0),0)))</f>
        <v/>
      </c>
      <c r="X252" s="41" t="str">
        <f t="shared" si="13"/>
        <v/>
      </c>
      <c r="Y252" s="42"/>
      <c r="Z252" s="42"/>
      <c r="AA252" s="43" t="str">
        <f t="shared" si="14"/>
        <v/>
      </c>
      <c r="AB252" s="23"/>
      <c r="AC252" s="23"/>
      <c r="AD252" s="23"/>
      <c r="AE252" s="23"/>
      <c r="AF252" s="23" t="str">
        <f t="shared" si="15"/>
        <v/>
      </c>
      <c r="AG252" s="88"/>
      <c r="AH252" s="26"/>
      <c r="AI252" s="26"/>
      <c r="AJ252" s="26"/>
    </row>
    <row r="253" spans="1:36">
      <c r="A253" s="42">
        <v>250</v>
      </c>
      <c r="B253" s="42" t="s">
        <v>91</v>
      </c>
      <c r="C253" s="112" t="s">
        <v>0</v>
      </c>
      <c r="D253" s="42"/>
      <c r="E253" s="99"/>
      <c r="F253" s="26"/>
      <c r="G253" s="26"/>
      <c r="H253" s="26"/>
      <c r="I253" s="26"/>
      <c r="J253" s="53"/>
      <c r="K253" s="99"/>
      <c r="L253" s="99"/>
      <c r="M253" s="26"/>
      <c r="N253" s="99"/>
      <c r="O253" s="42" t="str">
        <f t="shared" si="12"/>
        <v/>
      </c>
      <c r="P253" s="26"/>
      <c r="Q253" s="63"/>
      <c r="R253" s="26"/>
      <c r="S253" s="26"/>
      <c r="T253" s="42"/>
      <c r="U253" s="42"/>
      <c r="V253" s="42"/>
      <c r="W253" s="41" t="str">
        <f>IF(E253="","",IF(K253="スギ",VLOOKUP(L253,#REF!,2,0),IF(K253="ヒノキ",VLOOKUP(L253,#REF!,3,0),0)))</f>
        <v/>
      </c>
      <c r="X253" s="41" t="str">
        <f t="shared" si="13"/>
        <v/>
      </c>
      <c r="Y253" s="42"/>
      <c r="Z253" s="42"/>
      <c r="AA253" s="43" t="str">
        <f t="shared" si="14"/>
        <v/>
      </c>
      <c r="AB253" s="23"/>
      <c r="AC253" s="23"/>
      <c r="AD253" s="23"/>
      <c r="AE253" s="23"/>
      <c r="AF253" s="23" t="str">
        <f t="shared" si="15"/>
        <v/>
      </c>
      <c r="AG253" s="88"/>
      <c r="AH253" s="26"/>
      <c r="AI253" s="26"/>
      <c r="AJ253" s="26"/>
    </row>
    <row r="254" spans="1:36">
      <c r="A254" s="42">
        <v>251</v>
      </c>
      <c r="B254" s="42" t="s">
        <v>91</v>
      </c>
      <c r="C254" s="112" t="s">
        <v>0</v>
      </c>
      <c r="D254" s="42"/>
      <c r="E254" s="99"/>
      <c r="F254" s="26"/>
      <c r="G254" s="26"/>
      <c r="H254" s="26"/>
      <c r="I254" s="26"/>
      <c r="J254" s="53"/>
      <c r="K254" s="99"/>
      <c r="L254" s="99"/>
      <c r="M254" s="26"/>
      <c r="N254" s="99"/>
      <c r="O254" s="42" t="str">
        <f t="shared" si="12"/>
        <v/>
      </c>
      <c r="P254" s="26"/>
      <c r="Q254" s="63"/>
      <c r="R254" s="26"/>
      <c r="S254" s="26"/>
      <c r="T254" s="42"/>
      <c r="U254" s="42"/>
      <c r="V254" s="42"/>
      <c r="W254" s="41" t="str">
        <f>IF(E254="","",IF(K254="スギ",VLOOKUP(L254,#REF!,2,0),IF(K254="ヒノキ",VLOOKUP(L254,#REF!,3,0),0)))</f>
        <v/>
      </c>
      <c r="X254" s="41" t="str">
        <f t="shared" si="13"/>
        <v/>
      </c>
      <c r="Y254" s="42"/>
      <c r="Z254" s="42"/>
      <c r="AA254" s="43" t="str">
        <f t="shared" si="14"/>
        <v/>
      </c>
      <c r="AB254" s="23"/>
      <c r="AC254" s="23"/>
      <c r="AD254" s="23"/>
      <c r="AE254" s="23"/>
      <c r="AF254" s="23" t="str">
        <f t="shared" si="15"/>
        <v/>
      </c>
      <c r="AG254" s="88"/>
      <c r="AH254" s="26"/>
      <c r="AI254" s="26"/>
      <c r="AJ254" s="26"/>
    </row>
    <row r="255" spans="1:36">
      <c r="A255" s="42">
        <v>252</v>
      </c>
      <c r="B255" s="42" t="s">
        <v>91</v>
      </c>
      <c r="C255" s="112" t="s">
        <v>0</v>
      </c>
      <c r="D255" s="42"/>
      <c r="E255" s="99"/>
      <c r="F255" s="26"/>
      <c r="G255" s="26"/>
      <c r="H255" s="26"/>
      <c r="I255" s="26"/>
      <c r="J255" s="53"/>
      <c r="K255" s="99"/>
      <c r="L255" s="99"/>
      <c r="M255" s="26"/>
      <c r="N255" s="99"/>
      <c r="O255" s="42" t="str">
        <f t="shared" si="12"/>
        <v/>
      </c>
      <c r="P255" s="26"/>
      <c r="Q255" s="63"/>
      <c r="R255" s="26"/>
      <c r="S255" s="26"/>
      <c r="T255" s="42"/>
      <c r="U255" s="42"/>
      <c r="V255" s="42"/>
      <c r="W255" s="41" t="str">
        <f>IF(E255="","",IF(K255="スギ",VLOOKUP(L255,#REF!,2,0),IF(K255="ヒノキ",VLOOKUP(L255,#REF!,3,0),0)))</f>
        <v/>
      </c>
      <c r="X255" s="41" t="str">
        <f t="shared" si="13"/>
        <v/>
      </c>
      <c r="Y255" s="42"/>
      <c r="Z255" s="42"/>
      <c r="AA255" s="43" t="str">
        <f t="shared" si="14"/>
        <v/>
      </c>
      <c r="AB255" s="23"/>
      <c r="AC255" s="23"/>
      <c r="AD255" s="23"/>
      <c r="AE255" s="23"/>
      <c r="AF255" s="23" t="str">
        <f t="shared" si="15"/>
        <v/>
      </c>
      <c r="AG255" s="88"/>
      <c r="AH255" s="26"/>
      <c r="AI255" s="26"/>
      <c r="AJ255" s="26"/>
    </row>
    <row r="256" spans="1:36">
      <c r="A256" s="42">
        <v>253</v>
      </c>
      <c r="B256" s="42" t="s">
        <v>91</v>
      </c>
      <c r="C256" s="112" t="s">
        <v>0</v>
      </c>
      <c r="D256" s="42"/>
      <c r="E256" s="99"/>
      <c r="F256" s="26"/>
      <c r="G256" s="26"/>
      <c r="H256" s="26"/>
      <c r="I256" s="26"/>
      <c r="J256" s="53"/>
      <c r="K256" s="99"/>
      <c r="L256" s="99"/>
      <c r="M256" s="26"/>
      <c r="N256" s="99"/>
      <c r="O256" s="42" t="str">
        <f t="shared" si="12"/>
        <v/>
      </c>
      <c r="P256" s="26"/>
      <c r="Q256" s="63"/>
      <c r="R256" s="26"/>
      <c r="S256" s="26"/>
      <c r="T256" s="42"/>
      <c r="U256" s="42"/>
      <c r="V256" s="42"/>
      <c r="W256" s="41" t="str">
        <f>IF(E256="","",IF(K256="スギ",VLOOKUP(L256,#REF!,2,0),IF(K256="ヒノキ",VLOOKUP(L256,#REF!,3,0),0)))</f>
        <v/>
      </c>
      <c r="X256" s="41" t="str">
        <f t="shared" si="13"/>
        <v/>
      </c>
      <c r="Y256" s="42"/>
      <c r="Z256" s="42"/>
      <c r="AA256" s="43" t="str">
        <f t="shared" si="14"/>
        <v/>
      </c>
      <c r="AB256" s="23"/>
      <c r="AC256" s="23"/>
      <c r="AD256" s="23"/>
      <c r="AE256" s="23"/>
      <c r="AF256" s="23" t="str">
        <f t="shared" si="15"/>
        <v/>
      </c>
      <c r="AG256" s="88"/>
      <c r="AH256" s="26"/>
      <c r="AI256" s="26"/>
      <c r="AJ256" s="26"/>
    </row>
    <row r="257" spans="1:36">
      <c r="A257" s="42">
        <v>254</v>
      </c>
      <c r="B257" s="42" t="s">
        <v>91</v>
      </c>
      <c r="C257" s="112" t="s">
        <v>0</v>
      </c>
      <c r="D257" s="42"/>
      <c r="E257" s="99"/>
      <c r="F257" s="26"/>
      <c r="G257" s="26"/>
      <c r="H257" s="26"/>
      <c r="I257" s="26"/>
      <c r="J257" s="53"/>
      <c r="K257" s="99"/>
      <c r="L257" s="99"/>
      <c r="M257" s="26"/>
      <c r="N257" s="99"/>
      <c r="O257" s="42" t="str">
        <f t="shared" si="12"/>
        <v/>
      </c>
      <c r="P257" s="26"/>
      <c r="Q257" s="63"/>
      <c r="R257" s="26"/>
      <c r="S257" s="26"/>
      <c r="T257" s="42"/>
      <c r="U257" s="42"/>
      <c r="V257" s="42"/>
      <c r="W257" s="41" t="str">
        <f>IF(E257="","",IF(K257="スギ",VLOOKUP(L257,#REF!,2,0),IF(K257="ヒノキ",VLOOKUP(L257,#REF!,3,0),0)))</f>
        <v/>
      </c>
      <c r="X257" s="41" t="str">
        <f t="shared" si="13"/>
        <v/>
      </c>
      <c r="Y257" s="42"/>
      <c r="Z257" s="42"/>
      <c r="AA257" s="43" t="str">
        <f t="shared" si="14"/>
        <v/>
      </c>
      <c r="AB257" s="23"/>
      <c r="AC257" s="23"/>
      <c r="AD257" s="23"/>
      <c r="AE257" s="23"/>
      <c r="AF257" s="23" t="str">
        <f t="shared" si="15"/>
        <v/>
      </c>
      <c r="AG257" s="88"/>
      <c r="AH257" s="26"/>
      <c r="AI257" s="26"/>
      <c r="AJ257" s="26"/>
    </row>
    <row r="258" spans="1:36">
      <c r="A258" s="42">
        <v>255</v>
      </c>
      <c r="B258" s="42" t="s">
        <v>91</v>
      </c>
      <c r="C258" s="112" t="s">
        <v>0</v>
      </c>
      <c r="D258" s="42"/>
      <c r="E258" s="99"/>
      <c r="F258" s="26"/>
      <c r="G258" s="26"/>
      <c r="H258" s="26"/>
      <c r="I258" s="26"/>
      <c r="J258" s="53"/>
      <c r="K258" s="99"/>
      <c r="L258" s="99"/>
      <c r="M258" s="26"/>
      <c r="N258" s="99"/>
      <c r="O258" s="42" t="str">
        <f t="shared" si="12"/>
        <v/>
      </c>
      <c r="P258" s="26"/>
      <c r="Q258" s="63"/>
      <c r="R258" s="26"/>
      <c r="S258" s="26"/>
      <c r="T258" s="42"/>
      <c r="U258" s="42"/>
      <c r="V258" s="42"/>
      <c r="W258" s="41" t="str">
        <f>IF(E258="","",IF(K258="スギ",VLOOKUP(L258,#REF!,2,0),IF(K258="ヒノキ",VLOOKUP(L258,#REF!,3,0),0)))</f>
        <v/>
      </c>
      <c r="X258" s="41" t="str">
        <f t="shared" si="13"/>
        <v/>
      </c>
      <c r="Y258" s="42"/>
      <c r="Z258" s="42"/>
      <c r="AA258" s="43" t="str">
        <f t="shared" si="14"/>
        <v/>
      </c>
      <c r="AB258" s="23"/>
      <c r="AC258" s="23"/>
      <c r="AD258" s="23"/>
      <c r="AE258" s="23"/>
      <c r="AF258" s="23" t="str">
        <f t="shared" si="15"/>
        <v/>
      </c>
      <c r="AG258" s="88"/>
      <c r="AH258" s="26"/>
      <c r="AI258" s="26"/>
      <c r="AJ258" s="26"/>
    </row>
    <row r="259" spans="1:36">
      <c r="A259" s="42">
        <v>256</v>
      </c>
      <c r="B259" s="42" t="s">
        <v>91</v>
      </c>
      <c r="C259" s="112" t="s">
        <v>0</v>
      </c>
      <c r="D259" s="42"/>
      <c r="E259" s="99"/>
      <c r="F259" s="26"/>
      <c r="G259" s="26"/>
      <c r="H259" s="26"/>
      <c r="I259" s="26"/>
      <c r="J259" s="53"/>
      <c r="K259" s="99"/>
      <c r="L259" s="99"/>
      <c r="M259" s="26"/>
      <c r="N259" s="99"/>
      <c r="O259" s="42" t="str">
        <f t="shared" si="12"/>
        <v/>
      </c>
      <c r="P259" s="26"/>
      <c r="Q259" s="63"/>
      <c r="R259" s="26"/>
      <c r="S259" s="26"/>
      <c r="T259" s="42"/>
      <c r="U259" s="42"/>
      <c r="V259" s="42"/>
      <c r="W259" s="41" t="str">
        <f>IF(E259="","",IF(K259="スギ",VLOOKUP(L259,#REF!,2,0),IF(K259="ヒノキ",VLOOKUP(L259,#REF!,3,0),0)))</f>
        <v/>
      </c>
      <c r="X259" s="41" t="str">
        <f t="shared" si="13"/>
        <v/>
      </c>
      <c r="Y259" s="42"/>
      <c r="Z259" s="42"/>
      <c r="AA259" s="43" t="str">
        <f t="shared" si="14"/>
        <v/>
      </c>
      <c r="AB259" s="23"/>
      <c r="AC259" s="23"/>
      <c r="AD259" s="23"/>
      <c r="AE259" s="23"/>
      <c r="AF259" s="23" t="str">
        <f t="shared" si="15"/>
        <v/>
      </c>
      <c r="AG259" s="88"/>
      <c r="AH259" s="26"/>
      <c r="AI259" s="26"/>
      <c r="AJ259" s="26"/>
    </row>
    <row r="260" spans="1:36">
      <c r="A260" s="42">
        <v>257</v>
      </c>
      <c r="B260" s="42" t="s">
        <v>91</v>
      </c>
      <c r="C260" s="112" t="s">
        <v>0</v>
      </c>
      <c r="D260" s="42"/>
      <c r="E260" s="99"/>
      <c r="F260" s="26"/>
      <c r="G260" s="26"/>
      <c r="H260" s="26"/>
      <c r="I260" s="26"/>
      <c r="J260" s="53"/>
      <c r="K260" s="99"/>
      <c r="L260" s="99"/>
      <c r="M260" s="26"/>
      <c r="N260" s="99"/>
      <c r="O260" s="42" t="str">
        <f t="shared" si="12"/>
        <v/>
      </c>
      <c r="P260" s="26"/>
      <c r="Q260" s="63"/>
      <c r="R260" s="26"/>
      <c r="S260" s="26"/>
      <c r="T260" s="42"/>
      <c r="U260" s="42"/>
      <c r="V260" s="42"/>
      <c r="W260" s="41" t="str">
        <f>IF(E260="","",IF(K260="スギ",VLOOKUP(L260,#REF!,2,0),IF(K260="ヒノキ",VLOOKUP(L260,#REF!,3,0),0)))</f>
        <v/>
      </c>
      <c r="X260" s="41" t="str">
        <f t="shared" si="13"/>
        <v/>
      </c>
      <c r="Y260" s="42"/>
      <c r="Z260" s="42"/>
      <c r="AA260" s="43" t="str">
        <f t="shared" si="14"/>
        <v/>
      </c>
      <c r="AB260" s="23"/>
      <c r="AC260" s="23"/>
      <c r="AD260" s="23"/>
      <c r="AE260" s="23"/>
      <c r="AF260" s="23" t="str">
        <f t="shared" si="15"/>
        <v/>
      </c>
      <c r="AG260" s="88"/>
      <c r="AH260" s="26"/>
      <c r="AI260" s="26"/>
      <c r="AJ260" s="26"/>
    </row>
    <row r="261" spans="1:36">
      <c r="A261" s="42">
        <v>258</v>
      </c>
      <c r="B261" s="42" t="s">
        <v>91</v>
      </c>
      <c r="C261" s="112" t="s">
        <v>0</v>
      </c>
      <c r="D261" s="42"/>
      <c r="E261" s="99"/>
      <c r="F261" s="26"/>
      <c r="G261" s="26"/>
      <c r="H261" s="26"/>
      <c r="I261" s="26"/>
      <c r="J261" s="53"/>
      <c r="K261" s="99"/>
      <c r="L261" s="99"/>
      <c r="M261" s="26"/>
      <c r="N261" s="99"/>
      <c r="O261" s="42" t="str">
        <f t="shared" ref="O261:O324" si="16">IF(N261="","",IF(MONTH(N261)&lt;=3,YEAR(N261)-1,YEAR(N261)))</f>
        <v/>
      </c>
      <c r="P261" s="26"/>
      <c r="Q261" s="63"/>
      <c r="R261" s="26"/>
      <c r="S261" s="26"/>
      <c r="T261" s="42"/>
      <c r="U261" s="42"/>
      <c r="V261" s="42"/>
      <c r="W261" s="41" t="str">
        <f>IF(E261="","",IF(K261="スギ",VLOOKUP(L261,#REF!,2,0),IF(K261="ヒノキ",VLOOKUP(L261,#REF!,3,0),0)))</f>
        <v/>
      </c>
      <c r="X261" s="41" t="str">
        <f t="shared" ref="X261:X324" si="17">IF(E261="","",IF(Q261=0,ROUND(W261*J261,0),0))</f>
        <v/>
      </c>
      <c r="Y261" s="42"/>
      <c r="Z261" s="42"/>
      <c r="AA261" s="43" t="str">
        <f t="shared" ref="AA261:AA324" si="18">IF(Q261="","",IF(Q261=0,X261,Q261))</f>
        <v/>
      </c>
      <c r="AB261" s="23"/>
      <c r="AC261" s="23"/>
      <c r="AD261" s="23"/>
      <c r="AE261" s="23"/>
      <c r="AF261" s="23" t="str">
        <f t="shared" ref="AF261:AF324" si="19">IF(E261="","",Q261-SUM(AB261:AE261))</f>
        <v/>
      </c>
      <c r="AG261" s="88"/>
      <c r="AH261" s="26"/>
      <c r="AI261" s="26"/>
      <c r="AJ261" s="26"/>
    </row>
    <row r="262" spans="1:36">
      <c r="A262" s="42">
        <v>259</v>
      </c>
      <c r="B262" s="42" t="s">
        <v>91</v>
      </c>
      <c r="C262" s="112" t="s">
        <v>0</v>
      </c>
      <c r="D262" s="42"/>
      <c r="E262" s="99"/>
      <c r="F262" s="26"/>
      <c r="G262" s="26"/>
      <c r="H262" s="26"/>
      <c r="I262" s="26"/>
      <c r="J262" s="53"/>
      <c r="K262" s="99"/>
      <c r="L262" s="99"/>
      <c r="M262" s="26"/>
      <c r="N262" s="99"/>
      <c r="O262" s="42" t="str">
        <f t="shared" si="16"/>
        <v/>
      </c>
      <c r="P262" s="26"/>
      <c r="Q262" s="63"/>
      <c r="R262" s="26"/>
      <c r="S262" s="26"/>
      <c r="T262" s="42"/>
      <c r="U262" s="42"/>
      <c r="V262" s="42"/>
      <c r="W262" s="41" t="str">
        <f>IF(E262="","",IF(K262="スギ",VLOOKUP(L262,#REF!,2,0),IF(K262="ヒノキ",VLOOKUP(L262,#REF!,3,0),0)))</f>
        <v/>
      </c>
      <c r="X262" s="41" t="str">
        <f t="shared" si="17"/>
        <v/>
      </c>
      <c r="Y262" s="42"/>
      <c r="Z262" s="42"/>
      <c r="AA262" s="43" t="str">
        <f t="shared" si="18"/>
        <v/>
      </c>
      <c r="AB262" s="23"/>
      <c r="AC262" s="23"/>
      <c r="AD262" s="23"/>
      <c r="AE262" s="23"/>
      <c r="AF262" s="23" t="str">
        <f t="shared" si="19"/>
        <v/>
      </c>
      <c r="AG262" s="88"/>
      <c r="AH262" s="26"/>
      <c r="AI262" s="26"/>
      <c r="AJ262" s="26"/>
    </row>
    <row r="263" spans="1:36">
      <c r="A263" s="42">
        <v>260</v>
      </c>
      <c r="B263" s="42" t="s">
        <v>91</v>
      </c>
      <c r="C263" s="112" t="s">
        <v>0</v>
      </c>
      <c r="D263" s="42"/>
      <c r="E263" s="99"/>
      <c r="F263" s="26"/>
      <c r="G263" s="26"/>
      <c r="H263" s="26"/>
      <c r="I263" s="26"/>
      <c r="J263" s="53"/>
      <c r="K263" s="99"/>
      <c r="L263" s="99"/>
      <c r="M263" s="26"/>
      <c r="N263" s="99"/>
      <c r="O263" s="42" t="str">
        <f t="shared" si="16"/>
        <v/>
      </c>
      <c r="P263" s="26"/>
      <c r="Q263" s="63"/>
      <c r="R263" s="26"/>
      <c r="S263" s="26"/>
      <c r="T263" s="42"/>
      <c r="U263" s="42"/>
      <c r="V263" s="42"/>
      <c r="W263" s="41" t="str">
        <f>IF(E263="","",IF(K263="スギ",VLOOKUP(L263,#REF!,2,0),IF(K263="ヒノキ",VLOOKUP(L263,#REF!,3,0),0)))</f>
        <v/>
      </c>
      <c r="X263" s="41" t="str">
        <f t="shared" si="17"/>
        <v/>
      </c>
      <c r="Y263" s="42"/>
      <c r="Z263" s="42"/>
      <c r="AA263" s="43" t="str">
        <f t="shared" si="18"/>
        <v/>
      </c>
      <c r="AB263" s="23"/>
      <c r="AC263" s="23"/>
      <c r="AD263" s="23"/>
      <c r="AE263" s="23"/>
      <c r="AF263" s="23" t="str">
        <f t="shared" si="19"/>
        <v/>
      </c>
      <c r="AG263" s="88"/>
      <c r="AH263" s="26"/>
      <c r="AI263" s="26"/>
      <c r="AJ263" s="26"/>
    </row>
    <row r="264" spans="1:36">
      <c r="A264" s="42">
        <v>261</v>
      </c>
      <c r="B264" s="42" t="s">
        <v>91</v>
      </c>
      <c r="C264" s="112" t="s">
        <v>0</v>
      </c>
      <c r="D264" s="42"/>
      <c r="E264" s="99"/>
      <c r="F264" s="26"/>
      <c r="G264" s="26"/>
      <c r="H264" s="26"/>
      <c r="I264" s="26"/>
      <c r="J264" s="53"/>
      <c r="K264" s="99"/>
      <c r="L264" s="99"/>
      <c r="M264" s="26"/>
      <c r="N264" s="99"/>
      <c r="O264" s="42" t="str">
        <f t="shared" si="16"/>
        <v/>
      </c>
      <c r="P264" s="26"/>
      <c r="Q264" s="63"/>
      <c r="R264" s="26"/>
      <c r="S264" s="26"/>
      <c r="T264" s="42"/>
      <c r="U264" s="42"/>
      <c r="V264" s="42"/>
      <c r="W264" s="41" t="str">
        <f>IF(E264="","",IF(K264="スギ",VLOOKUP(L264,#REF!,2,0),IF(K264="ヒノキ",VLOOKUP(L264,#REF!,3,0),0)))</f>
        <v/>
      </c>
      <c r="X264" s="41" t="str">
        <f t="shared" si="17"/>
        <v/>
      </c>
      <c r="Y264" s="42"/>
      <c r="Z264" s="42"/>
      <c r="AA264" s="43" t="str">
        <f t="shared" si="18"/>
        <v/>
      </c>
      <c r="AB264" s="23"/>
      <c r="AC264" s="23"/>
      <c r="AD264" s="23"/>
      <c r="AE264" s="23"/>
      <c r="AF264" s="23" t="str">
        <f t="shared" si="19"/>
        <v/>
      </c>
      <c r="AG264" s="88"/>
      <c r="AH264" s="26"/>
      <c r="AI264" s="26"/>
      <c r="AJ264" s="26"/>
    </row>
    <row r="265" spans="1:36">
      <c r="A265" s="42">
        <v>262</v>
      </c>
      <c r="B265" s="42" t="s">
        <v>91</v>
      </c>
      <c r="C265" s="112" t="s">
        <v>0</v>
      </c>
      <c r="D265" s="42"/>
      <c r="E265" s="99"/>
      <c r="F265" s="26"/>
      <c r="G265" s="26"/>
      <c r="H265" s="26"/>
      <c r="I265" s="26"/>
      <c r="J265" s="53"/>
      <c r="K265" s="99"/>
      <c r="L265" s="99"/>
      <c r="M265" s="26"/>
      <c r="N265" s="99"/>
      <c r="O265" s="42" t="str">
        <f t="shared" si="16"/>
        <v/>
      </c>
      <c r="P265" s="26"/>
      <c r="Q265" s="63"/>
      <c r="R265" s="26"/>
      <c r="S265" s="26"/>
      <c r="T265" s="42"/>
      <c r="U265" s="42"/>
      <c r="V265" s="42"/>
      <c r="W265" s="41" t="str">
        <f>IF(E265="","",IF(K265="スギ",VLOOKUP(L265,#REF!,2,0),IF(K265="ヒノキ",VLOOKUP(L265,#REF!,3,0),0)))</f>
        <v/>
      </c>
      <c r="X265" s="41" t="str">
        <f t="shared" si="17"/>
        <v/>
      </c>
      <c r="Y265" s="42"/>
      <c r="Z265" s="42"/>
      <c r="AA265" s="43" t="str">
        <f t="shared" si="18"/>
        <v/>
      </c>
      <c r="AB265" s="23"/>
      <c r="AC265" s="23"/>
      <c r="AD265" s="23"/>
      <c r="AE265" s="23"/>
      <c r="AF265" s="23" t="str">
        <f t="shared" si="19"/>
        <v/>
      </c>
      <c r="AG265" s="88"/>
      <c r="AH265" s="26"/>
      <c r="AI265" s="26"/>
      <c r="AJ265" s="26"/>
    </row>
    <row r="266" spans="1:36">
      <c r="A266" s="42">
        <v>263</v>
      </c>
      <c r="B266" s="42" t="s">
        <v>91</v>
      </c>
      <c r="C266" s="112" t="s">
        <v>0</v>
      </c>
      <c r="D266" s="42"/>
      <c r="E266" s="99"/>
      <c r="F266" s="26"/>
      <c r="G266" s="26"/>
      <c r="H266" s="26"/>
      <c r="I266" s="26"/>
      <c r="J266" s="53"/>
      <c r="K266" s="99"/>
      <c r="L266" s="99"/>
      <c r="M266" s="26"/>
      <c r="N266" s="99"/>
      <c r="O266" s="42" t="str">
        <f t="shared" si="16"/>
        <v/>
      </c>
      <c r="P266" s="26"/>
      <c r="Q266" s="63"/>
      <c r="R266" s="26"/>
      <c r="S266" s="26"/>
      <c r="T266" s="42"/>
      <c r="U266" s="42"/>
      <c r="V266" s="42"/>
      <c r="W266" s="41" t="str">
        <f>IF(E266="","",IF(K266="スギ",VLOOKUP(L266,#REF!,2,0),IF(K266="ヒノキ",VLOOKUP(L266,#REF!,3,0),0)))</f>
        <v/>
      </c>
      <c r="X266" s="41" t="str">
        <f t="shared" si="17"/>
        <v/>
      </c>
      <c r="Y266" s="42"/>
      <c r="Z266" s="42"/>
      <c r="AA266" s="43" t="str">
        <f t="shared" si="18"/>
        <v/>
      </c>
      <c r="AB266" s="23"/>
      <c r="AC266" s="23"/>
      <c r="AD266" s="23"/>
      <c r="AE266" s="23"/>
      <c r="AF266" s="23" t="str">
        <f t="shared" si="19"/>
        <v/>
      </c>
      <c r="AG266" s="88"/>
      <c r="AH266" s="26"/>
      <c r="AI266" s="26"/>
      <c r="AJ266" s="26"/>
    </row>
    <row r="267" spans="1:36">
      <c r="A267" s="42">
        <v>264</v>
      </c>
      <c r="B267" s="42" t="s">
        <v>91</v>
      </c>
      <c r="C267" s="112" t="s">
        <v>0</v>
      </c>
      <c r="D267" s="42"/>
      <c r="E267" s="99"/>
      <c r="F267" s="26"/>
      <c r="G267" s="26"/>
      <c r="H267" s="26"/>
      <c r="I267" s="26"/>
      <c r="J267" s="53"/>
      <c r="K267" s="99"/>
      <c r="L267" s="99"/>
      <c r="M267" s="26"/>
      <c r="N267" s="99"/>
      <c r="O267" s="42" t="str">
        <f t="shared" si="16"/>
        <v/>
      </c>
      <c r="P267" s="26"/>
      <c r="Q267" s="63"/>
      <c r="R267" s="26"/>
      <c r="S267" s="26"/>
      <c r="T267" s="42"/>
      <c r="U267" s="42"/>
      <c r="V267" s="42"/>
      <c r="W267" s="41" t="str">
        <f>IF(E267="","",IF(K267="スギ",VLOOKUP(L267,#REF!,2,0),IF(K267="ヒノキ",VLOOKUP(L267,#REF!,3,0),0)))</f>
        <v/>
      </c>
      <c r="X267" s="41" t="str">
        <f t="shared" si="17"/>
        <v/>
      </c>
      <c r="Y267" s="42"/>
      <c r="Z267" s="42"/>
      <c r="AA267" s="43" t="str">
        <f t="shared" si="18"/>
        <v/>
      </c>
      <c r="AB267" s="23"/>
      <c r="AC267" s="23"/>
      <c r="AD267" s="23"/>
      <c r="AE267" s="23"/>
      <c r="AF267" s="23" t="str">
        <f t="shared" si="19"/>
        <v/>
      </c>
      <c r="AG267" s="88"/>
      <c r="AH267" s="26"/>
      <c r="AI267" s="26"/>
      <c r="AJ267" s="26"/>
    </row>
    <row r="268" spans="1:36">
      <c r="A268" s="42">
        <v>265</v>
      </c>
      <c r="B268" s="42" t="s">
        <v>91</v>
      </c>
      <c r="C268" s="112" t="s">
        <v>0</v>
      </c>
      <c r="D268" s="42"/>
      <c r="E268" s="99"/>
      <c r="F268" s="26"/>
      <c r="G268" s="26"/>
      <c r="H268" s="26"/>
      <c r="I268" s="26"/>
      <c r="J268" s="53"/>
      <c r="K268" s="99"/>
      <c r="L268" s="99"/>
      <c r="M268" s="26"/>
      <c r="N268" s="99"/>
      <c r="O268" s="42" t="str">
        <f t="shared" si="16"/>
        <v/>
      </c>
      <c r="P268" s="26"/>
      <c r="Q268" s="63"/>
      <c r="R268" s="26"/>
      <c r="S268" s="26"/>
      <c r="T268" s="42"/>
      <c r="U268" s="42"/>
      <c r="V268" s="42"/>
      <c r="W268" s="41" t="str">
        <f>IF(E268="","",IF(K268="スギ",VLOOKUP(L268,#REF!,2,0),IF(K268="ヒノキ",VLOOKUP(L268,#REF!,3,0),0)))</f>
        <v/>
      </c>
      <c r="X268" s="41" t="str">
        <f t="shared" si="17"/>
        <v/>
      </c>
      <c r="Y268" s="42"/>
      <c r="Z268" s="42"/>
      <c r="AA268" s="43" t="str">
        <f t="shared" si="18"/>
        <v/>
      </c>
      <c r="AB268" s="23"/>
      <c r="AC268" s="23"/>
      <c r="AD268" s="23"/>
      <c r="AE268" s="23"/>
      <c r="AF268" s="23" t="str">
        <f t="shared" si="19"/>
        <v/>
      </c>
      <c r="AG268" s="88"/>
      <c r="AH268" s="26"/>
      <c r="AI268" s="26"/>
      <c r="AJ268" s="26"/>
    </row>
    <row r="269" spans="1:36">
      <c r="A269" s="42">
        <v>266</v>
      </c>
      <c r="B269" s="42" t="s">
        <v>91</v>
      </c>
      <c r="C269" s="112" t="s">
        <v>0</v>
      </c>
      <c r="D269" s="42"/>
      <c r="E269" s="99"/>
      <c r="F269" s="26"/>
      <c r="G269" s="26"/>
      <c r="H269" s="26"/>
      <c r="I269" s="26"/>
      <c r="J269" s="53"/>
      <c r="K269" s="99"/>
      <c r="L269" s="99"/>
      <c r="M269" s="26"/>
      <c r="N269" s="99"/>
      <c r="O269" s="42" t="str">
        <f t="shared" si="16"/>
        <v/>
      </c>
      <c r="P269" s="26"/>
      <c r="Q269" s="63"/>
      <c r="R269" s="26"/>
      <c r="S269" s="26"/>
      <c r="T269" s="42"/>
      <c r="U269" s="42"/>
      <c r="V269" s="42"/>
      <c r="W269" s="41" t="str">
        <f>IF(E269="","",IF(K269="スギ",VLOOKUP(L269,#REF!,2,0),IF(K269="ヒノキ",VLOOKUP(L269,#REF!,3,0),0)))</f>
        <v/>
      </c>
      <c r="X269" s="41" t="str">
        <f t="shared" si="17"/>
        <v/>
      </c>
      <c r="Y269" s="42"/>
      <c r="Z269" s="42"/>
      <c r="AA269" s="43" t="str">
        <f t="shared" si="18"/>
        <v/>
      </c>
      <c r="AB269" s="23"/>
      <c r="AC269" s="23"/>
      <c r="AD269" s="23"/>
      <c r="AE269" s="23"/>
      <c r="AF269" s="23" t="str">
        <f t="shared" si="19"/>
        <v/>
      </c>
      <c r="AG269" s="88"/>
      <c r="AH269" s="26"/>
      <c r="AI269" s="26"/>
      <c r="AJ269" s="26"/>
    </row>
    <row r="270" spans="1:36">
      <c r="A270" s="42">
        <v>267</v>
      </c>
      <c r="B270" s="42" t="s">
        <v>91</v>
      </c>
      <c r="C270" s="112" t="s">
        <v>0</v>
      </c>
      <c r="D270" s="42"/>
      <c r="E270" s="99"/>
      <c r="F270" s="26"/>
      <c r="G270" s="26"/>
      <c r="H270" s="26"/>
      <c r="I270" s="26"/>
      <c r="J270" s="53"/>
      <c r="K270" s="99"/>
      <c r="L270" s="99"/>
      <c r="M270" s="26"/>
      <c r="N270" s="99"/>
      <c r="O270" s="42" t="str">
        <f t="shared" si="16"/>
        <v/>
      </c>
      <c r="P270" s="26"/>
      <c r="Q270" s="63"/>
      <c r="R270" s="26"/>
      <c r="S270" s="26"/>
      <c r="T270" s="42"/>
      <c r="U270" s="42"/>
      <c r="V270" s="42"/>
      <c r="W270" s="41" t="str">
        <f>IF(E270="","",IF(K270="スギ",VLOOKUP(L270,#REF!,2,0),IF(K270="ヒノキ",VLOOKUP(L270,#REF!,3,0),0)))</f>
        <v/>
      </c>
      <c r="X270" s="41" t="str">
        <f t="shared" si="17"/>
        <v/>
      </c>
      <c r="Y270" s="42"/>
      <c r="Z270" s="42"/>
      <c r="AA270" s="43" t="str">
        <f t="shared" si="18"/>
        <v/>
      </c>
      <c r="AB270" s="23"/>
      <c r="AC270" s="23"/>
      <c r="AD270" s="23"/>
      <c r="AE270" s="23"/>
      <c r="AF270" s="23" t="str">
        <f t="shared" si="19"/>
        <v/>
      </c>
      <c r="AG270" s="88"/>
      <c r="AH270" s="26"/>
      <c r="AI270" s="26"/>
      <c r="AJ270" s="26"/>
    </row>
    <row r="271" spans="1:36">
      <c r="A271" s="42">
        <v>268</v>
      </c>
      <c r="B271" s="42" t="s">
        <v>91</v>
      </c>
      <c r="C271" s="112" t="s">
        <v>0</v>
      </c>
      <c r="D271" s="42"/>
      <c r="E271" s="99"/>
      <c r="F271" s="26"/>
      <c r="G271" s="26"/>
      <c r="H271" s="26"/>
      <c r="I271" s="26"/>
      <c r="J271" s="53"/>
      <c r="K271" s="99"/>
      <c r="L271" s="99"/>
      <c r="M271" s="26"/>
      <c r="N271" s="99"/>
      <c r="O271" s="42" t="str">
        <f t="shared" si="16"/>
        <v/>
      </c>
      <c r="P271" s="26"/>
      <c r="Q271" s="63"/>
      <c r="R271" s="26"/>
      <c r="S271" s="26"/>
      <c r="T271" s="42"/>
      <c r="U271" s="42"/>
      <c r="V271" s="42"/>
      <c r="W271" s="41" t="str">
        <f>IF(E271="","",IF(K271="スギ",VLOOKUP(L271,#REF!,2,0),IF(K271="ヒノキ",VLOOKUP(L271,#REF!,3,0),0)))</f>
        <v/>
      </c>
      <c r="X271" s="41" t="str">
        <f t="shared" si="17"/>
        <v/>
      </c>
      <c r="Y271" s="42"/>
      <c r="Z271" s="42"/>
      <c r="AA271" s="43" t="str">
        <f t="shared" si="18"/>
        <v/>
      </c>
      <c r="AB271" s="23"/>
      <c r="AC271" s="23"/>
      <c r="AD271" s="23"/>
      <c r="AE271" s="23"/>
      <c r="AF271" s="23" t="str">
        <f t="shared" si="19"/>
        <v/>
      </c>
      <c r="AG271" s="88"/>
      <c r="AH271" s="26"/>
      <c r="AI271" s="26"/>
      <c r="AJ271" s="26"/>
    </row>
    <row r="272" spans="1:36">
      <c r="A272" s="42">
        <v>269</v>
      </c>
      <c r="B272" s="42" t="s">
        <v>91</v>
      </c>
      <c r="C272" s="112" t="s">
        <v>0</v>
      </c>
      <c r="D272" s="42"/>
      <c r="E272" s="99"/>
      <c r="F272" s="26"/>
      <c r="G272" s="26"/>
      <c r="H272" s="26"/>
      <c r="I272" s="26"/>
      <c r="J272" s="53"/>
      <c r="K272" s="99"/>
      <c r="L272" s="99"/>
      <c r="M272" s="26"/>
      <c r="N272" s="99"/>
      <c r="O272" s="42" t="str">
        <f t="shared" si="16"/>
        <v/>
      </c>
      <c r="P272" s="26"/>
      <c r="Q272" s="63"/>
      <c r="R272" s="26"/>
      <c r="S272" s="26"/>
      <c r="T272" s="42"/>
      <c r="U272" s="42"/>
      <c r="V272" s="42"/>
      <c r="W272" s="41" t="str">
        <f>IF(E272="","",IF(K272="スギ",VLOOKUP(L272,#REF!,2,0),IF(K272="ヒノキ",VLOOKUP(L272,#REF!,3,0),0)))</f>
        <v/>
      </c>
      <c r="X272" s="41" t="str">
        <f t="shared" si="17"/>
        <v/>
      </c>
      <c r="Y272" s="42"/>
      <c r="Z272" s="42"/>
      <c r="AA272" s="43" t="str">
        <f t="shared" si="18"/>
        <v/>
      </c>
      <c r="AB272" s="23"/>
      <c r="AC272" s="23"/>
      <c r="AD272" s="23"/>
      <c r="AE272" s="23"/>
      <c r="AF272" s="23" t="str">
        <f t="shared" si="19"/>
        <v/>
      </c>
      <c r="AG272" s="88"/>
      <c r="AH272" s="26"/>
      <c r="AI272" s="26"/>
      <c r="AJ272" s="26"/>
    </row>
    <row r="273" spans="1:36">
      <c r="A273" s="42">
        <v>270</v>
      </c>
      <c r="B273" s="42" t="s">
        <v>91</v>
      </c>
      <c r="C273" s="112" t="s">
        <v>0</v>
      </c>
      <c r="D273" s="42"/>
      <c r="E273" s="99"/>
      <c r="F273" s="26"/>
      <c r="G273" s="26"/>
      <c r="H273" s="26"/>
      <c r="I273" s="26"/>
      <c r="J273" s="53"/>
      <c r="K273" s="99"/>
      <c r="L273" s="99"/>
      <c r="M273" s="26"/>
      <c r="N273" s="99"/>
      <c r="O273" s="42" t="str">
        <f t="shared" si="16"/>
        <v/>
      </c>
      <c r="P273" s="26"/>
      <c r="Q273" s="63"/>
      <c r="R273" s="26"/>
      <c r="S273" s="26"/>
      <c r="T273" s="42"/>
      <c r="U273" s="42"/>
      <c r="V273" s="42"/>
      <c r="W273" s="41" t="str">
        <f>IF(E273="","",IF(K273="スギ",VLOOKUP(L273,#REF!,2,0),IF(K273="ヒノキ",VLOOKUP(L273,#REF!,3,0),0)))</f>
        <v/>
      </c>
      <c r="X273" s="41" t="str">
        <f t="shared" si="17"/>
        <v/>
      </c>
      <c r="Y273" s="42"/>
      <c r="Z273" s="42"/>
      <c r="AA273" s="43" t="str">
        <f t="shared" si="18"/>
        <v/>
      </c>
      <c r="AB273" s="23"/>
      <c r="AC273" s="23"/>
      <c r="AD273" s="23"/>
      <c r="AE273" s="23"/>
      <c r="AF273" s="23" t="str">
        <f t="shared" si="19"/>
        <v/>
      </c>
      <c r="AG273" s="88"/>
      <c r="AH273" s="26"/>
      <c r="AI273" s="26"/>
      <c r="AJ273" s="26"/>
    </row>
    <row r="274" spans="1:36">
      <c r="A274" s="42">
        <v>271</v>
      </c>
      <c r="B274" s="42" t="s">
        <v>91</v>
      </c>
      <c r="C274" s="112" t="s">
        <v>0</v>
      </c>
      <c r="D274" s="42"/>
      <c r="E274" s="99"/>
      <c r="F274" s="26"/>
      <c r="G274" s="26"/>
      <c r="H274" s="26"/>
      <c r="I274" s="26"/>
      <c r="J274" s="53"/>
      <c r="K274" s="99"/>
      <c r="L274" s="99"/>
      <c r="M274" s="26"/>
      <c r="N274" s="99"/>
      <c r="O274" s="42" t="str">
        <f t="shared" si="16"/>
        <v/>
      </c>
      <c r="P274" s="26"/>
      <c r="Q274" s="63"/>
      <c r="R274" s="26"/>
      <c r="S274" s="26"/>
      <c r="T274" s="42"/>
      <c r="U274" s="42"/>
      <c r="V274" s="42"/>
      <c r="W274" s="41" t="str">
        <f>IF(E274="","",IF(K274="スギ",VLOOKUP(L274,#REF!,2,0),IF(K274="ヒノキ",VLOOKUP(L274,#REF!,3,0),0)))</f>
        <v/>
      </c>
      <c r="X274" s="41" t="str">
        <f t="shared" si="17"/>
        <v/>
      </c>
      <c r="Y274" s="42"/>
      <c r="Z274" s="42"/>
      <c r="AA274" s="43" t="str">
        <f t="shared" si="18"/>
        <v/>
      </c>
      <c r="AB274" s="23"/>
      <c r="AC274" s="23"/>
      <c r="AD274" s="23"/>
      <c r="AE274" s="23"/>
      <c r="AF274" s="23" t="str">
        <f t="shared" si="19"/>
        <v/>
      </c>
      <c r="AG274" s="88"/>
      <c r="AH274" s="26"/>
      <c r="AI274" s="26"/>
      <c r="AJ274" s="26"/>
    </row>
    <row r="275" spans="1:36">
      <c r="A275" s="42">
        <v>272</v>
      </c>
      <c r="B275" s="42" t="s">
        <v>91</v>
      </c>
      <c r="C275" s="112" t="s">
        <v>0</v>
      </c>
      <c r="D275" s="42"/>
      <c r="E275" s="99"/>
      <c r="F275" s="26"/>
      <c r="G275" s="26"/>
      <c r="H275" s="26"/>
      <c r="I275" s="26"/>
      <c r="J275" s="53"/>
      <c r="K275" s="99"/>
      <c r="L275" s="99"/>
      <c r="M275" s="26"/>
      <c r="N275" s="99"/>
      <c r="O275" s="42" t="str">
        <f t="shared" si="16"/>
        <v/>
      </c>
      <c r="P275" s="26"/>
      <c r="Q275" s="63"/>
      <c r="R275" s="26"/>
      <c r="S275" s="26"/>
      <c r="T275" s="42"/>
      <c r="U275" s="42"/>
      <c r="V275" s="42"/>
      <c r="W275" s="41" t="str">
        <f>IF(E275="","",IF(K275="スギ",VLOOKUP(L275,#REF!,2,0),IF(K275="ヒノキ",VLOOKUP(L275,#REF!,3,0),0)))</f>
        <v/>
      </c>
      <c r="X275" s="41" t="str">
        <f t="shared" si="17"/>
        <v/>
      </c>
      <c r="Y275" s="42"/>
      <c r="Z275" s="42"/>
      <c r="AA275" s="43" t="str">
        <f t="shared" si="18"/>
        <v/>
      </c>
      <c r="AB275" s="23"/>
      <c r="AC275" s="23"/>
      <c r="AD275" s="23"/>
      <c r="AE275" s="23"/>
      <c r="AF275" s="23" t="str">
        <f t="shared" si="19"/>
        <v/>
      </c>
      <c r="AG275" s="88"/>
      <c r="AH275" s="26"/>
      <c r="AI275" s="26"/>
      <c r="AJ275" s="26"/>
    </row>
    <row r="276" spans="1:36">
      <c r="A276" s="42">
        <v>273</v>
      </c>
      <c r="B276" s="42" t="s">
        <v>91</v>
      </c>
      <c r="C276" s="112" t="s">
        <v>0</v>
      </c>
      <c r="D276" s="42"/>
      <c r="E276" s="99"/>
      <c r="F276" s="26"/>
      <c r="G276" s="26"/>
      <c r="H276" s="26"/>
      <c r="I276" s="26"/>
      <c r="J276" s="53"/>
      <c r="K276" s="99"/>
      <c r="L276" s="99"/>
      <c r="M276" s="26"/>
      <c r="N276" s="99"/>
      <c r="O276" s="42" t="str">
        <f t="shared" si="16"/>
        <v/>
      </c>
      <c r="P276" s="26"/>
      <c r="Q276" s="63"/>
      <c r="R276" s="26"/>
      <c r="S276" s="26"/>
      <c r="T276" s="42"/>
      <c r="U276" s="42"/>
      <c r="V276" s="42"/>
      <c r="W276" s="41" t="str">
        <f>IF(E276="","",IF(K276="スギ",VLOOKUP(L276,#REF!,2,0),IF(K276="ヒノキ",VLOOKUP(L276,#REF!,3,0),0)))</f>
        <v/>
      </c>
      <c r="X276" s="41" t="str">
        <f t="shared" si="17"/>
        <v/>
      </c>
      <c r="Y276" s="42"/>
      <c r="Z276" s="42"/>
      <c r="AA276" s="43" t="str">
        <f t="shared" si="18"/>
        <v/>
      </c>
      <c r="AB276" s="23"/>
      <c r="AC276" s="23"/>
      <c r="AD276" s="23"/>
      <c r="AE276" s="23"/>
      <c r="AF276" s="23" t="str">
        <f t="shared" si="19"/>
        <v/>
      </c>
      <c r="AG276" s="88"/>
      <c r="AH276" s="26"/>
      <c r="AI276" s="26"/>
      <c r="AJ276" s="26"/>
    </row>
    <row r="277" spans="1:36">
      <c r="A277" s="42">
        <v>274</v>
      </c>
      <c r="B277" s="42" t="s">
        <v>91</v>
      </c>
      <c r="C277" s="112" t="s">
        <v>0</v>
      </c>
      <c r="D277" s="42"/>
      <c r="E277" s="99"/>
      <c r="F277" s="26"/>
      <c r="G277" s="26"/>
      <c r="H277" s="26"/>
      <c r="I277" s="26"/>
      <c r="J277" s="53"/>
      <c r="K277" s="99"/>
      <c r="L277" s="99"/>
      <c r="M277" s="26"/>
      <c r="N277" s="99"/>
      <c r="O277" s="42" t="str">
        <f t="shared" si="16"/>
        <v/>
      </c>
      <c r="P277" s="26"/>
      <c r="Q277" s="63"/>
      <c r="R277" s="26"/>
      <c r="S277" s="26"/>
      <c r="T277" s="42"/>
      <c r="U277" s="42"/>
      <c r="V277" s="42"/>
      <c r="W277" s="41" t="str">
        <f>IF(E277="","",IF(K277="スギ",VLOOKUP(L277,#REF!,2,0),IF(K277="ヒノキ",VLOOKUP(L277,#REF!,3,0),0)))</f>
        <v/>
      </c>
      <c r="X277" s="41" t="str">
        <f t="shared" si="17"/>
        <v/>
      </c>
      <c r="Y277" s="42"/>
      <c r="Z277" s="42"/>
      <c r="AA277" s="43" t="str">
        <f t="shared" si="18"/>
        <v/>
      </c>
      <c r="AB277" s="23"/>
      <c r="AC277" s="23"/>
      <c r="AD277" s="23"/>
      <c r="AE277" s="23"/>
      <c r="AF277" s="23" t="str">
        <f t="shared" si="19"/>
        <v/>
      </c>
      <c r="AG277" s="88"/>
      <c r="AH277" s="26"/>
      <c r="AI277" s="26"/>
      <c r="AJ277" s="26"/>
    </row>
    <row r="278" spans="1:36">
      <c r="A278" s="42">
        <v>275</v>
      </c>
      <c r="B278" s="42" t="s">
        <v>91</v>
      </c>
      <c r="C278" s="112" t="s">
        <v>0</v>
      </c>
      <c r="D278" s="42"/>
      <c r="E278" s="99"/>
      <c r="F278" s="26"/>
      <c r="G278" s="26"/>
      <c r="H278" s="26"/>
      <c r="I278" s="26"/>
      <c r="J278" s="53"/>
      <c r="K278" s="99"/>
      <c r="L278" s="99"/>
      <c r="M278" s="26"/>
      <c r="N278" s="99"/>
      <c r="O278" s="42" t="str">
        <f t="shared" si="16"/>
        <v/>
      </c>
      <c r="P278" s="26"/>
      <c r="Q278" s="63"/>
      <c r="R278" s="26"/>
      <c r="S278" s="26"/>
      <c r="T278" s="42"/>
      <c r="U278" s="42"/>
      <c r="V278" s="42"/>
      <c r="W278" s="41" t="str">
        <f>IF(E278="","",IF(K278="スギ",VLOOKUP(L278,#REF!,2,0),IF(K278="ヒノキ",VLOOKUP(L278,#REF!,3,0),0)))</f>
        <v/>
      </c>
      <c r="X278" s="41" t="str">
        <f t="shared" si="17"/>
        <v/>
      </c>
      <c r="Y278" s="42"/>
      <c r="Z278" s="42"/>
      <c r="AA278" s="43" t="str">
        <f t="shared" si="18"/>
        <v/>
      </c>
      <c r="AB278" s="23"/>
      <c r="AC278" s="23"/>
      <c r="AD278" s="23"/>
      <c r="AE278" s="23"/>
      <c r="AF278" s="23" t="str">
        <f t="shared" si="19"/>
        <v/>
      </c>
      <c r="AG278" s="88"/>
      <c r="AH278" s="26"/>
      <c r="AI278" s="26"/>
      <c r="AJ278" s="26"/>
    </row>
    <row r="279" spans="1:36">
      <c r="A279" s="42">
        <v>276</v>
      </c>
      <c r="B279" s="42" t="s">
        <v>91</v>
      </c>
      <c r="C279" s="112" t="s">
        <v>0</v>
      </c>
      <c r="D279" s="42"/>
      <c r="E279" s="99"/>
      <c r="F279" s="26"/>
      <c r="G279" s="26"/>
      <c r="H279" s="26"/>
      <c r="I279" s="26"/>
      <c r="J279" s="53"/>
      <c r="K279" s="99"/>
      <c r="L279" s="99"/>
      <c r="M279" s="26"/>
      <c r="N279" s="99"/>
      <c r="O279" s="42" t="str">
        <f t="shared" si="16"/>
        <v/>
      </c>
      <c r="P279" s="26"/>
      <c r="Q279" s="63"/>
      <c r="R279" s="26"/>
      <c r="S279" s="26"/>
      <c r="T279" s="42"/>
      <c r="U279" s="42"/>
      <c r="V279" s="42"/>
      <c r="W279" s="41" t="str">
        <f>IF(E279="","",IF(K279="スギ",VLOOKUP(L279,#REF!,2,0),IF(K279="ヒノキ",VLOOKUP(L279,#REF!,3,0),0)))</f>
        <v/>
      </c>
      <c r="X279" s="41" t="str">
        <f t="shared" si="17"/>
        <v/>
      </c>
      <c r="Y279" s="42"/>
      <c r="Z279" s="42"/>
      <c r="AA279" s="43" t="str">
        <f t="shared" si="18"/>
        <v/>
      </c>
      <c r="AB279" s="23"/>
      <c r="AC279" s="23"/>
      <c r="AD279" s="23"/>
      <c r="AE279" s="23"/>
      <c r="AF279" s="23" t="str">
        <f t="shared" si="19"/>
        <v/>
      </c>
      <c r="AG279" s="88"/>
      <c r="AH279" s="26"/>
      <c r="AI279" s="26"/>
      <c r="AJ279" s="26"/>
    </row>
    <row r="280" spans="1:36">
      <c r="A280" s="42">
        <v>277</v>
      </c>
      <c r="B280" s="42" t="s">
        <v>91</v>
      </c>
      <c r="C280" s="112" t="s">
        <v>0</v>
      </c>
      <c r="D280" s="42"/>
      <c r="E280" s="99"/>
      <c r="F280" s="26"/>
      <c r="G280" s="26"/>
      <c r="H280" s="26"/>
      <c r="I280" s="26"/>
      <c r="J280" s="53"/>
      <c r="K280" s="99"/>
      <c r="L280" s="99"/>
      <c r="M280" s="26"/>
      <c r="N280" s="99"/>
      <c r="O280" s="42" t="str">
        <f t="shared" si="16"/>
        <v/>
      </c>
      <c r="P280" s="26"/>
      <c r="Q280" s="63"/>
      <c r="R280" s="26"/>
      <c r="S280" s="26"/>
      <c r="T280" s="42"/>
      <c r="U280" s="42"/>
      <c r="V280" s="42"/>
      <c r="W280" s="41" t="str">
        <f>IF(E280="","",IF(K280="スギ",VLOOKUP(L280,#REF!,2,0),IF(K280="ヒノキ",VLOOKUP(L280,#REF!,3,0),0)))</f>
        <v/>
      </c>
      <c r="X280" s="41" t="str">
        <f t="shared" si="17"/>
        <v/>
      </c>
      <c r="Y280" s="42"/>
      <c r="Z280" s="42"/>
      <c r="AA280" s="43" t="str">
        <f t="shared" si="18"/>
        <v/>
      </c>
      <c r="AB280" s="23"/>
      <c r="AC280" s="23"/>
      <c r="AD280" s="23"/>
      <c r="AE280" s="23"/>
      <c r="AF280" s="23" t="str">
        <f t="shared" si="19"/>
        <v/>
      </c>
      <c r="AG280" s="88"/>
      <c r="AH280" s="26"/>
      <c r="AI280" s="26"/>
      <c r="AJ280" s="26"/>
    </row>
    <row r="281" spans="1:36">
      <c r="A281" s="42">
        <v>278</v>
      </c>
      <c r="B281" s="42" t="s">
        <v>91</v>
      </c>
      <c r="C281" s="112" t="s">
        <v>0</v>
      </c>
      <c r="D281" s="42"/>
      <c r="E281" s="99"/>
      <c r="F281" s="26"/>
      <c r="G281" s="26"/>
      <c r="H281" s="26"/>
      <c r="I281" s="26"/>
      <c r="J281" s="53"/>
      <c r="K281" s="99"/>
      <c r="L281" s="99"/>
      <c r="M281" s="26"/>
      <c r="N281" s="99"/>
      <c r="O281" s="42" t="str">
        <f t="shared" si="16"/>
        <v/>
      </c>
      <c r="P281" s="26"/>
      <c r="Q281" s="63"/>
      <c r="R281" s="26"/>
      <c r="S281" s="26"/>
      <c r="T281" s="42"/>
      <c r="U281" s="42"/>
      <c r="V281" s="42"/>
      <c r="W281" s="41" t="str">
        <f>IF(E281="","",IF(K281="スギ",VLOOKUP(L281,#REF!,2,0),IF(K281="ヒノキ",VLOOKUP(L281,#REF!,3,0),0)))</f>
        <v/>
      </c>
      <c r="X281" s="41" t="str">
        <f t="shared" si="17"/>
        <v/>
      </c>
      <c r="Y281" s="42"/>
      <c r="Z281" s="42"/>
      <c r="AA281" s="43" t="str">
        <f t="shared" si="18"/>
        <v/>
      </c>
      <c r="AB281" s="23"/>
      <c r="AC281" s="23"/>
      <c r="AD281" s="23"/>
      <c r="AE281" s="23"/>
      <c r="AF281" s="23" t="str">
        <f t="shared" si="19"/>
        <v/>
      </c>
      <c r="AG281" s="88"/>
      <c r="AH281" s="26"/>
      <c r="AI281" s="26"/>
      <c r="AJ281" s="26"/>
    </row>
    <row r="282" spans="1:36">
      <c r="A282" s="42">
        <v>279</v>
      </c>
      <c r="B282" s="42" t="s">
        <v>91</v>
      </c>
      <c r="C282" s="112" t="s">
        <v>0</v>
      </c>
      <c r="D282" s="42"/>
      <c r="E282" s="99"/>
      <c r="F282" s="26"/>
      <c r="G282" s="26"/>
      <c r="H282" s="26"/>
      <c r="I282" s="26"/>
      <c r="J282" s="53"/>
      <c r="K282" s="99"/>
      <c r="L282" s="99"/>
      <c r="M282" s="26"/>
      <c r="N282" s="99"/>
      <c r="O282" s="42" t="str">
        <f t="shared" si="16"/>
        <v/>
      </c>
      <c r="P282" s="26"/>
      <c r="Q282" s="63"/>
      <c r="R282" s="26"/>
      <c r="S282" s="26"/>
      <c r="T282" s="42"/>
      <c r="U282" s="42"/>
      <c r="V282" s="42"/>
      <c r="W282" s="41" t="str">
        <f>IF(E282="","",IF(K282="スギ",VLOOKUP(L282,#REF!,2,0),IF(K282="ヒノキ",VLOOKUP(L282,#REF!,3,0),0)))</f>
        <v/>
      </c>
      <c r="X282" s="41" t="str">
        <f t="shared" si="17"/>
        <v/>
      </c>
      <c r="Y282" s="42"/>
      <c r="Z282" s="42"/>
      <c r="AA282" s="43" t="str">
        <f t="shared" si="18"/>
        <v/>
      </c>
      <c r="AB282" s="23"/>
      <c r="AC282" s="23"/>
      <c r="AD282" s="23"/>
      <c r="AE282" s="23"/>
      <c r="AF282" s="23" t="str">
        <f t="shared" si="19"/>
        <v/>
      </c>
      <c r="AG282" s="88"/>
      <c r="AH282" s="26"/>
      <c r="AI282" s="26"/>
      <c r="AJ282" s="26"/>
    </row>
    <row r="283" spans="1:36">
      <c r="A283" s="42">
        <v>280</v>
      </c>
      <c r="B283" s="42" t="s">
        <v>91</v>
      </c>
      <c r="C283" s="112" t="s">
        <v>0</v>
      </c>
      <c r="D283" s="42"/>
      <c r="E283" s="99"/>
      <c r="F283" s="26"/>
      <c r="G283" s="26"/>
      <c r="H283" s="26"/>
      <c r="I283" s="26"/>
      <c r="J283" s="53"/>
      <c r="K283" s="99"/>
      <c r="L283" s="99"/>
      <c r="M283" s="26"/>
      <c r="N283" s="99"/>
      <c r="O283" s="42" t="str">
        <f t="shared" si="16"/>
        <v/>
      </c>
      <c r="P283" s="26"/>
      <c r="Q283" s="63"/>
      <c r="R283" s="26"/>
      <c r="S283" s="26"/>
      <c r="T283" s="42"/>
      <c r="U283" s="42"/>
      <c r="V283" s="42"/>
      <c r="W283" s="41" t="str">
        <f>IF(E283="","",IF(K283="スギ",VLOOKUP(L283,#REF!,2,0),IF(K283="ヒノキ",VLOOKUP(L283,#REF!,3,0),0)))</f>
        <v/>
      </c>
      <c r="X283" s="41" t="str">
        <f t="shared" si="17"/>
        <v/>
      </c>
      <c r="Y283" s="42"/>
      <c r="Z283" s="42"/>
      <c r="AA283" s="43" t="str">
        <f t="shared" si="18"/>
        <v/>
      </c>
      <c r="AB283" s="23"/>
      <c r="AC283" s="23"/>
      <c r="AD283" s="23"/>
      <c r="AE283" s="23"/>
      <c r="AF283" s="23" t="str">
        <f t="shared" si="19"/>
        <v/>
      </c>
      <c r="AG283" s="88"/>
      <c r="AH283" s="26"/>
      <c r="AI283" s="26"/>
      <c r="AJ283" s="26"/>
    </row>
    <row r="284" spans="1:36">
      <c r="A284" s="42">
        <v>281</v>
      </c>
      <c r="B284" s="42" t="s">
        <v>91</v>
      </c>
      <c r="C284" s="112" t="s">
        <v>0</v>
      </c>
      <c r="D284" s="42"/>
      <c r="E284" s="99"/>
      <c r="F284" s="26"/>
      <c r="G284" s="26"/>
      <c r="H284" s="26"/>
      <c r="I284" s="26"/>
      <c r="J284" s="53"/>
      <c r="K284" s="99"/>
      <c r="L284" s="99"/>
      <c r="M284" s="26"/>
      <c r="N284" s="99"/>
      <c r="O284" s="42" t="str">
        <f t="shared" si="16"/>
        <v/>
      </c>
      <c r="P284" s="26"/>
      <c r="Q284" s="63"/>
      <c r="R284" s="26"/>
      <c r="S284" s="26"/>
      <c r="T284" s="42"/>
      <c r="U284" s="42"/>
      <c r="V284" s="42"/>
      <c r="W284" s="41" t="str">
        <f>IF(E284="","",IF(K284="スギ",VLOOKUP(L284,#REF!,2,0),IF(K284="ヒノキ",VLOOKUP(L284,#REF!,3,0),0)))</f>
        <v/>
      </c>
      <c r="X284" s="41" t="str">
        <f t="shared" si="17"/>
        <v/>
      </c>
      <c r="Y284" s="42"/>
      <c r="Z284" s="42"/>
      <c r="AA284" s="43" t="str">
        <f t="shared" si="18"/>
        <v/>
      </c>
      <c r="AB284" s="23"/>
      <c r="AC284" s="23"/>
      <c r="AD284" s="23"/>
      <c r="AE284" s="23"/>
      <c r="AF284" s="23" t="str">
        <f t="shared" si="19"/>
        <v/>
      </c>
      <c r="AG284" s="88"/>
      <c r="AH284" s="26"/>
      <c r="AI284" s="26"/>
      <c r="AJ284" s="26"/>
    </row>
    <row r="285" spans="1:36">
      <c r="A285" s="42">
        <v>282</v>
      </c>
      <c r="B285" s="42" t="s">
        <v>91</v>
      </c>
      <c r="C285" s="112" t="s">
        <v>0</v>
      </c>
      <c r="D285" s="42"/>
      <c r="E285" s="99"/>
      <c r="F285" s="26"/>
      <c r="G285" s="26"/>
      <c r="H285" s="26"/>
      <c r="I285" s="26"/>
      <c r="J285" s="53"/>
      <c r="K285" s="99"/>
      <c r="L285" s="99"/>
      <c r="M285" s="26"/>
      <c r="N285" s="99"/>
      <c r="O285" s="42" t="str">
        <f t="shared" si="16"/>
        <v/>
      </c>
      <c r="P285" s="26"/>
      <c r="Q285" s="63"/>
      <c r="R285" s="26"/>
      <c r="S285" s="26"/>
      <c r="T285" s="42"/>
      <c r="U285" s="42"/>
      <c r="V285" s="42"/>
      <c r="W285" s="41" t="str">
        <f>IF(E285="","",IF(K285="スギ",VLOOKUP(L285,#REF!,2,0),IF(K285="ヒノキ",VLOOKUP(L285,#REF!,3,0),0)))</f>
        <v/>
      </c>
      <c r="X285" s="41" t="str">
        <f t="shared" si="17"/>
        <v/>
      </c>
      <c r="Y285" s="42"/>
      <c r="Z285" s="42"/>
      <c r="AA285" s="43" t="str">
        <f t="shared" si="18"/>
        <v/>
      </c>
      <c r="AB285" s="23"/>
      <c r="AC285" s="23"/>
      <c r="AD285" s="23"/>
      <c r="AE285" s="23"/>
      <c r="AF285" s="23" t="str">
        <f t="shared" si="19"/>
        <v/>
      </c>
      <c r="AG285" s="88"/>
      <c r="AH285" s="26"/>
      <c r="AI285" s="26"/>
      <c r="AJ285" s="26"/>
    </row>
    <row r="286" spans="1:36">
      <c r="A286" s="42">
        <v>283</v>
      </c>
      <c r="B286" s="42" t="s">
        <v>91</v>
      </c>
      <c r="C286" s="112" t="s">
        <v>0</v>
      </c>
      <c r="D286" s="42"/>
      <c r="E286" s="99"/>
      <c r="F286" s="26"/>
      <c r="G286" s="26"/>
      <c r="H286" s="26"/>
      <c r="I286" s="26"/>
      <c r="J286" s="53"/>
      <c r="K286" s="99"/>
      <c r="L286" s="99"/>
      <c r="M286" s="26"/>
      <c r="N286" s="99"/>
      <c r="O286" s="42" t="str">
        <f t="shared" si="16"/>
        <v/>
      </c>
      <c r="P286" s="26"/>
      <c r="Q286" s="63"/>
      <c r="R286" s="26"/>
      <c r="S286" s="26"/>
      <c r="T286" s="42"/>
      <c r="U286" s="42"/>
      <c r="V286" s="42"/>
      <c r="W286" s="41" t="str">
        <f>IF(E286="","",IF(K286="スギ",VLOOKUP(L286,#REF!,2,0),IF(K286="ヒノキ",VLOOKUP(L286,#REF!,3,0),0)))</f>
        <v/>
      </c>
      <c r="X286" s="41" t="str">
        <f t="shared" si="17"/>
        <v/>
      </c>
      <c r="Y286" s="42"/>
      <c r="Z286" s="42"/>
      <c r="AA286" s="43" t="str">
        <f t="shared" si="18"/>
        <v/>
      </c>
      <c r="AB286" s="23"/>
      <c r="AC286" s="23"/>
      <c r="AD286" s="23"/>
      <c r="AE286" s="23"/>
      <c r="AF286" s="23" t="str">
        <f t="shared" si="19"/>
        <v/>
      </c>
      <c r="AG286" s="88"/>
      <c r="AH286" s="26"/>
      <c r="AI286" s="26"/>
      <c r="AJ286" s="26"/>
    </row>
    <row r="287" spans="1:36">
      <c r="A287" s="42">
        <v>284</v>
      </c>
      <c r="B287" s="42" t="s">
        <v>91</v>
      </c>
      <c r="C287" s="112" t="s">
        <v>0</v>
      </c>
      <c r="D287" s="42"/>
      <c r="E287" s="99"/>
      <c r="F287" s="26"/>
      <c r="G287" s="26"/>
      <c r="H287" s="26"/>
      <c r="I287" s="26"/>
      <c r="J287" s="53"/>
      <c r="K287" s="99"/>
      <c r="L287" s="99"/>
      <c r="M287" s="26"/>
      <c r="N287" s="99"/>
      <c r="O287" s="42" t="str">
        <f t="shared" si="16"/>
        <v/>
      </c>
      <c r="P287" s="26"/>
      <c r="Q287" s="63"/>
      <c r="R287" s="26"/>
      <c r="S287" s="26"/>
      <c r="T287" s="42"/>
      <c r="U287" s="42"/>
      <c r="V287" s="42"/>
      <c r="W287" s="41" t="str">
        <f>IF(E287="","",IF(K287="スギ",VLOOKUP(L287,#REF!,2,0),IF(K287="ヒノキ",VLOOKUP(L287,#REF!,3,0),0)))</f>
        <v/>
      </c>
      <c r="X287" s="41" t="str">
        <f t="shared" si="17"/>
        <v/>
      </c>
      <c r="Y287" s="42"/>
      <c r="Z287" s="42"/>
      <c r="AA287" s="43" t="str">
        <f t="shared" si="18"/>
        <v/>
      </c>
      <c r="AB287" s="23"/>
      <c r="AC287" s="23"/>
      <c r="AD287" s="23"/>
      <c r="AE287" s="23"/>
      <c r="AF287" s="23" t="str">
        <f t="shared" si="19"/>
        <v/>
      </c>
      <c r="AG287" s="88"/>
      <c r="AH287" s="26"/>
      <c r="AI287" s="26"/>
      <c r="AJ287" s="26"/>
    </row>
    <row r="288" spans="1:36">
      <c r="A288" s="42">
        <v>285</v>
      </c>
      <c r="B288" s="42" t="s">
        <v>91</v>
      </c>
      <c r="C288" s="112" t="s">
        <v>0</v>
      </c>
      <c r="D288" s="42"/>
      <c r="E288" s="99"/>
      <c r="F288" s="26"/>
      <c r="G288" s="26"/>
      <c r="H288" s="26"/>
      <c r="I288" s="26"/>
      <c r="J288" s="53"/>
      <c r="K288" s="99"/>
      <c r="L288" s="99"/>
      <c r="M288" s="26"/>
      <c r="N288" s="99"/>
      <c r="O288" s="42" t="str">
        <f t="shared" si="16"/>
        <v/>
      </c>
      <c r="P288" s="26"/>
      <c r="Q288" s="63"/>
      <c r="R288" s="26"/>
      <c r="S288" s="26"/>
      <c r="T288" s="42"/>
      <c r="U288" s="42"/>
      <c r="V288" s="42"/>
      <c r="W288" s="41" t="str">
        <f>IF(E288="","",IF(K288="スギ",VLOOKUP(L288,#REF!,2,0),IF(K288="ヒノキ",VLOOKUP(L288,#REF!,3,0),0)))</f>
        <v/>
      </c>
      <c r="X288" s="41" t="str">
        <f t="shared" si="17"/>
        <v/>
      </c>
      <c r="Y288" s="42"/>
      <c r="Z288" s="42"/>
      <c r="AA288" s="43" t="str">
        <f t="shared" si="18"/>
        <v/>
      </c>
      <c r="AB288" s="23"/>
      <c r="AC288" s="23"/>
      <c r="AD288" s="23"/>
      <c r="AE288" s="23"/>
      <c r="AF288" s="23" t="str">
        <f t="shared" si="19"/>
        <v/>
      </c>
      <c r="AG288" s="88"/>
      <c r="AH288" s="26"/>
      <c r="AI288" s="26"/>
      <c r="AJ288" s="26"/>
    </row>
    <row r="289" spans="1:36">
      <c r="A289" s="42">
        <v>286</v>
      </c>
      <c r="B289" s="42" t="s">
        <v>91</v>
      </c>
      <c r="C289" s="112" t="s">
        <v>0</v>
      </c>
      <c r="D289" s="42"/>
      <c r="E289" s="99"/>
      <c r="F289" s="26"/>
      <c r="G289" s="26"/>
      <c r="H289" s="26"/>
      <c r="I289" s="26"/>
      <c r="J289" s="53"/>
      <c r="K289" s="99"/>
      <c r="L289" s="99"/>
      <c r="M289" s="26"/>
      <c r="N289" s="99"/>
      <c r="O289" s="42" t="str">
        <f t="shared" si="16"/>
        <v/>
      </c>
      <c r="P289" s="26"/>
      <c r="Q289" s="63"/>
      <c r="R289" s="26"/>
      <c r="S289" s="26"/>
      <c r="T289" s="42"/>
      <c r="U289" s="42"/>
      <c r="V289" s="42"/>
      <c r="W289" s="41" t="str">
        <f>IF(E289="","",IF(K289="スギ",VLOOKUP(L289,#REF!,2,0),IF(K289="ヒノキ",VLOOKUP(L289,#REF!,3,0),0)))</f>
        <v/>
      </c>
      <c r="X289" s="41" t="str">
        <f t="shared" si="17"/>
        <v/>
      </c>
      <c r="Y289" s="42"/>
      <c r="Z289" s="42"/>
      <c r="AA289" s="43" t="str">
        <f t="shared" si="18"/>
        <v/>
      </c>
      <c r="AB289" s="23"/>
      <c r="AC289" s="23"/>
      <c r="AD289" s="23"/>
      <c r="AE289" s="23"/>
      <c r="AF289" s="23" t="str">
        <f t="shared" si="19"/>
        <v/>
      </c>
      <c r="AG289" s="88"/>
      <c r="AH289" s="26"/>
      <c r="AI289" s="26"/>
      <c r="AJ289" s="26"/>
    </row>
    <row r="290" spans="1:36">
      <c r="A290" s="42">
        <v>287</v>
      </c>
      <c r="B290" s="42" t="s">
        <v>91</v>
      </c>
      <c r="C290" s="112" t="s">
        <v>0</v>
      </c>
      <c r="D290" s="42"/>
      <c r="E290" s="99"/>
      <c r="F290" s="26"/>
      <c r="G290" s="26"/>
      <c r="H290" s="26"/>
      <c r="I290" s="26"/>
      <c r="J290" s="53"/>
      <c r="K290" s="99"/>
      <c r="L290" s="99"/>
      <c r="M290" s="26"/>
      <c r="N290" s="99"/>
      <c r="O290" s="42" t="str">
        <f t="shared" si="16"/>
        <v/>
      </c>
      <c r="P290" s="26"/>
      <c r="Q290" s="63"/>
      <c r="R290" s="26"/>
      <c r="S290" s="26"/>
      <c r="T290" s="42"/>
      <c r="U290" s="42"/>
      <c r="V290" s="42"/>
      <c r="W290" s="41" t="str">
        <f>IF(E290="","",IF(K290="スギ",VLOOKUP(L290,#REF!,2,0),IF(K290="ヒノキ",VLOOKUP(L290,#REF!,3,0),0)))</f>
        <v/>
      </c>
      <c r="X290" s="41" t="str">
        <f t="shared" si="17"/>
        <v/>
      </c>
      <c r="Y290" s="42"/>
      <c r="Z290" s="42"/>
      <c r="AA290" s="43" t="str">
        <f t="shared" si="18"/>
        <v/>
      </c>
      <c r="AB290" s="23"/>
      <c r="AC290" s="23"/>
      <c r="AD290" s="23"/>
      <c r="AE290" s="23"/>
      <c r="AF290" s="23" t="str">
        <f t="shared" si="19"/>
        <v/>
      </c>
      <c r="AG290" s="88"/>
      <c r="AH290" s="26"/>
      <c r="AI290" s="26"/>
      <c r="AJ290" s="26"/>
    </row>
    <row r="291" spans="1:36">
      <c r="A291" s="42">
        <v>288</v>
      </c>
      <c r="B291" s="42" t="s">
        <v>91</v>
      </c>
      <c r="C291" s="112" t="s">
        <v>0</v>
      </c>
      <c r="D291" s="42"/>
      <c r="E291" s="99"/>
      <c r="F291" s="26"/>
      <c r="G291" s="26"/>
      <c r="H291" s="26"/>
      <c r="I291" s="26"/>
      <c r="J291" s="53"/>
      <c r="K291" s="99"/>
      <c r="L291" s="99"/>
      <c r="M291" s="26"/>
      <c r="N291" s="99"/>
      <c r="O291" s="42" t="str">
        <f t="shared" si="16"/>
        <v/>
      </c>
      <c r="P291" s="26"/>
      <c r="Q291" s="63"/>
      <c r="R291" s="26"/>
      <c r="S291" s="26"/>
      <c r="T291" s="42"/>
      <c r="U291" s="42"/>
      <c r="V291" s="42"/>
      <c r="W291" s="41" t="str">
        <f>IF(E291="","",IF(K291="スギ",VLOOKUP(L291,#REF!,2,0),IF(K291="ヒノキ",VLOOKUP(L291,#REF!,3,0),0)))</f>
        <v/>
      </c>
      <c r="X291" s="41" t="str">
        <f t="shared" si="17"/>
        <v/>
      </c>
      <c r="Y291" s="42"/>
      <c r="Z291" s="42"/>
      <c r="AA291" s="43" t="str">
        <f t="shared" si="18"/>
        <v/>
      </c>
      <c r="AB291" s="23"/>
      <c r="AC291" s="23"/>
      <c r="AD291" s="23"/>
      <c r="AE291" s="23"/>
      <c r="AF291" s="23" t="str">
        <f t="shared" si="19"/>
        <v/>
      </c>
      <c r="AG291" s="88"/>
      <c r="AH291" s="26"/>
      <c r="AI291" s="26"/>
      <c r="AJ291" s="26"/>
    </row>
    <row r="292" spans="1:36">
      <c r="A292" s="42">
        <v>289</v>
      </c>
      <c r="B292" s="42" t="s">
        <v>91</v>
      </c>
      <c r="C292" s="112" t="s">
        <v>0</v>
      </c>
      <c r="D292" s="42"/>
      <c r="E292" s="99"/>
      <c r="F292" s="26"/>
      <c r="G292" s="26"/>
      <c r="H292" s="26"/>
      <c r="I292" s="26"/>
      <c r="J292" s="53"/>
      <c r="K292" s="99"/>
      <c r="L292" s="99"/>
      <c r="M292" s="26"/>
      <c r="N292" s="99"/>
      <c r="O292" s="42" t="str">
        <f t="shared" si="16"/>
        <v/>
      </c>
      <c r="P292" s="26"/>
      <c r="Q292" s="63"/>
      <c r="R292" s="26"/>
      <c r="S292" s="26"/>
      <c r="T292" s="42"/>
      <c r="U292" s="42"/>
      <c r="V292" s="42"/>
      <c r="W292" s="41" t="str">
        <f>IF(E292="","",IF(K292="スギ",VLOOKUP(L292,#REF!,2,0),IF(K292="ヒノキ",VLOOKUP(L292,#REF!,3,0),0)))</f>
        <v/>
      </c>
      <c r="X292" s="41" t="str">
        <f t="shared" si="17"/>
        <v/>
      </c>
      <c r="Y292" s="42"/>
      <c r="Z292" s="42"/>
      <c r="AA292" s="43" t="str">
        <f t="shared" si="18"/>
        <v/>
      </c>
      <c r="AB292" s="23"/>
      <c r="AC292" s="23"/>
      <c r="AD292" s="23"/>
      <c r="AE292" s="23"/>
      <c r="AF292" s="23" t="str">
        <f t="shared" si="19"/>
        <v/>
      </c>
      <c r="AG292" s="88"/>
      <c r="AH292" s="26"/>
      <c r="AI292" s="26"/>
      <c r="AJ292" s="26"/>
    </row>
    <row r="293" spans="1:36">
      <c r="A293" s="42">
        <v>290</v>
      </c>
      <c r="B293" s="42" t="s">
        <v>91</v>
      </c>
      <c r="C293" s="112" t="s">
        <v>0</v>
      </c>
      <c r="D293" s="42"/>
      <c r="E293" s="99"/>
      <c r="F293" s="26"/>
      <c r="G293" s="26"/>
      <c r="H293" s="26"/>
      <c r="I293" s="26"/>
      <c r="J293" s="53"/>
      <c r="K293" s="99"/>
      <c r="L293" s="99"/>
      <c r="M293" s="26"/>
      <c r="N293" s="99"/>
      <c r="O293" s="42" t="str">
        <f t="shared" si="16"/>
        <v/>
      </c>
      <c r="P293" s="26"/>
      <c r="Q293" s="63"/>
      <c r="R293" s="26"/>
      <c r="S293" s="26"/>
      <c r="T293" s="42"/>
      <c r="U293" s="42"/>
      <c r="V293" s="42"/>
      <c r="W293" s="41" t="str">
        <f>IF(E293="","",IF(K293="スギ",VLOOKUP(L293,#REF!,2,0),IF(K293="ヒノキ",VLOOKUP(L293,#REF!,3,0),0)))</f>
        <v/>
      </c>
      <c r="X293" s="41" t="str">
        <f t="shared" si="17"/>
        <v/>
      </c>
      <c r="Y293" s="42"/>
      <c r="Z293" s="42"/>
      <c r="AA293" s="43" t="str">
        <f t="shared" si="18"/>
        <v/>
      </c>
      <c r="AB293" s="23"/>
      <c r="AC293" s="23"/>
      <c r="AD293" s="23"/>
      <c r="AE293" s="23"/>
      <c r="AF293" s="23" t="str">
        <f t="shared" si="19"/>
        <v/>
      </c>
      <c r="AG293" s="88"/>
      <c r="AH293" s="26"/>
      <c r="AI293" s="26"/>
      <c r="AJ293" s="26"/>
    </row>
    <row r="294" spans="1:36">
      <c r="A294" s="42">
        <v>291</v>
      </c>
      <c r="B294" s="42" t="s">
        <v>91</v>
      </c>
      <c r="C294" s="112" t="s">
        <v>0</v>
      </c>
      <c r="D294" s="42"/>
      <c r="E294" s="99"/>
      <c r="F294" s="26"/>
      <c r="G294" s="26"/>
      <c r="H294" s="26"/>
      <c r="I294" s="26"/>
      <c r="J294" s="53"/>
      <c r="K294" s="99"/>
      <c r="L294" s="99"/>
      <c r="M294" s="26"/>
      <c r="N294" s="99"/>
      <c r="O294" s="42" t="str">
        <f t="shared" si="16"/>
        <v/>
      </c>
      <c r="P294" s="26"/>
      <c r="Q294" s="63"/>
      <c r="R294" s="26"/>
      <c r="S294" s="26"/>
      <c r="T294" s="42"/>
      <c r="U294" s="42"/>
      <c r="V294" s="42"/>
      <c r="W294" s="41" t="str">
        <f>IF(E294="","",IF(K294="スギ",VLOOKUP(L294,#REF!,2,0),IF(K294="ヒノキ",VLOOKUP(L294,#REF!,3,0),0)))</f>
        <v/>
      </c>
      <c r="X294" s="41" t="str">
        <f t="shared" si="17"/>
        <v/>
      </c>
      <c r="Y294" s="42"/>
      <c r="Z294" s="42"/>
      <c r="AA294" s="43" t="str">
        <f t="shared" si="18"/>
        <v/>
      </c>
      <c r="AB294" s="23"/>
      <c r="AC294" s="23"/>
      <c r="AD294" s="23"/>
      <c r="AE294" s="23"/>
      <c r="AF294" s="23" t="str">
        <f t="shared" si="19"/>
        <v/>
      </c>
      <c r="AG294" s="88"/>
      <c r="AH294" s="26"/>
      <c r="AI294" s="26"/>
      <c r="AJ294" s="26"/>
    </row>
    <row r="295" spans="1:36">
      <c r="A295" s="42">
        <v>292</v>
      </c>
      <c r="B295" s="42" t="s">
        <v>91</v>
      </c>
      <c r="C295" s="112" t="s">
        <v>0</v>
      </c>
      <c r="D295" s="42"/>
      <c r="E295" s="99"/>
      <c r="F295" s="26"/>
      <c r="G295" s="26"/>
      <c r="H295" s="26"/>
      <c r="I295" s="26"/>
      <c r="J295" s="53"/>
      <c r="K295" s="99"/>
      <c r="L295" s="99"/>
      <c r="M295" s="26"/>
      <c r="N295" s="99"/>
      <c r="O295" s="42" t="str">
        <f t="shared" si="16"/>
        <v/>
      </c>
      <c r="P295" s="26"/>
      <c r="Q295" s="63"/>
      <c r="R295" s="26"/>
      <c r="S295" s="26"/>
      <c r="T295" s="42"/>
      <c r="U295" s="42"/>
      <c r="V295" s="42"/>
      <c r="W295" s="41" t="str">
        <f>IF(E295="","",IF(K295="スギ",VLOOKUP(L295,#REF!,2,0),IF(K295="ヒノキ",VLOOKUP(L295,#REF!,3,0),0)))</f>
        <v/>
      </c>
      <c r="X295" s="41" t="str">
        <f t="shared" si="17"/>
        <v/>
      </c>
      <c r="Y295" s="42"/>
      <c r="Z295" s="42"/>
      <c r="AA295" s="43" t="str">
        <f t="shared" si="18"/>
        <v/>
      </c>
      <c r="AB295" s="23"/>
      <c r="AC295" s="23"/>
      <c r="AD295" s="23"/>
      <c r="AE295" s="23"/>
      <c r="AF295" s="23" t="str">
        <f t="shared" si="19"/>
        <v/>
      </c>
      <c r="AG295" s="88"/>
      <c r="AH295" s="26"/>
      <c r="AI295" s="26"/>
      <c r="AJ295" s="26"/>
    </row>
    <row r="296" spans="1:36">
      <c r="A296" s="42">
        <v>293</v>
      </c>
      <c r="B296" s="42" t="s">
        <v>91</v>
      </c>
      <c r="C296" s="112" t="s">
        <v>0</v>
      </c>
      <c r="D296" s="42"/>
      <c r="E296" s="99"/>
      <c r="F296" s="26"/>
      <c r="G296" s="26"/>
      <c r="H296" s="26"/>
      <c r="I296" s="26"/>
      <c r="J296" s="53"/>
      <c r="K296" s="99"/>
      <c r="L296" s="99"/>
      <c r="M296" s="26"/>
      <c r="N296" s="99"/>
      <c r="O296" s="42" t="str">
        <f t="shared" si="16"/>
        <v/>
      </c>
      <c r="P296" s="26"/>
      <c r="Q296" s="63"/>
      <c r="R296" s="26"/>
      <c r="S296" s="26"/>
      <c r="T296" s="42"/>
      <c r="U296" s="42"/>
      <c r="V296" s="42"/>
      <c r="W296" s="41" t="str">
        <f>IF(E296="","",IF(K296="スギ",VLOOKUP(L296,#REF!,2,0),IF(K296="ヒノキ",VLOOKUP(L296,#REF!,3,0),0)))</f>
        <v/>
      </c>
      <c r="X296" s="41" t="str">
        <f t="shared" si="17"/>
        <v/>
      </c>
      <c r="Y296" s="42"/>
      <c r="Z296" s="42"/>
      <c r="AA296" s="43" t="str">
        <f t="shared" si="18"/>
        <v/>
      </c>
      <c r="AB296" s="23"/>
      <c r="AC296" s="23"/>
      <c r="AD296" s="23"/>
      <c r="AE296" s="23"/>
      <c r="AF296" s="23" t="str">
        <f t="shared" si="19"/>
        <v/>
      </c>
      <c r="AG296" s="88"/>
      <c r="AH296" s="26"/>
      <c r="AI296" s="26"/>
      <c r="AJ296" s="26"/>
    </row>
    <row r="297" spans="1:36">
      <c r="A297" s="42">
        <v>294</v>
      </c>
      <c r="B297" s="42" t="s">
        <v>91</v>
      </c>
      <c r="C297" s="112" t="s">
        <v>0</v>
      </c>
      <c r="D297" s="42"/>
      <c r="E297" s="99"/>
      <c r="F297" s="26"/>
      <c r="G297" s="26"/>
      <c r="H297" s="26"/>
      <c r="I297" s="26"/>
      <c r="J297" s="53"/>
      <c r="K297" s="99"/>
      <c r="L297" s="99"/>
      <c r="M297" s="26"/>
      <c r="N297" s="99"/>
      <c r="O297" s="42" t="str">
        <f t="shared" si="16"/>
        <v/>
      </c>
      <c r="P297" s="26"/>
      <c r="Q297" s="63"/>
      <c r="R297" s="26"/>
      <c r="S297" s="26"/>
      <c r="T297" s="42"/>
      <c r="U297" s="42"/>
      <c r="V297" s="42"/>
      <c r="W297" s="41" t="str">
        <f>IF(E297="","",IF(K297="スギ",VLOOKUP(L297,#REF!,2,0),IF(K297="ヒノキ",VLOOKUP(L297,#REF!,3,0),0)))</f>
        <v/>
      </c>
      <c r="X297" s="41" t="str">
        <f t="shared" si="17"/>
        <v/>
      </c>
      <c r="Y297" s="42"/>
      <c r="Z297" s="42"/>
      <c r="AA297" s="43" t="str">
        <f t="shared" si="18"/>
        <v/>
      </c>
      <c r="AB297" s="23"/>
      <c r="AC297" s="23"/>
      <c r="AD297" s="23"/>
      <c r="AE297" s="23"/>
      <c r="AF297" s="23" t="str">
        <f t="shared" si="19"/>
        <v/>
      </c>
      <c r="AG297" s="88"/>
      <c r="AH297" s="26"/>
      <c r="AI297" s="26"/>
      <c r="AJ297" s="26"/>
    </row>
    <row r="298" spans="1:36">
      <c r="A298" s="42">
        <v>295</v>
      </c>
      <c r="B298" s="42" t="s">
        <v>91</v>
      </c>
      <c r="C298" s="112" t="s">
        <v>0</v>
      </c>
      <c r="D298" s="42"/>
      <c r="E298" s="99"/>
      <c r="F298" s="26"/>
      <c r="G298" s="26"/>
      <c r="H298" s="26"/>
      <c r="I298" s="26"/>
      <c r="J298" s="53"/>
      <c r="K298" s="99"/>
      <c r="L298" s="99"/>
      <c r="M298" s="26"/>
      <c r="N298" s="99"/>
      <c r="O298" s="42" t="str">
        <f t="shared" si="16"/>
        <v/>
      </c>
      <c r="P298" s="26"/>
      <c r="Q298" s="63"/>
      <c r="R298" s="26"/>
      <c r="S298" s="26"/>
      <c r="T298" s="42"/>
      <c r="U298" s="42"/>
      <c r="V298" s="42"/>
      <c r="W298" s="41" t="str">
        <f>IF(E298="","",IF(K298="スギ",VLOOKUP(L298,#REF!,2,0),IF(K298="ヒノキ",VLOOKUP(L298,#REF!,3,0),0)))</f>
        <v/>
      </c>
      <c r="X298" s="41" t="str">
        <f t="shared" si="17"/>
        <v/>
      </c>
      <c r="Y298" s="42"/>
      <c r="Z298" s="42"/>
      <c r="AA298" s="43" t="str">
        <f t="shared" si="18"/>
        <v/>
      </c>
      <c r="AB298" s="23"/>
      <c r="AC298" s="23"/>
      <c r="AD298" s="23"/>
      <c r="AE298" s="23"/>
      <c r="AF298" s="23" t="str">
        <f t="shared" si="19"/>
        <v/>
      </c>
      <c r="AG298" s="88"/>
      <c r="AH298" s="26"/>
      <c r="AI298" s="26"/>
      <c r="AJ298" s="26"/>
    </row>
    <row r="299" spans="1:36">
      <c r="A299" s="42">
        <v>296</v>
      </c>
      <c r="B299" s="42" t="s">
        <v>91</v>
      </c>
      <c r="C299" s="112" t="s">
        <v>0</v>
      </c>
      <c r="D299" s="42"/>
      <c r="E299" s="99"/>
      <c r="F299" s="26"/>
      <c r="G299" s="26"/>
      <c r="H299" s="26"/>
      <c r="I299" s="26"/>
      <c r="J299" s="53"/>
      <c r="K299" s="99"/>
      <c r="L299" s="99"/>
      <c r="M299" s="26"/>
      <c r="N299" s="99"/>
      <c r="O299" s="42" t="str">
        <f t="shared" si="16"/>
        <v/>
      </c>
      <c r="P299" s="26"/>
      <c r="Q299" s="63"/>
      <c r="R299" s="26"/>
      <c r="S299" s="26"/>
      <c r="T299" s="42"/>
      <c r="U299" s="42"/>
      <c r="V299" s="42"/>
      <c r="W299" s="41" t="str">
        <f>IF(E299="","",IF(K299="スギ",VLOOKUP(L299,#REF!,2,0),IF(K299="ヒノキ",VLOOKUP(L299,#REF!,3,0),0)))</f>
        <v/>
      </c>
      <c r="X299" s="41" t="str">
        <f t="shared" si="17"/>
        <v/>
      </c>
      <c r="Y299" s="42"/>
      <c r="Z299" s="42"/>
      <c r="AA299" s="43" t="str">
        <f t="shared" si="18"/>
        <v/>
      </c>
      <c r="AB299" s="23"/>
      <c r="AC299" s="23"/>
      <c r="AD299" s="23"/>
      <c r="AE299" s="23"/>
      <c r="AF299" s="23" t="str">
        <f t="shared" si="19"/>
        <v/>
      </c>
      <c r="AG299" s="88"/>
      <c r="AH299" s="26"/>
      <c r="AI299" s="26"/>
      <c r="AJ299" s="26"/>
    </row>
    <row r="300" spans="1:36">
      <c r="A300" s="42">
        <v>297</v>
      </c>
      <c r="B300" s="42" t="s">
        <v>91</v>
      </c>
      <c r="C300" s="112" t="s">
        <v>0</v>
      </c>
      <c r="D300" s="42"/>
      <c r="E300" s="99"/>
      <c r="F300" s="26"/>
      <c r="G300" s="26"/>
      <c r="H300" s="26"/>
      <c r="I300" s="26"/>
      <c r="J300" s="53"/>
      <c r="K300" s="99"/>
      <c r="L300" s="99"/>
      <c r="M300" s="26"/>
      <c r="N300" s="99"/>
      <c r="O300" s="42" t="str">
        <f t="shared" si="16"/>
        <v/>
      </c>
      <c r="P300" s="26"/>
      <c r="Q300" s="63"/>
      <c r="R300" s="26"/>
      <c r="S300" s="26"/>
      <c r="T300" s="42"/>
      <c r="U300" s="42"/>
      <c r="V300" s="42"/>
      <c r="W300" s="41" t="str">
        <f>IF(E300="","",IF(K300="スギ",VLOOKUP(L300,#REF!,2,0),IF(K300="ヒノキ",VLOOKUP(L300,#REF!,3,0),0)))</f>
        <v/>
      </c>
      <c r="X300" s="41" t="str">
        <f t="shared" si="17"/>
        <v/>
      </c>
      <c r="Y300" s="42"/>
      <c r="Z300" s="42"/>
      <c r="AA300" s="43" t="str">
        <f t="shared" si="18"/>
        <v/>
      </c>
      <c r="AB300" s="23"/>
      <c r="AC300" s="23"/>
      <c r="AD300" s="23"/>
      <c r="AE300" s="23"/>
      <c r="AF300" s="23" t="str">
        <f t="shared" si="19"/>
        <v/>
      </c>
      <c r="AG300" s="88"/>
      <c r="AH300" s="26"/>
      <c r="AI300" s="26"/>
      <c r="AJ300" s="26"/>
    </row>
    <row r="301" spans="1:36">
      <c r="A301" s="42">
        <v>298</v>
      </c>
      <c r="B301" s="42" t="s">
        <v>91</v>
      </c>
      <c r="C301" s="112" t="s">
        <v>0</v>
      </c>
      <c r="D301" s="42"/>
      <c r="E301" s="99"/>
      <c r="F301" s="26"/>
      <c r="G301" s="26"/>
      <c r="H301" s="26"/>
      <c r="I301" s="26"/>
      <c r="J301" s="53"/>
      <c r="K301" s="99"/>
      <c r="L301" s="99"/>
      <c r="M301" s="26"/>
      <c r="N301" s="99"/>
      <c r="O301" s="42" t="str">
        <f t="shared" si="16"/>
        <v/>
      </c>
      <c r="P301" s="26"/>
      <c r="Q301" s="63"/>
      <c r="R301" s="26"/>
      <c r="S301" s="26"/>
      <c r="T301" s="42"/>
      <c r="U301" s="42"/>
      <c r="V301" s="42"/>
      <c r="W301" s="41" t="str">
        <f>IF(E301="","",IF(K301="スギ",VLOOKUP(L301,#REF!,2,0),IF(K301="ヒノキ",VLOOKUP(L301,#REF!,3,0),0)))</f>
        <v/>
      </c>
      <c r="X301" s="41" t="str">
        <f t="shared" si="17"/>
        <v/>
      </c>
      <c r="Y301" s="42"/>
      <c r="Z301" s="42"/>
      <c r="AA301" s="43" t="str">
        <f t="shared" si="18"/>
        <v/>
      </c>
      <c r="AB301" s="23"/>
      <c r="AC301" s="23"/>
      <c r="AD301" s="23"/>
      <c r="AE301" s="23"/>
      <c r="AF301" s="23" t="str">
        <f t="shared" si="19"/>
        <v/>
      </c>
      <c r="AG301" s="88"/>
      <c r="AH301" s="26"/>
      <c r="AI301" s="26"/>
      <c r="AJ301" s="26"/>
    </row>
    <row r="302" spans="1:36">
      <c r="A302" s="42">
        <v>299</v>
      </c>
      <c r="B302" s="42" t="s">
        <v>91</v>
      </c>
      <c r="C302" s="112" t="s">
        <v>0</v>
      </c>
      <c r="D302" s="42"/>
      <c r="E302" s="99"/>
      <c r="F302" s="26"/>
      <c r="G302" s="26"/>
      <c r="H302" s="26"/>
      <c r="I302" s="26"/>
      <c r="J302" s="53"/>
      <c r="K302" s="99"/>
      <c r="L302" s="99"/>
      <c r="M302" s="26"/>
      <c r="N302" s="99"/>
      <c r="O302" s="42" t="str">
        <f t="shared" si="16"/>
        <v/>
      </c>
      <c r="P302" s="26"/>
      <c r="Q302" s="63"/>
      <c r="R302" s="26"/>
      <c r="S302" s="26"/>
      <c r="T302" s="42"/>
      <c r="U302" s="42"/>
      <c r="V302" s="42"/>
      <c r="W302" s="41" t="str">
        <f>IF(E302="","",IF(K302="スギ",VLOOKUP(L302,#REF!,2,0),IF(K302="ヒノキ",VLOOKUP(L302,#REF!,3,0),0)))</f>
        <v/>
      </c>
      <c r="X302" s="41" t="str">
        <f t="shared" si="17"/>
        <v/>
      </c>
      <c r="Y302" s="42"/>
      <c r="Z302" s="42"/>
      <c r="AA302" s="43" t="str">
        <f t="shared" si="18"/>
        <v/>
      </c>
      <c r="AB302" s="23"/>
      <c r="AC302" s="23"/>
      <c r="AD302" s="23"/>
      <c r="AE302" s="23"/>
      <c r="AF302" s="23" t="str">
        <f t="shared" si="19"/>
        <v/>
      </c>
      <c r="AG302" s="88"/>
      <c r="AH302" s="26"/>
      <c r="AI302" s="26"/>
      <c r="AJ302" s="26"/>
    </row>
    <row r="303" spans="1:36">
      <c r="A303" s="42">
        <v>300</v>
      </c>
      <c r="B303" s="42" t="s">
        <v>91</v>
      </c>
      <c r="C303" s="112" t="s">
        <v>0</v>
      </c>
      <c r="D303" s="42"/>
      <c r="E303" s="99"/>
      <c r="F303" s="26"/>
      <c r="G303" s="26"/>
      <c r="H303" s="26"/>
      <c r="I303" s="26"/>
      <c r="J303" s="53"/>
      <c r="K303" s="99"/>
      <c r="L303" s="99"/>
      <c r="M303" s="26"/>
      <c r="N303" s="99"/>
      <c r="O303" s="42" t="str">
        <f t="shared" si="16"/>
        <v/>
      </c>
      <c r="P303" s="26"/>
      <c r="Q303" s="63"/>
      <c r="R303" s="26"/>
      <c r="S303" s="26"/>
      <c r="T303" s="42"/>
      <c r="U303" s="42"/>
      <c r="V303" s="42"/>
      <c r="W303" s="41" t="str">
        <f>IF(E303="","",IF(K303="スギ",VLOOKUP(L303,#REF!,2,0),IF(K303="ヒノキ",VLOOKUP(L303,#REF!,3,0),0)))</f>
        <v/>
      </c>
      <c r="X303" s="41" t="str">
        <f t="shared" si="17"/>
        <v/>
      </c>
      <c r="Y303" s="42"/>
      <c r="Z303" s="42"/>
      <c r="AA303" s="43" t="str">
        <f t="shared" si="18"/>
        <v/>
      </c>
      <c r="AB303" s="23"/>
      <c r="AC303" s="23"/>
      <c r="AD303" s="23"/>
      <c r="AE303" s="23"/>
      <c r="AF303" s="23" t="str">
        <f t="shared" si="19"/>
        <v/>
      </c>
      <c r="AG303" s="88"/>
      <c r="AH303" s="26"/>
      <c r="AI303" s="26"/>
      <c r="AJ303" s="26"/>
    </row>
    <row r="304" spans="1:36">
      <c r="A304" s="42">
        <v>301</v>
      </c>
      <c r="B304" s="42" t="s">
        <v>91</v>
      </c>
      <c r="C304" s="112" t="s">
        <v>0</v>
      </c>
      <c r="D304" s="42"/>
      <c r="E304" s="99"/>
      <c r="F304" s="26"/>
      <c r="G304" s="26"/>
      <c r="H304" s="26"/>
      <c r="I304" s="26"/>
      <c r="J304" s="53"/>
      <c r="K304" s="99"/>
      <c r="L304" s="99"/>
      <c r="M304" s="26"/>
      <c r="N304" s="99"/>
      <c r="O304" s="42" t="str">
        <f t="shared" si="16"/>
        <v/>
      </c>
      <c r="P304" s="26"/>
      <c r="Q304" s="63"/>
      <c r="R304" s="26"/>
      <c r="S304" s="26"/>
      <c r="T304" s="42"/>
      <c r="U304" s="42"/>
      <c r="V304" s="42"/>
      <c r="W304" s="41" t="str">
        <f>IF(E304="","",IF(K304="スギ",VLOOKUP(L304,#REF!,2,0),IF(K304="ヒノキ",VLOOKUP(L304,#REF!,3,0),0)))</f>
        <v/>
      </c>
      <c r="X304" s="41" t="str">
        <f t="shared" si="17"/>
        <v/>
      </c>
      <c r="Y304" s="42"/>
      <c r="Z304" s="42"/>
      <c r="AA304" s="43" t="str">
        <f t="shared" si="18"/>
        <v/>
      </c>
      <c r="AB304" s="23"/>
      <c r="AC304" s="23"/>
      <c r="AD304" s="23"/>
      <c r="AE304" s="23"/>
      <c r="AF304" s="23" t="str">
        <f t="shared" si="19"/>
        <v/>
      </c>
      <c r="AG304" s="88"/>
      <c r="AH304" s="26"/>
      <c r="AI304" s="26"/>
      <c r="AJ304" s="26"/>
    </row>
    <row r="305" spans="1:36">
      <c r="A305" s="42">
        <v>302</v>
      </c>
      <c r="B305" s="42" t="s">
        <v>91</v>
      </c>
      <c r="C305" s="112" t="s">
        <v>0</v>
      </c>
      <c r="D305" s="42"/>
      <c r="E305" s="99"/>
      <c r="F305" s="26"/>
      <c r="G305" s="26"/>
      <c r="H305" s="26"/>
      <c r="I305" s="26"/>
      <c r="J305" s="53"/>
      <c r="K305" s="99"/>
      <c r="L305" s="99"/>
      <c r="M305" s="26"/>
      <c r="N305" s="99"/>
      <c r="O305" s="42" t="str">
        <f t="shared" si="16"/>
        <v/>
      </c>
      <c r="P305" s="26"/>
      <c r="Q305" s="63"/>
      <c r="R305" s="26"/>
      <c r="S305" s="26"/>
      <c r="T305" s="42"/>
      <c r="U305" s="42"/>
      <c r="V305" s="42"/>
      <c r="W305" s="41" t="str">
        <f>IF(E305="","",IF(K305="スギ",VLOOKUP(L305,#REF!,2,0),IF(K305="ヒノキ",VLOOKUP(L305,#REF!,3,0),0)))</f>
        <v/>
      </c>
      <c r="X305" s="41" t="str">
        <f t="shared" si="17"/>
        <v/>
      </c>
      <c r="Y305" s="42"/>
      <c r="Z305" s="42"/>
      <c r="AA305" s="43" t="str">
        <f t="shared" si="18"/>
        <v/>
      </c>
      <c r="AB305" s="23"/>
      <c r="AC305" s="23"/>
      <c r="AD305" s="23"/>
      <c r="AE305" s="23"/>
      <c r="AF305" s="23" t="str">
        <f t="shared" si="19"/>
        <v/>
      </c>
      <c r="AG305" s="88"/>
      <c r="AH305" s="26"/>
      <c r="AI305" s="26"/>
      <c r="AJ305" s="26"/>
    </row>
    <row r="306" spans="1:36">
      <c r="A306" s="42">
        <v>303</v>
      </c>
      <c r="B306" s="42" t="s">
        <v>91</v>
      </c>
      <c r="C306" s="112" t="s">
        <v>0</v>
      </c>
      <c r="D306" s="42"/>
      <c r="E306" s="99"/>
      <c r="F306" s="26"/>
      <c r="G306" s="26"/>
      <c r="H306" s="26"/>
      <c r="I306" s="26"/>
      <c r="J306" s="53"/>
      <c r="K306" s="99"/>
      <c r="L306" s="99"/>
      <c r="M306" s="26"/>
      <c r="N306" s="99"/>
      <c r="O306" s="42" t="str">
        <f t="shared" si="16"/>
        <v/>
      </c>
      <c r="P306" s="26"/>
      <c r="Q306" s="63"/>
      <c r="R306" s="26"/>
      <c r="S306" s="26"/>
      <c r="T306" s="42"/>
      <c r="U306" s="42"/>
      <c r="V306" s="42"/>
      <c r="W306" s="41" t="str">
        <f>IF(E306="","",IF(K306="スギ",VLOOKUP(L306,#REF!,2,0),IF(K306="ヒノキ",VLOOKUP(L306,#REF!,3,0),0)))</f>
        <v/>
      </c>
      <c r="X306" s="41" t="str">
        <f t="shared" si="17"/>
        <v/>
      </c>
      <c r="Y306" s="42"/>
      <c r="Z306" s="42"/>
      <c r="AA306" s="43" t="str">
        <f t="shared" si="18"/>
        <v/>
      </c>
      <c r="AB306" s="23"/>
      <c r="AC306" s="23"/>
      <c r="AD306" s="23"/>
      <c r="AE306" s="23"/>
      <c r="AF306" s="23" t="str">
        <f t="shared" si="19"/>
        <v/>
      </c>
      <c r="AG306" s="88"/>
      <c r="AH306" s="26"/>
      <c r="AI306" s="26"/>
      <c r="AJ306" s="26"/>
    </row>
    <row r="307" spans="1:36">
      <c r="A307" s="42">
        <v>304</v>
      </c>
      <c r="B307" s="42" t="s">
        <v>91</v>
      </c>
      <c r="C307" s="112" t="s">
        <v>0</v>
      </c>
      <c r="D307" s="42"/>
      <c r="E307" s="99"/>
      <c r="F307" s="26"/>
      <c r="G307" s="26"/>
      <c r="H307" s="26"/>
      <c r="I307" s="26"/>
      <c r="J307" s="53"/>
      <c r="K307" s="99"/>
      <c r="L307" s="99"/>
      <c r="M307" s="26"/>
      <c r="N307" s="99"/>
      <c r="O307" s="42" t="str">
        <f t="shared" si="16"/>
        <v/>
      </c>
      <c r="P307" s="26"/>
      <c r="Q307" s="63"/>
      <c r="R307" s="26"/>
      <c r="S307" s="26"/>
      <c r="T307" s="42"/>
      <c r="U307" s="42"/>
      <c r="V307" s="42"/>
      <c r="W307" s="41" t="str">
        <f>IF(E307="","",IF(K307="スギ",VLOOKUP(L307,#REF!,2,0),IF(K307="ヒノキ",VLOOKUP(L307,#REF!,3,0),0)))</f>
        <v/>
      </c>
      <c r="X307" s="41" t="str">
        <f t="shared" si="17"/>
        <v/>
      </c>
      <c r="Y307" s="42"/>
      <c r="Z307" s="42"/>
      <c r="AA307" s="43" t="str">
        <f t="shared" si="18"/>
        <v/>
      </c>
      <c r="AB307" s="23"/>
      <c r="AC307" s="23"/>
      <c r="AD307" s="23"/>
      <c r="AE307" s="23"/>
      <c r="AF307" s="23" t="str">
        <f t="shared" si="19"/>
        <v/>
      </c>
      <c r="AG307" s="88"/>
      <c r="AH307" s="26"/>
      <c r="AI307" s="26"/>
      <c r="AJ307" s="26"/>
    </row>
    <row r="308" spans="1:36">
      <c r="A308" s="42">
        <v>305</v>
      </c>
      <c r="B308" s="42" t="s">
        <v>91</v>
      </c>
      <c r="C308" s="112" t="s">
        <v>0</v>
      </c>
      <c r="D308" s="42"/>
      <c r="E308" s="99"/>
      <c r="F308" s="26"/>
      <c r="G308" s="26"/>
      <c r="H308" s="26"/>
      <c r="I308" s="26"/>
      <c r="J308" s="53"/>
      <c r="K308" s="99"/>
      <c r="L308" s="99"/>
      <c r="M308" s="26"/>
      <c r="N308" s="99"/>
      <c r="O308" s="42" t="str">
        <f t="shared" si="16"/>
        <v/>
      </c>
      <c r="P308" s="26"/>
      <c r="Q308" s="63"/>
      <c r="R308" s="26"/>
      <c r="S308" s="26"/>
      <c r="T308" s="42"/>
      <c r="U308" s="42"/>
      <c r="V308" s="42"/>
      <c r="W308" s="41" t="str">
        <f>IF(E308="","",IF(K308="スギ",VLOOKUP(L308,#REF!,2,0),IF(K308="ヒノキ",VLOOKUP(L308,#REF!,3,0),0)))</f>
        <v/>
      </c>
      <c r="X308" s="41" t="str">
        <f t="shared" si="17"/>
        <v/>
      </c>
      <c r="Y308" s="42"/>
      <c r="Z308" s="42"/>
      <c r="AA308" s="43" t="str">
        <f t="shared" si="18"/>
        <v/>
      </c>
      <c r="AB308" s="23"/>
      <c r="AC308" s="23"/>
      <c r="AD308" s="23"/>
      <c r="AE308" s="23"/>
      <c r="AF308" s="23" t="str">
        <f t="shared" si="19"/>
        <v/>
      </c>
      <c r="AG308" s="88"/>
      <c r="AH308" s="26"/>
      <c r="AI308" s="26"/>
      <c r="AJ308" s="26"/>
    </row>
    <row r="309" spans="1:36">
      <c r="A309" s="42">
        <v>306</v>
      </c>
      <c r="B309" s="42" t="s">
        <v>91</v>
      </c>
      <c r="C309" s="112" t="s">
        <v>0</v>
      </c>
      <c r="D309" s="42"/>
      <c r="E309" s="99"/>
      <c r="F309" s="26"/>
      <c r="G309" s="26"/>
      <c r="H309" s="26"/>
      <c r="I309" s="26"/>
      <c r="J309" s="53"/>
      <c r="K309" s="99"/>
      <c r="L309" s="99"/>
      <c r="M309" s="26"/>
      <c r="N309" s="99"/>
      <c r="O309" s="42" t="str">
        <f t="shared" si="16"/>
        <v/>
      </c>
      <c r="P309" s="26"/>
      <c r="Q309" s="63"/>
      <c r="R309" s="26"/>
      <c r="S309" s="26"/>
      <c r="T309" s="42"/>
      <c r="U309" s="42"/>
      <c r="V309" s="42"/>
      <c r="W309" s="41" t="str">
        <f>IF(E309="","",IF(K309="スギ",VLOOKUP(L309,#REF!,2,0),IF(K309="ヒノキ",VLOOKUP(L309,#REF!,3,0),0)))</f>
        <v/>
      </c>
      <c r="X309" s="41" t="str">
        <f t="shared" si="17"/>
        <v/>
      </c>
      <c r="Y309" s="42"/>
      <c r="Z309" s="42"/>
      <c r="AA309" s="43" t="str">
        <f t="shared" si="18"/>
        <v/>
      </c>
      <c r="AB309" s="23"/>
      <c r="AC309" s="23"/>
      <c r="AD309" s="23"/>
      <c r="AE309" s="23"/>
      <c r="AF309" s="23" t="str">
        <f t="shared" si="19"/>
        <v/>
      </c>
      <c r="AG309" s="88"/>
      <c r="AH309" s="26"/>
      <c r="AI309" s="26"/>
      <c r="AJ309" s="26"/>
    </row>
    <row r="310" spans="1:36">
      <c r="A310" s="42">
        <v>307</v>
      </c>
      <c r="B310" s="42" t="s">
        <v>91</v>
      </c>
      <c r="C310" s="112" t="s">
        <v>0</v>
      </c>
      <c r="D310" s="42"/>
      <c r="E310" s="99"/>
      <c r="F310" s="26"/>
      <c r="G310" s="26"/>
      <c r="H310" s="26"/>
      <c r="I310" s="26"/>
      <c r="J310" s="53"/>
      <c r="K310" s="99"/>
      <c r="L310" s="99"/>
      <c r="M310" s="26"/>
      <c r="N310" s="99"/>
      <c r="O310" s="42" t="str">
        <f t="shared" si="16"/>
        <v/>
      </c>
      <c r="P310" s="26"/>
      <c r="Q310" s="63"/>
      <c r="R310" s="26"/>
      <c r="S310" s="26"/>
      <c r="T310" s="42"/>
      <c r="U310" s="42"/>
      <c r="V310" s="42"/>
      <c r="W310" s="41" t="str">
        <f>IF(E310="","",IF(K310="スギ",VLOOKUP(L310,#REF!,2,0),IF(K310="ヒノキ",VLOOKUP(L310,#REF!,3,0),0)))</f>
        <v/>
      </c>
      <c r="X310" s="41" t="str">
        <f t="shared" si="17"/>
        <v/>
      </c>
      <c r="Y310" s="42"/>
      <c r="Z310" s="42"/>
      <c r="AA310" s="43" t="str">
        <f t="shared" si="18"/>
        <v/>
      </c>
      <c r="AB310" s="23"/>
      <c r="AC310" s="23"/>
      <c r="AD310" s="23"/>
      <c r="AE310" s="23"/>
      <c r="AF310" s="23" t="str">
        <f t="shared" si="19"/>
        <v/>
      </c>
      <c r="AG310" s="88"/>
      <c r="AH310" s="26"/>
      <c r="AI310" s="26"/>
      <c r="AJ310" s="26"/>
    </row>
    <row r="311" spans="1:36">
      <c r="A311" s="42">
        <v>308</v>
      </c>
      <c r="B311" s="42" t="s">
        <v>91</v>
      </c>
      <c r="C311" s="112" t="s">
        <v>0</v>
      </c>
      <c r="D311" s="42"/>
      <c r="E311" s="99"/>
      <c r="F311" s="26"/>
      <c r="G311" s="26"/>
      <c r="H311" s="26"/>
      <c r="I311" s="26"/>
      <c r="J311" s="53"/>
      <c r="K311" s="99"/>
      <c r="L311" s="99"/>
      <c r="M311" s="26"/>
      <c r="N311" s="99"/>
      <c r="O311" s="42" t="str">
        <f t="shared" si="16"/>
        <v/>
      </c>
      <c r="P311" s="26"/>
      <c r="Q311" s="63"/>
      <c r="R311" s="26"/>
      <c r="S311" s="26"/>
      <c r="T311" s="42"/>
      <c r="U311" s="42"/>
      <c r="V311" s="42"/>
      <c r="W311" s="41" t="str">
        <f>IF(E311="","",IF(K311="スギ",VLOOKUP(L311,#REF!,2,0),IF(K311="ヒノキ",VLOOKUP(L311,#REF!,3,0),0)))</f>
        <v/>
      </c>
      <c r="X311" s="41" t="str">
        <f t="shared" si="17"/>
        <v/>
      </c>
      <c r="Y311" s="42"/>
      <c r="Z311" s="42"/>
      <c r="AA311" s="43" t="str">
        <f t="shared" si="18"/>
        <v/>
      </c>
      <c r="AB311" s="23"/>
      <c r="AC311" s="23"/>
      <c r="AD311" s="23"/>
      <c r="AE311" s="23"/>
      <c r="AF311" s="23" t="str">
        <f t="shared" si="19"/>
        <v/>
      </c>
      <c r="AG311" s="88"/>
      <c r="AH311" s="26"/>
      <c r="AI311" s="26"/>
      <c r="AJ311" s="26"/>
    </row>
    <row r="312" spans="1:36">
      <c r="A312" s="42">
        <v>309</v>
      </c>
      <c r="B312" s="42" t="s">
        <v>91</v>
      </c>
      <c r="C312" s="112" t="s">
        <v>0</v>
      </c>
      <c r="D312" s="42"/>
      <c r="E312" s="99"/>
      <c r="F312" s="26"/>
      <c r="G312" s="26"/>
      <c r="H312" s="26"/>
      <c r="I312" s="26"/>
      <c r="J312" s="53"/>
      <c r="K312" s="99"/>
      <c r="L312" s="99"/>
      <c r="M312" s="26"/>
      <c r="N312" s="99"/>
      <c r="O312" s="42" t="str">
        <f t="shared" si="16"/>
        <v/>
      </c>
      <c r="P312" s="26"/>
      <c r="Q312" s="63"/>
      <c r="R312" s="26"/>
      <c r="S312" s="26"/>
      <c r="T312" s="42"/>
      <c r="U312" s="42"/>
      <c r="V312" s="42"/>
      <c r="W312" s="41" t="str">
        <f>IF(E312="","",IF(K312="スギ",VLOOKUP(L312,#REF!,2,0),IF(K312="ヒノキ",VLOOKUP(L312,#REF!,3,0),0)))</f>
        <v/>
      </c>
      <c r="X312" s="41" t="str">
        <f t="shared" si="17"/>
        <v/>
      </c>
      <c r="Y312" s="42"/>
      <c r="Z312" s="42"/>
      <c r="AA312" s="43" t="str">
        <f t="shared" si="18"/>
        <v/>
      </c>
      <c r="AB312" s="23"/>
      <c r="AC312" s="23"/>
      <c r="AD312" s="23"/>
      <c r="AE312" s="23"/>
      <c r="AF312" s="23" t="str">
        <f t="shared" si="19"/>
        <v/>
      </c>
      <c r="AG312" s="88"/>
      <c r="AH312" s="26"/>
      <c r="AI312" s="26"/>
      <c r="AJ312" s="26"/>
    </row>
    <row r="313" spans="1:36">
      <c r="A313" s="42">
        <v>310</v>
      </c>
      <c r="B313" s="42" t="s">
        <v>91</v>
      </c>
      <c r="C313" s="112" t="s">
        <v>0</v>
      </c>
      <c r="D313" s="42"/>
      <c r="E313" s="99"/>
      <c r="F313" s="26"/>
      <c r="G313" s="26"/>
      <c r="H313" s="26"/>
      <c r="I313" s="26"/>
      <c r="J313" s="53"/>
      <c r="K313" s="99"/>
      <c r="L313" s="99"/>
      <c r="M313" s="26"/>
      <c r="N313" s="99"/>
      <c r="O313" s="42" t="str">
        <f t="shared" si="16"/>
        <v/>
      </c>
      <c r="P313" s="26"/>
      <c r="Q313" s="63"/>
      <c r="R313" s="26"/>
      <c r="S313" s="26"/>
      <c r="T313" s="42"/>
      <c r="U313" s="42"/>
      <c r="V313" s="42"/>
      <c r="W313" s="41" t="str">
        <f>IF(E313="","",IF(K313="スギ",VLOOKUP(L313,#REF!,2,0),IF(K313="ヒノキ",VLOOKUP(L313,#REF!,3,0),0)))</f>
        <v/>
      </c>
      <c r="X313" s="41" t="str">
        <f t="shared" si="17"/>
        <v/>
      </c>
      <c r="Y313" s="42"/>
      <c r="Z313" s="42"/>
      <c r="AA313" s="43" t="str">
        <f t="shared" si="18"/>
        <v/>
      </c>
      <c r="AB313" s="23"/>
      <c r="AC313" s="23"/>
      <c r="AD313" s="23"/>
      <c r="AE313" s="23"/>
      <c r="AF313" s="23" t="str">
        <f t="shared" si="19"/>
        <v/>
      </c>
      <c r="AG313" s="88"/>
      <c r="AH313" s="26"/>
      <c r="AI313" s="26"/>
      <c r="AJ313" s="26"/>
    </row>
    <row r="314" spans="1:36">
      <c r="A314" s="42">
        <v>311</v>
      </c>
      <c r="B314" s="42" t="s">
        <v>91</v>
      </c>
      <c r="C314" s="112" t="s">
        <v>0</v>
      </c>
      <c r="D314" s="42"/>
      <c r="E314" s="99"/>
      <c r="F314" s="26"/>
      <c r="G314" s="26"/>
      <c r="H314" s="26"/>
      <c r="I314" s="26"/>
      <c r="J314" s="53"/>
      <c r="K314" s="99"/>
      <c r="L314" s="99"/>
      <c r="M314" s="26"/>
      <c r="N314" s="99"/>
      <c r="O314" s="42" t="str">
        <f t="shared" si="16"/>
        <v/>
      </c>
      <c r="P314" s="26"/>
      <c r="Q314" s="63"/>
      <c r="R314" s="26"/>
      <c r="S314" s="26"/>
      <c r="T314" s="42"/>
      <c r="U314" s="42"/>
      <c r="V314" s="42"/>
      <c r="W314" s="41" t="str">
        <f>IF(E314="","",IF(K314="スギ",VLOOKUP(L314,#REF!,2,0),IF(K314="ヒノキ",VLOOKUP(L314,#REF!,3,0),0)))</f>
        <v/>
      </c>
      <c r="X314" s="41" t="str">
        <f t="shared" si="17"/>
        <v/>
      </c>
      <c r="Y314" s="42"/>
      <c r="Z314" s="42"/>
      <c r="AA314" s="43" t="str">
        <f t="shared" si="18"/>
        <v/>
      </c>
      <c r="AB314" s="23"/>
      <c r="AC314" s="23"/>
      <c r="AD314" s="23"/>
      <c r="AE314" s="23"/>
      <c r="AF314" s="23" t="str">
        <f t="shared" si="19"/>
        <v/>
      </c>
      <c r="AG314" s="88"/>
      <c r="AH314" s="26"/>
      <c r="AI314" s="26"/>
      <c r="AJ314" s="26"/>
    </row>
    <row r="315" spans="1:36">
      <c r="A315" s="42">
        <v>312</v>
      </c>
      <c r="B315" s="42" t="s">
        <v>91</v>
      </c>
      <c r="C315" s="112" t="s">
        <v>0</v>
      </c>
      <c r="D315" s="42"/>
      <c r="E315" s="99"/>
      <c r="F315" s="26"/>
      <c r="G315" s="26"/>
      <c r="H315" s="26"/>
      <c r="I315" s="26"/>
      <c r="J315" s="53"/>
      <c r="K315" s="99"/>
      <c r="L315" s="99"/>
      <c r="M315" s="26"/>
      <c r="N315" s="99"/>
      <c r="O315" s="42" t="str">
        <f t="shared" si="16"/>
        <v/>
      </c>
      <c r="P315" s="26"/>
      <c r="Q315" s="63"/>
      <c r="R315" s="26"/>
      <c r="S315" s="26"/>
      <c r="T315" s="42"/>
      <c r="U315" s="42"/>
      <c r="V315" s="42"/>
      <c r="W315" s="41" t="str">
        <f>IF(E315="","",IF(K315="スギ",VLOOKUP(L315,#REF!,2,0),IF(K315="ヒノキ",VLOOKUP(L315,#REF!,3,0),0)))</f>
        <v/>
      </c>
      <c r="X315" s="41" t="str">
        <f t="shared" si="17"/>
        <v/>
      </c>
      <c r="Y315" s="42"/>
      <c r="Z315" s="42"/>
      <c r="AA315" s="43" t="str">
        <f t="shared" si="18"/>
        <v/>
      </c>
      <c r="AB315" s="23"/>
      <c r="AC315" s="23"/>
      <c r="AD315" s="23"/>
      <c r="AE315" s="23"/>
      <c r="AF315" s="23" t="str">
        <f t="shared" si="19"/>
        <v/>
      </c>
      <c r="AG315" s="88"/>
      <c r="AH315" s="26"/>
      <c r="AI315" s="26"/>
      <c r="AJ315" s="26"/>
    </row>
    <row r="316" spans="1:36">
      <c r="A316" s="42">
        <v>313</v>
      </c>
      <c r="B316" s="42" t="s">
        <v>91</v>
      </c>
      <c r="C316" s="112" t="s">
        <v>0</v>
      </c>
      <c r="D316" s="42"/>
      <c r="E316" s="99"/>
      <c r="F316" s="26"/>
      <c r="G316" s="26"/>
      <c r="H316" s="26"/>
      <c r="I316" s="26"/>
      <c r="J316" s="53"/>
      <c r="K316" s="99"/>
      <c r="L316" s="99"/>
      <c r="M316" s="26"/>
      <c r="N316" s="99"/>
      <c r="O316" s="42" t="str">
        <f t="shared" si="16"/>
        <v/>
      </c>
      <c r="P316" s="26"/>
      <c r="Q316" s="63"/>
      <c r="R316" s="26"/>
      <c r="S316" s="26"/>
      <c r="T316" s="42"/>
      <c r="U316" s="42"/>
      <c r="V316" s="42"/>
      <c r="W316" s="41" t="str">
        <f>IF(E316="","",IF(K316="スギ",VLOOKUP(L316,#REF!,2,0),IF(K316="ヒノキ",VLOOKUP(L316,#REF!,3,0),0)))</f>
        <v/>
      </c>
      <c r="X316" s="41" t="str">
        <f t="shared" si="17"/>
        <v/>
      </c>
      <c r="Y316" s="42"/>
      <c r="Z316" s="42"/>
      <c r="AA316" s="43" t="str">
        <f t="shared" si="18"/>
        <v/>
      </c>
      <c r="AB316" s="23"/>
      <c r="AC316" s="23"/>
      <c r="AD316" s="23"/>
      <c r="AE316" s="23"/>
      <c r="AF316" s="23" t="str">
        <f t="shared" si="19"/>
        <v/>
      </c>
      <c r="AG316" s="88"/>
      <c r="AH316" s="26"/>
      <c r="AI316" s="26"/>
      <c r="AJ316" s="26"/>
    </row>
    <row r="317" spans="1:36">
      <c r="A317" s="42">
        <v>314</v>
      </c>
      <c r="B317" s="42" t="s">
        <v>91</v>
      </c>
      <c r="C317" s="112" t="s">
        <v>0</v>
      </c>
      <c r="D317" s="42"/>
      <c r="E317" s="99"/>
      <c r="F317" s="26"/>
      <c r="G317" s="26"/>
      <c r="H317" s="26"/>
      <c r="I317" s="26"/>
      <c r="J317" s="53"/>
      <c r="K317" s="99"/>
      <c r="L317" s="99"/>
      <c r="M317" s="26"/>
      <c r="N317" s="99"/>
      <c r="O317" s="42" t="str">
        <f t="shared" si="16"/>
        <v/>
      </c>
      <c r="P317" s="26"/>
      <c r="Q317" s="63"/>
      <c r="R317" s="26"/>
      <c r="S317" s="26"/>
      <c r="T317" s="42"/>
      <c r="U317" s="42"/>
      <c r="V317" s="42"/>
      <c r="W317" s="41" t="str">
        <f>IF(E317="","",IF(K317="スギ",VLOOKUP(L317,#REF!,2,0),IF(K317="ヒノキ",VLOOKUP(L317,#REF!,3,0),0)))</f>
        <v/>
      </c>
      <c r="X317" s="41" t="str">
        <f t="shared" si="17"/>
        <v/>
      </c>
      <c r="Y317" s="42"/>
      <c r="Z317" s="42"/>
      <c r="AA317" s="43" t="str">
        <f t="shared" si="18"/>
        <v/>
      </c>
      <c r="AB317" s="23"/>
      <c r="AC317" s="23"/>
      <c r="AD317" s="23"/>
      <c r="AE317" s="23"/>
      <c r="AF317" s="23" t="str">
        <f t="shared" si="19"/>
        <v/>
      </c>
      <c r="AG317" s="88"/>
      <c r="AH317" s="26"/>
      <c r="AI317" s="26"/>
      <c r="AJ317" s="26"/>
    </row>
    <row r="318" spans="1:36">
      <c r="A318" s="42">
        <v>315</v>
      </c>
      <c r="B318" s="42" t="s">
        <v>91</v>
      </c>
      <c r="C318" s="112" t="s">
        <v>0</v>
      </c>
      <c r="D318" s="42"/>
      <c r="E318" s="99"/>
      <c r="F318" s="26"/>
      <c r="G318" s="26"/>
      <c r="H318" s="26"/>
      <c r="I318" s="26"/>
      <c r="J318" s="53"/>
      <c r="K318" s="99"/>
      <c r="L318" s="99"/>
      <c r="M318" s="26"/>
      <c r="N318" s="99"/>
      <c r="O318" s="42" t="str">
        <f t="shared" si="16"/>
        <v/>
      </c>
      <c r="P318" s="26"/>
      <c r="Q318" s="63"/>
      <c r="R318" s="26"/>
      <c r="S318" s="26"/>
      <c r="T318" s="42"/>
      <c r="U318" s="42"/>
      <c r="V318" s="42"/>
      <c r="W318" s="41" t="str">
        <f>IF(E318="","",IF(K318="スギ",VLOOKUP(L318,#REF!,2,0),IF(K318="ヒノキ",VLOOKUP(L318,#REF!,3,0),0)))</f>
        <v/>
      </c>
      <c r="X318" s="41" t="str">
        <f t="shared" si="17"/>
        <v/>
      </c>
      <c r="Y318" s="42"/>
      <c r="Z318" s="42"/>
      <c r="AA318" s="43" t="str">
        <f t="shared" si="18"/>
        <v/>
      </c>
      <c r="AB318" s="23"/>
      <c r="AC318" s="23"/>
      <c r="AD318" s="23"/>
      <c r="AE318" s="23"/>
      <c r="AF318" s="23" t="str">
        <f t="shared" si="19"/>
        <v/>
      </c>
      <c r="AG318" s="88"/>
      <c r="AH318" s="26"/>
      <c r="AI318" s="26"/>
      <c r="AJ318" s="26"/>
    </row>
    <row r="319" spans="1:36">
      <c r="A319" s="42">
        <v>316</v>
      </c>
      <c r="B319" s="42" t="s">
        <v>91</v>
      </c>
      <c r="C319" s="112" t="s">
        <v>0</v>
      </c>
      <c r="D319" s="42"/>
      <c r="E319" s="99"/>
      <c r="F319" s="26"/>
      <c r="G319" s="26"/>
      <c r="H319" s="26"/>
      <c r="I319" s="26"/>
      <c r="J319" s="53"/>
      <c r="K319" s="99"/>
      <c r="L319" s="99"/>
      <c r="M319" s="26"/>
      <c r="N319" s="99"/>
      <c r="O319" s="42" t="str">
        <f t="shared" si="16"/>
        <v/>
      </c>
      <c r="P319" s="26"/>
      <c r="Q319" s="63"/>
      <c r="R319" s="26"/>
      <c r="S319" s="26"/>
      <c r="T319" s="42"/>
      <c r="U319" s="42"/>
      <c r="V319" s="42"/>
      <c r="W319" s="41" t="str">
        <f>IF(E319="","",IF(K319="スギ",VLOOKUP(L319,#REF!,2,0),IF(K319="ヒノキ",VLOOKUP(L319,#REF!,3,0),0)))</f>
        <v/>
      </c>
      <c r="X319" s="41" t="str">
        <f t="shared" si="17"/>
        <v/>
      </c>
      <c r="Y319" s="42"/>
      <c r="Z319" s="42"/>
      <c r="AA319" s="43" t="str">
        <f t="shared" si="18"/>
        <v/>
      </c>
      <c r="AB319" s="23"/>
      <c r="AC319" s="23"/>
      <c r="AD319" s="23"/>
      <c r="AE319" s="23"/>
      <c r="AF319" s="23" t="str">
        <f t="shared" si="19"/>
        <v/>
      </c>
      <c r="AG319" s="88"/>
      <c r="AH319" s="26"/>
      <c r="AI319" s="26"/>
      <c r="AJ319" s="26"/>
    </row>
    <row r="320" spans="1:36">
      <c r="A320" s="42">
        <v>317</v>
      </c>
      <c r="B320" s="42" t="s">
        <v>91</v>
      </c>
      <c r="C320" s="112" t="s">
        <v>0</v>
      </c>
      <c r="D320" s="42"/>
      <c r="E320" s="99"/>
      <c r="F320" s="26"/>
      <c r="G320" s="26"/>
      <c r="H320" s="26"/>
      <c r="I320" s="26"/>
      <c r="J320" s="53"/>
      <c r="K320" s="99"/>
      <c r="L320" s="99"/>
      <c r="M320" s="26"/>
      <c r="N320" s="99"/>
      <c r="O320" s="42" t="str">
        <f t="shared" si="16"/>
        <v/>
      </c>
      <c r="P320" s="26"/>
      <c r="Q320" s="63"/>
      <c r="R320" s="26"/>
      <c r="S320" s="26"/>
      <c r="T320" s="42"/>
      <c r="U320" s="42"/>
      <c r="V320" s="42"/>
      <c r="W320" s="41" t="str">
        <f>IF(E320="","",IF(K320="スギ",VLOOKUP(L320,#REF!,2,0),IF(K320="ヒノキ",VLOOKUP(L320,#REF!,3,0),0)))</f>
        <v/>
      </c>
      <c r="X320" s="41" t="str">
        <f t="shared" si="17"/>
        <v/>
      </c>
      <c r="Y320" s="42"/>
      <c r="Z320" s="42"/>
      <c r="AA320" s="43" t="str">
        <f t="shared" si="18"/>
        <v/>
      </c>
      <c r="AB320" s="23"/>
      <c r="AC320" s="23"/>
      <c r="AD320" s="23"/>
      <c r="AE320" s="23"/>
      <c r="AF320" s="23" t="str">
        <f t="shared" si="19"/>
        <v/>
      </c>
      <c r="AG320" s="88"/>
      <c r="AH320" s="26"/>
      <c r="AI320" s="26"/>
      <c r="AJ320" s="26"/>
    </row>
    <row r="321" spans="1:36">
      <c r="A321" s="42">
        <v>318</v>
      </c>
      <c r="B321" s="42" t="s">
        <v>91</v>
      </c>
      <c r="C321" s="112" t="s">
        <v>0</v>
      </c>
      <c r="D321" s="42"/>
      <c r="E321" s="99"/>
      <c r="F321" s="26"/>
      <c r="G321" s="26"/>
      <c r="H321" s="26"/>
      <c r="I321" s="26"/>
      <c r="J321" s="53"/>
      <c r="K321" s="99"/>
      <c r="L321" s="99"/>
      <c r="M321" s="26"/>
      <c r="N321" s="99"/>
      <c r="O321" s="42" t="str">
        <f t="shared" si="16"/>
        <v/>
      </c>
      <c r="P321" s="26"/>
      <c r="Q321" s="63"/>
      <c r="R321" s="26"/>
      <c r="S321" s="26"/>
      <c r="T321" s="42"/>
      <c r="U321" s="42"/>
      <c r="V321" s="42"/>
      <c r="W321" s="41" t="str">
        <f>IF(E321="","",IF(K321="スギ",VLOOKUP(L321,#REF!,2,0),IF(K321="ヒノキ",VLOOKUP(L321,#REF!,3,0),0)))</f>
        <v/>
      </c>
      <c r="X321" s="41" t="str">
        <f t="shared" si="17"/>
        <v/>
      </c>
      <c r="Y321" s="42"/>
      <c r="Z321" s="42"/>
      <c r="AA321" s="43" t="str">
        <f t="shared" si="18"/>
        <v/>
      </c>
      <c r="AB321" s="23"/>
      <c r="AC321" s="23"/>
      <c r="AD321" s="23"/>
      <c r="AE321" s="23"/>
      <c r="AF321" s="23" t="str">
        <f t="shared" si="19"/>
        <v/>
      </c>
      <c r="AG321" s="88"/>
      <c r="AH321" s="26"/>
      <c r="AI321" s="26"/>
      <c r="AJ321" s="26"/>
    </row>
    <row r="322" spans="1:36">
      <c r="A322" s="42">
        <v>319</v>
      </c>
      <c r="B322" s="42" t="s">
        <v>91</v>
      </c>
      <c r="C322" s="112" t="s">
        <v>0</v>
      </c>
      <c r="D322" s="42"/>
      <c r="E322" s="99"/>
      <c r="F322" s="26"/>
      <c r="G322" s="26"/>
      <c r="H322" s="26"/>
      <c r="I322" s="26"/>
      <c r="J322" s="53"/>
      <c r="K322" s="99"/>
      <c r="L322" s="99"/>
      <c r="M322" s="26"/>
      <c r="N322" s="99"/>
      <c r="O322" s="42" t="str">
        <f t="shared" si="16"/>
        <v/>
      </c>
      <c r="P322" s="26"/>
      <c r="Q322" s="63"/>
      <c r="R322" s="26"/>
      <c r="S322" s="26"/>
      <c r="T322" s="42"/>
      <c r="U322" s="42"/>
      <c r="V322" s="42"/>
      <c r="W322" s="41" t="str">
        <f>IF(E322="","",IF(K322="スギ",VLOOKUP(L322,#REF!,2,0),IF(K322="ヒノキ",VLOOKUP(L322,#REF!,3,0),0)))</f>
        <v/>
      </c>
      <c r="X322" s="41" t="str">
        <f t="shared" si="17"/>
        <v/>
      </c>
      <c r="Y322" s="42"/>
      <c r="Z322" s="42"/>
      <c r="AA322" s="43" t="str">
        <f t="shared" si="18"/>
        <v/>
      </c>
      <c r="AB322" s="23"/>
      <c r="AC322" s="23"/>
      <c r="AD322" s="23"/>
      <c r="AE322" s="23"/>
      <c r="AF322" s="23" t="str">
        <f t="shared" si="19"/>
        <v/>
      </c>
      <c r="AG322" s="88"/>
      <c r="AH322" s="26"/>
      <c r="AI322" s="26"/>
      <c r="AJ322" s="26"/>
    </row>
    <row r="323" spans="1:36">
      <c r="A323" s="42">
        <v>320</v>
      </c>
      <c r="B323" s="42" t="s">
        <v>91</v>
      </c>
      <c r="C323" s="112" t="s">
        <v>0</v>
      </c>
      <c r="D323" s="42"/>
      <c r="E323" s="99"/>
      <c r="F323" s="26"/>
      <c r="G323" s="26"/>
      <c r="H323" s="26"/>
      <c r="I323" s="26"/>
      <c r="J323" s="53"/>
      <c r="K323" s="99"/>
      <c r="L323" s="99"/>
      <c r="M323" s="26"/>
      <c r="N323" s="99"/>
      <c r="O323" s="42" t="str">
        <f t="shared" si="16"/>
        <v/>
      </c>
      <c r="P323" s="26"/>
      <c r="Q323" s="63"/>
      <c r="R323" s="26"/>
      <c r="S323" s="26"/>
      <c r="T323" s="42"/>
      <c r="U323" s="42"/>
      <c r="V323" s="42"/>
      <c r="W323" s="41" t="str">
        <f>IF(E323="","",IF(K323="スギ",VLOOKUP(L323,#REF!,2,0),IF(K323="ヒノキ",VLOOKUP(L323,#REF!,3,0),0)))</f>
        <v/>
      </c>
      <c r="X323" s="41" t="str">
        <f t="shared" si="17"/>
        <v/>
      </c>
      <c r="Y323" s="42"/>
      <c r="Z323" s="42"/>
      <c r="AA323" s="43" t="str">
        <f t="shared" si="18"/>
        <v/>
      </c>
      <c r="AB323" s="23"/>
      <c r="AC323" s="23"/>
      <c r="AD323" s="23"/>
      <c r="AE323" s="23"/>
      <c r="AF323" s="23" t="str">
        <f t="shared" si="19"/>
        <v/>
      </c>
      <c r="AG323" s="88"/>
      <c r="AH323" s="26"/>
      <c r="AI323" s="26"/>
      <c r="AJ323" s="26"/>
    </row>
    <row r="324" spans="1:36">
      <c r="A324" s="42">
        <v>321</v>
      </c>
      <c r="B324" s="42" t="s">
        <v>91</v>
      </c>
      <c r="C324" s="112" t="s">
        <v>0</v>
      </c>
      <c r="D324" s="42"/>
      <c r="E324" s="99"/>
      <c r="F324" s="26"/>
      <c r="G324" s="26"/>
      <c r="H324" s="26"/>
      <c r="I324" s="26"/>
      <c r="J324" s="53"/>
      <c r="K324" s="99"/>
      <c r="L324" s="99"/>
      <c r="M324" s="26"/>
      <c r="N324" s="99"/>
      <c r="O324" s="42" t="str">
        <f t="shared" si="16"/>
        <v/>
      </c>
      <c r="P324" s="26"/>
      <c r="Q324" s="63"/>
      <c r="R324" s="26"/>
      <c r="S324" s="26"/>
      <c r="T324" s="42"/>
      <c r="U324" s="42"/>
      <c r="V324" s="42"/>
      <c r="W324" s="41" t="str">
        <f>IF(E324="","",IF(K324="スギ",VLOOKUP(L324,#REF!,2,0),IF(K324="ヒノキ",VLOOKUP(L324,#REF!,3,0),0)))</f>
        <v/>
      </c>
      <c r="X324" s="41" t="str">
        <f t="shared" si="17"/>
        <v/>
      </c>
      <c r="Y324" s="42"/>
      <c r="Z324" s="42"/>
      <c r="AA324" s="43" t="str">
        <f t="shared" si="18"/>
        <v/>
      </c>
      <c r="AB324" s="23"/>
      <c r="AC324" s="23"/>
      <c r="AD324" s="23"/>
      <c r="AE324" s="23"/>
      <c r="AF324" s="23" t="str">
        <f t="shared" si="19"/>
        <v/>
      </c>
      <c r="AG324" s="88"/>
      <c r="AH324" s="26"/>
      <c r="AI324" s="26"/>
      <c r="AJ324" s="26"/>
    </row>
    <row r="325" spans="1:36">
      <c r="A325" s="42">
        <v>322</v>
      </c>
      <c r="B325" s="42" t="s">
        <v>91</v>
      </c>
      <c r="C325" s="112" t="s">
        <v>0</v>
      </c>
      <c r="D325" s="42"/>
      <c r="E325" s="99"/>
      <c r="F325" s="26"/>
      <c r="G325" s="26"/>
      <c r="H325" s="26"/>
      <c r="I325" s="26"/>
      <c r="J325" s="53"/>
      <c r="K325" s="99"/>
      <c r="L325" s="99"/>
      <c r="M325" s="26"/>
      <c r="N325" s="99"/>
      <c r="O325" s="42" t="str">
        <f t="shared" ref="O325:O388" si="20">IF(N325="","",IF(MONTH(N325)&lt;=3,YEAR(N325)-1,YEAR(N325)))</f>
        <v/>
      </c>
      <c r="P325" s="26"/>
      <c r="Q325" s="63"/>
      <c r="R325" s="26"/>
      <c r="S325" s="26"/>
      <c r="T325" s="42"/>
      <c r="U325" s="42"/>
      <c r="V325" s="42"/>
      <c r="W325" s="41" t="str">
        <f>IF(E325="","",IF(K325="スギ",VLOOKUP(L325,#REF!,2,0),IF(K325="ヒノキ",VLOOKUP(L325,#REF!,3,0),0)))</f>
        <v/>
      </c>
      <c r="X325" s="41" t="str">
        <f t="shared" ref="X325:X388" si="21">IF(E325="","",IF(Q325=0,ROUND(W325*J325,0),0))</f>
        <v/>
      </c>
      <c r="Y325" s="42"/>
      <c r="Z325" s="42"/>
      <c r="AA325" s="43" t="str">
        <f t="shared" ref="AA325:AA388" si="22">IF(Q325="","",IF(Q325=0,X325,Q325))</f>
        <v/>
      </c>
      <c r="AB325" s="23"/>
      <c r="AC325" s="23"/>
      <c r="AD325" s="23"/>
      <c r="AE325" s="23"/>
      <c r="AF325" s="23" t="str">
        <f t="shared" ref="AF325:AF388" si="23">IF(E325="","",Q325-SUM(AB325:AE325))</f>
        <v/>
      </c>
      <c r="AG325" s="88"/>
      <c r="AH325" s="26"/>
      <c r="AI325" s="26"/>
      <c r="AJ325" s="26"/>
    </row>
    <row r="326" spans="1:36">
      <c r="A326" s="42">
        <v>323</v>
      </c>
      <c r="B326" s="42" t="s">
        <v>91</v>
      </c>
      <c r="C326" s="112" t="s">
        <v>0</v>
      </c>
      <c r="D326" s="42"/>
      <c r="E326" s="99"/>
      <c r="F326" s="26"/>
      <c r="G326" s="26"/>
      <c r="H326" s="26"/>
      <c r="I326" s="26"/>
      <c r="J326" s="53"/>
      <c r="K326" s="99"/>
      <c r="L326" s="99"/>
      <c r="M326" s="26"/>
      <c r="N326" s="99"/>
      <c r="O326" s="42" t="str">
        <f t="shared" si="20"/>
        <v/>
      </c>
      <c r="P326" s="26"/>
      <c r="Q326" s="63"/>
      <c r="R326" s="26"/>
      <c r="S326" s="26"/>
      <c r="T326" s="42"/>
      <c r="U326" s="42"/>
      <c r="V326" s="42"/>
      <c r="W326" s="41" t="str">
        <f>IF(E326="","",IF(K326="スギ",VLOOKUP(L326,#REF!,2,0),IF(K326="ヒノキ",VLOOKUP(L326,#REF!,3,0),0)))</f>
        <v/>
      </c>
      <c r="X326" s="41" t="str">
        <f t="shared" si="21"/>
        <v/>
      </c>
      <c r="Y326" s="42"/>
      <c r="Z326" s="42"/>
      <c r="AA326" s="43" t="str">
        <f t="shared" si="22"/>
        <v/>
      </c>
      <c r="AB326" s="23"/>
      <c r="AC326" s="23"/>
      <c r="AD326" s="23"/>
      <c r="AE326" s="23"/>
      <c r="AF326" s="23" t="str">
        <f t="shared" si="23"/>
        <v/>
      </c>
      <c r="AG326" s="88"/>
      <c r="AH326" s="26"/>
      <c r="AI326" s="26"/>
      <c r="AJ326" s="26"/>
    </row>
    <row r="327" spans="1:36">
      <c r="A327" s="42">
        <v>324</v>
      </c>
      <c r="B327" s="42" t="s">
        <v>91</v>
      </c>
      <c r="C327" s="112" t="s">
        <v>0</v>
      </c>
      <c r="D327" s="42"/>
      <c r="E327" s="99"/>
      <c r="F327" s="26"/>
      <c r="G327" s="26"/>
      <c r="H327" s="26"/>
      <c r="I327" s="26"/>
      <c r="J327" s="53"/>
      <c r="K327" s="99"/>
      <c r="L327" s="99"/>
      <c r="M327" s="26"/>
      <c r="N327" s="99"/>
      <c r="O327" s="42" t="str">
        <f t="shared" si="20"/>
        <v/>
      </c>
      <c r="P327" s="26"/>
      <c r="Q327" s="63"/>
      <c r="R327" s="26"/>
      <c r="S327" s="26"/>
      <c r="T327" s="42"/>
      <c r="U327" s="42"/>
      <c r="V327" s="42"/>
      <c r="W327" s="41" t="str">
        <f>IF(E327="","",IF(K327="スギ",VLOOKUP(L327,#REF!,2,0),IF(K327="ヒノキ",VLOOKUP(L327,#REF!,3,0),0)))</f>
        <v/>
      </c>
      <c r="X327" s="41" t="str">
        <f t="shared" si="21"/>
        <v/>
      </c>
      <c r="Y327" s="42"/>
      <c r="Z327" s="42"/>
      <c r="AA327" s="43" t="str">
        <f t="shared" si="22"/>
        <v/>
      </c>
      <c r="AB327" s="23"/>
      <c r="AC327" s="23"/>
      <c r="AD327" s="23"/>
      <c r="AE327" s="23"/>
      <c r="AF327" s="23" t="str">
        <f t="shared" si="23"/>
        <v/>
      </c>
      <c r="AG327" s="88"/>
      <c r="AH327" s="26"/>
      <c r="AI327" s="26"/>
      <c r="AJ327" s="26"/>
    </row>
    <row r="328" spans="1:36">
      <c r="A328" s="42">
        <v>325</v>
      </c>
      <c r="B328" s="42" t="s">
        <v>91</v>
      </c>
      <c r="C328" s="112" t="s">
        <v>0</v>
      </c>
      <c r="D328" s="42"/>
      <c r="E328" s="99"/>
      <c r="F328" s="26"/>
      <c r="G328" s="26"/>
      <c r="H328" s="26"/>
      <c r="I328" s="26"/>
      <c r="J328" s="53"/>
      <c r="K328" s="99"/>
      <c r="L328" s="99"/>
      <c r="M328" s="26"/>
      <c r="N328" s="99"/>
      <c r="O328" s="42" t="str">
        <f t="shared" si="20"/>
        <v/>
      </c>
      <c r="P328" s="26"/>
      <c r="Q328" s="63"/>
      <c r="R328" s="26"/>
      <c r="S328" s="26"/>
      <c r="T328" s="42"/>
      <c r="U328" s="42"/>
      <c r="V328" s="42"/>
      <c r="W328" s="41" t="str">
        <f>IF(E328="","",IF(K328="スギ",VLOOKUP(L328,#REF!,2,0),IF(K328="ヒノキ",VLOOKUP(L328,#REF!,3,0),0)))</f>
        <v/>
      </c>
      <c r="X328" s="41" t="str">
        <f t="shared" si="21"/>
        <v/>
      </c>
      <c r="Y328" s="42"/>
      <c r="Z328" s="42"/>
      <c r="AA328" s="43" t="str">
        <f t="shared" si="22"/>
        <v/>
      </c>
      <c r="AB328" s="23"/>
      <c r="AC328" s="23"/>
      <c r="AD328" s="23"/>
      <c r="AE328" s="23"/>
      <c r="AF328" s="23" t="str">
        <f t="shared" si="23"/>
        <v/>
      </c>
      <c r="AG328" s="88"/>
      <c r="AH328" s="26"/>
      <c r="AI328" s="26"/>
      <c r="AJ328" s="26"/>
    </row>
    <row r="329" spans="1:36">
      <c r="A329" s="42">
        <v>326</v>
      </c>
      <c r="B329" s="42" t="s">
        <v>91</v>
      </c>
      <c r="C329" s="112" t="s">
        <v>0</v>
      </c>
      <c r="D329" s="42"/>
      <c r="E329" s="99"/>
      <c r="F329" s="26"/>
      <c r="G329" s="26"/>
      <c r="H329" s="26"/>
      <c r="I329" s="26"/>
      <c r="J329" s="53"/>
      <c r="K329" s="99"/>
      <c r="L329" s="99"/>
      <c r="M329" s="26"/>
      <c r="N329" s="99"/>
      <c r="O329" s="42" t="str">
        <f t="shared" si="20"/>
        <v/>
      </c>
      <c r="P329" s="26"/>
      <c r="Q329" s="63"/>
      <c r="R329" s="26"/>
      <c r="S329" s="26"/>
      <c r="T329" s="42"/>
      <c r="U329" s="42"/>
      <c r="V329" s="42"/>
      <c r="W329" s="41" t="str">
        <f>IF(E329="","",IF(K329="スギ",VLOOKUP(L329,#REF!,2,0),IF(K329="ヒノキ",VLOOKUP(L329,#REF!,3,0),0)))</f>
        <v/>
      </c>
      <c r="X329" s="41" t="str">
        <f t="shared" si="21"/>
        <v/>
      </c>
      <c r="Y329" s="42"/>
      <c r="Z329" s="42"/>
      <c r="AA329" s="43" t="str">
        <f t="shared" si="22"/>
        <v/>
      </c>
      <c r="AB329" s="23"/>
      <c r="AC329" s="23"/>
      <c r="AD329" s="23"/>
      <c r="AE329" s="23"/>
      <c r="AF329" s="23" t="str">
        <f t="shared" si="23"/>
        <v/>
      </c>
      <c r="AG329" s="88"/>
      <c r="AH329" s="26"/>
      <c r="AI329" s="26"/>
      <c r="AJ329" s="26"/>
    </row>
    <row r="330" spans="1:36">
      <c r="A330" s="42">
        <v>327</v>
      </c>
      <c r="B330" s="42" t="s">
        <v>91</v>
      </c>
      <c r="C330" s="112" t="s">
        <v>0</v>
      </c>
      <c r="D330" s="42"/>
      <c r="E330" s="99"/>
      <c r="F330" s="26"/>
      <c r="G330" s="26"/>
      <c r="H330" s="26"/>
      <c r="I330" s="26"/>
      <c r="J330" s="53"/>
      <c r="K330" s="99"/>
      <c r="L330" s="99"/>
      <c r="M330" s="26"/>
      <c r="N330" s="99"/>
      <c r="O330" s="42" t="str">
        <f t="shared" si="20"/>
        <v/>
      </c>
      <c r="P330" s="26"/>
      <c r="Q330" s="63"/>
      <c r="R330" s="26"/>
      <c r="S330" s="26"/>
      <c r="T330" s="42"/>
      <c r="U330" s="42"/>
      <c r="V330" s="42"/>
      <c r="W330" s="41" t="str">
        <f>IF(E330="","",IF(K330="スギ",VLOOKUP(L330,#REF!,2,0),IF(K330="ヒノキ",VLOOKUP(L330,#REF!,3,0),0)))</f>
        <v/>
      </c>
      <c r="X330" s="41" t="str">
        <f t="shared" si="21"/>
        <v/>
      </c>
      <c r="Y330" s="42"/>
      <c r="Z330" s="42"/>
      <c r="AA330" s="43" t="str">
        <f t="shared" si="22"/>
        <v/>
      </c>
      <c r="AB330" s="23"/>
      <c r="AC330" s="23"/>
      <c r="AD330" s="23"/>
      <c r="AE330" s="23"/>
      <c r="AF330" s="23" t="str">
        <f t="shared" si="23"/>
        <v/>
      </c>
      <c r="AG330" s="88"/>
      <c r="AH330" s="26"/>
      <c r="AI330" s="26"/>
      <c r="AJ330" s="26"/>
    </row>
    <row r="331" spans="1:36">
      <c r="A331" s="42">
        <v>328</v>
      </c>
      <c r="B331" s="42" t="s">
        <v>91</v>
      </c>
      <c r="C331" s="112" t="s">
        <v>0</v>
      </c>
      <c r="D331" s="42"/>
      <c r="E331" s="99"/>
      <c r="F331" s="26"/>
      <c r="G331" s="26"/>
      <c r="H331" s="26"/>
      <c r="I331" s="26"/>
      <c r="J331" s="53"/>
      <c r="K331" s="99"/>
      <c r="L331" s="99"/>
      <c r="M331" s="26"/>
      <c r="N331" s="99"/>
      <c r="O331" s="42" t="str">
        <f t="shared" si="20"/>
        <v/>
      </c>
      <c r="P331" s="26"/>
      <c r="Q331" s="63"/>
      <c r="R331" s="26"/>
      <c r="S331" s="26"/>
      <c r="T331" s="42"/>
      <c r="U331" s="42"/>
      <c r="V331" s="42"/>
      <c r="W331" s="41" t="str">
        <f>IF(E331="","",IF(K331="スギ",VLOOKUP(L331,#REF!,2,0),IF(K331="ヒノキ",VLOOKUP(L331,#REF!,3,0),0)))</f>
        <v/>
      </c>
      <c r="X331" s="41" t="str">
        <f t="shared" si="21"/>
        <v/>
      </c>
      <c r="Y331" s="42"/>
      <c r="Z331" s="42"/>
      <c r="AA331" s="43" t="str">
        <f t="shared" si="22"/>
        <v/>
      </c>
      <c r="AB331" s="23"/>
      <c r="AC331" s="23"/>
      <c r="AD331" s="23"/>
      <c r="AE331" s="23"/>
      <c r="AF331" s="23" t="str">
        <f t="shared" si="23"/>
        <v/>
      </c>
      <c r="AG331" s="88"/>
      <c r="AH331" s="26"/>
      <c r="AI331" s="26"/>
      <c r="AJ331" s="26"/>
    </row>
    <row r="332" spans="1:36">
      <c r="A332" s="42">
        <v>329</v>
      </c>
      <c r="B332" s="42" t="s">
        <v>91</v>
      </c>
      <c r="C332" s="112" t="s">
        <v>0</v>
      </c>
      <c r="D332" s="42"/>
      <c r="E332" s="99"/>
      <c r="F332" s="26"/>
      <c r="G332" s="26"/>
      <c r="H332" s="26"/>
      <c r="I332" s="26"/>
      <c r="J332" s="53"/>
      <c r="K332" s="99"/>
      <c r="L332" s="99"/>
      <c r="M332" s="26"/>
      <c r="N332" s="99"/>
      <c r="O332" s="42" t="str">
        <f t="shared" si="20"/>
        <v/>
      </c>
      <c r="P332" s="26"/>
      <c r="Q332" s="63"/>
      <c r="R332" s="26"/>
      <c r="S332" s="26"/>
      <c r="T332" s="42"/>
      <c r="U332" s="42"/>
      <c r="V332" s="42"/>
      <c r="W332" s="41" t="str">
        <f>IF(E332="","",IF(K332="スギ",VLOOKUP(L332,#REF!,2,0),IF(K332="ヒノキ",VLOOKUP(L332,#REF!,3,0),0)))</f>
        <v/>
      </c>
      <c r="X332" s="41" t="str">
        <f t="shared" si="21"/>
        <v/>
      </c>
      <c r="Y332" s="42"/>
      <c r="Z332" s="42"/>
      <c r="AA332" s="43" t="str">
        <f t="shared" si="22"/>
        <v/>
      </c>
      <c r="AB332" s="23"/>
      <c r="AC332" s="23"/>
      <c r="AD332" s="23"/>
      <c r="AE332" s="23"/>
      <c r="AF332" s="23" t="str">
        <f t="shared" si="23"/>
        <v/>
      </c>
      <c r="AG332" s="88"/>
      <c r="AH332" s="26"/>
      <c r="AI332" s="26"/>
      <c r="AJ332" s="26"/>
    </row>
    <row r="333" spans="1:36">
      <c r="A333" s="42">
        <v>330</v>
      </c>
      <c r="B333" s="42" t="s">
        <v>91</v>
      </c>
      <c r="C333" s="112" t="s">
        <v>0</v>
      </c>
      <c r="D333" s="42"/>
      <c r="E333" s="99"/>
      <c r="F333" s="26"/>
      <c r="G333" s="26"/>
      <c r="H333" s="26"/>
      <c r="I333" s="26"/>
      <c r="J333" s="53"/>
      <c r="K333" s="99"/>
      <c r="L333" s="99"/>
      <c r="M333" s="26"/>
      <c r="N333" s="99"/>
      <c r="O333" s="42" t="str">
        <f t="shared" si="20"/>
        <v/>
      </c>
      <c r="P333" s="26"/>
      <c r="Q333" s="63"/>
      <c r="R333" s="26"/>
      <c r="S333" s="26"/>
      <c r="T333" s="42"/>
      <c r="U333" s="42"/>
      <c r="V333" s="42"/>
      <c r="W333" s="41" t="str">
        <f>IF(E333="","",IF(K333="スギ",VLOOKUP(L333,#REF!,2,0),IF(K333="ヒノキ",VLOOKUP(L333,#REF!,3,0),0)))</f>
        <v/>
      </c>
      <c r="X333" s="41" t="str">
        <f t="shared" si="21"/>
        <v/>
      </c>
      <c r="Y333" s="42"/>
      <c r="Z333" s="42"/>
      <c r="AA333" s="43" t="str">
        <f t="shared" si="22"/>
        <v/>
      </c>
      <c r="AB333" s="23"/>
      <c r="AC333" s="23"/>
      <c r="AD333" s="23"/>
      <c r="AE333" s="23"/>
      <c r="AF333" s="23" t="str">
        <f t="shared" si="23"/>
        <v/>
      </c>
      <c r="AG333" s="88"/>
      <c r="AH333" s="26"/>
      <c r="AI333" s="26"/>
      <c r="AJ333" s="26"/>
    </row>
    <row r="334" spans="1:36">
      <c r="A334" s="42">
        <v>331</v>
      </c>
      <c r="B334" s="42" t="s">
        <v>91</v>
      </c>
      <c r="C334" s="112" t="s">
        <v>0</v>
      </c>
      <c r="D334" s="42"/>
      <c r="E334" s="99"/>
      <c r="F334" s="26"/>
      <c r="G334" s="26"/>
      <c r="H334" s="26"/>
      <c r="I334" s="26"/>
      <c r="J334" s="53"/>
      <c r="K334" s="99"/>
      <c r="L334" s="99"/>
      <c r="M334" s="26"/>
      <c r="N334" s="99"/>
      <c r="O334" s="42" t="str">
        <f t="shared" si="20"/>
        <v/>
      </c>
      <c r="P334" s="26"/>
      <c r="Q334" s="63"/>
      <c r="R334" s="26"/>
      <c r="S334" s="26"/>
      <c r="T334" s="42"/>
      <c r="U334" s="42"/>
      <c r="V334" s="42"/>
      <c r="W334" s="41" t="str">
        <f>IF(E334="","",IF(K334="スギ",VLOOKUP(L334,#REF!,2,0),IF(K334="ヒノキ",VLOOKUP(L334,#REF!,3,0),0)))</f>
        <v/>
      </c>
      <c r="X334" s="41" t="str">
        <f t="shared" si="21"/>
        <v/>
      </c>
      <c r="Y334" s="42"/>
      <c r="Z334" s="42"/>
      <c r="AA334" s="43" t="str">
        <f t="shared" si="22"/>
        <v/>
      </c>
      <c r="AB334" s="23"/>
      <c r="AC334" s="23"/>
      <c r="AD334" s="23"/>
      <c r="AE334" s="23"/>
      <c r="AF334" s="23" t="str">
        <f t="shared" si="23"/>
        <v/>
      </c>
      <c r="AG334" s="88"/>
      <c r="AH334" s="26"/>
      <c r="AI334" s="26"/>
      <c r="AJ334" s="26"/>
    </row>
    <row r="335" spans="1:36">
      <c r="A335" s="42">
        <v>332</v>
      </c>
      <c r="B335" s="42" t="s">
        <v>91</v>
      </c>
      <c r="C335" s="112" t="s">
        <v>0</v>
      </c>
      <c r="D335" s="42"/>
      <c r="E335" s="99"/>
      <c r="F335" s="26"/>
      <c r="G335" s="26"/>
      <c r="H335" s="26"/>
      <c r="I335" s="26"/>
      <c r="J335" s="53"/>
      <c r="K335" s="99"/>
      <c r="L335" s="99"/>
      <c r="M335" s="26"/>
      <c r="N335" s="99"/>
      <c r="O335" s="42" t="str">
        <f t="shared" si="20"/>
        <v/>
      </c>
      <c r="P335" s="26"/>
      <c r="Q335" s="63"/>
      <c r="R335" s="26"/>
      <c r="S335" s="26"/>
      <c r="T335" s="42"/>
      <c r="U335" s="42"/>
      <c r="V335" s="42"/>
      <c r="W335" s="41" t="str">
        <f>IF(E335="","",IF(K335="スギ",VLOOKUP(L335,#REF!,2,0),IF(K335="ヒノキ",VLOOKUP(L335,#REF!,3,0),0)))</f>
        <v/>
      </c>
      <c r="X335" s="41" t="str">
        <f t="shared" si="21"/>
        <v/>
      </c>
      <c r="Y335" s="42"/>
      <c r="Z335" s="42"/>
      <c r="AA335" s="43" t="str">
        <f t="shared" si="22"/>
        <v/>
      </c>
      <c r="AB335" s="23"/>
      <c r="AC335" s="23"/>
      <c r="AD335" s="23"/>
      <c r="AE335" s="23"/>
      <c r="AF335" s="23" t="str">
        <f t="shared" si="23"/>
        <v/>
      </c>
      <c r="AG335" s="88"/>
      <c r="AH335" s="26"/>
      <c r="AI335" s="26"/>
      <c r="AJ335" s="26"/>
    </row>
    <row r="336" spans="1:36">
      <c r="A336" s="42">
        <v>333</v>
      </c>
      <c r="B336" s="42" t="s">
        <v>91</v>
      </c>
      <c r="C336" s="112" t="s">
        <v>0</v>
      </c>
      <c r="D336" s="42"/>
      <c r="E336" s="99"/>
      <c r="F336" s="26"/>
      <c r="G336" s="26"/>
      <c r="H336" s="26"/>
      <c r="I336" s="26"/>
      <c r="J336" s="53"/>
      <c r="K336" s="99"/>
      <c r="L336" s="99"/>
      <c r="M336" s="26"/>
      <c r="N336" s="99"/>
      <c r="O336" s="42" t="str">
        <f t="shared" si="20"/>
        <v/>
      </c>
      <c r="P336" s="26"/>
      <c r="Q336" s="63"/>
      <c r="R336" s="26"/>
      <c r="S336" s="26"/>
      <c r="T336" s="42"/>
      <c r="U336" s="42"/>
      <c r="V336" s="42"/>
      <c r="W336" s="41" t="str">
        <f>IF(E336="","",IF(K336="スギ",VLOOKUP(L336,#REF!,2,0),IF(K336="ヒノキ",VLOOKUP(L336,#REF!,3,0),0)))</f>
        <v/>
      </c>
      <c r="X336" s="41" t="str">
        <f t="shared" si="21"/>
        <v/>
      </c>
      <c r="Y336" s="42"/>
      <c r="Z336" s="42"/>
      <c r="AA336" s="43" t="str">
        <f t="shared" si="22"/>
        <v/>
      </c>
      <c r="AB336" s="23"/>
      <c r="AC336" s="23"/>
      <c r="AD336" s="23"/>
      <c r="AE336" s="23"/>
      <c r="AF336" s="23" t="str">
        <f t="shared" si="23"/>
        <v/>
      </c>
      <c r="AG336" s="88"/>
      <c r="AH336" s="26"/>
      <c r="AI336" s="26"/>
      <c r="AJ336" s="26"/>
    </row>
    <row r="337" spans="1:36">
      <c r="A337" s="42">
        <v>334</v>
      </c>
      <c r="B337" s="42" t="s">
        <v>91</v>
      </c>
      <c r="C337" s="112" t="s">
        <v>0</v>
      </c>
      <c r="D337" s="42"/>
      <c r="E337" s="99"/>
      <c r="F337" s="26"/>
      <c r="G337" s="26"/>
      <c r="H337" s="26"/>
      <c r="I337" s="26"/>
      <c r="J337" s="53"/>
      <c r="K337" s="99"/>
      <c r="L337" s="99"/>
      <c r="M337" s="26"/>
      <c r="N337" s="99"/>
      <c r="O337" s="42" t="str">
        <f t="shared" si="20"/>
        <v/>
      </c>
      <c r="P337" s="26"/>
      <c r="Q337" s="63"/>
      <c r="R337" s="26"/>
      <c r="S337" s="26"/>
      <c r="T337" s="42"/>
      <c r="U337" s="42"/>
      <c r="V337" s="42"/>
      <c r="W337" s="41" t="str">
        <f>IF(E337="","",IF(K337="スギ",VLOOKUP(L337,#REF!,2,0),IF(K337="ヒノキ",VLOOKUP(L337,#REF!,3,0),0)))</f>
        <v/>
      </c>
      <c r="X337" s="41" t="str">
        <f t="shared" si="21"/>
        <v/>
      </c>
      <c r="Y337" s="42"/>
      <c r="Z337" s="42"/>
      <c r="AA337" s="43" t="str">
        <f t="shared" si="22"/>
        <v/>
      </c>
      <c r="AB337" s="23"/>
      <c r="AC337" s="23"/>
      <c r="AD337" s="23"/>
      <c r="AE337" s="23"/>
      <c r="AF337" s="23" t="str">
        <f t="shared" si="23"/>
        <v/>
      </c>
      <c r="AG337" s="88"/>
      <c r="AH337" s="26"/>
      <c r="AI337" s="26"/>
      <c r="AJ337" s="26"/>
    </row>
    <row r="338" spans="1:36">
      <c r="A338" s="42">
        <v>335</v>
      </c>
      <c r="B338" s="42" t="s">
        <v>91</v>
      </c>
      <c r="C338" s="112" t="s">
        <v>0</v>
      </c>
      <c r="D338" s="42"/>
      <c r="E338" s="99"/>
      <c r="F338" s="26"/>
      <c r="G338" s="26"/>
      <c r="H338" s="26"/>
      <c r="I338" s="26"/>
      <c r="J338" s="53"/>
      <c r="K338" s="99"/>
      <c r="L338" s="99"/>
      <c r="M338" s="26"/>
      <c r="N338" s="99"/>
      <c r="O338" s="42" t="str">
        <f t="shared" si="20"/>
        <v/>
      </c>
      <c r="P338" s="26"/>
      <c r="Q338" s="63"/>
      <c r="R338" s="26"/>
      <c r="S338" s="26"/>
      <c r="T338" s="42"/>
      <c r="U338" s="42"/>
      <c r="V338" s="42"/>
      <c r="W338" s="41" t="str">
        <f>IF(E338="","",IF(K338="スギ",VLOOKUP(L338,#REF!,2,0),IF(K338="ヒノキ",VLOOKUP(L338,#REF!,3,0),0)))</f>
        <v/>
      </c>
      <c r="X338" s="41" t="str">
        <f t="shared" si="21"/>
        <v/>
      </c>
      <c r="Y338" s="42"/>
      <c r="Z338" s="42"/>
      <c r="AA338" s="43" t="str">
        <f t="shared" si="22"/>
        <v/>
      </c>
      <c r="AB338" s="23"/>
      <c r="AC338" s="23"/>
      <c r="AD338" s="23"/>
      <c r="AE338" s="23"/>
      <c r="AF338" s="23" t="str">
        <f t="shared" si="23"/>
        <v/>
      </c>
      <c r="AG338" s="88"/>
      <c r="AH338" s="26"/>
      <c r="AI338" s="26"/>
      <c r="AJ338" s="26"/>
    </row>
    <row r="339" spans="1:36">
      <c r="A339" s="42">
        <v>336</v>
      </c>
      <c r="B339" s="42" t="s">
        <v>91</v>
      </c>
      <c r="C339" s="112" t="s">
        <v>0</v>
      </c>
      <c r="D339" s="42"/>
      <c r="E339" s="99"/>
      <c r="F339" s="26"/>
      <c r="G339" s="26"/>
      <c r="H339" s="26"/>
      <c r="I339" s="26"/>
      <c r="J339" s="53"/>
      <c r="K339" s="99"/>
      <c r="L339" s="99"/>
      <c r="M339" s="26"/>
      <c r="N339" s="99"/>
      <c r="O339" s="42" t="str">
        <f t="shared" si="20"/>
        <v/>
      </c>
      <c r="P339" s="26"/>
      <c r="Q339" s="63"/>
      <c r="R339" s="26"/>
      <c r="S339" s="26"/>
      <c r="T339" s="42"/>
      <c r="U339" s="42"/>
      <c r="V339" s="42"/>
      <c r="W339" s="41" t="str">
        <f>IF(E339="","",IF(K339="スギ",VLOOKUP(L339,#REF!,2,0),IF(K339="ヒノキ",VLOOKUP(L339,#REF!,3,0),0)))</f>
        <v/>
      </c>
      <c r="X339" s="41" t="str">
        <f t="shared" si="21"/>
        <v/>
      </c>
      <c r="Y339" s="42"/>
      <c r="Z339" s="42"/>
      <c r="AA339" s="43" t="str">
        <f t="shared" si="22"/>
        <v/>
      </c>
      <c r="AB339" s="23"/>
      <c r="AC339" s="23"/>
      <c r="AD339" s="23"/>
      <c r="AE339" s="23"/>
      <c r="AF339" s="23" t="str">
        <f t="shared" si="23"/>
        <v/>
      </c>
      <c r="AG339" s="88"/>
      <c r="AH339" s="26"/>
      <c r="AI339" s="26"/>
      <c r="AJ339" s="26"/>
    </row>
    <row r="340" spans="1:36">
      <c r="A340" s="42">
        <v>337</v>
      </c>
      <c r="B340" s="42" t="s">
        <v>91</v>
      </c>
      <c r="C340" s="112" t="s">
        <v>0</v>
      </c>
      <c r="D340" s="42"/>
      <c r="E340" s="99"/>
      <c r="F340" s="26"/>
      <c r="G340" s="26"/>
      <c r="H340" s="26"/>
      <c r="I340" s="26"/>
      <c r="J340" s="53"/>
      <c r="K340" s="99"/>
      <c r="L340" s="99"/>
      <c r="M340" s="26"/>
      <c r="N340" s="99"/>
      <c r="O340" s="42" t="str">
        <f t="shared" si="20"/>
        <v/>
      </c>
      <c r="P340" s="26"/>
      <c r="Q340" s="63"/>
      <c r="R340" s="26"/>
      <c r="S340" s="26"/>
      <c r="T340" s="42"/>
      <c r="U340" s="42"/>
      <c r="V340" s="42"/>
      <c r="W340" s="41" t="str">
        <f>IF(E340="","",IF(K340="スギ",VLOOKUP(L340,#REF!,2,0),IF(K340="ヒノキ",VLOOKUP(L340,#REF!,3,0),0)))</f>
        <v/>
      </c>
      <c r="X340" s="41" t="str">
        <f t="shared" si="21"/>
        <v/>
      </c>
      <c r="Y340" s="42"/>
      <c r="Z340" s="42"/>
      <c r="AA340" s="43" t="str">
        <f t="shared" si="22"/>
        <v/>
      </c>
      <c r="AB340" s="23"/>
      <c r="AC340" s="23"/>
      <c r="AD340" s="23"/>
      <c r="AE340" s="23"/>
      <c r="AF340" s="23" t="str">
        <f t="shared" si="23"/>
        <v/>
      </c>
      <c r="AG340" s="88"/>
      <c r="AH340" s="26"/>
      <c r="AI340" s="26"/>
      <c r="AJ340" s="26"/>
    </row>
    <row r="341" spans="1:36">
      <c r="A341" s="42">
        <v>338</v>
      </c>
      <c r="B341" s="42" t="s">
        <v>91</v>
      </c>
      <c r="C341" s="112" t="s">
        <v>0</v>
      </c>
      <c r="D341" s="42"/>
      <c r="E341" s="99"/>
      <c r="F341" s="26"/>
      <c r="G341" s="26"/>
      <c r="H341" s="26"/>
      <c r="I341" s="26"/>
      <c r="J341" s="53"/>
      <c r="K341" s="99"/>
      <c r="L341" s="99"/>
      <c r="M341" s="26"/>
      <c r="N341" s="99"/>
      <c r="O341" s="42" t="str">
        <f t="shared" si="20"/>
        <v/>
      </c>
      <c r="P341" s="26"/>
      <c r="Q341" s="63"/>
      <c r="R341" s="26"/>
      <c r="S341" s="26"/>
      <c r="T341" s="42"/>
      <c r="U341" s="42"/>
      <c r="V341" s="42"/>
      <c r="W341" s="41" t="str">
        <f>IF(E341="","",IF(K341="スギ",VLOOKUP(L341,#REF!,2,0),IF(K341="ヒノキ",VLOOKUP(L341,#REF!,3,0),0)))</f>
        <v/>
      </c>
      <c r="X341" s="41" t="str">
        <f t="shared" si="21"/>
        <v/>
      </c>
      <c r="Y341" s="42"/>
      <c r="Z341" s="42"/>
      <c r="AA341" s="43" t="str">
        <f t="shared" si="22"/>
        <v/>
      </c>
      <c r="AB341" s="23"/>
      <c r="AC341" s="23"/>
      <c r="AD341" s="23"/>
      <c r="AE341" s="23"/>
      <c r="AF341" s="23" t="str">
        <f t="shared" si="23"/>
        <v/>
      </c>
      <c r="AG341" s="88"/>
      <c r="AH341" s="26"/>
      <c r="AI341" s="26"/>
      <c r="AJ341" s="26"/>
    </row>
    <row r="342" spans="1:36">
      <c r="A342" s="42">
        <v>339</v>
      </c>
      <c r="B342" s="42" t="s">
        <v>91</v>
      </c>
      <c r="C342" s="112" t="s">
        <v>0</v>
      </c>
      <c r="D342" s="42"/>
      <c r="E342" s="99"/>
      <c r="F342" s="26"/>
      <c r="G342" s="26"/>
      <c r="H342" s="26"/>
      <c r="I342" s="26"/>
      <c r="J342" s="53"/>
      <c r="K342" s="99"/>
      <c r="L342" s="99"/>
      <c r="M342" s="26"/>
      <c r="N342" s="99"/>
      <c r="O342" s="42" t="str">
        <f t="shared" si="20"/>
        <v/>
      </c>
      <c r="P342" s="26"/>
      <c r="Q342" s="63"/>
      <c r="R342" s="26"/>
      <c r="S342" s="26"/>
      <c r="T342" s="42"/>
      <c r="U342" s="42"/>
      <c r="V342" s="42"/>
      <c r="W342" s="41" t="str">
        <f>IF(E342="","",IF(K342="スギ",VLOOKUP(L342,#REF!,2,0),IF(K342="ヒノキ",VLOOKUP(L342,#REF!,3,0),0)))</f>
        <v/>
      </c>
      <c r="X342" s="41" t="str">
        <f t="shared" si="21"/>
        <v/>
      </c>
      <c r="Y342" s="42"/>
      <c r="Z342" s="42"/>
      <c r="AA342" s="43" t="str">
        <f t="shared" si="22"/>
        <v/>
      </c>
      <c r="AB342" s="23"/>
      <c r="AC342" s="23"/>
      <c r="AD342" s="23"/>
      <c r="AE342" s="23"/>
      <c r="AF342" s="23" t="str">
        <f t="shared" si="23"/>
        <v/>
      </c>
      <c r="AG342" s="88"/>
      <c r="AH342" s="26"/>
      <c r="AI342" s="26"/>
      <c r="AJ342" s="26"/>
    </row>
    <row r="343" spans="1:36">
      <c r="A343" s="42">
        <v>340</v>
      </c>
      <c r="B343" s="42" t="s">
        <v>91</v>
      </c>
      <c r="C343" s="112" t="s">
        <v>0</v>
      </c>
      <c r="D343" s="42"/>
      <c r="E343" s="99"/>
      <c r="F343" s="26"/>
      <c r="G343" s="26"/>
      <c r="H343" s="26"/>
      <c r="I343" s="26"/>
      <c r="J343" s="53"/>
      <c r="K343" s="99"/>
      <c r="L343" s="99"/>
      <c r="M343" s="26"/>
      <c r="N343" s="99"/>
      <c r="O343" s="42" t="str">
        <f t="shared" si="20"/>
        <v/>
      </c>
      <c r="P343" s="26"/>
      <c r="Q343" s="63"/>
      <c r="R343" s="26"/>
      <c r="S343" s="26"/>
      <c r="T343" s="42"/>
      <c r="U343" s="42"/>
      <c r="V343" s="42"/>
      <c r="W343" s="41" t="str">
        <f>IF(E343="","",IF(K343="スギ",VLOOKUP(L343,#REF!,2,0),IF(K343="ヒノキ",VLOOKUP(L343,#REF!,3,0),0)))</f>
        <v/>
      </c>
      <c r="X343" s="41" t="str">
        <f t="shared" si="21"/>
        <v/>
      </c>
      <c r="Y343" s="42"/>
      <c r="Z343" s="42"/>
      <c r="AA343" s="43" t="str">
        <f t="shared" si="22"/>
        <v/>
      </c>
      <c r="AB343" s="23"/>
      <c r="AC343" s="23"/>
      <c r="AD343" s="23"/>
      <c r="AE343" s="23"/>
      <c r="AF343" s="23" t="str">
        <f t="shared" si="23"/>
        <v/>
      </c>
      <c r="AG343" s="88"/>
      <c r="AH343" s="26"/>
      <c r="AI343" s="26"/>
      <c r="AJ343" s="26"/>
    </row>
    <row r="344" spans="1:36">
      <c r="A344" s="42">
        <v>341</v>
      </c>
      <c r="B344" s="42" t="s">
        <v>91</v>
      </c>
      <c r="C344" s="112" t="s">
        <v>0</v>
      </c>
      <c r="D344" s="42"/>
      <c r="E344" s="99"/>
      <c r="F344" s="26"/>
      <c r="G344" s="26"/>
      <c r="H344" s="26"/>
      <c r="I344" s="26"/>
      <c r="J344" s="53"/>
      <c r="K344" s="99"/>
      <c r="L344" s="99"/>
      <c r="M344" s="26"/>
      <c r="N344" s="99"/>
      <c r="O344" s="42" t="str">
        <f t="shared" si="20"/>
        <v/>
      </c>
      <c r="P344" s="26"/>
      <c r="Q344" s="63"/>
      <c r="R344" s="26"/>
      <c r="S344" s="26"/>
      <c r="T344" s="42"/>
      <c r="U344" s="42"/>
      <c r="V344" s="42"/>
      <c r="W344" s="41" t="str">
        <f>IF(E344="","",IF(K344="スギ",VLOOKUP(L344,#REF!,2,0),IF(K344="ヒノキ",VLOOKUP(L344,#REF!,3,0),0)))</f>
        <v/>
      </c>
      <c r="X344" s="41" t="str">
        <f t="shared" si="21"/>
        <v/>
      </c>
      <c r="Y344" s="42"/>
      <c r="Z344" s="42"/>
      <c r="AA344" s="43" t="str">
        <f t="shared" si="22"/>
        <v/>
      </c>
      <c r="AB344" s="23"/>
      <c r="AC344" s="23"/>
      <c r="AD344" s="23"/>
      <c r="AE344" s="23"/>
      <c r="AF344" s="23" t="str">
        <f t="shared" si="23"/>
        <v/>
      </c>
      <c r="AG344" s="88"/>
      <c r="AH344" s="26"/>
      <c r="AI344" s="26"/>
      <c r="AJ344" s="26"/>
    </row>
    <row r="345" spans="1:36">
      <c r="A345" s="42">
        <v>342</v>
      </c>
      <c r="B345" s="42" t="s">
        <v>91</v>
      </c>
      <c r="C345" s="112" t="s">
        <v>0</v>
      </c>
      <c r="D345" s="42"/>
      <c r="E345" s="99"/>
      <c r="F345" s="26"/>
      <c r="G345" s="26"/>
      <c r="H345" s="26"/>
      <c r="I345" s="26"/>
      <c r="J345" s="53"/>
      <c r="K345" s="99"/>
      <c r="L345" s="99"/>
      <c r="M345" s="26"/>
      <c r="N345" s="99"/>
      <c r="O345" s="42" t="str">
        <f t="shared" si="20"/>
        <v/>
      </c>
      <c r="P345" s="26"/>
      <c r="Q345" s="63"/>
      <c r="R345" s="26"/>
      <c r="S345" s="26"/>
      <c r="T345" s="42"/>
      <c r="U345" s="42"/>
      <c r="V345" s="42"/>
      <c r="W345" s="41" t="str">
        <f>IF(E345="","",IF(K345="スギ",VLOOKUP(L345,#REF!,2,0),IF(K345="ヒノキ",VLOOKUP(L345,#REF!,3,0),0)))</f>
        <v/>
      </c>
      <c r="X345" s="41" t="str">
        <f t="shared" si="21"/>
        <v/>
      </c>
      <c r="Y345" s="42"/>
      <c r="Z345" s="42"/>
      <c r="AA345" s="43" t="str">
        <f t="shared" si="22"/>
        <v/>
      </c>
      <c r="AB345" s="23"/>
      <c r="AC345" s="23"/>
      <c r="AD345" s="23"/>
      <c r="AE345" s="23"/>
      <c r="AF345" s="23" t="str">
        <f t="shared" si="23"/>
        <v/>
      </c>
      <c r="AG345" s="88"/>
      <c r="AH345" s="26"/>
      <c r="AI345" s="26"/>
      <c r="AJ345" s="26"/>
    </row>
    <row r="346" spans="1:36">
      <c r="A346" s="42">
        <v>343</v>
      </c>
      <c r="B346" s="42" t="s">
        <v>91</v>
      </c>
      <c r="C346" s="112" t="s">
        <v>0</v>
      </c>
      <c r="D346" s="42"/>
      <c r="E346" s="99"/>
      <c r="F346" s="26"/>
      <c r="G346" s="26"/>
      <c r="H346" s="26"/>
      <c r="I346" s="26"/>
      <c r="J346" s="53"/>
      <c r="K346" s="99"/>
      <c r="L346" s="99"/>
      <c r="M346" s="26"/>
      <c r="N346" s="99"/>
      <c r="O346" s="42" t="str">
        <f t="shared" si="20"/>
        <v/>
      </c>
      <c r="P346" s="26"/>
      <c r="Q346" s="63"/>
      <c r="R346" s="26"/>
      <c r="S346" s="26"/>
      <c r="T346" s="42"/>
      <c r="U346" s="42"/>
      <c r="V346" s="42"/>
      <c r="W346" s="41" t="str">
        <f>IF(E346="","",IF(K346="スギ",VLOOKUP(L346,#REF!,2,0),IF(K346="ヒノキ",VLOOKUP(L346,#REF!,3,0),0)))</f>
        <v/>
      </c>
      <c r="X346" s="41" t="str">
        <f t="shared" si="21"/>
        <v/>
      </c>
      <c r="Y346" s="42"/>
      <c r="Z346" s="42"/>
      <c r="AA346" s="43" t="str">
        <f t="shared" si="22"/>
        <v/>
      </c>
      <c r="AB346" s="23"/>
      <c r="AC346" s="23"/>
      <c r="AD346" s="23"/>
      <c r="AE346" s="23"/>
      <c r="AF346" s="23" t="str">
        <f t="shared" si="23"/>
        <v/>
      </c>
      <c r="AG346" s="88"/>
      <c r="AH346" s="26"/>
      <c r="AI346" s="26"/>
      <c r="AJ346" s="26"/>
    </row>
    <row r="347" spans="1:36">
      <c r="A347" s="42">
        <v>344</v>
      </c>
      <c r="B347" s="42" t="s">
        <v>91</v>
      </c>
      <c r="C347" s="112" t="s">
        <v>0</v>
      </c>
      <c r="D347" s="42"/>
      <c r="E347" s="99"/>
      <c r="F347" s="26"/>
      <c r="G347" s="26"/>
      <c r="H347" s="26"/>
      <c r="I347" s="26"/>
      <c r="J347" s="53"/>
      <c r="K347" s="99"/>
      <c r="L347" s="99"/>
      <c r="M347" s="26"/>
      <c r="N347" s="99"/>
      <c r="O347" s="42" t="str">
        <f t="shared" si="20"/>
        <v/>
      </c>
      <c r="P347" s="26"/>
      <c r="Q347" s="63"/>
      <c r="R347" s="26"/>
      <c r="S347" s="26"/>
      <c r="T347" s="42"/>
      <c r="U347" s="42"/>
      <c r="V347" s="42"/>
      <c r="W347" s="41" t="str">
        <f>IF(E347="","",IF(K347="スギ",VLOOKUP(L347,#REF!,2,0),IF(K347="ヒノキ",VLOOKUP(L347,#REF!,3,0),0)))</f>
        <v/>
      </c>
      <c r="X347" s="41" t="str">
        <f t="shared" si="21"/>
        <v/>
      </c>
      <c r="Y347" s="42"/>
      <c r="Z347" s="42"/>
      <c r="AA347" s="43" t="str">
        <f t="shared" si="22"/>
        <v/>
      </c>
      <c r="AB347" s="23"/>
      <c r="AC347" s="23"/>
      <c r="AD347" s="23"/>
      <c r="AE347" s="23"/>
      <c r="AF347" s="23" t="str">
        <f t="shared" si="23"/>
        <v/>
      </c>
      <c r="AG347" s="88"/>
      <c r="AH347" s="26"/>
      <c r="AI347" s="26"/>
      <c r="AJ347" s="26"/>
    </row>
    <row r="348" spans="1:36">
      <c r="A348" s="42">
        <v>345</v>
      </c>
      <c r="B348" s="42" t="s">
        <v>91</v>
      </c>
      <c r="C348" s="112" t="s">
        <v>0</v>
      </c>
      <c r="D348" s="42"/>
      <c r="E348" s="99"/>
      <c r="F348" s="26"/>
      <c r="G348" s="26"/>
      <c r="H348" s="26"/>
      <c r="I348" s="26"/>
      <c r="J348" s="53"/>
      <c r="K348" s="99"/>
      <c r="L348" s="99"/>
      <c r="M348" s="26"/>
      <c r="N348" s="99"/>
      <c r="O348" s="42" t="str">
        <f t="shared" si="20"/>
        <v/>
      </c>
      <c r="P348" s="26"/>
      <c r="Q348" s="63"/>
      <c r="R348" s="26"/>
      <c r="S348" s="26"/>
      <c r="T348" s="42"/>
      <c r="U348" s="42"/>
      <c r="V348" s="42"/>
      <c r="W348" s="41" t="str">
        <f>IF(E348="","",IF(K348="スギ",VLOOKUP(L348,#REF!,2,0),IF(K348="ヒノキ",VLOOKUP(L348,#REF!,3,0),0)))</f>
        <v/>
      </c>
      <c r="X348" s="41" t="str">
        <f t="shared" si="21"/>
        <v/>
      </c>
      <c r="Y348" s="42"/>
      <c r="Z348" s="42"/>
      <c r="AA348" s="43" t="str">
        <f t="shared" si="22"/>
        <v/>
      </c>
      <c r="AB348" s="23"/>
      <c r="AC348" s="23"/>
      <c r="AD348" s="23"/>
      <c r="AE348" s="23"/>
      <c r="AF348" s="23" t="str">
        <f t="shared" si="23"/>
        <v/>
      </c>
      <c r="AG348" s="88"/>
      <c r="AH348" s="26"/>
      <c r="AI348" s="26"/>
      <c r="AJ348" s="26"/>
    </row>
    <row r="349" spans="1:36">
      <c r="A349" s="42">
        <v>346</v>
      </c>
      <c r="B349" s="42" t="s">
        <v>91</v>
      </c>
      <c r="C349" s="112" t="s">
        <v>0</v>
      </c>
      <c r="D349" s="42"/>
      <c r="E349" s="99"/>
      <c r="F349" s="26"/>
      <c r="G349" s="26"/>
      <c r="H349" s="26"/>
      <c r="I349" s="26"/>
      <c r="J349" s="53"/>
      <c r="K349" s="99"/>
      <c r="L349" s="99"/>
      <c r="M349" s="26"/>
      <c r="N349" s="99"/>
      <c r="O349" s="42" t="str">
        <f t="shared" si="20"/>
        <v/>
      </c>
      <c r="P349" s="26"/>
      <c r="Q349" s="63"/>
      <c r="R349" s="26"/>
      <c r="S349" s="26"/>
      <c r="T349" s="42"/>
      <c r="U349" s="42"/>
      <c r="V349" s="42"/>
      <c r="W349" s="41" t="str">
        <f>IF(E349="","",IF(K349="スギ",VLOOKUP(L349,#REF!,2,0),IF(K349="ヒノキ",VLOOKUP(L349,#REF!,3,0),0)))</f>
        <v/>
      </c>
      <c r="X349" s="41" t="str">
        <f t="shared" si="21"/>
        <v/>
      </c>
      <c r="Y349" s="42"/>
      <c r="Z349" s="42"/>
      <c r="AA349" s="43" t="str">
        <f t="shared" si="22"/>
        <v/>
      </c>
      <c r="AB349" s="23"/>
      <c r="AC349" s="23"/>
      <c r="AD349" s="23"/>
      <c r="AE349" s="23"/>
      <c r="AF349" s="23" t="str">
        <f t="shared" si="23"/>
        <v/>
      </c>
      <c r="AG349" s="88"/>
      <c r="AH349" s="26"/>
      <c r="AI349" s="26"/>
      <c r="AJ349" s="26"/>
    </row>
    <row r="350" spans="1:36">
      <c r="A350" s="42">
        <v>347</v>
      </c>
      <c r="B350" s="42" t="s">
        <v>91</v>
      </c>
      <c r="C350" s="112" t="s">
        <v>0</v>
      </c>
      <c r="D350" s="42"/>
      <c r="E350" s="99"/>
      <c r="F350" s="26"/>
      <c r="G350" s="26"/>
      <c r="H350" s="26"/>
      <c r="I350" s="26"/>
      <c r="J350" s="53"/>
      <c r="K350" s="99"/>
      <c r="L350" s="99"/>
      <c r="M350" s="26"/>
      <c r="N350" s="99"/>
      <c r="O350" s="42" t="str">
        <f t="shared" si="20"/>
        <v/>
      </c>
      <c r="P350" s="26"/>
      <c r="Q350" s="63"/>
      <c r="R350" s="26"/>
      <c r="S350" s="26"/>
      <c r="T350" s="42"/>
      <c r="U350" s="42"/>
      <c r="V350" s="42"/>
      <c r="W350" s="41" t="str">
        <f>IF(E350="","",IF(K350="スギ",VLOOKUP(L350,#REF!,2,0),IF(K350="ヒノキ",VLOOKUP(L350,#REF!,3,0),0)))</f>
        <v/>
      </c>
      <c r="X350" s="41" t="str">
        <f t="shared" si="21"/>
        <v/>
      </c>
      <c r="Y350" s="42"/>
      <c r="Z350" s="42"/>
      <c r="AA350" s="43" t="str">
        <f t="shared" si="22"/>
        <v/>
      </c>
      <c r="AB350" s="23"/>
      <c r="AC350" s="23"/>
      <c r="AD350" s="23"/>
      <c r="AE350" s="23"/>
      <c r="AF350" s="23" t="str">
        <f t="shared" si="23"/>
        <v/>
      </c>
      <c r="AG350" s="88"/>
      <c r="AH350" s="26"/>
      <c r="AI350" s="26"/>
      <c r="AJ350" s="26"/>
    </row>
    <row r="351" spans="1:36">
      <c r="A351" s="42">
        <v>348</v>
      </c>
      <c r="B351" s="42" t="s">
        <v>91</v>
      </c>
      <c r="C351" s="112" t="s">
        <v>0</v>
      </c>
      <c r="D351" s="42"/>
      <c r="E351" s="99"/>
      <c r="F351" s="26"/>
      <c r="G351" s="26"/>
      <c r="H351" s="26"/>
      <c r="I351" s="26"/>
      <c r="J351" s="53"/>
      <c r="K351" s="99"/>
      <c r="L351" s="99"/>
      <c r="M351" s="26"/>
      <c r="N351" s="99"/>
      <c r="O351" s="42" t="str">
        <f t="shared" si="20"/>
        <v/>
      </c>
      <c r="P351" s="26"/>
      <c r="Q351" s="63"/>
      <c r="R351" s="26"/>
      <c r="S351" s="26"/>
      <c r="T351" s="42"/>
      <c r="U351" s="42"/>
      <c r="V351" s="42"/>
      <c r="W351" s="41" t="str">
        <f>IF(E351="","",IF(K351="スギ",VLOOKUP(L351,#REF!,2,0),IF(K351="ヒノキ",VLOOKUP(L351,#REF!,3,0),0)))</f>
        <v/>
      </c>
      <c r="X351" s="41" t="str">
        <f t="shared" si="21"/>
        <v/>
      </c>
      <c r="Y351" s="42"/>
      <c r="Z351" s="42"/>
      <c r="AA351" s="43" t="str">
        <f t="shared" si="22"/>
        <v/>
      </c>
      <c r="AB351" s="23"/>
      <c r="AC351" s="23"/>
      <c r="AD351" s="23"/>
      <c r="AE351" s="23"/>
      <c r="AF351" s="23" t="str">
        <f t="shared" si="23"/>
        <v/>
      </c>
      <c r="AG351" s="88"/>
      <c r="AH351" s="26"/>
      <c r="AI351" s="26"/>
      <c r="AJ351" s="26"/>
    </row>
    <row r="352" spans="1:36">
      <c r="A352" s="42">
        <v>349</v>
      </c>
      <c r="B352" s="42" t="s">
        <v>91</v>
      </c>
      <c r="C352" s="112" t="s">
        <v>0</v>
      </c>
      <c r="D352" s="42"/>
      <c r="E352" s="99"/>
      <c r="F352" s="26"/>
      <c r="G352" s="26"/>
      <c r="H352" s="26"/>
      <c r="I352" s="26"/>
      <c r="J352" s="53"/>
      <c r="K352" s="99"/>
      <c r="L352" s="99"/>
      <c r="M352" s="26"/>
      <c r="N352" s="99"/>
      <c r="O352" s="42" t="str">
        <f t="shared" si="20"/>
        <v/>
      </c>
      <c r="P352" s="26"/>
      <c r="Q352" s="63"/>
      <c r="R352" s="26"/>
      <c r="S352" s="26"/>
      <c r="T352" s="42"/>
      <c r="U352" s="42"/>
      <c r="V352" s="42"/>
      <c r="W352" s="41" t="str">
        <f>IF(E352="","",IF(K352="スギ",VLOOKUP(L352,#REF!,2,0),IF(K352="ヒノキ",VLOOKUP(L352,#REF!,3,0),0)))</f>
        <v/>
      </c>
      <c r="X352" s="41" t="str">
        <f t="shared" si="21"/>
        <v/>
      </c>
      <c r="Y352" s="42"/>
      <c r="Z352" s="42"/>
      <c r="AA352" s="43" t="str">
        <f t="shared" si="22"/>
        <v/>
      </c>
      <c r="AB352" s="23"/>
      <c r="AC352" s="23"/>
      <c r="AD352" s="23"/>
      <c r="AE352" s="23"/>
      <c r="AF352" s="23" t="str">
        <f t="shared" si="23"/>
        <v/>
      </c>
      <c r="AG352" s="88"/>
      <c r="AH352" s="26"/>
      <c r="AI352" s="26"/>
      <c r="AJ352" s="26"/>
    </row>
    <row r="353" spans="1:36">
      <c r="A353" s="42">
        <v>350</v>
      </c>
      <c r="B353" s="42" t="s">
        <v>91</v>
      </c>
      <c r="C353" s="112" t="s">
        <v>0</v>
      </c>
      <c r="D353" s="42"/>
      <c r="E353" s="99"/>
      <c r="F353" s="26"/>
      <c r="G353" s="26"/>
      <c r="H353" s="26"/>
      <c r="I353" s="26"/>
      <c r="J353" s="53"/>
      <c r="K353" s="99"/>
      <c r="L353" s="99"/>
      <c r="M353" s="26"/>
      <c r="N353" s="99"/>
      <c r="O353" s="42" t="str">
        <f t="shared" si="20"/>
        <v/>
      </c>
      <c r="P353" s="26"/>
      <c r="Q353" s="63"/>
      <c r="R353" s="26"/>
      <c r="S353" s="26"/>
      <c r="T353" s="42"/>
      <c r="U353" s="42"/>
      <c r="V353" s="42"/>
      <c r="W353" s="41" t="str">
        <f>IF(E353="","",IF(K353="スギ",VLOOKUP(L353,#REF!,2,0),IF(K353="ヒノキ",VLOOKUP(L353,#REF!,3,0),0)))</f>
        <v/>
      </c>
      <c r="X353" s="41" t="str">
        <f t="shared" si="21"/>
        <v/>
      </c>
      <c r="Y353" s="42"/>
      <c r="Z353" s="42"/>
      <c r="AA353" s="43" t="str">
        <f t="shared" si="22"/>
        <v/>
      </c>
      <c r="AB353" s="23"/>
      <c r="AC353" s="23"/>
      <c r="AD353" s="23"/>
      <c r="AE353" s="23"/>
      <c r="AF353" s="23" t="str">
        <f t="shared" si="23"/>
        <v/>
      </c>
      <c r="AG353" s="88"/>
      <c r="AH353" s="26"/>
      <c r="AI353" s="26"/>
      <c r="AJ353" s="26"/>
    </row>
    <row r="354" spans="1:36">
      <c r="A354" s="42">
        <v>351</v>
      </c>
      <c r="B354" s="42" t="s">
        <v>91</v>
      </c>
      <c r="C354" s="112" t="s">
        <v>0</v>
      </c>
      <c r="D354" s="42"/>
      <c r="E354" s="99"/>
      <c r="F354" s="26"/>
      <c r="G354" s="26"/>
      <c r="H354" s="26"/>
      <c r="I354" s="26"/>
      <c r="J354" s="53"/>
      <c r="K354" s="99"/>
      <c r="L354" s="99"/>
      <c r="M354" s="26"/>
      <c r="N354" s="99"/>
      <c r="O354" s="42" t="str">
        <f t="shared" si="20"/>
        <v/>
      </c>
      <c r="P354" s="26"/>
      <c r="Q354" s="63"/>
      <c r="R354" s="26"/>
      <c r="S354" s="26"/>
      <c r="T354" s="42"/>
      <c r="U354" s="42"/>
      <c r="V354" s="42"/>
      <c r="W354" s="41" t="str">
        <f>IF(E354="","",IF(K354="スギ",VLOOKUP(L354,#REF!,2,0),IF(K354="ヒノキ",VLOOKUP(L354,#REF!,3,0),0)))</f>
        <v/>
      </c>
      <c r="X354" s="41" t="str">
        <f t="shared" si="21"/>
        <v/>
      </c>
      <c r="Y354" s="42"/>
      <c r="Z354" s="42"/>
      <c r="AA354" s="43" t="str">
        <f t="shared" si="22"/>
        <v/>
      </c>
      <c r="AB354" s="23"/>
      <c r="AC354" s="23"/>
      <c r="AD354" s="23"/>
      <c r="AE354" s="23"/>
      <c r="AF354" s="23" t="str">
        <f t="shared" si="23"/>
        <v/>
      </c>
      <c r="AG354" s="88"/>
      <c r="AH354" s="26"/>
      <c r="AI354" s="26"/>
      <c r="AJ354" s="26"/>
    </row>
    <row r="355" spans="1:36">
      <c r="A355" s="42">
        <v>352</v>
      </c>
      <c r="B355" s="42" t="s">
        <v>91</v>
      </c>
      <c r="C355" s="112" t="s">
        <v>0</v>
      </c>
      <c r="D355" s="42"/>
      <c r="E355" s="99"/>
      <c r="F355" s="26"/>
      <c r="G355" s="26"/>
      <c r="H355" s="26"/>
      <c r="I355" s="26"/>
      <c r="J355" s="53"/>
      <c r="K355" s="99"/>
      <c r="L355" s="99"/>
      <c r="M355" s="26"/>
      <c r="N355" s="99"/>
      <c r="O355" s="42" t="str">
        <f t="shared" si="20"/>
        <v/>
      </c>
      <c r="P355" s="26"/>
      <c r="Q355" s="63"/>
      <c r="R355" s="26"/>
      <c r="S355" s="26"/>
      <c r="T355" s="42"/>
      <c r="U355" s="42"/>
      <c r="V355" s="42"/>
      <c r="W355" s="41" t="str">
        <f>IF(E355="","",IF(K355="スギ",VLOOKUP(L355,#REF!,2,0),IF(K355="ヒノキ",VLOOKUP(L355,#REF!,3,0),0)))</f>
        <v/>
      </c>
      <c r="X355" s="41" t="str">
        <f t="shared" si="21"/>
        <v/>
      </c>
      <c r="Y355" s="42"/>
      <c r="Z355" s="42"/>
      <c r="AA355" s="43" t="str">
        <f t="shared" si="22"/>
        <v/>
      </c>
      <c r="AB355" s="23"/>
      <c r="AC355" s="23"/>
      <c r="AD355" s="23"/>
      <c r="AE355" s="23"/>
      <c r="AF355" s="23" t="str">
        <f t="shared" si="23"/>
        <v/>
      </c>
      <c r="AG355" s="88"/>
      <c r="AH355" s="26"/>
      <c r="AI355" s="26"/>
      <c r="AJ355" s="26"/>
    </row>
    <row r="356" spans="1:36">
      <c r="A356" s="42">
        <v>353</v>
      </c>
      <c r="B356" s="42" t="s">
        <v>91</v>
      </c>
      <c r="C356" s="112" t="s">
        <v>0</v>
      </c>
      <c r="D356" s="42"/>
      <c r="E356" s="99"/>
      <c r="F356" s="26"/>
      <c r="G356" s="26"/>
      <c r="H356" s="26"/>
      <c r="I356" s="26"/>
      <c r="J356" s="53"/>
      <c r="K356" s="99"/>
      <c r="L356" s="99"/>
      <c r="M356" s="26"/>
      <c r="N356" s="99"/>
      <c r="O356" s="42" t="str">
        <f t="shared" si="20"/>
        <v/>
      </c>
      <c r="P356" s="26"/>
      <c r="Q356" s="63"/>
      <c r="R356" s="26"/>
      <c r="S356" s="26"/>
      <c r="T356" s="42"/>
      <c r="U356" s="42"/>
      <c r="V356" s="42"/>
      <c r="W356" s="41" t="str">
        <f>IF(E356="","",IF(K356="スギ",VLOOKUP(L356,#REF!,2,0),IF(K356="ヒノキ",VLOOKUP(L356,#REF!,3,0),0)))</f>
        <v/>
      </c>
      <c r="X356" s="41" t="str">
        <f t="shared" si="21"/>
        <v/>
      </c>
      <c r="Y356" s="42"/>
      <c r="Z356" s="42"/>
      <c r="AA356" s="43" t="str">
        <f t="shared" si="22"/>
        <v/>
      </c>
      <c r="AB356" s="23"/>
      <c r="AC356" s="23"/>
      <c r="AD356" s="23"/>
      <c r="AE356" s="23"/>
      <c r="AF356" s="23" t="str">
        <f t="shared" si="23"/>
        <v/>
      </c>
      <c r="AG356" s="88"/>
      <c r="AH356" s="26"/>
      <c r="AI356" s="26"/>
      <c r="AJ356" s="26"/>
    </row>
    <row r="357" spans="1:36">
      <c r="A357" s="42">
        <v>354</v>
      </c>
      <c r="B357" s="42" t="s">
        <v>91</v>
      </c>
      <c r="C357" s="112" t="s">
        <v>0</v>
      </c>
      <c r="D357" s="42"/>
      <c r="E357" s="99"/>
      <c r="F357" s="26"/>
      <c r="G357" s="26"/>
      <c r="H357" s="26"/>
      <c r="I357" s="26"/>
      <c r="J357" s="53"/>
      <c r="K357" s="99"/>
      <c r="L357" s="99"/>
      <c r="M357" s="26"/>
      <c r="N357" s="99"/>
      <c r="O357" s="42" t="str">
        <f t="shared" si="20"/>
        <v/>
      </c>
      <c r="P357" s="26"/>
      <c r="Q357" s="63"/>
      <c r="R357" s="26"/>
      <c r="S357" s="26"/>
      <c r="T357" s="42"/>
      <c r="U357" s="42"/>
      <c r="V357" s="42"/>
      <c r="W357" s="41" t="str">
        <f>IF(E357="","",IF(K357="スギ",VLOOKUP(L357,#REF!,2,0),IF(K357="ヒノキ",VLOOKUP(L357,#REF!,3,0),0)))</f>
        <v/>
      </c>
      <c r="X357" s="41" t="str">
        <f t="shared" si="21"/>
        <v/>
      </c>
      <c r="Y357" s="42"/>
      <c r="Z357" s="42"/>
      <c r="AA357" s="43" t="str">
        <f t="shared" si="22"/>
        <v/>
      </c>
      <c r="AB357" s="23"/>
      <c r="AC357" s="23"/>
      <c r="AD357" s="23"/>
      <c r="AE357" s="23"/>
      <c r="AF357" s="23" t="str">
        <f t="shared" si="23"/>
        <v/>
      </c>
      <c r="AG357" s="88"/>
      <c r="AH357" s="26"/>
      <c r="AI357" s="26"/>
      <c r="AJ357" s="26"/>
    </row>
    <row r="358" spans="1:36">
      <c r="A358" s="42">
        <v>355</v>
      </c>
      <c r="B358" s="42" t="s">
        <v>91</v>
      </c>
      <c r="C358" s="112" t="s">
        <v>0</v>
      </c>
      <c r="D358" s="42"/>
      <c r="E358" s="99"/>
      <c r="F358" s="26"/>
      <c r="G358" s="26"/>
      <c r="H358" s="26"/>
      <c r="I358" s="26"/>
      <c r="J358" s="53"/>
      <c r="K358" s="99"/>
      <c r="L358" s="99"/>
      <c r="M358" s="26"/>
      <c r="N358" s="99"/>
      <c r="O358" s="42" t="str">
        <f t="shared" si="20"/>
        <v/>
      </c>
      <c r="P358" s="26"/>
      <c r="Q358" s="63"/>
      <c r="R358" s="26"/>
      <c r="S358" s="26"/>
      <c r="T358" s="42"/>
      <c r="U358" s="42"/>
      <c r="V358" s="42"/>
      <c r="W358" s="41" t="str">
        <f>IF(E358="","",IF(K358="スギ",VLOOKUP(L358,#REF!,2,0),IF(K358="ヒノキ",VLOOKUP(L358,#REF!,3,0),0)))</f>
        <v/>
      </c>
      <c r="X358" s="41" t="str">
        <f t="shared" si="21"/>
        <v/>
      </c>
      <c r="Y358" s="42"/>
      <c r="Z358" s="42"/>
      <c r="AA358" s="43" t="str">
        <f t="shared" si="22"/>
        <v/>
      </c>
      <c r="AB358" s="23"/>
      <c r="AC358" s="23"/>
      <c r="AD358" s="23"/>
      <c r="AE358" s="23"/>
      <c r="AF358" s="23" t="str">
        <f t="shared" si="23"/>
        <v/>
      </c>
      <c r="AG358" s="88"/>
      <c r="AH358" s="26"/>
      <c r="AI358" s="26"/>
      <c r="AJ358" s="26"/>
    </row>
    <row r="359" spans="1:36">
      <c r="A359" s="42">
        <v>356</v>
      </c>
      <c r="B359" s="42" t="s">
        <v>91</v>
      </c>
      <c r="C359" s="112" t="s">
        <v>0</v>
      </c>
      <c r="D359" s="42"/>
      <c r="E359" s="99"/>
      <c r="F359" s="26"/>
      <c r="G359" s="26"/>
      <c r="H359" s="26"/>
      <c r="I359" s="26"/>
      <c r="J359" s="53"/>
      <c r="K359" s="99"/>
      <c r="L359" s="99"/>
      <c r="M359" s="26"/>
      <c r="N359" s="99"/>
      <c r="O359" s="42" t="str">
        <f t="shared" si="20"/>
        <v/>
      </c>
      <c r="P359" s="26"/>
      <c r="Q359" s="63"/>
      <c r="R359" s="26"/>
      <c r="S359" s="26"/>
      <c r="T359" s="42"/>
      <c r="U359" s="42"/>
      <c r="V359" s="42"/>
      <c r="W359" s="41" t="str">
        <f>IF(E359="","",IF(K359="スギ",VLOOKUP(L359,#REF!,2,0),IF(K359="ヒノキ",VLOOKUP(L359,#REF!,3,0),0)))</f>
        <v/>
      </c>
      <c r="X359" s="41" t="str">
        <f t="shared" si="21"/>
        <v/>
      </c>
      <c r="Y359" s="42"/>
      <c r="Z359" s="42"/>
      <c r="AA359" s="43" t="str">
        <f t="shared" si="22"/>
        <v/>
      </c>
      <c r="AB359" s="23"/>
      <c r="AC359" s="23"/>
      <c r="AD359" s="23"/>
      <c r="AE359" s="23"/>
      <c r="AF359" s="23" t="str">
        <f t="shared" si="23"/>
        <v/>
      </c>
      <c r="AG359" s="88"/>
      <c r="AH359" s="26"/>
      <c r="AI359" s="26"/>
      <c r="AJ359" s="26"/>
    </row>
    <row r="360" spans="1:36">
      <c r="A360" s="42">
        <v>357</v>
      </c>
      <c r="B360" s="42" t="s">
        <v>91</v>
      </c>
      <c r="C360" s="112" t="s">
        <v>0</v>
      </c>
      <c r="D360" s="42"/>
      <c r="E360" s="99"/>
      <c r="F360" s="26"/>
      <c r="G360" s="26"/>
      <c r="H360" s="26"/>
      <c r="I360" s="26"/>
      <c r="J360" s="53"/>
      <c r="K360" s="99"/>
      <c r="L360" s="99"/>
      <c r="M360" s="26"/>
      <c r="N360" s="99"/>
      <c r="O360" s="42" t="str">
        <f t="shared" si="20"/>
        <v/>
      </c>
      <c r="P360" s="26"/>
      <c r="Q360" s="63"/>
      <c r="R360" s="26"/>
      <c r="S360" s="26"/>
      <c r="T360" s="42"/>
      <c r="U360" s="42"/>
      <c r="V360" s="42"/>
      <c r="W360" s="41" t="str">
        <f>IF(E360="","",IF(K360="スギ",VLOOKUP(L360,#REF!,2,0),IF(K360="ヒノキ",VLOOKUP(L360,#REF!,3,0),0)))</f>
        <v/>
      </c>
      <c r="X360" s="41" t="str">
        <f t="shared" si="21"/>
        <v/>
      </c>
      <c r="Y360" s="42"/>
      <c r="Z360" s="42"/>
      <c r="AA360" s="43" t="str">
        <f t="shared" si="22"/>
        <v/>
      </c>
      <c r="AB360" s="23"/>
      <c r="AC360" s="23"/>
      <c r="AD360" s="23"/>
      <c r="AE360" s="23"/>
      <c r="AF360" s="23" t="str">
        <f t="shared" si="23"/>
        <v/>
      </c>
      <c r="AG360" s="88"/>
      <c r="AH360" s="26"/>
      <c r="AI360" s="26"/>
      <c r="AJ360" s="26"/>
    </row>
    <row r="361" spans="1:36">
      <c r="A361" s="42">
        <v>358</v>
      </c>
      <c r="B361" s="42" t="s">
        <v>91</v>
      </c>
      <c r="C361" s="112" t="s">
        <v>0</v>
      </c>
      <c r="D361" s="42"/>
      <c r="E361" s="99"/>
      <c r="F361" s="26"/>
      <c r="G361" s="26"/>
      <c r="H361" s="26"/>
      <c r="I361" s="26"/>
      <c r="J361" s="53"/>
      <c r="K361" s="99"/>
      <c r="L361" s="99"/>
      <c r="M361" s="26"/>
      <c r="N361" s="99"/>
      <c r="O361" s="42" t="str">
        <f t="shared" si="20"/>
        <v/>
      </c>
      <c r="P361" s="26"/>
      <c r="Q361" s="63"/>
      <c r="R361" s="26"/>
      <c r="S361" s="26"/>
      <c r="T361" s="42"/>
      <c r="U361" s="42"/>
      <c r="V361" s="42"/>
      <c r="W361" s="41" t="str">
        <f>IF(E361="","",IF(K361="スギ",VLOOKUP(L361,#REF!,2,0),IF(K361="ヒノキ",VLOOKUP(L361,#REF!,3,0),0)))</f>
        <v/>
      </c>
      <c r="X361" s="41" t="str">
        <f t="shared" si="21"/>
        <v/>
      </c>
      <c r="Y361" s="42"/>
      <c r="Z361" s="42"/>
      <c r="AA361" s="43" t="str">
        <f t="shared" si="22"/>
        <v/>
      </c>
      <c r="AB361" s="23"/>
      <c r="AC361" s="23"/>
      <c r="AD361" s="23"/>
      <c r="AE361" s="23"/>
      <c r="AF361" s="23" t="str">
        <f t="shared" si="23"/>
        <v/>
      </c>
      <c r="AG361" s="88"/>
      <c r="AH361" s="26"/>
      <c r="AI361" s="26"/>
      <c r="AJ361" s="26"/>
    </row>
    <row r="362" spans="1:36">
      <c r="A362" s="42">
        <v>359</v>
      </c>
      <c r="B362" s="42" t="s">
        <v>91</v>
      </c>
      <c r="C362" s="112" t="s">
        <v>0</v>
      </c>
      <c r="D362" s="42"/>
      <c r="E362" s="99"/>
      <c r="F362" s="26"/>
      <c r="G362" s="26"/>
      <c r="H362" s="26"/>
      <c r="I362" s="26"/>
      <c r="J362" s="53"/>
      <c r="K362" s="99"/>
      <c r="L362" s="99"/>
      <c r="M362" s="26"/>
      <c r="N362" s="99"/>
      <c r="O362" s="42" t="str">
        <f t="shared" si="20"/>
        <v/>
      </c>
      <c r="P362" s="26"/>
      <c r="Q362" s="63"/>
      <c r="R362" s="26"/>
      <c r="S362" s="26"/>
      <c r="T362" s="42"/>
      <c r="U362" s="42"/>
      <c r="V362" s="42"/>
      <c r="W362" s="41" t="str">
        <f>IF(E362="","",IF(K362="スギ",VLOOKUP(L362,#REF!,2,0),IF(K362="ヒノキ",VLOOKUP(L362,#REF!,3,0),0)))</f>
        <v/>
      </c>
      <c r="X362" s="41" t="str">
        <f t="shared" si="21"/>
        <v/>
      </c>
      <c r="Y362" s="42"/>
      <c r="Z362" s="42"/>
      <c r="AA362" s="43" t="str">
        <f t="shared" si="22"/>
        <v/>
      </c>
      <c r="AB362" s="23"/>
      <c r="AC362" s="23"/>
      <c r="AD362" s="23"/>
      <c r="AE362" s="23"/>
      <c r="AF362" s="23" t="str">
        <f t="shared" si="23"/>
        <v/>
      </c>
      <c r="AG362" s="88"/>
      <c r="AH362" s="26"/>
      <c r="AI362" s="26"/>
      <c r="AJ362" s="26"/>
    </row>
    <row r="363" spans="1:36">
      <c r="A363" s="42">
        <v>360</v>
      </c>
      <c r="B363" s="42" t="s">
        <v>91</v>
      </c>
      <c r="C363" s="112" t="s">
        <v>0</v>
      </c>
      <c r="D363" s="42"/>
      <c r="E363" s="99"/>
      <c r="F363" s="26"/>
      <c r="G363" s="26"/>
      <c r="H363" s="26"/>
      <c r="I363" s="26"/>
      <c r="J363" s="53"/>
      <c r="K363" s="99"/>
      <c r="L363" s="99"/>
      <c r="M363" s="26"/>
      <c r="N363" s="99"/>
      <c r="O363" s="42" t="str">
        <f t="shared" si="20"/>
        <v/>
      </c>
      <c r="P363" s="26"/>
      <c r="Q363" s="63"/>
      <c r="R363" s="26"/>
      <c r="S363" s="26"/>
      <c r="T363" s="42"/>
      <c r="U363" s="42"/>
      <c r="V363" s="42"/>
      <c r="W363" s="41" t="str">
        <f>IF(E363="","",IF(K363="スギ",VLOOKUP(L363,#REF!,2,0),IF(K363="ヒノキ",VLOOKUP(L363,#REF!,3,0),0)))</f>
        <v/>
      </c>
      <c r="X363" s="41" t="str">
        <f t="shared" si="21"/>
        <v/>
      </c>
      <c r="Y363" s="42"/>
      <c r="Z363" s="42"/>
      <c r="AA363" s="43" t="str">
        <f t="shared" si="22"/>
        <v/>
      </c>
      <c r="AB363" s="23"/>
      <c r="AC363" s="23"/>
      <c r="AD363" s="23"/>
      <c r="AE363" s="23"/>
      <c r="AF363" s="23" t="str">
        <f t="shared" si="23"/>
        <v/>
      </c>
      <c r="AG363" s="88"/>
      <c r="AH363" s="26"/>
      <c r="AI363" s="26"/>
      <c r="AJ363" s="26"/>
    </row>
    <row r="364" spans="1:36">
      <c r="A364" s="42">
        <v>361</v>
      </c>
      <c r="B364" s="42" t="s">
        <v>91</v>
      </c>
      <c r="C364" s="112" t="s">
        <v>0</v>
      </c>
      <c r="D364" s="42"/>
      <c r="E364" s="99"/>
      <c r="F364" s="26"/>
      <c r="G364" s="26"/>
      <c r="H364" s="26"/>
      <c r="I364" s="26"/>
      <c r="J364" s="53"/>
      <c r="K364" s="99"/>
      <c r="L364" s="99"/>
      <c r="M364" s="26"/>
      <c r="N364" s="99"/>
      <c r="O364" s="42" t="str">
        <f t="shared" si="20"/>
        <v/>
      </c>
      <c r="P364" s="26"/>
      <c r="Q364" s="63"/>
      <c r="R364" s="26"/>
      <c r="S364" s="26"/>
      <c r="T364" s="42"/>
      <c r="U364" s="42"/>
      <c r="V364" s="42"/>
      <c r="W364" s="41" t="str">
        <f>IF(E364="","",IF(K364="スギ",VLOOKUP(L364,#REF!,2,0),IF(K364="ヒノキ",VLOOKUP(L364,#REF!,3,0),0)))</f>
        <v/>
      </c>
      <c r="X364" s="41" t="str">
        <f t="shared" si="21"/>
        <v/>
      </c>
      <c r="Y364" s="42"/>
      <c r="Z364" s="42"/>
      <c r="AA364" s="43" t="str">
        <f t="shared" si="22"/>
        <v/>
      </c>
      <c r="AB364" s="23"/>
      <c r="AC364" s="23"/>
      <c r="AD364" s="23"/>
      <c r="AE364" s="23"/>
      <c r="AF364" s="23" t="str">
        <f t="shared" si="23"/>
        <v/>
      </c>
      <c r="AG364" s="88"/>
      <c r="AH364" s="26"/>
      <c r="AI364" s="26"/>
      <c r="AJ364" s="26"/>
    </row>
    <row r="365" spans="1:36">
      <c r="A365" s="42">
        <v>362</v>
      </c>
      <c r="B365" s="42" t="s">
        <v>91</v>
      </c>
      <c r="C365" s="112" t="s">
        <v>0</v>
      </c>
      <c r="D365" s="42"/>
      <c r="E365" s="99"/>
      <c r="F365" s="26"/>
      <c r="G365" s="26"/>
      <c r="H365" s="26"/>
      <c r="I365" s="26"/>
      <c r="J365" s="53"/>
      <c r="K365" s="99"/>
      <c r="L365" s="99"/>
      <c r="M365" s="26"/>
      <c r="N365" s="99"/>
      <c r="O365" s="42" t="str">
        <f t="shared" si="20"/>
        <v/>
      </c>
      <c r="P365" s="26"/>
      <c r="Q365" s="63"/>
      <c r="R365" s="26"/>
      <c r="S365" s="26"/>
      <c r="T365" s="42"/>
      <c r="U365" s="42"/>
      <c r="V365" s="42"/>
      <c r="W365" s="41" t="str">
        <f>IF(E365="","",IF(K365="スギ",VLOOKUP(L365,#REF!,2,0),IF(K365="ヒノキ",VLOOKUP(L365,#REF!,3,0),0)))</f>
        <v/>
      </c>
      <c r="X365" s="41" t="str">
        <f t="shared" si="21"/>
        <v/>
      </c>
      <c r="Y365" s="42"/>
      <c r="Z365" s="42"/>
      <c r="AA365" s="43" t="str">
        <f t="shared" si="22"/>
        <v/>
      </c>
      <c r="AB365" s="23"/>
      <c r="AC365" s="23"/>
      <c r="AD365" s="23"/>
      <c r="AE365" s="23"/>
      <c r="AF365" s="23" t="str">
        <f t="shared" si="23"/>
        <v/>
      </c>
      <c r="AG365" s="88"/>
      <c r="AH365" s="26"/>
      <c r="AI365" s="26"/>
      <c r="AJ365" s="26"/>
    </row>
    <row r="366" spans="1:36">
      <c r="A366" s="42">
        <v>363</v>
      </c>
      <c r="B366" s="42" t="s">
        <v>91</v>
      </c>
      <c r="C366" s="112" t="s">
        <v>0</v>
      </c>
      <c r="D366" s="42"/>
      <c r="E366" s="99"/>
      <c r="F366" s="26"/>
      <c r="G366" s="26"/>
      <c r="H366" s="26"/>
      <c r="I366" s="26"/>
      <c r="J366" s="53"/>
      <c r="K366" s="99"/>
      <c r="L366" s="99"/>
      <c r="M366" s="26"/>
      <c r="N366" s="99"/>
      <c r="O366" s="42" t="str">
        <f t="shared" si="20"/>
        <v/>
      </c>
      <c r="P366" s="26"/>
      <c r="Q366" s="63"/>
      <c r="R366" s="26"/>
      <c r="S366" s="26"/>
      <c r="T366" s="42"/>
      <c r="U366" s="42"/>
      <c r="V366" s="42"/>
      <c r="W366" s="41" t="str">
        <f>IF(E366="","",IF(K366="スギ",VLOOKUP(L366,#REF!,2,0),IF(K366="ヒノキ",VLOOKUP(L366,#REF!,3,0),0)))</f>
        <v/>
      </c>
      <c r="X366" s="41" t="str">
        <f t="shared" si="21"/>
        <v/>
      </c>
      <c r="Y366" s="42"/>
      <c r="Z366" s="42"/>
      <c r="AA366" s="43" t="str">
        <f t="shared" si="22"/>
        <v/>
      </c>
      <c r="AB366" s="23"/>
      <c r="AC366" s="23"/>
      <c r="AD366" s="23"/>
      <c r="AE366" s="23"/>
      <c r="AF366" s="23" t="str">
        <f t="shared" si="23"/>
        <v/>
      </c>
      <c r="AG366" s="88"/>
      <c r="AH366" s="26"/>
      <c r="AI366" s="26"/>
      <c r="AJ366" s="26"/>
    </row>
    <row r="367" spans="1:36">
      <c r="A367" s="42">
        <v>364</v>
      </c>
      <c r="B367" s="42" t="s">
        <v>91</v>
      </c>
      <c r="C367" s="112" t="s">
        <v>0</v>
      </c>
      <c r="D367" s="42"/>
      <c r="E367" s="99"/>
      <c r="F367" s="26"/>
      <c r="G367" s="26"/>
      <c r="H367" s="26"/>
      <c r="I367" s="26"/>
      <c r="J367" s="53"/>
      <c r="K367" s="99"/>
      <c r="L367" s="99"/>
      <c r="M367" s="26"/>
      <c r="N367" s="99"/>
      <c r="O367" s="42" t="str">
        <f t="shared" si="20"/>
        <v/>
      </c>
      <c r="P367" s="26"/>
      <c r="Q367" s="63"/>
      <c r="R367" s="26"/>
      <c r="S367" s="26"/>
      <c r="T367" s="42"/>
      <c r="U367" s="42"/>
      <c r="V367" s="42"/>
      <c r="W367" s="41" t="str">
        <f>IF(E367="","",IF(K367="スギ",VLOOKUP(L367,#REF!,2,0),IF(K367="ヒノキ",VLOOKUP(L367,#REF!,3,0),0)))</f>
        <v/>
      </c>
      <c r="X367" s="41" t="str">
        <f t="shared" si="21"/>
        <v/>
      </c>
      <c r="Y367" s="42"/>
      <c r="Z367" s="42"/>
      <c r="AA367" s="43" t="str">
        <f t="shared" si="22"/>
        <v/>
      </c>
      <c r="AB367" s="23"/>
      <c r="AC367" s="23"/>
      <c r="AD367" s="23"/>
      <c r="AE367" s="23"/>
      <c r="AF367" s="23" t="str">
        <f t="shared" si="23"/>
        <v/>
      </c>
      <c r="AG367" s="88"/>
      <c r="AH367" s="26"/>
      <c r="AI367" s="26"/>
      <c r="AJ367" s="26"/>
    </row>
    <row r="368" spans="1:36">
      <c r="A368" s="42">
        <v>365</v>
      </c>
      <c r="B368" s="42" t="s">
        <v>91</v>
      </c>
      <c r="C368" s="112" t="s">
        <v>0</v>
      </c>
      <c r="D368" s="42"/>
      <c r="E368" s="99"/>
      <c r="F368" s="26"/>
      <c r="G368" s="26"/>
      <c r="H368" s="26"/>
      <c r="I368" s="26"/>
      <c r="J368" s="53"/>
      <c r="K368" s="99"/>
      <c r="L368" s="99"/>
      <c r="M368" s="26"/>
      <c r="N368" s="99"/>
      <c r="O368" s="42" t="str">
        <f t="shared" si="20"/>
        <v/>
      </c>
      <c r="P368" s="26"/>
      <c r="Q368" s="63"/>
      <c r="R368" s="26"/>
      <c r="S368" s="26"/>
      <c r="T368" s="42"/>
      <c r="U368" s="42"/>
      <c r="V368" s="42"/>
      <c r="W368" s="41" t="str">
        <f>IF(E368="","",IF(K368="スギ",VLOOKUP(L368,#REF!,2,0),IF(K368="ヒノキ",VLOOKUP(L368,#REF!,3,0),0)))</f>
        <v/>
      </c>
      <c r="X368" s="41" t="str">
        <f t="shared" si="21"/>
        <v/>
      </c>
      <c r="Y368" s="42"/>
      <c r="Z368" s="42"/>
      <c r="AA368" s="43" t="str">
        <f t="shared" si="22"/>
        <v/>
      </c>
      <c r="AB368" s="23"/>
      <c r="AC368" s="23"/>
      <c r="AD368" s="23"/>
      <c r="AE368" s="23"/>
      <c r="AF368" s="23" t="str">
        <f t="shared" si="23"/>
        <v/>
      </c>
      <c r="AG368" s="88"/>
      <c r="AH368" s="26"/>
      <c r="AI368" s="26"/>
      <c r="AJ368" s="26"/>
    </row>
    <row r="369" spans="1:36">
      <c r="A369" s="42">
        <v>366</v>
      </c>
      <c r="B369" s="42" t="s">
        <v>91</v>
      </c>
      <c r="C369" s="112" t="s">
        <v>0</v>
      </c>
      <c r="D369" s="42"/>
      <c r="E369" s="99"/>
      <c r="F369" s="26"/>
      <c r="G369" s="26"/>
      <c r="H369" s="26"/>
      <c r="I369" s="26"/>
      <c r="J369" s="53"/>
      <c r="K369" s="99"/>
      <c r="L369" s="99"/>
      <c r="M369" s="26"/>
      <c r="N369" s="99"/>
      <c r="O369" s="42" t="str">
        <f t="shared" si="20"/>
        <v/>
      </c>
      <c r="P369" s="26"/>
      <c r="Q369" s="63"/>
      <c r="R369" s="26"/>
      <c r="S369" s="26"/>
      <c r="T369" s="42"/>
      <c r="U369" s="42"/>
      <c r="V369" s="42"/>
      <c r="W369" s="41" t="str">
        <f>IF(E369="","",IF(K369="スギ",VLOOKUP(L369,#REF!,2,0),IF(K369="ヒノキ",VLOOKUP(L369,#REF!,3,0),0)))</f>
        <v/>
      </c>
      <c r="X369" s="41" t="str">
        <f t="shared" si="21"/>
        <v/>
      </c>
      <c r="Y369" s="42"/>
      <c r="Z369" s="42"/>
      <c r="AA369" s="43" t="str">
        <f t="shared" si="22"/>
        <v/>
      </c>
      <c r="AB369" s="23"/>
      <c r="AC369" s="23"/>
      <c r="AD369" s="23"/>
      <c r="AE369" s="23"/>
      <c r="AF369" s="23" t="str">
        <f t="shared" si="23"/>
        <v/>
      </c>
      <c r="AG369" s="88"/>
      <c r="AH369" s="26"/>
      <c r="AI369" s="26"/>
      <c r="AJ369" s="26"/>
    </row>
    <row r="370" spans="1:36">
      <c r="A370" s="42">
        <v>367</v>
      </c>
      <c r="B370" s="42" t="s">
        <v>91</v>
      </c>
      <c r="C370" s="112" t="s">
        <v>0</v>
      </c>
      <c r="D370" s="42"/>
      <c r="E370" s="99"/>
      <c r="F370" s="26"/>
      <c r="G370" s="26"/>
      <c r="H370" s="26"/>
      <c r="I370" s="26"/>
      <c r="J370" s="53"/>
      <c r="K370" s="99"/>
      <c r="L370" s="99"/>
      <c r="M370" s="26"/>
      <c r="N370" s="99"/>
      <c r="O370" s="42" t="str">
        <f t="shared" si="20"/>
        <v/>
      </c>
      <c r="P370" s="26"/>
      <c r="Q370" s="63"/>
      <c r="R370" s="26"/>
      <c r="S370" s="26"/>
      <c r="T370" s="42"/>
      <c r="U370" s="42"/>
      <c r="V370" s="42"/>
      <c r="W370" s="41" t="str">
        <f>IF(E370="","",IF(K370="スギ",VLOOKUP(L370,#REF!,2,0),IF(K370="ヒノキ",VLOOKUP(L370,#REF!,3,0),0)))</f>
        <v/>
      </c>
      <c r="X370" s="41" t="str">
        <f t="shared" si="21"/>
        <v/>
      </c>
      <c r="Y370" s="42"/>
      <c r="Z370" s="42"/>
      <c r="AA370" s="43" t="str">
        <f t="shared" si="22"/>
        <v/>
      </c>
      <c r="AB370" s="23"/>
      <c r="AC370" s="23"/>
      <c r="AD370" s="23"/>
      <c r="AE370" s="23"/>
      <c r="AF370" s="23" t="str">
        <f t="shared" si="23"/>
        <v/>
      </c>
      <c r="AG370" s="88"/>
      <c r="AH370" s="26"/>
      <c r="AI370" s="26"/>
      <c r="AJ370" s="26"/>
    </row>
    <row r="371" spans="1:36">
      <c r="A371" s="42">
        <v>368</v>
      </c>
      <c r="B371" s="42" t="s">
        <v>91</v>
      </c>
      <c r="C371" s="112" t="s">
        <v>0</v>
      </c>
      <c r="D371" s="42"/>
      <c r="E371" s="99"/>
      <c r="F371" s="26"/>
      <c r="G371" s="26"/>
      <c r="H371" s="26"/>
      <c r="I371" s="26"/>
      <c r="J371" s="53"/>
      <c r="K371" s="99"/>
      <c r="L371" s="99"/>
      <c r="M371" s="26"/>
      <c r="N371" s="99"/>
      <c r="O371" s="42" t="str">
        <f t="shared" si="20"/>
        <v/>
      </c>
      <c r="P371" s="26"/>
      <c r="Q371" s="63"/>
      <c r="R371" s="26"/>
      <c r="S371" s="26"/>
      <c r="T371" s="42"/>
      <c r="U371" s="42"/>
      <c r="V371" s="42"/>
      <c r="W371" s="41" t="str">
        <f>IF(E371="","",IF(K371="スギ",VLOOKUP(L371,#REF!,2,0),IF(K371="ヒノキ",VLOOKUP(L371,#REF!,3,0),0)))</f>
        <v/>
      </c>
      <c r="X371" s="41" t="str">
        <f t="shared" si="21"/>
        <v/>
      </c>
      <c r="Y371" s="42"/>
      <c r="Z371" s="42"/>
      <c r="AA371" s="43" t="str">
        <f t="shared" si="22"/>
        <v/>
      </c>
      <c r="AB371" s="23"/>
      <c r="AC371" s="23"/>
      <c r="AD371" s="23"/>
      <c r="AE371" s="23"/>
      <c r="AF371" s="23" t="str">
        <f t="shared" si="23"/>
        <v/>
      </c>
      <c r="AG371" s="88"/>
      <c r="AH371" s="26"/>
      <c r="AI371" s="26"/>
      <c r="AJ371" s="26"/>
    </row>
    <row r="372" spans="1:36">
      <c r="A372" s="42">
        <v>369</v>
      </c>
      <c r="B372" s="42" t="s">
        <v>91</v>
      </c>
      <c r="C372" s="112" t="s">
        <v>0</v>
      </c>
      <c r="D372" s="42"/>
      <c r="E372" s="99"/>
      <c r="F372" s="26"/>
      <c r="G372" s="26"/>
      <c r="H372" s="26"/>
      <c r="I372" s="26"/>
      <c r="J372" s="53"/>
      <c r="K372" s="99"/>
      <c r="L372" s="99"/>
      <c r="M372" s="26"/>
      <c r="N372" s="99"/>
      <c r="O372" s="42" t="str">
        <f t="shared" si="20"/>
        <v/>
      </c>
      <c r="P372" s="26"/>
      <c r="Q372" s="63"/>
      <c r="R372" s="26"/>
      <c r="S372" s="26"/>
      <c r="T372" s="42"/>
      <c r="U372" s="42"/>
      <c r="V372" s="42"/>
      <c r="W372" s="41" t="str">
        <f>IF(E372="","",IF(K372="スギ",VLOOKUP(L372,#REF!,2,0),IF(K372="ヒノキ",VLOOKUP(L372,#REF!,3,0),0)))</f>
        <v/>
      </c>
      <c r="X372" s="41" t="str">
        <f t="shared" si="21"/>
        <v/>
      </c>
      <c r="Y372" s="42"/>
      <c r="Z372" s="42"/>
      <c r="AA372" s="43" t="str">
        <f t="shared" si="22"/>
        <v/>
      </c>
      <c r="AB372" s="23"/>
      <c r="AC372" s="23"/>
      <c r="AD372" s="23"/>
      <c r="AE372" s="23"/>
      <c r="AF372" s="23" t="str">
        <f t="shared" si="23"/>
        <v/>
      </c>
      <c r="AG372" s="88"/>
      <c r="AH372" s="26"/>
      <c r="AI372" s="26"/>
      <c r="AJ372" s="26"/>
    </row>
    <row r="373" spans="1:36">
      <c r="A373" s="42">
        <v>370</v>
      </c>
      <c r="B373" s="42" t="s">
        <v>91</v>
      </c>
      <c r="C373" s="112" t="s">
        <v>0</v>
      </c>
      <c r="D373" s="42"/>
      <c r="E373" s="99"/>
      <c r="F373" s="26"/>
      <c r="G373" s="26"/>
      <c r="H373" s="26"/>
      <c r="I373" s="26"/>
      <c r="J373" s="53"/>
      <c r="K373" s="99"/>
      <c r="L373" s="99"/>
      <c r="M373" s="26"/>
      <c r="N373" s="99"/>
      <c r="O373" s="42" t="str">
        <f t="shared" si="20"/>
        <v/>
      </c>
      <c r="P373" s="26"/>
      <c r="Q373" s="63"/>
      <c r="R373" s="26"/>
      <c r="S373" s="26"/>
      <c r="T373" s="42"/>
      <c r="U373" s="42"/>
      <c r="V373" s="42"/>
      <c r="W373" s="41" t="str">
        <f>IF(E373="","",IF(K373="スギ",VLOOKUP(L373,#REF!,2,0),IF(K373="ヒノキ",VLOOKUP(L373,#REF!,3,0),0)))</f>
        <v/>
      </c>
      <c r="X373" s="41" t="str">
        <f t="shared" si="21"/>
        <v/>
      </c>
      <c r="Y373" s="42"/>
      <c r="Z373" s="42"/>
      <c r="AA373" s="43" t="str">
        <f t="shared" si="22"/>
        <v/>
      </c>
      <c r="AB373" s="23"/>
      <c r="AC373" s="23"/>
      <c r="AD373" s="23"/>
      <c r="AE373" s="23"/>
      <c r="AF373" s="23" t="str">
        <f t="shared" si="23"/>
        <v/>
      </c>
      <c r="AG373" s="88"/>
      <c r="AH373" s="26"/>
      <c r="AI373" s="26"/>
      <c r="AJ373" s="26"/>
    </row>
    <row r="374" spans="1:36">
      <c r="A374" s="42">
        <v>371</v>
      </c>
      <c r="B374" s="42" t="s">
        <v>91</v>
      </c>
      <c r="C374" s="112" t="s">
        <v>0</v>
      </c>
      <c r="D374" s="42"/>
      <c r="E374" s="99"/>
      <c r="F374" s="26"/>
      <c r="G374" s="26"/>
      <c r="H374" s="26"/>
      <c r="I374" s="26"/>
      <c r="J374" s="53"/>
      <c r="K374" s="99"/>
      <c r="L374" s="99"/>
      <c r="M374" s="26"/>
      <c r="N374" s="99"/>
      <c r="O374" s="42" t="str">
        <f t="shared" si="20"/>
        <v/>
      </c>
      <c r="P374" s="26"/>
      <c r="Q374" s="63"/>
      <c r="R374" s="26"/>
      <c r="S374" s="26"/>
      <c r="T374" s="42"/>
      <c r="U374" s="42"/>
      <c r="V374" s="42"/>
      <c r="W374" s="41" t="str">
        <f>IF(E374="","",IF(K374="スギ",VLOOKUP(L374,#REF!,2,0),IF(K374="ヒノキ",VLOOKUP(L374,#REF!,3,0),0)))</f>
        <v/>
      </c>
      <c r="X374" s="41" t="str">
        <f t="shared" si="21"/>
        <v/>
      </c>
      <c r="Y374" s="42"/>
      <c r="Z374" s="42"/>
      <c r="AA374" s="43" t="str">
        <f t="shared" si="22"/>
        <v/>
      </c>
      <c r="AB374" s="23"/>
      <c r="AC374" s="23"/>
      <c r="AD374" s="23"/>
      <c r="AE374" s="23"/>
      <c r="AF374" s="23" t="str">
        <f t="shared" si="23"/>
        <v/>
      </c>
      <c r="AG374" s="88"/>
      <c r="AH374" s="26"/>
      <c r="AI374" s="26"/>
      <c r="AJ374" s="26"/>
    </row>
    <row r="375" spans="1:36">
      <c r="A375" s="42">
        <v>372</v>
      </c>
      <c r="B375" s="42" t="s">
        <v>91</v>
      </c>
      <c r="C375" s="112" t="s">
        <v>0</v>
      </c>
      <c r="D375" s="42"/>
      <c r="E375" s="99"/>
      <c r="F375" s="26"/>
      <c r="G375" s="26"/>
      <c r="H375" s="26"/>
      <c r="I375" s="26"/>
      <c r="J375" s="53"/>
      <c r="K375" s="99"/>
      <c r="L375" s="99"/>
      <c r="M375" s="26"/>
      <c r="N375" s="99"/>
      <c r="O375" s="42" t="str">
        <f t="shared" si="20"/>
        <v/>
      </c>
      <c r="P375" s="26"/>
      <c r="Q375" s="63"/>
      <c r="R375" s="26"/>
      <c r="S375" s="26"/>
      <c r="T375" s="42"/>
      <c r="U375" s="42"/>
      <c r="V375" s="42"/>
      <c r="W375" s="41" t="str">
        <f>IF(E375="","",IF(K375="スギ",VLOOKUP(L375,#REF!,2,0),IF(K375="ヒノキ",VLOOKUP(L375,#REF!,3,0),0)))</f>
        <v/>
      </c>
      <c r="X375" s="41" t="str">
        <f t="shared" si="21"/>
        <v/>
      </c>
      <c r="Y375" s="42"/>
      <c r="Z375" s="42"/>
      <c r="AA375" s="43" t="str">
        <f t="shared" si="22"/>
        <v/>
      </c>
      <c r="AB375" s="23"/>
      <c r="AC375" s="23"/>
      <c r="AD375" s="23"/>
      <c r="AE375" s="23"/>
      <c r="AF375" s="23" t="str">
        <f t="shared" si="23"/>
        <v/>
      </c>
      <c r="AG375" s="88"/>
      <c r="AH375" s="26"/>
      <c r="AI375" s="26"/>
      <c r="AJ375" s="26"/>
    </row>
    <row r="376" spans="1:36">
      <c r="A376" s="42">
        <v>373</v>
      </c>
      <c r="B376" s="42" t="s">
        <v>91</v>
      </c>
      <c r="C376" s="112" t="s">
        <v>0</v>
      </c>
      <c r="D376" s="42"/>
      <c r="E376" s="99"/>
      <c r="F376" s="26"/>
      <c r="G376" s="26"/>
      <c r="H376" s="26"/>
      <c r="I376" s="26"/>
      <c r="J376" s="53"/>
      <c r="K376" s="99"/>
      <c r="L376" s="99"/>
      <c r="M376" s="26"/>
      <c r="N376" s="99"/>
      <c r="O376" s="42" t="str">
        <f t="shared" si="20"/>
        <v/>
      </c>
      <c r="P376" s="26"/>
      <c r="Q376" s="63"/>
      <c r="R376" s="26"/>
      <c r="S376" s="26"/>
      <c r="T376" s="42"/>
      <c r="U376" s="42"/>
      <c r="V376" s="42"/>
      <c r="W376" s="41" t="str">
        <f>IF(E376="","",IF(K376="スギ",VLOOKUP(L376,#REF!,2,0),IF(K376="ヒノキ",VLOOKUP(L376,#REF!,3,0),0)))</f>
        <v/>
      </c>
      <c r="X376" s="41" t="str">
        <f t="shared" si="21"/>
        <v/>
      </c>
      <c r="Y376" s="42"/>
      <c r="Z376" s="42"/>
      <c r="AA376" s="43" t="str">
        <f t="shared" si="22"/>
        <v/>
      </c>
      <c r="AB376" s="23"/>
      <c r="AC376" s="23"/>
      <c r="AD376" s="23"/>
      <c r="AE376" s="23"/>
      <c r="AF376" s="23" t="str">
        <f t="shared" si="23"/>
        <v/>
      </c>
      <c r="AG376" s="88"/>
      <c r="AH376" s="26"/>
      <c r="AI376" s="26"/>
      <c r="AJ376" s="26"/>
    </row>
    <row r="377" spans="1:36">
      <c r="A377" s="42">
        <v>374</v>
      </c>
      <c r="B377" s="42" t="s">
        <v>91</v>
      </c>
      <c r="C377" s="112" t="s">
        <v>0</v>
      </c>
      <c r="D377" s="42"/>
      <c r="E377" s="99"/>
      <c r="F377" s="26"/>
      <c r="G377" s="26"/>
      <c r="H377" s="26"/>
      <c r="I377" s="26"/>
      <c r="J377" s="53"/>
      <c r="K377" s="99"/>
      <c r="L377" s="99"/>
      <c r="M377" s="26"/>
      <c r="N377" s="99"/>
      <c r="O377" s="42" t="str">
        <f t="shared" si="20"/>
        <v/>
      </c>
      <c r="P377" s="26"/>
      <c r="Q377" s="63"/>
      <c r="R377" s="26"/>
      <c r="S377" s="26"/>
      <c r="T377" s="42"/>
      <c r="U377" s="42"/>
      <c r="V377" s="42"/>
      <c r="W377" s="41" t="str">
        <f>IF(E377="","",IF(K377="スギ",VLOOKUP(L377,#REF!,2,0),IF(K377="ヒノキ",VLOOKUP(L377,#REF!,3,0),0)))</f>
        <v/>
      </c>
      <c r="X377" s="41" t="str">
        <f t="shared" si="21"/>
        <v/>
      </c>
      <c r="Y377" s="42"/>
      <c r="Z377" s="42"/>
      <c r="AA377" s="43" t="str">
        <f t="shared" si="22"/>
        <v/>
      </c>
      <c r="AB377" s="23"/>
      <c r="AC377" s="23"/>
      <c r="AD377" s="23"/>
      <c r="AE377" s="23"/>
      <c r="AF377" s="23" t="str">
        <f t="shared" si="23"/>
        <v/>
      </c>
      <c r="AG377" s="88"/>
      <c r="AH377" s="26"/>
      <c r="AI377" s="26"/>
      <c r="AJ377" s="26"/>
    </row>
    <row r="378" spans="1:36">
      <c r="A378" s="42">
        <v>375</v>
      </c>
      <c r="B378" s="42" t="s">
        <v>91</v>
      </c>
      <c r="C378" s="112" t="s">
        <v>0</v>
      </c>
      <c r="D378" s="42"/>
      <c r="E378" s="99"/>
      <c r="F378" s="26"/>
      <c r="G378" s="26"/>
      <c r="H378" s="26"/>
      <c r="I378" s="26"/>
      <c r="J378" s="53"/>
      <c r="K378" s="99"/>
      <c r="L378" s="99"/>
      <c r="M378" s="26"/>
      <c r="N378" s="99"/>
      <c r="O378" s="42" t="str">
        <f t="shared" si="20"/>
        <v/>
      </c>
      <c r="P378" s="26"/>
      <c r="Q378" s="63"/>
      <c r="R378" s="26"/>
      <c r="S378" s="26"/>
      <c r="T378" s="42"/>
      <c r="U378" s="42"/>
      <c r="V378" s="42"/>
      <c r="W378" s="41" t="str">
        <f>IF(E378="","",IF(K378="スギ",VLOOKUP(L378,#REF!,2,0),IF(K378="ヒノキ",VLOOKUP(L378,#REF!,3,0),0)))</f>
        <v/>
      </c>
      <c r="X378" s="41" t="str">
        <f t="shared" si="21"/>
        <v/>
      </c>
      <c r="Y378" s="42"/>
      <c r="Z378" s="42"/>
      <c r="AA378" s="43" t="str">
        <f t="shared" si="22"/>
        <v/>
      </c>
      <c r="AB378" s="23"/>
      <c r="AC378" s="23"/>
      <c r="AD378" s="23"/>
      <c r="AE378" s="23"/>
      <c r="AF378" s="23" t="str">
        <f t="shared" si="23"/>
        <v/>
      </c>
      <c r="AG378" s="88"/>
      <c r="AH378" s="26"/>
      <c r="AI378" s="26"/>
      <c r="AJ378" s="26"/>
    </row>
    <row r="379" spans="1:36">
      <c r="A379" s="42">
        <v>376</v>
      </c>
      <c r="B379" s="42" t="s">
        <v>91</v>
      </c>
      <c r="C379" s="112" t="s">
        <v>0</v>
      </c>
      <c r="D379" s="42"/>
      <c r="E379" s="99"/>
      <c r="F379" s="26"/>
      <c r="G379" s="26"/>
      <c r="H379" s="26"/>
      <c r="I379" s="26"/>
      <c r="J379" s="53"/>
      <c r="K379" s="99"/>
      <c r="L379" s="99"/>
      <c r="M379" s="26"/>
      <c r="N379" s="99"/>
      <c r="O379" s="42" t="str">
        <f t="shared" si="20"/>
        <v/>
      </c>
      <c r="P379" s="26"/>
      <c r="Q379" s="63"/>
      <c r="R379" s="26"/>
      <c r="S379" s="26"/>
      <c r="T379" s="42"/>
      <c r="U379" s="42"/>
      <c r="V379" s="42"/>
      <c r="W379" s="41" t="str">
        <f>IF(E379="","",IF(K379="スギ",VLOOKUP(L379,#REF!,2,0),IF(K379="ヒノキ",VLOOKUP(L379,#REF!,3,0),0)))</f>
        <v/>
      </c>
      <c r="X379" s="41" t="str">
        <f t="shared" si="21"/>
        <v/>
      </c>
      <c r="Y379" s="42"/>
      <c r="Z379" s="42"/>
      <c r="AA379" s="43" t="str">
        <f t="shared" si="22"/>
        <v/>
      </c>
      <c r="AB379" s="23"/>
      <c r="AC379" s="23"/>
      <c r="AD379" s="23"/>
      <c r="AE379" s="23"/>
      <c r="AF379" s="23" t="str">
        <f t="shared" si="23"/>
        <v/>
      </c>
      <c r="AG379" s="88"/>
      <c r="AH379" s="26"/>
      <c r="AI379" s="26"/>
      <c r="AJ379" s="26"/>
    </row>
    <row r="380" spans="1:36">
      <c r="A380" s="42">
        <v>377</v>
      </c>
      <c r="B380" s="42" t="s">
        <v>91</v>
      </c>
      <c r="C380" s="112" t="s">
        <v>0</v>
      </c>
      <c r="D380" s="42"/>
      <c r="E380" s="99"/>
      <c r="F380" s="26"/>
      <c r="G380" s="26"/>
      <c r="H380" s="26"/>
      <c r="I380" s="26"/>
      <c r="J380" s="53"/>
      <c r="K380" s="99"/>
      <c r="L380" s="99"/>
      <c r="M380" s="26"/>
      <c r="N380" s="99"/>
      <c r="O380" s="42" t="str">
        <f t="shared" si="20"/>
        <v/>
      </c>
      <c r="P380" s="26"/>
      <c r="Q380" s="63"/>
      <c r="R380" s="26"/>
      <c r="S380" s="26"/>
      <c r="T380" s="42"/>
      <c r="U380" s="42"/>
      <c r="V380" s="42"/>
      <c r="W380" s="41" t="str">
        <f>IF(E380="","",IF(K380="スギ",VLOOKUP(L380,#REF!,2,0),IF(K380="ヒノキ",VLOOKUP(L380,#REF!,3,0),0)))</f>
        <v/>
      </c>
      <c r="X380" s="41" t="str">
        <f t="shared" si="21"/>
        <v/>
      </c>
      <c r="Y380" s="42"/>
      <c r="Z380" s="42"/>
      <c r="AA380" s="43" t="str">
        <f t="shared" si="22"/>
        <v/>
      </c>
      <c r="AB380" s="23"/>
      <c r="AC380" s="23"/>
      <c r="AD380" s="23"/>
      <c r="AE380" s="23"/>
      <c r="AF380" s="23" t="str">
        <f t="shared" si="23"/>
        <v/>
      </c>
      <c r="AG380" s="88"/>
      <c r="AH380" s="26"/>
      <c r="AI380" s="26"/>
      <c r="AJ380" s="26"/>
    </row>
    <row r="381" spans="1:36">
      <c r="A381" s="42">
        <v>378</v>
      </c>
      <c r="B381" s="42" t="s">
        <v>91</v>
      </c>
      <c r="C381" s="112" t="s">
        <v>0</v>
      </c>
      <c r="D381" s="42"/>
      <c r="E381" s="99"/>
      <c r="F381" s="26"/>
      <c r="G381" s="26"/>
      <c r="H381" s="26"/>
      <c r="I381" s="26"/>
      <c r="J381" s="53"/>
      <c r="K381" s="99"/>
      <c r="L381" s="99"/>
      <c r="M381" s="26"/>
      <c r="N381" s="99"/>
      <c r="O381" s="42" t="str">
        <f t="shared" si="20"/>
        <v/>
      </c>
      <c r="P381" s="26"/>
      <c r="Q381" s="63"/>
      <c r="R381" s="26"/>
      <c r="S381" s="26"/>
      <c r="T381" s="42"/>
      <c r="U381" s="42"/>
      <c r="V381" s="42"/>
      <c r="W381" s="41" t="str">
        <f>IF(E381="","",IF(K381="スギ",VLOOKUP(L381,#REF!,2,0),IF(K381="ヒノキ",VLOOKUP(L381,#REF!,3,0),0)))</f>
        <v/>
      </c>
      <c r="X381" s="41" t="str">
        <f t="shared" si="21"/>
        <v/>
      </c>
      <c r="Y381" s="42"/>
      <c r="Z381" s="42"/>
      <c r="AA381" s="43" t="str">
        <f t="shared" si="22"/>
        <v/>
      </c>
      <c r="AB381" s="23"/>
      <c r="AC381" s="23"/>
      <c r="AD381" s="23"/>
      <c r="AE381" s="23"/>
      <c r="AF381" s="23" t="str">
        <f t="shared" si="23"/>
        <v/>
      </c>
      <c r="AG381" s="88"/>
      <c r="AH381" s="26"/>
      <c r="AI381" s="26"/>
      <c r="AJ381" s="26"/>
    </row>
    <row r="382" spans="1:36">
      <c r="A382" s="42">
        <v>379</v>
      </c>
      <c r="B382" s="42" t="s">
        <v>91</v>
      </c>
      <c r="C382" s="112" t="s">
        <v>0</v>
      </c>
      <c r="D382" s="42"/>
      <c r="E382" s="99"/>
      <c r="F382" s="26"/>
      <c r="G382" s="26"/>
      <c r="H382" s="26"/>
      <c r="I382" s="26"/>
      <c r="J382" s="53"/>
      <c r="K382" s="99"/>
      <c r="L382" s="99"/>
      <c r="M382" s="26"/>
      <c r="N382" s="99"/>
      <c r="O382" s="42" t="str">
        <f t="shared" si="20"/>
        <v/>
      </c>
      <c r="P382" s="26"/>
      <c r="Q382" s="63"/>
      <c r="R382" s="26"/>
      <c r="S382" s="26"/>
      <c r="T382" s="42"/>
      <c r="U382" s="42"/>
      <c r="V382" s="42"/>
      <c r="W382" s="41" t="str">
        <f>IF(E382="","",IF(K382="スギ",VLOOKUP(L382,#REF!,2,0),IF(K382="ヒノキ",VLOOKUP(L382,#REF!,3,0),0)))</f>
        <v/>
      </c>
      <c r="X382" s="41" t="str">
        <f t="shared" si="21"/>
        <v/>
      </c>
      <c r="Y382" s="42"/>
      <c r="Z382" s="42"/>
      <c r="AA382" s="43" t="str">
        <f t="shared" si="22"/>
        <v/>
      </c>
      <c r="AB382" s="23"/>
      <c r="AC382" s="23"/>
      <c r="AD382" s="23"/>
      <c r="AE382" s="23"/>
      <c r="AF382" s="23" t="str">
        <f t="shared" si="23"/>
        <v/>
      </c>
      <c r="AG382" s="88"/>
      <c r="AH382" s="26"/>
      <c r="AI382" s="26"/>
      <c r="AJ382" s="26"/>
    </row>
    <row r="383" spans="1:36">
      <c r="A383" s="42">
        <v>380</v>
      </c>
      <c r="B383" s="42" t="s">
        <v>91</v>
      </c>
      <c r="C383" s="112" t="s">
        <v>0</v>
      </c>
      <c r="D383" s="42"/>
      <c r="E383" s="99"/>
      <c r="F383" s="26"/>
      <c r="G383" s="26"/>
      <c r="H383" s="26"/>
      <c r="I383" s="26"/>
      <c r="J383" s="53"/>
      <c r="K383" s="99"/>
      <c r="L383" s="99"/>
      <c r="M383" s="26"/>
      <c r="N383" s="99"/>
      <c r="O383" s="42" t="str">
        <f t="shared" si="20"/>
        <v/>
      </c>
      <c r="P383" s="26"/>
      <c r="Q383" s="63"/>
      <c r="R383" s="26"/>
      <c r="S383" s="26"/>
      <c r="T383" s="42"/>
      <c r="U383" s="42"/>
      <c r="V383" s="42"/>
      <c r="W383" s="41" t="str">
        <f>IF(E383="","",IF(K383="スギ",VLOOKUP(L383,#REF!,2,0),IF(K383="ヒノキ",VLOOKUP(L383,#REF!,3,0),0)))</f>
        <v/>
      </c>
      <c r="X383" s="41" t="str">
        <f t="shared" si="21"/>
        <v/>
      </c>
      <c r="Y383" s="42"/>
      <c r="Z383" s="42"/>
      <c r="AA383" s="43" t="str">
        <f t="shared" si="22"/>
        <v/>
      </c>
      <c r="AB383" s="23"/>
      <c r="AC383" s="23"/>
      <c r="AD383" s="23"/>
      <c r="AE383" s="23"/>
      <c r="AF383" s="23" t="str">
        <f t="shared" si="23"/>
        <v/>
      </c>
      <c r="AG383" s="88"/>
      <c r="AH383" s="26"/>
      <c r="AI383" s="26"/>
      <c r="AJ383" s="26"/>
    </row>
    <row r="384" spans="1:36">
      <c r="A384" s="42">
        <v>381</v>
      </c>
      <c r="B384" s="42" t="s">
        <v>91</v>
      </c>
      <c r="C384" s="112" t="s">
        <v>0</v>
      </c>
      <c r="D384" s="42"/>
      <c r="E384" s="99"/>
      <c r="F384" s="26"/>
      <c r="G384" s="26"/>
      <c r="H384" s="26"/>
      <c r="I384" s="26"/>
      <c r="J384" s="53"/>
      <c r="K384" s="99"/>
      <c r="L384" s="99"/>
      <c r="M384" s="26"/>
      <c r="N384" s="99"/>
      <c r="O384" s="42" t="str">
        <f t="shared" si="20"/>
        <v/>
      </c>
      <c r="P384" s="26"/>
      <c r="Q384" s="63"/>
      <c r="R384" s="26"/>
      <c r="S384" s="26"/>
      <c r="T384" s="42"/>
      <c r="U384" s="42"/>
      <c r="V384" s="42"/>
      <c r="W384" s="41" t="str">
        <f>IF(E384="","",IF(K384="スギ",VLOOKUP(L384,#REF!,2,0),IF(K384="ヒノキ",VLOOKUP(L384,#REF!,3,0),0)))</f>
        <v/>
      </c>
      <c r="X384" s="41" t="str">
        <f t="shared" si="21"/>
        <v/>
      </c>
      <c r="Y384" s="42"/>
      <c r="Z384" s="42"/>
      <c r="AA384" s="43" t="str">
        <f t="shared" si="22"/>
        <v/>
      </c>
      <c r="AB384" s="23"/>
      <c r="AC384" s="23"/>
      <c r="AD384" s="23"/>
      <c r="AE384" s="23"/>
      <c r="AF384" s="23" t="str">
        <f t="shared" si="23"/>
        <v/>
      </c>
      <c r="AG384" s="88"/>
      <c r="AH384" s="26"/>
      <c r="AI384" s="26"/>
      <c r="AJ384" s="26"/>
    </row>
    <row r="385" spans="1:36">
      <c r="A385" s="42">
        <v>382</v>
      </c>
      <c r="B385" s="42" t="s">
        <v>91</v>
      </c>
      <c r="C385" s="112" t="s">
        <v>0</v>
      </c>
      <c r="D385" s="42"/>
      <c r="E385" s="99"/>
      <c r="F385" s="26"/>
      <c r="G385" s="26"/>
      <c r="H385" s="26"/>
      <c r="I385" s="26"/>
      <c r="J385" s="53"/>
      <c r="K385" s="99"/>
      <c r="L385" s="99"/>
      <c r="M385" s="26"/>
      <c r="N385" s="99"/>
      <c r="O385" s="42" t="str">
        <f t="shared" si="20"/>
        <v/>
      </c>
      <c r="P385" s="26"/>
      <c r="Q385" s="63"/>
      <c r="R385" s="26"/>
      <c r="S385" s="26"/>
      <c r="T385" s="42"/>
      <c r="U385" s="42"/>
      <c r="V385" s="42"/>
      <c r="W385" s="41" t="str">
        <f>IF(E385="","",IF(K385="スギ",VLOOKUP(L385,#REF!,2,0),IF(K385="ヒノキ",VLOOKUP(L385,#REF!,3,0),0)))</f>
        <v/>
      </c>
      <c r="X385" s="41" t="str">
        <f t="shared" si="21"/>
        <v/>
      </c>
      <c r="Y385" s="42"/>
      <c r="Z385" s="42"/>
      <c r="AA385" s="43" t="str">
        <f t="shared" si="22"/>
        <v/>
      </c>
      <c r="AB385" s="23"/>
      <c r="AC385" s="23"/>
      <c r="AD385" s="23"/>
      <c r="AE385" s="23"/>
      <c r="AF385" s="23" t="str">
        <f t="shared" si="23"/>
        <v/>
      </c>
      <c r="AG385" s="88"/>
      <c r="AH385" s="26"/>
      <c r="AI385" s="26"/>
      <c r="AJ385" s="26"/>
    </row>
    <row r="386" spans="1:36">
      <c r="A386" s="42">
        <v>383</v>
      </c>
      <c r="B386" s="42" t="s">
        <v>91</v>
      </c>
      <c r="C386" s="112" t="s">
        <v>0</v>
      </c>
      <c r="D386" s="42"/>
      <c r="E386" s="99"/>
      <c r="F386" s="26"/>
      <c r="G386" s="26"/>
      <c r="H386" s="26"/>
      <c r="I386" s="26"/>
      <c r="J386" s="53"/>
      <c r="K386" s="99"/>
      <c r="L386" s="99"/>
      <c r="M386" s="26"/>
      <c r="N386" s="99"/>
      <c r="O386" s="42" t="str">
        <f t="shared" si="20"/>
        <v/>
      </c>
      <c r="P386" s="26"/>
      <c r="Q386" s="63"/>
      <c r="R386" s="26"/>
      <c r="S386" s="26"/>
      <c r="T386" s="42"/>
      <c r="U386" s="42"/>
      <c r="V386" s="42"/>
      <c r="W386" s="41" t="str">
        <f>IF(E386="","",IF(K386="スギ",VLOOKUP(L386,#REF!,2,0),IF(K386="ヒノキ",VLOOKUP(L386,#REF!,3,0),0)))</f>
        <v/>
      </c>
      <c r="X386" s="41" t="str">
        <f t="shared" si="21"/>
        <v/>
      </c>
      <c r="Y386" s="42"/>
      <c r="Z386" s="42"/>
      <c r="AA386" s="43" t="str">
        <f t="shared" si="22"/>
        <v/>
      </c>
      <c r="AB386" s="23"/>
      <c r="AC386" s="23"/>
      <c r="AD386" s="23"/>
      <c r="AE386" s="23"/>
      <c r="AF386" s="23" t="str">
        <f t="shared" si="23"/>
        <v/>
      </c>
      <c r="AG386" s="88"/>
      <c r="AH386" s="26"/>
      <c r="AI386" s="26"/>
      <c r="AJ386" s="26"/>
    </row>
    <row r="387" spans="1:36">
      <c r="A387" s="42">
        <v>384</v>
      </c>
      <c r="B387" s="42" t="s">
        <v>91</v>
      </c>
      <c r="C387" s="112" t="s">
        <v>0</v>
      </c>
      <c r="D387" s="42"/>
      <c r="E387" s="99"/>
      <c r="F387" s="26"/>
      <c r="G387" s="26"/>
      <c r="H387" s="26"/>
      <c r="I387" s="26"/>
      <c r="J387" s="53"/>
      <c r="K387" s="99"/>
      <c r="L387" s="99"/>
      <c r="M387" s="26"/>
      <c r="N387" s="99"/>
      <c r="O387" s="42" t="str">
        <f t="shared" si="20"/>
        <v/>
      </c>
      <c r="P387" s="26"/>
      <c r="Q387" s="63"/>
      <c r="R387" s="26"/>
      <c r="S387" s="26"/>
      <c r="T387" s="42"/>
      <c r="U387" s="42"/>
      <c r="V387" s="42"/>
      <c r="W387" s="41" t="str">
        <f>IF(E387="","",IF(K387="スギ",VLOOKUP(L387,#REF!,2,0),IF(K387="ヒノキ",VLOOKUP(L387,#REF!,3,0),0)))</f>
        <v/>
      </c>
      <c r="X387" s="41" t="str">
        <f t="shared" si="21"/>
        <v/>
      </c>
      <c r="Y387" s="42"/>
      <c r="Z387" s="42"/>
      <c r="AA387" s="43" t="str">
        <f t="shared" si="22"/>
        <v/>
      </c>
      <c r="AB387" s="23"/>
      <c r="AC387" s="23"/>
      <c r="AD387" s="23"/>
      <c r="AE387" s="23"/>
      <c r="AF387" s="23" t="str">
        <f t="shared" si="23"/>
        <v/>
      </c>
      <c r="AG387" s="88"/>
      <c r="AH387" s="26"/>
      <c r="AI387" s="26"/>
      <c r="AJ387" s="26"/>
    </row>
    <row r="388" spans="1:36">
      <c r="A388" s="42">
        <v>385</v>
      </c>
      <c r="B388" s="42" t="s">
        <v>91</v>
      </c>
      <c r="C388" s="112" t="s">
        <v>0</v>
      </c>
      <c r="D388" s="42"/>
      <c r="E388" s="99"/>
      <c r="F388" s="26"/>
      <c r="G388" s="26"/>
      <c r="H388" s="26"/>
      <c r="I388" s="26"/>
      <c r="J388" s="53"/>
      <c r="K388" s="99"/>
      <c r="L388" s="99"/>
      <c r="M388" s="26"/>
      <c r="N388" s="99"/>
      <c r="O388" s="42" t="str">
        <f t="shared" si="20"/>
        <v/>
      </c>
      <c r="P388" s="26"/>
      <c r="Q388" s="63"/>
      <c r="R388" s="26"/>
      <c r="S388" s="26"/>
      <c r="T388" s="42"/>
      <c r="U388" s="42"/>
      <c r="V388" s="42"/>
      <c r="W388" s="41" t="str">
        <f>IF(E388="","",IF(K388="スギ",VLOOKUP(L388,#REF!,2,0),IF(K388="ヒノキ",VLOOKUP(L388,#REF!,3,0),0)))</f>
        <v/>
      </c>
      <c r="X388" s="41" t="str">
        <f t="shared" si="21"/>
        <v/>
      </c>
      <c r="Y388" s="42"/>
      <c r="Z388" s="42"/>
      <c r="AA388" s="43" t="str">
        <f t="shared" si="22"/>
        <v/>
      </c>
      <c r="AB388" s="23"/>
      <c r="AC388" s="23"/>
      <c r="AD388" s="23"/>
      <c r="AE388" s="23"/>
      <c r="AF388" s="23" t="str">
        <f t="shared" si="23"/>
        <v/>
      </c>
      <c r="AG388" s="88"/>
      <c r="AH388" s="26"/>
      <c r="AI388" s="26"/>
      <c r="AJ388" s="26"/>
    </row>
    <row r="389" spans="1:36">
      <c r="A389" s="42">
        <v>386</v>
      </c>
      <c r="B389" s="42" t="s">
        <v>91</v>
      </c>
      <c r="C389" s="112" t="s">
        <v>0</v>
      </c>
      <c r="D389" s="42"/>
      <c r="E389" s="99"/>
      <c r="F389" s="26"/>
      <c r="G389" s="26"/>
      <c r="H389" s="26"/>
      <c r="I389" s="26"/>
      <c r="J389" s="53"/>
      <c r="K389" s="99"/>
      <c r="L389" s="99"/>
      <c r="M389" s="26"/>
      <c r="N389" s="99"/>
      <c r="O389" s="42" t="str">
        <f t="shared" ref="O389:O452" si="24">IF(N389="","",IF(MONTH(N389)&lt;=3,YEAR(N389)-1,YEAR(N389)))</f>
        <v/>
      </c>
      <c r="P389" s="26"/>
      <c r="Q389" s="63"/>
      <c r="R389" s="26"/>
      <c r="S389" s="26"/>
      <c r="T389" s="42"/>
      <c r="U389" s="42"/>
      <c r="V389" s="42"/>
      <c r="W389" s="41" t="str">
        <f>IF(E389="","",IF(K389="スギ",VLOOKUP(L389,#REF!,2,0),IF(K389="ヒノキ",VLOOKUP(L389,#REF!,3,0),0)))</f>
        <v/>
      </c>
      <c r="X389" s="41" t="str">
        <f t="shared" ref="X389:X452" si="25">IF(E389="","",IF(Q389=0,ROUND(W389*J389,0),0))</f>
        <v/>
      </c>
      <c r="Y389" s="42"/>
      <c r="Z389" s="42"/>
      <c r="AA389" s="43" t="str">
        <f t="shared" ref="AA389:AA452" si="26">IF(Q389="","",IF(Q389=0,X389,Q389))</f>
        <v/>
      </c>
      <c r="AB389" s="23"/>
      <c r="AC389" s="23"/>
      <c r="AD389" s="23"/>
      <c r="AE389" s="23"/>
      <c r="AF389" s="23" t="str">
        <f t="shared" ref="AF389:AF452" si="27">IF(E389="","",Q389-SUM(AB389:AE389))</f>
        <v/>
      </c>
      <c r="AG389" s="88"/>
      <c r="AH389" s="26"/>
      <c r="AI389" s="26"/>
      <c r="AJ389" s="26"/>
    </row>
    <row r="390" spans="1:36">
      <c r="A390" s="42">
        <v>387</v>
      </c>
      <c r="B390" s="42" t="s">
        <v>91</v>
      </c>
      <c r="C390" s="112" t="s">
        <v>0</v>
      </c>
      <c r="D390" s="42"/>
      <c r="E390" s="99"/>
      <c r="F390" s="26"/>
      <c r="G390" s="26"/>
      <c r="H390" s="26"/>
      <c r="I390" s="26"/>
      <c r="J390" s="53"/>
      <c r="K390" s="99"/>
      <c r="L390" s="99"/>
      <c r="M390" s="26"/>
      <c r="N390" s="99"/>
      <c r="O390" s="42" t="str">
        <f t="shared" si="24"/>
        <v/>
      </c>
      <c r="P390" s="26"/>
      <c r="Q390" s="63"/>
      <c r="R390" s="26"/>
      <c r="S390" s="26"/>
      <c r="T390" s="42"/>
      <c r="U390" s="42"/>
      <c r="V390" s="42"/>
      <c r="W390" s="41" t="str">
        <f>IF(E390="","",IF(K390="スギ",VLOOKUP(L390,#REF!,2,0),IF(K390="ヒノキ",VLOOKUP(L390,#REF!,3,0),0)))</f>
        <v/>
      </c>
      <c r="X390" s="41" t="str">
        <f t="shared" si="25"/>
        <v/>
      </c>
      <c r="Y390" s="42"/>
      <c r="Z390" s="42"/>
      <c r="AA390" s="43" t="str">
        <f t="shared" si="26"/>
        <v/>
      </c>
      <c r="AB390" s="23"/>
      <c r="AC390" s="23"/>
      <c r="AD390" s="23"/>
      <c r="AE390" s="23"/>
      <c r="AF390" s="23" t="str">
        <f t="shared" si="27"/>
        <v/>
      </c>
      <c r="AG390" s="88"/>
      <c r="AH390" s="26"/>
      <c r="AI390" s="26"/>
      <c r="AJ390" s="26"/>
    </row>
    <row r="391" spans="1:36">
      <c r="A391" s="42">
        <v>388</v>
      </c>
      <c r="B391" s="42" t="s">
        <v>91</v>
      </c>
      <c r="C391" s="112" t="s">
        <v>0</v>
      </c>
      <c r="D391" s="42"/>
      <c r="E391" s="99"/>
      <c r="F391" s="26"/>
      <c r="G391" s="26"/>
      <c r="H391" s="26"/>
      <c r="I391" s="26"/>
      <c r="J391" s="53"/>
      <c r="K391" s="99"/>
      <c r="L391" s="99"/>
      <c r="M391" s="26"/>
      <c r="N391" s="99"/>
      <c r="O391" s="42" t="str">
        <f t="shared" si="24"/>
        <v/>
      </c>
      <c r="P391" s="26"/>
      <c r="Q391" s="63"/>
      <c r="R391" s="26"/>
      <c r="S391" s="26"/>
      <c r="T391" s="42"/>
      <c r="U391" s="42"/>
      <c r="V391" s="42"/>
      <c r="W391" s="41" t="str">
        <f>IF(E391="","",IF(K391="スギ",VLOOKUP(L391,#REF!,2,0),IF(K391="ヒノキ",VLOOKUP(L391,#REF!,3,0),0)))</f>
        <v/>
      </c>
      <c r="X391" s="41" t="str">
        <f t="shared" si="25"/>
        <v/>
      </c>
      <c r="Y391" s="42"/>
      <c r="Z391" s="42"/>
      <c r="AA391" s="43" t="str">
        <f t="shared" si="26"/>
        <v/>
      </c>
      <c r="AB391" s="23"/>
      <c r="AC391" s="23"/>
      <c r="AD391" s="23"/>
      <c r="AE391" s="23"/>
      <c r="AF391" s="23" t="str">
        <f t="shared" si="27"/>
        <v/>
      </c>
      <c r="AG391" s="88"/>
      <c r="AH391" s="26"/>
      <c r="AI391" s="26"/>
      <c r="AJ391" s="26"/>
    </row>
    <row r="392" spans="1:36">
      <c r="A392" s="42">
        <v>389</v>
      </c>
      <c r="B392" s="42" t="s">
        <v>91</v>
      </c>
      <c r="C392" s="112" t="s">
        <v>0</v>
      </c>
      <c r="D392" s="42"/>
      <c r="E392" s="99"/>
      <c r="F392" s="26"/>
      <c r="G392" s="26"/>
      <c r="H392" s="26"/>
      <c r="I392" s="26"/>
      <c r="J392" s="53"/>
      <c r="K392" s="99"/>
      <c r="L392" s="99"/>
      <c r="M392" s="26"/>
      <c r="N392" s="99"/>
      <c r="O392" s="42" t="str">
        <f t="shared" si="24"/>
        <v/>
      </c>
      <c r="P392" s="26"/>
      <c r="Q392" s="63"/>
      <c r="R392" s="26"/>
      <c r="S392" s="26"/>
      <c r="T392" s="42"/>
      <c r="U392" s="42"/>
      <c r="V392" s="42"/>
      <c r="W392" s="41" t="str">
        <f>IF(E392="","",IF(K392="スギ",VLOOKUP(L392,#REF!,2,0),IF(K392="ヒノキ",VLOOKUP(L392,#REF!,3,0),0)))</f>
        <v/>
      </c>
      <c r="X392" s="41" t="str">
        <f t="shared" si="25"/>
        <v/>
      </c>
      <c r="Y392" s="42"/>
      <c r="Z392" s="42"/>
      <c r="AA392" s="43" t="str">
        <f t="shared" si="26"/>
        <v/>
      </c>
      <c r="AB392" s="23"/>
      <c r="AC392" s="23"/>
      <c r="AD392" s="23"/>
      <c r="AE392" s="23"/>
      <c r="AF392" s="23" t="str">
        <f t="shared" si="27"/>
        <v/>
      </c>
      <c r="AG392" s="88"/>
      <c r="AH392" s="26"/>
      <c r="AI392" s="26"/>
      <c r="AJ392" s="26"/>
    </row>
    <row r="393" spans="1:36">
      <c r="A393" s="42">
        <v>390</v>
      </c>
      <c r="B393" s="42" t="s">
        <v>91</v>
      </c>
      <c r="C393" s="112" t="s">
        <v>0</v>
      </c>
      <c r="D393" s="42"/>
      <c r="E393" s="99"/>
      <c r="F393" s="26"/>
      <c r="G393" s="26"/>
      <c r="H393" s="26"/>
      <c r="I393" s="26"/>
      <c r="J393" s="53"/>
      <c r="K393" s="99"/>
      <c r="L393" s="99"/>
      <c r="M393" s="26"/>
      <c r="N393" s="99"/>
      <c r="O393" s="42" t="str">
        <f t="shared" si="24"/>
        <v/>
      </c>
      <c r="P393" s="26"/>
      <c r="Q393" s="63"/>
      <c r="R393" s="26"/>
      <c r="S393" s="26"/>
      <c r="T393" s="42"/>
      <c r="U393" s="42"/>
      <c r="V393" s="42"/>
      <c r="W393" s="41" t="str">
        <f>IF(E393="","",IF(K393="スギ",VLOOKUP(L393,#REF!,2,0),IF(K393="ヒノキ",VLOOKUP(L393,#REF!,3,0),0)))</f>
        <v/>
      </c>
      <c r="X393" s="41" t="str">
        <f t="shared" si="25"/>
        <v/>
      </c>
      <c r="Y393" s="42"/>
      <c r="Z393" s="42"/>
      <c r="AA393" s="43" t="str">
        <f t="shared" si="26"/>
        <v/>
      </c>
      <c r="AB393" s="23"/>
      <c r="AC393" s="23"/>
      <c r="AD393" s="23"/>
      <c r="AE393" s="23"/>
      <c r="AF393" s="23" t="str">
        <f t="shared" si="27"/>
        <v/>
      </c>
      <c r="AG393" s="88"/>
      <c r="AH393" s="26"/>
      <c r="AI393" s="26"/>
      <c r="AJ393" s="26"/>
    </row>
    <row r="394" spans="1:36">
      <c r="A394" s="42">
        <v>391</v>
      </c>
      <c r="B394" s="42" t="s">
        <v>91</v>
      </c>
      <c r="C394" s="112" t="s">
        <v>0</v>
      </c>
      <c r="D394" s="42"/>
      <c r="E394" s="99"/>
      <c r="F394" s="26"/>
      <c r="G394" s="26"/>
      <c r="H394" s="26"/>
      <c r="I394" s="26"/>
      <c r="J394" s="53"/>
      <c r="K394" s="99"/>
      <c r="L394" s="99"/>
      <c r="M394" s="26"/>
      <c r="N394" s="99"/>
      <c r="O394" s="42" t="str">
        <f t="shared" si="24"/>
        <v/>
      </c>
      <c r="P394" s="26"/>
      <c r="Q394" s="63"/>
      <c r="R394" s="26"/>
      <c r="S394" s="26"/>
      <c r="T394" s="42"/>
      <c r="U394" s="42"/>
      <c r="V394" s="42"/>
      <c r="W394" s="41" t="str">
        <f>IF(E394="","",IF(K394="スギ",VLOOKUP(L394,#REF!,2,0),IF(K394="ヒノキ",VLOOKUP(L394,#REF!,3,0),0)))</f>
        <v/>
      </c>
      <c r="X394" s="41" t="str">
        <f t="shared" si="25"/>
        <v/>
      </c>
      <c r="Y394" s="42"/>
      <c r="Z394" s="42"/>
      <c r="AA394" s="43" t="str">
        <f t="shared" si="26"/>
        <v/>
      </c>
      <c r="AB394" s="23"/>
      <c r="AC394" s="23"/>
      <c r="AD394" s="23"/>
      <c r="AE394" s="23"/>
      <c r="AF394" s="23" t="str">
        <f t="shared" si="27"/>
        <v/>
      </c>
      <c r="AG394" s="88"/>
      <c r="AH394" s="26"/>
      <c r="AI394" s="26"/>
      <c r="AJ394" s="26"/>
    </row>
    <row r="395" spans="1:36">
      <c r="A395" s="42">
        <v>392</v>
      </c>
      <c r="B395" s="42" t="s">
        <v>91</v>
      </c>
      <c r="C395" s="112" t="s">
        <v>0</v>
      </c>
      <c r="D395" s="42"/>
      <c r="E395" s="99"/>
      <c r="F395" s="26"/>
      <c r="G395" s="26"/>
      <c r="H395" s="26"/>
      <c r="I395" s="26"/>
      <c r="J395" s="53"/>
      <c r="K395" s="99"/>
      <c r="L395" s="99"/>
      <c r="M395" s="26"/>
      <c r="N395" s="99"/>
      <c r="O395" s="42" t="str">
        <f t="shared" si="24"/>
        <v/>
      </c>
      <c r="P395" s="26"/>
      <c r="Q395" s="63"/>
      <c r="R395" s="26"/>
      <c r="S395" s="26"/>
      <c r="T395" s="42"/>
      <c r="U395" s="42"/>
      <c r="V395" s="42"/>
      <c r="W395" s="41" t="str">
        <f>IF(E395="","",IF(K395="スギ",VLOOKUP(L395,#REF!,2,0),IF(K395="ヒノキ",VLOOKUP(L395,#REF!,3,0),0)))</f>
        <v/>
      </c>
      <c r="X395" s="41" t="str">
        <f t="shared" si="25"/>
        <v/>
      </c>
      <c r="Y395" s="42"/>
      <c r="Z395" s="42"/>
      <c r="AA395" s="43" t="str">
        <f t="shared" si="26"/>
        <v/>
      </c>
      <c r="AB395" s="23"/>
      <c r="AC395" s="23"/>
      <c r="AD395" s="23"/>
      <c r="AE395" s="23"/>
      <c r="AF395" s="23" t="str">
        <f t="shared" si="27"/>
        <v/>
      </c>
      <c r="AG395" s="88"/>
      <c r="AH395" s="26"/>
      <c r="AI395" s="26"/>
      <c r="AJ395" s="26"/>
    </row>
    <row r="396" spans="1:36">
      <c r="A396" s="42">
        <v>393</v>
      </c>
      <c r="B396" s="42" t="s">
        <v>91</v>
      </c>
      <c r="C396" s="112" t="s">
        <v>0</v>
      </c>
      <c r="D396" s="42"/>
      <c r="E396" s="99"/>
      <c r="F396" s="26"/>
      <c r="G396" s="26"/>
      <c r="H396" s="26"/>
      <c r="I396" s="26"/>
      <c r="J396" s="53"/>
      <c r="K396" s="99"/>
      <c r="L396" s="99"/>
      <c r="M396" s="26"/>
      <c r="N396" s="99"/>
      <c r="O396" s="42" t="str">
        <f t="shared" si="24"/>
        <v/>
      </c>
      <c r="P396" s="26"/>
      <c r="Q396" s="63"/>
      <c r="R396" s="26"/>
      <c r="S396" s="26"/>
      <c r="T396" s="42"/>
      <c r="U396" s="42"/>
      <c r="V396" s="42"/>
      <c r="W396" s="41" t="str">
        <f>IF(E396="","",IF(K396="スギ",VLOOKUP(L396,#REF!,2,0),IF(K396="ヒノキ",VLOOKUP(L396,#REF!,3,0),0)))</f>
        <v/>
      </c>
      <c r="X396" s="41" t="str">
        <f t="shared" si="25"/>
        <v/>
      </c>
      <c r="Y396" s="42"/>
      <c r="Z396" s="42"/>
      <c r="AA396" s="43" t="str">
        <f t="shared" si="26"/>
        <v/>
      </c>
      <c r="AB396" s="23"/>
      <c r="AC396" s="23"/>
      <c r="AD396" s="23"/>
      <c r="AE396" s="23"/>
      <c r="AF396" s="23" t="str">
        <f t="shared" si="27"/>
        <v/>
      </c>
      <c r="AG396" s="88"/>
      <c r="AH396" s="26"/>
      <c r="AI396" s="26"/>
      <c r="AJ396" s="26"/>
    </row>
    <row r="397" spans="1:36">
      <c r="A397" s="42">
        <v>394</v>
      </c>
      <c r="B397" s="42" t="s">
        <v>91</v>
      </c>
      <c r="C397" s="112" t="s">
        <v>0</v>
      </c>
      <c r="D397" s="42"/>
      <c r="E397" s="99"/>
      <c r="F397" s="26"/>
      <c r="G397" s="26"/>
      <c r="H397" s="26"/>
      <c r="I397" s="26"/>
      <c r="J397" s="53"/>
      <c r="K397" s="99"/>
      <c r="L397" s="99"/>
      <c r="M397" s="26"/>
      <c r="N397" s="99"/>
      <c r="O397" s="42" t="str">
        <f t="shared" si="24"/>
        <v/>
      </c>
      <c r="P397" s="26"/>
      <c r="Q397" s="63"/>
      <c r="R397" s="26"/>
      <c r="S397" s="26"/>
      <c r="T397" s="42"/>
      <c r="U397" s="42"/>
      <c r="V397" s="42"/>
      <c r="W397" s="41" t="str">
        <f>IF(E397="","",IF(K397="スギ",VLOOKUP(L397,#REF!,2,0),IF(K397="ヒノキ",VLOOKUP(L397,#REF!,3,0),0)))</f>
        <v/>
      </c>
      <c r="X397" s="41" t="str">
        <f t="shared" si="25"/>
        <v/>
      </c>
      <c r="Y397" s="42"/>
      <c r="Z397" s="42"/>
      <c r="AA397" s="43" t="str">
        <f t="shared" si="26"/>
        <v/>
      </c>
      <c r="AB397" s="23"/>
      <c r="AC397" s="23"/>
      <c r="AD397" s="23"/>
      <c r="AE397" s="23"/>
      <c r="AF397" s="23" t="str">
        <f t="shared" si="27"/>
        <v/>
      </c>
      <c r="AG397" s="88"/>
      <c r="AH397" s="26"/>
      <c r="AI397" s="26"/>
      <c r="AJ397" s="26"/>
    </row>
    <row r="398" spans="1:36">
      <c r="A398" s="42">
        <v>395</v>
      </c>
      <c r="B398" s="42" t="s">
        <v>91</v>
      </c>
      <c r="C398" s="112" t="s">
        <v>0</v>
      </c>
      <c r="D398" s="42"/>
      <c r="E398" s="99"/>
      <c r="F398" s="26"/>
      <c r="G398" s="26"/>
      <c r="H398" s="26"/>
      <c r="I398" s="26"/>
      <c r="J398" s="53"/>
      <c r="K398" s="99"/>
      <c r="L398" s="99"/>
      <c r="M398" s="26"/>
      <c r="N398" s="99"/>
      <c r="O398" s="42" t="str">
        <f t="shared" si="24"/>
        <v/>
      </c>
      <c r="P398" s="26"/>
      <c r="Q398" s="63"/>
      <c r="R398" s="26"/>
      <c r="S398" s="26"/>
      <c r="T398" s="42"/>
      <c r="U398" s="42"/>
      <c r="V398" s="42"/>
      <c r="W398" s="41" t="str">
        <f>IF(E398="","",IF(K398="スギ",VLOOKUP(L398,#REF!,2,0),IF(K398="ヒノキ",VLOOKUP(L398,#REF!,3,0),0)))</f>
        <v/>
      </c>
      <c r="X398" s="41" t="str">
        <f t="shared" si="25"/>
        <v/>
      </c>
      <c r="Y398" s="42"/>
      <c r="Z398" s="42"/>
      <c r="AA398" s="43" t="str">
        <f t="shared" si="26"/>
        <v/>
      </c>
      <c r="AB398" s="23"/>
      <c r="AC398" s="23"/>
      <c r="AD398" s="23"/>
      <c r="AE398" s="23"/>
      <c r="AF398" s="23" t="str">
        <f t="shared" si="27"/>
        <v/>
      </c>
      <c r="AG398" s="88"/>
      <c r="AH398" s="26"/>
      <c r="AI398" s="26"/>
      <c r="AJ398" s="26"/>
    </row>
    <row r="399" spans="1:36">
      <c r="A399" s="42">
        <v>396</v>
      </c>
      <c r="B399" s="42" t="s">
        <v>91</v>
      </c>
      <c r="C399" s="112" t="s">
        <v>0</v>
      </c>
      <c r="D399" s="42"/>
      <c r="E399" s="99"/>
      <c r="F399" s="26"/>
      <c r="G399" s="26"/>
      <c r="H399" s="26"/>
      <c r="I399" s="26"/>
      <c r="J399" s="53"/>
      <c r="K399" s="99"/>
      <c r="L399" s="99"/>
      <c r="M399" s="26"/>
      <c r="N399" s="99"/>
      <c r="O399" s="42" t="str">
        <f t="shared" si="24"/>
        <v/>
      </c>
      <c r="P399" s="26"/>
      <c r="Q399" s="63"/>
      <c r="R399" s="26"/>
      <c r="S399" s="26"/>
      <c r="T399" s="42"/>
      <c r="U399" s="42"/>
      <c r="V399" s="42"/>
      <c r="W399" s="41" t="str">
        <f>IF(E399="","",IF(K399="スギ",VLOOKUP(L399,#REF!,2,0),IF(K399="ヒノキ",VLOOKUP(L399,#REF!,3,0),0)))</f>
        <v/>
      </c>
      <c r="X399" s="41" t="str">
        <f t="shared" si="25"/>
        <v/>
      </c>
      <c r="Y399" s="42"/>
      <c r="Z399" s="42"/>
      <c r="AA399" s="43" t="str">
        <f t="shared" si="26"/>
        <v/>
      </c>
      <c r="AB399" s="23"/>
      <c r="AC399" s="23"/>
      <c r="AD399" s="23"/>
      <c r="AE399" s="23"/>
      <c r="AF399" s="23" t="str">
        <f t="shared" si="27"/>
        <v/>
      </c>
      <c r="AG399" s="88"/>
      <c r="AH399" s="26"/>
      <c r="AI399" s="26"/>
      <c r="AJ399" s="26"/>
    </row>
    <row r="400" spans="1:36">
      <c r="A400" s="42">
        <v>397</v>
      </c>
      <c r="B400" s="42" t="s">
        <v>91</v>
      </c>
      <c r="C400" s="112" t="s">
        <v>0</v>
      </c>
      <c r="D400" s="42"/>
      <c r="E400" s="99"/>
      <c r="F400" s="26"/>
      <c r="G400" s="26"/>
      <c r="H400" s="26"/>
      <c r="I400" s="26"/>
      <c r="J400" s="53"/>
      <c r="K400" s="99"/>
      <c r="L400" s="99"/>
      <c r="M400" s="26"/>
      <c r="N400" s="99"/>
      <c r="O400" s="42" t="str">
        <f t="shared" si="24"/>
        <v/>
      </c>
      <c r="P400" s="26"/>
      <c r="Q400" s="63"/>
      <c r="R400" s="26"/>
      <c r="S400" s="26"/>
      <c r="T400" s="42"/>
      <c r="U400" s="42"/>
      <c r="V400" s="42"/>
      <c r="W400" s="41" t="str">
        <f>IF(E400="","",IF(K400="スギ",VLOOKUP(L400,#REF!,2,0),IF(K400="ヒノキ",VLOOKUP(L400,#REF!,3,0),0)))</f>
        <v/>
      </c>
      <c r="X400" s="41" t="str">
        <f t="shared" si="25"/>
        <v/>
      </c>
      <c r="Y400" s="42"/>
      <c r="Z400" s="42"/>
      <c r="AA400" s="43" t="str">
        <f t="shared" si="26"/>
        <v/>
      </c>
      <c r="AB400" s="23"/>
      <c r="AC400" s="23"/>
      <c r="AD400" s="23"/>
      <c r="AE400" s="23"/>
      <c r="AF400" s="23" t="str">
        <f t="shared" si="27"/>
        <v/>
      </c>
      <c r="AG400" s="88"/>
      <c r="AH400" s="26"/>
      <c r="AI400" s="26"/>
      <c r="AJ400" s="26"/>
    </row>
    <row r="401" spans="1:36">
      <c r="A401" s="42">
        <v>398</v>
      </c>
      <c r="B401" s="42" t="s">
        <v>91</v>
      </c>
      <c r="C401" s="112" t="s">
        <v>0</v>
      </c>
      <c r="D401" s="42"/>
      <c r="E401" s="99"/>
      <c r="F401" s="26"/>
      <c r="G401" s="26"/>
      <c r="H401" s="26"/>
      <c r="I401" s="26"/>
      <c r="J401" s="53"/>
      <c r="K401" s="99"/>
      <c r="L401" s="99"/>
      <c r="M401" s="26"/>
      <c r="N401" s="99"/>
      <c r="O401" s="42" t="str">
        <f t="shared" si="24"/>
        <v/>
      </c>
      <c r="P401" s="26"/>
      <c r="Q401" s="63"/>
      <c r="R401" s="26"/>
      <c r="S401" s="26"/>
      <c r="T401" s="42"/>
      <c r="U401" s="42"/>
      <c r="V401" s="42"/>
      <c r="W401" s="41" t="str">
        <f>IF(E401="","",IF(K401="スギ",VLOOKUP(L401,#REF!,2,0),IF(K401="ヒノキ",VLOOKUP(L401,#REF!,3,0),0)))</f>
        <v/>
      </c>
      <c r="X401" s="41" t="str">
        <f t="shared" si="25"/>
        <v/>
      </c>
      <c r="Y401" s="42"/>
      <c r="Z401" s="42"/>
      <c r="AA401" s="43" t="str">
        <f t="shared" si="26"/>
        <v/>
      </c>
      <c r="AB401" s="23"/>
      <c r="AC401" s="23"/>
      <c r="AD401" s="23"/>
      <c r="AE401" s="23"/>
      <c r="AF401" s="23" t="str">
        <f t="shared" si="27"/>
        <v/>
      </c>
      <c r="AG401" s="88"/>
      <c r="AH401" s="26"/>
      <c r="AI401" s="26"/>
      <c r="AJ401" s="26"/>
    </row>
    <row r="402" spans="1:36">
      <c r="A402" s="42">
        <v>399</v>
      </c>
      <c r="B402" s="42" t="s">
        <v>91</v>
      </c>
      <c r="C402" s="112" t="s">
        <v>0</v>
      </c>
      <c r="D402" s="42"/>
      <c r="E402" s="99"/>
      <c r="F402" s="26"/>
      <c r="G402" s="26"/>
      <c r="H402" s="26"/>
      <c r="I402" s="26"/>
      <c r="J402" s="53"/>
      <c r="K402" s="99"/>
      <c r="L402" s="99"/>
      <c r="M402" s="26"/>
      <c r="N402" s="99"/>
      <c r="O402" s="42" t="str">
        <f t="shared" si="24"/>
        <v/>
      </c>
      <c r="P402" s="26"/>
      <c r="Q402" s="63"/>
      <c r="R402" s="26"/>
      <c r="S402" s="26"/>
      <c r="T402" s="42"/>
      <c r="U402" s="42"/>
      <c r="V402" s="42"/>
      <c r="W402" s="41" t="str">
        <f>IF(E402="","",IF(K402="スギ",VLOOKUP(L402,#REF!,2,0),IF(K402="ヒノキ",VLOOKUP(L402,#REF!,3,0),0)))</f>
        <v/>
      </c>
      <c r="X402" s="41" t="str">
        <f t="shared" si="25"/>
        <v/>
      </c>
      <c r="Y402" s="42"/>
      <c r="Z402" s="42"/>
      <c r="AA402" s="43" t="str">
        <f t="shared" si="26"/>
        <v/>
      </c>
      <c r="AB402" s="23"/>
      <c r="AC402" s="23"/>
      <c r="AD402" s="23"/>
      <c r="AE402" s="23"/>
      <c r="AF402" s="23" t="str">
        <f t="shared" si="27"/>
        <v/>
      </c>
      <c r="AG402" s="88"/>
      <c r="AH402" s="26"/>
      <c r="AI402" s="26"/>
      <c r="AJ402" s="26"/>
    </row>
    <row r="403" spans="1:36">
      <c r="A403" s="42">
        <v>400</v>
      </c>
      <c r="B403" s="42" t="s">
        <v>91</v>
      </c>
      <c r="C403" s="112" t="s">
        <v>0</v>
      </c>
      <c r="D403" s="42"/>
      <c r="E403" s="99"/>
      <c r="F403" s="26"/>
      <c r="G403" s="26"/>
      <c r="H403" s="26"/>
      <c r="I403" s="26"/>
      <c r="J403" s="53"/>
      <c r="K403" s="99"/>
      <c r="L403" s="99"/>
      <c r="M403" s="26"/>
      <c r="N403" s="99"/>
      <c r="O403" s="42" t="str">
        <f t="shared" si="24"/>
        <v/>
      </c>
      <c r="P403" s="26"/>
      <c r="Q403" s="63"/>
      <c r="R403" s="26"/>
      <c r="S403" s="26"/>
      <c r="T403" s="42"/>
      <c r="U403" s="42"/>
      <c r="V403" s="42"/>
      <c r="W403" s="41" t="str">
        <f>IF(E403="","",IF(K403="スギ",VLOOKUP(L403,#REF!,2,0),IF(K403="ヒノキ",VLOOKUP(L403,#REF!,3,0),0)))</f>
        <v/>
      </c>
      <c r="X403" s="41" t="str">
        <f t="shared" si="25"/>
        <v/>
      </c>
      <c r="Y403" s="42"/>
      <c r="Z403" s="42"/>
      <c r="AA403" s="43" t="str">
        <f t="shared" si="26"/>
        <v/>
      </c>
      <c r="AB403" s="23"/>
      <c r="AC403" s="23"/>
      <c r="AD403" s="23"/>
      <c r="AE403" s="23"/>
      <c r="AF403" s="23" t="str">
        <f t="shared" si="27"/>
        <v/>
      </c>
      <c r="AG403" s="88"/>
      <c r="AH403" s="26"/>
      <c r="AI403" s="26"/>
      <c r="AJ403" s="26"/>
    </row>
    <row r="404" spans="1:36">
      <c r="A404" s="42">
        <v>401</v>
      </c>
      <c r="B404" s="42" t="s">
        <v>91</v>
      </c>
      <c r="C404" s="112" t="s">
        <v>0</v>
      </c>
      <c r="D404" s="42"/>
      <c r="E404" s="99"/>
      <c r="F404" s="26"/>
      <c r="G404" s="26"/>
      <c r="H404" s="26"/>
      <c r="I404" s="26"/>
      <c r="J404" s="53"/>
      <c r="K404" s="99"/>
      <c r="L404" s="99"/>
      <c r="M404" s="26"/>
      <c r="N404" s="99"/>
      <c r="O404" s="42" t="str">
        <f t="shared" si="24"/>
        <v/>
      </c>
      <c r="P404" s="26"/>
      <c r="Q404" s="63"/>
      <c r="R404" s="26"/>
      <c r="S404" s="26"/>
      <c r="T404" s="42"/>
      <c r="U404" s="42"/>
      <c r="V404" s="42"/>
      <c r="W404" s="41" t="str">
        <f>IF(E404="","",IF(K404="スギ",VLOOKUP(L404,#REF!,2,0),IF(K404="ヒノキ",VLOOKUP(L404,#REF!,3,0),0)))</f>
        <v/>
      </c>
      <c r="X404" s="41" t="str">
        <f t="shared" si="25"/>
        <v/>
      </c>
      <c r="Y404" s="42"/>
      <c r="Z404" s="42"/>
      <c r="AA404" s="43" t="str">
        <f t="shared" si="26"/>
        <v/>
      </c>
      <c r="AB404" s="23"/>
      <c r="AC404" s="23"/>
      <c r="AD404" s="23"/>
      <c r="AE404" s="23"/>
      <c r="AF404" s="23" t="str">
        <f t="shared" si="27"/>
        <v/>
      </c>
      <c r="AG404" s="88"/>
      <c r="AH404" s="26"/>
      <c r="AI404" s="26"/>
      <c r="AJ404" s="26"/>
    </row>
    <row r="405" spans="1:36">
      <c r="A405" s="42">
        <v>402</v>
      </c>
      <c r="B405" s="42" t="s">
        <v>91</v>
      </c>
      <c r="C405" s="112" t="s">
        <v>0</v>
      </c>
      <c r="D405" s="42"/>
      <c r="E405" s="99"/>
      <c r="F405" s="26"/>
      <c r="G405" s="26"/>
      <c r="H405" s="26"/>
      <c r="I405" s="26"/>
      <c r="J405" s="53"/>
      <c r="K405" s="99"/>
      <c r="L405" s="99"/>
      <c r="M405" s="26"/>
      <c r="N405" s="99"/>
      <c r="O405" s="42" t="str">
        <f t="shared" si="24"/>
        <v/>
      </c>
      <c r="P405" s="26"/>
      <c r="Q405" s="63"/>
      <c r="R405" s="26"/>
      <c r="S405" s="26"/>
      <c r="T405" s="42"/>
      <c r="U405" s="42"/>
      <c r="V405" s="42"/>
      <c r="W405" s="41" t="str">
        <f>IF(E405="","",IF(K405="スギ",VLOOKUP(L405,#REF!,2,0),IF(K405="ヒノキ",VLOOKUP(L405,#REF!,3,0),0)))</f>
        <v/>
      </c>
      <c r="X405" s="41" t="str">
        <f t="shared" si="25"/>
        <v/>
      </c>
      <c r="Y405" s="42"/>
      <c r="Z405" s="42"/>
      <c r="AA405" s="43" t="str">
        <f t="shared" si="26"/>
        <v/>
      </c>
      <c r="AB405" s="23"/>
      <c r="AC405" s="23"/>
      <c r="AD405" s="23"/>
      <c r="AE405" s="23"/>
      <c r="AF405" s="23" t="str">
        <f t="shared" si="27"/>
        <v/>
      </c>
      <c r="AG405" s="88"/>
      <c r="AH405" s="26"/>
      <c r="AI405" s="26"/>
      <c r="AJ405" s="26"/>
    </row>
    <row r="406" spans="1:36">
      <c r="A406" s="42">
        <v>403</v>
      </c>
      <c r="B406" s="42" t="s">
        <v>91</v>
      </c>
      <c r="C406" s="112" t="s">
        <v>0</v>
      </c>
      <c r="D406" s="42"/>
      <c r="E406" s="99"/>
      <c r="F406" s="26"/>
      <c r="G406" s="26"/>
      <c r="H406" s="26"/>
      <c r="I406" s="26"/>
      <c r="J406" s="53"/>
      <c r="K406" s="99"/>
      <c r="L406" s="99"/>
      <c r="M406" s="26"/>
      <c r="N406" s="99"/>
      <c r="O406" s="42" t="str">
        <f t="shared" si="24"/>
        <v/>
      </c>
      <c r="P406" s="26"/>
      <c r="Q406" s="63"/>
      <c r="R406" s="26"/>
      <c r="S406" s="26"/>
      <c r="T406" s="42"/>
      <c r="U406" s="42"/>
      <c r="V406" s="42"/>
      <c r="W406" s="41" t="str">
        <f>IF(E406="","",IF(K406="スギ",VLOOKUP(L406,#REF!,2,0),IF(K406="ヒノキ",VLOOKUP(L406,#REF!,3,0),0)))</f>
        <v/>
      </c>
      <c r="X406" s="41" t="str">
        <f t="shared" si="25"/>
        <v/>
      </c>
      <c r="Y406" s="42"/>
      <c r="Z406" s="42"/>
      <c r="AA406" s="43" t="str">
        <f t="shared" si="26"/>
        <v/>
      </c>
      <c r="AB406" s="23"/>
      <c r="AC406" s="23"/>
      <c r="AD406" s="23"/>
      <c r="AE406" s="23"/>
      <c r="AF406" s="23" t="str">
        <f t="shared" si="27"/>
        <v/>
      </c>
      <c r="AG406" s="88"/>
      <c r="AH406" s="26"/>
      <c r="AI406" s="26"/>
      <c r="AJ406" s="26"/>
    </row>
    <row r="407" spans="1:36">
      <c r="A407" s="42">
        <v>404</v>
      </c>
      <c r="B407" s="42" t="s">
        <v>91</v>
      </c>
      <c r="C407" s="112" t="s">
        <v>0</v>
      </c>
      <c r="D407" s="42"/>
      <c r="E407" s="99"/>
      <c r="F407" s="26"/>
      <c r="G407" s="26"/>
      <c r="H407" s="26"/>
      <c r="I407" s="26"/>
      <c r="J407" s="53"/>
      <c r="K407" s="99"/>
      <c r="L407" s="99"/>
      <c r="M407" s="26"/>
      <c r="N407" s="99"/>
      <c r="O407" s="42" t="str">
        <f t="shared" si="24"/>
        <v/>
      </c>
      <c r="P407" s="26"/>
      <c r="Q407" s="63"/>
      <c r="R407" s="26"/>
      <c r="S407" s="26"/>
      <c r="T407" s="42"/>
      <c r="U407" s="42"/>
      <c r="V407" s="42"/>
      <c r="W407" s="41" t="str">
        <f>IF(E407="","",IF(K407="スギ",VLOOKUP(L407,#REF!,2,0),IF(K407="ヒノキ",VLOOKUP(L407,#REF!,3,0),0)))</f>
        <v/>
      </c>
      <c r="X407" s="41" t="str">
        <f t="shared" si="25"/>
        <v/>
      </c>
      <c r="Y407" s="42"/>
      <c r="Z407" s="42"/>
      <c r="AA407" s="43" t="str">
        <f t="shared" si="26"/>
        <v/>
      </c>
      <c r="AB407" s="23"/>
      <c r="AC407" s="23"/>
      <c r="AD407" s="23"/>
      <c r="AE407" s="23"/>
      <c r="AF407" s="23" t="str">
        <f t="shared" si="27"/>
        <v/>
      </c>
      <c r="AG407" s="88"/>
      <c r="AH407" s="26"/>
      <c r="AI407" s="26"/>
      <c r="AJ407" s="26"/>
    </row>
    <row r="408" spans="1:36">
      <c r="A408" s="42">
        <v>405</v>
      </c>
      <c r="B408" s="42" t="s">
        <v>91</v>
      </c>
      <c r="C408" s="112" t="s">
        <v>0</v>
      </c>
      <c r="D408" s="42"/>
      <c r="E408" s="99"/>
      <c r="F408" s="26"/>
      <c r="G408" s="26"/>
      <c r="H408" s="26"/>
      <c r="I408" s="26"/>
      <c r="J408" s="53"/>
      <c r="K408" s="99"/>
      <c r="L408" s="99"/>
      <c r="M408" s="26"/>
      <c r="N408" s="99"/>
      <c r="O408" s="42" t="str">
        <f t="shared" si="24"/>
        <v/>
      </c>
      <c r="P408" s="26"/>
      <c r="Q408" s="63"/>
      <c r="R408" s="26"/>
      <c r="S408" s="26"/>
      <c r="T408" s="42"/>
      <c r="U408" s="42"/>
      <c r="V408" s="42"/>
      <c r="W408" s="41" t="str">
        <f>IF(E408="","",IF(K408="スギ",VLOOKUP(L408,#REF!,2,0),IF(K408="ヒノキ",VLOOKUP(L408,#REF!,3,0),0)))</f>
        <v/>
      </c>
      <c r="X408" s="41" t="str">
        <f t="shared" si="25"/>
        <v/>
      </c>
      <c r="Y408" s="42"/>
      <c r="Z408" s="42"/>
      <c r="AA408" s="43" t="str">
        <f t="shared" si="26"/>
        <v/>
      </c>
      <c r="AB408" s="23"/>
      <c r="AC408" s="23"/>
      <c r="AD408" s="23"/>
      <c r="AE408" s="23"/>
      <c r="AF408" s="23" t="str">
        <f t="shared" si="27"/>
        <v/>
      </c>
      <c r="AG408" s="88"/>
      <c r="AH408" s="26"/>
      <c r="AI408" s="26"/>
      <c r="AJ408" s="26"/>
    </row>
    <row r="409" spans="1:36">
      <c r="A409" s="42">
        <v>406</v>
      </c>
      <c r="B409" s="42" t="s">
        <v>91</v>
      </c>
      <c r="C409" s="112" t="s">
        <v>0</v>
      </c>
      <c r="D409" s="42"/>
      <c r="E409" s="99"/>
      <c r="F409" s="26"/>
      <c r="G409" s="26"/>
      <c r="H409" s="26"/>
      <c r="I409" s="26"/>
      <c r="J409" s="53"/>
      <c r="K409" s="99"/>
      <c r="L409" s="99"/>
      <c r="M409" s="26"/>
      <c r="N409" s="99"/>
      <c r="O409" s="42" t="str">
        <f t="shared" si="24"/>
        <v/>
      </c>
      <c r="P409" s="26"/>
      <c r="Q409" s="63"/>
      <c r="R409" s="26"/>
      <c r="S409" s="26"/>
      <c r="T409" s="42"/>
      <c r="U409" s="42"/>
      <c r="V409" s="42"/>
      <c r="W409" s="41" t="str">
        <f>IF(E409="","",IF(K409="スギ",VLOOKUP(L409,#REF!,2,0),IF(K409="ヒノキ",VLOOKUP(L409,#REF!,3,0),0)))</f>
        <v/>
      </c>
      <c r="X409" s="41" t="str">
        <f t="shared" si="25"/>
        <v/>
      </c>
      <c r="Y409" s="42"/>
      <c r="Z409" s="42"/>
      <c r="AA409" s="43" t="str">
        <f t="shared" si="26"/>
        <v/>
      </c>
      <c r="AB409" s="23"/>
      <c r="AC409" s="23"/>
      <c r="AD409" s="23"/>
      <c r="AE409" s="23"/>
      <c r="AF409" s="23" t="str">
        <f t="shared" si="27"/>
        <v/>
      </c>
      <c r="AG409" s="88"/>
      <c r="AH409" s="26"/>
      <c r="AI409" s="26"/>
      <c r="AJ409" s="26"/>
    </row>
    <row r="410" spans="1:36">
      <c r="A410" s="42">
        <v>407</v>
      </c>
      <c r="B410" s="42" t="s">
        <v>91</v>
      </c>
      <c r="C410" s="112" t="s">
        <v>0</v>
      </c>
      <c r="D410" s="42"/>
      <c r="E410" s="99"/>
      <c r="F410" s="26"/>
      <c r="G410" s="26"/>
      <c r="H410" s="26"/>
      <c r="I410" s="26"/>
      <c r="J410" s="53"/>
      <c r="K410" s="99"/>
      <c r="L410" s="99"/>
      <c r="M410" s="26"/>
      <c r="N410" s="99"/>
      <c r="O410" s="42" t="str">
        <f t="shared" si="24"/>
        <v/>
      </c>
      <c r="P410" s="26"/>
      <c r="Q410" s="63"/>
      <c r="R410" s="26"/>
      <c r="S410" s="26"/>
      <c r="T410" s="42"/>
      <c r="U410" s="42"/>
      <c r="V410" s="42"/>
      <c r="W410" s="41" t="str">
        <f>IF(E410="","",IF(K410="スギ",VLOOKUP(L410,#REF!,2,0),IF(K410="ヒノキ",VLOOKUP(L410,#REF!,3,0),0)))</f>
        <v/>
      </c>
      <c r="X410" s="41" t="str">
        <f t="shared" si="25"/>
        <v/>
      </c>
      <c r="Y410" s="42"/>
      <c r="Z410" s="42"/>
      <c r="AA410" s="43" t="str">
        <f t="shared" si="26"/>
        <v/>
      </c>
      <c r="AB410" s="23"/>
      <c r="AC410" s="23"/>
      <c r="AD410" s="23"/>
      <c r="AE410" s="23"/>
      <c r="AF410" s="23" t="str">
        <f t="shared" si="27"/>
        <v/>
      </c>
      <c r="AG410" s="88"/>
      <c r="AH410" s="26"/>
      <c r="AI410" s="26"/>
      <c r="AJ410" s="26"/>
    </row>
    <row r="411" spans="1:36">
      <c r="A411" s="42">
        <v>408</v>
      </c>
      <c r="B411" s="42" t="s">
        <v>91</v>
      </c>
      <c r="C411" s="112" t="s">
        <v>0</v>
      </c>
      <c r="D411" s="42"/>
      <c r="E411" s="99"/>
      <c r="F411" s="26"/>
      <c r="G411" s="26"/>
      <c r="H411" s="26"/>
      <c r="I411" s="26"/>
      <c r="J411" s="53"/>
      <c r="K411" s="99"/>
      <c r="L411" s="99"/>
      <c r="M411" s="26"/>
      <c r="N411" s="99"/>
      <c r="O411" s="42" t="str">
        <f t="shared" si="24"/>
        <v/>
      </c>
      <c r="P411" s="26"/>
      <c r="Q411" s="63"/>
      <c r="R411" s="26"/>
      <c r="S411" s="26"/>
      <c r="T411" s="42"/>
      <c r="U411" s="42"/>
      <c r="V411" s="42"/>
      <c r="W411" s="41" t="str">
        <f>IF(E411="","",IF(K411="スギ",VLOOKUP(L411,#REF!,2,0),IF(K411="ヒノキ",VLOOKUP(L411,#REF!,3,0),0)))</f>
        <v/>
      </c>
      <c r="X411" s="41" t="str">
        <f t="shared" si="25"/>
        <v/>
      </c>
      <c r="Y411" s="42"/>
      <c r="Z411" s="42"/>
      <c r="AA411" s="43" t="str">
        <f t="shared" si="26"/>
        <v/>
      </c>
      <c r="AB411" s="23"/>
      <c r="AC411" s="23"/>
      <c r="AD411" s="23"/>
      <c r="AE411" s="23"/>
      <c r="AF411" s="23" t="str">
        <f t="shared" si="27"/>
        <v/>
      </c>
      <c r="AG411" s="88"/>
      <c r="AH411" s="26"/>
      <c r="AI411" s="26"/>
      <c r="AJ411" s="26"/>
    </row>
    <row r="412" spans="1:36">
      <c r="A412" s="42">
        <v>409</v>
      </c>
      <c r="B412" s="42" t="s">
        <v>91</v>
      </c>
      <c r="C412" s="112" t="s">
        <v>0</v>
      </c>
      <c r="D412" s="42"/>
      <c r="E412" s="99"/>
      <c r="F412" s="26"/>
      <c r="G412" s="26"/>
      <c r="H412" s="26"/>
      <c r="I412" s="26"/>
      <c r="J412" s="53"/>
      <c r="K412" s="99"/>
      <c r="L412" s="99"/>
      <c r="M412" s="26"/>
      <c r="N412" s="99"/>
      <c r="O412" s="42" t="str">
        <f t="shared" si="24"/>
        <v/>
      </c>
      <c r="P412" s="26"/>
      <c r="Q412" s="63"/>
      <c r="R412" s="26"/>
      <c r="S412" s="26"/>
      <c r="T412" s="42"/>
      <c r="U412" s="42"/>
      <c r="V412" s="42"/>
      <c r="W412" s="41" t="str">
        <f>IF(E412="","",IF(K412="スギ",VLOOKUP(L412,#REF!,2,0),IF(K412="ヒノキ",VLOOKUP(L412,#REF!,3,0),0)))</f>
        <v/>
      </c>
      <c r="X412" s="41" t="str">
        <f t="shared" si="25"/>
        <v/>
      </c>
      <c r="Y412" s="42"/>
      <c r="Z412" s="42"/>
      <c r="AA412" s="43" t="str">
        <f t="shared" si="26"/>
        <v/>
      </c>
      <c r="AB412" s="23"/>
      <c r="AC412" s="23"/>
      <c r="AD412" s="23"/>
      <c r="AE412" s="23"/>
      <c r="AF412" s="23" t="str">
        <f t="shared" si="27"/>
        <v/>
      </c>
      <c r="AG412" s="88"/>
      <c r="AH412" s="26"/>
      <c r="AI412" s="26"/>
      <c r="AJ412" s="26"/>
    </row>
    <row r="413" spans="1:36">
      <c r="A413" s="42">
        <v>410</v>
      </c>
      <c r="B413" s="42" t="s">
        <v>91</v>
      </c>
      <c r="C413" s="112" t="s">
        <v>0</v>
      </c>
      <c r="D413" s="42"/>
      <c r="E413" s="99"/>
      <c r="F413" s="26"/>
      <c r="G413" s="26"/>
      <c r="H413" s="26"/>
      <c r="I413" s="26"/>
      <c r="J413" s="53"/>
      <c r="K413" s="99"/>
      <c r="L413" s="99"/>
      <c r="M413" s="26"/>
      <c r="N413" s="99"/>
      <c r="O413" s="42" t="str">
        <f t="shared" si="24"/>
        <v/>
      </c>
      <c r="P413" s="26"/>
      <c r="Q413" s="63"/>
      <c r="R413" s="26"/>
      <c r="S413" s="26"/>
      <c r="T413" s="42"/>
      <c r="U413" s="42"/>
      <c r="V413" s="42"/>
      <c r="W413" s="41" t="str">
        <f>IF(E413="","",IF(K413="スギ",VLOOKUP(L413,#REF!,2,0),IF(K413="ヒノキ",VLOOKUP(L413,#REF!,3,0),0)))</f>
        <v/>
      </c>
      <c r="X413" s="41" t="str">
        <f t="shared" si="25"/>
        <v/>
      </c>
      <c r="Y413" s="42"/>
      <c r="Z413" s="42"/>
      <c r="AA413" s="43" t="str">
        <f t="shared" si="26"/>
        <v/>
      </c>
      <c r="AB413" s="23"/>
      <c r="AC413" s="23"/>
      <c r="AD413" s="23"/>
      <c r="AE413" s="23"/>
      <c r="AF413" s="23" t="str">
        <f t="shared" si="27"/>
        <v/>
      </c>
      <c r="AG413" s="88"/>
      <c r="AH413" s="26"/>
      <c r="AI413" s="26"/>
      <c r="AJ413" s="26"/>
    </row>
    <row r="414" spans="1:36">
      <c r="A414" s="42">
        <v>411</v>
      </c>
      <c r="B414" s="42" t="s">
        <v>91</v>
      </c>
      <c r="C414" s="112" t="s">
        <v>0</v>
      </c>
      <c r="D414" s="42"/>
      <c r="E414" s="99"/>
      <c r="F414" s="26"/>
      <c r="G414" s="26"/>
      <c r="H414" s="26"/>
      <c r="I414" s="26"/>
      <c r="J414" s="53"/>
      <c r="K414" s="99"/>
      <c r="L414" s="99"/>
      <c r="M414" s="26"/>
      <c r="N414" s="99"/>
      <c r="O414" s="42" t="str">
        <f t="shared" si="24"/>
        <v/>
      </c>
      <c r="P414" s="26"/>
      <c r="Q414" s="63"/>
      <c r="R414" s="26"/>
      <c r="S414" s="26"/>
      <c r="T414" s="42"/>
      <c r="U414" s="42"/>
      <c r="V414" s="42"/>
      <c r="W414" s="41" t="str">
        <f>IF(E414="","",IF(K414="スギ",VLOOKUP(L414,#REF!,2,0),IF(K414="ヒノキ",VLOOKUP(L414,#REF!,3,0),0)))</f>
        <v/>
      </c>
      <c r="X414" s="41" t="str">
        <f t="shared" si="25"/>
        <v/>
      </c>
      <c r="Y414" s="42"/>
      <c r="Z414" s="42"/>
      <c r="AA414" s="43" t="str">
        <f t="shared" si="26"/>
        <v/>
      </c>
      <c r="AB414" s="23"/>
      <c r="AC414" s="23"/>
      <c r="AD414" s="23"/>
      <c r="AE414" s="23"/>
      <c r="AF414" s="23" t="str">
        <f t="shared" si="27"/>
        <v/>
      </c>
      <c r="AG414" s="88"/>
      <c r="AH414" s="26"/>
      <c r="AI414" s="26"/>
      <c r="AJ414" s="26"/>
    </row>
    <row r="415" spans="1:36">
      <c r="A415" s="42">
        <v>412</v>
      </c>
      <c r="B415" s="42" t="s">
        <v>91</v>
      </c>
      <c r="C415" s="112" t="s">
        <v>0</v>
      </c>
      <c r="D415" s="42"/>
      <c r="E415" s="99"/>
      <c r="F415" s="26"/>
      <c r="G415" s="26"/>
      <c r="H415" s="26"/>
      <c r="I415" s="26"/>
      <c r="J415" s="53"/>
      <c r="K415" s="99"/>
      <c r="L415" s="99"/>
      <c r="M415" s="26"/>
      <c r="N415" s="99"/>
      <c r="O415" s="42" t="str">
        <f t="shared" si="24"/>
        <v/>
      </c>
      <c r="P415" s="26"/>
      <c r="Q415" s="63"/>
      <c r="R415" s="26"/>
      <c r="S415" s="26"/>
      <c r="T415" s="42"/>
      <c r="U415" s="42"/>
      <c r="V415" s="42"/>
      <c r="W415" s="41" t="str">
        <f>IF(E415="","",IF(K415="スギ",VLOOKUP(L415,#REF!,2,0),IF(K415="ヒノキ",VLOOKUP(L415,#REF!,3,0),0)))</f>
        <v/>
      </c>
      <c r="X415" s="41" t="str">
        <f t="shared" si="25"/>
        <v/>
      </c>
      <c r="Y415" s="42"/>
      <c r="Z415" s="42"/>
      <c r="AA415" s="43" t="str">
        <f t="shared" si="26"/>
        <v/>
      </c>
      <c r="AB415" s="23"/>
      <c r="AC415" s="23"/>
      <c r="AD415" s="23"/>
      <c r="AE415" s="23"/>
      <c r="AF415" s="23" t="str">
        <f t="shared" si="27"/>
        <v/>
      </c>
      <c r="AG415" s="88"/>
      <c r="AH415" s="26"/>
      <c r="AI415" s="26"/>
      <c r="AJ415" s="26"/>
    </row>
    <row r="416" spans="1:36">
      <c r="A416" s="42">
        <v>413</v>
      </c>
      <c r="B416" s="42" t="s">
        <v>91</v>
      </c>
      <c r="C416" s="112" t="s">
        <v>0</v>
      </c>
      <c r="D416" s="42"/>
      <c r="E416" s="99"/>
      <c r="F416" s="26"/>
      <c r="G416" s="26"/>
      <c r="H416" s="26"/>
      <c r="I416" s="26"/>
      <c r="J416" s="53"/>
      <c r="K416" s="99"/>
      <c r="L416" s="99"/>
      <c r="M416" s="26"/>
      <c r="N416" s="99"/>
      <c r="O416" s="42" t="str">
        <f t="shared" si="24"/>
        <v/>
      </c>
      <c r="P416" s="26"/>
      <c r="Q416" s="63"/>
      <c r="R416" s="26"/>
      <c r="S416" s="26"/>
      <c r="T416" s="42"/>
      <c r="U416" s="42"/>
      <c r="V416" s="42"/>
      <c r="W416" s="41" t="str">
        <f>IF(E416="","",IF(K416="スギ",VLOOKUP(L416,#REF!,2,0),IF(K416="ヒノキ",VLOOKUP(L416,#REF!,3,0),0)))</f>
        <v/>
      </c>
      <c r="X416" s="41" t="str">
        <f t="shared" si="25"/>
        <v/>
      </c>
      <c r="Y416" s="42"/>
      <c r="Z416" s="42"/>
      <c r="AA416" s="43" t="str">
        <f t="shared" si="26"/>
        <v/>
      </c>
      <c r="AB416" s="23"/>
      <c r="AC416" s="23"/>
      <c r="AD416" s="23"/>
      <c r="AE416" s="23"/>
      <c r="AF416" s="23" t="str">
        <f t="shared" si="27"/>
        <v/>
      </c>
      <c r="AG416" s="88"/>
      <c r="AH416" s="26"/>
      <c r="AI416" s="26"/>
      <c r="AJ416" s="26"/>
    </row>
    <row r="417" spans="1:36">
      <c r="A417" s="42">
        <v>414</v>
      </c>
      <c r="B417" s="42" t="s">
        <v>91</v>
      </c>
      <c r="C417" s="112" t="s">
        <v>0</v>
      </c>
      <c r="D417" s="42"/>
      <c r="E417" s="99"/>
      <c r="F417" s="26"/>
      <c r="G417" s="26"/>
      <c r="H417" s="26"/>
      <c r="I417" s="26"/>
      <c r="J417" s="53"/>
      <c r="K417" s="99"/>
      <c r="L417" s="99"/>
      <c r="M417" s="26"/>
      <c r="N417" s="99"/>
      <c r="O417" s="42" t="str">
        <f t="shared" si="24"/>
        <v/>
      </c>
      <c r="P417" s="26"/>
      <c r="Q417" s="63"/>
      <c r="R417" s="26"/>
      <c r="S417" s="26"/>
      <c r="T417" s="42"/>
      <c r="U417" s="42"/>
      <c r="V417" s="42"/>
      <c r="W417" s="41" t="str">
        <f>IF(E417="","",IF(K417="スギ",VLOOKUP(L417,#REF!,2,0),IF(K417="ヒノキ",VLOOKUP(L417,#REF!,3,0),0)))</f>
        <v/>
      </c>
      <c r="X417" s="41" t="str">
        <f t="shared" si="25"/>
        <v/>
      </c>
      <c r="Y417" s="42"/>
      <c r="Z417" s="42"/>
      <c r="AA417" s="43" t="str">
        <f t="shared" si="26"/>
        <v/>
      </c>
      <c r="AB417" s="23"/>
      <c r="AC417" s="23"/>
      <c r="AD417" s="23"/>
      <c r="AE417" s="23"/>
      <c r="AF417" s="23" t="str">
        <f t="shared" si="27"/>
        <v/>
      </c>
      <c r="AG417" s="88"/>
      <c r="AH417" s="26"/>
      <c r="AI417" s="26"/>
      <c r="AJ417" s="26"/>
    </row>
    <row r="418" spans="1:36">
      <c r="A418" s="42">
        <v>415</v>
      </c>
      <c r="B418" s="42" t="s">
        <v>91</v>
      </c>
      <c r="C418" s="112" t="s">
        <v>0</v>
      </c>
      <c r="D418" s="42"/>
      <c r="E418" s="99"/>
      <c r="F418" s="26"/>
      <c r="G418" s="26"/>
      <c r="H418" s="26"/>
      <c r="I418" s="26"/>
      <c r="J418" s="53"/>
      <c r="K418" s="99"/>
      <c r="L418" s="99"/>
      <c r="M418" s="26"/>
      <c r="N418" s="99"/>
      <c r="O418" s="42" t="str">
        <f t="shared" si="24"/>
        <v/>
      </c>
      <c r="P418" s="26"/>
      <c r="Q418" s="63"/>
      <c r="R418" s="26"/>
      <c r="S418" s="26"/>
      <c r="T418" s="42"/>
      <c r="U418" s="42"/>
      <c r="V418" s="42"/>
      <c r="W418" s="41" t="str">
        <f>IF(E418="","",IF(K418="スギ",VLOOKUP(L418,#REF!,2,0),IF(K418="ヒノキ",VLOOKUP(L418,#REF!,3,0),0)))</f>
        <v/>
      </c>
      <c r="X418" s="41" t="str">
        <f t="shared" si="25"/>
        <v/>
      </c>
      <c r="Y418" s="42"/>
      <c r="Z418" s="42"/>
      <c r="AA418" s="43" t="str">
        <f t="shared" si="26"/>
        <v/>
      </c>
      <c r="AB418" s="23"/>
      <c r="AC418" s="23"/>
      <c r="AD418" s="23"/>
      <c r="AE418" s="23"/>
      <c r="AF418" s="23" t="str">
        <f t="shared" si="27"/>
        <v/>
      </c>
      <c r="AG418" s="88"/>
      <c r="AH418" s="26"/>
      <c r="AI418" s="26"/>
      <c r="AJ418" s="26"/>
    </row>
    <row r="419" spans="1:36">
      <c r="A419" s="42">
        <v>416</v>
      </c>
      <c r="B419" s="42" t="s">
        <v>91</v>
      </c>
      <c r="C419" s="112" t="s">
        <v>0</v>
      </c>
      <c r="D419" s="42"/>
      <c r="E419" s="99"/>
      <c r="F419" s="26"/>
      <c r="G419" s="26"/>
      <c r="H419" s="26"/>
      <c r="I419" s="26"/>
      <c r="J419" s="53"/>
      <c r="K419" s="99"/>
      <c r="L419" s="99"/>
      <c r="M419" s="26"/>
      <c r="N419" s="99"/>
      <c r="O419" s="42" t="str">
        <f t="shared" si="24"/>
        <v/>
      </c>
      <c r="P419" s="26"/>
      <c r="Q419" s="63"/>
      <c r="R419" s="26"/>
      <c r="S419" s="26"/>
      <c r="T419" s="42"/>
      <c r="U419" s="42"/>
      <c r="V419" s="42"/>
      <c r="W419" s="41" t="str">
        <f>IF(E419="","",IF(K419="スギ",VLOOKUP(L419,#REF!,2,0),IF(K419="ヒノキ",VLOOKUP(L419,#REF!,3,0),0)))</f>
        <v/>
      </c>
      <c r="X419" s="41" t="str">
        <f t="shared" si="25"/>
        <v/>
      </c>
      <c r="Y419" s="42"/>
      <c r="Z419" s="42"/>
      <c r="AA419" s="43" t="str">
        <f t="shared" si="26"/>
        <v/>
      </c>
      <c r="AB419" s="23"/>
      <c r="AC419" s="23"/>
      <c r="AD419" s="23"/>
      <c r="AE419" s="23"/>
      <c r="AF419" s="23" t="str">
        <f t="shared" si="27"/>
        <v/>
      </c>
      <c r="AG419" s="88"/>
      <c r="AH419" s="26"/>
      <c r="AI419" s="26"/>
      <c r="AJ419" s="26"/>
    </row>
    <row r="420" spans="1:36">
      <c r="A420" s="42">
        <v>417</v>
      </c>
      <c r="B420" s="42" t="s">
        <v>91</v>
      </c>
      <c r="C420" s="112" t="s">
        <v>0</v>
      </c>
      <c r="D420" s="42"/>
      <c r="E420" s="99"/>
      <c r="F420" s="26"/>
      <c r="G420" s="26"/>
      <c r="H420" s="26"/>
      <c r="I420" s="26"/>
      <c r="J420" s="53"/>
      <c r="K420" s="99"/>
      <c r="L420" s="99"/>
      <c r="M420" s="26"/>
      <c r="N420" s="99"/>
      <c r="O420" s="42" t="str">
        <f t="shared" si="24"/>
        <v/>
      </c>
      <c r="P420" s="26"/>
      <c r="Q420" s="63"/>
      <c r="R420" s="26"/>
      <c r="S420" s="26"/>
      <c r="T420" s="42"/>
      <c r="U420" s="42"/>
      <c r="V420" s="42"/>
      <c r="W420" s="41" t="str">
        <f>IF(E420="","",IF(K420="スギ",VLOOKUP(L420,#REF!,2,0),IF(K420="ヒノキ",VLOOKUP(L420,#REF!,3,0),0)))</f>
        <v/>
      </c>
      <c r="X420" s="41" t="str">
        <f t="shared" si="25"/>
        <v/>
      </c>
      <c r="Y420" s="42"/>
      <c r="Z420" s="42"/>
      <c r="AA420" s="43" t="str">
        <f t="shared" si="26"/>
        <v/>
      </c>
      <c r="AB420" s="23"/>
      <c r="AC420" s="23"/>
      <c r="AD420" s="23"/>
      <c r="AE420" s="23"/>
      <c r="AF420" s="23" t="str">
        <f t="shared" si="27"/>
        <v/>
      </c>
      <c r="AG420" s="88"/>
      <c r="AH420" s="26"/>
      <c r="AI420" s="26"/>
      <c r="AJ420" s="26"/>
    </row>
    <row r="421" spans="1:36">
      <c r="A421" s="42">
        <v>418</v>
      </c>
      <c r="B421" s="42" t="s">
        <v>91</v>
      </c>
      <c r="C421" s="112" t="s">
        <v>0</v>
      </c>
      <c r="D421" s="42"/>
      <c r="E421" s="99"/>
      <c r="F421" s="26"/>
      <c r="G421" s="26"/>
      <c r="H421" s="26"/>
      <c r="I421" s="26"/>
      <c r="J421" s="53"/>
      <c r="K421" s="99"/>
      <c r="L421" s="99"/>
      <c r="M421" s="26"/>
      <c r="N421" s="99"/>
      <c r="O421" s="42" t="str">
        <f t="shared" si="24"/>
        <v/>
      </c>
      <c r="P421" s="26"/>
      <c r="Q421" s="63"/>
      <c r="R421" s="26"/>
      <c r="S421" s="26"/>
      <c r="T421" s="42"/>
      <c r="U421" s="42"/>
      <c r="V421" s="42"/>
      <c r="W421" s="41" t="str">
        <f>IF(E421="","",IF(K421="スギ",VLOOKUP(L421,#REF!,2,0),IF(K421="ヒノキ",VLOOKUP(L421,#REF!,3,0),0)))</f>
        <v/>
      </c>
      <c r="X421" s="41" t="str">
        <f t="shared" si="25"/>
        <v/>
      </c>
      <c r="Y421" s="42"/>
      <c r="Z421" s="42"/>
      <c r="AA421" s="43" t="str">
        <f t="shared" si="26"/>
        <v/>
      </c>
      <c r="AB421" s="23"/>
      <c r="AC421" s="23"/>
      <c r="AD421" s="23"/>
      <c r="AE421" s="23"/>
      <c r="AF421" s="23" t="str">
        <f t="shared" si="27"/>
        <v/>
      </c>
      <c r="AG421" s="88"/>
      <c r="AH421" s="26"/>
      <c r="AI421" s="26"/>
      <c r="AJ421" s="26"/>
    </row>
    <row r="422" spans="1:36">
      <c r="A422" s="42">
        <v>419</v>
      </c>
      <c r="B422" s="42" t="s">
        <v>91</v>
      </c>
      <c r="C422" s="112" t="s">
        <v>0</v>
      </c>
      <c r="D422" s="42"/>
      <c r="E422" s="99"/>
      <c r="F422" s="26"/>
      <c r="G422" s="26"/>
      <c r="H422" s="26"/>
      <c r="I422" s="26"/>
      <c r="J422" s="53"/>
      <c r="K422" s="99"/>
      <c r="L422" s="99"/>
      <c r="M422" s="26"/>
      <c r="N422" s="99"/>
      <c r="O422" s="42" t="str">
        <f t="shared" si="24"/>
        <v/>
      </c>
      <c r="P422" s="26"/>
      <c r="Q422" s="63"/>
      <c r="R422" s="26"/>
      <c r="S422" s="26"/>
      <c r="T422" s="42"/>
      <c r="U422" s="42"/>
      <c r="V422" s="42"/>
      <c r="W422" s="41" t="str">
        <f>IF(E422="","",IF(K422="スギ",VLOOKUP(L422,#REF!,2,0),IF(K422="ヒノキ",VLOOKUP(L422,#REF!,3,0),0)))</f>
        <v/>
      </c>
      <c r="X422" s="41" t="str">
        <f t="shared" si="25"/>
        <v/>
      </c>
      <c r="Y422" s="42"/>
      <c r="Z422" s="42"/>
      <c r="AA422" s="43" t="str">
        <f t="shared" si="26"/>
        <v/>
      </c>
      <c r="AB422" s="23"/>
      <c r="AC422" s="23"/>
      <c r="AD422" s="23"/>
      <c r="AE422" s="23"/>
      <c r="AF422" s="23" t="str">
        <f t="shared" si="27"/>
        <v/>
      </c>
      <c r="AG422" s="88"/>
      <c r="AH422" s="26"/>
      <c r="AI422" s="26"/>
      <c r="AJ422" s="26"/>
    </row>
    <row r="423" spans="1:36">
      <c r="A423" s="42">
        <v>420</v>
      </c>
      <c r="B423" s="42" t="s">
        <v>91</v>
      </c>
      <c r="C423" s="112" t="s">
        <v>0</v>
      </c>
      <c r="D423" s="42"/>
      <c r="E423" s="99"/>
      <c r="F423" s="26"/>
      <c r="G423" s="26"/>
      <c r="H423" s="26"/>
      <c r="I423" s="26"/>
      <c r="J423" s="53"/>
      <c r="K423" s="99"/>
      <c r="L423" s="99"/>
      <c r="M423" s="26"/>
      <c r="N423" s="99"/>
      <c r="O423" s="42" t="str">
        <f t="shared" si="24"/>
        <v/>
      </c>
      <c r="P423" s="26"/>
      <c r="Q423" s="63"/>
      <c r="R423" s="26"/>
      <c r="S423" s="26"/>
      <c r="T423" s="42"/>
      <c r="U423" s="42"/>
      <c r="V423" s="42"/>
      <c r="W423" s="41" t="str">
        <f>IF(E423="","",IF(K423="スギ",VLOOKUP(L423,#REF!,2,0),IF(K423="ヒノキ",VLOOKUP(L423,#REF!,3,0),0)))</f>
        <v/>
      </c>
      <c r="X423" s="41" t="str">
        <f t="shared" si="25"/>
        <v/>
      </c>
      <c r="Y423" s="42"/>
      <c r="Z423" s="42"/>
      <c r="AA423" s="43" t="str">
        <f t="shared" si="26"/>
        <v/>
      </c>
      <c r="AB423" s="23"/>
      <c r="AC423" s="23"/>
      <c r="AD423" s="23"/>
      <c r="AE423" s="23"/>
      <c r="AF423" s="23" t="str">
        <f t="shared" si="27"/>
        <v/>
      </c>
      <c r="AG423" s="88"/>
      <c r="AH423" s="26"/>
      <c r="AI423" s="26"/>
      <c r="AJ423" s="26"/>
    </row>
    <row r="424" spans="1:36">
      <c r="A424" s="42">
        <v>421</v>
      </c>
      <c r="B424" s="42" t="s">
        <v>91</v>
      </c>
      <c r="C424" s="112" t="s">
        <v>0</v>
      </c>
      <c r="D424" s="42"/>
      <c r="E424" s="99"/>
      <c r="F424" s="26"/>
      <c r="G424" s="26"/>
      <c r="H424" s="26"/>
      <c r="I424" s="26"/>
      <c r="J424" s="53"/>
      <c r="K424" s="99"/>
      <c r="L424" s="99"/>
      <c r="M424" s="26"/>
      <c r="N424" s="99"/>
      <c r="O424" s="42" t="str">
        <f t="shared" si="24"/>
        <v/>
      </c>
      <c r="P424" s="26"/>
      <c r="Q424" s="63"/>
      <c r="R424" s="26"/>
      <c r="S424" s="26"/>
      <c r="T424" s="42"/>
      <c r="U424" s="42"/>
      <c r="V424" s="42"/>
      <c r="W424" s="41" t="str">
        <f>IF(E424="","",IF(K424="スギ",VLOOKUP(L424,#REF!,2,0),IF(K424="ヒノキ",VLOOKUP(L424,#REF!,3,0),0)))</f>
        <v/>
      </c>
      <c r="X424" s="41" t="str">
        <f t="shared" si="25"/>
        <v/>
      </c>
      <c r="Y424" s="42"/>
      <c r="Z424" s="42"/>
      <c r="AA424" s="43" t="str">
        <f t="shared" si="26"/>
        <v/>
      </c>
      <c r="AB424" s="23"/>
      <c r="AC424" s="23"/>
      <c r="AD424" s="23"/>
      <c r="AE424" s="23"/>
      <c r="AF424" s="23" t="str">
        <f t="shared" si="27"/>
        <v/>
      </c>
      <c r="AG424" s="88"/>
      <c r="AH424" s="26"/>
      <c r="AI424" s="26"/>
      <c r="AJ424" s="26"/>
    </row>
    <row r="425" spans="1:36">
      <c r="A425" s="42">
        <v>422</v>
      </c>
      <c r="B425" s="42" t="s">
        <v>91</v>
      </c>
      <c r="C425" s="112" t="s">
        <v>0</v>
      </c>
      <c r="D425" s="42"/>
      <c r="E425" s="99"/>
      <c r="F425" s="26"/>
      <c r="G425" s="26"/>
      <c r="H425" s="26"/>
      <c r="I425" s="26"/>
      <c r="J425" s="53"/>
      <c r="K425" s="99"/>
      <c r="L425" s="99"/>
      <c r="M425" s="26"/>
      <c r="N425" s="99"/>
      <c r="O425" s="42" t="str">
        <f t="shared" si="24"/>
        <v/>
      </c>
      <c r="P425" s="26"/>
      <c r="Q425" s="63"/>
      <c r="R425" s="26"/>
      <c r="S425" s="26"/>
      <c r="T425" s="42"/>
      <c r="U425" s="42"/>
      <c r="V425" s="42"/>
      <c r="W425" s="41" t="str">
        <f>IF(E425="","",IF(K425="スギ",VLOOKUP(L425,#REF!,2,0),IF(K425="ヒノキ",VLOOKUP(L425,#REF!,3,0),0)))</f>
        <v/>
      </c>
      <c r="X425" s="41" t="str">
        <f t="shared" si="25"/>
        <v/>
      </c>
      <c r="Y425" s="42"/>
      <c r="Z425" s="42"/>
      <c r="AA425" s="43" t="str">
        <f t="shared" si="26"/>
        <v/>
      </c>
      <c r="AB425" s="23"/>
      <c r="AC425" s="23"/>
      <c r="AD425" s="23"/>
      <c r="AE425" s="23"/>
      <c r="AF425" s="23" t="str">
        <f t="shared" si="27"/>
        <v/>
      </c>
      <c r="AG425" s="88"/>
      <c r="AH425" s="26"/>
      <c r="AI425" s="26"/>
      <c r="AJ425" s="26"/>
    </row>
    <row r="426" spans="1:36">
      <c r="A426" s="42">
        <v>423</v>
      </c>
      <c r="B426" s="42" t="s">
        <v>91</v>
      </c>
      <c r="C426" s="112" t="s">
        <v>0</v>
      </c>
      <c r="D426" s="42"/>
      <c r="E426" s="99"/>
      <c r="F426" s="26"/>
      <c r="G426" s="26"/>
      <c r="H426" s="26"/>
      <c r="I426" s="26"/>
      <c r="J426" s="53"/>
      <c r="K426" s="99"/>
      <c r="L426" s="99"/>
      <c r="M426" s="26"/>
      <c r="N426" s="99"/>
      <c r="O426" s="42" t="str">
        <f t="shared" si="24"/>
        <v/>
      </c>
      <c r="P426" s="26"/>
      <c r="Q426" s="63"/>
      <c r="R426" s="26"/>
      <c r="S426" s="26"/>
      <c r="T426" s="42"/>
      <c r="U426" s="42"/>
      <c r="V426" s="42"/>
      <c r="W426" s="41" t="str">
        <f>IF(E426="","",IF(K426="スギ",VLOOKUP(L426,#REF!,2,0),IF(K426="ヒノキ",VLOOKUP(L426,#REF!,3,0),0)))</f>
        <v/>
      </c>
      <c r="X426" s="41" t="str">
        <f t="shared" si="25"/>
        <v/>
      </c>
      <c r="Y426" s="42"/>
      <c r="Z426" s="42"/>
      <c r="AA426" s="43" t="str">
        <f t="shared" si="26"/>
        <v/>
      </c>
      <c r="AB426" s="23"/>
      <c r="AC426" s="23"/>
      <c r="AD426" s="23"/>
      <c r="AE426" s="23"/>
      <c r="AF426" s="23" t="str">
        <f t="shared" si="27"/>
        <v/>
      </c>
      <c r="AG426" s="88"/>
      <c r="AH426" s="26"/>
      <c r="AI426" s="26"/>
      <c r="AJ426" s="26"/>
    </row>
    <row r="427" spans="1:36">
      <c r="A427" s="42">
        <v>424</v>
      </c>
      <c r="B427" s="42" t="s">
        <v>91</v>
      </c>
      <c r="C427" s="112" t="s">
        <v>0</v>
      </c>
      <c r="D427" s="42"/>
      <c r="E427" s="99"/>
      <c r="F427" s="26"/>
      <c r="G427" s="26"/>
      <c r="H427" s="26"/>
      <c r="I427" s="26"/>
      <c r="J427" s="53"/>
      <c r="K427" s="99"/>
      <c r="L427" s="99"/>
      <c r="M427" s="26"/>
      <c r="N427" s="99"/>
      <c r="O427" s="42" t="str">
        <f t="shared" si="24"/>
        <v/>
      </c>
      <c r="P427" s="26"/>
      <c r="Q427" s="63"/>
      <c r="R427" s="26"/>
      <c r="S427" s="26"/>
      <c r="T427" s="42"/>
      <c r="U427" s="42"/>
      <c r="V427" s="42"/>
      <c r="W427" s="41" t="str">
        <f>IF(E427="","",IF(K427="スギ",VLOOKUP(L427,#REF!,2,0),IF(K427="ヒノキ",VLOOKUP(L427,#REF!,3,0),0)))</f>
        <v/>
      </c>
      <c r="X427" s="41" t="str">
        <f t="shared" si="25"/>
        <v/>
      </c>
      <c r="Y427" s="42"/>
      <c r="Z427" s="42"/>
      <c r="AA427" s="43" t="str">
        <f t="shared" si="26"/>
        <v/>
      </c>
      <c r="AB427" s="23"/>
      <c r="AC427" s="23"/>
      <c r="AD427" s="23"/>
      <c r="AE427" s="23"/>
      <c r="AF427" s="23" t="str">
        <f t="shared" si="27"/>
        <v/>
      </c>
      <c r="AG427" s="88"/>
      <c r="AH427" s="26"/>
      <c r="AI427" s="26"/>
      <c r="AJ427" s="26"/>
    </row>
    <row r="428" spans="1:36">
      <c r="A428" s="42">
        <v>425</v>
      </c>
      <c r="B428" s="42" t="s">
        <v>91</v>
      </c>
      <c r="C428" s="112" t="s">
        <v>0</v>
      </c>
      <c r="D428" s="42"/>
      <c r="E428" s="99"/>
      <c r="F428" s="26"/>
      <c r="G428" s="26"/>
      <c r="H428" s="26"/>
      <c r="I428" s="26"/>
      <c r="J428" s="53"/>
      <c r="K428" s="99"/>
      <c r="L428" s="99"/>
      <c r="M428" s="26"/>
      <c r="N428" s="99"/>
      <c r="O428" s="42" t="str">
        <f t="shared" si="24"/>
        <v/>
      </c>
      <c r="P428" s="26"/>
      <c r="Q428" s="63"/>
      <c r="R428" s="26"/>
      <c r="S428" s="26"/>
      <c r="T428" s="42"/>
      <c r="U428" s="42"/>
      <c r="V428" s="42"/>
      <c r="W428" s="41" t="str">
        <f>IF(E428="","",IF(K428="スギ",VLOOKUP(L428,#REF!,2,0),IF(K428="ヒノキ",VLOOKUP(L428,#REF!,3,0),0)))</f>
        <v/>
      </c>
      <c r="X428" s="41" t="str">
        <f t="shared" si="25"/>
        <v/>
      </c>
      <c r="Y428" s="42"/>
      <c r="Z428" s="42"/>
      <c r="AA428" s="43" t="str">
        <f t="shared" si="26"/>
        <v/>
      </c>
      <c r="AB428" s="23"/>
      <c r="AC428" s="23"/>
      <c r="AD428" s="23"/>
      <c r="AE428" s="23"/>
      <c r="AF428" s="23" t="str">
        <f t="shared" si="27"/>
        <v/>
      </c>
      <c r="AG428" s="88"/>
      <c r="AH428" s="26"/>
      <c r="AI428" s="26"/>
      <c r="AJ428" s="26"/>
    </row>
    <row r="429" spans="1:36">
      <c r="A429" s="42">
        <v>426</v>
      </c>
      <c r="B429" s="42" t="s">
        <v>91</v>
      </c>
      <c r="C429" s="112" t="s">
        <v>0</v>
      </c>
      <c r="D429" s="42"/>
      <c r="E429" s="99"/>
      <c r="F429" s="26"/>
      <c r="G429" s="26"/>
      <c r="H429" s="26"/>
      <c r="I429" s="26"/>
      <c r="J429" s="53"/>
      <c r="K429" s="99"/>
      <c r="L429" s="99"/>
      <c r="M429" s="26"/>
      <c r="N429" s="99"/>
      <c r="O429" s="42" t="str">
        <f t="shared" si="24"/>
        <v/>
      </c>
      <c r="P429" s="26"/>
      <c r="Q429" s="63"/>
      <c r="R429" s="26"/>
      <c r="S429" s="26"/>
      <c r="T429" s="42"/>
      <c r="U429" s="42"/>
      <c r="V429" s="42"/>
      <c r="W429" s="41" t="str">
        <f>IF(E429="","",IF(K429="スギ",VLOOKUP(L429,#REF!,2,0),IF(K429="ヒノキ",VLOOKUP(L429,#REF!,3,0),0)))</f>
        <v/>
      </c>
      <c r="X429" s="41" t="str">
        <f t="shared" si="25"/>
        <v/>
      </c>
      <c r="Y429" s="42"/>
      <c r="Z429" s="42"/>
      <c r="AA429" s="43" t="str">
        <f t="shared" si="26"/>
        <v/>
      </c>
      <c r="AB429" s="23"/>
      <c r="AC429" s="23"/>
      <c r="AD429" s="23"/>
      <c r="AE429" s="23"/>
      <c r="AF429" s="23" t="str">
        <f t="shared" si="27"/>
        <v/>
      </c>
      <c r="AG429" s="88"/>
      <c r="AH429" s="26"/>
      <c r="AI429" s="26"/>
      <c r="AJ429" s="26"/>
    </row>
    <row r="430" spans="1:36">
      <c r="A430" s="42">
        <v>427</v>
      </c>
      <c r="B430" s="42" t="s">
        <v>91</v>
      </c>
      <c r="C430" s="112" t="s">
        <v>0</v>
      </c>
      <c r="D430" s="42"/>
      <c r="E430" s="99"/>
      <c r="F430" s="26"/>
      <c r="G430" s="26"/>
      <c r="H430" s="26"/>
      <c r="I430" s="26"/>
      <c r="J430" s="53"/>
      <c r="K430" s="99"/>
      <c r="L430" s="99"/>
      <c r="M430" s="26"/>
      <c r="N430" s="99"/>
      <c r="O430" s="42" t="str">
        <f t="shared" si="24"/>
        <v/>
      </c>
      <c r="P430" s="26"/>
      <c r="Q430" s="63"/>
      <c r="R430" s="26"/>
      <c r="S430" s="26"/>
      <c r="T430" s="42"/>
      <c r="U430" s="42"/>
      <c r="V430" s="42"/>
      <c r="W430" s="41" t="str">
        <f>IF(E430="","",IF(K430="スギ",VLOOKUP(L430,#REF!,2,0),IF(K430="ヒノキ",VLOOKUP(L430,#REF!,3,0),0)))</f>
        <v/>
      </c>
      <c r="X430" s="41" t="str">
        <f t="shared" si="25"/>
        <v/>
      </c>
      <c r="Y430" s="42"/>
      <c r="Z430" s="42"/>
      <c r="AA430" s="43" t="str">
        <f t="shared" si="26"/>
        <v/>
      </c>
      <c r="AB430" s="23"/>
      <c r="AC430" s="23"/>
      <c r="AD430" s="23"/>
      <c r="AE430" s="23"/>
      <c r="AF430" s="23" t="str">
        <f t="shared" si="27"/>
        <v/>
      </c>
      <c r="AG430" s="88"/>
      <c r="AH430" s="26"/>
      <c r="AI430" s="26"/>
      <c r="AJ430" s="26"/>
    </row>
    <row r="431" spans="1:36">
      <c r="A431" s="42">
        <v>428</v>
      </c>
      <c r="B431" s="42" t="s">
        <v>91</v>
      </c>
      <c r="C431" s="112" t="s">
        <v>0</v>
      </c>
      <c r="D431" s="42"/>
      <c r="E431" s="99"/>
      <c r="F431" s="26"/>
      <c r="G431" s="26"/>
      <c r="H431" s="26"/>
      <c r="I431" s="26"/>
      <c r="J431" s="53"/>
      <c r="K431" s="99"/>
      <c r="L431" s="99"/>
      <c r="M431" s="26"/>
      <c r="N431" s="99"/>
      <c r="O431" s="42" t="str">
        <f t="shared" si="24"/>
        <v/>
      </c>
      <c r="P431" s="26"/>
      <c r="Q431" s="63"/>
      <c r="R431" s="26"/>
      <c r="S431" s="26"/>
      <c r="T431" s="42"/>
      <c r="U431" s="42"/>
      <c r="V431" s="42"/>
      <c r="W431" s="41" t="str">
        <f>IF(E431="","",IF(K431="スギ",VLOOKUP(L431,#REF!,2,0),IF(K431="ヒノキ",VLOOKUP(L431,#REF!,3,0),0)))</f>
        <v/>
      </c>
      <c r="X431" s="41" t="str">
        <f t="shared" si="25"/>
        <v/>
      </c>
      <c r="Y431" s="42"/>
      <c r="Z431" s="42"/>
      <c r="AA431" s="43" t="str">
        <f t="shared" si="26"/>
        <v/>
      </c>
      <c r="AB431" s="23"/>
      <c r="AC431" s="23"/>
      <c r="AD431" s="23"/>
      <c r="AE431" s="23"/>
      <c r="AF431" s="23" t="str">
        <f t="shared" si="27"/>
        <v/>
      </c>
      <c r="AG431" s="88"/>
      <c r="AH431" s="26"/>
      <c r="AI431" s="26"/>
      <c r="AJ431" s="26"/>
    </row>
    <row r="432" spans="1:36">
      <c r="A432" s="42">
        <v>429</v>
      </c>
      <c r="B432" s="42" t="s">
        <v>91</v>
      </c>
      <c r="C432" s="112" t="s">
        <v>0</v>
      </c>
      <c r="D432" s="42"/>
      <c r="E432" s="99"/>
      <c r="F432" s="26"/>
      <c r="G432" s="26"/>
      <c r="H432" s="26"/>
      <c r="I432" s="26"/>
      <c r="J432" s="53"/>
      <c r="K432" s="99"/>
      <c r="L432" s="99"/>
      <c r="M432" s="26"/>
      <c r="N432" s="99"/>
      <c r="O432" s="42" t="str">
        <f t="shared" si="24"/>
        <v/>
      </c>
      <c r="P432" s="26"/>
      <c r="Q432" s="63"/>
      <c r="R432" s="26"/>
      <c r="S432" s="26"/>
      <c r="T432" s="42"/>
      <c r="U432" s="42"/>
      <c r="V432" s="42"/>
      <c r="W432" s="41" t="str">
        <f>IF(E432="","",IF(K432="スギ",VLOOKUP(L432,#REF!,2,0),IF(K432="ヒノキ",VLOOKUP(L432,#REF!,3,0),0)))</f>
        <v/>
      </c>
      <c r="X432" s="41" t="str">
        <f t="shared" si="25"/>
        <v/>
      </c>
      <c r="Y432" s="42"/>
      <c r="Z432" s="42"/>
      <c r="AA432" s="43" t="str">
        <f t="shared" si="26"/>
        <v/>
      </c>
      <c r="AB432" s="23"/>
      <c r="AC432" s="23"/>
      <c r="AD432" s="23"/>
      <c r="AE432" s="23"/>
      <c r="AF432" s="23" t="str">
        <f t="shared" si="27"/>
        <v/>
      </c>
      <c r="AG432" s="88"/>
      <c r="AH432" s="26"/>
      <c r="AI432" s="26"/>
      <c r="AJ432" s="26"/>
    </row>
    <row r="433" spans="1:36">
      <c r="A433" s="42">
        <v>430</v>
      </c>
      <c r="B433" s="42" t="s">
        <v>91</v>
      </c>
      <c r="C433" s="112" t="s">
        <v>0</v>
      </c>
      <c r="D433" s="42"/>
      <c r="E433" s="99"/>
      <c r="F433" s="26"/>
      <c r="G433" s="26"/>
      <c r="H433" s="26"/>
      <c r="I433" s="26"/>
      <c r="J433" s="53"/>
      <c r="K433" s="99"/>
      <c r="L433" s="99"/>
      <c r="M433" s="26"/>
      <c r="N433" s="99"/>
      <c r="O433" s="42" t="str">
        <f t="shared" si="24"/>
        <v/>
      </c>
      <c r="P433" s="26"/>
      <c r="Q433" s="63"/>
      <c r="R433" s="26"/>
      <c r="S433" s="26"/>
      <c r="T433" s="42"/>
      <c r="U433" s="42"/>
      <c r="V433" s="42"/>
      <c r="W433" s="41" t="str">
        <f>IF(E433="","",IF(K433="スギ",VLOOKUP(L433,#REF!,2,0),IF(K433="ヒノキ",VLOOKUP(L433,#REF!,3,0),0)))</f>
        <v/>
      </c>
      <c r="X433" s="41" t="str">
        <f t="shared" si="25"/>
        <v/>
      </c>
      <c r="Y433" s="42"/>
      <c r="Z433" s="42"/>
      <c r="AA433" s="43" t="str">
        <f t="shared" si="26"/>
        <v/>
      </c>
      <c r="AB433" s="23"/>
      <c r="AC433" s="23"/>
      <c r="AD433" s="23"/>
      <c r="AE433" s="23"/>
      <c r="AF433" s="23" t="str">
        <f t="shared" si="27"/>
        <v/>
      </c>
      <c r="AG433" s="88"/>
      <c r="AH433" s="26"/>
      <c r="AI433" s="26"/>
      <c r="AJ433" s="26"/>
    </row>
    <row r="434" spans="1:36">
      <c r="A434" s="42">
        <v>431</v>
      </c>
      <c r="B434" s="42" t="s">
        <v>91</v>
      </c>
      <c r="C434" s="112" t="s">
        <v>0</v>
      </c>
      <c r="D434" s="42"/>
      <c r="E434" s="99"/>
      <c r="F434" s="26"/>
      <c r="G434" s="26"/>
      <c r="H434" s="26"/>
      <c r="I434" s="26"/>
      <c r="J434" s="53"/>
      <c r="K434" s="99"/>
      <c r="L434" s="99"/>
      <c r="M434" s="26"/>
      <c r="N434" s="99"/>
      <c r="O434" s="42" t="str">
        <f t="shared" si="24"/>
        <v/>
      </c>
      <c r="P434" s="26"/>
      <c r="Q434" s="63"/>
      <c r="R434" s="26"/>
      <c r="S434" s="26"/>
      <c r="T434" s="42"/>
      <c r="U434" s="42"/>
      <c r="V434" s="42"/>
      <c r="W434" s="41" t="str">
        <f>IF(E434="","",IF(K434="スギ",VLOOKUP(L434,#REF!,2,0),IF(K434="ヒノキ",VLOOKUP(L434,#REF!,3,0),0)))</f>
        <v/>
      </c>
      <c r="X434" s="41" t="str">
        <f t="shared" si="25"/>
        <v/>
      </c>
      <c r="Y434" s="42"/>
      <c r="Z434" s="42"/>
      <c r="AA434" s="43" t="str">
        <f t="shared" si="26"/>
        <v/>
      </c>
      <c r="AB434" s="23"/>
      <c r="AC434" s="23"/>
      <c r="AD434" s="23"/>
      <c r="AE434" s="23"/>
      <c r="AF434" s="23" t="str">
        <f t="shared" si="27"/>
        <v/>
      </c>
      <c r="AG434" s="88"/>
      <c r="AH434" s="26"/>
      <c r="AI434" s="26"/>
      <c r="AJ434" s="26"/>
    </row>
    <row r="435" spans="1:36">
      <c r="A435" s="42">
        <v>432</v>
      </c>
      <c r="B435" s="42" t="s">
        <v>91</v>
      </c>
      <c r="C435" s="112" t="s">
        <v>0</v>
      </c>
      <c r="D435" s="42"/>
      <c r="E435" s="99"/>
      <c r="F435" s="26"/>
      <c r="G435" s="26"/>
      <c r="H435" s="26"/>
      <c r="I435" s="26"/>
      <c r="J435" s="53"/>
      <c r="K435" s="99"/>
      <c r="L435" s="99"/>
      <c r="M435" s="26"/>
      <c r="N435" s="99"/>
      <c r="O435" s="42" t="str">
        <f t="shared" si="24"/>
        <v/>
      </c>
      <c r="P435" s="26"/>
      <c r="Q435" s="63"/>
      <c r="R435" s="26"/>
      <c r="S435" s="26"/>
      <c r="T435" s="42"/>
      <c r="U435" s="42"/>
      <c r="V435" s="42"/>
      <c r="W435" s="41" t="str">
        <f>IF(E435="","",IF(K435="スギ",VLOOKUP(L435,#REF!,2,0),IF(K435="ヒノキ",VLOOKUP(L435,#REF!,3,0),0)))</f>
        <v/>
      </c>
      <c r="X435" s="41" t="str">
        <f t="shared" si="25"/>
        <v/>
      </c>
      <c r="Y435" s="42"/>
      <c r="Z435" s="42"/>
      <c r="AA435" s="43" t="str">
        <f t="shared" si="26"/>
        <v/>
      </c>
      <c r="AB435" s="23"/>
      <c r="AC435" s="23"/>
      <c r="AD435" s="23"/>
      <c r="AE435" s="23"/>
      <c r="AF435" s="23" t="str">
        <f t="shared" si="27"/>
        <v/>
      </c>
      <c r="AG435" s="88"/>
      <c r="AH435" s="26"/>
      <c r="AI435" s="26"/>
      <c r="AJ435" s="26"/>
    </row>
    <row r="436" spans="1:36">
      <c r="A436" s="42">
        <v>433</v>
      </c>
      <c r="B436" s="42" t="s">
        <v>91</v>
      </c>
      <c r="C436" s="112" t="s">
        <v>0</v>
      </c>
      <c r="D436" s="42"/>
      <c r="E436" s="99"/>
      <c r="F436" s="26"/>
      <c r="G436" s="26"/>
      <c r="H436" s="26"/>
      <c r="I436" s="26"/>
      <c r="J436" s="53"/>
      <c r="K436" s="99"/>
      <c r="L436" s="99"/>
      <c r="M436" s="26"/>
      <c r="N436" s="99"/>
      <c r="O436" s="42" t="str">
        <f t="shared" si="24"/>
        <v/>
      </c>
      <c r="P436" s="26"/>
      <c r="Q436" s="63"/>
      <c r="R436" s="26"/>
      <c r="S436" s="26"/>
      <c r="T436" s="42"/>
      <c r="U436" s="42"/>
      <c r="V436" s="42"/>
      <c r="W436" s="41" t="str">
        <f>IF(E436="","",IF(K436="スギ",VLOOKUP(L436,#REF!,2,0),IF(K436="ヒノキ",VLOOKUP(L436,#REF!,3,0),0)))</f>
        <v/>
      </c>
      <c r="X436" s="41" t="str">
        <f t="shared" si="25"/>
        <v/>
      </c>
      <c r="Y436" s="42"/>
      <c r="Z436" s="42"/>
      <c r="AA436" s="43" t="str">
        <f t="shared" si="26"/>
        <v/>
      </c>
      <c r="AB436" s="23"/>
      <c r="AC436" s="23"/>
      <c r="AD436" s="23"/>
      <c r="AE436" s="23"/>
      <c r="AF436" s="23" t="str">
        <f t="shared" si="27"/>
        <v/>
      </c>
      <c r="AG436" s="88"/>
      <c r="AH436" s="26"/>
      <c r="AI436" s="26"/>
      <c r="AJ436" s="26"/>
    </row>
    <row r="437" spans="1:36">
      <c r="A437" s="42">
        <v>434</v>
      </c>
      <c r="B437" s="42" t="s">
        <v>91</v>
      </c>
      <c r="C437" s="112" t="s">
        <v>0</v>
      </c>
      <c r="D437" s="42"/>
      <c r="E437" s="99"/>
      <c r="F437" s="26"/>
      <c r="G437" s="26"/>
      <c r="H437" s="26"/>
      <c r="I437" s="26"/>
      <c r="J437" s="53"/>
      <c r="K437" s="99"/>
      <c r="L437" s="99"/>
      <c r="M437" s="26"/>
      <c r="N437" s="99"/>
      <c r="O437" s="42" t="str">
        <f t="shared" si="24"/>
        <v/>
      </c>
      <c r="P437" s="26"/>
      <c r="Q437" s="63"/>
      <c r="R437" s="26"/>
      <c r="S437" s="26"/>
      <c r="T437" s="42"/>
      <c r="U437" s="42"/>
      <c r="V437" s="42"/>
      <c r="W437" s="41" t="str">
        <f>IF(E437="","",IF(K437="スギ",VLOOKUP(L437,#REF!,2,0),IF(K437="ヒノキ",VLOOKUP(L437,#REF!,3,0),0)))</f>
        <v/>
      </c>
      <c r="X437" s="41" t="str">
        <f t="shared" si="25"/>
        <v/>
      </c>
      <c r="Y437" s="42"/>
      <c r="Z437" s="42"/>
      <c r="AA437" s="43" t="str">
        <f t="shared" si="26"/>
        <v/>
      </c>
      <c r="AB437" s="23"/>
      <c r="AC437" s="23"/>
      <c r="AD437" s="23"/>
      <c r="AE437" s="23"/>
      <c r="AF437" s="23" t="str">
        <f t="shared" si="27"/>
        <v/>
      </c>
      <c r="AG437" s="88"/>
      <c r="AH437" s="26"/>
      <c r="AI437" s="26"/>
      <c r="AJ437" s="26"/>
    </row>
    <row r="438" spans="1:36">
      <c r="A438" s="42">
        <v>435</v>
      </c>
      <c r="B438" s="42" t="s">
        <v>91</v>
      </c>
      <c r="C438" s="112" t="s">
        <v>0</v>
      </c>
      <c r="D438" s="42"/>
      <c r="E438" s="99"/>
      <c r="F438" s="26"/>
      <c r="G438" s="26"/>
      <c r="H438" s="26"/>
      <c r="I438" s="26"/>
      <c r="J438" s="53"/>
      <c r="K438" s="99"/>
      <c r="L438" s="99"/>
      <c r="M438" s="26"/>
      <c r="N438" s="99"/>
      <c r="O438" s="42" t="str">
        <f t="shared" si="24"/>
        <v/>
      </c>
      <c r="P438" s="26"/>
      <c r="Q438" s="63"/>
      <c r="R438" s="26"/>
      <c r="S438" s="26"/>
      <c r="T438" s="42"/>
      <c r="U438" s="42"/>
      <c r="V438" s="42"/>
      <c r="W438" s="41" t="str">
        <f>IF(E438="","",IF(K438="スギ",VLOOKUP(L438,#REF!,2,0),IF(K438="ヒノキ",VLOOKUP(L438,#REF!,3,0),0)))</f>
        <v/>
      </c>
      <c r="X438" s="41" t="str">
        <f t="shared" si="25"/>
        <v/>
      </c>
      <c r="Y438" s="42"/>
      <c r="Z438" s="42"/>
      <c r="AA438" s="43" t="str">
        <f t="shared" si="26"/>
        <v/>
      </c>
      <c r="AB438" s="23"/>
      <c r="AC438" s="23"/>
      <c r="AD438" s="23"/>
      <c r="AE438" s="23"/>
      <c r="AF438" s="23" t="str">
        <f t="shared" si="27"/>
        <v/>
      </c>
      <c r="AG438" s="88"/>
      <c r="AH438" s="26"/>
      <c r="AI438" s="26"/>
      <c r="AJ438" s="26"/>
    </row>
    <row r="439" spans="1:36">
      <c r="A439" s="42">
        <v>436</v>
      </c>
      <c r="B439" s="42" t="s">
        <v>91</v>
      </c>
      <c r="C439" s="112" t="s">
        <v>0</v>
      </c>
      <c r="D439" s="42"/>
      <c r="E439" s="99"/>
      <c r="F439" s="26"/>
      <c r="G439" s="26"/>
      <c r="H439" s="26"/>
      <c r="I439" s="26"/>
      <c r="J439" s="53"/>
      <c r="K439" s="99"/>
      <c r="L439" s="99"/>
      <c r="M439" s="26"/>
      <c r="N439" s="99"/>
      <c r="O439" s="42" t="str">
        <f t="shared" si="24"/>
        <v/>
      </c>
      <c r="P439" s="26"/>
      <c r="Q439" s="63"/>
      <c r="R439" s="26"/>
      <c r="S439" s="26"/>
      <c r="T439" s="42"/>
      <c r="U439" s="42"/>
      <c r="V439" s="42"/>
      <c r="W439" s="41" t="str">
        <f>IF(E439="","",IF(K439="スギ",VLOOKUP(L439,#REF!,2,0),IF(K439="ヒノキ",VLOOKUP(L439,#REF!,3,0),0)))</f>
        <v/>
      </c>
      <c r="X439" s="41" t="str">
        <f t="shared" si="25"/>
        <v/>
      </c>
      <c r="Y439" s="42"/>
      <c r="Z439" s="42"/>
      <c r="AA439" s="43" t="str">
        <f t="shared" si="26"/>
        <v/>
      </c>
      <c r="AB439" s="23"/>
      <c r="AC439" s="23"/>
      <c r="AD439" s="23"/>
      <c r="AE439" s="23"/>
      <c r="AF439" s="23" t="str">
        <f t="shared" si="27"/>
        <v/>
      </c>
      <c r="AG439" s="88"/>
      <c r="AH439" s="26"/>
      <c r="AI439" s="26"/>
      <c r="AJ439" s="26"/>
    </row>
    <row r="440" spans="1:36">
      <c r="A440" s="42">
        <v>437</v>
      </c>
      <c r="B440" s="42" t="s">
        <v>91</v>
      </c>
      <c r="C440" s="112" t="s">
        <v>0</v>
      </c>
      <c r="D440" s="42"/>
      <c r="E440" s="99"/>
      <c r="F440" s="26"/>
      <c r="G440" s="26"/>
      <c r="H440" s="26"/>
      <c r="I440" s="26"/>
      <c r="J440" s="53"/>
      <c r="K440" s="99"/>
      <c r="L440" s="99"/>
      <c r="M440" s="26"/>
      <c r="N440" s="99"/>
      <c r="O440" s="42" t="str">
        <f t="shared" si="24"/>
        <v/>
      </c>
      <c r="P440" s="26"/>
      <c r="Q440" s="63"/>
      <c r="R440" s="26"/>
      <c r="S440" s="26"/>
      <c r="T440" s="42"/>
      <c r="U440" s="42"/>
      <c r="V440" s="42"/>
      <c r="W440" s="41" t="str">
        <f>IF(E440="","",IF(K440="スギ",VLOOKUP(L440,#REF!,2,0),IF(K440="ヒノキ",VLOOKUP(L440,#REF!,3,0),0)))</f>
        <v/>
      </c>
      <c r="X440" s="41" t="str">
        <f t="shared" si="25"/>
        <v/>
      </c>
      <c r="Y440" s="42"/>
      <c r="Z440" s="42"/>
      <c r="AA440" s="43" t="str">
        <f t="shared" si="26"/>
        <v/>
      </c>
      <c r="AB440" s="23"/>
      <c r="AC440" s="23"/>
      <c r="AD440" s="23"/>
      <c r="AE440" s="23"/>
      <c r="AF440" s="23" t="str">
        <f t="shared" si="27"/>
        <v/>
      </c>
      <c r="AG440" s="88"/>
      <c r="AH440" s="26"/>
      <c r="AI440" s="26"/>
      <c r="AJ440" s="26"/>
    </row>
    <row r="441" spans="1:36">
      <c r="A441" s="42">
        <v>438</v>
      </c>
      <c r="B441" s="42" t="s">
        <v>91</v>
      </c>
      <c r="C441" s="112" t="s">
        <v>0</v>
      </c>
      <c r="D441" s="42"/>
      <c r="E441" s="99"/>
      <c r="F441" s="26"/>
      <c r="G441" s="26"/>
      <c r="H441" s="26"/>
      <c r="I441" s="26"/>
      <c r="J441" s="53"/>
      <c r="K441" s="99"/>
      <c r="L441" s="99"/>
      <c r="M441" s="26"/>
      <c r="N441" s="99"/>
      <c r="O441" s="42" t="str">
        <f t="shared" si="24"/>
        <v/>
      </c>
      <c r="P441" s="26"/>
      <c r="Q441" s="63"/>
      <c r="R441" s="26"/>
      <c r="S441" s="26"/>
      <c r="T441" s="42"/>
      <c r="U441" s="42"/>
      <c r="V441" s="42"/>
      <c r="W441" s="41" t="str">
        <f>IF(E441="","",IF(K441="スギ",VLOOKUP(L441,#REF!,2,0),IF(K441="ヒノキ",VLOOKUP(L441,#REF!,3,0),0)))</f>
        <v/>
      </c>
      <c r="X441" s="41" t="str">
        <f t="shared" si="25"/>
        <v/>
      </c>
      <c r="Y441" s="42"/>
      <c r="Z441" s="42"/>
      <c r="AA441" s="43" t="str">
        <f t="shared" si="26"/>
        <v/>
      </c>
      <c r="AB441" s="23"/>
      <c r="AC441" s="23"/>
      <c r="AD441" s="23"/>
      <c r="AE441" s="23"/>
      <c r="AF441" s="23" t="str">
        <f t="shared" si="27"/>
        <v/>
      </c>
      <c r="AG441" s="88"/>
      <c r="AH441" s="26"/>
      <c r="AI441" s="26"/>
      <c r="AJ441" s="26"/>
    </row>
    <row r="442" spans="1:36">
      <c r="A442" s="42">
        <v>439</v>
      </c>
      <c r="B442" s="42" t="s">
        <v>91</v>
      </c>
      <c r="C442" s="112" t="s">
        <v>0</v>
      </c>
      <c r="D442" s="42"/>
      <c r="E442" s="99"/>
      <c r="F442" s="26"/>
      <c r="G442" s="26"/>
      <c r="H442" s="26"/>
      <c r="I442" s="26"/>
      <c r="J442" s="53"/>
      <c r="K442" s="99"/>
      <c r="L442" s="99"/>
      <c r="M442" s="26"/>
      <c r="N442" s="99"/>
      <c r="O442" s="42" t="str">
        <f t="shared" si="24"/>
        <v/>
      </c>
      <c r="P442" s="26"/>
      <c r="Q442" s="63"/>
      <c r="R442" s="26"/>
      <c r="S442" s="26"/>
      <c r="T442" s="42"/>
      <c r="U442" s="42"/>
      <c r="V442" s="42"/>
      <c r="W442" s="41" t="str">
        <f>IF(E442="","",IF(K442="スギ",VLOOKUP(L442,#REF!,2,0),IF(K442="ヒノキ",VLOOKUP(L442,#REF!,3,0),0)))</f>
        <v/>
      </c>
      <c r="X442" s="41" t="str">
        <f t="shared" si="25"/>
        <v/>
      </c>
      <c r="Y442" s="42"/>
      <c r="Z442" s="42"/>
      <c r="AA442" s="43" t="str">
        <f t="shared" si="26"/>
        <v/>
      </c>
      <c r="AB442" s="23"/>
      <c r="AC442" s="23"/>
      <c r="AD442" s="23"/>
      <c r="AE442" s="23"/>
      <c r="AF442" s="23" t="str">
        <f t="shared" si="27"/>
        <v/>
      </c>
      <c r="AG442" s="88"/>
      <c r="AH442" s="26"/>
      <c r="AI442" s="26"/>
      <c r="AJ442" s="26"/>
    </row>
    <row r="443" spans="1:36">
      <c r="A443" s="42">
        <v>440</v>
      </c>
      <c r="B443" s="42" t="s">
        <v>91</v>
      </c>
      <c r="C443" s="112" t="s">
        <v>0</v>
      </c>
      <c r="D443" s="42"/>
      <c r="E443" s="99"/>
      <c r="F443" s="26"/>
      <c r="G443" s="26"/>
      <c r="H443" s="26"/>
      <c r="I443" s="26"/>
      <c r="J443" s="53"/>
      <c r="K443" s="99"/>
      <c r="L443" s="99"/>
      <c r="M443" s="26"/>
      <c r="N443" s="99"/>
      <c r="O443" s="42" t="str">
        <f t="shared" si="24"/>
        <v/>
      </c>
      <c r="P443" s="26"/>
      <c r="Q443" s="63"/>
      <c r="R443" s="26"/>
      <c r="S443" s="26"/>
      <c r="T443" s="42"/>
      <c r="U443" s="42"/>
      <c r="V443" s="42"/>
      <c r="W443" s="41" t="str">
        <f>IF(E443="","",IF(K443="スギ",VLOOKUP(L443,#REF!,2,0),IF(K443="ヒノキ",VLOOKUP(L443,#REF!,3,0),0)))</f>
        <v/>
      </c>
      <c r="X443" s="41" t="str">
        <f t="shared" si="25"/>
        <v/>
      </c>
      <c r="Y443" s="42"/>
      <c r="Z443" s="42"/>
      <c r="AA443" s="43" t="str">
        <f t="shared" si="26"/>
        <v/>
      </c>
      <c r="AB443" s="23"/>
      <c r="AC443" s="23"/>
      <c r="AD443" s="23"/>
      <c r="AE443" s="23"/>
      <c r="AF443" s="23" t="str">
        <f t="shared" si="27"/>
        <v/>
      </c>
      <c r="AG443" s="88"/>
      <c r="AH443" s="26"/>
      <c r="AI443" s="26"/>
      <c r="AJ443" s="26"/>
    </row>
    <row r="444" spans="1:36">
      <c r="A444" s="42">
        <v>441</v>
      </c>
      <c r="B444" s="42" t="s">
        <v>91</v>
      </c>
      <c r="C444" s="112" t="s">
        <v>0</v>
      </c>
      <c r="D444" s="42"/>
      <c r="E444" s="99"/>
      <c r="F444" s="26"/>
      <c r="G444" s="26"/>
      <c r="H444" s="26"/>
      <c r="I444" s="26"/>
      <c r="J444" s="53"/>
      <c r="K444" s="99"/>
      <c r="L444" s="99"/>
      <c r="M444" s="26"/>
      <c r="N444" s="99"/>
      <c r="O444" s="42" t="str">
        <f t="shared" si="24"/>
        <v/>
      </c>
      <c r="P444" s="26"/>
      <c r="Q444" s="63"/>
      <c r="R444" s="26"/>
      <c r="S444" s="26"/>
      <c r="T444" s="42"/>
      <c r="U444" s="42"/>
      <c r="V444" s="42"/>
      <c r="W444" s="41" t="str">
        <f>IF(E444="","",IF(K444="スギ",VLOOKUP(L444,#REF!,2,0),IF(K444="ヒノキ",VLOOKUP(L444,#REF!,3,0),0)))</f>
        <v/>
      </c>
      <c r="X444" s="41" t="str">
        <f t="shared" si="25"/>
        <v/>
      </c>
      <c r="Y444" s="42"/>
      <c r="Z444" s="42"/>
      <c r="AA444" s="43" t="str">
        <f t="shared" si="26"/>
        <v/>
      </c>
      <c r="AB444" s="23"/>
      <c r="AC444" s="23"/>
      <c r="AD444" s="23"/>
      <c r="AE444" s="23"/>
      <c r="AF444" s="23" t="str">
        <f t="shared" si="27"/>
        <v/>
      </c>
      <c r="AG444" s="88"/>
      <c r="AH444" s="26"/>
      <c r="AI444" s="26"/>
      <c r="AJ444" s="26"/>
    </row>
    <row r="445" spans="1:36">
      <c r="A445" s="42">
        <v>442</v>
      </c>
      <c r="B445" s="42" t="s">
        <v>91</v>
      </c>
      <c r="C445" s="112" t="s">
        <v>0</v>
      </c>
      <c r="D445" s="42"/>
      <c r="E445" s="99"/>
      <c r="F445" s="26"/>
      <c r="G445" s="26"/>
      <c r="H445" s="26"/>
      <c r="I445" s="26"/>
      <c r="J445" s="53"/>
      <c r="K445" s="99"/>
      <c r="L445" s="99"/>
      <c r="M445" s="26"/>
      <c r="N445" s="99"/>
      <c r="O445" s="42" t="str">
        <f t="shared" si="24"/>
        <v/>
      </c>
      <c r="P445" s="26"/>
      <c r="Q445" s="63"/>
      <c r="R445" s="26"/>
      <c r="S445" s="26"/>
      <c r="T445" s="42"/>
      <c r="U445" s="42"/>
      <c r="V445" s="42"/>
      <c r="W445" s="41" t="str">
        <f>IF(E445="","",IF(K445="スギ",VLOOKUP(L445,#REF!,2,0),IF(K445="ヒノキ",VLOOKUP(L445,#REF!,3,0),0)))</f>
        <v/>
      </c>
      <c r="X445" s="41" t="str">
        <f t="shared" si="25"/>
        <v/>
      </c>
      <c r="Y445" s="42"/>
      <c r="Z445" s="42"/>
      <c r="AA445" s="43" t="str">
        <f t="shared" si="26"/>
        <v/>
      </c>
      <c r="AB445" s="23"/>
      <c r="AC445" s="23"/>
      <c r="AD445" s="23"/>
      <c r="AE445" s="23"/>
      <c r="AF445" s="23" t="str">
        <f t="shared" si="27"/>
        <v/>
      </c>
      <c r="AG445" s="88"/>
      <c r="AH445" s="26"/>
      <c r="AI445" s="26"/>
      <c r="AJ445" s="26"/>
    </row>
    <row r="446" spans="1:36">
      <c r="A446" s="42">
        <v>443</v>
      </c>
      <c r="B446" s="42" t="s">
        <v>91</v>
      </c>
      <c r="C446" s="112" t="s">
        <v>0</v>
      </c>
      <c r="D446" s="42"/>
      <c r="E446" s="99"/>
      <c r="F446" s="26"/>
      <c r="G446" s="26"/>
      <c r="H446" s="26"/>
      <c r="I446" s="26"/>
      <c r="J446" s="53"/>
      <c r="K446" s="99"/>
      <c r="L446" s="99"/>
      <c r="M446" s="26"/>
      <c r="N446" s="99"/>
      <c r="O446" s="42" t="str">
        <f t="shared" si="24"/>
        <v/>
      </c>
      <c r="P446" s="26"/>
      <c r="Q446" s="63"/>
      <c r="R446" s="26"/>
      <c r="S446" s="26"/>
      <c r="T446" s="42"/>
      <c r="U446" s="42"/>
      <c r="V446" s="42"/>
      <c r="W446" s="41" t="str">
        <f>IF(E446="","",IF(K446="スギ",VLOOKUP(L446,#REF!,2,0),IF(K446="ヒノキ",VLOOKUP(L446,#REF!,3,0),0)))</f>
        <v/>
      </c>
      <c r="X446" s="41" t="str">
        <f t="shared" si="25"/>
        <v/>
      </c>
      <c r="Y446" s="42"/>
      <c r="Z446" s="42"/>
      <c r="AA446" s="43" t="str">
        <f t="shared" si="26"/>
        <v/>
      </c>
      <c r="AB446" s="23"/>
      <c r="AC446" s="23"/>
      <c r="AD446" s="23"/>
      <c r="AE446" s="23"/>
      <c r="AF446" s="23" t="str">
        <f t="shared" si="27"/>
        <v/>
      </c>
      <c r="AG446" s="88"/>
      <c r="AH446" s="26"/>
      <c r="AI446" s="26"/>
      <c r="AJ446" s="26"/>
    </row>
    <row r="447" spans="1:36">
      <c r="A447" s="42">
        <v>444</v>
      </c>
      <c r="B447" s="42" t="s">
        <v>91</v>
      </c>
      <c r="C447" s="112" t="s">
        <v>0</v>
      </c>
      <c r="D447" s="42"/>
      <c r="E447" s="99"/>
      <c r="F447" s="26"/>
      <c r="G447" s="26"/>
      <c r="H447" s="26"/>
      <c r="I447" s="26"/>
      <c r="J447" s="53"/>
      <c r="K447" s="99"/>
      <c r="L447" s="99"/>
      <c r="M447" s="26"/>
      <c r="N447" s="99"/>
      <c r="O447" s="42" t="str">
        <f t="shared" si="24"/>
        <v/>
      </c>
      <c r="P447" s="26"/>
      <c r="Q447" s="63"/>
      <c r="R447" s="26"/>
      <c r="S447" s="26"/>
      <c r="T447" s="42"/>
      <c r="U447" s="42"/>
      <c r="V447" s="42"/>
      <c r="W447" s="41" t="str">
        <f>IF(E447="","",IF(K447="スギ",VLOOKUP(L447,#REF!,2,0),IF(K447="ヒノキ",VLOOKUP(L447,#REF!,3,0),0)))</f>
        <v/>
      </c>
      <c r="X447" s="41" t="str">
        <f t="shared" si="25"/>
        <v/>
      </c>
      <c r="Y447" s="42"/>
      <c r="Z447" s="42"/>
      <c r="AA447" s="43" t="str">
        <f t="shared" si="26"/>
        <v/>
      </c>
      <c r="AB447" s="23"/>
      <c r="AC447" s="23"/>
      <c r="AD447" s="23"/>
      <c r="AE447" s="23"/>
      <c r="AF447" s="23" t="str">
        <f t="shared" si="27"/>
        <v/>
      </c>
      <c r="AG447" s="88"/>
      <c r="AH447" s="26"/>
      <c r="AI447" s="26"/>
      <c r="AJ447" s="26"/>
    </row>
    <row r="448" spans="1:36">
      <c r="A448" s="42">
        <v>445</v>
      </c>
      <c r="B448" s="42" t="s">
        <v>91</v>
      </c>
      <c r="C448" s="112" t="s">
        <v>0</v>
      </c>
      <c r="D448" s="42"/>
      <c r="E448" s="99"/>
      <c r="F448" s="26"/>
      <c r="G448" s="26"/>
      <c r="H448" s="26"/>
      <c r="I448" s="26"/>
      <c r="J448" s="53"/>
      <c r="K448" s="99"/>
      <c r="L448" s="99"/>
      <c r="M448" s="26"/>
      <c r="N448" s="99"/>
      <c r="O448" s="42" t="str">
        <f t="shared" si="24"/>
        <v/>
      </c>
      <c r="P448" s="26"/>
      <c r="Q448" s="63"/>
      <c r="R448" s="26"/>
      <c r="S448" s="26"/>
      <c r="T448" s="42"/>
      <c r="U448" s="42"/>
      <c r="V448" s="42"/>
      <c r="W448" s="41" t="str">
        <f>IF(E448="","",IF(K448="スギ",VLOOKUP(L448,#REF!,2,0),IF(K448="ヒノキ",VLOOKUP(L448,#REF!,3,0),0)))</f>
        <v/>
      </c>
      <c r="X448" s="41" t="str">
        <f t="shared" si="25"/>
        <v/>
      </c>
      <c r="Y448" s="42"/>
      <c r="Z448" s="42"/>
      <c r="AA448" s="43" t="str">
        <f t="shared" si="26"/>
        <v/>
      </c>
      <c r="AB448" s="23"/>
      <c r="AC448" s="23"/>
      <c r="AD448" s="23"/>
      <c r="AE448" s="23"/>
      <c r="AF448" s="23" t="str">
        <f t="shared" si="27"/>
        <v/>
      </c>
      <c r="AG448" s="88"/>
      <c r="AH448" s="26"/>
      <c r="AI448" s="26"/>
      <c r="AJ448" s="26"/>
    </row>
    <row r="449" spans="1:36">
      <c r="A449" s="42">
        <v>446</v>
      </c>
      <c r="B449" s="42" t="s">
        <v>91</v>
      </c>
      <c r="C449" s="112" t="s">
        <v>0</v>
      </c>
      <c r="D449" s="42"/>
      <c r="E449" s="99"/>
      <c r="F449" s="26"/>
      <c r="G449" s="26"/>
      <c r="H449" s="26"/>
      <c r="I449" s="26"/>
      <c r="J449" s="53"/>
      <c r="K449" s="99"/>
      <c r="L449" s="99"/>
      <c r="M449" s="26"/>
      <c r="N449" s="99"/>
      <c r="O449" s="42" t="str">
        <f t="shared" si="24"/>
        <v/>
      </c>
      <c r="P449" s="26"/>
      <c r="Q449" s="63"/>
      <c r="R449" s="26"/>
      <c r="S449" s="26"/>
      <c r="T449" s="42"/>
      <c r="U449" s="42"/>
      <c r="V449" s="42"/>
      <c r="W449" s="41" t="str">
        <f>IF(E449="","",IF(K449="スギ",VLOOKUP(L449,#REF!,2,0),IF(K449="ヒノキ",VLOOKUP(L449,#REF!,3,0),0)))</f>
        <v/>
      </c>
      <c r="X449" s="41" t="str">
        <f t="shared" si="25"/>
        <v/>
      </c>
      <c r="Y449" s="42"/>
      <c r="Z449" s="42"/>
      <c r="AA449" s="43" t="str">
        <f t="shared" si="26"/>
        <v/>
      </c>
      <c r="AB449" s="23"/>
      <c r="AC449" s="23"/>
      <c r="AD449" s="23"/>
      <c r="AE449" s="23"/>
      <c r="AF449" s="23" t="str">
        <f t="shared" si="27"/>
        <v/>
      </c>
      <c r="AG449" s="88"/>
      <c r="AH449" s="26"/>
      <c r="AI449" s="26"/>
      <c r="AJ449" s="26"/>
    </row>
    <row r="450" spans="1:36">
      <c r="A450" s="42">
        <v>447</v>
      </c>
      <c r="B450" s="42" t="s">
        <v>91</v>
      </c>
      <c r="C450" s="112" t="s">
        <v>0</v>
      </c>
      <c r="D450" s="42"/>
      <c r="E450" s="99"/>
      <c r="F450" s="26"/>
      <c r="G450" s="26"/>
      <c r="H450" s="26"/>
      <c r="I450" s="26"/>
      <c r="J450" s="53"/>
      <c r="K450" s="99"/>
      <c r="L450" s="99"/>
      <c r="M450" s="26"/>
      <c r="N450" s="99"/>
      <c r="O450" s="42" t="str">
        <f t="shared" si="24"/>
        <v/>
      </c>
      <c r="P450" s="26"/>
      <c r="Q450" s="63"/>
      <c r="R450" s="26"/>
      <c r="S450" s="26"/>
      <c r="T450" s="42"/>
      <c r="U450" s="42"/>
      <c r="V450" s="42"/>
      <c r="W450" s="41" t="str">
        <f>IF(E450="","",IF(K450="スギ",VLOOKUP(L450,#REF!,2,0),IF(K450="ヒノキ",VLOOKUP(L450,#REF!,3,0),0)))</f>
        <v/>
      </c>
      <c r="X450" s="41" t="str">
        <f t="shared" si="25"/>
        <v/>
      </c>
      <c r="Y450" s="42"/>
      <c r="Z450" s="42"/>
      <c r="AA450" s="43" t="str">
        <f t="shared" si="26"/>
        <v/>
      </c>
      <c r="AB450" s="23"/>
      <c r="AC450" s="23"/>
      <c r="AD450" s="23"/>
      <c r="AE450" s="23"/>
      <c r="AF450" s="23" t="str">
        <f t="shared" si="27"/>
        <v/>
      </c>
      <c r="AG450" s="88"/>
      <c r="AH450" s="26"/>
      <c r="AI450" s="26"/>
      <c r="AJ450" s="26"/>
    </row>
    <row r="451" spans="1:36">
      <c r="A451" s="42">
        <v>448</v>
      </c>
      <c r="B451" s="42" t="s">
        <v>91</v>
      </c>
      <c r="C451" s="112" t="s">
        <v>0</v>
      </c>
      <c r="D451" s="42"/>
      <c r="E451" s="99"/>
      <c r="F451" s="26"/>
      <c r="G451" s="26"/>
      <c r="H451" s="26"/>
      <c r="I451" s="26"/>
      <c r="J451" s="53"/>
      <c r="K451" s="99"/>
      <c r="L451" s="99"/>
      <c r="M451" s="26"/>
      <c r="N451" s="99"/>
      <c r="O451" s="42" t="str">
        <f t="shared" si="24"/>
        <v/>
      </c>
      <c r="P451" s="26"/>
      <c r="Q451" s="63"/>
      <c r="R451" s="26"/>
      <c r="S451" s="26"/>
      <c r="T451" s="42"/>
      <c r="U451" s="42"/>
      <c r="V451" s="42"/>
      <c r="W451" s="41" t="str">
        <f>IF(E451="","",IF(K451="スギ",VLOOKUP(L451,#REF!,2,0),IF(K451="ヒノキ",VLOOKUP(L451,#REF!,3,0),0)))</f>
        <v/>
      </c>
      <c r="X451" s="41" t="str">
        <f t="shared" si="25"/>
        <v/>
      </c>
      <c r="Y451" s="42"/>
      <c r="Z451" s="42"/>
      <c r="AA451" s="43" t="str">
        <f t="shared" si="26"/>
        <v/>
      </c>
      <c r="AB451" s="23"/>
      <c r="AC451" s="23"/>
      <c r="AD451" s="23"/>
      <c r="AE451" s="23"/>
      <c r="AF451" s="23" t="str">
        <f t="shared" si="27"/>
        <v/>
      </c>
      <c r="AG451" s="88"/>
      <c r="AH451" s="26"/>
      <c r="AI451" s="26"/>
      <c r="AJ451" s="26"/>
    </row>
    <row r="452" spans="1:36">
      <c r="A452" s="42">
        <v>449</v>
      </c>
      <c r="B452" s="42" t="s">
        <v>91</v>
      </c>
      <c r="C452" s="112" t="s">
        <v>0</v>
      </c>
      <c r="D452" s="42"/>
      <c r="E452" s="99"/>
      <c r="F452" s="26"/>
      <c r="G452" s="26"/>
      <c r="H452" s="26"/>
      <c r="I452" s="26"/>
      <c r="J452" s="53"/>
      <c r="K452" s="99"/>
      <c r="L452" s="99"/>
      <c r="M452" s="26"/>
      <c r="N452" s="99"/>
      <c r="O452" s="42" t="str">
        <f t="shared" si="24"/>
        <v/>
      </c>
      <c r="P452" s="26"/>
      <c r="Q452" s="63"/>
      <c r="R452" s="26"/>
      <c r="S452" s="26"/>
      <c r="T452" s="42"/>
      <c r="U452" s="42"/>
      <c r="V452" s="42"/>
      <c r="W452" s="41" t="str">
        <f>IF(E452="","",IF(K452="スギ",VLOOKUP(L452,#REF!,2,0),IF(K452="ヒノキ",VLOOKUP(L452,#REF!,3,0),0)))</f>
        <v/>
      </c>
      <c r="X452" s="41" t="str">
        <f t="shared" si="25"/>
        <v/>
      </c>
      <c r="Y452" s="42"/>
      <c r="Z452" s="42"/>
      <c r="AA452" s="43" t="str">
        <f t="shared" si="26"/>
        <v/>
      </c>
      <c r="AB452" s="23"/>
      <c r="AC452" s="23"/>
      <c r="AD452" s="23"/>
      <c r="AE452" s="23"/>
      <c r="AF452" s="23" t="str">
        <f t="shared" si="27"/>
        <v/>
      </c>
      <c r="AG452" s="88"/>
      <c r="AH452" s="26"/>
      <c r="AI452" s="26"/>
      <c r="AJ452" s="26"/>
    </row>
    <row r="453" spans="1:36">
      <c r="A453" s="42">
        <v>450</v>
      </c>
      <c r="B453" s="42" t="s">
        <v>91</v>
      </c>
      <c r="C453" s="112" t="s">
        <v>0</v>
      </c>
      <c r="D453" s="42"/>
      <c r="E453" s="99"/>
      <c r="F453" s="26"/>
      <c r="G453" s="26"/>
      <c r="H453" s="26"/>
      <c r="I453" s="26"/>
      <c r="J453" s="53"/>
      <c r="K453" s="99"/>
      <c r="L453" s="99"/>
      <c r="M453" s="26"/>
      <c r="N453" s="99"/>
      <c r="O453" s="42" t="str">
        <f t="shared" ref="O453:O516" si="28">IF(N453="","",IF(MONTH(N453)&lt;=3,YEAR(N453)-1,YEAR(N453)))</f>
        <v/>
      </c>
      <c r="P453" s="26"/>
      <c r="Q453" s="63"/>
      <c r="R453" s="26"/>
      <c r="S453" s="26"/>
      <c r="T453" s="42"/>
      <c r="U453" s="42"/>
      <c r="V453" s="42"/>
      <c r="W453" s="41" t="str">
        <f>IF(E453="","",IF(K453="スギ",VLOOKUP(L453,#REF!,2,0),IF(K453="ヒノキ",VLOOKUP(L453,#REF!,3,0),0)))</f>
        <v/>
      </c>
      <c r="X453" s="41" t="str">
        <f t="shared" ref="X453:X516" si="29">IF(E453="","",IF(Q453=0,ROUND(W453*J453,0),0))</f>
        <v/>
      </c>
      <c r="Y453" s="42"/>
      <c r="Z453" s="42"/>
      <c r="AA453" s="43" t="str">
        <f t="shared" ref="AA453:AA516" si="30">IF(Q453="","",IF(Q453=0,X453,Q453))</f>
        <v/>
      </c>
      <c r="AB453" s="23"/>
      <c r="AC453" s="23"/>
      <c r="AD453" s="23"/>
      <c r="AE453" s="23"/>
      <c r="AF453" s="23" t="str">
        <f t="shared" ref="AF453:AF516" si="31">IF(E453="","",Q453-SUM(AB453:AE453))</f>
        <v/>
      </c>
      <c r="AG453" s="88"/>
      <c r="AH453" s="26"/>
      <c r="AI453" s="26"/>
      <c r="AJ453" s="26"/>
    </row>
    <row r="454" spans="1:36">
      <c r="A454" s="42">
        <v>451</v>
      </c>
      <c r="B454" s="42" t="s">
        <v>91</v>
      </c>
      <c r="C454" s="112" t="s">
        <v>0</v>
      </c>
      <c r="D454" s="42"/>
      <c r="E454" s="99"/>
      <c r="F454" s="26"/>
      <c r="G454" s="26"/>
      <c r="H454" s="26"/>
      <c r="I454" s="26"/>
      <c r="J454" s="53"/>
      <c r="K454" s="99"/>
      <c r="L454" s="99"/>
      <c r="M454" s="26"/>
      <c r="N454" s="99"/>
      <c r="O454" s="42" t="str">
        <f t="shared" si="28"/>
        <v/>
      </c>
      <c r="P454" s="26"/>
      <c r="Q454" s="63"/>
      <c r="R454" s="26"/>
      <c r="S454" s="26"/>
      <c r="T454" s="42"/>
      <c r="U454" s="42"/>
      <c r="V454" s="42"/>
      <c r="W454" s="41" t="str">
        <f>IF(E454="","",IF(K454="スギ",VLOOKUP(L454,#REF!,2,0),IF(K454="ヒノキ",VLOOKUP(L454,#REF!,3,0),0)))</f>
        <v/>
      </c>
      <c r="X454" s="41" t="str">
        <f t="shared" si="29"/>
        <v/>
      </c>
      <c r="Y454" s="42"/>
      <c r="Z454" s="42"/>
      <c r="AA454" s="43" t="str">
        <f t="shared" si="30"/>
        <v/>
      </c>
      <c r="AB454" s="23"/>
      <c r="AC454" s="23"/>
      <c r="AD454" s="23"/>
      <c r="AE454" s="23"/>
      <c r="AF454" s="23" t="str">
        <f t="shared" si="31"/>
        <v/>
      </c>
      <c r="AG454" s="88"/>
      <c r="AH454" s="26"/>
      <c r="AI454" s="26"/>
      <c r="AJ454" s="26"/>
    </row>
    <row r="455" spans="1:36">
      <c r="A455" s="42">
        <v>452</v>
      </c>
      <c r="B455" s="42" t="s">
        <v>91</v>
      </c>
      <c r="C455" s="112" t="s">
        <v>0</v>
      </c>
      <c r="D455" s="42"/>
      <c r="E455" s="99"/>
      <c r="F455" s="26"/>
      <c r="G455" s="26"/>
      <c r="H455" s="26"/>
      <c r="I455" s="26"/>
      <c r="J455" s="53"/>
      <c r="K455" s="99"/>
      <c r="L455" s="99"/>
      <c r="M455" s="26"/>
      <c r="N455" s="99"/>
      <c r="O455" s="42" t="str">
        <f t="shared" si="28"/>
        <v/>
      </c>
      <c r="P455" s="26"/>
      <c r="Q455" s="63"/>
      <c r="R455" s="26"/>
      <c r="S455" s="26"/>
      <c r="T455" s="42"/>
      <c r="U455" s="42"/>
      <c r="V455" s="42"/>
      <c r="W455" s="41" t="str">
        <f>IF(E455="","",IF(K455="スギ",VLOOKUP(L455,#REF!,2,0),IF(K455="ヒノキ",VLOOKUP(L455,#REF!,3,0),0)))</f>
        <v/>
      </c>
      <c r="X455" s="41" t="str">
        <f t="shared" si="29"/>
        <v/>
      </c>
      <c r="Y455" s="42"/>
      <c r="Z455" s="42"/>
      <c r="AA455" s="43" t="str">
        <f t="shared" si="30"/>
        <v/>
      </c>
      <c r="AB455" s="23"/>
      <c r="AC455" s="23"/>
      <c r="AD455" s="23"/>
      <c r="AE455" s="23"/>
      <c r="AF455" s="23" t="str">
        <f t="shared" si="31"/>
        <v/>
      </c>
      <c r="AG455" s="88"/>
      <c r="AH455" s="26"/>
      <c r="AI455" s="26"/>
      <c r="AJ455" s="26"/>
    </row>
    <row r="456" spans="1:36">
      <c r="A456" s="42">
        <v>453</v>
      </c>
      <c r="B456" s="42" t="s">
        <v>91</v>
      </c>
      <c r="C456" s="112" t="s">
        <v>0</v>
      </c>
      <c r="D456" s="42"/>
      <c r="E456" s="99"/>
      <c r="F456" s="26"/>
      <c r="G456" s="26"/>
      <c r="H456" s="26"/>
      <c r="I456" s="26"/>
      <c r="J456" s="53"/>
      <c r="K456" s="99"/>
      <c r="L456" s="99"/>
      <c r="M456" s="26"/>
      <c r="N456" s="99"/>
      <c r="O456" s="42" t="str">
        <f t="shared" si="28"/>
        <v/>
      </c>
      <c r="P456" s="26"/>
      <c r="Q456" s="63"/>
      <c r="R456" s="26"/>
      <c r="S456" s="26"/>
      <c r="T456" s="42"/>
      <c r="U456" s="42"/>
      <c r="V456" s="42"/>
      <c r="W456" s="41" t="str">
        <f>IF(E456="","",IF(K456="スギ",VLOOKUP(L456,#REF!,2,0),IF(K456="ヒノキ",VLOOKUP(L456,#REF!,3,0),0)))</f>
        <v/>
      </c>
      <c r="X456" s="41" t="str">
        <f t="shared" si="29"/>
        <v/>
      </c>
      <c r="Y456" s="42"/>
      <c r="Z456" s="42"/>
      <c r="AA456" s="43" t="str">
        <f t="shared" si="30"/>
        <v/>
      </c>
      <c r="AB456" s="23"/>
      <c r="AC456" s="23"/>
      <c r="AD456" s="23"/>
      <c r="AE456" s="23"/>
      <c r="AF456" s="23" t="str">
        <f t="shared" si="31"/>
        <v/>
      </c>
      <c r="AG456" s="88"/>
      <c r="AH456" s="26"/>
      <c r="AI456" s="26"/>
      <c r="AJ456" s="26"/>
    </row>
    <row r="457" spans="1:36">
      <c r="A457" s="42">
        <v>454</v>
      </c>
      <c r="B457" s="42" t="s">
        <v>91</v>
      </c>
      <c r="C457" s="112" t="s">
        <v>0</v>
      </c>
      <c r="D457" s="42"/>
      <c r="E457" s="99"/>
      <c r="F457" s="26"/>
      <c r="G457" s="26"/>
      <c r="H457" s="26"/>
      <c r="I457" s="26"/>
      <c r="J457" s="53"/>
      <c r="K457" s="99"/>
      <c r="L457" s="99"/>
      <c r="M457" s="26"/>
      <c r="N457" s="99"/>
      <c r="O457" s="42" t="str">
        <f t="shared" si="28"/>
        <v/>
      </c>
      <c r="P457" s="26"/>
      <c r="Q457" s="63"/>
      <c r="R457" s="26"/>
      <c r="S457" s="26"/>
      <c r="T457" s="42"/>
      <c r="U457" s="42"/>
      <c r="V457" s="42"/>
      <c r="W457" s="41" t="str">
        <f>IF(E457="","",IF(K457="スギ",VLOOKUP(L457,#REF!,2,0),IF(K457="ヒノキ",VLOOKUP(L457,#REF!,3,0),0)))</f>
        <v/>
      </c>
      <c r="X457" s="41" t="str">
        <f t="shared" si="29"/>
        <v/>
      </c>
      <c r="Y457" s="42"/>
      <c r="Z457" s="42"/>
      <c r="AA457" s="43" t="str">
        <f t="shared" si="30"/>
        <v/>
      </c>
      <c r="AB457" s="23"/>
      <c r="AC457" s="23"/>
      <c r="AD457" s="23"/>
      <c r="AE457" s="23"/>
      <c r="AF457" s="23" t="str">
        <f t="shared" si="31"/>
        <v/>
      </c>
      <c r="AG457" s="88"/>
      <c r="AH457" s="26"/>
      <c r="AI457" s="26"/>
      <c r="AJ457" s="26"/>
    </row>
    <row r="458" spans="1:36">
      <c r="A458" s="42">
        <v>455</v>
      </c>
      <c r="B458" s="42" t="s">
        <v>91</v>
      </c>
      <c r="C458" s="112" t="s">
        <v>0</v>
      </c>
      <c r="D458" s="42"/>
      <c r="E458" s="99"/>
      <c r="F458" s="26"/>
      <c r="G458" s="26"/>
      <c r="H458" s="26"/>
      <c r="I458" s="26"/>
      <c r="J458" s="53"/>
      <c r="K458" s="99"/>
      <c r="L458" s="99"/>
      <c r="M458" s="26"/>
      <c r="N458" s="99"/>
      <c r="O458" s="42" t="str">
        <f t="shared" si="28"/>
        <v/>
      </c>
      <c r="P458" s="26"/>
      <c r="Q458" s="63"/>
      <c r="R458" s="26"/>
      <c r="S458" s="26"/>
      <c r="T458" s="42"/>
      <c r="U458" s="42"/>
      <c r="V458" s="42"/>
      <c r="W458" s="41" t="str">
        <f>IF(E458="","",IF(K458="スギ",VLOOKUP(L458,#REF!,2,0),IF(K458="ヒノキ",VLOOKUP(L458,#REF!,3,0),0)))</f>
        <v/>
      </c>
      <c r="X458" s="41" t="str">
        <f t="shared" si="29"/>
        <v/>
      </c>
      <c r="Y458" s="42"/>
      <c r="Z458" s="42"/>
      <c r="AA458" s="43" t="str">
        <f t="shared" si="30"/>
        <v/>
      </c>
      <c r="AB458" s="23"/>
      <c r="AC458" s="23"/>
      <c r="AD458" s="23"/>
      <c r="AE458" s="23"/>
      <c r="AF458" s="23" t="str">
        <f t="shared" si="31"/>
        <v/>
      </c>
      <c r="AG458" s="88"/>
      <c r="AH458" s="26"/>
      <c r="AI458" s="26"/>
      <c r="AJ458" s="26"/>
    </row>
    <row r="459" spans="1:36">
      <c r="A459" s="42">
        <v>456</v>
      </c>
      <c r="B459" s="42" t="s">
        <v>91</v>
      </c>
      <c r="C459" s="112" t="s">
        <v>0</v>
      </c>
      <c r="D459" s="42"/>
      <c r="E459" s="99"/>
      <c r="F459" s="26"/>
      <c r="G459" s="26"/>
      <c r="H459" s="26"/>
      <c r="I459" s="26"/>
      <c r="J459" s="53"/>
      <c r="K459" s="99"/>
      <c r="L459" s="99"/>
      <c r="M459" s="26"/>
      <c r="N459" s="99"/>
      <c r="O459" s="42" t="str">
        <f t="shared" si="28"/>
        <v/>
      </c>
      <c r="P459" s="26"/>
      <c r="Q459" s="63"/>
      <c r="R459" s="26"/>
      <c r="S459" s="26"/>
      <c r="T459" s="42"/>
      <c r="U459" s="42"/>
      <c r="V459" s="42"/>
      <c r="W459" s="41" t="str">
        <f>IF(E459="","",IF(K459="スギ",VLOOKUP(L459,#REF!,2,0),IF(K459="ヒノキ",VLOOKUP(L459,#REF!,3,0),0)))</f>
        <v/>
      </c>
      <c r="X459" s="41" t="str">
        <f t="shared" si="29"/>
        <v/>
      </c>
      <c r="Y459" s="42"/>
      <c r="Z459" s="42"/>
      <c r="AA459" s="43" t="str">
        <f t="shared" si="30"/>
        <v/>
      </c>
      <c r="AB459" s="23"/>
      <c r="AC459" s="23"/>
      <c r="AD459" s="23"/>
      <c r="AE459" s="23"/>
      <c r="AF459" s="23" t="str">
        <f t="shared" si="31"/>
        <v/>
      </c>
      <c r="AG459" s="88"/>
      <c r="AH459" s="26"/>
      <c r="AI459" s="26"/>
      <c r="AJ459" s="26"/>
    </row>
    <row r="460" spans="1:36">
      <c r="A460" s="42">
        <v>457</v>
      </c>
      <c r="B460" s="42" t="s">
        <v>91</v>
      </c>
      <c r="C460" s="112" t="s">
        <v>0</v>
      </c>
      <c r="D460" s="42"/>
      <c r="E460" s="99"/>
      <c r="F460" s="26"/>
      <c r="G460" s="26"/>
      <c r="H460" s="26"/>
      <c r="I460" s="26"/>
      <c r="J460" s="53"/>
      <c r="K460" s="99"/>
      <c r="L460" s="99"/>
      <c r="M460" s="26"/>
      <c r="N460" s="99"/>
      <c r="O460" s="42" t="str">
        <f t="shared" si="28"/>
        <v/>
      </c>
      <c r="P460" s="26"/>
      <c r="Q460" s="63"/>
      <c r="R460" s="26"/>
      <c r="S460" s="26"/>
      <c r="T460" s="42"/>
      <c r="U460" s="42"/>
      <c r="V460" s="42"/>
      <c r="W460" s="41" t="str">
        <f>IF(E460="","",IF(K460="スギ",VLOOKUP(L460,#REF!,2,0),IF(K460="ヒノキ",VLOOKUP(L460,#REF!,3,0),0)))</f>
        <v/>
      </c>
      <c r="X460" s="41" t="str">
        <f t="shared" si="29"/>
        <v/>
      </c>
      <c r="Y460" s="42"/>
      <c r="Z460" s="42"/>
      <c r="AA460" s="43" t="str">
        <f t="shared" si="30"/>
        <v/>
      </c>
      <c r="AB460" s="23"/>
      <c r="AC460" s="23"/>
      <c r="AD460" s="23"/>
      <c r="AE460" s="23"/>
      <c r="AF460" s="23" t="str">
        <f t="shared" si="31"/>
        <v/>
      </c>
      <c r="AG460" s="88"/>
      <c r="AH460" s="26"/>
      <c r="AI460" s="26"/>
      <c r="AJ460" s="26"/>
    </row>
    <row r="461" spans="1:36">
      <c r="A461" s="42">
        <v>458</v>
      </c>
      <c r="B461" s="42" t="s">
        <v>91</v>
      </c>
      <c r="C461" s="112" t="s">
        <v>0</v>
      </c>
      <c r="D461" s="42"/>
      <c r="E461" s="99"/>
      <c r="F461" s="26"/>
      <c r="G461" s="26"/>
      <c r="H461" s="26"/>
      <c r="I461" s="26"/>
      <c r="J461" s="53"/>
      <c r="K461" s="99"/>
      <c r="L461" s="99"/>
      <c r="M461" s="26"/>
      <c r="N461" s="99"/>
      <c r="O461" s="42" t="str">
        <f t="shared" si="28"/>
        <v/>
      </c>
      <c r="P461" s="26"/>
      <c r="Q461" s="63"/>
      <c r="R461" s="26"/>
      <c r="S461" s="26"/>
      <c r="T461" s="42"/>
      <c r="U461" s="42"/>
      <c r="V461" s="42"/>
      <c r="W461" s="41" t="str">
        <f>IF(E461="","",IF(K461="スギ",VLOOKUP(L461,#REF!,2,0),IF(K461="ヒノキ",VLOOKUP(L461,#REF!,3,0),0)))</f>
        <v/>
      </c>
      <c r="X461" s="41" t="str">
        <f t="shared" si="29"/>
        <v/>
      </c>
      <c r="Y461" s="42"/>
      <c r="Z461" s="42"/>
      <c r="AA461" s="43" t="str">
        <f t="shared" si="30"/>
        <v/>
      </c>
      <c r="AB461" s="23"/>
      <c r="AC461" s="23"/>
      <c r="AD461" s="23"/>
      <c r="AE461" s="23"/>
      <c r="AF461" s="23" t="str">
        <f t="shared" si="31"/>
        <v/>
      </c>
      <c r="AG461" s="88"/>
      <c r="AH461" s="26"/>
      <c r="AI461" s="26"/>
      <c r="AJ461" s="26"/>
    </row>
    <row r="462" spans="1:36">
      <c r="A462" s="42">
        <v>459</v>
      </c>
      <c r="B462" s="42" t="s">
        <v>91</v>
      </c>
      <c r="C462" s="112" t="s">
        <v>0</v>
      </c>
      <c r="D462" s="42"/>
      <c r="E462" s="99"/>
      <c r="F462" s="26"/>
      <c r="G462" s="26"/>
      <c r="H462" s="26"/>
      <c r="I462" s="26"/>
      <c r="J462" s="53"/>
      <c r="K462" s="99"/>
      <c r="L462" s="99"/>
      <c r="M462" s="26"/>
      <c r="N462" s="99"/>
      <c r="O462" s="42" t="str">
        <f t="shared" si="28"/>
        <v/>
      </c>
      <c r="P462" s="26"/>
      <c r="Q462" s="63"/>
      <c r="R462" s="26"/>
      <c r="S462" s="26"/>
      <c r="T462" s="42"/>
      <c r="U462" s="42"/>
      <c r="V462" s="42"/>
      <c r="W462" s="41" t="str">
        <f>IF(E462="","",IF(K462="スギ",VLOOKUP(L462,#REF!,2,0),IF(K462="ヒノキ",VLOOKUP(L462,#REF!,3,0),0)))</f>
        <v/>
      </c>
      <c r="X462" s="41" t="str">
        <f t="shared" si="29"/>
        <v/>
      </c>
      <c r="Y462" s="42"/>
      <c r="Z462" s="42"/>
      <c r="AA462" s="43" t="str">
        <f t="shared" si="30"/>
        <v/>
      </c>
      <c r="AB462" s="23"/>
      <c r="AC462" s="23"/>
      <c r="AD462" s="23"/>
      <c r="AE462" s="23"/>
      <c r="AF462" s="23" t="str">
        <f t="shared" si="31"/>
        <v/>
      </c>
      <c r="AG462" s="88"/>
      <c r="AH462" s="26"/>
      <c r="AI462" s="26"/>
      <c r="AJ462" s="26"/>
    </row>
    <row r="463" spans="1:36">
      <c r="A463" s="42">
        <v>460</v>
      </c>
      <c r="B463" s="42" t="s">
        <v>91</v>
      </c>
      <c r="C463" s="112" t="s">
        <v>0</v>
      </c>
      <c r="D463" s="42"/>
      <c r="E463" s="99"/>
      <c r="F463" s="26"/>
      <c r="G463" s="26"/>
      <c r="H463" s="26"/>
      <c r="I463" s="26"/>
      <c r="J463" s="53"/>
      <c r="K463" s="99"/>
      <c r="L463" s="99"/>
      <c r="M463" s="26"/>
      <c r="N463" s="99"/>
      <c r="O463" s="42" t="str">
        <f t="shared" si="28"/>
        <v/>
      </c>
      <c r="P463" s="26"/>
      <c r="Q463" s="63"/>
      <c r="R463" s="26"/>
      <c r="S463" s="26"/>
      <c r="T463" s="42"/>
      <c r="U463" s="42"/>
      <c r="V463" s="42"/>
      <c r="W463" s="41" t="str">
        <f>IF(E463="","",IF(K463="スギ",VLOOKUP(L463,#REF!,2,0),IF(K463="ヒノキ",VLOOKUP(L463,#REF!,3,0),0)))</f>
        <v/>
      </c>
      <c r="X463" s="41" t="str">
        <f t="shared" si="29"/>
        <v/>
      </c>
      <c r="Y463" s="42"/>
      <c r="Z463" s="42"/>
      <c r="AA463" s="43" t="str">
        <f t="shared" si="30"/>
        <v/>
      </c>
      <c r="AB463" s="23"/>
      <c r="AC463" s="23"/>
      <c r="AD463" s="23"/>
      <c r="AE463" s="23"/>
      <c r="AF463" s="23" t="str">
        <f t="shared" si="31"/>
        <v/>
      </c>
      <c r="AG463" s="88"/>
      <c r="AH463" s="26"/>
      <c r="AI463" s="26"/>
      <c r="AJ463" s="26"/>
    </row>
    <row r="464" spans="1:36">
      <c r="A464" s="42">
        <v>461</v>
      </c>
      <c r="B464" s="42" t="s">
        <v>91</v>
      </c>
      <c r="C464" s="112" t="s">
        <v>0</v>
      </c>
      <c r="D464" s="42"/>
      <c r="E464" s="99"/>
      <c r="F464" s="26"/>
      <c r="G464" s="26"/>
      <c r="H464" s="26"/>
      <c r="I464" s="26"/>
      <c r="J464" s="53"/>
      <c r="K464" s="99"/>
      <c r="L464" s="99"/>
      <c r="M464" s="26"/>
      <c r="N464" s="99"/>
      <c r="O464" s="42" t="str">
        <f t="shared" si="28"/>
        <v/>
      </c>
      <c r="P464" s="26"/>
      <c r="Q464" s="63"/>
      <c r="R464" s="26"/>
      <c r="S464" s="26"/>
      <c r="T464" s="42"/>
      <c r="U464" s="42"/>
      <c r="V464" s="42"/>
      <c r="W464" s="41" t="str">
        <f>IF(E464="","",IF(K464="スギ",VLOOKUP(L464,#REF!,2,0),IF(K464="ヒノキ",VLOOKUP(L464,#REF!,3,0),0)))</f>
        <v/>
      </c>
      <c r="X464" s="41" t="str">
        <f t="shared" si="29"/>
        <v/>
      </c>
      <c r="Y464" s="42"/>
      <c r="Z464" s="42"/>
      <c r="AA464" s="43" t="str">
        <f t="shared" si="30"/>
        <v/>
      </c>
      <c r="AB464" s="23"/>
      <c r="AC464" s="23"/>
      <c r="AD464" s="23"/>
      <c r="AE464" s="23"/>
      <c r="AF464" s="23" t="str">
        <f t="shared" si="31"/>
        <v/>
      </c>
      <c r="AG464" s="88"/>
      <c r="AH464" s="26"/>
      <c r="AI464" s="26"/>
      <c r="AJ464" s="26"/>
    </row>
    <row r="465" spans="1:36">
      <c r="A465" s="42">
        <v>462</v>
      </c>
      <c r="B465" s="42" t="s">
        <v>91</v>
      </c>
      <c r="C465" s="112" t="s">
        <v>0</v>
      </c>
      <c r="D465" s="42"/>
      <c r="E465" s="99"/>
      <c r="F465" s="26"/>
      <c r="G465" s="26"/>
      <c r="H465" s="26"/>
      <c r="I465" s="26"/>
      <c r="J465" s="53"/>
      <c r="K465" s="99"/>
      <c r="L465" s="99"/>
      <c r="M465" s="26"/>
      <c r="N465" s="99"/>
      <c r="O465" s="42" t="str">
        <f t="shared" si="28"/>
        <v/>
      </c>
      <c r="P465" s="26"/>
      <c r="Q465" s="63"/>
      <c r="R465" s="26"/>
      <c r="S465" s="26"/>
      <c r="T465" s="42"/>
      <c r="U465" s="42"/>
      <c r="V465" s="42"/>
      <c r="W465" s="41" t="str">
        <f>IF(E465="","",IF(K465="スギ",VLOOKUP(L465,#REF!,2,0),IF(K465="ヒノキ",VLOOKUP(L465,#REF!,3,0),0)))</f>
        <v/>
      </c>
      <c r="X465" s="41" t="str">
        <f t="shared" si="29"/>
        <v/>
      </c>
      <c r="Y465" s="42"/>
      <c r="Z465" s="42"/>
      <c r="AA465" s="43" t="str">
        <f t="shared" si="30"/>
        <v/>
      </c>
      <c r="AB465" s="23"/>
      <c r="AC465" s="23"/>
      <c r="AD465" s="23"/>
      <c r="AE465" s="23"/>
      <c r="AF465" s="23" t="str">
        <f t="shared" si="31"/>
        <v/>
      </c>
      <c r="AG465" s="88"/>
      <c r="AH465" s="26"/>
      <c r="AI465" s="26"/>
      <c r="AJ465" s="26"/>
    </row>
    <row r="466" spans="1:36">
      <c r="A466" s="42">
        <v>463</v>
      </c>
      <c r="B466" s="42" t="s">
        <v>91</v>
      </c>
      <c r="C466" s="112" t="s">
        <v>0</v>
      </c>
      <c r="D466" s="42"/>
      <c r="E466" s="99"/>
      <c r="F466" s="26"/>
      <c r="G466" s="26"/>
      <c r="H466" s="26"/>
      <c r="I466" s="26"/>
      <c r="J466" s="53"/>
      <c r="K466" s="99"/>
      <c r="L466" s="99"/>
      <c r="M466" s="26"/>
      <c r="N466" s="99"/>
      <c r="O466" s="42" t="str">
        <f t="shared" si="28"/>
        <v/>
      </c>
      <c r="P466" s="26"/>
      <c r="Q466" s="63"/>
      <c r="R466" s="26"/>
      <c r="S466" s="26"/>
      <c r="T466" s="42"/>
      <c r="U466" s="42"/>
      <c r="V466" s="42"/>
      <c r="W466" s="41" t="str">
        <f>IF(E466="","",IF(K466="スギ",VLOOKUP(L466,#REF!,2,0),IF(K466="ヒノキ",VLOOKUP(L466,#REF!,3,0),0)))</f>
        <v/>
      </c>
      <c r="X466" s="41" t="str">
        <f t="shared" si="29"/>
        <v/>
      </c>
      <c r="Y466" s="42"/>
      <c r="Z466" s="42"/>
      <c r="AA466" s="43" t="str">
        <f t="shared" si="30"/>
        <v/>
      </c>
      <c r="AB466" s="23"/>
      <c r="AC466" s="23"/>
      <c r="AD466" s="23"/>
      <c r="AE466" s="23"/>
      <c r="AF466" s="23" t="str">
        <f t="shared" si="31"/>
        <v/>
      </c>
      <c r="AG466" s="88"/>
      <c r="AH466" s="26"/>
      <c r="AI466" s="26"/>
      <c r="AJ466" s="26"/>
    </row>
    <row r="467" spans="1:36">
      <c r="A467" s="42">
        <v>464</v>
      </c>
      <c r="B467" s="42" t="s">
        <v>91</v>
      </c>
      <c r="C467" s="112" t="s">
        <v>0</v>
      </c>
      <c r="D467" s="42"/>
      <c r="E467" s="99"/>
      <c r="F467" s="26"/>
      <c r="G467" s="26"/>
      <c r="H467" s="26"/>
      <c r="I467" s="26"/>
      <c r="J467" s="53"/>
      <c r="K467" s="99"/>
      <c r="L467" s="99"/>
      <c r="M467" s="26"/>
      <c r="N467" s="99"/>
      <c r="O467" s="42" t="str">
        <f t="shared" si="28"/>
        <v/>
      </c>
      <c r="P467" s="26"/>
      <c r="Q467" s="63"/>
      <c r="R467" s="26"/>
      <c r="S467" s="26"/>
      <c r="T467" s="42"/>
      <c r="U467" s="42"/>
      <c r="V467" s="42"/>
      <c r="W467" s="41" t="str">
        <f>IF(E467="","",IF(K467="スギ",VLOOKUP(L467,#REF!,2,0),IF(K467="ヒノキ",VLOOKUP(L467,#REF!,3,0),0)))</f>
        <v/>
      </c>
      <c r="X467" s="41" t="str">
        <f t="shared" si="29"/>
        <v/>
      </c>
      <c r="Y467" s="42"/>
      <c r="Z467" s="42"/>
      <c r="AA467" s="43" t="str">
        <f t="shared" si="30"/>
        <v/>
      </c>
      <c r="AB467" s="23"/>
      <c r="AC467" s="23"/>
      <c r="AD467" s="23"/>
      <c r="AE467" s="23"/>
      <c r="AF467" s="23" t="str">
        <f t="shared" si="31"/>
        <v/>
      </c>
      <c r="AG467" s="88"/>
      <c r="AH467" s="26"/>
      <c r="AI467" s="26"/>
      <c r="AJ467" s="26"/>
    </row>
    <row r="468" spans="1:36">
      <c r="A468" s="42">
        <v>465</v>
      </c>
      <c r="B468" s="42" t="s">
        <v>91</v>
      </c>
      <c r="C468" s="112" t="s">
        <v>0</v>
      </c>
      <c r="D468" s="42"/>
      <c r="E468" s="99"/>
      <c r="F468" s="26"/>
      <c r="G468" s="26"/>
      <c r="H468" s="26"/>
      <c r="I468" s="26"/>
      <c r="J468" s="53"/>
      <c r="K468" s="99"/>
      <c r="L468" s="99"/>
      <c r="M468" s="26"/>
      <c r="N468" s="99"/>
      <c r="O468" s="42" t="str">
        <f t="shared" si="28"/>
        <v/>
      </c>
      <c r="P468" s="26"/>
      <c r="Q468" s="63"/>
      <c r="R468" s="26"/>
      <c r="S468" s="26"/>
      <c r="T468" s="42"/>
      <c r="U468" s="42"/>
      <c r="V468" s="42"/>
      <c r="W468" s="41" t="str">
        <f>IF(E468="","",IF(K468="スギ",VLOOKUP(L468,#REF!,2,0),IF(K468="ヒノキ",VLOOKUP(L468,#REF!,3,0),0)))</f>
        <v/>
      </c>
      <c r="X468" s="41" t="str">
        <f t="shared" si="29"/>
        <v/>
      </c>
      <c r="Y468" s="42"/>
      <c r="Z468" s="42"/>
      <c r="AA468" s="43" t="str">
        <f t="shared" si="30"/>
        <v/>
      </c>
      <c r="AB468" s="23"/>
      <c r="AC468" s="23"/>
      <c r="AD468" s="23"/>
      <c r="AE468" s="23"/>
      <c r="AF468" s="23" t="str">
        <f t="shared" si="31"/>
        <v/>
      </c>
      <c r="AG468" s="88"/>
      <c r="AH468" s="26"/>
      <c r="AI468" s="26"/>
      <c r="AJ468" s="26"/>
    </row>
    <row r="469" spans="1:36">
      <c r="A469" s="42">
        <v>466</v>
      </c>
      <c r="B469" s="42" t="s">
        <v>91</v>
      </c>
      <c r="C469" s="112" t="s">
        <v>0</v>
      </c>
      <c r="D469" s="42"/>
      <c r="E469" s="99"/>
      <c r="F469" s="26"/>
      <c r="G469" s="26"/>
      <c r="H469" s="26"/>
      <c r="I469" s="26"/>
      <c r="J469" s="53"/>
      <c r="K469" s="99"/>
      <c r="L469" s="99"/>
      <c r="M469" s="26"/>
      <c r="N469" s="99"/>
      <c r="O469" s="42" t="str">
        <f t="shared" si="28"/>
        <v/>
      </c>
      <c r="P469" s="26"/>
      <c r="Q469" s="63"/>
      <c r="R469" s="26"/>
      <c r="S469" s="26"/>
      <c r="T469" s="42"/>
      <c r="U469" s="42"/>
      <c r="V469" s="42"/>
      <c r="W469" s="41" t="str">
        <f>IF(E469="","",IF(K469="スギ",VLOOKUP(L469,#REF!,2,0),IF(K469="ヒノキ",VLOOKUP(L469,#REF!,3,0),0)))</f>
        <v/>
      </c>
      <c r="X469" s="41" t="str">
        <f t="shared" si="29"/>
        <v/>
      </c>
      <c r="Y469" s="42"/>
      <c r="Z469" s="42"/>
      <c r="AA469" s="43" t="str">
        <f t="shared" si="30"/>
        <v/>
      </c>
      <c r="AB469" s="23"/>
      <c r="AC469" s="23"/>
      <c r="AD469" s="23"/>
      <c r="AE469" s="23"/>
      <c r="AF469" s="23" t="str">
        <f t="shared" si="31"/>
        <v/>
      </c>
      <c r="AG469" s="88"/>
      <c r="AH469" s="26"/>
      <c r="AI469" s="26"/>
      <c r="AJ469" s="26"/>
    </row>
    <row r="470" spans="1:36">
      <c r="A470" s="42">
        <v>467</v>
      </c>
      <c r="B470" s="42" t="s">
        <v>91</v>
      </c>
      <c r="C470" s="112" t="s">
        <v>0</v>
      </c>
      <c r="D470" s="42"/>
      <c r="E470" s="99"/>
      <c r="F470" s="26"/>
      <c r="G470" s="26"/>
      <c r="H470" s="26"/>
      <c r="I470" s="26"/>
      <c r="J470" s="53"/>
      <c r="K470" s="99"/>
      <c r="L470" s="99"/>
      <c r="M470" s="26"/>
      <c r="N470" s="99"/>
      <c r="O470" s="42" t="str">
        <f t="shared" si="28"/>
        <v/>
      </c>
      <c r="P470" s="26"/>
      <c r="Q470" s="63"/>
      <c r="R470" s="26"/>
      <c r="S470" s="26"/>
      <c r="T470" s="42"/>
      <c r="U470" s="42"/>
      <c r="V470" s="42"/>
      <c r="W470" s="41" t="str">
        <f>IF(E470="","",IF(K470="スギ",VLOOKUP(L470,#REF!,2,0),IF(K470="ヒノキ",VLOOKUP(L470,#REF!,3,0),0)))</f>
        <v/>
      </c>
      <c r="X470" s="41" t="str">
        <f t="shared" si="29"/>
        <v/>
      </c>
      <c r="Y470" s="42"/>
      <c r="Z470" s="42"/>
      <c r="AA470" s="43" t="str">
        <f t="shared" si="30"/>
        <v/>
      </c>
      <c r="AB470" s="23"/>
      <c r="AC470" s="23"/>
      <c r="AD470" s="23"/>
      <c r="AE470" s="23"/>
      <c r="AF470" s="23" t="str">
        <f t="shared" si="31"/>
        <v/>
      </c>
      <c r="AG470" s="88"/>
      <c r="AH470" s="26"/>
      <c r="AI470" s="26"/>
      <c r="AJ470" s="26"/>
    </row>
    <row r="471" spans="1:36">
      <c r="A471" s="42">
        <v>468</v>
      </c>
      <c r="B471" s="42" t="s">
        <v>91</v>
      </c>
      <c r="C471" s="112" t="s">
        <v>0</v>
      </c>
      <c r="D471" s="42"/>
      <c r="E471" s="99"/>
      <c r="F471" s="26"/>
      <c r="G471" s="26"/>
      <c r="H471" s="26"/>
      <c r="I471" s="26"/>
      <c r="J471" s="53"/>
      <c r="K471" s="99"/>
      <c r="L471" s="99"/>
      <c r="M471" s="26"/>
      <c r="N471" s="99"/>
      <c r="O471" s="42" t="str">
        <f t="shared" si="28"/>
        <v/>
      </c>
      <c r="P471" s="26"/>
      <c r="Q471" s="63"/>
      <c r="R471" s="26"/>
      <c r="S471" s="26"/>
      <c r="T471" s="42"/>
      <c r="U471" s="42"/>
      <c r="V471" s="42"/>
      <c r="W471" s="41" t="str">
        <f>IF(E471="","",IF(K471="スギ",VLOOKUP(L471,#REF!,2,0),IF(K471="ヒノキ",VLOOKUP(L471,#REF!,3,0),0)))</f>
        <v/>
      </c>
      <c r="X471" s="41" t="str">
        <f t="shared" si="29"/>
        <v/>
      </c>
      <c r="Y471" s="42"/>
      <c r="Z471" s="42"/>
      <c r="AA471" s="43" t="str">
        <f t="shared" si="30"/>
        <v/>
      </c>
      <c r="AB471" s="23"/>
      <c r="AC471" s="23"/>
      <c r="AD471" s="23"/>
      <c r="AE471" s="23"/>
      <c r="AF471" s="23" t="str">
        <f t="shared" si="31"/>
        <v/>
      </c>
      <c r="AG471" s="88"/>
      <c r="AH471" s="26"/>
      <c r="AI471" s="26"/>
      <c r="AJ471" s="26"/>
    </row>
    <row r="472" spans="1:36">
      <c r="A472" s="42">
        <v>469</v>
      </c>
      <c r="B472" s="42" t="s">
        <v>91</v>
      </c>
      <c r="C472" s="112" t="s">
        <v>0</v>
      </c>
      <c r="D472" s="42"/>
      <c r="E472" s="99"/>
      <c r="F472" s="26"/>
      <c r="G472" s="26"/>
      <c r="H472" s="26"/>
      <c r="I472" s="26"/>
      <c r="J472" s="53"/>
      <c r="K472" s="99"/>
      <c r="L472" s="99"/>
      <c r="M472" s="26"/>
      <c r="N472" s="99"/>
      <c r="O472" s="42" t="str">
        <f t="shared" si="28"/>
        <v/>
      </c>
      <c r="P472" s="26"/>
      <c r="Q472" s="63"/>
      <c r="R472" s="26"/>
      <c r="S472" s="26"/>
      <c r="T472" s="42"/>
      <c r="U472" s="42"/>
      <c r="V472" s="42"/>
      <c r="W472" s="41" t="str">
        <f>IF(E472="","",IF(K472="スギ",VLOOKUP(L472,#REF!,2,0),IF(K472="ヒノキ",VLOOKUP(L472,#REF!,3,0),0)))</f>
        <v/>
      </c>
      <c r="X472" s="41" t="str">
        <f t="shared" si="29"/>
        <v/>
      </c>
      <c r="Y472" s="42"/>
      <c r="Z472" s="42"/>
      <c r="AA472" s="43" t="str">
        <f t="shared" si="30"/>
        <v/>
      </c>
      <c r="AB472" s="23"/>
      <c r="AC472" s="23"/>
      <c r="AD472" s="23"/>
      <c r="AE472" s="23"/>
      <c r="AF472" s="23" t="str">
        <f t="shared" si="31"/>
        <v/>
      </c>
      <c r="AG472" s="88"/>
      <c r="AH472" s="26"/>
      <c r="AI472" s="26"/>
      <c r="AJ472" s="26"/>
    </row>
    <row r="473" spans="1:36">
      <c r="A473" s="42">
        <v>470</v>
      </c>
      <c r="B473" s="42" t="s">
        <v>91</v>
      </c>
      <c r="C473" s="112" t="s">
        <v>0</v>
      </c>
      <c r="D473" s="42"/>
      <c r="E473" s="99"/>
      <c r="F473" s="26"/>
      <c r="G473" s="26"/>
      <c r="H473" s="26"/>
      <c r="I473" s="26"/>
      <c r="J473" s="53"/>
      <c r="K473" s="99"/>
      <c r="L473" s="99"/>
      <c r="M473" s="26"/>
      <c r="N473" s="99"/>
      <c r="O473" s="42" t="str">
        <f t="shared" si="28"/>
        <v/>
      </c>
      <c r="P473" s="26"/>
      <c r="Q473" s="63"/>
      <c r="R473" s="26"/>
      <c r="S473" s="26"/>
      <c r="T473" s="42"/>
      <c r="U473" s="42"/>
      <c r="V473" s="42"/>
      <c r="W473" s="41" t="str">
        <f>IF(E473="","",IF(K473="スギ",VLOOKUP(L473,#REF!,2,0),IF(K473="ヒノキ",VLOOKUP(L473,#REF!,3,0),0)))</f>
        <v/>
      </c>
      <c r="X473" s="41" t="str">
        <f t="shared" si="29"/>
        <v/>
      </c>
      <c r="Y473" s="42"/>
      <c r="Z473" s="42"/>
      <c r="AA473" s="43" t="str">
        <f t="shared" si="30"/>
        <v/>
      </c>
      <c r="AB473" s="23"/>
      <c r="AC473" s="23"/>
      <c r="AD473" s="23"/>
      <c r="AE473" s="23"/>
      <c r="AF473" s="23" t="str">
        <f t="shared" si="31"/>
        <v/>
      </c>
      <c r="AG473" s="88"/>
      <c r="AH473" s="26"/>
      <c r="AI473" s="26"/>
      <c r="AJ473" s="26"/>
    </row>
    <row r="474" spans="1:36">
      <c r="A474" s="42">
        <v>471</v>
      </c>
      <c r="B474" s="42" t="s">
        <v>91</v>
      </c>
      <c r="C474" s="112" t="s">
        <v>0</v>
      </c>
      <c r="D474" s="42"/>
      <c r="E474" s="99"/>
      <c r="F474" s="26"/>
      <c r="G474" s="26"/>
      <c r="H474" s="26"/>
      <c r="I474" s="26"/>
      <c r="J474" s="53"/>
      <c r="K474" s="99"/>
      <c r="L474" s="99"/>
      <c r="M474" s="26"/>
      <c r="N474" s="99"/>
      <c r="O474" s="42" t="str">
        <f t="shared" si="28"/>
        <v/>
      </c>
      <c r="P474" s="26"/>
      <c r="Q474" s="63"/>
      <c r="R474" s="26"/>
      <c r="S474" s="26"/>
      <c r="T474" s="42"/>
      <c r="U474" s="42"/>
      <c r="V474" s="42"/>
      <c r="W474" s="41" t="str">
        <f>IF(E474="","",IF(K474="スギ",VLOOKUP(L474,#REF!,2,0),IF(K474="ヒノキ",VLOOKUP(L474,#REF!,3,0),0)))</f>
        <v/>
      </c>
      <c r="X474" s="41" t="str">
        <f t="shared" si="29"/>
        <v/>
      </c>
      <c r="Y474" s="42"/>
      <c r="Z474" s="42"/>
      <c r="AA474" s="43" t="str">
        <f t="shared" si="30"/>
        <v/>
      </c>
      <c r="AB474" s="23"/>
      <c r="AC474" s="23"/>
      <c r="AD474" s="23"/>
      <c r="AE474" s="23"/>
      <c r="AF474" s="23" t="str">
        <f t="shared" si="31"/>
        <v/>
      </c>
      <c r="AG474" s="88"/>
      <c r="AH474" s="26"/>
      <c r="AI474" s="26"/>
      <c r="AJ474" s="26"/>
    </row>
    <row r="475" spans="1:36">
      <c r="A475" s="42">
        <v>472</v>
      </c>
      <c r="B475" s="42" t="s">
        <v>91</v>
      </c>
      <c r="C475" s="112" t="s">
        <v>0</v>
      </c>
      <c r="D475" s="42"/>
      <c r="E475" s="99"/>
      <c r="F475" s="26"/>
      <c r="G475" s="26"/>
      <c r="H475" s="26"/>
      <c r="I475" s="26"/>
      <c r="J475" s="53"/>
      <c r="K475" s="99"/>
      <c r="L475" s="99"/>
      <c r="M475" s="26"/>
      <c r="N475" s="99"/>
      <c r="O475" s="42" t="str">
        <f t="shared" si="28"/>
        <v/>
      </c>
      <c r="P475" s="26"/>
      <c r="Q475" s="63"/>
      <c r="R475" s="26"/>
      <c r="S475" s="26"/>
      <c r="T475" s="42"/>
      <c r="U475" s="42"/>
      <c r="V475" s="42"/>
      <c r="W475" s="41" t="str">
        <f>IF(E475="","",IF(K475="スギ",VLOOKUP(L475,#REF!,2,0),IF(K475="ヒノキ",VLOOKUP(L475,#REF!,3,0),0)))</f>
        <v/>
      </c>
      <c r="X475" s="41" t="str">
        <f t="shared" si="29"/>
        <v/>
      </c>
      <c r="Y475" s="42"/>
      <c r="Z475" s="42"/>
      <c r="AA475" s="43" t="str">
        <f t="shared" si="30"/>
        <v/>
      </c>
      <c r="AB475" s="23"/>
      <c r="AC475" s="23"/>
      <c r="AD475" s="23"/>
      <c r="AE475" s="23"/>
      <c r="AF475" s="23" t="str">
        <f t="shared" si="31"/>
        <v/>
      </c>
      <c r="AG475" s="88"/>
      <c r="AH475" s="26"/>
      <c r="AI475" s="26"/>
      <c r="AJ475" s="26"/>
    </row>
    <row r="476" spans="1:36">
      <c r="A476" s="42">
        <v>473</v>
      </c>
      <c r="B476" s="42" t="s">
        <v>91</v>
      </c>
      <c r="C476" s="112" t="s">
        <v>0</v>
      </c>
      <c r="D476" s="42"/>
      <c r="E476" s="99"/>
      <c r="F476" s="26"/>
      <c r="G476" s="26"/>
      <c r="H476" s="26"/>
      <c r="I476" s="26"/>
      <c r="J476" s="53"/>
      <c r="K476" s="99"/>
      <c r="L476" s="99"/>
      <c r="M476" s="26"/>
      <c r="N476" s="99"/>
      <c r="O476" s="42" t="str">
        <f t="shared" si="28"/>
        <v/>
      </c>
      <c r="P476" s="26"/>
      <c r="Q476" s="63"/>
      <c r="R476" s="26"/>
      <c r="S476" s="26"/>
      <c r="T476" s="42"/>
      <c r="U476" s="42"/>
      <c r="V476" s="42"/>
      <c r="W476" s="41" t="str">
        <f>IF(E476="","",IF(K476="スギ",VLOOKUP(L476,#REF!,2,0),IF(K476="ヒノキ",VLOOKUP(L476,#REF!,3,0),0)))</f>
        <v/>
      </c>
      <c r="X476" s="41" t="str">
        <f t="shared" si="29"/>
        <v/>
      </c>
      <c r="Y476" s="42"/>
      <c r="Z476" s="42"/>
      <c r="AA476" s="43" t="str">
        <f t="shared" si="30"/>
        <v/>
      </c>
      <c r="AB476" s="23"/>
      <c r="AC476" s="23"/>
      <c r="AD476" s="23"/>
      <c r="AE476" s="23"/>
      <c r="AF476" s="23" t="str">
        <f t="shared" si="31"/>
        <v/>
      </c>
      <c r="AG476" s="88"/>
      <c r="AH476" s="26"/>
      <c r="AI476" s="26"/>
      <c r="AJ476" s="26"/>
    </row>
    <row r="477" spans="1:36">
      <c r="A477" s="42">
        <v>474</v>
      </c>
      <c r="B477" s="42" t="s">
        <v>91</v>
      </c>
      <c r="C477" s="112" t="s">
        <v>0</v>
      </c>
      <c r="D477" s="42"/>
      <c r="E477" s="99"/>
      <c r="F477" s="26"/>
      <c r="G477" s="26"/>
      <c r="H477" s="26"/>
      <c r="I477" s="26"/>
      <c r="J477" s="53"/>
      <c r="K477" s="99"/>
      <c r="L477" s="99"/>
      <c r="M477" s="26"/>
      <c r="N477" s="99"/>
      <c r="O477" s="42" t="str">
        <f t="shared" si="28"/>
        <v/>
      </c>
      <c r="P477" s="26"/>
      <c r="Q477" s="63"/>
      <c r="R477" s="26"/>
      <c r="S477" s="26"/>
      <c r="T477" s="42"/>
      <c r="U477" s="42"/>
      <c r="V477" s="42"/>
      <c r="W477" s="41" t="str">
        <f>IF(E477="","",IF(K477="スギ",VLOOKUP(L477,#REF!,2,0),IF(K477="ヒノキ",VLOOKUP(L477,#REF!,3,0),0)))</f>
        <v/>
      </c>
      <c r="X477" s="41" t="str">
        <f t="shared" si="29"/>
        <v/>
      </c>
      <c r="Y477" s="42"/>
      <c r="Z477" s="42"/>
      <c r="AA477" s="43" t="str">
        <f t="shared" si="30"/>
        <v/>
      </c>
      <c r="AB477" s="23"/>
      <c r="AC477" s="23"/>
      <c r="AD477" s="23"/>
      <c r="AE477" s="23"/>
      <c r="AF477" s="23" t="str">
        <f t="shared" si="31"/>
        <v/>
      </c>
      <c r="AG477" s="88"/>
      <c r="AH477" s="26"/>
      <c r="AI477" s="26"/>
      <c r="AJ477" s="26"/>
    </row>
    <row r="478" spans="1:36">
      <c r="A478" s="42">
        <v>475</v>
      </c>
      <c r="B478" s="42" t="s">
        <v>91</v>
      </c>
      <c r="C478" s="112" t="s">
        <v>0</v>
      </c>
      <c r="D478" s="42"/>
      <c r="E478" s="99"/>
      <c r="F478" s="26"/>
      <c r="G478" s="26"/>
      <c r="H478" s="26"/>
      <c r="I478" s="26"/>
      <c r="J478" s="53"/>
      <c r="K478" s="99"/>
      <c r="L478" s="99"/>
      <c r="M478" s="26"/>
      <c r="N478" s="99"/>
      <c r="O478" s="42" t="str">
        <f t="shared" si="28"/>
        <v/>
      </c>
      <c r="P478" s="26"/>
      <c r="Q478" s="63"/>
      <c r="R478" s="26"/>
      <c r="S478" s="26"/>
      <c r="T478" s="42"/>
      <c r="U478" s="42"/>
      <c r="V478" s="42"/>
      <c r="W478" s="41" t="str">
        <f>IF(E478="","",IF(K478="スギ",VLOOKUP(L478,#REF!,2,0),IF(K478="ヒノキ",VLOOKUP(L478,#REF!,3,0),0)))</f>
        <v/>
      </c>
      <c r="X478" s="41" t="str">
        <f t="shared" si="29"/>
        <v/>
      </c>
      <c r="Y478" s="42"/>
      <c r="Z478" s="42"/>
      <c r="AA478" s="43" t="str">
        <f t="shared" si="30"/>
        <v/>
      </c>
      <c r="AB478" s="23"/>
      <c r="AC478" s="23"/>
      <c r="AD478" s="23"/>
      <c r="AE478" s="23"/>
      <c r="AF478" s="23" t="str">
        <f t="shared" si="31"/>
        <v/>
      </c>
      <c r="AG478" s="88"/>
      <c r="AH478" s="26"/>
      <c r="AI478" s="26"/>
      <c r="AJ478" s="26"/>
    </row>
    <row r="479" spans="1:36">
      <c r="A479" s="42">
        <v>476</v>
      </c>
      <c r="B479" s="42" t="s">
        <v>91</v>
      </c>
      <c r="C479" s="112" t="s">
        <v>0</v>
      </c>
      <c r="D479" s="42"/>
      <c r="E479" s="99"/>
      <c r="F479" s="26"/>
      <c r="G479" s="26"/>
      <c r="H479" s="26"/>
      <c r="I479" s="26"/>
      <c r="J479" s="53"/>
      <c r="K479" s="99"/>
      <c r="L479" s="99"/>
      <c r="M479" s="26"/>
      <c r="N479" s="99"/>
      <c r="O479" s="42" t="str">
        <f t="shared" si="28"/>
        <v/>
      </c>
      <c r="P479" s="26"/>
      <c r="Q479" s="63"/>
      <c r="R479" s="26"/>
      <c r="S479" s="26"/>
      <c r="T479" s="42"/>
      <c r="U479" s="42"/>
      <c r="V479" s="42"/>
      <c r="W479" s="41" t="str">
        <f>IF(E479="","",IF(K479="スギ",VLOOKUP(L479,#REF!,2,0),IF(K479="ヒノキ",VLOOKUP(L479,#REF!,3,0),0)))</f>
        <v/>
      </c>
      <c r="X479" s="41" t="str">
        <f t="shared" si="29"/>
        <v/>
      </c>
      <c r="Y479" s="42"/>
      <c r="Z479" s="42"/>
      <c r="AA479" s="43" t="str">
        <f t="shared" si="30"/>
        <v/>
      </c>
      <c r="AB479" s="23"/>
      <c r="AC479" s="23"/>
      <c r="AD479" s="23"/>
      <c r="AE479" s="23"/>
      <c r="AF479" s="23" t="str">
        <f t="shared" si="31"/>
        <v/>
      </c>
      <c r="AG479" s="88"/>
      <c r="AH479" s="26"/>
      <c r="AI479" s="26"/>
      <c r="AJ479" s="26"/>
    </row>
    <row r="480" spans="1:36">
      <c r="A480" s="42">
        <v>477</v>
      </c>
      <c r="B480" s="42" t="s">
        <v>91</v>
      </c>
      <c r="C480" s="112" t="s">
        <v>0</v>
      </c>
      <c r="D480" s="42"/>
      <c r="E480" s="99"/>
      <c r="F480" s="26"/>
      <c r="G480" s="26"/>
      <c r="H480" s="26"/>
      <c r="I480" s="26"/>
      <c r="J480" s="53"/>
      <c r="K480" s="99"/>
      <c r="L480" s="99"/>
      <c r="M480" s="26"/>
      <c r="N480" s="99"/>
      <c r="O480" s="42" t="str">
        <f t="shared" si="28"/>
        <v/>
      </c>
      <c r="P480" s="26"/>
      <c r="Q480" s="63"/>
      <c r="R480" s="26"/>
      <c r="S480" s="26"/>
      <c r="T480" s="42"/>
      <c r="U480" s="42"/>
      <c r="V480" s="42"/>
      <c r="W480" s="41" t="str">
        <f>IF(E480="","",IF(K480="スギ",VLOOKUP(L480,#REF!,2,0),IF(K480="ヒノキ",VLOOKUP(L480,#REF!,3,0),0)))</f>
        <v/>
      </c>
      <c r="X480" s="41" t="str">
        <f t="shared" si="29"/>
        <v/>
      </c>
      <c r="Y480" s="42"/>
      <c r="Z480" s="42"/>
      <c r="AA480" s="43" t="str">
        <f t="shared" si="30"/>
        <v/>
      </c>
      <c r="AB480" s="23"/>
      <c r="AC480" s="23"/>
      <c r="AD480" s="23"/>
      <c r="AE480" s="23"/>
      <c r="AF480" s="23" t="str">
        <f t="shared" si="31"/>
        <v/>
      </c>
      <c r="AG480" s="88"/>
      <c r="AH480" s="26"/>
      <c r="AI480" s="26"/>
      <c r="AJ480" s="26"/>
    </row>
    <row r="481" spans="1:36">
      <c r="A481" s="42">
        <v>478</v>
      </c>
      <c r="B481" s="42" t="s">
        <v>91</v>
      </c>
      <c r="C481" s="112" t="s">
        <v>0</v>
      </c>
      <c r="D481" s="42"/>
      <c r="E481" s="99"/>
      <c r="F481" s="26"/>
      <c r="G481" s="26"/>
      <c r="H481" s="26"/>
      <c r="I481" s="26"/>
      <c r="J481" s="53"/>
      <c r="K481" s="99"/>
      <c r="L481" s="99"/>
      <c r="M481" s="26"/>
      <c r="N481" s="99"/>
      <c r="O481" s="42" t="str">
        <f t="shared" si="28"/>
        <v/>
      </c>
      <c r="P481" s="26"/>
      <c r="Q481" s="63"/>
      <c r="R481" s="26"/>
      <c r="S481" s="26"/>
      <c r="T481" s="42"/>
      <c r="U481" s="42"/>
      <c r="V481" s="42"/>
      <c r="W481" s="41" t="str">
        <f>IF(E481="","",IF(K481="スギ",VLOOKUP(L481,#REF!,2,0),IF(K481="ヒノキ",VLOOKUP(L481,#REF!,3,0),0)))</f>
        <v/>
      </c>
      <c r="X481" s="41" t="str">
        <f t="shared" si="29"/>
        <v/>
      </c>
      <c r="Y481" s="42"/>
      <c r="Z481" s="42"/>
      <c r="AA481" s="43" t="str">
        <f t="shared" si="30"/>
        <v/>
      </c>
      <c r="AB481" s="23"/>
      <c r="AC481" s="23"/>
      <c r="AD481" s="23"/>
      <c r="AE481" s="23"/>
      <c r="AF481" s="23" t="str">
        <f t="shared" si="31"/>
        <v/>
      </c>
      <c r="AG481" s="88"/>
      <c r="AH481" s="26"/>
      <c r="AI481" s="26"/>
      <c r="AJ481" s="26"/>
    </row>
    <row r="482" spans="1:36">
      <c r="A482" s="42">
        <v>479</v>
      </c>
      <c r="B482" s="42" t="s">
        <v>91</v>
      </c>
      <c r="C482" s="112" t="s">
        <v>0</v>
      </c>
      <c r="D482" s="42"/>
      <c r="E482" s="99"/>
      <c r="F482" s="26"/>
      <c r="G482" s="26"/>
      <c r="H482" s="26"/>
      <c r="I482" s="26"/>
      <c r="J482" s="53"/>
      <c r="K482" s="99"/>
      <c r="L482" s="99"/>
      <c r="M482" s="26"/>
      <c r="N482" s="99"/>
      <c r="O482" s="42" t="str">
        <f t="shared" si="28"/>
        <v/>
      </c>
      <c r="P482" s="26"/>
      <c r="Q482" s="63"/>
      <c r="R482" s="26"/>
      <c r="S482" s="26"/>
      <c r="T482" s="42"/>
      <c r="U482" s="42"/>
      <c r="V482" s="42"/>
      <c r="W482" s="41" t="str">
        <f>IF(E482="","",IF(K482="スギ",VLOOKUP(L482,#REF!,2,0),IF(K482="ヒノキ",VLOOKUP(L482,#REF!,3,0),0)))</f>
        <v/>
      </c>
      <c r="X482" s="41" t="str">
        <f t="shared" si="29"/>
        <v/>
      </c>
      <c r="Y482" s="42"/>
      <c r="Z482" s="42"/>
      <c r="AA482" s="43" t="str">
        <f t="shared" si="30"/>
        <v/>
      </c>
      <c r="AB482" s="23"/>
      <c r="AC482" s="23"/>
      <c r="AD482" s="23"/>
      <c r="AE482" s="23"/>
      <c r="AF482" s="23" t="str">
        <f t="shared" si="31"/>
        <v/>
      </c>
      <c r="AG482" s="88"/>
      <c r="AH482" s="26"/>
      <c r="AI482" s="26"/>
      <c r="AJ482" s="26"/>
    </row>
    <row r="483" spans="1:36">
      <c r="A483" s="42">
        <v>480</v>
      </c>
      <c r="B483" s="42" t="s">
        <v>91</v>
      </c>
      <c r="C483" s="112" t="s">
        <v>0</v>
      </c>
      <c r="D483" s="42"/>
      <c r="E483" s="99"/>
      <c r="F483" s="26"/>
      <c r="G483" s="26"/>
      <c r="H483" s="26"/>
      <c r="I483" s="26"/>
      <c r="J483" s="53"/>
      <c r="K483" s="99"/>
      <c r="L483" s="99"/>
      <c r="M483" s="26"/>
      <c r="N483" s="99"/>
      <c r="O483" s="42" t="str">
        <f t="shared" si="28"/>
        <v/>
      </c>
      <c r="P483" s="26"/>
      <c r="Q483" s="63"/>
      <c r="R483" s="26"/>
      <c r="S483" s="26"/>
      <c r="T483" s="42"/>
      <c r="U483" s="42"/>
      <c r="V483" s="42"/>
      <c r="W483" s="41" t="str">
        <f>IF(E483="","",IF(K483="スギ",VLOOKUP(L483,#REF!,2,0),IF(K483="ヒノキ",VLOOKUP(L483,#REF!,3,0),0)))</f>
        <v/>
      </c>
      <c r="X483" s="41" t="str">
        <f t="shared" si="29"/>
        <v/>
      </c>
      <c r="Y483" s="42"/>
      <c r="Z483" s="42"/>
      <c r="AA483" s="43" t="str">
        <f t="shared" si="30"/>
        <v/>
      </c>
      <c r="AB483" s="23"/>
      <c r="AC483" s="23"/>
      <c r="AD483" s="23"/>
      <c r="AE483" s="23"/>
      <c r="AF483" s="23" t="str">
        <f t="shared" si="31"/>
        <v/>
      </c>
      <c r="AG483" s="88"/>
      <c r="AH483" s="26"/>
      <c r="AI483" s="26"/>
      <c r="AJ483" s="26"/>
    </row>
    <row r="484" spans="1:36">
      <c r="A484" s="42">
        <v>481</v>
      </c>
      <c r="B484" s="42" t="s">
        <v>91</v>
      </c>
      <c r="C484" s="112" t="s">
        <v>0</v>
      </c>
      <c r="D484" s="42"/>
      <c r="E484" s="99"/>
      <c r="F484" s="26"/>
      <c r="G484" s="26"/>
      <c r="H484" s="26"/>
      <c r="I484" s="26"/>
      <c r="J484" s="53"/>
      <c r="K484" s="99"/>
      <c r="L484" s="99"/>
      <c r="M484" s="26"/>
      <c r="N484" s="99"/>
      <c r="O484" s="42" t="str">
        <f t="shared" si="28"/>
        <v/>
      </c>
      <c r="P484" s="26"/>
      <c r="Q484" s="63"/>
      <c r="R484" s="26"/>
      <c r="S484" s="26"/>
      <c r="T484" s="42"/>
      <c r="U484" s="42"/>
      <c r="V484" s="42"/>
      <c r="W484" s="41" t="str">
        <f>IF(E484="","",IF(K484="スギ",VLOOKUP(L484,#REF!,2,0),IF(K484="ヒノキ",VLOOKUP(L484,#REF!,3,0),0)))</f>
        <v/>
      </c>
      <c r="X484" s="41" t="str">
        <f t="shared" si="29"/>
        <v/>
      </c>
      <c r="Y484" s="42"/>
      <c r="Z484" s="42"/>
      <c r="AA484" s="43" t="str">
        <f t="shared" si="30"/>
        <v/>
      </c>
      <c r="AB484" s="23"/>
      <c r="AC484" s="23"/>
      <c r="AD484" s="23"/>
      <c r="AE484" s="23"/>
      <c r="AF484" s="23" t="str">
        <f t="shared" si="31"/>
        <v/>
      </c>
      <c r="AG484" s="88"/>
      <c r="AH484" s="26"/>
      <c r="AI484" s="26"/>
      <c r="AJ484" s="26"/>
    </row>
    <row r="485" spans="1:36">
      <c r="A485" s="42">
        <v>482</v>
      </c>
      <c r="B485" s="42" t="s">
        <v>91</v>
      </c>
      <c r="C485" s="112" t="s">
        <v>0</v>
      </c>
      <c r="D485" s="42"/>
      <c r="E485" s="99"/>
      <c r="F485" s="26"/>
      <c r="G485" s="26"/>
      <c r="H485" s="26"/>
      <c r="I485" s="26"/>
      <c r="J485" s="53"/>
      <c r="K485" s="99"/>
      <c r="L485" s="99"/>
      <c r="M485" s="26"/>
      <c r="N485" s="99"/>
      <c r="O485" s="42" t="str">
        <f t="shared" si="28"/>
        <v/>
      </c>
      <c r="P485" s="26"/>
      <c r="Q485" s="63"/>
      <c r="R485" s="26"/>
      <c r="S485" s="26"/>
      <c r="T485" s="42"/>
      <c r="U485" s="42"/>
      <c r="V485" s="42"/>
      <c r="W485" s="41" t="str">
        <f>IF(E485="","",IF(K485="スギ",VLOOKUP(L485,#REF!,2,0),IF(K485="ヒノキ",VLOOKUP(L485,#REF!,3,0),0)))</f>
        <v/>
      </c>
      <c r="X485" s="41" t="str">
        <f t="shared" si="29"/>
        <v/>
      </c>
      <c r="Y485" s="42"/>
      <c r="Z485" s="42"/>
      <c r="AA485" s="43" t="str">
        <f t="shared" si="30"/>
        <v/>
      </c>
      <c r="AB485" s="23"/>
      <c r="AC485" s="23"/>
      <c r="AD485" s="23"/>
      <c r="AE485" s="23"/>
      <c r="AF485" s="23" t="str">
        <f t="shared" si="31"/>
        <v/>
      </c>
      <c r="AG485" s="88"/>
      <c r="AH485" s="26"/>
      <c r="AI485" s="26"/>
      <c r="AJ485" s="26"/>
    </row>
    <row r="486" spans="1:36">
      <c r="A486" s="42">
        <v>483</v>
      </c>
      <c r="B486" s="42" t="s">
        <v>91</v>
      </c>
      <c r="C486" s="112" t="s">
        <v>0</v>
      </c>
      <c r="D486" s="42"/>
      <c r="E486" s="99"/>
      <c r="F486" s="26"/>
      <c r="G486" s="26"/>
      <c r="H486" s="26"/>
      <c r="I486" s="26"/>
      <c r="J486" s="53"/>
      <c r="K486" s="99"/>
      <c r="L486" s="99"/>
      <c r="M486" s="26"/>
      <c r="N486" s="99"/>
      <c r="O486" s="42" t="str">
        <f t="shared" si="28"/>
        <v/>
      </c>
      <c r="P486" s="26"/>
      <c r="Q486" s="63"/>
      <c r="R486" s="26"/>
      <c r="S486" s="26"/>
      <c r="T486" s="42"/>
      <c r="U486" s="42"/>
      <c r="V486" s="42"/>
      <c r="W486" s="41" t="str">
        <f>IF(E486="","",IF(K486="スギ",VLOOKUP(L486,#REF!,2,0),IF(K486="ヒノキ",VLOOKUP(L486,#REF!,3,0),0)))</f>
        <v/>
      </c>
      <c r="X486" s="41" t="str">
        <f t="shared" si="29"/>
        <v/>
      </c>
      <c r="Y486" s="42"/>
      <c r="Z486" s="42"/>
      <c r="AA486" s="43" t="str">
        <f t="shared" si="30"/>
        <v/>
      </c>
      <c r="AB486" s="23"/>
      <c r="AC486" s="23"/>
      <c r="AD486" s="23"/>
      <c r="AE486" s="23"/>
      <c r="AF486" s="23" t="str">
        <f t="shared" si="31"/>
        <v/>
      </c>
      <c r="AG486" s="88"/>
      <c r="AH486" s="26"/>
      <c r="AI486" s="26"/>
      <c r="AJ486" s="26"/>
    </row>
    <row r="487" spans="1:36">
      <c r="A487" s="42">
        <v>484</v>
      </c>
      <c r="B487" s="42" t="s">
        <v>91</v>
      </c>
      <c r="C487" s="112" t="s">
        <v>0</v>
      </c>
      <c r="D487" s="42"/>
      <c r="E487" s="99"/>
      <c r="F487" s="26"/>
      <c r="G487" s="26"/>
      <c r="H487" s="26"/>
      <c r="I487" s="26"/>
      <c r="J487" s="53"/>
      <c r="K487" s="99"/>
      <c r="L487" s="99"/>
      <c r="M487" s="26"/>
      <c r="N487" s="99"/>
      <c r="O487" s="42" t="str">
        <f t="shared" si="28"/>
        <v/>
      </c>
      <c r="P487" s="26"/>
      <c r="Q487" s="63"/>
      <c r="R487" s="26"/>
      <c r="S487" s="26"/>
      <c r="T487" s="42"/>
      <c r="U487" s="42"/>
      <c r="V487" s="42"/>
      <c r="W487" s="41" t="str">
        <f>IF(E487="","",IF(K487="スギ",VLOOKUP(L487,#REF!,2,0),IF(K487="ヒノキ",VLOOKUP(L487,#REF!,3,0),0)))</f>
        <v/>
      </c>
      <c r="X487" s="41" t="str">
        <f t="shared" si="29"/>
        <v/>
      </c>
      <c r="Y487" s="42"/>
      <c r="Z487" s="42"/>
      <c r="AA487" s="43" t="str">
        <f t="shared" si="30"/>
        <v/>
      </c>
      <c r="AB487" s="23"/>
      <c r="AC487" s="23"/>
      <c r="AD487" s="23"/>
      <c r="AE487" s="23"/>
      <c r="AF487" s="23" t="str">
        <f t="shared" si="31"/>
        <v/>
      </c>
      <c r="AG487" s="88"/>
      <c r="AH487" s="26"/>
      <c r="AI487" s="26"/>
      <c r="AJ487" s="26"/>
    </row>
    <row r="488" spans="1:36">
      <c r="A488" s="42">
        <v>485</v>
      </c>
      <c r="B488" s="42" t="s">
        <v>91</v>
      </c>
      <c r="C488" s="112" t="s">
        <v>0</v>
      </c>
      <c r="D488" s="42"/>
      <c r="E488" s="99"/>
      <c r="F488" s="26"/>
      <c r="G488" s="26"/>
      <c r="H488" s="26"/>
      <c r="I488" s="26"/>
      <c r="J488" s="53"/>
      <c r="K488" s="99"/>
      <c r="L488" s="99"/>
      <c r="M488" s="26"/>
      <c r="N488" s="99"/>
      <c r="O488" s="42" t="str">
        <f t="shared" si="28"/>
        <v/>
      </c>
      <c r="P488" s="26"/>
      <c r="Q488" s="63"/>
      <c r="R488" s="26"/>
      <c r="S488" s="26"/>
      <c r="T488" s="42"/>
      <c r="U488" s="42"/>
      <c r="V488" s="42"/>
      <c r="W488" s="41" t="str">
        <f>IF(E488="","",IF(K488="スギ",VLOOKUP(L488,#REF!,2,0),IF(K488="ヒノキ",VLOOKUP(L488,#REF!,3,0),0)))</f>
        <v/>
      </c>
      <c r="X488" s="41" t="str">
        <f t="shared" si="29"/>
        <v/>
      </c>
      <c r="Y488" s="42"/>
      <c r="Z488" s="42"/>
      <c r="AA488" s="43" t="str">
        <f t="shared" si="30"/>
        <v/>
      </c>
      <c r="AB488" s="23"/>
      <c r="AC488" s="23"/>
      <c r="AD488" s="23"/>
      <c r="AE488" s="23"/>
      <c r="AF488" s="23" t="str">
        <f t="shared" si="31"/>
        <v/>
      </c>
      <c r="AG488" s="88"/>
      <c r="AH488" s="26"/>
      <c r="AI488" s="26"/>
      <c r="AJ488" s="26"/>
    </row>
    <row r="489" spans="1:36">
      <c r="A489" s="42">
        <v>486</v>
      </c>
      <c r="B489" s="42" t="s">
        <v>91</v>
      </c>
      <c r="C489" s="112" t="s">
        <v>0</v>
      </c>
      <c r="D489" s="42"/>
      <c r="E489" s="99"/>
      <c r="F489" s="26"/>
      <c r="G489" s="26"/>
      <c r="H489" s="26"/>
      <c r="I489" s="26"/>
      <c r="J489" s="53"/>
      <c r="K489" s="99"/>
      <c r="L489" s="99"/>
      <c r="M489" s="26"/>
      <c r="N489" s="99"/>
      <c r="O489" s="42" t="str">
        <f t="shared" si="28"/>
        <v/>
      </c>
      <c r="P489" s="26"/>
      <c r="Q489" s="63"/>
      <c r="R489" s="26"/>
      <c r="S489" s="26"/>
      <c r="T489" s="42"/>
      <c r="U489" s="42"/>
      <c r="V489" s="42"/>
      <c r="W489" s="41" t="str">
        <f>IF(E489="","",IF(K489="スギ",VLOOKUP(L489,#REF!,2,0),IF(K489="ヒノキ",VLOOKUP(L489,#REF!,3,0),0)))</f>
        <v/>
      </c>
      <c r="X489" s="41" t="str">
        <f t="shared" si="29"/>
        <v/>
      </c>
      <c r="Y489" s="42"/>
      <c r="Z489" s="42"/>
      <c r="AA489" s="43" t="str">
        <f t="shared" si="30"/>
        <v/>
      </c>
      <c r="AB489" s="23"/>
      <c r="AC489" s="23"/>
      <c r="AD489" s="23"/>
      <c r="AE489" s="23"/>
      <c r="AF489" s="23" t="str">
        <f t="shared" si="31"/>
        <v/>
      </c>
      <c r="AG489" s="88"/>
      <c r="AH489" s="26"/>
      <c r="AI489" s="26"/>
      <c r="AJ489" s="26"/>
    </row>
    <row r="490" spans="1:36">
      <c r="A490" s="42">
        <v>487</v>
      </c>
      <c r="B490" s="42" t="s">
        <v>91</v>
      </c>
      <c r="C490" s="112" t="s">
        <v>0</v>
      </c>
      <c r="D490" s="42"/>
      <c r="E490" s="99"/>
      <c r="F490" s="26"/>
      <c r="G490" s="26"/>
      <c r="H490" s="26"/>
      <c r="I490" s="26"/>
      <c r="J490" s="53"/>
      <c r="K490" s="99"/>
      <c r="L490" s="99"/>
      <c r="M490" s="26"/>
      <c r="N490" s="99"/>
      <c r="O490" s="42" t="str">
        <f t="shared" si="28"/>
        <v/>
      </c>
      <c r="P490" s="26"/>
      <c r="Q490" s="63"/>
      <c r="R490" s="26"/>
      <c r="S490" s="26"/>
      <c r="T490" s="42"/>
      <c r="U490" s="42"/>
      <c r="V490" s="42"/>
      <c r="W490" s="41" t="str">
        <f>IF(E490="","",IF(K490="スギ",VLOOKUP(L490,#REF!,2,0),IF(K490="ヒノキ",VLOOKUP(L490,#REF!,3,0),0)))</f>
        <v/>
      </c>
      <c r="X490" s="41" t="str">
        <f t="shared" si="29"/>
        <v/>
      </c>
      <c r="Y490" s="42"/>
      <c r="Z490" s="42"/>
      <c r="AA490" s="43" t="str">
        <f t="shared" si="30"/>
        <v/>
      </c>
      <c r="AB490" s="23"/>
      <c r="AC490" s="23"/>
      <c r="AD490" s="23"/>
      <c r="AE490" s="23"/>
      <c r="AF490" s="23" t="str">
        <f t="shared" si="31"/>
        <v/>
      </c>
      <c r="AG490" s="88"/>
      <c r="AH490" s="26"/>
      <c r="AI490" s="26"/>
      <c r="AJ490" s="26"/>
    </row>
    <row r="491" spans="1:36">
      <c r="A491" s="42">
        <v>488</v>
      </c>
      <c r="B491" s="42" t="s">
        <v>91</v>
      </c>
      <c r="C491" s="112" t="s">
        <v>0</v>
      </c>
      <c r="D491" s="42"/>
      <c r="E491" s="99"/>
      <c r="F491" s="26"/>
      <c r="G491" s="26"/>
      <c r="H491" s="26"/>
      <c r="I491" s="26"/>
      <c r="J491" s="53"/>
      <c r="K491" s="99"/>
      <c r="L491" s="99"/>
      <c r="M491" s="26"/>
      <c r="N491" s="99"/>
      <c r="O491" s="42" t="str">
        <f t="shared" si="28"/>
        <v/>
      </c>
      <c r="P491" s="26"/>
      <c r="Q491" s="63"/>
      <c r="R491" s="26"/>
      <c r="S491" s="26"/>
      <c r="T491" s="42"/>
      <c r="U491" s="42"/>
      <c r="V491" s="42"/>
      <c r="W491" s="41" t="str">
        <f>IF(E491="","",IF(K491="スギ",VLOOKUP(L491,#REF!,2,0),IF(K491="ヒノキ",VLOOKUP(L491,#REF!,3,0),0)))</f>
        <v/>
      </c>
      <c r="X491" s="41" t="str">
        <f t="shared" si="29"/>
        <v/>
      </c>
      <c r="Y491" s="42"/>
      <c r="Z491" s="42"/>
      <c r="AA491" s="43" t="str">
        <f t="shared" si="30"/>
        <v/>
      </c>
      <c r="AB491" s="23"/>
      <c r="AC491" s="23"/>
      <c r="AD491" s="23"/>
      <c r="AE491" s="23"/>
      <c r="AF491" s="23" t="str">
        <f t="shared" si="31"/>
        <v/>
      </c>
      <c r="AG491" s="88"/>
      <c r="AH491" s="26"/>
      <c r="AI491" s="26"/>
      <c r="AJ491" s="26"/>
    </row>
    <row r="492" spans="1:36">
      <c r="A492" s="42">
        <v>489</v>
      </c>
      <c r="B492" s="42" t="s">
        <v>91</v>
      </c>
      <c r="C492" s="112" t="s">
        <v>0</v>
      </c>
      <c r="D492" s="42"/>
      <c r="E492" s="99"/>
      <c r="F492" s="26"/>
      <c r="G492" s="26"/>
      <c r="H492" s="26"/>
      <c r="I492" s="26"/>
      <c r="J492" s="53"/>
      <c r="K492" s="99"/>
      <c r="L492" s="99"/>
      <c r="M492" s="26"/>
      <c r="N492" s="99"/>
      <c r="O492" s="42" t="str">
        <f t="shared" si="28"/>
        <v/>
      </c>
      <c r="P492" s="26"/>
      <c r="Q492" s="63"/>
      <c r="R492" s="26"/>
      <c r="S492" s="26"/>
      <c r="T492" s="42"/>
      <c r="U492" s="42"/>
      <c r="V492" s="42"/>
      <c r="W492" s="41" t="str">
        <f>IF(E492="","",IF(K492="スギ",VLOOKUP(L492,#REF!,2,0),IF(K492="ヒノキ",VLOOKUP(L492,#REF!,3,0),0)))</f>
        <v/>
      </c>
      <c r="X492" s="41" t="str">
        <f t="shared" si="29"/>
        <v/>
      </c>
      <c r="Y492" s="42"/>
      <c r="Z492" s="42"/>
      <c r="AA492" s="43" t="str">
        <f t="shared" si="30"/>
        <v/>
      </c>
      <c r="AB492" s="23"/>
      <c r="AC492" s="23"/>
      <c r="AD492" s="23"/>
      <c r="AE492" s="23"/>
      <c r="AF492" s="23" t="str">
        <f t="shared" si="31"/>
        <v/>
      </c>
      <c r="AG492" s="88"/>
      <c r="AH492" s="26"/>
      <c r="AI492" s="26"/>
      <c r="AJ492" s="26"/>
    </row>
    <row r="493" spans="1:36">
      <c r="A493" s="42">
        <v>490</v>
      </c>
      <c r="B493" s="42" t="s">
        <v>91</v>
      </c>
      <c r="C493" s="112" t="s">
        <v>0</v>
      </c>
      <c r="D493" s="42"/>
      <c r="E493" s="99"/>
      <c r="F493" s="26"/>
      <c r="G493" s="26"/>
      <c r="H493" s="26"/>
      <c r="I493" s="26"/>
      <c r="J493" s="53"/>
      <c r="K493" s="99"/>
      <c r="L493" s="99"/>
      <c r="M493" s="26"/>
      <c r="N493" s="99"/>
      <c r="O493" s="42" t="str">
        <f t="shared" si="28"/>
        <v/>
      </c>
      <c r="P493" s="26"/>
      <c r="Q493" s="63"/>
      <c r="R493" s="26"/>
      <c r="S493" s="26"/>
      <c r="T493" s="42"/>
      <c r="U493" s="42"/>
      <c r="V493" s="42"/>
      <c r="W493" s="41" t="str">
        <f>IF(E493="","",IF(K493="スギ",VLOOKUP(L493,#REF!,2,0),IF(K493="ヒノキ",VLOOKUP(L493,#REF!,3,0),0)))</f>
        <v/>
      </c>
      <c r="X493" s="41" t="str">
        <f t="shared" si="29"/>
        <v/>
      </c>
      <c r="Y493" s="42"/>
      <c r="Z493" s="42"/>
      <c r="AA493" s="43" t="str">
        <f t="shared" si="30"/>
        <v/>
      </c>
      <c r="AB493" s="23"/>
      <c r="AC493" s="23"/>
      <c r="AD493" s="23"/>
      <c r="AE493" s="23"/>
      <c r="AF493" s="23" t="str">
        <f t="shared" si="31"/>
        <v/>
      </c>
      <c r="AG493" s="88"/>
      <c r="AH493" s="26"/>
      <c r="AI493" s="26"/>
      <c r="AJ493" s="26"/>
    </row>
    <row r="494" spans="1:36">
      <c r="A494" s="42">
        <v>491</v>
      </c>
      <c r="B494" s="42" t="s">
        <v>91</v>
      </c>
      <c r="C494" s="112" t="s">
        <v>0</v>
      </c>
      <c r="D494" s="42"/>
      <c r="E494" s="99"/>
      <c r="F494" s="26"/>
      <c r="G494" s="26"/>
      <c r="H494" s="26"/>
      <c r="I494" s="26"/>
      <c r="J494" s="53"/>
      <c r="K494" s="99"/>
      <c r="L494" s="99"/>
      <c r="M494" s="26"/>
      <c r="N494" s="99"/>
      <c r="O494" s="42" t="str">
        <f t="shared" si="28"/>
        <v/>
      </c>
      <c r="P494" s="26"/>
      <c r="Q494" s="63"/>
      <c r="R494" s="26"/>
      <c r="S494" s="26"/>
      <c r="T494" s="42"/>
      <c r="U494" s="42"/>
      <c r="V494" s="42"/>
      <c r="W494" s="41" t="str">
        <f>IF(E494="","",IF(K494="スギ",VLOOKUP(L494,#REF!,2,0),IF(K494="ヒノキ",VLOOKUP(L494,#REF!,3,0),0)))</f>
        <v/>
      </c>
      <c r="X494" s="41" t="str">
        <f t="shared" si="29"/>
        <v/>
      </c>
      <c r="Y494" s="42"/>
      <c r="Z494" s="42"/>
      <c r="AA494" s="43" t="str">
        <f t="shared" si="30"/>
        <v/>
      </c>
      <c r="AB494" s="23"/>
      <c r="AC494" s="23"/>
      <c r="AD494" s="23"/>
      <c r="AE494" s="23"/>
      <c r="AF494" s="23" t="str">
        <f t="shared" si="31"/>
        <v/>
      </c>
      <c r="AG494" s="88"/>
      <c r="AH494" s="26"/>
      <c r="AI494" s="26"/>
      <c r="AJ494" s="26"/>
    </row>
    <row r="495" spans="1:36">
      <c r="A495" s="42">
        <v>492</v>
      </c>
      <c r="B495" s="42" t="s">
        <v>91</v>
      </c>
      <c r="C495" s="112" t="s">
        <v>0</v>
      </c>
      <c r="D495" s="42"/>
      <c r="E495" s="99"/>
      <c r="F495" s="26"/>
      <c r="G495" s="26"/>
      <c r="H495" s="26"/>
      <c r="I495" s="26"/>
      <c r="J495" s="53"/>
      <c r="K495" s="99"/>
      <c r="L495" s="99"/>
      <c r="M495" s="26"/>
      <c r="N495" s="99"/>
      <c r="O495" s="42" t="str">
        <f t="shared" si="28"/>
        <v/>
      </c>
      <c r="P495" s="26"/>
      <c r="Q495" s="63"/>
      <c r="R495" s="26"/>
      <c r="S495" s="26"/>
      <c r="T495" s="42"/>
      <c r="U495" s="42"/>
      <c r="V495" s="42"/>
      <c r="W495" s="41" t="str">
        <f>IF(E495="","",IF(K495="スギ",VLOOKUP(L495,#REF!,2,0),IF(K495="ヒノキ",VLOOKUP(L495,#REF!,3,0),0)))</f>
        <v/>
      </c>
      <c r="X495" s="41" t="str">
        <f t="shared" si="29"/>
        <v/>
      </c>
      <c r="Y495" s="42"/>
      <c r="Z495" s="42"/>
      <c r="AA495" s="43" t="str">
        <f t="shared" si="30"/>
        <v/>
      </c>
      <c r="AB495" s="23"/>
      <c r="AC495" s="23"/>
      <c r="AD495" s="23"/>
      <c r="AE495" s="23"/>
      <c r="AF495" s="23" t="str">
        <f t="shared" si="31"/>
        <v/>
      </c>
      <c r="AG495" s="88"/>
      <c r="AH495" s="26"/>
      <c r="AI495" s="26"/>
      <c r="AJ495" s="26"/>
    </row>
    <row r="496" spans="1:36">
      <c r="A496" s="42">
        <v>493</v>
      </c>
      <c r="B496" s="42" t="s">
        <v>91</v>
      </c>
      <c r="C496" s="112" t="s">
        <v>0</v>
      </c>
      <c r="D496" s="42"/>
      <c r="E496" s="99"/>
      <c r="F496" s="26"/>
      <c r="G496" s="26"/>
      <c r="H496" s="26"/>
      <c r="I496" s="26"/>
      <c r="J496" s="53"/>
      <c r="K496" s="99"/>
      <c r="L496" s="99"/>
      <c r="M496" s="26"/>
      <c r="N496" s="99"/>
      <c r="O496" s="42" t="str">
        <f t="shared" si="28"/>
        <v/>
      </c>
      <c r="P496" s="26"/>
      <c r="Q496" s="63"/>
      <c r="R496" s="26"/>
      <c r="S496" s="26"/>
      <c r="T496" s="42"/>
      <c r="U496" s="42"/>
      <c r="V496" s="42"/>
      <c r="W496" s="41" t="str">
        <f>IF(E496="","",IF(K496="スギ",VLOOKUP(L496,#REF!,2,0),IF(K496="ヒノキ",VLOOKUP(L496,#REF!,3,0),0)))</f>
        <v/>
      </c>
      <c r="X496" s="41" t="str">
        <f t="shared" si="29"/>
        <v/>
      </c>
      <c r="Y496" s="42"/>
      <c r="Z496" s="42"/>
      <c r="AA496" s="43" t="str">
        <f t="shared" si="30"/>
        <v/>
      </c>
      <c r="AB496" s="23"/>
      <c r="AC496" s="23"/>
      <c r="AD496" s="23"/>
      <c r="AE496" s="23"/>
      <c r="AF496" s="23" t="str">
        <f t="shared" si="31"/>
        <v/>
      </c>
      <c r="AG496" s="88"/>
      <c r="AH496" s="26"/>
      <c r="AI496" s="26"/>
      <c r="AJ496" s="26"/>
    </row>
    <row r="497" spans="1:36">
      <c r="A497" s="42">
        <v>494</v>
      </c>
      <c r="B497" s="42" t="s">
        <v>91</v>
      </c>
      <c r="C497" s="112" t="s">
        <v>0</v>
      </c>
      <c r="D497" s="42"/>
      <c r="E497" s="99"/>
      <c r="F497" s="26"/>
      <c r="G497" s="26"/>
      <c r="H497" s="26"/>
      <c r="I497" s="26"/>
      <c r="J497" s="53"/>
      <c r="K497" s="99"/>
      <c r="L497" s="99"/>
      <c r="M497" s="26"/>
      <c r="N497" s="99"/>
      <c r="O497" s="42" t="str">
        <f t="shared" si="28"/>
        <v/>
      </c>
      <c r="P497" s="26"/>
      <c r="Q497" s="63"/>
      <c r="R497" s="26"/>
      <c r="S497" s="26"/>
      <c r="T497" s="42"/>
      <c r="U497" s="42"/>
      <c r="V497" s="42"/>
      <c r="W497" s="41" t="str">
        <f>IF(E497="","",IF(K497="スギ",VLOOKUP(L497,#REF!,2,0),IF(K497="ヒノキ",VLOOKUP(L497,#REF!,3,0),0)))</f>
        <v/>
      </c>
      <c r="X497" s="41" t="str">
        <f t="shared" si="29"/>
        <v/>
      </c>
      <c r="Y497" s="42"/>
      <c r="Z497" s="42"/>
      <c r="AA497" s="43" t="str">
        <f t="shared" si="30"/>
        <v/>
      </c>
      <c r="AB497" s="23"/>
      <c r="AC497" s="23"/>
      <c r="AD497" s="23"/>
      <c r="AE497" s="23"/>
      <c r="AF497" s="23" t="str">
        <f t="shared" si="31"/>
        <v/>
      </c>
      <c r="AG497" s="88"/>
      <c r="AH497" s="26"/>
      <c r="AI497" s="26"/>
      <c r="AJ497" s="26"/>
    </row>
    <row r="498" spans="1:36">
      <c r="A498" s="42">
        <v>495</v>
      </c>
      <c r="B498" s="42" t="s">
        <v>91</v>
      </c>
      <c r="C498" s="112" t="s">
        <v>0</v>
      </c>
      <c r="D498" s="42"/>
      <c r="E498" s="99"/>
      <c r="F498" s="26"/>
      <c r="G498" s="26"/>
      <c r="H498" s="26"/>
      <c r="I498" s="26"/>
      <c r="J498" s="53"/>
      <c r="K498" s="99"/>
      <c r="L498" s="99"/>
      <c r="M498" s="26"/>
      <c r="N498" s="99"/>
      <c r="O498" s="42" t="str">
        <f t="shared" si="28"/>
        <v/>
      </c>
      <c r="P498" s="26"/>
      <c r="Q498" s="63"/>
      <c r="R498" s="26"/>
      <c r="S498" s="26"/>
      <c r="T498" s="42"/>
      <c r="U498" s="42"/>
      <c r="V498" s="42"/>
      <c r="W498" s="41" t="str">
        <f>IF(E498="","",IF(K498="スギ",VLOOKUP(L498,#REF!,2,0),IF(K498="ヒノキ",VLOOKUP(L498,#REF!,3,0),0)))</f>
        <v/>
      </c>
      <c r="X498" s="41" t="str">
        <f t="shared" si="29"/>
        <v/>
      </c>
      <c r="Y498" s="42"/>
      <c r="Z498" s="42"/>
      <c r="AA498" s="43" t="str">
        <f t="shared" si="30"/>
        <v/>
      </c>
      <c r="AB498" s="23"/>
      <c r="AC498" s="23"/>
      <c r="AD498" s="23"/>
      <c r="AE498" s="23"/>
      <c r="AF498" s="23" t="str">
        <f t="shared" si="31"/>
        <v/>
      </c>
      <c r="AG498" s="88"/>
      <c r="AH498" s="26"/>
      <c r="AI498" s="26"/>
      <c r="AJ498" s="26"/>
    </row>
    <row r="499" spans="1:36">
      <c r="A499" s="42">
        <v>496</v>
      </c>
      <c r="B499" s="42" t="s">
        <v>91</v>
      </c>
      <c r="C499" s="112" t="s">
        <v>0</v>
      </c>
      <c r="D499" s="42"/>
      <c r="E499" s="99"/>
      <c r="F499" s="26"/>
      <c r="G499" s="26"/>
      <c r="H499" s="26"/>
      <c r="I499" s="26"/>
      <c r="J499" s="53"/>
      <c r="K499" s="99"/>
      <c r="L499" s="99"/>
      <c r="M499" s="26"/>
      <c r="N499" s="99"/>
      <c r="O499" s="42" t="str">
        <f t="shared" si="28"/>
        <v/>
      </c>
      <c r="P499" s="26"/>
      <c r="Q499" s="63"/>
      <c r="R499" s="26"/>
      <c r="S499" s="26"/>
      <c r="T499" s="42"/>
      <c r="U499" s="42"/>
      <c r="V499" s="42"/>
      <c r="W499" s="41" t="str">
        <f>IF(E499="","",IF(K499="スギ",VLOOKUP(L499,#REF!,2,0),IF(K499="ヒノキ",VLOOKUP(L499,#REF!,3,0),0)))</f>
        <v/>
      </c>
      <c r="X499" s="41" t="str">
        <f t="shared" si="29"/>
        <v/>
      </c>
      <c r="Y499" s="42"/>
      <c r="Z499" s="42"/>
      <c r="AA499" s="43" t="str">
        <f t="shared" si="30"/>
        <v/>
      </c>
      <c r="AB499" s="23"/>
      <c r="AC499" s="23"/>
      <c r="AD499" s="23"/>
      <c r="AE499" s="23"/>
      <c r="AF499" s="23" t="str">
        <f t="shared" si="31"/>
        <v/>
      </c>
      <c r="AG499" s="88"/>
      <c r="AH499" s="26"/>
      <c r="AI499" s="26"/>
      <c r="AJ499" s="26"/>
    </row>
    <row r="500" spans="1:36">
      <c r="A500" s="42">
        <v>497</v>
      </c>
      <c r="B500" s="42" t="s">
        <v>91</v>
      </c>
      <c r="C500" s="112" t="s">
        <v>0</v>
      </c>
      <c r="D500" s="42"/>
      <c r="E500" s="99"/>
      <c r="F500" s="26"/>
      <c r="G500" s="26"/>
      <c r="H500" s="26"/>
      <c r="I500" s="26"/>
      <c r="J500" s="53"/>
      <c r="K500" s="99"/>
      <c r="L500" s="99"/>
      <c r="M500" s="26"/>
      <c r="N500" s="99"/>
      <c r="O500" s="42" t="str">
        <f t="shared" si="28"/>
        <v/>
      </c>
      <c r="P500" s="26"/>
      <c r="Q500" s="63"/>
      <c r="R500" s="26"/>
      <c r="S500" s="26"/>
      <c r="T500" s="42"/>
      <c r="U500" s="42"/>
      <c r="V500" s="42"/>
      <c r="W500" s="41" t="str">
        <f>IF(E500="","",IF(K500="スギ",VLOOKUP(L500,#REF!,2,0),IF(K500="ヒノキ",VLOOKUP(L500,#REF!,3,0),0)))</f>
        <v/>
      </c>
      <c r="X500" s="41" t="str">
        <f t="shared" si="29"/>
        <v/>
      </c>
      <c r="Y500" s="42"/>
      <c r="Z500" s="42"/>
      <c r="AA500" s="43" t="str">
        <f t="shared" si="30"/>
        <v/>
      </c>
      <c r="AB500" s="23"/>
      <c r="AC500" s="23"/>
      <c r="AD500" s="23"/>
      <c r="AE500" s="23"/>
      <c r="AF500" s="23" t="str">
        <f t="shared" si="31"/>
        <v/>
      </c>
      <c r="AG500" s="88"/>
      <c r="AH500" s="26"/>
      <c r="AI500" s="26"/>
      <c r="AJ500" s="26"/>
    </row>
    <row r="501" spans="1:36">
      <c r="A501" s="42">
        <v>498</v>
      </c>
      <c r="B501" s="42" t="s">
        <v>91</v>
      </c>
      <c r="C501" s="112" t="s">
        <v>0</v>
      </c>
      <c r="D501" s="42"/>
      <c r="E501" s="99"/>
      <c r="F501" s="26"/>
      <c r="G501" s="26"/>
      <c r="H501" s="26"/>
      <c r="I501" s="26"/>
      <c r="J501" s="53"/>
      <c r="K501" s="99"/>
      <c r="L501" s="99"/>
      <c r="M501" s="26"/>
      <c r="N501" s="99"/>
      <c r="O501" s="42" t="str">
        <f t="shared" si="28"/>
        <v/>
      </c>
      <c r="P501" s="26"/>
      <c r="Q501" s="63"/>
      <c r="R501" s="26"/>
      <c r="S501" s="26"/>
      <c r="T501" s="42"/>
      <c r="U501" s="42"/>
      <c r="V501" s="42"/>
      <c r="W501" s="41" t="str">
        <f>IF(E501="","",IF(K501="スギ",VLOOKUP(L501,#REF!,2,0),IF(K501="ヒノキ",VLOOKUP(L501,#REF!,3,0),0)))</f>
        <v/>
      </c>
      <c r="X501" s="41" t="str">
        <f t="shared" si="29"/>
        <v/>
      </c>
      <c r="Y501" s="42"/>
      <c r="Z501" s="42"/>
      <c r="AA501" s="43" t="str">
        <f t="shared" si="30"/>
        <v/>
      </c>
      <c r="AB501" s="23"/>
      <c r="AC501" s="23"/>
      <c r="AD501" s="23"/>
      <c r="AE501" s="23"/>
      <c r="AF501" s="23" t="str">
        <f t="shared" si="31"/>
        <v/>
      </c>
      <c r="AG501" s="88"/>
      <c r="AH501" s="26"/>
      <c r="AI501" s="26"/>
      <c r="AJ501" s="26"/>
    </row>
    <row r="502" spans="1:36">
      <c r="A502" s="42">
        <v>499</v>
      </c>
      <c r="B502" s="42" t="s">
        <v>91</v>
      </c>
      <c r="C502" s="112" t="s">
        <v>0</v>
      </c>
      <c r="D502" s="42"/>
      <c r="E502" s="99"/>
      <c r="F502" s="26"/>
      <c r="G502" s="26"/>
      <c r="H502" s="26"/>
      <c r="I502" s="26"/>
      <c r="J502" s="53"/>
      <c r="K502" s="99"/>
      <c r="L502" s="99"/>
      <c r="M502" s="26"/>
      <c r="N502" s="99"/>
      <c r="O502" s="42" t="str">
        <f t="shared" si="28"/>
        <v/>
      </c>
      <c r="P502" s="26"/>
      <c r="Q502" s="63"/>
      <c r="R502" s="26"/>
      <c r="S502" s="26"/>
      <c r="T502" s="42"/>
      <c r="U502" s="42"/>
      <c r="V502" s="42"/>
      <c r="W502" s="41" t="str">
        <f>IF(E502="","",IF(K502="スギ",VLOOKUP(L502,#REF!,2,0),IF(K502="ヒノキ",VLOOKUP(L502,#REF!,3,0),0)))</f>
        <v/>
      </c>
      <c r="X502" s="41" t="str">
        <f t="shared" si="29"/>
        <v/>
      </c>
      <c r="Y502" s="42"/>
      <c r="Z502" s="42"/>
      <c r="AA502" s="43" t="str">
        <f t="shared" si="30"/>
        <v/>
      </c>
      <c r="AB502" s="23"/>
      <c r="AC502" s="23"/>
      <c r="AD502" s="23"/>
      <c r="AE502" s="23"/>
      <c r="AF502" s="23" t="str">
        <f t="shared" si="31"/>
        <v/>
      </c>
      <c r="AG502" s="88"/>
      <c r="AH502" s="26"/>
      <c r="AI502" s="26"/>
      <c r="AJ502" s="26"/>
    </row>
    <row r="503" spans="1:36">
      <c r="A503" s="42">
        <v>500</v>
      </c>
      <c r="B503" s="42" t="s">
        <v>91</v>
      </c>
      <c r="C503" s="112" t="s">
        <v>0</v>
      </c>
      <c r="D503" s="42"/>
      <c r="E503" s="99"/>
      <c r="F503" s="26"/>
      <c r="G503" s="26"/>
      <c r="H503" s="26"/>
      <c r="I503" s="26"/>
      <c r="J503" s="53"/>
      <c r="K503" s="99"/>
      <c r="L503" s="99"/>
      <c r="M503" s="26"/>
      <c r="N503" s="99"/>
      <c r="O503" s="42" t="str">
        <f t="shared" si="28"/>
        <v/>
      </c>
      <c r="P503" s="26"/>
      <c r="Q503" s="63"/>
      <c r="R503" s="26"/>
      <c r="S503" s="26"/>
      <c r="T503" s="42"/>
      <c r="U503" s="42"/>
      <c r="V503" s="42"/>
      <c r="W503" s="41" t="str">
        <f>IF(E503="","",IF(K503="スギ",VLOOKUP(L503,#REF!,2,0),IF(K503="ヒノキ",VLOOKUP(L503,#REF!,3,0),0)))</f>
        <v/>
      </c>
      <c r="X503" s="41" t="str">
        <f t="shared" si="29"/>
        <v/>
      </c>
      <c r="Y503" s="42"/>
      <c r="Z503" s="42"/>
      <c r="AA503" s="43" t="str">
        <f t="shared" si="30"/>
        <v/>
      </c>
      <c r="AB503" s="23"/>
      <c r="AC503" s="23"/>
      <c r="AD503" s="23"/>
      <c r="AE503" s="23"/>
      <c r="AF503" s="23" t="str">
        <f t="shared" si="31"/>
        <v/>
      </c>
      <c r="AG503" s="88"/>
      <c r="AH503" s="26"/>
      <c r="AI503" s="26"/>
      <c r="AJ503" s="26"/>
    </row>
    <row r="504" spans="1:36">
      <c r="A504" s="42">
        <v>501</v>
      </c>
      <c r="B504" s="42" t="s">
        <v>91</v>
      </c>
      <c r="C504" s="112" t="s">
        <v>0</v>
      </c>
      <c r="D504" s="42"/>
      <c r="E504" s="99"/>
      <c r="F504" s="26"/>
      <c r="G504" s="26"/>
      <c r="H504" s="26"/>
      <c r="I504" s="26"/>
      <c r="J504" s="53"/>
      <c r="K504" s="99"/>
      <c r="L504" s="99"/>
      <c r="M504" s="26"/>
      <c r="N504" s="99"/>
      <c r="O504" s="42" t="str">
        <f t="shared" si="28"/>
        <v/>
      </c>
      <c r="P504" s="26"/>
      <c r="Q504" s="63"/>
      <c r="R504" s="26"/>
      <c r="S504" s="26"/>
      <c r="T504" s="42"/>
      <c r="U504" s="42"/>
      <c r="V504" s="42"/>
      <c r="W504" s="41" t="str">
        <f>IF(E504="","",IF(K504="スギ",VLOOKUP(L504,#REF!,2,0),IF(K504="ヒノキ",VLOOKUP(L504,#REF!,3,0),0)))</f>
        <v/>
      </c>
      <c r="X504" s="41" t="str">
        <f t="shared" si="29"/>
        <v/>
      </c>
      <c r="Y504" s="42"/>
      <c r="Z504" s="42"/>
      <c r="AA504" s="43" t="str">
        <f t="shared" si="30"/>
        <v/>
      </c>
      <c r="AB504" s="23"/>
      <c r="AC504" s="23"/>
      <c r="AD504" s="23"/>
      <c r="AE504" s="23"/>
      <c r="AF504" s="23" t="str">
        <f t="shared" si="31"/>
        <v/>
      </c>
      <c r="AG504" s="88"/>
      <c r="AH504" s="26"/>
      <c r="AI504" s="26"/>
      <c r="AJ504" s="26"/>
    </row>
    <row r="505" spans="1:36">
      <c r="A505" s="42">
        <v>502</v>
      </c>
      <c r="B505" s="42" t="s">
        <v>91</v>
      </c>
      <c r="C505" s="112" t="s">
        <v>0</v>
      </c>
      <c r="D505" s="42"/>
      <c r="E505" s="99"/>
      <c r="F505" s="26"/>
      <c r="G505" s="26"/>
      <c r="H505" s="26"/>
      <c r="I505" s="26"/>
      <c r="J505" s="53"/>
      <c r="K505" s="99"/>
      <c r="L505" s="99"/>
      <c r="M505" s="26"/>
      <c r="N505" s="99"/>
      <c r="O505" s="42" t="str">
        <f t="shared" si="28"/>
        <v/>
      </c>
      <c r="P505" s="26"/>
      <c r="Q505" s="63"/>
      <c r="R505" s="26"/>
      <c r="S505" s="26"/>
      <c r="T505" s="42"/>
      <c r="U505" s="42"/>
      <c r="V505" s="42"/>
      <c r="W505" s="41" t="str">
        <f>IF(E505="","",IF(K505="スギ",VLOOKUP(L505,#REF!,2,0),IF(K505="ヒノキ",VLOOKUP(L505,#REF!,3,0),0)))</f>
        <v/>
      </c>
      <c r="X505" s="41" t="str">
        <f t="shared" si="29"/>
        <v/>
      </c>
      <c r="Y505" s="42"/>
      <c r="Z505" s="42"/>
      <c r="AA505" s="43" t="str">
        <f t="shared" si="30"/>
        <v/>
      </c>
      <c r="AB505" s="23"/>
      <c r="AC505" s="23"/>
      <c r="AD505" s="23"/>
      <c r="AE505" s="23"/>
      <c r="AF505" s="23" t="str">
        <f t="shared" si="31"/>
        <v/>
      </c>
      <c r="AG505" s="88"/>
      <c r="AH505" s="26"/>
      <c r="AI505" s="26"/>
      <c r="AJ505" s="26"/>
    </row>
    <row r="506" spans="1:36">
      <c r="A506" s="42">
        <v>503</v>
      </c>
      <c r="B506" s="42" t="s">
        <v>91</v>
      </c>
      <c r="C506" s="112" t="s">
        <v>0</v>
      </c>
      <c r="D506" s="42"/>
      <c r="E506" s="99"/>
      <c r="F506" s="26"/>
      <c r="G506" s="26"/>
      <c r="H506" s="26"/>
      <c r="I506" s="26"/>
      <c r="J506" s="53"/>
      <c r="K506" s="99"/>
      <c r="L506" s="99"/>
      <c r="M506" s="26"/>
      <c r="N506" s="99"/>
      <c r="O506" s="42" t="str">
        <f t="shared" si="28"/>
        <v/>
      </c>
      <c r="P506" s="26"/>
      <c r="Q506" s="63"/>
      <c r="R506" s="26"/>
      <c r="S506" s="26"/>
      <c r="T506" s="42"/>
      <c r="U506" s="42"/>
      <c r="V506" s="42"/>
      <c r="W506" s="41" t="str">
        <f>IF(E506="","",IF(K506="スギ",VLOOKUP(L506,#REF!,2,0),IF(K506="ヒノキ",VLOOKUP(L506,#REF!,3,0),0)))</f>
        <v/>
      </c>
      <c r="X506" s="41" t="str">
        <f t="shared" si="29"/>
        <v/>
      </c>
      <c r="Y506" s="42"/>
      <c r="Z506" s="42"/>
      <c r="AA506" s="43" t="str">
        <f t="shared" si="30"/>
        <v/>
      </c>
      <c r="AB506" s="23"/>
      <c r="AC506" s="23"/>
      <c r="AD506" s="23"/>
      <c r="AE506" s="23"/>
      <c r="AF506" s="23" t="str">
        <f t="shared" si="31"/>
        <v/>
      </c>
      <c r="AG506" s="88"/>
      <c r="AH506" s="26"/>
      <c r="AI506" s="26"/>
      <c r="AJ506" s="26"/>
    </row>
    <row r="507" spans="1:36">
      <c r="A507" s="42">
        <v>504</v>
      </c>
      <c r="B507" s="42" t="s">
        <v>91</v>
      </c>
      <c r="C507" s="112" t="s">
        <v>0</v>
      </c>
      <c r="D507" s="42"/>
      <c r="E507" s="99"/>
      <c r="F507" s="26"/>
      <c r="G507" s="26"/>
      <c r="H507" s="26"/>
      <c r="I507" s="26"/>
      <c r="J507" s="53"/>
      <c r="K507" s="99"/>
      <c r="L507" s="99"/>
      <c r="M507" s="26"/>
      <c r="N507" s="99"/>
      <c r="O507" s="42" t="str">
        <f t="shared" si="28"/>
        <v/>
      </c>
      <c r="P507" s="26"/>
      <c r="Q507" s="63"/>
      <c r="R507" s="26"/>
      <c r="S507" s="26"/>
      <c r="T507" s="42"/>
      <c r="U507" s="42"/>
      <c r="V507" s="42"/>
      <c r="W507" s="41" t="str">
        <f>IF(E507="","",IF(K507="スギ",VLOOKUP(L507,#REF!,2,0),IF(K507="ヒノキ",VLOOKUP(L507,#REF!,3,0),0)))</f>
        <v/>
      </c>
      <c r="X507" s="41" t="str">
        <f t="shared" si="29"/>
        <v/>
      </c>
      <c r="Y507" s="42"/>
      <c r="Z507" s="42"/>
      <c r="AA507" s="43" t="str">
        <f t="shared" si="30"/>
        <v/>
      </c>
      <c r="AB507" s="23"/>
      <c r="AC507" s="23"/>
      <c r="AD507" s="23"/>
      <c r="AE507" s="23"/>
      <c r="AF507" s="23" t="str">
        <f t="shared" si="31"/>
        <v/>
      </c>
      <c r="AG507" s="88"/>
      <c r="AH507" s="26"/>
      <c r="AI507" s="26"/>
      <c r="AJ507" s="26"/>
    </row>
    <row r="508" spans="1:36">
      <c r="A508" s="42">
        <v>505</v>
      </c>
      <c r="B508" s="42" t="s">
        <v>91</v>
      </c>
      <c r="C508" s="112" t="s">
        <v>0</v>
      </c>
      <c r="D508" s="42"/>
      <c r="E508" s="99"/>
      <c r="F508" s="26"/>
      <c r="G508" s="26"/>
      <c r="H508" s="26"/>
      <c r="I508" s="26"/>
      <c r="J508" s="53"/>
      <c r="K508" s="99"/>
      <c r="L508" s="99"/>
      <c r="M508" s="26"/>
      <c r="N508" s="99"/>
      <c r="O508" s="42" t="str">
        <f t="shared" si="28"/>
        <v/>
      </c>
      <c r="P508" s="26"/>
      <c r="Q508" s="63"/>
      <c r="R508" s="26"/>
      <c r="S508" s="26"/>
      <c r="T508" s="42"/>
      <c r="U508" s="42"/>
      <c r="V508" s="42"/>
      <c r="W508" s="41" t="str">
        <f>IF(E508="","",IF(K508="スギ",VLOOKUP(L508,#REF!,2,0),IF(K508="ヒノキ",VLOOKUP(L508,#REF!,3,0),0)))</f>
        <v/>
      </c>
      <c r="X508" s="41" t="str">
        <f t="shared" si="29"/>
        <v/>
      </c>
      <c r="Y508" s="42"/>
      <c r="Z508" s="42"/>
      <c r="AA508" s="43" t="str">
        <f t="shared" si="30"/>
        <v/>
      </c>
      <c r="AB508" s="23"/>
      <c r="AC508" s="23"/>
      <c r="AD508" s="23"/>
      <c r="AE508" s="23"/>
      <c r="AF508" s="23" t="str">
        <f t="shared" si="31"/>
        <v/>
      </c>
      <c r="AG508" s="88"/>
      <c r="AH508" s="26"/>
      <c r="AI508" s="26"/>
      <c r="AJ508" s="26"/>
    </row>
    <row r="509" spans="1:36">
      <c r="A509" s="42">
        <v>506</v>
      </c>
      <c r="B509" s="42" t="s">
        <v>91</v>
      </c>
      <c r="C509" s="112" t="s">
        <v>0</v>
      </c>
      <c r="D509" s="42"/>
      <c r="E509" s="99"/>
      <c r="F509" s="26"/>
      <c r="G509" s="26"/>
      <c r="H509" s="26"/>
      <c r="I509" s="26"/>
      <c r="J509" s="53"/>
      <c r="K509" s="99"/>
      <c r="L509" s="99"/>
      <c r="M509" s="26"/>
      <c r="N509" s="99"/>
      <c r="O509" s="42" t="str">
        <f t="shared" si="28"/>
        <v/>
      </c>
      <c r="P509" s="26"/>
      <c r="Q509" s="63"/>
      <c r="R509" s="26"/>
      <c r="S509" s="26"/>
      <c r="T509" s="42"/>
      <c r="U509" s="42"/>
      <c r="V509" s="42"/>
      <c r="W509" s="41" t="str">
        <f>IF(E509="","",IF(K509="スギ",VLOOKUP(L509,#REF!,2,0),IF(K509="ヒノキ",VLOOKUP(L509,#REF!,3,0),0)))</f>
        <v/>
      </c>
      <c r="X509" s="41" t="str">
        <f t="shared" si="29"/>
        <v/>
      </c>
      <c r="Y509" s="42"/>
      <c r="Z509" s="42"/>
      <c r="AA509" s="43" t="str">
        <f t="shared" si="30"/>
        <v/>
      </c>
      <c r="AB509" s="23"/>
      <c r="AC509" s="23"/>
      <c r="AD509" s="23"/>
      <c r="AE509" s="23"/>
      <c r="AF509" s="23" t="str">
        <f t="shared" si="31"/>
        <v/>
      </c>
      <c r="AG509" s="88"/>
      <c r="AH509" s="26"/>
      <c r="AI509" s="26"/>
      <c r="AJ509" s="26"/>
    </row>
    <row r="510" spans="1:36">
      <c r="A510" s="42">
        <v>507</v>
      </c>
      <c r="B510" s="42" t="s">
        <v>91</v>
      </c>
      <c r="C510" s="112" t="s">
        <v>0</v>
      </c>
      <c r="D510" s="42"/>
      <c r="E510" s="99"/>
      <c r="F510" s="26"/>
      <c r="G510" s="26"/>
      <c r="H510" s="26"/>
      <c r="I510" s="26"/>
      <c r="J510" s="53"/>
      <c r="K510" s="99"/>
      <c r="L510" s="99"/>
      <c r="M510" s="26"/>
      <c r="N510" s="99"/>
      <c r="O510" s="42" t="str">
        <f t="shared" si="28"/>
        <v/>
      </c>
      <c r="P510" s="26"/>
      <c r="Q510" s="63"/>
      <c r="R510" s="26"/>
      <c r="S510" s="26"/>
      <c r="T510" s="42"/>
      <c r="U510" s="42"/>
      <c r="V510" s="42"/>
      <c r="W510" s="41" t="str">
        <f>IF(E510="","",IF(K510="スギ",VLOOKUP(L510,#REF!,2,0),IF(K510="ヒノキ",VLOOKUP(L510,#REF!,3,0),0)))</f>
        <v/>
      </c>
      <c r="X510" s="41" t="str">
        <f t="shared" si="29"/>
        <v/>
      </c>
      <c r="Y510" s="42"/>
      <c r="Z510" s="42"/>
      <c r="AA510" s="43" t="str">
        <f t="shared" si="30"/>
        <v/>
      </c>
      <c r="AB510" s="23"/>
      <c r="AC510" s="23"/>
      <c r="AD510" s="23"/>
      <c r="AE510" s="23"/>
      <c r="AF510" s="23" t="str">
        <f t="shared" si="31"/>
        <v/>
      </c>
      <c r="AG510" s="88"/>
      <c r="AH510" s="26"/>
      <c r="AI510" s="26"/>
      <c r="AJ510" s="26"/>
    </row>
    <row r="511" spans="1:36">
      <c r="A511" s="42">
        <v>508</v>
      </c>
      <c r="B511" s="42" t="s">
        <v>91</v>
      </c>
      <c r="C511" s="112" t="s">
        <v>0</v>
      </c>
      <c r="D511" s="42"/>
      <c r="E511" s="99"/>
      <c r="F511" s="26"/>
      <c r="G511" s="26"/>
      <c r="H511" s="26"/>
      <c r="I511" s="26"/>
      <c r="J511" s="53"/>
      <c r="K511" s="99"/>
      <c r="L511" s="99"/>
      <c r="M511" s="26"/>
      <c r="N511" s="99"/>
      <c r="O511" s="42" t="str">
        <f t="shared" si="28"/>
        <v/>
      </c>
      <c r="P511" s="26"/>
      <c r="Q511" s="63"/>
      <c r="R511" s="26"/>
      <c r="S511" s="26"/>
      <c r="T511" s="42"/>
      <c r="U511" s="42"/>
      <c r="V511" s="42"/>
      <c r="W511" s="41" t="str">
        <f>IF(E511="","",IF(K511="スギ",VLOOKUP(L511,#REF!,2,0),IF(K511="ヒノキ",VLOOKUP(L511,#REF!,3,0),0)))</f>
        <v/>
      </c>
      <c r="X511" s="41" t="str">
        <f t="shared" si="29"/>
        <v/>
      </c>
      <c r="Y511" s="42"/>
      <c r="Z511" s="42"/>
      <c r="AA511" s="43" t="str">
        <f t="shared" si="30"/>
        <v/>
      </c>
      <c r="AB511" s="23"/>
      <c r="AC511" s="23"/>
      <c r="AD511" s="23"/>
      <c r="AE511" s="23"/>
      <c r="AF511" s="23" t="str">
        <f t="shared" si="31"/>
        <v/>
      </c>
      <c r="AG511" s="88"/>
      <c r="AH511" s="26"/>
      <c r="AI511" s="26"/>
      <c r="AJ511" s="26"/>
    </row>
    <row r="512" spans="1:36">
      <c r="A512" s="42">
        <v>509</v>
      </c>
      <c r="B512" s="42" t="s">
        <v>91</v>
      </c>
      <c r="C512" s="112" t="s">
        <v>0</v>
      </c>
      <c r="D512" s="42"/>
      <c r="E512" s="99"/>
      <c r="F512" s="26"/>
      <c r="G512" s="26"/>
      <c r="H512" s="26"/>
      <c r="I512" s="26"/>
      <c r="J512" s="53"/>
      <c r="K512" s="99"/>
      <c r="L512" s="99"/>
      <c r="M512" s="26"/>
      <c r="N512" s="99"/>
      <c r="O512" s="42" t="str">
        <f t="shared" si="28"/>
        <v/>
      </c>
      <c r="P512" s="26"/>
      <c r="Q512" s="63"/>
      <c r="R512" s="26"/>
      <c r="S512" s="26"/>
      <c r="T512" s="42"/>
      <c r="U512" s="42"/>
      <c r="V512" s="42"/>
      <c r="W512" s="41" t="str">
        <f>IF(E512="","",IF(K512="スギ",VLOOKUP(L512,#REF!,2,0),IF(K512="ヒノキ",VLOOKUP(L512,#REF!,3,0),0)))</f>
        <v/>
      </c>
      <c r="X512" s="41" t="str">
        <f t="shared" si="29"/>
        <v/>
      </c>
      <c r="Y512" s="42"/>
      <c r="Z512" s="42"/>
      <c r="AA512" s="43" t="str">
        <f t="shared" si="30"/>
        <v/>
      </c>
      <c r="AB512" s="23"/>
      <c r="AC512" s="23"/>
      <c r="AD512" s="23"/>
      <c r="AE512" s="23"/>
      <c r="AF512" s="23" t="str">
        <f t="shared" si="31"/>
        <v/>
      </c>
      <c r="AG512" s="88"/>
      <c r="AH512" s="26"/>
      <c r="AI512" s="26"/>
      <c r="AJ512" s="26"/>
    </row>
    <row r="513" spans="1:36">
      <c r="A513" s="42">
        <v>510</v>
      </c>
      <c r="B513" s="42" t="s">
        <v>91</v>
      </c>
      <c r="C513" s="112" t="s">
        <v>0</v>
      </c>
      <c r="D513" s="42"/>
      <c r="E513" s="99"/>
      <c r="F513" s="26"/>
      <c r="G513" s="26"/>
      <c r="H513" s="26"/>
      <c r="I513" s="26"/>
      <c r="J513" s="53"/>
      <c r="K513" s="99"/>
      <c r="L513" s="99"/>
      <c r="M513" s="26"/>
      <c r="N513" s="99"/>
      <c r="O513" s="42" t="str">
        <f t="shared" si="28"/>
        <v/>
      </c>
      <c r="P513" s="26"/>
      <c r="Q513" s="63"/>
      <c r="R513" s="26"/>
      <c r="S513" s="26"/>
      <c r="T513" s="42"/>
      <c r="U513" s="42"/>
      <c r="V513" s="42"/>
      <c r="W513" s="41" t="str">
        <f>IF(E513="","",IF(K513="スギ",VLOOKUP(L513,#REF!,2,0),IF(K513="ヒノキ",VLOOKUP(L513,#REF!,3,0),0)))</f>
        <v/>
      </c>
      <c r="X513" s="41" t="str">
        <f t="shared" si="29"/>
        <v/>
      </c>
      <c r="Y513" s="42"/>
      <c r="Z513" s="42"/>
      <c r="AA513" s="43" t="str">
        <f t="shared" si="30"/>
        <v/>
      </c>
      <c r="AB513" s="23"/>
      <c r="AC513" s="23"/>
      <c r="AD513" s="23"/>
      <c r="AE513" s="23"/>
      <c r="AF513" s="23" t="str">
        <f t="shared" si="31"/>
        <v/>
      </c>
      <c r="AG513" s="88"/>
      <c r="AH513" s="26"/>
      <c r="AI513" s="26"/>
      <c r="AJ513" s="26"/>
    </row>
    <row r="514" spans="1:36">
      <c r="A514" s="42">
        <v>511</v>
      </c>
      <c r="B514" s="42" t="s">
        <v>91</v>
      </c>
      <c r="C514" s="112" t="s">
        <v>0</v>
      </c>
      <c r="D514" s="42"/>
      <c r="E514" s="99"/>
      <c r="F514" s="26"/>
      <c r="G514" s="26"/>
      <c r="H514" s="26"/>
      <c r="I514" s="26"/>
      <c r="J514" s="53"/>
      <c r="K514" s="99"/>
      <c r="L514" s="99"/>
      <c r="M514" s="26"/>
      <c r="N514" s="99"/>
      <c r="O514" s="42" t="str">
        <f t="shared" si="28"/>
        <v/>
      </c>
      <c r="P514" s="26"/>
      <c r="Q514" s="63"/>
      <c r="R514" s="26"/>
      <c r="S514" s="26"/>
      <c r="T514" s="42"/>
      <c r="U514" s="42"/>
      <c r="V514" s="42"/>
      <c r="W514" s="41" t="str">
        <f>IF(E514="","",IF(K514="スギ",VLOOKUP(L514,#REF!,2,0),IF(K514="ヒノキ",VLOOKUP(L514,#REF!,3,0),0)))</f>
        <v/>
      </c>
      <c r="X514" s="41" t="str">
        <f t="shared" si="29"/>
        <v/>
      </c>
      <c r="Y514" s="42"/>
      <c r="Z514" s="42"/>
      <c r="AA514" s="43" t="str">
        <f t="shared" si="30"/>
        <v/>
      </c>
      <c r="AB514" s="23"/>
      <c r="AC514" s="23"/>
      <c r="AD514" s="23"/>
      <c r="AE514" s="23"/>
      <c r="AF514" s="23" t="str">
        <f t="shared" si="31"/>
        <v/>
      </c>
      <c r="AG514" s="88"/>
      <c r="AH514" s="26"/>
      <c r="AI514" s="26"/>
      <c r="AJ514" s="26"/>
    </row>
    <row r="515" spans="1:36">
      <c r="A515" s="42">
        <v>512</v>
      </c>
      <c r="B515" s="42" t="s">
        <v>91</v>
      </c>
      <c r="C515" s="112" t="s">
        <v>0</v>
      </c>
      <c r="D515" s="42"/>
      <c r="E515" s="99"/>
      <c r="F515" s="26"/>
      <c r="G515" s="26"/>
      <c r="H515" s="26"/>
      <c r="I515" s="26"/>
      <c r="J515" s="53"/>
      <c r="K515" s="99"/>
      <c r="L515" s="99"/>
      <c r="M515" s="26"/>
      <c r="N515" s="99"/>
      <c r="O515" s="42" t="str">
        <f t="shared" si="28"/>
        <v/>
      </c>
      <c r="P515" s="26"/>
      <c r="Q515" s="63"/>
      <c r="R515" s="26"/>
      <c r="S515" s="26"/>
      <c r="T515" s="42"/>
      <c r="U515" s="42"/>
      <c r="V515" s="42"/>
      <c r="W515" s="41" t="str">
        <f>IF(E515="","",IF(K515="スギ",VLOOKUP(L515,#REF!,2,0),IF(K515="ヒノキ",VLOOKUP(L515,#REF!,3,0),0)))</f>
        <v/>
      </c>
      <c r="X515" s="41" t="str">
        <f t="shared" si="29"/>
        <v/>
      </c>
      <c r="Y515" s="42"/>
      <c r="Z515" s="42"/>
      <c r="AA515" s="43" t="str">
        <f t="shared" si="30"/>
        <v/>
      </c>
      <c r="AB515" s="23"/>
      <c r="AC515" s="23"/>
      <c r="AD515" s="23"/>
      <c r="AE515" s="23"/>
      <c r="AF515" s="23" t="str">
        <f t="shared" si="31"/>
        <v/>
      </c>
      <c r="AG515" s="88"/>
      <c r="AH515" s="26"/>
      <c r="AI515" s="26"/>
      <c r="AJ515" s="26"/>
    </row>
    <row r="516" spans="1:36">
      <c r="A516" s="42">
        <v>513</v>
      </c>
      <c r="B516" s="42" t="s">
        <v>91</v>
      </c>
      <c r="C516" s="112" t="s">
        <v>0</v>
      </c>
      <c r="D516" s="42"/>
      <c r="E516" s="99"/>
      <c r="F516" s="26"/>
      <c r="G516" s="26"/>
      <c r="H516" s="26"/>
      <c r="I516" s="26"/>
      <c r="J516" s="53"/>
      <c r="K516" s="99"/>
      <c r="L516" s="99"/>
      <c r="M516" s="26"/>
      <c r="N516" s="99"/>
      <c r="O516" s="42" t="str">
        <f t="shared" si="28"/>
        <v/>
      </c>
      <c r="P516" s="26"/>
      <c r="Q516" s="63"/>
      <c r="R516" s="26"/>
      <c r="S516" s="26"/>
      <c r="T516" s="42"/>
      <c r="U516" s="42"/>
      <c r="V516" s="42"/>
      <c r="W516" s="41" t="str">
        <f>IF(E516="","",IF(K516="スギ",VLOOKUP(L516,#REF!,2,0),IF(K516="ヒノキ",VLOOKUP(L516,#REF!,3,0),0)))</f>
        <v/>
      </c>
      <c r="X516" s="41" t="str">
        <f t="shared" si="29"/>
        <v/>
      </c>
      <c r="Y516" s="42"/>
      <c r="Z516" s="42"/>
      <c r="AA516" s="43" t="str">
        <f t="shared" si="30"/>
        <v/>
      </c>
      <c r="AB516" s="23"/>
      <c r="AC516" s="23"/>
      <c r="AD516" s="23"/>
      <c r="AE516" s="23"/>
      <c r="AF516" s="23" t="str">
        <f t="shared" si="31"/>
        <v/>
      </c>
      <c r="AG516" s="88"/>
      <c r="AH516" s="26"/>
      <c r="AI516" s="26"/>
      <c r="AJ516" s="26"/>
    </row>
    <row r="517" spans="1:36">
      <c r="A517" s="42">
        <v>514</v>
      </c>
      <c r="B517" s="42" t="s">
        <v>91</v>
      </c>
      <c r="C517" s="112" t="s">
        <v>0</v>
      </c>
      <c r="D517" s="42"/>
      <c r="E517" s="99"/>
      <c r="F517" s="26"/>
      <c r="G517" s="26"/>
      <c r="H517" s="26"/>
      <c r="I517" s="26"/>
      <c r="J517" s="53"/>
      <c r="K517" s="99"/>
      <c r="L517" s="99"/>
      <c r="M517" s="26"/>
      <c r="N517" s="99"/>
      <c r="O517" s="42" t="str">
        <f t="shared" ref="O517:O580" si="32">IF(N517="","",IF(MONTH(N517)&lt;=3,YEAR(N517)-1,YEAR(N517)))</f>
        <v/>
      </c>
      <c r="P517" s="26"/>
      <c r="Q517" s="63"/>
      <c r="R517" s="26"/>
      <c r="S517" s="26"/>
      <c r="T517" s="42"/>
      <c r="U517" s="42"/>
      <c r="V517" s="42"/>
      <c r="W517" s="41" t="str">
        <f>IF(E517="","",IF(K517="スギ",VLOOKUP(L517,#REF!,2,0),IF(K517="ヒノキ",VLOOKUP(L517,#REF!,3,0),0)))</f>
        <v/>
      </c>
      <c r="X517" s="41" t="str">
        <f t="shared" ref="X517:X580" si="33">IF(E517="","",IF(Q517=0,ROUND(W517*J517,0),0))</f>
        <v/>
      </c>
      <c r="Y517" s="42"/>
      <c r="Z517" s="42"/>
      <c r="AA517" s="43" t="str">
        <f t="shared" ref="AA517:AA580" si="34">IF(Q517="","",IF(Q517=0,X517,Q517))</f>
        <v/>
      </c>
      <c r="AB517" s="23"/>
      <c r="AC517" s="23"/>
      <c r="AD517" s="23"/>
      <c r="AE517" s="23"/>
      <c r="AF517" s="23" t="str">
        <f t="shared" ref="AF517:AF580" si="35">IF(E517="","",Q517-SUM(AB517:AE517))</f>
        <v/>
      </c>
      <c r="AG517" s="88"/>
      <c r="AH517" s="26"/>
      <c r="AI517" s="26"/>
      <c r="AJ517" s="26"/>
    </row>
    <row r="518" spans="1:36">
      <c r="A518" s="42">
        <v>515</v>
      </c>
      <c r="B518" s="42" t="s">
        <v>91</v>
      </c>
      <c r="C518" s="112" t="s">
        <v>0</v>
      </c>
      <c r="D518" s="42"/>
      <c r="E518" s="99"/>
      <c r="F518" s="26"/>
      <c r="G518" s="26"/>
      <c r="H518" s="26"/>
      <c r="I518" s="26"/>
      <c r="J518" s="53"/>
      <c r="K518" s="99"/>
      <c r="L518" s="99"/>
      <c r="M518" s="26"/>
      <c r="N518" s="99"/>
      <c r="O518" s="42" t="str">
        <f t="shared" si="32"/>
        <v/>
      </c>
      <c r="P518" s="26"/>
      <c r="Q518" s="63"/>
      <c r="R518" s="26"/>
      <c r="S518" s="26"/>
      <c r="T518" s="42"/>
      <c r="U518" s="42"/>
      <c r="V518" s="42"/>
      <c r="W518" s="41" t="str">
        <f>IF(E518="","",IF(K518="スギ",VLOOKUP(L518,#REF!,2,0),IF(K518="ヒノキ",VLOOKUP(L518,#REF!,3,0),0)))</f>
        <v/>
      </c>
      <c r="X518" s="41" t="str">
        <f t="shared" si="33"/>
        <v/>
      </c>
      <c r="Y518" s="42"/>
      <c r="Z518" s="42"/>
      <c r="AA518" s="43" t="str">
        <f t="shared" si="34"/>
        <v/>
      </c>
      <c r="AB518" s="23"/>
      <c r="AC518" s="23"/>
      <c r="AD518" s="23"/>
      <c r="AE518" s="23"/>
      <c r="AF518" s="23" t="str">
        <f t="shared" si="35"/>
        <v/>
      </c>
      <c r="AG518" s="88"/>
      <c r="AH518" s="26"/>
      <c r="AI518" s="26"/>
      <c r="AJ518" s="26"/>
    </row>
    <row r="519" spans="1:36">
      <c r="A519" s="42">
        <v>516</v>
      </c>
      <c r="B519" s="42" t="s">
        <v>91</v>
      </c>
      <c r="C519" s="112" t="s">
        <v>0</v>
      </c>
      <c r="D519" s="42"/>
      <c r="E519" s="99"/>
      <c r="F519" s="26"/>
      <c r="G519" s="26"/>
      <c r="H519" s="26"/>
      <c r="I519" s="26"/>
      <c r="J519" s="53"/>
      <c r="K519" s="99"/>
      <c r="L519" s="99"/>
      <c r="M519" s="26"/>
      <c r="N519" s="99"/>
      <c r="O519" s="42" t="str">
        <f t="shared" si="32"/>
        <v/>
      </c>
      <c r="P519" s="26"/>
      <c r="Q519" s="63"/>
      <c r="R519" s="26"/>
      <c r="S519" s="26"/>
      <c r="T519" s="42"/>
      <c r="U519" s="42"/>
      <c r="V519" s="42"/>
      <c r="W519" s="41" t="str">
        <f>IF(E519="","",IF(K519="スギ",VLOOKUP(L519,#REF!,2,0),IF(K519="ヒノキ",VLOOKUP(L519,#REF!,3,0),0)))</f>
        <v/>
      </c>
      <c r="X519" s="41" t="str">
        <f t="shared" si="33"/>
        <v/>
      </c>
      <c r="Y519" s="42"/>
      <c r="Z519" s="42"/>
      <c r="AA519" s="43" t="str">
        <f t="shared" si="34"/>
        <v/>
      </c>
      <c r="AB519" s="23"/>
      <c r="AC519" s="23"/>
      <c r="AD519" s="23"/>
      <c r="AE519" s="23"/>
      <c r="AF519" s="23" t="str">
        <f t="shared" si="35"/>
        <v/>
      </c>
      <c r="AG519" s="88"/>
      <c r="AH519" s="26"/>
      <c r="AI519" s="26"/>
      <c r="AJ519" s="26"/>
    </row>
    <row r="520" spans="1:36">
      <c r="A520" s="42">
        <v>517</v>
      </c>
      <c r="B520" s="42" t="s">
        <v>91</v>
      </c>
      <c r="C520" s="112" t="s">
        <v>0</v>
      </c>
      <c r="D520" s="42"/>
      <c r="E520" s="99"/>
      <c r="F520" s="26"/>
      <c r="G520" s="26"/>
      <c r="H520" s="26"/>
      <c r="I520" s="26"/>
      <c r="J520" s="53"/>
      <c r="K520" s="99"/>
      <c r="L520" s="99"/>
      <c r="M520" s="26"/>
      <c r="N520" s="99"/>
      <c r="O520" s="42" t="str">
        <f t="shared" si="32"/>
        <v/>
      </c>
      <c r="P520" s="26"/>
      <c r="Q520" s="63"/>
      <c r="R520" s="26"/>
      <c r="S520" s="26"/>
      <c r="T520" s="42"/>
      <c r="U520" s="42"/>
      <c r="V520" s="42"/>
      <c r="W520" s="41" t="str">
        <f>IF(E520="","",IF(K520="スギ",VLOOKUP(L520,#REF!,2,0),IF(K520="ヒノキ",VLOOKUP(L520,#REF!,3,0),0)))</f>
        <v/>
      </c>
      <c r="X520" s="41" t="str">
        <f t="shared" si="33"/>
        <v/>
      </c>
      <c r="Y520" s="42"/>
      <c r="Z520" s="42"/>
      <c r="AA520" s="43" t="str">
        <f t="shared" si="34"/>
        <v/>
      </c>
      <c r="AB520" s="23"/>
      <c r="AC520" s="23"/>
      <c r="AD520" s="23"/>
      <c r="AE520" s="23"/>
      <c r="AF520" s="23" t="str">
        <f t="shared" si="35"/>
        <v/>
      </c>
      <c r="AG520" s="88"/>
      <c r="AH520" s="26"/>
      <c r="AI520" s="26"/>
      <c r="AJ520" s="26"/>
    </row>
    <row r="521" spans="1:36">
      <c r="A521" s="42">
        <v>518</v>
      </c>
      <c r="B521" s="42" t="s">
        <v>91</v>
      </c>
      <c r="C521" s="112" t="s">
        <v>0</v>
      </c>
      <c r="D521" s="42"/>
      <c r="E521" s="99"/>
      <c r="F521" s="26"/>
      <c r="G521" s="26"/>
      <c r="H521" s="26"/>
      <c r="I521" s="26"/>
      <c r="J521" s="53"/>
      <c r="K521" s="99"/>
      <c r="L521" s="99"/>
      <c r="M521" s="26"/>
      <c r="N521" s="99"/>
      <c r="O521" s="42" t="str">
        <f t="shared" si="32"/>
        <v/>
      </c>
      <c r="P521" s="26"/>
      <c r="Q521" s="63"/>
      <c r="R521" s="26"/>
      <c r="S521" s="26"/>
      <c r="T521" s="42"/>
      <c r="U521" s="42"/>
      <c r="V521" s="42"/>
      <c r="W521" s="41" t="str">
        <f>IF(E521="","",IF(K521="スギ",VLOOKUP(L521,#REF!,2,0),IF(K521="ヒノキ",VLOOKUP(L521,#REF!,3,0),0)))</f>
        <v/>
      </c>
      <c r="X521" s="41" t="str">
        <f t="shared" si="33"/>
        <v/>
      </c>
      <c r="Y521" s="42"/>
      <c r="Z521" s="42"/>
      <c r="AA521" s="43" t="str">
        <f t="shared" si="34"/>
        <v/>
      </c>
      <c r="AB521" s="23"/>
      <c r="AC521" s="23"/>
      <c r="AD521" s="23"/>
      <c r="AE521" s="23"/>
      <c r="AF521" s="23" t="str">
        <f t="shared" si="35"/>
        <v/>
      </c>
      <c r="AG521" s="88"/>
      <c r="AH521" s="26"/>
      <c r="AI521" s="26"/>
      <c r="AJ521" s="26"/>
    </row>
    <row r="522" spans="1:36">
      <c r="A522" s="42">
        <v>519</v>
      </c>
      <c r="B522" s="42" t="s">
        <v>91</v>
      </c>
      <c r="C522" s="112" t="s">
        <v>0</v>
      </c>
      <c r="D522" s="42"/>
      <c r="E522" s="99"/>
      <c r="F522" s="26"/>
      <c r="G522" s="26"/>
      <c r="H522" s="26"/>
      <c r="I522" s="26"/>
      <c r="J522" s="53"/>
      <c r="K522" s="99"/>
      <c r="L522" s="99"/>
      <c r="M522" s="26"/>
      <c r="N522" s="99"/>
      <c r="O522" s="42" t="str">
        <f t="shared" si="32"/>
        <v/>
      </c>
      <c r="P522" s="26"/>
      <c r="Q522" s="63"/>
      <c r="R522" s="26"/>
      <c r="S522" s="26"/>
      <c r="T522" s="42"/>
      <c r="U522" s="42"/>
      <c r="V522" s="42"/>
      <c r="W522" s="41" t="str">
        <f>IF(E522="","",IF(K522="スギ",VLOOKUP(L522,#REF!,2,0),IF(K522="ヒノキ",VLOOKUP(L522,#REF!,3,0),0)))</f>
        <v/>
      </c>
      <c r="X522" s="41" t="str">
        <f t="shared" si="33"/>
        <v/>
      </c>
      <c r="Y522" s="42"/>
      <c r="Z522" s="42"/>
      <c r="AA522" s="43" t="str">
        <f t="shared" si="34"/>
        <v/>
      </c>
      <c r="AB522" s="23"/>
      <c r="AC522" s="23"/>
      <c r="AD522" s="23"/>
      <c r="AE522" s="23"/>
      <c r="AF522" s="23" t="str">
        <f t="shared" si="35"/>
        <v/>
      </c>
      <c r="AG522" s="88"/>
      <c r="AH522" s="26"/>
      <c r="AI522" s="26"/>
      <c r="AJ522" s="26"/>
    </row>
    <row r="523" spans="1:36">
      <c r="A523" s="42">
        <v>520</v>
      </c>
      <c r="B523" s="42" t="s">
        <v>91</v>
      </c>
      <c r="C523" s="112" t="s">
        <v>0</v>
      </c>
      <c r="D523" s="42"/>
      <c r="E523" s="99"/>
      <c r="F523" s="26"/>
      <c r="G523" s="26"/>
      <c r="H523" s="26"/>
      <c r="I523" s="26"/>
      <c r="J523" s="53"/>
      <c r="K523" s="99"/>
      <c r="L523" s="99"/>
      <c r="M523" s="26"/>
      <c r="N523" s="99"/>
      <c r="O523" s="42" t="str">
        <f t="shared" si="32"/>
        <v/>
      </c>
      <c r="P523" s="26"/>
      <c r="Q523" s="63"/>
      <c r="R523" s="26"/>
      <c r="S523" s="26"/>
      <c r="T523" s="42"/>
      <c r="U523" s="42"/>
      <c r="V523" s="42"/>
      <c r="W523" s="41" t="str">
        <f>IF(E523="","",IF(K523="スギ",VLOOKUP(L523,#REF!,2,0),IF(K523="ヒノキ",VLOOKUP(L523,#REF!,3,0),0)))</f>
        <v/>
      </c>
      <c r="X523" s="41" t="str">
        <f t="shared" si="33"/>
        <v/>
      </c>
      <c r="Y523" s="42"/>
      <c r="Z523" s="42"/>
      <c r="AA523" s="43" t="str">
        <f t="shared" si="34"/>
        <v/>
      </c>
      <c r="AB523" s="23"/>
      <c r="AC523" s="23"/>
      <c r="AD523" s="23"/>
      <c r="AE523" s="23"/>
      <c r="AF523" s="23" t="str">
        <f t="shared" si="35"/>
        <v/>
      </c>
      <c r="AG523" s="88"/>
      <c r="AH523" s="26"/>
      <c r="AI523" s="26"/>
      <c r="AJ523" s="26"/>
    </row>
    <row r="524" spans="1:36">
      <c r="A524" s="42">
        <v>521</v>
      </c>
      <c r="B524" s="42" t="s">
        <v>91</v>
      </c>
      <c r="C524" s="112" t="s">
        <v>0</v>
      </c>
      <c r="D524" s="42"/>
      <c r="E524" s="99"/>
      <c r="F524" s="26"/>
      <c r="G524" s="26"/>
      <c r="H524" s="26"/>
      <c r="I524" s="26"/>
      <c r="J524" s="53"/>
      <c r="K524" s="99"/>
      <c r="L524" s="99"/>
      <c r="M524" s="26"/>
      <c r="N524" s="99"/>
      <c r="O524" s="42" t="str">
        <f t="shared" si="32"/>
        <v/>
      </c>
      <c r="P524" s="26"/>
      <c r="Q524" s="63"/>
      <c r="R524" s="26"/>
      <c r="S524" s="26"/>
      <c r="T524" s="42"/>
      <c r="U524" s="42"/>
      <c r="V524" s="42"/>
      <c r="W524" s="41" t="str">
        <f>IF(E524="","",IF(K524="スギ",VLOOKUP(L524,#REF!,2,0),IF(K524="ヒノキ",VLOOKUP(L524,#REF!,3,0),0)))</f>
        <v/>
      </c>
      <c r="X524" s="41" t="str">
        <f t="shared" si="33"/>
        <v/>
      </c>
      <c r="Y524" s="42"/>
      <c r="Z524" s="42"/>
      <c r="AA524" s="43" t="str">
        <f t="shared" si="34"/>
        <v/>
      </c>
      <c r="AB524" s="23"/>
      <c r="AC524" s="23"/>
      <c r="AD524" s="23"/>
      <c r="AE524" s="23"/>
      <c r="AF524" s="23" t="str">
        <f t="shared" si="35"/>
        <v/>
      </c>
      <c r="AG524" s="88"/>
      <c r="AH524" s="26"/>
      <c r="AI524" s="26"/>
      <c r="AJ524" s="26"/>
    </row>
    <row r="525" spans="1:36">
      <c r="A525" s="42">
        <v>522</v>
      </c>
      <c r="B525" s="42" t="s">
        <v>91</v>
      </c>
      <c r="C525" s="112" t="s">
        <v>0</v>
      </c>
      <c r="D525" s="42"/>
      <c r="E525" s="99"/>
      <c r="F525" s="26"/>
      <c r="G525" s="26"/>
      <c r="H525" s="26"/>
      <c r="I525" s="26"/>
      <c r="J525" s="53"/>
      <c r="K525" s="99"/>
      <c r="L525" s="99"/>
      <c r="M525" s="26"/>
      <c r="N525" s="99"/>
      <c r="O525" s="42" t="str">
        <f t="shared" si="32"/>
        <v/>
      </c>
      <c r="P525" s="26"/>
      <c r="Q525" s="63"/>
      <c r="R525" s="26"/>
      <c r="S525" s="26"/>
      <c r="T525" s="42"/>
      <c r="U525" s="42"/>
      <c r="V525" s="42"/>
      <c r="W525" s="41" t="str">
        <f>IF(E525="","",IF(K525="スギ",VLOOKUP(L525,#REF!,2,0),IF(K525="ヒノキ",VLOOKUP(L525,#REF!,3,0),0)))</f>
        <v/>
      </c>
      <c r="X525" s="41" t="str">
        <f t="shared" si="33"/>
        <v/>
      </c>
      <c r="Y525" s="42"/>
      <c r="Z525" s="42"/>
      <c r="AA525" s="43" t="str">
        <f t="shared" si="34"/>
        <v/>
      </c>
      <c r="AB525" s="23"/>
      <c r="AC525" s="23"/>
      <c r="AD525" s="23"/>
      <c r="AE525" s="23"/>
      <c r="AF525" s="23" t="str">
        <f t="shared" si="35"/>
        <v/>
      </c>
      <c r="AG525" s="88"/>
      <c r="AH525" s="26"/>
      <c r="AI525" s="26"/>
      <c r="AJ525" s="26"/>
    </row>
    <row r="526" spans="1:36">
      <c r="A526" s="42">
        <v>523</v>
      </c>
      <c r="B526" s="42" t="s">
        <v>91</v>
      </c>
      <c r="C526" s="112" t="s">
        <v>0</v>
      </c>
      <c r="D526" s="42"/>
      <c r="E526" s="99"/>
      <c r="F526" s="26"/>
      <c r="G526" s="26"/>
      <c r="H526" s="26"/>
      <c r="I526" s="26"/>
      <c r="J526" s="53"/>
      <c r="K526" s="99"/>
      <c r="L526" s="99"/>
      <c r="M526" s="26"/>
      <c r="N526" s="99"/>
      <c r="O526" s="42" t="str">
        <f t="shared" si="32"/>
        <v/>
      </c>
      <c r="P526" s="26"/>
      <c r="Q526" s="63"/>
      <c r="R526" s="26"/>
      <c r="S526" s="26"/>
      <c r="T526" s="42"/>
      <c r="U526" s="42"/>
      <c r="V526" s="42"/>
      <c r="W526" s="41" t="str">
        <f>IF(E526="","",IF(K526="スギ",VLOOKUP(L526,#REF!,2,0),IF(K526="ヒノキ",VLOOKUP(L526,#REF!,3,0),0)))</f>
        <v/>
      </c>
      <c r="X526" s="41" t="str">
        <f t="shared" si="33"/>
        <v/>
      </c>
      <c r="Y526" s="42"/>
      <c r="Z526" s="42"/>
      <c r="AA526" s="43" t="str">
        <f t="shared" si="34"/>
        <v/>
      </c>
      <c r="AB526" s="23"/>
      <c r="AC526" s="23"/>
      <c r="AD526" s="23"/>
      <c r="AE526" s="23"/>
      <c r="AF526" s="23" t="str">
        <f t="shared" si="35"/>
        <v/>
      </c>
      <c r="AG526" s="88"/>
      <c r="AH526" s="26"/>
      <c r="AI526" s="26"/>
      <c r="AJ526" s="26"/>
    </row>
    <row r="527" spans="1:36">
      <c r="A527" s="42">
        <v>524</v>
      </c>
      <c r="B527" s="42" t="s">
        <v>91</v>
      </c>
      <c r="C527" s="112" t="s">
        <v>0</v>
      </c>
      <c r="D527" s="42"/>
      <c r="E527" s="99"/>
      <c r="F527" s="26"/>
      <c r="G527" s="26"/>
      <c r="H527" s="26"/>
      <c r="I527" s="26"/>
      <c r="J527" s="53"/>
      <c r="K527" s="99"/>
      <c r="L527" s="99"/>
      <c r="M527" s="26"/>
      <c r="N527" s="99"/>
      <c r="O527" s="42" t="str">
        <f t="shared" si="32"/>
        <v/>
      </c>
      <c r="P527" s="26"/>
      <c r="Q527" s="63"/>
      <c r="R527" s="26"/>
      <c r="S527" s="26"/>
      <c r="T527" s="42"/>
      <c r="U527" s="42"/>
      <c r="V527" s="42"/>
      <c r="W527" s="41" t="str">
        <f>IF(E527="","",IF(K527="スギ",VLOOKUP(L527,#REF!,2,0),IF(K527="ヒノキ",VLOOKUP(L527,#REF!,3,0),0)))</f>
        <v/>
      </c>
      <c r="X527" s="41" t="str">
        <f t="shared" si="33"/>
        <v/>
      </c>
      <c r="Y527" s="42"/>
      <c r="Z527" s="42"/>
      <c r="AA527" s="43" t="str">
        <f t="shared" si="34"/>
        <v/>
      </c>
      <c r="AB527" s="23"/>
      <c r="AC527" s="23"/>
      <c r="AD527" s="23"/>
      <c r="AE527" s="23"/>
      <c r="AF527" s="23" t="str">
        <f t="shared" si="35"/>
        <v/>
      </c>
      <c r="AG527" s="88"/>
      <c r="AH527" s="26"/>
      <c r="AI527" s="26"/>
      <c r="AJ527" s="26"/>
    </row>
    <row r="528" spans="1:36">
      <c r="A528" s="42">
        <v>525</v>
      </c>
      <c r="B528" s="42" t="s">
        <v>91</v>
      </c>
      <c r="C528" s="112" t="s">
        <v>0</v>
      </c>
      <c r="D528" s="42"/>
      <c r="E528" s="99"/>
      <c r="F528" s="26"/>
      <c r="G528" s="26"/>
      <c r="H528" s="26"/>
      <c r="I528" s="26"/>
      <c r="J528" s="53"/>
      <c r="K528" s="99"/>
      <c r="L528" s="99"/>
      <c r="M528" s="26"/>
      <c r="N528" s="99"/>
      <c r="O528" s="42" t="str">
        <f t="shared" si="32"/>
        <v/>
      </c>
      <c r="P528" s="26"/>
      <c r="Q528" s="63"/>
      <c r="R528" s="26"/>
      <c r="S528" s="26"/>
      <c r="T528" s="42"/>
      <c r="U528" s="42"/>
      <c r="V528" s="42"/>
      <c r="W528" s="41" t="str">
        <f>IF(E528="","",IF(K528="スギ",VLOOKUP(L528,#REF!,2,0),IF(K528="ヒノキ",VLOOKUP(L528,#REF!,3,0),0)))</f>
        <v/>
      </c>
      <c r="X528" s="41" t="str">
        <f t="shared" si="33"/>
        <v/>
      </c>
      <c r="Y528" s="42"/>
      <c r="Z528" s="42"/>
      <c r="AA528" s="43" t="str">
        <f t="shared" si="34"/>
        <v/>
      </c>
      <c r="AB528" s="23"/>
      <c r="AC528" s="23"/>
      <c r="AD528" s="23"/>
      <c r="AE528" s="23"/>
      <c r="AF528" s="23" t="str">
        <f t="shared" si="35"/>
        <v/>
      </c>
      <c r="AG528" s="88"/>
      <c r="AH528" s="26"/>
      <c r="AI528" s="26"/>
      <c r="AJ528" s="26"/>
    </row>
    <row r="529" spans="1:36">
      <c r="A529" s="42">
        <v>526</v>
      </c>
      <c r="B529" s="42" t="s">
        <v>91</v>
      </c>
      <c r="C529" s="112" t="s">
        <v>0</v>
      </c>
      <c r="D529" s="42"/>
      <c r="E529" s="99"/>
      <c r="F529" s="26"/>
      <c r="G529" s="26"/>
      <c r="H529" s="26"/>
      <c r="I529" s="26"/>
      <c r="J529" s="53"/>
      <c r="K529" s="99"/>
      <c r="L529" s="99"/>
      <c r="M529" s="26"/>
      <c r="N529" s="99"/>
      <c r="O529" s="42" t="str">
        <f t="shared" si="32"/>
        <v/>
      </c>
      <c r="P529" s="26"/>
      <c r="Q529" s="63"/>
      <c r="R529" s="26"/>
      <c r="S529" s="26"/>
      <c r="T529" s="42"/>
      <c r="U529" s="42"/>
      <c r="V529" s="42"/>
      <c r="W529" s="41" t="str">
        <f>IF(E529="","",IF(K529="スギ",VLOOKUP(L529,#REF!,2,0),IF(K529="ヒノキ",VLOOKUP(L529,#REF!,3,0),0)))</f>
        <v/>
      </c>
      <c r="X529" s="41" t="str">
        <f t="shared" si="33"/>
        <v/>
      </c>
      <c r="Y529" s="42"/>
      <c r="Z529" s="42"/>
      <c r="AA529" s="43" t="str">
        <f t="shared" si="34"/>
        <v/>
      </c>
      <c r="AB529" s="23"/>
      <c r="AC529" s="23"/>
      <c r="AD529" s="23"/>
      <c r="AE529" s="23"/>
      <c r="AF529" s="23" t="str">
        <f t="shared" si="35"/>
        <v/>
      </c>
      <c r="AG529" s="88"/>
      <c r="AH529" s="26"/>
      <c r="AI529" s="26"/>
      <c r="AJ529" s="26"/>
    </row>
    <row r="530" spans="1:36">
      <c r="A530" s="42">
        <v>527</v>
      </c>
      <c r="B530" s="42" t="s">
        <v>91</v>
      </c>
      <c r="C530" s="112" t="s">
        <v>0</v>
      </c>
      <c r="D530" s="42"/>
      <c r="E530" s="99"/>
      <c r="F530" s="26"/>
      <c r="G530" s="26"/>
      <c r="H530" s="26"/>
      <c r="I530" s="26"/>
      <c r="J530" s="53"/>
      <c r="K530" s="99"/>
      <c r="L530" s="99"/>
      <c r="M530" s="26"/>
      <c r="N530" s="99"/>
      <c r="O530" s="42" t="str">
        <f t="shared" si="32"/>
        <v/>
      </c>
      <c r="P530" s="26"/>
      <c r="Q530" s="63"/>
      <c r="R530" s="26"/>
      <c r="S530" s="26"/>
      <c r="T530" s="42"/>
      <c r="U530" s="42"/>
      <c r="V530" s="42"/>
      <c r="W530" s="41" t="str">
        <f>IF(E530="","",IF(K530="スギ",VLOOKUP(L530,#REF!,2,0),IF(K530="ヒノキ",VLOOKUP(L530,#REF!,3,0),0)))</f>
        <v/>
      </c>
      <c r="X530" s="41" t="str">
        <f t="shared" si="33"/>
        <v/>
      </c>
      <c r="Y530" s="42"/>
      <c r="Z530" s="42"/>
      <c r="AA530" s="43" t="str">
        <f t="shared" si="34"/>
        <v/>
      </c>
      <c r="AB530" s="23"/>
      <c r="AC530" s="23"/>
      <c r="AD530" s="23"/>
      <c r="AE530" s="23"/>
      <c r="AF530" s="23" t="str">
        <f t="shared" si="35"/>
        <v/>
      </c>
      <c r="AG530" s="88"/>
      <c r="AH530" s="26"/>
      <c r="AI530" s="26"/>
      <c r="AJ530" s="26"/>
    </row>
    <row r="531" spans="1:36">
      <c r="A531" s="42">
        <v>528</v>
      </c>
      <c r="B531" s="42" t="s">
        <v>91</v>
      </c>
      <c r="C531" s="112" t="s">
        <v>0</v>
      </c>
      <c r="D531" s="42"/>
      <c r="E531" s="99"/>
      <c r="F531" s="26"/>
      <c r="G531" s="26"/>
      <c r="H531" s="26"/>
      <c r="I531" s="26"/>
      <c r="J531" s="53"/>
      <c r="K531" s="99"/>
      <c r="L531" s="99"/>
      <c r="M531" s="26"/>
      <c r="N531" s="99"/>
      <c r="O531" s="42" t="str">
        <f t="shared" si="32"/>
        <v/>
      </c>
      <c r="P531" s="26"/>
      <c r="Q531" s="63"/>
      <c r="R531" s="26"/>
      <c r="S531" s="26"/>
      <c r="T531" s="42"/>
      <c r="U531" s="42"/>
      <c r="V531" s="42"/>
      <c r="W531" s="41" t="str">
        <f>IF(E531="","",IF(K531="スギ",VLOOKUP(L531,#REF!,2,0),IF(K531="ヒノキ",VLOOKUP(L531,#REF!,3,0),0)))</f>
        <v/>
      </c>
      <c r="X531" s="41" t="str">
        <f t="shared" si="33"/>
        <v/>
      </c>
      <c r="Y531" s="42"/>
      <c r="Z531" s="42"/>
      <c r="AA531" s="43" t="str">
        <f t="shared" si="34"/>
        <v/>
      </c>
      <c r="AB531" s="23"/>
      <c r="AC531" s="23"/>
      <c r="AD531" s="23"/>
      <c r="AE531" s="23"/>
      <c r="AF531" s="23" t="str">
        <f t="shared" si="35"/>
        <v/>
      </c>
      <c r="AG531" s="88"/>
      <c r="AH531" s="26"/>
      <c r="AI531" s="26"/>
      <c r="AJ531" s="26"/>
    </row>
    <row r="532" spans="1:36">
      <c r="A532" s="42">
        <v>529</v>
      </c>
      <c r="B532" s="42" t="s">
        <v>91</v>
      </c>
      <c r="C532" s="112" t="s">
        <v>0</v>
      </c>
      <c r="D532" s="42"/>
      <c r="E532" s="99"/>
      <c r="F532" s="26"/>
      <c r="G532" s="26"/>
      <c r="H532" s="26"/>
      <c r="I532" s="26"/>
      <c r="J532" s="53"/>
      <c r="K532" s="99"/>
      <c r="L532" s="99"/>
      <c r="M532" s="26"/>
      <c r="N532" s="99"/>
      <c r="O532" s="42" t="str">
        <f t="shared" si="32"/>
        <v/>
      </c>
      <c r="P532" s="26"/>
      <c r="Q532" s="63"/>
      <c r="R532" s="26"/>
      <c r="S532" s="26"/>
      <c r="T532" s="42"/>
      <c r="U532" s="42"/>
      <c r="V532" s="42"/>
      <c r="W532" s="41" t="str">
        <f>IF(E532="","",IF(K532="スギ",VLOOKUP(L532,#REF!,2,0),IF(K532="ヒノキ",VLOOKUP(L532,#REF!,3,0),0)))</f>
        <v/>
      </c>
      <c r="X532" s="41" t="str">
        <f t="shared" si="33"/>
        <v/>
      </c>
      <c r="Y532" s="42"/>
      <c r="Z532" s="42"/>
      <c r="AA532" s="43" t="str">
        <f t="shared" si="34"/>
        <v/>
      </c>
      <c r="AB532" s="23"/>
      <c r="AC532" s="23"/>
      <c r="AD532" s="23"/>
      <c r="AE532" s="23"/>
      <c r="AF532" s="23" t="str">
        <f t="shared" si="35"/>
        <v/>
      </c>
      <c r="AG532" s="88"/>
      <c r="AH532" s="26"/>
      <c r="AI532" s="26"/>
      <c r="AJ532" s="26"/>
    </row>
    <row r="533" spans="1:36">
      <c r="A533" s="42">
        <v>530</v>
      </c>
      <c r="B533" s="42" t="s">
        <v>91</v>
      </c>
      <c r="C533" s="112" t="s">
        <v>0</v>
      </c>
      <c r="D533" s="42"/>
      <c r="E533" s="99"/>
      <c r="F533" s="26"/>
      <c r="G533" s="26"/>
      <c r="H533" s="26"/>
      <c r="I533" s="26"/>
      <c r="J533" s="53"/>
      <c r="K533" s="99"/>
      <c r="L533" s="99"/>
      <c r="M533" s="26"/>
      <c r="N533" s="99"/>
      <c r="O533" s="42" t="str">
        <f t="shared" si="32"/>
        <v/>
      </c>
      <c r="P533" s="26"/>
      <c r="Q533" s="63"/>
      <c r="R533" s="26"/>
      <c r="S533" s="26"/>
      <c r="T533" s="42"/>
      <c r="U533" s="42"/>
      <c r="V533" s="42"/>
      <c r="W533" s="41" t="str">
        <f>IF(E533="","",IF(K533="スギ",VLOOKUP(L533,#REF!,2,0),IF(K533="ヒノキ",VLOOKUP(L533,#REF!,3,0),0)))</f>
        <v/>
      </c>
      <c r="X533" s="41" t="str">
        <f t="shared" si="33"/>
        <v/>
      </c>
      <c r="Y533" s="42"/>
      <c r="Z533" s="42"/>
      <c r="AA533" s="43" t="str">
        <f t="shared" si="34"/>
        <v/>
      </c>
      <c r="AB533" s="23"/>
      <c r="AC533" s="23"/>
      <c r="AD533" s="23"/>
      <c r="AE533" s="23"/>
      <c r="AF533" s="23" t="str">
        <f t="shared" si="35"/>
        <v/>
      </c>
      <c r="AG533" s="88"/>
      <c r="AH533" s="26"/>
      <c r="AI533" s="26"/>
      <c r="AJ533" s="26"/>
    </row>
    <row r="534" spans="1:36">
      <c r="A534" s="42">
        <v>531</v>
      </c>
      <c r="B534" s="42" t="s">
        <v>91</v>
      </c>
      <c r="C534" s="112" t="s">
        <v>0</v>
      </c>
      <c r="D534" s="42"/>
      <c r="E534" s="99"/>
      <c r="F534" s="26"/>
      <c r="G534" s="26"/>
      <c r="H534" s="26"/>
      <c r="I534" s="26"/>
      <c r="J534" s="53"/>
      <c r="K534" s="99"/>
      <c r="L534" s="99"/>
      <c r="M534" s="26"/>
      <c r="N534" s="99"/>
      <c r="O534" s="42" t="str">
        <f t="shared" si="32"/>
        <v/>
      </c>
      <c r="P534" s="26"/>
      <c r="Q534" s="63"/>
      <c r="R534" s="26"/>
      <c r="S534" s="26"/>
      <c r="T534" s="42"/>
      <c r="U534" s="42"/>
      <c r="V534" s="42"/>
      <c r="W534" s="41" t="str">
        <f>IF(E534="","",IF(K534="スギ",VLOOKUP(L534,#REF!,2,0),IF(K534="ヒノキ",VLOOKUP(L534,#REF!,3,0),0)))</f>
        <v/>
      </c>
      <c r="X534" s="41" t="str">
        <f t="shared" si="33"/>
        <v/>
      </c>
      <c r="Y534" s="42"/>
      <c r="Z534" s="42"/>
      <c r="AA534" s="43" t="str">
        <f t="shared" si="34"/>
        <v/>
      </c>
      <c r="AB534" s="23"/>
      <c r="AC534" s="23"/>
      <c r="AD534" s="23"/>
      <c r="AE534" s="23"/>
      <c r="AF534" s="23" t="str">
        <f t="shared" si="35"/>
        <v/>
      </c>
      <c r="AG534" s="88"/>
      <c r="AH534" s="26"/>
      <c r="AI534" s="26"/>
      <c r="AJ534" s="26"/>
    </row>
    <row r="535" spans="1:36">
      <c r="A535" s="42">
        <v>532</v>
      </c>
      <c r="B535" s="42" t="s">
        <v>91</v>
      </c>
      <c r="C535" s="112" t="s">
        <v>0</v>
      </c>
      <c r="D535" s="42"/>
      <c r="E535" s="99"/>
      <c r="F535" s="26"/>
      <c r="G535" s="26"/>
      <c r="H535" s="26"/>
      <c r="I535" s="26"/>
      <c r="J535" s="53"/>
      <c r="K535" s="99"/>
      <c r="L535" s="99"/>
      <c r="M535" s="26"/>
      <c r="N535" s="99"/>
      <c r="O535" s="42" t="str">
        <f t="shared" si="32"/>
        <v/>
      </c>
      <c r="P535" s="26"/>
      <c r="Q535" s="63"/>
      <c r="R535" s="26"/>
      <c r="S535" s="26"/>
      <c r="T535" s="42"/>
      <c r="U535" s="42"/>
      <c r="V535" s="42"/>
      <c r="W535" s="41" t="str">
        <f>IF(E535="","",IF(K535="スギ",VLOOKUP(L535,#REF!,2,0),IF(K535="ヒノキ",VLOOKUP(L535,#REF!,3,0),0)))</f>
        <v/>
      </c>
      <c r="X535" s="41" t="str">
        <f t="shared" si="33"/>
        <v/>
      </c>
      <c r="Y535" s="42"/>
      <c r="Z535" s="42"/>
      <c r="AA535" s="43" t="str">
        <f t="shared" si="34"/>
        <v/>
      </c>
      <c r="AB535" s="23"/>
      <c r="AC535" s="23"/>
      <c r="AD535" s="23"/>
      <c r="AE535" s="23"/>
      <c r="AF535" s="23" t="str">
        <f t="shared" si="35"/>
        <v/>
      </c>
      <c r="AG535" s="88"/>
      <c r="AH535" s="26"/>
      <c r="AI535" s="26"/>
      <c r="AJ535" s="26"/>
    </row>
    <row r="536" spans="1:36">
      <c r="A536" s="42">
        <v>533</v>
      </c>
      <c r="B536" s="42" t="s">
        <v>91</v>
      </c>
      <c r="C536" s="112" t="s">
        <v>0</v>
      </c>
      <c r="D536" s="42"/>
      <c r="E536" s="99"/>
      <c r="F536" s="26"/>
      <c r="G536" s="26"/>
      <c r="H536" s="26"/>
      <c r="I536" s="26"/>
      <c r="J536" s="53"/>
      <c r="K536" s="99"/>
      <c r="L536" s="99"/>
      <c r="M536" s="26"/>
      <c r="N536" s="99"/>
      <c r="O536" s="42" t="str">
        <f t="shared" si="32"/>
        <v/>
      </c>
      <c r="P536" s="26"/>
      <c r="Q536" s="63"/>
      <c r="R536" s="26"/>
      <c r="S536" s="26"/>
      <c r="T536" s="42"/>
      <c r="U536" s="42"/>
      <c r="V536" s="42"/>
      <c r="W536" s="41" t="str">
        <f>IF(E536="","",IF(K536="スギ",VLOOKUP(L536,#REF!,2,0),IF(K536="ヒノキ",VLOOKUP(L536,#REF!,3,0),0)))</f>
        <v/>
      </c>
      <c r="X536" s="41" t="str">
        <f t="shared" si="33"/>
        <v/>
      </c>
      <c r="Y536" s="42"/>
      <c r="Z536" s="42"/>
      <c r="AA536" s="43" t="str">
        <f t="shared" si="34"/>
        <v/>
      </c>
      <c r="AB536" s="23"/>
      <c r="AC536" s="23"/>
      <c r="AD536" s="23"/>
      <c r="AE536" s="23"/>
      <c r="AF536" s="23" t="str">
        <f t="shared" si="35"/>
        <v/>
      </c>
      <c r="AG536" s="88"/>
      <c r="AH536" s="26"/>
      <c r="AI536" s="26"/>
      <c r="AJ536" s="26"/>
    </row>
    <row r="537" spans="1:36">
      <c r="A537" s="42">
        <v>534</v>
      </c>
      <c r="B537" s="42" t="s">
        <v>91</v>
      </c>
      <c r="C537" s="112" t="s">
        <v>0</v>
      </c>
      <c r="D537" s="42"/>
      <c r="E537" s="99"/>
      <c r="F537" s="26"/>
      <c r="G537" s="26"/>
      <c r="H537" s="26"/>
      <c r="I537" s="26"/>
      <c r="J537" s="53"/>
      <c r="K537" s="99"/>
      <c r="L537" s="99"/>
      <c r="M537" s="26"/>
      <c r="N537" s="99"/>
      <c r="O537" s="42" t="str">
        <f t="shared" si="32"/>
        <v/>
      </c>
      <c r="P537" s="26"/>
      <c r="Q537" s="63"/>
      <c r="R537" s="26"/>
      <c r="S537" s="26"/>
      <c r="T537" s="42"/>
      <c r="U537" s="42"/>
      <c r="V537" s="42"/>
      <c r="W537" s="41" t="str">
        <f>IF(E537="","",IF(K537="スギ",VLOOKUP(L537,#REF!,2,0),IF(K537="ヒノキ",VLOOKUP(L537,#REF!,3,0),0)))</f>
        <v/>
      </c>
      <c r="X537" s="41" t="str">
        <f t="shared" si="33"/>
        <v/>
      </c>
      <c r="Y537" s="42"/>
      <c r="Z537" s="42"/>
      <c r="AA537" s="43" t="str">
        <f t="shared" si="34"/>
        <v/>
      </c>
      <c r="AB537" s="23"/>
      <c r="AC537" s="23"/>
      <c r="AD537" s="23"/>
      <c r="AE537" s="23"/>
      <c r="AF537" s="23" t="str">
        <f t="shared" si="35"/>
        <v/>
      </c>
      <c r="AG537" s="88"/>
      <c r="AH537" s="26"/>
      <c r="AI537" s="26"/>
      <c r="AJ537" s="26"/>
    </row>
    <row r="538" spans="1:36">
      <c r="A538" s="42">
        <v>535</v>
      </c>
      <c r="B538" s="42" t="s">
        <v>91</v>
      </c>
      <c r="C538" s="112" t="s">
        <v>0</v>
      </c>
      <c r="D538" s="42"/>
      <c r="E538" s="99"/>
      <c r="F538" s="26"/>
      <c r="G538" s="26"/>
      <c r="H538" s="26"/>
      <c r="I538" s="26"/>
      <c r="J538" s="53"/>
      <c r="K538" s="99"/>
      <c r="L538" s="99"/>
      <c r="M538" s="26"/>
      <c r="N538" s="99"/>
      <c r="O538" s="42" t="str">
        <f t="shared" si="32"/>
        <v/>
      </c>
      <c r="P538" s="26"/>
      <c r="Q538" s="63"/>
      <c r="R538" s="26"/>
      <c r="S538" s="26"/>
      <c r="T538" s="42"/>
      <c r="U538" s="42"/>
      <c r="V538" s="42"/>
      <c r="W538" s="41" t="str">
        <f>IF(E538="","",IF(K538="スギ",VLOOKUP(L538,#REF!,2,0),IF(K538="ヒノキ",VLOOKUP(L538,#REF!,3,0),0)))</f>
        <v/>
      </c>
      <c r="X538" s="41" t="str">
        <f t="shared" si="33"/>
        <v/>
      </c>
      <c r="Y538" s="42"/>
      <c r="Z538" s="42"/>
      <c r="AA538" s="43" t="str">
        <f t="shared" si="34"/>
        <v/>
      </c>
      <c r="AB538" s="23"/>
      <c r="AC538" s="23"/>
      <c r="AD538" s="23"/>
      <c r="AE538" s="23"/>
      <c r="AF538" s="23" t="str">
        <f t="shared" si="35"/>
        <v/>
      </c>
      <c r="AG538" s="88"/>
      <c r="AH538" s="26"/>
      <c r="AI538" s="26"/>
      <c r="AJ538" s="26"/>
    </row>
    <row r="539" spans="1:36">
      <c r="A539" s="42">
        <v>536</v>
      </c>
      <c r="B539" s="42" t="s">
        <v>91</v>
      </c>
      <c r="C539" s="112" t="s">
        <v>0</v>
      </c>
      <c r="D539" s="42"/>
      <c r="E539" s="99"/>
      <c r="F539" s="26"/>
      <c r="G539" s="26"/>
      <c r="H539" s="26"/>
      <c r="I539" s="26"/>
      <c r="J539" s="53"/>
      <c r="K539" s="99"/>
      <c r="L539" s="99"/>
      <c r="M539" s="26"/>
      <c r="N539" s="99"/>
      <c r="O539" s="42" t="str">
        <f t="shared" si="32"/>
        <v/>
      </c>
      <c r="P539" s="26"/>
      <c r="Q539" s="63"/>
      <c r="R539" s="26"/>
      <c r="S539" s="26"/>
      <c r="T539" s="42"/>
      <c r="U539" s="42"/>
      <c r="V539" s="42"/>
      <c r="W539" s="41" t="str">
        <f>IF(E539="","",IF(K539="スギ",VLOOKUP(L539,#REF!,2,0),IF(K539="ヒノキ",VLOOKUP(L539,#REF!,3,0),0)))</f>
        <v/>
      </c>
      <c r="X539" s="41" t="str">
        <f t="shared" si="33"/>
        <v/>
      </c>
      <c r="Y539" s="42"/>
      <c r="Z539" s="42"/>
      <c r="AA539" s="43" t="str">
        <f t="shared" si="34"/>
        <v/>
      </c>
      <c r="AB539" s="23"/>
      <c r="AC539" s="23"/>
      <c r="AD539" s="23"/>
      <c r="AE539" s="23"/>
      <c r="AF539" s="23" t="str">
        <f t="shared" si="35"/>
        <v/>
      </c>
      <c r="AG539" s="88"/>
      <c r="AH539" s="26"/>
      <c r="AI539" s="26"/>
      <c r="AJ539" s="26"/>
    </row>
    <row r="540" spans="1:36">
      <c r="A540" s="42">
        <v>537</v>
      </c>
      <c r="B540" s="42" t="s">
        <v>91</v>
      </c>
      <c r="C540" s="112" t="s">
        <v>0</v>
      </c>
      <c r="D540" s="42"/>
      <c r="E540" s="99"/>
      <c r="F540" s="26"/>
      <c r="G540" s="26"/>
      <c r="H540" s="26"/>
      <c r="I540" s="26"/>
      <c r="J540" s="53"/>
      <c r="K540" s="99"/>
      <c r="L540" s="99"/>
      <c r="M540" s="26"/>
      <c r="N540" s="99"/>
      <c r="O540" s="42" t="str">
        <f t="shared" si="32"/>
        <v/>
      </c>
      <c r="P540" s="26"/>
      <c r="Q540" s="63"/>
      <c r="R540" s="26"/>
      <c r="S540" s="26"/>
      <c r="T540" s="42"/>
      <c r="U540" s="42"/>
      <c r="V540" s="42"/>
      <c r="W540" s="41" t="str">
        <f>IF(E540="","",IF(K540="スギ",VLOOKUP(L540,#REF!,2,0),IF(K540="ヒノキ",VLOOKUP(L540,#REF!,3,0),0)))</f>
        <v/>
      </c>
      <c r="X540" s="41" t="str">
        <f t="shared" si="33"/>
        <v/>
      </c>
      <c r="Y540" s="42"/>
      <c r="Z540" s="42"/>
      <c r="AA540" s="43" t="str">
        <f t="shared" si="34"/>
        <v/>
      </c>
      <c r="AB540" s="23"/>
      <c r="AC540" s="23"/>
      <c r="AD540" s="23"/>
      <c r="AE540" s="23"/>
      <c r="AF540" s="23" t="str">
        <f t="shared" si="35"/>
        <v/>
      </c>
      <c r="AG540" s="88"/>
      <c r="AH540" s="26"/>
      <c r="AI540" s="26"/>
      <c r="AJ540" s="26"/>
    </row>
    <row r="541" spans="1:36">
      <c r="A541" s="42">
        <v>538</v>
      </c>
      <c r="B541" s="42" t="s">
        <v>91</v>
      </c>
      <c r="C541" s="112" t="s">
        <v>0</v>
      </c>
      <c r="D541" s="42"/>
      <c r="E541" s="99"/>
      <c r="F541" s="26"/>
      <c r="G541" s="26"/>
      <c r="H541" s="26"/>
      <c r="I541" s="26"/>
      <c r="J541" s="53"/>
      <c r="K541" s="99"/>
      <c r="L541" s="99"/>
      <c r="M541" s="26"/>
      <c r="N541" s="99"/>
      <c r="O541" s="42" t="str">
        <f t="shared" si="32"/>
        <v/>
      </c>
      <c r="P541" s="26"/>
      <c r="Q541" s="63"/>
      <c r="R541" s="26"/>
      <c r="S541" s="26"/>
      <c r="T541" s="42"/>
      <c r="U541" s="42"/>
      <c r="V541" s="42"/>
      <c r="W541" s="41" t="str">
        <f>IF(E541="","",IF(K541="スギ",VLOOKUP(L541,#REF!,2,0),IF(K541="ヒノキ",VLOOKUP(L541,#REF!,3,0),0)))</f>
        <v/>
      </c>
      <c r="X541" s="41" t="str">
        <f t="shared" si="33"/>
        <v/>
      </c>
      <c r="Y541" s="42"/>
      <c r="Z541" s="42"/>
      <c r="AA541" s="43" t="str">
        <f t="shared" si="34"/>
        <v/>
      </c>
      <c r="AB541" s="23"/>
      <c r="AC541" s="23"/>
      <c r="AD541" s="23"/>
      <c r="AE541" s="23"/>
      <c r="AF541" s="23" t="str">
        <f t="shared" si="35"/>
        <v/>
      </c>
      <c r="AG541" s="88"/>
      <c r="AH541" s="26"/>
      <c r="AI541" s="26"/>
      <c r="AJ541" s="26"/>
    </row>
    <row r="542" spans="1:36">
      <c r="A542" s="42">
        <v>539</v>
      </c>
      <c r="B542" s="42" t="s">
        <v>91</v>
      </c>
      <c r="C542" s="112" t="s">
        <v>0</v>
      </c>
      <c r="D542" s="42"/>
      <c r="E542" s="99"/>
      <c r="F542" s="26"/>
      <c r="G542" s="26"/>
      <c r="H542" s="26"/>
      <c r="I542" s="26"/>
      <c r="J542" s="53"/>
      <c r="K542" s="99"/>
      <c r="L542" s="99"/>
      <c r="M542" s="26"/>
      <c r="N542" s="99"/>
      <c r="O542" s="42" t="str">
        <f t="shared" si="32"/>
        <v/>
      </c>
      <c r="P542" s="26"/>
      <c r="Q542" s="63"/>
      <c r="R542" s="26"/>
      <c r="S542" s="26"/>
      <c r="T542" s="42"/>
      <c r="U542" s="42"/>
      <c r="V542" s="42"/>
      <c r="W542" s="41" t="str">
        <f>IF(E542="","",IF(K542="スギ",VLOOKUP(L542,#REF!,2,0),IF(K542="ヒノキ",VLOOKUP(L542,#REF!,3,0),0)))</f>
        <v/>
      </c>
      <c r="X542" s="41" t="str">
        <f t="shared" si="33"/>
        <v/>
      </c>
      <c r="Y542" s="42"/>
      <c r="Z542" s="42"/>
      <c r="AA542" s="43" t="str">
        <f t="shared" si="34"/>
        <v/>
      </c>
      <c r="AB542" s="23"/>
      <c r="AC542" s="23"/>
      <c r="AD542" s="23"/>
      <c r="AE542" s="23"/>
      <c r="AF542" s="23" t="str">
        <f t="shared" si="35"/>
        <v/>
      </c>
      <c r="AG542" s="88"/>
      <c r="AH542" s="26"/>
      <c r="AI542" s="26"/>
      <c r="AJ542" s="26"/>
    </row>
    <row r="543" spans="1:36">
      <c r="A543" s="42">
        <v>540</v>
      </c>
      <c r="B543" s="42" t="s">
        <v>91</v>
      </c>
      <c r="C543" s="112" t="s">
        <v>0</v>
      </c>
      <c r="D543" s="42"/>
      <c r="E543" s="99"/>
      <c r="F543" s="26"/>
      <c r="G543" s="26"/>
      <c r="H543" s="26"/>
      <c r="I543" s="26"/>
      <c r="J543" s="53"/>
      <c r="K543" s="99"/>
      <c r="L543" s="99"/>
      <c r="M543" s="26"/>
      <c r="N543" s="99"/>
      <c r="O543" s="42" t="str">
        <f t="shared" si="32"/>
        <v/>
      </c>
      <c r="P543" s="26"/>
      <c r="Q543" s="63"/>
      <c r="R543" s="26"/>
      <c r="S543" s="26"/>
      <c r="T543" s="42"/>
      <c r="U543" s="42"/>
      <c r="V543" s="42"/>
      <c r="W543" s="41" t="str">
        <f>IF(E543="","",IF(K543="スギ",VLOOKUP(L543,#REF!,2,0),IF(K543="ヒノキ",VLOOKUP(L543,#REF!,3,0),0)))</f>
        <v/>
      </c>
      <c r="X543" s="41" t="str">
        <f t="shared" si="33"/>
        <v/>
      </c>
      <c r="Y543" s="42"/>
      <c r="Z543" s="42"/>
      <c r="AA543" s="43" t="str">
        <f t="shared" si="34"/>
        <v/>
      </c>
      <c r="AB543" s="23"/>
      <c r="AC543" s="23"/>
      <c r="AD543" s="23"/>
      <c r="AE543" s="23"/>
      <c r="AF543" s="23" t="str">
        <f t="shared" si="35"/>
        <v/>
      </c>
      <c r="AG543" s="88"/>
      <c r="AH543" s="26"/>
      <c r="AI543" s="26"/>
      <c r="AJ543" s="26"/>
    </row>
    <row r="544" spans="1:36">
      <c r="A544" s="42">
        <v>541</v>
      </c>
      <c r="B544" s="42" t="s">
        <v>91</v>
      </c>
      <c r="C544" s="112" t="s">
        <v>0</v>
      </c>
      <c r="D544" s="42"/>
      <c r="E544" s="99"/>
      <c r="F544" s="26"/>
      <c r="G544" s="26"/>
      <c r="H544" s="26"/>
      <c r="I544" s="26"/>
      <c r="J544" s="53"/>
      <c r="K544" s="99"/>
      <c r="L544" s="99"/>
      <c r="M544" s="26"/>
      <c r="N544" s="99"/>
      <c r="O544" s="42" t="str">
        <f t="shared" si="32"/>
        <v/>
      </c>
      <c r="P544" s="26"/>
      <c r="Q544" s="63"/>
      <c r="R544" s="26"/>
      <c r="S544" s="26"/>
      <c r="T544" s="42"/>
      <c r="U544" s="42"/>
      <c r="V544" s="42"/>
      <c r="W544" s="41" t="str">
        <f>IF(E544="","",IF(K544="スギ",VLOOKUP(L544,#REF!,2,0),IF(K544="ヒノキ",VLOOKUP(L544,#REF!,3,0),0)))</f>
        <v/>
      </c>
      <c r="X544" s="41" t="str">
        <f t="shared" si="33"/>
        <v/>
      </c>
      <c r="Y544" s="42"/>
      <c r="Z544" s="42"/>
      <c r="AA544" s="43" t="str">
        <f t="shared" si="34"/>
        <v/>
      </c>
      <c r="AB544" s="23"/>
      <c r="AC544" s="23"/>
      <c r="AD544" s="23"/>
      <c r="AE544" s="23"/>
      <c r="AF544" s="23" t="str">
        <f t="shared" si="35"/>
        <v/>
      </c>
      <c r="AG544" s="88"/>
      <c r="AH544" s="26"/>
      <c r="AI544" s="26"/>
      <c r="AJ544" s="26"/>
    </row>
    <row r="545" spans="1:36">
      <c r="A545" s="42">
        <v>542</v>
      </c>
      <c r="B545" s="42" t="s">
        <v>91</v>
      </c>
      <c r="C545" s="112" t="s">
        <v>0</v>
      </c>
      <c r="D545" s="42"/>
      <c r="E545" s="99"/>
      <c r="F545" s="26"/>
      <c r="G545" s="26"/>
      <c r="H545" s="26"/>
      <c r="I545" s="26"/>
      <c r="J545" s="53"/>
      <c r="K545" s="99"/>
      <c r="L545" s="99"/>
      <c r="M545" s="26"/>
      <c r="N545" s="99"/>
      <c r="O545" s="42" t="str">
        <f t="shared" si="32"/>
        <v/>
      </c>
      <c r="P545" s="26"/>
      <c r="Q545" s="63"/>
      <c r="R545" s="26"/>
      <c r="S545" s="26"/>
      <c r="T545" s="42"/>
      <c r="U545" s="42"/>
      <c r="V545" s="42"/>
      <c r="W545" s="41" t="str">
        <f>IF(E545="","",IF(K545="スギ",VLOOKUP(L545,#REF!,2,0),IF(K545="ヒノキ",VLOOKUP(L545,#REF!,3,0),0)))</f>
        <v/>
      </c>
      <c r="X545" s="41" t="str">
        <f t="shared" si="33"/>
        <v/>
      </c>
      <c r="Y545" s="42"/>
      <c r="Z545" s="42"/>
      <c r="AA545" s="43" t="str">
        <f t="shared" si="34"/>
        <v/>
      </c>
      <c r="AB545" s="23"/>
      <c r="AC545" s="23"/>
      <c r="AD545" s="23"/>
      <c r="AE545" s="23"/>
      <c r="AF545" s="23" t="str">
        <f t="shared" si="35"/>
        <v/>
      </c>
      <c r="AG545" s="88"/>
      <c r="AH545" s="26"/>
      <c r="AI545" s="26"/>
      <c r="AJ545" s="26"/>
    </row>
    <row r="546" spans="1:36">
      <c r="A546" s="42">
        <v>543</v>
      </c>
      <c r="B546" s="42" t="s">
        <v>91</v>
      </c>
      <c r="C546" s="112" t="s">
        <v>0</v>
      </c>
      <c r="D546" s="42"/>
      <c r="E546" s="99"/>
      <c r="F546" s="26"/>
      <c r="G546" s="26"/>
      <c r="H546" s="26"/>
      <c r="I546" s="26"/>
      <c r="J546" s="53"/>
      <c r="K546" s="99"/>
      <c r="L546" s="99"/>
      <c r="M546" s="26"/>
      <c r="N546" s="99"/>
      <c r="O546" s="42" t="str">
        <f t="shared" si="32"/>
        <v/>
      </c>
      <c r="P546" s="26"/>
      <c r="Q546" s="63"/>
      <c r="R546" s="26"/>
      <c r="S546" s="26"/>
      <c r="T546" s="42"/>
      <c r="U546" s="42"/>
      <c r="V546" s="42"/>
      <c r="W546" s="41" t="str">
        <f>IF(E546="","",IF(K546="スギ",VLOOKUP(L546,#REF!,2,0),IF(K546="ヒノキ",VLOOKUP(L546,#REF!,3,0),0)))</f>
        <v/>
      </c>
      <c r="X546" s="41" t="str">
        <f t="shared" si="33"/>
        <v/>
      </c>
      <c r="Y546" s="42"/>
      <c r="Z546" s="42"/>
      <c r="AA546" s="43" t="str">
        <f t="shared" si="34"/>
        <v/>
      </c>
      <c r="AB546" s="23"/>
      <c r="AC546" s="23"/>
      <c r="AD546" s="23"/>
      <c r="AE546" s="23"/>
      <c r="AF546" s="23" t="str">
        <f t="shared" si="35"/>
        <v/>
      </c>
      <c r="AG546" s="88"/>
      <c r="AH546" s="26"/>
      <c r="AI546" s="26"/>
      <c r="AJ546" s="26"/>
    </row>
    <row r="547" spans="1:36">
      <c r="A547" s="42">
        <v>544</v>
      </c>
      <c r="B547" s="42" t="s">
        <v>91</v>
      </c>
      <c r="C547" s="112" t="s">
        <v>0</v>
      </c>
      <c r="D547" s="42"/>
      <c r="E547" s="99"/>
      <c r="F547" s="26"/>
      <c r="G547" s="26"/>
      <c r="H547" s="26"/>
      <c r="I547" s="26"/>
      <c r="J547" s="53"/>
      <c r="K547" s="99"/>
      <c r="L547" s="99"/>
      <c r="M547" s="26"/>
      <c r="N547" s="99"/>
      <c r="O547" s="42" t="str">
        <f t="shared" si="32"/>
        <v/>
      </c>
      <c r="P547" s="26"/>
      <c r="Q547" s="63"/>
      <c r="R547" s="26"/>
      <c r="S547" s="26"/>
      <c r="T547" s="42"/>
      <c r="U547" s="42"/>
      <c r="V547" s="42"/>
      <c r="W547" s="41" t="str">
        <f>IF(E547="","",IF(K547="スギ",VLOOKUP(L547,#REF!,2,0),IF(K547="ヒノキ",VLOOKUP(L547,#REF!,3,0),0)))</f>
        <v/>
      </c>
      <c r="X547" s="41" t="str">
        <f t="shared" si="33"/>
        <v/>
      </c>
      <c r="Y547" s="42"/>
      <c r="Z547" s="42"/>
      <c r="AA547" s="43" t="str">
        <f t="shared" si="34"/>
        <v/>
      </c>
      <c r="AB547" s="23"/>
      <c r="AC547" s="23"/>
      <c r="AD547" s="23"/>
      <c r="AE547" s="23"/>
      <c r="AF547" s="23" t="str">
        <f t="shared" si="35"/>
        <v/>
      </c>
      <c r="AG547" s="88"/>
      <c r="AH547" s="26"/>
      <c r="AI547" s="26"/>
      <c r="AJ547" s="26"/>
    </row>
    <row r="548" spans="1:36">
      <c r="A548" s="42">
        <v>545</v>
      </c>
      <c r="B548" s="42" t="s">
        <v>91</v>
      </c>
      <c r="C548" s="112" t="s">
        <v>0</v>
      </c>
      <c r="D548" s="42"/>
      <c r="E548" s="99"/>
      <c r="F548" s="26"/>
      <c r="G548" s="26"/>
      <c r="H548" s="26"/>
      <c r="I548" s="26"/>
      <c r="J548" s="53"/>
      <c r="K548" s="99"/>
      <c r="L548" s="99"/>
      <c r="M548" s="26"/>
      <c r="N548" s="99"/>
      <c r="O548" s="42" t="str">
        <f t="shared" si="32"/>
        <v/>
      </c>
      <c r="P548" s="26"/>
      <c r="Q548" s="63"/>
      <c r="R548" s="26"/>
      <c r="S548" s="26"/>
      <c r="T548" s="42"/>
      <c r="U548" s="42"/>
      <c r="V548" s="42"/>
      <c r="W548" s="41" t="str">
        <f>IF(E548="","",IF(K548="スギ",VLOOKUP(L548,#REF!,2,0),IF(K548="ヒノキ",VLOOKUP(L548,#REF!,3,0),0)))</f>
        <v/>
      </c>
      <c r="X548" s="41" t="str">
        <f t="shared" si="33"/>
        <v/>
      </c>
      <c r="Y548" s="42"/>
      <c r="Z548" s="42"/>
      <c r="AA548" s="43" t="str">
        <f t="shared" si="34"/>
        <v/>
      </c>
      <c r="AB548" s="23"/>
      <c r="AC548" s="23"/>
      <c r="AD548" s="23"/>
      <c r="AE548" s="23"/>
      <c r="AF548" s="23" t="str">
        <f t="shared" si="35"/>
        <v/>
      </c>
      <c r="AG548" s="88"/>
      <c r="AH548" s="26"/>
      <c r="AI548" s="26"/>
      <c r="AJ548" s="26"/>
    </row>
    <row r="549" spans="1:36">
      <c r="A549" s="42">
        <v>546</v>
      </c>
      <c r="B549" s="42" t="s">
        <v>91</v>
      </c>
      <c r="C549" s="112" t="s">
        <v>0</v>
      </c>
      <c r="D549" s="42"/>
      <c r="E549" s="99"/>
      <c r="F549" s="26"/>
      <c r="G549" s="26"/>
      <c r="H549" s="26"/>
      <c r="I549" s="26"/>
      <c r="J549" s="53"/>
      <c r="K549" s="99"/>
      <c r="L549" s="99"/>
      <c r="M549" s="26"/>
      <c r="N549" s="99"/>
      <c r="O549" s="42" t="str">
        <f t="shared" si="32"/>
        <v/>
      </c>
      <c r="P549" s="26"/>
      <c r="Q549" s="63"/>
      <c r="R549" s="26"/>
      <c r="S549" s="26"/>
      <c r="T549" s="42"/>
      <c r="U549" s="42"/>
      <c r="V549" s="42"/>
      <c r="W549" s="41" t="str">
        <f>IF(E549="","",IF(K549="スギ",VLOOKUP(L549,#REF!,2,0),IF(K549="ヒノキ",VLOOKUP(L549,#REF!,3,0),0)))</f>
        <v/>
      </c>
      <c r="X549" s="41" t="str">
        <f t="shared" si="33"/>
        <v/>
      </c>
      <c r="Y549" s="42"/>
      <c r="Z549" s="42"/>
      <c r="AA549" s="43" t="str">
        <f t="shared" si="34"/>
        <v/>
      </c>
      <c r="AB549" s="23"/>
      <c r="AC549" s="23"/>
      <c r="AD549" s="23"/>
      <c r="AE549" s="23"/>
      <c r="AF549" s="23" t="str">
        <f t="shared" si="35"/>
        <v/>
      </c>
      <c r="AG549" s="88"/>
      <c r="AH549" s="26"/>
      <c r="AI549" s="26"/>
      <c r="AJ549" s="26"/>
    </row>
    <row r="550" spans="1:36">
      <c r="A550" s="42">
        <v>547</v>
      </c>
      <c r="B550" s="42" t="s">
        <v>91</v>
      </c>
      <c r="C550" s="112" t="s">
        <v>0</v>
      </c>
      <c r="D550" s="42"/>
      <c r="E550" s="99"/>
      <c r="F550" s="26"/>
      <c r="G550" s="26"/>
      <c r="H550" s="26"/>
      <c r="I550" s="26"/>
      <c r="J550" s="53"/>
      <c r="K550" s="99"/>
      <c r="L550" s="99"/>
      <c r="M550" s="26"/>
      <c r="N550" s="99"/>
      <c r="O550" s="42" t="str">
        <f t="shared" si="32"/>
        <v/>
      </c>
      <c r="P550" s="26"/>
      <c r="Q550" s="63"/>
      <c r="R550" s="26"/>
      <c r="S550" s="26"/>
      <c r="T550" s="42"/>
      <c r="U550" s="42"/>
      <c r="V550" s="42"/>
      <c r="W550" s="41" t="str">
        <f>IF(E550="","",IF(K550="スギ",VLOOKUP(L550,#REF!,2,0),IF(K550="ヒノキ",VLOOKUP(L550,#REF!,3,0),0)))</f>
        <v/>
      </c>
      <c r="X550" s="41" t="str">
        <f t="shared" si="33"/>
        <v/>
      </c>
      <c r="Y550" s="42"/>
      <c r="Z550" s="42"/>
      <c r="AA550" s="43" t="str">
        <f t="shared" si="34"/>
        <v/>
      </c>
      <c r="AB550" s="23"/>
      <c r="AC550" s="23"/>
      <c r="AD550" s="23"/>
      <c r="AE550" s="23"/>
      <c r="AF550" s="23" t="str">
        <f t="shared" si="35"/>
        <v/>
      </c>
      <c r="AG550" s="88"/>
      <c r="AH550" s="26"/>
      <c r="AI550" s="26"/>
      <c r="AJ550" s="26"/>
    </row>
    <row r="551" spans="1:36">
      <c r="A551" s="42">
        <v>548</v>
      </c>
      <c r="B551" s="42" t="s">
        <v>91</v>
      </c>
      <c r="C551" s="112" t="s">
        <v>0</v>
      </c>
      <c r="D551" s="42"/>
      <c r="E551" s="99"/>
      <c r="F551" s="26"/>
      <c r="G551" s="26"/>
      <c r="H551" s="26"/>
      <c r="I551" s="26"/>
      <c r="J551" s="53"/>
      <c r="K551" s="99"/>
      <c r="L551" s="99"/>
      <c r="M551" s="26"/>
      <c r="N551" s="99"/>
      <c r="O551" s="42" t="str">
        <f t="shared" si="32"/>
        <v/>
      </c>
      <c r="P551" s="26"/>
      <c r="Q551" s="63"/>
      <c r="R551" s="26"/>
      <c r="S551" s="26"/>
      <c r="T551" s="42"/>
      <c r="U551" s="42"/>
      <c r="V551" s="42"/>
      <c r="W551" s="41" t="str">
        <f>IF(E551="","",IF(K551="スギ",VLOOKUP(L551,#REF!,2,0),IF(K551="ヒノキ",VLOOKUP(L551,#REF!,3,0),0)))</f>
        <v/>
      </c>
      <c r="X551" s="41" t="str">
        <f t="shared" si="33"/>
        <v/>
      </c>
      <c r="Y551" s="42"/>
      <c r="Z551" s="42"/>
      <c r="AA551" s="43" t="str">
        <f t="shared" si="34"/>
        <v/>
      </c>
      <c r="AB551" s="23"/>
      <c r="AC551" s="23"/>
      <c r="AD551" s="23"/>
      <c r="AE551" s="23"/>
      <c r="AF551" s="23" t="str">
        <f t="shared" si="35"/>
        <v/>
      </c>
      <c r="AG551" s="88"/>
      <c r="AH551" s="26"/>
      <c r="AI551" s="26"/>
      <c r="AJ551" s="26"/>
    </row>
    <row r="552" spans="1:36">
      <c r="A552" s="42">
        <v>549</v>
      </c>
      <c r="B552" s="42" t="s">
        <v>91</v>
      </c>
      <c r="C552" s="112" t="s">
        <v>0</v>
      </c>
      <c r="D552" s="42"/>
      <c r="E552" s="99"/>
      <c r="F552" s="26"/>
      <c r="G552" s="26"/>
      <c r="H552" s="26"/>
      <c r="I552" s="26"/>
      <c r="J552" s="53"/>
      <c r="K552" s="99"/>
      <c r="L552" s="99"/>
      <c r="M552" s="26"/>
      <c r="N552" s="99"/>
      <c r="O552" s="42" t="str">
        <f t="shared" si="32"/>
        <v/>
      </c>
      <c r="P552" s="26"/>
      <c r="Q552" s="63"/>
      <c r="R552" s="26"/>
      <c r="S552" s="26"/>
      <c r="T552" s="42"/>
      <c r="U552" s="42"/>
      <c r="V552" s="42"/>
      <c r="W552" s="41" t="str">
        <f>IF(E552="","",IF(K552="スギ",VLOOKUP(L552,#REF!,2,0),IF(K552="ヒノキ",VLOOKUP(L552,#REF!,3,0),0)))</f>
        <v/>
      </c>
      <c r="X552" s="41" t="str">
        <f t="shared" si="33"/>
        <v/>
      </c>
      <c r="Y552" s="42"/>
      <c r="Z552" s="42"/>
      <c r="AA552" s="43" t="str">
        <f t="shared" si="34"/>
        <v/>
      </c>
      <c r="AB552" s="23"/>
      <c r="AC552" s="23"/>
      <c r="AD552" s="23"/>
      <c r="AE552" s="23"/>
      <c r="AF552" s="23" t="str">
        <f t="shared" si="35"/>
        <v/>
      </c>
      <c r="AG552" s="88"/>
      <c r="AH552" s="26"/>
      <c r="AI552" s="26"/>
      <c r="AJ552" s="26"/>
    </row>
    <row r="553" spans="1:36">
      <c r="A553" s="42">
        <v>550</v>
      </c>
      <c r="B553" s="42" t="s">
        <v>91</v>
      </c>
      <c r="C553" s="112" t="s">
        <v>0</v>
      </c>
      <c r="D553" s="42"/>
      <c r="E553" s="99"/>
      <c r="F553" s="26"/>
      <c r="G553" s="26"/>
      <c r="H553" s="26"/>
      <c r="I553" s="26"/>
      <c r="J553" s="53"/>
      <c r="K553" s="99"/>
      <c r="L553" s="99"/>
      <c r="M553" s="26"/>
      <c r="N553" s="99"/>
      <c r="O553" s="42" t="str">
        <f t="shared" si="32"/>
        <v/>
      </c>
      <c r="P553" s="26"/>
      <c r="Q553" s="63"/>
      <c r="R553" s="26"/>
      <c r="S553" s="26"/>
      <c r="T553" s="42"/>
      <c r="U553" s="42"/>
      <c r="V553" s="42"/>
      <c r="W553" s="41" t="str">
        <f>IF(E553="","",IF(K553="スギ",VLOOKUP(L553,#REF!,2,0),IF(K553="ヒノキ",VLOOKUP(L553,#REF!,3,0),0)))</f>
        <v/>
      </c>
      <c r="X553" s="41" t="str">
        <f t="shared" si="33"/>
        <v/>
      </c>
      <c r="Y553" s="42"/>
      <c r="Z553" s="42"/>
      <c r="AA553" s="43" t="str">
        <f t="shared" si="34"/>
        <v/>
      </c>
      <c r="AB553" s="23"/>
      <c r="AC553" s="23"/>
      <c r="AD553" s="23"/>
      <c r="AE553" s="23"/>
      <c r="AF553" s="23" t="str">
        <f t="shared" si="35"/>
        <v/>
      </c>
      <c r="AG553" s="88"/>
      <c r="AH553" s="26"/>
      <c r="AI553" s="26"/>
      <c r="AJ553" s="26"/>
    </row>
    <row r="554" spans="1:36">
      <c r="A554" s="42">
        <v>551</v>
      </c>
      <c r="B554" s="42" t="s">
        <v>91</v>
      </c>
      <c r="C554" s="112" t="s">
        <v>0</v>
      </c>
      <c r="D554" s="42"/>
      <c r="E554" s="99"/>
      <c r="F554" s="26"/>
      <c r="G554" s="26"/>
      <c r="H554" s="26"/>
      <c r="I554" s="26"/>
      <c r="J554" s="53"/>
      <c r="K554" s="99"/>
      <c r="L554" s="99"/>
      <c r="M554" s="26"/>
      <c r="N554" s="99"/>
      <c r="O554" s="42" t="str">
        <f t="shared" si="32"/>
        <v/>
      </c>
      <c r="P554" s="26"/>
      <c r="Q554" s="63"/>
      <c r="R554" s="26"/>
      <c r="S554" s="26"/>
      <c r="T554" s="42"/>
      <c r="U554" s="42"/>
      <c r="V554" s="42"/>
      <c r="W554" s="41" t="str">
        <f>IF(E554="","",IF(K554="スギ",VLOOKUP(L554,#REF!,2,0),IF(K554="ヒノキ",VLOOKUP(L554,#REF!,3,0),0)))</f>
        <v/>
      </c>
      <c r="X554" s="41" t="str">
        <f t="shared" si="33"/>
        <v/>
      </c>
      <c r="Y554" s="42"/>
      <c r="Z554" s="42"/>
      <c r="AA554" s="43" t="str">
        <f t="shared" si="34"/>
        <v/>
      </c>
      <c r="AB554" s="23"/>
      <c r="AC554" s="23"/>
      <c r="AD554" s="23"/>
      <c r="AE554" s="23"/>
      <c r="AF554" s="23" t="str">
        <f t="shared" si="35"/>
        <v/>
      </c>
      <c r="AG554" s="88"/>
      <c r="AH554" s="26"/>
      <c r="AI554" s="26"/>
      <c r="AJ554" s="26"/>
    </row>
    <row r="555" spans="1:36">
      <c r="A555" s="42">
        <v>552</v>
      </c>
      <c r="B555" s="42" t="s">
        <v>91</v>
      </c>
      <c r="C555" s="112" t="s">
        <v>0</v>
      </c>
      <c r="D555" s="42"/>
      <c r="E555" s="99"/>
      <c r="F555" s="26"/>
      <c r="G555" s="26"/>
      <c r="H555" s="26"/>
      <c r="I555" s="26"/>
      <c r="J555" s="53"/>
      <c r="K555" s="99"/>
      <c r="L555" s="99"/>
      <c r="M555" s="26"/>
      <c r="N555" s="99"/>
      <c r="O555" s="42" t="str">
        <f t="shared" si="32"/>
        <v/>
      </c>
      <c r="P555" s="26"/>
      <c r="Q555" s="63"/>
      <c r="R555" s="26"/>
      <c r="S555" s="26"/>
      <c r="T555" s="42"/>
      <c r="U555" s="42"/>
      <c r="V555" s="42"/>
      <c r="W555" s="41" t="str">
        <f>IF(E555="","",IF(K555="スギ",VLOOKUP(L555,#REF!,2,0),IF(K555="ヒノキ",VLOOKUP(L555,#REF!,3,0),0)))</f>
        <v/>
      </c>
      <c r="X555" s="41" t="str">
        <f t="shared" si="33"/>
        <v/>
      </c>
      <c r="Y555" s="42"/>
      <c r="Z555" s="42"/>
      <c r="AA555" s="43" t="str">
        <f t="shared" si="34"/>
        <v/>
      </c>
      <c r="AB555" s="23"/>
      <c r="AC555" s="23"/>
      <c r="AD555" s="23"/>
      <c r="AE555" s="23"/>
      <c r="AF555" s="23" t="str">
        <f t="shared" si="35"/>
        <v/>
      </c>
      <c r="AG555" s="88"/>
      <c r="AH555" s="26"/>
      <c r="AI555" s="26"/>
      <c r="AJ555" s="26"/>
    </row>
    <row r="556" spans="1:36">
      <c r="A556" s="42">
        <v>553</v>
      </c>
      <c r="B556" s="42" t="s">
        <v>91</v>
      </c>
      <c r="C556" s="112" t="s">
        <v>0</v>
      </c>
      <c r="D556" s="42"/>
      <c r="E556" s="99"/>
      <c r="F556" s="26"/>
      <c r="G556" s="26"/>
      <c r="H556" s="26"/>
      <c r="I556" s="26"/>
      <c r="J556" s="53"/>
      <c r="K556" s="99"/>
      <c r="L556" s="99"/>
      <c r="M556" s="26"/>
      <c r="N556" s="99"/>
      <c r="O556" s="42" t="str">
        <f t="shared" si="32"/>
        <v/>
      </c>
      <c r="P556" s="26"/>
      <c r="Q556" s="63"/>
      <c r="R556" s="26"/>
      <c r="S556" s="26"/>
      <c r="T556" s="42"/>
      <c r="U556" s="42"/>
      <c r="V556" s="42"/>
      <c r="W556" s="41" t="str">
        <f>IF(E556="","",IF(K556="スギ",VLOOKUP(L556,#REF!,2,0),IF(K556="ヒノキ",VLOOKUP(L556,#REF!,3,0),0)))</f>
        <v/>
      </c>
      <c r="X556" s="41" t="str">
        <f t="shared" si="33"/>
        <v/>
      </c>
      <c r="Y556" s="42"/>
      <c r="Z556" s="42"/>
      <c r="AA556" s="43" t="str">
        <f t="shared" si="34"/>
        <v/>
      </c>
      <c r="AB556" s="23"/>
      <c r="AC556" s="23"/>
      <c r="AD556" s="23"/>
      <c r="AE556" s="23"/>
      <c r="AF556" s="23" t="str">
        <f t="shared" si="35"/>
        <v/>
      </c>
      <c r="AG556" s="88"/>
      <c r="AH556" s="26"/>
      <c r="AI556" s="26"/>
      <c r="AJ556" s="26"/>
    </row>
    <row r="557" spans="1:36">
      <c r="A557" s="42">
        <v>554</v>
      </c>
      <c r="B557" s="42" t="s">
        <v>91</v>
      </c>
      <c r="C557" s="112" t="s">
        <v>0</v>
      </c>
      <c r="D557" s="42"/>
      <c r="E557" s="99"/>
      <c r="F557" s="26"/>
      <c r="G557" s="26"/>
      <c r="H557" s="26"/>
      <c r="I557" s="26"/>
      <c r="J557" s="53"/>
      <c r="K557" s="99"/>
      <c r="L557" s="99"/>
      <c r="M557" s="26"/>
      <c r="N557" s="99"/>
      <c r="O557" s="42" t="str">
        <f t="shared" si="32"/>
        <v/>
      </c>
      <c r="P557" s="26"/>
      <c r="Q557" s="63"/>
      <c r="R557" s="26"/>
      <c r="S557" s="26"/>
      <c r="T557" s="42"/>
      <c r="U557" s="42"/>
      <c r="V557" s="42"/>
      <c r="W557" s="41" t="str">
        <f>IF(E557="","",IF(K557="スギ",VLOOKUP(L557,#REF!,2,0),IF(K557="ヒノキ",VLOOKUP(L557,#REF!,3,0),0)))</f>
        <v/>
      </c>
      <c r="X557" s="41" t="str">
        <f t="shared" si="33"/>
        <v/>
      </c>
      <c r="Y557" s="42"/>
      <c r="Z557" s="42"/>
      <c r="AA557" s="43" t="str">
        <f t="shared" si="34"/>
        <v/>
      </c>
      <c r="AB557" s="23"/>
      <c r="AC557" s="23"/>
      <c r="AD557" s="23"/>
      <c r="AE557" s="23"/>
      <c r="AF557" s="23" t="str">
        <f t="shared" si="35"/>
        <v/>
      </c>
      <c r="AG557" s="88"/>
      <c r="AH557" s="26"/>
      <c r="AI557" s="26"/>
      <c r="AJ557" s="26"/>
    </row>
    <row r="558" spans="1:36">
      <c r="A558" s="42">
        <v>555</v>
      </c>
      <c r="B558" s="42" t="s">
        <v>91</v>
      </c>
      <c r="C558" s="112" t="s">
        <v>0</v>
      </c>
      <c r="D558" s="42"/>
      <c r="E558" s="99"/>
      <c r="F558" s="26"/>
      <c r="G558" s="26"/>
      <c r="H558" s="26"/>
      <c r="I558" s="26"/>
      <c r="J558" s="53"/>
      <c r="K558" s="99"/>
      <c r="L558" s="99"/>
      <c r="M558" s="26"/>
      <c r="N558" s="99"/>
      <c r="O558" s="42" t="str">
        <f t="shared" si="32"/>
        <v/>
      </c>
      <c r="P558" s="26"/>
      <c r="Q558" s="63"/>
      <c r="R558" s="26"/>
      <c r="S558" s="26"/>
      <c r="T558" s="42"/>
      <c r="U558" s="42"/>
      <c r="V558" s="42"/>
      <c r="W558" s="41" t="str">
        <f>IF(E558="","",IF(K558="スギ",VLOOKUP(L558,#REF!,2,0),IF(K558="ヒノキ",VLOOKUP(L558,#REF!,3,0),0)))</f>
        <v/>
      </c>
      <c r="X558" s="41" t="str">
        <f t="shared" si="33"/>
        <v/>
      </c>
      <c r="Y558" s="42"/>
      <c r="Z558" s="42"/>
      <c r="AA558" s="43" t="str">
        <f t="shared" si="34"/>
        <v/>
      </c>
      <c r="AB558" s="23"/>
      <c r="AC558" s="23"/>
      <c r="AD558" s="23"/>
      <c r="AE558" s="23"/>
      <c r="AF558" s="23" t="str">
        <f t="shared" si="35"/>
        <v/>
      </c>
      <c r="AG558" s="88"/>
      <c r="AH558" s="26"/>
      <c r="AI558" s="26"/>
      <c r="AJ558" s="26"/>
    </row>
    <row r="559" spans="1:36">
      <c r="A559" s="42">
        <v>556</v>
      </c>
      <c r="B559" s="42" t="s">
        <v>91</v>
      </c>
      <c r="C559" s="112" t="s">
        <v>0</v>
      </c>
      <c r="D559" s="42"/>
      <c r="E559" s="99"/>
      <c r="F559" s="26"/>
      <c r="G559" s="26"/>
      <c r="H559" s="26"/>
      <c r="I559" s="26"/>
      <c r="J559" s="53"/>
      <c r="K559" s="99"/>
      <c r="L559" s="99"/>
      <c r="M559" s="26"/>
      <c r="N559" s="99"/>
      <c r="O559" s="42" t="str">
        <f t="shared" si="32"/>
        <v/>
      </c>
      <c r="P559" s="26"/>
      <c r="Q559" s="63"/>
      <c r="R559" s="26"/>
      <c r="S559" s="26"/>
      <c r="T559" s="42"/>
      <c r="U559" s="42"/>
      <c r="V559" s="42"/>
      <c r="W559" s="41" t="str">
        <f>IF(E559="","",IF(K559="スギ",VLOOKUP(L559,#REF!,2,0),IF(K559="ヒノキ",VLOOKUP(L559,#REF!,3,0),0)))</f>
        <v/>
      </c>
      <c r="X559" s="41" t="str">
        <f t="shared" si="33"/>
        <v/>
      </c>
      <c r="Y559" s="42"/>
      <c r="Z559" s="42"/>
      <c r="AA559" s="43" t="str">
        <f t="shared" si="34"/>
        <v/>
      </c>
      <c r="AB559" s="23"/>
      <c r="AC559" s="23"/>
      <c r="AD559" s="23"/>
      <c r="AE559" s="23"/>
      <c r="AF559" s="23" t="str">
        <f t="shared" si="35"/>
        <v/>
      </c>
      <c r="AG559" s="88"/>
      <c r="AH559" s="26"/>
      <c r="AI559" s="26"/>
      <c r="AJ559" s="26"/>
    </row>
    <row r="560" spans="1:36">
      <c r="A560" s="42">
        <v>557</v>
      </c>
      <c r="B560" s="42" t="s">
        <v>91</v>
      </c>
      <c r="C560" s="112" t="s">
        <v>0</v>
      </c>
      <c r="D560" s="42"/>
      <c r="E560" s="99"/>
      <c r="F560" s="26"/>
      <c r="G560" s="26"/>
      <c r="H560" s="26"/>
      <c r="I560" s="26"/>
      <c r="J560" s="53"/>
      <c r="K560" s="99"/>
      <c r="L560" s="99"/>
      <c r="M560" s="26"/>
      <c r="N560" s="99"/>
      <c r="O560" s="42" t="str">
        <f t="shared" si="32"/>
        <v/>
      </c>
      <c r="P560" s="26"/>
      <c r="Q560" s="63"/>
      <c r="R560" s="26"/>
      <c r="S560" s="26"/>
      <c r="T560" s="42"/>
      <c r="U560" s="42"/>
      <c r="V560" s="42"/>
      <c r="W560" s="41" t="str">
        <f>IF(E560="","",IF(K560="スギ",VLOOKUP(L560,#REF!,2,0),IF(K560="ヒノキ",VLOOKUP(L560,#REF!,3,0),0)))</f>
        <v/>
      </c>
      <c r="X560" s="41" t="str">
        <f t="shared" si="33"/>
        <v/>
      </c>
      <c r="Y560" s="42"/>
      <c r="Z560" s="42"/>
      <c r="AA560" s="43" t="str">
        <f t="shared" si="34"/>
        <v/>
      </c>
      <c r="AB560" s="23"/>
      <c r="AC560" s="23"/>
      <c r="AD560" s="23"/>
      <c r="AE560" s="23"/>
      <c r="AF560" s="23" t="str">
        <f t="shared" si="35"/>
        <v/>
      </c>
      <c r="AG560" s="88"/>
      <c r="AH560" s="26"/>
      <c r="AI560" s="26"/>
      <c r="AJ560" s="26"/>
    </row>
    <row r="561" spans="1:36">
      <c r="A561" s="42">
        <v>558</v>
      </c>
      <c r="B561" s="42" t="s">
        <v>91</v>
      </c>
      <c r="C561" s="112" t="s">
        <v>0</v>
      </c>
      <c r="D561" s="42"/>
      <c r="E561" s="99"/>
      <c r="F561" s="26"/>
      <c r="G561" s="26"/>
      <c r="H561" s="26"/>
      <c r="I561" s="26"/>
      <c r="J561" s="53"/>
      <c r="K561" s="99"/>
      <c r="L561" s="99"/>
      <c r="M561" s="26"/>
      <c r="N561" s="99"/>
      <c r="O561" s="42" t="str">
        <f t="shared" si="32"/>
        <v/>
      </c>
      <c r="P561" s="26"/>
      <c r="Q561" s="63"/>
      <c r="R561" s="26"/>
      <c r="S561" s="26"/>
      <c r="T561" s="42"/>
      <c r="U561" s="42"/>
      <c r="V561" s="42"/>
      <c r="W561" s="41" t="str">
        <f>IF(E561="","",IF(K561="スギ",VLOOKUP(L561,#REF!,2,0),IF(K561="ヒノキ",VLOOKUP(L561,#REF!,3,0),0)))</f>
        <v/>
      </c>
      <c r="X561" s="41" t="str">
        <f t="shared" si="33"/>
        <v/>
      </c>
      <c r="Y561" s="42"/>
      <c r="Z561" s="42"/>
      <c r="AA561" s="43" t="str">
        <f t="shared" si="34"/>
        <v/>
      </c>
      <c r="AB561" s="23"/>
      <c r="AC561" s="23"/>
      <c r="AD561" s="23"/>
      <c r="AE561" s="23"/>
      <c r="AF561" s="23" t="str">
        <f t="shared" si="35"/>
        <v/>
      </c>
      <c r="AG561" s="88"/>
      <c r="AH561" s="26"/>
      <c r="AI561" s="26"/>
      <c r="AJ561" s="26"/>
    </row>
    <row r="562" spans="1:36">
      <c r="A562" s="42">
        <v>559</v>
      </c>
      <c r="B562" s="42" t="s">
        <v>91</v>
      </c>
      <c r="C562" s="112" t="s">
        <v>0</v>
      </c>
      <c r="D562" s="42"/>
      <c r="E562" s="99"/>
      <c r="F562" s="26"/>
      <c r="G562" s="26"/>
      <c r="H562" s="26"/>
      <c r="I562" s="26"/>
      <c r="J562" s="53"/>
      <c r="K562" s="99"/>
      <c r="L562" s="99"/>
      <c r="M562" s="26"/>
      <c r="N562" s="99"/>
      <c r="O562" s="42" t="str">
        <f t="shared" si="32"/>
        <v/>
      </c>
      <c r="P562" s="26"/>
      <c r="Q562" s="63"/>
      <c r="R562" s="26"/>
      <c r="S562" s="26"/>
      <c r="T562" s="42"/>
      <c r="U562" s="42"/>
      <c r="V562" s="42"/>
      <c r="W562" s="41" t="str">
        <f>IF(E562="","",IF(K562="スギ",VLOOKUP(L562,#REF!,2,0),IF(K562="ヒノキ",VLOOKUP(L562,#REF!,3,0),0)))</f>
        <v/>
      </c>
      <c r="X562" s="41" t="str">
        <f t="shared" si="33"/>
        <v/>
      </c>
      <c r="Y562" s="42"/>
      <c r="Z562" s="42"/>
      <c r="AA562" s="43" t="str">
        <f t="shared" si="34"/>
        <v/>
      </c>
      <c r="AB562" s="23"/>
      <c r="AC562" s="23"/>
      <c r="AD562" s="23"/>
      <c r="AE562" s="23"/>
      <c r="AF562" s="23" t="str">
        <f t="shared" si="35"/>
        <v/>
      </c>
      <c r="AG562" s="88"/>
      <c r="AH562" s="26"/>
      <c r="AI562" s="26"/>
      <c r="AJ562" s="26"/>
    </row>
    <row r="563" spans="1:36">
      <c r="A563" s="42">
        <v>560</v>
      </c>
      <c r="B563" s="42" t="s">
        <v>91</v>
      </c>
      <c r="C563" s="112" t="s">
        <v>0</v>
      </c>
      <c r="D563" s="42"/>
      <c r="E563" s="99"/>
      <c r="F563" s="26"/>
      <c r="G563" s="26"/>
      <c r="H563" s="26"/>
      <c r="I563" s="26"/>
      <c r="J563" s="53"/>
      <c r="K563" s="99"/>
      <c r="L563" s="99"/>
      <c r="M563" s="26"/>
      <c r="N563" s="99"/>
      <c r="O563" s="42" t="str">
        <f t="shared" si="32"/>
        <v/>
      </c>
      <c r="P563" s="26"/>
      <c r="Q563" s="63"/>
      <c r="R563" s="26"/>
      <c r="S563" s="26"/>
      <c r="T563" s="42"/>
      <c r="U563" s="42"/>
      <c r="V563" s="42"/>
      <c r="W563" s="41" t="str">
        <f>IF(E563="","",IF(K563="スギ",VLOOKUP(L563,#REF!,2,0),IF(K563="ヒノキ",VLOOKUP(L563,#REF!,3,0),0)))</f>
        <v/>
      </c>
      <c r="X563" s="41" t="str">
        <f t="shared" si="33"/>
        <v/>
      </c>
      <c r="Y563" s="42"/>
      <c r="Z563" s="42"/>
      <c r="AA563" s="43" t="str">
        <f t="shared" si="34"/>
        <v/>
      </c>
      <c r="AB563" s="23"/>
      <c r="AC563" s="23"/>
      <c r="AD563" s="23"/>
      <c r="AE563" s="23"/>
      <c r="AF563" s="23" t="str">
        <f t="shared" si="35"/>
        <v/>
      </c>
      <c r="AG563" s="88"/>
      <c r="AH563" s="26"/>
      <c r="AI563" s="26"/>
      <c r="AJ563" s="26"/>
    </row>
    <row r="564" spans="1:36">
      <c r="A564" s="42">
        <v>561</v>
      </c>
      <c r="B564" s="42" t="s">
        <v>91</v>
      </c>
      <c r="C564" s="112" t="s">
        <v>0</v>
      </c>
      <c r="D564" s="42"/>
      <c r="E564" s="99"/>
      <c r="F564" s="26"/>
      <c r="G564" s="26"/>
      <c r="H564" s="26"/>
      <c r="I564" s="26"/>
      <c r="J564" s="53"/>
      <c r="K564" s="99"/>
      <c r="L564" s="99"/>
      <c r="M564" s="26"/>
      <c r="N564" s="99"/>
      <c r="O564" s="42" t="str">
        <f t="shared" si="32"/>
        <v/>
      </c>
      <c r="P564" s="26"/>
      <c r="Q564" s="63"/>
      <c r="R564" s="26"/>
      <c r="S564" s="26"/>
      <c r="T564" s="42"/>
      <c r="U564" s="42"/>
      <c r="V564" s="42"/>
      <c r="W564" s="41" t="str">
        <f>IF(E564="","",IF(K564="スギ",VLOOKUP(L564,#REF!,2,0),IF(K564="ヒノキ",VLOOKUP(L564,#REF!,3,0),0)))</f>
        <v/>
      </c>
      <c r="X564" s="41" t="str">
        <f t="shared" si="33"/>
        <v/>
      </c>
      <c r="Y564" s="42"/>
      <c r="Z564" s="42"/>
      <c r="AA564" s="43" t="str">
        <f t="shared" si="34"/>
        <v/>
      </c>
      <c r="AB564" s="23"/>
      <c r="AC564" s="23"/>
      <c r="AD564" s="23"/>
      <c r="AE564" s="23"/>
      <c r="AF564" s="23" t="str">
        <f t="shared" si="35"/>
        <v/>
      </c>
      <c r="AG564" s="88"/>
      <c r="AH564" s="26"/>
      <c r="AI564" s="26"/>
      <c r="AJ564" s="26"/>
    </row>
    <row r="565" spans="1:36">
      <c r="A565" s="42">
        <v>562</v>
      </c>
      <c r="B565" s="42" t="s">
        <v>91</v>
      </c>
      <c r="C565" s="112" t="s">
        <v>0</v>
      </c>
      <c r="D565" s="42"/>
      <c r="E565" s="99"/>
      <c r="F565" s="26"/>
      <c r="G565" s="26"/>
      <c r="H565" s="26"/>
      <c r="I565" s="26"/>
      <c r="J565" s="53"/>
      <c r="K565" s="99"/>
      <c r="L565" s="99"/>
      <c r="M565" s="26"/>
      <c r="N565" s="99"/>
      <c r="O565" s="42" t="str">
        <f t="shared" si="32"/>
        <v/>
      </c>
      <c r="P565" s="26"/>
      <c r="Q565" s="63"/>
      <c r="R565" s="26"/>
      <c r="S565" s="26"/>
      <c r="T565" s="42"/>
      <c r="U565" s="42"/>
      <c r="V565" s="42"/>
      <c r="W565" s="41" t="str">
        <f>IF(E565="","",IF(K565="スギ",VLOOKUP(L565,#REF!,2,0),IF(K565="ヒノキ",VLOOKUP(L565,#REF!,3,0),0)))</f>
        <v/>
      </c>
      <c r="X565" s="41" t="str">
        <f t="shared" si="33"/>
        <v/>
      </c>
      <c r="Y565" s="42"/>
      <c r="Z565" s="42"/>
      <c r="AA565" s="43" t="str">
        <f t="shared" si="34"/>
        <v/>
      </c>
      <c r="AB565" s="23"/>
      <c r="AC565" s="23"/>
      <c r="AD565" s="23"/>
      <c r="AE565" s="23"/>
      <c r="AF565" s="23" t="str">
        <f t="shared" si="35"/>
        <v/>
      </c>
      <c r="AG565" s="88"/>
      <c r="AH565" s="26"/>
      <c r="AI565" s="26"/>
      <c r="AJ565" s="26"/>
    </row>
    <row r="566" spans="1:36">
      <c r="A566" s="42">
        <v>563</v>
      </c>
      <c r="B566" s="42" t="s">
        <v>91</v>
      </c>
      <c r="C566" s="112" t="s">
        <v>0</v>
      </c>
      <c r="D566" s="42"/>
      <c r="E566" s="99"/>
      <c r="F566" s="26"/>
      <c r="G566" s="26"/>
      <c r="H566" s="26"/>
      <c r="I566" s="26"/>
      <c r="J566" s="53"/>
      <c r="K566" s="99"/>
      <c r="L566" s="99"/>
      <c r="M566" s="26"/>
      <c r="N566" s="99"/>
      <c r="O566" s="42" t="str">
        <f t="shared" si="32"/>
        <v/>
      </c>
      <c r="P566" s="26"/>
      <c r="Q566" s="63"/>
      <c r="R566" s="26"/>
      <c r="S566" s="26"/>
      <c r="T566" s="42"/>
      <c r="U566" s="42"/>
      <c r="V566" s="42"/>
      <c r="W566" s="41" t="str">
        <f>IF(E566="","",IF(K566="スギ",VLOOKUP(L566,#REF!,2,0),IF(K566="ヒノキ",VLOOKUP(L566,#REF!,3,0),0)))</f>
        <v/>
      </c>
      <c r="X566" s="41" t="str">
        <f t="shared" si="33"/>
        <v/>
      </c>
      <c r="Y566" s="42"/>
      <c r="Z566" s="42"/>
      <c r="AA566" s="43" t="str">
        <f t="shared" si="34"/>
        <v/>
      </c>
      <c r="AB566" s="23"/>
      <c r="AC566" s="23"/>
      <c r="AD566" s="23"/>
      <c r="AE566" s="23"/>
      <c r="AF566" s="23" t="str">
        <f t="shared" si="35"/>
        <v/>
      </c>
      <c r="AG566" s="88"/>
      <c r="AH566" s="26"/>
      <c r="AI566" s="26"/>
      <c r="AJ566" s="26"/>
    </row>
    <row r="567" spans="1:36">
      <c r="A567" s="42">
        <v>564</v>
      </c>
      <c r="B567" s="42" t="s">
        <v>91</v>
      </c>
      <c r="C567" s="112" t="s">
        <v>0</v>
      </c>
      <c r="D567" s="42"/>
      <c r="E567" s="99"/>
      <c r="F567" s="26"/>
      <c r="G567" s="26"/>
      <c r="H567" s="26"/>
      <c r="I567" s="26"/>
      <c r="J567" s="53"/>
      <c r="K567" s="99"/>
      <c r="L567" s="99"/>
      <c r="M567" s="26"/>
      <c r="N567" s="99"/>
      <c r="O567" s="42" t="str">
        <f t="shared" si="32"/>
        <v/>
      </c>
      <c r="P567" s="26"/>
      <c r="Q567" s="63"/>
      <c r="R567" s="26"/>
      <c r="S567" s="26"/>
      <c r="T567" s="42"/>
      <c r="U567" s="42"/>
      <c r="V567" s="42"/>
      <c r="W567" s="41" t="str">
        <f>IF(E567="","",IF(K567="スギ",VLOOKUP(L567,#REF!,2,0),IF(K567="ヒノキ",VLOOKUP(L567,#REF!,3,0),0)))</f>
        <v/>
      </c>
      <c r="X567" s="41" t="str">
        <f t="shared" si="33"/>
        <v/>
      </c>
      <c r="Y567" s="42"/>
      <c r="Z567" s="42"/>
      <c r="AA567" s="43" t="str">
        <f t="shared" si="34"/>
        <v/>
      </c>
      <c r="AB567" s="23"/>
      <c r="AC567" s="23"/>
      <c r="AD567" s="23"/>
      <c r="AE567" s="23"/>
      <c r="AF567" s="23" t="str">
        <f t="shared" si="35"/>
        <v/>
      </c>
      <c r="AG567" s="88"/>
      <c r="AH567" s="26"/>
      <c r="AI567" s="26"/>
      <c r="AJ567" s="26"/>
    </row>
    <row r="568" spans="1:36">
      <c r="A568" s="42">
        <v>565</v>
      </c>
      <c r="B568" s="42" t="s">
        <v>91</v>
      </c>
      <c r="C568" s="112" t="s">
        <v>0</v>
      </c>
      <c r="D568" s="42"/>
      <c r="E568" s="99"/>
      <c r="F568" s="26"/>
      <c r="G568" s="26"/>
      <c r="H568" s="26"/>
      <c r="I568" s="26"/>
      <c r="J568" s="53"/>
      <c r="K568" s="99"/>
      <c r="L568" s="99"/>
      <c r="M568" s="26"/>
      <c r="N568" s="99"/>
      <c r="O568" s="42" t="str">
        <f t="shared" si="32"/>
        <v/>
      </c>
      <c r="P568" s="26"/>
      <c r="Q568" s="63"/>
      <c r="R568" s="26"/>
      <c r="S568" s="26"/>
      <c r="T568" s="42"/>
      <c r="U568" s="42"/>
      <c r="V568" s="42"/>
      <c r="W568" s="41" t="str">
        <f>IF(E568="","",IF(K568="スギ",VLOOKUP(L568,#REF!,2,0),IF(K568="ヒノキ",VLOOKUP(L568,#REF!,3,0),0)))</f>
        <v/>
      </c>
      <c r="X568" s="41" t="str">
        <f t="shared" si="33"/>
        <v/>
      </c>
      <c r="Y568" s="42"/>
      <c r="Z568" s="42"/>
      <c r="AA568" s="43" t="str">
        <f t="shared" si="34"/>
        <v/>
      </c>
      <c r="AB568" s="23"/>
      <c r="AC568" s="23"/>
      <c r="AD568" s="23"/>
      <c r="AE568" s="23"/>
      <c r="AF568" s="23" t="str">
        <f t="shared" si="35"/>
        <v/>
      </c>
      <c r="AG568" s="88"/>
      <c r="AH568" s="26"/>
      <c r="AI568" s="26"/>
      <c r="AJ568" s="26"/>
    </row>
    <row r="569" spans="1:36">
      <c r="A569" s="42">
        <v>566</v>
      </c>
      <c r="B569" s="42" t="s">
        <v>91</v>
      </c>
      <c r="C569" s="112" t="s">
        <v>0</v>
      </c>
      <c r="D569" s="42"/>
      <c r="E569" s="99"/>
      <c r="F569" s="26"/>
      <c r="G569" s="26"/>
      <c r="H569" s="26"/>
      <c r="I569" s="26"/>
      <c r="J569" s="53"/>
      <c r="K569" s="99"/>
      <c r="L569" s="99"/>
      <c r="M569" s="26"/>
      <c r="N569" s="99"/>
      <c r="O569" s="42" t="str">
        <f t="shared" si="32"/>
        <v/>
      </c>
      <c r="P569" s="26"/>
      <c r="Q569" s="63"/>
      <c r="R569" s="26"/>
      <c r="S569" s="26"/>
      <c r="T569" s="42"/>
      <c r="U569" s="42"/>
      <c r="V569" s="42"/>
      <c r="W569" s="41" t="str">
        <f>IF(E569="","",IF(K569="スギ",VLOOKUP(L569,#REF!,2,0),IF(K569="ヒノキ",VLOOKUP(L569,#REF!,3,0),0)))</f>
        <v/>
      </c>
      <c r="X569" s="41" t="str">
        <f t="shared" si="33"/>
        <v/>
      </c>
      <c r="Y569" s="42"/>
      <c r="Z569" s="42"/>
      <c r="AA569" s="43" t="str">
        <f t="shared" si="34"/>
        <v/>
      </c>
      <c r="AB569" s="23"/>
      <c r="AC569" s="23"/>
      <c r="AD569" s="23"/>
      <c r="AE569" s="23"/>
      <c r="AF569" s="23" t="str">
        <f t="shared" si="35"/>
        <v/>
      </c>
      <c r="AG569" s="88"/>
      <c r="AH569" s="26"/>
      <c r="AI569" s="26"/>
      <c r="AJ569" s="26"/>
    </row>
    <row r="570" spans="1:36">
      <c r="A570" s="42">
        <v>567</v>
      </c>
      <c r="B570" s="42" t="s">
        <v>91</v>
      </c>
      <c r="C570" s="112" t="s">
        <v>0</v>
      </c>
      <c r="D570" s="42"/>
      <c r="E570" s="99"/>
      <c r="F570" s="26"/>
      <c r="G570" s="26"/>
      <c r="H570" s="26"/>
      <c r="I570" s="26"/>
      <c r="J570" s="53"/>
      <c r="K570" s="99"/>
      <c r="L570" s="99"/>
      <c r="M570" s="26"/>
      <c r="N570" s="99"/>
      <c r="O570" s="42" t="str">
        <f t="shared" si="32"/>
        <v/>
      </c>
      <c r="P570" s="26"/>
      <c r="Q570" s="63"/>
      <c r="R570" s="26"/>
      <c r="S570" s="26"/>
      <c r="T570" s="42"/>
      <c r="U570" s="42"/>
      <c r="V570" s="42"/>
      <c r="W570" s="41" t="str">
        <f>IF(E570="","",IF(K570="スギ",VLOOKUP(L570,#REF!,2,0),IF(K570="ヒノキ",VLOOKUP(L570,#REF!,3,0),0)))</f>
        <v/>
      </c>
      <c r="X570" s="41" t="str">
        <f t="shared" si="33"/>
        <v/>
      </c>
      <c r="Y570" s="42"/>
      <c r="Z570" s="42"/>
      <c r="AA570" s="43" t="str">
        <f t="shared" si="34"/>
        <v/>
      </c>
      <c r="AB570" s="23"/>
      <c r="AC570" s="23"/>
      <c r="AD570" s="23"/>
      <c r="AE570" s="23"/>
      <c r="AF570" s="23" t="str">
        <f t="shared" si="35"/>
        <v/>
      </c>
      <c r="AG570" s="88"/>
      <c r="AH570" s="26"/>
      <c r="AI570" s="26"/>
      <c r="AJ570" s="26"/>
    </row>
    <row r="571" spans="1:36">
      <c r="A571" s="42">
        <v>568</v>
      </c>
      <c r="B571" s="42" t="s">
        <v>91</v>
      </c>
      <c r="C571" s="112" t="s">
        <v>0</v>
      </c>
      <c r="D571" s="42"/>
      <c r="E571" s="99"/>
      <c r="F571" s="26"/>
      <c r="G571" s="26"/>
      <c r="H571" s="26"/>
      <c r="I571" s="26"/>
      <c r="J571" s="53"/>
      <c r="K571" s="99"/>
      <c r="L571" s="99"/>
      <c r="M571" s="26"/>
      <c r="N571" s="99"/>
      <c r="O571" s="42" t="str">
        <f t="shared" si="32"/>
        <v/>
      </c>
      <c r="P571" s="26"/>
      <c r="Q571" s="63"/>
      <c r="R571" s="26"/>
      <c r="S571" s="26"/>
      <c r="T571" s="42"/>
      <c r="U571" s="42"/>
      <c r="V571" s="42"/>
      <c r="W571" s="41" t="str">
        <f>IF(E571="","",IF(K571="スギ",VLOOKUP(L571,#REF!,2,0),IF(K571="ヒノキ",VLOOKUP(L571,#REF!,3,0),0)))</f>
        <v/>
      </c>
      <c r="X571" s="41" t="str">
        <f t="shared" si="33"/>
        <v/>
      </c>
      <c r="Y571" s="42"/>
      <c r="Z571" s="42"/>
      <c r="AA571" s="43" t="str">
        <f t="shared" si="34"/>
        <v/>
      </c>
      <c r="AB571" s="23"/>
      <c r="AC571" s="23"/>
      <c r="AD571" s="23"/>
      <c r="AE571" s="23"/>
      <c r="AF571" s="23" t="str">
        <f t="shared" si="35"/>
        <v/>
      </c>
      <c r="AG571" s="88"/>
      <c r="AH571" s="26"/>
      <c r="AI571" s="26"/>
      <c r="AJ571" s="26"/>
    </row>
    <row r="572" spans="1:36">
      <c r="A572" s="42">
        <v>569</v>
      </c>
      <c r="B572" s="42" t="s">
        <v>91</v>
      </c>
      <c r="C572" s="112" t="s">
        <v>0</v>
      </c>
      <c r="D572" s="42"/>
      <c r="E572" s="99"/>
      <c r="F572" s="26"/>
      <c r="G572" s="26"/>
      <c r="H572" s="26"/>
      <c r="I572" s="26"/>
      <c r="J572" s="53"/>
      <c r="K572" s="99"/>
      <c r="L572" s="99"/>
      <c r="M572" s="26"/>
      <c r="N572" s="99"/>
      <c r="O572" s="42" t="str">
        <f t="shared" si="32"/>
        <v/>
      </c>
      <c r="P572" s="26"/>
      <c r="Q572" s="63"/>
      <c r="R572" s="26"/>
      <c r="S572" s="26"/>
      <c r="T572" s="42"/>
      <c r="U572" s="42"/>
      <c r="V572" s="42"/>
      <c r="W572" s="41" t="str">
        <f>IF(E572="","",IF(K572="スギ",VLOOKUP(L572,#REF!,2,0),IF(K572="ヒノキ",VLOOKUP(L572,#REF!,3,0),0)))</f>
        <v/>
      </c>
      <c r="X572" s="41" t="str">
        <f t="shared" si="33"/>
        <v/>
      </c>
      <c r="Y572" s="42"/>
      <c r="Z572" s="42"/>
      <c r="AA572" s="43" t="str">
        <f t="shared" si="34"/>
        <v/>
      </c>
      <c r="AB572" s="23"/>
      <c r="AC572" s="23"/>
      <c r="AD572" s="23"/>
      <c r="AE572" s="23"/>
      <c r="AF572" s="23" t="str">
        <f t="shared" si="35"/>
        <v/>
      </c>
      <c r="AG572" s="88"/>
      <c r="AH572" s="26"/>
      <c r="AI572" s="26"/>
      <c r="AJ572" s="26"/>
    </row>
    <row r="573" spans="1:36">
      <c r="A573" s="42">
        <v>570</v>
      </c>
      <c r="B573" s="42" t="s">
        <v>91</v>
      </c>
      <c r="C573" s="112" t="s">
        <v>0</v>
      </c>
      <c r="D573" s="42"/>
      <c r="E573" s="99"/>
      <c r="F573" s="26"/>
      <c r="G573" s="26"/>
      <c r="H573" s="26"/>
      <c r="I573" s="26"/>
      <c r="J573" s="53"/>
      <c r="K573" s="99"/>
      <c r="L573" s="99"/>
      <c r="M573" s="26"/>
      <c r="N573" s="99"/>
      <c r="O573" s="42" t="str">
        <f t="shared" si="32"/>
        <v/>
      </c>
      <c r="P573" s="26"/>
      <c r="Q573" s="63"/>
      <c r="R573" s="26"/>
      <c r="S573" s="26"/>
      <c r="T573" s="42"/>
      <c r="U573" s="42"/>
      <c r="V573" s="42"/>
      <c r="W573" s="41" t="str">
        <f>IF(E573="","",IF(K573="スギ",VLOOKUP(L573,#REF!,2,0),IF(K573="ヒノキ",VLOOKUP(L573,#REF!,3,0),0)))</f>
        <v/>
      </c>
      <c r="X573" s="41" t="str">
        <f t="shared" si="33"/>
        <v/>
      </c>
      <c r="Y573" s="42"/>
      <c r="Z573" s="42"/>
      <c r="AA573" s="43" t="str">
        <f t="shared" si="34"/>
        <v/>
      </c>
      <c r="AB573" s="23"/>
      <c r="AC573" s="23"/>
      <c r="AD573" s="23"/>
      <c r="AE573" s="23"/>
      <c r="AF573" s="23" t="str">
        <f t="shared" si="35"/>
        <v/>
      </c>
      <c r="AG573" s="88"/>
      <c r="AH573" s="26"/>
      <c r="AI573" s="26"/>
      <c r="AJ573" s="26"/>
    </row>
    <row r="574" spans="1:36">
      <c r="A574" s="42">
        <v>571</v>
      </c>
      <c r="B574" s="42" t="s">
        <v>91</v>
      </c>
      <c r="C574" s="112" t="s">
        <v>0</v>
      </c>
      <c r="D574" s="42"/>
      <c r="E574" s="99"/>
      <c r="F574" s="26"/>
      <c r="G574" s="26"/>
      <c r="H574" s="26"/>
      <c r="I574" s="26"/>
      <c r="J574" s="53"/>
      <c r="K574" s="99"/>
      <c r="L574" s="99"/>
      <c r="M574" s="26"/>
      <c r="N574" s="99"/>
      <c r="O574" s="42" t="str">
        <f t="shared" si="32"/>
        <v/>
      </c>
      <c r="P574" s="26"/>
      <c r="Q574" s="63"/>
      <c r="R574" s="26"/>
      <c r="S574" s="26"/>
      <c r="T574" s="42"/>
      <c r="U574" s="42"/>
      <c r="V574" s="42"/>
      <c r="W574" s="41" t="str">
        <f>IF(E574="","",IF(K574="スギ",VLOOKUP(L574,#REF!,2,0),IF(K574="ヒノキ",VLOOKUP(L574,#REF!,3,0),0)))</f>
        <v/>
      </c>
      <c r="X574" s="41" t="str">
        <f t="shared" si="33"/>
        <v/>
      </c>
      <c r="Y574" s="42"/>
      <c r="Z574" s="42"/>
      <c r="AA574" s="43" t="str">
        <f t="shared" si="34"/>
        <v/>
      </c>
      <c r="AB574" s="23"/>
      <c r="AC574" s="23"/>
      <c r="AD574" s="23"/>
      <c r="AE574" s="23"/>
      <c r="AF574" s="23" t="str">
        <f t="shared" si="35"/>
        <v/>
      </c>
      <c r="AG574" s="88"/>
      <c r="AH574" s="26"/>
      <c r="AI574" s="26"/>
      <c r="AJ574" s="26"/>
    </row>
    <row r="575" spans="1:36">
      <c r="A575" s="42">
        <v>572</v>
      </c>
      <c r="B575" s="42" t="s">
        <v>91</v>
      </c>
      <c r="C575" s="112" t="s">
        <v>0</v>
      </c>
      <c r="D575" s="42"/>
      <c r="E575" s="99"/>
      <c r="F575" s="26"/>
      <c r="G575" s="26"/>
      <c r="H575" s="26"/>
      <c r="I575" s="26"/>
      <c r="J575" s="53"/>
      <c r="K575" s="99"/>
      <c r="L575" s="99"/>
      <c r="M575" s="26"/>
      <c r="N575" s="99"/>
      <c r="O575" s="42" t="str">
        <f t="shared" si="32"/>
        <v/>
      </c>
      <c r="P575" s="26"/>
      <c r="Q575" s="63"/>
      <c r="R575" s="26"/>
      <c r="S575" s="26"/>
      <c r="T575" s="42"/>
      <c r="U575" s="42"/>
      <c r="V575" s="42"/>
      <c r="W575" s="41" t="str">
        <f>IF(E575="","",IF(K575="スギ",VLOOKUP(L575,#REF!,2,0),IF(K575="ヒノキ",VLOOKUP(L575,#REF!,3,0),0)))</f>
        <v/>
      </c>
      <c r="X575" s="41" t="str">
        <f t="shared" si="33"/>
        <v/>
      </c>
      <c r="Y575" s="42"/>
      <c r="Z575" s="42"/>
      <c r="AA575" s="43" t="str">
        <f t="shared" si="34"/>
        <v/>
      </c>
      <c r="AB575" s="23"/>
      <c r="AC575" s="23"/>
      <c r="AD575" s="23"/>
      <c r="AE575" s="23"/>
      <c r="AF575" s="23" t="str">
        <f t="shared" si="35"/>
        <v/>
      </c>
      <c r="AG575" s="88"/>
      <c r="AH575" s="26"/>
      <c r="AI575" s="26"/>
      <c r="AJ575" s="26"/>
    </row>
    <row r="576" spans="1:36">
      <c r="A576" s="42">
        <v>573</v>
      </c>
      <c r="B576" s="42" t="s">
        <v>91</v>
      </c>
      <c r="C576" s="112" t="s">
        <v>0</v>
      </c>
      <c r="D576" s="42"/>
      <c r="E576" s="99"/>
      <c r="F576" s="26"/>
      <c r="G576" s="26"/>
      <c r="H576" s="26"/>
      <c r="I576" s="26"/>
      <c r="J576" s="53"/>
      <c r="K576" s="99"/>
      <c r="L576" s="99"/>
      <c r="M576" s="26"/>
      <c r="N576" s="99"/>
      <c r="O576" s="42" t="str">
        <f t="shared" si="32"/>
        <v/>
      </c>
      <c r="P576" s="26"/>
      <c r="Q576" s="63"/>
      <c r="R576" s="26"/>
      <c r="S576" s="26"/>
      <c r="T576" s="42"/>
      <c r="U576" s="42"/>
      <c r="V576" s="42"/>
      <c r="W576" s="41" t="str">
        <f>IF(E576="","",IF(K576="スギ",VLOOKUP(L576,#REF!,2,0),IF(K576="ヒノキ",VLOOKUP(L576,#REF!,3,0),0)))</f>
        <v/>
      </c>
      <c r="X576" s="41" t="str">
        <f t="shared" si="33"/>
        <v/>
      </c>
      <c r="Y576" s="42"/>
      <c r="Z576" s="42"/>
      <c r="AA576" s="43" t="str">
        <f t="shared" si="34"/>
        <v/>
      </c>
      <c r="AB576" s="23"/>
      <c r="AC576" s="23"/>
      <c r="AD576" s="23"/>
      <c r="AE576" s="23"/>
      <c r="AF576" s="23" t="str">
        <f t="shared" si="35"/>
        <v/>
      </c>
      <c r="AG576" s="88"/>
      <c r="AH576" s="26"/>
      <c r="AI576" s="26"/>
      <c r="AJ576" s="26"/>
    </row>
    <row r="577" spans="1:36">
      <c r="A577" s="42">
        <v>574</v>
      </c>
      <c r="B577" s="42" t="s">
        <v>91</v>
      </c>
      <c r="C577" s="112" t="s">
        <v>0</v>
      </c>
      <c r="D577" s="42"/>
      <c r="E577" s="99"/>
      <c r="F577" s="26"/>
      <c r="G577" s="26"/>
      <c r="H577" s="26"/>
      <c r="I577" s="26"/>
      <c r="J577" s="53"/>
      <c r="K577" s="99"/>
      <c r="L577" s="99"/>
      <c r="M577" s="26"/>
      <c r="N577" s="99"/>
      <c r="O577" s="42" t="str">
        <f t="shared" si="32"/>
        <v/>
      </c>
      <c r="P577" s="26"/>
      <c r="Q577" s="63"/>
      <c r="R577" s="26"/>
      <c r="S577" s="26"/>
      <c r="T577" s="42"/>
      <c r="U577" s="42"/>
      <c r="V577" s="42"/>
      <c r="W577" s="41" t="str">
        <f>IF(E577="","",IF(K577="スギ",VLOOKUP(L577,#REF!,2,0),IF(K577="ヒノキ",VLOOKUP(L577,#REF!,3,0),0)))</f>
        <v/>
      </c>
      <c r="X577" s="41" t="str">
        <f t="shared" si="33"/>
        <v/>
      </c>
      <c r="Y577" s="42"/>
      <c r="Z577" s="42"/>
      <c r="AA577" s="43" t="str">
        <f t="shared" si="34"/>
        <v/>
      </c>
      <c r="AB577" s="23"/>
      <c r="AC577" s="23"/>
      <c r="AD577" s="23"/>
      <c r="AE577" s="23"/>
      <c r="AF577" s="23" t="str">
        <f t="shared" si="35"/>
        <v/>
      </c>
      <c r="AG577" s="88"/>
      <c r="AH577" s="26"/>
      <c r="AI577" s="26"/>
      <c r="AJ577" s="26"/>
    </row>
    <row r="578" spans="1:36">
      <c r="A578" s="42">
        <v>575</v>
      </c>
      <c r="B578" s="42" t="s">
        <v>91</v>
      </c>
      <c r="C578" s="112" t="s">
        <v>0</v>
      </c>
      <c r="D578" s="42"/>
      <c r="E578" s="99"/>
      <c r="F578" s="26"/>
      <c r="G578" s="26"/>
      <c r="H578" s="26"/>
      <c r="I578" s="26"/>
      <c r="J578" s="53"/>
      <c r="K578" s="99"/>
      <c r="L578" s="99"/>
      <c r="M578" s="26"/>
      <c r="N578" s="99"/>
      <c r="O578" s="42" t="str">
        <f t="shared" si="32"/>
        <v/>
      </c>
      <c r="P578" s="26"/>
      <c r="Q578" s="63"/>
      <c r="R578" s="26"/>
      <c r="S578" s="26"/>
      <c r="T578" s="42"/>
      <c r="U578" s="42"/>
      <c r="V578" s="42"/>
      <c r="W578" s="41" t="str">
        <f>IF(E578="","",IF(K578="スギ",VLOOKUP(L578,#REF!,2,0),IF(K578="ヒノキ",VLOOKUP(L578,#REF!,3,0),0)))</f>
        <v/>
      </c>
      <c r="X578" s="41" t="str">
        <f t="shared" si="33"/>
        <v/>
      </c>
      <c r="Y578" s="42"/>
      <c r="Z578" s="42"/>
      <c r="AA578" s="43" t="str">
        <f t="shared" si="34"/>
        <v/>
      </c>
      <c r="AB578" s="23"/>
      <c r="AC578" s="23"/>
      <c r="AD578" s="23"/>
      <c r="AE578" s="23"/>
      <c r="AF578" s="23" t="str">
        <f t="shared" si="35"/>
        <v/>
      </c>
      <c r="AG578" s="88"/>
      <c r="AH578" s="26"/>
      <c r="AI578" s="26"/>
      <c r="AJ578" s="26"/>
    </row>
    <row r="579" spans="1:36">
      <c r="A579" s="42">
        <v>576</v>
      </c>
      <c r="B579" s="42" t="s">
        <v>91</v>
      </c>
      <c r="C579" s="112" t="s">
        <v>0</v>
      </c>
      <c r="D579" s="42"/>
      <c r="E579" s="99"/>
      <c r="F579" s="26"/>
      <c r="G579" s="26"/>
      <c r="H579" s="26"/>
      <c r="I579" s="26"/>
      <c r="J579" s="53"/>
      <c r="K579" s="99"/>
      <c r="L579" s="99"/>
      <c r="M579" s="26"/>
      <c r="N579" s="99"/>
      <c r="O579" s="42" t="str">
        <f t="shared" si="32"/>
        <v/>
      </c>
      <c r="P579" s="26"/>
      <c r="Q579" s="63"/>
      <c r="R579" s="26"/>
      <c r="S579" s="26"/>
      <c r="T579" s="42"/>
      <c r="U579" s="42"/>
      <c r="V579" s="42"/>
      <c r="W579" s="41" t="str">
        <f>IF(E579="","",IF(K579="スギ",VLOOKUP(L579,#REF!,2,0),IF(K579="ヒノキ",VLOOKUP(L579,#REF!,3,0),0)))</f>
        <v/>
      </c>
      <c r="X579" s="41" t="str">
        <f t="shared" si="33"/>
        <v/>
      </c>
      <c r="Y579" s="42"/>
      <c r="Z579" s="42"/>
      <c r="AA579" s="43" t="str">
        <f t="shared" si="34"/>
        <v/>
      </c>
      <c r="AB579" s="23"/>
      <c r="AC579" s="23"/>
      <c r="AD579" s="23"/>
      <c r="AE579" s="23"/>
      <c r="AF579" s="23" t="str">
        <f t="shared" si="35"/>
        <v/>
      </c>
      <c r="AG579" s="88"/>
      <c r="AH579" s="26"/>
      <c r="AI579" s="26"/>
      <c r="AJ579" s="26"/>
    </row>
    <row r="580" spans="1:36">
      <c r="A580" s="42">
        <v>577</v>
      </c>
      <c r="B580" s="42" t="s">
        <v>91</v>
      </c>
      <c r="C580" s="112" t="s">
        <v>0</v>
      </c>
      <c r="D580" s="42"/>
      <c r="E580" s="99"/>
      <c r="F580" s="26"/>
      <c r="G580" s="26"/>
      <c r="H580" s="26"/>
      <c r="I580" s="26"/>
      <c r="J580" s="53"/>
      <c r="K580" s="99"/>
      <c r="L580" s="99"/>
      <c r="M580" s="26"/>
      <c r="N580" s="99"/>
      <c r="O580" s="42" t="str">
        <f t="shared" si="32"/>
        <v/>
      </c>
      <c r="P580" s="26"/>
      <c r="Q580" s="63"/>
      <c r="R580" s="26"/>
      <c r="S580" s="26"/>
      <c r="T580" s="42"/>
      <c r="U580" s="42"/>
      <c r="V580" s="42"/>
      <c r="W580" s="41" t="str">
        <f>IF(E580="","",IF(K580="スギ",VLOOKUP(L580,#REF!,2,0),IF(K580="ヒノキ",VLOOKUP(L580,#REF!,3,0),0)))</f>
        <v/>
      </c>
      <c r="X580" s="41" t="str">
        <f t="shared" si="33"/>
        <v/>
      </c>
      <c r="Y580" s="42"/>
      <c r="Z580" s="42"/>
      <c r="AA580" s="43" t="str">
        <f t="shared" si="34"/>
        <v/>
      </c>
      <c r="AB580" s="23"/>
      <c r="AC580" s="23"/>
      <c r="AD580" s="23"/>
      <c r="AE580" s="23"/>
      <c r="AF580" s="23" t="str">
        <f t="shared" si="35"/>
        <v/>
      </c>
      <c r="AG580" s="88"/>
      <c r="AH580" s="26"/>
      <c r="AI580" s="26"/>
      <c r="AJ580" s="26"/>
    </row>
    <row r="581" spans="1:36">
      <c r="A581" s="42">
        <v>578</v>
      </c>
      <c r="B581" s="42" t="s">
        <v>91</v>
      </c>
      <c r="C581" s="112" t="s">
        <v>0</v>
      </c>
      <c r="D581" s="42"/>
      <c r="E581" s="99"/>
      <c r="F581" s="26"/>
      <c r="G581" s="26"/>
      <c r="H581" s="26"/>
      <c r="I581" s="26"/>
      <c r="J581" s="53"/>
      <c r="K581" s="99"/>
      <c r="L581" s="99"/>
      <c r="M581" s="26"/>
      <c r="N581" s="99"/>
      <c r="O581" s="42" t="str">
        <f t="shared" ref="O581:O644" si="36">IF(N581="","",IF(MONTH(N581)&lt;=3,YEAR(N581)-1,YEAR(N581)))</f>
        <v/>
      </c>
      <c r="P581" s="26"/>
      <c r="Q581" s="63"/>
      <c r="R581" s="26"/>
      <c r="S581" s="26"/>
      <c r="T581" s="42"/>
      <c r="U581" s="42"/>
      <c r="V581" s="42"/>
      <c r="W581" s="41" t="str">
        <f>IF(E581="","",IF(K581="スギ",VLOOKUP(L581,#REF!,2,0),IF(K581="ヒノキ",VLOOKUP(L581,#REF!,3,0),0)))</f>
        <v/>
      </c>
      <c r="X581" s="41" t="str">
        <f t="shared" ref="X581:X644" si="37">IF(E581="","",IF(Q581=0,ROUND(W581*J581,0),0))</f>
        <v/>
      </c>
      <c r="Y581" s="42"/>
      <c r="Z581" s="42"/>
      <c r="AA581" s="43" t="str">
        <f t="shared" ref="AA581:AA644" si="38">IF(Q581="","",IF(Q581=0,X581,Q581))</f>
        <v/>
      </c>
      <c r="AB581" s="23"/>
      <c r="AC581" s="23"/>
      <c r="AD581" s="23"/>
      <c r="AE581" s="23"/>
      <c r="AF581" s="23" t="str">
        <f t="shared" ref="AF581:AF644" si="39">IF(E581="","",Q581-SUM(AB581:AE581))</f>
        <v/>
      </c>
      <c r="AG581" s="88"/>
      <c r="AH581" s="26"/>
      <c r="AI581" s="26"/>
      <c r="AJ581" s="26"/>
    </row>
    <row r="582" spans="1:36">
      <c r="A582" s="42">
        <v>579</v>
      </c>
      <c r="B582" s="42" t="s">
        <v>91</v>
      </c>
      <c r="C582" s="112" t="s">
        <v>0</v>
      </c>
      <c r="D582" s="42"/>
      <c r="E582" s="99"/>
      <c r="F582" s="26"/>
      <c r="G582" s="26"/>
      <c r="H582" s="26"/>
      <c r="I582" s="26"/>
      <c r="J582" s="53"/>
      <c r="K582" s="99"/>
      <c r="L582" s="99"/>
      <c r="M582" s="26"/>
      <c r="N582" s="99"/>
      <c r="O582" s="42" t="str">
        <f t="shared" si="36"/>
        <v/>
      </c>
      <c r="P582" s="26"/>
      <c r="Q582" s="63"/>
      <c r="R582" s="26"/>
      <c r="S582" s="26"/>
      <c r="T582" s="42"/>
      <c r="U582" s="42"/>
      <c r="V582" s="42"/>
      <c r="W582" s="41" t="str">
        <f>IF(E582="","",IF(K582="スギ",VLOOKUP(L582,#REF!,2,0),IF(K582="ヒノキ",VLOOKUP(L582,#REF!,3,0),0)))</f>
        <v/>
      </c>
      <c r="X582" s="41" t="str">
        <f t="shared" si="37"/>
        <v/>
      </c>
      <c r="Y582" s="42"/>
      <c r="Z582" s="42"/>
      <c r="AA582" s="43" t="str">
        <f t="shared" si="38"/>
        <v/>
      </c>
      <c r="AB582" s="23"/>
      <c r="AC582" s="23"/>
      <c r="AD582" s="23"/>
      <c r="AE582" s="23"/>
      <c r="AF582" s="23" t="str">
        <f t="shared" si="39"/>
        <v/>
      </c>
      <c r="AG582" s="88"/>
      <c r="AH582" s="26"/>
      <c r="AI582" s="26"/>
      <c r="AJ582" s="26"/>
    </row>
    <row r="583" spans="1:36">
      <c r="A583" s="42">
        <v>580</v>
      </c>
      <c r="B583" s="42" t="s">
        <v>91</v>
      </c>
      <c r="C583" s="112" t="s">
        <v>0</v>
      </c>
      <c r="D583" s="42"/>
      <c r="E583" s="99"/>
      <c r="F583" s="26"/>
      <c r="G583" s="26"/>
      <c r="H583" s="26"/>
      <c r="I583" s="26"/>
      <c r="J583" s="53"/>
      <c r="K583" s="99"/>
      <c r="L583" s="99"/>
      <c r="M583" s="26"/>
      <c r="N583" s="99"/>
      <c r="O583" s="42" t="str">
        <f t="shared" si="36"/>
        <v/>
      </c>
      <c r="P583" s="26"/>
      <c r="Q583" s="63"/>
      <c r="R583" s="26"/>
      <c r="S583" s="26"/>
      <c r="T583" s="42"/>
      <c r="U583" s="42"/>
      <c r="V583" s="42"/>
      <c r="W583" s="41" t="str">
        <f>IF(E583="","",IF(K583="スギ",VLOOKUP(L583,#REF!,2,0),IF(K583="ヒノキ",VLOOKUP(L583,#REF!,3,0),0)))</f>
        <v/>
      </c>
      <c r="X583" s="41" t="str">
        <f t="shared" si="37"/>
        <v/>
      </c>
      <c r="Y583" s="42"/>
      <c r="Z583" s="42"/>
      <c r="AA583" s="43" t="str">
        <f t="shared" si="38"/>
        <v/>
      </c>
      <c r="AB583" s="23"/>
      <c r="AC583" s="23"/>
      <c r="AD583" s="23"/>
      <c r="AE583" s="23"/>
      <c r="AF583" s="23" t="str">
        <f t="shared" si="39"/>
        <v/>
      </c>
      <c r="AG583" s="88"/>
      <c r="AH583" s="26"/>
      <c r="AI583" s="26"/>
      <c r="AJ583" s="26"/>
    </row>
    <row r="584" spans="1:36">
      <c r="A584" s="42">
        <v>581</v>
      </c>
      <c r="B584" s="42" t="s">
        <v>91</v>
      </c>
      <c r="C584" s="112" t="s">
        <v>0</v>
      </c>
      <c r="D584" s="42"/>
      <c r="E584" s="99"/>
      <c r="F584" s="26"/>
      <c r="G584" s="26"/>
      <c r="H584" s="26"/>
      <c r="I584" s="26"/>
      <c r="J584" s="53"/>
      <c r="K584" s="99"/>
      <c r="L584" s="99"/>
      <c r="M584" s="26"/>
      <c r="N584" s="99"/>
      <c r="O584" s="42" t="str">
        <f t="shared" si="36"/>
        <v/>
      </c>
      <c r="P584" s="26"/>
      <c r="Q584" s="63"/>
      <c r="R584" s="26"/>
      <c r="S584" s="26"/>
      <c r="T584" s="42"/>
      <c r="U584" s="42"/>
      <c r="V584" s="42"/>
      <c r="W584" s="41" t="str">
        <f>IF(E584="","",IF(K584="スギ",VLOOKUP(L584,#REF!,2,0),IF(K584="ヒノキ",VLOOKUP(L584,#REF!,3,0),0)))</f>
        <v/>
      </c>
      <c r="X584" s="41" t="str">
        <f t="shared" si="37"/>
        <v/>
      </c>
      <c r="Y584" s="42"/>
      <c r="Z584" s="42"/>
      <c r="AA584" s="43" t="str">
        <f t="shared" si="38"/>
        <v/>
      </c>
      <c r="AB584" s="23"/>
      <c r="AC584" s="23"/>
      <c r="AD584" s="23"/>
      <c r="AE584" s="23"/>
      <c r="AF584" s="23" t="str">
        <f t="shared" si="39"/>
        <v/>
      </c>
      <c r="AG584" s="88"/>
      <c r="AH584" s="26"/>
      <c r="AI584" s="26"/>
      <c r="AJ584" s="26"/>
    </row>
    <row r="585" spans="1:36">
      <c r="A585" s="42">
        <v>582</v>
      </c>
      <c r="B585" s="42" t="s">
        <v>91</v>
      </c>
      <c r="C585" s="112" t="s">
        <v>0</v>
      </c>
      <c r="D585" s="42"/>
      <c r="E585" s="99"/>
      <c r="F585" s="26"/>
      <c r="G585" s="26"/>
      <c r="H585" s="26"/>
      <c r="I585" s="26"/>
      <c r="J585" s="53"/>
      <c r="K585" s="99"/>
      <c r="L585" s="99"/>
      <c r="M585" s="26"/>
      <c r="N585" s="99"/>
      <c r="O585" s="42" t="str">
        <f t="shared" si="36"/>
        <v/>
      </c>
      <c r="P585" s="26"/>
      <c r="Q585" s="63"/>
      <c r="R585" s="26"/>
      <c r="S585" s="26"/>
      <c r="T585" s="42"/>
      <c r="U585" s="42"/>
      <c r="V585" s="42"/>
      <c r="W585" s="41" t="str">
        <f>IF(E585="","",IF(K585="スギ",VLOOKUP(L585,#REF!,2,0),IF(K585="ヒノキ",VLOOKUP(L585,#REF!,3,0),0)))</f>
        <v/>
      </c>
      <c r="X585" s="41" t="str">
        <f t="shared" si="37"/>
        <v/>
      </c>
      <c r="Y585" s="42"/>
      <c r="Z585" s="42"/>
      <c r="AA585" s="43" t="str">
        <f t="shared" si="38"/>
        <v/>
      </c>
      <c r="AB585" s="23"/>
      <c r="AC585" s="23"/>
      <c r="AD585" s="23"/>
      <c r="AE585" s="23"/>
      <c r="AF585" s="23" t="str">
        <f t="shared" si="39"/>
        <v/>
      </c>
      <c r="AG585" s="88"/>
      <c r="AH585" s="26"/>
      <c r="AI585" s="26"/>
      <c r="AJ585" s="26"/>
    </row>
    <row r="586" spans="1:36">
      <c r="A586" s="42">
        <v>583</v>
      </c>
      <c r="B586" s="42" t="s">
        <v>91</v>
      </c>
      <c r="C586" s="112" t="s">
        <v>0</v>
      </c>
      <c r="D586" s="42"/>
      <c r="E586" s="99"/>
      <c r="F586" s="26"/>
      <c r="G586" s="26"/>
      <c r="H586" s="26"/>
      <c r="I586" s="26"/>
      <c r="J586" s="53"/>
      <c r="K586" s="99"/>
      <c r="L586" s="99"/>
      <c r="M586" s="26"/>
      <c r="N586" s="99"/>
      <c r="O586" s="42" t="str">
        <f t="shared" si="36"/>
        <v/>
      </c>
      <c r="P586" s="26"/>
      <c r="Q586" s="63"/>
      <c r="R586" s="26"/>
      <c r="S586" s="26"/>
      <c r="T586" s="42"/>
      <c r="U586" s="42"/>
      <c r="V586" s="42"/>
      <c r="W586" s="41" t="str">
        <f>IF(E586="","",IF(K586="スギ",VLOOKUP(L586,#REF!,2,0),IF(K586="ヒノキ",VLOOKUP(L586,#REF!,3,0),0)))</f>
        <v/>
      </c>
      <c r="X586" s="41" t="str">
        <f t="shared" si="37"/>
        <v/>
      </c>
      <c r="Y586" s="42"/>
      <c r="Z586" s="42"/>
      <c r="AA586" s="43" t="str">
        <f t="shared" si="38"/>
        <v/>
      </c>
      <c r="AB586" s="23"/>
      <c r="AC586" s="23"/>
      <c r="AD586" s="23"/>
      <c r="AE586" s="23"/>
      <c r="AF586" s="23" t="str">
        <f t="shared" si="39"/>
        <v/>
      </c>
      <c r="AG586" s="88"/>
      <c r="AH586" s="26"/>
      <c r="AI586" s="26"/>
      <c r="AJ586" s="26"/>
    </row>
    <row r="587" spans="1:36">
      <c r="A587" s="42">
        <v>584</v>
      </c>
      <c r="B587" s="42" t="s">
        <v>91</v>
      </c>
      <c r="C587" s="112" t="s">
        <v>0</v>
      </c>
      <c r="D587" s="42"/>
      <c r="E587" s="99"/>
      <c r="F587" s="26"/>
      <c r="G587" s="26"/>
      <c r="H587" s="26"/>
      <c r="I587" s="26"/>
      <c r="J587" s="53"/>
      <c r="K587" s="99"/>
      <c r="L587" s="99"/>
      <c r="M587" s="26"/>
      <c r="N587" s="99"/>
      <c r="O587" s="42" t="str">
        <f t="shared" si="36"/>
        <v/>
      </c>
      <c r="P587" s="26"/>
      <c r="Q587" s="63"/>
      <c r="R587" s="26"/>
      <c r="S587" s="26"/>
      <c r="T587" s="42"/>
      <c r="U587" s="42"/>
      <c r="V587" s="42"/>
      <c r="W587" s="41" t="str">
        <f>IF(E587="","",IF(K587="スギ",VLOOKUP(L587,#REF!,2,0),IF(K587="ヒノキ",VLOOKUP(L587,#REF!,3,0),0)))</f>
        <v/>
      </c>
      <c r="X587" s="41" t="str">
        <f t="shared" si="37"/>
        <v/>
      </c>
      <c r="Y587" s="42"/>
      <c r="Z587" s="42"/>
      <c r="AA587" s="43" t="str">
        <f t="shared" si="38"/>
        <v/>
      </c>
      <c r="AB587" s="23"/>
      <c r="AC587" s="23"/>
      <c r="AD587" s="23"/>
      <c r="AE587" s="23"/>
      <c r="AF587" s="23" t="str">
        <f t="shared" si="39"/>
        <v/>
      </c>
      <c r="AG587" s="88"/>
      <c r="AH587" s="26"/>
      <c r="AI587" s="26"/>
      <c r="AJ587" s="26"/>
    </row>
    <row r="588" spans="1:36">
      <c r="A588" s="42">
        <v>585</v>
      </c>
      <c r="B588" s="42" t="s">
        <v>91</v>
      </c>
      <c r="C588" s="112" t="s">
        <v>0</v>
      </c>
      <c r="D588" s="42"/>
      <c r="E588" s="99"/>
      <c r="F588" s="26"/>
      <c r="G588" s="26"/>
      <c r="H588" s="26"/>
      <c r="I588" s="26"/>
      <c r="J588" s="53"/>
      <c r="K588" s="99"/>
      <c r="L588" s="99"/>
      <c r="M588" s="26"/>
      <c r="N588" s="99"/>
      <c r="O588" s="42" t="str">
        <f t="shared" si="36"/>
        <v/>
      </c>
      <c r="P588" s="26"/>
      <c r="Q588" s="63"/>
      <c r="R588" s="26"/>
      <c r="S588" s="26"/>
      <c r="T588" s="42"/>
      <c r="U588" s="42"/>
      <c r="V588" s="42"/>
      <c r="W588" s="41" t="str">
        <f>IF(E588="","",IF(K588="スギ",VLOOKUP(L588,#REF!,2,0),IF(K588="ヒノキ",VLOOKUP(L588,#REF!,3,0),0)))</f>
        <v/>
      </c>
      <c r="X588" s="41" t="str">
        <f t="shared" si="37"/>
        <v/>
      </c>
      <c r="Y588" s="42"/>
      <c r="Z588" s="42"/>
      <c r="AA588" s="43" t="str">
        <f t="shared" si="38"/>
        <v/>
      </c>
      <c r="AB588" s="23"/>
      <c r="AC588" s="23"/>
      <c r="AD588" s="23"/>
      <c r="AE588" s="23"/>
      <c r="AF588" s="23" t="str">
        <f t="shared" si="39"/>
        <v/>
      </c>
      <c r="AG588" s="88"/>
      <c r="AH588" s="26"/>
      <c r="AI588" s="26"/>
      <c r="AJ588" s="26"/>
    </row>
    <row r="589" spans="1:36">
      <c r="A589" s="42">
        <v>586</v>
      </c>
      <c r="B589" s="42" t="s">
        <v>91</v>
      </c>
      <c r="C589" s="112" t="s">
        <v>0</v>
      </c>
      <c r="D589" s="42"/>
      <c r="E589" s="99"/>
      <c r="F589" s="26"/>
      <c r="G589" s="26"/>
      <c r="H589" s="26"/>
      <c r="I589" s="26"/>
      <c r="J589" s="53"/>
      <c r="K589" s="99"/>
      <c r="L589" s="99"/>
      <c r="M589" s="26"/>
      <c r="N589" s="99"/>
      <c r="O589" s="42" t="str">
        <f t="shared" si="36"/>
        <v/>
      </c>
      <c r="P589" s="26"/>
      <c r="Q589" s="63"/>
      <c r="R589" s="26"/>
      <c r="S589" s="26"/>
      <c r="T589" s="42"/>
      <c r="U589" s="42"/>
      <c r="V589" s="42"/>
      <c r="W589" s="41" t="str">
        <f>IF(E589="","",IF(K589="スギ",VLOOKUP(L589,#REF!,2,0),IF(K589="ヒノキ",VLOOKUP(L589,#REF!,3,0),0)))</f>
        <v/>
      </c>
      <c r="X589" s="41" t="str">
        <f t="shared" si="37"/>
        <v/>
      </c>
      <c r="Y589" s="42"/>
      <c r="Z589" s="42"/>
      <c r="AA589" s="43" t="str">
        <f t="shared" si="38"/>
        <v/>
      </c>
      <c r="AB589" s="23"/>
      <c r="AC589" s="23"/>
      <c r="AD589" s="23"/>
      <c r="AE589" s="23"/>
      <c r="AF589" s="23" t="str">
        <f t="shared" si="39"/>
        <v/>
      </c>
      <c r="AG589" s="88"/>
      <c r="AH589" s="26"/>
      <c r="AI589" s="26"/>
      <c r="AJ589" s="26"/>
    </row>
    <row r="590" spans="1:36">
      <c r="A590" s="42">
        <v>587</v>
      </c>
      <c r="B590" s="42" t="s">
        <v>91</v>
      </c>
      <c r="C590" s="112" t="s">
        <v>0</v>
      </c>
      <c r="D590" s="42"/>
      <c r="E590" s="99"/>
      <c r="F590" s="26"/>
      <c r="G590" s="26"/>
      <c r="H590" s="26"/>
      <c r="I590" s="26"/>
      <c r="J590" s="53"/>
      <c r="K590" s="99"/>
      <c r="L590" s="99"/>
      <c r="M590" s="26"/>
      <c r="N590" s="99"/>
      <c r="O590" s="42" t="str">
        <f t="shared" si="36"/>
        <v/>
      </c>
      <c r="P590" s="26"/>
      <c r="Q590" s="63"/>
      <c r="R590" s="26"/>
      <c r="S590" s="26"/>
      <c r="T590" s="42"/>
      <c r="U590" s="42"/>
      <c r="V590" s="42"/>
      <c r="W590" s="41" t="str">
        <f>IF(E590="","",IF(K590="スギ",VLOOKUP(L590,#REF!,2,0),IF(K590="ヒノキ",VLOOKUP(L590,#REF!,3,0),0)))</f>
        <v/>
      </c>
      <c r="X590" s="41" t="str">
        <f t="shared" si="37"/>
        <v/>
      </c>
      <c r="Y590" s="42"/>
      <c r="Z590" s="42"/>
      <c r="AA590" s="43" t="str">
        <f t="shared" si="38"/>
        <v/>
      </c>
      <c r="AB590" s="23"/>
      <c r="AC590" s="23"/>
      <c r="AD590" s="23"/>
      <c r="AE590" s="23"/>
      <c r="AF590" s="23" t="str">
        <f t="shared" si="39"/>
        <v/>
      </c>
      <c r="AG590" s="88"/>
      <c r="AH590" s="26"/>
      <c r="AI590" s="26"/>
      <c r="AJ590" s="26"/>
    </row>
    <row r="591" spans="1:36">
      <c r="A591" s="42">
        <v>588</v>
      </c>
      <c r="B591" s="42" t="s">
        <v>91</v>
      </c>
      <c r="C591" s="112" t="s">
        <v>0</v>
      </c>
      <c r="D591" s="42"/>
      <c r="E591" s="99"/>
      <c r="F591" s="26"/>
      <c r="G591" s="26"/>
      <c r="H591" s="26"/>
      <c r="I591" s="26"/>
      <c r="J591" s="53"/>
      <c r="K591" s="99"/>
      <c r="L591" s="99"/>
      <c r="M591" s="26"/>
      <c r="N591" s="99"/>
      <c r="O591" s="42" t="str">
        <f t="shared" si="36"/>
        <v/>
      </c>
      <c r="P591" s="26"/>
      <c r="Q591" s="63"/>
      <c r="R591" s="26"/>
      <c r="S591" s="26"/>
      <c r="T591" s="42"/>
      <c r="U591" s="42"/>
      <c r="V591" s="42"/>
      <c r="W591" s="41" t="str">
        <f>IF(E591="","",IF(K591="スギ",VLOOKUP(L591,#REF!,2,0),IF(K591="ヒノキ",VLOOKUP(L591,#REF!,3,0),0)))</f>
        <v/>
      </c>
      <c r="X591" s="41" t="str">
        <f t="shared" si="37"/>
        <v/>
      </c>
      <c r="Y591" s="42"/>
      <c r="Z591" s="42"/>
      <c r="AA591" s="43" t="str">
        <f t="shared" si="38"/>
        <v/>
      </c>
      <c r="AB591" s="23"/>
      <c r="AC591" s="23"/>
      <c r="AD591" s="23"/>
      <c r="AE591" s="23"/>
      <c r="AF591" s="23" t="str">
        <f t="shared" si="39"/>
        <v/>
      </c>
      <c r="AG591" s="88"/>
      <c r="AH591" s="26"/>
      <c r="AI591" s="26"/>
      <c r="AJ591" s="26"/>
    </row>
    <row r="592" spans="1:36">
      <c r="A592" s="42">
        <v>589</v>
      </c>
      <c r="B592" s="42" t="s">
        <v>91</v>
      </c>
      <c r="C592" s="112" t="s">
        <v>0</v>
      </c>
      <c r="D592" s="42"/>
      <c r="E592" s="99"/>
      <c r="F592" s="26"/>
      <c r="G592" s="26"/>
      <c r="H592" s="26"/>
      <c r="I592" s="26"/>
      <c r="J592" s="53"/>
      <c r="K592" s="99"/>
      <c r="L592" s="99"/>
      <c r="M592" s="26"/>
      <c r="N592" s="99"/>
      <c r="O592" s="42" t="str">
        <f t="shared" si="36"/>
        <v/>
      </c>
      <c r="P592" s="26"/>
      <c r="Q592" s="63"/>
      <c r="R592" s="26"/>
      <c r="S592" s="26"/>
      <c r="T592" s="42"/>
      <c r="U592" s="42"/>
      <c r="V592" s="42"/>
      <c r="W592" s="41" t="str">
        <f>IF(E592="","",IF(K592="スギ",VLOOKUP(L592,#REF!,2,0),IF(K592="ヒノキ",VLOOKUP(L592,#REF!,3,0),0)))</f>
        <v/>
      </c>
      <c r="X592" s="41" t="str">
        <f t="shared" si="37"/>
        <v/>
      </c>
      <c r="Y592" s="42"/>
      <c r="Z592" s="42"/>
      <c r="AA592" s="43" t="str">
        <f t="shared" si="38"/>
        <v/>
      </c>
      <c r="AB592" s="23"/>
      <c r="AC592" s="23"/>
      <c r="AD592" s="23"/>
      <c r="AE592" s="23"/>
      <c r="AF592" s="23" t="str">
        <f t="shared" si="39"/>
        <v/>
      </c>
      <c r="AG592" s="88"/>
      <c r="AH592" s="26"/>
      <c r="AI592" s="26"/>
      <c r="AJ592" s="26"/>
    </row>
    <row r="593" spans="1:36">
      <c r="A593" s="42">
        <v>590</v>
      </c>
      <c r="B593" s="42" t="s">
        <v>91</v>
      </c>
      <c r="C593" s="112" t="s">
        <v>0</v>
      </c>
      <c r="D593" s="42"/>
      <c r="E593" s="99"/>
      <c r="F593" s="26"/>
      <c r="G593" s="26"/>
      <c r="H593" s="26"/>
      <c r="I593" s="26"/>
      <c r="J593" s="53"/>
      <c r="K593" s="99"/>
      <c r="L593" s="99"/>
      <c r="M593" s="26"/>
      <c r="N593" s="99"/>
      <c r="O593" s="42" t="str">
        <f t="shared" si="36"/>
        <v/>
      </c>
      <c r="P593" s="26"/>
      <c r="Q593" s="63"/>
      <c r="R593" s="26"/>
      <c r="S593" s="26"/>
      <c r="T593" s="42"/>
      <c r="U593" s="42"/>
      <c r="V593" s="42"/>
      <c r="W593" s="41" t="str">
        <f>IF(E593="","",IF(K593="スギ",VLOOKUP(L593,#REF!,2,0),IF(K593="ヒノキ",VLOOKUP(L593,#REF!,3,0),0)))</f>
        <v/>
      </c>
      <c r="X593" s="41" t="str">
        <f t="shared" si="37"/>
        <v/>
      </c>
      <c r="Y593" s="42"/>
      <c r="Z593" s="42"/>
      <c r="AA593" s="43" t="str">
        <f t="shared" si="38"/>
        <v/>
      </c>
      <c r="AB593" s="23"/>
      <c r="AC593" s="23"/>
      <c r="AD593" s="23"/>
      <c r="AE593" s="23"/>
      <c r="AF593" s="23" t="str">
        <f t="shared" si="39"/>
        <v/>
      </c>
      <c r="AG593" s="88"/>
      <c r="AH593" s="26"/>
      <c r="AI593" s="26"/>
      <c r="AJ593" s="26"/>
    </row>
    <row r="594" spans="1:36">
      <c r="A594" s="42">
        <v>591</v>
      </c>
      <c r="B594" s="42" t="s">
        <v>91</v>
      </c>
      <c r="C594" s="112" t="s">
        <v>0</v>
      </c>
      <c r="D594" s="42"/>
      <c r="E594" s="99"/>
      <c r="F594" s="26"/>
      <c r="G594" s="26"/>
      <c r="H594" s="26"/>
      <c r="I594" s="26"/>
      <c r="J594" s="53"/>
      <c r="K594" s="99"/>
      <c r="L594" s="99"/>
      <c r="M594" s="26"/>
      <c r="N594" s="99"/>
      <c r="O594" s="42" t="str">
        <f t="shared" si="36"/>
        <v/>
      </c>
      <c r="P594" s="26"/>
      <c r="Q594" s="63"/>
      <c r="R594" s="26"/>
      <c r="S594" s="26"/>
      <c r="T594" s="42"/>
      <c r="U594" s="42"/>
      <c r="V594" s="42"/>
      <c r="W594" s="41" t="str">
        <f>IF(E594="","",IF(K594="スギ",VLOOKUP(L594,#REF!,2,0),IF(K594="ヒノキ",VLOOKUP(L594,#REF!,3,0),0)))</f>
        <v/>
      </c>
      <c r="X594" s="41" t="str">
        <f t="shared" si="37"/>
        <v/>
      </c>
      <c r="Y594" s="42"/>
      <c r="Z594" s="42"/>
      <c r="AA594" s="43" t="str">
        <f t="shared" si="38"/>
        <v/>
      </c>
      <c r="AB594" s="23"/>
      <c r="AC594" s="23"/>
      <c r="AD594" s="23"/>
      <c r="AE594" s="23"/>
      <c r="AF594" s="23" t="str">
        <f t="shared" si="39"/>
        <v/>
      </c>
      <c r="AG594" s="88"/>
      <c r="AH594" s="26"/>
      <c r="AI594" s="26"/>
      <c r="AJ594" s="26"/>
    </row>
    <row r="595" spans="1:36">
      <c r="A595" s="42">
        <v>592</v>
      </c>
      <c r="B595" s="42" t="s">
        <v>91</v>
      </c>
      <c r="C595" s="112" t="s">
        <v>0</v>
      </c>
      <c r="D595" s="42"/>
      <c r="E595" s="99"/>
      <c r="F595" s="26"/>
      <c r="G595" s="26"/>
      <c r="H595" s="26"/>
      <c r="I595" s="26"/>
      <c r="J595" s="53"/>
      <c r="K595" s="99"/>
      <c r="L595" s="99"/>
      <c r="M595" s="26"/>
      <c r="N595" s="99"/>
      <c r="O595" s="42" t="str">
        <f t="shared" si="36"/>
        <v/>
      </c>
      <c r="P595" s="26"/>
      <c r="Q595" s="63"/>
      <c r="R595" s="26"/>
      <c r="S595" s="26"/>
      <c r="T595" s="42"/>
      <c r="U595" s="42"/>
      <c r="V595" s="42"/>
      <c r="W595" s="41" t="str">
        <f>IF(E595="","",IF(K595="スギ",VLOOKUP(L595,#REF!,2,0),IF(K595="ヒノキ",VLOOKUP(L595,#REF!,3,0),0)))</f>
        <v/>
      </c>
      <c r="X595" s="41" t="str">
        <f t="shared" si="37"/>
        <v/>
      </c>
      <c r="Y595" s="42"/>
      <c r="Z595" s="42"/>
      <c r="AA595" s="43" t="str">
        <f t="shared" si="38"/>
        <v/>
      </c>
      <c r="AB595" s="23"/>
      <c r="AC595" s="23"/>
      <c r="AD595" s="23"/>
      <c r="AE595" s="23"/>
      <c r="AF595" s="23" t="str">
        <f t="shared" si="39"/>
        <v/>
      </c>
      <c r="AG595" s="88"/>
      <c r="AH595" s="26"/>
      <c r="AI595" s="26"/>
      <c r="AJ595" s="26"/>
    </row>
    <row r="596" spans="1:36">
      <c r="A596" s="42">
        <v>593</v>
      </c>
      <c r="B596" s="42" t="s">
        <v>91</v>
      </c>
      <c r="C596" s="112" t="s">
        <v>0</v>
      </c>
      <c r="D596" s="42"/>
      <c r="E596" s="99"/>
      <c r="F596" s="26"/>
      <c r="G596" s="26"/>
      <c r="H596" s="26"/>
      <c r="I596" s="26"/>
      <c r="J596" s="53"/>
      <c r="K596" s="99"/>
      <c r="L596" s="99"/>
      <c r="M596" s="26"/>
      <c r="N596" s="99"/>
      <c r="O596" s="42" t="str">
        <f t="shared" si="36"/>
        <v/>
      </c>
      <c r="P596" s="26"/>
      <c r="Q596" s="63"/>
      <c r="R596" s="26"/>
      <c r="S596" s="26"/>
      <c r="T596" s="42"/>
      <c r="U596" s="42"/>
      <c r="V596" s="42"/>
      <c r="W596" s="41" t="str">
        <f>IF(E596="","",IF(K596="スギ",VLOOKUP(L596,#REF!,2,0),IF(K596="ヒノキ",VLOOKUP(L596,#REF!,3,0),0)))</f>
        <v/>
      </c>
      <c r="X596" s="41" t="str">
        <f t="shared" si="37"/>
        <v/>
      </c>
      <c r="Y596" s="42"/>
      <c r="Z596" s="42"/>
      <c r="AA596" s="43" t="str">
        <f t="shared" si="38"/>
        <v/>
      </c>
      <c r="AB596" s="23"/>
      <c r="AC596" s="23"/>
      <c r="AD596" s="23"/>
      <c r="AE596" s="23"/>
      <c r="AF596" s="23" t="str">
        <f t="shared" si="39"/>
        <v/>
      </c>
      <c r="AG596" s="88"/>
      <c r="AH596" s="26"/>
      <c r="AI596" s="26"/>
      <c r="AJ596" s="26"/>
    </row>
    <row r="597" spans="1:36">
      <c r="A597" s="42">
        <v>594</v>
      </c>
      <c r="B597" s="42" t="s">
        <v>91</v>
      </c>
      <c r="C597" s="112" t="s">
        <v>0</v>
      </c>
      <c r="D597" s="42"/>
      <c r="E597" s="99"/>
      <c r="F597" s="26"/>
      <c r="G597" s="26"/>
      <c r="H597" s="26"/>
      <c r="I597" s="26"/>
      <c r="J597" s="53"/>
      <c r="K597" s="99"/>
      <c r="L597" s="99"/>
      <c r="M597" s="26"/>
      <c r="N597" s="99"/>
      <c r="O597" s="42" t="str">
        <f t="shared" si="36"/>
        <v/>
      </c>
      <c r="P597" s="26"/>
      <c r="Q597" s="63"/>
      <c r="R597" s="26"/>
      <c r="S597" s="26"/>
      <c r="T597" s="42"/>
      <c r="U597" s="42"/>
      <c r="V597" s="42"/>
      <c r="W597" s="41" t="str">
        <f>IF(E597="","",IF(K597="スギ",VLOOKUP(L597,#REF!,2,0),IF(K597="ヒノキ",VLOOKUP(L597,#REF!,3,0),0)))</f>
        <v/>
      </c>
      <c r="X597" s="41" t="str">
        <f t="shared" si="37"/>
        <v/>
      </c>
      <c r="Y597" s="42"/>
      <c r="Z597" s="42"/>
      <c r="AA597" s="43" t="str">
        <f t="shared" si="38"/>
        <v/>
      </c>
      <c r="AB597" s="23"/>
      <c r="AC597" s="23"/>
      <c r="AD597" s="23"/>
      <c r="AE597" s="23"/>
      <c r="AF597" s="23" t="str">
        <f t="shared" si="39"/>
        <v/>
      </c>
      <c r="AG597" s="88"/>
      <c r="AH597" s="26"/>
      <c r="AI597" s="26"/>
      <c r="AJ597" s="26"/>
    </row>
    <row r="598" spans="1:36">
      <c r="A598" s="42">
        <v>595</v>
      </c>
      <c r="B598" s="42" t="s">
        <v>91</v>
      </c>
      <c r="C598" s="112" t="s">
        <v>0</v>
      </c>
      <c r="D598" s="42"/>
      <c r="E598" s="99"/>
      <c r="F598" s="26"/>
      <c r="G598" s="26"/>
      <c r="H598" s="26"/>
      <c r="I598" s="26"/>
      <c r="J598" s="53"/>
      <c r="K598" s="99"/>
      <c r="L598" s="99"/>
      <c r="M598" s="26"/>
      <c r="N598" s="99"/>
      <c r="O598" s="42" t="str">
        <f t="shared" si="36"/>
        <v/>
      </c>
      <c r="P598" s="26"/>
      <c r="Q598" s="63"/>
      <c r="R598" s="26"/>
      <c r="S598" s="26"/>
      <c r="T598" s="42"/>
      <c r="U598" s="42"/>
      <c r="V598" s="42"/>
      <c r="W598" s="41" t="str">
        <f>IF(E598="","",IF(K598="スギ",VLOOKUP(L598,#REF!,2,0),IF(K598="ヒノキ",VLOOKUP(L598,#REF!,3,0),0)))</f>
        <v/>
      </c>
      <c r="X598" s="41" t="str">
        <f t="shared" si="37"/>
        <v/>
      </c>
      <c r="Y598" s="42"/>
      <c r="Z598" s="42"/>
      <c r="AA598" s="43" t="str">
        <f t="shared" si="38"/>
        <v/>
      </c>
      <c r="AB598" s="23"/>
      <c r="AC598" s="23"/>
      <c r="AD598" s="23"/>
      <c r="AE598" s="23"/>
      <c r="AF598" s="23" t="str">
        <f t="shared" si="39"/>
        <v/>
      </c>
      <c r="AG598" s="88"/>
      <c r="AH598" s="26"/>
      <c r="AI598" s="26"/>
      <c r="AJ598" s="26"/>
    </row>
    <row r="599" spans="1:36">
      <c r="A599" s="42">
        <v>596</v>
      </c>
      <c r="B599" s="42" t="s">
        <v>91</v>
      </c>
      <c r="C599" s="112" t="s">
        <v>0</v>
      </c>
      <c r="D599" s="42"/>
      <c r="E599" s="99"/>
      <c r="F599" s="26"/>
      <c r="G599" s="26"/>
      <c r="H599" s="26"/>
      <c r="I599" s="26"/>
      <c r="J599" s="53"/>
      <c r="K599" s="99"/>
      <c r="L599" s="99"/>
      <c r="M599" s="26"/>
      <c r="N599" s="99"/>
      <c r="O599" s="42" t="str">
        <f t="shared" si="36"/>
        <v/>
      </c>
      <c r="P599" s="26"/>
      <c r="Q599" s="63"/>
      <c r="R599" s="26"/>
      <c r="S599" s="26"/>
      <c r="T599" s="42"/>
      <c r="U599" s="42"/>
      <c r="V599" s="42"/>
      <c r="W599" s="41" t="str">
        <f>IF(E599="","",IF(K599="スギ",VLOOKUP(L599,#REF!,2,0),IF(K599="ヒノキ",VLOOKUP(L599,#REF!,3,0),0)))</f>
        <v/>
      </c>
      <c r="X599" s="41" t="str">
        <f t="shared" si="37"/>
        <v/>
      </c>
      <c r="Y599" s="42"/>
      <c r="Z599" s="42"/>
      <c r="AA599" s="43" t="str">
        <f t="shared" si="38"/>
        <v/>
      </c>
      <c r="AB599" s="23"/>
      <c r="AC599" s="23"/>
      <c r="AD599" s="23"/>
      <c r="AE599" s="23"/>
      <c r="AF599" s="23" t="str">
        <f t="shared" si="39"/>
        <v/>
      </c>
      <c r="AG599" s="88"/>
      <c r="AH599" s="26"/>
      <c r="AI599" s="26"/>
      <c r="AJ599" s="26"/>
    </row>
    <row r="600" spans="1:36">
      <c r="A600" s="42">
        <v>597</v>
      </c>
      <c r="B600" s="42" t="s">
        <v>91</v>
      </c>
      <c r="C600" s="112" t="s">
        <v>0</v>
      </c>
      <c r="D600" s="42"/>
      <c r="E600" s="99"/>
      <c r="F600" s="26"/>
      <c r="G600" s="26"/>
      <c r="H600" s="26"/>
      <c r="I600" s="26"/>
      <c r="J600" s="53"/>
      <c r="K600" s="99"/>
      <c r="L600" s="99"/>
      <c r="M600" s="26"/>
      <c r="N600" s="99"/>
      <c r="O600" s="42" t="str">
        <f t="shared" si="36"/>
        <v/>
      </c>
      <c r="P600" s="26"/>
      <c r="Q600" s="63"/>
      <c r="R600" s="26"/>
      <c r="S600" s="26"/>
      <c r="T600" s="42"/>
      <c r="U600" s="42"/>
      <c r="V600" s="42"/>
      <c r="W600" s="41" t="str">
        <f>IF(E600="","",IF(K600="スギ",VLOOKUP(L600,#REF!,2,0),IF(K600="ヒノキ",VLOOKUP(L600,#REF!,3,0),0)))</f>
        <v/>
      </c>
      <c r="X600" s="41" t="str">
        <f t="shared" si="37"/>
        <v/>
      </c>
      <c r="Y600" s="42"/>
      <c r="Z600" s="42"/>
      <c r="AA600" s="43" t="str">
        <f t="shared" si="38"/>
        <v/>
      </c>
      <c r="AB600" s="23"/>
      <c r="AC600" s="23"/>
      <c r="AD600" s="23"/>
      <c r="AE600" s="23"/>
      <c r="AF600" s="23" t="str">
        <f t="shared" si="39"/>
        <v/>
      </c>
      <c r="AG600" s="88"/>
      <c r="AH600" s="26"/>
      <c r="AI600" s="26"/>
      <c r="AJ600" s="26"/>
    </row>
    <row r="601" spans="1:36">
      <c r="A601" s="42">
        <v>598</v>
      </c>
      <c r="B601" s="42" t="s">
        <v>91</v>
      </c>
      <c r="C601" s="112" t="s">
        <v>0</v>
      </c>
      <c r="D601" s="42"/>
      <c r="E601" s="99"/>
      <c r="F601" s="26"/>
      <c r="G601" s="26"/>
      <c r="H601" s="26"/>
      <c r="I601" s="26"/>
      <c r="J601" s="53"/>
      <c r="K601" s="99"/>
      <c r="L601" s="99"/>
      <c r="M601" s="26"/>
      <c r="N601" s="99"/>
      <c r="O601" s="42" t="str">
        <f t="shared" si="36"/>
        <v/>
      </c>
      <c r="P601" s="26"/>
      <c r="Q601" s="63"/>
      <c r="R601" s="26"/>
      <c r="S601" s="26"/>
      <c r="T601" s="42"/>
      <c r="U601" s="42"/>
      <c r="V601" s="42"/>
      <c r="W601" s="41" t="str">
        <f>IF(E601="","",IF(K601="スギ",VLOOKUP(L601,#REF!,2,0),IF(K601="ヒノキ",VLOOKUP(L601,#REF!,3,0),0)))</f>
        <v/>
      </c>
      <c r="X601" s="41" t="str">
        <f t="shared" si="37"/>
        <v/>
      </c>
      <c r="Y601" s="42"/>
      <c r="Z601" s="42"/>
      <c r="AA601" s="43" t="str">
        <f t="shared" si="38"/>
        <v/>
      </c>
      <c r="AB601" s="23"/>
      <c r="AC601" s="23"/>
      <c r="AD601" s="23"/>
      <c r="AE601" s="23"/>
      <c r="AF601" s="23" t="str">
        <f t="shared" si="39"/>
        <v/>
      </c>
      <c r="AG601" s="88"/>
      <c r="AH601" s="26"/>
      <c r="AI601" s="26"/>
      <c r="AJ601" s="26"/>
    </row>
    <row r="602" spans="1:36">
      <c r="A602" s="42">
        <v>599</v>
      </c>
      <c r="B602" s="42" t="s">
        <v>91</v>
      </c>
      <c r="C602" s="112" t="s">
        <v>0</v>
      </c>
      <c r="D602" s="42"/>
      <c r="E602" s="99"/>
      <c r="F602" s="26"/>
      <c r="G602" s="26"/>
      <c r="H602" s="26"/>
      <c r="I602" s="26"/>
      <c r="J602" s="53"/>
      <c r="K602" s="99"/>
      <c r="L602" s="99"/>
      <c r="M602" s="26"/>
      <c r="N602" s="99"/>
      <c r="O602" s="42" t="str">
        <f t="shared" si="36"/>
        <v/>
      </c>
      <c r="P602" s="26"/>
      <c r="Q602" s="63"/>
      <c r="R602" s="26"/>
      <c r="S602" s="26"/>
      <c r="T602" s="42"/>
      <c r="U602" s="42"/>
      <c r="V602" s="42"/>
      <c r="W602" s="41" t="str">
        <f>IF(E602="","",IF(K602="スギ",VLOOKUP(L602,#REF!,2,0),IF(K602="ヒノキ",VLOOKUP(L602,#REF!,3,0),0)))</f>
        <v/>
      </c>
      <c r="X602" s="41" t="str">
        <f t="shared" si="37"/>
        <v/>
      </c>
      <c r="Y602" s="42"/>
      <c r="Z602" s="42"/>
      <c r="AA602" s="43" t="str">
        <f t="shared" si="38"/>
        <v/>
      </c>
      <c r="AB602" s="23"/>
      <c r="AC602" s="23"/>
      <c r="AD602" s="23"/>
      <c r="AE602" s="23"/>
      <c r="AF602" s="23" t="str">
        <f t="shared" si="39"/>
        <v/>
      </c>
      <c r="AG602" s="88"/>
      <c r="AH602" s="26"/>
      <c r="AI602" s="26"/>
      <c r="AJ602" s="26"/>
    </row>
    <row r="603" spans="1:36">
      <c r="A603" s="42">
        <v>600</v>
      </c>
      <c r="B603" s="42" t="s">
        <v>91</v>
      </c>
      <c r="C603" s="112" t="s">
        <v>0</v>
      </c>
      <c r="D603" s="42"/>
      <c r="E603" s="99"/>
      <c r="F603" s="26"/>
      <c r="G603" s="26"/>
      <c r="H603" s="26"/>
      <c r="I603" s="26"/>
      <c r="J603" s="53"/>
      <c r="K603" s="99"/>
      <c r="L603" s="99"/>
      <c r="M603" s="26"/>
      <c r="N603" s="99"/>
      <c r="O603" s="42" t="str">
        <f t="shared" si="36"/>
        <v/>
      </c>
      <c r="P603" s="26"/>
      <c r="Q603" s="63"/>
      <c r="R603" s="26"/>
      <c r="S603" s="26"/>
      <c r="T603" s="42"/>
      <c r="U603" s="42"/>
      <c r="V603" s="42"/>
      <c r="W603" s="41" t="str">
        <f>IF(E603="","",IF(K603="スギ",VLOOKUP(L603,#REF!,2,0),IF(K603="ヒノキ",VLOOKUP(L603,#REF!,3,0),0)))</f>
        <v/>
      </c>
      <c r="X603" s="41" t="str">
        <f t="shared" si="37"/>
        <v/>
      </c>
      <c r="Y603" s="42"/>
      <c r="Z603" s="42"/>
      <c r="AA603" s="43" t="str">
        <f t="shared" si="38"/>
        <v/>
      </c>
      <c r="AB603" s="23"/>
      <c r="AC603" s="23"/>
      <c r="AD603" s="23"/>
      <c r="AE603" s="23"/>
      <c r="AF603" s="23" t="str">
        <f t="shared" si="39"/>
        <v/>
      </c>
      <c r="AG603" s="88"/>
      <c r="AH603" s="26"/>
      <c r="AI603" s="26"/>
      <c r="AJ603" s="26"/>
    </row>
    <row r="604" spans="1:36">
      <c r="A604" s="42">
        <v>601</v>
      </c>
      <c r="B604" s="42" t="s">
        <v>91</v>
      </c>
      <c r="C604" s="112" t="s">
        <v>0</v>
      </c>
      <c r="D604" s="42"/>
      <c r="E604" s="99"/>
      <c r="F604" s="26"/>
      <c r="G604" s="26"/>
      <c r="H604" s="26"/>
      <c r="I604" s="26"/>
      <c r="J604" s="53"/>
      <c r="K604" s="99"/>
      <c r="L604" s="99"/>
      <c r="M604" s="26"/>
      <c r="N604" s="99"/>
      <c r="O604" s="42" t="str">
        <f t="shared" si="36"/>
        <v/>
      </c>
      <c r="P604" s="26"/>
      <c r="Q604" s="63"/>
      <c r="R604" s="26"/>
      <c r="S604" s="26"/>
      <c r="T604" s="42"/>
      <c r="U604" s="42"/>
      <c r="V604" s="42"/>
      <c r="W604" s="41" t="str">
        <f>IF(E604="","",IF(K604="スギ",VLOOKUP(L604,#REF!,2,0),IF(K604="ヒノキ",VLOOKUP(L604,#REF!,3,0),0)))</f>
        <v/>
      </c>
      <c r="X604" s="41" t="str">
        <f t="shared" si="37"/>
        <v/>
      </c>
      <c r="Y604" s="42"/>
      <c r="Z604" s="42"/>
      <c r="AA604" s="43" t="str">
        <f t="shared" si="38"/>
        <v/>
      </c>
      <c r="AB604" s="23"/>
      <c r="AC604" s="23"/>
      <c r="AD604" s="23"/>
      <c r="AE604" s="23"/>
      <c r="AF604" s="23" t="str">
        <f t="shared" si="39"/>
        <v/>
      </c>
      <c r="AG604" s="88"/>
      <c r="AH604" s="26"/>
      <c r="AI604" s="26"/>
      <c r="AJ604" s="26"/>
    </row>
    <row r="605" spans="1:36">
      <c r="A605" s="42">
        <v>602</v>
      </c>
      <c r="B605" s="42" t="s">
        <v>91</v>
      </c>
      <c r="C605" s="112" t="s">
        <v>0</v>
      </c>
      <c r="D605" s="42"/>
      <c r="E605" s="99"/>
      <c r="F605" s="26"/>
      <c r="G605" s="26"/>
      <c r="H605" s="26"/>
      <c r="I605" s="26"/>
      <c r="J605" s="53"/>
      <c r="K605" s="99"/>
      <c r="L605" s="99"/>
      <c r="M605" s="26"/>
      <c r="N605" s="99"/>
      <c r="O605" s="42" t="str">
        <f t="shared" si="36"/>
        <v/>
      </c>
      <c r="P605" s="26"/>
      <c r="Q605" s="63"/>
      <c r="R605" s="26"/>
      <c r="S605" s="26"/>
      <c r="T605" s="42"/>
      <c r="U605" s="42"/>
      <c r="V605" s="42"/>
      <c r="W605" s="41" t="str">
        <f>IF(E605="","",IF(K605="スギ",VLOOKUP(L605,#REF!,2,0),IF(K605="ヒノキ",VLOOKUP(L605,#REF!,3,0),0)))</f>
        <v/>
      </c>
      <c r="X605" s="41" t="str">
        <f t="shared" si="37"/>
        <v/>
      </c>
      <c r="Y605" s="42"/>
      <c r="Z605" s="42"/>
      <c r="AA605" s="43" t="str">
        <f t="shared" si="38"/>
        <v/>
      </c>
      <c r="AB605" s="23"/>
      <c r="AC605" s="23"/>
      <c r="AD605" s="23"/>
      <c r="AE605" s="23"/>
      <c r="AF605" s="23" t="str">
        <f t="shared" si="39"/>
        <v/>
      </c>
      <c r="AG605" s="88"/>
      <c r="AH605" s="26"/>
      <c r="AI605" s="26"/>
      <c r="AJ605" s="26"/>
    </row>
    <row r="606" spans="1:36">
      <c r="A606" s="42">
        <v>603</v>
      </c>
      <c r="B606" s="42" t="s">
        <v>91</v>
      </c>
      <c r="C606" s="112" t="s">
        <v>0</v>
      </c>
      <c r="D606" s="42"/>
      <c r="E606" s="99"/>
      <c r="F606" s="26"/>
      <c r="G606" s="26"/>
      <c r="H606" s="26"/>
      <c r="I606" s="26"/>
      <c r="J606" s="53"/>
      <c r="K606" s="99"/>
      <c r="L606" s="99"/>
      <c r="M606" s="26"/>
      <c r="N606" s="99"/>
      <c r="O606" s="42" t="str">
        <f t="shared" si="36"/>
        <v/>
      </c>
      <c r="P606" s="26"/>
      <c r="Q606" s="63"/>
      <c r="R606" s="26"/>
      <c r="S606" s="26"/>
      <c r="T606" s="42"/>
      <c r="U606" s="42"/>
      <c r="V606" s="42"/>
      <c r="W606" s="41" t="str">
        <f>IF(E606="","",IF(K606="スギ",VLOOKUP(L606,#REF!,2,0),IF(K606="ヒノキ",VLOOKUP(L606,#REF!,3,0),0)))</f>
        <v/>
      </c>
      <c r="X606" s="41" t="str">
        <f t="shared" si="37"/>
        <v/>
      </c>
      <c r="Y606" s="42"/>
      <c r="Z606" s="42"/>
      <c r="AA606" s="43" t="str">
        <f t="shared" si="38"/>
        <v/>
      </c>
      <c r="AB606" s="23"/>
      <c r="AC606" s="23"/>
      <c r="AD606" s="23"/>
      <c r="AE606" s="23"/>
      <c r="AF606" s="23" t="str">
        <f t="shared" si="39"/>
        <v/>
      </c>
      <c r="AG606" s="88"/>
      <c r="AH606" s="26"/>
      <c r="AI606" s="26"/>
      <c r="AJ606" s="26"/>
    </row>
    <row r="607" spans="1:36">
      <c r="A607" s="42">
        <v>604</v>
      </c>
      <c r="B607" s="42" t="s">
        <v>91</v>
      </c>
      <c r="C607" s="112" t="s">
        <v>0</v>
      </c>
      <c r="D607" s="42"/>
      <c r="E607" s="99"/>
      <c r="F607" s="26"/>
      <c r="G607" s="26"/>
      <c r="H607" s="26"/>
      <c r="I607" s="26"/>
      <c r="J607" s="53"/>
      <c r="K607" s="99"/>
      <c r="L607" s="99"/>
      <c r="M607" s="26"/>
      <c r="N607" s="99"/>
      <c r="O607" s="42" t="str">
        <f t="shared" si="36"/>
        <v/>
      </c>
      <c r="P607" s="26"/>
      <c r="Q607" s="63"/>
      <c r="R607" s="26"/>
      <c r="S607" s="26"/>
      <c r="T607" s="42"/>
      <c r="U607" s="42"/>
      <c r="V607" s="42"/>
      <c r="W607" s="41" t="str">
        <f>IF(E607="","",IF(K607="スギ",VLOOKUP(L607,#REF!,2,0),IF(K607="ヒノキ",VLOOKUP(L607,#REF!,3,0),0)))</f>
        <v/>
      </c>
      <c r="X607" s="41" t="str">
        <f t="shared" si="37"/>
        <v/>
      </c>
      <c r="Y607" s="42"/>
      <c r="Z607" s="42"/>
      <c r="AA607" s="43" t="str">
        <f t="shared" si="38"/>
        <v/>
      </c>
      <c r="AB607" s="23"/>
      <c r="AC607" s="23"/>
      <c r="AD607" s="23"/>
      <c r="AE607" s="23"/>
      <c r="AF607" s="23" t="str">
        <f t="shared" si="39"/>
        <v/>
      </c>
      <c r="AG607" s="88"/>
      <c r="AH607" s="26"/>
      <c r="AI607" s="26"/>
      <c r="AJ607" s="26"/>
    </row>
    <row r="608" spans="1:36">
      <c r="A608" s="42">
        <v>605</v>
      </c>
      <c r="B608" s="42" t="s">
        <v>91</v>
      </c>
      <c r="C608" s="112" t="s">
        <v>0</v>
      </c>
      <c r="D608" s="42"/>
      <c r="E608" s="99"/>
      <c r="F608" s="26"/>
      <c r="G608" s="26"/>
      <c r="H608" s="26"/>
      <c r="I608" s="26"/>
      <c r="J608" s="53"/>
      <c r="K608" s="99"/>
      <c r="L608" s="99"/>
      <c r="M608" s="26"/>
      <c r="N608" s="99"/>
      <c r="O608" s="42" t="str">
        <f t="shared" si="36"/>
        <v/>
      </c>
      <c r="P608" s="26"/>
      <c r="Q608" s="63"/>
      <c r="R608" s="26"/>
      <c r="S608" s="26"/>
      <c r="T608" s="42"/>
      <c r="U608" s="42"/>
      <c r="V608" s="42"/>
      <c r="W608" s="41" t="str">
        <f>IF(E608="","",IF(K608="スギ",VLOOKUP(L608,#REF!,2,0),IF(K608="ヒノキ",VLOOKUP(L608,#REF!,3,0),0)))</f>
        <v/>
      </c>
      <c r="X608" s="41" t="str">
        <f t="shared" si="37"/>
        <v/>
      </c>
      <c r="Y608" s="42"/>
      <c r="Z608" s="42"/>
      <c r="AA608" s="43" t="str">
        <f t="shared" si="38"/>
        <v/>
      </c>
      <c r="AB608" s="23"/>
      <c r="AC608" s="23"/>
      <c r="AD608" s="23"/>
      <c r="AE608" s="23"/>
      <c r="AF608" s="23" t="str">
        <f t="shared" si="39"/>
        <v/>
      </c>
      <c r="AG608" s="88"/>
      <c r="AH608" s="26"/>
      <c r="AI608" s="26"/>
      <c r="AJ608" s="26"/>
    </row>
    <row r="609" spans="1:36">
      <c r="A609" s="42">
        <v>606</v>
      </c>
      <c r="B609" s="42" t="s">
        <v>91</v>
      </c>
      <c r="C609" s="112" t="s">
        <v>0</v>
      </c>
      <c r="D609" s="42"/>
      <c r="E609" s="99"/>
      <c r="F609" s="26"/>
      <c r="G609" s="26"/>
      <c r="H609" s="26"/>
      <c r="I609" s="26"/>
      <c r="J609" s="53"/>
      <c r="K609" s="99"/>
      <c r="L609" s="99"/>
      <c r="M609" s="26"/>
      <c r="N609" s="99"/>
      <c r="O609" s="42" t="str">
        <f t="shared" si="36"/>
        <v/>
      </c>
      <c r="P609" s="26"/>
      <c r="Q609" s="63"/>
      <c r="R609" s="26"/>
      <c r="S609" s="26"/>
      <c r="T609" s="42"/>
      <c r="U609" s="42"/>
      <c r="V609" s="42"/>
      <c r="W609" s="41" t="str">
        <f>IF(E609="","",IF(K609="スギ",VLOOKUP(L609,#REF!,2,0),IF(K609="ヒノキ",VLOOKUP(L609,#REF!,3,0),0)))</f>
        <v/>
      </c>
      <c r="X609" s="41" t="str">
        <f t="shared" si="37"/>
        <v/>
      </c>
      <c r="Y609" s="42"/>
      <c r="Z609" s="42"/>
      <c r="AA609" s="43" t="str">
        <f t="shared" si="38"/>
        <v/>
      </c>
      <c r="AB609" s="23"/>
      <c r="AC609" s="23"/>
      <c r="AD609" s="23"/>
      <c r="AE609" s="23"/>
      <c r="AF609" s="23" t="str">
        <f t="shared" si="39"/>
        <v/>
      </c>
      <c r="AG609" s="88"/>
      <c r="AH609" s="26"/>
      <c r="AI609" s="26"/>
      <c r="AJ609" s="26"/>
    </row>
    <row r="610" spans="1:36">
      <c r="A610" s="42">
        <v>607</v>
      </c>
      <c r="B610" s="42" t="s">
        <v>91</v>
      </c>
      <c r="C610" s="112" t="s">
        <v>0</v>
      </c>
      <c r="D610" s="42"/>
      <c r="E610" s="99"/>
      <c r="F610" s="26"/>
      <c r="G610" s="26"/>
      <c r="H610" s="26"/>
      <c r="I610" s="26"/>
      <c r="J610" s="53"/>
      <c r="K610" s="99"/>
      <c r="L610" s="99"/>
      <c r="M610" s="26"/>
      <c r="N610" s="99"/>
      <c r="O610" s="42" t="str">
        <f t="shared" si="36"/>
        <v/>
      </c>
      <c r="P610" s="26"/>
      <c r="Q610" s="63"/>
      <c r="R610" s="26"/>
      <c r="S610" s="26"/>
      <c r="T610" s="42"/>
      <c r="U610" s="42"/>
      <c r="V610" s="42"/>
      <c r="W610" s="41" t="str">
        <f>IF(E610="","",IF(K610="スギ",VLOOKUP(L610,#REF!,2,0),IF(K610="ヒノキ",VLOOKUP(L610,#REF!,3,0),0)))</f>
        <v/>
      </c>
      <c r="X610" s="41" t="str">
        <f t="shared" si="37"/>
        <v/>
      </c>
      <c r="Y610" s="42"/>
      <c r="Z610" s="42"/>
      <c r="AA610" s="43" t="str">
        <f t="shared" si="38"/>
        <v/>
      </c>
      <c r="AB610" s="23"/>
      <c r="AC610" s="23"/>
      <c r="AD610" s="23"/>
      <c r="AE610" s="23"/>
      <c r="AF610" s="23" t="str">
        <f t="shared" si="39"/>
        <v/>
      </c>
      <c r="AG610" s="88"/>
      <c r="AH610" s="26"/>
      <c r="AI610" s="26"/>
      <c r="AJ610" s="26"/>
    </row>
    <row r="611" spans="1:36">
      <c r="A611" s="42">
        <v>608</v>
      </c>
      <c r="B611" s="42" t="s">
        <v>91</v>
      </c>
      <c r="C611" s="112" t="s">
        <v>0</v>
      </c>
      <c r="D611" s="42"/>
      <c r="E611" s="99"/>
      <c r="F611" s="26"/>
      <c r="G611" s="26"/>
      <c r="H611" s="26"/>
      <c r="I611" s="26"/>
      <c r="J611" s="53"/>
      <c r="K611" s="99"/>
      <c r="L611" s="99"/>
      <c r="M611" s="26"/>
      <c r="N611" s="99"/>
      <c r="O611" s="42" t="str">
        <f t="shared" si="36"/>
        <v/>
      </c>
      <c r="P611" s="26"/>
      <c r="Q611" s="63"/>
      <c r="R611" s="26"/>
      <c r="S611" s="26"/>
      <c r="T611" s="42"/>
      <c r="U611" s="42"/>
      <c r="V611" s="42"/>
      <c r="W611" s="41" t="str">
        <f>IF(E611="","",IF(K611="スギ",VLOOKUP(L611,#REF!,2,0),IF(K611="ヒノキ",VLOOKUP(L611,#REF!,3,0),0)))</f>
        <v/>
      </c>
      <c r="X611" s="41" t="str">
        <f t="shared" si="37"/>
        <v/>
      </c>
      <c r="Y611" s="42"/>
      <c r="Z611" s="42"/>
      <c r="AA611" s="43" t="str">
        <f t="shared" si="38"/>
        <v/>
      </c>
      <c r="AB611" s="23"/>
      <c r="AC611" s="23"/>
      <c r="AD611" s="23"/>
      <c r="AE611" s="23"/>
      <c r="AF611" s="23" t="str">
        <f t="shared" si="39"/>
        <v/>
      </c>
      <c r="AG611" s="88"/>
      <c r="AH611" s="26"/>
      <c r="AI611" s="26"/>
      <c r="AJ611" s="26"/>
    </row>
    <row r="612" spans="1:36">
      <c r="A612" s="42">
        <v>609</v>
      </c>
      <c r="B612" s="42" t="s">
        <v>91</v>
      </c>
      <c r="C612" s="112" t="s">
        <v>0</v>
      </c>
      <c r="D612" s="42"/>
      <c r="E612" s="99"/>
      <c r="F612" s="26"/>
      <c r="G612" s="26"/>
      <c r="H612" s="26"/>
      <c r="I612" s="26"/>
      <c r="J612" s="53"/>
      <c r="K612" s="99"/>
      <c r="L612" s="99"/>
      <c r="M612" s="26"/>
      <c r="N612" s="99"/>
      <c r="O612" s="42" t="str">
        <f t="shared" si="36"/>
        <v/>
      </c>
      <c r="P612" s="26"/>
      <c r="Q612" s="63"/>
      <c r="R612" s="26"/>
      <c r="S612" s="26"/>
      <c r="T612" s="42"/>
      <c r="U612" s="42"/>
      <c r="V612" s="42"/>
      <c r="W612" s="41" t="str">
        <f>IF(E612="","",IF(K612="スギ",VLOOKUP(L612,#REF!,2,0),IF(K612="ヒノキ",VLOOKUP(L612,#REF!,3,0),0)))</f>
        <v/>
      </c>
      <c r="X612" s="41" t="str">
        <f t="shared" si="37"/>
        <v/>
      </c>
      <c r="Y612" s="42"/>
      <c r="Z612" s="42"/>
      <c r="AA612" s="43" t="str">
        <f t="shared" si="38"/>
        <v/>
      </c>
      <c r="AB612" s="23"/>
      <c r="AC612" s="23"/>
      <c r="AD612" s="23"/>
      <c r="AE612" s="23"/>
      <c r="AF612" s="23" t="str">
        <f t="shared" si="39"/>
        <v/>
      </c>
      <c r="AG612" s="88"/>
      <c r="AH612" s="26"/>
      <c r="AI612" s="26"/>
      <c r="AJ612" s="26"/>
    </row>
    <row r="613" spans="1:36">
      <c r="A613" s="42">
        <v>610</v>
      </c>
      <c r="B613" s="42" t="s">
        <v>91</v>
      </c>
      <c r="C613" s="112" t="s">
        <v>0</v>
      </c>
      <c r="D613" s="42"/>
      <c r="E613" s="99"/>
      <c r="F613" s="26"/>
      <c r="G613" s="26"/>
      <c r="H613" s="26"/>
      <c r="I613" s="26"/>
      <c r="J613" s="53"/>
      <c r="K613" s="99"/>
      <c r="L613" s="99"/>
      <c r="M613" s="26"/>
      <c r="N613" s="99"/>
      <c r="O613" s="42" t="str">
        <f t="shared" si="36"/>
        <v/>
      </c>
      <c r="P613" s="26"/>
      <c r="Q613" s="63"/>
      <c r="R613" s="26"/>
      <c r="S613" s="26"/>
      <c r="T613" s="42"/>
      <c r="U613" s="42"/>
      <c r="V613" s="42"/>
      <c r="W613" s="41" t="str">
        <f>IF(E613="","",IF(K613="スギ",VLOOKUP(L613,#REF!,2,0),IF(K613="ヒノキ",VLOOKUP(L613,#REF!,3,0),0)))</f>
        <v/>
      </c>
      <c r="X613" s="41" t="str">
        <f t="shared" si="37"/>
        <v/>
      </c>
      <c r="Y613" s="42"/>
      <c r="Z613" s="42"/>
      <c r="AA613" s="43" t="str">
        <f t="shared" si="38"/>
        <v/>
      </c>
      <c r="AB613" s="23"/>
      <c r="AC613" s="23"/>
      <c r="AD613" s="23"/>
      <c r="AE613" s="23"/>
      <c r="AF613" s="23" t="str">
        <f t="shared" si="39"/>
        <v/>
      </c>
      <c r="AG613" s="88"/>
      <c r="AH613" s="26"/>
      <c r="AI613" s="26"/>
      <c r="AJ613" s="26"/>
    </row>
    <row r="614" spans="1:36">
      <c r="A614" s="42">
        <v>611</v>
      </c>
      <c r="B614" s="42" t="s">
        <v>91</v>
      </c>
      <c r="C614" s="112" t="s">
        <v>0</v>
      </c>
      <c r="D614" s="42"/>
      <c r="E614" s="99"/>
      <c r="F614" s="26"/>
      <c r="G614" s="26"/>
      <c r="H614" s="26"/>
      <c r="I614" s="26"/>
      <c r="J614" s="53"/>
      <c r="K614" s="99"/>
      <c r="L614" s="99"/>
      <c r="M614" s="26"/>
      <c r="N614" s="99"/>
      <c r="O614" s="42" t="str">
        <f t="shared" si="36"/>
        <v/>
      </c>
      <c r="P614" s="26"/>
      <c r="Q614" s="63"/>
      <c r="R614" s="26"/>
      <c r="S614" s="26"/>
      <c r="T614" s="42"/>
      <c r="U614" s="42"/>
      <c r="V614" s="42"/>
      <c r="W614" s="41" t="str">
        <f>IF(E614="","",IF(K614="スギ",VLOOKUP(L614,#REF!,2,0),IF(K614="ヒノキ",VLOOKUP(L614,#REF!,3,0),0)))</f>
        <v/>
      </c>
      <c r="X614" s="41" t="str">
        <f t="shared" si="37"/>
        <v/>
      </c>
      <c r="Y614" s="42"/>
      <c r="Z614" s="42"/>
      <c r="AA614" s="43" t="str">
        <f t="shared" si="38"/>
        <v/>
      </c>
      <c r="AB614" s="23"/>
      <c r="AC614" s="23"/>
      <c r="AD614" s="23"/>
      <c r="AE614" s="23"/>
      <c r="AF614" s="23" t="str">
        <f t="shared" si="39"/>
        <v/>
      </c>
      <c r="AG614" s="88"/>
      <c r="AH614" s="26"/>
      <c r="AI614" s="26"/>
      <c r="AJ614" s="26"/>
    </row>
    <row r="615" spans="1:36">
      <c r="A615" s="42">
        <v>612</v>
      </c>
      <c r="B615" s="42" t="s">
        <v>91</v>
      </c>
      <c r="C615" s="112" t="s">
        <v>0</v>
      </c>
      <c r="D615" s="42"/>
      <c r="E615" s="99"/>
      <c r="F615" s="26"/>
      <c r="G615" s="26"/>
      <c r="H615" s="26"/>
      <c r="I615" s="26"/>
      <c r="J615" s="53"/>
      <c r="K615" s="99"/>
      <c r="L615" s="99"/>
      <c r="M615" s="26"/>
      <c r="N615" s="99"/>
      <c r="O615" s="42" t="str">
        <f t="shared" si="36"/>
        <v/>
      </c>
      <c r="P615" s="26"/>
      <c r="Q615" s="63"/>
      <c r="R615" s="26"/>
      <c r="S615" s="26"/>
      <c r="T615" s="42"/>
      <c r="U615" s="42"/>
      <c r="V615" s="42"/>
      <c r="W615" s="41" t="str">
        <f>IF(E615="","",IF(K615="スギ",VLOOKUP(L615,#REF!,2,0),IF(K615="ヒノキ",VLOOKUP(L615,#REF!,3,0),0)))</f>
        <v/>
      </c>
      <c r="X615" s="41" t="str">
        <f t="shared" si="37"/>
        <v/>
      </c>
      <c r="Y615" s="42"/>
      <c r="Z615" s="42"/>
      <c r="AA615" s="43" t="str">
        <f t="shared" si="38"/>
        <v/>
      </c>
      <c r="AB615" s="23"/>
      <c r="AC615" s="23"/>
      <c r="AD615" s="23"/>
      <c r="AE615" s="23"/>
      <c r="AF615" s="23" t="str">
        <f t="shared" si="39"/>
        <v/>
      </c>
      <c r="AG615" s="88"/>
      <c r="AH615" s="26"/>
      <c r="AI615" s="26"/>
      <c r="AJ615" s="26"/>
    </row>
    <row r="616" spans="1:36">
      <c r="A616" s="42">
        <v>613</v>
      </c>
      <c r="B616" s="42" t="s">
        <v>91</v>
      </c>
      <c r="C616" s="112" t="s">
        <v>0</v>
      </c>
      <c r="D616" s="42"/>
      <c r="E616" s="99"/>
      <c r="F616" s="26"/>
      <c r="G616" s="26"/>
      <c r="H616" s="26"/>
      <c r="I616" s="26"/>
      <c r="J616" s="53"/>
      <c r="K616" s="99"/>
      <c r="L616" s="99"/>
      <c r="M616" s="26"/>
      <c r="N616" s="99"/>
      <c r="O616" s="42" t="str">
        <f t="shared" si="36"/>
        <v/>
      </c>
      <c r="P616" s="26"/>
      <c r="Q616" s="63"/>
      <c r="R616" s="26"/>
      <c r="S616" s="26"/>
      <c r="T616" s="42"/>
      <c r="U616" s="42"/>
      <c r="V616" s="42"/>
      <c r="W616" s="41" t="str">
        <f>IF(E616="","",IF(K616="スギ",VLOOKUP(L616,#REF!,2,0),IF(K616="ヒノキ",VLOOKUP(L616,#REF!,3,0),0)))</f>
        <v/>
      </c>
      <c r="X616" s="41" t="str">
        <f t="shared" si="37"/>
        <v/>
      </c>
      <c r="Y616" s="42"/>
      <c r="Z616" s="42"/>
      <c r="AA616" s="43" t="str">
        <f t="shared" si="38"/>
        <v/>
      </c>
      <c r="AB616" s="23"/>
      <c r="AC616" s="23"/>
      <c r="AD616" s="23"/>
      <c r="AE616" s="23"/>
      <c r="AF616" s="23" t="str">
        <f t="shared" si="39"/>
        <v/>
      </c>
      <c r="AG616" s="88"/>
      <c r="AH616" s="26"/>
      <c r="AI616" s="26"/>
      <c r="AJ616" s="26"/>
    </row>
    <row r="617" spans="1:36">
      <c r="A617" s="42">
        <v>614</v>
      </c>
      <c r="B617" s="42" t="s">
        <v>91</v>
      </c>
      <c r="C617" s="112" t="s">
        <v>0</v>
      </c>
      <c r="D617" s="42"/>
      <c r="E617" s="99"/>
      <c r="F617" s="26"/>
      <c r="G617" s="26"/>
      <c r="H617" s="26"/>
      <c r="I617" s="26"/>
      <c r="J617" s="53"/>
      <c r="K617" s="99"/>
      <c r="L617" s="99"/>
      <c r="M617" s="26"/>
      <c r="N617" s="99"/>
      <c r="O617" s="42" t="str">
        <f t="shared" si="36"/>
        <v/>
      </c>
      <c r="P617" s="26"/>
      <c r="Q617" s="63"/>
      <c r="R617" s="26"/>
      <c r="S617" s="26"/>
      <c r="T617" s="42"/>
      <c r="U617" s="42"/>
      <c r="V617" s="42"/>
      <c r="W617" s="41" t="str">
        <f>IF(E617="","",IF(K617="スギ",VLOOKUP(L617,#REF!,2,0),IF(K617="ヒノキ",VLOOKUP(L617,#REF!,3,0),0)))</f>
        <v/>
      </c>
      <c r="X617" s="41" t="str">
        <f t="shared" si="37"/>
        <v/>
      </c>
      <c r="Y617" s="42"/>
      <c r="Z617" s="42"/>
      <c r="AA617" s="43" t="str">
        <f t="shared" si="38"/>
        <v/>
      </c>
      <c r="AB617" s="23"/>
      <c r="AC617" s="23"/>
      <c r="AD617" s="23"/>
      <c r="AE617" s="23"/>
      <c r="AF617" s="23" t="str">
        <f t="shared" si="39"/>
        <v/>
      </c>
      <c r="AG617" s="88"/>
      <c r="AH617" s="26"/>
      <c r="AI617" s="26"/>
      <c r="AJ617" s="26"/>
    </row>
    <row r="618" spans="1:36">
      <c r="A618" s="42">
        <v>615</v>
      </c>
      <c r="B618" s="42" t="s">
        <v>91</v>
      </c>
      <c r="C618" s="112" t="s">
        <v>0</v>
      </c>
      <c r="D618" s="42"/>
      <c r="E618" s="99"/>
      <c r="F618" s="26"/>
      <c r="G618" s="26"/>
      <c r="H618" s="26"/>
      <c r="I618" s="26"/>
      <c r="J618" s="53"/>
      <c r="K618" s="99"/>
      <c r="L618" s="99"/>
      <c r="M618" s="26"/>
      <c r="N618" s="99"/>
      <c r="O618" s="42" t="str">
        <f t="shared" si="36"/>
        <v/>
      </c>
      <c r="P618" s="26"/>
      <c r="Q618" s="63"/>
      <c r="R618" s="26"/>
      <c r="S618" s="26"/>
      <c r="T618" s="42"/>
      <c r="U618" s="42"/>
      <c r="V618" s="42"/>
      <c r="W618" s="41" t="str">
        <f>IF(E618="","",IF(K618="スギ",VLOOKUP(L618,#REF!,2,0),IF(K618="ヒノキ",VLOOKUP(L618,#REF!,3,0),0)))</f>
        <v/>
      </c>
      <c r="X618" s="41" t="str">
        <f t="shared" si="37"/>
        <v/>
      </c>
      <c r="Y618" s="42"/>
      <c r="Z618" s="42"/>
      <c r="AA618" s="43" t="str">
        <f t="shared" si="38"/>
        <v/>
      </c>
      <c r="AB618" s="23"/>
      <c r="AC618" s="23"/>
      <c r="AD618" s="23"/>
      <c r="AE618" s="23"/>
      <c r="AF618" s="23" t="str">
        <f t="shared" si="39"/>
        <v/>
      </c>
      <c r="AG618" s="88"/>
      <c r="AH618" s="26"/>
      <c r="AI618" s="26"/>
      <c r="AJ618" s="26"/>
    </row>
    <row r="619" spans="1:36">
      <c r="A619" s="42">
        <v>616</v>
      </c>
      <c r="B619" s="42" t="s">
        <v>91</v>
      </c>
      <c r="C619" s="112" t="s">
        <v>0</v>
      </c>
      <c r="D619" s="42"/>
      <c r="E619" s="99"/>
      <c r="F619" s="26"/>
      <c r="G619" s="26"/>
      <c r="H619" s="26"/>
      <c r="I619" s="26"/>
      <c r="J619" s="53"/>
      <c r="K619" s="99"/>
      <c r="L619" s="99"/>
      <c r="M619" s="26"/>
      <c r="N619" s="99"/>
      <c r="O619" s="42" t="str">
        <f t="shared" si="36"/>
        <v/>
      </c>
      <c r="P619" s="26"/>
      <c r="Q619" s="63"/>
      <c r="R619" s="26"/>
      <c r="S619" s="26"/>
      <c r="T619" s="42"/>
      <c r="U619" s="42"/>
      <c r="V619" s="42"/>
      <c r="W619" s="41" t="str">
        <f>IF(E619="","",IF(K619="スギ",VLOOKUP(L619,#REF!,2,0),IF(K619="ヒノキ",VLOOKUP(L619,#REF!,3,0),0)))</f>
        <v/>
      </c>
      <c r="X619" s="41" t="str">
        <f t="shared" si="37"/>
        <v/>
      </c>
      <c r="Y619" s="42"/>
      <c r="Z619" s="42"/>
      <c r="AA619" s="43" t="str">
        <f t="shared" si="38"/>
        <v/>
      </c>
      <c r="AB619" s="23"/>
      <c r="AC619" s="23"/>
      <c r="AD619" s="23"/>
      <c r="AE619" s="23"/>
      <c r="AF619" s="23" t="str">
        <f t="shared" si="39"/>
        <v/>
      </c>
      <c r="AG619" s="88"/>
      <c r="AH619" s="26"/>
      <c r="AI619" s="26"/>
      <c r="AJ619" s="26"/>
    </row>
    <row r="620" spans="1:36">
      <c r="A620" s="42">
        <v>617</v>
      </c>
      <c r="B620" s="42" t="s">
        <v>91</v>
      </c>
      <c r="C620" s="112" t="s">
        <v>0</v>
      </c>
      <c r="D620" s="42"/>
      <c r="E620" s="99"/>
      <c r="F620" s="26"/>
      <c r="G620" s="26"/>
      <c r="H620" s="26"/>
      <c r="I620" s="26"/>
      <c r="J620" s="53"/>
      <c r="K620" s="99"/>
      <c r="L620" s="99"/>
      <c r="M620" s="26"/>
      <c r="N620" s="99"/>
      <c r="O620" s="42" t="str">
        <f t="shared" si="36"/>
        <v/>
      </c>
      <c r="P620" s="26"/>
      <c r="Q620" s="63"/>
      <c r="R620" s="26"/>
      <c r="S620" s="26"/>
      <c r="T620" s="42"/>
      <c r="U620" s="42"/>
      <c r="V620" s="42"/>
      <c r="W620" s="41" t="str">
        <f>IF(E620="","",IF(K620="スギ",VLOOKUP(L620,#REF!,2,0),IF(K620="ヒノキ",VLOOKUP(L620,#REF!,3,0),0)))</f>
        <v/>
      </c>
      <c r="X620" s="41" t="str">
        <f t="shared" si="37"/>
        <v/>
      </c>
      <c r="Y620" s="42"/>
      <c r="Z620" s="42"/>
      <c r="AA620" s="43" t="str">
        <f t="shared" si="38"/>
        <v/>
      </c>
      <c r="AB620" s="23"/>
      <c r="AC620" s="23"/>
      <c r="AD620" s="23"/>
      <c r="AE620" s="23"/>
      <c r="AF620" s="23" t="str">
        <f t="shared" si="39"/>
        <v/>
      </c>
      <c r="AG620" s="88"/>
      <c r="AH620" s="26"/>
      <c r="AI620" s="26"/>
      <c r="AJ620" s="26"/>
    </row>
    <row r="621" spans="1:36">
      <c r="A621" s="42">
        <v>618</v>
      </c>
      <c r="B621" s="42" t="s">
        <v>91</v>
      </c>
      <c r="C621" s="112" t="s">
        <v>0</v>
      </c>
      <c r="D621" s="42"/>
      <c r="E621" s="99"/>
      <c r="F621" s="26"/>
      <c r="G621" s="26"/>
      <c r="H621" s="26"/>
      <c r="I621" s="26"/>
      <c r="J621" s="53"/>
      <c r="K621" s="99"/>
      <c r="L621" s="99"/>
      <c r="M621" s="26"/>
      <c r="N621" s="99"/>
      <c r="O621" s="42" t="str">
        <f t="shared" si="36"/>
        <v/>
      </c>
      <c r="P621" s="26"/>
      <c r="Q621" s="63"/>
      <c r="R621" s="26"/>
      <c r="S621" s="26"/>
      <c r="T621" s="42"/>
      <c r="U621" s="42"/>
      <c r="V621" s="42"/>
      <c r="W621" s="41" t="str">
        <f>IF(E621="","",IF(K621="スギ",VLOOKUP(L621,#REF!,2,0),IF(K621="ヒノキ",VLOOKUP(L621,#REF!,3,0),0)))</f>
        <v/>
      </c>
      <c r="X621" s="41" t="str">
        <f t="shared" si="37"/>
        <v/>
      </c>
      <c r="Y621" s="42"/>
      <c r="Z621" s="42"/>
      <c r="AA621" s="43" t="str">
        <f t="shared" si="38"/>
        <v/>
      </c>
      <c r="AB621" s="23"/>
      <c r="AC621" s="23"/>
      <c r="AD621" s="23"/>
      <c r="AE621" s="23"/>
      <c r="AF621" s="23" t="str">
        <f t="shared" si="39"/>
        <v/>
      </c>
      <c r="AG621" s="88"/>
      <c r="AH621" s="26"/>
      <c r="AI621" s="26"/>
      <c r="AJ621" s="26"/>
    </row>
    <row r="622" spans="1:36">
      <c r="A622" s="42">
        <v>619</v>
      </c>
      <c r="B622" s="42" t="s">
        <v>91</v>
      </c>
      <c r="C622" s="112" t="s">
        <v>0</v>
      </c>
      <c r="D622" s="42"/>
      <c r="E622" s="99"/>
      <c r="F622" s="26"/>
      <c r="G622" s="26"/>
      <c r="H622" s="26"/>
      <c r="I622" s="26"/>
      <c r="J622" s="53"/>
      <c r="K622" s="99"/>
      <c r="L622" s="99"/>
      <c r="M622" s="26"/>
      <c r="N622" s="99"/>
      <c r="O622" s="42" t="str">
        <f t="shared" si="36"/>
        <v/>
      </c>
      <c r="P622" s="26"/>
      <c r="Q622" s="63"/>
      <c r="R622" s="26"/>
      <c r="S622" s="26"/>
      <c r="T622" s="42"/>
      <c r="U622" s="42"/>
      <c r="V622" s="42"/>
      <c r="W622" s="41" t="str">
        <f>IF(E622="","",IF(K622="スギ",VLOOKUP(L622,#REF!,2,0),IF(K622="ヒノキ",VLOOKUP(L622,#REF!,3,0),0)))</f>
        <v/>
      </c>
      <c r="X622" s="41" t="str">
        <f t="shared" si="37"/>
        <v/>
      </c>
      <c r="Y622" s="42"/>
      <c r="Z622" s="42"/>
      <c r="AA622" s="43" t="str">
        <f t="shared" si="38"/>
        <v/>
      </c>
      <c r="AB622" s="23"/>
      <c r="AC622" s="23"/>
      <c r="AD622" s="23"/>
      <c r="AE622" s="23"/>
      <c r="AF622" s="23" t="str">
        <f t="shared" si="39"/>
        <v/>
      </c>
      <c r="AG622" s="88"/>
      <c r="AH622" s="26"/>
      <c r="AI622" s="26"/>
      <c r="AJ622" s="26"/>
    </row>
    <row r="623" spans="1:36">
      <c r="A623" s="42">
        <v>620</v>
      </c>
      <c r="B623" s="42" t="s">
        <v>91</v>
      </c>
      <c r="C623" s="112" t="s">
        <v>0</v>
      </c>
      <c r="D623" s="42"/>
      <c r="E623" s="99"/>
      <c r="F623" s="26"/>
      <c r="G623" s="26"/>
      <c r="H623" s="26"/>
      <c r="I623" s="26"/>
      <c r="J623" s="53"/>
      <c r="K623" s="99"/>
      <c r="L623" s="99"/>
      <c r="M623" s="26"/>
      <c r="N623" s="99"/>
      <c r="O623" s="42" t="str">
        <f t="shared" si="36"/>
        <v/>
      </c>
      <c r="P623" s="26"/>
      <c r="Q623" s="63"/>
      <c r="R623" s="26"/>
      <c r="S623" s="26"/>
      <c r="T623" s="42"/>
      <c r="U623" s="42"/>
      <c r="V623" s="42"/>
      <c r="W623" s="41" t="str">
        <f>IF(E623="","",IF(K623="スギ",VLOOKUP(L623,#REF!,2,0),IF(K623="ヒノキ",VLOOKUP(L623,#REF!,3,0),0)))</f>
        <v/>
      </c>
      <c r="X623" s="41" t="str">
        <f t="shared" si="37"/>
        <v/>
      </c>
      <c r="Y623" s="42"/>
      <c r="Z623" s="42"/>
      <c r="AA623" s="43" t="str">
        <f t="shared" si="38"/>
        <v/>
      </c>
      <c r="AB623" s="23"/>
      <c r="AC623" s="23"/>
      <c r="AD623" s="23"/>
      <c r="AE623" s="23"/>
      <c r="AF623" s="23" t="str">
        <f t="shared" si="39"/>
        <v/>
      </c>
      <c r="AG623" s="88"/>
      <c r="AH623" s="26"/>
      <c r="AI623" s="26"/>
      <c r="AJ623" s="26"/>
    </row>
    <row r="624" spans="1:36">
      <c r="A624" s="42">
        <v>621</v>
      </c>
      <c r="B624" s="42" t="s">
        <v>91</v>
      </c>
      <c r="C624" s="112" t="s">
        <v>0</v>
      </c>
      <c r="D624" s="42"/>
      <c r="E624" s="99"/>
      <c r="F624" s="26"/>
      <c r="G624" s="26"/>
      <c r="H624" s="26"/>
      <c r="I624" s="26"/>
      <c r="J624" s="53"/>
      <c r="K624" s="99"/>
      <c r="L624" s="99"/>
      <c r="M624" s="26"/>
      <c r="N624" s="99"/>
      <c r="O624" s="42" t="str">
        <f t="shared" si="36"/>
        <v/>
      </c>
      <c r="P624" s="26"/>
      <c r="Q624" s="63"/>
      <c r="R624" s="26"/>
      <c r="S624" s="26"/>
      <c r="T624" s="42"/>
      <c r="U624" s="42"/>
      <c r="V624" s="42"/>
      <c r="W624" s="41" t="str">
        <f>IF(E624="","",IF(K624="スギ",VLOOKUP(L624,#REF!,2,0),IF(K624="ヒノキ",VLOOKUP(L624,#REF!,3,0),0)))</f>
        <v/>
      </c>
      <c r="X624" s="41" t="str">
        <f t="shared" si="37"/>
        <v/>
      </c>
      <c r="Y624" s="42"/>
      <c r="Z624" s="42"/>
      <c r="AA624" s="43" t="str">
        <f t="shared" si="38"/>
        <v/>
      </c>
      <c r="AB624" s="23"/>
      <c r="AC624" s="23"/>
      <c r="AD624" s="23"/>
      <c r="AE624" s="23"/>
      <c r="AF624" s="23" t="str">
        <f t="shared" si="39"/>
        <v/>
      </c>
      <c r="AG624" s="88"/>
      <c r="AH624" s="26"/>
      <c r="AI624" s="26"/>
      <c r="AJ624" s="26"/>
    </row>
    <row r="625" spans="1:36">
      <c r="A625" s="42">
        <v>622</v>
      </c>
      <c r="B625" s="42" t="s">
        <v>91</v>
      </c>
      <c r="C625" s="112" t="s">
        <v>0</v>
      </c>
      <c r="D625" s="42"/>
      <c r="E625" s="99"/>
      <c r="F625" s="26"/>
      <c r="G625" s="26"/>
      <c r="H625" s="26"/>
      <c r="I625" s="26"/>
      <c r="J625" s="53"/>
      <c r="K625" s="99"/>
      <c r="L625" s="99"/>
      <c r="M625" s="26"/>
      <c r="N625" s="99"/>
      <c r="O625" s="42" t="str">
        <f t="shared" si="36"/>
        <v/>
      </c>
      <c r="P625" s="26"/>
      <c r="Q625" s="63"/>
      <c r="R625" s="26"/>
      <c r="S625" s="26"/>
      <c r="T625" s="42"/>
      <c r="U625" s="42"/>
      <c r="V625" s="42"/>
      <c r="W625" s="41" t="str">
        <f>IF(E625="","",IF(K625="スギ",VLOOKUP(L625,#REF!,2,0),IF(K625="ヒノキ",VLOOKUP(L625,#REF!,3,0),0)))</f>
        <v/>
      </c>
      <c r="X625" s="41" t="str">
        <f t="shared" si="37"/>
        <v/>
      </c>
      <c r="Y625" s="42"/>
      <c r="Z625" s="42"/>
      <c r="AA625" s="43" t="str">
        <f t="shared" si="38"/>
        <v/>
      </c>
      <c r="AB625" s="23"/>
      <c r="AC625" s="23"/>
      <c r="AD625" s="23"/>
      <c r="AE625" s="23"/>
      <c r="AF625" s="23" t="str">
        <f t="shared" si="39"/>
        <v/>
      </c>
      <c r="AG625" s="88"/>
      <c r="AH625" s="26"/>
      <c r="AI625" s="26"/>
      <c r="AJ625" s="26"/>
    </row>
    <row r="626" spans="1:36">
      <c r="A626" s="42">
        <v>623</v>
      </c>
      <c r="B626" s="42" t="s">
        <v>91</v>
      </c>
      <c r="C626" s="112" t="s">
        <v>0</v>
      </c>
      <c r="D626" s="42"/>
      <c r="E626" s="99"/>
      <c r="F626" s="26"/>
      <c r="G626" s="26"/>
      <c r="H626" s="26"/>
      <c r="I626" s="26"/>
      <c r="J626" s="53"/>
      <c r="K626" s="99"/>
      <c r="L626" s="99"/>
      <c r="M626" s="26"/>
      <c r="N626" s="99"/>
      <c r="O626" s="42" t="str">
        <f t="shared" si="36"/>
        <v/>
      </c>
      <c r="P626" s="26"/>
      <c r="Q626" s="63"/>
      <c r="R626" s="26"/>
      <c r="S626" s="26"/>
      <c r="T626" s="42"/>
      <c r="U626" s="42"/>
      <c r="V626" s="42"/>
      <c r="W626" s="41" t="str">
        <f>IF(E626="","",IF(K626="スギ",VLOOKUP(L626,#REF!,2,0),IF(K626="ヒノキ",VLOOKUP(L626,#REF!,3,0),0)))</f>
        <v/>
      </c>
      <c r="X626" s="41" t="str">
        <f t="shared" si="37"/>
        <v/>
      </c>
      <c r="Y626" s="42"/>
      <c r="Z626" s="42"/>
      <c r="AA626" s="43" t="str">
        <f t="shared" si="38"/>
        <v/>
      </c>
      <c r="AB626" s="23"/>
      <c r="AC626" s="23"/>
      <c r="AD626" s="23"/>
      <c r="AE626" s="23"/>
      <c r="AF626" s="23" t="str">
        <f t="shared" si="39"/>
        <v/>
      </c>
      <c r="AG626" s="88"/>
      <c r="AH626" s="26"/>
      <c r="AI626" s="26"/>
      <c r="AJ626" s="26"/>
    </row>
    <row r="627" spans="1:36">
      <c r="A627" s="42">
        <v>624</v>
      </c>
      <c r="B627" s="42" t="s">
        <v>91</v>
      </c>
      <c r="C627" s="112" t="s">
        <v>0</v>
      </c>
      <c r="D627" s="42"/>
      <c r="E627" s="99"/>
      <c r="F627" s="26"/>
      <c r="G627" s="26"/>
      <c r="H627" s="26"/>
      <c r="I627" s="26"/>
      <c r="J627" s="53"/>
      <c r="K627" s="99"/>
      <c r="L627" s="99"/>
      <c r="M627" s="26"/>
      <c r="N627" s="99"/>
      <c r="O627" s="42" t="str">
        <f t="shared" si="36"/>
        <v/>
      </c>
      <c r="P627" s="26"/>
      <c r="Q627" s="63"/>
      <c r="R627" s="26"/>
      <c r="S627" s="26"/>
      <c r="T627" s="42"/>
      <c r="U627" s="42"/>
      <c r="V627" s="42"/>
      <c r="W627" s="41" t="str">
        <f>IF(E627="","",IF(K627="スギ",VLOOKUP(L627,#REF!,2,0),IF(K627="ヒノキ",VLOOKUP(L627,#REF!,3,0),0)))</f>
        <v/>
      </c>
      <c r="X627" s="41" t="str">
        <f t="shared" si="37"/>
        <v/>
      </c>
      <c r="Y627" s="42"/>
      <c r="Z627" s="42"/>
      <c r="AA627" s="43" t="str">
        <f t="shared" si="38"/>
        <v/>
      </c>
      <c r="AB627" s="23"/>
      <c r="AC627" s="23"/>
      <c r="AD627" s="23"/>
      <c r="AE627" s="23"/>
      <c r="AF627" s="23" t="str">
        <f t="shared" si="39"/>
        <v/>
      </c>
      <c r="AG627" s="88"/>
      <c r="AH627" s="26"/>
      <c r="AI627" s="26"/>
      <c r="AJ627" s="26"/>
    </row>
    <row r="628" spans="1:36">
      <c r="A628" s="42">
        <v>625</v>
      </c>
      <c r="B628" s="42" t="s">
        <v>91</v>
      </c>
      <c r="C628" s="112" t="s">
        <v>0</v>
      </c>
      <c r="D628" s="42"/>
      <c r="E628" s="99"/>
      <c r="F628" s="26"/>
      <c r="G628" s="26"/>
      <c r="H628" s="26"/>
      <c r="I628" s="26"/>
      <c r="J628" s="53"/>
      <c r="K628" s="99"/>
      <c r="L628" s="99"/>
      <c r="M628" s="26"/>
      <c r="N628" s="99"/>
      <c r="O628" s="42" t="str">
        <f t="shared" si="36"/>
        <v/>
      </c>
      <c r="P628" s="26"/>
      <c r="Q628" s="63"/>
      <c r="R628" s="26"/>
      <c r="S628" s="26"/>
      <c r="T628" s="42"/>
      <c r="U628" s="42"/>
      <c r="V628" s="42"/>
      <c r="W628" s="41" t="str">
        <f>IF(E628="","",IF(K628="スギ",VLOOKUP(L628,#REF!,2,0),IF(K628="ヒノキ",VLOOKUP(L628,#REF!,3,0),0)))</f>
        <v/>
      </c>
      <c r="X628" s="41" t="str">
        <f t="shared" si="37"/>
        <v/>
      </c>
      <c r="Y628" s="42"/>
      <c r="Z628" s="42"/>
      <c r="AA628" s="43" t="str">
        <f t="shared" si="38"/>
        <v/>
      </c>
      <c r="AB628" s="23"/>
      <c r="AC628" s="23"/>
      <c r="AD628" s="23"/>
      <c r="AE628" s="23"/>
      <c r="AF628" s="23" t="str">
        <f t="shared" si="39"/>
        <v/>
      </c>
      <c r="AG628" s="88"/>
      <c r="AH628" s="26"/>
      <c r="AI628" s="26"/>
      <c r="AJ628" s="26"/>
    </row>
    <row r="629" spans="1:36">
      <c r="A629" s="42">
        <v>626</v>
      </c>
      <c r="B629" s="42" t="s">
        <v>91</v>
      </c>
      <c r="C629" s="112" t="s">
        <v>0</v>
      </c>
      <c r="D629" s="42"/>
      <c r="E629" s="99"/>
      <c r="F629" s="26"/>
      <c r="G629" s="26"/>
      <c r="H629" s="26"/>
      <c r="I629" s="26"/>
      <c r="J629" s="53"/>
      <c r="K629" s="99"/>
      <c r="L629" s="99"/>
      <c r="M629" s="26"/>
      <c r="N629" s="99"/>
      <c r="O629" s="42" t="str">
        <f t="shared" si="36"/>
        <v/>
      </c>
      <c r="P629" s="26"/>
      <c r="Q629" s="63"/>
      <c r="R629" s="26"/>
      <c r="S629" s="26"/>
      <c r="T629" s="42"/>
      <c r="U629" s="42"/>
      <c r="V629" s="42"/>
      <c r="W629" s="41" t="str">
        <f>IF(E629="","",IF(K629="スギ",VLOOKUP(L629,#REF!,2,0),IF(K629="ヒノキ",VLOOKUP(L629,#REF!,3,0),0)))</f>
        <v/>
      </c>
      <c r="X629" s="41" t="str">
        <f t="shared" si="37"/>
        <v/>
      </c>
      <c r="Y629" s="42"/>
      <c r="Z629" s="42"/>
      <c r="AA629" s="43" t="str">
        <f t="shared" si="38"/>
        <v/>
      </c>
      <c r="AB629" s="23"/>
      <c r="AC629" s="23"/>
      <c r="AD629" s="23"/>
      <c r="AE629" s="23"/>
      <c r="AF629" s="23" t="str">
        <f t="shared" si="39"/>
        <v/>
      </c>
      <c r="AG629" s="88"/>
      <c r="AH629" s="26"/>
      <c r="AI629" s="26"/>
      <c r="AJ629" s="26"/>
    </row>
    <row r="630" spans="1:36">
      <c r="A630" s="42">
        <v>627</v>
      </c>
      <c r="B630" s="42" t="s">
        <v>91</v>
      </c>
      <c r="C630" s="112" t="s">
        <v>0</v>
      </c>
      <c r="D630" s="42"/>
      <c r="E630" s="99"/>
      <c r="F630" s="26"/>
      <c r="G630" s="26"/>
      <c r="H630" s="26"/>
      <c r="I630" s="26"/>
      <c r="J630" s="53"/>
      <c r="K630" s="99"/>
      <c r="L630" s="99"/>
      <c r="M630" s="26"/>
      <c r="N630" s="99"/>
      <c r="O630" s="42" t="str">
        <f t="shared" si="36"/>
        <v/>
      </c>
      <c r="P630" s="26"/>
      <c r="Q630" s="63"/>
      <c r="R630" s="26"/>
      <c r="S630" s="26"/>
      <c r="T630" s="42"/>
      <c r="U630" s="42"/>
      <c r="V630" s="42"/>
      <c r="W630" s="41" t="str">
        <f>IF(E630="","",IF(K630="スギ",VLOOKUP(L630,#REF!,2,0),IF(K630="ヒノキ",VLOOKUP(L630,#REF!,3,0),0)))</f>
        <v/>
      </c>
      <c r="X630" s="41" t="str">
        <f t="shared" si="37"/>
        <v/>
      </c>
      <c r="Y630" s="42"/>
      <c r="Z630" s="42"/>
      <c r="AA630" s="43" t="str">
        <f t="shared" si="38"/>
        <v/>
      </c>
      <c r="AB630" s="23"/>
      <c r="AC630" s="23"/>
      <c r="AD630" s="23"/>
      <c r="AE630" s="23"/>
      <c r="AF630" s="23" t="str">
        <f t="shared" si="39"/>
        <v/>
      </c>
      <c r="AG630" s="88"/>
      <c r="AH630" s="26"/>
      <c r="AI630" s="26"/>
      <c r="AJ630" s="26"/>
    </row>
    <row r="631" spans="1:36">
      <c r="A631" s="42">
        <v>628</v>
      </c>
      <c r="B631" s="42" t="s">
        <v>91</v>
      </c>
      <c r="C631" s="112" t="s">
        <v>0</v>
      </c>
      <c r="D631" s="42"/>
      <c r="E631" s="99"/>
      <c r="F631" s="26"/>
      <c r="G631" s="26"/>
      <c r="H631" s="26"/>
      <c r="I631" s="26"/>
      <c r="J631" s="53"/>
      <c r="K631" s="99"/>
      <c r="L631" s="99"/>
      <c r="M631" s="26"/>
      <c r="N631" s="99"/>
      <c r="O631" s="42" t="str">
        <f t="shared" si="36"/>
        <v/>
      </c>
      <c r="P631" s="26"/>
      <c r="Q631" s="63"/>
      <c r="R631" s="26"/>
      <c r="S631" s="26"/>
      <c r="T631" s="42"/>
      <c r="U631" s="42"/>
      <c r="V631" s="42"/>
      <c r="W631" s="41" t="str">
        <f>IF(E631="","",IF(K631="スギ",VLOOKUP(L631,#REF!,2,0),IF(K631="ヒノキ",VLOOKUP(L631,#REF!,3,0),0)))</f>
        <v/>
      </c>
      <c r="X631" s="41" t="str">
        <f t="shared" si="37"/>
        <v/>
      </c>
      <c r="Y631" s="42"/>
      <c r="Z631" s="42"/>
      <c r="AA631" s="43" t="str">
        <f t="shared" si="38"/>
        <v/>
      </c>
      <c r="AB631" s="23"/>
      <c r="AC631" s="23"/>
      <c r="AD631" s="23"/>
      <c r="AE631" s="23"/>
      <c r="AF631" s="23" t="str">
        <f t="shared" si="39"/>
        <v/>
      </c>
      <c r="AG631" s="88"/>
      <c r="AH631" s="26"/>
      <c r="AI631" s="26"/>
      <c r="AJ631" s="26"/>
    </row>
    <row r="632" spans="1:36">
      <c r="A632" s="42">
        <v>629</v>
      </c>
      <c r="B632" s="42" t="s">
        <v>91</v>
      </c>
      <c r="C632" s="112" t="s">
        <v>0</v>
      </c>
      <c r="D632" s="42"/>
      <c r="E632" s="99"/>
      <c r="F632" s="26"/>
      <c r="G632" s="26"/>
      <c r="H632" s="26"/>
      <c r="I632" s="26"/>
      <c r="J632" s="53"/>
      <c r="K632" s="99"/>
      <c r="L632" s="99"/>
      <c r="M632" s="26"/>
      <c r="N632" s="99"/>
      <c r="O632" s="42" t="str">
        <f t="shared" si="36"/>
        <v/>
      </c>
      <c r="P632" s="26"/>
      <c r="Q632" s="63"/>
      <c r="R632" s="26"/>
      <c r="S632" s="26"/>
      <c r="T632" s="42"/>
      <c r="U632" s="42"/>
      <c r="V632" s="42"/>
      <c r="W632" s="41" t="str">
        <f>IF(E632="","",IF(K632="スギ",VLOOKUP(L632,#REF!,2,0),IF(K632="ヒノキ",VLOOKUP(L632,#REF!,3,0),0)))</f>
        <v/>
      </c>
      <c r="X632" s="41" t="str">
        <f t="shared" si="37"/>
        <v/>
      </c>
      <c r="Y632" s="42"/>
      <c r="Z632" s="42"/>
      <c r="AA632" s="43" t="str">
        <f t="shared" si="38"/>
        <v/>
      </c>
      <c r="AB632" s="23"/>
      <c r="AC632" s="23"/>
      <c r="AD632" s="23"/>
      <c r="AE632" s="23"/>
      <c r="AF632" s="23" t="str">
        <f t="shared" si="39"/>
        <v/>
      </c>
      <c r="AG632" s="88"/>
      <c r="AH632" s="26"/>
      <c r="AI632" s="26"/>
      <c r="AJ632" s="26"/>
    </row>
    <row r="633" spans="1:36">
      <c r="A633" s="42">
        <v>630</v>
      </c>
      <c r="B633" s="42" t="s">
        <v>91</v>
      </c>
      <c r="C633" s="112" t="s">
        <v>0</v>
      </c>
      <c r="D633" s="42"/>
      <c r="E633" s="99"/>
      <c r="F633" s="26"/>
      <c r="G633" s="26"/>
      <c r="H633" s="26"/>
      <c r="I633" s="26"/>
      <c r="J633" s="53"/>
      <c r="K633" s="99"/>
      <c r="L633" s="99"/>
      <c r="M633" s="26"/>
      <c r="N633" s="99"/>
      <c r="O633" s="42" t="str">
        <f t="shared" si="36"/>
        <v/>
      </c>
      <c r="P633" s="26"/>
      <c r="Q633" s="63"/>
      <c r="R633" s="26"/>
      <c r="S633" s="26"/>
      <c r="T633" s="42"/>
      <c r="U633" s="42"/>
      <c r="V633" s="42"/>
      <c r="W633" s="41" t="str">
        <f>IF(E633="","",IF(K633="スギ",VLOOKUP(L633,#REF!,2,0),IF(K633="ヒノキ",VLOOKUP(L633,#REF!,3,0),0)))</f>
        <v/>
      </c>
      <c r="X633" s="41" t="str">
        <f t="shared" si="37"/>
        <v/>
      </c>
      <c r="Y633" s="42"/>
      <c r="Z633" s="42"/>
      <c r="AA633" s="43" t="str">
        <f t="shared" si="38"/>
        <v/>
      </c>
      <c r="AB633" s="23"/>
      <c r="AC633" s="23"/>
      <c r="AD633" s="23"/>
      <c r="AE633" s="23"/>
      <c r="AF633" s="23" t="str">
        <f t="shared" si="39"/>
        <v/>
      </c>
      <c r="AG633" s="88"/>
      <c r="AH633" s="26"/>
      <c r="AI633" s="26"/>
      <c r="AJ633" s="26"/>
    </row>
    <row r="634" spans="1:36">
      <c r="A634" s="42">
        <v>631</v>
      </c>
      <c r="B634" s="42" t="s">
        <v>91</v>
      </c>
      <c r="C634" s="112" t="s">
        <v>0</v>
      </c>
      <c r="D634" s="42"/>
      <c r="E634" s="99"/>
      <c r="F634" s="26"/>
      <c r="G634" s="26"/>
      <c r="H634" s="26"/>
      <c r="I634" s="26"/>
      <c r="J634" s="53"/>
      <c r="K634" s="99"/>
      <c r="L634" s="99"/>
      <c r="M634" s="26"/>
      <c r="N634" s="99"/>
      <c r="O634" s="42" t="str">
        <f t="shared" si="36"/>
        <v/>
      </c>
      <c r="P634" s="26"/>
      <c r="Q634" s="63"/>
      <c r="R634" s="26"/>
      <c r="S634" s="26"/>
      <c r="T634" s="42"/>
      <c r="U634" s="42"/>
      <c r="V634" s="42"/>
      <c r="W634" s="41" t="str">
        <f>IF(E634="","",IF(K634="スギ",VLOOKUP(L634,#REF!,2,0),IF(K634="ヒノキ",VLOOKUP(L634,#REF!,3,0),0)))</f>
        <v/>
      </c>
      <c r="X634" s="41" t="str">
        <f t="shared" si="37"/>
        <v/>
      </c>
      <c r="Y634" s="42"/>
      <c r="Z634" s="42"/>
      <c r="AA634" s="43" t="str">
        <f t="shared" si="38"/>
        <v/>
      </c>
      <c r="AB634" s="23"/>
      <c r="AC634" s="23"/>
      <c r="AD634" s="23"/>
      <c r="AE634" s="23"/>
      <c r="AF634" s="23" t="str">
        <f t="shared" si="39"/>
        <v/>
      </c>
      <c r="AG634" s="88"/>
      <c r="AH634" s="26"/>
      <c r="AI634" s="26"/>
      <c r="AJ634" s="26"/>
    </row>
    <row r="635" spans="1:36">
      <c r="A635" s="42">
        <v>632</v>
      </c>
      <c r="B635" s="42" t="s">
        <v>91</v>
      </c>
      <c r="C635" s="112" t="s">
        <v>0</v>
      </c>
      <c r="D635" s="42"/>
      <c r="E635" s="99"/>
      <c r="F635" s="26"/>
      <c r="G635" s="26"/>
      <c r="H635" s="26"/>
      <c r="I635" s="26"/>
      <c r="J635" s="53"/>
      <c r="K635" s="99"/>
      <c r="L635" s="99"/>
      <c r="M635" s="26"/>
      <c r="N635" s="99"/>
      <c r="O635" s="42" t="str">
        <f t="shared" si="36"/>
        <v/>
      </c>
      <c r="P635" s="26"/>
      <c r="Q635" s="63"/>
      <c r="R635" s="26"/>
      <c r="S635" s="26"/>
      <c r="T635" s="42"/>
      <c r="U635" s="42"/>
      <c r="V635" s="42"/>
      <c r="W635" s="41" t="str">
        <f>IF(E635="","",IF(K635="スギ",VLOOKUP(L635,#REF!,2,0),IF(K635="ヒノキ",VLOOKUP(L635,#REF!,3,0),0)))</f>
        <v/>
      </c>
      <c r="X635" s="41" t="str">
        <f t="shared" si="37"/>
        <v/>
      </c>
      <c r="Y635" s="42"/>
      <c r="Z635" s="42"/>
      <c r="AA635" s="43" t="str">
        <f t="shared" si="38"/>
        <v/>
      </c>
      <c r="AB635" s="23"/>
      <c r="AC635" s="23"/>
      <c r="AD635" s="23"/>
      <c r="AE635" s="23"/>
      <c r="AF635" s="23" t="str">
        <f t="shared" si="39"/>
        <v/>
      </c>
      <c r="AG635" s="88"/>
      <c r="AH635" s="26"/>
      <c r="AI635" s="26"/>
      <c r="AJ635" s="26"/>
    </row>
    <row r="636" spans="1:36">
      <c r="A636" s="42">
        <v>633</v>
      </c>
      <c r="B636" s="42" t="s">
        <v>91</v>
      </c>
      <c r="C636" s="112" t="s">
        <v>0</v>
      </c>
      <c r="D636" s="42"/>
      <c r="E636" s="99"/>
      <c r="F636" s="26"/>
      <c r="G636" s="26"/>
      <c r="H636" s="26"/>
      <c r="I636" s="26"/>
      <c r="J636" s="53"/>
      <c r="K636" s="99"/>
      <c r="L636" s="99"/>
      <c r="M636" s="26"/>
      <c r="N636" s="99"/>
      <c r="O636" s="42" t="str">
        <f t="shared" si="36"/>
        <v/>
      </c>
      <c r="P636" s="26"/>
      <c r="Q636" s="63"/>
      <c r="R636" s="26"/>
      <c r="S636" s="26"/>
      <c r="T636" s="42"/>
      <c r="U636" s="42"/>
      <c r="V636" s="42"/>
      <c r="W636" s="41" t="str">
        <f>IF(E636="","",IF(K636="スギ",VLOOKUP(L636,#REF!,2,0),IF(K636="ヒノキ",VLOOKUP(L636,#REF!,3,0),0)))</f>
        <v/>
      </c>
      <c r="X636" s="41" t="str">
        <f t="shared" si="37"/>
        <v/>
      </c>
      <c r="Y636" s="42"/>
      <c r="Z636" s="42"/>
      <c r="AA636" s="43" t="str">
        <f t="shared" si="38"/>
        <v/>
      </c>
      <c r="AB636" s="23"/>
      <c r="AC636" s="23"/>
      <c r="AD636" s="23"/>
      <c r="AE636" s="23"/>
      <c r="AF636" s="23" t="str">
        <f t="shared" si="39"/>
        <v/>
      </c>
      <c r="AG636" s="88"/>
      <c r="AH636" s="26"/>
      <c r="AI636" s="26"/>
      <c r="AJ636" s="26"/>
    </row>
    <row r="637" spans="1:36">
      <c r="A637" s="42">
        <v>634</v>
      </c>
      <c r="B637" s="42" t="s">
        <v>91</v>
      </c>
      <c r="C637" s="112" t="s">
        <v>0</v>
      </c>
      <c r="D637" s="42"/>
      <c r="E637" s="99"/>
      <c r="F637" s="26"/>
      <c r="G637" s="26"/>
      <c r="H637" s="26"/>
      <c r="I637" s="26"/>
      <c r="J637" s="53"/>
      <c r="K637" s="99"/>
      <c r="L637" s="99"/>
      <c r="M637" s="26"/>
      <c r="N637" s="99"/>
      <c r="O637" s="42" t="str">
        <f t="shared" si="36"/>
        <v/>
      </c>
      <c r="P637" s="26"/>
      <c r="Q637" s="63"/>
      <c r="R637" s="26"/>
      <c r="S637" s="26"/>
      <c r="T637" s="42"/>
      <c r="U637" s="42"/>
      <c r="V637" s="42"/>
      <c r="W637" s="41" t="str">
        <f>IF(E637="","",IF(K637="スギ",VLOOKUP(L637,#REF!,2,0),IF(K637="ヒノキ",VLOOKUP(L637,#REF!,3,0),0)))</f>
        <v/>
      </c>
      <c r="X637" s="41" t="str">
        <f t="shared" si="37"/>
        <v/>
      </c>
      <c r="Y637" s="42"/>
      <c r="Z637" s="42"/>
      <c r="AA637" s="43" t="str">
        <f t="shared" si="38"/>
        <v/>
      </c>
      <c r="AB637" s="23"/>
      <c r="AC637" s="23"/>
      <c r="AD637" s="23"/>
      <c r="AE637" s="23"/>
      <c r="AF637" s="23" t="str">
        <f t="shared" si="39"/>
        <v/>
      </c>
      <c r="AG637" s="88"/>
      <c r="AH637" s="26"/>
      <c r="AI637" s="26"/>
      <c r="AJ637" s="26"/>
    </row>
    <row r="638" spans="1:36">
      <c r="A638" s="42">
        <v>635</v>
      </c>
      <c r="B638" s="42" t="s">
        <v>91</v>
      </c>
      <c r="C638" s="112" t="s">
        <v>0</v>
      </c>
      <c r="D638" s="42"/>
      <c r="E638" s="99"/>
      <c r="F638" s="26"/>
      <c r="G638" s="26"/>
      <c r="H638" s="26"/>
      <c r="I638" s="26"/>
      <c r="J638" s="53"/>
      <c r="K638" s="99"/>
      <c r="L638" s="99"/>
      <c r="M638" s="26"/>
      <c r="N638" s="99"/>
      <c r="O638" s="42" t="str">
        <f t="shared" si="36"/>
        <v/>
      </c>
      <c r="P638" s="26"/>
      <c r="Q638" s="63"/>
      <c r="R638" s="26"/>
      <c r="S638" s="26"/>
      <c r="T638" s="42"/>
      <c r="U638" s="42"/>
      <c r="V638" s="42"/>
      <c r="W638" s="41" t="str">
        <f>IF(E638="","",IF(K638="スギ",VLOOKUP(L638,#REF!,2,0),IF(K638="ヒノキ",VLOOKUP(L638,#REF!,3,0),0)))</f>
        <v/>
      </c>
      <c r="X638" s="41" t="str">
        <f t="shared" si="37"/>
        <v/>
      </c>
      <c r="Y638" s="42"/>
      <c r="Z638" s="42"/>
      <c r="AA638" s="43" t="str">
        <f t="shared" si="38"/>
        <v/>
      </c>
      <c r="AB638" s="23"/>
      <c r="AC638" s="23"/>
      <c r="AD638" s="23"/>
      <c r="AE638" s="23"/>
      <c r="AF638" s="23" t="str">
        <f t="shared" si="39"/>
        <v/>
      </c>
      <c r="AG638" s="88"/>
      <c r="AH638" s="26"/>
      <c r="AI638" s="26"/>
      <c r="AJ638" s="26"/>
    </row>
    <row r="639" spans="1:36">
      <c r="A639" s="42">
        <v>636</v>
      </c>
      <c r="B639" s="42" t="s">
        <v>91</v>
      </c>
      <c r="C639" s="112" t="s">
        <v>0</v>
      </c>
      <c r="D639" s="42"/>
      <c r="E639" s="99"/>
      <c r="F639" s="26"/>
      <c r="G639" s="26"/>
      <c r="H639" s="26"/>
      <c r="I639" s="26"/>
      <c r="J639" s="53"/>
      <c r="K639" s="99"/>
      <c r="L639" s="99"/>
      <c r="M639" s="26"/>
      <c r="N639" s="99"/>
      <c r="O639" s="42" t="str">
        <f t="shared" si="36"/>
        <v/>
      </c>
      <c r="P639" s="26"/>
      <c r="Q639" s="63"/>
      <c r="R639" s="26"/>
      <c r="S639" s="26"/>
      <c r="T639" s="42"/>
      <c r="U639" s="42"/>
      <c r="V639" s="42"/>
      <c r="W639" s="41" t="str">
        <f>IF(E639="","",IF(K639="スギ",VLOOKUP(L639,#REF!,2,0),IF(K639="ヒノキ",VLOOKUP(L639,#REF!,3,0),0)))</f>
        <v/>
      </c>
      <c r="X639" s="41" t="str">
        <f t="shared" si="37"/>
        <v/>
      </c>
      <c r="Y639" s="42"/>
      <c r="Z639" s="42"/>
      <c r="AA639" s="43" t="str">
        <f t="shared" si="38"/>
        <v/>
      </c>
      <c r="AB639" s="23"/>
      <c r="AC639" s="23"/>
      <c r="AD639" s="23"/>
      <c r="AE639" s="23"/>
      <c r="AF639" s="23" t="str">
        <f t="shared" si="39"/>
        <v/>
      </c>
      <c r="AG639" s="88"/>
      <c r="AH639" s="26"/>
      <c r="AI639" s="26"/>
      <c r="AJ639" s="26"/>
    </row>
    <row r="640" spans="1:36">
      <c r="A640" s="42">
        <v>637</v>
      </c>
      <c r="B640" s="42" t="s">
        <v>91</v>
      </c>
      <c r="C640" s="112" t="s">
        <v>0</v>
      </c>
      <c r="D640" s="42"/>
      <c r="E640" s="99"/>
      <c r="F640" s="26"/>
      <c r="G640" s="26"/>
      <c r="H640" s="26"/>
      <c r="I640" s="26"/>
      <c r="J640" s="53"/>
      <c r="K640" s="99"/>
      <c r="L640" s="99"/>
      <c r="M640" s="26"/>
      <c r="N640" s="99"/>
      <c r="O640" s="42" t="str">
        <f t="shared" si="36"/>
        <v/>
      </c>
      <c r="P640" s="26"/>
      <c r="Q640" s="63"/>
      <c r="R640" s="26"/>
      <c r="S640" s="26"/>
      <c r="T640" s="42"/>
      <c r="U640" s="42"/>
      <c r="V640" s="42"/>
      <c r="W640" s="41" t="str">
        <f>IF(E640="","",IF(K640="スギ",VLOOKUP(L640,#REF!,2,0),IF(K640="ヒノキ",VLOOKUP(L640,#REF!,3,0),0)))</f>
        <v/>
      </c>
      <c r="X640" s="41" t="str">
        <f t="shared" si="37"/>
        <v/>
      </c>
      <c r="Y640" s="42"/>
      <c r="Z640" s="42"/>
      <c r="AA640" s="43" t="str">
        <f t="shared" si="38"/>
        <v/>
      </c>
      <c r="AB640" s="23"/>
      <c r="AC640" s="23"/>
      <c r="AD640" s="23"/>
      <c r="AE640" s="23"/>
      <c r="AF640" s="23" t="str">
        <f t="shared" si="39"/>
        <v/>
      </c>
      <c r="AG640" s="88"/>
      <c r="AH640" s="26"/>
      <c r="AI640" s="26"/>
      <c r="AJ640" s="26"/>
    </row>
    <row r="641" spans="1:36">
      <c r="A641" s="42">
        <v>638</v>
      </c>
      <c r="B641" s="42" t="s">
        <v>91</v>
      </c>
      <c r="C641" s="112" t="s">
        <v>0</v>
      </c>
      <c r="D641" s="42"/>
      <c r="E641" s="99"/>
      <c r="F641" s="26"/>
      <c r="G641" s="26"/>
      <c r="H641" s="26"/>
      <c r="I641" s="26"/>
      <c r="J641" s="53"/>
      <c r="K641" s="99"/>
      <c r="L641" s="99"/>
      <c r="M641" s="26"/>
      <c r="N641" s="99"/>
      <c r="O641" s="42" t="str">
        <f t="shared" si="36"/>
        <v/>
      </c>
      <c r="P641" s="26"/>
      <c r="Q641" s="63"/>
      <c r="R641" s="26"/>
      <c r="S641" s="26"/>
      <c r="T641" s="42"/>
      <c r="U641" s="42"/>
      <c r="V641" s="42"/>
      <c r="W641" s="41" t="str">
        <f>IF(E641="","",IF(K641="スギ",VLOOKUP(L641,#REF!,2,0),IF(K641="ヒノキ",VLOOKUP(L641,#REF!,3,0),0)))</f>
        <v/>
      </c>
      <c r="X641" s="41" t="str">
        <f t="shared" si="37"/>
        <v/>
      </c>
      <c r="Y641" s="42"/>
      <c r="Z641" s="42"/>
      <c r="AA641" s="43" t="str">
        <f t="shared" si="38"/>
        <v/>
      </c>
      <c r="AB641" s="23"/>
      <c r="AC641" s="23"/>
      <c r="AD641" s="23"/>
      <c r="AE641" s="23"/>
      <c r="AF641" s="23" t="str">
        <f t="shared" si="39"/>
        <v/>
      </c>
      <c r="AG641" s="88"/>
      <c r="AH641" s="26"/>
      <c r="AI641" s="26"/>
      <c r="AJ641" s="26"/>
    </row>
    <row r="642" spans="1:36">
      <c r="A642" s="42">
        <v>639</v>
      </c>
      <c r="B642" s="42" t="s">
        <v>91</v>
      </c>
      <c r="C642" s="112" t="s">
        <v>0</v>
      </c>
      <c r="D642" s="42"/>
      <c r="E642" s="99"/>
      <c r="F642" s="26"/>
      <c r="G642" s="26"/>
      <c r="H642" s="26"/>
      <c r="I642" s="26"/>
      <c r="J642" s="53"/>
      <c r="K642" s="99"/>
      <c r="L642" s="99"/>
      <c r="M642" s="26"/>
      <c r="N642" s="99"/>
      <c r="O642" s="42" t="str">
        <f t="shared" si="36"/>
        <v/>
      </c>
      <c r="P642" s="26"/>
      <c r="Q642" s="63"/>
      <c r="R642" s="26"/>
      <c r="S642" s="26"/>
      <c r="T642" s="42"/>
      <c r="U642" s="42"/>
      <c r="V642" s="42"/>
      <c r="W642" s="41" t="str">
        <f>IF(E642="","",IF(K642="スギ",VLOOKUP(L642,#REF!,2,0),IF(K642="ヒノキ",VLOOKUP(L642,#REF!,3,0),0)))</f>
        <v/>
      </c>
      <c r="X642" s="41" t="str">
        <f t="shared" si="37"/>
        <v/>
      </c>
      <c r="Y642" s="42"/>
      <c r="Z642" s="42"/>
      <c r="AA642" s="43" t="str">
        <f t="shared" si="38"/>
        <v/>
      </c>
      <c r="AB642" s="23"/>
      <c r="AC642" s="23"/>
      <c r="AD642" s="23"/>
      <c r="AE642" s="23"/>
      <c r="AF642" s="23" t="str">
        <f t="shared" si="39"/>
        <v/>
      </c>
      <c r="AG642" s="88"/>
      <c r="AH642" s="26"/>
      <c r="AI642" s="26"/>
      <c r="AJ642" s="26"/>
    </row>
    <row r="643" spans="1:36">
      <c r="A643" s="42">
        <v>640</v>
      </c>
      <c r="B643" s="42" t="s">
        <v>91</v>
      </c>
      <c r="C643" s="112" t="s">
        <v>0</v>
      </c>
      <c r="D643" s="42"/>
      <c r="E643" s="99"/>
      <c r="F643" s="26"/>
      <c r="G643" s="26"/>
      <c r="H643" s="26"/>
      <c r="I643" s="26"/>
      <c r="J643" s="53"/>
      <c r="K643" s="99"/>
      <c r="L643" s="99"/>
      <c r="M643" s="26"/>
      <c r="N643" s="99"/>
      <c r="O643" s="42" t="str">
        <f t="shared" si="36"/>
        <v/>
      </c>
      <c r="P643" s="26"/>
      <c r="Q643" s="63"/>
      <c r="R643" s="26"/>
      <c r="S643" s="26"/>
      <c r="T643" s="42"/>
      <c r="U643" s="42"/>
      <c r="V643" s="42"/>
      <c r="W643" s="41" t="str">
        <f>IF(E643="","",IF(K643="スギ",VLOOKUP(L643,#REF!,2,0),IF(K643="ヒノキ",VLOOKUP(L643,#REF!,3,0),0)))</f>
        <v/>
      </c>
      <c r="X643" s="41" t="str">
        <f t="shared" si="37"/>
        <v/>
      </c>
      <c r="Y643" s="42"/>
      <c r="Z643" s="42"/>
      <c r="AA643" s="43" t="str">
        <f t="shared" si="38"/>
        <v/>
      </c>
      <c r="AB643" s="23"/>
      <c r="AC643" s="23"/>
      <c r="AD643" s="23"/>
      <c r="AE643" s="23"/>
      <c r="AF643" s="23" t="str">
        <f t="shared" si="39"/>
        <v/>
      </c>
      <c r="AG643" s="88"/>
      <c r="AH643" s="26"/>
      <c r="AI643" s="26"/>
      <c r="AJ643" s="26"/>
    </row>
    <row r="644" spans="1:36">
      <c r="A644" s="42">
        <v>641</v>
      </c>
      <c r="B644" s="42" t="s">
        <v>91</v>
      </c>
      <c r="C644" s="112" t="s">
        <v>0</v>
      </c>
      <c r="D644" s="42"/>
      <c r="E644" s="99"/>
      <c r="F644" s="26"/>
      <c r="G644" s="26"/>
      <c r="H644" s="26"/>
      <c r="I644" s="26"/>
      <c r="J644" s="53"/>
      <c r="K644" s="99"/>
      <c r="L644" s="99"/>
      <c r="M644" s="26"/>
      <c r="N644" s="99"/>
      <c r="O644" s="42" t="str">
        <f t="shared" si="36"/>
        <v/>
      </c>
      <c r="P644" s="26"/>
      <c r="Q644" s="63"/>
      <c r="R644" s="26"/>
      <c r="S644" s="26"/>
      <c r="T644" s="42"/>
      <c r="U644" s="42"/>
      <c r="V644" s="42"/>
      <c r="W644" s="41" t="str">
        <f>IF(E644="","",IF(K644="スギ",VLOOKUP(L644,#REF!,2,0),IF(K644="ヒノキ",VLOOKUP(L644,#REF!,3,0),0)))</f>
        <v/>
      </c>
      <c r="X644" s="41" t="str">
        <f t="shared" si="37"/>
        <v/>
      </c>
      <c r="Y644" s="42"/>
      <c r="Z644" s="42"/>
      <c r="AA644" s="43" t="str">
        <f t="shared" si="38"/>
        <v/>
      </c>
      <c r="AB644" s="23"/>
      <c r="AC644" s="23"/>
      <c r="AD644" s="23"/>
      <c r="AE644" s="23"/>
      <c r="AF644" s="23" t="str">
        <f t="shared" si="39"/>
        <v/>
      </c>
      <c r="AG644" s="88"/>
      <c r="AH644" s="26"/>
      <c r="AI644" s="26"/>
      <c r="AJ644" s="26"/>
    </row>
    <row r="645" spans="1:36">
      <c r="A645" s="42">
        <v>642</v>
      </c>
      <c r="B645" s="42" t="s">
        <v>91</v>
      </c>
      <c r="C645" s="112" t="s">
        <v>0</v>
      </c>
      <c r="D645" s="42"/>
      <c r="E645" s="99"/>
      <c r="F645" s="26"/>
      <c r="G645" s="26"/>
      <c r="H645" s="26"/>
      <c r="I645" s="26"/>
      <c r="J645" s="53"/>
      <c r="K645" s="99"/>
      <c r="L645" s="99"/>
      <c r="M645" s="26"/>
      <c r="N645" s="99"/>
      <c r="O645" s="42" t="str">
        <f t="shared" ref="O645:O708" si="40">IF(N645="","",IF(MONTH(N645)&lt;=3,YEAR(N645)-1,YEAR(N645)))</f>
        <v/>
      </c>
      <c r="P645" s="26"/>
      <c r="Q645" s="63"/>
      <c r="R645" s="26"/>
      <c r="S645" s="26"/>
      <c r="T645" s="42"/>
      <c r="U645" s="42"/>
      <c r="V645" s="42"/>
      <c r="W645" s="41" t="str">
        <f>IF(E645="","",IF(K645="スギ",VLOOKUP(L645,#REF!,2,0),IF(K645="ヒノキ",VLOOKUP(L645,#REF!,3,0),0)))</f>
        <v/>
      </c>
      <c r="X645" s="41" t="str">
        <f t="shared" ref="X645:X708" si="41">IF(E645="","",IF(Q645=0,ROUND(W645*J645,0),0))</f>
        <v/>
      </c>
      <c r="Y645" s="42"/>
      <c r="Z645" s="42"/>
      <c r="AA645" s="43" t="str">
        <f t="shared" ref="AA645:AA708" si="42">IF(Q645="","",IF(Q645=0,X645,Q645))</f>
        <v/>
      </c>
      <c r="AB645" s="23"/>
      <c r="AC645" s="23"/>
      <c r="AD645" s="23"/>
      <c r="AE645" s="23"/>
      <c r="AF645" s="23" t="str">
        <f t="shared" ref="AF645:AF708" si="43">IF(E645="","",Q645-SUM(AB645:AE645))</f>
        <v/>
      </c>
      <c r="AG645" s="88"/>
      <c r="AH645" s="26"/>
      <c r="AI645" s="26"/>
      <c r="AJ645" s="26"/>
    </row>
    <row r="646" spans="1:36">
      <c r="A646" s="42">
        <v>643</v>
      </c>
      <c r="B646" s="42" t="s">
        <v>91</v>
      </c>
      <c r="C646" s="112" t="s">
        <v>0</v>
      </c>
      <c r="D646" s="42"/>
      <c r="E646" s="99"/>
      <c r="F646" s="26"/>
      <c r="G646" s="26"/>
      <c r="H646" s="26"/>
      <c r="I646" s="26"/>
      <c r="J646" s="53"/>
      <c r="K646" s="99"/>
      <c r="L646" s="99"/>
      <c r="M646" s="26"/>
      <c r="N646" s="99"/>
      <c r="O646" s="42" t="str">
        <f t="shared" si="40"/>
        <v/>
      </c>
      <c r="P646" s="26"/>
      <c r="Q646" s="63"/>
      <c r="R646" s="26"/>
      <c r="S646" s="26"/>
      <c r="T646" s="42"/>
      <c r="U646" s="42"/>
      <c r="V646" s="42"/>
      <c r="W646" s="41" t="str">
        <f>IF(E646="","",IF(K646="スギ",VLOOKUP(L646,#REF!,2,0),IF(K646="ヒノキ",VLOOKUP(L646,#REF!,3,0),0)))</f>
        <v/>
      </c>
      <c r="X646" s="41" t="str">
        <f t="shared" si="41"/>
        <v/>
      </c>
      <c r="Y646" s="42"/>
      <c r="Z646" s="42"/>
      <c r="AA646" s="43" t="str">
        <f t="shared" si="42"/>
        <v/>
      </c>
      <c r="AB646" s="23"/>
      <c r="AC646" s="23"/>
      <c r="AD646" s="23"/>
      <c r="AE646" s="23"/>
      <c r="AF646" s="23" t="str">
        <f t="shared" si="43"/>
        <v/>
      </c>
      <c r="AG646" s="88"/>
      <c r="AH646" s="26"/>
      <c r="AI646" s="26"/>
      <c r="AJ646" s="26"/>
    </row>
    <row r="647" spans="1:36">
      <c r="A647" s="42">
        <v>644</v>
      </c>
      <c r="B647" s="42" t="s">
        <v>91</v>
      </c>
      <c r="C647" s="112" t="s">
        <v>0</v>
      </c>
      <c r="D647" s="42"/>
      <c r="E647" s="99"/>
      <c r="F647" s="26"/>
      <c r="G647" s="26"/>
      <c r="H647" s="26"/>
      <c r="I647" s="26"/>
      <c r="J647" s="53"/>
      <c r="K647" s="99"/>
      <c r="L647" s="99"/>
      <c r="M647" s="26"/>
      <c r="N647" s="99"/>
      <c r="O647" s="42" t="str">
        <f t="shared" si="40"/>
        <v/>
      </c>
      <c r="P647" s="26"/>
      <c r="Q647" s="63"/>
      <c r="R647" s="26"/>
      <c r="S647" s="26"/>
      <c r="T647" s="42"/>
      <c r="U647" s="42"/>
      <c r="V647" s="42"/>
      <c r="W647" s="41" t="str">
        <f>IF(E647="","",IF(K647="スギ",VLOOKUP(L647,#REF!,2,0),IF(K647="ヒノキ",VLOOKUP(L647,#REF!,3,0),0)))</f>
        <v/>
      </c>
      <c r="X647" s="41" t="str">
        <f t="shared" si="41"/>
        <v/>
      </c>
      <c r="Y647" s="42"/>
      <c r="Z647" s="42"/>
      <c r="AA647" s="43" t="str">
        <f t="shared" si="42"/>
        <v/>
      </c>
      <c r="AB647" s="23"/>
      <c r="AC647" s="23"/>
      <c r="AD647" s="23"/>
      <c r="AE647" s="23"/>
      <c r="AF647" s="23" t="str">
        <f t="shared" si="43"/>
        <v/>
      </c>
      <c r="AG647" s="88"/>
      <c r="AH647" s="26"/>
      <c r="AI647" s="26"/>
      <c r="AJ647" s="26"/>
    </row>
    <row r="648" spans="1:36">
      <c r="A648" s="42">
        <v>645</v>
      </c>
      <c r="B648" s="42" t="s">
        <v>91</v>
      </c>
      <c r="C648" s="112" t="s">
        <v>0</v>
      </c>
      <c r="D648" s="42"/>
      <c r="E648" s="99"/>
      <c r="F648" s="26"/>
      <c r="G648" s="26"/>
      <c r="H648" s="26"/>
      <c r="I648" s="26"/>
      <c r="J648" s="53"/>
      <c r="K648" s="99"/>
      <c r="L648" s="99"/>
      <c r="M648" s="26"/>
      <c r="N648" s="99"/>
      <c r="O648" s="42" t="str">
        <f t="shared" si="40"/>
        <v/>
      </c>
      <c r="P648" s="26"/>
      <c r="Q648" s="63"/>
      <c r="R648" s="26"/>
      <c r="S648" s="26"/>
      <c r="T648" s="42"/>
      <c r="U648" s="42"/>
      <c r="V648" s="42"/>
      <c r="W648" s="41" t="str">
        <f>IF(E648="","",IF(K648="スギ",VLOOKUP(L648,#REF!,2,0),IF(K648="ヒノキ",VLOOKUP(L648,#REF!,3,0),0)))</f>
        <v/>
      </c>
      <c r="X648" s="41" t="str">
        <f t="shared" si="41"/>
        <v/>
      </c>
      <c r="Y648" s="42"/>
      <c r="Z648" s="42"/>
      <c r="AA648" s="43" t="str">
        <f t="shared" si="42"/>
        <v/>
      </c>
      <c r="AB648" s="23"/>
      <c r="AC648" s="23"/>
      <c r="AD648" s="23"/>
      <c r="AE648" s="23"/>
      <c r="AF648" s="23" t="str">
        <f t="shared" si="43"/>
        <v/>
      </c>
      <c r="AG648" s="88"/>
      <c r="AH648" s="26"/>
      <c r="AI648" s="26"/>
      <c r="AJ648" s="26"/>
    </row>
    <row r="649" spans="1:36">
      <c r="A649" s="42">
        <v>646</v>
      </c>
      <c r="B649" s="42" t="s">
        <v>91</v>
      </c>
      <c r="C649" s="112" t="s">
        <v>0</v>
      </c>
      <c r="D649" s="42"/>
      <c r="E649" s="99"/>
      <c r="F649" s="26"/>
      <c r="G649" s="26"/>
      <c r="H649" s="26"/>
      <c r="I649" s="26"/>
      <c r="J649" s="53"/>
      <c r="K649" s="99"/>
      <c r="L649" s="99"/>
      <c r="M649" s="26"/>
      <c r="N649" s="99"/>
      <c r="O649" s="42" t="str">
        <f t="shared" si="40"/>
        <v/>
      </c>
      <c r="P649" s="26"/>
      <c r="Q649" s="63"/>
      <c r="R649" s="26"/>
      <c r="S649" s="26"/>
      <c r="T649" s="42"/>
      <c r="U649" s="42"/>
      <c r="V649" s="42"/>
      <c r="W649" s="41" t="str">
        <f>IF(E649="","",IF(K649="スギ",VLOOKUP(L649,#REF!,2,0),IF(K649="ヒノキ",VLOOKUP(L649,#REF!,3,0),0)))</f>
        <v/>
      </c>
      <c r="X649" s="41" t="str">
        <f t="shared" si="41"/>
        <v/>
      </c>
      <c r="Y649" s="42"/>
      <c r="Z649" s="42"/>
      <c r="AA649" s="43" t="str">
        <f t="shared" si="42"/>
        <v/>
      </c>
      <c r="AB649" s="23"/>
      <c r="AC649" s="23"/>
      <c r="AD649" s="23"/>
      <c r="AE649" s="23"/>
      <c r="AF649" s="23" t="str">
        <f t="shared" si="43"/>
        <v/>
      </c>
      <c r="AG649" s="88"/>
      <c r="AH649" s="26"/>
      <c r="AI649" s="26"/>
      <c r="AJ649" s="26"/>
    </row>
    <row r="650" spans="1:36">
      <c r="A650" s="42">
        <v>647</v>
      </c>
      <c r="B650" s="42" t="s">
        <v>91</v>
      </c>
      <c r="C650" s="112" t="s">
        <v>0</v>
      </c>
      <c r="D650" s="42"/>
      <c r="E650" s="99"/>
      <c r="F650" s="26"/>
      <c r="G650" s="26"/>
      <c r="H650" s="26"/>
      <c r="I650" s="26"/>
      <c r="J650" s="53"/>
      <c r="K650" s="99"/>
      <c r="L650" s="99"/>
      <c r="M650" s="26"/>
      <c r="N650" s="99"/>
      <c r="O650" s="42" t="str">
        <f t="shared" si="40"/>
        <v/>
      </c>
      <c r="P650" s="26"/>
      <c r="Q650" s="63"/>
      <c r="R650" s="26"/>
      <c r="S650" s="26"/>
      <c r="T650" s="42"/>
      <c r="U650" s="42"/>
      <c r="V650" s="42"/>
      <c r="W650" s="41" t="str">
        <f>IF(E650="","",IF(K650="スギ",VLOOKUP(L650,#REF!,2,0),IF(K650="ヒノキ",VLOOKUP(L650,#REF!,3,0),0)))</f>
        <v/>
      </c>
      <c r="X650" s="41" t="str">
        <f t="shared" si="41"/>
        <v/>
      </c>
      <c r="Y650" s="42"/>
      <c r="Z650" s="42"/>
      <c r="AA650" s="43" t="str">
        <f t="shared" si="42"/>
        <v/>
      </c>
      <c r="AB650" s="23"/>
      <c r="AC650" s="23"/>
      <c r="AD650" s="23"/>
      <c r="AE650" s="23"/>
      <c r="AF650" s="23" t="str">
        <f t="shared" si="43"/>
        <v/>
      </c>
      <c r="AG650" s="88"/>
      <c r="AH650" s="26"/>
      <c r="AI650" s="26"/>
      <c r="AJ650" s="26"/>
    </row>
    <row r="651" spans="1:36">
      <c r="A651" s="42">
        <v>648</v>
      </c>
      <c r="B651" s="42" t="s">
        <v>91</v>
      </c>
      <c r="C651" s="112" t="s">
        <v>0</v>
      </c>
      <c r="D651" s="42"/>
      <c r="E651" s="99"/>
      <c r="F651" s="26"/>
      <c r="G651" s="26"/>
      <c r="H651" s="26"/>
      <c r="I651" s="26"/>
      <c r="J651" s="53"/>
      <c r="K651" s="99"/>
      <c r="L651" s="99"/>
      <c r="M651" s="26"/>
      <c r="N651" s="99"/>
      <c r="O651" s="42" t="str">
        <f t="shared" si="40"/>
        <v/>
      </c>
      <c r="P651" s="26"/>
      <c r="Q651" s="63"/>
      <c r="R651" s="26"/>
      <c r="S651" s="26"/>
      <c r="T651" s="42"/>
      <c r="U651" s="42"/>
      <c r="V651" s="42"/>
      <c r="W651" s="41" t="str">
        <f>IF(E651="","",IF(K651="スギ",VLOOKUP(L651,#REF!,2,0),IF(K651="ヒノキ",VLOOKUP(L651,#REF!,3,0),0)))</f>
        <v/>
      </c>
      <c r="X651" s="41" t="str">
        <f t="shared" si="41"/>
        <v/>
      </c>
      <c r="Y651" s="42"/>
      <c r="Z651" s="42"/>
      <c r="AA651" s="43" t="str">
        <f t="shared" si="42"/>
        <v/>
      </c>
      <c r="AB651" s="23"/>
      <c r="AC651" s="23"/>
      <c r="AD651" s="23"/>
      <c r="AE651" s="23"/>
      <c r="AF651" s="23" t="str">
        <f t="shared" si="43"/>
        <v/>
      </c>
      <c r="AG651" s="88"/>
      <c r="AH651" s="26"/>
      <c r="AI651" s="26"/>
      <c r="AJ651" s="26"/>
    </row>
    <row r="652" spans="1:36">
      <c r="A652" s="42">
        <v>649</v>
      </c>
      <c r="B652" s="42" t="s">
        <v>91</v>
      </c>
      <c r="C652" s="112" t="s">
        <v>0</v>
      </c>
      <c r="D652" s="42"/>
      <c r="E652" s="99"/>
      <c r="F652" s="26"/>
      <c r="G652" s="26"/>
      <c r="H652" s="26"/>
      <c r="I652" s="26"/>
      <c r="J652" s="53"/>
      <c r="K652" s="99"/>
      <c r="L652" s="99"/>
      <c r="M652" s="26"/>
      <c r="N652" s="99"/>
      <c r="O652" s="42" t="str">
        <f t="shared" si="40"/>
        <v/>
      </c>
      <c r="P652" s="26"/>
      <c r="Q652" s="63"/>
      <c r="R652" s="26"/>
      <c r="S652" s="26"/>
      <c r="T652" s="42"/>
      <c r="U652" s="42"/>
      <c r="V652" s="42"/>
      <c r="W652" s="41" t="str">
        <f>IF(E652="","",IF(K652="スギ",VLOOKUP(L652,#REF!,2,0),IF(K652="ヒノキ",VLOOKUP(L652,#REF!,3,0),0)))</f>
        <v/>
      </c>
      <c r="X652" s="41" t="str">
        <f t="shared" si="41"/>
        <v/>
      </c>
      <c r="Y652" s="42"/>
      <c r="Z652" s="42"/>
      <c r="AA652" s="43" t="str">
        <f t="shared" si="42"/>
        <v/>
      </c>
      <c r="AB652" s="23"/>
      <c r="AC652" s="23"/>
      <c r="AD652" s="23"/>
      <c r="AE652" s="23"/>
      <c r="AF652" s="23" t="str">
        <f t="shared" si="43"/>
        <v/>
      </c>
      <c r="AG652" s="88"/>
      <c r="AH652" s="26"/>
      <c r="AI652" s="26"/>
      <c r="AJ652" s="26"/>
    </row>
    <row r="653" spans="1:36">
      <c r="A653" s="42">
        <v>650</v>
      </c>
      <c r="B653" s="42" t="s">
        <v>91</v>
      </c>
      <c r="C653" s="112" t="s">
        <v>0</v>
      </c>
      <c r="D653" s="42"/>
      <c r="E653" s="99"/>
      <c r="F653" s="26"/>
      <c r="G653" s="26"/>
      <c r="H653" s="26"/>
      <c r="I653" s="26"/>
      <c r="J653" s="53"/>
      <c r="K653" s="99"/>
      <c r="L653" s="99"/>
      <c r="M653" s="26"/>
      <c r="N653" s="99"/>
      <c r="O653" s="42" t="str">
        <f t="shared" si="40"/>
        <v/>
      </c>
      <c r="P653" s="26"/>
      <c r="Q653" s="63"/>
      <c r="R653" s="26"/>
      <c r="S653" s="26"/>
      <c r="T653" s="42"/>
      <c r="U653" s="42"/>
      <c r="V653" s="42"/>
      <c r="W653" s="41" t="str">
        <f>IF(E653="","",IF(K653="スギ",VLOOKUP(L653,#REF!,2,0),IF(K653="ヒノキ",VLOOKUP(L653,#REF!,3,0),0)))</f>
        <v/>
      </c>
      <c r="X653" s="41" t="str">
        <f t="shared" si="41"/>
        <v/>
      </c>
      <c r="Y653" s="42"/>
      <c r="Z653" s="42"/>
      <c r="AA653" s="43" t="str">
        <f t="shared" si="42"/>
        <v/>
      </c>
      <c r="AB653" s="23"/>
      <c r="AC653" s="23"/>
      <c r="AD653" s="23"/>
      <c r="AE653" s="23"/>
      <c r="AF653" s="23" t="str">
        <f t="shared" si="43"/>
        <v/>
      </c>
      <c r="AG653" s="88"/>
      <c r="AH653" s="26"/>
      <c r="AI653" s="26"/>
      <c r="AJ653" s="26"/>
    </row>
    <row r="654" spans="1:36">
      <c r="A654" s="42">
        <v>651</v>
      </c>
      <c r="B654" s="42" t="s">
        <v>91</v>
      </c>
      <c r="C654" s="112" t="s">
        <v>0</v>
      </c>
      <c r="D654" s="42"/>
      <c r="E654" s="99"/>
      <c r="F654" s="26"/>
      <c r="G654" s="26"/>
      <c r="H654" s="26"/>
      <c r="I654" s="26"/>
      <c r="J654" s="53"/>
      <c r="K654" s="99"/>
      <c r="L654" s="99"/>
      <c r="M654" s="26"/>
      <c r="N654" s="99"/>
      <c r="O654" s="42" t="str">
        <f t="shared" si="40"/>
        <v/>
      </c>
      <c r="P654" s="26"/>
      <c r="Q654" s="63"/>
      <c r="R654" s="26"/>
      <c r="S654" s="26"/>
      <c r="T654" s="42"/>
      <c r="U654" s="42"/>
      <c r="V654" s="42"/>
      <c r="W654" s="41" t="str">
        <f>IF(E654="","",IF(K654="スギ",VLOOKUP(L654,#REF!,2,0),IF(K654="ヒノキ",VLOOKUP(L654,#REF!,3,0),0)))</f>
        <v/>
      </c>
      <c r="X654" s="41" t="str">
        <f t="shared" si="41"/>
        <v/>
      </c>
      <c r="Y654" s="42"/>
      <c r="Z654" s="42"/>
      <c r="AA654" s="43" t="str">
        <f t="shared" si="42"/>
        <v/>
      </c>
      <c r="AB654" s="23"/>
      <c r="AC654" s="23"/>
      <c r="AD654" s="23"/>
      <c r="AE654" s="23"/>
      <c r="AF654" s="23" t="str">
        <f t="shared" si="43"/>
        <v/>
      </c>
      <c r="AG654" s="88"/>
      <c r="AH654" s="26"/>
      <c r="AI654" s="26"/>
      <c r="AJ654" s="26"/>
    </row>
    <row r="655" spans="1:36">
      <c r="A655" s="42">
        <v>652</v>
      </c>
      <c r="B655" s="42" t="s">
        <v>91</v>
      </c>
      <c r="C655" s="112" t="s">
        <v>0</v>
      </c>
      <c r="D655" s="42"/>
      <c r="E655" s="99"/>
      <c r="F655" s="26"/>
      <c r="G655" s="26"/>
      <c r="H655" s="26"/>
      <c r="I655" s="26"/>
      <c r="J655" s="53"/>
      <c r="K655" s="99"/>
      <c r="L655" s="99"/>
      <c r="M655" s="26"/>
      <c r="N655" s="99"/>
      <c r="O655" s="42" t="str">
        <f t="shared" si="40"/>
        <v/>
      </c>
      <c r="P655" s="26"/>
      <c r="Q655" s="63"/>
      <c r="R655" s="26"/>
      <c r="S655" s="26"/>
      <c r="T655" s="42"/>
      <c r="U655" s="42"/>
      <c r="V655" s="42"/>
      <c r="W655" s="41" t="str">
        <f>IF(E655="","",IF(K655="スギ",VLOOKUP(L655,#REF!,2,0),IF(K655="ヒノキ",VLOOKUP(L655,#REF!,3,0),0)))</f>
        <v/>
      </c>
      <c r="X655" s="41" t="str">
        <f t="shared" si="41"/>
        <v/>
      </c>
      <c r="Y655" s="42"/>
      <c r="Z655" s="42"/>
      <c r="AA655" s="43" t="str">
        <f t="shared" si="42"/>
        <v/>
      </c>
      <c r="AB655" s="23"/>
      <c r="AC655" s="23"/>
      <c r="AD655" s="23"/>
      <c r="AE655" s="23"/>
      <c r="AF655" s="23" t="str">
        <f t="shared" si="43"/>
        <v/>
      </c>
      <c r="AG655" s="88"/>
      <c r="AH655" s="26"/>
      <c r="AI655" s="26"/>
      <c r="AJ655" s="26"/>
    </row>
    <row r="656" spans="1:36">
      <c r="A656" s="42">
        <v>653</v>
      </c>
      <c r="B656" s="42" t="s">
        <v>91</v>
      </c>
      <c r="C656" s="112" t="s">
        <v>0</v>
      </c>
      <c r="D656" s="42"/>
      <c r="E656" s="99"/>
      <c r="F656" s="26"/>
      <c r="G656" s="26"/>
      <c r="H656" s="26"/>
      <c r="I656" s="26"/>
      <c r="J656" s="53"/>
      <c r="K656" s="99"/>
      <c r="L656" s="99"/>
      <c r="M656" s="26"/>
      <c r="N656" s="99"/>
      <c r="O656" s="42" t="str">
        <f t="shared" si="40"/>
        <v/>
      </c>
      <c r="P656" s="26"/>
      <c r="Q656" s="63"/>
      <c r="R656" s="26"/>
      <c r="S656" s="26"/>
      <c r="T656" s="42"/>
      <c r="U656" s="42"/>
      <c r="V656" s="42"/>
      <c r="W656" s="41" t="str">
        <f>IF(E656="","",IF(K656="スギ",VLOOKUP(L656,#REF!,2,0),IF(K656="ヒノキ",VLOOKUP(L656,#REF!,3,0),0)))</f>
        <v/>
      </c>
      <c r="X656" s="41" t="str">
        <f t="shared" si="41"/>
        <v/>
      </c>
      <c r="Y656" s="42"/>
      <c r="Z656" s="42"/>
      <c r="AA656" s="43" t="str">
        <f t="shared" si="42"/>
        <v/>
      </c>
      <c r="AB656" s="23"/>
      <c r="AC656" s="23"/>
      <c r="AD656" s="23"/>
      <c r="AE656" s="23"/>
      <c r="AF656" s="23" t="str">
        <f t="shared" si="43"/>
        <v/>
      </c>
      <c r="AG656" s="88"/>
      <c r="AH656" s="26"/>
      <c r="AI656" s="26"/>
      <c r="AJ656" s="26"/>
    </row>
    <row r="657" spans="1:36">
      <c r="A657" s="42">
        <v>654</v>
      </c>
      <c r="B657" s="42" t="s">
        <v>91</v>
      </c>
      <c r="C657" s="112" t="s">
        <v>0</v>
      </c>
      <c r="D657" s="42"/>
      <c r="E657" s="99"/>
      <c r="F657" s="26"/>
      <c r="G657" s="26"/>
      <c r="H657" s="26"/>
      <c r="I657" s="26"/>
      <c r="J657" s="53"/>
      <c r="K657" s="99"/>
      <c r="L657" s="99"/>
      <c r="M657" s="26"/>
      <c r="N657" s="99"/>
      <c r="O657" s="42" t="str">
        <f t="shared" si="40"/>
        <v/>
      </c>
      <c r="P657" s="26"/>
      <c r="Q657" s="63"/>
      <c r="R657" s="26"/>
      <c r="S657" s="26"/>
      <c r="T657" s="42"/>
      <c r="U657" s="42"/>
      <c r="V657" s="42"/>
      <c r="W657" s="41" t="str">
        <f>IF(E657="","",IF(K657="スギ",VLOOKUP(L657,#REF!,2,0),IF(K657="ヒノキ",VLOOKUP(L657,#REF!,3,0),0)))</f>
        <v/>
      </c>
      <c r="X657" s="41" t="str">
        <f t="shared" si="41"/>
        <v/>
      </c>
      <c r="Y657" s="42"/>
      <c r="Z657" s="42"/>
      <c r="AA657" s="43" t="str">
        <f t="shared" si="42"/>
        <v/>
      </c>
      <c r="AB657" s="23"/>
      <c r="AC657" s="23"/>
      <c r="AD657" s="23"/>
      <c r="AE657" s="23"/>
      <c r="AF657" s="23" t="str">
        <f t="shared" si="43"/>
        <v/>
      </c>
      <c r="AG657" s="88"/>
      <c r="AH657" s="26"/>
      <c r="AI657" s="26"/>
      <c r="AJ657" s="26"/>
    </row>
    <row r="658" spans="1:36">
      <c r="A658" s="42">
        <v>655</v>
      </c>
      <c r="B658" s="42" t="s">
        <v>91</v>
      </c>
      <c r="C658" s="112" t="s">
        <v>0</v>
      </c>
      <c r="D658" s="42"/>
      <c r="E658" s="99"/>
      <c r="F658" s="26"/>
      <c r="G658" s="26"/>
      <c r="H658" s="26"/>
      <c r="I658" s="26"/>
      <c r="J658" s="53"/>
      <c r="K658" s="99"/>
      <c r="L658" s="99"/>
      <c r="M658" s="26"/>
      <c r="N658" s="99"/>
      <c r="O658" s="42" t="str">
        <f t="shared" si="40"/>
        <v/>
      </c>
      <c r="P658" s="26"/>
      <c r="Q658" s="63"/>
      <c r="R658" s="26"/>
      <c r="S658" s="26"/>
      <c r="T658" s="42"/>
      <c r="U658" s="42"/>
      <c r="V658" s="42"/>
      <c r="W658" s="41" t="str">
        <f>IF(E658="","",IF(K658="スギ",VLOOKUP(L658,#REF!,2,0),IF(K658="ヒノキ",VLOOKUP(L658,#REF!,3,0),0)))</f>
        <v/>
      </c>
      <c r="X658" s="41" t="str">
        <f t="shared" si="41"/>
        <v/>
      </c>
      <c r="Y658" s="42"/>
      <c r="Z658" s="42"/>
      <c r="AA658" s="43" t="str">
        <f t="shared" si="42"/>
        <v/>
      </c>
      <c r="AB658" s="23"/>
      <c r="AC658" s="23"/>
      <c r="AD658" s="23"/>
      <c r="AE658" s="23"/>
      <c r="AF658" s="23" t="str">
        <f t="shared" si="43"/>
        <v/>
      </c>
      <c r="AG658" s="88"/>
      <c r="AH658" s="26"/>
      <c r="AI658" s="26"/>
      <c r="AJ658" s="26"/>
    </row>
    <row r="659" spans="1:36">
      <c r="A659" s="42">
        <v>656</v>
      </c>
      <c r="B659" s="42" t="s">
        <v>91</v>
      </c>
      <c r="C659" s="112" t="s">
        <v>0</v>
      </c>
      <c r="D659" s="42"/>
      <c r="E659" s="99"/>
      <c r="F659" s="26"/>
      <c r="G659" s="26"/>
      <c r="H659" s="26"/>
      <c r="I659" s="26"/>
      <c r="J659" s="53"/>
      <c r="K659" s="99"/>
      <c r="L659" s="99"/>
      <c r="M659" s="26"/>
      <c r="N659" s="99"/>
      <c r="O659" s="42" t="str">
        <f t="shared" si="40"/>
        <v/>
      </c>
      <c r="P659" s="26"/>
      <c r="Q659" s="63"/>
      <c r="R659" s="26"/>
      <c r="S659" s="26"/>
      <c r="T659" s="42"/>
      <c r="U659" s="42"/>
      <c r="V659" s="42"/>
      <c r="W659" s="41" t="str">
        <f>IF(E659="","",IF(K659="スギ",VLOOKUP(L659,#REF!,2,0),IF(K659="ヒノキ",VLOOKUP(L659,#REF!,3,0),0)))</f>
        <v/>
      </c>
      <c r="X659" s="41" t="str">
        <f t="shared" si="41"/>
        <v/>
      </c>
      <c r="Y659" s="42"/>
      <c r="Z659" s="42"/>
      <c r="AA659" s="43" t="str">
        <f t="shared" si="42"/>
        <v/>
      </c>
      <c r="AB659" s="23"/>
      <c r="AC659" s="23"/>
      <c r="AD659" s="23"/>
      <c r="AE659" s="23"/>
      <c r="AF659" s="23" t="str">
        <f t="shared" si="43"/>
        <v/>
      </c>
      <c r="AG659" s="88"/>
      <c r="AH659" s="26"/>
      <c r="AI659" s="26"/>
      <c r="AJ659" s="26"/>
    </row>
    <row r="660" spans="1:36">
      <c r="A660" s="42">
        <v>657</v>
      </c>
      <c r="B660" s="42" t="s">
        <v>91</v>
      </c>
      <c r="C660" s="112" t="s">
        <v>0</v>
      </c>
      <c r="D660" s="42"/>
      <c r="E660" s="99"/>
      <c r="F660" s="26"/>
      <c r="G660" s="26"/>
      <c r="H660" s="26"/>
      <c r="I660" s="26"/>
      <c r="J660" s="53"/>
      <c r="K660" s="99"/>
      <c r="L660" s="99"/>
      <c r="M660" s="26"/>
      <c r="N660" s="99"/>
      <c r="O660" s="42" t="str">
        <f t="shared" si="40"/>
        <v/>
      </c>
      <c r="P660" s="26"/>
      <c r="Q660" s="63"/>
      <c r="R660" s="26"/>
      <c r="S660" s="26"/>
      <c r="T660" s="42"/>
      <c r="U660" s="42"/>
      <c r="V660" s="42"/>
      <c r="W660" s="41" t="str">
        <f>IF(E660="","",IF(K660="スギ",VLOOKUP(L660,#REF!,2,0),IF(K660="ヒノキ",VLOOKUP(L660,#REF!,3,0),0)))</f>
        <v/>
      </c>
      <c r="X660" s="41" t="str">
        <f t="shared" si="41"/>
        <v/>
      </c>
      <c r="Y660" s="42"/>
      <c r="Z660" s="42"/>
      <c r="AA660" s="43" t="str">
        <f t="shared" si="42"/>
        <v/>
      </c>
      <c r="AB660" s="23"/>
      <c r="AC660" s="23"/>
      <c r="AD660" s="23"/>
      <c r="AE660" s="23"/>
      <c r="AF660" s="23" t="str">
        <f t="shared" si="43"/>
        <v/>
      </c>
      <c r="AG660" s="88"/>
      <c r="AH660" s="26"/>
      <c r="AI660" s="26"/>
      <c r="AJ660" s="26"/>
    </row>
    <row r="661" spans="1:36">
      <c r="A661" s="42">
        <v>658</v>
      </c>
      <c r="B661" s="42" t="s">
        <v>91</v>
      </c>
      <c r="C661" s="112" t="s">
        <v>0</v>
      </c>
      <c r="D661" s="42"/>
      <c r="E661" s="99"/>
      <c r="F661" s="26"/>
      <c r="G661" s="26"/>
      <c r="H661" s="26"/>
      <c r="I661" s="26"/>
      <c r="J661" s="53"/>
      <c r="K661" s="99"/>
      <c r="L661" s="99"/>
      <c r="M661" s="26"/>
      <c r="N661" s="99"/>
      <c r="O661" s="42" t="str">
        <f t="shared" si="40"/>
        <v/>
      </c>
      <c r="P661" s="26"/>
      <c r="Q661" s="63"/>
      <c r="R661" s="26"/>
      <c r="S661" s="26"/>
      <c r="T661" s="42"/>
      <c r="U661" s="42"/>
      <c r="V661" s="42"/>
      <c r="W661" s="41" t="str">
        <f>IF(E661="","",IF(K661="スギ",VLOOKUP(L661,#REF!,2,0),IF(K661="ヒノキ",VLOOKUP(L661,#REF!,3,0),0)))</f>
        <v/>
      </c>
      <c r="X661" s="41" t="str">
        <f t="shared" si="41"/>
        <v/>
      </c>
      <c r="Y661" s="42"/>
      <c r="Z661" s="42"/>
      <c r="AA661" s="43" t="str">
        <f t="shared" si="42"/>
        <v/>
      </c>
      <c r="AB661" s="23"/>
      <c r="AC661" s="23"/>
      <c r="AD661" s="23"/>
      <c r="AE661" s="23"/>
      <c r="AF661" s="23" t="str">
        <f t="shared" si="43"/>
        <v/>
      </c>
      <c r="AG661" s="88"/>
      <c r="AH661" s="26"/>
      <c r="AI661" s="26"/>
      <c r="AJ661" s="26"/>
    </row>
    <row r="662" spans="1:36">
      <c r="A662" s="42">
        <v>659</v>
      </c>
      <c r="B662" s="42" t="s">
        <v>91</v>
      </c>
      <c r="C662" s="112" t="s">
        <v>0</v>
      </c>
      <c r="D662" s="42"/>
      <c r="E662" s="99"/>
      <c r="F662" s="26"/>
      <c r="G662" s="26"/>
      <c r="H662" s="26"/>
      <c r="I662" s="26"/>
      <c r="J662" s="53"/>
      <c r="K662" s="99"/>
      <c r="L662" s="99"/>
      <c r="M662" s="26"/>
      <c r="N662" s="99"/>
      <c r="O662" s="42" t="str">
        <f t="shared" si="40"/>
        <v/>
      </c>
      <c r="P662" s="26"/>
      <c r="Q662" s="63"/>
      <c r="R662" s="26"/>
      <c r="S662" s="26"/>
      <c r="T662" s="42"/>
      <c r="U662" s="42"/>
      <c r="V662" s="42"/>
      <c r="W662" s="41" t="str">
        <f>IF(E662="","",IF(K662="スギ",VLOOKUP(L662,#REF!,2,0),IF(K662="ヒノキ",VLOOKUP(L662,#REF!,3,0),0)))</f>
        <v/>
      </c>
      <c r="X662" s="41" t="str">
        <f t="shared" si="41"/>
        <v/>
      </c>
      <c r="Y662" s="42"/>
      <c r="Z662" s="42"/>
      <c r="AA662" s="43" t="str">
        <f t="shared" si="42"/>
        <v/>
      </c>
      <c r="AB662" s="23"/>
      <c r="AC662" s="23"/>
      <c r="AD662" s="23"/>
      <c r="AE662" s="23"/>
      <c r="AF662" s="23" t="str">
        <f t="shared" si="43"/>
        <v/>
      </c>
      <c r="AG662" s="88"/>
      <c r="AH662" s="26"/>
      <c r="AI662" s="26"/>
      <c r="AJ662" s="26"/>
    </row>
    <row r="663" spans="1:36">
      <c r="A663" s="42">
        <v>660</v>
      </c>
      <c r="B663" s="42" t="s">
        <v>91</v>
      </c>
      <c r="C663" s="112" t="s">
        <v>0</v>
      </c>
      <c r="D663" s="42"/>
      <c r="E663" s="99"/>
      <c r="F663" s="26"/>
      <c r="G663" s="26"/>
      <c r="H663" s="26"/>
      <c r="I663" s="26"/>
      <c r="J663" s="53"/>
      <c r="K663" s="99"/>
      <c r="L663" s="99"/>
      <c r="M663" s="26"/>
      <c r="N663" s="99"/>
      <c r="O663" s="42" t="str">
        <f t="shared" si="40"/>
        <v/>
      </c>
      <c r="P663" s="26"/>
      <c r="Q663" s="63"/>
      <c r="R663" s="26"/>
      <c r="S663" s="26"/>
      <c r="T663" s="42"/>
      <c r="U663" s="42"/>
      <c r="V663" s="42"/>
      <c r="W663" s="41" t="str">
        <f>IF(E663="","",IF(K663="スギ",VLOOKUP(L663,#REF!,2,0),IF(K663="ヒノキ",VLOOKUP(L663,#REF!,3,0),0)))</f>
        <v/>
      </c>
      <c r="X663" s="41" t="str">
        <f t="shared" si="41"/>
        <v/>
      </c>
      <c r="Y663" s="42"/>
      <c r="Z663" s="42"/>
      <c r="AA663" s="43" t="str">
        <f t="shared" si="42"/>
        <v/>
      </c>
      <c r="AB663" s="23"/>
      <c r="AC663" s="23"/>
      <c r="AD663" s="23"/>
      <c r="AE663" s="23"/>
      <c r="AF663" s="23" t="str">
        <f t="shared" si="43"/>
        <v/>
      </c>
      <c r="AG663" s="88"/>
      <c r="AH663" s="26"/>
      <c r="AI663" s="26"/>
      <c r="AJ663" s="26"/>
    </row>
    <row r="664" spans="1:36">
      <c r="A664" s="42">
        <v>661</v>
      </c>
      <c r="B664" s="42" t="s">
        <v>91</v>
      </c>
      <c r="C664" s="112" t="s">
        <v>0</v>
      </c>
      <c r="D664" s="42"/>
      <c r="E664" s="99"/>
      <c r="F664" s="26"/>
      <c r="G664" s="26"/>
      <c r="H664" s="26"/>
      <c r="I664" s="26"/>
      <c r="J664" s="53"/>
      <c r="K664" s="99"/>
      <c r="L664" s="99"/>
      <c r="M664" s="26"/>
      <c r="N664" s="99"/>
      <c r="O664" s="42" t="str">
        <f t="shared" si="40"/>
        <v/>
      </c>
      <c r="P664" s="26"/>
      <c r="Q664" s="63"/>
      <c r="R664" s="26"/>
      <c r="S664" s="26"/>
      <c r="T664" s="42"/>
      <c r="U664" s="42"/>
      <c r="V664" s="42"/>
      <c r="W664" s="41" t="str">
        <f>IF(E664="","",IF(K664="スギ",VLOOKUP(L664,#REF!,2,0),IF(K664="ヒノキ",VLOOKUP(L664,#REF!,3,0),0)))</f>
        <v/>
      </c>
      <c r="X664" s="41" t="str">
        <f t="shared" si="41"/>
        <v/>
      </c>
      <c r="Y664" s="42"/>
      <c r="Z664" s="42"/>
      <c r="AA664" s="43" t="str">
        <f t="shared" si="42"/>
        <v/>
      </c>
      <c r="AB664" s="23"/>
      <c r="AC664" s="23"/>
      <c r="AD664" s="23"/>
      <c r="AE664" s="23"/>
      <c r="AF664" s="23" t="str">
        <f t="shared" si="43"/>
        <v/>
      </c>
      <c r="AG664" s="88"/>
      <c r="AH664" s="26"/>
      <c r="AI664" s="26"/>
      <c r="AJ664" s="26"/>
    </row>
    <row r="665" spans="1:36">
      <c r="A665" s="42">
        <v>662</v>
      </c>
      <c r="B665" s="42" t="s">
        <v>91</v>
      </c>
      <c r="C665" s="112" t="s">
        <v>0</v>
      </c>
      <c r="D665" s="42"/>
      <c r="E665" s="99"/>
      <c r="F665" s="26"/>
      <c r="G665" s="26"/>
      <c r="H665" s="26"/>
      <c r="I665" s="26"/>
      <c r="J665" s="53"/>
      <c r="K665" s="99"/>
      <c r="L665" s="99"/>
      <c r="M665" s="26"/>
      <c r="N665" s="99"/>
      <c r="O665" s="42" t="str">
        <f t="shared" si="40"/>
        <v/>
      </c>
      <c r="P665" s="26"/>
      <c r="Q665" s="63"/>
      <c r="R665" s="26"/>
      <c r="S665" s="26"/>
      <c r="T665" s="42"/>
      <c r="U665" s="42"/>
      <c r="V665" s="42"/>
      <c r="W665" s="41" t="str">
        <f>IF(E665="","",IF(K665="スギ",VLOOKUP(L665,#REF!,2,0),IF(K665="ヒノキ",VLOOKUP(L665,#REF!,3,0),0)))</f>
        <v/>
      </c>
      <c r="X665" s="41" t="str">
        <f t="shared" si="41"/>
        <v/>
      </c>
      <c r="Y665" s="42"/>
      <c r="Z665" s="42"/>
      <c r="AA665" s="43" t="str">
        <f t="shared" si="42"/>
        <v/>
      </c>
      <c r="AB665" s="23"/>
      <c r="AC665" s="23"/>
      <c r="AD665" s="23"/>
      <c r="AE665" s="23"/>
      <c r="AF665" s="23" t="str">
        <f t="shared" si="43"/>
        <v/>
      </c>
      <c r="AG665" s="88"/>
      <c r="AH665" s="26"/>
      <c r="AI665" s="26"/>
      <c r="AJ665" s="26"/>
    </row>
    <row r="666" spans="1:36">
      <c r="A666" s="42">
        <v>663</v>
      </c>
      <c r="B666" s="42" t="s">
        <v>91</v>
      </c>
      <c r="C666" s="112" t="s">
        <v>0</v>
      </c>
      <c r="D666" s="42"/>
      <c r="E666" s="99"/>
      <c r="F666" s="26"/>
      <c r="G666" s="26"/>
      <c r="H666" s="26"/>
      <c r="I666" s="26"/>
      <c r="J666" s="53"/>
      <c r="K666" s="99"/>
      <c r="L666" s="99"/>
      <c r="M666" s="26"/>
      <c r="N666" s="99"/>
      <c r="O666" s="42" t="str">
        <f t="shared" si="40"/>
        <v/>
      </c>
      <c r="P666" s="26"/>
      <c r="Q666" s="63"/>
      <c r="R666" s="26"/>
      <c r="S666" s="26"/>
      <c r="T666" s="42"/>
      <c r="U666" s="42"/>
      <c r="V666" s="42"/>
      <c r="W666" s="41" t="str">
        <f>IF(E666="","",IF(K666="スギ",VLOOKUP(L666,#REF!,2,0),IF(K666="ヒノキ",VLOOKUP(L666,#REF!,3,0),0)))</f>
        <v/>
      </c>
      <c r="X666" s="41" t="str">
        <f t="shared" si="41"/>
        <v/>
      </c>
      <c r="Y666" s="42"/>
      <c r="Z666" s="42"/>
      <c r="AA666" s="43" t="str">
        <f t="shared" si="42"/>
        <v/>
      </c>
      <c r="AB666" s="23"/>
      <c r="AC666" s="23"/>
      <c r="AD666" s="23"/>
      <c r="AE666" s="23"/>
      <c r="AF666" s="23" t="str">
        <f t="shared" si="43"/>
        <v/>
      </c>
      <c r="AG666" s="88"/>
      <c r="AH666" s="26"/>
      <c r="AI666" s="26"/>
      <c r="AJ666" s="26"/>
    </row>
    <row r="667" spans="1:36">
      <c r="A667" s="42">
        <v>664</v>
      </c>
      <c r="B667" s="42" t="s">
        <v>91</v>
      </c>
      <c r="C667" s="112" t="s">
        <v>0</v>
      </c>
      <c r="D667" s="42"/>
      <c r="E667" s="99"/>
      <c r="F667" s="26"/>
      <c r="G667" s="26"/>
      <c r="H667" s="26"/>
      <c r="I667" s="26"/>
      <c r="J667" s="53"/>
      <c r="K667" s="99"/>
      <c r="L667" s="99"/>
      <c r="M667" s="26"/>
      <c r="N667" s="99"/>
      <c r="O667" s="42" t="str">
        <f t="shared" si="40"/>
        <v/>
      </c>
      <c r="P667" s="26"/>
      <c r="Q667" s="63"/>
      <c r="R667" s="26"/>
      <c r="S667" s="26"/>
      <c r="T667" s="42"/>
      <c r="U667" s="42"/>
      <c r="V667" s="42"/>
      <c r="W667" s="41" t="str">
        <f>IF(E667="","",IF(K667="スギ",VLOOKUP(L667,#REF!,2,0),IF(K667="ヒノキ",VLOOKUP(L667,#REF!,3,0),0)))</f>
        <v/>
      </c>
      <c r="X667" s="41" t="str">
        <f t="shared" si="41"/>
        <v/>
      </c>
      <c r="Y667" s="42"/>
      <c r="Z667" s="42"/>
      <c r="AA667" s="43" t="str">
        <f t="shared" si="42"/>
        <v/>
      </c>
      <c r="AB667" s="23"/>
      <c r="AC667" s="23"/>
      <c r="AD667" s="23"/>
      <c r="AE667" s="23"/>
      <c r="AF667" s="23" t="str">
        <f t="shared" si="43"/>
        <v/>
      </c>
      <c r="AG667" s="88"/>
      <c r="AH667" s="26"/>
      <c r="AI667" s="26"/>
      <c r="AJ667" s="26"/>
    </row>
    <row r="668" spans="1:36">
      <c r="A668" s="42">
        <v>665</v>
      </c>
      <c r="B668" s="42" t="s">
        <v>91</v>
      </c>
      <c r="C668" s="112" t="s">
        <v>0</v>
      </c>
      <c r="D668" s="42"/>
      <c r="E668" s="99"/>
      <c r="F668" s="26"/>
      <c r="G668" s="26"/>
      <c r="H668" s="26"/>
      <c r="I668" s="26"/>
      <c r="J668" s="53"/>
      <c r="K668" s="99"/>
      <c r="L668" s="99"/>
      <c r="M668" s="26"/>
      <c r="N668" s="99"/>
      <c r="O668" s="42" t="str">
        <f t="shared" si="40"/>
        <v/>
      </c>
      <c r="P668" s="26"/>
      <c r="Q668" s="63"/>
      <c r="R668" s="26"/>
      <c r="S668" s="26"/>
      <c r="T668" s="42"/>
      <c r="U668" s="42"/>
      <c r="V668" s="42"/>
      <c r="W668" s="41" t="str">
        <f>IF(E668="","",IF(K668="スギ",VLOOKUP(L668,#REF!,2,0),IF(K668="ヒノキ",VLOOKUP(L668,#REF!,3,0),0)))</f>
        <v/>
      </c>
      <c r="X668" s="41" t="str">
        <f t="shared" si="41"/>
        <v/>
      </c>
      <c r="Y668" s="42"/>
      <c r="Z668" s="42"/>
      <c r="AA668" s="43" t="str">
        <f t="shared" si="42"/>
        <v/>
      </c>
      <c r="AB668" s="23"/>
      <c r="AC668" s="23"/>
      <c r="AD668" s="23"/>
      <c r="AE668" s="23"/>
      <c r="AF668" s="23" t="str">
        <f t="shared" si="43"/>
        <v/>
      </c>
      <c r="AG668" s="88"/>
      <c r="AH668" s="26"/>
      <c r="AI668" s="26"/>
      <c r="AJ668" s="26"/>
    </row>
    <row r="669" spans="1:36">
      <c r="A669" s="42">
        <v>666</v>
      </c>
      <c r="B669" s="42" t="s">
        <v>91</v>
      </c>
      <c r="C669" s="112" t="s">
        <v>0</v>
      </c>
      <c r="D669" s="42"/>
      <c r="E669" s="99"/>
      <c r="F669" s="26"/>
      <c r="G669" s="26"/>
      <c r="H669" s="26"/>
      <c r="I669" s="26"/>
      <c r="J669" s="53"/>
      <c r="K669" s="99"/>
      <c r="L669" s="99"/>
      <c r="M669" s="26"/>
      <c r="N669" s="99"/>
      <c r="O669" s="42" t="str">
        <f t="shared" si="40"/>
        <v/>
      </c>
      <c r="P669" s="26"/>
      <c r="Q669" s="63"/>
      <c r="R669" s="26"/>
      <c r="S669" s="26"/>
      <c r="T669" s="42"/>
      <c r="U669" s="42"/>
      <c r="V669" s="42"/>
      <c r="W669" s="41" t="str">
        <f>IF(E669="","",IF(K669="スギ",VLOOKUP(L669,#REF!,2,0),IF(K669="ヒノキ",VLOOKUP(L669,#REF!,3,0),0)))</f>
        <v/>
      </c>
      <c r="X669" s="41" t="str">
        <f t="shared" si="41"/>
        <v/>
      </c>
      <c r="Y669" s="42"/>
      <c r="Z669" s="42"/>
      <c r="AA669" s="43" t="str">
        <f t="shared" si="42"/>
        <v/>
      </c>
      <c r="AB669" s="23"/>
      <c r="AC669" s="23"/>
      <c r="AD669" s="23"/>
      <c r="AE669" s="23"/>
      <c r="AF669" s="23" t="str">
        <f t="shared" si="43"/>
        <v/>
      </c>
      <c r="AG669" s="88"/>
      <c r="AH669" s="26"/>
      <c r="AI669" s="26"/>
      <c r="AJ669" s="26"/>
    </row>
    <row r="670" spans="1:36">
      <c r="A670" s="42">
        <v>667</v>
      </c>
      <c r="B670" s="42" t="s">
        <v>91</v>
      </c>
      <c r="C670" s="112" t="s">
        <v>0</v>
      </c>
      <c r="D670" s="42"/>
      <c r="E670" s="99"/>
      <c r="F670" s="26"/>
      <c r="G670" s="26"/>
      <c r="H670" s="26"/>
      <c r="I670" s="26"/>
      <c r="J670" s="53"/>
      <c r="K670" s="99"/>
      <c r="L670" s="99"/>
      <c r="M670" s="26"/>
      <c r="N670" s="99"/>
      <c r="O670" s="42" t="str">
        <f t="shared" si="40"/>
        <v/>
      </c>
      <c r="P670" s="26"/>
      <c r="Q670" s="63"/>
      <c r="R670" s="26"/>
      <c r="S670" s="26"/>
      <c r="T670" s="42"/>
      <c r="U670" s="42"/>
      <c r="V670" s="42"/>
      <c r="W670" s="41" t="str">
        <f>IF(E670="","",IF(K670="スギ",VLOOKUP(L670,#REF!,2,0),IF(K670="ヒノキ",VLOOKUP(L670,#REF!,3,0),0)))</f>
        <v/>
      </c>
      <c r="X670" s="41" t="str">
        <f t="shared" si="41"/>
        <v/>
      </c>
      <c r="Y670" s="42"/>
      <c r="Z670" s="42"/>
      <c r="AA670" s="43" t="str">
        <f t="shared" si="42"/>
        <v/>
      </c>
      <c r="AB670" s="23"/>
      <c r="AC670" s="23"/>
      <c r="AD670" s="23"/>
      <c r="AE670" s="23"/>
      <c r="AF670" s="23" t="str">
        <f t="shared" si="43"/>
        <v/>
      </c>
      <c r="AG670" s="88"/>
      <c r="AH670" s="26"/>
      <c r="AI670" s="26"/>
      <c r="AJ670" s="26"/>
    </row>
    <row r="671" spans="1:36">
      <c r="A671" s="42">
        <v>668</v>
      </c>
      <c r="B671" s="42" t="s">
        <v>91</v>
      </c>
      <c r="C671" s="112" t="s">
        <v>0</v>
      </c>
      <c r="D671" s="42"/>
      <c r="E671" s="99"/>
      <c r="F671" s="26"/>
      <c r="G671" s="26"/>
      <c r="H671" s="26"/>
      <c r="I671" s="26"/>
      <c r="J671" s="53"/>
      <c r="K671" s="99"/>
      <c r="L671" s="99"/>
      <c r="M671" s="26"/>
      <c r="N671" s="99"/>
      <c r="O671" s="42" t="str">
        <f t="shared" si="40"/>
        <v/>
      </c>
      <c r="P671" s="26"/>
      <c r="Q671" s="63"/>
      <c r="R671" s="26"/>
      <c r="S671" s="26"/>
      <c r="T671" s="42"/>
      <c r="U671" s="42"/>
      <c r="V671" s="42"/>
      <c r="W671" s="41" t="str">
        <f>IF(E671="","",IF(K671="スギ",VLOOKUP(L671,#REF!,2,0),IF(K671="ヒノキ",VLOOKUP(L671,#REF!,3,0),0)))</f>
        <v/>
      </c>
      <c r="X671" s="41" t="str">
        <f t="shared" si="41"/>
        <v/>
      </c>
      <c r="Y671" s="42"/>
      <c r="Z671" s="42"/>
      <c r="AA671" s="43" t="str">
        <f t="shared" si="42"/>
        <v/>
      </c>
      <c r="AB671" s="23"/>
      <c r="AC671" s="23"/>
      <c r="AD671" s="23"/>
      <c r="AE671" s="23"/>
      <c r="AF671" s="23" t="str">
        <f t="shared" si="43"/>
        <v/>
      </c>
      <c r="AG671" s="88"/>
      <c r="AH671" s="26"/>
      <c r="AI671" s="26"/>
      <c r="AJ671" s="26"/>
    </row>
    <row r="672" spans="1:36">
      <c r="A672" s="42">
        <v>669</v>
      </c>
      <c r="B672" s="42" t="s">
        <v>91</v>
      </c>
      <c r="C672" s="112" t="s">
        <v>0</v>
      </c>
      <c r="D672" s="42"/>
      <c r="E672" s="99"/>
      <c r="F672" s="26"/>
      <c r="G672" s="26"/>
      <c r="H672" s="26"/>
      <c r="I672" s="26"/>
      <c r="J672" s="53"/>
      <c r="K672" s="99"/>
      <c r="L672" s="99"/>
      <c r="M672" s="26"/>
      <c r="N672" s="99"/>
      <c r="O672" s="42" t="str">
        <f t="shared" si="40"/>
        <v/>
      </c>
      <c r="P672" s="26"/>
      <c r="Q672" s="63"/>
      <c r="R672" s="26"/>
      <c r="S672" s="26"/>
      <c r="T672" s="42"/>
      <c r="U672" s="42"/>
      <c r="V672" s="42"/>
      <c r="W672" s="41" t="str">
        <f>IF(E672="","",IF(K672="スギ",VLOOKUP(L672,#REF!,2,0),IF(K672="ヒノキ",VLOOKUP(L672,#REF!,3,0),0)))</f>
        <v/>
      </c>
      <c r="X672" s="41" t="str">
        <f t="shared" si="41"/>
        <v/>
      </c>
      <c r="Y672" s="42"/>
      <c r="Z672" s="42"/>
      <c r="AA672" s="43" t="str">
        <f t="shared" si="42"/>
        <v/>
      </c>
      <c r="AB672" s="23"/>
      <c r="AC672" s="23"/>
      <c r="AD672" s="23"/>
      <c r="AE672" s="23"/>
      <c r="AF672" s="23" t="str">
        <f t="shared" si="43"/>
        <v/>
      </c>
      <c r="AG672" s="88"/>
      <c r="AH672" s="26"/>
      <c r="AI672" s="26"/>
      <c r="AJ672" s="26"/>
    </row>
    <row r="673" spans="1:36">
      <c r="A673" s="42">
        <v>670</v>
      </c>
      <c r="B673" s="42" t="s">
        <v>91</v>
      </c>
      <c r="C673" s="112" t="s">
        <v>0</v>
      </c>
      <c r="D673" s="42"/>
      <c r="E673" s="99"/>
      <c r="F673" s="26"/>
      <c r="G673" s="26"/>
      <c r="H673" s="26"/>
      <c r="I673" s="26"/>
      <c r="J673" s="53"/>
      <c r="K673" s="99"/>
      <c r="L673" s="99"/>
      <c r="M673" s="26"/>
      <c r="N673" s="99"/>
      <c r="O673" s="42" t="str">
        <f t="shared" si="40"/>
        <v/>
      </c>
      <c r="P673" s="26"/>
      <c r="Q673" s="63"/>
      <c r="R673" s="26"/>
      <c r="S673" s="26"/>
      <c r="T673" s="42"/>
      <c r="U673" s="42"/>
      <c r="V673" s="42"/>
      <c r="W673" s="41" t="str">
        <f>IF(E673="","",IF(K673="スギ",VLOOKUP(L673,#REF!,2,0),IF(K673="ヒノキ",VLOOKUP(L673,#REF!,3,0),0)))</f>
        <v/>
      </c>
      <c r="X673" s="41" t="str">
        <f t="shared" si="41"/>
        <v/>
      </c>
      <c r="Y673" s="42"/>
      <c r="Z673" s="42"/>
      <c r="AA673" s="43" t="str">
        <f t="shared" si="42"/>
        <v/>
      </c>
      <c r="AB673" s="23"/>
      <c r="AC673" s="23"/>
      <c r="AD673" s="23"/>
      <c r="AE673" s="23"/>
      <c r="AF673" s="23" t="str">
        <f t="shared" si="43"/>
        <v/>
      </c>
      <c r="AG673" s="88"/>
      <c r="AH673" s="26"/>
      <c r="AI673" s="26"/>
      <c r="AJ673" s="26"/>
    </row>
    <row r="674" spans="1:36">
      <c r="A674" s="42">
        <v>671</v>
      </c>
      <c r="B674" s="42" t="s">
        <v>91</v>
      </c>
      <c r="C674" s="112" t="s">
        <v>0</v>
      </c>
      <c r="D674" s="42"/>
      <c r="E674" s="99"/>
      <c r="F674" s="26"/>
      <c r="G674" s="26"/>
      <c r="H674" s="26"/>
      <c r="I674" s="26"/>
      <c r="J674" s="53"/>
      <c r="K674" s="99"/>
      <c r="L674" s="99"/>
      <c r="M674" s="26"/>
      <c r="N674" s="99"/>
      <c r="O674" s="42" t="str">
        <f t="shared" si="40"/>
        <v/>
      </c>
      <c r="P674" s="26"/>
      <c r="Q674" s="63"/>
      <c r="R674" s="26"/>
      <c r="S674" s="26"/>
      <c r="T674" s="42"/>
      <c r="U674" s="42"/>
      <c r="V674" s="42"/>
      <c r="W674" s="41" t="str">
        <f>IF(E674="","",IF(K674="スギ",VLOOKUP(L674,#REF!,2,0),IF(K674="ヒノキ",VLOOKUP(L674,#REF!,3,0),0)))</f>
        <v/>
      </c>
      <c r="X674" s="41" t="str">
        <f t="shared" si="41"/>
        <v/>
      </c>
      <c r="Y674" s="42"/>
      <c r="Z674" s="42"/>
      <c r="AA674" s="43" t="str">
        <f t="shared" si="42"/>
        <v/>
      </c>
      <c r="AB674" s="23"/>
      <c r="AC674" s="23"/>
      <c r="AD674" s="23"/>
      <c r="AE674" s="23"/>
      <c r="AF674" s="23" t="str">
        <f t="shared" si="43"/>
        <v/>
      </c>
      <c r="AG674" s="88"/>
      <c r="AH674" s="26"/>
      <c r="AI674" s="26"/>
      <c r="AJ674" s="26"/>
    </row>
    <row r="675" spans="1:36">
      <c r="A675" s="42">
        <v>672</v>
      </c>
      <c r="B675" s="42" t="s">
        <v>91</v>
      </c>
      <c r="C675" s="112" t="s">
        <v>0</v>
      </c>
      <c r="D675" s="42"/>
      <c r="E675" s="99"/>
      <c r="F675" s="26"/>
      <c r="G675" s="26"/>
      <c r="H675" s="26"/>
      <c r="I675" s="26"/>
      <c r="J675" s="53"/>
      <c r="K675" s="99"/>
      <c r="L675" s="99"/>
      <c r="M675" s="26"/>
      <c r="N675" s="99"/>
      <c r="O675" s="42" t="str">
        <f t="shared" si="40"/>
        <v/>
      </c>
      <c r="P675" s="26"/>
      <c r="Q675" s="63"/>
      <c r="R675" s="26"/>
      <c r="S675" s="26"/>
      <c r="T675" s="42"/>
      <c r="U675" s="42"/>
      <c r="V675" s="42"/>
      <c r="W675" s="41" t="str">
        <f>IF(E675="","",IF(K675="スギ",VLOOKUP(L675,#REF!,2,0),IF(K675="ヒノキ",VLOOKUP(L675,#REF!,3,0),0)))</f>
        <v/>
      </c>
      <c r="X675" s="41" t="str">
        <f t="shared" si="41"/>
        <v/>
      </c>
      <c r="Y675" s="42"/>
      <c r="Z675" s="42"/>
      <c r="AA675" s="43" t="str">
        <f t="shared" si="42"/>
        <v/>
      </c>
      <c r="AB675" s="23"/>
      <c r="AC675" s="23"/>
      <c r="AD675" s="23"/>
      <c r="AE675" s="23"/>
      <c r="AF675" s="23" t="str">
        <f t="shared" si="43"/>
        <v/>
      </c>
      <c r="AG675" s="88"/>
      <c r="AH675" s="26"/>
      <c r="AI675" s="26"/>
      <c r="AJ675" s="26"/>
    </row>
    <row r="676" spans="1:36">
      <c r="A676" s="42">
        <v>673</v>
      </c>
      <c r="B676" s="42" t="s">
        <v>91</v>
      </c>
      <c r="C676" s="112" t="s">
        <v>0</v>
      </c>
      <c r="D676" s="42"/>
      <c r="E676" s="99"/>
      <c r="F676" s="26"/>
      <c r="G676" s="26"/>
      <c r="H676" s="26"/>
      <c r="I676" s="26"/>
      <c r="J676" s="53"/>
      <c r="K676" s="99"/>
      <c r="L676" s="99"/>
      <c r="M676" s="26"/>
      <c r="N676" s="99"/>
      <c r="O676" s="42" t="str">
        <f t="shared" si="40"/>
        <v/>
      </c>
      <c r="P676" s="26"/>
      <c r="Q676" s="63"/>
      <c r="R676" s="26"/>
      <c r="S676" s="26"/>
      <c r="T676" s="42"/>
      <c r="U676" s="42"/>
      <c r="V676" s="42"/>
      <c r="W676" s="41" t="str">
        <f>IF(E676="","",IF(K676="スギ",VLOOKUP(L676,#REF!,2,0),IF(K676="ヒノキ",VLOOKUP(L676,#REF!,3,0),0)))</f>
        <v/>
      </c>
      <c r="X676" s="41" t="str">
        <f t="shared" si="41"/>
        <v/>
      </c>
      <c r="Y676" s="42"/>
      <c r="Z676" s="42"/>
      <c r="AA676" s="43" t="str">
        <f t="shared" si="42"/>
        <v/>
      </c>
      <c r="AB676" s="23"/>
      <c r="AC676" s="23"/>
      <c r="AD676" s="23"/>
      <c r="AE676" s="23"/>
      <c r="AF676" s="23" t="str">
        <f t="shared" si="43"/>
        <v/>
      </c>
      <c r="AG676" s="88"/>
      <c r="AH676" s="26"/>
      <c r="AI676" s="26"/>
      <c r="AJ676" s="26"/>
    </row>
    <row r="677" spans="1:36">
      <c r="A677" s="42">
        <v>674</v>
      </c>
      <c r="B677" s="42" t="s">
        <v>91</v>
      </c>
      <c r="C677" s="112" t="s">
        <v>0</v>
      </c>
      <c r="D677" s="42"/>
      <c r="E677" s="99"/>
      <c r="F677" s="26"/>
      <c r="G677" s="26"/>
      <c r="H677" s="26"/>
      <c r="I677" s="26"/>
      <c r="J677" s="53"/>
      <c r="K677" s="99"/>
      <c r="L677" s="99"/>
      <c r="M677" s="26"/>
      <c r="N677" s="99"/>
      <c r="O677" s="42" t="str">
        <f t="shared" si="40"/>
        <v/>
      </c>
      <c r="P677" s="26"/>
      <c r="Q677" s="63"/>
      <c r="R677" s="26"/>
      <c r="S677" s="26"/>
      <c r="T677" s="42"/>
      <c r="U677" s="42"/>
      <c r="V677" s="42"/>
      <c r="W677" s="41" t="str">
        <f>IF(E677="","",IF(K677="スギ",VLOOKUP(L677,#REF!,2,0),IF(K677="ヒノキ",VLOOKUP(L677,#REF!,3,0),0)))</f>
        <v/>
      </c>
      <c r="X677" s="41" t="str">
        <f t="shared" si="41"/>
        <v/>
      </c>
      <c r="Y677" s="42"/>
      <c r="Z677" s="42"/>
      <c r="AA677" s="43" t="str">
        <f t="shared" si="42"/>
        <v/>
      </c>
      <c r="AB677" s="23"/>
      <c r="AC677" s="23"/>
      <c r="AD677" s="23"/>
      <c r="AE677" s="23"/>
      <c r="AF677" s="23" t="str">
        <f t="shared" si="43"/>
        <v/>
      </c>
      <c r="AG677" s="88"/>
      <c r="AH677" s="26"/>
      <c r="AI677" s="26"/>
      <c r="AJ677" s="26"/>
    </row>
    <row r="678" spans="1:36">
      <c r="A678" s="42">
        <v>675</v>
      </c>
      <c r="B678" s="42" t="s">
        <v>91</v>
      </c>
      <c r="C678" s="112" t="s">
        <v>0</v>
      </c>
      <c r="D678" s="42"/>
      <c r="E678" s="99"/>
      <c r="F678" s="26"/>
      <c r="G678" s="26"/>
      <c r="H678" s="26"/>
      <c r="I678" s="26"/>
      <c r="J678" s="53"/>
      <c r="K678" s="99"/>
      <c r="L678" s="99"/>
      <c r="M678" s="26"/>
      <c r="N678" s="99"/>
      <c r="O678" s="42" t="str">
        <f t="shared" si="40"/>
        <v/>
      </c>
      <c r="P678" s="26"/>
      <c r="Q678" s="63"/>
      <c r="R678" s="26"/>
      <c r="S678" s="26"/>
      <c r="T678" s="42"/>
      <c r="U678" s="42"/>
      <c r="V678" s="42"/>
      <c r="W678" s="41" t="str">
        <f>IF(E678="","",IF(K678="スギ",VLOOKUP(L678,#REF!,2,0),IF(K678="ヒノキ",VLOOKUP(L678,#REF!,3,0),0)))</f>
        <v/>
      </c>
      <c r="X678" s="41" t="str">
        <f t="shared" si="41"/>
        <v/>
      </c>
      <c r="Y678" s="42"/>
      <c r="Z678" s="42"/>
      <c r="AA678" s="43" t="str">
        <f t="shared" si="42"/>
        <v/>
      </c>
      <c r="AB678" s="23"/>
      <c r="AC678" s="23"/>
      <c r="AD678" s="23"/>
      <c r="AE678" s="23"/>
      <c r="AF678" s="23" t="str">
        <f t="shared" si="43"/>
        <v/>
      </c>
      <c r="AG678" s="88"/>
      <c r="AH678" s="26"/>
      <c r="AI678" s="26"/>
      <c r="AJ678" s="26"/>
    </row>
    <row r="679" spans="1:36">
      <c r="A679" s="42">
        <v>676</v>
      </c>
      <c r="B679" s="42" t="s">
        <v>91</v>
      </c>
      <c r="C679" s="112" t="s">
        <v>0</v>
      </c>
      <c r="D679" s="42"/>
      <c r="E679" s="99"/>
      <c r="F679" s="26"/>
      <c r="G679" s="26"/>
      <c r="H679" s="26"/>
      <c r="I679" s="26"/>
      <c r="J679" s="53"/>
      <c r="K679" s="99"/>
      <c r="L679" s="99"/>
      <c r="M679" s="26"/>
      <c r="N679" s="99"/>
      <c r="O679" s="42" t="str">
        <f t="shared" si="40"/>
        <v/>
      </c>
      <c r="P679" s="26"/>
      <c r="Q679" s="63"/>
      <c r="R679" s="26"/>
      <c r="S679" s="26"/>
      <c r="T679" s="42"/>
      <c r="U679" s="42"/>
      <c r="V679" s="42"/>
      <c r="W679" s="41" t="str">
        <f>IF(E679="","",IF(K679="スギ",VLOOKUP(L679,#REF!,2,0),IF(K679="ヒノキ",VLOOKUP(L679,#REF!,3,0),0)))</f>
        <v/>
      </c>
      <c r="X679" s="41" t="str">
        <f t="shared" si="41"/>
        <v/>
      </c>
      <c r="Y679" s="42"/>
      <c r="Z679" s="42"/>
      <c r="AA679" s="43" t="str">
        <f t="shared" si="42"/>
        <v/>
      </c>
      <c r="AB679" s="23"/>
      <c r="AC679" s="23"/>
      <c r="AD679" s="23"/>
      <c r="AE679" s="23"/>
      <c r="AF679" s="23" t="str">
        <f t="shared" si="43"/>
        <v/>
      </c>
      <c r="AG679" s="88"/>
      <c r="AH679" s="26"/>
      <c r="AI679" s="26"/>
      <c r="AJ679" s="26"/>
    </row>
    <row r="680" spans="1:36">
      <c r="A680" s="42">
        <v>677</v>
      </c>
      <c r="B680" s="42" t="s">
        <v>91</v>
      </c>
      <c r="C680" s="112" t="s">
        <v>0</v>
      </c>
      <c r="D680" s="42"/>
      <c r="E680" s="99"/>
      <c r="F680" s="26"/>
      <c r="G680" s="26"/>
      <c r="H680" s="26"/>
      <c r="I680" s="26"/>
      <c r="J680" s="53"/>
      <c r="K680" s="99"/>
      <c r="L680" s="99"/>
      <c r="M680" s="26"/>
      <c r="N680" s="99"/>
      <c r="O680" s="42" t="str">
        <f t="shared" si="40"/>
        <v/>
      </c>
      <c r="P680" s="26"/>
      <c r="Q680" s="63"/>
      <c r="R680" s="26"/>
      <c r="S680" s="26"/>
      <c r="T680" s="42"/>
      <c r="U680" s="42"/>
      <c r="V680" s="42"/>
      <c r="W680" s="41" t="str">
        <f>IF(E680="","",IF(K680="スギ",VLOOKUP(L680,#REF!,2,0),IF(K680="ヒノキ",VLOOKUP(L680,#REF!,3,0),0)))</f>
        <v/>
      </c>
      <c r="X680" s="41" t="str">
        <f t="shared" si="41"/>
        <v/>
      </c>
      <c r="Y680" s="42"/>
      <c r="Z680" s="42"/>
      <c r="AA680" s="43" t="str">
        <f t="shared" si="42"/>
        <v/>
      </c>
      <c r="AB680" s="23"/>
      <c r="AC680" s="23"/>
      <c r="AD680" s="23"/>
      <c r="AE680" s="23"/>
      <c r="AF680" s="23" t="str">
        <f t="shared" si="43"/>
        <v/>
      </c>
      <c r="AG680" s="88"/>
      <c r="AH680" s="26"/>
      <c r="AI680" s="26"/>
      <c r="AJ680" s="26"/>
    </row>
    <row r="681" spans="1:36">
      <c r="A681" s="42">
        <v>678</v>
      </c>
      <c r="B681" s="42" t="s">
        <v>91</v>
      </c>
      <c r="C681" s="112" t="s">
        <v>0</v>
      </c>
      <c r="D681" s="42"/>
      <c r="E681" s="99"/>
      <c r="F681" s="26"/>
      <c r="G681" s="26"/>
      <c r="H681" s="26"/>
      <c r="I681" s="26"/>
      <c r="J681" s="53"/>
      <c r="K681" s="99"/>
      <c r="L681" s="99"/>
      <c r="M681" s="26"/>
      <c r="N681" s="99"/>
      <c r="O681" s="42" t="str">
        <f t="shared" si="40"/>
        <v/>
      </c>
      <c r="P681" s="26"/>
      <c r="Q681" s="63"/>
      <c r="R681" s="26"/>
      <c r="S681" s="26"/>
      <c r="T681" s="42"/>
      <c r="U681" s="42"/>
      <c r="V681" s="42"/>
      <c r="W681" s="41" t="str">
        <f>IF(E681="","",IF(K681="スギ",VLOOKUP(L681,#REF!,2,0),IF(K681="ヒノキ",VLOOKUP(L681,#REF!,3,0),0)))</f>
        <v/>
      </c>
      <c r="X681" s="41" t="str">
        <f t="shared" si="41"/>
        <v/>
      </c>
      <c r="Y681" s="42"/>
      <c r="Z681" s="42"/>
      <c r="AA681" s="43" t="str">
        <f t="shared" si="42"/>
        <v/>
      </c>
      <c r="AB681" s="23"/>
      <c r="AC681" s="23"/>
      <c r="AD681" s="23"/>
      <c r="AE681" s="23"/>
      <c r="AF681" s="23" t="str">
        <f t="shared" si="43"/>
        <v/>
      </c>
      <c r="AG681" s="88"/>
      <c r="AH681" s="26"/>
      <c r="AI681" s="26"/>
      <c r="AJ681" s="26"/>
    </row>
    <row r="682" spans="1:36">
      <c r="A682" s="42">
        <v>679</v>
      </c>
      <c r="B682" s="42" t="s">
        <v>91</v>
      </c>
      <c r="C682" s="112" t="s">
        <v>0</v>
      </c>
      <c r="D682" s="42"/>
      <c r="E682" s="99"/>
      <c r="F682" s="26"/>
      <c r="G682" s="26"/>
      <c r="H682" s="26"/>
      <c r="I682" s="26"/>
      <c r="J682" s="53"/>
      <c r="K682" s="99"/>
      <c r="L682" s="99"/>
      <c r="M682" s="26"/>
      <c r="N682" s="99"/>
      <c r="O682" s="42" t="str">
        <f t="shared" si="40"/>
        <v/>
      </c>
      <c r="P682" s="26"/>
      <c r="Q682" s="63"/>
      <c r="R682" s="26"/>
      <c r="S682" s="26"/>
      <c r="T682" s="42"/>
      <c r="U682" s="42"/>
      <c r="V682" s="42"/>
      <c r="W682" s="41" t="str">
        <f>IF(E682="","",IF(K682="スギ",VLOOKUP(L682,#REF!,2,0),IF(K682="ヒノキ",VLOOKUP(L682,#REF!,3,0),0)))</f>
        <v/>
      </c>
      <c r="X682" s="41" t="str">
        <f t="shared" si="41"/>
        <v/>
      </c>
      <c r="Y682" s="42"/>
      <c r="Z682" s="42"/>
      <c r="AA682" s="43" t="str">
        <f t="shared" si="42"/>
        <v/>
      </c>
      <c r="AB682" s="23"/>
      <c r="AC682" s="23"/>
      <c r="AD682" s="23"/>
      <c r="AE682" s="23"/>
      <c r="AF682" s="23" t="str">
        <f t="shared" si="43"/>
        <v/>
      </c>
      <c r="AG682" s="88"/>
      <c r="AH682" s="26"/>
      <c r="AI682" s="26"/>
      <c r="AJ682" s="26"/>
    </row>
    <row r="683" spans="1:36">
      <c r="A683" s="42">
        <v>680</v>
      </c>
      <c r="B683" s="42" t="s">
        <v>91</v>
      </c>
      <c r="C683" s="112" t="s">
        <v>0</v>
      </c>
      <c r="D683" s="42"/>
      <c r="E683" s="99"/>
      <c r="F683" s="26"/>
      <c r="G683" s="26"/>
      <c r="H683" s="26"/>
      <c r="I683" s="26"/>
      <c r="J683" s="53"/>
      <c r="K683" s="99"/>
      <c r="L683" s="99"/>
      <c r="M683" s="26"/>
      <c r="N683" s="99"/>
      <c r="O683" s="42" t="str">
        <f t="shared" si="40"/>
        <v/>
      </c>
      <c r="P683" s="26"/>
      <c r="Q683" s="63"/>
      <c r="R683" s="26"/>
      <c r="S683" s="26"/>
      <c r="T683" s="42"/>
      <c r="U683" s="42"/>
      <c r="V683" s="42"/>
      <c r="W683" s="41" t="str">
        <f>IF(E683="","",IF(K683="スギ",VLOOKUP(L683,#REF!,2,0),IF(K683="ヒノキ",VLOOKUP(L683,#REF!,3,0),0)))</f>
        <v/>
      </c>
      <c r="X683" s="41" t="str">
        <f t="shared" si="41"/>
        <v/>
      </c>
      <c r="Y683" s="42"/>
      <c r="Z683" s="42"/>
      <c r="AA683" s="43" t="str">
        <f t="shared" si="42"/>
        <v/>
      </c>
      <c r="AB683" s="23"/>
      <c r="AC683" s="23"/>
      <c r="AD683" s="23"/>
      <c r="AE683" s="23"/>
      <c r="AF683" s="23" t="str">
        <f t="shared" si="43"/>
        <v/>
      </c>
      <c r="AG683" s="88"/>
      <c r="AH683" s="26"/>
      <c r="AI683" s="26"/>
      <c r="AJ683" s="26"/>
    </row>
    <row r="684" spans="1:36">
      <c r="A684" s="42">
        <v>681</v>
      </c>
      <c r="B684" s="42" t="s">
        <v>91</v>
      </c>
      <c r="C684" s="112" t="s">
        <v>0</v>
      </c>
      <c r="D684" s="42"/>
      <c r="E684" s="99"/>
      <c r="F684" s="26"/>
      <c r="G684" s="26"/>
      <c r="H684" s="26"/>
      <c r="I684" s="26"/>
      <c r="J684" s="53"/>
      <c r="K684" s="99"/>
      <c r="L684" s="99"/>
      <c r="M684" s="26"/>
      <c r="N684" s="99"/>
      <c r="O684" s="42" t="str">
        <f t="shared" si="40"/>
        <v/>
      </c>
      <c r="P684" s="26"/>
      <c r="Q684" s="63"/>
      <c r="R684" s="26"/>
      <c r="S684" s="26"/>
      <c r="T684" s="42"/>
      <c r="U684" s="42"/>
      <c r="V684" s="42"/>
      <c r="W684" s="41" t="str">
        <f>IF(E684="","",IF(K684="スギ",VLOOKUP(L684,#REF!,2,0),IF(K684="ヒノキ",VLOOKUP(L684,#REF!,3,0),0)))</f>
        <v/>
      </c>
      <c r="X684" s="41" t="str">
        <f t="shared" si="41"/>
        <v/>
      </c>
      <c r="Y684" s="42"/>
      <c r="Z684" s="42"/>
      <c r="AA684" s="43" t="str">
        <f t="shared" si="42"/>
        <v/>
      </c>
      <c r="AB684" s="23"/>
      <c r="AC684" s="23"/>
      <c r="AD684" s="23"/>
      <c r="AE684" s="23"/>
      <c r="AF684" s="23" t="str">
        <f t="shared" si="43"/>
        <v/>
      </c>
      <c r="AG684" s="88"/>
      <c r="AH684" s="26"/>
      <c r="AI684" s="26"/>
      <c r="AJ684" s="26"/>
    </row>
    <row r="685" spans="1:36">
      <c r="A685" s="42">
        <v>682</v>
      </c>
      <c r="B685" s="42" t="s">
        <v>91</v>
      </c>
      <c r="C685" s="112" t="s">
        <v>0</v>
      </c>
      <c r="D685" s="42"/>
      <c r="E685" s="99"/>
      <c r="F685" s="26"/>
      <c r="G685" s="26"/>
      <c r="H685" s="26"/>
      <c r="I685" s="26"/>
      <c r="J685" s="53"/>
      <c r="K685" s="99"/>
      <c r="L685" s="99"/>
      <c r="M685" s="26"/>
      <c r="N685" s="99"/>
      <c r="O685" s="42" t="str">
        <f t="shared" si="40"/>
        <v/>
      </c>
      <c r="P685" s="26"/>
      <c r="Q685" s="63"/>
      <c r="R685" s="26"/>
      <c r="S685" s="26"/>
      <c r="T685" s="42"/>
      <c r="U685" s="42"/>
      <c r="V685" s="42"/>
      <c r="W685" s="41" t="str">
        <f>IF(E685="","",IF(K685="スギ",VLOOKUP(L685,#REF!,2,0),IF(K685="ヒノキ",VLOOKUP(L685,#REF!,3,0),0)))</f>
        <v/>
      </c>
      <c r="X685" s="41" t="str">
        <f t="shared" si="41"/>
        <v/>
      </c>
      <c r="Y685" s="42"/>
      <c r="Z685" s="42"/>
      <c r="AA685" s="43" t="str">
        <f t="shared" si="42"/>
        <v/>
      </c>
      <c r="AB685" s="23"/>
      <c r="AC685" s="23"/>
      <c r="AD685" s="23"/>
      <c r="AE685" s="23"/>
      <c r="AF685" s="23" t="str">
        <f t="shared" si="43"/>
        <v/>
      </c>
      <c r="AG685" s="88"/>
      <c r="AH685" s="26"/>
      <c r="AI685" s="26"/>
      <c r="AJ685" s="26"/>
    </row>
    <row r="686" spans="1:36">
      <c r="A686" s="42">
        <v>683</v>
      </c>
      <c r="B686" s="42" t="s">
        <v>91</v>
      </c>
      <c r="C686" s="112" t="s">
        <v>0</v>
      </c>
      <c r="D686" s="42"/>
      <c r="E686" s="99"/>
      <c r="F686" s="26"/>
      <c r="G686" s="26"/>
      <c r="H686" s="26"/>
      <c r="I686" s="26"/>
      <c r="J686" s="53"/>
      <c r="K686" s="99"/>
      <c r="L686" s="99"/>
      <c r="M686" s="26"/>
      <c r="N686" s="99"/>
      <c r="O686" s="42" t="str">
        <f t="shared" si="40"/>
        <v/>
      </c>
      <c r="P686" s="26"/>
      <c r="Q686" s="63"/>
      <c r="R686" s="26"/>
      <c r="S686" s="26"/>
      <c r="T686" s="42"/>
      <c r="U686" s="42"/>
      <c r="V686" s="42"/>
      <c r="W686" s="41" t="str">
        <f>IF(E686="","",IF(K686="スギ",VLOOKUP(L686,#REF!,2,0),IF(K686="ヒノキ",VLOOKUP(L686,#REF!,3,0),0)))</f>
        <v/>
      </c>
      <c r="X686" s="41" t="str">
        <f t="shared" si="41"/>
        <v/>
      </c>
      <c r="Y686" s="42"/>
      <c r="Z686" s="42"/>
      <c r="AA686" s="43" t="str">
        <f t="shared" si="42"/>
        <v/>
      </c>
      <c r="AB686" s="23"/>
      <c r="AC686" s="23"/>
      <c r="AD686" s="23"/>
      <c r="AE686" s="23"/>
      <c r="AF686" s="23" t="str">
        <f t="shared" si="43"/>
        <v/>
      </c>
      <c r="AG686" s="88"/>
      <c r="AH686" s="26"/>
      <c r="AI686" s="26"/>
      <c r="AJ686" s="26"/>
    </row>
    <row r="687" spans="1:36">
      <c r="A687" s="42">
        <v>684</v>
      </c>
      <c r="B687" s="42" t="s">
        <v>91</v>
      </c>
      <c r="C687" s="112" t="s">
        <v>0</v>
      </c>
      <c r="D687" s="42"/>
      <c r="E687" s="99"/>
      <c r="F687" s="26"/>
      <c r="G687" s="26"/>
      <c r="H687" s="26"/>
      <c r="I687" s="26"/>
      <c r="J687" s="53"/>
      <c r="K687" s="99"/>
      <c r="L687" s="99"/>
      <c r="M687" s="26"/>
      <c r="N687" s="99"/>
      <c r="O687" s="42" t="str">
        <f t="shared" si="40"/>
        <v/>
      </c>
      <c r="P687" s="26"/>
      <c r="Q687" s="63"/>
      <c r="R687" s="26"/>
      <c r="S687" s="26"/>
      <c r="T687" s="42"/>
      <c r="U687" s="42"/>
      <c r="V687" s="42"/>
      <c r="W687" s="41" t="str">
        <f>IF(E687="","",IF(K687="スギ",VLOOKUP(L687,#REF!,2,0),IF(K687="ヒノキ",VLOOKUP(L687,#REF!,3,0),0)))</f>
        <v/>
      </c>
      <c r="X687" s="41" t="str">
        <f t="shared" si="41"/>
        <v/>
      </c>
      <c r="Y687" s="42"/>
      <c r="Z687" s="42"/>
      <c r="AA687" s="43" t="str">
        <f t="shared" si="42"/>
        <v/>
      </c>
      <c r="AB687" s="23"/>
      <c r="AC687" s="23"/>
      <c r="AD687" s="23"/>
      <c r="AE687" s="23"/>
      <c r="AF687" s="23" t="str">
        <f t="shared" si="43"/>
        <v/>
      </c>
      <c r="AG687" s="88"/>
      <c r="AH687" s="26"/>
      <c r="AI687" s="26"/>
      <c r="AJ687" s="26"/>
    </row>
    <row r="688" spans="1:36">
      <c r="A688" s="42">
        <v>685</v>
      </c>
      <c r="B688" s="42" t="s">
        <v>91</v>
      </c>
      <c r="C688" s="112" t="s">
        <v>0</v>
      </c>
      <c r="D688" s="42"/>
      <c r="E688" s="99"/>
      <c r="F688" s="26"/>
      <c r="G688" s="26"/>
      <c r="H688" s="26"/>
      <c r="I688" s="26"/>
      <c r="J688" s="53"/>
      <c r="K688" s="99"/>
      <c r="L688" s="99"/>
      <c r="M688" s="26"/>
      <c r="N688" s="99"/>
      <c r="O688" s="42" t="str">
        <f t="shared" si="40"/>
        <v/>
      </c>
      <c r="P688" s="26"/>
      <c r="Q688" s="63"/>
      <c r="R688" s="26"/>
      <c r="S688" s="26"/>
      <c r="T688" s="42"/>
      <c r="U688" s="42"/>
      <c r="V688" s="42"/>
      <c r="W688" s="41" t="str">
        <f>IF(E688="","",IF(K688="スギ",VLOOKUP(L688,#REF!,2,0),IF(K688="ヒノキ",VLOOKUP(L688,#REF!,3,0),0)))</f>
        <v/>
      </c>
      <c r="X688" s="41" t="str">
        <f t="shared" si="41"/>
        <v/>
      </c>
      <c r="Y688" s="42"/>
      <c r="Z688" s="42"/>
      <c r="AA688" s="43" t="str">
        <f t="shared" si="42"/>
        <v/>
      </c>
      <c r="AB688" s="23"/>
      <c r="AC688" s="23"/>
      <c r="AD688" s="23"/>
      <c r="AE688" s="23"/>
      <c r="AF688" s="23" t="str">
        <f t="shared" si="43"/>
        <v/>
      </c>
      <c r="AG688" s="88"/>
      <c r="AH688" s="26"/>
      <c r="AI688" s="26"/>
      <c r="AJ688" s="26"/>
    </row>
    <row r="689" spans="1:36">
      <c r="A689" s="42">
        <v>686</v>
      </c>
      <c r="B689" s="42" t="s">
        <v>91</v>
      </c>
      <c r="C689" s="112" t="s">
        <v>0</v>
      </c>
      <c r="D689" s="42"/>
      <c r="E689" s="99"/>
      <c r="F689" s="26"/>
      <c r="G689" s="26"/>
      <c r="H689" s="26"/>
      <c r="I689" s="26"/>
      <c r="J689" s="53"/>
      <c r="K689" s="99"/>
      <c r="L689" s="99"/>
      <c r="M689" s="26"/>
      <c r="N689" s="99"/>
      <c r="O689" s="42" t="str">
        <f t="shared" si="40"/>
        <v/>
      </c>
      <c r="P689" s="26"/>
      <c r="Q689" s="63"/>
      <c r="R689" s="26"/>
      <c r="S689" s="26"/>
      <c r="T689" s="42"/>
      <c r="U689" s="42"/>
      <c r="V689" s="42"/>
      <c r="W689" s="41" t="str">
        <f>IF(E689="","",IF(K689="スギ",VLOOKUP(L689,#REF!,2,0),IF(K689="ヒノキ",VLOOKUP(L689,#REF!,3,0),0)))</f>
        <v/>
      </c>
      <c r="X689" s="41" t="str">
        <f t="shared" si="41"/>
        <v/>
      </c>
      <c r="Y689" s="42"/>
      <c r="Z689" s="42"/>
      <c r="AA689" s="43" t="str">
        <f t="shared" si="42"/>
        <v/>
      </c>
      <c r="AB689" s="23"/>
      <c r="AC689" s="23"/>
      <c r="AD689" s="23"/>
      <c r="AE689" s="23"/>
      <c r="AF689" s="23" t="str">
        <f t="shared" si="43"/>
        <v/>
      </c>
      <c r="AG689" s="88"/>
      <c r="AH689" s="26"/>
      <c r="AI689" s="26"/>
      <c r="AJ689" s="26"/>
    </row>
    <row r="690" spans="1:36">
      <c r="A690" s="42">
        <v>687</v>
      </c>
      <c r="B690" s="42" t="s">
        <v>91</v>
      </c>
      <c r="C690" s="112" t="s">
        <v>0</v>
      </c>
      <c r="D690" s="42"/>
      <c r="E690" s="99"/>
      <c r="F690" s="26"/>
      <c r="G690" s="26"/>
      <c r="H690" s="26"/>
      <c r="I690" s="26"/>
      <c r="J690" s="53"/>
      <c r="K690" s="99"/>
      <c r="L690" s="99"/>
      <c r="M690" s="26"/>
      <c r="N690" s="99"/>
      <c r="O690" s="42" t="str">
        <f t="shared" si="40"/>
        <v/>
      </c>
      <c r="P690" s="26"/>
      <c r="Q690" s="63"/>
      <c r="R690" s="26"/>
      <c r="S690" s="26"/>
      <c r="T690" s="42"/>
      <c r="U690" s="42"/>
      <c r="V690" s="42"/>
      <c r="W690" s="41" t="str">
        <f>IF(E690="","",IF(K690="スギ",VLOOKUP(L690,#REF!,2,0),IF(K690="ヒノキ",VLOOKUP(L690,#REF!,3,0),0)))</f>
        <v/>
      </c>
      <c r="X690" s="41" t="str">
        <f t="shared" si="41"/>
        <v/>
      </c>
      <c r="Y690" s="42"/>
      <c r="Z690" s="42"/>
      <c r="AA690" s="43" t="str">
        <f t="shared" si="42"/>
        <v/>
      </c>
      <c r="AB690" s="23"/>
      <c r="AC690" s="23"/>
      <c r="AD690" s="23"/>
      <c r="AE690" s="23"/>
      <c r="AF690" s="23" t="str">
        <f t="shared" si="43"/>
        <v/>
      </c>
      <c r="AG690" s="88"/>
      <c r="AH690" s="26"/>
      <c r="AI690" s="26"/>
      <c r="AJ690" s="26"/>
    </row>
    <row r="691" spans="1:36">
      <c r="A691" s="42">
        <v>688</v>
      </c>
      <c r="B691" s="42" t="s">
        <v>91</v>
      </c>
      <c r="C691" s="112" t="s">
        <v>0</v>
      </c>
      <c r="D691" s="42"/>
      <c r="E691" s="99"/>
      <c r="F691" s="26"/>
      <c r="G691" s="26"/>
      <c r="H691" s="26"/>
      <c r="I691" s="26"/>
      <c r="J691" s="53"/>
      <c r="K691" s="99"/>
      <c r="L691" s="99"/>
      <c r="M691" s="26"/>
      <c r="N691" s="99"/>
      <c r="O691" s="42" t="str">
        <f t="shared" si="40"/>
        <v/>
      </c>
      <c r="P691" s="26"/>
      <c r="Q691" s="63"/>
      <c r="R691" s="26"/>
      <c r="S691" s="26"/>
      <c r="T691" s="42"/>
      <c r="U691" s="42"/>
      <c r="V691" s="42"/>
      <c r="W691" s="41" t="str">
        <f>IF(E691="","",IF(K691="スギ",VLOOKUP(L691,#REF!,2,0),IF(K691="ヒノキ",VLOOKUP(L691,#REF!,3,0),0)))</f>
        <v/>
      </c>
      <c r="X691" s="41" t="str">
        <f t="shared" si="41"/>
        <v/>
      </c>
      <c r="Y691" s="42"/>
      <c r="Z691" s="42"/>
      <c r="AA691" s="43" t="str">
        <f t="shared" si="42"/>
        <v/>
      </c>
      <c r="AB691" s="23"/>
      <c r="AC691" s="23"/>
      <c r="AD691" s="23"/>
      <c r="AE691" s="23"/>
      <c r="AF691" s="23" t="str">
        <f t="shared" si="43"/>
        <v/>
      </c>
      <c r="AG691" s="88"/>
      <c r="AH691" s="26"/>
      <c r="AI691" s="26"/>
      <c r="AJ691" s="26"/>
    </row>
    <row r="692" spans="1:36">
      <c r="A692" s="42">
        <v>689</v>
      </c>
      <c r="B692" s="42" t="s">
        <v>91</v>
      </c>
      <c r="C692" s="112" t="s">
        <v>0</v>
      </c>
      <c r="D692" s="42"/>
      <c r="E692" s="99"/>
      <c r="F692" s="26"/>
      <c r="G692" s="26"/>
      <c r="H692" s="26"/>
      <c r="I692" s="26"/>
      <c r="J692" s="53"/>
      <c r="K692" s="99"/>
      <c r="L692" s="99"/>
      <c r="M692" s="26"/>
      <c r="N692" s="99"/>
      <c r="O692" s="42" t="str">
        <f t="shared" si="40"/>
        <v/>
      </c>
      <c r="P692" s="26"/>
      <c r="Q692" s="63"/>
      <c r="R692" s="26"/>
      <c r="S692" s="26"/>
      <c r="T692" s="42"/>
      <c r="U692" s="42"/>
      <c r="V692" s="42"/>
      <c r="W692" s="41" t="str">
        <f>IF(E692="","",IF(K692="スギ",VLOOKUP(L692,#REF!,2,0),IF(K692="ヒノキ",VLOOKUP(L692,#REF!,3,0),0)))</f>
        <v/>
      </c>
      <c r="X692" s="41" t="str">
        <f t="shared" si="41"/>
        <v/>
      </c>
      <c r="Y692" s="42"/>
      <c r="Z692" s="42"/>
      <c r="AA692" s="43" t="str">
        <f t="shared" si="42"/>
        <v/>
      </c>
      <c r="AB692" s="23"/>
      <c r="AC692" s="23"/>
      <c r="AD692" s="23"/>
      <c r="AE692" s="23"/>
      <c r="AF692" s="23" t="str">
        <f t="shared" si="43"/>
        <v/>
      </c>
      <c r="AG692" s="88"/>
      <c r="AH692" s="26"/>
      <c r="AI692" s="26"/>
      <c r="AJ692" s="26"/>
    </row>
    <row r="693" spans="1:36">
      <c r="A693" s="42">
        <v>690</v>
      </c>
      <c r="B693" s="42" t="s">
        <v>91</v>
      </c>
      <c r="C693" s="112" t="s">
        <v>0</v>
      </c>
      <c r="D693" s="42"/>
      <c r="E693" s="99"/>
      <c r="F693" s="26"/>
      <c r="G693" s="26"/>
      <c r="H693" s="26"/>
      <c r="I693" s="26"/>
      <c r="J693" s="53"/>
      <c r="K693" s="99"/>
      <c r="L693" s="99"/>
      <c r="M693" s="26"/>
      <c r="N693" s="99"/>
      <c r="O693" s="42" t="str">
        <f t="shared" si="40"/>
        <v/>
      </c>
      <c r="P693" s="26"/>
      <c r="Q693" s="63"/>
      <c r="R693" s="26"/>
      <c r="S693" s="26"/>
      <c r="T693" s="42"/>
      <c r="U693" s="42"/>
      <c r="V693" s="42"/>
      <c r="W693" s="41" t="str">
        <f>IF(E693="","",IF(K693="スギ",VLOOKUP(L693,#REF!,2,0),IF(K693="ヒノキ",VLOOKUP(L693,#REF!,3,0),0)))</f>
        <v/>
      </c>
      <c r="X693" s="41" t="str">
        <f t="shared" si="41"/>
        <v/>
      </c>
      <c r="Y693" s="42"/>
      <c r="Z693" s="42"/>
      <c r="AA693" s="43" t="str">
        <f t="shared" si="42"/>
        <v/>
      </c>
      <c r="AB693" s="23"/>
      <c r="AC693" s="23"/>
      <c r="AD693" s="23"/>
      <c r="AE693" s="23"/>
      <c r="AF693" s="23" t="str">
        <f t="shared" si="43"/>
        <v/>
      </c>
      <c r="AG693" s="88"/>
      <c r="AH693" s="26"/>
      <c r="AI693" s="26"/>
      <c r="AJ693" s="26"/>
    </row>
    <row r="694" spans="1:36">
      <c r="A694" s="42">
        <v>691</v>
      </c>
      <c r="B694" s="42" t="s">
        <v>91</v>
      </c>
      <c r="C694" s="112" t="s">
        <v>0</v>
      </c>
      <c r="D694" s="42"/>
      <c r="E694" s="99"/>
      <c r="F694" s="26"/>
      <c r="G694" s="26"/>
      <c r="H694" s="26"/>
      <c r="I694" s="26"/>
      <c r="J694" s="53"/>
      <c r="K694" s="99"/>
      <c r="L694" s="99"/>
      <c r="M694" s="26"/>
      <c r="N694" s="99"/>
      <c r="O694" s="42" t="str">
        <f t="shared" si="40"/>
        <v/>
      </c>
      <c r="P694" s="26"/>
      <c r="Q694" s="63"/>
      <c r="R694" s="26"/>
      <c r="S694" s="26"/>
      <c r="T694" s="42"/>
      <c r="U694" s="42"/>
      <c r="V694" s="42"/>
      <c r="W694" s="41" t="str">
        <f>IF(E694="","",IF(K694="スギ",VLOOKUP(L694,#REF!,2,0),IF(K694="ヒノキ",VLOOKUP(L694,#REF!,3,0),0)))</f>
        <v/>
      </c>
      <c r="X694" s="41" t="str">
        <f t="shared" si="41"/>
        <v/>
      </c>
      <c r="Y694" s="42"/>
      <c r="Z694" s="42"/>
      <c r="AA694" s="43" t="str">
        <f t="shared" si="42"/>
        <v/>
      </c>
      <c r="AB694" s="23"/>
      <c r="AC694" s="23"/>
      <c r="AD694" s="23"/>
      <c r="AE694" s="23"/>
      <c r="AF694" s="23" t="str">
        <f t="shared" si="43"/>
        <v/>
      </c>
      <c r="AG694" s="88"/>
      <c r="AH694" s="26"/>
      <c r="AI694" s="26"/>
      <c r="AJ694" s="26"/>
    </row>
    <row r="695" spans="1:36">
      <c r="A695" s="42">
        <v>692</v>
      </c>
      <c r="B695" s="42" t="s">
        <v>91</v>
      </c>
      <c r="C695" s="112" t="s">
        <v>0</v>
      </c>
      <c r="D695" s="42"/>
      <c r="E695" s="99"/>
      <c r="F695" s="26"/>
      <c r="G695" s="26"/>
      <c r="H695" s="26"/>
      <c r="I695" s="26"/>
      <c r="J695" s="53"/>
      <c r="K695" s="99"/>
      <c r="L695" s="99"/>
      <c r="M695" s="26"/>
      <c r="N695" s="99"/>
      <c r="O695" s="42" t="str">
        <f t="shared" si="40"/>
        <v/>
      </c>
      <c r="P695" s="26"/>
      <c r="Q695" s="63"/>
      <c r="R695" s="26"/>
      <c r="S695" s="26"/>
      <c r="T695" s="42"/>
      <c r="U695" s="42"/>
      <c r="V695" s="42"/>
      <c r="W695" s="41" t="str">
        <f>IF(E695="","",IF(K695="スギ",VLOOKUP(L695,#REF!,2,0),IF(K695="ヒノキ",VLOOKUP(L695,#REF!,3,0),0)))</f>
        <v/>
      </c>
      <c r="X695" s="41" t="str">
        <f t="shared" si="41"/>
        <v/>
      </c>
      <c r="Y695" s="42"/>
      <c r="Z695" s="42"/>
      <c r="AA695" s="43" t="str">
        <f t="shared" si="42"/>
        <v/>
      </c>
      <c r="AB695" s="23"/>
      <c r="AC695" s="23"/>
      <c r="AD695" s="23"/>
      <c r="AE695" s="23"/>
      <c r="AF695" s="23" t="str">
        <f t="shared" si="43"/>
        <v/>
      </c>
      <c r="AG695" s="88"/>
      <c r="AH695" s="26"/>
      <c r="AI695" s="26"/>
      <c r="AJ695" s="26"/>
    </row>
    <row r="696" spans="1:36">
      <c r="A696" s="42">
        <v>693</v>
      </c>
      <c r="B696" s="42" t="s">
        <v>91</v>
      </c>
      <c r="C696" s="112" t="s">
        <v>0</v>
      </c>
      <c r="D696" s="42"/>
      <c r="E696" s="99"/>
      <c r="F696" s="26"/>
      <c r="G696" s="26"/>
      <c r="H696" s="26"/>
      <c r="I696" s="26"/>
      <c r="J696" s="53"/>
      <c r="K696" s="99"/>
      <c r="L696" s="99"/>
      <c r="M696" s="26"/>
      <c r="N696" s="99"/>
      <c r="O696" s="42" t="str">
        <f t="shared" si="40"/>
        <v/>
      </c>
      <c r="P696" s="26"/>
      <c r="Q696" s="63"/>
      <c r="R696" s="26"/>
      <c r="S696" s="26"/>
      <c r="T696" s="42"/>
      <c r="U696" s="42"/>
      <c r="V696" s="42"/>
      <c r="W696" s="41" t="str">
        <f>IF(E696="","",IF(K696="スギ",VLOOKUP(L696,#REF!,2,0),IF(K696="ヒノキ",VLOOKUP(L696,#REF!,3,0),0)))</f>
        <v/>
      </c>
      <c r="X696" s="41" t="str">
        <f t="shared" si="41"/>
        <v/>
      </c>
      <c r="Y696" s="42"/>
      <c r="Z696" s="42"/>
      <c r="AA696" s="43" t="str">
        <f t="shared" si="42"/>
        <v/>
      </c>
      <c r="AB696" s="23"/>
      <c r="AC696" s="23"/>
      <c r="AD696" s="23"/>
      <c r="AE696" s="23"/>
      <c r="AF696" s="23" t="str">
        <f t="shared" si="43"/>
        <v/>
      </c>
      <c r="AG696" s="88"/>
      <c r="AH696" s="26"/>
      <c r="AI696" s="26"/>
      <c r="AJ696" s="26"/>
    </row>
    <row r="697" spans="1:36">
      <c r="A697" s="42">
        <v>694</v>
      </c>
      <c r="B697" s="42" t="s">
        <v>91</v>
      </c>
      <c r="C697" s="112" t="s">
        <v>0</v>
      </c>
      <c r="D697" s="42"/>
      <c r="E697" s="99"/>
      <c r="F697" s="26"/>
      <c r="G697" s="26"/>
      <c r="H697" s="26"/>
      <c r="I697" s="26"/>
      <c r="J697" s="53"/>
      <c r="K697" s="99"/>
      <c r="L697" s="99"/>
      <c r="M697" s="26"/>
      <c r="N697" s="99"/>
      <c r="O697" s="42" t="str">
        <f t="shared" si="40"/>
        <v/>
      </c>
      <c r="P697" s="26"/>
      <c r="Q697" s="63"/>
      <c r="R697" s="26"/>
      <c r="S697" s="26"/>
      <c r="T697" s="42"/>
      <c r="U697" s="42"/>
      <c r="V697" s="42"/>
      <c r="W697" s="41" t="str">
        <f>IF(E697="","",IF(K697="スギ",VLOOKUP(L697,#REF!,2,0),IF(K697="ヒノキ",VLOOKUP(L697,#REF!,3,0),0)))</f>
        <v/>
      </c>
      <c r="X697" s="41" t="str">
        <f t="shared" si="41"/>
        <v/>
      </c>
      <c r="Y697" s="42"/>
      <c r="Z697" s="42"/>
      <c r="AA697" s="43" t="str">
        <f t="shared" si="42"/>
        <v/>
      </c>
      <c r="AB697" s="23"/>
      <c r="AC697" s="23"/>
      <c r="AD697" s="23"/>
      <c r="AE697" s="23"/>
      <c r="AF697" s="23" t="str">
        <f t="shared" si="43"/>
        <v/>
      </c>
      <c r="AG697" s="88"/>
      <c r="AH697" s="26"/>
      <c r="AI697" s="26"/>
      <c r="AJ697" s="26"/>
    </row>
    <row r="698" spans="1:36">
      <c r="A698" s="42">
        <v>695</v>
      </c>
      <c r="B698" s="42" t="s">
        <v>91</v>
      </c>
      <c r="C698" s="112" t="s">
        <v>0</v>
      </c>
      <c r="D698" s="42"/>
      <c r="E698" s="99"/>
      <c r="F698" s="26"/>
      <c r="G698" s="26"/>
      <c r="H698" s="26"/>
      <c r="I698" s="26"/>
      <c r="J698" s="53"/>
      <c r="K698" s="99"/>
      <c r="L698" s="99"/>
      <c r="M698" s="26"/>
      <c r="N698" s="99"/>
      <c r="O698" s="42" t="str">
        <f t="shared" si="40"/>
        <v/>
      </c>
      <c r="P698" s="26"/>
      <c r="Q698" s="63"/>
      <c r="R698" s="26"/>
      <c r="S698" s="26"/>
      <c r="T698" s="42"/>
      <c r="U698" s="42"/>
      <c r="V698" s="42"/>
      <c r="W698" s="41" t="str">
        <f>IF(E698="","",IF(K698="スギ",VLOOKUP(L698,#REF!,2,0),IF(K698="ヒノキ",VLOOKUP(L698,#REF!,3,0),0)))</f>
        <v/>
      </c>
      <c r="X698" s="41" t="str">
        <f t="shared" si="41"/>
        <v/>
      </c>
      <c r="Y698" s="42"/>
      <c r="Z698" s="42"/>
      <c r="AA698" s="43" t="str">
        <f t="shared" si="42"/>
        <v/>
      </c>
      <c r="AB698" s="23"/>
      <c r="AC698" s="23"/>
      <c r="AD698" s="23"/>
      <c r="AE698" s="23"/>
      <c r="AF698" s="23" t="str">
        <f t="shared" si="43"/>
        <v/>
      </c>
      <c r="AG698" s="88"/>
      <c r="AH698" s="26"/>
      <c r="AI698" s="26"/>
      <c r="AJ698" s="26"/>
    </row>
    <row r="699" spans="1:36">
      <c r="A699" s="42">
        <v>696</v>
      </c>
      <c r="B699" s="42" t="s">
        <v>91</v>
      </c>
      <c r="C699" s="112" t="s">
        <v>0</v>
      </c>
      <c r="D699" s="42"/>
      <c r="E699" s="99"/>
      <c r="F699" s="26"/>
      <c r="G699" s="26"/>
      <c r="H699" s="26"/>
      <c r="I699" s="26"/>
      <c r="J699" s="53"/>
      <c r="K699" s="99"/>
      <c r="L699" s="99"/>
      <c r="M699" s="26"/>
      <c r="N699" s="99"/>
      <c r="O699" s="42" t="str">
        <f t="shared" si="40"/>
        <v/>
      </c>
      <c r="P699" s="26"/>
      <c r="Q699" s="63"/>
      <c r="R699" s="26"/>
      <c r="S699" s="26"/>
      <c r="T699" s="42"/>
      <c r="U699" s="42"/>
      <c r="V699" s="42"/>
      <c r="W699" s="41" t="str">
        <f>IF(E699="","",IF(K699="スギ",VLOOKUP(L699,#REF!,2,0),IF(K699="ヒノキ",VLOOKUP(L699,#REF!,3,0),0)))</f>
        <v/>
      </c>
      <c r="X699" s="41" t="str">
        <f t="shared" si="41"/>
        <v/>
      </c>
      <c r="Y699" s="42"/>
      <c r="Z699" s="42"/>
      <c r="AA699" s="43" t="str">
        <f t="shared" si="42"/>
        <v/>
      </c>
      <c r="AB699" s="23"/>
      <c r="AC699" s="23"/>
      <c r="AD699" s="23"/>
      <c r="AE699" s="23"/>
      <c r="AF699" s="23" t="str">
        <f t="shared" si="43"/>
        <v/>
      </c>
      <c r="AG699" s="88"/>
      <c r="AH699" s="26"/>
      <c r="AI699" s="26"/>
      <c r="AJ699" s="26"/>
    </row>
    <row r="700" spans="1:36">
      <c r="A700" s="42">
        <v>697</v>
      </c>
      <c r="B700" s="42" t="s">
        <v>91</v>
      </c>
      <c r="C700" s="112" t="s">
        <v>0</v>
      </c>
      <c r="D700" s="42"/>
      <c r="E700" s="99"/>
      <c r="F700" s="26"/>
      <c r="G700" s="26"/>
      <c r="H700" s="26"/>
      <c r="I700" s="26"/>
      <c r="J700" s="53"/>
      <c r="K700" s="99"/>
      <c r="L700" s="99"/>
      <c r="M700" s="26"/>
      <c r="N700" s="99"/>
      <c r="O700" s="42" t="str">
        <f t="shared" si="40"/>
        <v/>
      </c>
      <c r="P700" s="26"/>
      <c r="Q700" s="63"/>
      <c r="R700" s="26"/>
      <c r="S700" s="26"/>
      <c r="T700" s="42"/>
      <c r="U700" s="42"/>
      <c r="V700" s="42"/>
      <c r="W700" s="41" t="str">
        <f>IF(E700="","",IF(K700="スギ",VLOOKUP(L700,#REF!,2,0),IF(K700="ヒノキ",VLOOKUP(L700,#REF!,3,0),0)))</f>
        <v/>
      </c>
      <c r="X700" s="41" t="str">
        <f t="shared" si="41"/>
        <v/>
      </c>
      <c r="Y700" s="42"/>
      <c r="Z700" s="42"/>
      <c r="AA700" s="43" t="str">
        <f t="shared" si="42"/>
        <v/>
      </c>
      <c r="AB700" s="23"/>
      <c r="AC700" s="23"/>
      <c r="AD700" s="23"/>
      <c r="AE700" s="23"/>
      <c r="AF700" s="23" t="str">
        <f t="shared" si="43"/>
        <v/>
      </c>
      <c r="AG700" s="88"/>
      <c r="AH700" s="26"/>
      <c r="AI700" s="26"/>
      <c r="AJ700" s="26"/>
    </row>
    <row r="701" spans="1:36">
      <c r="A701" s="42">
        <v>698</v>
      </c>
      <c r="B701" s="42" t="s">
        <v>91</v>
      </c>
      <c r="C701" s="112" t="s">
        <v>0</v>
      </c>
      <c r="D701" s="42"/>
      <c r="E701" s="99"/>
      <c r="F701" s="26"/>
      <c r="G701" s="26"/>
      <c r="H701" s="26"/>
      <c r="I701" s="26"/>
      <c r="J701" s="53"/>
      <c r="K701" s="99"/>
      <c r="L701" s="99"/>
      <c r="M701" s="26"/>
      <c r="N701" s="99"/>
      <c r="O701" s="42" t="str">
        <f t="shared" si="40"/>
        <v/>
      </c>
      <c r="P701" s="26"/>
      <c r="Q701" s="63"/>
      <c r="R701" s="26"/>
      <c r="S701" s="26"/>
      <c r="T701" s="42"/>
      <c r="U701" s="42"/>
      <c r="V701" s="42"/>
      <c r="W701" s="41" t="str">
        <f>IF(E701="","",IF(K701="スギ",VLOOKUP(L701,#REF!,2,0),IF(K701="ヒノキ",VLOOKUP(L701,#REF!,3,0),0)))</f>
        <v/>
      </c>
      <c r="X701" s="41" t="str">
        <f t="shared" si="41"/>
        <v/>
      </c>
      <c r="Y701" s="42"/>
      <c r="Z701" s="42"/>
      <c r="AA701" s="43" t="str">
        <f t="shared" si="42"/>
        <v/>
      </c>
      <c r="AB701" s="23"/>
      <c r="AC701" s="23"/>
      <c r="AD701" s="23"/>
      <c r="AE701" s="23"/>
      <c r="AF701" s="23" t="str">
        <f t="shared" si="43"/>
        <v/>
      </c>
      <c r="AG701" s="88"/>
      <c r="AH701" s="26"/>
      <c r="AI701" s="26"/>
      <c r="AJ701" s="26"/>
    </row>
    <row r="702" spans="1:36">
      <c r="A702" s="42">
        <v>699</v>
      </c>
      <c r="B702" s="42" t="s">
        <v>91</v>
      </c>
      <c r="C702" s="112" t="s">
        <v>0</v>
      </c>
      <c r="D702" s="42"/>
      <c r="E702" s="99"/>
      <c r="F702" s="26"/>
      <c r="G702" s="26"/>
      <c r="H702" s="26"/>
      <c r="I702" s="26"/>
      <c r="J702" s="53"/>
      <c r="K702" s="99"/>
      <c r="L702" s="99"/>
      <c r="M702" s="26"/>
      <c r="N702" s="99"/>
      <c r="O702" s="42" t="str">
        <f t="shared" si="40"/>
        <v/>
      </c>
      <c r="P702" s="26"/>
      <c r="Q702" s="63"/>
      <c r="R702" s="26"/>
      <c r="S702" s="26"/>
      <c r="T702" s="42"/>
      <c r="U702" s="42"/>
      <c r="V702" s="42"/>
      <c r="W702" s="41" t="str">
        <f>IF(E702="","",IF(K702="スギ",VLOOKUP(L702,#REF!,2,0),IF(K702="ヒノキ",VLOOKUP(L702,#REF!,3,0),0)))</f>
        <v/>
      </c>
      <c r="X702" s="41" t="str">
        <f t="shared" si="41"/>
        <v/>
      </c>
      <c r="Y702" s="42"/>
      <c r="Z702" s="42"/>
      <c r="AA702" s="43" t="str">
        <f t="shared" si="42"/>
        <v/>
      </c>
      <c r="AB702" s="23"/>
      <c r="AC702" s="23"/>
      <c r="AD702" s="23"/>
      <c r="AE702" s="23"/>
      <c r="AF702" s="23" t="str">
        <f t="shared" si="43"/>
        <v/>
      </c>
      <c r="AG702" s="88"/>
      <c r="AH702" s="26"/>
      <c r="AI702" s="26"/>
      <c r="AJ702" s="26"/>
    </row>
    <row r="703" spans="1:36">
      <c r="A703" s="42">
        <v>700</v>
      </c>
      <c r="B703" s="42" t="s">
        <v>91</v>
      </c>
      <c r="C703" s="112" t="s">
        <v>0</v>
      </c>
      <c r="D703" s="42"/>
      <c r="E703" s="99"/>
      <c r="F703" s="26"/>
      <c r="G703" s="26"/>
      <c r="H703" s="26"/>
      <c r="I703" s="26"/>
      <c r="J703" s="53"/>
      <c r="K703" s="99"/>
      <c r="L703" s="99"/>
      <c r="M703" s="26"/>
      <c r="N703" s="99"/>
      <c r="O703" s="42" t="str">
        <f t="shared" si="40"/>
        <v/>
      </c>
      <c r="P703" s="26"/>
      <c r="Q703" s="63"/>
      <c r="R703" s="26"/>
      <c r="S703" s="26"/>
      <c r="T703" s="42"/>
      <c r="U703" s="42"/>
      <c r="V703" s="42"/>
      <c r="W703" s="41" t="str">
        <f>IF(E703="","",IF(K703="スギ",VLOOKUP(L703,#REF!,2,0),IF(K703="ヒノキ",VLOOKUP(L703,#REF!,3,0),0)))</f>
        <v/>
      </c>
      <c r="X703" s="41" t="str">
        <f t="shared" si="41"/>
        <v/>
      </c>
      <c r="Y703" s="42"/>
      <c r="Z703" s="42"/>
      <c r="AA703" s="43" t="str">
        <f t="shared" si="42"/>
        <v/>
      </c>
      <c r="AB703" s="23"/>
      <c r="AC703" s="23"/>
      <c r="AD703" s="23"/>
      <c r="AE703" s="23"/>
      <c r="AF703" s="23" t="str">
        <f t="shared" si="43"/>
        <v/>
      </c>
      <c r="AG703" s="88"/>
      <c r="AH703" s="26"/>
      <c r="AI703" s="26"/>
      <c r="AJ703" s="26"/>
    </row>
    <row r="704" spans="1:36">
      <c r="A704" s="42">
        <v>701</v>
      </c>
      <c r="B704" s="42" t="s">
        <v>91</v>
      </c>
      <c r="C704" s="112" t="s">
        <v>0</v>
      </c>
      <c r="D704" s="42"/>
      <c r="E704" s="99"/>
      <c r="F704" s="26"/>
      <c r="G704" s="26"/>
      <c r="H704" s="26"/>
      <c r="I704" s="26"/>
      <c r="J704" s="53"/>
      <c r="K704" s="99"/>
      <c r="L704" s="99"/>
      <c r="M704" s="26"/>
      <c r="N704" s="99"/>
      <c r="O704" s="42" t="str">
        <f t="shared" si="40"/>
        <v/>
      </c>
      <c r="P704" s="26"/>
      <c r="Q704" s="63"/>
      <c r="R704" s="26"/>
      <c r="S704" s="26"/>
      <c r="T704" s="42"/>
      <c r="U704" s="42"/>
      <c r="V704" s="42"/>
      <c r="W704" s="41" t="str">
        <f>IF(E704="","",IF(K704="スギ",VLOOKUP(L704,#REF!,2,0),IF(K704="ヒノキ",VLOOKUP(L704,#REF!,3,0),0)))</f>
        <v/>
      </c>
      <c r="X704" s="41" t="str">
        <f t="shared" si="41"/>
        <v/>
      </c>
      <c r="Y704" s="42"/>
      <c r="Z704" s="42"/>
      <c r="AA704" s="43" t="str">
        <f t="shared" si="42"/>
        <v/>
      </c>
      <c r="AB704" s="23"/>
      <c r="AC704" s="23"/>
      <c r="AD704" s="23"/>
      <c r="AE704" s="23"/>
      <c r="AF704" s="23" t="str">
        <f t="shared" si="43"/>
        <v/>
      </c>
      <c r="AG704" s="88"/>
      <c r="AH704" s="26"/>
      <c r="AI704" s="26"/>
      <c r="AJ704" s="26"/>
    </row>
    <row r="705" spans="1:36">
      <c r="A705" s="42">
        <v>702</v>
      </c>
      <c r="B705" s="42" t="s">
        <v>91</v>
      </c>
      <c r="C705" s="112" t="s">
        <v>0</v>
      </c>
      <c r="D705" s="42"/>
      <c r="E705" s="99"/>
      <c r="F705" s="26"/>
      <c r="G705" s="26"/>
      <c r="H705" s="26"/>
      <c r="I705" s="26"/>
      <c r="J705" s="53"/>
      <c r="K705" s="99"/>
      <c r="L705" s="99"/>
      <c r="M705" s="26"/>
      <c r="N705" s="99"/>
      <c r="O705" s="42" t="str">
        <f t="shared" si="40"/>
        <v/>
      </c>
      <c r="P705" s="26"/>
      <c r="Q705" s="63"/>
      <c r="R705" s="26"/>
      <c r="S705" s="26"/>
      <c r="T705" s="42"/>
      <c r="U705" s="42"/>
      <c r="V705" s="42"/>
      <c r="W705" s="41" t="str">
        <f>IF(E705="","",IF(K705="スギ",VLOOKUP(L705,#REF!,2,0),IF(K705="ヒノキ",VLOOKUP(L705,#REF!,3,0),0)))</f>
        <v/>
      </c>
      <c r="X705" s="41" t="str">
        <f t="shared" si="41"/>
        <v/>
      </c>
      <c r="Y705" s="42"/>
      <c r="Z705" s="42"/>
      <c r="AA705" s="43" t="str">
        <f t="shared" si="42"/>
        <v/>
      </c>
      <c r="AB705" s="23"/>
      <c r="AC705" s="23"/>
      <c r="AD705" s="23"/>
      <c r="AE705" s="23"/>
      <c r="AF705" s="23" t="str">
        <f t="shared" si="43"/>
        <v/>
      </c>
      <c r="AG705" s="88"/>
      <c r="AH705" s="26"/>
      <c r="AI705" s="26"/>
      <c r="AJ705" s="26"/>
    </row>
    <row r="706" spans="1:36">
      <c r="A706" s="42">
        <v>703</v>
      </c>
      <c r="B706" s="42" t="s">
        <v>91</v>
      </c>
      <c r="C706" s="112" t="s">
        <v>0</v>
      </c>
      <c r="D706" s="42"/>
      <c r="E706" s="99"/>
      <c r="F706" s="26"/>
      <c r="G706" s="26"/>
      <c r="H706" s="26"/>
      <c r="I706" s="26"/>
      <c r="J706" s="53"/>
      <c r="K706" s="99"/>
      <c r="L706" s="99"/>
      <c r="M706" s="26"/>
      <c r="N706" s="99"/>
      <c r="O706" s="42" t="str">
        <f t="shared" si="40"/>
        <v/>
      </c>
      <c r="P706" s="26"/>
      <c r="Q706" s="63"/>
      <c r="R706" s="26"/>
      <c r="S706" s="26"/>
      <c r="T706" s="42"/>
      <c r="U706" s="42"/>
      <c r="V706" s="42"/>
      <c r="W706" s="41" t="str">
        <f>IF(E706="","",IF(K706="スギ",VLOOKUP(L706,#REF!,2,0),IF(K706="ヒノキ",VLOOKUP(L706,#REF!,3,0),0)))</f>
        <v/>
      </c>
      <c r="X706" s="41" t="str">
        <f t="shared" si="41"/>
        <v/>
      </c>
      <c r="Y706" s="42"/>
      <c r="Z706" s="42"/>
      <c r="AA706" s="43" t="str">
        <f t="shared" si="42"/>
        <v/>
      </c>
      <c r="AB706" s="23"/>
      <c r="AC706" s="23"/>
      <c r="AD706" s="23"/>
      <c r="AE706" s="23"/>
      <c r="AF706" s="23" t="str">
        <f t="shared" si="43"/>
        <v/>
      </c>
      <c r="AG706" s="88"/>
      <c r="AH706" s="26"/>
      <c r="AI706" s="26"/>
      <c r="AJ706" s="26"/>
    </row>
    <row r="707" spans="1:36">
      <c r="A707" s="42">
        <v>704</v>
      </c>
      <c r="B707" s="42" t="s">
        <v>91</v>
      </c>
      <c r="C707" s="112" t="s">
        <v>0</v>
      </c>
      <c r="D707" s="42"/>
      <c r="E707" s="99"/>
      <c r="F707" s="26"/>
      <c r="G707" s="26"/>
      <c r="H707" s="26"/>
      <c r="I707" s="26"/>
      <c r="J707" s="53"/>
      <c r="K707" s="99"/>
      <c r="L707" s="99"/>
      <c r="M707" s="26"/>
      <c r="N707" s="99"/>
      <c r="O707" s="42" t="str">
        <f t="shared" si="40"/>
        <v/>
      </c>
      <c r="P707" s="26"/>
      <c r="Q707" s="63"/>
      <c r="R707" s="26"/>
      <c r="S707" s="26"/>
      <c r="T707" s="42"/>
      <c r="U707" s="42"/>
      <c r="V707" s="42"/>
      <c r="W707" s="41" t="str">
        <f>IF(E707="","",IF(K707="スギ",VLOOKUP(L707,#REF!,2,0),IF(K707="ヒノキ",VLOOKUP(L707,#REF!,3,0),0)))</f>
        <v/>
      </c>
      <c r="X707" s="41" t="str">
        <f t="shared" si="41"/>
        <v/>
      </c>
      <c r="Y707" s="42"/>
      <c r="Z707" s="42"/>
      <c r="AA707" s="43" t="str">
        <f t="shared" si="42"/>
        <v/>
      </c>
      <c r="AB707" s="23"/>
      <c r="AC707" s="23"/>
      <c r="AD707" s="23"/>
      <c r="AE707" s="23"/>
      <c r="AF707" s="23" t="str">
        <f t="shared" si="43"/>
        <v/>
      </c>
      <c r="AG707" s="88"/>
      <c r="AH707" s="26"/>
      <c r="AI707" s="26"/>
      <c r="AJ707" s="26"/>
    </row>
    <row r="708" spans="1:36">
      <c r="A708" s="42">
        <v>705</v>
      </c>
      <c r="B708" s="42" t="s">
        <v>91</v>
      </c>
      <c r="C708" s="112" t="s">
        <v>0</v>
      </c>
      <c r="D708" s="42"/>
      <c r="E708" s="99"/>
      <c r="F708" s="26"/>
      <c r="G708" s="26"/>
      <c r="H708" s="26"/>
      <c r="I708" s="26"/>
      <c r="J708" s="53"/>
      <c r="K708" s="99"/>
      <c r="L708" s="99"/>
      <c r="M708" s="26"/>
      <c r="N708" s="99"/>
      <c r="O708" s="42" t="str">
        <f t="shared" si="40"/>
        <v/>
      </c>
      <c r="P708" s="26"/>
      <c r="Q708" s="63"/>
      <c r="R708" s="26"/>
      <c r="S708" s="26"/>
      <c r="T708" s="42"/>
      <c r="U708" s="42"/>
      <c r="V708" s="42"/>
      <c r="W708" s="41" t="str">
        <f>IF(E708="","",IF(K708="スギ",VLOOKUP(L708,#REF!,2,0),IF(K708="ヒノキ",VLOOKUP(L708,#REF!,3,0),0)))</f>
        <v/>
      </c>
      <c r="X708" s="41" t="str">
        <f t="shared" si="41"/>
        <v/>
      </c>
      <c r="Y708" s="42"/>
      <c r="Z708" s="42"/>
      <c r="AA708" s="43" t="str">
        <f t="shared" si="42"/>
        <v/>
      </c>
      <c r="AB708" s="23"/>
      <c r="AC708" s="23"/>
      <c r="AD708" s="23"/>
      <c r="AE708" s="23"/>
      <c r="AF708" s="23" t="str">
        <f t="shared" si="43"/>
        <v/>
      </c>
      <c r="AG708" s="88"/>
      <c r="AH708" s="26"/>
      <c r="AI708" s="26"/>
      <c r="AJ708" s="26"/>
    </row>
    <row r="709" spans="1:36">
      <c r="A709" s="42">
        <v>706</v>
      </c>
      <c r="B709" s="42" t="s">
        <v>91</v>
      </c>
      <c r="C709" s="112" t="s">
        <v>0</v>
      </c>
      <c r="D709" s="42"/>
      <c r="E709" s="99"/>
      <c r="F709" s="26"/>
      <c r="G709" s="26"/>
      <c r="H709" s="26"/>
      <c r="I709" s="26"/>
      <c r="J709" s="53"/>
      <c r="K709" s="99"/>
      <c r="L709" s="99"/>
      <c r="M709" s="26"/>
      <c r="N709" s="99"/>
      <c r="O709" s="42" t="str">
        <f t="shared" ref="O709:O772" si="44">IF(N709="","",IF(MONTH(N709)&lt;=3,YEAR(N709)-1,YEAR(N709)))</f>
        <v/>
      </c>
      <c r="P709" s="26"/>
      <c r="Q709" s="63"/>
      <c r="R709" s="26"/>
      <c r="S709" s="26"/>
      <c r="T709" s="42"/>
      <c r="U709" s="42"/>
      <c r="V709" s="42"/>
      <c r="W709" s="41" t="str">
        <f>IF(E709="","",IF(K709="スギ",VLOOKUP(L709,#REF!,2,0),IF(K709="ヒノキ",VLOOKUP(L709,#REF!,3,0),0)))</f>
        <v/>
      </c>
      <c r="X709" s="41" t="str">
        <f t="shared" ref="X709:X772" si="45">IF(E709="","",IF(Q709=0,ROUND(W709*J709,0),0))</f>
        <v/>
      </c>
      <c r="Y709" s="42"/>
      <c r="Z709" s="42"/>
      <c r="AA709" s="43" t="str">
        <f t="shared" ref="AA709:AA772" si="46">IF(Q709="","",IF(Q709=0,X709,Q709))</f>
        <v/>
      </c>
      <c r="AB709" s="23"/>
      <c r="AC709" s="23"/>
      <c r="AD709" s="23"/>
      <c r="AE709" s="23"/>
      <c r="AF709" s="23" t="str">
        <f t="shared" ref="AF709:AF772" si="47">IF(E709="","",Q709-SUM(AB709:AE709))</f>
        <v/>
      </c>
      <c r="AG709" s="88"/>
      <c r="AH709" s="26"/>
      <c r="AI709" s="26"/>
      <c r="AJ709" s="26"/>
    </row>
    <row r="710" spans="1:36">
      <c r="A710" s="42">
        <v>707</v>
      </c>
      <c r="B710" s="42" t="s">
        <v>91</v>
      </c>
      <c r="C710" s="112" t="s">
        <v>0</v>
      </c>
      <c r="D710" s="42"/>
      <c r="E710" s="99"/>
      <c r="F710" s="26"/>
      <c r="G710" s="26"/>
      <c r="H710" s="26"/>
      <c r="I710" s="26"/>
      <c r="J710" s="53"/>
      <c r="K710" s="99"/>
      <c r="L710" s="99"/>
      <c r="M710" s="26"/>
      <c r="N710" s="99"/>
      <c r="O710" s="42" t="str">
        <f t="shared" si="44"/>
        <v/>
      </c>
      <c r="P710" s="26"/>
      <c r="Q710" s="63"/>
      <c r="R710" s="26"/>
      <c r="S710" s="26"/>
      <c r="T710" s="42"/>
      <c r="U710" s="42"/>
      <c r="V710" s="42"/>
      <c r="W710" s="41" t="str">
        <f>IF(E710="","",IF(K710="スギ",VLOOKUP(L710,#REF!,2,0),IF(K710="ヒノキ",VLOOKUP(L710,#REF!,3,0),0)))</f>
        <v/>
      </c>
      <c r="X710" s="41" t="str">
        <f t="shared" si="45"/>
        <v/>
      </c>
      <c r="Y710" s="42"/>
      <c r="Z710" s="42"/>
      <c r="AA710" s="43" t="str">
        <f t="shared" si="46"/>
        <v/>
      </c>
      <c r="AB710" s="23"/>
      <c r="AC710" s="23"/>
      <c r="AD710" s="23"/>
      <c r="AE710" s="23"/>
      <c r="AF710" s="23" t="str">
        <f t="shared" si="47"/>
        <v/>
      </c>
      <c r="AG710" s="88"/>
      <c r="AH710" s="26"/>
      <c r="AI710" s="26"/>
      <c r="AJ710" s="26"/>
    </row>
    <row r="711" spans="1:36">
      <c r="A711" s="42">
        <v>708</v>
      </c>
      <c r="B711" s="42" t="s">
        <v>91</v>
      </c>
      <c r="C711" s="112" t="s">
        <v>0</v>
      </c>
      <c r="D711" s="42"/>
      <c r="E711" s="99"/>
      <c r="F711" s="26"/>
      <c r="G711" s="26"/>
      <c r="H711" s="26"/>
      <c r="I711" s="26"/>
      <c r="J711" s="53"/>
      <c r="K711" s="99"/>
      <c r="L711" s="99"/>
      <c r="M711" s="26"/>
      <c r="N711" s="99"/>
      <c r="O711" s="42" t="str">
        <f t="shared" si="44"/>
        <v/>
      </c>
      <c r="P711" s="26"/>
      <c r="Q711" s="63"/>
      <c r="R711" s="26"/>
      <c r="S711" s="26"/>
      <c r="T711" s="42"/>
      <c r="U711" s="42"/>
      <c r="V711" s="42"/>
      <c r="W711" s="41" t="str">
        <f>IF(E711="","",IF(K711="スギ",VLOOKUP(L711,#REF!,2,0),IF(K711="ヒノキ",VLOOKUP(L711,#REF!,3,0),0)))</f>
        <v/>
      </c>
      <c r="X711" s="41" t="str">
        <f t="shared" si="45"/>
        <v/>
      </c>
      <c r="Y711" s="42"/>
      <c r="Z711" s="42"/>
      <c r="AA711" s="43" t="str">
        <f t="shared" si="46"/>
        <v/>
      </c>
      <c r="AB711" s="23"/>
      <c r="AC711" s="23"/>
      <c r="AD711" s="23"/>
      <c r="AE711" s="23"/>
      <c r="AF711" s="23" t="str">
        <f t="shared" si="47"/>
        <v/>
      </c>
      <c r="AG711" s="88"/>
      <c r="AH711" s="26"/>
      <c r="AI711" s="26"/>
      <c r="AJ711" s="26"/>
    </row>
    <row r="712" spans="1:36">
      <c r="A712" s="42">
        <v>709</v>
      </c>
      <c r="B712" s="42" t="s">
        <v>91</v>
      </c>
      <c r="C712" s="112" t="s">
        <v>0</v>
      </c>
      <c r="D712" s="42"/>
      <c r="E712" s="99"/>
      <c r="F712" s="26"/>
      <c r="G712" s="26"/>
      <c r="H712" s="26"/>
      <c r="I712" s="26"/>
      <c r="J712" s="53"/>
      <c r="K712" s="99"/>
      <c r="L712" s="99"/>
      <c r="M712" s="26"/>
      <c r="N712" s="99"/>
      <c r="O712" s="42" t="str">
        <f t="shared" si="44"/>
        <v/>
      </c>
      <c r="P712" s="26"/>
      <c r="Q712" s="63"/>
      <c r="R712" s="26"/>
      <c r="S712" s="26"/>
      <c r="T712" s="42"/>
      <c r="U712" s="42"/>
      <c r="V712" s="42"/>
      <c r="W712" s="41" t="str">
        <f>IF(E712="","",IF(K712="スギ",VLOOKUP(L712,#REF!,2,0),IF(K712="ヒノキ",VLOOKUP(L712,#REF!,3,0),0)))</f>
        <v/>
      </c>
      <c r="X712" s="41" t="str">
        <f t="shared" si="45"/>
        <v/>
      </c>
      <c r="Y712" s="42"/>
      <c r="Z712" s="42"/>
      <c r="AA712" s="43" t="str">
        <f t="shared" si="46"/>
        <v/>
      </c>
      <c r="AB712" s="23"/>
      <c r="AC712" s="23"/>
      <c r="AD712" s="23"/>
      <c r="AE712" s="23"/>
      <c r="AF712" s="23" t="str">
        <f t="shared" si="47"/>
        <v/>
      </c>
      <c r="AG712" s="88"/>
      <c r="AH712" s="26"/>
      <c r="AI712" s="26"/>
      <c r="AJ712" s="26"/>
    </row>
    <row r="713" spans="1:36">
      <c r="A713" s="42">
        <v>710</v>
      </c>
      <c r="B713" s="42" t="s">
        <v>91</v>
      </c>
      <c r="C713" s="112" t="s">
        <v>0</v>
      </c>
      <c r="D713" s="42"/>
      <c r="E713" s="99"/>
      <c r="F713" s="26"/>
      <c r="G713" s="26"/>
      <c r="H713" s="26"/>
      <c r="I713" s="26"/>
      <c r="J713" s="53"/>
      <c r="K713" s="99"/>
      <c r="L713" s="99"/>
      <c r="M713" s="26"/>
      <c r="N713" s="99"/>
      <c r="O713" s="42" t="str">
        <f t="shared" si="44"/>
        <v/>
      </c>
      <c r="P713" s="26"/>
      <c r="Q713" s="63"/>
      <c r="R713" s="26"/>
      <c r="S713" s="26"/>
      <c r="T713" s="42"/>
      <c r="U713" s="42"/>
      <c r="V713" s="42"/>
      <c r="W713" s="41" t="str">
        <f>IF(E713="","",IF(K713="スギ",VLOOKUP(L713,#REF!,2,0),IF(K713="ヒノキ",VLOOKUP(L713,#REF!,3,0),0)))</f>
        <v/>
      </c>
      <c r="X713" s="41" t="str">
        <f t="shared" si="45"/>
        <v/>
      </c>
      <c r="Y713" s="42"/>
      <c r="Z713" s="42"/>
      <c r="AA713" s="43" t="str">
        <f t="shared" si="46"/>
        <v/>
      </c>
      <c r="AB713" s="23"/>
      <c r="AC713" s="23"/>
      <c r="AD713" s="23"/>
      <c r="AE713" s="23"/>
      <c r="AF713" s="23" t="str">
        <f t="shared" si="47"/>
        <v/>
      </c>
      <c r="AG713" s="88"/>
      <c r="AH713" s="26"/>
      <c r="AI713" s="26"/>
      <c r="AJ713" s="26"/>
    </row>
    <row r="714" spans="1:36">
      <c r="A714" s="42">
        <v>711</v>
      </c>
      <c r="B714" s="42" t="s">
        <v>91</v>
      </c>
      <c r="C714" s="112" t="s">
        <v>0</v>
      </c>
      <c r="D714" s="42"/>
      <c r="E714" s="99"/>
      <c r="F714" s="26"/>
      <c r="G714" s="26"/>
      <c r="H714" s="26"/>
      <c r="I714" s="26"/>
      <c r="J714" s="53"/>
      <c r="K714" s="99"/>
      <c r="L714" s="99"/>
      <c r="M714" s="26"/>
      <c r="N714" s="99"/>
      <c r="O714" s="42" t="str">
        <f t="shared" si="44"/>
        <v/>
      </c>
      <c r="P714" s="26"/>
      <c r="Q714" s="63"/>
      <c r="R714" s="26"/>
      <c r="S714" s="26"/>
      <c r="T714" s="42"/>
      <c r="U714" s="42"/>
      <c r="V714" s="42"/>
      <c r="W714" s="41" t="str">
        <f>IF(E714="","",IF(K714="スギ",VLOOKUP(L714,#REF!,2,0),IF(K714="ヒノキ",VLOOKUP(L714,#REF!,3,0),0)))</f>
        <v/>
      </c>
      <c r="X714" s="41" t="str">
        <f t="shared" si="45"/>
        <v/>
      </c>
      <c r="Y714" s="42"/>
      <c r="Z714" s="42"/>
      <c r="AA714" s="43" t="str">
        <f t="shared" si="46"/>
        <v/>
      </c>
      <c r="AB714" s="23"/>
      <c r="AC714" s="23"/>
      <c r="AD714" s="23"/>
      <c r="AE714" s="23"/>
      <c r="AF714" s="23" t="str">
        <f t="shared" si="47"/>
        <v/>
      </c>
      <c r="AG714" s="88"/>
      <c r="AH714" s="26"/>
      <c r="AI714" s="26"/>
      <c r="AJ714" s="26"/>
    </row>
    <row r="715" spans="1:36">
      <c r="A715" s="42">
        <v>712</v>
      </c>
      <c r="B715" s="42" t="s">
        <v>91</v>
      </c>
      <c r="C715" s="112" t="s">
        <v>0</v>
      </c>
      <c r="D715" s="42"/>
      <c r="E715" s="99"/>
      <c r="F715" s="26"/>
      <c r="G715" s="26"/>
      <c r="H715" s="26"/>
      <c r="I715" s="26"/>
      <c r="J715" s="53"/>
      <c r="K715" s="99"/>
      <c r="L715" s="99"/>
      <c r="M715" s="26"/>
      <c r="N715" s="99"/>
      <c r="O715" s="42" t="str">
        <f t="shared" si="44"/>
        <v/>
      </c>
      <c r="P715" s="26"/>
      <c r="Q715" s="63"/>
      <c r="R715" s="26"/>
      <c r="S715" s="26"/>
      <c r="T715" s="42"/>
      <c r="U715" s="42"/>
      <c r="V715" s="42"/>
      <c r="W715" s="41" t="str">
        <f>IF(E715="","",IF(K715="スギ",VLOOKUP(L715,#REF!,2,0),IF(K715="ヒノキ",VLOOKUP(L715,#REF!,3,0),0)))</f>
        <v/>
      </c>
      <c r="X715" s="41" t="str">
        <f t="shared" si="45"/>
        <v/>
      </c>
      <c r="Y715" s="42"/>
      <c r="Z715" s="42"/>
      <c r="AA715" s="43" t="str">
        <f t="shared" si="46"/>
        <v/>
      </c>
      <c r="AB715" s="23"/>
      <c r="AC715" s="23"/>
      <c r="AD715" s="23"/>
      <c r="AE715" s="23"/>
      <c r="AF715" s="23" t="str">
        <f t="shared" si="47"/>
        <v/>
      </c>
      <c r="AG715" s="88"/>
      <c r="AH715" s="26"/>
      <c r="AI715" s="26"/>
      <c r="AJ715" s="26"/>
    </row>
    <row r="716" spans="1:36">
      <c r="A716" s="42">
        <v>713</v>
      </c>
      <c r="B716" s="42" t="s">
        <v>91</v>
      </c>
      <c r="C716" s="112" t="s">
        <v>0</v>
      </c>
      <c r="D716" s="42"/>
      <c r="E716" s="99"/>
      <c r="F716" s="26"/>
      <c r="G716" s="26"/>
      <c r="H716" s="26"/>
      <c r="I716" s="26"/>
      <c r="J716" s="53"/>
      <c r="K716" s="99"/>
      <c r="L716" s="99"/>
      <c r="M716" s="26"/>
      <c r="N716" s="99"/>
      <c r="O716" s="42" t="str">
        <f t="shared" si="44"/>
        <v/>
      </c>
      <c r="P716" s="26"/>
      <c r="Q716" s="63"/>
      <c r="R716" s="26"/>
      <c r="S716" s="26"/>
      <c r="T716" s="42"/>
      <c r="U716" s="42"/>
      <c r="V716" s="42"/>
      <c r="W716" s="41" t="str">
        <f>IF(E716="","",IF(K716="スギ",VLOOKUP(L716,#REF!,2,0),IF(K716="ヒノキ",VLOOKUP(L716,#REF!,3,0),0)))</f>
        <v/>
      </c>
      <c r="X716" s="41" t="str">
        <f t="shared" si="45"/>
        <v/>
      </c>
      <c r="Y716" s="42"/>
      <c r="Z716" s="42"/>
      <c r="AA716" s="43" t="str">
        <f t="shared" si="46"/>
        <v/>
      </c>
      <c r="AB716" s="23"/>
      <c r="AC716" s="23"/>
      <c r="AD716" s="23"/>
      <c r="AE716" s="23"/>
      <c r="AF716" s="23" t="str">
        <f t="shared" si="47"/>
        <v/>
      </c>
      <c r="AG716" s="88"/>
      <c r="AH716" s="26"/>
      <c r="AI716" s="26"/>
      <c r="AJ716" s="26"/>
    </row>
    <row r="717" spans="1:36">
      <c r="A717" s="42">
        <v>714</v>
      </c>
      <c r="B717" s="42" t="s">
        <v>91</v>
      </c>
      <c r="C717" s="112" t="s">
        <v>0</v>
      </c>
      <c r="D717" s="42"/>
      <c r="E717" s="99"/>
      <c r="F717" s="26"/>
      <c r="G717" s="26"/>
      <c r="H717" s="26"/>
      <c r="I717" s="26"/>
      <c r="J717" s="53"/>
      <c r="K717" s="99"/>
      <c r="L717" s="99"/>
      <c r="M717" s="26"/>
      <c r="N717" s="99"/>
      <c r="O717" s="42" t="str">
        <f t="shared" si="44"/>
        <v/>
      </c>
      <c r="P717" s="26"/>
      <c r="Q717" s="63"/>
      <c r="R717" s="26"/>
      <c r="S717" s="26"/>
      <c r="T717" s="42"/>
      <c r="U717" s="42"/>
      <c r="V717" s="42"/>
      <c r="W717" s="41" t="str">
        <f>IF(E717="","",IF(K717="スギ",VLOOKUP(L717,#REF!,2,0),IF(K717="ヒノキ",VLOOKUP(L717,#REF!,3,0),0)))</f>
        <v/>
      </c>
      <c r="X717" s="41" t="str">
        <f t="shared" si="45"/>
        <v/>
      </c>
      <c r="Y717" s="42"/>
      <c r="Z717" s="42"/>
      <c r="AA717" s="43" t="str">
        <f t="shared" si="46"/>
        <v/>
      </c>
      <c r="AB717" s="23"/>
      <c r="AC717" s="23"/>
      <c r="AD717" s="23"/>
      <c r="AE717" s="23"/>
      <c r="AF717" s="23" t="str">
        <f t="shared" si="47"/>
        <v/>
      </c>
      <c r="AG717" s="88"/>
      <c r="AH717" s="26"/>
      <c r="AI717" s="26"/>
      <c r="AJ717" s="26"/>
    </row>
    <row r="718" spans="1:36">
      <c r="A718" s="42">
        <v>715</v>
      </c>
      <c r="B718" s="42" t="s">
        <v>91</v>
      </c>
      <c r="C718" s="112" t="s">
        <v>0</v>
      </c>
      <c r="D718" s="42"/>
      <c r="E718" s="99"/>
      <c r="F718" s="26"/>
      <c r="G718" s="26"/>
      <c r="H718" s="26"/>
      <c r="I718" s="26"/>
      <c r="J718" s="53"/>
      <c r="K718" s="99"/>
      <c r="L718" s="99"/>
      <c r="M718" s="26"/>
      <c r="N718" s="99"/>
      <c r="O718" s="42" t="str">
        <f t="shared" si="44"/>
        <v/>
      </c>
      <c r="P718" s="26"/>
      <c r="Q718" s="63"/>
      <c r="R718" s="26"/>
      <c r="S718" s="26"/>
      <c r="T718" s="42"/>
      <c r="U718" s="42"/>
      <c r="V718" s="42"/>
      <c r="W718" s="41" t="str">
        <f>IF(E718="","",IF(K718="スギ",VLOOKUP(L718,#REF!,2,0),IF(K718="ヒノキ",VLOOKUP(L718,#REF!,3,0),0)))</f>
        <v/>
      </c>
      <c r="X718" s="41" t="str">
        <f t="shared" si="45"/>
        <v/>
      </c>
      <c r="Y718" s="42"/>
      <c r="Z718" s="42"/>
      <c r="AA718" s="43" t="str">
        <f t="shared" si="46"/>
        <v/>
      </c>
      <c r="AB718" s="23"/>
      <c r="AC718" s="23"/>
      <c r="AD718" s="23"/>
      <c r="AE718" s="23"/>
      <c r="AF718" s="23" t="str">
        <f t="shared" si="47"/>
        <v/>
      </c>
      <c r="AG718" s="88"/>
      <c r="AH718" s="26"/>
      <c r="AI718" s="26"/>
      <c r="AJ718" s="26"/>
    </row>
    <row r="719" spans="1:36">
      <c r="A719" s="42">
        <v>716</v>
      </c>
      <c r="B719" s="42" t="s">
        <v>91</v>
      </c>
      <c r="C719" s="112" t="s">
        <v>0</v>
      </c>
      <c r="D719" s="42"/>
      <c r="E719" s="99"/>
      <c r="F719" s="26"/>
      <c r="G719" s="26"/>
      <c r="H719" s="26"/>
      <c r="I719" s="26"/>
      <c r="J719" s="53"/>
      <c r="K719" s="99"/>
      <c r="L719" s="99"/>
      <c r="M719" s="26"/>
      <c r="N719" s="99"/>
      <c r="O719" s="42" t="str">
        <f t="shared" si="44"/>
        <v/>
      </c>
      <c r="P719" s="26"/>
      <c r="Q719" s="63"/>
      <c r="R719" s="26"/>
      <c r="S719" s="26"/>
      <c r="T719" s="42"/>
      <c r="U719" s="42"/>
      <c r="V719" s="42"/>
      <c r="W719" s="41" t="str">
        <f>IF(E719="","",IF(K719="スギ",VLOOKUP(L719,#REF!,2,0),IF(K719="ヒノキ",VLOOKUP(L719,#REF!,3,0),0)))</f>
        <v/>
      </c>
      <c r="X719" s="41" t="str">
        <f t="shared" si="45"/>
        <v/>
      </c>
      <c r="Y719" s="42"/>
      <c r="Z719" s="42"/>
      <c r="AA719" s="43" t="str">
        <f t="shared" si="46"/>
        <v/>
      </c>
      <c r="AB719" s="23"/>
      <c r="AC719" s="23"/>
      <c r="AD719" s="23"/>
      <c r="AE719" s="23"/>
      <c r="AF719" s="23" t="str">
        <f t="shared" si="47"/>
        <v/>
      </c>
      <c r="AG719" s="88"/>
      <c r="AH719" s="26"/>
      <c r="AI719" s="26"/>
      <c r="AJ719" s="26"/>
    </row>
    <row r="720" spans="1:36">
      <c r="A720" s="42">
        <v>717</v>
      </c>
      <c r="B720" s="42" t="s">
        <v>91</v>
      </c>
      <c r="C720" s="112" t="s">
        <v>0</v>
      </c>
      <c r="D720" s="42"/>
      <c r="E720" s="99"/>
      <c r="F720" s="26"/>
      <c r="G720" s="26"/>
      <c r="H720" s="26"/>
      <c r="I720" s="26"/>
      <c r="J720" s="53"/>
      <c r="K720" s="99"/>
      <c r="L720" s="99"/>
      <c r="M720" s="26"/>
      <c r="N720" s="99"/>
      <c r="O720" s="42" t="str">
        <f t="shared" si="44"/>
        <v/>
      </c>
      <c r="P720" s="26"/>
      <c r="Q720" s="63"/>
      <c r="R720" s="26"/>
      <c r="S720" s="26"/>
      <c r="T720" s="42"/>
      <c r="U720" s="42"/>
      <c r="V720" s="42"/>
      <c r="W720" s="41" t="str">
        <f>IF(E720="","",IF(K720="スギ",VLOOKUP(L720,#REF!,2,0),IF(K720="ヒノキ",VLOOKUP(L720,#REF!,3,0),0)))</f>
        <v/>
      </c>
      <c r="X720" s="41" t="str">
        <f t="shared" si="45"/>
        <v/>
      </c>
      <c r="Y720" s="42"/>
      <c r="Z720" s="42"/>
      <c r="AA720" s="43" t="str">
        <f t="shared" si="46"/>
        <v/>
      </c>
      <c r="AB720" s="23"/>
      <c r="AC720" s="23"/>
      <c r="AD720" s="23"/>
      <c r="AE720" s="23"/>
      <c r="AF720" s="23" t="str">
        <f t="shared" si="47"/>
        <v/>
      </c>
      <c r="AG720" s="88"/>
      <c r="AH720" s="26"/>
      <c r="AI720" s="26"/>
      <c r="AJ720" s="26"/>
    </row>
    <row r="721" spans="1:36">
      <c r="A721" s="42">
        <v>718</v>
      </c>
      <c r="B721" s="42" t="s">
        <v>91</v>
      </c>
      <c r="C721" s="112" t="s">
        <v>0</v>
      </c>
      <c r="D721" s="42"/>
      <c r="E721" s="99"/>
      <c r="F721" s="26"/>
      <c r="G721" s="26"/>
      <c r="H721" s="26"/>
      <c r="I721" s="26"/>
      <c r="J721" s="53"/>
      <c r="K721" s="99"/>
      <c r="L721" s="99"/>
      <c r="M721" s="26"/>
      <c r="N721" s="99"/>
      <c r="O721" s="42" t="str">
        <f t="shared" si="44"/>
        <v/>
      </c>
      <c r="P721" s="26"/>
      <c r="Q721" s="63"/>
      <c r="R721" s="26"/>
      <c r="S721" s="26"/>
      <c r="T721" s="42"/>
      <c r="U721" s="42"/>
      <c r="V721" s="42"/>
      <c r="W721" s="41" t="str">
        <f>IF(E721="","",IF(K721="スギ",VLOOKUP(L721,#REF!,2,0),IF(K721="ヒノキ",VLOOKUP(L721,#REF!,3,0),0)))</f>
        <v/>
      </c>
      <c r="X721" s="41" t="str">
        <f t="shared" si="45"/>
        <v/>
      </c>
      <c r="Y721" s="42"/>
      <c r="Z721" s="42"/>
      <c r="AA721" s="43" t="str">
        <f t="shared" si="46"/>
        <v/>
      </c>
      <c r="AB721" s="23"/>
      <c r="AC721" s="23"/>
      <c r="AD721" s="23"/>
      <c r="AE721" s="23"/>
      <c r="AF721" s="23" t="str">
        <f t="shared" si="47"/>
        <v/>
      </c>
      <c r="AG721" s="88"/>
      <c r="AH721" s="26"/>
      <c r="AI721" s="26"/>
      <c r="AJ721" s="26"/>
    </row>
    <row r="722" spans="1:36">
      <c r="A722" s="42">
        <v>719</v>
      </c>
      <c r="B722" s="42" t="s">
        <v>91</v>
      </c>
      <c r="C722" s="112" t="s">
        <v>0</v>
      </c>
      <c r="D722" s="42"/>
      <c r="E722" s="99"/>
      <c r="F722" s="26"/>
      <c r="G722" s="26"/>
      <c r="H722" s="26"/>
      <c r="I722" s="26"/>
      <c r="J722" s="53"/>
      <c r="K722" s="99"/>
      <c r="L722" s="99"/>
      <c r="M722" s="26"/>
      <c r="N722" s="99"/>
      <c r="O722" s="42" t="str">
        <f t="shared" si="44"/>
        <v/>
      </c>
      <c r="P722" s="26"/>
      <c r="Q722" s="63"/>
      <c r="R722" s="26"/>
      <c r="S722" s="26"/>
      <c r="T722" s="42"/>
      <c r="U722" s="42"/>
      <c r="V722" s="42"/>
      <c r="W722" s="41" t="str">
        <f>IF(E722="","",IF(K722="スギ",VLOOKUP(L722,#REF!,2,0),IF(K722="ヒノキ",VLOOKUP(L722,#REF!,3,0),0)))</f>
        <v/>
      </c>
      <c r="X722" s="41" t="str">
        <f t="shared" si="45"/>
        <v/>
      </c>
      <c r="Y722" s="42"/>
      <c r="Z722" s="42"/>
      <c r="AA722" s="43" t="str">
        <f t="shared" si="46"/>
        <v/>
      </c>
      <c r="AB722" s="23"/>
      <c r="AC722" s="23"/>
      <c r="AD722" s="23"/>
      <c r="AE722" s="23"/>
      <c r="AF722" s="23" t="str">
        <f t="shared" si="47"/>
        <v/>
      </c>
      <c r="AG722" s="88"/>
      <c r="AH722" s="26"/>
      <c r="AI722" s="26"/>
      <c r="AJ722" s="26"/>
    </row>
    <row r="723" spans="1:36">
      <c r="A723" s="42">
        <v>720</v>
      </c>
      <c r="B723" s="42" t="s">
        <v>91</v>
      </c>
      <c r="C723" s="112" t="s">
        <v>0</v>
      </c>
      <c r="D723" s="42"/>
      <c r="E723" s="99"/>
      <c r="F723" s="26"/>
      <c r="G723" s="26"/>
      <c r="H723" s="26"/>
      <c r="I723" s="26"/>
      <c r="J723" s="53"/>
      <c r="K723" s="99"/>
      <c r="L723" s="99"/>
      <c r="M723" s="26"/>
      <c r="N723" s="99"/>
      <c r="O723" s="42" t="str">
        <f t="shared" si="44"/>
        <v/>
      </c>
      <c r="P723" s="26"/>
      <c r="Q723" s="63"/>
      <c r="R723" s="26"/>
      <c r="S723" s="26"/>
      <c r="T723" s="42"/>
      <c r="U723" s="42"/>
      <c r="V723" s="42"/>
      <c r="W723" s="41" t="str">
        <f>IF(E723="","",IF(K723="スギ",VLOOKUP(L723,#REF!,2,0),IF(K723="ヒノキ",VLOOKUP(L723,#REF!,3,0),0)))</f>
        <v/>
      </c>
      <c r="X723" s="41" t="str">
        <f t="shared" si="45"/>
        <v/>
      </c>
      <c r="Y723" s="42"/>
      <c r="Z723" s="42"/>
      <c r="AA723" s="43" t="str">
        <f t="shared" si="46"/>
        <v/>
      </c>
      <c r="AB723" s="23"/>
      <c r="AC723" s="23"/>
      <c r="AD723" s="23"/>
      <c r="AE723" s="23"/>
      <c r="AF723" s="23" t="str">
        <f t="shared" si="47"/>
        <v/>
      </c>
      <c r="AG723" s="88"/>
      <c r="AH723" s="26"/>
      <c r="AI723" s="26"/>
      <c r="AJ723" s="26"/>
    </row>
    <row r="724" spans="1:36">
      <c r="A724" s="42">
        <v>721</v>
      </c>
      <c r="B724" s="42" t="s">
        <v>91</v>
      </c>
      <c r="C724" s="112" t="s">
        <v>0</v>
      </c>
      <c r="D724" s="42"/>
      <c r="E724" s="99"/>
      <c r="F724" s="26"/>
      <c r="G724" s="26"/>
      <c r="H724" s="26"/>
      <c r="I724" s="26"/>
      <c r="J724" s="53"/>
      <c r="K724" s="99"/>
      <c r="L724" s="99"/>
      <c r="M724" s="26"/>
      <c r="N724" s="99"/>
      <c r="O724" s="42" t="str">
        <f t="shared" si="44"/>
        <v/>
      </c>
      <c r="P724" s="26"/>
      <c r="Q724" s="63"/>
      <c r="R724" s="26"/>
      <c r="S724" s="26"/>
      <c r="T724" s="42"/>
      <c r="U724" s="42"/>
      <c r="V724" s="42"/>
      <c r="W724" s="41" t="str">
        <f>IF(E724="","",IF(K724="スギ",VLOOKUP(L724,#REF!,2,0),IF(K724="ヒノキ",VLOOKUP(L724,#REF!,3,0),0)))</f>
        <v/>
      </c>
      <c r="X724" s="41" t="str">
        <f t="shared" si="45"/>
        <v/>
      </c>
      <c r="Y724" s="42"/>
      <c r="Z724" s="42"/>
      <c r="AA724" s="43" t="str">
        <f t="shared" si="46"/>
        <v/>
      </c>
      <c r="AB724" s="23"/>
      <c r="AC724" s="23"/>
      <c r="AD724" s="23"/>
      <c r="AE724" s="23"/>
      <c r="AF724" s="23" t="str">
        <f t="shared" si="47"/>
        <v/>
      </c>
      <c r="AG724" s="88"/>
      <c r="AH724" s="26"/>
      <c r="AI724" s="26"/>
      <c r="AJ724" s="26"/>
    </row>
    <row r="725" spans="1:36">
      <c r="A725" s="42">
        <v>722</v>
      </c>
      <c r="B725" s="42" t="s">
        <v>91</v>
      </c>
      <c r="C725" s="112" t="s">
        <v>0</v>
      </c>
      <c r="D725" s="42"/>
      <c r="E725" s="99"/>
      <c r="F725" s="26"/>
      <c r="G725" s="26"/>
      <c r="H725" s="26"/>
      <c r="I725" s="26"/>
      <c r="J725" s="53"/>
      <c r="K725" s="99"/>
      <c r="L725" s="99"/>
      <c r="M725" s="26"/>
      <c r="N725" s="99"/>
      <c r="O725" s="42" t="str">
        <f t="shared" si="44"/>
        <v/>
      </c>
      <c r="P725" s="26"/>
      <c r="Q725" s="63"/>
      <c r="R725" s="26"/>
      <c r="S725" s="26"/>
      <c r="T725" s="42"/>
      <c r="U725" s="42"/>
      <c r="V725" s="42"/>
      <c r="W725" s="41" t="str">
        <f>IF(E725="","",IF(K725="スギ",VLOOKUP(L725,#REF!,2,0),IF(K725="ヒノキ",VLOOKUP(L725,#REF!,3,0),0)))</f>
        <v/>
      </c>
      <c r="X725" s="41" t="str">
        <f t="shared" si="45"/>
        <v/>
      </c>
      <c r="Y725" s="42"/>
      <c r="Z725" s="42"/>
      <c r="AA725" s="43" t="str">
        <f t="shared" si="46"/>
        <v/>
      </c>
      <c r="AB725" s="23"/>
      <c r="AC725" s="23"/>
      <c r="AD725" s="23"/>
      <c r="AE725" s="23"/>
      <c r="AF725" s="23" t="str">
        <f t="shared" si="47"/>
        <v/>
      </c>
      <c r="AG725" s="88"/>
      <c r="AH725" s="26"/>
      <c r="AI725" s="26"/>
      <c r="AJ725" s="26"/>
    </row>
    <row r="726" spans="1:36">
      <c r="A726" s="42">
        <v>723</v>
      </c>
      <c r="B726" s="42" t="s">
        <v>91</v>
      </c>
      <c r="C726" s="112" t="s">
        <v>0</v>
      </c>
      <c r="D726" s="42"/>
      <c r="E726" s="99"/>
      <c r="F726" s="26"/>
      <c r="G726" s="26"/>
      <c r="H726" s="26"/>
      <c r="I726" s="26"/>
      <c r="J726" s="53"/>
      <c r="K726" s="99"/>
      <c r="L726" s="99"/>
      <c r="M726" s="26"/>
      <c r="N726" s="99"/>
      <c r="O726" s="42" t="str">
        <f t="shared" si="44"/>
        <v/>
      </c>
      <c r="P726" s="26"/>
      <c r="Q726" s="63"/>
      <c r="R726" s="26"/>
      <c r="S726" s="26"/>
      <c r="T726" s="42"/>
      <c r="U726" s="42"/>
      <c r="V726" s="42"/>
      <c r="W726" s="41" t="str">
        <f>IF(E726="","",IF(K726="スギ",VLOOKUP(L726,#REF!,2,0),IF(K726="ヒノキ",VLOOKUP(L726,#REF!,3,0),0)))</f>
        <v/>
      </c>
      <c r="X726" s="41" t="str">
        <f t="shared" si="45"/>
        <v/>
      </c>
      <c r="Y726" s="42"/>
      <c r="Z726" s="42"/>
      <c r="AA726" s="43" t="str">
        <f t="shared" si="46"/>
        <v/>
      </c>
      <c r="AB726" s="23"/>
      <c r="AC726" s="23"/>
      <c r="AD726" s="23"/>
      <c r="AE726" s="23"/>
      <c r="AF726" s="23" t="str">
        <f t="shared" si="47"/>
        <v/>
      </c>
      <c r="AG726" s="88"/>
      <c r="AH726" s="26"/>
      <c r="AI726" s="26"/>
      <c r="AJ726" s="26"/>
    </row>
    <row r="727" spans="1:36">
      <c r="A727" s="42">
        <v>724</v>
      </c>
      <c r="B727" s="42" t="s">
        <v>91</v>
      </c>
      <c r="C727" s="112" t="s">
        <v>0</v>
      </c>
      <c r="D727" s="42"/>
      <c r="E727" s="99"/>
      <c r="F727" s="26"/>
      <c r="G727" s="26"/>
      <c r="H727" s="26"/>
      <c r="I727" s="26"/>
      <c r="J727" s="53"/>
      <c r="K727" s="99"/>
      <c r="L727" s="99"/>
      <c r="M727" s="26"/>
      <c r="N727" s="99"/>
      <c r="O727" s="42" t="str">
        <f t="shared" si="44"/>
        <v/>
      </c>
      <c r="P727" s="26"/>
      <c r="Q727" s="63"/>
      <c r="R727" s="26"/>
      <c r="S727" s="26"/>
      <c r="T727" s="42"/>
      <c r="U727" s="42"/>
      <c r="V727" s="42"/>
      <c r="W727" s="41" t="str">
        <f>IF(E727="","",IF(K727="スギ",VLOOKUP(L727,#REF!,2,0),IF(K727="ヒノキ",VLOOKUP(L727,#REF!,3,0),0)))</f>
        <v/>
      </c>
      <c r="X727" s="41" t="str">
        <f t="shared" si="45"/>
        <v/>
      </c>
      <c r="Y727" s="42"/>
      <c r="Z727" s="42"/>
      <c r="AA727" s="43" t="str">
        <f t="shared" si="46"/>
        <v/>
      </c>
      <c r="AB727" s="23"/>
      <c r="AC727" s="23"/>
      <c r="AD727" s="23"/>
      <c r="AE727" s="23"/>
      <c r="AF727" s="23" t="str">
        <f t="shared" si="47"/>
        <v/>
      </c>
      <c r="AG727" s="88"/>
      <c r="AH727" s="26"/>
      <c r="AI727" s="26"/>
      <c r="AJ727" s="26"/>
    </row>
    <row r="728" spans="1:36">
      <c r="A728" s="42">
        <v>725</v>
      </c>
      <c r="B728" s="42" t="s">
        <v>91</v>
      </c>
      <c r="C728" s="112" t="s">
        <v>0</v>
      </c>
      <c r="D728" s="42"/>
      <c r="E728" s="99"/>
      <c r="F728" s="26"/>
      <c r="G728" s="26"/>
      <c r="H728" s="26"/>
      <c r="I728" s="26"/>
      <c r="J728" s="53"/>
      <c r="K728" s="99"/>
      <c r="L728" s="99"/>
      <c r="M728" s="26"/>
      <c r="N728" s="99"/>
      <c r="O728" s="42" t="str">
        <f t="shared" si="44"/>
        <v/>
      </c>
      <c r="P728" s="26"/>
      <c r="Q728" s="63"/>
      <c r="R728" s="26"/>
      <c r="S728" s="26"/>
      <c r="T728" s="42"/>
      <c r="U728" s="42"/>
      <c r="V728" s="42"/>
      <c r="W728" s="41" t="str">
        <f>IF(E728="","",IF(K728="スギ",VLOOKUP(L728,#REF!,2,0),IF(K728="ヒノキ",VLOOKUP(L728,#REF!,3,0),0)))</f>
        <v/>
      </c>
      <c r="X728" s="41" t="str">
        <f t="shared" si="45"/>
        <v/>
      </c>
      <c r="Y728" s="42"/>
      <c r="Z728" s="42"/>
      <c r="AA728" s="43" t="str">
        <f t="shared" si="46"/>
        <v/>
      </c>
      <c r="AB728" s="23"/>
      <c r="AC728" s="23"/>
      <c r="AD728" s="23"/>
      <c r="AE728" s="23"/>
      <c r="AF728" s="23" t="str">
        <f t="shared" si="47"/>
        <v/>
      </c>
      <c r="AG728" s="88"/>
      <c r="AH728" s="26"/>
      <c r="AI728" s="26"/>
      <c r="AJ728" s="26"/>
    </row>
    <row r="729" spans="1:36">
      <c r="A729" s="42">
        <v>726</v>
      </c>
      <c r="B729" s="42" t="s">
        <v>91</v>
      </c>
      <c r="C729" s="112" t="s">
        <v>0</v>
      </c>
      <c r="D729" s="42"/>
      <c r="E729" s="99"/>
      <c r="F729" s="26"/>
      <c r="G729" s="26"/>
      <c r="H729" s="26"/>
      <c r="I729" s="26"/>
      <c r="J729" s="53"/>
      <c r="K729" s="99"/>
      <c r="L729" s="99"/>
      <c r="M729" s="26"/>
      <c r="N729" s="99"/>
      <c r="O729" s="42" t="str">
        <f t="shared" si="44"/>
        <v/>
      </c>
      <c r="P729" s="26"/>
      <c r="Q729" s="63"/>
      <c r="R729" s="26"/>
      <c r="S729" s="26"/>
      <c r="T729" s="42"/>
      <c r="U729" s="42"/>
      <c r="V729" s="42"/>
      <c r="W729" s="41" t="str">
        <f>IF(E729="","",IF(K729="スギ",VLOOKUP(L729,#REF!,2,0),IF(K729="ヒノキ",VLOOKUP(L729,#REF!,3,0),0)))</f>
        <v/>
      </c>
      <c r="X729" s="41" t="str">
        <f t="shared" si="45"/>
        <v/>
      </c>
      <c r="Y729" s="42"/>
      <c r="Z729" s="42"/>
      <c r="AA729" s="43" t="str">
        <f t="shared" si="46"/>
        <v/>
      </c>
      <c r="AB729" s="23"/>
      <c r="AC729" s="23"/>
      <c r="AD729" s="23"/>
      <c r="AE729" s="23"/>
      <c r="AF729" s="23" t="str">
        <f t="shared" si="47"/>
        <v/>
      </c>
      <c r="AG729" s="88"/>
      <c r="AH729" s="26"/>
      <c r="AI729" s="26"/>
      <c r="AJ729" s="26"/>
    </row>
    <row r="730" spans="1:36">
      <c r="A730" s="42">
        <v>727</v>
      </c>
      <c r="B730" s="42" t="s">
        <v>91</v>
      </c>
      <c r="C730" s="112" t="s">
        <v>0</v>
      </c>
      <c r="D730" s="42"/>
      <c r="E730" s="99"/>
      <c r="F730" s="26"/>
      <c r="G730" s="26"/>
      <c r="H730" s="26"/>
      <c r="I730" s="26"/>
      <c r="J730" s="53"/>
      <c r="K730" s="99"/>
      <c r="L730" s="99"/>
      <c r="M730" s="26"/>
      <c r="N730" s="99"/>
      <c r="O730" s="42" t="str">
        <f t="shared" si="44"/>
        <v/>
      </c>
      <c r="P730" s="26"/>
      <c r="Q730" s="63"/>
      <c r="R730" s="26"/>
      <c r="S730" s="26"/>
      <c r="T730" s="42"/>
      <c r="U730" s="42"/>
      <c r="V730" s="42"/>
      <c r="W730" s="41" t="str">
        <f>IF(E730="","",IF(K730="スギ",VLOOKUP(L730,#REF!,2,0),IF(K730="ヒノキ",VLOOKUP(L730,#REF!,3,0),0)))</f>
        <v/>
      </c>
      <c r="X730" s="41" t="str">
        <f t="shared" si="45"/>
        <v/>
      </c>
      <c r="Y730" s="42"/>
      <c r="Z730" s="42"/>
      <c r="AA730" s="43" t="str">
        <f t="shared" si="46"/>
        <v/>
      </c>
      <c r="AB730" s="23"/>
      <c r="AC730" s="23"/>
      <c r="AD730" s="23"/>
      <c r="AE730" s="23"/>
      <c r="AF730" s="23" t="str">
        <f t="shared" si="47"/>
        <v/>
      </c>
      <c r="AG730" s="88"/>
      <c r="AH730" s="26"/>
      <c r="AI730" s="26"/>
      <c r="AJ730" s="26"/>
    </row>
    <row r="731" spans="1:36">
      <c r="A731" s="42">
        <v>728</v>
      </c>
      <c r="B731" s="42" t="s">
        <v>91</v>
      </c>
      <c r="C731" s="112" t="s">
        <v>0</v>
      </c>
      <c r="D731" s="42"/>
      <c r="E731" s="99"/>
      <c r="F731" s="26"/>
      <c r="G731" s="26"/>
      <c r="H731" s="26"/>
      <c r="I731" s="26"/>
      <c r="J731" s="53"/>
      <c r="K731" s="99"/>
      <c r="L731" s="99"/>
      <c r="M731" s="26"/>
      <c r="N731" s="99"/>
      <c r="O731" s="42" t="str">
        <f t="shared" si="44"/>
        <v/>
      </c>
      <c r="P731" s="26"/>
      <c r="Q731" s="63"/>
      <c r="R731" s="26"/>
      <c r="S731" s="26"/>
      <c r="T731" s="42"/>
      <c r="U731" s="42"/>
      <c r="V731" s="42"/>
      <c r="W731" s="41" t="str">
        <f>IF(E731="","",IF(K731="スギ",VLOOKUP(L731,#REF!,2,0),IF(K731="ヒノキ",VLOOKUP(L731,#REF!,3,0),0)))</f>
        <v/>
      </c>
      <c r="X731" s="41" t="str">
        <f t="shared" si="45"/>
        <v/>
      </c>
      <c r="Y731" s="42"/>
      <c r="Z731" s="42"/>
      <c r="AA731" s="43" t="str">
        <f t="shared" si="46"/>
        <v/>
      </c>
      <c r="AB731" s="23"/>
      <c r="AC731" s="23"/>
      <c r="AD731" s="23"/>
      <c r="AE731" s="23"/>
      <c r="AF731" s="23" t="str">
        <f t="shared" si="47"/>
        <v/>
      </c>
      <c r="AG731" s="88"/>
      <c r="AH731" s="26"/>
      <c r="AI731" s="26"/>
      <c r="AJ731" s="26"/>
    </row>
    <row r="732" spans="1:36">
      <c r="A732" s="42">
        <v>729</v>
      </c>
      <c r="B732" s="42" t="s">
        <v>91</v>
      </c>
      <c r="C732" s="112" t="s">
        <v>0</v>
      </c>
      <c r="D732" s="42"/>
      <c r="E732" s="99"/>
      <c r="F732" s="26"/>
      <c r="G732" s="26"/>
      <c r="H732" s="26"/>
      <c r="I732" s="26"/>
      <c r="J732" s="53"/>
      <c r="K732" s="99"/>
      <c r="L732" s="99"/>
      <c r="M732" s="26"/>
      <c r="N732" s="99"/>
      <c r="O732" s="42" t="str">
        <f t="shared" si="44"/>
        <v/>
      </c>
      <c r="P732" s="26"/>
      <c r="Q732" s="63"/>
      <c r="R732" s="26"/>
      <c r="S732" s="26"/>
      <c r="T732" s="42"/>
      <c r="U732" s="42"/>
      <c r="V732" s="42"/>
      <c r="W732" s="41" t="str">
        <f>IF(E732="","",IF(K732="スギ",VLOOKUP(L732,#REF!,2,0),IF(K732="ヒノキ",VLOOKUP(L732,#REF!,3,0),0)))</f>
        <v/>
      </c>
      <c r="X732" s="41" t="str">
        <f t="shared" si="45"/>
        <v/>
      </c>
      <c r="Y732" s="42"/>
      <c r="Z732" s="42"/>
      <c r="AA732" s="43" t="str">
        <f t="shared" si="46"/>
        <v/>
      </c>
      <c r="AB732" s="23"/>
      <c r="AC732" s="23"/>
      <c r="AD732" s="23"/>
      <c r="AE732" s="23"/>
      <c r="AF732" s="23" t="str">
        <f t="shared" si="47"/>
        <v/>
      </c>
      <c r="AG732" s="88"/>
      <c r="AH732" s="26"/>
      <c r="AI732" s="26"/>
      <c r="AJ732" s="26"/>
    </row>
    <row r="733" spans="1:36">
      <c r="A733" s="42">
        <v>730</v>
      </c>
      <c r="B733" s="42" t="s">
        <v>91</v>
      </c>
      <c r="C733" s="112" t="s">
        <v>0</v>
      </c>
      <c r="D733" s="42"/>
      <c r="E733" s="99"/>
      <c r="F733" s="26"/>
      <c r="G733" s="26"/>
      <c r="H733" s="26"/>
      <c r="I733" s="26"/>
      <c r="J733" s="53"/>
      <c r="K733" s="99"/>
      <c r="L733" s="99"/>
      <c r="M733" s="26"/>
      <c r="N733" s="99"/>
      <c r="O733" s="42" t="str">
        <f t="shared" si="44"/>
        <v/>
      </c>
      <c r="P733" s="26"/>
      <c r="Q733" s="63"/>
      <c r="R733" s="26"/>
      <c r="S733" s="26"/>
      <c r="T733" s="42"/>
      <c r="U733" s="42"/>
      <c r="V733" s="42"/>
      <c r="W733" s="41" t="str">
        <f>IF(E733="","",IF(K733="スギ",VLOOKUP(L733,#REF!,2,0),IF(K733="ヒノキ",VLOOKUP(L733,#REF!,3,0),0)))</f>
        <v/>
      </c>
      <c r="X733" s="41" t="str">
        <f t="shared" si="45"/>
        <v/>
      </c>
      <c r="Y733" s="42"/>
      <c r="Z733" s="42"/>
      <c r="AA733" s="43" t="str">
        <f t="shared" si="46"/>
        <v/>
      </c>
      <c r="AB733" s="23"/>
      <c r="AC733" s="23"/>
      <c r="AD733" s="23"/>
      <c r="AE733" s="23"/>
      <c r="AF733" s="23" t="str">
        <f t="shared" si="47"/>
        <v/>
      </c>
      <c r="AG733" s="88"/>
      <c r="AH733" s="26"/>
      <c r="AI733" s="26"/>
      <c r="AJ733" s="26"/>
    </row>
    <row r="734" spans="1:36">
      <c r="A734" s="42">
        <v>731</v>
      </c>
      <c r="B734" s="42" t="s">
        <v>91</v>
      </c>
      <c r="C734" s="112" t="s">
        <v>0</v>
      </c>
      <c r="D734" s="42"/>
      <c r="E734" s="99"/>
      <c r="F734" s="26"/>
      <c r="G734" s="26"/>
      <c r="H734" s="26"/>
      <c r="I734" s="26"/>
      <c r="J734" s="53"/>
      <c r="K734" s="99"/>
      <c r="L734" s="99"/>
      <c r="M734" s="26"/>
      <c r="N734" s="99"/>
      <c r="O734" s="42" t="str">
        <f t="shared" si="44"/>
        <v/>
      </c>
      <c r="P734" s="26"/>
      <c r="Q734" s="63"/>
      <c r="R734" s="26"/>
      <c r="S734" s="26"/>
      <c r="T734" s="42"/>
      <c r="U734" s="42"/>
      <c r="V734" s="42"/>
      <c r="W734" s="41" t="str">
        <f>IF(E734="","",IF(K734="スギ",VLOOKUP(L734,#REF!,2,0),IF(K734="ヒノキ",VLOOKUP(L734,#REF!,3,0),0)))</f>
        <v/>
      </c>
      <c r="X734" s="41" t="str">
        <f t="shared" si="45"/>
        <v/>
      </c>
      <c r="Y734" s="42"/>
      <c r="Z734" s="42"/>
      <c r="AA734" s="43" t="str">
        <f t="shared" si="46"/>
        <v/>
      </c>
      <c r="AB734" s="23"/>
      <c r="AC734" s="23"/>
      <c r="AD734" s="23"/>
      <c r="AE734" s="23"/>
      <c r="AF734" s="23" t="str">
        <f t="shared" si="47"/>
        <v/>
      </c>
      <c r="AG734" s="88"/>
      <c r="AH734" s="26"/>
      <c r="AI734" s="26"/>
      <c r="AJ734" s="26"/>
    </row>
    <row r="735" spans="1:36">
      <c r="A735" s="42">
        <v>732</v>
      </c>
      <c r="B735" s="42" t="s">
        <v>91</v>
      </c>
      <c r="C735" s="112" t="s">
        <v>0</v>
      </c>
      <c r="D735" s="42"/>
      <c r="E735" s="99"/>
      <c r="F735" s="26"/>
      <c r="G735" s="26"/>
      <c r="H735" s="26"/>
      <c r="I735" s="26"/>
      <c r="J735" s="53"/>
      <c r="K735" s="99"/>
      <c r="L735" s="99"/>
      <c r="M735" s="26"/>
      <c r="N735" s="99"/>
      <c r="O735" s="42" t="str">
        <f t="shared" si="44"/>
        <v/>
      </c>
      <c r="P735" s="26"/>
      <c r="Q735" s="63"/>
      <c r="R735" s="26"/>
      <c r="S735" s="26"/>
      <c r="T735" s="42"/>
      <c r="U735" s="42"/>
      <c r="V735" s="42"/>
      <c r="W735" s="41" t="str">
        <f>IF(E735="","",IF(K735="スギ",VLOOKUP(L735,#REF!,2,0),IF(K735="ヒノキ",VLOOKUP(L735,#REF!,3,0),0)))</f>
        <v/>
      </c>
      <c r="X735" s="41" t="str">
        <f t="shared" si="45"/>
        <v/>
      </c>
      <c r="Y735" s="42"/>
      <c r="Z735" s="42"/>
      <c r="AA735" s="43" t="str">
        <f t="shared" si="46"/>
        <v/>
      </c>
      <c r="AB735" s="23"/>
      <c r="AC735" s="23"/>
      <c r="AD735" s="23"/>
      <c r="AE735" s="23"/>
      <c r="AF735" s="23" t="str">
        <f t="shared" si="47"/>
        <v/>
      </c>
      <c r="AG735" s="88"/>
      <c r="AH735" s="26"/>
      <c r="AI735" s="26"/>
      <c r="AJ735" s="26"/>
    </row>
    <row r="736" spans="1:36">
      <c r="A736" s="42">
        <v>733</v>
      </c>
      <c r="B736" s="42" t="s">
        <v>91</v>
      </c>
      <c r="C736" s="112" t="s">
        <v>0</v>
      </c>
      <c r="D736" s="42"/>
      <c r="E736" s="99"/>
      <c r="F736" s="26"/>
      <c r="G736" s="26"/>
      <c r="H736" s="26"/>
      <c r="I736" s="26"/>
      <c r="J736" s="53"/>
      <c r="K736" s="99"/>
      <c r="L736" s="99"/>
      <c r="M736" s="26"/>
      <c r="N736" s="99"/>
      <c r="O736" s="42" t="str">
        <f t="shared" si="44"/>
        <v/>
      </c>
      <c r="P736" s="26"/>
      <c r="Q736" s="63"/>
      <c r="R736" s="26"/>
      <c r="S736" s="26"/>
      <c r="T736" s="42"/>
      <c r="U736" s="42"/>
      <c r="V736" s="42"/>
      <c r="W736" s="41" t="str">
        <f>IF(E736="","",IF(K736="スギ",VLOOKUP(L736,#REF!,2,0),IF(K736="ヒノキ",VLOOKUP(L736,#REF!,3,0),0)))</f>
        <v/>
      </c>
      <c r="X736" s="41" t="str">
        <f t="shared" si="45"/>
        <v/>
      </c>
      <c r="Y736" s="42"/>
      <c r="Z736" s="42"/>
      <c r="AA736" s="43" t="str">
        <f t="shared" si="46"/>
        <v/>
      </c>
      <c r="AB736" s="23"/>
      <c r="AC736" s="23"/>
      <c r="AD736" s="23"/>
      <c r="AE736" s="23"/>
      <c r="AF736" s="23" t="str">
        <f t="shared" si="47"/>
        <v/>
      </c>
      <c r="AG736" s="88"/>
      <c r="AH736" s="26"/>
      <c r="AI736" s="26"/>
      <c r="AJ736" s="26"/>
    </row>
    <row r="737" spans="1:36">
      <c r="A737" s="42">
        <v>734</v>
      </c>
      <c r="B737" s="42" t="s">
        <v>91</v>
      </c>
      <c r="C737" s="112" t="s">
        <v>0</v>
      </c>
      <c r="D737" s="42"/>
      <c r="E737" s="99"/>
      <c r="F737" s="26"/>
      <c r="G737" s="26"/>
      <c r="H737" s="26"/>
      <c r="I737" s="26"/>
      <c r="J737" s="53"/>
      <c r="K737" s="99"/>
      <c r="L737" s="99"/>
      <c r="M737" s="26"/>
      <c r="N737" s="99"/>
      <c r="O737" s="42" t="str">
        <f t="shared" si="44"/>
        <v/>
      </c>
      <c r="P737" s="26"/>
      <c r="Q737" s="63"/>
      <c r="R737" s="26"/>
      <c r="S737" s="26"/>
      <c r="T737" s="42"/>
      <c r="U737" s="42"/>
      <c r="V737" s="42"/>
      <c r="W737" s="41" t="str">
        <f>IF(E737="","",IF(K737="スギ",VLOOKUP(L737,#REF!,2,0),IF(K737="ヒノキ",VLOOKUP(L737,#REF!,3,0),0)))</f>
        <v/>
      </c>
      <c r="X737" s="41" t="str">
        <f t="shared" si="45"/>
        <v/>
      </c>
      <c r="Y737" s="42"/>
      <c r="Z737" s="42"/>
      <c r="AA737" s="43" t="str">
        <f t="shared" si="46"/>
        <v/>
      </c>
      <c r="AB737" s="23"/>
      <c r="AC737" s="23"/>
      <c r="AD737" s="23"/>
      <c r="AE737" s="23"/>
      <c r="AF737" s="23" t="str">
        <f t="shared" si="47"/>
        <v/>
      </c>
      <c r="AG737" s="88"/>
      <c r="AH737" s="26"/>
      <c r="AI737" s="26"/>
      <c r="AJ737" s="26"/>
    </row>
    <row r="738" spans="1:36">
      <c r="A738" s="42">
        <v>735</v>
      </c>
      <c r="B738" s="42" t="s">
        <v>91</v>
      </c>
      <c r="C738" s="112" t="s">
        <v>0</v>
      </c>
      <c r="D738" s="42"/>
      <c r="E738" s="99"/>
      <c r="F738" s="26"/>
      <c r="G738" s="26"/>
      <c r="H738" s="26"/>
      <c r="I738" s="26"/>
      <c r="J738" s="53"/>
      <c r="K738" s="99"/>
      <c r="L738" s="99"/>
      <c r="M738" s="26"/>
      <c r="N738" s="99"/>
      <c r="O738" s="42" t="str">
        <f t="shared" si="44"/>
        <v/>
      </c>
      <c r="P738" s="26"/>
      <c r="Q738" s="63"/>
      <c r="R738" s="26"/>
      <c r="S738" s="26"/>
      <c r="T738" s="42"/>
      <c r="U738" s="42"/>
      <c r="V738" s="42"/>
      <c r="W738" s="41" t="str">
        <f>IF(E738="","",IF(K738="スギ",VLOOKUP(L738,#REF!,2,0),IF(K738="ヒノキ",VLOOKUP(L738,#REF!,3,0),0)))</f>
        <v/>
      </c>
      <c r="X738" s="41" t="str">
        <f t="shared" si="45"/>
        <v/>
      </c>
      <c r="Y738" s="42"/>
      <c r="Z738" s="42"/>
      <c r="AA738" s="43" t="str">
        <f t="shared" si="46"/>
        <v/>
      </c>
      <c r="AB738" s="23"/>
      <c r="AC738" s="23"/>
      <c r="AD738" s="23"/>
      <c r="AE738" s="23"/>
      <c r="AF738" s="23" t="str">
        <f t="shared" si="47"/>
        <v/>
      </c>
      <c r="AG738" s="88"/>
      <c r="AH738" s="26"/>
      <c r="AI738" s="26"/>
      <c r="AJ738" s="26"/>
    </row>
    <row r="739" spans="1:36">
      <c r="A739" s="42">
        <v>736</v>
      </c>
      <c r="B739" s="42" t="s">
        <v>91</v>
      </c>
      <c r="C739" s="112" t="s">
        <v>0</v>
      </c>
      <c r="D739" s="42"/>
      <c r="E739" s="99"/>
      <c r="F739" s="26"/>
      <c r="G739" s="26"/>
      <c r="H739" s="26"/>
      <c r="I739" s="26"/>
      <c r="J739" s="53"/>
      <c r="K739" s="99"/>
      <c r="L739" s="99"/>
      <c r="M739" s="26"/>
      <c r="N739" s="99"/>
      <c r="O739" s="42" t="str">
        <f t="shared" si="44"/>
        <v/>
      </c>
      <c r="P739" s="26"/>
      <c r="Q739" s="63"/>
      <c r="R739" s="26"/>
      <c r="S739" s="26"/>
      <c r="T739" s="42"/>
      <c r="U739" s="42"/>
      <c r="V739" s="42"/>
      <c r="W739" s="41" t="str">
        <f>IF(E739="","",IF(K739="スギ",VLOOKUP(L739,#REF!,2,0),IF(K739="ヒノキ",VLOOKUP(L739,#REF!,3,0),0)))</f>
        <v/>
      </c>
      <c r="X739" s="41" t="str">
        <f t="shared" si="45"/>
        <v/>
      </c>
      <c r="Y739" s="42"/>
      <c r="Z739" s="42"/>
      <c r="AA739" s="43" t="str">
        <f t="shared" si="46"/>
        <v/>
      </c>
      <c r="AB739" s="23"/>
      <c r="AC739" s="23"/>
      <c r="AD739" s="23"/>
      <c r="AE739" s="23"/>
      <c r="AF739" s="23" t="str">
        <f t="shared" si="47"/>
        <v/>
      </c>
      <c r="AG739" s="88"/>
      <c r="AH739" s="26"/>
      <c r="AI739" s="26"/>
      <c r="AJ739" s="26"/>
    </row>
    <row r="740" spans="1:36">
      <c r="A740" s="42">
        <v>737</v>
      </c>
      <c r="B740" s="42" t="s">
        <v>91</v>
      </c>
      <c r="C740" s="112" t="s">
        <v>0</v>
      </c>
      <c r="D740" s="42"/>
      <c r="E740" s="99"/>
      <c r="F740" s="26"/>
      <c r="G740" s="26"/>
      <c r="H740" s="26"/>
      <c r="I740" s="26"/>
      <c r="J740" s="53"/>
      <c r="K740" s="99"/>
      <c r="L740" s="99"/>
      <c r="M740" s="26"/>
      <c r="N740" s="99"/>
      <c r="O740" s="42" t="str">
        <f t="shared" si="44"/>
        <v/>
      </c>
      <c r="P740" s="26"/>
      <c r="Q740" s="63"/>
      <c r="R740" s="26"/>
      <c r="S740" s="26"/>
      <c r="T740" s="42"/>
      <c r="U740" s="42"/>
      <c r="V740" s="42"/>
      <c r="W740" s="41" t="str">
        <f>IF(E740="","",IF(K740="スギ",VLOOKUP(L740,#REF!,2,0),IF(K740="ヒノキ",VLOOKUP(L740,#REF!,3,0),0)))</f>
        <v/>
      </c>
      <c r="X740" s="41" t="str">
        <f t="shared" si="45"/>
        <v/>
      </c>
      <c r="Y740" s="42"/>
      <c r="Z740" s="42"/>
      <c r="AA740" s="43" t="str">
        <f t="shared" si="46"/>
        <v/>
      </c>
      <c r="AB740" s="23"/>
      <c r="AC740" s="23"/>
      <c r="AD740" s="23"/>
      <c r="AE740" s="23"/>
      <c r="AF740" s="23" t="str">
        <f t="shared" si="47"/>
        <v/>
      </c>
      <c r="AG740" s="88"/>
      <c r="AH740" s="26"/>
      <c r="AI740" s="26"/>
      <c r="AJ740" s="26"/>
    </row>
    <row r="741" spans="1:36">
      <c r="A741" s="42">
        <v>738</v>
      </c>
      <c r="B741" s="42" t="s">
        <v>91</v>
      </c>
      <c r="C741" s="112" t="s">
        <v>0</v>
      </c>
      <c r="D741" s="42"/>
      <c r="E741" s="99"/>
      <c r="F741" s="26"/>
      <c r="G741" s="26"/>
      <c r="H741" s="26"/>
      <c r="I741" s="26"/>
      <c r="J741" s="53"/>
      <c r="K741" s="99"/>
      <c r="L741" s="99"/>
      <c r="M741" s="26"/>
      <c r="N741" s="99"/>
      <c r="O741" s="42" t="str">
        <f t="shared" si="44"/>
        <v/>
      </c>
      <c r="P741" s="26"/>
      <c r="Q741" s="63"/>
      <c r="R741" s="26"/>
      <c r="S741" s="26"/>
      <c r="T741" s="42"/>
      <c r="U741" s="42"/>
      <c r="V741" s="42"/>
      <c r="W741" s="41" t="str">
        <f>IF(E741="","",IF(K741="スギ",VLOOKUP(L741,#REF!,2,0),IF(K741="ヒノキ",VLOOKUP(L741,#REF!,3,0),0)))</f>
        <v/>
      </c>
      <c r="X741" s="41" t="str">
        <f t="shared" si="45"/>
        <v/>
      </c>
      <c r="Y741" s="42"/>
      <c r="Z741" s="42"/>
      <c r="AA741" s="43" t="str">
        <f t="shared" si="46"/>
        <v/>
      </c>
      <c r="AB741" s="23"/>
      <c r="AC741" s="23"/>
      <c r="AD741" s="23"/>
      <c r="AE741" s="23"/>
      <c r="AF741" s="23" t="str">
        <f t="shared" si="47"/>
        <v/>
      </c>
      <c r="AG741" s="88"/>
      <c r="AH741" s="26"/>
      <c r="AI741" s="26"/>
      <c r="AJ741" s="26"/>
    </row>
    <row r="742" spans="1:36">
      <c r="A742" s="42">
        <v>739</v>
      </c>
      <c r="B742" s="42" t="s">
        <v>91</v>
      </c>
      <c r="C742" s="112" t="s">
        <v>0</v>
      </c>
      <c r="D742" s="42"/>
      <c r="E742" s="99"/>
      <c r="F742" s="26"/>
      <c r="G742" s="26"/>
      <c r="H742" s="26"/>
      <c r="I742" s="26"/>
      <c r="J742" s="53"/>
      <c r="K742" s="99"/>
      <c r="L742" s="99"/>
      <c r="M742" s="26"/>
      <c r="N742" s="99"/>
      <c r="O742" s="42" t="str">
        <f t="shared" si="44"/>
        <v/>
      </c>
      <c r="P742" s="26"/>
      <c r="Q742" s="63"/>
      <c r="R742" s="26"/>
      <c r="S742" s="26"/>
      <c r="T742" s="42"/>
      <c r="U742" s="42"/>
      <c r="V742" s="42"/>
      <c r="W742" s="41" t="str">
        <f>IF(E742="","",IF(K742="スギ",VLOOKUP(L742,#REF!,2,0),IF(K742="ヒノキ",VLOOKUP(L742,#REF!,3,0),0)))</f>
        <v/>
      </c>
      <c r="X742" s="41" t="str">
        <f t="shared" si="45"/>
        <v/>
      </c>
      <c r="Y742" s="42"/>
      <c r="Z742" s="42"/>
      <c r="AA742" s="43" t="str">
        <f t="shared" si="46"/>
        <v/>
      </c>
      <c r="AB742" s="23"/>
      <c r="AC742" s="23"/>
      <c r="AD742" s="23"/>
      <c r="AE742" s="23"/>
      <c r="AF742" s="23" t="str">
        <f t="shared" si="47"/>
        <v/>
      </c>
      <c r="AG742" s="88"/>
      <c r="AH742" s="26"/>
      <c r="AI742" s="26"/>
      <c r="AJ742" s="26"/>
    </row>
    <row r="743" spans="1:36">
      <c r="A743" s="42">
        <v>740</v>
      </c>
      <c r="B743" s="42" t="s">
        <v>91</v>
      </c>
      <c r="C743" s="112" t="s">
        <v>0</v>
      </c>
      <c r="D743" s="42"/>
      <c r="E743" s="99"/>
      <c r="F743" s="26"/>
      <c r="G743" s="26"/>
      <c r="H743" s="26"/>
      <c r="I743" s="26"/>
      <c r="J743" s="53"/>
      <c r="K743" s="99"/>
      <c r="L743" s="99"/>
      <c r="M743" s="26"/>
      <c r="N743" s="99"/>
      <c r="O743" s="42" t="str">
        <f t="shared" si="44"/>
        <v/>
      </c>
      <c r="P743" s="26"/>
      <c r="Q743" s="63"/>
      <c r="R743" s="26"/>
      <c r="S743" s="26"/>
      <c r="T743" s="42"/>
      <c r="U743" s="42"/>
      <c r="V743" s="42"/>
      <c r="W743" s="41" t="str">
        <f>IF(E743="","",IF(K743="スギ",VLOOKUP(L743,#REF!,2,0),IF(K743="ヒノキ",VLOOKUP(L743,#REF!,3,0),0)))</f>
        <v/>
      </c>
      <c r="X743" s="41" t="str">
        <f t="shared" si="45"/>
        <v/>
      </c>
      <c r="Y743" s="42"/>
      <c r="Z743" s="42"/>
      <c r="AA743" s="43" t="str">
        <f t="shared" si="46"/>
        <v/>
      </c>
      <c r="AB743" s="23"/>
      <c r="AC743" s="23"/>
      <c r="AD743" s="23"/>
      <c r="AE743" s="23"/>
      <c r="AF743" s="23" t="str">
        <f t="shared" si="47"/>
        <v/>
      </c>
      <c r="AG743" s="88"/>
      <c r="AH743" s="26"/>
      <c r="AI743" s="26"/>
      <c r="AJ743" s="26"/>
    </row>
    <row r="744" spans="1:36">
      <c r="A744" s="42">
        <v>741</v>
      </c>
      <c r="B744" s="42" t="s">
        <v>91</v>
      </c>
      <c r="C744" s="112" t="s">
        <v>0</v>
      </c>
      <c r="D744" s="42"/>
      <c r="E744" s="99"/>
      <c r="F744" s="26"/>
      <c r="G744" s="26"/>
      <c r="H744" s="26"/>
      <c r="I744" s="26"/>
      <c r="J744" s="53"/>
      <c r="K744" s="99"/>
      <c r="L744" s="99"/>
      <c r="M744" s="26"/>
      <c r="N744" s="99"/>
      <c r="O744" s="42" t="str">
        <f t="shared" si="44"/>
        <v/>
      </c>
      <c r="P744" s="26"/>
      <c r="Q744" s="63"/>
      <c r="R744" s="26"/>
      <c r="S744" s="26"/>
      <c r="T744" s="42"/>
      <c r="U744" s="42"/>
      <c r="V744" s="42"/>
      <c r="W744" s="41" t="str">
        <f>IF(E744="","",IF(K744="スギ",VLOOKUP(L744,#REF!,2,0),IF(K744="ヒノキ",VLOOKUP(L744,#REF!,3,0),0)))</f>
        <v/>
      </c>
      <c r="X744" s="41" t="str">
        <f t="shared" si="45"/>
        <v/>
      </c>
      <c r="Y744" s="42"/>
      <c r="Z744" s="42"/>
      <c r="AA744" s="43" t="str">
        <f t="shared" si="46"/>
        <v/>
      </c>
      <c r="AB744" s="23"/>
      <c r="AC744" s="23"/>
      <c r="AD744" s="23"/>
      <c r="AE744" s="23"/>
      <c r="AF744" s="23" t="str">
        <f t="shared" si="47"/>
        <v/>
      </c>
      <c r="AG744" s="88"/>
      <c r="AH744" s="26"/>
      <c r="AI744" s="26"/>
      <c r="AJ744" s="26"/>
    </row>
    <row r="745" spans="1:36">
      <c r="A745" s="42">
        <v>742</v>
      </c>
      <c r="B745" s="42" t="s">
        <v>91</v>
      </c>
      <c r="C745" s="112" t="s">
        <v>0</v>
      </c>
      <c r="D745" s="42"/>
      <c r="E745" s="99"/>
      <c r="F745" s="26"/>
      <c r="G745" s="26"/>
      <c r="H745" s="26"/>
      <c r="I745" s="26"/>
      <c r="J745" s="53"/>
      <c r="K745" s="99"/>
      <c r="L745" s="99"/>
      <c r="M745" s="26"/>
      <c r="N745" s="99"/>
      <c r="O745" s="42" t="str">
        <f t="shared" si="44"/>
        <v/>
      </c>
      <c r="P745" s="26"/>
      <c r="Q745" s="63"/>
      <c r="R745" s="26"/>
      <c r="S745" s="26"/>
      <c r="T745" s="42"/>
      <c r="U745" s="42"/>
      <c r="V745" s="42"/>
      <c r="W745" s="41" t="str">
        <f>IF(E745="","",IF(K745="スギ",VLOOKUP(L745,#REF!,2,0),IF(K745="ヒノキ",VLOOKUP(L745,#REF!,3,0),0)))</f>
        <v/>
      </c>
      <c r="X745" s="41" t="str">
        <f t="shared" si="45"/>
        <v/>
      </c>
      <c r="Y745" s="42"/>
      <c r="Z745" s="42"/>
      <c r="AA745" s="43" t="str">
        <f t="shared" si="46"/>
        <v/>
      </c>
      <c r="AB745" s="23"/>
      <c r="AC745" s="23"/>
      <c r="AD745" s="23"/>
      <c r="AE745" s="23"/>
      <c r="AF745" s="23" t="str">
        <f t="shared" si="47"/>
        <v/>
      </c>
      <c r="AG745" s="88"/>
      <c r="AH745" s="26"/>
      <c r="AI745" s="26"/>
      <c r="AJ745" s="26"/>
    </row>
    <row r="746" spans="1:36">
      <c r="A746" s="42">
        <v>743</v>
      </c>
      <c r="B746" s="42" t="s">
        <v>91</v>
      </c>
      <c r="C746" s="112" t="s">
        <v>0</v>
      </c>
      <c r="D746" s="42"/>
      <c r="E746" s="99"/>
      <c r="F746" s="26"/>
      <c r="G746" s="26"/>
      <c r="H746" s="26"/>
      <c r="I746" s="26"/>
      <c r="J746" s="53"/>
      <c r="K746" s="99"/>
      <c r="L746" s="99"/>
      <c r="M746" s="26"/>
      <c r="N746" s="99"/>
      <c r="O746" s="42" t="str">
        <f t="shared" si="44"/>
        <v/>
      </c>
      <c r="P746" s="26"/>
      <c r="Q746" s="63"/>
      <c r="R746" s="26"/>
      <c r="S746" s="26"/>
      <c r="T746" s="42"/>
      <c r="U746" s="42"/>
      <c r="V746" s="42"/>
      <c r="W746" s="41" t="str">
        <f>IF(E746="","",IF(K746="スギ",VLOOKUP(L746,#REF!,2,0),IF(K746="ヒノキ",VLOOKUP(L746,#REF!,3,0),0)))</f>
        <v/>
      </c>
      <c r="X746" s="41" t="str">
        <f t="shared" si="45"/>
        <v/>
      </c>
      <c r="Y746" s="42"/>
      <c r="Z746" s="42"/>
      <c r="AA746" s="43" t="str">
        <f t="shared" si="46"/>
        <v/>
      </c>
      <c r="AB746" s="23"/>
      <c r="AC746" s="23"/>
      <c r="AD746" s="23"/>
      <c r="AE746" s="23"/>
      <c r="AF746" s="23" t="str">
        <f t="shared" si="47"/>
        <v/>
      </c>
      <c r="AG746" s="88"/>
      <c r="AH746" s="26"/>
      <c r="AI746" s="26"/>
      <c r="AJ746" s="26"/>
    </row>
    <row r="747" spans="1:36">
      <c r="A747" s="42">
        <v>744</v>
      </c>
      <c r="B747" s="42" t="s">
        <v>91</v>
      </c>
      <c r="C747" s="112" t="s">
        <v>0</v>
      </c>
      <c r="D747" s="42"/>
      <c r="E747" s="99"/>
      <c r="F747" s="26"/>
      <c r="G747" s="26"/>
      <c r="H747" s="26"/>
      <c r="I747" s="26"/>
      <c r="J747" s="53"/>
      <c r="K747" s="99"/>
      <c r="L747" s="99"/>
      <c r="M747" s="26"/>
      <c r="N747" s="99"/>
      <c r="O747" s="42" t="str">
        <f t="shared" si="44"/>
        <v/>
      </c>
      <c r="P747" s="26"/>
      <c r="Q747" s="63"/>
      <c r="R747" s="26"/>
      <c r="S747" s="26"/>
      <c r="T747" s="42"/>
      <c r="U747" s="42"/>
      <c r="V747" s="42"/>
      <c r="W747" s="41" t="str">
        <f>IF(E747="","",IF(K747="スギ",VLOOKUP(L747,#REF!,2,0),IF(K747="ヒノキ",VLOOKUP(L747,#REF!,3,0),0)))</f>
        <v/>
      </c>
      <c r="X747" s="41" t="str">
        <f t="shared" si="45"/>
        <v/>
      </c>
      <c r="Y747" s="42"/>
      <c r="Z747" s="42"/>
      <c r="AA747" s="43" t="str">
        <f t="shared" si="46"/>
        <v/>
      </c>
      <c r="AB747" s="23"/>
      <c r="AC747" s="23"/>
      <c r="AD747" s="23"/>
      <c r="AE747" s="23"/>
      <c r="AF747" s="23" t="str">
        <f t="shared" si="47"/>
        <v/>
      </c>
      <c r="AG747" s="88"/>
      <c r="AH747" s="26"/>
      <c r="AI747" s="26"/>
      <c r="AJ747" s="26"/>
    </row>
    <row r="748" spans="1:36">
      <c r="A748" s="42">
        <v>745</v>
      </c>
      <c r="B748" s="42" t="s">
        <v>91</v>
      </c>
      <c r="C748" s="112" t="s">
        <v>0</v>
      </c>
      <c r="D748" s="42"/>
      <c r="E748" s="99"/>
      <c r="F748" s="26"/>
      <c r="G748" s="26"/>
      <c r="H748" s="26"/>
      <c r="I748" s="26"/>
      <c r="J748" s="53"/>
      <c r="K748" s="99"/>
      <c r="L748" s="99"/>
      <c r="M748" s="26"/>
      <c r="N748" s="99"/>
      <c r="O748" s="42" t="str">
        <f t="shared" si="44"/>
        <v/>
      </c>
      <c r="P748" s="26"/>
      <c r="Q748" s="63"/>
      <c r="R748" s="26"/>
      <c r="S748" s="26"/>
      <c r="T748" s="42"/>
      <c r="U748" s="42"/>
      <c r="V748" s="42"/>
      <c r="W748" s="41" t="str">
        <f>IF(E748="","",IF(K748="スギ",VLOOKUP(L748,#REF!,2,0),IF(K748="ヒノキ",VLOOKUP(L748,#REF!,3,0),0)))</f>
        <v/>
      </c>
      <c r="X748" s="41" t="str">
        <f t="shared" si="45"/>
        <v/>
      </c>
      <c r="Y748" s="42"/>
      <c r="Z748" s="42"/>
      <c r="AA748" s="43" t="str">
        <f t="shared" si="46"/>
        <v/>
      </c>
      <c r="AB748" s="23"/>
      <c r="AC748" s="23"/>
      <c r="AD748" s="23"/>
      <c r="AE748" s="23"/>
      <c r="AF748" s="23" t="str">
        <f t="shared" si="47"/>
        <v/>
      </c>
      <c r="AG748" s="88"/>
      <c r="AH748" s="26"/>
      <c r="AI748" s="26"/>
      <c r="AJ748" s="26"/>
    </row>
    <row r="749" spans="1:36">
      <c r="A749" s="42">
        <v>746</v>
      </c>
      <c r="B749" s="42" t="s">
        <v>91</v>
      </c>
      <c r="C749" s="112" t="s">
        <v>0</v>
      </c>
      <c r="D749" s="42"/>
      <c r="E749" s="99"/>
      <c r="F749" s="26"/>
      <c r="G749" s="26"/>
      <c r="H749" s="26"/>
      <c r="I749" s="26"/>
      <c r="J749" s="53"/>
      <c r="K749" s="99"/>
      <c r="L749" s="99"/>
      <c r="M749" s="26"/>
      <c r="N749" s="99"/>
      <c r="O749" s="42" t="str">
        <f t="shared" si="44"/>
        <v/>
      </c>
      <c r="P749" s="26"/>
      <c r="Q749" s="63"/>
      <c r="R749" s="26"/>
      <c r="S749" s="26"/>
      <c r="T749" s="42"/>
      <c r="U749" s="42"/>
      <c r="V749" s="42"/>
      <c r="W749" s="41" t="str">
        <f>IF(E749="","",IF(K749="スギ",VLOOKUP(L749,#REF!,2,0),IF(K749="ヒノキ",VLOOKUP(L749,#REF!,3,0),0)))</f>
        <v/>
      </c>
      <c r="X749" s="41" t="str">
        <f t="shared" si="45"/>
        <v/>
      </c>
      <c r="Y749" s="42"/>
      <c r="Z749" s="42"/>
      <c r="AA749" s="43" t="str">
        <f t="shared" si="46"/>
        <v/>
      </c>
      <c r="AB749" s="23"/>
      <c r="AC749" s="23"/>
      <c r="AD749" s="23"/>
      <c r="AE749" s="23"/>
      <c r="AF749" s="23" t="str">
        <f t="shared" si="47"/>
        <v/>
      </c>
      <c r="AG749" s="88"/>
      <c r="AH749" s="26"/>
      <c r="AI749" s="26"/>
      <c r="AJ749" s="26"/>
    </row>
    <row r="750" spans="1:36">
      <c r="A750" s="42">
        <v>747</v>
      </c>
      <c r="B750" s="42" t="s">
        <v>91</v>
      </c>
      <c r="C750" s="112" t="s">
        <v>0</v>
      </c>
      <c r="D750" s="42"/>
      <c r="E750" s="99"/>
      <c r="F750" s="26"/>
      <c r="G750" s="26"/>
      <c r="H750" s="26"/>
      <c r="I750" s="26"/>
      <c r="J750" s="53"/>
      <c r="K750" s="99"/>
      <c r="L750" s="99"/>
      <c r="M750" s="26"/>
      <c r="N750" s="99"/>
      <c r="O750" s="42" t="str">
        <f t="shared" si="44"/>
        <v/>
      </c>
      <c r="P750" s="26"/>
      <c r="Q750" s="63"/>
      <c r="R750" s="26"/>
      <c r="S750" s="26"/>
      <c r="T750" s="42"/>
      <c r="U750" s="42"/>
      <c r="V750" s="42"/>
      <c r="W750" s="41" t="str">
        <f>IF(E750="","",IF(K750="スギ",VLOOKUP(L750,#REF!,2,0),IF(K750="ヒノキ",VLOOKUP(L750,#REF!,3,0),0)))</f>
        <v/>
      </c>
      <c r="X750" s="41" t="str">
        <f t="shared" si="45"/>
        <v/>
      </c>
      <c r="Y750" s="42"/>
      <c r="Z750" s="42"/>
      <c r="AA750" s="43" t="str">
        <f t="shared" si="46"/>
        <v/>
      </c>
      <c r="AB750" s="23"/>
      <c r="AC750" s="23"/>
      <c r="AD750" s="23"/>
      <c r="AE750" s="23"/>
      <c r="AF750" s="23" t="str">
        <f t="shared" si="47"/>
        <v/>
      </c>
      <c r="AG750" s="88"/>
      <c r="AH750" s="26"/>
      <c r="AI750" s="26"/>
      <c r="AJ750" s="26"/>
    </row>
    <row r="751" spans="1:36">
      <c r="A751" s="42">
        <v>748</v>
      </c>
      <c r="B751" s="42" t="s">
        <v>91</v>
      </c>
      <c r="C751" s="112" t="s">
        <v>0</v>
      </c>
      <c r="D751" s="42"/>
      <c r="E751" s="99"/>
      <c r="F751" s="26"/>
      <c r="G751" s="26"/>
      <c r="H751" s="26"/>
      <c r="I751" s="26"/>
      <c r="J751" s="53"/>
      <c r="K751" s="99"/>
      <c r="L751" s="99"/>
      <c r="M751" s="26"/>
      <c r="N751" s="99"/>
      <c r="O751" s="42" t="str">
        <f t="shared" si="44"/>
        <v/>
      </c>
      <c r="P751" s="26"/>
      <c r="Q751" s="63"/>
      <c r="R751" s="26"/>
      <c r="S751" s="26"/>
      <c r="T751" s="42"/>
      <c r="U751" s="42"/>
      <c r="V751" s="42"/>
      <c r="W751" s="41" t="str">
        <f>IF(E751="","",IF(K751="スギ",VLOOKUP(L751,#REF!,2,0),IF(K751="ヒノキ",VLOOKUP(L751,#REF!,3,0),0)))</f>
        <v/>
      </c>
      <c r="X751" s="41" t="str">
        <f t="shared" si="45"/>
        <v/>
      </c>
      <c r="Y751" s="42"/>
      <c r="Z751" s="42"/>
      <c r="AA751" s="43" t="str">
        <f t="shared" si="46"/>
        <v/>
      </c>
      <c r="AB751" s="23"/>
      <c r="AC751" s="23"/>
      <c r="AD751" s="23"/>
      <c r="AE751" s="23"/>
      <c r="AF751" s="23" t="str">
        <f t="shared" si="47"/>
        <v/>
      </c>
      <c r="AG751" s="88"/>
      <c r="AH751" s="26"/>
      <c r="AI751" s="26"/>
      <c r="AJ751" s="26"/>
    </row>
    <row r="752" spans="1:36">
      <c r="A752" s="42">
        <v>749</v>
      </c>
      <c r="B752" s="42" t="s">
        <v>91</v>
      </c>
      <c r="C752" s="112" t="s">
        <v>0</v>
      </c>
      <c r="D752" s="42"/>
      <c r="E752" s="99"/>
      <c r="F752" s="26"/>
      <c r="G752" s="26"/>
      <c r="H752" s="26"/>
      <c r="I752" s="26"/>
      <c r="J752" s="53"/>
      <c r="K752" s="99"/>
      <c r="L752" s="99"/>
      <c r="M752" s="26"/>
      <c r="N752" s="99"/>
      <c r="O752" s="42" t="str">
        <f t="shared" si="44"/>
        <v/>
      </c>
      <c r="P752" s="26"/>
      <c r="Q752" s="63"/>
      <c r="R752" s="26"/>
      <c r="S752" s="26"/>
      <c r="T752" s="42"/>
      <c r="U752" s="42"/>
      <c r="V752" s="42"/>
      <c r="W752" s="41" t="str">
        <f>IF(E752="","",IF(K752="スギ",VLOOKUP(L752,#REF!,2,0),IF(K752="ヒノキ",VLOOKUP(L752,#REF!,3,0),0)))</f>
        <v/>
      </c>
      <c r="X752" s="41" t="str">
        <f t="shared" si="45"/>
        <v/>
      </c>
      <c r="Y752" s="42"/>
      <c r="Z752" s="42"/>
      <c r="AA752" s="43" t="str">
        <f t="shared" si="46"/>
        <v/>
      </c>
      <c r="AB752" s="23"/>
      <c r="AC752" s="23"/>
      <c r="AD752" s="23"/>
      <c r="AE752" s="23"/>
      <c r="AF752" s="23" t="str">
        <f t="shared" si="47"/>
        <v/>
      </c>
      <c r="AG752" s="88"/>
      <c r="AH752" s="26"/>
      <c r="AI752" s="26"/>
      <c r="AJ752" s="26"/>
    </row>
    <row r="753" spans="1:36">
      <c r="A753" s="42">
        <v>750</v>
      </c>
      <c r="B753" s="42" t="s">
        <v>91</v>
      </c>
      <c r="C753" s="112" t="s">
        <v>0</v>
      </c>
      <c r="D753" s="42"/>
      <c r="E753" s="99"/>
      <c r="F753" s="26"/>
      <c r="G753" s="26"/>
      <c r="H753" s="26"/>
      <c r="I753" s="26"/>
      <c r="J753" s="53"/>
      <c r="K753" s="99"/>
      <c r="L753" s="99"/>
      <c r="M753" s="26"/>
      <c r="N753" s="99"/>
      <c r="O753" s="42" t="str">
        <f t="shared" si="44"/>
        <v/>
      </c>
      <c r="P753" s="26"/>
      <c r="Q753" s="63"/>
      <c r="R753" s="26"/>
      <c r="S753" s="26"/>
      <c r="T753" s="42"/>
      <c r="U753" s="42"/>
      <c r="V753" s="42"/>
      <c r="W753" s="41" t="str">
        <f>IF(E753="","",IF(K753="スギ",VLOOKUP(L753,#REF!,2,0),IF(K753="ヒノキ",VLOOKUP(L753,#REF!,3,0),0)))</f>
        <v/>
      </c>
      <c r="X753" s="41" t="str">
        <f t="shared" si="45"/>
        <v/>
      </c>
      <c r="Y753" s="42"/>
      <c r="Z753" s="42"/>
      <c r="AA753" s="43" t="str">
        <f t="shared" si="46"/>
        <v/>
      </c>
      <c r="AB753" s="23"/>
      <c r="AC753" s="23"/>
      <c r="AD753" s="23"/>
      <c r="AE753" s="23"/>
      <c r="AF753" s="23" t="str">
        <f t="shared" si="47"/>
        <v/>
      </c>
      <c r="AG753" s="88"/>
      <c r="AH753" s="26"/>
      <c r="AI753" s="26"/>
      <c r="AJ753" s="26"/>
    </row>
    <row r="754" spans="1:36">
      <c r="A754" s="42">
        <v>751</v>
      </c>
      <c r="B754" s="42" t="s">
        <v>91</v>
      </c>
      <c r="C754" s="112" t="s">
        <v>0</v>
      </c>
      <c r="D754" s="42"/>
      <c r="E754" s="99"/>
      <c r="F754" s="26"/>
      <c r="G754" s="26"/>
      <c r="H754" s="26"/>
      <c r="I754" s="26"/>
      <c r="J754" s="53"/>
      <c r="K754" s="99"/>
      <c r="L754" s="99"/>
      <c r="M754" s="26"/>
      <c r="N754" s="99"/>
      <c r="O754" s="42" t="str">
        <f t="shared" si="44"/>
        <v/>
      </c>
      <c r="P754" s="26"/>
      <c r="Q754" s="63"/>
      <c r="R754" s="26"/>
      <c r="S754" s="26"/>
      <c r="T754" s="42"/>
      <c r="U754" s="42"/>
      <c r="V754" s="42"/>
      <c r="W754" s="41" t="str">
        <f>IF(E754="","",IF(K754="スギ",VLOOKUP(L754,#REF!,2,0),IF(K754="ヒノキ",VLOOKUP(L754,#REF!,3,0),0)))</f>
        <v/>
      </c>
      <c r="X754" s="41" t="str">
        <f t="shared" si="45"/>
        <v/>
      </c>
      <c r="Y754" s="42"/>
      <c r="Z754" s="42"/>
      <c r="AA754" s="43" t="str">
        <f t="shared" si="46"/>
        <v/>
      </c>
      <c r="AB754" s="23"/>
      <c r="AC754" s="23"/>
      <c r="AD754" s="23"/>
      <c r="AE754" s="23"/>
      <c r="AF754" s="23" t="str">
        <f t="shared" si="47"/>
        <v/>
      </c>
      <c r="AG754" s="88"/>
      <c r="AH754" s="26"/>
      <c r="AI754" s="26"/>
      <c r="AJ754" s="26"/>
    </row>
    <row r="755" spans="1:36">
      <c r="A755" s="42">
        <v>752</v>
      </c>
      <c r="B755" s="42" t="s">
        <v>91</v>
      </c>
      <c r="C755" s="112" t="s">
        <v>0</v>
      </c>
      <c r="D755" s="42"/>
      <c r="E755" s="99"/>
      <c r="F755" s="26"/>
      <c r="G755" s="26"/>
      <c r="H755" s="26"/>
      <c r="I755" s="26"/>
      <c r="J755" s="53"/>
      <c r="K755" s="99"/>
      <c r="L755" s="99"/>
      <c r="M755" s="26"/>
      <c r="N755" s="99"/>
      <c r="O755" s="42" t="str">
        <f t="shared" si="44"/>
        <v/>
      </c>
      <c r="P755" s="26"/>
      <c r="Q755" s="63"/>
      <c r="R755" s="26"/>
      <c r="S755" s="26"/>
      <c r="T755" s="42"/>
      <c r="U755" s="42"/>
      <c r="V755" s="42"/>
      <c r="W755" s="41" t="str">
        <f>IF(E755="","",IF(K755="スギ",VLOOKUP(L755,#REF!,2,0),IF(K755="ヒノキ",VLOOKUP(L755,#REF!,3,0),0)))</f>
        <v/>
      </c>
      <c r="X755" s="41" t="str">
        <f t="shared" si="45"/>
        <v/>
      </c>
      <c r="Y755" s="42"/>
      <c r="Z755" s="42"/>
      <c r="AA755" s="43" t="str">
        <f t="shared" si="46"/>
        <v/>
      </c>
      <c r="AB755" s="23"/>
      <c r="AC755" s="23"/>
      <c r="AD755" s="23"/>
      <c r="AE755" s="23"/>
      <c r="AF755" s="23" t="str">
        <f t="shared" si="47"/>
        <v/>
      </c>
      <c r="AG755" s="88"/>
      <c r="AH755" s="26"/>
      <c r="AI755" s="26"/>
      <c r="AJ755" s="26"/>
    </row>
    <row r="756" spans="1:36">
      <c r="A756" s="42">
        <v>753</v>
      </c>
      <c r="B756" s="42" t="s">
        <v>91</v>
      </c>
      <c r="C756" s="112" t="s">
        <v>0</v>
      </c>
      <c r="D756" s="42"/>
      <c r="E756" s="99"/>
      <c r="F756" s="26"/>
      <c r="G756" s="26"/>
      <c r="H756" s="26"/>
      <c r="I756" s="26"/>
      <c r="J756" s="53"/>
      <c r="K756" s="99"/>
      <c r="L756" s="99"/>
      <c r="M756" s="26"/>
      <c r="N756" s="99"/>
      <c r="O756" s="42" t="str">
        <f t="shared" si="44"/>
        <v/>
      </c>
      <c r="P756" s="26"/>
      <c r="Q756" s="63"/>
      <c r="R756" s="26"/>
      <c r="S756" s="26"/>
      <c r="T756" s="42"/>
      <c r="U756" s="42"/>
      <c r="V756" s="42"/>
      <c r="W756" s="41" t="str">
        <f>IF(E756="","",IF(K756="スギ",VLOOKUP(L756,#REF!,2,0),IF(K756="ヒノキ",VLOOKUP(L756,#REF!,3,0),0)))</f>
        <v/>
      </c>
      <c r="X756" s="41" t="str">
        <f t="shared" si="45"/>
        <v/>
      </c>
      <c r="Y756" s="42"/>
      <c r="Z756" s="42"/>
      <c r="AA756" s="43" t="str">
        <f t="shared" si="46"/>
        <v/>
      </c>
      <c r="AB756" s="23"/>
      <c r="AC756" s="23"/>
      <c r="AD756" s="23"/>
      <c r="AE756" s="23"/>
      <c r="AF756" s="23" t="str">
        <f t="shared" si="47"/>
        <v/>
      </c>
      <c r="AG756" s="88"/>
      <c r="AH756" s="26"/>
      <c r="AI756" s="26"/>
      <c r="AJ756" s="26"/>
    </row>
    <row r="757" spans="1:36">
      <c r="A757" s="42">
        <v>754</v>
      </c>
      <c r="B757" s="42" t="s">
        <v>91</v>
      </c>
      <c r="C757" s="112" t="s">
        <v>0</v>
      </c>
      <c r="D757" s="42"/>
      <c r="E757" s="99"/>
      <c r="F757" s="26"/>
      <c r="G757" s="26"/>
      <c r="H757" s="26"/>
      <c r="I757" s="26"/>
      <c r="J757" s="53"/>
      <c r="K757" s="99"/>
      <c r="L757" s="99"/>
      <c r="M757" s="26"/>
      <c r="N757" s="99"/>
      <c r="O757" s="42" t="str">
        <f t="shared" si="44"/>
        <v/>
      </c>
      <c r="P757" s="26"/>
      <c r="Q757" s="63"/>
      <c r="R757" s="26"/>
      <c r="S757" s="26"/>
      <c r="T757" s="42"/>
      <c r="U757" s="42"/>
      <c r="V757" s="42"/>
      <c r="W757" s="41" t="str">
        <f>IF(E757="","",IF(K757="スギ",VLOOKUP(L757,#REF!,2,0),IF(K757="ヒノキ",VLOOKUP(L757,#REF!,3,0),0)))</f>
        <v/>
      </c>
      <c r="X757" s="41" t="str">
        <f t="shared" si="45"/>
        <v/>
      </c>
      <c r="Y757" s="42"/>
      <c r="Z757" s="42"/>
      <c r="AA757" s="43" t="str">
        <f t="shared" si="46"/>
        <v/>
      </c>
      <c r="AB757" s="23"/>
      <c r="AC757" s="23"/>
      <c r="AD757" s="23"/>
      <c r="AE757" s="23"/>
      <c r="AF757" s="23" t="str">
        <f t="shared" si="47"/>
        <v/>
      </c>
      <c r="AG757" s="88"/>
      <c r="AH757" s="26"/>
      <c r="AI757" s="26"/>
      <c r="AJ757" s="26"/>
    </row>
    <row r="758" spans="1:36">
      <c r="A758" s="42">
        <v>755</v>
      </c>
      <c r="B758" s="42" t="s">
        <v>91</v>
      </c>
      <c r="C758" s="112" t="s">
        <v>0</v>
      </c>
      <c r="D758" s="42"/>
      <c r="E758" s="99"/>
      <c r="F758" s="26"/>
      <c r="G758" s="26"/>
      <c r="H758" s="26"/>
      <c r="I758" s="26"/>
      <c r="J758" s="53"/>
      <c r="K758" s="99"/>
      <c r="L758" s="99"/>
      <c r="M758" s="26"/>
      <c r="N758" s="99"/>
      <c r="O758" s="42" t="str">
        <f t="shared" si="44"/>
        <v/>
      </c>
      <c r="P758" s="26"/>
      <c r="Q758" s="63"/>
      <c r="R758" s="26"/>
      <c r="S758" s="26"/>
      <c r="T758" s="42"/>
      <c r="U758" s="42"/>
      <c r="V758" s="42"/>
      <c r="W758" s="41" t="str">
        <f>IF(E758="","",IF(K758="スギ",VLOOKUP(L758,#REF!,2,0),IF(K758="ヒノキ",VLOOKUP(L758,#REF!,3,0),0)))</f>
        <v/>
      </c>
      <c r="X758" s="41" t="str">
        <f t="shared" si="45"/>
        <v/>
      </c>
      <c r="Y758" s="42"/>
      <c r="Z758" s="42"/>
      <c r="AA758" s="43" t="str">
        <f t="shared" si="46"/>
        <v/>
      </c>
      <c r="AB758" s="23"/>
      <c r="AC758" s="23"/>
      <c r="AD758" s="23"/>
      <c r="AE758" s="23"/>
      <c r="AF758" s="23" t="str">
        <f t="shared" si="47"/>
        <v/>
      </c>
      <c r="AG758" s="88"/>
      <c r="AH758" s="26"/>
      <c r="AI758" s="26"/>
      <c r="AJ758" s="26"/>
    </row>
    <row r="759" spans="1:36">
      <c r="A759" s="42">
        <v>756</v>
      </c>
      <c r="B759" s="42" t="s">
        <v>91</v>
      </c>
      <c r="C759" s="112" t="s">
        <v>0</v>
      </c>
      <c r="D759" s="42"/>
      <c r="E759" s="99"/>
      <c r="F759" s="26"/>
      <c r="G759" s="26"/>
      <c r="H759" s="26"/>
      <c r="I759" s="26"/>
      <c r="J759" s="53"/>
      <c r="K759" s="99"/>
      <c r="L759" s="99"/>
      <c r="M759" s="26"/>
      <c r="N759" s="99"/>
      <c r="O759" s="42" t="str">
        <f t="shared" si="44"/>
        <v/>
      </c>
      <c r="P759" s="26"/>
      <c r="Q759" s="63"/>
      <c r="R759" s="26"/>
      <c r="S759" s="26"/>
      <c r="T759" s="42"/>
      <c r="U759" s="42"/>
      <c r="V759" s="42"/>
      <c r="W759" s="41" t="str">
        <f>IF(E759="","",IF(K759="スギ",VLOOKUP(L759,#REF!,2,0),IF(K759="ヒノキ",VLOOKUP(L759,#REF!,3,0),0)))</f>
        <v/>
      </c>
      <c r="X759" s="41" t="str">
        <f t="shared" si="45"/>
        <v/>
      </c>
      <c r="Y759" s="42"/>
      <c r="Z759" s="42"/>
      <c r="AA759" s="43" t="str">
        <f t="shared" si="46"/>
        <v/>
      </c>
      <c r="AB759" s="23"/>
      <c r="AC759" s="23"/>
      <c r="AD759" s="23"/>
      <c r="AE759" s="23"/>
      <c r="AF759" s="23" t="str">
        <f t="shared" si="47"/>
        <v/>
      </c>
      <c r="AG759" s="88"/>
      <c r="AH759" s="26"/>
      <c r="AI759" s="26"/>
      <c r="AJ759" s="26"/>
    </row>
    <row r="760" spans="1:36">
      <c r="A760" s="42">
        <v>757</v>
      </c>
      <c r="B760" s="42" t="s">
        <v>91</v>
      </c>
      <c r="C760" s="112" t="s">
        <v>0</v>
      </c>
      <c r="D760" s="42"/>
      <c r="E760" s="99"/>
      <c r="F760" s="26"/>
      <c r="G760" s="26"/>
      <c r="H760" s="26"/>
      <c r="I760" s="26"/>
      <c r="J760" s="53"/>
      <c r="K760" s="99"/>
      <c r="L760" s="99"/>
      <c r="M760" s="26"/>
      <c r="N760" s="99"/>
      <c r="O760" s="42" t="str">
        <f t="shared" si="44"/>
        <v/>
      </c>
      <c r="P760" s="26"/>
      <c r="Q760" s="63"/>
      <c r="R760" s="26"/>
      <c r="S760" s="26"/>
      <c r="T760" s="42"/>
      <c r="U760" s="42"/>
      <c r="V760" s="42"/>
      <c r="W760" s="41" t="str">
        <f>IF(E760="","",IF(K760="スギ",VLOOKUP(L760,#REF!,2,0),IF(K760="ヒノキ",VLOOKUP(L760,#REF!,3,0),0)))</f>
        <v/>
      </c>
      <c r="X760" s="41" t="str">
        <f t="shared" si="45"/>
        <v/>
      </c>
      <c r="Y760" s="42"/>
      <c r="Z760" s="42"/>
      <c r="AA760" s="43" t="str">
        <f t="shared" si="46"/>
        <v/>
      </c>
      <c r="AB760" s="23"/>
      <c r="AC760" s="23"/>
      <c r="AD760" s="23"/>
      <c r="AE760" s="23"/>
      <c r="AF760" s="23" t="str">
        <f t="shared" si="47"/>
        <v/>
      </c>
      <c r="AG760" s="88"/>
      <c r="AH760" s="26"/>
      <c r="AI760" s="26"/>
      <c r="AJ760" s="26"/>
    </row>
    <row r="761" spans="1:36">
      <c r="A761" s="42">
        <v>758</v>
      </c>
      <c r="B761" s="42" t="s">
        <v>91</v>
      </c>
      <c r="C761" s="112" t="s">
        <v>0</v>
      </c>
      <c r="D761" s="42"/>
      <c r="E761" s="99"/>
      <c r="F761" s="26"/>
      <c r="G761" s="26"/>
      <c r="H761" s="26"/>
      <c r="I761" s="26"/>
      <c r="J761" s="53"/>
      <c r="K761" s="99"/>
      <c r="L761" s="99"/>
      <c r="M761" s="26"/>
      <c r="N761" s="99"/>
      <c r="O761" s="42" t="str">
        <f t="shared" si="44"/>
        <v/>
      </c>
      <c r="P761" s="26"/>
      <c r="Q761" s="63"/>
      <c r="R761" s="26"/>
      <c r="S761" s="26"/>
      <c r="T761" s="42"/>
      <c r="U761" s="42"/>
      <c r="V761" s="42"/>
      <c r="W761" s="41" t="str">
        <f>IF(E761="","",IF(K761="スギ",VLOOKUP(L761,#REF!,2,0),IF(K761="ヒノキ",VLOOKUP(L761,#REF!,3,0),0)))</f>
        <v/>
      </c>
      <c r="X761" s="41" t="str">
        <f t="shared" si="45"/>
        <v/>
      </c>
      <c r="Y761" s="42"/>
      <c r="Z761" s="42"/>
      <c r="AA761" s="43" t="str">
        <f t="shared" si="46"/>
        <v/>
      </c>
      <c r="AB761" s="23"/>
      <c r="AC761" s="23"/>
      <c r="AD761" s="23"/>
      <c r="AE761" s="23"/>
      <c r="AF761" s="23" t="str">
        <f t="shared" si="47"/>
        <v/>
      </c>
      <c r="AG761" s="88"/>
      <c r="AH761" s="26"/>
      <c r="AI761" s="26"/>
      <c r="AJ761" s="26"/>
    </row>
    <row r="762" spans="1:36">
      <c r="A762" s="42">
        <v>759</v>
      </c>
      <c r="B762" s="42" t="s">
        <v>91</v>
      </c>
      <c r="C762" s="112" t="s">
        <v>0</v>
      </c>
      <c r="D762" s="42"/>
      <c r="E762" s="99"/>
      <c r="F762" s="26"/>
      <c r="G762" s="26"/>
      <c r="H762" s="26"/>
      <c r="I762" s="26"/>
      <c r="J762" s="53"/>
      <c r="K762" s="99"/>
      <c r="L762" s="99"/>
      <c r="M762" s="26"/>
      <c r="N762" s="99"/>
      <c r="O762" s="42" t="str">
        <f t="shared" si="44"/>
        <v/>
      </c>
      <c r="P762" s="26"/>
      <c r="Q762" s="63"/>
      <c r="R762" s="26"/>
      <c r="S762" s="26"/>
      <c r="T762" s="42"/>
      <c r="U762" s="42"/>
      <c r="V762" s="42"/>
      <c r="W762" s="41" t="str">
        <f>IF(E762="","",IF(K762="スギ",VLOOKUP(L762,#REF!,2,0),IF(K762="ヒノキ",VLOOKUP(L762,#REF!,3,0),0)))</f>
        <v/>
      </c>
      <c r="X762" s="41" t="str">
        <f t="shared" si="45"/>
        <v/>
      </c>
      <c r="Y762" s="42"/>
      <c r="Z762" s="42"/>
      <c r="AA762" s="43" t="str">
        <f t="shared" si="46"/>
        <v/>
      </c>
      <c r="AB762" s="23"/>
      <c r="AC762" s="23"/>
      <c r="AD762" s="23"/>
      <c r="AE762" s="23"/>
      <c r="AF762" s="23" t="str">
        <f t="shared" si="47"/>
        <v/>
      </c>
      <c r="AG762" s="88"/>
      <c r="AH762" s="26"/>
      <c r="AI762" s="26"/>
      <c r="AJ762" s="26"/>
    </row>
    <row r="763" spans="1:36">
      <c r="A763" s="42">
        <v>760</v>
      </c>
      <c r="B763" s="42" t="s">
        <v>91</v>
      </c>
      <c r="C763" s="112" t="s">
        <v>0</v>
      </c>
      <c r="D763" s="42"/>
      <c r="E763" s="99"/>
      <c r="F763" s="26"/>
      <c r="G763" s="26"/>
      <c r="H763" s="26"/>
      <c r="I763" s="26"/>
      <c r="J763" s="53"/>
      <c r="K763" s="99"/>
      <c r="L763" s="99"/>
      <c r="M763" s="26"/>
      <c r="N763" s="99"/>
      <c r="O763" s="42" t="str">
        <f t="shared" si="44"/>
        <v/>
      </c>
      <c r="P763" s="26"/>
      <c r="Q763" s="63"/>
      <c r="R763" s="26"/>
      <c r="S763" s="26"/>
      <c r="T763" s="42"/>
      <c r="U763" s="42"/>
      <c r="V763" s="42"/>
      <c r="W763" s="41" t="str">
        <f>IF(E763="","",IF(K763="スギ",VLOOKUP(L763,#REF!,2,0),IF(K763="ヒノキ",VLOOKUP(L763,#REF!,3,0),0)))</f>
        <v/>
      </c>
      <c r="X763" s="41" t="str">
        <f t="shared" si="45"/>
        <v/>
      </c>
      <c r="Y763" s="42"/>
      <c r="Z763" s="42"/>
      <c r="AA763" s="43" t="str">
        <f t="shared" si="46"/>
        <v/>
      </c>
      <c r="AB763" s="23"/>
      <c r="AC763" s="23"/>
      <c r="AD763" s="23"/>
      <c r="AE763" s="23"/>
      <c r="AF763" s="23" t="str">
        <f t="shared" si="47"/>
        <v/>
      </c>
      <c r="AG763" s="88"/>
      <c r="AH763" s="26"/>
      <c r="AI763" s="26"/>
      <c r="AJ763" s="26"/>
    </row>
    <row r="764" spans="1:36">
      <c r="A764" s="42">
        <v>761</v>
      </c>
      <c r="B764" s="42" t="s">
        <v>91</v>
      </c>
      <c r="C764" s="112" t="s">
        <v>0</v>
      </c>
      <c r="D764" s="42"/>
      <c r="E764" s="99"/>
      <c r="F764" s="26"/>
      <c r="G764" s="26"/>
      <c r="H764" s="26"/>
      <c r="I764" s="26"/>
      <c r="J764" s="53"/>
      <c r="K764" s="99"/>
      <c r="L764" s="99"/>
      <c r="M764" s="26"/>
      <c r="N764" s="99"/>
      <c r="O764" s="42" t="str">
        <f t="shared" si="44"/>
        <v/>
      </c>
      <c r="P764" s="26"/>
      <c r="Q764" s="63"/>
      <c r="R764" s="26"/>
      <c r="S764" s="26"/>
      <c r="T764" s="42"/>
      <c r="U764" s="42"/>
      <c r="V764" s="42"/>
      <c r="W764" s="41" t="str">
        <f>IF(E764="","",IF(K764="スギ",VLOOKUP(L764,#REF!,2,0),IF(K764="ヒノキ",VLOOKUP(L764,#REF!,3,0),0)))</f>
        <v/>
      </c>
      <c r="X764" s="41" t="str">
        <f t="shared" si="45"/>
        <v/>
      </c>
      <c r="Y764" s="42"/>
      <c r="Z764" s="42"/>
      <c r="AA764" s="43" t="str">
        <f t="shared" si="46"/>
        <v/>
      </c>
      <c r="AB764" s="23"/>
      <c r="AC764" s="23"/>
      <c r="AD764" s="23"/>
      <c r="AE764" s="23"/>
      <c r="AF764" s="23" t="str">
        <f t="shared" si="47"/>
        <v/>
      </c>
      <c r="AG764" s="88"/>
      <c r="AH764" s="26"/>
      <c r="AI764" s="26"/>
      <c r="AJ764" s="26"/>
    </row>
    <row r="765" spans="1:36">
      <c r="A765" s="42">
        <v>762</v>
      </c>
      <c r="B765" s="42" t="s">
        <v>91</v>
      </c>
      <c r="C765" s="112" t="s">
        <v>0</v>
      </c>
      <c r="D765" s="42"/>
      <c r="E765" s="99"/>
      <c r="F765" s="26"/>
      <c r="G765" s="26"/>
      <c r="H765" s="26"/>
      <c r="I765" s="26"/>
      <c r="J765" s="53"/>
      <c r="K765" s="99"/>
      <c r="L765" s="99"/>
      <c r="M765" s="26"/>
      <c r="N765" s="99"/>
      <c r="O765" s="42" t="str">
        <f t="shared" si="44"/>
        <v/>
      </c>
      <c r="P765" s="26"/>
      <c r="Q765" s="63"/>
      <c r="R765" s="26"/>
      <c r="S765" s="26"/>
      <c r="T765" s="42"/>
      <c r="U765" s="42"/>
      <c r="V765" s="42"/>
      <c r="W765" s="41" t="str">
        <f>IF(E765="","",IF(K765="スギ",VLOOKUP(L765,#REF!,2,0),IF(K765="ヒノキ",VLOOKUP(L765,#REF!,3,0),0)))</f>
        <v/>
      </c>
      <c r="X765" s="41" t="str">
        <f t="shared" si="45"/>
        <v/>
      </c>
      <c r="Y765" s="42"/>
      <c r="Z765" s="42"/>
      <c r="AA765" s="43" t="str">
        <f t="shared" si="46"/>
        <v/>
      </c>
      <c r="AB765" s="23"/>
      <c r="AC765" s="23"/>
      <c r="AD765" s="23"/>
      <c r="AE765" s="23"/>
      <c r="AF765" s="23" t="str">
        <f t="shared" si="47"/>
        <v/>
      </c>
      <c r="AG765" s="88"/>
      <c r="AH765" s="26"/>
      <c r="AI765" s="26"/>
      <c r="AJ765" s="26"/>
    </row>
    <row r="766" spans="1:36">
      <c r="A766" s="42">
        <v>763</v>
      </c>
      <c r="B766" s="42" t="s">
        <v>91</v>
      </c>
      <c r="C766" s="112" t="s">
        <v>0</v>
      </c>
      <c r="D766" s="42"/>
      <c r="E766" s="99"/>
      <c r="F766" s="26"/>
      <c r="G766" s="26"/>
      <c r="H766" s="26"/>
      <c r="I766" s="26"/>
      <c r="J766" s="53"/>
      <c r="K766" s="99"/>
      <c r="L766" s="99"/>
      <c r="M766" s="26"/>
      <c r="N766" s="99"/>
      <c r="O766" s="42" t="str">
        <f t="shared" si="44"/>
        <v/>
      </c>
      <c r="P766" s="26"/>
      <c r="Q766" s="63"/>
      <c r="R766" s="26"/>
      <c r="S766" s="26"/>
      <c r="T766" s="42"/>
      <c r="U766" s="42"/>
      <c r="V766" s="42"/>
      <c r="W766" s="41" t="str">
        <f>IF(E766="","",IF(K766="スギ",VLOOKUP(L766,#REF!,2,0),IF(K766="ヒノキ",VLOOKUP(L766,#REF!,3,0),0)))</f>
        <v/>
      </c>
      <c r="X766" s="41" t="str">
        <f t="shared" si="45"/>
        <v/>
      </c>
      <c r="Y766" s="42"/>
      <c r="Z766" s="42"/>
      <c r="AA766" s="43" t="str">
        <f t="shared" si="46"/>
        <v/>
      </c>
      <c r="AB766" s="23"/>
      <c r="AC766" s="23"/>
      <c r="AD766" s="23"/>
      <c r="AE766" s="23"/>
      <c r="AF766" s="23" t="str">
        <f t="shared" si="47"/>
        <v/>
      </c>
      <c r="AG766" s="88"/>
      <c r="AH766" s="26"/>
      <c r="AI766" s="26"/>
      <c r="AJ766" s="26"/>
    </row>
    <row r="767" spans="1:36">
      <c r="A767" s="42">
        <v>764</v>
      </c>
      <c r="B767" s="42" t="s">
        <v>91</v>
      </c>
      <c r="C767" s="112" t="s">
        <v>0</v>
      </c>
      <c r="D767" s="42"/>
      <c r="E767" s="99"/>
      <c r="F767" s="26"/>
      <c r="G767" s="26"/>
      <c r="H767" s="26"/>
      <c r="I767" s="26"/>
      <c r="J767" s="53"/>
      <c r="K767" s="99"/>
      <c r="L767" s="99"/>
      <c r="M767" s="26"/>
      <c r="N767" s="99"/>
      <c r="O767" s="42" t="str">
        <f t="shared" si="44"/>
        <v/>
      </c>
      <c r="P767" s="26"/>
      <c r="Q767" s="63"/>
      <c r="R767" s="26"/>
      <c r="S767" s="26"/>
      <c r="T767" s="42"/>
      <c r="U767" s="42"/>
      <c r="V767" s="42"/>
      <c r="W767" s="41" t="str">
        <f>IF(E767="","",IF(K767="スギ",VLOOKUP(L767,#REF!,2,0),IF(K767="ヒノキ",VLOOKUP(L767,#REF!,3,0),0)))</f>
        <v/>
      </c>
      <c r="X767" s="41" t="str">
        <f t="shared" si="45"/>
        <v/>
      </c>
      <c r="Y767" s="42"/>
      <c r="Z767" s="42"/>
      <c r="AA767" s="43" t="str">
        <f t="shared" si="46"/>
        <v/>
      </c>
      <c r="AB767" s="23"/>
      <c r="AC767" s="23"/>
      <c r="AD767" s="23"/>
      <c r="AE767" s="23"/>
      <c r="AF767" s="23" t="str">
        <f t="shared" si="47"/>
        <v/>
      </c>
      <c r="AG767" s="88"/>
      <c r="AH767" s="26"/>
      <c r="AI767" s="26"/>
      <c r="AJ767" s="26"/>
    </row>
    <row r="768" spans="1:36">
      <c r="A768" s="42">
        <v>765</v>
      </c>
      <c r="B768" s="42" t="s">
        <v>91</v>
      </c>
      <c r="C768" s="112" t="s">
        <v>0</v>
      </c>
      <c r="D768" s="42"/>
      <c r="E768" s="99"/>
      <c r="F768" s="26"/>
      <c r="G768" s="26"/>
      <c r="H768" s="26"/>
      <c r="I768" s="26"/>
      <c r="J768" s="53"/>
      <c r="K768" s="99"/>
      <c r="L768" s="99"/>
      <c r="M768" s="26"/>
      <c r="N768" s="99"/>
      <c r="O768" s="42" t="str">
        <f t="shared" si="44"/>
        <v/>
      </c>
      <c r="P768" s="26"/>
      <c r="Q768" s="63"/>
      <c r="R768" s="26"/>
      <c r="S768" s="26"/>
      <c r="T768" s="42"/>
      <c r="U768" s="42"/>
      <c r="V768" s="42"/>
      <c r="W768" s="41" t="str">
        <f>IF(E768="","",IF(K768="スギ",VLOOKUP(L768,#REF!,2,0),IF(K768="ヒノキ",VLOOKUP(L768,#REF!,3,0),0)))</f>
        <v/>
      </c>
      <c r="X768" s="41" t="str">
        <f t="shared" si="45"/>
        <v/>
      </c>
      <c r="Y768" s="42"/>
      <c r="Z768" s="42"/>
      <c r="AA768" s="43" t="str">
        <f t="shared" si="46"/>
        <v/>
      </c>
      <c r="AB768" s="23"/>
      <c r="AC768" s="23"/>
      <c r="AD768" s="23"/>
      <c r="AE768" s="23"/>
      <c r="AF768" s="23" t="str">
        <f t="shared" si="47"/>
        <v/>
      </c>
      <c r="AG768" s="88"/>
      <c r="AH768" s="26"/>
      <c r="AI768" s="26"/>
      <c r="AJ768" s="26"/>
    </row>
    <row r="769" spans="1:36">
      <c r="A769" s="42">
        <v>766</v>
      </c>
      <c r="B769" s="42" t="s">
        <v>91</v>
      </c>
      <c r="C769" s="112" t="s">
        <v>0</v>
      </c>
      <c r="D769" s="42"/>
      <c r="E769" s="99"/>
      <c r="F769" s="26"/>
      <c r="G769" s="26"/>
      <c r="H769" s="26"/>
      <c r="I769" s="26"/>
      <c r="J769" s="53"/>
      <c r="K769" s="99"/>
      <c r="L769" s="99"/>
      <c r="M769" s="26"/>
      <c r="N769" s="99"/>
      <c r="O769" s="42" t="str">
        <f t="shared" si="44"/>
        <v/>
      </c>
      <c r="P769" s="26"/>
      <c r="Q769" s="63"/>
      <c r="R769" s="26"/>
      <c r="S769" s="26"/>
      <c r="T769" s="42"/>
      <c r="U769" s="42"/>
      <c r="V769" s="42"/>
      <c r="W769" s="41" t="str">
        <f>IF(E769="","",IF(K769="スギ",VLOOKUP(L769,#REF!,2,0),IF(K769="ヒノキ",VLOOKUP(L769,#REF!,3,0),0)))</f>
        <v/>
      </c>
      <c r="X769" s="41" t="str">
        <f t="shared" si="45"/>
        <v/>
      </c>
      <c r="Y769" s="42"/>
      <c r="Z769" s="42"/>
      <c r="AA769" s="43" t="str">
        <f t="shared" si="46"/>
        <v/>
      </c>
      <c r="AB769" s="23"/>
      <c r="AC769" s="23"/>
      <c r="AD769" s="23"/>
      <c r="AE769" s="23"/>
      <c r="AF769" s="23" t="str">
        <f t="shared" si="47"/>
        <v/>
      </c>
      <c r="AG769" s="88"/>
      <c r="AH769" s="26"/>
      <c r="AI769" s="26"/>
      <c r="AJ769" s="26"/>
    </row>
    <row r="770" spans="1:36">
      <c r="A770" s="42">
        <v>767</v>
      </c>
      <c r="B770" s="42" t="s">
        <v>91</v>
      </c>
      <c r="C770" s="112" t="s">
        <v>0</v>
      </c>
      <c r="D770" s="42"/>
      <c r="E770" s="99"/>
      <c r="F770" s="26"/>
      <c r="G770" s="26"/>
      <c r="H770" s="26"/>
      <c r="I770" s="26"/>
      <c r="J770" s="53"/>
      <c r="K770" s="99"/>
      <c r="L770" s="99"/>
      <c r="M770" s="26"/>
      <c r="N770" s="99"/>
      <c r="O770" s="42" t="str">
        <f t="shared" si="44"/>
        <v/>
      </c>
      <c r="P770" s="26"/>
      <c r="Q770" s="63"/>
      <c r="R770" s="26"/>
      <c r="S770" s="26"/>
      <c r="T770" s="42"/>
      <c r="U770" s="42"/>
      <c r="V770" s="42"/>
      <c r="W770" s="41" t="str">
        <f>IF(E770="","",IF(K770="スギ",VLOOKUP(L770,#REF!,2,0),IF(K770="ヒノキ",VLOOKUP(L770,#REF!,3,0),0)))</f>
        <v/>
      </c>
      <c r="X770" s="41" t="str">
        <f t="shared" si="45"/>
        <v/>
      </c>
      <c r="Y770" s="42"/>
      <c r="Z770" s="42"/>
      <c r="AA770" s="43" t="str">
        <f t="shared" si="46"/>
        <v/>
      </c>
      <c r="AB770" s="23"/>
      <c r="AC770" s="23"/>
      <c r="AD770" s="23"/>
      <c r="AE770" s="23"/>
      <c r="AF770" s="23" t="str">
        <f t="shared" si="47"/>
        <v/>
      </c>
      <c r="AG770" s="88"/>
      <c r="AH770" s="26"/>
      <c r="AI770" s="26"/>
      <c r="AJ770" s="26"/>
    </row>
    <row r="771" spans="1:36">
      <c r="A771" s="42">
        <v>768</v>
      </c>
      <c r="B771" s="42" t="s">
        <v>91</v>
      </c>
      <c r="C771" s="112" t="s">
        <v>0</v>
      </c>
      <c r="D771" s="42"/>
      <c r="E771" s="99"/>
      <c r="F771" s="26"/>
      <c r="G771" s="26"/>
      <c r="H771" s="26"/>
      <c r="I771" s="26"/>
      <c r="J771" s="53"/>
      <c r="K771" s="99"/>
      <c r="L771" s="99"/>
      <c r="M771" s="26"/>
      <c r="N771" s="99"/>
      <c r="O771" s="42" t="str">
        <f t="shared" si="44"/>
        <v/>
      </c>
      <c r="P771" s="26"/>
      <c r="Q771" s="63"/>
      <c r="R771" s="26"/>
      <c r="S771" s="26"/>
      <c r="T771" s="42"/>
      <c r="U771" s="42"/>
      <c r="V771" s="42"/>
      <c r="W771" s="41" t="str">
        <f>IF(E771="","",IF(K771="スギ",VLOOKUP(L771,#REF!,2,0),IF(K771="ヒノキ",VLOOKUP(L771,#REF!,3,0),0)))</f>
        <v/>
      </c>
      <c r="X771" s="41" t="str">
        <f t="shared" si="45"/>
        <v/>
      </c>
      <c r="Y771" s="42"/>
      <c r="Z771" s="42"/>
      <c r="AA771" s="43" t="str">
        <f t="shared" si="46"/>
        <v/>
      </c>
      <c r="AB771" s="23"/>
      <c r="AC771" s="23"/>
      <c r="AD771" s="23"/>
      <c r="AE771" s="23"/>
      <c r="AF771" s="23" t="str">
        <f t="shared" si="47"/>
        <v/>
      </c>
      <c r="AG771" s="88"/>
      <c r="AH771" s="26"/>
      <c r="AI771" s="26"/>
      <c r="AJ771" s="26"/>
    </row>
    <row r="772" spans="1:36">
      <c r="A772" s="42">
        <v>769</v>
      </c>
      <c r="B772" s="42" t="s">
        <v>91</v>
      </c>
      <c r="C772" s="112" t="s">
        <v>0</v>
      </c>
      <c r="D772" s="42"/>
      <c r="E772" s="99"/>
      <c r="F772" s="26"/>
      <c r="G772" s="26"/>
      <c r="H772" s="26"/>
      <c r="I772" s="26"/>
      <c r="J772" s="53"/>
      <c r="K772" s="99"/>
      <c r="L772" s="99"/>
      <c r="M772" s="26"/>
      <c r="N772" s="99"/>
      <c r="O772" s="42" t="str">
        <f t="shared" si="44"/>
        <v/>
      </c>
      <c r="P772" s="26"/>
      <c r="Q772" s="63"/>
      <c r="R772" s="26"/>
      <c r="S772" s="26"/>
      <c r="T772" s="42"/>
      <c r="U772" s="42"/>
      <c r="V772" s="42"/>
      <c r="W772" s="41" t="str">
        <f>IF(E772="","",IF(K772="スギ",VLOOKUP(L772,#REF!,2,0),IF(K772="ヒノキ",VLOOKUP(L772,#REF!,3,0),0)))</f>
        <v/>
      </c>
      <c r="X772" s="41" t="str">
        <f t="shared" si="45"/>
        <v/>
      </c>
      <c r="Y772" s="42"/>
      <c r="Z772" s="42"/>
      <c r="AA772" s="43" t="str">
        <f t="shared" si="46"/>
        <v/>
      </c>
      <c r="AB772" s="23"/>
      <c r="AC772" s="23"/>
      <c r="AD772" s="23"/>
      <c r="AE772" s="23"/>
      <c r="AF772" s="23" t="str">
        <f t="shared" si="47"/>
        <v/>
      </c>
      <c r="AG772" s="88"/>
      <c r="AH772" s="26"/>
      <c r="AI772" s="26"/>
      <c r="AJ772" s="26"/>
    </row>
    <row r="773" spans="1:36">
      <c r="A773" s="42">
        <v>770</v>
      </c>
      <c r="B773" s="42" t="s">
        <v>91</v>
      </c>
      <c r="C773" s="112" t="s">
        <v>0</v>
      </c>
      <c r="D773" s="42"/>
      <c r="E773" s="99"/>
      <c r="F773" s="26"/>
      <c r="G773" s="26"/>
      <c r="H773" s="26"/>
      <c r="I773" s="26"/>
      <c r="J773" s="53"/>
      <c r="K773" s="99"/>
      <c r="L773" s="99"/>
      <c r="M773" s="26"/>
      <c r="N773" s="99"/>
      <c r="O773" s="42" t="str">
        <f t="shared" ref="O773:O836" si="48">IF(N773="","",IF(MONTH(N773)&lt;=3,YEAR(N773)-1,YEAR(N773)))</f>
        <v/>
      </c>
      <c r="P773" s="26"/>
      <c r="Q773" s="63"/>
      <c r="R773" s="26"/>
      <c r="S773" s="26"/>
      <c r="T773" s="42"/>
      <c r="U773" s="42"/>
      <c r="V773" s="42"/>
      <c r="W773" s="41" t="str">
        <f>IF(E773="","",IF(K773="スギ",VLOOKUP(L773,#REF!,2,0),IF(K773="ヒノキ",VLOOKUP(L773,#REF!,3,0),0)))</f>
        <v/>
      </c>
      <c r="X773" s="41" t="str">
        <f t="shared" ref="X773:X836" si="49">IF(E773="","",IF(Q773=0,ROUND(W773*J773,0),0))</f>
        <v/>
      </c>
      <c r="Y773" s="42"/>
      <c r="Z773" s="42"/>
      <c r="AA773" s="43" t="str">
        <f t="shared" ref="AA773:AA836" si="50">IF(Q773="","",IF(Q773=0,X773,Q773))</f>
        <v/>
      </c>
      <c r="AB773" s="23"/>
      <c r="AC773" s="23"/>
      <c r="AD773" s="23"/>
      <c r="AE773" s="23"/>
      <c r="AF773" s="23" t="str">
        <f t="shared" ref="AF773:AF836" si="51">IF(E773="","",Q773-SUM(AB773:AE773))</f>
        <v/>
      </c>
      <c r="AG773" s="88"/>
      <c r="AH773" s="26"/>
      <c r="AI773" s="26"/>
      <c r="AJ773" s="26"/>
    </row>
    <row r="774" spans="1:36">
      <c r="A774" s="42">
        <v>771</v>
      </c>
      <c r="B774" s="42" t="s">
        <v>91</v>
      </c>
      <c r="C774" s="112" t="s">
        <v>0</v>
      </c>
      <c r="D774" s="42"/>
      <c r="E774" s="99"/>
      <c r="F774" s="26"/>
      <c r="G774" s="26"/>
      <c r="H774" s="26"/>
      <c r="I774" s="26"/>
      <c r="J774" s="53"/>
      <c r="K774" s="99"/>
      <c r="L774" s="99"/>
      <c r="M774" s="26"/>
      <c r="N774" s="99"/>
      <c r="O774" s="42" t="str">
        <f t="shared" si="48"/>
        <v/>
      </c>
      <c r="P774" s="26"/>
      <c r="Q774" s="63"/>
      <c r="R774" s="26"/>
      <c r="S774" s="26"/>
      <c r="T774" s="42"/>
      <c r="U774" s="42"/>
      <c r="V774" s="42"/>
      <c r="W774" s="41" t="str">
        <f>IF(E774="","",IF(K774="スギ",VLOOKUP(L774,#REF!,2,0),IF(K774="ヒノキ",VLOOKUP(L774,#REF!,3,0),0)))</f>
        <v/>
      </c>
      <c r="X774" s="41" t="str">
        <f t="shared" si="49"/>
        <v/>
      </c>
      <c r="Y774" s="42"/>
      <c r="Z774" s="42"/>
      <c r="AA774" s="43" t="str">
        <f t="shared" si="50"/>
        <v/>
      </c>
      <c r="AB774" s="23"/>
      <c r="AC774" s="23"/>
      <c r="AD774" s="23"/>
      <c r="AE774" s="23"/>
      <c r="AF774" s="23" t="str">
        <f t="shared" si="51"/>
        <v/>
      </c>
      <c r="AG774" s="88"/>
      <c r="AH774" s="26"/>
      <c r="AI774" s="26"/>
      <c r="AJ774" s="26"/>
    </row>
    <row r="775" spans="1:36">
      <c r="A775" s="42">
        <v>772</v>
      </c>
      <c r="B775" s="42" t="s">
        <v>91</v>
      </c>
      <c r="C775" s="112" t="s">
        <v>0</v>
      </c>
      <c r="D775" s="42"/>
      <c r="E775" s="99"/>
      <c r="F775" s="26"/>
      <c r="G775" s="26"/>
      <c r="H775" s="26"/>
      <c r="I775" s="26"/>
      <c r="J775" s="53"/>
      <c r="K775" s="99"/>
      <c r="L775" s="99"/>
      <c r="M775" s="26"/>
      <c r="N775" s="99"/>
      <c r="O775" s="42" t="str">
        <f t="shared" si="48"/>
        <v/>
      </c>
      <c r="P775" s="26"/>
      <c r="Q775" s="63"/>
      <c r="R775" s="26"/>
      <c r="S775" s="26"/>
      <c r="T775" s="42"/>
      <c r="U775" s="42"/>
      <c r="V775" s="42"/>
      <c r="W775" s="41" t="str">
        <f>IF(E775="","",IF(K775="スギ",VLOOKUP(L775,#REF!,2,0),IF(K775="ヒノキ",VLOOKUP(L775,#REF!,3,0),0)))</f>
        <v/>
      </c>
      <c r="X775" s="41" t="str">
        <f t="shared" si="49"/>
        <v/>
      </c>
      <c r="Y775" s="42"/>
      <c r="Z775" s="42"/>
      <c r="AA775" s="43" t="str">
        <f t="shared" si="50"/>
        <v/>
      </c>
      <c r="AB775" s="23"/>
      <c r="AC775" s="23"/>
      <c r="AD775" s="23"/>
      <c r="AE775" s="23"/>
      <c r="AF775" s="23" t="str">
        <f t="shared" si="51"/>
        <v/>
      </c>
      <c r="AG775" s="88"/>
      <c r="AH775" s="26"/>
      <c r="AI775" s="26"/>
      <c r="AJ775" s="26"/>
    </row>
    <row r="776" spans="1:36">
      <c r="A776" s="42">
        <v>773</v>
      </c>
      <c r="B776" s="42" t="s">
        <v>91</v>
      </c>
      <c r="C776" s="112" t="s">
        <v>0</v>
      </c>
      <c r="D776" s="42"/>
      <c r="E776" s="99"/>
      <c r="F776" s="26"/>
      <c r="G776" s="26"/>
      <c r="H776" s="26"/>
      <c r="I776" s="26"/>
      <c r="J776" s="53"/>
      <c r="K776" s="99"/>
      <c r="L776" s="99"/>
      <c r="M776" s="26"/>
      <c r="N776" s="99"/>
      <c r="O776" s="42" t="str">
        <f t="shared" si="48"/>
        <v/>
      </c>
      <c r="P776" s="26"/>
      <c r="Q776" s="63"/>
      <c r="R776" s="26"/>
      <c r="S776" s="26"/>
      <c r="T776" s="42"/>
      <c r="U776" s="42"/>
      <c r="V776" s="42"/>
      <c r="W776" s="41" t="str">
        <f>IF(E776="","",IF(K776="スギ",VLOOKUP(L776,#REF!,2,0),IF(K776="ヒノキ",VLOOKUP(L776,#REF!,3,0),0)))</f>
        <v/>
      </c>
      <c r="X776" s="41" t="str">
        <f t="shared" si="49"/>
        <v/>
      </c>
      <c r="Y776" s="42"/>
      <c r="Z776" s="42"/>
      <c r="AA776" s="43" t="str">
        <f t="shared" si="50"/>
        <v/>
      </c>
      <c r="AB776" s="23"/>
      <c r="AC776" s="23"/>
      <c r="AD776" s="23"/>
      <c r="AE776" s="23"/>
      <c r="AF776" s="23" t="str">
        <f t="shared" si="51"/>
        <v/>
      </c>
      <c r="AG776" s="88"/>
      <c r="AH776" s="26"/>
      <c r="AI776" s="26"/>
      <c r="AJ776" s="26"/>
    </row>
    <row r="777" spans="1:36">
      <c r="A777" s="42">
        <v>774</v>
      </c>
      <c r="B777" s="42" t="s">
        <v>91</v>
      </c>
      <c r="C777" s="112" t="s">
        <v>0</v>
      </c>
      <c r="D777" s="42"/>
      <c r="E777" s="99"/>
      <c r="F777" s="26"/>
      <c r="G777" s="26"/>
      <c r="H777" s="26"/>
      <c r="I777" s="26"/>
      <c r="J777" s="53"/>
      <c r="K777" s="99"/>
      <c r="L777" s="99"/>
      <c r="M777" s="26"/>
      <c r="N777" s="99"/>
      <c r="O777" s="42" t="str">
        <f t="shared" si="48"/>
        <v/>
      </c>
      <c r="P777" s="26"/>
      <c r="Q777" s="63"/>
      <c r="R777" s="26"/>
      <c r="S777" s="26"/>
      <c r="T777" s="42"/>
      <c r="U777" s="42"/>
      <c r="V777" s="42"/>
      <c r="W777" s="41" t="str">
        <f>IF(E777="","",IF(K777="スギ",VLOOKUP(L777,#REF!,2,0),IF(K777="ヒノキ",VLOOKUP(L777,#REF!,3,0),0)))</f>
        <v/>
      </c>
      <c r="X777" s="41" t="str">
        <f t="shared" si="49"/>
        <v/>
      </c>
      <c r="Y777" s="42"/>
      <c r="Z777" s="42"/>
      <c r="AA777" s="43" t="str">
        <f t="shared" si="50"/>
        <v/>
      </c>
      <c r="AB777" s="23"/>
      <c r="AC777" s="23"/>
      <c r="AD777" s="23"/>
      <c r="AE777" s="23"/>
      <c r="AF777" s="23" t="str">
        <f t="shared" si="51"/>
        <v/>
      </c>
      <c r="AG777" s="88"/>
      <c r="AH777" s="26"/>
      <c r="AI777" s="26"/>
      <c r="AJ777" s="26"/>
    </row>
    <row r="778" spans="1:36">
      <c r="A778" s="42">
        <v>775</v>
      </c>
      <c r="B778" s="42" t="s">
        <v>91</v>
      </c>
      <c r="C778" s="112" t="s">
        <v>0</v>
      </c>
      <c r="D778" s="42"/>
      <c r="E778" s="99"/>
      <c r="F778" s="26"/>
      <c r="G778" s="26"/>
      <c r="H778" s="26"/>
      <c r="I778" s="26"/>
      <c r="J778" s="53"/>
      <c r="K778" s="99"/>
      <c r="L778" s="99"/>
      <c r="M778" s="26"/>
      <c r="N778" s="99"/>
      <c r="O778" s="42" t="str">
        <f t="shared" si="48"/>
        <v/>
      </c>
      <c r="P778" s="26"/>
      <c r="Q778" s="63"/>
      <c r="R778" s="26"/>
      <c r="S778" s="26"/>
      <c r="T778" s="42"/>
      <c r="U778" s="42"/>
      <c r="V778" s="42"/>
      <c r="W778" s="41" t="str">
        <f>IF(E778="","",IF(K778="スギ",VLOOKUP(L778,#REF!,2,0),IF(K778="ヒノキ",VLOOKUP(L778,#REF!,3,0),0)))</f>
        <v/>
      </c>
      <c r="X778" s="41" t="str">
        <f t="shared" si="49"/>
        <v/>
      </c>
      <c r="Y778" s="42"/>
      <c r="Z778" s="42"/>
      <c r="AA778" s="43" t="str">
        <f t="shared" si="50"/>
        <v/>
      </c>
      <c r="AB778" s="23"/>
      <c r="AC778" s="23"/>
      <c r="AD778" s="23"/>
      <c r="AE778" s="23"/>
      <c r="AF778" s="23" t="str">
        <f t="shared" si="51"/>
        <v/>
      </c>
      <c r="AG778" s="88"/>
      <c r="AH778" s="26"/>
      <c r="AI778" s="26"/>
      <c r="AJ778" s="26"/>
    </row>
    <row r="779" spans="1:36">
      <c r="A779" s="42">
        <v>776</v>
      </c>
      <c r="B779" s="42" t="s">
        <v>91</v>
      </c>
      <c r="C779" s="112" t="s">
        <v>0</v>
      </c>
      <c r="D779" s="42"/>
      <c r="E779" s="99"/>
      <c r="F779" s="26"/>
      <c r="G779" s="26"/>
      <c r="H779" s="26"/>
      <c r="I779" s="26"/>
      <c r="J779" s="53"/>
      <c r="K779" s="99"/>
      <c r="L779" s="99"/>
      <c r="M779" s="26"/>
      <c r="N779" s="99"/>
      <c r="O779" s="42" t="str">
        <f t="shared" si="48"/>
        <v/>
      </c>
      <c r="P779" s="26"/>
      <c r="Q779" s="63"/>
      <c r="R779" s="26"/>
      <c r="S779" s="26"/>
      <c r="T779" s="42"/>
      <c r="U779" s="42"/>
      <c r="V779" s="42"/>
      <c r="W779" s="41" t="str">
        <f>IF(E779="","",IF(K779="スギ",VLOOKUP(L779,#REF!,2,0),IF(K779="ヒノキ",VLOOKUP(L779,#REF!,3,0),0)))</f>
        <v/>
      </c>
      <c r="X779" s="41" t="str">
        <f t="shared" si="49"/>
        <v/>
      </c>
      <c r="Y779" s="42"/>
      <c r="Z779" s="42"/>
      <c r="AA779" s="43" t="str">
        <f t="shared" si="50"/>
        <v/>
      </c>
      <c r="AB779" s="23"/>
      <c r="AC779" s="23"/>
      <c r="AD779" s="23"/>
      <c r="AE779" s="23"/>
      <c r="AF779" s="23" t="str">
        <f t="shared" si="51"/>
        <v/>
      </c>
      <c r="AG779" s="88"/>
      <c r="AH779" s="26"/>
      <c r="AI779" s="26"/>
      <c r="AJ779" s="26"/>
    </row>
    <row r="780" spans="1:36">
      <c r="A780" s="42">
        <v>777</v>
      </c>
      <c r="B780" s="42" t="s">
        <v>91</v>
      </c>
      <c r="C780" s="112" t="s">
        <v>0</v>
      </c>
      <c r="D780" s="42"/>
      <c r="E780" s="99"/>
      <c r="F780" s="26"/>
      <c r="G780" s="26"/>
      <c r="H780" s="26"/>
      <c r="I780" s="26"/>
      <c r="J780" s="53"/>
      <c r="K780" s="99"/>
      <c r="L780" s="99"/>
      <c r="M780" s="26"/>
      <c r="N780" s="99"/>
      <c r="O780" s="42" t="str">
        <f t="shared" si="48"/>
        <v/>
      </c>
      <c r="P780" s="26"/>
      <c r="Q780" s="63"/>
      <c r="R780" s="26"/>
      <c r="S780" s="26"/>
      <c r="T780" s="42"/>
      <c r="U780" s="42"/>
      <c r="V780" s="42"/>
      <c r="W780" s="41" t="str">
        <f>IF(E780="","",IF(K780="スギ",VLOOKUP(L780,#REF!,2,0),IF(K780="ヒノキ",VLOOKUP(L780,#REF!,3,0),0)))</f>
        <v/>
      </c>
      <c r="X780" s="41" t="str">
        <f t="shared" si="49"/>
        <v/>
      </c>
      <c r="Y780" s="42"/>
      <c r="Z780" s="42"/>
      <c r="AA780" s="43" t="str">
        <f t="shared" si="50"/>
        <v/>
      </c>
      <c r="AB780" s="23"/>
      <c r="AC780" s="23"/>
      <c r="AD780" s="23"/>
      <c r="AE780" s="23"/>
      <c r="AF780" s="23" t="str">
        <f t="shared" si="51"/>
        <v/>
      </c>
      <c r="AG780" s="88"/>
      <c r="AH780" s="26"/>
      <c r="AI780" s="26"/>
      <c r="AJ780" s="26"/>
    </row>
    <row r="781" spans="1:36">
      <c r="A781" s="42">
        <v>778</v>
      </c>
      <c r="B781" s="42" t="s">
        <v>91</v>
      </c>
      <c r="C781" s="112" t="s">
        <v>0</v>
      </c>
      <c r="D781" s="42"/>
      <c r="E781" s="99"/>
      <c r="F781" s="26"/>
      <c r="G781" s="26"/>
      <c r="H781" s="26"/>
      <c r="I781" s="26"/>
      <c r="J781" s="53"/>
      <c r="K781" s="99"/>
      <c r="L781" s="99"/>
      <c r="M781" s="26"/>
      <c r="N781" s="99"/>
      <c r="O781" s="42" t="str">
        <f t="shared" si="48"/>
        <v/>
      </c>
      <c r="P781" s="26"/>
      <c r="Q781" s="63"/>
      <c r="R781" s="26"/>
      <c r="S781" s="26"/>
      <c r="T781" s="42"/>
      <c r="U781" s="42"/>
      <c r="V781" s="42"/>
      <c r="W781" s="41" t="str">
        <f>IF(E781="","",IF(K781="スギ",VLOOKUP(L781,#REF!,2,0),IF(K781="ヒノキ",VLOOKUP(L781,#REF!,3,0),0)))</f>
        <v/>
      </c>
      <c r="X781" s="41" t="str">
        <f t="shared" si="49"/>
        <v/>
      </c>
      <c r="Y781" s="42"/>
      <c r="Z781" s="42"/>
      <c r="AA781" s="43" t="str">
        <f t="shared" si="50"/>
        <v/>
      </c>
      <c r="AB781" s="23"/>
      <c r="AC781" s="23"/>
      <c r="AD781" s="23"/>
      <c r="AE781" s="23"/>
      <c r="AF781" s="23" t="str">
        <f t="shared" si="51"/>
        <v/>
      </c>
      <c r="AG781" s="88"/>
      <c r="AH781" s="26"/>
      <c r="AI781" s="26"/>
      <c r="AJ781" s="26"/>
    </row>
    <row r="782" spans="1:36">
      <c r="A782" s="42">
        <v>779</v>
      </c>
      <c r="B782" s="42" t="s">
        <v>91</v>
      </c>
      <c r="C782" s="112" t="s">
        <v>0</v>
      </c>
      <c r="D782" s="42"/>
      <c r="E782" s="99"/>
      <c r="F782" s="26"/>
      <c r="G782" s="26"/>
      <c r="H782" s="26"/>
      <c r="I782" s="26"/>
      <c r="J782" s="53"/>
      <c r="K782" s="99"/>
      <c r="L782" s="99"/>
      <c r="M782" s="26"/>
      <c r="N782" s="99"/>
      <c r="O782" s="42" t="str">
        <f t="shared" si="48"/>
        <v/>
      </c>
      <c r="P782" s="26"/>
      <c r="Q782" s="63"/>
      <c r="R782" s="26"/>
      <c r="S782" s="26"/>
      <c r="T782" s="42"/>
      <c r="U782" s="42"/>
      <c r="V782" s="42"/>
      <c r="W782" s="41" t="str">
        <f>IF(E782="","",IF(K782="スギ",VLOOKUP(L782,#REF!,2,0),IF(K782="ヒノキ",VLOOKUP(L782,#REF!,3,0),0)))</f>
        <v/>
      </c>
      <c r="X782" s="41" t="str">
        <f t="shared" si="49"/>
        <v/>
      </c>
      <c r="Y782" s="42"/>
      <c r="Z782" s="42"/>
      <c r="AA782" s="43" t="str">
        <f t="shared" si="50"/>
        <v/>
      </c>
      <c r="AB782" s="23"/>
      <c r="AC782" s="23"/>
      <c r="AD782" s="23"/>
      <c r="AE782" s="23"/>
      <c r="AF782" s="23" t="str">
        <f t="shared" si="51"/>
        <v/>
      </c>
      <c r="AG782" s="88"/>
      <c r="AH782" s="26"/>
      <c r="AI782" s="26"/>
      <c r="AJ782" s="26"/>
    </row>
    <row r="783" spans="1:36">
      <c r="A783" s="42">
        <v>780</v>
      </c>
      <c r="B783" s="42" t="s">
        <v>91</v>
      </c>
      <c r="C783" s="112" t="s">
        <v>0</v>
      </c>
      <c r="D783" s="42"/>
      <c r="E783" s="99"/>
      <c r="F783" s="26"/>
      <c r="G783" s="26"/>
      <c r="H783" s="26"/>
      <c r="I783" s="26"/>
      <c r="J783" s="53"/>
      <c r="K783" s="99"/>
      <c r="L783" s="99"/>
      <c r="M783" s="26"/>
      <c r="N783" s="99"/>
      <c r="O783" s="42" t="str">
        <f t="shared" si="48"/>
        <v/>
      </c>
      <c r="P783" s="26"/>
      <c r="Q783" s="63"/>
      <c r="R783" s="26"/>
      <c r="S783" s="26"/>
      <c r="T783" s="42"/>
      <c r="U783" s="42"/>
      <c r="V783" s="42"/>
      <c r="W783" s="41" t="str">
        <f>IF(E783="","",IF(K783="スギ",VLOOKUP(L783,#REF!,2,0),IF(K783="ヒノキ",VLOOKUP(L783,#REF!,3,0),0)))</f>
        <v/>
      </c>
      <c r="X783" s="41" t="str">
        <f t="shared" si="49"/>
        <v/>
      </c>
      <c r="Y783" s="42"/>
      <c r="Z783" s="42"/>
      <c r="AA783" s="43" t="str">
        <f t="shared" si="50"/>
        <v/>
      </c>
      <c r="AB783" s="23"/>
      <c r="AC783" s="23"/>
      <c r="AD783" s="23"/>
      <c r="AE783" s="23"/>
      <c r="AF783" s="23" t="str">
        <f t="shared" si="51"/>
        <v/>
      </c>
      <c r="AG783" s="88"/>
      <c r="AH783" s="26"/>
      <c r="AI783" s="26"/>
      <c r="AJ783" s="26"/>
    </row>
    <row r="784" spans="1:36">
      <c r="A784" s="42">
        <v>781</v>
      </c>
      <c r="B784" s="42" t="s">
        <v>91</v>
      </c>
      <c r="C784" s="112" t="s">
        <v>0</v>
      </c>
      <c r="D784" s="42"/>
      <c r="E784" s="99"/>
      <c r="F784" s="26"/>
      <c r="G784" s="26"/>
      <c r="H784" s="26"/>
      <c r="I784" s="26"/>
      <c r="J784" s="53"/>
      <c r="K784" s="99"/>
      <c r="L784" s="99"/>
      <c r="M784" s="26"/>
      <c r="N784" s="99"/>
      <c r="O784" s="42" t="str">
        <f t="shared" si="48"/>
        <v/>
      </c>
      <c r="P784" s="26"/>
      <c r="Q784" s="63"/>
      <c r="R784" s="26"/>
      <c r="S784" s="26"/>
      <c r="T784" s="42"/>
      <c r="U784" s="42"/>
      <c r="V784" s="42"/>
      <c r="W784" s="41" t="str">
        <f>IF(E784="","",IF(K784="スギ",VLOOKUP(L784,#REF!,2,0),IF(K784="ヒノキ",VLOOKUP(L784,#REF!,3,0),0)))</f>
        <v/>
      </c>
      <c r="X784" s="41" t="str">
        <f t="shared" si="49"/>
        <v/>
      </c>
      <c r="Y784" s="42"/>
      <c r="Z784" s="42"/>
      <c r="AA784" s="43" t="str">
        <f t="shared" si="50"/>
        <v/>
      </c>
      <c r="AB784" s="23"/>
      <c r="AC784" s="23"/>
      <c r="AD784" s="23"/>
      <c r="AE784" s="23"/>
      <c r="AF784" s="23" t="str">
        <f t="shared" si="51"/>
        <v/>
      </c>
      <c r="AG784" s="88"/>
      <c r="AH784" s="26"/>
      <c r="AI784" s="26"/>
      <c r="AJ784" s="26"/>
    </row>
    <row r="785" spans="1:36">
      <c r="A785" s="42">
        <v>782</v>
      </c>
      <c r="B785" s="42" t="s">
        <v>91</v>
      </c>
      <c r="C785" s="112" t="s">
        <v>0</v>
      </c>
      <c r="D785" s="42"/>
      <c r="E785" s="99"/>
      <c r="F785" s="26"/>
      <c r="G785" s="26"/>
      <c r="H785" s="26"/>
      <c r="I785" s="26"/>
      <c r="J785" s="53"/>
      <c r="K785" s="99"/>
      <c r="L785" s="99"/>
      <c r="M785" s="26"/>
      <c r="N785" s="99"/>
      <c r="O785" s="42" t="str">
        <f t="shared" si="48"/>
        <v/>
      </c>
      <c r="P785" s="26"/>
      <c r="Q785" s="63"/>
      <c r="R785" s="26"/>
      <c r="S785" s="26"/>
      <c r="T785" s="42"/>
      <c r="U785" s="42"/>
      <c r="V785" s="42"/>
      <c r="W785" s="41" t="str">
        <f>IF(E785="","",IF(K785="スギ",VLOOKUP(L785,#REF!,2,0),IF(K785="ヒノキ",VLOOKUP(L785,#REF!,3,0),0)))</f>
        <v/>
      </c>
      <c r="X785" s="41" t="str">
        <f t="shared" si="49"/>
        <v/>
      </c>
      <c r="Y785" s="42"/>
      <c r="Z785" s="42"/>
      <c r="AA785" s="43" t="str">
        <f t="shared" si="50"/>
        <v/>
      </c>
      <c r="AB785" s="23"/>
      <c r="AC785" s="23"/>
      <c r="AD785" s="23"/>
      <c r="AE785" s="23"/>
      <c r="AF785" s="23" t="str">
        <f t="shared" si="51"/>
        <v/>
      </c>
      <c r="AG785" s="88"/>
      <c r="AH785" s="26"/>
      <c r="AI785" s="26"/>
      <c r="AJ785" s="26"/>
    </row>
    <row r="786" spans="1:36">
      <c r="A786" s="42">
        <v>783</v>
      </c>
      <c r="B786" s="42" t="s">
        <v>91</v>
      </c>
      <c r="C786" s="112" t="s">
        <v>0</v>
      </c>
      <c r="D786" s="42"/>
      <c r="E786" s="99"/>
      <c r="F786" s="26"/>
      <c r="G786" s="26"/>
      <c r="H786" s="26"/>
      <c r="I786" s="26"/>
      <c r="J786" s="53"/>
      <c r="K786" s="99"/>
      <c r="L786" s="99"/>
      <c r="M786" s="26"/>
      <c r="N786" s="99"/>
      <c r="O786" s="42" t="str">
        <f t="shared" si="48"/>
        <v/>
      </c>
      <c r="P786" s="26"/>
      <c r="Q786" s="63"/>
      <c r="R786" s="26"/>
      <c r="S786" s="26"/>
      <c r="T786" s="42"/>
      <c r="U786" s="42"/>
      <c r="V786" s="42"/>
      <c r="W786" s="41" t="str">
        <f>IF(E786="","",IF(K786="スギ",VLOOKUP(L786,#REF!,2,0),IF(K786="ヒノキ",VLOOKUP(L786,#REF!,3,0),0)))</f>
        <v/>
      </c>
      <c r="X786" s="41" t="str">
        <f t="shared" si="49"/>
        <v/>
      </c>
      <c r="Y786" s="42"/>
      <c r="Z786" s="42"/>
      <c r="AA786" s="43" t="str">
        <f t="shared" si="50"/>
        <v/>
      </c>
      <c r="AB786" s="23"/>
      <c r="AC786" s="23"/>
      <c r="AD786" s="23"/>
      <c r="AE786" s="23"/>
      <c r="AF786" s="23" t="str">
        <f t="shared" si="51"/>
        <v/>
      </c>
      <c r="AG786" s="88"/>
      <c r="AH786" s="26"/>
      <c r="AI786" s="26"/>
      <c r="AJ786" s="26"/>
    </row>
    <row r="787" spans="1:36">
      <c r="A787" s="42">
        <v>784</v>
      </c>
      <c r="B787" s="42" t="s">
        <v>91</v>
      </c>
      <c r="C787" s="112" t="s">
        <v>0</v>
      </c>
      <c r="D787" s="42"/>
      <c r="E787" s="99"/>
      <c r="F787" s="26"/>
      <c r="G787" s="26"/>
      <c r="H787" s="26"/>
      <c r="I787" s="26"/>
      <c r="J787" s="53"/>
      <c r="K787" s="99"/>
      <c r="L787" s="99"/>
      <c r="M787" s="26"/>
      <c r="N787" s="99"/>
      <c r="O787" s="42" t="str">
        <f t="shared" si="48"/>
        <v/>
      </c>
      <c r="P787" s="26"/>
      <c r="Q787" s="63"/>
      <c r="R787" s="26"/>
      <c r="S787" s="26"/>
      <c r="T787" s="42"/>
      <c r="U787" s="42"/>
      <c r="V787" s="42"/>
      <c r="W787" s="41" t="str">
        <f>IF(E787="","",IF(K787="スギ",VLOOKUP(L787,#REF!,2,0),IF(K787="ヒノキ",VLOOKUP(L787,#REF!,3,0),0)))</f>
        <v/>
      </c>
      <c r="X787" s="41" t="str">
        <f t="shared" si="49"/>
        <v/>
      </c>
      <c r="Y787" s="42"/>
      <c r="Z787" s="42"/>
      <c r="AA787" s="43" t="str">
        <f t="shared" si="50"/>
        <v/>
      </c>
      <c r="AB787" s="23"/>
      <c r="AC787" s="23"/>
      <c r="AD787" s="23"/>
      <c r="AE787" s="23"/>
      <c r="AF787" s="23" t="str">
        <f t="shared" si="51"/>
        <v/>
      </c>
      <c r="AG787" s="88"/>
      <c r="AH787" s="26"/>
      <c r="AI787" s="26"/>
      <c r="AJ787" s="26"/>
    </row>
    <row r="788" spans="1:36">
      <c r="A788" s="42">
        <v>785</v>
      </c>
      <c r="B788" s="42" t="s">
        <v>91</v>
      </c>
      <c r="C788" s="112" t="s">
        <v>0</v>
      </c>
      <c r="D788" s="42"/>
      <c r="E788" s="99"/>
      <c r="F788" s="26"/>
      <c r="G788" s="26"/>
      <c r="H788" s="26"/>
      <c r="I788" s="26"/>
      <c r="J788" s="53"/>
      <c r="K788" s="99"/>
      <c r="L788" s="99"/>
      <c r="M788" s="26"/>
      <c r="N788" s="99"/>
      <c r="O788" s="42" t="str">
        <f t="shared" si="48"/>
        <v/>
      </c>
      <c r="P788" s="26"/>
      <c r="Q788" s="63"/>
      <c r="R788" s="26"/>
      <c r="S788" s="26"/>
      <c r="T788" s="42"/>
      <c r="U788" s="42"/>
      <c r="V788" s="42"/>
      <c r="W788" s="41" t="str">
        <f>IF(E788="","",IF(K788="スギ",VLOOKUP(L788,#REF!,2,0),IF(K788="ヒノキ",VLOOKUP(L788,#REF!,3,0),0)))</f>
        <v/>
      </c>
      <c r="X788" s="41" t="str">
        <f t="shared" si="49"/>
        <v/>
      </c>
      <c r="Y788" s="42"/>
      <c r="Z788" s="42"/>
      <c r="AA788" s="43" t="str">
        <f t="shared" si="50"/>
        <v/>
      </c>
      <c r="AB788" s="23"/>
      <c r="AC788" s="23"/>
      <c r="AD788" s="23"/>
      <c r="AE788" s="23"/>
      <c r="AF788" s="23" t="str">
        <f t="shared" si="51"/>
        <v/>
      </c>
      <c r="AG788" s="88"/>
      <c r="AH788" s="26"/>
      <c r="AI788" s="26"/>
      <c r="AJ788" s="26"/>
    </row>
    <row r="789" spans="1:36">
      <c r="A789" s="42">
        <v>786</v>
      </c>
      <c r="B789" s="42" t="s">
        <v>91</v>
      </c>
      <c r="C789" s="112" t="s">
        <v>0</v>
      </c>
      <c r="D789" s="42"/>
      <c r="E789" s="99"/>
      <c r="F789" s="26"/>
      <c r="G789" s="26"/>
      <c r="H789" s="26"/>
      <c r="I789" s="26"/>
      <c r="J789" s="53"/>
      <c r="K789" s="99"/>
      <c r="L789" s="99"/>
      <c r="M789" s="26"/>
      <c r="N789" s="99"/>
      <c r="O789" s="42" t="str">
        <f t="shared" si="48"/>
        <v/>
      </c>
      <c r="P789" s="26"/>
      <c r="Q789" s="63"/>
      <c r="R789" s="26"/>
      <c r="S789" s="26"/>
      <c r="T789" s="42"/>
      <c r="U789" s="42"/>
      <c r="V789" s="42"/>
      <c r="W789" s="41" t="str">
        <f>IF(E789="","",IF(K789="スギ",VLOOKUP(L789,#REF!,2,0),IF(K789="ヒノキ",VLOOKUP(L789,#REF!,3,0),0)))</f>
        <v/>
      </c>
      <c r="X789" s="41" t="str">
        <f t="shared" si="49"/>
        <v/>
      </c>
      <c r="Y789" s="42"/>
      <c r="Z789" s="42"/>
      <c r="AA789" s="43" t="str">
        <f t="shared" si="50"/>
        <v/>
      </c>
      <c r="AB789" s="23"/>
      <c r="AC789" s="23"/>
      <c r="AD789" s="23"/>
      <c r="AE789" s="23"/>
      <c r="AF789" s="23" t="str">
        <f t="shared" si="51"/>
        <v/>
      </c>
      <c r="AG789" s="88"/>
      <c r="AH789" s="26"/>
      <c r="AI789" s="26"/>
      <c r="AJ789" s="26"/>
    </row>
    <row r="790" spans="1:36">
      <c r="A790" s="42">
        <v>787</v>
      </c>
      <c r="B790" s="42" t="s">
        <v>91</v>
      </c>
      <c r="C790" s="112" t="s">
        <v>0</v>
      </c>
      <c r="D790" s="42"/>
      <c r="E790" s="99"/>
      <c r="F790" s="26"/>
      <c r="G790" s="26"/>
      <c r="H790" s="26"/>
      <c r="I790" s="26"/>
      <c r="J790" s="53"/>
      <c r="K790" s="99"/>
      <c r="L790" s="99"/>
      <c r="M790" s="26"/>
      <c r="N790" s="99"/>
      <c r="O790" s="42" t="str">
        <f t="shared" si="48"/>
        <v/>
      </c>
      <c r="P790" s="26"/>
      <c r="Q790" s="63"/>
      <c r="R790" s="26"/>
      <c r="S790" s="26"/>
      <c r="T790" s="42"/>
      <c r="U790" s="42"/>
      <c r="V790" s="42"/>
      <c r="W790" s="41" t="str">
        <f>IF(E790="","",IF(K790="スギ",VLOOKUP(L790,#REF!,2,0),IF(K790="ヒノキ",VLOOKUP(L790,#REF!,3,0),0)))</f>
        <v/>
      </c>
      <c r="X790" s="41" t="str">
        <f t="shared" si="49"/>
        <v/>
      </c>
      <c r="Y790" s="42"/>
      <c r="Z790" s="42"/>
      <c r="AA790" s="43" t="str">
        <f t="shared" si="50"/>
        <v/>
      </c>
      <c r="AB790" s="23"/>
      <c r="AC790" s="23"/>
      <c r="AD790" s="23"/>
      <c r="AE790" s="23"/>
      <c r="AF790" s="23" t="str">
        <f t="shared" si="51"/>
        <v/>
      </c>
      <c r="AG790" s="88"/>
      <c r="AH790" s="26"/>
      <c r="AI790" s="26"/>
      <c r="AJ790" s="26"/>
    </row>
    <row r="791" spans="1:36">
      <c r="A791" s="42">
        <v>788</v>
      </c>
      <c r="B791" s="42" t="s">
        <v>91</v>
      </c>
      <c r="C791" s="112" t="s">
        <v>0</v>
      </c>
      <c r="D791" s="42"/>
      <c r="E791" s="99"/>
      <c r="F791" s="26"/>
      <c r="G791" s="26"/>
      <c r="H791" s="26"/>
      <c r="I791" s="26"/>
      <c r="J791" s="53"/>
      <c r="K791" s="99"/>
      <c r="L791" s="99"/>
      <c r="M791" s="26"/>
      <c r="N791" s="99"/>
      <c r="O791" s="42" t="str">
        <f t="shared" si="48"/>
        <v/>
      </c>
      <c r="P791" s="26"/>
      <c r="Q791" s="63"/>
      <c r="R791" s="26"/>
      <c r="S791" s="26"/>
      <c r="T791" s="42"/>
      <c r="U791" s="42"/>
      <c r="V791" s="42"/>
      <c r="W791" s="41" t="str">
        <f>IF(E791="","",IF(K791="スギ",VLOOKUP(L791,#REF!,2,0),IF(K791="ヒノキ",VLOOKUP(L791,#REF!,3,0),0)))</f>
        <v/>
      </c>
      <c r="X791" s="41" t="str">
        <f t="shared" si="49"/>
        <v/>
      </c>
      <c r="Y791" s="42"/>
      <c r="Z791" s="42"/>
      <c r="AA791" s="43" t="str">
        <f t="shared" si="50"/>
        <v/>
      </c>
      <c r="AB791" s="23"/>
      <c r="AC791" s="23"/>
      <c r="AD791" s="23"/>
      <c r="AE791" s="23"/>
      <c r="AF791" s="23" t="str">
        <f t="shared" si="51"/>
        <v/>
      </c>
      <c r="AG791" s="88"/>
      <c r="AH791" s="26"/>
      <c r="AI791" s="26"/>
      <c r="AJ791" s="26"/>
    </row>
    <row r="792" spans="1:36">
      <c r="A792" s="42">
        <v>789</v>
      </c>
      <c r="B792" s="42" t="s">
        <v>91</v>
      </c>
      <c r="C792" s="112" t="s">
        <v>0</v>
      </c>
      <c r="D792" s="42"/>
      <c r="E792" s="99"/>
      <c r="F792" s="26"/>
      <c r="G792" s="26"/>
      <c r="H792" s="26"/>
      <c r="I792" s="26"/>
      <c r="J792" s="53"/>
      <c r="K792" s="99"/>
      <c r="L792" s="99"/>
      <c r="M792" s="26"/>
      <c r="N792" s="99"/>
      <c r="O792" s="42" t="str">
        <f t="shared" si="48"/>
        <v/>
      </c>
      <c r="P792" s="26"/>
      <c r="Q792" s="63"/>
      <c r="R792" s="26"/>
      <c r="S792" s="26"/>
      <c r="T792" s="42"/>
      <c r="U792" s="42"/>
      <c r="V792" s="42"/>
      <c r="W792" s="41" t="str">
        <f>IF(E792="","",IF(K792="スギ",VLOOKUP(L792,#REF!,2,0),IF(K792="ヒノキ",VLOOKUP(L792,#REF!,3,0),0)))</f>
        <v/>
      </c>
      <c r="X792" s="41" t="str">
        <f t="shared" si="49"/>
        <v/>
      </c>
      <c r="Y792" s="42"/>
      <c r="Z792" s="42"/>
      <c r="AA792" s="43" t="str">
        <f t="shared" si="50"/>
        <v/>
      </c>
      <c r="AB792" s="23"/>
      <c r="AC792" s="23"/>
      <c r="AD792" s="23"/>
      <c r="AE792" s="23"/>
      <c r="AF792" s="23" t="str">
        <f t="shared" si="51"/>
        <v/>
      </c>
      <c r="AG792" s="88"/>
      <c r="AH792" s="26"/>
      <c r="AI792" s="26"/>
      <c r="AJ792" s="26"/>
    </row>
    <row r="793" spans="1:36">
      <c r="A793" s="42">
        <v>790</v>
      </c>
      <c r="B793" s="42" t="s">
        <v>91</v>
      </c>
      <c r="C793" s="112" t="s">
        <v>0</v>
      </c>
      <c r="D793" s="42"/>
      <c r="E793" s="99"/>
      <c r="F793" s="26"/>
      <c r="G793" s="26"/>
      <c r="H793" s="26"/>
      <c r="I793" s="26"/>
      <c r="J793" s="53"/>
      <c r="K793" s="99"/>
      <c r="L793" s="99"/>
      <c r="M793" s="26"/>
      <c r="N793" s="99"/>
      <c r="O793" s="42" t="str">
        <f t="shared" si="48"/>
        <v/>
      </c>
      <c r="P793" s="26"/>
      <c r="Q793" s="63"/>
      <c r="R793" s="26"/>
      <c r="S793" s="26"/>
      <c r="T793" s="42"/>
      <c r="U793" s="42"/>
      <c r="V793" s="42"/>
      <c r="W793" s="41" t="str">
        <f>IF(E793="","",IF(K793="スギ",VLOOKUP(L793,#REF!,2,0),IF(K793="ヒノキ",VLOOKUP(L793,#REF!,3,0),0)))</f>
        <v/>
      </c>
      <c r="X793" s="41" t="str">
        <f t="shared" si="49"/>
        <v/>
      </c>
      <c r="Y793" s="42"/>
      <c r="Z793" s="42"/>
      <c r="AA793" s="43" t="str">
        <f t="shared" si="50"/>
        <v/>
      </c>
      <c r="AB793" s="23"/>
      <c r="AC793" s="23"/>
      <c r="AD793" s="23"/>
      <c r="AE793" s="23"/>
      <c r="AF793" s="23" t="str">
        <f t="shared" si="51"/>
        <v/>
      </c>
      <c r="AG793" s="88"/>
      <c r="AH793" s="26"/>
      <c r="AI793" s="26"/>
      <c r="AJ793" s="26"/>
    </row>
    <row r="794" spans="1:36">
      <c r="A794" s="42">
        <v>791</v>
      </c>
      <c r="B794" s="42" t="s">
        <v>91</v>
      </c>
      <c r="C794" s="112" t="s">
        <v>0</v>
      </c>
      <c r="D794" s="42"/>
      <c r="E794" s="99"/>
      <c r="F794" s="26"/>
      <c r="G794" s="26"/>
      <c r="H794" s="26"/>
      <c r="I794" s="26"/>
      <c r="J794" s="53"/>
      <c r="K794" s="99"/>
      <c r="L794" s="99"/>
      <c r="M794" s="26"/>
      <c r="N794" s="99"/>
      <c r="O794" s="42" t="str">
        <f t="shared" si="48"/>
        <v/>
      </c>
      <c r="P794" s="26"/>
      <c r="Q794" s="63"/>
      <c r="R794" s="26"/>
      <c r="S794" s="26"/>
      <c r="T794" s="42"/>
      <c r="U794" s="42"/>
      <c r="V794" s="42"/>
      <c r="W794" s="41" t="str">
        <f>IF(E794="","",IF(K794="スギ",VLOOKUP(L794,#REF!,2,0),IF(K794="ヒノキ",VLOOKUP(L794,#REF!,3,0),0)))</f>
        <v/>
      </c>
      <c r="X794" s="41" t="str">
        <f t="shared" si="49"/>
        <v/>
      </c>
      <c r="Y794" s="42"/>
      <c r="Z794" s="42"/>
      <c r="AA794" s="43" t="str">
        <f t="shared" si="50"/>
        <v/>
      </c>
      <c r="AB794" s="23"/>
      <c r="AC794" s="23"/>
      <c r="AD794" s="23"/>
      <c r="AE794" s="23"/>
      <c r="AF794" s="23" t="str">
        <f t="shared" si="51"/>
        <v/>
      </c>
      <c r="AG794" s="88"/>
      <c r="AH794" s="26"/>
      <c r="AI794" s="26"/>
      <c r="AJ794" s="26"/>
    </row>
    <row r="795" spans="1:36">
      <c r="A795" s="42">
        <v>792</v>
      </c>
      <c r="B795" s="42" t="s">
        <v>91</v>
      </c>
      <c r="C795" s="112" t="s">
        <v>0</v>
      </c>
      <c r="D795" s="42"/>
      <c r="E795" s="99"/>
      <c r="F795" s="26"/>
      <c r="G795" s="26"/>
      <c r="H795" s="26"/>
      <c r="I795" s="26"/>
      <c r="J795" s="53"/>
      <c r="K795" s="99"/>
      <c r="L795" s="99"/>
      <c r="M795" s="26"/>
      <c r="N795" s="99"/>
      <c r="O795" s="42" t="str">
        <f t="shared" si="48"/>
        <v/>
      </c>
      <c r="P795" s="26"/>
      <c r="Q795" s="63"/>
      <c r="R795" s="26"/>
      <c r="S795" s="26"/>
      <c r="T795" s="42"/>
      <c r="U795" s="42"/>
      <c r="V795" s="42"/>
      <c r="W795" s="41" t="str">
        <f>IF(E795="","",IF(K795="スギ",VLOOKUP(L795,#REF!,2,0),IF(K795="ヒノキ",VLOOKUP(L795,#REF!,3,0),0)))</f>
        <v/>
      </c>
      <c r="X795" s="41" t="str">
        <f t="shared" si="49"/>
        <v/>
      </c>
      <c r="Y795" s="42"/>
      <c r="Z795" s="42"/>
      <c r="AA795" s="43" t="str">
        <f t="shared" si="50"/>
        <v/>
      </c>
      <c r="AB795" s="23"/>
      <c r="AC795" s="23"/>
      <c r="AD795" s="23"/>
      <c r="AE795" s="23"/>
      <c r="AF795" s="23" t="str">
        <f t="shared" si="51"/>
        <v/>
      </c>
      <c r="AG795" s="88"/>
      <c r="AH795" s="26"/>
      <c r="AI795" s="26"/>
      <c r="AJ795" s="26"/>
    </row>
    <row r="796" spans="1:36">
      <c r="A796" s="42">
        <v>793</v>
      </c>
      <c r="B796" s="42" t="s">
        <v>91</v>
      </c>
      <c r="C796" s="112" t="s">
        <v>0</v>
      </c>
      <c r="D796" s="42"/>
      <c r="E796" s="99"/>
      <c r="F796" s="26"/>
      <c r="G796" s="26"/>
      <c r="H796" s="26"/>
      <c r="I796" s="26"/>
      <c r="J796" s="53"/>
      <c r="K796" s="99"/>
      <c r="L796" s="99"/>
      <c r="M796" s="26"/>
      <c r="N796" s="99"/>
      <c r="O796" s="42" t="str">
        <f t="shared" si="48"/>
        <v/>
      </c>
      <c r="P796" s="26"/>
      <c r="Q796" s="63"/>
      <c r="R796" s="26"/>
      <c r="S796" s="26"/>
      <c r="T796" s="42"/>
      <c r="U796" s="42"/>
      <c r="V796" s="42"/>
      <c r="W796" s="41" t="str">
        <f>IF(E796="","",IF(K796="スギ",VLOOKUP(L796,#REF!,2,0),IF(K796="ヒノキ",VLOOKUP(L796,#REF!,3,0),0)))</f>
        <v/>
      </c>
      <c r="X796" s="41" t="str">
        <f t="shared" si="49"/>
        <v/>
      </c>
      <c r="Y796" s="42"/>
      <c r="Z796" s="42"/>
      <c r="AA796" s="43" t="str">
        <f t="shared" si="50"/>
        <v/>
      </c>
      <c r="AB796" s="23"/>
      <c r="AC796" s="23"/>
      <c r="AD796" s="23"/>
      <c r="AE796" s="23"/>
      <c r="AF796" s="23" t="str">
        <f t="shared" si="51"/>
        <v/>
      </c>
      <c r="AG796" s="88"/>
      <c r="AH796" s="26"/>
      <c r="AI796" s="26"/>
      <c r="AJ796" s="26"/>
    </row>
    <row r="797" spans="1:36">
      <c r="A797" s="42">
        <v>794</v>
      </c>
      <c r="B797" s="42" t="s">
        <v>91</v>
      </c>
      <c r="C797" s="112" t="s">
        <v>0</v>
      </c>
      <c r="D797" s="42"/>
      <c r="E797" s="99"/>
      <c r="F797" s="26"/>
      <c r="G797" s="26"/>
      <c r="H797" s="26"/>
      <c r="I797" s="26"/>
      <c r="J797" s="53"/>
      <c r="K797" s="99"/>
      <c r="L797" s="99"/>
      <c r="M797" s="26"/>
      <c r="N797" s="99"/>
      <c r="O797" s="42" t="str">
        <f t="shared" si="48"/>
        <v/>
      </c>
      <c r="P797" s="26"/>
      <c r="Q797" s="63"/>
      <c r="R797" s="26"/>
      <c r="S797" s="26"/>
      <c r="T797" s="42"/>
      <c r="U797" s="42"/>
      <c r="V797" s="42"/>
      <c r="W797" s="41" t="str">
        <f>IF(E797="","",IF(K797="スギ",VLOOKUP(L797,#REF!,2,0),IF(K797="ヒノキ",VLOOKUP(L797,#REF!,3,0),0)))</f>
        <v/>
      </c>
      <c r="X797" s="41" t="str">
        <f t="shared" si="49"/>
        <v/>
      </c>
      <c r="Y797" s="42"/>
      <c r="Z797" s="42"/>
      <c r="AA797" s="43" t="str">
        <f t="shared" si="50"/>
        <v/>
      </c>
      <c r="AB797" s="23"/>
      <c r="AC797" s="23"/>
      <c r="AD797" s="23"/>
      <c r="AE797" s="23"/>
      <c r="AF797" s="23" t="str">
        <f t="shared" si="51"/>
        <v/>
      </c>
      <c r="AG797" s="88"/>
      <c r="AH797" s="26"/>
      <c r="AI797" s="26"/>
      <c r="AJ797" s="26"/>
    </row>
    <row r="798" spans="1:36">
      <c r="A798" s="42">
        <v>795</v>
      </c>
      <c r="B798" s="42" t="s">
        <v>91</v>
      </c>
      <c r="C798" s="112" t="s">
        <v>0</v>
      </c>
      <c r="D798" s="42"/>
      <c r="E798" s="99"/>
      <c r="F798" s="26"/>
      <c r="G798" s="26"/>
      <c r="H798" s="26"/>
      <c r="I798" s="26"/>
      <c r="J798" s="53"/>
      <c r="K798" s="99"/>
      <c r="L798" s="99"/>
      <c r="M798" s="26"/>
      <c r="N798" s="99"/>
      <c r="O798" s="42" t="str">
        <f t="shared" si="48"/>
        <v/>
      </c>
      <c r="P798" s="26"/>
      <c r="Q798" s="63"/>
      <c r="R798" s="26"/>
      <c r="S798" s="26"/>
      <c r="T798" s="42"/>
      <c r="U798" s="42"/>
      <c r="V798" s="42"/>
      <c r="W798" s="41" t="str">
        <f>IF(E798="","",IF(K798="スギ",VLOOKUP(L798,#REF!,2,0),IF(K798="ヒノキ",VLOOKUP(L798,#REF!,3,0),0)))</f>
        <v/>
      </c>
      <c r="X798" s="41" t="str">
        <f t="shared" si="49"/>
        <v/>
      </c>
      <c r="Y798" s="42"/>
      <c r="Z798" s="42"/>
      <c r="AA798" s="43" t="str">
        <f t="shared" si="50"/>
        <v/>
      </c>
      <c r="AB798" s="23"/>
      <c r="AC798" s="23"/>
      <c r="AD798" s="23"/>
      <c r="AE798" s="23"/>
      <c r="AF798" s="23" t="str">
        <f t="shared" si="51"/>
        <v/>
      </c>
      <c r="AG798" s="88"/>
      <c r="AH798" s="26"/>
      <c r="AI798" s="26"/>
      <c r="AJ798" s="26"/>
    </row>
    <row r="799" spans="1:36">
      <c r="A799" s="42">
        <v>796</v>
      </c>
      <c r="B799" s="42" t="s">
        <v>91</v>
      </c>
      <c r="C799" s="112" t="s">
        <v>0</v>
      </c>
      <c r="D799" s="42"/>
      <c r="E799" s="99"/>
      <c r="F799" s="26"/>
      <c r="G799" s="26"/>
      <c r="H799" s="26"/>
      <c r="I799" s="26"/>
      <c r="J799" s="53"/>
      <c r="K799" s="99"/>
      <c r="L799" s="99"/>
      <c r="M799" s="26"/>
      <c r="N799" s="99"/>
      <c r="O799" s="42" t="str">
        <f t="shared" si="48"/>
        <v/>
      </c>
      <c r="P799" s="26"/>
      <c r="Q799" s="63"/>
      <c r="R799" s="26"/>
      <c r="S799" s="26"/>
      <c r="T799" s="42"/>
      <c r="U799" s="42"/>
      <c r="V799" s="42"/>
      <c r="W799" s="41" t="str">
        <f>IF(E799="","",IF(K799="スギ",VLOOKUP(L799,#REF!,2,0),IF(K799="ヒノキ",VLOOKUP(L799,#REF!,3,0),0)))</f>
        <v/>
      </c>
      <c r="X799" s="41" t="str">
        <f t="shared" si="49"/>
        <v/>
      </c>
      <c r="Y799" s="42"/>
      <c r="Z799" s="42"/>
      <c r="AA799" s="43" t="str">
        <f t="shared" si="50"/>
        <v/>
      </c>
      <c r="AB799" s="23"/>
      <c r="AC799" s="23"/>
      <c r="AD799" s="23"/>
      <c r="AE799" s="23"/>
      <c r="AF799" s="23" t="str">
        <f t="shared" si="51"/>
        <v/>
      </c>
      <c r="AG799" s="88"/>
      <c r="AH799" s="26"/>
      <c r="AI799" s="26"/>
      <c r="AJ799" s="26"/>
    </row>
    <row r="800" spans="1:36">
      <c r="A800" s="42">
        <v>797</v>
      </c>
      <c r="B800" s="42" t="s">
        <v>91</v>
      </c>
      <c r="C800" s="112" t="s">
        <v>0</v>
      </c>
      <c r="D800" s="42"/>
      <c r="E800" s="99"/>
      <c r="F800" s="26"/>
      <c r="G800" s="26"/>
      <c r="H800" s="26"/>
      <c r="I800" s="26"/>
      <c r="J800" s="53"/>
      <c r="K800" s="99"/>
      <c r="L800" s="99"/>
      <c r="M800" s="26"/>
      <c r="N800" s="99"/>
      <c r="O800" s="42" t="str">
        <f t="shared" si="48"/>
        <v/>
      </c>
      <c r="P800" s="26"/>
      <c r="Q800" s="63"/>
      <c r="R800" s="26"/>
      <c r="S800" s="26"/>
      <c r="T800" s="42"/>
      <c r="U800" s="42"/>
      <c r="V800" s="42"/>
      <c r="W800" s="41" t="str">
        <f>IF(E800="","",IF(K800="スギ",VLOOKUP(L800,#REF!,2,0),IF(K800="ヒノキ",VLOOKUP(L800,#REF!,3,0),0)))</f>
        <v/>
      </c>
      <c r="X800" s="41" t="str">
        <f t="shared" si="49"/>
        <v/>
      </c>
      <c r="Y800" s="42"/>
      <c r="Z800" s="42"/>
      <c r="AA800" s="43" t="str">
        <f t="shared" si="50"/>
        <v/>
      </c>
      <c r="AB800" s="23"/>
      <c r="AC800" s="23"/>
      <c r="AD800" s="23"/>
      <c r="AE800" s="23"/>
      <c r="AF800" s="23" t="str">
        <f t="shared" si="51"/>
        <v/>
      </c>
      <c r="AG800" s="88"/>
      <c r="AH800" s="26"/>
      <c r="AI800" s="26"/>
      <c r="AJ800" s="26"/>
    </row>
    <row r="801" spans="1:36">
      <c r="A801" s="42">
        <v>798</v>
      </c>
      <c r="B801" s="42" t="s">
        <v>91</v>
      </c>
      <c r="C801" s="112" t="s">
        <v>0</v>
      </c>
      <c r="D801" s="42"/>
      <c r="E801" s="99"/>
      <c r="F801" s="26"/>
      <c r="G801" s="26"/>
      <c r="H801" s="26"/>
      <c r="I801" s="26"/>
      <c r="J801" s="53"/>
      <c r="K801" s="99"/>
      <c r="L801" s="99"/>
      <c r="M801" s="26"/>
      <c r="N801" s="99"/>
      <c r="O801" s="42" t="str">
        <f t="shared" si="48"/>
        <v/>
      </c>
      <c r="P801" s="26"/>
      <c r="Q801" s="63"/>
      <c r="R801" s="26"/>
      <c r="S801" s="26"/>
      <c r="T801" s="42"/>
      <c r="U801" s="42"/>
      <c r="V801" s="42"/>
      <c r="W801" s="41" t="str">
        <f>IF(E801="","",IF(K801="スギ",VLOOKUP(L801,#REF!,2,0),IF(K801="ヒノキ",VLOOKUP(L801,#REF!,3,0),0)))</f>
        <v/>
      </c>
      <c r="X801" s="41" t="str">
        <f t="shared" si="49"/>
        <v/>
      </c>
      <c r="Y801" s="42"/>
      <c r="Z801" s="42"/>
      <c r="AA801" s="43" t="str">
        <f t="shared" si="50"/>
        <v/>
      </c>
      <c r="AB801" s="23"/>
      <c r="AC801" s="23"/>
      <c r="AD801" s="23"/>
      <c r="AE801" s="23"/>
      <c r="AF801" s="23" t="str">
        <f t="shared" si="51"/>
        <v/>
      </c>
      <c r="AG801" s="88"/>
      <c r="AH801" s="26"/>
      <c r="AI801" s="26"/>
      <c r="AJ801" s="26"/>
    </row>
    <row r="802" spans="1:36">
      <c r="A802" s="42">
        <v>799</v>
      </c>
      <c r="B802" s="42" t="s">
        <v>91</v>
      </c>
      <c r="C802" s="112" t="s">
        <v>0</v>
      </c>
      <c r="D802" s="42"/>
      <c r="E802" s="99"/>
      <c r="F802" s="26"/>
      <c r="G802" s="26"/>
      <c r="H802" s="26"/>
      <c r="I802" s="26"/>
      <c r="J802" s="53"/>
      <c r="K802" s="99"/>
      <c r="L802" s="99"/>
      <c r="M802" s="26"/>
      <c r="N802" s="99"/>
      <c r="O802" s="42" t="str">
        <f t="shared" si="48"/>
        <v/>
      </c>
      <c r="P802" s="26"/>
      <c r="Q802" s="63"/>
      <c r="R802" s="26"/>
      <c r="S802" s="26"/>
      <c r="T802" s="42"/>
      <c r="U802" s="42"/>
      <c r="V802" s="42"/>
      <c r="W802" s="41" t="str">
        <f>IF(E802="","",IF(K802="スギ",VLOOKUP(L802,#REF!,2,0),IF(K802="ヒノキ",VLOOKUP(L802,#REF!,3,0),0)))</f>
        <v/>
      </c>
      <c r="X802" s="41" t="str">
        <f t="shared" si="49"/>
        <v/>
      </c>
      <c r="Y802" s="42"/>
      <c r="Z802" s="42"/>
      <c r="AA802" s="43" t="str">
        <f t="shared" si="50"/>
        <v/>
      </c>
      <c r="AB802" s="23"/>
      <c r="AC802" s="23"/>
      <c r="AD802" s="23"/>
      <c r="AE802" s="23"/>
      <c r="AF802" s="23" t="str">
        <f t="shared" si="51"/>
        <v/>
      </c>
      <c r="AG802" s="88"/>
      <c r="AH802" s="26"/>
      <c r="AI802" s="26"/>
      <c r="AJ802" s="26"/>
    </row>
    <row r="803" spans="1:36">
      <c r="A803" s="42">
        <v>800</v>
      </c>
      <c r="B803" s="42" t="s">
        <v>91</v>
      </c>
      <c r="C803" s="112" t="s">
        <v>0</v>
      </c>
      <c r="D803" s="42"/>
      <c r="E803" s="99"/>
      <c r="F803" s="26"/>
      <c r="G803" s="26"/>
      <c r="H803" s="26"/>
      <c r="I803" s="26"/>
      <c r="J803" s="53"/>
      <c r="K803" s="99"/>
      <c r="L803" s="99"/>
      <c r="M803" s="26"/>
      <c r="N803" s="99"/>
      <c r="O803" s="42" t="str">
        <f t="shared" si="48"/>
        <v/>
      </c>
      <c r="P803" s="26"/>
      <c r="Q803" s="63"/>
      <c r="R803" s="26"/>
      <c r="S803" s="26"/>
      <c r="T803" s="42"/>
      <c r="U803" s="42"/>
      <c r="V803" s="42"/>
      <c r="W803" s="41" t="str">
        <f>IF(E803="","",IF(K803="スギ",VLOOKUP(L803,#REF!,2,0),IF(K803="ヒノキ",VLOOKUP(L803,#REF!,3,0),0)))</f>
        <v/>
      </c>
      <c r="X803" s="41" t="str">
        <f t="shared" si="49"/>
        <v/>
      </c>
      <c r="Y803" s="42"/>
      <c r="Z803" s="42"/>
      <c r="AA803" s="43" t="str">
        <f t="shared" si="50"/>
        <v/>
      </c>
      <c r="AB803" s="23"/>
      <c r="AC803" s="23"/>
      <c r="AD803" s="23"/>
      <c r="AE803" s="23"/>
      <c r="AF803" s="23" t="str">
        <f t="shared" si="51"/>
        <v/>
      </c>
      <c r="AG803" s="88"/>
      <c r="AH803" s="26"/>
      <c r="AI803" s="26"/>
      <c r="AJ803" s="26"/>
    </row>
    <row r="804" spans="1:36">
      <c r="A804" s="42">
        <v>801</v>
      </c>
      <c r="B804" s="42" t="s">
        <v>91</v>
      </c>
      <c r="C804" s="112" t="s">
        <v>0</v>
      </c>
      <c r="D804" s="42"/>
      <c r="E804" s="99"/>
      <c r="F804" s="26"/>
      <c r="G804" s="26"/>
      <c r="H804" s="26"/>
      <c r="I804" s="26"/>
      <c r="J804" s="53"/>
      <c r="K804" s="99"/>
      <c r="L804" s="99"/>
      <c r="M804" s="26"/>
      <c r="N804" s="99"/>
      <c r="O804" s="42" t="str">
        <f t="shared" si="48"/>
        <v/>
      </c>
      <c r="P804" s="26"/>
      <c r="Q804" s="63"/>
      <c r="R804" s="26"/>
      <c r="S804" s="26"/>
      <c r="T804" s="42"/>
      <c r="U804" s="42"/>
      <c r="V804" s="42"/>
      <c r="W804" s="41" t="str">
        <f>IF(E804="","",IF(K804="スギ",VLOOKUP(L804,#REF!,2,0),IF(K804="ヒノキ",VLOOKUP(L804,#REF!,3,0),0)))</f>
        <v/>
      </c>
      <c r="X804" s="41" t="str">
        <f t="shared" si="49"/>
        <v/>
      </c>
      <c r="Y804" s="42"/>
      <c r="Z804" s="42"/>
      <c r="AA804" s="43" t="str">
        <f t="shared" si="50"/>
        <v/>
      </c>
      <c r="AB804" s="23"/>
      <c r="AC804" s="23"/>
      <c r="AD804" s="23"/>
      <c r="AE804" s="23"/>
      <c r="AF804" s="23" t="str">
        <f t="shared" si="51"/>
        <v/>
      </c>
      <c r="AG804" s="88"/>
      <c r="AH804" s="26"/>
      <c r="AI804" s="26"/>
      <c r="AJ804" s="26"/>
    </row>
    <row r="805" spans="1:36">
      <c r="A805" s="42">
        <v>802</v>
      </c>
      <c r="B805" s="42" t="s">
        <v>91</v>
      </c>
      <c r="C805" s="112" t="s">
        <v>0</v>
      </c>
      <c r="D805" s="42"/>
      <c r="E805" s="99"/>
      <c r="F805" s="26"/>
      <c r="G805" s="26"/>
      <c r="H805" s="26"/>
      <c r="I805" s="26"/>
      <c r="J805" s="53"/>
      <c r="K805" s="99"/>
      <c r="L805" s="99"/>
      <c r="M805" s="26"/>
      <c r="N805" s="99"/>
      <c r="O805" s="42" t="str">
        <f t="shared" si="48"/>
        <v/>
      </c>
      <c r="P805" s="26"/>
      <c r="Q805" s="63"/>
      <c r="R805" s="26"/>
      <c r="S805" s="26"/>
      <c r="T805" s="42"/>
      <c r="U805" s="42"/>
      <c r="V805" s="42"/>
      <c r="W805" s="41" t="str">
        <f>IF(E805="","",IF(K805="スギ",VLOOKUP(L805,#REF!,2,0),IF(K805="ヒノキ",VLOOKUP(L805,#REF!,3,0),0)))</f>
        <v/>
      </c>
      <c r="X805" s="41" t="str">
        <f t="shared" si="49"/>
        <v/>
      </c>
      <c r="Y805" s="42"/>
      <c r="Z805" s="42"/>
      <c r="AA805" s="43" t="str">
        <f t="shared" si="50"/>
        <v/>
      </c>
      <c r="AB805" s="23"/>
      <c r="AC805" s="23"/>
      <c r="AD805" s="23"/>
      <c r="AE805" s="23"/>
      <c r="AF805" s="23" t="str">
        <f t="shared" si="51"/>
        <v/>
      </c>
      <c r="AG805" s="88"/>
      <c r="AH805" s="26"/>
      <c r="AI805" s="26"/>
      <c r="AJ805" s="26"/>
    </row>
    <row r="806" spans="1:36">
      <c r="A806" s="42">
        <v>803</v>
      </c>
      <c r="B806" s="42" t="s">
        <v>91</v>
      </c>
      <c r="C806" s="112" t="s">
        <v>0</v>
      </c>
      <c r="D806" s="42"/>
      <c r="E806" s="99"/>
      <c r="F806" s="26"/>
      <c r="G806" s="26"/>
      <c r="H806" s="26"/>
      <c r="I806" s="26"/>
      <c r="J806" s="53"/>
      <c r="K806" s="99"/>
      <c r="L806" s="99"/>
      <c r="M806" s="26"/>
      <c r="N806" s="99"/>
      <c r="O806" s="42" t="str">
        <f t="shared" si="48"/>
        <v/>
      </c>
      <c r="P806" s="26"/>
      <c r="Q806" s="63"/>
      <c r="R806" s="26"/>
      <c r="S806" s="26"/>
      <c r="T806" s="42"/>
      <c r="U806" s="42"/>
      <c r="V806" s="42"/>
      <c r="W806" s="41" t="str">
        <f>IF(E806="","",IF(K806="スギ",VLOOKUP(L806,#REF!,2,0),IF(K806="ヒノキ",VLOOKUP(L806,#REF!,3,0),0)))</f>
        <v/>
      </c>
      <c r="X806" s="41" t="str">
        <f t="shared" si="49"/>
        <v/>
      </c>
      <c r="Y806" s="42"/>
      <c r="Z806" s="42"/>
      <c r="AA806" s="43" t="str">
        <f t="shared" si="50"/>
        <v/>
      </c>
      <c r="AB806" s="23"/>
      <c r="AC806" s="23"/>
      <c r="AD806" s="23"/>
      <c r="AE806" s="23"/>
      <c r="AF806" s="23" t="str">
        <f t="shared" si="51"/>
        <v/>
      </c>
      <c r="AG806" s="88"/>
      <c r="AH806" s="26"/>
      <c r="AI806" s="26"/>
      <c r="AJ806" s="26"/>
    </row>
    <row r="807" spans="1:36">
      <c r="A807" s="42">
        <v>804</v>
      </c>
      <c r="B807" s="42" t="s">
        <v>91</v>
      </c>
      <c r="C807" s="112" t="s">
        <v>0</v>
      </c>
      <c r="D807" s="42"/>
      <c r="E807" s="99"/>
      <c r="F807" s="26"/>
      <c r="G807" s="26"/>
      <c r="H807" s="26"/>
      <c r="I807" s="26"/>
      <c r="J807" s="53"/>
      <c r="K807" s="99"/>
      <c r="L807" s="99"/>
      <c r="M807" s="26"/>
      <c r="N807" s="99"/>
      <c r="O807" s="42" t="str">
        <f t="shared" si="48"/>
        <v/>
      </c>
      <c r="P807" s="26"/>
      <c r="Q807" s="63"/>
      <c r="R807" s="26"/>
      <c r="S807" s="26"/>
      <c r="T807" s="42"/>
      <c r="U807" s="42"/>
      <c r="V807" s="42"/>
      <c r="W807" s="41" t="str">
        <f>IF(E807="","",IF(K807="スギ",VLOOKUP(L807,#REF!,2,0),IF(K807="ヒノキ",VLOOKUP(L807,#REF!,3,0),0)))</f>
        <v/>
      </c>
      <c r="X807" s="41" t="str">
        <f t="shared" si="49"/>
        <v/>
      </c>
      <c r="Y807" s="42"/>
      <c r="Z807" s="42"/>
      <c r="AA807" s="43" t="str">
        <f t="shared" si="50"/>
        <v/>
      </c>
      <c r="AB807" s="23"/>
      <c r="AC807" s="23"/>
      <c r="AD807" s="23"/>
      <c r="AE807" s="23"/>
      <c r="AF807" s="23" t="str">
        <f t="shared" si="51"/>
        <v/>
      </c>
      <c r="AG807" s="88"/>
      <c r="AH807" s="26"/>
      <c r="AI807" s="26"/>
      <c r="AJ807" s="26"/>
    </row>
    <row r="808" spans="1:36">
      <c r="A808" s="42">
        <v>805</v>
      </c>
      <c r="B808" s="42" t="s">
        <v>91</v>
      </c>
      <c r="C808" s="112" t="s">
        <v>0</v>
      </c>
      <c r="D808" s="42"/>
      <c r="E808" s="99"/>
      <c r="F808" s="26"/>
      <c r="G808" s="26"/>
      <c r="H808" s="26"/>
      <c r="I808" s="26"/>
      <c r="J808" s="53"/>
      <c r="K808" s="99"/>
      <c r="L808" s="99"/>
      <c r="M808" s="26"/>
      <c r="N808" s="99"/>
      <c r="O808" s="42" t="str">
        <f t="shared" si="48"/>
        <v/>
      </c>
      <c r="P808" s="26"/>
      <c r="Q808" s="63"/>
      <c r="R808" s="26"/>
      <c r="S808" s="26"/>
      <c r="T808" s="42"/>
      <c r="U808" s="42"/>
      <c r="V808" s="42"/>
      <c r="W808" s="41" t="str">
        <f>IF(E808="","",IF(K808="スギ",VLOOKUP(L808,#REF!,2,0),IF(K808="ヒノキ",VLOOKUP(L808,#REF!,3,0),0)))</f>
        <v/>
      </c>
      <c r="X808" s="41" t="str">
        <f t="shared" si="49"/>
        <v/>
      </c>
      <c r="Y808" s="42"/>
      <c r="Z808" s="42"/>
      <c r="AA808" s="43" t="str">
        <f t="shared" si="50"/>
        <v/>
      </c>
      <c r="AB808" s="23"/>
      <c r="AC808" s="23"/>
      <c r="AD808" s="23"/>
      <c r="AE808" s="23"/>
      <c r="AF808" s="23" t="str">
        <f t="shared" si="51"/>
        <v/>
      </c>
      <c r="AG808" s="88"/>
      <c r="AH808" s="26"/>
      <c r="AI808" s="26"/>
      <c r="AJ808" s="26"/>
    </row>
    <row r="809" spans="1:36">
      <c r="A809" s="42">
        <v>806</v>
      </c>
      <c r="B809" s="42" t="s">
        <v>91</v>
      </c>
      <c r="C809" s="112" t="s">
        <v>0</v>
      </c>
      <c r="D809" s="42"/>
      <c r="E809" s="99"/>
      <c r="F809" s="26"/>
      <c r="G809" s="26"/>
      <c r="H809" s="26"/>
      <c r="I809" s="26"/>
      <c r="J809" s="53"/>
      <c r="K809" s="99"/>
      <c r="L809" s="99"/>
      <c r="M809" s="26"/>
      <c r="N809" s="99"/>
      <c r="O809" s="42" t="str">
        <f t="shared" si="48"/>
        <v/>
      </c>
      <c r="P809" s="26"/>
      <c r="Q809" s="63"/>
      <c r="R809" s="26"/>
      <c r="S809" s="26"/>
      <c r="T809" s="42"/>
      <c r="U809" s="42"/>
      <c r="V809" s="42"/>
      <c r="W809" s="41" t="str">
        <f>IF(E809="","",IF(K809="スギ",VLOOKUP(L809,#REF!,2,0),IF(K809="ヒノキ",VLOOKUP(L809,#REF!,3,0),0)))</f>
        <v/>
      </c>
      <c r="X809" s="41" t="str">
        <f t="shared" si="49"/>
        <v/>
      </c>
      <c r="Y809" s="42"/>
      <c r="Z809" s="42"/>
      <c r="AA809" s="43" t="str">
        <f t="shared" si="50"/>
        <v/>
      </c>
      <c r="AB809" s="23"/>
      <c r="AC809" s="23"/>
      <c r="AD809" s="23"/>
      <c r="AE809" s="23"/>
      <c r="AF809" s="23" t="str">
        <f t="shared" si="51"/>
        <v/>
      </c>
      <c r="AG809" s="88"/>
      <c r="AH809" s="26"/>
      <c r="AI809" s="26"/>
      <c r="AJ809" s="26"/>
    </row>
    <row r="810" spans="1:36">
      <c r="A810" s="42">
        <v>807</v>
      </c>
      <c r="B810" s="42" t="s">
        <v>91</v>
      </c>
      <c r="C810" s="112" t="s">
        <v>0</v>
      </c>
      <c r="D810" s="42"/>
      <c r="E810" s="99"/>
      <c r="F810" s="26"/>
      <c r="G810" s="26"/>
      <c r="H810" s="26"/>
      <c r="I810" s="26"/>
      <c r="J810" s="53"/>
      <c r="K810" s="99"/>
      <c r="L810" s="99"/>
      <c r="M810" s="26"/>
      <c r="N810" s="99"/>
      <c r="O810" s="42" t="str">
        <f t="shared" si="48"/>
        <v/>
      </c>
      <c r="P810" s="26"/>
      <c r="Q810" s="63"/>
      <c r="R810" s="26"/>
      <c r="S810" s="26"/>
      <c r="T810" s="42"/>
      <c r="U810" s="42"/>
      <c r="V810" s="42"/>
      <c r="W810" s="41" t="str">
        <f>IF(E810="","",IF(K810="スギ",VLOOKUP(L810,#REF!,2,0),IF(K810="ヒノキ",VLOOKUP(L810,#REF!,3,0),0)))</f>
        <v/>
      </c>
      <c r="X810" s="41" t="str">
        <f t="shared" si="49"/>
        <v/>
      </c>
      <c r="Y810" s="42"/>
      <c r="Z810" s="42"/>
      <c r="AA810" s="43" t="str">
        <f t="shared" si="50"/>
        <v/>
      </c>
      <c r="AB810" s="23"/>
      <c r="AC810" s="23"/>
      <c r="AD810" s="23"/>
      <c r="AE810" s="23"/>
      <c r="AF810" s="23" t="str">
        <f t="shared" si="51"/>
        <v/>
      </c>
      <c r="AG810" s="88"/>
      <c r="AH810" s="26"/>
      <c r="AI810" s="26"/>
      <c r="AJ810" s="26"/>
    </row>
    <row r="811" spans="1:36">
      <c r="A811" s="42">
        <v>808</v>
      </c>
      <c r="B811" s="42" t="s">
        <v>91</v>
      </c>
      <c r="C811" s="112" t="s">
        <v>0</v>
      </c>
      <c r="D811" s="42"/>
      <c r="E811" s="99"/>
      <c r="F811" s="26"/>
      <c r="G811" s="26"/>
      <c r="H811" s="26"/>
      <c r="I811" s="26"/>
      <c r="J811" s="53"/>
      <c r="K811" s="99"/>
      <c r="L811" s="99"/>
      <c r="M811" s="26"/>
      <c r="N811" s="99"/>
      <c r="O811" s="42" t="str">
        <f t="shared" si="48"/>
        <v/>
      </c>
      <c r="P811" s="26"/>
      <c r="Q811" s="63"/>
      <c r="R811" s="26"/>
      <c r="S811" s="26"/>
      <c r="T811" s="42"/>
      <c r="U811" s="42"/>
      <c r="V811" s="42"/>
      <c r="W811" s="41" t="str">
        <f>IF(E811="","",IF(K811="スギ",VLOOKUP(L811,#REF!,2,0),IF(K811="ヒノキ",VLOOKUP(L811,#REF!,3,0),0)))</f>
        <v/>
      </c>
      <c r="X811" s="41" t="str">
        <f t="shared" si="49"/>
        <v/>
      </c>
      <c r="Y811" s="42"/>
      <c r="Z811" s="42"/>
      <c r="AA811" s="43" t="str">
        <f t="shared" si="50"/>
        <v/>
      </c>
      <c r="AB811" s="23"/>
      <c r="AC811" s="23"/>
      <c r="AD811" s="23"/>
      <c r="AE811" s="23"/>
      <c r="AF811" s="23" t="str">
        <f t="shared" si="51"/>
        <v/>
      </c>
      <c r="AG811" s="88"/>
      <c r="AH811" s="26"/>
      <c r="AI811" s="26"/>
      <c r="AJ811" s="26"/>
    </row>
    <row r="812" spans="1:36">
      <c r="A812" s="42">
        <v>809</v>
      </c>
      <c r="B812" s="42" t="s">
        <v>91</v>
      </c>
      <c r="C812" s="112" t="s">
        <v>0</v>
      </c>
      <c r="D812" s="42"/>
      <c r="E812" s="99"/>
      <c r="F812" s="26"/>
      <c r="G812" s="26"/>
      <c r="H812" s="26"/>
      <c r="I812" s="26"/>
      <c r="J812" s="53"/>
      <c r="K812" s="99"/>
      <c r="L812" s="99"/>
      <c r="M812" s="26"/>
      <c r="N812" s="99"/>
      <c r="O812" s="42" t="str">
        <f t="shared" si="48"/>
        <v/>
      </c>
      <c r="P812" s="26"/>
      <c r="Q812" s="63"/>
      <c r="R812" s="26"/>
      <c r="S812" s="26"/>
      <c r="T812" s="42"/>
      <c r="U812" s="42"/>
      <c r="V812" s="42"/>
      <c r="W812" s="41" t="str">
        <f>IF(E812="","",IF(K812="スギ",VLOOKUP(L812,#REF!,2,0),IF(K812="ヒノキ",VLOOKUP(L812,#REF!,3,0),0)))</f>
        <v/>
      </c>
      <c r="X812" s="41" t="str">
        <f t="shared" si="49"/>
        <v/>
      </c>
      <c r="Y812" s="42"/>
      <c r="Z812" s="42"/>
      <c r="AA812" s="43" t="str">
        <f t="shared" si="50"/>
        <v/>
      </c>
      <c r="AB812" s="23"/>
      <c r="AC812" s="23"/>
      <c r="AD812" s="23"/>
      <c r="AE812" s="23"/>
      <c r="AF812" s="23" t="str">
        <f t="shared" si="51"/>
        <v/>
      </c>
      <c r="AG812" s="88"/>
      <c r="AH812" s="26"/>
      <c r="AI812" s="26"/>
      <c r="AJ812" s="26"/>
    </row>
    <row r="813" spans="1:36">
      <c r="A813" s="42">
        <v>810</v>
      </c>
      <c r="B813" s="42" t="s">
        <v>91</v>
      </c>
      <c r="C813" s="112" t="s">
        <v>0</v>
      </c>
      <c r="D813" s="42"/>
      <c r="E813" s="99"/>
      <c r="F813" s="26"/>
      <c r="G813" s="26"/>
      <c r="H813" s="26"/>
      <c r="I813" s="26"/>
      <c r="J813" s="53"/>
      <c r="K813" s="99"/>
      <c r="L813" s="99"/>
      <c r="M813" s="26"/>
      <c r="N813" s="99"/>
      <c r="O813" s="42" t="str">
        <f t="shared" si="48"/>
        <v/>
      </c>
      <c r="P813" s="26"/>
      <c r="Q813" s="63"/>
      <c r="R813" s="26"/>
      <c r="S813" s="26"/>
      <c r="T813" s="42"/>
      <c r="U813" s="42"/>
      <c r="V813" s="42"/>
      <c r="W813" s="41" t="str">
        <f>IF(E813="","",IF(K813="スギ",VLOOKUP(L813,#REF!,2,0),IF(K813="ヒノキ",VLOOKUP(L813,#REF!,3,0),0)))</f>
        <v/>
      </c>
      <c r="X813" s="41" t="str">
        <f t="shared" si="49"/>
        <v/>
      </c>
      <c r="Y813" s="42"/>
      <c r="Z813" s="42"/>
      <c r="AA813" s="43" t="str">
        <f t="shared" si="50"/>
        <v/>
      </c>
      <c r="AB813" s="23"/>
      <c r="AC813" s="23"/>
      <c r="AD813" s="23"/>
      <c r="AE813" s="23"/>
      <c r="AF813" s="23" t="str">
        <f t="shared" si="51"/>
        <v/>
      </c>
      <c r="AG813" s="88"/>
      <c r="AH813" s="26"/>
      <c r="AI813" s="26"/>
      <c r="AJ813" s="26"/>
    </row>
    <row r="814" spans="1:36">
      <c r="A814" s="42">
        <v>811</v>
      </c>
      <c r="B814" s="42" t="s">
        <v>91</v>
      </c>
      <c r="C814" s="112" t="s">
        <v>0</v>
      </c>
      <c r="D814" s="42"/>
      <c r="E814" s="99"/>
      <c r="F814" s="26"/>
      <c r="G814" s="26"/>
      <c r="H814" s="26"/>
      <c r="I814" s="26"/>
      <c r="J814" s="53"/>
      <c r="K814" s="99"/>
      <c r="L814" s="99"/>
      <c r="M814" s="26"/>
      <c r="N814" s="99"/>
      <c r="O814" s="42" t="str">
        <f t="shared" si="48"/>
        <v/>
      </c>
      <c r="P814" s="26"/>
      <c r="Q814" s="63"/>
      <c r="R814" s="26"/>
      <c r="S814" s="26"/>
      <c r="T814" s="42"/>
      <c r="U814" s="42"/>
      <c r="V814" s="42"/>
      <c r="W814" s="41" t="str">
        <f>IF(E814="","",IF(K814="スギ",VLOOKUP(L814,#REF!,2,0),IF(K814="ヒノキ",VLOOKUP(L814,#REF!,3,0),0)))</f>
        <v/>
      </c>
      <c r="X814" s="41" t="str">
        <f t="shared" si="49"/>
        <v/>
      </c>
      <c r="Y814" s="42"/>
      <c r="Z814" s="42"/>
      <c r="AA814" s="43" t="str">
        <f t="shared" si="50"/>
        <v/>
      </c>
      <c r="AB814" s="23"/>
      <c r="AC814" s="23"/>
      <c r="AD814" s="23"/>
      <c r="AE814" s="23"/>
      <c r="AF814" s="23" t="str">
        <f t="shared" si="51"/>
        <v/>
      </c>
      <c r="AG814" s="88"/>
      <c r="AH814" s="26"/>
      <c r="AI814" s="26"/>
      <c r="AJ814" s="26"/>
    </row>
    <row r="815" spans="1:36">
      <c r="A815" s="42">
        <v>812</v>
      </c>
      <c r="B815" s="42" t="s">
        <v>91</v>
      </c>
      <c r="C815" s="112" t="s">
        <v>0</v>
      </c>
      <c r="D815" s="42"/>
      <c r="E815" s="99"/>
      <c r="F815" s="26"/>
      <c r="G815" s="26"/>
      <c r="H815" s="26"/>
      <c r="I815" s="26"/>
      <c r="J815" s="53"/>
      <c r="K815" s="99"/>
      <c r="L815" s="99"/>
      <c r="M815" s="26"/>
      <c r="N815" s="99"/>
      <c r="O815" s="42" t="str">
        <f t="shared" si="48"/>
        <v/>
      </c>
      <c r="P815" s="26"/>
      <c r="Q815" s="63"/>
      <c r="R815" s="26"/>
      <c r="S815" s="26"/>
      <c r="T815" s="42"/>
      <c r="U815" s="42"/>
      <c r="V815" s="42"/>
      <c r="W815" s="41" t="str">
        <f>IF(E815="","",IF(K815="スギ",VLOOKUP(L815,#REF!,2,0),IF(K815="ヒノキ",VLOOKUP(L815,#REF!,3,0),0)))</f>
        <v/>
      </c>
      <c r="X815" s="41" t="str">
        <f t="shared" si="49"/>
        <v/>
      </c>
      <c r="Y815" s="42"/>
      <c r="Z815" s="42"/>
      <c r="AA815" s="43" t="str">
        <f t="shared" si="50"/>
        <v/>
      </c>
      <c r="AB815" s="23"/>
      <c r="AC815" s="23"/>
      <c r="AD815" s="23"/>
      <c r="AE815" s="23"/>
      <c r="AF815" s="23" t="str">
        <f t="shared" si="51"/>
        <v/>
      </c>
      <c r="AG815" s="88"/>
      <c r="AH815" s="26"/>
      <c r="AI815" s="26"/>
      <c r="AJ815" s="26"/>
    </row>
    <row r="816" spans="1:36">
      <c r="A816" s="42">
        <v>813</v>
      </c>
      <c r="B816" s="42" t="s">
        <v>91</v>
      </c>
      <c r="C816" s="112" t="s">
        <v>0</v>
      </c>
      <c r="D816" s="42"/>
      <c r="E816" s="99"/>
      <c r="F816" s="26"/>
      <c r="G816" s="26"/>
      <c r="H816" s="26"/>
      <c r="I816" s="26"/>
      <c r="J816" s="53"/>
      <c r="K816" s="99"/>
      <c r="L816" s="99"/>
      <c r="M816" s="26"/>
      <c r="N816" s="99"/>
      <c r="O816" s="42" t="str">
        <f t="shared" si="48"/>
        <v/>
      </c>
      <c r="P816" s="26"/>
      <c r="Q816" s="63"/>
      <c r="R816" s="26"/>
      <c r="S816" s="26"/>
      <c r="T816" s="42"/>
      <c r="U816" s="42"/>
      <c r="V816" s="42"/>
      <c r="W816" s="41" t="str">
        <f>IF(E816="","",IF(K816="スギ",VLOOKUP(L816,#REF!,2,0),IF(K816="ヒノキ",VLOOKUP(L816,#REF!,3,0),0)))</f>
        <v/>
      </c>
      <c r="X816" s="41" t="str">
        <f t="shared" si="49"/>
        <v/>
      </c>
      <c r="Y816" s="42"/>
      <c r="Z816" s="42"/>
      <c r="AA816" s="43" t="str">
        <f t="shared" si="50"/>
        <v/>
      </c>
      <c r="AB816" s="23"/>
      <c r="AC816" s="23"/>
      <c r="AD816" s="23"/>
      <c r="AE816" s="23"/>
      <c r="AF816" s="23" t="str">
        <f t="shared" si="51"/>
        <v/>
      </c>
      <c r="AG816" s="88"/>
      <c r="AH816" s="26"/>
      <c r="AI816" s="26"/>
      <c r="AJ816" s="26"/>
    </row>
    <row r="817" spans="1:36">
      <c r="A817" s="42">
        <v>814</v>
      </c>
      <c r="B817" s="42" t="s">
        <v>91</v>
      </c>
      <c r="C817" s="112" t="s">
        <v>0</v>
      </c>
      <c r="D817" s="42"/>
      <c r="E817" s="99"/>
      <c r="F817" s="26"/>
      <c r="G817" s="26"/>
      <c r="H817" s="26"/>
      <c r="I817" s="26"/>
      <c r="J817" s="53"/>
      <c r="K817" s="99"/>
      <c r="L817" s="99"/>
      <c r="M817" s="26"/>
      <c r="N817" s="99"/>
      <c r="O817" s="42" t="str">
        <f t="shared" si="48"/>
        <v/>
      </c>
      <c r="P817" s="26"/>
      <c r="Q817" s="63"/>
      <c r="R817" s="26"/>
      <c r="S817" s="26"/>
      <c r="T817" s="42"/>
      <c r="U817" s="42"/>
      <c r="V817" s="42"/>
      <c r="W817" s="41" t="str">
        <f>IF(E817="","",IF(K817="スギ",VLOOKUP(L817,#REF!,2,0),IF(K817="ヒノキ",VLOOKUP(L817,#REF!,3,0),0)))</f>
        <v/>
      </c>
      <c r="X817" s="41" t="str">
        <f t="shared" si="49"/>
        <v/>
      </c>
      <c r="Y817" s="42"/>
      <c r="Z817" s="42"/>
      <c r="AA817" s="43" t="str">
        <f t="shared" si="50"/>
        <v/>
      </c>
      <c r="AB817" s="23"/>
      <c r="AC817" s="23"/>
      <c r="AD817" s="23"/>
      <c r="AE817" s="23"/>
      <c r="AF817" s="23" t="str">
        <f t="shared" si="51"/>
        <v/>
      </c>
      <c r="AG817" s="88"/>
      <c r="AH817" s="26"/>
      <c r="AI817" s="26"/>
      <c r="AJ817" s="26"/>
    </row>
    <row r="818" spans="1:36">
      <c r="A818" s="42">
        <v>815</v>
      </c>
      <c r="B818" s="42" t="s">
        <v>91</v>
      </c>
      <c r="C818" s="112" t="s">
        <v>0</v>
      </c>
      <c r="D818" s="42"/>
      <c r="E818" s="99"/>
      <c r="F818" s="26"/>
      <c r="G818" s="26"/>
      <c r="H818" s="26"/>
      <c r="I818" s="26"/>
      <c r="J818" s="53"/>
      <c r="K818" s="99"/>
      <c r="L818" s="99"/>
      <c r="M818" s="26"/>
      <c r="N818" s="99"/>
      <c r="O818" s="42" t="str">
        <f t="shared" si="48"/>
        <v/>
      </c>
      <c r="P818" s="26"/>
      <c r="Q818" s="63"/>
      <c r="R818" s="26"/>
      <c r="S818" s="26"/>
      <c r="T818" s="42"/>
      <c r="U818" s="42"/>
      <c r="V818" s="42"/>
      <c r="W818" s="41" t="str">
        <f>IF(E818="","",IF(K818="スギ",VLOOKUP(L818,#REF!,2,0),IF(K818="ヒノキ",VLOOKUP(L818,#REF!,3,0),0)))</f>
        <v/>
      </c>
      <c r="X818" s="41" t="str">
        <f t="shared" si="49"/>
        <v/>
      </c>
      <c r="Y818" s="42"/>
      <c r="Z818" s="42"/>
      <c r="AA818" s="43" t="str">
        <f t="shared" si="50"/>
        <v/>
      </c>
      <c r="AB818" s="23"/>
      <c r="AC818" s="23"/>
      <c r="AD818" s="23"/>
      <c r="AE818" s="23"/>
      <c r="AF818" s="23" t="str">
        <f t="shared" si="51"/>
        <v/>
      </c>
      <c r="AG818" s="88"/>
      <c r="AH818" s="26"/>
      <c r="AI818" s="26"/>
      <c r="AJ818" s="26"/>
    </row>
    <row r="819" spans="1:36">
      <c r="A819" s="42">
        <v>816</v>
      </c>
      <c r="B819" s="42" t="s">
        <v>91</v>
      </c>
      <c r="C819" s="112" t="s">
        <v>0</v>
      </c>
      <c r="D819" s="42"/>
      <c r="E819" s="99"/>
      <c r="F819" s="26"/>
      <c r="G819" s="26"/>
      <c r="H819" s="26"/>
      <c r="I819" s="26"/>
      <c r="J819" s="53"/>
      <c r="K819" s="99"/>
      <c r="L819" s="99"/>
      <c r="M819" s="26"/>
      <c r="N819" s="99"/>
      <c r="O819" s="42" t="str">
        <f t="shared" si="48"/>
        <v/>
      </c>
      <c r="P819" s="26"/>
      <c r="Q819" s="63"/>
      <c r="R819" s="26"/>
      <c r="S819" s="26"/>
      <c r="T819" s="42"/>
      <c r="U819" s="42"/>
      <c r="V819" s="42"/>
      <c r="W819" s="41" t="str">
        <f>IF(E819="","",IF(K819="スギ",VLOOKUP(L819,#REF!,2,0),IF(K819="ヒノキ",VLOOKUP(L819,#REF!,3,0),0)))</f>
        <v/>
      </c>
      <c r="X819" s="41" t="str">
        <f t="shared" si="49"/>
        <v/>
      </c>
      <c r="Y819" s="42"/>
      <c r="Z819" s="42"/>
      <c r="AA819" s="43" t="str">
        <f t="shared" si="50"/>
        <v/>
      </c>
      <c r="AB819" s="23"/>
      <c r="AC819" s="23"/>
      <c r="AD819" s="23"/>
      <c r="AE819" s="23"/>
      <c r="AF819" s="23" t="str">
        <f t="shared" si="51"/>
        <v/>
      </c>
      <c r="AG819" s="88"/>
      <c r="AH819" s="26"/>
      <c r="AI819" s="26"/>
      <c r="AJ819" s="26"/>
    </row>
    <row r="820" spans="1:36">
      <c r="A820" s="42">
        <v>817</v>
      </c>
      <c r="B820" s="42" t="s">
        <v>91</v>
      </c>
      <c r="C820" s="112" t="s">
        <v>0</v>
      </c>
      <c r="D820" s="42"/>
      <c r="E820" s="99"/>
      <c r="F820" s="26"/>
      <c r="G820" s="26"/>
      <c r="H820" s="26"/>
      <c r="I820" s="26"/>
      <c r="J820" s="53"/>
      <c r="K820" s="99"/>
      <c r="L820" s="99"/>
      <c r="M820" s="26"/>
      <c r="N820" s="99"/>
      <c r="O820" s="42" t="str">
        <f t="shared" si="48"/>
        <v/>
      </c>
      <c r="P820" s="26"/>
      <c r="Q820" s="63"/>
      <c r="R820" s="26"/>
      <c r="S820" s="26"/>
      <c r="T820" s="42"/>
      <c r="U820" s="42"/>
      <c r="V820" s="42"/>
      <c r="W820" s="41" t="str">
        <f>IF(E820="","",IF(K820="スギ",VLOOKUP(L820,#REF!,2,0),IF(K820="ヒノキ",VLOOKUP(L820,#REF!,3,0),0)))</f>
        <v/>
      </c>
      <c r="X820" s="41" t="str">
        <f t="shared" si="49"/>
        <v/>
      </c>
      <c r="Y820" s="42"/>
      <c r="Z820" s="42"/>
      <c r="AA820" s="43" t="str">
        <f t="shared" si="50"/>
        <v/>
      </c>
      <c r="AB820" s="23"/>
      <c r="AC820" s="23"/>
      <c r="AD820" s="23"/>
      <c r="AE820" s="23"/>
      <c r="AF820" s="23" t="str">
        <f t="shared" si="51"/>
        <v/>
      </c>
      <c r="AG820" s="88"/>
      <c r="AH820" s="26"/>
      <c r="AI820" s="26"/>
      <c r="AJ820" s="26"/>
    </row>
    <row r="821" spans="1:36">
      <c r="A821" s="42">
        <v>818</v>
      </c>
      <c r="B821" s="42" t="s">
        <v>91</v>
      </c>
      <c r="C821" s="112" t="s">
        <v>0</v>
      </c>
      <c r="D821" s="42"/>
      <c r="E821" s="99"/>
      <c r="F821" s="26"/>
      <c r="G821" s="26"/>
      <c r="H821" s="26"/>
      <c r="I821" s="26"/>
      <c r="J821" s="53"/>
      <c r="K821" s="99"/>
      <c r="L821" s="99"/>
      <c r="M821" s="26"/>
      <c r="N821" s="99"/>
      <c r="O821" s="42" t="str">
        <f t="shared" si="48"/>
        <v/>
      </c>
      <c r="P821" s="26"/>
      <c r="Q821" s="63"/>
      <c r="R821" s="26"/>
      <c r="S821" s="26"/>
      <c r="T821" s="42"/>
      <c r="U821" s="42"/>
      <c r="V821" s="42"/>
      <c r="W821" s="41" t="str">
        <f>IF(E821="","",IF(K821="スギ",VLOOKUP(L821,#REF!,2,0),IF(K821="ヒノキ",VLOOKUP(L821,#REF!,3,0),0)))</f>
        <v/>
      </c>
      <c r="X821" s="41" t="str">
        <f t="shared" si="49"/>
        <v/>
      </c>
      <c r="Y821" s="42"/>
      <c r="Z821" s="42"/>
      <c r="AA821" s="43" t="str">
        <f t="shared" si="50"/>
        <v/>
      </c>
      <c r="AB821" s="23"/>
      <c r="AC821" s="23"/>
      <c r="AD821" s="23"/>
      <c r="AE821" s="23"/>
      <c r="AF821" s="23" t="str">
        <f t="shared" si="51"/>
        <v/>
      </c>
      <c r="AG821" s="88"/>
      <c r="AH821" s="26"/>
      <c r="AI821" s="26"/>
      <c r="AJ821" s="26"/>
    </row>
    <row r="822" spans="1:36">
      <c r="A822" s="42">
        <v>819</v>
      </c>
      <c r="B822" s="42" t="s">
        <v>91</v>
      </c>
      <c r="C822" s="112" t="s">
        <v>0</v>
      </c>
      <c r="D822" s="42"/>
      <c r="E822" s="99"/>
      <c r="F822" s="26"/>
      <c r="G822" s="26"/>
      <c r="H822" s="26"/>
      <c r="I822" s="26"/>
      <c r="J822" s="53"/>
      <c r="K822" s="99"/>
      <c r="L822" s="99"/>
      <c r="M822" s="26"/>
      <c r="N822" s="99"/>
      <c r="O822" s="42" t="str">
        <f t="shared" si="48"/>
        <v/>
      </c>
      <c r="P822" s="26"/>
      <c r="Q822" s="63"/>
      <c r="R822" s="26"/>
      <c r="S822" s="26"/>
      <c r="T822" s="42"/>
      <c r="U822" s="42"/>
      <c r="V822" s="42"/>
      <c r="W822" s="41" t="str">
        <f>IF(E822="","",IF(K822="スギ",VLOOKUP(L822,#REF!,2,0),IF(K822="ヒノキ",VLOOKUP(L822,#REF!,3,0),0)))</f>
        <v/>
      </c>
      <c r="X822" s="41" t="str">
        <f t="shared" si="49"/>
        <v/>
      </c>
      <c r="Y822" s="42"/>
      <c r="Z822" s="42"/>
      <c r="AA822" s="43" t="str">
        <f t="shared" si="50"/>
        <v/>
      </c>
      <c r="AB822" s="23"/>
      <c r="AC822" s="23"/>
      <c r="AD822" s="23"/>
      <c r="AE822" s="23"/>
      <c r="AF822" s="23" t="str">
        <f t="shared" si="51"/>
        <v/>
      </c>
      <c r="AG822" s="88"/>
      <c r="AH822" s="26"/>
      <c r="AI822" s="26"/>
      <c r="AJ822" s="26"/>
    </row>
    <row r="823" spans="1:36">
      <c r="A823" s="42">
        <v>820</v>
      </c>
      <c r="B823" s="42" t="s">
        <v>91</v>
      </c>
      <c r="C823" s="112" t="s">
        <v>0</v>
      </c>
      <c r="D823" s="42"/>
      <c r="E823" s="99"/>
      <c r="F823" s="26"/>
      <c r="G823" s="26"/>
      <c r="H823" s="26"/>
      <c r="I823" s="26"/>
      <c r="J823" s="53"/>
      <c r="K823" s="99"/>
      <c r="L823" s="99"/>
      <c r="M823" s="26"/>
      <c r="N823" s="99"/>
      <c r="O823" s="42" t="str">
        <f t="shared" si="48"/>
        <v/>
      </c>
      <c r="P823" s="26"/>
      <c r="Q823" s="63"/>
      <c r="R823" s="26"/>
      <c r="S823" s="26"/>
      <c r="T823" s="42"/>
      <c r="U823" s="42"/>
      <c r="V823" s="42"/>
      <c r="W823" s="41" t="str">
        <f>IF(E823="","",IF(K823="スギ",VLOOKUP(L823,#REF!,2,0),IF(K823="ヒノキ",VLOOKUP(L823,#REF!,3,0),0)))</f>
        <v/>
      </c>
      <c r="X823" s="41" t="str">
        <f t="shared" si="49"/>
        <v/>
      </c>
      <c r="Y823" s="42"/>
      <c r="Z823" s="42"/>
      <c r="AA823" s="43" t="str">
        <f t="shared" si="50"/>
        <v/>
      </c>
      <c r="AB823" s="23"/>
      <c r="AC823" s="23"/>
      <c r="AD823" s="23"/>
      <c r="AE823" s="23"/>
      <c r="AF823" s="23" t="str">
        <f t="shared" si="51"/>
        <v/>
      </c>
      <c r="AG823" s="88"/>
      <c r="AH823" s="26"/>
      <c r="AI823" s="26"/>
      <c r="AJ823" s="26"/>
    </row>
    <row r="824" spans="1:36">
      <c r="A824" s="42">
        <v>821</v>
      </c>
      <c r="B824" s="42" t="s">
        <v>91</v>
      </c>
      <c r="C824" s="112" t="s">
        <v>0</v>
      </c>
      <c r="D824" s="42"/>
      <c r="E824" s="99"/>
      <c r="F824" s="26"/>
      <c r="G824" s="26"/>
      <c r="H824" s="26"/>
      <c r="I824" s="26"/>
      <c r="J824" s="53"/>
      <c r="K824" s="99"/>
      <c r="L824" s="99"/>
      <c r="M824" s="26"/>
      <c r="N824" s="99"/>
      <c r="O824" s="42" t="str">
        <f t="shared" si="48"/>
        <v/>
      </c>
      <c r="P824" s="26"/>
      <c r="Q824" s="63"/>
      <c r="R824" s="26"/>
      <c r="S824" s="26"/>
      <c r="T824" s="42"/>
      <c r="U824" s="42"/>
      <c r="V824" s="42"/>
      <c r="W824" s="41" t="str">
        <f>IF(E824="","",IF(K824="スギ",VLOOKUP(L824,#REF!,2,0),IF(K824="ヒノキ",VLOOKUP(L824,#REF!,3,0),0)))</f>
        <v/>
      </c>
      <c r="X824" s="41" t="str">
        <f t="shared" si="49"/>
        <v/>
      </c>
      <c r="Y824" s="42"/>
      <c r="Z824" s="42"/>
      <c r="AA824" s="43" t="str">
        <f t="shared" si="50"/>
        <v/>
      </c>
      <c r="AB824" s="23"/>
      <c r="AC824" s="23"/>
      <c r="AD824" s="23"/>
      <c r="AE824" s="23"/>
      <c r="AF824" s="23" t="str">
        <f t="shared" si="51"/>
        <v/>
      </c>
      <c r="AG824" s="88"/>
      <c r="AH824" s="26"/>
      <c r="AI824" s="26"/>
      <c r="AJ824" s="26"/>
    </row>
    <row r="825" spans="1:36">
      <c r="A825" s="42">
        <v>822</v>
      </c>
      <c r="B825" s="42" t="s">
        <v>91</v>
      </c>
      <c r="C825" s="112" t="s">
        <v>0</v>
      </c>
      <c r="D825" s="42"/>
      <c r="E825" s="99"/>
      <c r="F825" s="26"/>
      <c r="G825" s="26"/>
      <c r="H825" s="26"/>
      <c r="I825" s="26"/>
      <c r="J825" s="53"/>
      <c r="K825" s="99"/>
      <c r="L825" s="99"/>
      <c r="M825" s="26"/>
      <c r="N825" s="99"/>
      <c r="O825" s="42" t="str">
        <f t="shared" si="48"/>
        <v/>
      </c>
      <c r="P825" s="26"/>
      <c r="Q825" s="63"/>
      <c r="R825" s="26"/>
      <c r="S825" s="26"/>
      <c r="T825" s="42"/>
      <c r="U825" s="42"/>
      <c r="V825" s="42"/>
      <c r="W825" s="41" t="str">
        <f>IF(E825="","",IF(K825="スギ",VLOOKUP(L825,#REF!,2,0),IF(K825="ヒノキ",VLOOKUP(L825,#REF!,3,0),0)))</f>
        <v/>
      </c>
      <c r="X825" s="41" t="str">
        <f t="shared" si="49"/>
        <v/>
      </c>
      <c r="Y825" s="42"/>
      <c r="Z825" s="42"/>
      <c r="AA825" s="43" t="str">
        <f t="shared" si="50"/>
        <v/>
      </c>
      <c r="AB825" s="23"/>
      <c r="AC825" s="23"/>
      <c r="AD825" s="23"/>
      <c r="AE825" s="23"/>
      <c r="AF825" s="23" t="str">
        <f t="shared" si="51"/>
        <v/>
      </c>
      <c r="AG825" s="88"/>
      <c r="AH825" s="26"/>
      <c r="AI825" s="26"/>
      <c r="AJ825" s="26"/>
    </row>
    <row r="826" spans="1:36">
      <c r="A826" s="42">
        <v>823</v>
      </c>
      <c r="B826" s="42" t="s">
        <v>91</v>
      </c>
      <c r="C826" s="112" t="s">
        <v>0</v>
      </c>
      <c r="D826" s="42"/>
      <c r="E826" s="99"/>
      <c r="F826" s="26"/>
      <c r="G826" s="26"/>
      <c r="H826" s="26"/>
      <c r="I826" s="26"/>
      <c r="J826" s="53"/>
      <c r="K826" s="99"/>
      <c r="L826" s="99"/>
      <c r="M826" s="26"/>
      <c r="N826" s="99"/>
      <c r="O826" s="42" t="str">
        <f t="shared" si="48"/>
        <v/>
      </c>
      <c r="P826" s="26"/>
      <c r="Q826" s="63"/>
      <c r="R826" s="26"/>
      <c r="S826" s="26"/>
      <c r="T826" s="42"/>
      <c r="U826" s="42"/>
      <c r="V826" s="42"/>
      <c r="W826" s="41" t="str">
        <f>IF(E826="","",IF(K826="スギ",VLOOKUP(L826,#REF!,2,0),IF(K826="ヒノキ",VLOOKUP(L826,#REF!,3,0),0)))</f>
        <v/>
      </c>
      <c r="X826" s="41" t="str">
        <f t="shared" si="49"/>
        <v/>
      </c>
      <c r="Y826" s="42"/>
      <c r="Z826" s="42"/>
      <c r="AA826" s="43" t="str">
        <f t="shared" si="50"/>
        <v/>
      </c>
      <c r="AB826" s="23"/>
      <c r="AC826" s="23"/>
      <c r="AD826" s="23"/>
      <c r="AE826" s="23"/>
      <c r="AF826" s="23" t="str">
        <f t="shared" si="51"/>
        <v/>
      </c>
      <c r="AG826" s="88"/>
      <c r="AH826" s="26"/>
      <c r="AI826" s="26"/>
      <c r="AJ826" s="26"/>
    </row>
    <row r="827" spans="1:36">
      <c r="A827" s="42">
        <v>824</v>
      </c>
      <c r="B827" s="42" t="s">
        <v>91</v>
      </c>
      <c r="C827" s="112" t="s">
        <v>0</v>
      </c>
      <c r="D827" s="42"/>
      <c r="E827" s="99"/>
      <c r="F827" s="26"/>
      <c r="G827" s="26"/>
      <c r="H827" s="26"/>
      <c r="I827" s="26"/>
      <c r="J827" s="53"/>
      <c r="K827" s="99"/>
      <c r="L827" s="99"/>
      <c r="M827" s="26"/>
      <c r="N827" s="99"/>
      <c r="O827" s="42" t="str">
        <f t="shared" si="48"/>
        <v/>
      </c>
      <c r="P827" s="26"/>
      <c r="Q827" s="63"/>
      <c r="R827" s="26"/>
      <c r="S827" s="26"/>
      <c r="T827" s="42"/>
      <c r="U827" s="42"/>
      <c r="V827" s="42"/>
      <c r="W827" s="41" t="str">
        <f>IF(E827="","",IF(K827="スギ",VLOOKUP(L827,#REF!,2,0),IF(K827="ヒノキ",VLOOKUP(L827,#REF!,3,0),0)))</f>
        <v/>
      </c>
      <c r="X827" s="41" t="str">
        <f t="shared" si="49"/>
        <v/>
      </c>
      <c r="Y827" s="42"/>
      <c r="Z827" s="42"/>
      <c r="AA827" s="43" t="str">
        <f t="shared" si="50"/>
        <v/>
      </c>
      <c r="AB827" s="23"/>
      <c r="AC827" s="23"/>
      <c r="AD827" s="23"/>
      <c r="AE827" s="23"/>
      <c r="AF827" s="23" t="str">
        <f t="shared" si="51"/>
        <v/>
      </c>
      <c r="AG827" s="88"/>
      <c r="AH827" s="26"/>
      <c r="AI827" s="26"/>
      <c r="AJ827" s="26"/>
    </row>
    <row r="828" spans="1:36">
      <c r="A828" s="42">
        <v>825</v>
      </c>
      <c r="B828" s="42" t="s">
        <v>91</v>
      </c>
      <c r="C828" s="112" t="s">
        <v>0</v>
      </c>
      <c r="D828" s="42"/>
      <c r="E828" s="99"/>
      <c r="F828" s="26"/>
      <c r="G828" s="26"/>
      <c r="H828" s="26"/>
      <c r="I828" s="26"/>
      <c r="J828" s="53"/>
      <c r="K828" s="99"/>
      <c r="L828" s="99"/>
      <c r="M828" s="26"/>
      <c r="N828" s="99"/>
      <c r="O828" s="42" t="str">
        <f t="shared" si="48"/>
        <v/>
      </c>
      <c r="P828" s="26"/>
      <c r="Q828" s="63"/>
      <c r="R828" s="26"/>
      <c r="S828" s="26"/>
      <c r="T828" s="42"/>
      <c r="U828" s="42"/>
      <c r="V828" s="42"/>
      <c r="W828" s="41" t="str">
        <f>IF(E828="","",IF(K828="スギ",VLOOKUP(L828,#REF!,2,0),IF(K828="ヒノキ",VLOOKUP(L828,#REF!,3,0),0)))</f>
        <v/>
      </c>
      <c r="X828" s="41" t="str">
        <f t="shared" si="49"/>
        <v/>
      </c>
      <c r="Y828" s="42"/>
      <c r="Z828" s="42"/>
      <c r="AA828" s="43" t="str">
        <f t="shared" si="50"/>
        <v/>
      </c>
      <c r="AB828" s="23"/>
      <c r="AC828" s="23"/>
      <c r="AD828" s="23"/>
      <c r="AE828" s="23"/>
      <c r="AF828" s="23" t="str">
        <f t="shared" si="51"/>
        <v/>
      </c>
      <c r="AG828" s="88"/>
      <c r="AH828" s="26"/>
      <c r="AI828" s="26"/>
      <c r="AJ828" s="26"/>
    </row>
    <row r="829" spans="1:36">
      <c r="A829" s="42">
        <v>826</v>
      </c>
      <c r="B829" s="42" t="s">
        <v>91</v>
      </c>
      <c r="C829" s="112" t="s">
        <v>0</v>
      </c>
      <c r="D829" s="42"/>
      <c r="E829" s="99"/>
      <c r="F829" s="26"/>
      <c r="G829" s="26"/>
      <c r="H829" s="26"/>
      <c r="I829" s="26"/>
      <c r="J829" s="53"/>
      <c r="K829" s="99"/>
      <c r="L829" s="99"/>
      <c r="M829" s="26"/>
      <c r="N829" s="99"/>
      <c r="O829" s="42" t="str">
        <f t="shared" si="48"/>
        <v/>
      </c>
      <c r="P829" s="26"/>
      <c r="Q829" s="63"/>
      <c r="R829" s="26"/>
      <c r="S829" s="26"/>
      <c r="T829" s="42"/>
      <c r="U829" s="42"/>
      <c r="V829" s="42"/>
      <c r="W829" s="41" t="str">
        <f>IF(E829="","",IF(K829="スギ",VLOOKUP(L829,#REF!,2,0),IF(K829="ヒノキ",VLOOKUP(L829,#REF!,3,0),0)))</f>
        <v/>
      </c>
      <c r="X829" s="41" t="str">
        <f t="shared" si="49"/>
        <v/>
      </c>
      <c r="Y829" s="42"/>
      <c r="Z829" s="42"/>
      <c r="AA829" s="43" t="str">
        <f t="shared" si="50"/>
        <v/>
      </c>
      <c r="AB829" s="23"/>
      <c r="AC829" s="23"/>
      <c r="AD829" s="23"/>
      <c r="AE829" s="23"/>
      <c r="AF829" s="23" t="str">
        <f t="shared" si="51"/>
        <v/>
      </c>
      <c r="AG829" s="88"/>
      <c r="AH829" s="26"/>
      <c r="AI829" s="26"/>
      <c r="AJ829" s="26"/>
    </row>
    <row r="830" spans="1:36">
      <c r="A830" s="42">
        <v>827</v>
      </c>
      <c r="B830" s="42" t="s">
        <v>91</v>
      </c>
      <c r="C830" s="112" t="s">
        <v>0</v>
      </c>
      <c r="D830" s="42"/>
      <c r="E830" s="99"/>
      <c r="F830" s="26"/>
      <c r="G830" s="26"/>
      <c r="H830" s="26"/>
      <c r="I830" s="26"/>
      <c r="J830" s="53"/>
      <c r="K830" s="99"/>
      <c r="L830" s="99"/>
      <c r="M830" s="26"/>
      <c r="N830" s="99"/>
      <c r="O830" s="42" t="str">
        <f t="shared" si="48"/>
        <v/>
      </c>
      <c r="P830" s="26"/>
      <c r="Q830" s="63"/>
      <c r="R830" s="26"/>
      <c r="S830" s="26"/>
      <c r="T830" s="42"/>
      <c r="U830" s="42"/>
      <c r="V830" s="42"/>
      <c r="W830" s="41" t="str">
        <f>IF(E830="","",IF(K830="スギ",VLOOKUP(L830,#REF!,2,0),IF(K830="ヒノキ",VLOOKUP(L830,#REF!,3,0),0)))</f>
        <v/>
      </c>
      <c r="X830" s="41" t="str">
        <f t="shared" si="49"/>
        <v/>
      </c>
      <c r="Y830" s="42"/>
      <c r="Z830" s="42"/>
      <c r="AA830" s="43" t="str">
        <f t="shared" si="50"/>
        <v/>
      </c>
      <c r="AB830" s="23"/>
      <c r="AC830" s="23"/>
      <c r="AD830" s="23"/>
      <c r="AE830" s="23"/>
      <c r="AF830" s="23" t="str">
        <f t="shared" si="51"/>
        <v/>
      </c>
      <c r="AG830" s="88"/>
      <c r="AH830" s="26"/>
      <c r="AI830" s="26"/>
      <c r="AJ830" s="26"/>
    </row>
    <row r="831" spans="1:36">
      <c r="A831" s="42">
        <v>828</v>
      </c>
      <c r="B831" s="42" t="s">
        <v>91</v>
      </c>
      <c r="C831" s="112" t="s">
        <v>0</v>
      </c>
      <c r="D831" s="42"/>
      <c r="E831" s="99"/>
      <c r="F831" s="26"/>
      <c r="G831" s="26"/>
      <c r="H831" s="26"/>
      <c r="I831" s="26"/>
      <c r="J831" s="53"/>
      <c r="K831" s="99"/>
      <c r="L831" s="99"/>
      <c r="M831" s="26"/>
      <c r="N831" s="99"/>
      <c r="O831" s="42" t="str">
        <f t="shared" si="48"/>
        <v/>
      </c>
      <c r="P831" s="26"/>
      <c r="Q831" s="63"/>
      <c r="R831" s="26"/>
      <c r="S831" s="26"/>
      <c r="T831" s="42"/>
      <c r="U831" s="42"/>
      <c r="V831" s="42"/>
      <c r="W831" s="41" t="str">
        <f>IF(E831="","",IF(K831="スギ",VLOOKUP(L831,#REF!,2,0),IF(K831="ヒノキ",VLOOKUP(L831,#REF!,3,0),0)))</f>
        <v/>
      </c>
      <c r="X831" s="41" t="str">
        <f t="shared" si="49"/>
        <v/>
      </c>
      <c r="Y831" s="42"/>
      <c r="Z831" s="42"/>
      <c r="AA831" s="43" t="str">
        <f t="shared" si="50"/>
        <v/>
      </c>
      <c r="AB831" s="23"/>
      <c r="AC831" s="23"/>
      <c r="AD831" s="23"/>
      <c r="AE831" s="23"/>
      <c r="AF831" s="23" t="str">
        <f t="shared" si="51"/>
        <v/>
      </c>
      <c r="AG831" s="88"/>
      <c r="AH831" s="26"/>
      <c r="AI831" s="26"/>
      <c r="AJ831" s="26"/>
    </row>
    <row r="832" spans="1:36">
      <c r="A832" s="42">
        <v>829</v>
      </c>
      <c r="B832" s="42" t="s">
        <v>91</v>
      </c>
      <c r="C832" s="112" t="s">
        <v>0</v>
      </c>
      <c r="D832" s="42"/>
      <c r="E832" s="99"/>
      <c r="F832" s="26"/>
      <c r="G832" s="26"/>
      <c r="H832" s="26"/>
      <c r="I832" s="26"/>
      <c r="J832" s="53"/>
      <c r="K832" s="99"/>
      <c r="L832" s="99"/>
      <c r="M832" s="26"/>
      <c r="N832" s="99"/>
      <c r="O832" s="42" t="str">
        <f t="shared" si="48"/>
        <v/>
      </c>
      <c r="P832" s="26"/>
      <c r="Q832" s="63"/>
      <c r="R832" s="26"/>
      <c r="S832" s="26"/>
      <c r="T832" s="42"/>
      <c r="U832" s="42"/>
      <c r="V832" s="42"/>
      <c r="W832" s="41" t="str">
        <f>IF(E832="","",IF(K832="スギ",VLOOKUP(L832,#REF!,2,0),IF(K832="ヒノキ",VLOOKUP(L832,#REF!,3,0),0)))</f>
        <v/>
      </c>
      <c r="X832" s="41" t="str">
        <f t="shared" si="49"/>
        <v/>
      </c>
      <c r="Y832" s="42"/>
      <c r="Z832" s="42"/>
      <c r="AA832" s="43" t="str">
        <f t="shared" si="50"/>
        <v/>
      </c>
      <c r="AB832" s="23"/>
      <c r="AC832" s="23"/>
      <c r="AD832" s="23"/>
      <c r="AE832" s="23"/>
      <c r="AF832" s="23" t="str">
        <f t="shared" si="51"/>
        <v/>
      </c>
      <c r="AG832" s="88"/>
      <c r="AH832" s="26"/>
      <c r="AI832" s="26"/>
      <c r="AJ832" s="26"/>
    </row>
    <row r="833" spans="1:36">
      <c r="A833" s="42">
        <v>830</v>
      </c>
      <c r="B833" s="42" t="s">
        <v>91</v>
      </c>
      <c r="C833" s="112" t="s">
        <v>0</v>
      </c>
      <c r="D833" s="42"/>
      <c r="E833" s="99"/>
      <c r="F833" s="26"/>
      <c r="G833" s="26"/>
      <c r="H833" s="26"/>
      <c r="I833" s="26"/>
      <c r="J833" s="53"/>
      <c r="K833" s="99"/>
      <c r="L833" s="99"/>
      <c r="M833" s="26"/>
      <c r="N833" s="99"/>
      <c r="O833" s="42" t="str">
        <f t="shared" si="48"/>
        <v/>
      </c>
      <c r="P833" s="26"/>
      <c r="Q833" s="63"/>
      <c r="R833" s="26"/>
      <c r="S833" s="26"/>
      <c r="T833" s="42"/>
      <c r="U833" s="42"/>
      <c r="V833" s="42"/>
      <c r="W833" s="41" t="str">
        <f>IF(E833="","",IF(K833="スギ",VLOOKUP(L833,#REF!,2,0),IF(K833="ヒノキ",VLOOKUP(L833,#REF!,3,0),0)))</f>
        <v/>
      </c>
      <c r="X833" s="41" t="str">
        <f t="shared" si="49"/>
        <v/>
      </c>
      <c r="Y833" s="42"/>
      <c r="Z833" s="42"/>
      <c r="AA833" s="43" t="str">
        <f t="shared" si="50"/>
        <v/>
      </c>
      <c r="AB833" s="23"/>
      <c r="AC833" s="23"/>
      <c r="AD833" s="23"/>
      <c r="AE833" s="23"/>
      <c r="AF833" s="23" t="str">
        <f t="shared" si="51"/>
        <v/>
      </c>
      <c r="AG833" s="88"/>
      <c r="AH833" s="26"/>
      <c r="AI833" s="26"/>
      <c r="AJ833" s="26"/>
    </row>
    <row r="834" spans="1:36">
      <c r="A834" s="42">
        <v>831</v>
      </c>
      <c r="B834" s="42" t="s">
        <v>91</v>
      </c>
      <c r="C834" s="112" t="s">
        <v>0</v>
      </c>
      <c r="D834" s="42"/>
      <c r="E834" s="99"/>
      <c r="F834" s="26"/>
      <c r="G834" s="26"/>
      <c r="H834" s="26"/>
      <c r="I834" s="26"/>
      <c r="J834" s="53"/>
      <c r="K834" s="99"/>
      <c r="L834" s="99"/>
      <c r="M834" s="26"/>
      <c r="N834" s="99"/>
      <c r="O834" s="42" t="str">
        <f t="shared" si="48"/>
        <v/>
      </c>
      <c r="P834" s="26"/>
      <c r="Q834" s="63"/>
      <c r="R834" s="26"/>
      <c r="S834" s="26"/>
      <c r="T834" s="42"/>
      <c r="U834" s="42"/>
      <c r="V834" s="42"/>
      <c r="W834" s="41" t="str">
        <f>IF(E834="","",IF(K834="スギ",VLOOKUP(L834,#REF!,2,0),IF(K834="ヒノキ",VLOOKUP(L834,#REF!,3,0),0)))</f>
        <v/>
      </c>
      <c r="X834" s="41" t="str">
        <f t="shared" si="49"/>
        <v/>
      </c>
      <c r="Y834" s="42"/>
      <c r="Z834" s="42"/>
      <c r="AA834" s="43" t="str">
        <f t="shared" si="50"/>
        <v/>
      </c>
      <c r="AB834" s="23"/>
      <c r="AC834" s="23"/>
      <c r="AD834" s="23"/>
      <c r="AE834" s="23"/>
      <c r="AF834" s="23" t="str">
        <f t="shared" si="51"/>
        <v/>
      </c>
      <c r="AG834" s="88"/>
      <c r="AH834" s="26"/>
      <c r="AI834" s="26"/>
      <c r="AJ834" s="26"/>
    </row>
    <row r="835" spans="1:36">
      <c r="A835" s="42">
        <v>832</v>
      </c>
      <c r="B835" s="42" t="s">
        <v>91</v>
      </c>
      <c r="C835" s="112" t="s">
        <v>0</v>
      </c>
      <c r="D835" s="42"/>
      <c r="E835" s="99"/>
      <c r="F835" s="26"/>
      <c r="G835" s="26"/>
      <c r="H835" s="26"/>
      <c r="I835" s="26"/>
      <c r="J835" s="53"/>
      <c r="K835" s="99"/>
      <c r="L835" s="99"/>
      <c r="M835" s="26"/>
      <c r="N835" s="99"/>
      <c r="O835" s="42" t="str">
        <f t="shared" si="48"/>
        <v/>
      </c>
      <c r="P835" s="26"/>
      <c r="Q835" s="63"/>
      <c r="R835" s="26"/>
      <c r="S835" s="26"/>
      <c r="T835" s="42"/>
      <c r="U835" s="42"/>
      <c r="V835" s="42"/>
      <c r="W835" s="41" t="str">
        <f>IF(E835="","",IF(K835="スギ",VLOOKUP(L835,#REF!,2,0),IF(K835="ヒノキ",VLOOKUP(L835,#REF!,3,0),0)))</f>
        <v/>
      </c>
      <c r="X835" s="41" t="str">
        <f t="shared" si="49"/>
        <v/>
      </c>
      <c r="Y835" s="42"/>
      <c r="Z835" s="42"/>
      <c r="AA835" s="43" t="str">
        <f t="shared" si="50"/>
        <v/>
      </c>
      <c r="AB835" s="23"/>
      <c r="AC835" s="23"/>
      <c r="AD835" s="23"/>
      <c r="AE835" s="23"/>
      <c r="AF835" s="23" t="str">
        <f t="shared" si="51"/>
        <v/>
      </c>
      <c r="AG835" s="88"/>
      <c r="AH835" s="26"/>
      <c r="AI835" s="26"/>
      <c r="AJ835" s="26"/>
    </row>
    <row r="836" spans="1:36">
      <c r="A836" s="42">
        <v>833</v>
      </c>
      <c r="B836" s="42" t="s">
        <v>91</v>
      </c>
      <c r="C836" s="112" t="s">
        <v>0</v>
      </c>
      <c r="D836" s="42"/>
      <c r="E836" s="99"/>
      <c r="F836" s="26"/>
      <c r="G836" s="26"/>
      <c r="H836" s="26"/>
      <c r="I836" s="26"/>
      <c r="J836" s="53"/>
      <c r="K836" s="99"/>
      <c r="L836" s="99"/>
      <c r="M836" s="26"/>
      <c r="N836" s="99"/>
      <c r="O836" s="42" t="str">
        <f t="shared" si="48"/>
        <v/>
      </c>
      <c r="P836" s="26"/>
      <c r="Q836" s="63"/>
      <c r="R836" s="26"/>
      <c r="S836" s="26"/>
      <c r="T836" s="42"/>
      <c r="U836" s="42"/>
      <c r="V836" s="42"/>
      <c r="W836" s="41" t="str">
        <f>IF(E836="","",IF(K836="スギ",VLOOKUP(L836,#REF!,2,0),IF(K836="ヒノキ",VLOOKUP(L836,#REF!,3,0),0)))</f>
        <v/>
      </c>
      <c r="X836" s="41" t="str">
        <f t="shared" si="49"/>
        <v/>
      </c>
      <c r="Y836" s="42"/>
      <c r="Z836" s="42"/>
      <c r="AA836" s="43" t="str">
        <f t="shared" si="50"/>
        <v/>
      </c>
      <c r="AB836" s="23"/>
      <c r="AC836" s="23"/>
      <c r="AD836" s="23"/>
      <c r="AE836" s="23"/>
      <c r="AF836" s="23" t="str">
        <f t="shared" si="51"/>
        <v/>
      </c>
      <c r="AG836" s="88"/>
      <c r="AH836" s="26"/>
      <c r="AI836" s="26"/>
      <c r="AJ836" s="26"/>
    </row>
    <row r="837" spans="1:36">
      <c r="A837" s="42">
        <v>834</v>
      </c>
      <c r="B837" s="42" t="s">
        <v>91</v>
      </c>
      <c r="C837" s="112" t="s">
        <v>0</v>
      </c>
      <c r="D837" s="42"/>
      <c r="E837" s="99"/>
      <c r="F837" s="26"/>
      <c r="G837" s="26"/>
      <c r="H837" s="26"/>
      <c r="I837" s="26"/>
      <c r="J837" s="53"/>
      <c r="K837" s="99"/>
      <c r="L837" s="99"/>
      <c r="M837" s="26"/>
      <c r="N837" s="99"/>
      <c r="O837" s="42" t="str">
        <f t="shared" ref="O837:O900" si="52">IF(N837="","",IF(MONTH(N837)&lt;=3,YEAR(N837)-1,YEAR(N837)))</f>
        <v/>
      </c>
      <c r="P837" s="26"/>
      <c r="Q837" s="63"/>
      <c r="R837" s="26"/>
      <c r="S837" s="26"/>
      <c r="T837" s="42"/>
      <c r="U837" s="42"/>
      <c r="V837" s="42"/>
      <c r="W837" s="41" t="str">
        <f>IF(E837="","",IF(K837="スギ",VLOOKUP(L837,#REF!,2,0),IF(K837="ヒノキ",VLOOKUP(L837,#REF!,3,0),0)))</f>
        <v/>
      </c>
      <c r="X837" s="41" t="str">
        <f t="shared" ref="X837:X900" si="53">IF(E837="","",IF(Q837=0,ROUND(W837*J837,0),0))</f>
        <v/>
      </c>
      <c r="Y837" s="42"/>
      <c r="Z837" s="42"/>
      <c r="AA837" s="43" t="str">
        <f t="shared" ref="AA837:AA900" si="54">IF(Q837="","",IF(Q837=0,X837,Q837))</f>
        <v/>
      </c>
      <c r="AB837" s="23"/>
      <c r="AC837" s="23"/>
      <c r="AD837" s="23"/>
      <c r="AE837" s="23"/>
      <c r="AF837" s="23" t="str">
        <f t="shared" ref="AF837:AF900" si="55">IF(E837="","",Q837-SUM(AB837:AE837))</f>
        <v/>
      </c>
      <c r="AG837" s="88"/>
      <c r="AH837" s="26"/>
      <c r="AI837" s="26"/>
      <c r="AJ837" s="26"/>
    </row>
    <row r="838" spans="1:36">
      <c r="A838" s="42">
        <v>835</v>
      </c>
      <c r="B838" s="42" t="s">
        <v>91</v>
      </c>
      <c r="C838" s="112" t="s">
        <v>0</v>
      </c>
      <c r="D838" s="42"/>
      <c r="E838" s="99"/>
      <c r="F838" s="26"/>
      <c r="G838" s="26"/>
      <c r="H838" s="26"/>
      <c r="I838" s="26"/>
      <c r="J838" s="53"/>
      <c r="K838" s="99"/>
      <c r="L838" s="99"/>
      <c r="M838" s="26"/>
      <c r="N838" s="99"/>
      <c r="O838" s="42" t="str">
        <f t="shared" si="52"/>
        <v/>
      </c>
      <c r="P838" s="26"/>
      <c r="Q838" s="63"/>
      <c r="R838" s="26"/>
      <c r="S838" s="26"/>
      <c r="T838" s="42"/>
      <c r="U838" s="42"/>
      <c r="V838" s="42"/>
      <c r="W838" s="41" t="str">
        <f>IF(E838="","",IF(K838="スギ",VLOOKUP(L838,#REF!,2,0),IF(K838="ヒノキ",VLOOKUP(L838,#REF!,3,0),0)))</f>
        <v/>
      </c>
      <c r="X838" s="41" t="str">
        <f t="shared" si="53"/>
        <v/>
      </c>
      <c r="Y838" s="42"/>
      <c r="Z838" s="42"/>
      <c r="AA838" s="43" t="str">
        <f t="shared" si="54"/>
        <v/>
      </c>
      <c r="AB838" s="23"/>
      <c r="AC838" s="23"/>
      <c r="AD838" s="23"/>
      <c r="AE838" s="23"/>
      <c r="AF838" s="23" t="str">
        <f t="shared" si="55"/>
        <v/>
      </c>
      <c r="AG838" s="88"/>
      <c r="AH838" s="26"/>
      <c r="AI838" s="26"/>
      <c r="AJ838" s="26"/>
    </row>
    <row r="839" spans="1:36">
      <c r="A839" s="42">
        <v>836</v>
      </c>
      <c r="B839" s="42" t="s">
        <v>91</v>
      </c>
      <c r="C839" s="112" t="s">
        <v>0</v>
      </c>
      <c r="D839" s="42"/>
      <c r="E839" s="99"/>
      <c r="F839" s="26"/>
      <c r="G839" s="26"/>
      <c r="H839" s="26"/>
      <c r="I839" s="26"/>
      <c r="J839" s="53"/>
      <c r="K839" s="99"/>
      <c r="L839" s="99"/>
      <c r="M839" s="26"/>
      <c r="N839" s="99"/>
      <c r="O839" s="42" t="str">
        <f t="shared" si="52"/>
        <v/>
      </c>
      <c r="P839" s="26"/>
      <c r="Q839" s="63"/>
      <c r="R839" s="26"/>
      <c r="S839" s="26"/>
      <c r="T839" s="42"/>
      <c r="U839" s="42"/>
      <c r="V839" s="42"/>
      <c r="W839" s="41" t="str">
        <f>IF(E839="","",IF(K839="スギ",VLOOKUP(L839,#REF!,2,0),IF(K839="ヒノキ",VLOOKUP(L839,#REF!,3,0),0)))</f>
        <v/>
      </c>
      <c r="X839" s="41" t="str">
        <f t="shared" si="53"/>
        <v/>
      </c>
      <c r="Y839" s="42"/>
      <c r="Z839" s="42"/>
      <c r="AA839" s="43" t="str">
        <f t="shared" si="54"/>
        <v/>
      </c>
      <c r="AB839" s="23"/>
      <c r="AC839" s="23"/>
      <c r="AD839" s="23"/>
      <c r="AE839" s="23"/>
      <c r="AF839" s="23" t="str">
        <f t="shared" si="55"/>
        <v/>
      </c>
      <c r="AG839" s="88"/>
      <c r="AH839" s="26"/>
      <c r="AI839" s="26"/>
      <c r="AJ839" s="26"/>
    </row>
    <row r="840" spans="1:36">
      <c r="A840" s="42">
        <v>837</v>
      </c>
      <c r="B840" s="42" t="s">
        <v>91</v>
      </c>
      <c r="C840" s="112" t="s">
        <v>0</v>
      </c>
      <c r="D840" s="42"/>
      <c r="E840" s="99"/>
      <c r="F840" s="26"/>
      <c r="G840" s="26"/>
      <c r="H840" s="26"/>
      <c r="I840" s="26"/>
      <c r="J840" s="53"/>
      <c r="K840" s="99"/>
      <c r="L840" s="99"/>
      <c r="M840" s="26"/>
      <c r="N840" s="99"/>
      <c r="O840" s="42" t="str">
        <f t="shared" si="52"/>
        <v/>
      </c>
      <c r="P840" s="26"/>
      <c r="Q840" s="63"/>
      <c r="R840" s="26"/>
      <c r="S840" s="26"/>
      <c r="T840" s="42"/>
      <c r="U840" s="42"/>
      <c r="V840" s="42"/>
      <c r="W840" s="41" t="str">
        <f>IF(E840="","",IF(K840="スギ",VLOOKUP(L840,#REF!,2,0),IF(K840="ヒノキ",VLOOKUP(L840,#REF!,3,0),0)))</f>
        <v/>
      </c>
      <c r="X840" s="41" t="str">
        <f t="shared" si="53"/>
        <v/>
      </c>
      <c r="Y840" s="42"/>
      <c r="Z840" s="42"/>
      <c r="AA840" s="43" t="str">
        <f t="shared" si="54"/>
        <v/>
      </c>
      <c r="AB840" s="23"/>
      <c r="AC840" s="23"/>
      <c r="AD840" s="23"/>
      <c r="AE840" s="23"/>
      <c r="AF840" s="23" t="str">
        <f t="shared" si="55"/>
        <v/>
      </c>
      <c r="AG840" s="88"/>
      <c r="AH840" s="26"/>
      <c r="AI840" s="26"/>
      <c r="AJ840" s="26"/>
    </row>
    <row r="841" spans="1:36">
      <c r="A841" s="42">
        <v>838</v>
      </c>
      <c r="B841" s="42" t="s">
        <v>91</v>
      </c>
      <c r="C841" s="112" t="s">
        <v>0</v>
      </c>
      <c r="D841" s="42"/>
      <c r="E841" s="99"/>
      <c r="F841" s="26"/>
      <c r="G841" s="26"/>
      <c r="H841" s="26"/>
      <c r="I841" s="26"/>
      <c r="J841" s="53"/>
      <c r="K841" s="99"/>
      <c r="L841" s="99"/>
      <c r="M841" s="26"/>
      <c r="N841" s="99"/>
      <c r="O841" s="42" t="str">
        <f t="shared" si="52"/>
        <v/>
      </c>
      <c r="P841" s="26"/>
      <c r="Q841" s="63"/>
      <c r="R841" s="26"/>
      <c r="S841" s="26"/>
      <c r="T841" s="42"/>
      <c r="U841" s="42"/>
      <c r="V841" s="42"/>
      <c r="W841" s="41" t="str">
        <f>IF(E841="","",IF(K841="スギ",VLOOKUP(L841,#REF!,2,0),IF(K841="ヒノキ",VLOOKUP(L841,#REF!,3,0),0)))</f>
        <v/>
      </c>
      <c r="X841" s="41" t="str">
        <f t="shared" si="53"/>
        <v/>
      </c>
      <c r="Y841" s="42"/>
      <c r="Z841" s="42"/>
      <c r="AA841" s="43" t="str">
        <f t="shared" si="54"/>
        <v/>
      </c>
      <c r="AB841" s="23"/>
      <c r="AC841" s="23"/>
      <c r="AD841" s="23"/>
      <c r="AE841" s="23"/>
      <c r="AF841" s="23" t="str">
        <f t="shared" si="55"/>
        <v/>
      </c>
      <c r="AG841" s="88"/>
      <c r="AH841" s="26"/>
      <c r="AI841" s="26"/>
      <c r="AJ841" s="26"/>
    </row>
    <row r="842" spans="1:36">
      <c r="A842" s="42">
        <v>839</v>
      </c>
      <c r="B842" s="42" t="s">
        <v>91</v>
      </c>
      <c r="C842" s="112" t="s">
        <v>0</v>
      </c>
      <c r="D842" s="42"/>
      <c r="E842" s="99"/>
      <c r="F842" s="26"/>
      <c r="G842" s="26"/>
      <c r="H842" s="26"/>
      <c r="I842" s="26"/>
      <c r="J842" s="53"/>
      <c r="K842" s="99"/>
      <c r="L842" s="99"/>
      <c r="M842" s="26"/>
      <c r="N842" s="99"/>
      <c r="O842" s="42" t="str">
        <f t="shared" si="52"/>
        <v/>
      </c>
      <c r="P842" s="26"/>
      <c r="Q842" s="63"/>
      <c r="R842" s="26"/>
      <c r="S842" s="26"/>
      <c r="T842" s="42"/>
      <c r="U842" s="42"/>
      <c r="V842" s="42"/>
      <c r="W842" s="41" t="str">
        <f>IF(E842="","",IF(K842="スギ",VLOOKUP(L842,#REF!,2,0),IF(K842="ヒノキ",VLOOKUP(L842,#REF!,3,0),0)))</f>
        <v/>
      </c>
      <c r="X842" s="41" t="str">
        <f t="shared" si="53"/>
        <v/>
      </c>
      <c r="Y842" s="42"/>
      <c r="Z842" s="42"/>
      <c r="AA842" s="43" t="str">
        <f t="shared" si="54"/>
        <v/>
      </c>
      <c r="AB842" s="23"/>
      <c r="AC842" s="23"/>
      <c r="AD842" s="23"/>
      <c r="AE842" s="23"/>
      <c r="AF842" s="23" t="str">
        <f t="shared" si="55"/>
        <v/>
      </c>
      <c r="AG842" s="88"/>
      <c r="AH842" s="26"/>
      <c r="AI842" s="26"/>
      <c r="AJ842" s="26"/>
    </row>
    <row r="843" spans="1:36">
      <c r="A843" s="42">
        <v>840</v>
      </c>
      <c r="B843" s="42" t="s">
        <v>91</v>
      </c>
      <c r="C843" s="112" t="s">
        <v>0</v>
      </c>
      <c r="D843" s="42"/>
      <c r="E843" s="99"/>
      <c r="F843" s="26"/>
      <c r="G843" s="26"/>
      <c r="H843" s="26"/>
      <c r="I843" s="26"/>
      <c r="J843" s="53"/>
      <c r="K843" s="99"/>
      <c r="L843" s="99"/>
      <c r="M843" s="26"/>
      <c r="N843" s="99"/>
      <c r="O843" s="42" t="str">
        <f t="shared" si="52"/>
        <v/>
      </c>
      <c r="P843" s="26"/>
      <c r="Q843" s="63"/>
      <c r="R843" s="26"/>
      <c r="S843" s="26"/>
      <c r="T843" s="42"/>
      <c r="U843" s="42"/>
      <c r="V843" s="42"/>
      <c r="W843" s="41" t="str">
        <f>IF(E843="","",IF(K843="スギ",VLOOKUP(L843,#REF!,2,0),IF(K843="ヒノキ",VLOOKUP(L843,#REF!,3,0),0)))</f>
        <v/>
      </c>
      <c r="X843" s="41" t="str">
        <f t="shared" si="53"/>
        <v/>
      </c>
      <c r="Y843" s="42"/>
      <c r="Z843" s="42"/>
      <c r="AA843" s="43" t="str">
        <f t="shared" si="54"/>
        <v/>
      </c>
      <c r="AB843" s="23"/>
      <c r="AC843" s="23"/>
      <c r="AD843" s="23"/>
      <c r="AE843" s="23"/>
      <c r="AF843" s="23" t="str">
        <f t="shared" si="55"/>
        <v/>
      </c>
      <c r="AG843" s="88"/>
      <c r="AH843" s="26"/>
      <c r="AI843" s="26"/>
      <c r="AJ843" s="26"/>
    </row>
    <row r="844" spans="1:36">
      <c r="A844" s="42">
        <v>841</v>
      </c>
      <c r="B844" s="42" t="s">
        <v>91</v>
      </c>
      <c r="C844" s="112" t="s">
        <v>0</v>
      </c>
      <c r="D844" s="42"/>
      <c r="E844" s="99"/>
      <c r="F844" s="26"/>
      <c r="G844" s="26"/>
      <c r="H844" s="26"/>
      <c r="I844" s="26"/>
      <c r="J844" s="53"/>
      <c r="K844" s="99"/>
      <c r="L844" s="99"/>
      <c r="M844" s="26"/>
      <c r="N844" s="99"/>
      <c r="O844" s="42" t="str">
        <f t="shared" si="52"/>
        <v/>
      </c>
      <c r="P844" s="26"/>
      <c r="Q844" s="63"/>
      <c r="R844" s="26"/>
      <c r="S844" s="26"/>
      <c r="T844" s="42"/>
      <c r="U844" s="42"/>
      <c r="V844" s="42"/>
      <c r="W844" s="41" t="str">
        <f>IF(E844="","",IF(K844="スギ",VLOOKUP(L844,#REF!,2,0),IF(K844="ヒノキ",VLOOKUP(L844,#REF!,3,0),0)))</f>
        <v/>
      </c>
      <c r="X844" s="41" t="str">
        <f t="shared" si="53"/>
        <v/>
      </c>
      <c r="Y844" s="42"/>
      <c r="Z844" s="42"/>
      <c r="AA844" s="43" t="str">
        <f t="shared" si="54"/>
        <v/>
      </c>
      <c r="AB844" s="23"/>
      <c r="AC844" s="23"/>
      <c r="AD844" s="23"/>
      <c r="AE844" s="23"/>
      <c r="AF844" s="23" t="str">
        <f t="shared" si="55"/>
        <v/>
      </c>
      <c r="AG844" s="88"/>
      <c r="AH844" s="26"/>
      <c r="AI844" s="26"/>
      <c r="AJ844" s="26"/>
    </row>
    <row r="845" spans="1:36">
      <c r="A845" s="42">
        <v>842</v>
      </c>
      <c r="B845" s="42" t="s">
        <v>91</v>
      </c>
      <c r="C845" s="112" t="s">
        <v>0</v>
      </c>
      <c r="D845" s="42"/>
      <c r="E845" s="99"/>
      <c r="F845" s="26"/>
      <c r="G845" s="26"/>
      <c r="H845" s="26"/>
      <c r="I845" s="26"/>
      <c r="J845" s="53"/>
      <c r="K845" s="99"/>
      <c r="L845" s="99"/>
      <c r="M845" s="26"/>
      <c r="N845" s="99"/>
      <c r="O845" s="42" t="str">
        <f t="shared" si="52"/>
        <v/>
      </c>
      <c r="P845" s="26"/>
      <c r="Q845" s="63"/>
      <c r="R845" s="26"/>
      <c r="S845" s="26"/>
      <c r="T845" s="42"/>
      <c r="U845" s="42"/>
      <c r="V845" s="42"/>
      <c r="W845" s="41" t="str">
        <f>IF(E845="","",IF(K845="スギ",VLOOKUP(L845,#REF!,2,0),IF(K845="ヒノキ",VLOOKUP(L845,#REF!,3,0),0)))</f>
        <v/>
      </c>
      <c r="X845" s="41" t="str">
        <f t="shared" si="53"/>
        <v/>
      </c>
      <c r="Y845" s="42"/>
      <c r="Z845" s="42"/>
      <c r="AA845" s="43" t="str">
        <f t="shared" si="54"/>
        <v/>
      </c>
      <c r="AB845" s="23"/>
      <c r="AC845" s="23"/>
      <c r="AD845" s="23"/>
      <c r="AE845" s="23"/>
      <c r="AF845" s="23" t="str">
        <f t="shared" si="55"/>
        <v/>
      </c>
      <c r="AG845" s="88"/>
      <c r="AH845" s="26"/>
      <c r="AI845" s="26"/>
      <c r="AJ845" s="26"/>
    </row>
    <row r="846" spans="1:36">
      <c r="A846" s="42">
        <v>843</v>
      </c>
      <c r="B846" s="42" t="s">
        <v>91</v>
      </c>
      <c r="C846" s="112" t="s">
        <v>0</v>
      </c>
      <c r="D846" s="42"/>
      <c r="E846" s="99"/>
      <c r="F846" s="26"/>
      <c r="G846" s="26"/>
      <c r="H846" s="26"/>
      <c r="I846" s="26"/>
      <c r="J846" s="53"/>
      <c r="K846" s="99"/>
      <c r="L846" s="99"/>
      <c r="M846" s="26"/>
      <c r="N846" s="99"/>
      <c r="O846" s="42" t="str">
        <f t="shared" si="52"/>
        <v/>
      </c>
      <c r="P846" s="26"/>
      <c r="Q846" s="63"/>
      <c r="R846" s="26"/>
      <c r="S846" s="26"/>
      <c r="T846" s="42"/>
      <c r="U846" s="42"/>
      <c r="V846" s="42"/>
      <c r="W846" s="41" t="str">
        <f>IF(E846="","",IF(K846="スギ",VLOOKUP(L846,#REF!,2,0),IF(K846="ヒノキ",VLOOKUP(L846,#REF!,3,0),0)))</f>
        <v/>
      </c>
      <c r="X846" s="41" t="str">
        <f t="shared" si="53"/>
        <v/>
      </c>
      <c r="Y846" s="42"/>
      <c r="Z846" s="42"/>
      <c r="AA846" s="43" t="str">
        <f t="shared" si="54"/>
        <v/>
      </c>
      <c r="AB846" s="23"/>
      <c r="AC846" s="23"/>
      <c r="AD846" s="23"/>
      <c r="AE846" s="23"/>
      <c r="AF846" s="23" t="str">
        <f t="shared" si="55"/>
        <v/>
      </c>
      <c r="AG846" s="88"/>
      <c r="AH846" s="26"/>
      <c r="AI846" s="26"/>
      <c r="AJ846" s="26"/>
    </row>
    <row r="847" spans="1:36">
      <c r="A847" s="42">
        <v>844</v>
      </c>
      <c r="B847" s="42" t="s">
        <v>91</v>
      </c>
      <c r="C847" s="112" t="s">
        <v>0</v>
      </c>
      <c r="D847" s="42"/>
      <c r="E847" s="99"/>
      <c r="F847" s="26"/>
      <c r="G847" s="26"/>
      <c r="H847" s="26"/>
      <c r="I847" s="26"/>
      <c r="J847" s="53"/>
      <c r="K847" s="99"/>
      <c r="L847" s="99"/>
      <c r="M847" s="26"/>
      <c r="N847" s="99"/>
      <c r="O847" s="42" t="str">
        <f t="shared" si="52"/>
        <v/>
      </c>
      <c r="P847" s="26"/>
      <c r="Q847" s="63"/>
      <c r="R847" s="26"/>
      <c r="S847" s="26"/>
      <c r="T847" s="42"/>
      <c r="U847" s="42"/>
      <c r="V847" s="42"/>
      <c r="W847" s="41" t="str">
        <f>IF(E847="","",IF(K847="スギ",VLOOKUP(L847,#REF!,2,0),IF(K847="ヒノキ",VLOOKUP(L847,#REF!,3,0),0)))</f>
        <v/>
      </c>
      <c r="X847" s="41" t="str">
        <f t="shared" si="53"/>
        <v/>
      </c>
      <c r="Y847" s="42"/>
      <c r="Z847" s="42"/>
      <c r="AA847" s="43" t="str">
        <f t="shared" si="54"/>
        <v/>
      </c>
      <c r="AB847" s="23"/>
      <c r="AC847" s="23"/>
      <c r="AD847" s="23"/>
      <c r="AE847" s="23"/>
      <c r="AF847" s="23" t="str">
        <f t="shared" si="55"/>
        <v/>
      </c>
      <c r="AG847" s="88"/>
      <c r="AH847" s="26"/>
      <c r="AI847" s="26"/>
      <c r="AJ847" s="26"/>
    </row>
    <row r="848" spans="1:36">
      <c r="A848" s="42">
        <v>845</v>
      </c>
      <c r="B848" s="42" t="s">
        <v>91</v>
      </c>
      <c r="C848" s="112" t="s">
        <v>0</v>
      </c>
      <c r="D848" s="42"/>
      <c r="E848" s="99"/>
      <c r="F848" s="26"/>
      <c r="G848" s="26"/>
      <c r="H848" s="26"/>
      <c r="I848" s="26"/>
      <c r="J848" s="53"/>
      <c r="K848" s="99"/>
      <c r="L848" s="99"/>
      <c r="M848" s="26"/>
      <c r="N848" s="99"/>
      <c r="O848" s="42" t="str">
        <f t="shared" si="52"/>
        <v/>
      </c>
      <c r="P848" s="26"/>
      <c r="Q848" s="63"/>
      <c r="R848" s="26"/>
      <c r="S848" s="26"/>
      <c r="T848" s="42"/>
      <c r="U848" s="42"/>
      <c r="V848" s="42"/>
      <c r="W848" s="41" t="str">
        <f>IF(E848="","",IF(K848="スギ",VLOOKUP(L848,#REF!,2,0),IF(K848="ヒノキ",VLOOKUP(L848,#REF!,3,0),0)))</f>
        <v/>
      </c>
      <c r="X848" s="41" t="str">
        <f t="shared" si="53"/>
        <v/>
      </c>
      <c r="Y848" s="42"/>
      <c r="Z848" s="42"/>
      <c r="AA848" s="43" t="str">
        <f t="shared" si="54"/>
        <v/>
      </c>
      <c r="AB848" s="23"/>
      <c r="AC848" s="23"/>
      <c r="AD848" s="23"/>
      <c r="AE848" s="23"/>
      <c r="AF848" s="23" t="str">
        <f t="shared" si="55"/>
        <v/>
      </c>
      <c r="AG848" s="88"/>
      <c r="AH848" s="26"/>
      <c r="AI848" s="26"/>
      <c r="AJ848" s="26"/>
    </row>
    <row r="849" spans="1:36">
      <c r="A849" s="42">
        <v>846</v>
      </c>
      <c r="B849" s="42" t="s">
        <v>91</v>
      </c>
      <c r="C849" s="112" t="s">
        <v>0</v>
      </c>
      <c r="D849" s="42"/>
      <c r="E849" s="99"/>
      <c r="F849" s="26"/>
      <c r="G849" s="26"/>
      <c r="H849" s="26"/>
      <c r="I849" s="26"/>
      <c r="J849" s="53"/>
      <c r="K849" s="99"/>
      <c r="L849" s="99"/>
      <c r="M849" s="26"/>
      <c r="N849" s="99"/>
      <c r="O849" s="42" t="str">
        <f t="shared" si="52"/>
        <v/>
      </c>
      <c r="P849" s="26"/>
      <c r="Q849" s="63"/>
      <c r="R849" s="26"/>
      <c r="S849" s="26"/>
      <c r="T849" s="42"/>
      <c r="U849" s="42"/>
      <c r="V849" s="42"/>
      <c r="W849" s="41" t="str">
        <f>IF(E849="","",IF(K849="スギ",VLOOKUP(L849,#REF!,2,0),IF(K849="ヒノキ",VLOOKUP(L849,#REF!,3,0),0)))</f>
        <v/>
      </c>
      <c r="X849" s="41" t="str">
        <f t="shared" si="53"/>
        <v/>
      </c>
      <c r="Y849" s="42"/>
      <c r="Z849" s="42"/>
      <c r="AA849" s="43" t="str">
        <f t="shared" si="54"/>
        <v/>
      </c>
      <c r="AB849" s="23"/>
      <c r="AC849" s="23"/>
      <c r="AD849" s="23"/>
      <c r="AE849" s="23"/>
      <c r="AF849" s="23" t="str">
        <f t="shared" si="55"/>
        <v/>
      </c>
      <c r="AG849" s="88"/>
      <c r="AH849" s="26"/>
      <c r="AI849" s="26"/>
      <c r="AJ849" s="26"/>
    </row>
    <row r="850" spans="1:36">
      <c r="A850" s="42">
        <v>847</v>
      </c>
      <c r="B850" s="42" t="s">
        <v>91</v>
      </c>
      <c r="C850" s="112" t="s">
        <v>0</v>
      </c>
      <c r="D850" s="42"/>
      <c r="E850" s="99"/>
      <c r="F850" s="26"/>
      <c r="G850" s="26"/>
      <c r="H850" s="26"/>
      <c r="I850" s="26"/>
      <c r="J850" s="53"/>
      <c r="K850" s="99"/>
      <c r="L850" s="99"/>
      <c r="M850" s="26"/>
      <c r="N850" s="99"/>
      <c r="O850" s="42" t="str">
        <f t="shared" si="52"/>
        <v/>
      </c>
      <c r="P850" s="26"/>
      <c r="Q850" s="63"/>
      <c r="R850" s="26"/>
      <c r="S850" s="26"/>
      <c r="T850" s="42"/>
      <c r="U850" s="42"/>
      <c r="V850" s="42"/>
      <c r="W850" s="41" t="str">
        <f>IF(E850="","",IF(K850="スギ",VLOOKUP(L850,#REF!,2,0),IF(K850="ヒノキ",VLOOKUP(L850,#REF!,3,0),0)))</f>
        <v/>
      </c>
      <c r="X850" s="41" t="str">
        <f t="shared" si="53"/>
        <v/>
      </c>
      <c r="Y850" s="42"/>
      <c r="Z850" s="42"/>
      <c r="AA850" s="43" t="str">
        <f t="shared" si="54"/>
        <v/>
      </c>
      <c r="AB850" s="23"/>
      <c r="AC850" s="23"/>
      <c r="AD850" s="23"/>
      <c r="AE850" s="23"/>
      <c r="AF850" s="23" t="str">
        <f t="shared" si="55"/>
        <v/>
      </c>
      <c r="AG850" s="88"/>
      <c r="AH850" s="26"/>
      <c r="AI850" s="26"/>
      <c r="AJ850" s="26"/>
    </row>
    <row r="851" spans="1:36">
      <c r="A851" s="42">
        <v>848</v>
      </c>
      <c r="B851" s="42" t="s">
        <v>91</v>
      </c>
      <c r="C851" s="112" t="s">
        <v>0</v>
      </c>
      <c r="D851" s="42"/>
      <c r="E851" s="99"/>
      <c r="F851" s="26"/>
      <c r="G851" s="26"/>
      <c r="H851" s="26"/>
      <c r="I851" s="26"/>
      <c r="J851" s="53"/>
      <c r="K851" s="99"/>
      <c r="L851" s="99"/>
      <c r="M851" s="26"/>
      <c r="N851" s="99"/>
      <c r="O851" s="42" t="str">
        <f t="shared" si="52"/>
        <v/>
      </c>
      <c r="P851" s="26"/>
      <c r="Q851" s="63"/>
      <c r="R851" s="26"/>
      <c r="S851" s="26"/>
      <c r="T851" s="42"/>
      <c r="U851" s="42"/>
      <c r="V851" s="42"/>
      <c r="W851" s="41" t="str">
        <f>IF(E851="","",IF(K851="スギ",VLOOKUP(L851,#REF!,2,0),IF(K851="ヒノキ",VLOOKUP(L851,#REF!,3,0),0)))</f>
        <v/>
      </c>
      <c r="X851" s="41" t="str">
        <f t="shared" si="53"/>
        <v/>
      </c>
      <c r="Y851" s="42"/>
      <c r="Z851" s="42"/>
      <c r="AA851" s="43" t="str">
        <f t="shared" si="54"/>
        <v/>
      </c>
      <c r="AB851" s="23"/>
      <c r="AC851" s="23"/>
      <c r="AD851" s="23"/>
      <c r="AE851" s="23"/>
      <c r="AF851" s="23" t="str">
        <f t="shared" si="55"/>
        <v/>
      </c>
      <c r="AG851" s="88"/>
      <c r="AH851" s="26"/>
      <c r="AI851" s="26"/>
      <c r="AJ851" s="26"/>
    </row>
    <row r="852" spans="1:36">
      <c r="A852" s="42">
        <v>849</v>
      </c>
      <c r="B852" s="42" t="s">
        <v>91</v>
      </c>
      <c r="C852" s="112" t="s">
        <v>0</v>
      </c>
      <c r="D852" s="42"/>
      <c r="E852" s="99"/>
      <c r="F852" s="26"/>
      <c r="G852" s="26"/>
      <c r="H852" s="26"/>
      <c r="I852" s="26"/>
      <c r="J852" s="53"/>
      <c r="K852" s="99"/>
      <c r="L852" s="99"/>
      <c r="M852" s="26"/>
      <c r="N852" s="99"/>
      <c r="O852" s="42" t="str">
        <f t="shared" si="52"/>
        <v/>
      </c>
      <c r="P852" s="26"/>
      <c r="Q852" s="63"/>
      <c r="R852" s="26"/>
      <c r="S852" s="26"/>
      <c r="T852" s="42"/>
      <c r="U852" s="42"/>
      <c r="V852" s="42"/>
      <c r="W852" s="41" t="str">
        <f>IF(E852="","",IF(K852="スギ",VLOOKUP(L852,#REF!,2,0),IF(K852="ヒノキ",VLOOKUP(L852,#REF!,3,0),0)))</f>
        <v/>
      </c>
      <c r="X852" s="41" t="str">
        <f t="shared" si="53"/>
        <v/>
      </c>
      <c r="Y852" s="42"/>
      <c r="Z852" s="42"/>
      <c r="AA852" s="43" t="str">
        <f t="shared" si="54"/>
        <v/>
      </c>
      <c r="AB852" s="23"/>
      <c r="AC852" s="23"/>
      <c r="AD852" s="23"/>
      <c r="AE852" s="23"/>
      <c r="AF852" s="23" t="str">
        <f t="shared" si="55"/>
        <v/>
      </c>
      <c r="AG852" s="88"/>
      <c r="AH852" s="26"/>
      <c r="AI852" s="26"/>
      <c r="AJ852" s="26"/>
    </row>
    <row r="853" spans="1:36">
      <c r="A853" s="42">
        <v>850</v>
      </c>
      <c r="B853" s="42" t="s">
        <v>91</v>
      </c>
      <c r="C853" s="112" t="s">
        <v>0</v>
      </c>
      <c r="D853" s="42"/>
      <c r="E853" s="99"/>
      <c r="F853" s="26"/>
      <c r="G853" s="26"/>
      <c r="H853" s="26"/>
      <c r="I853" s="26"/>
      <c r="J853" s="53"/>
      <c r="K853" s="99"/>
      <c r="L853" s="99"/>
      <c r="M853" s="26"/>
      <c r="N853" s="99"/>
      <c r="O853" s="42" t="str">
        <f t="shared" si="52"/>
        <v/>
      </c>
      <c r="P853" s="26"/>
      <c r="Q853" s="63"/>
      <c r="R853" s="26"/>
      <c r="S853" s="26"/>
      <c r="T853" s="42"/>
      <c r="U853" s="42"/>
      <c r="V853" s="42"/>
      <c r="W853" s="41" t="str">
        <f>IF(E853="","",IF(K853="スギ",VLOOKUP(L853,#REF!,2,0),IF(K853="ヒノキ",VLOOKUP(L853,#REF!,3,0),0)))</f>
        <v/>
      </c>
      <c r="X853" s="41" t="str">
        <f t="shared" si="53"/>
        <v/>
      </c>
      <c r="Y853" s="42"/>
      <c r="Z853" s="42"/>
      <c r="AA853" s="43" t="str">
        <f t="shared" si="54"/>
        <v/>
      </c>
      <c r="AB853" s="23"/>
      <c r="AC853" s="23"/>
      <c r="AD853" s="23"/>
      <c r="AE853" s="23"/>
      <c r="AF853" s="23" t="str">
        <f t="shared" si="55"/>
        <v/>
      </c>
      <c r="AG853" s="88"/>
      <c r="AH853" s="26"/>
      <c r="AI853" s="26"/>
      <c r="AJ853" s="26"/>
    </row>
    <row r="854" spans="1:36">
      <c r="A854" s="42">
        <v>851</v>
      </c>
      <c r="B854" s="42" t="s">
        <v>91</v>
      </c>
      <c r="C854" s="112" t="s">
        <v>0</v>
      </c>
      <c r="D854" s="42"/>
      <c r="E854" s="99"/>
      <c r="F854" s="26"/>
      <c r="G854" s="26"/>
      <c r="H854" s="26"/>
      <c r="I854" s="26"/>
      <c r="J854" s="53"/>
      <c r="K854" s="99"/>
      <c r="L854" s="99"/>
      <c r="M854" s="26"/>
      <c r="N854" s="99"/>
      <c r="O854" s="42" t="str">
        <f t="shared" si="52"/>
        <v/>
      </c>
      <c r="P854" s="26"/>
      <c r="Q854" s="63"/>
      <c r="R854" s="26"/>
      <c r="S854" s="26"/>
      <c r="T854" s="42"/>
      <c r="U854" s="42"/>
      <c r="V854" s="42"/>
      <c r="W854" s="41" t="str">
        <f>IF(E854="","",IF(K854="スギ",VLOOKUP(L854,#REF!,2,0),IF(K854="ヒノキ",VLOOKUP(L854,#REF!,3,0),0)))</f>
        <v/>
      </c>
      <c r="X854" s="41" t="str">
        <f t="shared" si="53"/>
        <v/>
      </c>
      <c r="Y854" s="42"/>
      <c r="Z854" s="42"/>
      <c r="AA854" s="43" t="str">
        <f t="shared" si="54"/>
        <v/>
      </c>
      <c r="AB854" s="23"/>
      <c r="AC854" s="23"/>
      <c r="AD854" s="23"/>
      <c r="AE854" s="23"/>
      <c r="AF854" s="23" t="str">
        <f t="shared" si="55"/>
        <v/>
      </c>
      <c r="AG854" s="88"/>
      <c r="AH854" s="26"/>
      <c r="AI854" s="26"/>
      <c r="AJ854" s="26"/>
    </row>
    <row r="855" spans="1:36">
      <c r="A855" s="42">
        <v>852</v>
      </c>
      <c r="B855" s="42" t="s">
        <v>91</v>
      </c>
      <c r="C855" s="112" t="s">
        <v>0</v>
      </c>
      <c r="D855" s="42"/>
      <c r="E855" s="99"/>
      <c r="F855" s="26"/>
      <c r="G855" s="26"/>
      <c r="H855" s="26"/>
      <c r="I855" s="26"/>
      <c r="J855" s="53"/>
      <c r="K855" s="99"/>
      <c r="L855" s="99"/>
      <c r="M855" s="26"/>
      <c r="N855" s="99"/>
      <c r="O855" s="42" t="str">
        <f t="shared" si="52"/>
        <v/>
      </c>
      <c r="P855" s="26"/>
      <c r="Q855" s="63"/>
      <c r="R855" s="26"/>
      <c r="S855" s="26"/>
      <c r="T855" s="42"/>
      <c r="U855" s="42"/>
      <c r="V855" s="42"/>
      <c r="W855" s="41" t="str">
        <f>IF(E855="","",IF(K855="スギ",VLOOKUP(L855,#REF!,2,0),IF(K855="ヒノキ",VLOOKUP(L855,#REF!,3,0),0)))</f>
        <v/>
      </c>
      <c r="X855" s="41" t="str">
        <f t="shared" si="53"/>
        <v/>
      </c>
      <c r="Y855" s="42"/>
      <c r="Z855" s="42"/>
      <c r="AA855" s="43" t="str">
        <f t="shared" si="54"/>
        <v/>
      </c>
      <c r="AB855" s="23"/>
      <c r="AC855" s="23"/>
      <c r="AD855" s="23"/>
      <c r="AE855" s="23"/>
      <c r="AF855" s="23" t="str">
        <f t="shared" si="55"/>
        <v/>
      </c>
      <c r="AG855" s="88"/>
      <c r="AH855" s="26"/>
      <c r="AI855" s="26"/>
      <c r="AJ855" s="26"/>
    </row>
    <row r="856" spans="1:36">
      <c r="A856" s="42">
        <v>853</v>
      </c>
      <c r="B856" s="42" t="s">
        <v>91</v>
      </c>
      <c r="C856" s="112" t="s">
        <v>0</v>
      </c>
      <c r="D856" s="42"/>
      <c r="E856" s="99"/>
      <c r="F856" s="26"/>
      <c r="G856" s="26"/>
      <c r="H856" s="26"/>
      <c r="I856" s="26"/>
      <c r="J856" s="53"/>
      <c r="K856" s="99"/>
      <c r="L856" s="99"/>
      <c r="M856" s="26"/>
      <c r="N856" s="99"/>
      <c r="O856" s="42" t="str">
        <f t="shared" si="52"/>
        <v/>
      </c>
      <c r="P856" s="26"/>
      <c r="Q856" s="63"/>
      <c r="R856" s="26"/>
      <c r="S856" s="26"/>
      <c r="T856" s="42"/>
      <c r="U856" s="42"/>
      <c r="V856" s="42"/>
      <c r="W856" s="41" t="str">
        <f>IF(E856="","",IF(K856="スギ",VLOOKUP(L856,#REF!,2,0),IF(K856="ヒノキ",VLOOKUP(L856,#REF!,3,0),0)))</f>
        <v/>
      </c>
      <c r="X856" s="41" t="str">
        <f t="shared" si="53"/>
        <v/>
      </c>
      <c r="Y856" s="42"/>
      <c r="Z856" s="42"/>
      <c r="AA856" s="43" t="str">
        <f t="shared" si="54"/>
        <v/>
      </c>
      <c r="AB856" s="23"/>
      <c r="AC856" s="23"/>
      <c r="AD856" s="23"/>
      <c r="AE856" s="23"/>
      <c r="AF856" s="23" t="str">
        <f t="shared" si="55"/>
        <v/>
      </c>
      <c r="AG856" s="88"/>
      <c r="AH856" s="26"/>
      <c r="AI856" s="26"/>
      <c r="AJ856" s="26"/>
    </row>
    <row r="857" spans="1:36">
      <c r="A857" s="42">
        <v>854</v>
      </c>
      <c r="B857" s="42" t="s">
        <v>91</v>
      </c>
      <c r="C857" s="112" t="s">
        <v>0</v>
      </c>
      <c r="D857" s="42"/>
      <c r="E857" s="99"/>
      <c r="F857" s="26"/>
      <c r="G857" s="26"/>
      <c r="H857" s="26"/>
      <c r="I857" s="26"/>
      <c r="J857" s="53"/>
      <c r="K857" s="99"/>
      <c r="L857" s="99"/>
      <c r="M857" s="26"/>
      <c r="N857" s="99"/>
      <c r="O857" s="42" t="str">
        <f t="shared" si="52"/>
        <v/>
      </c>
      <c r="P857" s="26"/>
      <c r="Q857" s="63"/>
      <c r="R857" s="26"/>
      <c r="S857" s="26"/>
      <c r="T857" s="42"/>
      <c r="U857" s="42"/>
      <c r="V857" s="42"/>
      <c r="W857" s="41" t="str">
        <f>IF(E857="","",IF(K857="スギ",VLOOKUP(L857,#REF!,2,0),IF(K857="ヒノキ",VLOOKUP(L857,#REF!,3,0),0)))</f>
        <v/>
      </c>
      <c r="X857" s="41" t="str">
        <f t="shared" si="53"/>
        <v/>
      </c>
      <c r="Y857" s="42"/>
      <c r="Z857" s="42"/>
      <c r="AA857" s="43" t="str">
        <f t="shared" si="54"/>
        <v/>
      </c>
      <c r="AB857" s="23"/>
      <c r="AC857" s="23"/>
      <c r="AD857" s="23"/>
      <c r="AE857" s="23"/>
      <c r="AF857" s="23" t="str">
        <f t="shared" si="55"/>
        <v/>
      </c>
      <c r="AG857" s="88"/>
      <c r="AH857" s="26"/>
      <c r="AI857" s="26"/>
      <c r="AJ857" s="26"/>
    </row>
    <row r="858" spans="1:36">
      <c r="A858" s="42">
        <v>855</v>
      </c>
      <c r="B858" s="42" t="s">
        <v>91</v>
      </c>
      <c r="C858" s="112" t="s">
        <v>0</v>
      </c>
      <c r="D858" s="42"/>
      <c r="E858" s="99"/>
      <c r="F858" s="26"/>
      <c r="G858" s="26"/>
      <c r="H858" s="26"/>
      <c r="I858" s="26"/>
      <c r="J858" s="53"/>
      <c r="K858" s="99"/>
      <c r="L858" s="99"/>
      <c r="M858" s="26"/>
      <c r="N858" s="99"/>
      <c r="O858" s="42" t="str">
        <f t="shared" si="52"/>
        <v/>
      </c>
      <c r="P858" s="26"/>
      <c r="Q858" s="63"/>
      <c r="R858" s="26"/>
      <c r="S858" s="26"/>
      <c r="T858" s="42"/>
      <c r="U858" s="42"/>
      <c r="V858" s="42"/>
      <c r="W858" s="41" t="str">
        <f>IF(E858="","",IF(K858="スギ",VLOOKUP(L858,#REF!,2,0),IF(K858="ヒノキ",VLOOKUP(L858,#REF!,3,0),0)))</f>
        <v/>
      </c>
      <c r="X858" s="41" t="str">
        <f t="shared" si="53"/>
        <v/>
      </c>
      <c r="Y858" s="42"/>
      <c r="Z858" s="42"/>
      <c r="AA858" s="43" t="str">
        <f t="shared" si="54"/>
        <v/>
      </c>
      <c r="AB858" s="23"/>
      <c r="AC858" s="23"/>
      <c r="AD858" s="23"/>
      <c r="AE858" s="23"/>
      <c r="AF858" s="23" t="str">
        <f t="shared" si="55"/>
        <v/>
      </c>
      <c r="AG858" s="88"/>
      <c r="AH858" s="26"/>
      <c r="AI858" s="26"/>
      <c r="AJ858" s="26"/>
    </row>
    <row r="859" spans="1:36">
      <c r="A859" s="42">
        <v>856</v>
      </c>
      <c r="B859" s="42" t="s">
        <v>91</v>
      </c>
      <c r="C859" s="112" t="s">
        <v>0</v>
      </c>
      <c r="D859" s="42"/>
      <c r="E859" s="99"/>
      <c r="F859" s="26"/>
      <c r="G859" s="26"/>
      <c r="H859" s="26"/>
      <c r="I859" s="26"/>
      <c r="J859" s="53"/>
      <c r="K859" s="99"/>
      <c r="L859" s="99"/>
      <c r="M859" s="26"/>
      <c r="N859" s="99"/>
      <c r="O859" s="42" t="str">
        <f t="shared" si="52"/>
        <v/>
      </c>
      <c r="P859" s="26"/>
      <c r="Q859" s="63"/>
      <c r="R859" s="26"/>
      <c r="S859" s="26"/>
      <c r="T859" s="42"/>
      <c r="U859" s="42"/>
      <c r="V859" s="42"/>
      <c r="W859" s="41" t="str">
        <f>IF(E859="","",IF(K859="スギ",VLOOKUP(L859,#REF!,2,0),IF(K859="ヒノキ",VLOOKUP(L859,#REF!,3,0),0)))</f>
        <v/>
      </c>
      <c r="X859" s="41" t="str">
        <f t="shared" si="53"/>
        <v/>
      </c>
      <c r="Y859" s="42"/>
      <c r="Z859" s="42"/>
      <c r="AA859" s="43" t="str">
        <f t="shared" si="54"/>
        <v/>
      </c>
      <c r="AB859" s="23"/>
      <c r="AC859" s="23"/>
      <c r="AD859" s="23"/>
      <c r="AE859" s="23"/>
      <c r="AF859" s="23" t="str">
        <f t="shared" si="55"/>
        <v/>
      </c>
      <c r="AG859" s="88"/>
      <c r="AH859" s="26"/>
      <c r="AI859" s="26"/>
      <c r="AJ859" s="26"/>
    </row>
    <row r="860" spans="1:36">
      <c r="A860" s="42">
        <v>857</v>
      </c>
      <c r="B860" s="42" t="s">
        <v>91</v>
      </c>
      <c r="C860" s="112" t="s">
        <v>0</v>
      </c>
      <c r="D860" s="42"/>
      <c r="E860" s="99"/>
      <c r="F860" s="26"/>
      <c r="G860" s="26"/>
      <c r="H860" s="26"/>
      <c r="I860" s="26"/>
      <c r="J860" s="53"/>
      <c r="K860" s="99"/>
      <c r="L860" s="99"/>
      <c r="M860" s="26"/>
      <c r="N860" s="99"/>
      <c r="O860" s="42" t="str">
        <f t="shared" si="52"/>
        <v/>
      </c>
      <c r="P860" s="26"/>
      <c r="Q860" s="63"/>
      <c r="R860" s="26"/>
      <c r="S860" s="26"/>
      <c r="T860" s="42"/>
      <c r="U860" s="42"/>
      <c r="V860" s="42"/>
      <c r="W860" s="41" t="str">
        <f>IF(E860="","",IF(K860="スギ",VLOOKUP(L860,#REF!,2,0),IF(K860="ヒノキ",VLOOKUP(L860,#REF!,3,0),0)))</f>
        <v/>
      </c>
      <c r="X860" s="41" t="str">
        <f t="shared" si="53"/>
        <v/>
      </c>
      <c r="Y860" s="42"/>
      <c r="Z860" s="42"/>
      <c r="AA860" s="43" t="str">
        <f t="shared" si="54"/>
        <v/>
      </c>
      <c r="AB860" s="23"/>
      <c r="AC860" s="23"/>
      <c r="AD860" s="23"/>
      <c r="AE860" s="23"/>
      <c r="AF860" s="23" t="str">
        <f t="shared" si="55"/>
        <v/>
      </c>
      <c r="AG860" s="88"/>
      <c r="AH860" s="26"/>
      <c r="AI860" s="26"/>
      <c r="AJ860" s="26"/>
    </row>
    <row r="861" spans="1:36">
      <c r="A861" s="42">
        <v>858</v>
      </c>
      <c r="B861" s="42" t="s">
        <v>91</v>
      </c>
      <c r="C861" s="112" t="s">
        <v>0</v>
      </c>
      <c r="D861" s="42"/>
      <c r="E861" s="99"/>
      <c r="F861" s="26"/>
      <c r="G861" s="26"/>
      <c r="H861" s="26"/>
      <c r="I861" s="26"/>
      <c r="J861" s="53"/>
      <c r="K861" s="99"/>
      <c r="L861" s="99"/>
      <c r="M861" s="26"/>
      <c r="N861" s="99"/>
      <c r="O861" s="42" t="str">
        <f t="shared" si="52"/>
        <v/>
      </c>
      <c r="P861" s="26"/>
      <c r="Q861" s="63"/>
      <c r="R861" s="26"/>
      <c r="S861" s="26"/>
      <c r="T861" s="42"/>
      <c r="U861" s="42"/>
      <c r="V861" s="42"/>
      <c r="W861" s="41" t="str">
        <f>IF(E861="","",IF(K861="スギ",VLOOKUP(L861,#REF!,2,0),IF(K861="ヒノキ",VLOOKUP(L861,#REF!,3,0),0)))</f>
        <v/>
      </c>
      <c r="X861" s="41" t="str">
        <f t="shared" si="53"/>
        <v/>
      </c>
      <c r="Y861" s="42"/>
      <c r="Z861" s="42"/>
      <c r="AA861" s="43" t="str">
        <f t="shared" si="54"/>
        <v/>
      </c>
      <c r="AB861" s="23"/>
      <c r="AC861" s="23"/>
      <c r="AD861" s="23"/>
      <c r="AE861" s="23"/>
      <c r="AF861" s="23" t="str">
        <f t="shared" si="55"/>
        <v/>
      </c>
      <c r="AG861" s="88"/>
      <c r="AH861" s="26"/>
      <c r="AI861" s="26"/>
      <c r="AJ861" s="26"/>
    </row>
    <row r="862" spans="1:36">
      <c r="A862" s="42">
        <v>859</v>
      </c>
      <c r="B862" s="42" t="s">
        <v>91</v>
      </c>
      <c r="C862" s="112" t="s">
        <v>0</v>
      </c>
      <c r="D862" s="42"/>
      <c r="E862" s="99"/>
      <c r="F862" s="26"/>
      <c r="G862" s="26"/>
      <c r="H862" s="26"/>
      <c r="I862" s="26"/>
      <c r="J862" s="53"/>
      <c r="K862" s="99"/>
      <c r="L862" s="99"/>
      <c r="M862" s="26"/>
      <c r="N862" s="99"/>
      <c r="O862" s="42" t="str">
        <f t="shared" si="52"/>
        <v/>
      </c>
      <c r="P862" s="26"/>
      <c r="Q862" s="63"/>
      <c r="R862" s="26"/>
      <c r="S862" s="26"/>
      <c r="T862" s="42"/>
      <c r="U862" s="42"/>
      <c r="V862" s="42"/>
      <c r="W862" s="41" t="str">
        <f>IF(E862="","",IF(K862="スギ",VLOOKUP(L862,#REF!,2,0),IF(K862="ヒノキ",VLOOKUP(L862,#REF!,3,0),0)))</f>
        <v/>
      </c>
      <c r="X862" s="41" t="str">
        <f t="shared" si="53"/>
        <v/>
      </c>
      <c r="Y862" s="42"/>
      <c r="Z862" s="42"/>
      <c r="AA862" s="43" t="str">
        <f t="shared" si="54"/>
        <v/>
      </c>
      <c r="AB862" s="23"/>
      <c r="AC862" s="23"/>
      <c r="AD862" s="23"/>
      <c r="AE862" s="23"/>
      <c r="AF862" s="23" t="str">
        <f t="shared" si="55"/>
        <v/>
      </c>
      <c r="AG862" s="88"/>
      <c r="AH862" s="26"/>
      <c r="AI862" s="26"/>
      <c r="AJ862" s="26"/>
    </row>
    <row r="863" spans="1:36">
      <c r="A863" s="42">
        <v>860</v>
      </c>
      <c r="B863" s="42" t="s">
        <v>91</v>
      </c>
      <c r="C863" s="112" t="s">
        <v>0</v>
      </c>
      <c r="D863" s="42"/>
      <c r="E863" s="99"/>
      <c r="F863" s="26"/>
      <c r="G863" s="26"/>
      <c r="H863" s="26"/>
      <c r="I863" s="26"/>
      <c r="J863" s="53"/>
      <c r="K863" s="99"/>
      <c r="L863" s="99"/>
      <c r="M863" s="26"/>
      <c r="N863" s="99"/>
      <c r="O863" s="42" t="str">
        <f t="shared" si="52"/>
        <v/>
      </c>
      <c r="P863" s="26"/>
      <c r="Q863" s="63"/>
      <c r="R863" s="26"/>
      <c r="S863" s="26"/>
      <c r="T863" s="42"/>
      <c r="U863" s="42"/>
      <c r="V863" s="42"/>
      <c r="W863" s="41" t="str">
        <f>IF(E863="","",IF(K863="スギ",VLOOKUP(L863,#REF!,2,0),IF(K863="ヒノキ",VLOOKUP(L863,#REF!,3,0),0)))</f>
        <v/>
      </c>
      <c r="X863" s="41" t="str">
        <f t="shared" si="53"/>
        <v/>
      </c>
      <c r="Y863" s="42"/>
      <c r="Z863" s="42"/>
      <c r="AA863" s="43" t="str">
        <f t="shared" si="54"/>
        <v/>
      </c>
      <c r="AB863" s="23"/>
      <c r="AC863" s="23"/>
      <c r="AD863" s="23"/>
      <c r="AE863" s="23"/>
      <c r="AF863" s="23" t="str">
        <f t="shared" si="55"/>
        <v/>
      </c>
      <c r="AG863" s="88"/>
      <c r="AH863" s="26"/>
      <c r="AI863" s="26"/>
      <c r="AJ863" s="26"/>
    </row>
    <row r="864" spans="1:36">
      <c r="A864" s="42">
        <v>861</v>
      </c>
      <c r="B864" s="42" t="s">
        <v>91</v>
      </c>
      <c r="C864" s="112" t="s">
        <v>0</v>
      </c>
      <c r="D864" s="42"/>
      <c r="E864" s="99"/>
      <c r="F864" s="26"/>
      <c r="G864" s="26"/>
      <c r="H864" s="26"/>
      <c r="I864" s="26"/>
      <c r="J864" s="53"/>
      <c r="K864" s="99"/>
      <c r="L864" s="99"/>
      <c r="M864" s="26"/>
      <c r="N864" s="99"/>
      <c r="O864" s="42" t="str">
        <f t="shared" si="52"/>
        <v/>
      </c>
      <c r="P864" s="26"/>
      <c r="Q864" s="63"/>
      <c r="R864" s="26"/>
      <c r="S864" s="26"/>
      <c r="T864" s="42"/>
      <c r="U864" s="42"/>
      <c r="V864" s="42"/>
      <c r="W864" s="41" t="str">
        <f>IF(E864="","",IF(K864="スギ",VLOOKUP(L864,#REF!,2,0),IF(K864="ヒノキ",VLOOKUP(L864,#REF!,3,0),0)))</f>
        <v/>
      </c>
      <c r="X864" s="41" t="str">
        <f t="shared" si="53"/>
        <v/>
      </c>
      <c r="Y864" s="42"/>
      <c r="Z864" s="42"/>
      <c r="AA864" s="43" t="str">
        <f t="shared" si="54"/>
        <v/>
      </c>
      <c r="AB864" s="23"/>
      <c r="AC864" s="23"/>
      <c r="AD864" s="23"/>
      <c r="AE864" s="23"/>
      <c r="AF864" s="23" t="str">
        <f t="shared" si="55"/>
        <v/>
      </c>
      <c r="AG864" s="88"/>
      <c r="AH864" s="26"/>
      <c r="AI864" s="26"/>
      <c r="AJ864" s="26"/>
    </row>
    <row r="865" spans="1:36">
      <c r="A865" s="42">
        <v>862</v>
      </c>
      <c r="B865" s="42" t="s">
        <v>91</v>
      </c>
      <c r="C865" s="112" t="s">
        <v>0</v>
      </c>
      <c r="D865" s="42"/>
      <c r="E865" s="99"/>
      <c r="F865" s="26"/>
      <c r="G865" s="26"/>
      <c r="H865" s="26"/>
      <c r="I865" s="26"/>
      <c r="J865" s="53"/>
      <c r="K865" s="99"/>
      <c r="L865" s="99"/>
      <c r="M865" s="26"/>
      <c r="N865" s="99"/>
      <c r="O865" s="42" t="str">
        <f t="shared" si="52"/>
        <v/>
      </c>
      <c r="P865" s="26"/>
      <c r="Q865" s="63"/>
      <c r="R865" s="26"/>
      <c r="S865" s="26"/>
      <c r="T865" s="42"/>
      <c r="U865" s="42"/>
      <c r="V865" s="42"/>
      <c r="W865" s="41" t="str">
        <f>IF(E865="","",IF(K865="スギ",VLOOKUP(L865,#REF!,2,0),IF(K865="ヒノキ",VLOOKUP(L865,#REF!,3,0),0)))</f>
        <v/>
      </c>
      <c r="X865" s="41" t="str">
        <f t="shared" si="53"/>
        <v/>
      </c>
      <c r="Y865" s="42"/>
      <c r="Z865" s="42"/>
      <c r="AA865" s="43" t="str">
        <f t="shared" si="54"/>
        <v/>
      </c>
      <c r="AB865" s="23"/>
      <c r="AC865" s="23"/>
      <c r="AD865" s="23"/>
      <c r="AE865" s="23"/>
      <c r="AF865" s="23" t="str">
        <f t="shared" si="55"/>
        <v/>
      </c>
      <c r="AG865" s="88"/>
      <c r="AH865" s="26"/>
      <c r="AI865" s="26"/>
      <c r="AJ865" s="26"/>
    </row>
    <row r="866" spans="1:36">
      <c r="A866" s="42">
        <v>863</v>
      </c>
      <c r="B866" s="42" t="s">
        <v>91</v>
      </c>
      <c r="C866" s="112" t="s">
        <v>0</v>
      </c>
      <c r="D866" s="42"/>
      <c r="E866" s="99"/>
      <c r="F866" s="26"/>
      <c r="G866" s="26"/>
      <c r="H866" s="26"/>
      <c r="I866" s="26"/>
      <c r="J866" s="53"/>
      <c r="K866" s="99"/>
      <c r="L866" s="99"/>
      <c r="M866" s="26"/>
      <c r="N866" s="99"/>
      <c r="O866" s="42" t="str">
        <f t="shared" si="52"/>
        <v/>
      </c>
      <c r="P866" s="26"/>
      <c r="Q866" s="63"/>
      <c r="R866" s="26"/>
      <c r="S866" s="26"/>
      <c r="T866" s="42"/>
      <c r="U866" s="42"/>
      <c r="V866" s="42"/>
      <c r="W866" s="41" t="str">
        <f>IF(E866="","",IF(K866="スギ",VLOOKUP(L866,#REF!,2,0),IF(K866="ヒノキ",VLOOKUP(L866,#REF!,3,0),0)))</f>
        <v/>
      </c>
      <c r="X866" s="41" t="str">
        <f t="shared" si="53"/>
        <v/>
      </c>
      <c r="Y866" s="42"/>
      <c r="Z866" s="42"/>
      <c r="AA866" s="43" t="str">
        <f t="shared" si="54"/>
        <v/>
      </c>
      <c r="AB866" s="23"/>
      <c r="AC866" s="23"/>
      <c r="AD866" s="23"/>
      <c r="AE866" s="23"/>
      <c r="AF866" s="23" t="str">
        <f t="shared" si="55"/>
        <v/>
      </c>
      <c r="AG866" s="88"/>
      <c r="AH866" s="26"/>
      <c r="AI866" s="26"/>
      <c r="AJ866" s="26"/>
    </row>
    <row r="867" spans="1:36">
      <c r="A867" s="42">
        <v>864</v>
      </c>
      <c r="B867" s="42" t="s">
        <v>91</v>
      </c>
      <c r="C867" s="112" t="s">
        <v>0</v>
      </c>
      <c r="D867" s="42"/>
      <c r="E867" s="99"/>
      <c r="F867" s="26"/>
      <c r="G867" s="26"/>
      <c r="H867" s="26"/>
      <c r="I867" s="26"/>
      <c r="J867" s="53"/>
      <c r="K867" s="99"/>
      <c r="L867" s="99"/>
      <c r="M867" s="26"/>
      <c r="N867" s="99"/>
      <c r="O867" s="42" t="str">
        <f t="shared" si="52"/>
        <v/>
      </c>
      <c r="P867" s="26"/>
      <c r="Q867" s="63"/>
      <c r="R867" s="26"/>
      <c r="S867" s="26"/>
      <c r="T867" s="42"/>
      <c r="U867" s="42"/>
      <c r="V867" s="42"/>
      <c r="W867" s="41" t="str">
        <f>IF(E867="","",IF(K867="スギ",VLOOKUP(L867,#REF!,2,0),IF(K867="ヒノキ",VLOOKUP(L867,#REF!,3,0),0)))</f>
        <v/>
      </c>
      <c r="X867" s="41" t="str">
        <f t="shared" si="53"/>
        <v/>
      </c>
      <c r="Y867" s="42"/>
      <c r="Z867" s="42"/>
      <c r="AA867" s="43" t="str">
        <f t="shared" si="54"/>
        <v/>
      </c>
      <c r="AB867" s="23"/>
      <c r="AC867" s="23"/>
      <c r="AD867" s="23"/>
      <c r="AE867" s="23"/>
      <c r="AF867" s="23" t="str">
        <f t="shared" si="55"/>
        <v/>
      </c>
      <c r="AG867" s="88"/>
      <c r="AH867" s="26"/>
      <c r="AI867" s="26"/>
      <c r="AJ867" s="26"/>
    </row>
    <row r="868" spans="1:36">
      <c r="A868" s="42">
        <v>865</v>
      </c>
      <c r="B868" s="42" t="s">
        <v>91</v>
      </c>
      <c r="C868" s="112" t="s">
        <v>0</v>
      </c>
      <c r="D868" s="42"/>
      <c r="E868" s="99"/>
      <c r="F868" s="26"/>
      <c r="G868" s="26"/>
      <c r="H868" s="26"/>
      <c r="I868" s="26"/>
      <c r="J868" s="53"/>
      <c r="K868" s="99"/>
      <c r="L868" s="99"/>
      <c r="M868" s="26"/>
      <c r="N868" s="99"/>
      <c r="O868" s="42" t="str">
        <f t="shared" si="52"/>
        <v/>
      </c>
      <c r="P868" s="26"/>
      <c r="Q868" s="63"/>
      <c r="R868" s="26"/>
      <c r="S868" s="26"/>
      <c r="T868" s="42"/>
      <c r="U868" s="42"/>
      <c r="V868" s="42"/>
      <c r="W868" s="41" t="str">
        <f>IF(E868="","",IF(K868="スギ",VLOOKUP(L868,#REF!,2,0),IF(K868="ヒノキ",VLOOKUP(L868,#REF!,3,0),0)))</f>
        <v/>
      </c>
      <c r="X868" s="41" t="str">
        <f t="shared" si="53"/>
        <v/>
      </c>
      <c r="Y868" s="42"/>
      <c r="Z868" s="42"/>
      <c r="AA868" s="43" t="str">
        <f t="shared" si="54"/>
        <v/>
      </c>
      <c r="AB868" s="23"/>
      <c r="AC868" s="23"/>
      <c r="AD868" s="23"/>
      <c r="AE868" s="23"/>
      <c r="AF868" s="23" t="str">
        <f t="shared" si="55"/>
        <v/>
      </c>
      <c r="AG868" s="88"/>
      <c r="AH868" s="26"/>
      <c r="AI868" s="26"/>
      <c r="AJ868" s="26"/>
    </row>
    <row r="869" spans="1:36">
      <c r="A869" s="42">
        <v>866</v>
      </c>
      <c r="B869" s="42" t="s">
        <v>91</v>
      </c>
      <c r="C869" s="112" t="s">
        <v>0</v>
      </c>
      <c r="D869" s="42"/>
      <c r="E869" s="99"/>
      <c r="F869" s="26"/>
      <c r="G869" s="26"/>
      <c r="H869" s="26"/>
      <c r="I869" s="26"/>
      <c r="J869" s="53"/>
      <c r="K869" s="99"/>
      <c r="L869" s="99"/>
      <c r="M869" s="26"/>
      <c r="N869" s="99"/>
      <c r="O869" s="42" t="str">
        <f t="shared" si="52"/>
        <v/>
      </c>
      <c r="P869" s="26"/>
      <c r="Q869" s="63"/>
      <c r="R869" s="26"/>
      <c r="S869" s="26"/>
      <c r="T869" s="42"/>
      <c r="U869" s="42"/>
      <c r="V869" s="42"/>
      <c r="W869" s="41" t="str">
        <f>IF(E869="","",IF(K869="スギ",VLOOKUP(L869,#REF!,2,0),IF(K869="ヒノキ",VLOOKUP(L869,#REF!,3,0),0)))</f>
        <v/>
      </c>
      <c r="X869" s="41" t="str">
        <f t="shared" si="53"/>
        <v/>
      </c>
      <c r="Y869" s="42"/>
      <c r="Z869" s="42"/>
      <c r="AA869" s="43" t="str">
        <f t="shared" si="54"/>
        <v/>
      </c>
      <c r="AB869" s="23"/>
      <c r="AC869" s="23"/>
      <c r="AD869" s="23"/>
      <c r="AE869" s="23"/>
      <c r="AF869" s="23" t="str">
        <f t="shared" si="55"/>
        <v/>
      </c>
      <c r="AG869" s="88"/>
      <c r="AH869" s="26"/>
      <c r="AI869" s="26"/>
      <c r="AJ869" s="26"/>
    </row>
    <row r="870" spans="1:36">
      <c r="A870" s="42">
        <v>867</v>
      </c>
      <c r="B870" s="42" t="s">
        <v>91</v>
      </c>
      <c r="C870" s="112" t="s">
        <v>0</v>
      </c>
      <c r="D870" s="42"/>
      <c r="E870" s="99"/>
      <c r="F870" s="26"/>
      <c r="G870" s="26"/>
      <c r="H870" s="26"/>
      <c r="I870" s="26"/>
      <c r="J870" s="53"/>
      <c r="K870" s="99"/>
      <c r="L870" s="99"/>
      <c r="M870" s="26"/>
      <c r="N870" s="99"/>
      <c r="O870" s="42" t="str">
        <f t="shared" si="52"/>
        <v/>
      </c>
      <c r="P870" s="26"/>
      <c r="Q870" s="63"/>
      <c r="R870" s="26"/>
      <c r="S870" s="26"/>
      <c r="T870" s="42"/>
      <c r="U870" s="42"/>
      <c r="V870" s="42"/>
      <c r="W870" s="41" t="str">
        <f>IF(E870="","",IF(K870="スギ",VLOOKUP(L870,#REF!,2,0),IF(K870="ヒノキ",VLOOKUP(L870,#REF!,3,0),0)))</f>
        <v/>
      </c>
      <c r="X870" s="41" t="str">
        <f t="shared" si="53"/>
        <v/>
      </c>
      <c r="Y870" s="42"/>
      <c r="Z870" s="42"/>
      <c r="AA870" s="43" t="str">
        <f t="shared" si="54"/>
        <v/>
      </c>
      <c r="AB870" s="23"/>
      <c r="AC870" s="23"/>
      <c r="AD870" s="23"/>
      <c r="AE870" s="23"/>
      <c r="AF870" s="23" t="str">
        <f t="shared" si="55"/>
        <v/>
      </c>
      <c r="AG870" s="88"/>
      <c r="AH870" s="26"/>
      <c r="AI870" s="26"/>
      <c r="AJ870" s="26"/>
    </row>
    <row r="871" spans="1:36">
      <c r="A871" s="42">
        <v>868</v>
      </c>
      <c r="B871" s="42" t="s">
        <v>91</v>
      </c>
      <c r="C871" s="112" t="s">
        <v>0</v>
      </c>
      <c r="D871" s="42"/>
      <c r="E871" s="99"/>
      <c r="F871" s="26"/>
      <c r="G871" s="26"/>
      <c r="H871" s="26"/>
      <c r="I871" s="26"/>
      <c r="J871" s="53"/>
      <c r="K871" s="99"/>
      <c r="L871" s="99"/>
      <c r="M871" s="26"/>
      <c r="N871" s="99"/>
      <c r="O871" s="42" t="str">
        <f t="shared" si="52"/>
        <v/>
      </c>
      <c r="P871" s="26"/>
      <c r="Q871" s="63"/>
      <c r="R871" s="26"/>
      <c r="S871" s="26"/>
      <c r="T871" s="42"/>
      <c r="U871" s="42"/>
      <c r="V871" s="42"/>
      <c r="W871" s="41" t="str">
        <f>IF(E871="","",IF(K871="スギ",VLOOKUP(L871,#REF!,2,0),IF(K871="ヒノキ",VLOOKUP(L871,#REF!,3,0),0)))</f>
        <v/>
      </c>
      <c r="X871" s="41" t="str">
        <f t="shared" si="53"/>
        <v/>
      </c>
      <c r="Y871" s="42"/>
      <c r="Z871" s="42"/>
      <c r="AA871" s="43" t="str">
        <f t="shared" si="54"/>
        <v/>
      </c>
      <c r="AB871" s="23"/>
      <c r="AC871" s="23"/>
      <c r="AD871" s="23"/>
      <c r="AE871" s="23"/>
      <c r="AF871" s="23" t="str">
        <f t="shared" si="55"/>
        <v/>
      </c>
      <c r="AG871" s="88"/>
      <c r="AH871" s="26"/>
      <c r="AI871" s="26"/>
      <c r="AJ871" s="26"/>
    </row>
    <row r="872" spans="1:36">
      <c r="A872" s="42">
        <v>869</v>
      </c>
      <c r="B872" s="42" t="s">
        <v>91</v>
      </c>
      <c r="C872" s="112" t="s">
        <v>0</v>
      </c>
      <c r="D872" s="42"/>
      <c r="E872" s="99"/>
      <c r="F872" s="26"/>
      <c r="G872" s="26"/>
      <c r="H872" s="26"/>
      <c r="I872" s="26"/>
      <c r="J872" s="53"/>
      <c r="K872" s="99"/>
      <c r="L872" s="99"/>
      <c r="M872" s="26"/>
      <c r="N872" s="99"/>
      <c r="O872" s="42" t="str">
        <f t="shared" si="52"/>
        <v/>
      </c>
      <c r="P872" s="26"/>
      <c r="Q872" s="63"/>
      <c r="R872" s="26"/>
      <c r="S872" s="26"/>
      <c r="T872" s="42"/>
      <c r="U872" s="42"/>
      <c r="V872" s="42"/>
      <c r="W872" s="41" t="str">
        <f>IF(E872="","",IF(K872="スギ",VLOOKUP(L872,#REF!,2,0),IF(K872="ヒノキ",VLOOKUP(L872,#REF!,3,0),0)))</f>
        <v/>
      </c>
      <c r="X872" s="41" t="str">
        <f t="shared" si="53"/>
        <v/>
      </c>
      <c r="Y872" s="42"/>
      <c r="Z872" s="42"/>
      <c r="AA872" s="43" t="str">
        <f t="shared" si="54"/>
        <v/>
      </c>
      <c r="AB872" s="23"/>
      <c r="AC872" s="23"/>
      <c r="AD872" s="23"/>
      <c r="AE872" s="23"/>
      <c r="AF872" s="23" t="str">
        <f t="shared" si="55"/>
        <v/>
      </c>
      <c r="AG872" s="88"/>
      <c r="AH872" s="26"/>
      <c r="AI872" s="26"/>
      <c r="AJ872" s="26"/>
    </row>
    <row r="873" spans="1:36">
      <c r="A873" s="42">
        <v>870</v>
      </c>
      <c r="B873" s="42" t="s">
        <v>91</v>
      </c>
      <c r="C873" s="112" t="s">
        <v>0</v>
      </c>
      <c r="D873" s="42"/>
      <c r="E873" s="99"/>
      <c r="F873" s="26"/>
      <c r="G873" s="26"/>
      <c r="H873" s="26"/>
      <c r="I873" s="26"/>
      <c r="J873" s="53"/>
      <c r="K873" s="99"/>
      <c r="L873" s="99"/>
      <c r="M873" s="26"/>
      <c r="N873" s="99"/>
      <c r="O873" s="42" t="str">
        <f t="shared" si="52"/>
        <v/>
      </c>
      <c r="P873" s="26"/>
      <c r="Q873" s="63"/>
      <c r="R873" s="26"/>
      <c r="S873" s="26"/>
      <c r="T873" s="42"/>
      <c r="U873" s="42"/>
      <c r="V873" s="42"/>
      <c r="W873" s="41" t="str">
        <f>IF(E873="","",IF(K873="スギ",VLOOKUP(L873,#REF!,2,0),IF(K873="ヒノキ",VLOOKUP(L873,#REF!,3,0),0)))</f>
        <v/>
      </c>
      <c r="X873" s="41" t="str">
        <f t="shared" si="53"/>
        <v/>
      </c>
      <c r="Y873" s="42"/>
      <c r="Z873" s="42"/>
      <c r="AA873" s="43" t="str">
        <f t="shared" si="54"/>
        <v/>
      </c>
      <c r="AB873" s="23"/>
      <c r="AC873" s="23"/>
      <c r="AD873" s="23"/>
      <c r="AE873" s="23"/>
      <c r="AF873" s="23" t="str">
        <f t="shared" si="55"/>
        <v/>
      </c>
      <c r="AG873" s="88"/>
      <c r="AH873" s="26"/>
      <c r="AI873" s="26"/>
      <c r="AJ873" s="26"/>
    </row>
    <row r="874" spans="1:36">
      <c r="A874" s="42">
        <v>871</v>
      </c>
      <c r="B874" s="42" t="s">
        <v>91</v>
      </c>
      <c r="C874" s="112" t="s">
        <v>0</v>
      </c>
      <c r="D874" s="42"/>
      <c r="E874" s="99"/>
      <c r="F874" s="26"/>
      <c r="G874" s="26"/>
      <c r="H874" s="26"/>
      <c r="I874" s="26"/>
      <c r="J874" s="53"/>
      <c r="K874" s="99"/>
      <c r="L874" s="99"/>
      <c r="M874" s="26"/>
      <c r="N874" s="99"/>
      <c r="O874" s="42" t="str">
        <f t="shared" si="52"/>
        <v/>
      </c>
      <c r="P874" s="26"/>
      <c r="Q874" s="63"/>
      <c r="R874" s="26"/>
      <c r="S874" s="26"/>
      <c r="T874" s="42"/>
      <c r="U874" s="42"/>
      <c r="V874" s="42"/>
      <c r="W874" s="41" t="str">
        <f>IF(E874="","",IF(K874="スギ",VLOOKUP(L874,#REF!,2,0),IF(K874="ヒノキ",VLOOKUP(L874,#REF!,3,0),0)))</f>
        <v/>
      </c>
      <c r="X874" s="41" t="str">
        <f t="shared" si="53"/>
        <v/>
      </c>
      <c r="Y874" s="42"/>
      <c r="Z874" s="42"/>
      <c r="AA874" s="43" t="str">
        <f t="shared" si="54"/>
        <v/>
      </c>
      <c r="AB874" s="23"/>
      <c r="AC874" s="23"/>
      <c r="AD874" s="23"/>
      <c r="AE874" s="23"/>
      <c r="AF874" s="23" t="str">
        <f t="shared" si="55"/>
        <v/>
      </c>
      <c r="AG874" s="88"/>
      <c r="AH874" s="26"/>
      <c r="AI874" s="26"/>
      <c r="AJ874" s="26"/>
    </row>
    <row r="875" spans="1:36">
      <c r="A875" s="42">
        <v>872</v>
      </c>
      <c r="B875" s="42" t="s">
        <v>91</v>
      </c>
      <c r="C875" s="112" t="s">
        <v>0</v>
      </c>
      <c r="D875" s="42"/>
      <c r="E875" s="99"/>
      <c r="F875" s="26"/>
      <c r="G875" s="26"/>
      <c r="H875" s="26"/>
      <c r="I875" s="26"/>
      <c r="J875" s="53"/>
      <c r="K875" s="99"/>
      <c r="L875" s="99"/>
      <c r="M875" s="26"/>
      <c r="N875" s="99"/>
      <c r="O875" s="42" t="str">
        <f t="shared" si="52"/>
        <v/>
      </c>
      <c r="P875" s="26"/>
      <c r="Q875" s="63"/>
      <c r="R875" s="26"/>
      <c r="S875" s="26"/>
      <c r="T875" s="42"/>
      <c r="U875" s="42"/>
      <c r="V875" s="42"/>
      <c r="W875" s="41" t="str">
        <f>IF(E875="","",IF(K875="スギ",VLOOKUP(L875,#REF!,2,0),IF(K875="ヒノキ",VLOOKUP(L875,#REF!,3,0),0)))</f>
        <v/>
      </c>
      <c r="X875" s="41" t="str">
        <f t="shared" si="53"/>
        <v/>
      </c>
      <c r="Y875" s="42"/>
      <c r="Z875" s="42"/>
      <c r="AA875" s="43" t="str">
        <f t="shared" si="54"/>
        <v/>
      </c>
      <c r="AB875" s="23"/>
      <c r="AC875" s="23"/>
      <c r="AD875" s="23"/>
      <c r="AE875" s="23"/>
      <c r="AF875" s="23" t="str">
        <f t="shared" si="55"/>
        <v/>
      </c>
      <c r="AG875" s="88"/>
      <c r="AH875" s="26"/>
      <c r="AI875" s="26"/>
      <c r="AJ875" s="26"/>
    </row>
    <row r="876" spans="1:36">
      <c r="A876" s="42">
        <v>873</v>
      </c>
      <c r="B876" s="42" t="s">
        <v>91</v>
      </c>
      <c r="C876" s="112" t="s">
        <v>0</v>
      </c>
      <c r="D876" s="42"/>
      <c r="E876" s="99"/>
      <c r="F876" s="26"/>
      <c r="G876" s="26"/>
      <c r="H876" s="26"/>
      <c r="I876" s="26"/>
      <c r="J876" s="53"/>
      <c r="K876" s="99"/>
      <c r="L876" s="99"/>
      <c r="M876" s="26"/>
      <c r="N876" s="99"/>
      <c r="O876" s="42" t="str">
        <f t="shared" si="52"/>
        <v/>
      </c>
      <c r="P876" s="26"/>
      <c r="Q876" s="63"/>
      <c r="R876" s="26"/>
      <c r="S876" s="26"/>
      <c r="T876" s="42"/>
      <c r="U876" s="42"/>
      <c r="V876" s="42"/>
      <c r="W876" s="41" t="str">
        <f>IF(E876="","",IF(K876="スギ",VLOOKUP(L876,#REF!,2,0),IF(K876="ヒノキ",VLOOKUP(L876,#REF!,3,0),0)))</f>
        <v/>
      </c>
      <c r="X876" s="41" t="str">
        <f t="shared" si="53"/>
        <v/>
      </c>
      <c r="Y876" s="42"/>
      <c r="Z876" s="42"/>
      <c r="AA876" s="43" t="str">
        <f t="shared" si="54"/>
        <v/>
      </c>
      <c r="AB876" s="23"/>
      <c r="AC876" s="23"/>
      <c r="AD876" s="23"/>
      <c r="AE876" s="23"/>
      <c r="AF876" s="23" t="str">
        <f t="shared" si="55"/>
        <v/>
      </c>
      <c r="AG876" s="88"/>
      <c r="AH876" s="26"/>
      <c r="AI876" s="26"/>
      <c r="AJ876" s="26"/>
    </row>
    <row r="877" spans="1:36">
      <c r="A877" s="42">
        <v>874</v>
      </c>
      <c r="B877" s="42" t="s">
        <v>91</v>
      </c>
      <c r="C877" s="112" t="s">
        <v>0</v>
      </c>
      <c r="D877" s="42"/>
      <c r="E877" s="99"/>
      <c r="F877" s="26"/>
      <c r="G877" s="26"/>
      <c r="H877" s="26"/>
      <c r="I877" s="26"/>
      <c r="J877" s="53"/>
      <c r="K877" s="99"/>
      <c r="L877" s="99"/>
      <c r="M877" s="26"/>
      <c r="N877" s="99"/>
      <c r="O877" s="42" t="str">
        <f t="shared" si="52"/>
        <v/>
      </c>
      <c r="P877" s="26"/>
      <c r="Q877" s="63"/>
      <c r="R877" s="26"/>
      <c r="S877" s="26"/>
      <c r="T877" s="42"/>
      <c r="U877" s="42"/>
      <c r="V877" s="42"/>
      <c r="W877" s="41" t="str">
        <f>IF(E877="","",IF(K877="スギ",VLOOKUP(L877,#REF!,2,0),IF(K877="ヒノキ",VLOOKUP(L877,#REF!,3,0),0)))</f>
        <v/>
      </c>
      <c r="X877" s="41" t="str">
        <f t="shared" si="53"/>
        <v/>
      </c>
      <c r="Y877" s="42"/>
      <c r="Z877" s="42"/>
      <c r="AA877" s="43" t="str">
        <f t="shared" si="54"/>
        <v/>
      </c>
      <c r="AB877" s="23"/>
      <c r="AC877" s="23"/>
      <c r="AD877" s="23"/>
      <c r="AE877" s="23"/>
      <c r="AF877" s="23" t="str">
        <f t="shared" si="55"/>
        <v/>
      </c>
      <c r="AG877" s="88"/>
      <c r="AH877" s="26"/>
      <c r="AI877" s="26"/>
      <c r="AJ877" s="26"/>
    </row>
    <row r="878" spans="1:36">
      <c r="A878" s="42">
        <v>875</v>
      </c>
      <c r="B878" s="42" t="s">
        <v>91</v>
      </c>
      <c r="C878" s="112" t="s">
        <v>0</v>
      </c>
      <c r="D878" s="42"/>
      <c r="E878" s="99"/>
      <c r="F878" s="26"/>
      <c r="G878" s="26"/>
      <c r="H878" s="26"/>
      <c r="I878" s="26"/>
      <c r="J878" s="53"/>
      <c r="K878" s="99"/>
      <c r="L878" s="99"/>
      <c r="M878" s="26"/>
      <c r="N878" s="99"/>
      <c r="O878" s="42" t="str">
        <f t="shared" si="52"/>
        <v/>
      </c>
      <c r="P878" s="26"/>
      <c r="Q878" s="63"/>
      <c r="R878" s="26"/>
      <c r="S878" s="26"/>
      <c r="T878" s="42"/>
      <c r="U878" s="42"/>
      <c r="V878" s="42"/>
      <c r="W878" s="41" t="str">
        <f>IF(E878="","",IF(K878="スギ",VLOOKUP(L878,#REF!,2,0),IF(K878="ヒノキ",VLOOKUP(L878,#REF!,3,0),0)))</f>
        <v/>
      </c>
      <c r="X878" s="41" t="str">
        <f t="shared" si="53"/>
        <v/>
      </c>
      <c r="Y878" s="42"/>
      <c r="Z878" s="42"/>
      <c r="AA878" s="43" t="str">
        <f t="shared" si="54"/>
        <v/>
      </c>
      <c r="AB878" s="23"/>
      <c r="AC878" s="23"/>
      <c r="AD878" s="23"/>
      <c r="AE878" s="23"/>
      <c r="AF878" s="23" t="str">
        <f t="shared" si="55"/>
        <v/>
      </c>
      <c r="AG878" s="88"/>
      <c r="AH878" s="26"/>
      <c r="AI878" s="26"/>
      <c r="AJ878" s="26"/>
    </row>
    <row r="879" spans="1:36">
      <c r="A879" s="42">
        <v>876</v>
      </c>
      <c r="B879" s="42" t="s">
        <v>91</v>
      </c>
      <c r="C879" s="112" t="s">
        <v>0</v>
      </c>
      <c r="D879" s="42"/>
      <c r="E879" s="99"/>
      <c r="F879" s="26"/>
      <c r="G879" s="26"/>
      <c r="H879" s="26"/>
      <c r="I879" s="26"/>
      <c r="J879" s="53"/>
      <c r="K879" s="99"/>
      <c r="L879" s="99"/>
      <c r="M879" s="26"/>
      <c r="N879" s="99"/>
      <c r="O879" s="42" t="str">
        <f t="shared" si="52"/>
        <v/>
      </c>
      <c r="P879" s="26"/>
      <c r="Q879" s="63"/>
      <c r="R879" s="26"/>
      <c r="S879" s="26"/>
      <c r="T879" s="42"/>
      <c r="U879" s="42"/>
      <c r="V879" s="42"/>
      <c r="W879" s="41" t="str">
        <f>IF(E879="","",IF(K879="スギ",VLOOKUP(L879,#REF!,2,0),IF(K879="ヒノキ",VLOOKUP(L879,#REF!,3,0),0)))</f>
        <v/>
      </c>
      <c r="X879" s="41" t="str">
        <f t="shared" si="53"/>
        <v/>
      </c>
      <c r="Y879" s="42"/>
      <c r="Z879" s="42"/>
      <c r="AA879" s="43" t="str">
        <f t="shared" si="54"/>
        <v/>
      </c>
      <c r="AB879" s="23"/>
      <c r="AC879" s="23"/>
      <c r="AD879" s="23"/>
      <c r="AE879" s="23"/>
      <c r="AF879" s="23" t="str">
        <f t="shared" si="55"/>
        <v/>
      </c>
      <c r="AG879" s="88"/>
      <c r="AH879" s="26"/>
      <c r="AI879" s="26"/>
      <c r="AJ879" s="26"/>
    </row>
    <row r="880" spans="1:36">
      <c r="A880" s="42">
        <v>877</v>
      </c>
      <c r="B880" s="42" t="s">
        <v>91</v>
      </c>
      <c r="C880" s="112" t="s">
        <v>0</v>
      </c>
      <c r="D880" s="42"/>
      <c r="E880" s="99"/>
      <c r="F880" s="26"/>
      <c r="G880" s="26"/>
      <c r="H880" s="26"/>
      <c r="I880" s="26"/>
      <c r="J880" s="53"/>
      <c r="K880" s="99"/>
      <c r="L880" s="99"/>
      <c r="M880" s="26"/>
      <c r="N880" s="99"/>
      <c r="O880" s="42" t="str">
        <f t="shared" si="52"/>
        <v/>
      </c>
      <c r="P880" s="26"/>
      <c r="Q880" s="63"/>
      <c r="R880" s="26"/>
      <c r="S880" s="26"/>
      <c r="T880" s="42"/>
      <c r="U880" s="42"/>
      <c r="V880" s="42"/>
      <c r="W880" s="41" t="str">
        <f>IF(E880="","",IF(K880="スギ",VLOOKUP(L880,#REF!,2,0),IF(K880="ヒノキ",VLOOKUP(L880,#REF!,3,0),0)))</f>
        <v/>
      </c>
      <c r="X880" s="41" t="str">
        <f t="shared" si="53"/>
        <v/>
      </c>
      <c r="Y880" s="42"/>
      <c r="Z880" s="42"/>
      <c r="AA880" s="43" t="str">
        <f t="shared" si="54"/>
        <v/>
      </c>
      <c r="AB880" s="23"/>
      <c r="AC880" s="23"/>
      <c r="AD880" s="23"/>
      <c r="AE880" s="23"/>
      <c r="AF880" s="23" t="str">
        <f t="shared" si="55"/>
        <v/>
      </c>
      <c r="AG880" s="88"/>
      <c r="AH880" s="26"/>
      <c r="AI880" s="26"/>
      <c r="AJ880" s="26"/>
    </row>
    <row r="881" spans="1:36">
      <c r="A881" s="42">
        <v>878</v>
      </c>
      <c r="B881" s="42" t="s">
        <v>91</v>
      </c>
      <c r="C881" s="112" t="s">
        <v>0</v>
      </c>
      <c r="D881" s="42"/>
      <c r="E881" s="99"/>
      <c r="F881" s="26"/>
      <c r="G881" s="26"/>
      <c r="H881" s="26"/>
      <c r="I881" s="26"/>
      <c r="J881" s="53"/>
      <c r="K881" s="99"/>
      <c r="L881" s="99"/>
      <c r="M881" s="26"/>
      <c r="N881" s="99"/>
      <c r="O881" s="42" t="str">
        <f t="shared" si="52"/>
        <v/>
      </c>
      <c r="P881" s="26"/>
      <c r="Q881" s="63"/>
      <c r="R881" s="26"/>
      <c r="S881" s="26"/>
      <c r="T881" s="42"/>
      <c r="U881" s="42"/>
      <c r="V881" s="42"/>
      <c r="W881" s="41" t="str">
        <f>IF(E881="","",IF(K881="スギ",VLOOKUP(L881,#REF!,2,0),IF(K881="ヒノキ",VLOOKUP(L881,#REF!,3,0),0)))</f>
        <v/>
      </c>
      <c r="X881" s="41" t="str">
        <f t="shared" si="53"/>
        <v/>
      </c>
      <c r="Y881" s="42"/>
      <c r="Z881" s="42"/>
      <c r="AA881" s="43" t="str">
        <f t="shared" si="54"/>
        <v/>
      </c>
      <c r="AB881" s="23"/>
      <c r="AC881" s="23"/>
      <c r="AD881" s="23"/>
      <c r="AE881" s="23"/>
      <c r="AF881" s="23" t="str">
        <f t="shared" si="55"/>
        <v/>
      </c>
      <c r="AG881" s="88"/>
      <c r="AH881" s="26"/>
      <c r="AI881" s="26"/>
      <c r="AJ881" s="26"/>
    </row>
    <row r="882" spans="1:36">
      <c r="A882" s="42">
        <v>879</v>
      </c>
      <c r="B882" s="42" t="s">
        <v>91</v>
      </c>
      <c r="C882" s="112" t="s">
        <v>0</v>
      </c>
      <c r="D882" s="42"/>
      <c r="E882" s="99"/>
      <c r="F882" s="26"/>
      <c r="G882" s="26"/>
      <c r="H882" s="26"/>
      <c r="I882" s="26"/>
      <c r="J882" s="53"/>
      <c r="K882" s="99"/>
      <c r="L882" s="99"/>
      <c r="M882" s="26"/>
      <c r="N882" s="99"/>
      <c r="O882" s="42" t="str">
        <f t="shared" si="52"/>
        <v/>
      </c>
      <c r="P882" s="26"/>
      <c r="Q882" s="63"/>
      <c r="R882" s="26"/>
      <c r="S882" s="26"/>
      <c r="T882" s="42"/>
      <c r="U882" s="42"/>
      <c r="V882" s="42"/>
      <c r="W882" s="41" t="str">
        <f>IF(E882="","",IF(K882="スギ",VLOOKUP(L882,#REF!,2,0),IF(K882="ヒノキ",VLOOKUP(L882,#REF!,3,0),0)))</f>
        <v/>
      </c>
      <c r="X882" s="41" t="str">
        <f t="shared" si="53"/>
        <v/>
      </c>
      <c r="Y882" s="42"/>
      <c r="Z882" s="42"/>
      <c r="AA882" s="43" t="str">
        <f t="shared" si="54"/>
        <v/>
      </c>
      <c r="AB882" s="23"/>
      <c r="AC882" s="23"/>
      <c r="AD882" s="23"/>
      <c r="AE882" s="23"/>
      <c r="AF882" s="23" t="str">
        <f t="shared" si="55"/>
        <v/>
      </c>
      <c r="AG882" s="88"/>
      <c r="AH882" s="26"/>
      <c r="AI882" s="26"/>
      <c r="AJ882" s="26"/>
    </row>
    <row r="883" spans="1:36">
      <c r="A883" s="42">
        <v>880</v>
      </c>
      <c r="B883" s="42" t="s">
        <v>91</v>
      </c>
      <c r="C883" s="112" t="s">
        <v>0</v>
      </c>
      <c r="D883" s="42"/>
      <c r="E883" s="99"/>
      <c r="F883" s="26"/>
      <c r="G883" s="26"/>
      <c r="H883" s="26"/>
      <c r="I883" s="26"/>
      <c r="J883" s="53"/>
      <c r="K883" s="99"/>
      <c r="L883" s="99"/>
      <c r="M883" s="26"/>
      <c r="N883" s="99"/>
      <c r="O883" s="42" t="str">
        <f t="shared" si="52"/>
        <v/>
      </c>
      <c r="P883" s="26"/>
      <c r="Q883" s="63"/>
      <c r="R883" s="26"/>
      <c r="S883" s="26"/>
      <c r="T883" s="42"/>
      <c r="U883" s="42"/>
      <c r="V883" s="42"/>
      <c r="W883" s="41" t="str">
        <f>IF(E883="","",IF(K883="スギ",VLOOKUP(L883,#REF!,2,0),IF(K883="ヒノキ",VLOOKUP(L883,#REF!,3,0),0)))</f>
        <v/>
      </c>
      <c r="X883" s="41" t="str">
        <f t="shared" si="53"/>
        <v/>
      </c>
      <c r="Y883" s="42"/>
      <c r="Z883" s="42"/>
      <c r="AA883" s="43" t="str">
        <f t="shared" si="54"/>
        <v/>
      </c>
      <c r="AB883" s="23"/>
      <c r="AC883" s="23"/>
      <c r="AD883" s="23"/>
      <c r="AE883" s="23"/>
      <c r="AF883" s="23" t="str">
        <f t="shared" si="55"/>
        <v/>
      </c>
      <c r="AG883" s="88"/>
      <c r="AH883" s="26"/>
      <c r="AI883" s="26"/>
      <c r="AJ883" s="26"/>
    </row>
    <row r="884" spans="1:36">
      <c r="A884" s="42">
        <v>881</v>
      </c>
      <c r="B884" s="42" t="s">
        <v>91</v>
      </c>
      <c r="C884" s="112" t="s">
        <v>0</v>
      </c>
      <c r="D884" s="42"/>
      <c r="E884" s="99"/>
      <c r="F884" s="26"/>
      <c r="G884" s="26"/>
      <c r="H884" s="26"/>
      <c r="I884" s="26"/>
      <c r="J884" s="53"/>
      <c r="K884" s="99"/>
      <c r="L884" s="99"/>
      <c r="M884" s="26"/>
      <c r="N884" s="99"/>
      <c r="O884" s="42" t="str">
        <f t="shared" si="52"/>
        <v/>
      </c>
      <c r="P884" s="26"/>
      <c r="Q884" s="63"/>
      <c r="R884" s="26"/>
      <c r="S884" s="26"/>
      <c r="T884" s="42"/>
      <c r="U884" s="42"/>
      <c r="V884" s="42"/>
      <c r="W884" s="41" t="str">
        <f>IF(E884="","",IF(K884="スギ",VLOOKUP(L884,#REF!,2,0),IF(K884="ヒノキ",VLOOKUP(L884,#REF!,3,0),0)))</f>
        <v/>
      </c>
      <c r="X884" s="41" t="str">
        <f t="shared" si="53"/>
        <v/>
      </c>
      <c r="Y884" s="42"/>
      <c r="Z884" s="42"/>
      <c r="AA884" s="43" t="str">
        <f t="shared" si="54"/>
        <v/>
      </c>
      <c r="AB884" s="23"/>
      <c r="AC884" s="23"/>
      <c r="AD884" s="23"/>
      <c r="AE884" s="23"/>
      <c r="AF884" s="23" t="str">
        <f t="shared" si="55"/>
        <v/>
      </c>
      <c r="AG884" s="88"/>
      <c r="AH884" s="26"/>
      <c r="AI884" s="26"/>
      <c r="AJ884" s="26"/>
    </row>
    <row r="885" spans="1:36">
      <c r="A885" s="42">
        <v>882</v>
      </c>
      <c r="B885" s="42" t="s">
        <v>91</v>
      </c>
      <c r="C885" s="112" t="s">
        <v>0</v>
      </c>
      <c r="D885" s="42"/>
      <c r="E885" s="99"/>
      <c r="F885" s="26"/>
      <c r="G885" s="26"/>
      <c r="H885" s="26"/>
      <c r="I885" s="26"/>
      <c r="J885" s="53"/>
      <c r="K885" s="99"/>
      <c r="L885" s="99"/>
      <c r="M885" s="26"/>
      <c r="N885" s="99"/>
      <c r="O885" s="42" t="str">
        <f t="shared" si="52"/>
        <v/>
      </c>
      <c r="P885" s="26"/>
      <c r="Q885" s="63"/>
      <c r="R885" s="26"/>
      <c r="S885" s="26"/>
      <c r="T885" s="42"/>
      <c r="U885" s="42"/>
      <c r="V885" s="42"/>
      <c r="W885" s="41" t="str">
        <f>IF(E885="","",IF(K885="スギ",VLOOKUP(L885,#REF!,2,0),IF(K885="ヒノキ",VLOOKUP(L885,#REF!,3,0),0)))</f>
        <v/>
      </c>
      <c r="X885" s="41" t="str">
        <f t="shared" si="53"/>
        <v/>
      </c>
      <c r="Y885" s="42"/>
      <c r="Z885" s="42"/>
      <c r="AA885" s="43" t="str">
        <f t="shared" si="54"/>
        <v/>
      </c>
      <c r="AB885" s="23"/>
      <c r="AC885" s="23"/>
      <c r="AD885" s="23"/>
      <c r="AE885" s="23"/>
      <c r="AF885" s="23" t="str">
        <f t="shared" si="55"/>
        <v/>
      </c>
      <c r="AG885" s="88"/>
      <c r="AH885" s="26"/>
      <c r="AI885" s="26"/>
      <c r="AJ885" s="26"/>
    </row>
    <row r="886" spans="1:36">
      <c r="A886" s="42">
        <v>883</v>
      </c>
      <c r="B886" s="42" t="s">
        <v>91</v>
      </c>
      <c r="C886" s="112" t="s">
        <v>0</v>
      </c>
      <c r="D886" s="42"/>
      <c r="E886" s="99"/>
      <c r="F886" s="26"/>
      <c r="G886" s="26"/>
      <c r="H886" s="26"/>
      <c r="I886" s="26"/>
      <c r="J886" s="53"/>
      <c r="K886" s="99"/>
      <c r="L886" s="99"/>
      <c r="M886" s="26"/>
      <c r="N886" s="99"/>
      <c r="O886" s="42" t="str">
        <f t="shared" si="52"/>
        <v/>
      </c>
      <c r="P886" s="26"/>
      <c r="Q886" s="63"/>
      <c r="R886" s="26"/>
      <c r="S886" s="26"/>
      <c r="T886" s="42"/>
      <c r="U886" s="42"/>
      <c r="V886" s="42"/>
      <c r="W886" s="41" t="str">
        <f>IF(E886="","",IF(K886="スギ",VLOOKUP(L886,#REF!,2,0),IF(K886="ヒノキ",VLOOKUP(L886,#REF!,3,0),0)))</f>
        <v/>
      </c>
      <c r="X886" s="41" t="str">
        <f t="shared" si="53"/>
        <v/>
      </c>
      <c r="Y886" s="42"/>
      <c r="Z886" s="42"/>
      <c r="AA886" s="43" t="str">
        <f t="shared" si="54"/>
        <v/>
      </c>
      <c r="AB886" s="23"/>
      <c r="AC886" s="23"/>
      <c r="AD886" s="23"/>
      <c r="AE886" s="23"/>
      <c r="AF886" s="23" t="str">
        <f t="shared" si="55"/>
        <v/>
      </c>
      <c r="AG886" s="88"/>
      <c r="AH886" s="26"/>
      <c r="AI886" s="26"/>
      <c r="AJ886" s="26"/>
    </row>
    <row r="887" spans="1:36">
      <c r="A887" s="42">
        <v>884</v>
      </c>
      <c r="B887" s="42" t="s">
        <v>91</v>
      </c>
      <c r="C887" s="112" t="s">
        <v>0</v>
      </c>
      <c r="D887" s="42"/>
      <c r="E887" s="99"/>
      <c r="F887" s="26"/>
      <c r="G887" s="26"/>
      <c r="H887" s="26"/>
      <c r="I887" s="26"/>
      <c r="J887" s="53"/>
      <c r="K887" s="99"/>
      <c r="L887" s="99"/>
      <c r="M887" s="26"/>
      <c r="N887" s="99"/>
      <c r="O887" s="42" t="str">
        <f t="shared" si="52"/>
        <v/>
      </c>
      <c r="P887" s="26"/>
      <c r="Q887" s="63"/>
      <c r="R887" s="26"/>
      <c r="S887" s="26"/>
      <c r="T887" s="42"/>
      <c r="U887" s="42"/>
      <c r="V887" s="42"/>
      <c r="W887" s="41" t="str">
        <f>IF(E887="","",IF(K887="スギ",VLOOKUP(L887,#REF!,2,0),IF(K887="ヒノキ",VLOOKUP(L887,#REF!,3,0),0)))</f>
        <v/>
      </c>
      <c r="X887" s="41" t="str">
        <f t="shared" si="53"/>
        <v/>
      </c>
      <c r="Y887" s="42"/>
      <c r="Z887" s="42"/>
      <c r="AA887" s="43" t="str">
        <f t="shared" si="54"/>
        <v/>
      </c>
      <c r="AB887" s="23"/>
      <c r="AC887" s="23"/>
      <c r="AD887" s="23"/>
      <c r="AE887" s="23"/>
      <c r="AF887" s="23" t="str">
        <f t="shared" si="55"/>
        <v/>
      </c>
      <c r="AG887" s="88"/>
      <c r="AH887" s="26"/>
      <c r="AI887" s="26"/>
      <c r="AJ887" s="26"/>
    </row>
    <row r="888" spans="1:36">
      <c r="A888" s="42">
        <v>885</v>
      </c>
      <c r="B888" s="42" t="s">
        <v>91</v>
      </c>
      <c r="C888" s="112" t="s">
        <v>0</v>
      </c>
      <c r="D888" s="42"/>
      <c r="E888" s="99"/>
      <c r="F888" s="26"/>
      <c r="G888" s="26"/>
      <c r="H888" s="26"/>
      <c r="I888" s="26"/>
      <c r="J888" s="53"/>
      <c r="K888" s="99"/>
      <c r="L888" s="99"/>
      <c r="M888" s="26"/>
      <c r="N888" s="99"/>
      <c r="O888" s="42" t="str">
        <f t="shared" si="52"/>
        <v/>
      </c>
      <c r="P888" s="26"/>
      <c r="Q888" s="63"/>
      <c r="R888" s="26"/>
      <c r="S888" s="26"/>
      <c r="T888" s="42"/>
      <c r="U888" s="42"/>
      <c r="V888" s="42"/>
      <c r="W888" s="41" t="str">
        <f>IF(E888="","",IF(K888="スギ",VLOOKUP(L888,#REF!,2,0),IF(K888="ヒノキ",VLOOKUP(L888,#REF!,3,0),0)))</f>
        <v/>
      </c>
      <c r="X888" s="41" t="str">
        <f t="shared" si="53"/>
        <v/>
      </c>
      <c r="Y888" s="42"/>
      <c r="Z888" s="42"/>
      <c r="AA888" s="43" t="str">
        <f t="shared" si="54"/>
        <v/>
      </c>
      <c r="AB888" s="23"/>
      <c r="AC888" s="23"/>
      <c r="AD888" s="23"/>
      <c r="AE888" s="23"/>
      <c r="AF888" s="23" t="str">
        <f t="shared" si="55"/>
        <v/>
      </c>
      <c r="AG888" s="88"/>
      <c r="AH888" s="26"/>
      <c r="AI888" s="26"/>
      <c r="AJ888" s="26"/>
    </row>
    <row r="889" spans="1:36">
      <c r="A889" s="42">
        <v>886</v>
      </c>
      <c r="B889" s="42" t="s">
        <v>91</v>
      </c>
      <c r="C889" s="112" t="s">
        <v>0</v>
      </c>
      <c r="D889" s="42"/>
      <c r="E889" s="99"/>
      <c r="F889" s="26"/>
      <c r="G889" s="26"/>
      <c r="H889" s="26"/>
      <c r="I889" s="26"/>
      <c r="J889" s="53"/>
      <c r="K889" s="99"/>
      <c r="L889" s="99"/>
      <c r="M889" s="26"/>
      <c r="N889" s="99"/>
      <c r="O889" s="42" t="str">
        <f t="shared" si="52"/>
        <v/>
      </c>
      <c r="P889" s="26"/>
      <c r="Q889" s="63"/>
      <c r="R889" s="26"/>
      <c r="S889" s="26"/>
      <c r="T889" s="42"/>
      <c r="U889" s="42"/>
      <c r="V889" s="42"/>
      <c r="W889" s="41" t="str">
        <f>IF(E889="","",IF(K889="スギ",VLOOKUP(L889,#REF!,2,0),IF(K889="ヒノキ",VLOOKUP(L889,#REF!,3,0),0)))</f>
        <v/>
      </c>
      <c r="X889" s="41" t="str">
        <f t="shared" si="53"/>
        <v/>
      </c>
      <c r="Y889" s="42"/>
      <c r="Z889" s="42"/>
      <c r="AA889" s="43" t="str">
        <f t="shared" si="54"/>
        <v/>
      </c>
      <c r="AB889" s="23"/>
      <c r="AC889" s="23"/>
      <c r="AD889" s="23"/>
      <c r="AE889" s="23"/>
      <c r="AF889" s="23" t="str">
        <f t="shared" si="55"/>
        <v/>
      </c>
      <c r="AG889" s="88"/>
      <c r="AH889" s="26"/>
      <c r="AI889" s="26"/>
      <c r="AJ889" s="26"/>
    </row>
    <row r="890" spans="1:36">
      <c r="A890" s="42">
        <v>887</v>
      </c>
      <c r="B890" s="42" t="s">
        <v>91</v>
      </c>
      <c r="C890" s="112" t="s">
        <v>0</v>
      </c>
      <c r="D890" s="42"/>
      <c r="E890" s="99"/>
      <c r="F890" s="26"/>
      <c r="G890" s="26"/>
      <c r="H890" s="26"/>
      <c r="I890" s="26"/>
      <c r="J890" s="53"/>
      <c r="K890" s="99"/>
      <c r="L890" s="99"/>
      <c r="M890" s="26"/>
      <c r="N890" s="99"/>
      <c r="O890" s="42" t="str">
        <f t="shared" si="52"/>
        <v/>
      </c>
      <c r="P890" s="26"/>
      <c r="Q890" s="63"/>
      <c r="R890" s="26"/>
      <c r="S890" s="26"/>
      <c r="T890" s="42"/>
      <c r="U890" s="42"/>
      <c r="V890" s="42"/>
      <c r="W890" s="41" t="str">
        <f>IF(E890="","",IF(K890="スギ",VLOOKUP(L890,#REF!,2,0),IF(K890="ヒノキ",VLOOKUP(L890,#REF!,3,0),0)))</f>
        <v/>
      </c>
      <c r="X890" s="41" t="str">
        <f t="shared" si="53"/>
        <v/>
      </c>
      <c r="Y890" s="42"/>
      <c r="Z890" s="42"/>
      <c r="AA890" s="43" t="str">
        <f t="shared" si="54"/>
        <v/>
      </c>
      <c r="AB890" s="23"/>
      <c r="AC890" s="23"/>
      <c r="AD890" s="23"/>
      <c r="AE890" s="23"/>
      <c r="AF890" s="23" t="str">
        <f t="shared" si="55"/>
        <v/>
      </c>
      <c r="AG890" s="88"/>
      <c r="AH890" s="26"/>
      <c r="AI890" s="26"/>
      <c r="AJ890" s="26"/>
    </row>
    <row r="891" spans="1:36">
      <c r="A891" s="42">
        <v>888</v>
      </c>
      <c r="B891" s="42" t="s">
        <v>91</v>
      </c>
      <c r="C891" s="112" t="s">
        <v>0</v>
      </c>
      <c r="D891" s="42"/>
      <c r="E891" s="99"/>
      <c r="F891" s="26"/>
      <c r="G891" s="26"/>
      <c r="H891" s="26"/>
      <c r="I891" s="26"/>
      <c r="J891" s="53"/>
      <c r="K891" s="99"/>
      <c r="L891" s="99"/>
      <c r="M891" s="26"/>
      <c r="N891" s="99"/>
      <c r="O891" s="42" t="str">
        <f t="shared" si="52"/>
        <v/>
      </c>
      <c r="P891" s="26"/>
      <c r="Q891" s="63"/>
      <c r="R891" s="26"/>
      <c r="S891" s="26"/>
      <c r="T891" s="42"/>
      <c r="U891" s="42"/>
      <c r="V891" s="42"/>
      <c r="W891" s="41" t="str">
        <f>IF(E891="","",IF(K891="スギ",VLOOKUP(L891,#REF!,2,0),IF(K891="ヒノキ",VLOOKUP(L891,#REF!,3,0),0)))</f>
        <v/>
      </c>
      <c r="X891" s="41" t="str">
        <f t="shared" si="53"/>
        <v/>
      </c>
      <c r="Y891" s="42"/>
      <c r="Z891" s="42"/>
      <c r="AA891" s="43" t="str">
        <f t="shared" si="54"/>
        <v/>
      </c>
      <c r="AB891" s="23"/>
      <c r="AC891" s="23"/>
      <c r="AD891" s="23"/>
      <c r="AE891" s="23"/>
      <c r="AF891" s="23" t="str">
        <f t="shared" si="55"/>
        <v/>
      </c>
      <c r="AG891" s="88"/>
      <c r="AH891" s="26"/>
      <c r="AI891" s="26"/>
      <c r="AJ891" s="26"/>
    </row>
    <row r="892" spans="1:36">
      <c r="A892" s="42">
        <v>889</v>
      </c>
      <c r="B892" s="42" t="s">
        <v>91</v>
      </c>
      <c r="C892" s="112" t="s">
        <v>0</v>
      </c>
      <c r="D892" s="42"/>
      <c r="E892" s="99"/>
      <c r="F892" s="26"/>
      <c r="G892" s="26"/>
      <c r="H892" s="26"/>
      <c r="I892" s="26"/>
      <c r="J892" s="53"/>
      <c r="K892" s="99"/>
      <c r="L892" s="99"/>
      <c r="M892" s="26"/>
      <c r="N892" s="99"/>
      <c r="O892" s="42" t="str">
        <f t="shared" si="52"/>
        <v/>
      </c>
      <c r="P892" s="26"/>
      <c r="Q892" s="63"/>
      <c r="R892" s="26"/>
      <c r="S892" s="26"/>
      <c r="T892" s="42"/>
      <c r="U892" s="42"/>
      <c r="V892" s="42"/>
      <c r="W892" s="41" t="str">
        <f>IF(E892="","",IF(K892="スギ",VLOOKUP(L892,#REF!,2,0),IF(K892="ヒノキ",VLOOKUP(L892,#REF!,3,0),0)))</f>
        <v/>
      </c>
      <c r="X892" s="41" t="str">
        <f t="shared" si="53"/>
        <v/>
      </c>
      <c r="Y892" s="42"/>
      <c r="Z892" s="42"/>
      <c r="AA892" s="43" t="str">
        <f t="shared" si="54"/>
        <v/>
      </c>
      <c r="AB892" s="23"/>
      <c r="AC892" s="23"/>
      <c r="AD892" s="23"/>
      <c r="AE892" s="23"/>
      <c r="AF892" s="23" t="str">
        <f t="shared" si="55"/>
        <v/>
      </c>
      <c r="AG892" s="88"/>
      <c r="AH892" s="26"/>
      <c r="AI892" s="26"/>
      <c r="AJ892" s="26"/>
    </row>
    <row r="893" spans="1:36">
      <c r="A893" s="42">
        <v>890</v>
      </c>
      <c r="B893" s="42" t="s">
        <v>91</v>
      </c>
      <c r="C893" s="112" t="s">
        <v>0</v>
      </c>
      <c r="D893" s="42"/>
      <c r="E893" s="99"/>
      <c r="F893" s="26"/>
      <c r="G893" s="26"/>
      <c r="H893" s="26"/>
      <c r="I893" s="26"/>
      <c r="J893" s="53"/>
      <c r="K893" s="99"/>
      <c r="L893" s="99"/>
      <c r="M893" s="26"/>
      <c r="N893" s="99"/>
      <c r="O893" s="42" t="str">
        <f t="shared" si="52"/>
        <v/>
      </c>
      <c r="P893" s="26"/>
      <c r="Q893" s="63"/>
      <c r="R893" s="26"/>
      <c r="S893" s="26"/>
      <c r="T893" s="42"/>
      <c r="U893" s="42"/>
      <c r="V893" s="42"/>
      <c r="W893" s="41" t="str">
        <f>IF(E893="","",IF(K893="スギ",VLOOKUP(L893,#REF!,2,0),IF(K893="ヒノキ",VLOOKUP(L893,#REF!,3,0),0)))</f>
        <v/>
      </c>
      <c r="X893" s="41" t="str">
        <f t="shared" si="53"/>
        <v/>
      </c>
      <c r="Y893" s="42"/>
      <c r="Z893" s="42"/>
      <c r="AA893" s="43" t="str">
        <f t="shared" si="54"/>
        <v/>
      </c>
      <c r="AB893" s="23"/>
      <c r="AC893" s="23"/>
      <c r="AD893" s="23"/>
      <c r="AE893" s="23"/>
      <c r="AF893" s="23" t="str">
        <f t="shared" si="55"/>
        <v/>
      </c>
      <c r="AG893" s="88"/>
      <c r="AH893" s="26"/>
      <c r="AI893" s="26"/>
      <c r="AJ893" s="26"/>
    </row>
    <row r="894" spans="1:36">
      <c r="A894" s="42">
        <v>891</v>
      </c>
      <c r="B894" s="42" t="s">
        <v>91</v>
      </c>
      <c r="C894" s="112" t="s">
        <v>0</v>
      </c>
      <c r="D894" s="42"/>
      <c r="E894" s="99"/>
      <c r="F894" s="26"/>
      <c r="G894" s="26"/>
      <c r="H894" s="26"/>
      <c r="I894" s="26"/>
      <c r="J894" s="53"/>
      <c r="K894" s="99"/>
      <c r="L894" s="99"/>
      <c r="M894" s="26"/>
      <c r="N894" s="99"/>
      <c r="O894" s="42" t="str">
        <f t="shared" si="52"/>
        <v/>
      </c>
      <c r="P894" s="26"/>
      <c r="Q894" s="63"/>
      <c r="R894" s="26"/>
      <c r="S894" s="26"/>
      <c r="T894" s="42"/>
      <c r="U894" s="42"/>
      <c r="V894" s="42"/>
      <c r="W894" s="41" t="str">
        <f>IF(E894="","",IF(K894="スギ",VLOOKUP(L894,#REF!,2,0),IF(K894="ヒノキ",VLOOKUP(L894,#REF!,3,0),0)))</f>
        <v/>
      </c>
      <c r="X894" s="41" t="str">
        <f t="shared" si="53"/>
        <v/>
      </c>
      <c r="Y894" s="42"/>
      <c r="Z894" s="42"/>
      <c r="AA894" s="43" t="str">
        <f t="shared" si="54"/>
        <v/>
      </c>
      <c r="AB894" s="23"/>
      <c r="AC894" s="23"/>
      <c r="AD894" s="23"/>
      <c r="AE894" s="23"/>
      <c r="AF894" s="23" t="str">
        <f t="shared" si="55"/>
        <v/>
      </c>
      <c r="AG894" s="88"/>
      <c r="AH894" s="26"/>
      <c r="AI894" s="26"/>
      <c r="AJ894" s="26"/>
    </row>
    <row r="895" spans="1:36">
      <c r="A895" s="42">
        <v>892</v>
      </c>
      <c r="B895" s="42" t="s">
        <v>91</v>
      </c>
      <c r="C895" s="112" t="s">
        <v>0</v>
      </c>
      <c r="D895" s="42"/>
      <c r="E895" s="99"/>
      <c r="F895" s="26"/>
      <c r="G895" s="26"/>
      <c r="H895" s="26"/>
      <c r="I895" s="26"/>
      <c r="J895" s="53"/>
      <c r="K895" s="99"/>
      <c r="L895" s="99"/>
      <c r="M895" s="26"/>
      <c r="N895" s="99"/>
      <c r="O895" s="42" t="str">
        <f t="shared" si="52"/>
        <v/>
      </c>
      <c r="P895" s="26"/>
      <c r="Q895" s="63"/>
      <c r="R895" s="26"/>
      <c r="S895" s="26"/>
      <c r="T895" s="42"/>
      <c r="U895" s="42"/>
      <c r="V895" s="42"/>
      <c r="W895" s="41" t="str">
        <f>IF(E895="","",IF(K895="スギ",VLOOKUP(L895,#REF!,2,0),IF(K895="ヒノキ",VLOOKUP(L895,#REF!,3,0),0)))</f>
        <v/>
      </c>
      <c r="X895" s="41" t="str">
        <f t="shared" si="53"/>
        <v/>
      </c>
      <c r="Y895" s="42"/>
      <c r="Z895" s="42"/>
      <c r="AA895" s="43" t="str">
        <f t="shared" si="54"/>
        <v/>
      </c>
      <c r="AB895" s="23"/>
      <c r="AC895" s="23"/>
      <c r="AD895" s="23"/>
      <c r="AE895" s="23"/>
      <c r="AF895" s="23" t="str">
        <f t="shared" si="55"/>
        <v/>
      </c>
      <c r="AG895" s="88"/>
      <c r="AH895" s="26"/>
      <c r="AI895" s="26"/>
      <c r="AJ895" s="26"/>
    </row>
    <row r="896" spans="1:36">
      <c r="A896" s="42">
        <v>893</v>
      </c>
      <c r="B896" s="42" t="s">
        <v>91</v>
      </c>
      <c r="C896" s="112" t="s">
        <v>0</v>
      </c>
      <c r="D896" s="42"/>
      <c r="E896" s="99"/>
      <c r="F896" s="26"/>
      <c r="G896" s="26"/>
      <c r="H896" s="26"/>
      <c r="I896" s="26"/>
      <c r="J896" s="53"/>
      <c r="K896" s="99"/>
      <c r="L896" s="99"/>
      <c r="M896" s="26"/>
      <c r="N896" s="99"/>
      <c r="O896" s="42" t="str">
        <f t="shared" si="52"/>
        <v/>
      </c>
      <c r="P896" s="26"/>
      <c r="Q896" s="63"/>
      <c r="R896" s="26"/>
      <c r="S896" s="26"/>
      <c r="T896" s="42"/>
      <c r="U896" s="42"/>
      <c r="V896" s="42"/>
      <c r="W896" s="41" t="str">
        <f>IF(E896="","",IF(K896="スギ",VLOOKUP(L896,#REF!,2,0),IF(K896="ヒノキ",VLOOKUP(L896,#REF!,3,0),0)))</f>
        <v/>
      </c>
      <c r="X896" s="41" t="str">
        <f t="shared" si="53"/>
        <v/>
      </c>
      <c r="Y896" s="42"/>
      <c r="Z896" s="42"/>
      <c r="AA896" s="43" t="str">
        <f t="shared" si="54"/>
        <v/>
      </c>
      <c r="AB896" s="23"/>
      <c r="AC896" s="23"/>
      <c r="AD896" s="23"/>
      <c r="AE896" s="23"/>
      <c r="AF896" s="23" t="str">
        <f t="shared" si="55"/>
        <v/>
      </c>
      <c r="AG896" s="88"/>
      <c r="AH896" s="26"/>
      <c r="AI896" s="26"/>
      <c r="AJ896" s="26"/>
    </row>
    <row r="897" spans="1:36">
      <c r="A897" s="42">
        <v>894</v>
      </c>
      <c r="B897" s="42" t="s">
        <v>91</v>
      </c>
      <c r="C897" s="112" t="s">
        <v>0</v>
      </c>
      <c r="D897" s="42"/>
      <c r="E897" s="99"/>
      <c r="F897" s="26"/>
      <c r="G897" s="26"/>
      <c r="H897" s="26"/>
      <c r="I897" s="26"/>
      <c r="J897" s="53"/>
      <c r="K897" s="99"/>
      <c r="L897" s="99"/>
      <c r="M897" s="26"/>
      <c r="N897" s="99"/>
      <c r="O897" s="42" t="str">
        <f t="shared" si="52"/>
        <v/>
      </c>
      <c r="P897" s="26"/>
      <c r="Q897" s="63"/>
      <c r="R897" s="26"/>
      <c r="S897" s="26"/>
      <c r="T897" s="42"/>
      <c r="U897" s="42"/>
      <c r="V897" s="42"/>
      <c r="W897" s="41" t="str">
        <f>IF(E897="","",IF(K897="スギ",VLOOKUP(L897,#REF!,2,0),IF(K897="ヒノキ",VLOOKUP(L897,#REF!,3,0),0)))</f>
        <v/>
      </c>
      <c r="X897" s="41" t="str">
        <f t="shared" si="53"/>
        <v/>
      </c>
      <c r="Y897" s="42"/>
      <c r="Z897" s="42"/>
      <c r="AA897" s="43" t="str">
        <f t="shared" si="54"/>
        <v/>
      </c>
      <c r="AB897" s="23"/>
      <c r="AC897" s="23"/>
      <c r="AD897" s="23"/>
      <c r="AE897" s="23"/>
      <c r="AF897" s="23" t="str">
        <f t="shared" si="55"/>
        <v/>
      </c>
      <c r="AG897" s="88"/>
      <c r="AH897" s="26"/>
      <c r="AI897" s="26"/>
      <c r="AJ897" s="26"/>
    </row>
    <row r="898" spans="1:36">
      <c r="A898" s="42">
        <v>895</v>
      </c>
      <c r="B898" s="42" t="s">
        <v>91</v>
      </c>
      <c r="C898" s="112" t="s">
        <v>0</v>
      </c>
      <c r="D898" s="42"/>
      <c r="E898" s="99"/>
      <c r="F898" s="26"/>
      <c r="G898" s="26"/>
      <c r="H898" s="26"/>
      <c r="I898" s="26"/>
      <c r="J898" s="53"/>
      <c r="K898" s="99"/>
      <c r="L898" s="99"/>
      <c r="M898" s="26"/>
      <c r="N898" s="99"/>
      <c r="O898" s="42" t="str">
        <f t="shared" si="52"/>
        <v/>
      </c>
      <c r="P898" s="26"/>
      <c r="Q898" s="63"/>
      <c r="R898" s="26"/>
      <c r="S898" s="26"/>
      <c r="T898" s="42"/>
      <c r="U898" s="42"/>
      <c r="V898" s="42"/>
      <c r="W898" s="41" t="str">
        <f>IF(E898="","",IF(K898="スギ",VLOOKUP(L898,#REF!,2,0),IF(K898="ヒノキ",VLOOKUP(L898,#REF!,3,0),0)))</f>
        <v/>
      </c>
      <c r="X898" s="41" t="str">
        <f t="shared" si="53"/>
        <v/>
      </c>
      <c r="Y898" s="42"/>
      <c r="Z898" s="42"/>
      <c r="AA898" s="43" t="str">
        <f t="shared" si="54"/>
        <v/>
      </c>
      <c r="AB898" s="23"/>
      <c r="AC898" s="23"/>
      <c r="AD898" s="23"/>
      <c r="AE898" s="23"/>
      <c r="AF898" s="23" t="str">
        <f t="shared" si="55"/>
        <v/>
      </c>
      <c r="AG898" s="88"/>
      <c r="AH898" s="26"/>
      <c r="AI898" s="26"/>
      <c r="AJ898" s="26"/>
    </row>
    <row r="899" spans="1:36">
      <c r="A899" s="42">
        <v>896</v>
      </c>
      <c r="B899" s="42" t="s">
        <v>91</v>
      </c>
      <c r="C899" s="112" t="s">
        <v>0</v>
      </c>
      <c r="D899" s="42"/>
      <c r="E899" s="99"/>
      <c r="F899" s="26"/>
      <c r="G899" s="26"/>
      <c r="H899" s="26"/>
      <c r="I899" s="26"/>
      <c r="J899" s="53"/>
      <c r="K899" s="99"/>
      <c r="L899" s="99"/>
      <c r="M899" s="26"/>
      <c r="N899" s="99"/>
      <c r="O899" s="42" t="str">
        <f t="shared" si="52"/>
        <v/>
      </c>
      <c r="P899" s="26"/>
      <c r="Q899" s="63"/>
      <c r="R899" s="26"/>
      <c r="S899" s="26"/>
      <c r="T899" s="42"/>
      <c r="U899" s="42"/>
      <c r="V899" s="42"/>
      <c r="W899" s="41" t="str">
        <f>IF(E899="","",IF(K899="スギ",VLOOKUP(L899,#REF!,2,0),IF(K899="ヒノキ",VLOOKUP(L899,#REF!,3,0),0)))</f>
        <v/>
      </c>
      <c r="X899" s="41" t="str">
        <f t="shared" si="53"/>
        <v/>
      </c>
      <c r="Y899" s="42"/>
      <c r="Z899" s="42"/>
      <c r="AA899" s="43" t="str">
        <f t="shared" si="54"/>
        <v/>
      </c>
      <c r="AB899" s="23"/>
      <c r="AC899" s="23"/>
      <c r="AD899" s="23"/>
      <c r="AE899" s="23"/>
      <c r="AF899" s="23" t="str">
        <f t="shared" si="55"/>
        <v/>
      </c>
      <c r="AG899" s="88"/>
      <c r="AH899" s="26"/>
      <c r="AI899" s="26"/>
      <c r="AJ899" s="26"/>
    </row>
    <row r="900" spans="1:36">
      <c r="A900" s="42">
        <v>897</v>
      </c>
      <c r="B900" s="42" t="s">
        <v>91</v>
      </c>
      <c r="C900" s="112" t="s">
        <v>0</v>
      </c>
      <c r="D900" s="42"/>
      <c r="E900" s="99"/>
      <c r="F900" s="26"/>
      <c r="G900" s="26"/>
      <c r="H900" s="26"/>
      <c r="I900" s="26"/>
      <c r="J900" s="53"/>
      <c r="K900" s="99"/>
      <c r="L900" s="99"/>
      <c r="M900" s="26"/>
      <c r="N900" s="99"/>
      <c r="O900" s="42" t="str">
        <f t="shared" si="52"/>
        <v/>
      </c>
      <c r="P900" s="26"/>
      <c r="Q900" s="63"/>
      <c r="R900" s="26"/>
      <c r="S900" s="26"/>
      <c r="T900" s="42"/>
      <c r="U900" s="42"/>
      <c r="V900" s="42"/>
      <c r="W900" s="41" t="str">
        <f>IF(E900="","",IF(K900="スギ",VLOOKUP(L900,#REF!,2,0),IF(K900="ヒノキ",VLOOKUP(L900,#REF!,3,0),0)))</f>
        <v/>
      </c>
      <c r="X900" s="41" t="str">
        <f t="shared" si="53"/>
        <v/>
      </c>
      <c r="Y900" s="42"/>
      <c r="Z900" s="42"/>
      <c r="AA900" s="43" t="str">
        <f t="shared" si="54"/>
        <v/>
      </c>
      <c r="AB900" s="23"/>
      <c r="AC900" s="23"/>
      <c r="AD900" s="23"/>
      <c r="AE900" s="23"/>
      <c r="AF900" s="23" t="str">
        <f t="shared" si="55"/>
        <v/>
      </c>
      <c r="AG900" s="88"/>
      <c r="AH900" s="26"/>
      <c r="AI900" s="26"/>
      <c r="AJ900" s="26"/>
    </row>
    <row r="901" spans="1:36">
      <c r="A901" s="42">
        <v>898</v>
      </c>
      <c r="B901" s="42" t="s">
        <v>91</v>
      </c>
      <c r="C901" s="112" t="s">
        <v>0</v>
      </c>
      <c r="D901" s="42"/>
      <c r="E901" s="99"/>
      <c r="F901" s="26"/>
      <c r="G901" s="26"/>
      <c r="H901" s="26"/>
      <c r="I901" s="26"/>
      <c r="J901" s="53"/>
      <c r="K901" s="99"/>
      <c r="L901" s="99"/>
      <c r="M901" s="26"/>
      <c r="N901" s="99"/>
      <c r="O901" s="42" t="str">
        <f t="shared" ref="O901:O964" si="56">IF(N901="","",IF(MONTH(N901)&lt;=3,YEAR(N901)-1,YEAR(N901)))</f>
        <v/>
      </c>
      <c r="P901" s="26"/>
      <c r="Q901" s="63"/>
      <c r="R901" s="26"/>
      <c r="S901" s="26"/>
      <c r="T901" s="42"/>
      <c r="U901" s="42"/>
      <c r="V901" s="42"/>
      <c r="W901" s="41" t="str">
        <f>IF(E901="","",IF(K901="スギ",VLOOKUP(L901,#REF!,2,0),IF(K901="ヒノキ",VLOOKUP(L901,#REF!,3,0),0)))</f>
        <v/>
      </c>
      <c r="X901" s="41" t="str">
        <f t="shared" ref="X901:X964" si="57">IF(E901="","",IF(Q901=0,ROUND(W901*J901,0),0))</f>
        <v/>
      </c>
      <c r="Y901" s="42"/>
      <c r="Z901" s="42"/>
      <c r="AA901" s="43" t="str">
        <f t="shared" ref="AA901:AA964" si="58">IF(Q901="","",IF(Q901=0,X901,Q901))</f>
        <v/>
      </c>
      <c r="AB901" s="23"/>
      <c r="AC901" s="23"/>
      <c r="AD901" s="23"/>
      <c r="AE901" s="23"/>
      <c r="AF901" s="23" t="str">
        <f t="shared" ref="AF901:AF964" si="59">IF(E901="","",Q901-SUM(AB901:AE901))</f>
        <v/>
      </c>
      <c r="AG901" s="88"/>
      <c r="AH901" s="26"/>
      <c r="AI901" s="26"/>
      <c r="AJ901" s="26"/>
    </row>
    <row r="902" spans="1:36">
      <c r="A902" s="42">
        <v>899</v>
      </c>
      <c r="B902" s="42" t="s">
        <v>91</v>
      </c>
      <c r="C902" s="112" t="s">
        <v>0</v>
      </c>
      <c r="D902" s="42"/>
      <c r="E902" s="99"/>
      <c r="F902" s="26"/>
      <c r="G902" s="26"/>
      <c r="H902" s="26"/>
      <c r="I902" s="26"/>
      <c r="J902" s="53"/>
      <c r="K902" s="99"/>
      <c r="L902" s="99"/>
      <c r="M902" s="26"/>
      <c r="N902" s="99"/>
      <c r="O902" s="42" t="str">
        <f t="shared" si="56"/>
        <v/>
      </c>
      <c r="P902" s="26"/>
      <c r="Q902" s="63"/>
      <c r="R902" s="26"/>
      <c r="S902" s="26"/>
      <c r="T902" s="42"/>
      <c r="U902" s="42"/>
      <c r="V902" s="42"/>
      <c r="W902" s="41" t="str">
        <f>IF(E902="","",IF(K902="スギ",VLOOKUP(L902,#REF!,2,0),IF(K902="ヒノキ",VLOOKUP(L902,#REF!,3,0),0)))</f>
        <v/>
      </c>
      <c r="X902" s="41" t="str">
        <f t="shared" si="57"/>
        <v/>
      </c>
      <c r="Y902" s="42"/>
      <c r="Z902" s="42"/>
      <c r="AA902" s="43" t="str">
        <f t="shared" si="58"/>
        <v/>
      </c>
      <c r="AB902" s="23"/>
      <c r="AC902" s="23"/>
      <c r="AD902" s="23"/>
      <c r="AE902" s="23"/>
      <c r="AF902" s="23" t="str">
        <f t="shared" si="59"/>
        <v/>
      </c>
      <c r="AG902" s="88"/>
      <c r="AH902" s="26"/>
      <c r="AI902" s="26"/>
      <c r="AJ902" s="26"/>
    </row>
    <row r="903" spans="1:36">
      <c r="A903" s="42">
        <v>900</v>
      </c>
      <c r="B903" s="42" t="s">
        <v>91</v>
      </c>
      <c r="C903" s="112" t="s">
        <v>0</v>
      </c>
      <c r="D903" s="42"/>
      <c r="E903" s="99"/>
      <c r="F903" s="26"/>
      <c r="G903" s="26"/>
      <c r="H903" s="26"/>
      <c r="I903" s="26"/>
      <c r="J903" s="53"/>
      <c r="K903" s="99"/>
      <c r="L903" s="99"/>
      <c r="M903" s="26"/>
      <c r="N903" s="99"/>
      <c r="O903" s="42" t="str">
        <f t="shared" si="56"/>
        <v/>
      </c>
      <c r="P903" s="26"/>
      <c r="Q903" s="63"/>
      <c r="R903" s="26"/>
      <c r="S903" s="26"/>
      <c r="T903" s="42"/>
      <c r="U903" s="42"/>
      <c r="V903" s="42"/>
      <c r="W903" s="41" t="str">
        <f>IF(E903="","",IF(K903="スギ",VLOOKUP(L903,#REF!,2,0),IF(K903="ヒノキ",VLOOKUP(L903,#REF!,3,0),0)))</f>
        <v/>
      </c>
      <c r="X903" s="41" t="str">
        <f t="shared" si="57"/>
        <v/>
      </c>
      <c r="Y903" s="42"/>
      <c r="Z903" s="42"/>
      <c r="AA903" s="43" t="str">
        <f t="shared" si="58"/>
        <v/>
      </c>
      <c r="AB903" s="23"/>
      <c r="AC903" s="23"/>
      <c r="AD903" s="23"/>
      <c r="AE903" s="23"/>
      <c r="AF903" s="23" t="str">
        <f t="shared" si="59"/>
        <v/>
      </c>
      <c r="AG903" s="88"/>
      <c r="AH903" s="26"/>
      <c r="AI903" s="26"/>
      <c r="AJ903" s="26"/>
    </row>
    <row r="904" spans="1:36">
      <c r="A904" s="42">
        <v>901</v>
      </c>
      <c r="B904" s="42" t="s">
        <v>91</v>
      </c>
      <c r="C904" s="112" t="s">
        <v>0</v>
      </c>
      <c r="D904" s="42"/>
      <c r="E904" s="99"/>
      <c r="F904" s="26"/>
      <c r="G904" s="26"/>
      <c r="H904" s="26"/>
      <c r="I904" s="26"/>
      <c r="J904" s="53"/>
      <c r="K904" s="99"/>
      <c r="L904" s="99"/>
      <c r="M904" s="26"/>
      <c r="N904" s="99"/>
      <c r="O904" s="42" t="str">
        <f t="shared" si="56"/>
        <v/>
      </c>
      <c r="P904" s="26"/>
      <c r="Q904" s="63"/>
      <c r="R904" s="26"/>
      <c r="S904" s="26"/>
      <c r="T904" s="42"/>
      <c r="U904" s="42"/>
      <c r="V904" s="42"/>
      <c r="W904" s="41" t="str">
        <f>IF(E904="","",IF(K904="スギ",VLOOKUP(L904,#REF!,2,0),IF(K904="ヒノキ",VLOOKUP(L904,#REF!,3,0),0)))</f>
        <v/>
      </c>
      <c r="X904" s="41" t="str">
        <f t="shared" si="57"/>
        <v/>
      </c>
      <c r="Y904" s="42"/>
      <c r="Z904" s="42"/>
      <c r="AA904" s="43" t="str">
        <f t="shared" si="58"/>
        <v/>
      </c>
      <c r="AB904" s="23"/>
      <c r="AC904" s="23"/>
      <c r="AD904" s="23"/>
      <c r="AE904" s="23"/>
      <c r="AF904" s="23" t="str">
        <f t="shared" si="59"/>
        <v/>
      </c>
      <c r="AG904" s="88"/>
      <c r="AH904" s="26"/>
      <c r="AI904" s="26"/>
      <c r="AJ904" s="26"/>
    </row>
    <row r="905" spans="1:36">
      <c r="A905" s="42">
        <v>902</v>
      </c>
      <c r="B905" s="42" t="s">
        <v>91</v>
      </c>
      <c r="C905" s="112" t="s">
        <v>0</v>
      </c>
      <c r="D905" s="42"/>
      <c r="E905" s="99"/>
      <c r="F905" s="26"/>
      <c r="G905" s="26"/>
      <c r="H905" s="26"/>
      <c r="I905" s="26"/>
      <c r="J905" s="53"/>
      <c r="K905" s="99"/>
      <c r="L905" s="99"/>
      <c r="M905" s="26"/>
      <c r="N905" s="99"/>
      <c r="O905" s="42" t="str">
        <f t="shared" si="56"/>
        <v/>
      </c>
      <c r="P905" s="26"/>
      <c r="Q905" s="63"/>
      <c r="R905" s="26"/>
      <c r="S905" s="26"/>
      <c r="T905" s="42"/>
      <c r="U905" s="42"/>
      <c r="V905" s="42"/>
      <c r="W905" s="41" t="str">
        <f>IF(E905="","",IF(K905="スギ",VLOOKUP(L905,#REF!,2,0),IF(K905="ヒノキ",VLOOKUP(L905,#REF!,3,0),0)))</f>
        <v/>
      </c>
      <c r="X905" s="41" t="str">
        <f t="shared" si="57"/>
        <v/>
      </c>
      <c r="Y905" s="42"/>
      <c r="Z905" s="42"/>
      <c r="AA905" s="43" t="str">
        <f t="shared" si="58"/>
        <v/>
      </c>
      <c r="AB905" s="23"/>
      <c r="AC905" s="23"/>
      <c r="AD905" s="23"/>
      <c r="AE905" s="23"/>
      <c r="AF905" s="23" t="str">
        <f t="shared" si="59"/>
        <v/>
      </c>
      <c r="AG905" s="88"/>
      <c r="AH905" s="26"/>
      <c r="AI905" s="26"/>
      <c r="AJ905" s="26"/>
    </row>
    <row r="906" spans="1:36">
      <c r="A906" s="42">
        <v>903</v>
      </c>
      <c r="B906" s="42" t="s">
        <v>91</v>
      </c>
      <c r="C906" s="112" t="s">
        <v>0</v>
      </c>
      <c r="D906" s="42"/>
      <c r="E906" s="99"/>
      <c r="F906" s="26"/>
      <c r="G906" s="26"/>
      <c r="H906" s="26"/>
      <c r="I906" s="26"/>
      <c r="J906" s="53"/>
      <c r="K906" s="99"/>
      <c r="L906" s="99"/>
      <c r="M906" s="26"/>
      <c r="N906" s="99"/>
      <c r="O906" s="42" t="str">
        <f t="shared" si="56"/>
        <v/>
      </c>
      <c r="P906" s="26"/>
      <c r="Q906" s="63"/>
      <c r="R906" s="26"/>
      <c r="S906" s="26"/>
      <c r="T906" s="42"/>
      <c r="U906" s="42"/>
      <c r="V906" s="42"/>
      <c r="W906" s="41" t="str">
        <f>IF(E906="","",IF(K906="スギ",VLOOKUP(L906,#REF!,2,0),IF(K906="ヒノキ",VLOOKUP(L906,#REF!,3,0),0)))</f>
        <v/>
      </c>
      <c r="X906" s="41" t="str">
        <f t="shared" si="57"/>
        <v/>
      </c>
      <c r="Y906" s="42"/>
      <c r="Z906" s="42"/>
      <c r="AA906" s="43" t="str">
        <f t="shared" si="58"/>
        <v/>
      </c>
      <c r="AB906" s="23"/>
      <c r="AC906" s="23"/>
      <c r="AD906" s="23"/>
      <c r="AE906" s="23"/>
      <c r="AF906" s="23" t="str">
        <f t="shared" si="59"/>
        <v/>
      </c>
      <c r="AG906" s="88"/>
      <c r="AH906" s="26"/>
      <c r="AI906" s="26"/>
      <c r="AJ906" s="26"/>
    </row>
    <row r="907" spans="1:36">
      <c r="A907" s="42">
        <v>904</v>
      </c>
      <c r="B907" s="42" t="s">
        <v>91</v>
      </c>
      <c r="C907" s="112" t="s">
        <v>0</v>
      </c>
      <c r="D907" s="42"/>
      <c r="E907" s="99"/>
      <c r="F907" s="26"/>
      <c r="G907" s="26"/>
      <c r="H907" s="26"/>
      <c r="I907" s="26"/>
      <c r="J907" s="53"/>
      <c r="K907" s="99"/>
      <c r="L907" s="99"/>
      <c r="M907" s="26"/>
      <c r="N907" s="99"/>
      <c r="O907" s="42" t="str">
        <f t="shared" si="56"/>
        <v/>
      </c>
      <c r="P907" s="26"/>
      <c r="Q907" s="63"/>
      <c r="R907" s="26"/>
      <c r="S907" s="26"/>
      <c r="T907" s="42"/>
      <c r="U907" s="42"/>
      <c r="V907" s="42"/>
      <c r="W907" s="41" t="str">
        <f>IF(E907="","",IF(K907="スギ",VLOOKUP(L907,#REF!,2,0),IF(K907="ヒノキ",VLOOKUP(L907,#REF!,3,0),0)))</f>
        <v/>
      </c>
      <c r="X907" s="41" t="str">
        <f t="shared" si="57"/>
        <v/>
      </c>
      <c r="Y907" s="42"/>
      <c r="Z907" s="42"/>
      <c r="AA907" s="43" t="str">
        <f t="shared" si="58"/>
        <v/>
      </c>
      <c r="AB907" s="23"/>
      <c r="AC907" s="23"/>
      <c r="AD907" s="23"/>
      <c r="AE907" s="23"/>
      <c r="AF907" s="23" t="str">
        <f t="shared" si="59"/>
        <v/>
      </c>
      <c r="AG907" s="88"/>
      <c r="AH907" s="26"/>
      <c r="AI907" s="26"/>
      <c r="AJ907" s="26"/>
    </row>
    <row r="908" spans="1:36">
      <c r="A908" s="42">
        <v>905</v>
      </c>
      <c r="B908" s="42" t="s">
        <v>91</v>
      </c>
      <c r="C908" s="112" t="s">
        <v>0</v>
      </c>
      <c r="D908" s="42"/>
      <c r="E908" s="99"/>
      <c r="F908" s="26"/>
      <c r="G908" s="26"/>
      <c r="H908" s="26"/>
      <c r="I908" s="26"/>
      <c r="J908" s="53"/>
      <c r="K908" s="99"/>
      <c r="L908" s="99"/>
      <c r="M908" s="26"/>
      <c r="N908" s="99"/>
      <c r="O908" s="42" t="str">
        <f t="shared" si="56"/>
        <v/>
      </c>
      <c r="P908" s="26"/>
      <c r="Q908" s="63"/>
      <c r="R908" s="26"/>
      <c r="S908" s="26"/>
      <c r="T908" s="42"/>
      <c r="U908" s="42"/>
      <c r="V908" s="42"/>
      <c r="W908" s="41" t="str">
        <f>IF(E908="","",IF(K908="スギ",VLOOKUP(L908,#REF!,2,0),IF(K908="ヒノキ",VLOOKUP(L908,#REF!,3,0),0)))</f>
        <v/>
      </c>
      <c r="X908" s="41" t="str">
        <f t="shared" si="57"/>
        <v/>
      </c>
      <c r="Y908" s="42"/>
      <c r="Z908" s="42"/>
      <c r="AA908" s="43" t="str">
        <f t="shared" si="58"/>
        <v/>
      </c>
      <c r="AB908" s="23"/>
      <c r="AC908" s="23"/>
      <c r="AD908" s="23"/>
      <c r="AE908" s="23"/>
      <c r="AF908" s="23" t="str">
        <f t="shared" si="59"/>
        <v/>
      </c>
      <c r="AG908" s="88"/>
      <c r="AH908" s="26"/>
      <c r="AI908" s="26"/>
      <c r="AJ908" s="26"/>
    </row>
    <row r="909" spans="1:36">
      <c r="A909" s="42">
        <v>906</v>
      </c>
      <c r="B909" s="42" t="s">
        <v>91</v>
      </c>
      <c r="C909" s="112" t="s">
        <v>0</v>
      </c>
      <c r="D909" s="42"/>
      <c r="E909" s="99"/>
      <c r="F909" s="26"/>
      <c r="G909" s="26"/>
      <c r="H909" s="26"/>
      <c r="I909" s="26"/>
      <c r="J909" s="53"/>
      <c r="K909" s="99"/>
      <c r="L909" s="99"/>
      <c r="M909" s="26"/>
      <c r="N909" s="99"/>
      <c r="O909" s="42" t="str">
        <f t="shared" si="56"/>
        <v/>
      </c>
      <c r="P909" s="26"/>
      <c r="Q909" s="63"/>
      <c r="R909" s="26"/>
      <c r="S909" s="26"/>
      <c r="T909" s="42"/>
      <c r="U909" s="42"/>
      <c r="V909" s="42"/>
      <c r="W909" s="41" t="str">
        <f>IF(E909="","",IF(K909="スギ",VLOOKUP(L909,#REF!,2,0),IF(K909="ヒノキ",VLOOKUP(L909,#REF!,3,0),0)))</f>
        <v/>
      </c>
      <c r="X909" s="41" t="str">
        <f t="shared" si="57"/>
        <v/>
      </c>
      <c r="Y909" s="42"/>
      <c r="Z909" s="42"/>
      <c r="AA909" s="43" t="str">
        <f t="shared" si="58"/>
        <v/>
      </c>
      <c r="AB909" s="23"/>
      <c r="AC909" s="23"/>
      <c r="AD909" s="23"/>
      <c r="AE909" s="23"/>
      <c r="AF909" s="23" t="str">
        <f t="shared" si="59"/>
        <v/>
      </c>
      <c r="AG909" s="88"/>
      <c r="AH909" s="26"/>
      <c r="AI909" s="26"/>
      <c r="AJ909" s="26"/>
    </row>
    <row r="910" spans="1:36">
      <c r="A910" s="42">
        <v>907</v>
      </c>
      <c r="B910" s="42" t="s">
        <v>91</v>
      </c>
      <c r="C910" s="112" t="s">
        <v>0</v>
      </c>
      <c r="D910" s="42"/>
      <c r="E910" s="99"/>
      <c r="F910" s="26"/>
      <c r="G910" s="26"/>
      <c r="H910" s="26"/>
      <c r="I910" s="26"/>
      <c r="J910" s="53"/>
      <c r="K910" s="99"/>
      <c r="L910" s="99"/>
      <c r="M910" s="26"/>
      <c r="N910" s="99"/>
      <c r="O910" s="42" t="str">
        <f t="shared" si="56"/>
        <v/>
      </c>
      <c r="P910" s="26"/>
      <c r="Q910" s="63"/>
      <c r="R910" s="26"/>
      <c r="S910" s="26"/>
      <c r="T910" s="42"/>
      <c r="U910" s="42"/>
      <c r="V910" s="42"/>
      <c r="W910" s="41" t="str">
        <f>IF(E910="","",IF(K910="スギ",VLOOKUP(L910,#REF!,2,0),IF(K910="ヒノキ",VLOOKUP(L910,#REF!,3,0),0)))</f>
        <v/>
      </c>
      <c r="X910" s="41" t="str">
        <f t="shared" si="57"/>
        <v/>
      </c>
      <c r="Y910" s="42"/>
      <c r="Z910" s="42"/>
      <c r="AA910" s="43" t="str">
        <f t="shared" si="58"/>
        <v/>
      </c>
      <c r="AB910" s="23"/>
      <c r="AC910" s="23"/>
      <c r="AD910" s="23"/>
      <c r="AE910" s="23"/>
      <c r="AF910" s="23" t="str">
        <f t="shared" si="59"/>
        <v/>
      </c>
      <c r="AG910" s="88"/>
      <c r="AH910" s="26"/>
      <c r="AI910" s="26"/>
      <c r="AJ910" s="26"/>
    </row>
    <row r="911" spans="1:36">
      <c r="A911" s="42">
        <v>908</v>
      </c>
      <c r="B911" s="42" t="s">
        <v>91</v>
      </c>
      <c r="C911" s="112" t="s">
        <v>0</v>
      </c>
      <c r="D911" s="42"/>
      <c r="E911" s="99"/>
      <c r="F911" s="26"/>
      <c r="G911" s="26"/>
      <c r="H911" s="26"/>
      <c r="I911" s="26"/>
      <c r="J911" s="53"/>
      <c r="K911" s="99"/>
      <c r="L911" s="99"/>
      <c r="M911" s="26"/>
      <c r="N911" s="99"/>
      <c r="O911" s="42" t="str">
        <f t="shared" si="56"/>
        <v/>
      </c>
      <c r="P911" s="26"/>
      <c r="Q911" s="63"/>
      <c r="R911" s="26"/>
      <c r="S911" s="26"/>
      <c r="T911" s="42"/>
      <c r="U911" s="42"/>
      <c r="V911" s="42"/>
      <c r="W911" s="41" t="str">
        <f>IF(E911="","",IF(K911="スギ",VLOOKUP(L911,#REF!,2,0),IF(K911="ヒノキ",VLOOKUP(L911,#REF!,3,0),0)))</f>
        <v/>
      </c>
      <c r="X911" s="41" t="str">
        <f t="shared" si="57"/>
        <v/>
      </c>
      <c r="Y911" s="42"/>
      <c r="Z911" s="42"/>
      <c r="AA911" s="43" t="str">
        <f t="shared" si="58"/>
        <v/>
      </c>
      <c r="AB911" s="23"/>
      <c r="AC911" s="23"/>
      <c r="AD911" s="23"/>
      <c r="AE911" s="23"/>
      <c r="AF911" s="23" t="str">
        <f t="shared" si="59"/>
        <v/>
      </c>
      <c r="AG911" s="88"/>
      <c r="AH911" s="26"/>
      <c r="AI911" s="26"/>
      <c r="AJ911" s="26"/>
    </row>
    <row r="912" spans="1:36">
      <c r="A912" s="42">
        <v>909</v>
      </c>
      <c r="B912" s="42" t="s">
        <v>91</v>
      </c>
      <c r="C912" s="112" t="s">
        <v>0</v>
      </c>
      <c r="D912" s="42"/>
      <c r="E912" s="99"/>
      <c r="F912" s="26"/>
      <c r="G912" s="26"/>
      <c r="H912" s="26"/>
      <c r="I912" s="26"/>
      <c r="J912" s="53"/>
      <c r="K912" s="99"/>
      <c r="L912" s="99"/>
      <c r="M912" s="26"/>
      <c r="N912" s="99"/>
      <c r="O912" s="42" t="str">
        <f t="shared" si="56"/>
        <v/>
      </c>
      <c r="P912" s="26"/>
      <c r="Q912" s="63"/>
      <c r="R912" s="26"/>
      <c r="S912" s="26"/>
      <c r="T912" s="42"/>
      <c r="U912" s="42"/>
      <c r="V912" s="42"/>
      <c r="W912" s="41" t="str">
        <f>IF(E912="","",IF(K912="スギ",VLOOKUP(L912,#REF!,2,0),IF(K912="ヒノキ",VLOOKUP(L912,#REF!,3,0),0)))</f>
        <v/>
      </c>
      <c r="X912" s="41" t="str">
        <f t="shared" si="57"/>
        <v/>
      </c>
      <c r="Y912" s="42"/>
      <c r="Z912" s="42"/>
      <c r="AA912" s="43" t="str">
        <f t="shared" si="58"/>
        <v/>
      </c>
      <c r="AB912" s="23"/>
      <c r="AC912" s="23"/>
      <c r="AD912" s="23"/>
      <c r="AE912" s="23"/>
      <c r="AF912" s="23" t="str">
        <f t="shared" si="59"/>
        <v/>
      </c>
      <c r="AG912" s="88"/>
      <c r="AH912" s="26"/>
      <c r="AI912" s="26"/>
      <c r="AJ912" s="26"/>
    </row>
    <row r="913" spans="1:36">
      <c r="A913" s="42">
        <v>910</v>
      </c>
      <c r="B913" s="42" t="s">
        <v>91</v>
      </c>
      <c r="C913" s="112" t="s">
        <v>0</v>
      </c>
      <c r="D913" s="42"/>
      <c r="E913" s="99"/>
      <c r="F913" s="26"/>
      <c r="G913" s="26"/>
      <c r="H913" s="26"/>
      <c r="I913" s="26"/>
      <c r="J913" s="53"/>
      <c r="K913" s="99"/>
      <c r="L913" s="99"/>
      <c r="M913" s="26"/>
      <c r="N913" s="99"/>
      <c r="O913" s="42" t="str">
        <f t="shared" si="56"/>
        <v/>
      </c>
      <c r="P913" s="26"/>
      <c r="Q913" s="63"/>
      <c r="R913" s="26"/>
      <c r="S913" s="26"/>
      <c r="T913" s="42"/>
      <c r="U913" s="42"/>
      <c r="V913" s="42"/>
      <c r="W913" s="41" t="str">
        <f>IF(E913="","",IF(K913="スギ",VLOOKUP(L913,#REF!,2,0),IF(K913="ヒノキ",VLOOKUP(L913,#REF!,3,0),0)))</f>
        <v/>
      </c>
      <c r="X913" s="41" t="str">
        <f t="shared" si="57"/>
        <v/>
      </c>
      <c r="Y913" s="42"/>
      <c r="Z913" s="42"/>
      <c r="AA913" s="43" t="str">
        <f t="shared" si="58"/>
        <v/>
      </c>
      <c r="AB913" s="23"/>
      <c r="AC913" s="23"/>
      <c r="AD913" s="23"/>
      <c r="AE913" s="23"/>
      <c r="AF913" s="23" t="str">
        <f t="shared" si="59"/>
        <v/>
      </c>
      <c r="AG913" s="88"/>
      <c r="AH913" s="26"/>
      <c r="AI913" s="26"/>
      <c r="AJ913" s="26"/>
    </row>
    <row r="914" spans="1:36">
      <c r="A914" s="42">
        <v>911</v>
      </c>
      <c r="B914" s="42" t="s">
        <v>91</v>
      </c>
      <c r="C914" s="112" t="s">
        <v>0</v>
      </c>
      <c r="D914" s="42"/>
      <c r="E914" s="99"/>
      <c r="F914" s="26"/>
      <c r="G914" s="26"/>
      <c r="H914" s="26"/>
      <c r="I914" s="26"/>
      <c r="J914" s="53"/>
      <c r="K914" s="99"/>
      <c r="L914" s="99"/>
      <c r="M914" s="26"/>
      <c r="N914" s="99"/>
      <c r="O914" s="42" t="str">
        <f t="shared" si="56"/>
        <v/>
      </c>
      <c r="P914" s="26"/>
      <c r="Q914" s="63"/>
      <c r="R914" s="26"/>
      <c r="S914" s="26"/>
      <c r="T914" s="42"/>
      <c r="U914" s="42"/>
      <c r="V914" s="42"/>
      <c r="W914" s="41" t="str">
        <f>IF(E914="","",IF(K914="スギ",VLOOKUP(L914,#REF!,2,0),IF(K914="ヒノキ",VLOOKUP(L914,#REF!,3,0),0)))</f>
        <v/>
      </c>
      <c r="X914" s="41" t="str">
        <f t="shared" si="57"/>
        <v/>
      </c>
      <c r="Y914" s="42"/>
      <c r="Z914" s="42"/>
      <c r="AA914" s="43" t="str">
        <f t="shared" si="58"/>
        <v/>
      </c>
      <c r="AB914" s="23"/>
      <c r="AC914" s="23"/>
      <c r="AD914" s="23"/>
      <c r="AE914" s="23"/>
      <c r="AF914" s="23" t="str">
        <f t="shared" si="59"/>
        <v/>
      </c>
      <c r="AG914" s="88"/>
      <c r="AH914" s="26"/>
      <c r="AI914" s="26"/>
      <c r="AJ914" s="26"/>
    </row>
    <row r="915" spans="1:36">
      <c r="A915" s="42">
        <v>912</v>
      </c>
      <c r="B915" s="42" t="s">
        <v>91</v>
      </c>
      <c r="C915" s="112" t="s">
        <v>0</v>
      </c>
      <c r="D915" s="42"/>
      <c r="E915" s="99"/>
      <c r="F915" s="26"/>
      <c r="G915" s="26"/>
      <c r="H915" s="26"/>
      <c r="I915" s="26"/>
      <c r="J915" s="53"/>
      <c r="K915" s="99"/>
      <c r="L915" s="99"/>
      <c r="M915" s="26"/>
      <c r="N915" s="99"/>
      <c r="O915" s="42" t="str">
        <f t="shared" si="56"/>
        <v/>
      </c>
      <c r="P915" s="26"/>
      <c r="Q915" s="63"/>
      <c r="R915" s="26"/>
      <c r="S915" s="26"/>
      <c r="T915" s="42"/>
      <c r="U915" s="42"/>
      <c r="V915" s="42"/>
      <c r="W915" s="41" t="str">
        <f>IF(E915="","",IF(K915="スギ",VLOOKUP(L915,#REF!,2,0),IF(K915="ヒノキ",VLOOKUP(L915,#REF!,3,0),0)))</f>
        <v/>
      </c>
      <c r="X915" s="41" t="str">
        <f t="shared" si="57"/>
        <v/>
      </c>
      <c r="Y915" s="42"/>
      <c r="Z915" s="42"/>
      <c r="AA915" s="43" t="str">
        <f t="shared" si="58"/>
        <v/>
      </c>
      <c r="AB915" s="23"/>
      <c r="AC915" s="23"/>
      <c r="AD915" s="23"/>
      <c r="AE915" s="23"/>
      <c r="AF915" s="23" t="str">
        <f t="shared" si="59"/>
        <v/>
      </c>
      <c r="AG915" s="88"/>
      <c r="AH915" s="26"/>
      <c r="AI915" s="26"/>
      <c r="AJ915" s="26"/>
    </row>
    <row r="916" spans="1:36">
      <c r="A916" s="42">
        <v>913</v>
      </c>
      <c r="B916" s="42" t="s">
        <v>91</v>
      </c>
      <c r="C916" s="112" t="s">
        <v>0</v>
      </c>
      <c r="D916" s="42"/>
      <c r="E916" s="99"/>
      <c r="F916" s="26"/>
      <c r="G916" s="26"/>
      <c r="H916" s="26"/>
      <c r="I916" s="26"/>
      <c r="J916" s="53"/>
      <c r="K916" s="99"/>
      <c r="L916" s="99"/>
      <c r="M916" s="26"/>
      <c r="N916" s="99"/>
      <c r="O916" s="42" t="str">
        <f t="shared" si="56"/>
        <v/>
      </c>
      <c r="P916" s="26"/>
      <c r="Q916" s="63"/>
      <c r="R916" s="26"/>
      <c r="S916" s="26"/>
      <c r="T916" s="42"/>
      <c r="U916" s="42"/>
      <c r="V916" s="42"/>
      <c r="W916" s="41" t="str">
        <f>IF(E916="","",IF(K916="スギ",VLOOKUP(L916,#REF!,2,0),IF(K916="ヒノキ",VLOOKUP(L916,#REF!,3,0),0)))</f>
        <v/>
      </c>
      <c r="X916" s="41" t="str">
        <f t="shared" si="57"/>
        <v/>
      </c>
      <c r="Y916" s="42"/>
      <c r="Z916" s="42"/>
      <c r="AA916" s="43" t="str">
        <f t="shared" si="58"/>
        <v/>
      </c>
      <c r="AB916" s="23"/>
      <c r="AC916" s="23"/>
      <c r="AD916" s="23"/>
      <c r="AE916" s="23"/>
      <c r="AF916" s="23" t="str">
        <f t="shared" si="59"/>
        <v/>
      </c>
      <c r="AG916" s="88"/>
      <c r="AH916" s="26"/>
      <c r="AI916" s="26"/>
      <c r="AJ916" s="26"/>
    </row>
    <row r="917" spans="1:36">
      <c r="A917" s="42">
        <v>914</v>
      </c>
      <c r="B917" s="42" t="s">
        <v>91</v>
      </c>
      <c r="C917" s="112" t="s">
        <v>0</v>
      </c>
      <c r="D917" s="42"/>
      <c r="E917" s="99"/>
      <c r="F917" s="26"/>
      <c r="G917" s="26"/>
      <c r="H917" s="26"/>
      <c r="I917" s="26"/>
      <c r="J917" s="53"/>
      <c r="K917" s="99"/>
      <c r="L917" s="99"/>
      <c r="M917" s="26"/>
      <c r="N917" s="99"/>
      <c r="O917" s="42" t="str">
        <f t="shared" si="56"/>
        <v/>
      </c>
      <c r="P917" s="26"/>
      <c r="Q917" s="63"/>
      <c r="R917" s="26"/>
      <c r="S917" s="26"/>
      <c r="T917" s="42"/>
      <c r="U917" s="42"/>
      <c r="V917" s="42"/>
      <c r="W917" s="41" t="str">
        <f>IF(E917="","",IF(K917="スギ",VLOOKUP(L917,#REF!,2,0),IF(K917="ヒノキ",VLOOKUP(L917,#REF!,3,0),0)))</f>
        <v/>
      </c>
      <c r="X917" s="41" t="str">
        <f t="shared" si="57"/>
        <v/>
      </c>
      <c r="Y917" s="42"/>
      <c r="Z917" s="42"/>
      <c r="AA917" s="43" t="str">
        <f t="shared" si="58"/>
        <v/>
      </c>
      <c r="AB917" s="23"/>
      <c r="AC917" s="23"/>
      <c r="AD917" s="23"/>
      <c r="AE917" s="23"/>
      <c r="AF917" s="23" t="str">
        <f t="shared" si="59"/>
        <v/>
      </c>
      <c r="AG917" s="88"/>
      <c r="AH917" s="26"/>
      <c r="AI917" s="26"/>
      <c r="AJ917" s="26"/>
    </row>
    <row r="918" spans="1:36">
      <c r="A918" s="42">
        <v>915</v>
      </c>
      <c r="B918" s="42" t="s">
        <v>91</v>
      </c>
      <c r="C918" s="112" t="s">
        <v>0</v>
      </c>
      <c r="D918" s="42"/>
      <c r="E918" s="99"/>
      <c r="F918" s="26"/>
      <c r="G918" s="26"/>
      <c r="H918" s="26"/>
      <c r="I918" s="26"/>
      <c r="J918" s="53"/>
      <c r="K918" s="99"/>
      <c r="L918" s="99"/>
      <c r="M918" s="26"/>
      <c r="N918" s="99"/>
      <c r="O918" s="42" t="str">
        <f t="shared" si="56"/>
        <v/>
      </c>
      <c r="P918" s="26"/>
      <c r="Q918" s="63"/>
      <c r="R918" s="26"/>
      <c r="S918" s="26"/>
      <c r="T918" s="42"/>
      <c r="U918" s="42"/>
      <c r="V918" s="42"/>
      <c r="W918" s="41" t="str">
        <f>IF(E918="","",IF(K918="スギ",VLOOKUP(L918,#REF!,2,0),IF(K918="ヒノキ",VLOOKUP(L918,#REF!,3,0),0)))</f>
        <v/>
      </c>
      <c r="X918" s="41" t="str">
        <f t="shared" si="57"/>
        <v/>
      </c>
      <c r="Y918" s="42"/>
      <c r="Z918" s="42"/>
      <c r="AA918" s="43" t="str">
        <f t="shared" si="58"/>
        <v/>
      </c>
      <c r="AB918" s="23"/>
      <c r="AC918" s="23"/>
      <c r="AD918" s="23"/>
      <c r="AE918" s="23"/>
      <c r="AF918" s="23" t="str">
        <f t="shared" si="59"/>
        <v/>
      </c>
      <c r="AG918" s="88"/>
      <c r="AH918" s="26"/>
      <c r="AI918" s="26"/>
      <c r="AJ918" s="26"/>
    </row>
    <row r="919" spans="1:36">
      <c r="A919" s="42">
        <v>916</v>
      </c>
      <c r="B919" s="42" t="s">
        <v>91</v>
      </c>
      <c r="C919" s="112" t="s">
        <v>0</v>
      </c>
      <c r="D919" s="42"/>
      <c r="E919" s="99"/>
      <c r="F919" s="26"/>
      <c r="G919" s="26"/>
      <c r="H919" s="26"/>
      <c r="I919" s="26"/>
      <c r="J919" s="53"/>
      <c r="K919" s="99"/>
      <c r="L919" s="99"/>
      <c r="M919" s="26"/>
      <c r="N919" s="99"/>
      <c r="O919" s="42" t="str">
        <f t="shared" si="56"/>
        <v/>
      </c>
      <c r="P919" s="26"/>
      <c r="Q919" s="63"/>
      <c r="R919" s="26"/>
      <c r="S919" s="26"/>
      <c r="T919" s="42"/>
      <c r="U919" s="42"/>
      <c r="V919" s="42"/>
      <c r="W919" s="41" t="str">
        <f>IF(E919="","",IF(K919="スギ",VLOOKUP(L919,#REF!,2,0),IF(K919="ヒノキ",VLOOKUP(L919,#REF!,3,0),0)))</f>
        <v/>
      </c>
      <c r="X919" s="41" t="str">
        <f t="shared" si="57"/>
        <v/>
      </c>
      <c r="Y919" s="42"/>
      <c r="Z919" s="42"/>
      <c r="AA919" s="43" t="str">
        <f t="shared" si="58"/>
        <v/>
      </c>
      <c r="AB919" s="23"/>
      <c r="AC919" s="23"/>
      <c r="AD919" s="23"/>
      <c r="AE919" s="23"/>
      <c r="AF919" s="23" t="str">
        <f t="shared" si="59"/>
        <v/>
      </c>
      <c r="AG919" s="88"/>
      <c r="AH919" s="26"/>
      <c r="AI919" s="26"/>
      <c r="AJ919" s="26"/>
    </row>
    <row r="920" spans="1:36">
      <c r="A920" s="42">
        <v>917</v>
      </c>
      <c r="B920" s="42" t="s">
        <v>91</v>
      </c>
      <c r="C920" s="112" t="s">
        <v>0</v>
      </c>
      <c r="D920" s="42"/>
      <c r="E920" s="99"/>
      <c r="F920" s="26"/>
      <c r="G920" s="26"/>
      <c r="H920" s="26"/>
      <c r="I920" s="26"/>
      <c r="J920" s="53"/>
      <c r="K920" s="99"/>
      <c r="L920" s="99"/>
      <c r="M920" s="26"/>
      <c r="N920" s="99"/>
      <c r="O920" s="42" t="str">
        <f t="shared" si="56"/>
        <v/>
      </c>
      <c r="P920" s="26"/>
      <c r="Q920" s="63"/>
      <c r="R920" s="26"/>
      <c r="S920" s="26"/>
      <c r="T920" s="42"/>
      <c r="U920" s="42"/>
      <c r="V920" s="42"/>
      <c r="W920" s="41" t="str">
        <f>IF(E920="","",IF(K920="スギ",VLOOKUP(L920,#REF!,2,0),IF(K920="ヒノキ",VLOOKUP(L920,#REF!,3,0),0)))</f>
        <v/>
      </c>
      <c r="X920" s="41" t="str">
        <f t="shared" si="57"/>
        <v/>
      </c>
      <c r="Y920" s="42"/>
      <c r="Z920" s="42"/>
      <c r="AA920" s="43" t="str">
        <f t="shared" si="58"/>
        <v/>
      </c>
      <c r="AB920" s="23"/>
      <c r="AC920" s="23"/>
      <c r="AD920" s="23"/>
      <c r="AE920" s="23"/>
      <c r="AF920" s="23" t="str">
        <f t="shared" si="59"/>
        <v/>
      </c>
      <c r="AG920" s="88"/>
      <c r="AH920" s="26"/>
      <c r="AI920" s="26"/>
      <c r="AJ920" s="26"/>
    </row>
    <row r="921" spans="1:36">
      <c r="A921" s="42">
        <v>918</v>
      </c>
      <c r="B921" s="42" t="s">
        <v>91</v>
      </c>
      <c r="C921" s="112" t="s">
        <v>0</v>
      </c>
      <c r="D921" s="42"/>
      <c r="E921" s="99"/>
      <c r="F921" s="26"/>
      <c r="G921" s="26"/>
      <c r="H921" s="26"/>
      <c r="I921" s="26"/>
      <c r="J921" s="53"/>
      <c r="K921" s="99"/>
      <c r="L921" s="99"/>
      <c r="M921" s="26"/>
      <c r="N921" s="99"/>
      <c r="O921" s="42" t="str">
        <f t="shared" si="56"/>
        <v/>
      </c>
      <c r="P921" s="26"/>
      <c r="Q921" s="63"/>
      <c r="R921" s="26"/>
      <c r="S921" s="26"/>
      <c r="T921" s="42"/>
      <c r="U921" s="42"/>
      <c r="V921" s="42"/>
      <c r="W921" s="41" t="str">
        <f>IF(E921="","",IF(K921="スギ",VLOOKUP(L921,#REF!,2,0),IF(K921="ヒノキ",VLOOKUP(L921,#REF!,3,0),0)))</f>
        <v/>
      </c>
      <c r="X921" s="41" t="str">
        <f t="shared" si="57"/>
        <v/>
      </c>
      <c r="Y921" s="42"/>
      <c r="Z921" s="42"/>
      <c r="AA921" s="43" t="str">
        <f t="shared" si="58"/>
        <v/>
      </c>
      <c r="AB921" s="23"/>
      <c r="AC921" s="23"/>
      <c r="AD921" s="23"/>
      <c r="AE921" s="23"/>
      <c r="AF921" s="23" t="str">
        <f t="shared" si="59"/>
        <v/>
      </c>
      <c r="AG921" s="88"/>
      <c r="AH921" s="26"/>
      <c r="AI921" s="26"/>
      <c r="AJ921" s="26"/>
    </row>
    <row r="922" spans="1:36">
      <c r="A922" s="42">
        <v>919</v>
      </c>
      <c r="B922" s="42" t="s">
        <v>91</v>
      </c>
      <c r="C922" s="112" t="s">
        <v>0</v>
      </c>
      <c r="D922" s="42"/>
      <c r="E922" s="99"/>
      <c r="F922" s="26"/>
      <c r="G922" s="26"/>
      <c r="H922" s="26"/>
      <c r="I922" s="26"/>
      <c r="J922" s="53"/>
      <c r="K922" s="99"/>
      <c r="L922" s="99"/>
      <c r="M922" s="26"/>
      <c r="N922" s="99"/>
      <c r="O922" s="42" t="str">
        <f t="shared" si="56"/>
        <v/>
      </c>
      <c r="P922" s="26"/>
      <c r="Q922" s="63"/>
      <c r="R922" s="26"/>
      <c r="S922" s="26"/>
      <c r="T922" s="42"/>
      <c r="U922" s="42"/>
      <c r="V922" s="42"/>
      <c r="W922" s="41" t="str">
        <f>IF(E922="","",IF(K922="スギ",VLOOKUP(L922,#REF!,2,0),IF(K922="ヒノキ",VLOOKUP(L922,#REF!,3,0),0)))</f>
        <v/>
      </c>
      <c r="X922" s="41" t="str">
        <f t="shared" si="57"/>
        <v/>
      </c>
      <c r="Y922" s="42"/>
      <c r="Z922" s="42"/>
      <c r="AA922" s="43" t="str">
        <f t="shared" si="58"/>
        <v/>
      </c>
      <c r="AB922" s="23"/>
      <c r="AC922" s="23"/>
      <c r="AD922" s="23"/>
      <c r="AE922" s="23"/>
      <c r="AF922" s="23" t="str">
        <f t="shared" si="59"/>
        <v/>
      </c>
      <c r="AG922" s="88"/>
      <c r="AH922" s="26"/>
      <c r="AI922" s="26"/>
      <c r="AJ922" s="26"/>
    </row>
    <row r="923" spans="1:36">
      <c r="A923" s="42">
        <v>920</v>
      </c>
      <c r="B923" s="42" t="s">
        <v>91</v>
      </c>
      <c r="C923" s="112" t="s">
        <v>0</v>
      </c>
      <c r="D923" s="42"/>
      <c r="E923" s="99"/>
      <c r="F923" s="26"/>
      <c r="G923" s="26"/>
      <c r="H923" s="26"/>
      <c r="I923" s="26"/>
      <c r="J923" s="53"/>
      <c r="K923" s="99"/>
      <c r="L923" s="99"/>
      <c r="M923" s="26"/>
      <c r="N923" s="99"/>
      <c r="O923" s="42" t="str">
        <f t="shared" si="56"/>
        <v/>
      </c>
      <c r="P923" s="26"/>
      <c r="Q923" s="63"/>
      <c r="R923" s="26"/>
      <c r="S923" s="26"/>
      <c r="T923" s="42"/>
      <c r="U923" s="42"/>
      <c r="V923" s="42"/>
      <c r="W923" s="41" t="str">
        <f>IF(E923="","",IF(K923="スギ",VLOOKUP(L923,#REF!,2,0),IF(K923="ヒノキ",VLOOKUP(L923,#REF!,3,0),0)))</f>
        <v/>
      </c>
      <c r="X923" s="41" t="str">
        <f t="shared" si="57"/>
        <v/>
      </c>
      <c r="Y923" s="42"/>
      <c r="Z923" s="42"/>
      <c r="AA923" s="43" t="str">
        <f t="shared" si="58"/>
        <v/>
      </c>
      <c r="AB923" s="23"/>
      <c r="AC923" s="23"/>
      <c r="AD923" s="23"/>
      <c r="AE923" s="23"/>
      <c r="AF923" s="23" t="str">
        <f t="shared" si="59"/>
        <v/>
      </c>
      <c r="AG923" s="88"/>
      <c r="AH923" s="26"/>
      <c r="AI923" s="26"/>
      <c r="AJ923" s="26"/>
    </row>
    <row r="924" spans="1:36">
      <c r="A924" s="42">
        <v>921</v>
      </c>
      <c r="B924" s="42" t="s">
        <v>91</v>
      </c>
      <c r="C924" s="112" t="s">
        <v>0</v>
      </c>
      <c r="D924" s="42"/>
      <c r="E924" s="99"/>
      <c r="F924" s="26"/>
      <c r="G924" s="26"/>
      <c r="H924" s="26"/>
      <c r="I924" s="26"/>
      <c r="J924" s="53"/>
      <c r="K924" s="99"/>
      <c r="L924" s="99"/>
      <c r="M924" s="26"/>
      <c r="N924" s="99"/>
      <c r="O924" s="42" t="str">
        <f t="shared" si="56"/>
        <v/>
      </c>
      <c r="P924" s="26"/>
      <c r="Q924" s="63"/>
      <c r="R924" s="26"/>
      <c r="S924" s="26"/>
      <c r="T924" s="42"/>
      <c r="U924" s="42"/>
      <c r="V924" s="42"/>
      <c r="W924" s="41" t="str">
        <f>IF(E924="","",IF(K924="スギ",VLOOKUP(L924,#REF!,2,0),IF(K924="ヒノキ",VLOOKUP(L924,#REF!,3,0),0)))</f>
        <v/>
      </c>
      <c r="X924" s="41" t="str">
        <f t="shared" si="57"/>
        <v/>
      </c>
      <c r="Y924" s="42"/>
      <c r="Z924" s="42"/>
      <c r="AA924" s="43" t="str">
        <f t="shared" si="58"/>
        <v/>
      </c>
      <c r="AB924" s="23"/>
      <c r="AC924" s="23"/>
      <c r="AD924" s="23"/>
      <c r="AE924" s="23"/>
      <c r="AF924" s="23" t="str">
        <f t="shared" si="59"/>
        <v/>
      </c>
      <c r="AG924" s="88"/>
      <c r="AH924" s="26"/>
      <c r="AI924" s="26"/>
      <c r="AJ924" s="26"/>
    </row>
    <row r="925" spans="1:36">
      <c r="A925" s="42">
        <v>922</v>
      </c>
      <c r="B925" s="42" t="s">
        <v>91</v>
      </c>
      <c r="C925" s="112" t="s">
        <v>0</v>
      </c>
      <c r="D925" s="42"/>
      <c r="E925" s="99"/>
      <c r="F925" s="26"/>
      <c r="G925" s="26"/>
      <c r="H925" s="26"/>
      <c r="I925" s="26"/>
      <c r="J925" s="53"/>
      <c r="K925" s="99"/>
      <c r="L925" s="99"/>
      <c r="M925" s="26"/>
      <c r="N925" s="99"/>
      <c r="O925" s="42" t="str">
        <f t="shared" si="56"/>
        <v/>
      </c>
      <c r="P925" s="26"/>
      <c r="Q925" s="63"/>
      <c r="R925" s="26"/>
      <c r="S925" s="26"/>
      <c r="T925" s="42"/>
      <c r="U925" s="42"/>
      <c r="V925" s="42"/>
      <c r="W925" s="41" t="str">
        <f>IF(E925="","",IF(K925="スギ",VLOOKUP(L925,#REF!,2,0),IF(K925="ヒノキ",VLOOKUP(L925,#REF!,3,0),0)))</f>
        <v/>
      </c>
      <c r="X925" s="41" t="str">
        <f t="shared" si="57"/>
        <v/>
      </c>
      <c r="Y925" s="42"/>
      <c r="Z925" s="42"/>
      <c r="AA925" s="43" t="str">
        <f t="shared" si="58"/>
        <v/>
      </c>
      <c r="AB925" s="23"/>
      <c r="AC925" s="23"/>
      <c r="AD925" s="23"/>
      <c r="AE925" s="23"/>
      <c r="AF925" s="23" t="str">
        <f t="shared" si="59"/>
        <v/>
      </c>
      <c r="AG925" s="88"/>
      <c r="AH925" s="26"/>
      <c r="AI925" s="26"/>
      <c r="AJ925" s="26"/>
    </row>
    <row r="926" spans="1:36">
      <c r="A926" s="42">
        <v>923</v>
      </c>
      <c r="B926" s="42" t="s">
        <v>91</v>
      </c>
      <c r="C926" s="112" t="s">
        <v>0</v>
      </c>
      <c r="D926" s="42"/>
      <c r="E926" s="99"/>
      <c r="F926" s="26"/>
      <c r="G926" s="26"/>
      <c r="H926" s="26"/>
      <c r="I926" s="26"/>
      <c r="J926" s="53"/>
      <c r="K926" s="99"/>
      <c r="L926" s="99"/>
      <c r="M926" s="26"/>
      <c r="N926" s="99"/>
      <c r="O926" s="42" t="str">
        <f t="shared" si="56"/>
        <v/>
      </c>
      <c r="P926" s="26"/>
      <c r="Q926" s="63"/>
      <c r="R926" s="26"/>
      <c r="S926" s="26"/>
      <c r="T926" s="42"/>
      <c r="U926" s="42"/>
      <c r="V926" s="42"/>
      <c r="W926" s="41" t="str">
        <f>IF(E926="","",IF(K926="スギ",VLOOKUP(L926,#REF!,2,0),IF(K926="ヒノキ",VLOOKUP(L926,#REF!,3,0),0)))</f>
        <v/>
      </c>
      <c r="X926" s="41" t="str">
        <f t="shared" si="57"/>
        <v/>
      </c>
      <c r="Y926" s="42"/>
      <c r="Z926" s="42"/>
      <c r="AA926" s="43" t="str">
        <f t="shared" si="58"/>
        <v/>
      </c>
      <c r="AB926" s="23"/>
      <c r="AC926" s="23"/>
      <c r="AD926" s="23"/>
      <c r="AE926" s="23"/>
      <c r="AF926" s="23" t="str">
        <f t="shared" si="59"/>
        <v/>
      </c>
      <c r="AG926" s="88"/>
      <c r="AH926" s="26"/>
      <c r="AI926" s="26"/>
      <c r="AJ926" s="26"/>
    </row>
    <row r="927" spans="1:36">
      <c r="A927" s="42">
        <v>924</v>
      </c>
      <c r="B927" s="42" t="s">
        <v>91</v>
      </c>
      <c r="C927" s="112" t="s">
        <v>0</v>
      </c>
      <c r="D927" s="42"/>
      <c r="E927" s="99"/>
      <c r="F927" s="26"/>
      <c r="G927" s="26"/>
      <c r="H927" s="26"/>
      <c r="I927" s="26"/>
      <c r="J927" s="53"/>
      <c r="K927" s="99"/>
      <c r="L927" s="99"/>
      <c r="M927" s="26"/>
      <c r="N927" s="99"/>
      <c r="O927" s="42" t="str">
        <f t="shared" si="56"/>
        <v/>
      </c>
      <c r="P927" s="26"/>
      <c r="Q927" s="63"/>
      <c r="R927" s="26"/>
      <c r="S927" s="26"/>
      <c r="T927" s="42"/>
      <c r="U927" s="42"/>
      <c r="V927" s="42"/>
      <c r="W927" s="41" t="str">
        <f>IF(E927="","",IF(K927="スギ",VLOOKUP(L927,#REF!,2,0),IF(K927="ヒノキ",VLOOKUP(L927,#REF!,3,0),0)))</f>
        <v/>
      </c>
      <c r="X927" s="41" t="str">
        <f t="shared" si="57"/>
        <v/>
      </c>
      <c r="Y927" s="42"/>
      <c r="Z927" s="42"/>
      <c r="AA927" s="43" t="str">
        <f t="shared" si="58"/>
        <v/>
      </c>
      <c r="AB927" s="23"/>
      <c r="AC927" s="23"/>
      <c r="AD927" s="23"/>
      <c r="AE927" s="23"/>
      <c r="AF927" s="23" t="str">
        <f t="shared" si="59"/>
        <v/>
      </c>
      <c r="AG927" s="88"/>
      <c r="AH927" s="26"/>
      <c r="AI927" s="26"/>
      <c r="AJ927" s="26"/>
    </row>
    <row r="928" spans="1:36">
      <c r="A928" s="42">
        <v>925</v>
      </c>
      <c r="B928" s="42" t="s">
        <v>91</v>
      </c>
      <c r="C928" s="112" t="s">
        <v>0</v>
      </c>
      <c r="D928" s="42"/>
      <c r="E928" s="99"/>
      <c r="F928" s="26"/>
      <c r="G928" s="26"/>
      <c r="H928" s="26"/>
      <c r="I928" s="26"/>
      <c r="J928" s="53"/>
      <c r="K928" s="99"/>
      <c r="L928" s="99"/>
      <c r="M928" s="26"/>
      <c r="N928" s="99"/>
      <c r="O928" s="42" t="str">
        <f t="shared" si="56"/>
        <v/>
      </c>
      <c r="P928" s="26"/>
      <c r="Q928" s="63"/>
      <c r="R928" s="26"/>
      <c r="S928" s="26"/>
      <c r="T928" s="42"/>
      <c r="U928" s="42"/>
      <c r="V928" s="42"/>
      <c r="W928" s="41" t="str">
        <f>IF(E928="","",IF(K928="スギ",VLOOKUP(L928,#REF!,2,0),IF(K928="ヒノキ",VLOOKUP(L928,#REF!,3,0),0)))</f>
        <v/>
      </c>
      <c r="X928" s="41" t="str">
        <f t="shared" si="57"/>
        <v/>
      </c>
      <c r="Y928" s="42"/>
      <c r="Z928" s="42"/>
      <c r="AA928" s="43" t="str">
        <f t="shared" si="58"/>
        <v/>
      </c>
      <c r="AB928" s="23"/>
      <c r="AC928" s="23"/>
      <c r="AD928" s="23"/>
      <c r="AE928" s="23"/>
      <c r="AF928" s="23" t="str">
        <f t="shared" si="59"/>
        <v/>
      </c>
      <c r="AG928" s="88"/>
      <c r="AH928" s="26"/>
      <c r="AI928" s="26"/>
      <c r="AJ928" s="26"/>
    </row>
    <row r="929" spans="1:36">
      <c r="A929" s="42">
        <v>926</v>
      </c>
      <c r="B929" s="42" t="s">
        <v>91</v>
      </c>
      <c r="C929" s="112" t="s">
        <v>0</v>
      </c>
      <c r="D929" s="42"/>
      <c r="E929" s="99"/>
      <c r="F929" s="26"/>
      <c r="G929" s="26"/>
      <c r="H929" s="26"/>
      <c r="I929" s="26"/>
      <c r="J929" s="53"/>
      <c r="K929" s="99"/>
      <c r="L929" s="99"/>
      <c r="M929" s="26"/>
      <c r="N929" s="99"/>
      <c r="O929" s="42" t="str">
        <f t="shared" si="56"/>
        <v/>
      </c>
      <c r="P929" s="26"/>
      <c r="Q929" s="63"/>
      <c r="R929" s="26"/>
      <c r="S929" s="26"/>
      <c r="T929" s="42"/>
      <c r="U929" s="42"/>
      <c r="V929" s="42"/>
      <c r="W929" s="41" t="str">
        <f>IF(E929="","",IF(K929="スギ",VLOOKUP(L929,#REF!,2,0),IF(K929="ヒノキ",VLOOKUP(L929,#REF!,3,0),0)))</f>
        <v/>
      </c>
      <c r="X929" s="41" t="str">
        <f t="shared" si="57"/>
        <v/>
      </c>
      <c r="Y929" s="42"/>
      <c r="Z929" s="42"/>
      <c r="AA929" s="43" t="str">
        <f t="shared" si="58"/>
        <v/>
      </c>
      <c r="AB929" s="23"/>
      <c r="AC929" s="23"/>
      <c r="AD929" s="23"/>
      <c r="AE929" s="23"/>
      <c r="AF929" s="23" t="str">
        <f t="shared" si="59"/>
        <v/>
      </c>
      <c r="AG929" s="88"/>
      <c r="AH929" s="26"/>
      <c r="AI929" s="26"/>
      <c r="AJ929" s="26"/>
    </row>
    <row r="930" spans="1:36">
      <c r="A930" s="42">
        <v>927</v>
      </c>
      <c r="B930" s="42" t="s">
        <v>91</v>
      </c>
      <c r="C930" s="112" t="s">
        <v>0</v>
      </c>
      <c r="D930" s="42"/>
      <c r="E930" s="99"/>
      <c r="F930" s="26"/>
      <c r="G930" s="26"/>
      <c r="H930" s="26"/>
      <c r="I930" s="26"/>
      <c r="J930" s="53"/>
      <c r="K930" s="99"/>
      <c r="L930" s="99"/>
      <c r="M930" s="26"/>
      <c r="N930" s="99"/>
      <c r="O930" s="42" t="str">
        <f t="shared" si="56"/>
        <v/>
      </c>
      <c r="P930" s="26"/>
      <c r="Q930" s="63"/>
      <c r="R930" s="26"/>
      <c r="S930" s="26"/>
      <c r="T930" s="42"/>
      <c r="U930" s="42"/>
      <c r="V930" s="42"/>
      <c r="W930" s="41" t="str">
        <f>IF(E930="","",IF(K930="スギ",VLOOKUP(L930,#REF!,2,0),IF(K930="ヒノキ",VLOOKUP(L930,#REF!,3,0),0)))</f>
        <v/>
      </c>
      <c r="X930" s="41" t="str">
        <f t="shared" si="57"/>
        <v/>
      </c>
      <c r="Y930" s="42"/>
      <c r="Z930" s="42"/>
      <c r="AA930" s="43" t="str">
        <f t="shared" si="58"/>
        <v/>
      </c>
      <c r="AB930" s="23"/>
      <c r="AC930" s="23"/>
      <c r="AD930" s="23"/>
      <c r="AE930" s="23"/>
      <c r="AF930" s="23" t="str">
        <f t="shared" si="59"/>
        <v/>
      </c>
      <c r="AG930" s="88"/>
      <c r="AH930" s="26"/>
      <c r="AI930" s="26"/>
      <c r="AJ930" s="26"/>
    </row>
    <row r="931" spans="1:36">
      <c r="A931" s="42">
        <v>928</v>
      </c>
      <c r="B931" s="42" t="s">
        <v>91</v>
      </c>
      <c r="C931" s="112" t="s">
        <v>0</v>
      </c>
      <c r="D931" s="42"/>
      <c r="E931" s="99"/>
      <c r="F931" s="26"/>
      <c r="G931" s="26"/>
      <c r="H931" s="26"/>
      <c r="I931" s="26"/>
      <c r="J931" s="53"/>
      <c r="K931" s="99"/>
      <c r="L931" s="99"/>
      <c r="M931" s="26"/>
      <c r="N931" s="99"/>
      <c r="O931" s="42" t="str">
        <f t="shared" si="56"/>
        <v/>
      </c>
      <c r="P931" s="26"/>
      <c r="Q931" s="63"/>
      <c r="R931" s="26"/>
      <c r="S931" s="26"/>
      <c r="T931" s="42"/>
      <c r="U931" s="42"/>
      <c r="V931" s="42"/>
      <c r="W931" s="41" t="str">
        <f>IF(E931="","",IF(K931="スギ",VLOOKUP(L931,#REF!,2,0),IF(K931="ヒノキ",VLOOKUP(L931,#REF!,3,0),0)))</f>
        <v/>
      </c>
      <c r="X931" s="41" t="str">
        <f t="shared" si="57"/>
        <v/>
      </c>
      <c r="Y931" s="42"/>
      <c r="Z931" s="42"/>
      <c r="AA931" s="43" t="str">
        <f t="shared" si="58"/>
        <v/>
      </c>
      <c r="AB931" s="23"/>
      <c r="AC931" s="23"/>
      <c r="AD931" s="23"/>
      <c r="AE931" s="23"/>
      <c r="AF931" s="23" t="str">
        <f t="shared" si="59"/>
        <v/>
      </c>
      <c r="AG931" s="88"/>
      <c r="AH931" s="26"/>
      <c r="AI931" s="26"/>
      <c r="AJ931" s="26"/>
    </row>
    <row r="932" spans="1:36">
      <c r="A932" s="42">
        <v>929</v>
      </c>
      <c r="B932" s="42" t="s">
        <v>91</v>
      </c>
      <c r="C932" s="112" t="s">
        <v>0</v>
      </c>
      <c r="D932" s="42"/>
      <c r="E932" s="99"/>
      <c r="F932" s="26"/>
      <c r="G932" s="26"/>
      <c r="H932" s="26"/>
      <c r="I932" s="26"/>
      <c r="J932" s="53"/>
      <c r="K932" s="99"/>
      <c r="L932" s="99"/>
      <c r="M932" s="26"/>
      <c r="N932" s="99"/>
      <c r="O932" s="42" t="str">
        <f t="shared" si="56"/>
        <v/>
      </c>
      <c r="P932" s="26"/>
      <c r="Q932" s="63"/>
      <c r="R932" s="26"/>
      <c r="S932" s="26"/>
      <c r="T932" s="42"/>
      <c r="U932" s="42"/>
      <c r="V932" s="42"/>
      <c r="W932" s="41" t="str">
        <f>IF(E932="","",IF(K932="スギ",VLOOKUP(L932,#REF!,2,0),IF(K932="ヒノキ",VLOOKUP(L932,#REF!,3,0),0)))</f>
        <v/>
      </c>
      <c r="X932" s="41" t="str">
        <f t="shared" si="57"/>
        <v/>
      </c>
      <c r="Y932" s="42"/>
      <c r="Z932" s="42"/>
      <c r="AA932" s="43" t="str">
        <f t="shared" si="58"/>
        <v/>
      </c>
      <c r="AB932" s="23"/>
      <c r="AC932" s="23"/>
      <c r="AD932" s="23"/>
      <c r="AE932" s="23"/>
      <c r="AF932" s="23" t="str">
        <f t="shared" si="59"/>
        <v/>
      </c>
      <c r="AG932" s="88"/>
      <c r="AH932" s="26"/>
      <c r="AI932" s="26"/>
      <c r="AJ932" s="26"/>
    </row>
    <row r="933" spans="1:36">
      <c r="A933" s="42">
        <v>930</v>
      </c>
      <c r="B933" s="42" t="s">
        <v>91</v>
      </c>
      <c r="C933" s="112" t="s">
        <v>0</v>
      </c>
      <c r="D933" s="42"/>
      <c r="E933" s="99"/>
      <c r="F933" s="26"/>
      <c r="G933" s="26"/>
      <c r="H933" s="26"/>
      <c r="I933" s="26"/>
      <c r="J933" s="53"/>
      <c r="K933" s="99"/>
      <c r="L933" s="99"/>
      <c r="M933" s="26"/>
      <c r="N933" s="99"/>
      <c r="O933" s="42" t="str">
        <f t="shared" si="56"/>
        <v/>
      </c>
      <c r="P933" s="26"/>
      <c r="Q933" s="63"/>
      <c r="R933" s="26"/>
      <c r="S933" s="26"/>
      <c r="T933" s="42"/>
      <c r="U933" s="42"/>
      <c r="V933" s="42"/>
      <c r="W933" s="41" t="str">
        <f>IF(E933="","",IF(K933="スギ",VLOOKUP(L933,#REF!,2,0),IF(K933="ヒノキ",VLOOKUP(L933,#REF!,3,0),0)))</f>
        <v/>
      </c>
      <c r="X933" s="41" t="str">
        <f t="shared" si="57"/>
        <v/>
      </c>
      <c r="Y933" s="42"/>
      <c r="Z933" s="42"/>
      <c r="AA933" s="43" t="str">
        <f t="shared" si="58"/>
        <v/>
      </c>
      <c r="AB933" s="23"/>
      <c r="AC933" s="23"/>
      <c r="AD933" s="23"/>
      <c r="AE933" s="23"/>
      <c r="AF933" s="23" t="str">
        <f t="shared" si="59"/>
        <v/>
      </c>
      <c r="AG933" s="88"/>
      <c r="AH933" s="26"/>
      <c r="AI933" s="26"/>
      <c r="AJ933" s="26"/>
    </row>
    <row r="934" spans="1:36">
      <c r="A934" s="42">
        <v>931</v>
      </c>
      <c r="B934" s="42" t="s">
        <v>91</v>
      </c>
      <c r="C934" s="112" t="s">
        <v>0</v>
      </c>
      <c r="D934" s="42"/>
      <c r="E934" s="99"/>
      <c r="F934" s="26"/>
      <c r="G934" s="26"/>
      <c r="H934" s="26"/>
      <c r="I934" s="26"/>
      <c r="J934" s="53"/>
      <c r="K934" s="99"/>
      <c r="L934" s="99"/>
      <c r="M934" s="26"/>
      <c r="N934" s="99"/>
      <c r="O934" s="42" t="str">
        <f t="shared" si="56"/>
        <v/>
      </c>
      <c r="P934" s="26"/>
      <c r="Q934" s="63"/>
      <c r="R934" s="26"/>
      <c r="S934" s="26"/>
      <c r="T934" s="42"/>
      <c r="U934" s="42"/>
      <c r="V934" s="42"/>
      <c r="W934" s="41" t="str">
        <f>IF(E934="","",IF(K934="スギ",VLOOKUP(L934,#REF!,2,0),IF(K934="ヒノキ",VLOOKUP(L934,#REF!,3,0),0)))</f>
        <v/>
      </c>
      <c r="X934" s="41" t="str">
        <f t="shared" si="57"/>
        <v/>
      </c>
      <c r="Y934" s="42"/>
      <c r="Z934" s="42"/>
      <c r="AA934" s="43" t="str">
        <f t="shared" si="58"/>
        <v/>
      </c>
      <c r="AB934" s="23"/>
      <c r="AC934" s="23"/>
      <c r="AD934" s="23"/>
      <c r="AE934" s="23"/>
      <c r="AF934" s="23" t="str">
        <f t="shared" si="59"/>
        <v/>
      </c>
      <c r="AG934" s="88"/>
      <c r="AH934" s="26"/>
      <c r="AI934" s="26"/>
      <c r="AJ934" s="26"/>
    </row>
    <row r="935" spans="1:36">
      <c r="A935" s="42">
        <v>932</v>
      </c>
      <c r="B935" s="42" t="s">
        <v>91</v>
      </c>
      <c r="C935" s="112" t="s">
        <v>0</v>
      </c>
      <c r="D935" s="42"/>
      <c r="E935" s="99"/>
      <c r="F935" s="26"/>
      <c r="G935" s="26"/>
      <c r="H935" s="26"/>
      <c r="I935" s="26"/>
      <c r="J935" s="53"/>
      <c r="K935" s="99"/>
      <c r="L935" s="99"/>
      <c r="M935" s="26"/>
      <c r="N935" s="99"/>
      <c r="O935" s="42" t="str">
        <f t="shared" si="56"/>
        <v/>
      </c>
      <c r="P935" s="26"/>
      <c r="Q935" s="63"/>
      <c r="R935" s="26"/>
      <c r="S935" s="26"/>
      <c r="T935" s="42"/>
      <c r="U935" s="42"/>
      <c r="V935" s="42"/>
      <c r="W935" s="41" t="str">
        <f>IF(E935="","",IF(K935="スギ",VLOOKUP(L935,#REF!,2,0),IF(K935="ヒノキ",VLOOKUP(L935,#REF!,3,0),0)))</f>
        <v/>
      </c>
      <c r="X935" s="41" t="str">
        <f t="shared" si="57"/>
        <v/>
      </c>
      <c r="Y935" s="42"/>
      <c r="Z935" s="42"/>
      <c r="AA935" s="43" t="str">
        <f t="shared" si="58"/>
        <v/>
      </c>
      <c r="AB935" s="23"/>
      <c r="AC935" s="23"/>
      <c r="AD935" s="23"/>
      <c r="AE935" s="23"/>
      <c r="AF935" s="23" t="str">
        <f t="shared" si="59"/>
        <v/>
      </c>
      <c r="AG935" s="88"/>
      <c r="AH935" s="26"/>
      <c r="AI935" s="26"/>
      <c r="AJ935" s="26"/>
    </row>
    <row r="936" spans="1:36">
      <c r="A936" s="42">
        <v>933</v>
      </c>
      <c r="B936" s="42" t="s">
        <v>91</v>
      </c>
      <c r="C936" s="112" t="s">
        <v>0</v>
      </c>
      <c r="D936" s="42"/>
      <c r="E936" s="99"/>
      <c r="F936" s="26"/>
      <c r="G936" s="26"/>
      <c r="H936" s="26"/>
      <c r="I936" s="26"/>
      <c r="J936" s="53"/>
      <c r="K936" s="99"/>
      <c r="L936" s="99"/>
      <c r="M936" s="26"/>
      <c r="N936" s="99"/>
      <c r="O936" s="42" t="str">
        <f t="shared" si="56"/>
        <v/>
      </c>
      <c r="P936" s="26"/>
      <c r="Q936" s="63"/>
      <c r="R936" s="26"/>
      <c r="S936" s="26"/>
      <c r="T936" s="42"/>
      <c r="U936" s="42"/>
      <c r="V936" s="42"/>
      <c r="W936" s="41" t="str">
        <f>IF(E936="","",IF(K936="スギ",VLOOKUP(L936,#REF!,2,0),IF(K936="ヒノキ",VLOOKUP(L936,#REF!,3,0),0)))</f>
        <v/>
      </c>
      <c r="X936" s="41" t="str">
        <f t="shared" si="57"/>
        <v/>
      </c>
      <c r="Y936" s="42"/>
      <c r="Z936" s="42"/>
      <c r="AA936" s="43" t="str">
        <f t="shared" si="58"/>
        <v/>
      </c>
      <c r="AB936" s="23"/>
      <c r="AC936" s="23"/>
      <c r="AD936" s="23"/>
      <c r="AE936" s="23"/>
      <c r="AF936" s="23" t="str">
        <f t="shared" si="59"/>
        <v/>
      </c>
      <c r="AG936" s="88"/>
      <c r="AH936" s="26"/>
      <c r="AI936" s="26"/>
      <c r="AJ936" s="26"/>
    </row>
    <row r="937" spans="1:36">
      <c r="A937" s="42">
        <v>934</v>
      </c>
      <c r="B937" s="42" t="s">
        <v>91</v>
      </c>
      <c r="C937" s="112" t="s">
        <v>0</v>
      </c>
      <c r="D937" s="42"/>
      <c r="E937" s="99"/>
      <c r="F937" s="26"/>
      <c r="G937" s="26"/>
      <c r="H937" s="26"/>
      <c r="I937" s="26"/>
      <c r="J937" s="53"/>
      <c r="K937" s="99"/>
      <c r="L937" s="99"/>
      <c r="M937" s="26"/>
      <c r="N937" s="99"/>
      <c r="O937" s="42" t="str">
        <f t="shared" si="56"/>
        <v/>
      </c>
      <c r="P937" s="26"/>
      <c r="Q937" s="63"/>
      <c r="R937" s="26"/>
      <c r="S937" s="26"/>
      <c r="T937" s="42"/>
      <c r="U937" s="42"/>
      <c r="V937" s="42"/>
      <c r="W937" s="41" t="str">
        <f>IF(E937="","",IF(K937="スギ",VLOOKUP(L937,#REF!,2,0),IF(K937="ヒノキ",VLOOKUP(L937,#REF!,3,0),0)))</f>
        <v/>
      </c>
      <c r="X937" s="41" t="str">
        <f t="shared" si="57"/>
        <v/>
      </c>
      <c r="Y937" s="42"/>
      <c r="Z937" s="42"/>
      <c r="AA937" s="43" t="str">
        <f t="shared" si="58"/>
        <v/>
      </c>
      <c r="AB937" s="23"/>
      <c r="AC937" s="23"/>
      <c r="AD937" s="23"/>
      <c r="AE937" s="23"/>
      <c r="AF937" s="23" t="str">
        <f t="shared" si="59"/>
        <v/>
      </c>
      <c r="AG937" s="88"/>
      <c r="AH937" s="26"/>
      <c r="AI937" s="26"/>
      <c r="AJ937" s="26"/>
    </row>
    <row r="938" spans="1:36">
      <c r="A938" s="42">
        <v>935</v>
      </c>
      <c r="B938" s="42" t="s">
        <v>91</v>
      </c>
      <c r="C938" s="112" t="s">
        <v>0</v>
      </c>
      <c r="D938" s="42"/>
      <c r="E938" s="99"/>
      <c r="F938" s="26"/>
      <c r="G938" s="26"/>
      <c r="H938" s="26"/>
      <c r="I938" s="26"/>
      <c r="J938" s="53"/>
      <c r="K938" s="99"/>
      <c r="L938" s="99"/>
      <c r="M938" s="26"/>
      <c r="N938" s="99"/>
      <c r="O938" s="42" t="str">
        <f t="shared" si="56"/>
        <v/>
      </c>
      <c r="P938" s="26"/>
      <c r="Q938" s="63"/>
      <c r="R938" s="26"/>
      <c r="S938" s="26"/>
      <c r="T938" s="42"/>
      <c r="U938" s="42"/>
      <c r="V938" s="42"/>
      <c r="W938" s="41" t="str">
        <f>IF(E938="","",IF(K938="スギ",VLOOKUP(L938,#REF!,2,0),IF(K938="ヒノキ",VLOOKUP(L938,#REF!,3,0),0)))</f>
        <v/>
      </c>
      <c r="X938" s="41" t="str">
        <f t="shared" si="57"/>
        <v/>
      </c>
      <c r="Y938" s="42"/>
      <c r="Z938" s="42"/>
      <c r="AA938" s="43" t="str">
        <f t="shared" si="58"/>
        <v/>
      </c>
      <c r="AB938" s="23"/>
      <c r="AC938" s="23"/>
      <c r="AD938" s="23"/>
      <c r="AE938" s="23"/>
      <c r="AF938" s="23" t="str">
        <f t="shared" si="59"/>
        <v/>
      </c>
      <c r="AG938" s="88"/>
      <c r="AH938" s="26"/>
      <c r="AI938" s="26"/>
      <c r="AJ938" s="26"/>
    </row>
    <row r="939" spans="1:36">
      <c r="A939" s="42">
        <v>936</v>
      </c>
      <c r="B939" s="42" t="s">
        <v>91</v>
      </c>
      <c r="C939" s="112" t="s">
        <v>0</v>
      </c>
      <c r="D939" s="42"/>
      <c r="E939" s="99"/>
      <c r="F939" s="26"/>
      <c r="G939" s="26"/>
      <c r="H939" s="26"/>
      <c r="I939" s="26"/>
      <c r="J939" s="53"/>
      <c r="K939" s="99"/>
      <c r="L939" s="99"/>
      <c r="M939" s="26"/>
      <c r="N939" s="99"/>
      <c r="O939" s="42" t="str">
        <f t="shared" si="56"/>
        <v/>
      </c>
      <c r="P939" s="26"/>
      <c r="Q939" s="63"/>
      <c r="R939" s="26"/>
      <c r="S939" s="26"/>
      <c r="T939" s="42"/>
      <c r="U939" s="42"/>
      <c r="V939" s="42"/>
      <c r="W939" s="41" t="str">
        <f>IF(E939="","",IF(K939="スギ",VLOOKUP(L939,#REF!,2,0),IF(K939="ヒノキ",VLOOKUP(L939,#REF!,3,0),0)))</f>
        <v/>
      </c>
      <c r="X939" s="41" t="str">
        <f t="shared" si="57"/>
        <v/>
      </c>
      <c r="Y939" s="42"/>
      <c r="Z939" s="42"/>
      <c r="AA939" s="43" t="str">
        <f t="shared" si="58"/>
        <v/>
      </c>
      <c r="AB939" s="23"/>
      <c r="AC939" s="23"/>
      <c r="AD939" s="23"/>
      <c r="AE939" s="23"/>
      <c r="AF939" s="23" t="str">
        <f t="shared" si="59"/>
        <v/>
      </c>
      <c r="AG939" s="88"/>
      <c r="AH939" s="26"/>
      <c r="AI939" s="26"/>
      <c r="AJ939" s="26"/>
    </row>
    <row r="940" spans="1:36">
      <c r="A940" s="42">
        <v>937</v>
      </c>
      <c r="B940" s="42" t="s">
        <v>91</v>
      </c>
      <c r="C940" s="112" t="s">
        <v>0</v>
      </c>
      <c r="D940" s="42"/>
      <c r="E940" s="99"/>
      <c r="F940" s="26"/>
      <c r="G940" s="26"/>
      <c r="H940" s="26"/>
      <c r="I940" s="26"/>
      <c r="J940" s="53"/>
      <c r="K940" s="99"/>
      <c r="L940" s="99"/>
      <c r="M940" s="26"/>
      <c r="N940" s="99"/>
      <c r="O940" s="42" t="str">
        <f t="shared" si="56"/>
        <v/>
      </c>
      <c r="P940" s="26"/>
      <c r="Q940" s="63"/>
      <c r="R940" s="26"/>
      <c r="S940" s="26"/>
      <c r="T940" s="42"/>
      <c r="U940" s="42"/>
      <c r="V940" s="42"/>
      <c r="W940" s="41" t="str">
        <f>IF(E940="","",IF(K940="スギ",VLOOKUP(L940,#REF!,2,0),IF(K940="ヒノキ",VLOOKUP(L940,#REF!,3,0),0)))</f>
        <v/>
      </c>
      <c r="X940" s="41" t="str">
        <f t="shared" si="57"/>
        <v/>
      </c>
      <c r="Y940" s="42"/>
      <c r="Z940" s="42"/>
      <c r="AA940" s="43" t="str">
        <f t="shared" si="58"/>
        <v/>
      </c>
      <c r="AB940" s="23"/>
      <c r="AC940" s="23"/>
      <c r="AD940" s="23"/>
      <c r="AE940" s="23"/>
      <c r="AF940" s="23" t="str">
        <f t="shared" si="59"/>
        <v/>
      </c>
      <c r="AG940" s="88"/>
      <c r="AH940" s="26"/>
      <c r="AI940" s="26"/>
      <c r="AJ940" s="26"/>
    </row>
    <row r="941" spans="1:36">
      <c r="A941" s="42">
        <v>938</v>
      </c>
      <c r="B941" s="42" t="s">
        <v>91</v>
      </c>
      <c r="C941" s="112" t="s">
        <v>0</v>
      </c>
      <c r="D941" s="42"/>
      <c r="E941" s="99"/>
      <c r="F941" s="26"/>
      <c r="G941" s="26"/>
      <c r="H941" s="26"/>
      <c r="I941" s="26"/>
      <c r="J941" s="53"/>
      <c r="K941" s="99"/>
      <c r="L941" s="99"/>
      <c r="M941" s="26"/>
      <c r="N941" s="99"/>
      <c r="O941" s="42" t="str">
        <f t="shared" si="56"/>
        <v/>
      </c>
      <c r="P941" s="26"/>
      <c r="Q941" s="63"/>
      <c r="R941" s="26"/>
      <c r="S941" s="26"/>
      <c r="T941" s="42"/>
      <c r="U941" s="42"/>
      <c r="V941" s="42"/>
      <c r="W941" s="41" t="str">
        <f>IF(E941="","",IF(K941="スギ",VLOOKUP(L941,#REF!,2,0),IF(K941="ヒノキ",VLOOKUP(L941,#REF!,3,0),0)))</f>
        <v/>
      </c>
      <c r="X941" s="41" t="str">
        <f t="shared" si="57"/>
        <v/>
      </c>
      <c r="Y941" s="42"/>
      <c r="Z941" s="42"/>
      <c r="AA941" s="43" t="str">
        <f t="shared" si="58"/>
        <v/>
      </c>
      <c r="AB941" s="23"/>
      <c r="AC941" s="23"/>
      <c r="AD941" s="23"/>
      <c r="AE941" s="23"/>
      <c r="AF941" s="23" t="str">
        <f t="shared" si="59"/>
        <v/>
      </c>
      <c r="AG941" s="88"/>
      <c r="AH941" s="26"/>
      <c r="AI941" s="26"/>
      <c r="AJ941" s="26"/>
    </row>
    <row r="942" spans="1:36">
      <c r="A942" s="42">
        <v>939</v>
      </c>
      <c r="B942" s="42" t="s">
        <v>91</v>
      </c>
      <c r="C942" s="112" t="s">
        <v>0</v>
      </c>
      <c r="D942" s="42"/>
      <c r="E942" s="99"/>
      <c r="F942" s="26"/>
      <c r="G942" s="26"/>
      <c r="H942" s="26"/>
      <c r="I942" s="26"/>
      <c r="J942" s="53"/>
      <c r="K942" s="99"/>
      <c r="L942" s="99"/>
      <c r="M942" s="26"/>
      <c r="N942" s="99"/>
      <c r="O942" s="42" t="str">
        <f t="shared" si="56"/>
        <v/>
      </c>
      <c r="P942" s="26"/>
      <c r="Q942" s="63"/>
      <c r="R942" s="26"/>
      <c r="S942" s="26"/>
      <c r="T942" s="42"/>
      <c r="U942" s="42"/>
      <c r="V942" s="42"/>
      <c r="W942" s="41" t="str">
        <f>IF(E942="","",IF(K942="スギ",VLOOKUP(L942,#REF!,2,0),IF(K942="ヒノキ",VLOOKUP(L942,#REF!,3,0),0)))</f>
        <v/>
      </c>
      <c r="X942" s="41" t="str">
        <f t="shared" si="57"/>
        <v/>
      </c>
      <c r="Y942" s="42"/>
      <c r="Z942" s="42"/>
      <c r="AA942" s="43" t="str">
        <f t="shared" si="58"/>
        <v/>
      </c>
      <c r="AB942" s="23"/>
      <c r="AC942" s="23"/>
      <c r="AD942" s="23"/>
      <c r="AE942" s="23"/>
      <c r="AF942" s="23" t="str">
        <f t="shared" si="59"/>
        <v/>
      </c>
      <c r="AG942" s="88"/>
      <c r="AH942" s="26"/>
      <c r="AI942" s="26"/>
      <c r="AJ942" s="26"/>
    </row>
    <row r="943" spans="1:36">
      <c r="A943" s="42">
        <v>940</v>
      </c>
      <c r="B943" s="42" t="s">
        <v>91</v>
      </c>
      <c r="C943" s="112" t="s">
        <v>0</v>
      </c>
      <c r="D943" s="42"/>
      <c r="E943" s="99"/>
      <c r="F943" s="26"/>
      <c r="G943" s="26"/>
      <c r="H943" s="26"/>
      <c r="I943" s="26"/>
      <c r="J943" s="53"/>
      <c r="K943" s="99"/>
      <c r="L943" s="99"/>
      <c r="M943" s="26"/>
      <c r="N943" s="99"/>
      <c r="O943" s="42" t="str">
        <f t="shared" si="56"/>
        <v/>
      </c>
      <c r="P943" s="26"/>
      <c r="Q943" s="63"/>
      <c r="R943" s="26"/>
      <c r="S943" s="26"/>
      <c r="T943" s="42"/>
      <c r="U943" s="42"/>
      <c r="V943" s="42"/>
      <c r="W943" s="41" t="str">
        <f>IF(E943="","",IF(K943="スギ",VLOOKUP(L943,#REF!,2,0),IF(K943="ヒノキ",VLOOKUP(L943,#REF!,3,0),0)))</f>
        <v/>
      </c>
      <c r="X943" s="41" t="str">
        <f t="shared" si="57"/>
        <v/>
      </c>
      <c r="Y943" s="42"/>
      <c r="Z943" s="42"/>
      <c r="AA943" s="43" t="str">
        <f t="shared" si="58"/>
        <v/>
      </c>
      <c r="AB943" s="23"/>
      <c r="AC943" s="23"/>
      <c r="AD943" s="23"/>
      <c r="AE943" s="23"/>
      <c r="AF943" s="23" t="str">
        <f t="shared" si="59"/>
        <v/>
      </c>
      <c r="AG943" s="88"/>
      <c r="AH943" s="26"/>
      <c r="AI943" s="26"/>
      <c r="AJ943" s="26"/>
    </row>
    <row r="944" spans="1:36">
      <c r="A944" s="42">
        <v>941</v>
      </c>
      <c r="B944" s="42" t="s">
        <v>91</v>
      </c>
      <c r="C944" s="112" t="s">
        <v>0</v>
      </c>
      <c r="D944" s="42"/>
      <c r="E944" s="99"/>
      <c r="F944" s="26"/>
      <c r="G944" s="26"/>
      <c r="H944" s="26"/>
      <c r="I944" s="26"/>
      <c r="J944" s="53"/>
      <c r="K944" s="99"/>
      <c r="L944" s="99"/>
      <c r="M944" s="26"/>
      <c r="N944" s="99"/>
      <c r="O944" s="42" t="str">
        <f t="shared" si="56"/>
        <v/>
      </c>
      <c r="P944" s="26"/>
      <c r="Q944" s="63"/>
      <c r="R944" s="26"/>
      <c r="S944" s="26"/>
      <c r="T944" s="42"/>
      <c r="U944" s="42"/>
      <c r="V944" s="42"/>
      <c r="W944" s="41" t="str">
        <f>IF(E944="","",IF(K944="スギ",VLOOKUP(L944,#REF!,2,0),IF(K944="ヒノキ",VLOOKUP(L944,#REF!,3,0),0)))</f>
        <v/>
      </c>
      <c r="X944" s="41" t="str">
        <f t="shared" si="57"/>
        <v/>
      </c>
      <c r="Y944" s="42"/>
      <c r="Z944" s="42"/>
      <c r="AA944" s="43" t="str">
        <f t="shared" si="58"/>
        <v/>
      </c>
      <c r="AB944" s="23"/>
      <c r="AC944" s="23"/>
      <c r="AD944" s="23"/>
      <c r="AE944" s="23"/>
      <c r="AF944" s="23" t="str">
        <f t="shared" si="59"/>
        <v/>
      </c>
      <c r="AG944" s="88"/>
      <c r="AH944" s="26"/>
      <c r="AI944" s="26"/>
      <c r="AJ944" s="26"/>
    </row>
    <row r="945" spans="1:36">
      <c r="A945" s="42">
        <v>942</v>
      </c>
      <c r="B945" s="42" t="s">
        <v>91</v>
      </c>
      <c r="C945" s="112" t="s">
        <v>0</v>
      </c>
      <c r="D945" s="42"/>
      <c r="E945" s="99"/>
      <c r="F945" s="26"/>
      <c r="G945" s="26"/>
      <c r="H945" s="26"/>
      <c r="I945" s="26"/>
      <c r="J945" s="53"/>
      <c r="K945" s="99"/>
      <c r="L945" s="99"/>
      <c r="M945" s="26"/>
      <c r="N945" s="99"/>
      <c r="O945" s="42" t="str">
        <f t="shared" si="56"/>
        <v/>
      </c>
      <c r="P945" s="26"/>
      <c r="Q945" s="63"/>
      <c r="R945" s="26"/>
      <c r="S945" s="26"/>
      <c r="T945" s="42"/>
      <c r="U945" s="42"/>
      <c r="V945" s="42"/>
      <c r="W945" s="41" t="str">
        <f>IF(E945="","",IF(K945="スギ",VLOOKUP(L945,#REF!,2,0),IF(K945="ヒノキ",VLOOKUP(L945,#REF!,3,0),0)))</f>
        <v/>
      </c>
      <c r="X945" s="41" t="str">
        <f t="shared" si="57"/>
        <v/>
      </c>
      <c r="Y945" s="42"/>
      <c r="Z945" s="42"/>
      <c r="AA945" s="43" t="str">
        <f t="shared" si="58"/>
        <v/>
      </c>
      <c r="AB945" s="23"/>
      <c r="AC945" s="23"/>
      <c r="AD945" s="23"/>
      <c r="AE945" s="23"/>
      <c r="AF945" s="23" t="str">
        <f t="shared" si="59"/>
        <v/>
      </c>
      <c r="AG945" s="88"/>
      <c r="AH945" s="26"/>
      <c r="AI945" s="26"/>
      <c r="AJ945" s="26"/>
    </row>
    <row r="946" spans="1:36">
      <c r="A946" s="42">
        <v>943</v>
      </c>
      <c r="B946" s="42" t="s">
        <v>91</v>
      </c>
      <c r="C946" s="112" t="s">
        <v>0</v>
      </c>
      <c r="D946" s="42"/>
      <c r="E946" s="99"/>
      <c r="F946" s="26"/>
      <c r="G946" s="26"/>
      <c r="H946" s="26"/>
      <c r="I946" s="26"/>
      <c r="J946" s="53"/>
      <c r="K946" s="99"/>
      <c r="L946" s="99"/>
      <c r="M946" s="26"/>
      <c r="N946" s="99"/>
      <c r="O946" s="42" t="str">
        <f t="shared" si="56"/>
        <v/>
      </c>
      <c r="P946" s="26"/>
      <c r="Q946" s="63"/>
      <c r="R946" s="26"/>
      <c r="S946" s="26"/>
      <c r="T946" s="42"/>
      <c r="U946" s="42"/>
      <c r="V946" s="42"/>
      <c r="W946" s="41" t="str">
        <f>IF(E946="","",IF(K946="スギ",VLOOKUP(L946,#REF!,2,0),IF(K946="ヒノキ",VLOOKUP(L946,#REF!,3,0),0)))</f>
        <v/>
      </c>
      <c r="X946" s="41" t="str">
        <f t="shared" si="57"/>
        <v/>
      </c>
      <c r="Y946" s="42"/>
      <c r="Z946" s="42"/>
      <c r="AA946" s="43" t="str">
        <f t="shared" si="58"/>
        <v/>
      </c>
      <c r="AB946" s="23"/>
      <c r="AC946" s="23"/>
      <c r="AD946" s="23"/>
      <c r="AE946" s="23"/>
      <c r="AF946" s="23" t="str">
        <f t="shared" si="59"/>
        <v/>
      </c>
      <c r="AG946" s="88"/>
      <c r="AH946" s="26"/>
      <c r="AI946" s="26"/>
      <c r="AJ946" s="26"/>
    </row>
    <row r="947" spans="1:36">
      <c r="A947" s="42">
        <v>944</v>
      </c>
      <c r="B947" s="42" t="s">
        <v>91</v>
      </c>
      <c r="C947" s="112" t="s">
        <v>0</v>
      </c>
      <c r="D947" s="42"/>
      <c r="E947" s="99"/>
      <c r="F947" s="26"/>
      <c r="G947" s="26"/>
      <c r="H947" s="26"/>
      <c r="I947" s="26"/>
      <c r="J947" s="53"/>
      <c r="K947" s="99"/>
      <c r="L947" s="99"/>
      <c r="M947" s="26"/>
      <c r="N947" s="99"/>
      <c r="O947" s="42" t="str">
        <f t="shared" si="56"/>
        <v/>
      </c>
      <c r="P947" s="26"/>
      <c r="Q947" s="63"/>
      <c r="R947" s="26"/>
      <c r="S947" s="26"/>
      <c r="T947" s="42"/>
      <c r="U947" s="42"/>
      <c r="V947" s="42"/>
      <c r="W947" s="41" t="str">
        <f>IF(E947="","",IF(K947="スギ",VLOOKUP(L947,#REF!,2,0),IF(K947="ヒノキ",VLOOKUP(L947,#REF!,3,0),0)))</f>
        <v/>
      </c>
      <c r="X947" s="41" t="str">
        <f t="shared" si="57"/>
        <v/>
      </c>
      <c r="Y947" s="42"/>
      <c r="Z947" s="42"/>
      <c r="AA947" s="43" t="str">
        <f t="shared" si="58"/>
        <v/>
      </c>
      <c r="AB947" s="23"/>
      <c r="AC947" s="23"/>
      <c r="AD947" s="23"/>
      <c r="AE947" s="23"/>
      <c r="AF947" s="23" t="str">
        <f t="shared" si="59"/>
        <v/>
      </c>
      <c r="AG947" s="88"/>
      <c r="AH947" s="26"/>
      <c r="AI947" s="26"/>
      <c r="AJ947" s="26"/>
    </row>
    <row r="948" spans="1:36">
      <c r="A948" s="42">
        <v>945</v>
      </c>
      <c r="B948" s="42" t="s">
        <v>91</v>
      </c>
      <c r="C948" s="112" t="s">
        <v>0</v>
      </c>
      <c r="D948" s="42"/>
      <c r="E948" s="99"/>
      <c r="F948" s="26"/>
      <c r="G948" s="26"/>
      <c r="H948" s="26"/>
      <c r="I948" s="26"/>
      <c r="J948" s="53"/>
      <c r="K948" s="99"/>
      <c r="L948" s="99"/>
      <c r="M948" s="26"/>
      <c r="N948" s="99"/>
      <c r="O948" s="42" t="str">
        <f t="shared" si="56"/>
        <v/>
      </c>
      <c r="P948" s="26"/>
      <c r="Q948" s="63"/>
      <c r="R948" s="26"/>
      <c r="S948" s="26"/>
      <c r="T948" s="42"/>
      <c r="U948" s="42"/>
      <c r="V948" s="42"/>
      <c r="W948" s="41" t="str">
        <f>IF(E948="","",IF(K948="スギ",VLOOKUP(L948,#REF!,2,0),IF(K948="ヒノキ",VLOOKUP(L948,#REF!,3,0),0)))</f>
        <v/>
      </c>
      <c r="X948" s="41" t="str">
        <f t="shared" si="57"/>
        <v/>
      </c>
      <c r="Y948" s="42"/>
      <c r="Z948" s="42"/>
      <c r="AA948" s="43" t="str">
        <f t="shared" si="58"/>
        <v/>
      </c>
      <c r="AB948" s="23"/>
      <c r="AC948" s="23"/>
      <c r="AD948" s="23"/>
      <c r="AE948" s="23"/>
      <c r="AF948" s="23" t="str">
        <f t="shared" si="59"/>
        <v/>
      </c>
      <c r="AG948" s="88"/>
      <c r="AH948" s="26"/>
      <c r="AI948" s="26"/>
      <c r="AJ948" s="26"/>
    </row>
    <row r="949" spans="1:36">
      <c r="A949" s="42">
        <v>946</v>
      </c>
      <c r="B949" s="42" t="s">
        <v>91</v>
      </c>
      <c r="C949" s="112" t="s">
        <v>0</v>
      </c>
      <c r="D949" s="42"/>
      <c r="E949" s="99"/>
      <c r="F949" s="26"/>
      <c r="G949" s="26"/>
      <c r="H949" s="26"/>
      <c r="I949" s="26"/>
      <c r="J949" s="53"/>
      <c r="K949" s="99"/>
      <c r="L949" s="99"/>
      <c r="M949" s="26"/>
      <c r="N949" s="99"/>
      <c r="O949" s="42" t="str">
        <f t="shared" si="56"/>
        <v/>
      </c>
      <c r="P949" s="26"/>
      <c r="Q949" s="63"/>
      <c r="R949" s="26"/>
      <c r="S949" s="26"/>
      <c r="T949" s="42"/>
      <c r="U949" s="42"/>
      <c r="V949" s="42"/>
      <c r="W949" s="41" t="str">
        <f>IF(E949="","",IF(K949="スギ",VLOOKUP(L949,#REF!,2,0),IF(K949="ヒノキ",VLOOKUP(L949,#REF!,3,0),0)))</f>
        <v/>
      </c>
      <c r="X949" s="41" t="str">
        <f t="shared" si="57"/>
        <v/>
      </c>
      <c r="Y949" s="42"/>
      <c r="Z949" s="42"/>
      <c r="AA949" s="43" t="str">
        <f t="shared" si="58"/>
        <v/>
      </c>
      <c r="AB949" s="23"/>
      <c r="AC949" s="23"/>
      <c r="AD949" s="23"/>
      <c r="AE949" s="23"/>
      <c r="AF949" s="23" t="str">
        <f t="shared" si="59"/>
        <v/>
      </c>
      <c r="AG949" s="88"/>
      <c r="AH949" s="26"/>
      <c r="AI949" s="26"/>
      <c r="AJ949" s="26"/>
    </row>
    <row r="950" spans="1:36">
      <c r="A950" s="42">
        <v>947</v>
      </c>
      <c r="B950" s="42" t="s">
        <v>91</v>
      </c>
      <c r="C950" s="112" t="s">
        <v>0</v>
      </c>
      <c r="D950" s="42"/>
      <c r="E950" s="99"/>
      <c r="F950" s="26"/>
      <c r="G950" s="26"/>
      <c r="H950" s="26"/>
      <c r="I950" s="26"/>
      <c r="J950" s="53"/>
      <c r="K950" s="99"/>
      <c r="L950" s="99"/>
      <c r="M950" s="26"/>
      <c r="N950" s="99"/>
      <c r="O950" s="42" t="str">
        <f t="shared" si="56"/>
        <v/>
      </c>
      <c r="P950" s="26"/>
      <c r="Q950" s="63"/>
      <c r="R950" s="26"/>
      <c r="S950" s="26"/>
      <c r="T950" s="42"/>
      <c r="U950" s="42"/>
      <c r="V950" s="42"/>
      <c r="W950" s="41" t="str">
        <f>IF(E950="","",IF(K950="スギ",VLOOKUP(L950,#REF!,2,0),IF(K950="ヒノキ",VLOOKUP(L950,#REF!,3,0),0)))</f>
        <v/>
      </c>
      <c r="X950" s="41" t="str">
        <f t="shared" si="57"/>
        <v/>
      </c>
      <c r="Y950" s="42"/>
      <c r="Z950" s="42"/>
      <c r="AA950" s="43" t="str">
        <f t="shared" si="58"/>
        <v/>
      </c>
      <c r="AB950" s="23"/>
      <c r="AC950" s="23"/>
      <c r="AD950" s="23"/>
      <c r="AE950" s="23"/>
      <c r="AF950" s="23" t="str">
        <f t="shared" si="59"/>
        <v/>
      </c>
      <c r="AG950" s="88"/>
      <c r="AH950" s="26"/>
      <c r="AI950" s="26"/>
      <c r="AJ950" s="26"/>
    </row>
    <row r="951" spans="1:36">
      <c r="A951" s="42">
        <v>948</v>
      </c>
      <c r="B951" s="42" t="s">
        <v>91</v>
      </c>
      <c r="C951" s="112" t="s">
        <v>0</v>
      </c>
      <c r="D951" s="42"/>
      <c r="E951" s="99"/>
      <c r="F951" s="26"/>
      <c r="G951" s="26"/>
      <c r="H951" s="26"/>
      <c r="I951" s="26"/>
      <c r="J951" s="53"/>
      <c r="K951" s="99"/>
      <c r="L951" s="99"/>
      <c r="M951" s="26"/>
      <c r="N951" s="99"/>
      <c r="O951" s="42" t="str">
        <f t="shared" si="56"/>
        <v/>
      </c>
      <c r="P951" s="26"/>
      <c r="Q951" s="63"/>
      <c r="R951" s="26"/>
      <c r="S951" s="26"/>
      <c r="T951" s="42"/>
      <c r="U951" s="42"/>
      <c r="V951" s="42"/>
      <c r="W951" s="41" t="str">
        <f>IF(E951="","",IF(K951="スギ",VLOOKUP(L951,#REF!,2,0),IF(K951="ヒノキ",VLOOKUP(L951,#REF!,3,0),0)))</f>
        <v/>
      </c>
      <c r="X951" s="41" t="str">
        <f t="shared" si="57"/>
        <v/>
      </c>
      <c r="Y951" s="42"/>
      <c r="Z951" s="42"/>
      <c r="AA951" s="43" t="str">
        <f t="shared" si="58"/>
        <v/>
      </c>
      <c r="AB951" s="23"/>
      <c r="AC951" s="23"/>
      <c r="AD951" s="23"/>
      <c r="AE951" s="23"/>
      <c r="AF951" s="23" t="str">
        <f t="shared" si="59"/>
        <v/>
      </c>
      <c r="AG951" s="88"/>
      <c r="AH951" s="26"/>
      <c r="AI951" s="26"/>
      <c r="AJ951" s="26"/>
    </row>
    <row r="952" spans="1:36">
      <c r="A952" s="42">
        <v>949</v>
      </c>
      <c r="B952" s="42" t="s">
        <v>91</v>
      </c>
      <c r="C952" s="112" t="s">
        <v>0</v>
      </c>
      <c r="D952" s="42"/>
      <c r="E952" s="99"/>
      <c r="F952" s="26"/>
      <c r="G952" s="26"/>
      <c r="H952" s="26"/>
      <c r="I952" s="26"/>
      <c r="J952" s="53"/>
      <c r="K952" s="99"/>
      <c r="L952" s="99"/>
      <c r="M952" s="26"/>
      <c r="N952" s="99"/>
      <c r="O952" s="42" t="str">
        <f t="shared" si="56"/>
        <v/>
      </c>
      <c r="P952" s="26"/>
      <c r="Q952" s="63"/>
      <c r="R952" s="26"/>
      <c r="S952" s="26"/>
      <c r="T952" s="42"/>
      <c r="U952" s="42"/>
      <c r="V952" s="42"/>
      <c r="W952" s="41" t="str">
        <f>IF(E952="","",IF(K952="スギ",VLOOKUP(L952,#REF!,2,0),IF(K952="ヒノキ",VLOOKUP(L952,#REF!,3,0),0)))</f>
        <v/>
      </c>
      <c r="X952" s="41" t="str">
        <f t="shared" si="57"/>
        <v/>
      </c>
      <c r="Y952" s="42"/>
      <c r="Z952" s="42"/>
      <c r="AA952" s="43" t="str">
        <f t="shared" si="58"/>
        <v/>
      </c>
      <c r="AB952" s="23"/>
      <c r="AC952" s="23"/>
      <c r="AD952" s="23"/>
      <c r="AE952" s="23"/>
      <c r="AF952" s="23" t="str">
        <f t="shared" si="59"/>
        <v/>
      </c>
      <c r="AG952" s="88"/>
      <c r="AH952" s="26"/>
      <c r="AI952" s="26"/>
      <c r="AJ952" s="26"/>
    </row>
    <row r="953" spans="1:36">
      <c r="A953" s="42">
        <v>950</v>
      </c>
      <c r="B953" s="42" t="s">
        <v>91</v>
      </c>
      <c r="C953" s="112" t="s">
        <v>0</v>
      </c>
      <c r="D953" s="42"/>
      <c r="E953" s="99"/>
      <c r="F953" s="26"/>
      <c r="G953" s="26"/>
      <c r="H953" s="26"/>
      <c r="I953" s="26"/>
      <c r="J953" s="53"/>
      <c r="K953" s="99"/>
      <c r="L953" s="99"/>
      <c r="M953" s="26"/>
      <c r="N953" s="99"/>
      <c r="O953" s="42" t="str">
        <f t="shared" si="56"/>
        <v/>
      </c>
      <c r="P953" s="26"/>
      <c r="Q953" s="63"/>
      <c r="R953" s="26"/>
      <c r="S953" s="26"/>
      <c r="T953" s="42"/>
      <c r="U953" s="42"/>
      <c r="V953" s="42"/>
      <c r="W953" s="41" t="str">
        <f>IF(E953="","",IF(K953="スギ",VLOOKUP(L953,#REF!,2,0),IF(K953="ヒノキ",VLOOKUP(L953,#REF!,3,0),0)))</f>
        <v/>
      </c>
      <c r="X953" s="41" t="str">
        <f t="shared" si="57"/>
        <v/>
      </c>
      <c r="Y953" s="42"/>
      <c r="Z953" s="42"/>
      <c r="AA953" s="43" t="str">
        <f t="shared" si="58"/>
        <v/>
      </c>
      <c r="AB953" s="23"/>
      <c r="AC953" s="23"/>
      <c r="AD953" s="23"/>
      <c r="AE953" s="23"/>
      <c r="AF953" s="23" t="str">
        <f t="shared" si="59"/>
        <v/>
      </c>
      <c r="AG953" s="88"/>
      <c r="AH953" s="26"/>
      <c r="AI953" s="26"/>
      <c r="AJ953" s="26"/>
    </row>
    <row r="954" spans="1:36">
      <c r="A954" s="42">
        <v>951</v>
      </c>
      <c r="B954" s="42" t="s">
        <v>91</v>
      </c>
      <c r="C954" s="112" t="s">
        <v>0</v>
      </c>
      <c r="D954" s="42"/>
      <c r="E954" s="99"/>
      <c r="F954" s="26"/>
      <c r="G954" s="26"/>
      <c r="H954" s="26"/>
      <c r="I954" s="26"/>
      <c r="J954" s="53"/>
      <c r="K954" s="99"/>
      <c r="L954" s="99"/>
      <c r="M954" s="26"/>
      <c r="N954" s="99"/>
      <c r="O954" s="42" t="str">
        <f t="shared" si="56"/>
        <v/>
      </c>
      <c r="P954" s="26"/>
      <c r="Q954" s="63"/>
      <c r="R954" s="26"/>
      <c r="S954" s="26"/>
      <c r="T954" s="42"/>
      <c r="U954" s="42"/>
      <c r="V954" s="42"/>
      <c r="W954" s="41" t="str">
        <f>IF(E954="","",IF(K954="スギ",VLOOKUP(L954,#REF!,2,0),IF(K954="ヒノキ",VLOOKUP(L954,#REF!,3,0),0)))</f>
        <v/>
      </c>
      <c r="X954" s="41" t="str">
        <f t="shared" si="57"/>
        <v/>
      </c>
      <c r="Y954" s="42"/>
      <c r="Z954" s="42"/>
      <c r="AA954" s="43" t="str">
        <f t="shared" si="58"/>
        <v/>
      </c>
      <c r="AB954" s="23"/>
      <c r="AC954" s="23"/>
      <c r="AD954" s="23"/>
      <c r="AE954" s="23"/>
      <c r="AF954" s="23" t="str">
        <f t="shared" si="59"/>
        <v/>
      </c>
      <c r="AG954" s="88"/>
      <c r="AH954" s="26"/>
      <c r="AI954" s="26"/>
      <c r="AJ954" s="26"/>
    </row>
    <row r="955" spans="1:36">
      <c r="A955" s="42">
        <v>952</v>
      </c>
      <c r="B955" s="42" t="s">
        <v>91</v>
      </c>
      <c r="C955" s="112" t="s">
        <v>0</v>
      </c>
      <c r="D955" s="42"/>
      <c r="E955" s="99"/>
      <c r="F955" s="26"/>
      <c r="G955" s="26"/>
      <c r="H955" s="26"/>
      <c r="I955" s="26"/>
      <c r="J955" s="53"/>
      <c r="K955" s="99"/>
      <c r="L955" s="99"/>
      <c r="M955" s="26"/>
      <c r="N955" s="99"/>
      <c r="O955" s="42" t="str">
        <f t="shared" si="56"/>
        <v/>
      </c>
      <c r="P955" s="26"/>
      <c r="Q955" s="63"/>
      <c r="R955" s="26"/>
      <c r="S955" s="26"/>
      <c r="T955" s="42"/>
      <c r="U955" s="42"/>
      <c r="V955" s="42"/>
      <c r="W955" s="41" t="str">
        <f>IF(E955="","",IF(K955="スギ",VLOOKUP(L955,#REF!,2,0),IF(K955="ヒノキ",VLOOKUP(L955,#REF!,3,0),0)))</f>
        <v/>
      </c>
      <c r="X955" s="41" t="str">
        <f t="shared" si="57"/>
        <v/>
      </c>
      <c r="Y955" s="42"/>
      <c r="Z955" s="42"/>
      <c r="AA955" s="43" t="str">
        <f t="shared" si="58"/>
        <v/>
      </c>
      <c r="AB955" s="23"/>
      <c r="AC955" s="23"/>
      <c r="AD955" s="23"/>
      <c r="AE955" s="23"/>
      <c r="AF955" s="23" t="str">
        <f t="shared" si="59"/>
        <v/>
      </c>
      <c r="AG955" s="88"/>
      <c r="AH955" s="26"/>
      <c r="AI955" s="26"/>
      <c r="AJ955" s="26"/>
    </row>
    <row r="956" spans="1:36">
      <c r="A956" s="42">
        <v>953</v>
      </c>
      <c r="B956" s="42" t="s">
        <v>91</v>
      </c>
      <c r="C956" s="112" t="s">
        <v>0</v>
      </c>
      <c r="D956" s="42"/>
      <c r="E956" s="99"/>
      <c r="F956" s="26"/>
      <c r="G956" s="26"/>
      <c r="H956" s="26"/>
      <c r="I956" s="26"/>
      <c r="J956" s="53"/>
      <c r="K956" s="99"/>
      <c r="L956" s="99"/>
      <c r="M956" s="26"/>
      <c r="N956" s="99"/>
      <c r="O956" s="42" t="str">
        <f t="shared" si="56"/>
        <v/>
      </c>
      <c r="P956" s="26"/>
      <c r="Q956" s="63"/>
      <c r="R956" s="26"/>
      <c r="S956" s="26"/>
      <c r="T956" s="42"/>
      <c r="U956" s="42"/>
      <c r="V956" s="42"/>
      <c r="W956" s="41" t="str">
        <f>IF(E956="","",IF(K956="スギ",VLOOKUP(L956,#REF!,2,0),IF(K956="ヒノキ",VLOOKUP(L956,#REF!,3,0),0)))</f>
        <v/>
      </c>
      <c r="X956" s="41" t="str">
        <f t="shared" si="57"/>
        <v/>
      </c>
      <c r="Y956" s="42"/>
      <c r="Z956" s="42"/>
      <c r="AA956" s="43" t="str">
        <f t="shared" si="58"/>
        <v/>
      </c>
      <c r="AB956" s="23"/>
      <c r="AC956" s="23"/>
      <c r="AD956" s="23"/>
      <c r="AE956" s="23"/>
      <c r="AF956" s="23" t="str">
        <f t="shared" si="59"/>
        <v/>
      </c>
      <c r="AG956" s="88"/>
      <c r="AH956" s="26"/>
      <c r="AI956" s="26"/>
      <c r="AJ956" s="26"/>
    </row>
    <row r="957" spans="1:36">
      <c r="A957" s="42">
        <v>954</v>
      </c>
      <c r="B957" s="42" t="s">
        <v>91</v>
      </c>
      <c r="C957" s="112" t="s">
        <v>0</v>
      </c>
      <c r="D957" s="42"/>
      <c r="E957" s="99"/>
      <c r="F957" s="26"/>
      <c r="G957" s="26"/>
      <c r="H957" s="26"/>
      <c r="I957" s="26"/>
      <c r="J957" s="53"/>
      <c r="K957" s="99"/>
      <c r="L957" s="99"/>
      <c r="M957" s="26"/>
      <c r="N957" s="99"/>
      <c r="O957" s="42" t="str">
        <f t="shared" si="56"/>
        <v/>
      </c>
      <c r="P957" s="26"/>
      <c r="Q957" s="63"/>
      <c r="R957" s="26"/>
      <c r="S957" s="26"/>
      <c r="T957" s="42"/>
      <c r="U957" s="42"/>
      <c r="V957" s="42"/>
      <c r="W957" s="41" t="str">
        <f>IF(E957="","",IF(K957="スギ",VLOOKUP(L957,#REF!,2,0),IF(K957="ヒノキ",VLOOKUP(L957,#REF!,3,0),0)))</f>
        <v/>
      </c>
      <c r="X957" s="41" t="str">
        <f t="shared" si="57"/>
        <v/>
      </c>
      <c r="Y957" s="42"/>
      <c r="Z957" s="42"/>
      <c r="AA957" s="43" t="str">
        <f t="shared" si="58"/>
        <v/>
      </c>
      <c r="AB957" s="23"/>
      <c r="AC957" s="23"/>
      <c r="AD957" s="23"/>
      <c r="AE957" s="23"/>
      <c r="AF957" s="23" t="str">
        <f t="shared" si="59"/>
        <v/>
      </c>
      <c r="AG957" s="88"/>
      <c r="AH957" s="26"/>
      <c r="AI957" s="26"/>
      <c r="AJ957" s="26"/>
    </row>
    <row r="958" spans="1:36">
      <c r="A958" s="42">
        <v>955</v>
      </c>
      <c r="B958" s="42" t="s">
        <v>91</v>
      </c>
      <c r="C958" s="112" t="s">
        <v>0</v>
      </c>
      <c r="D958" s="42"/>
      <c r="E958" s="99"/>
      <c r="F958" s="26"/>
      <c r="G958" s="26"/>
      <c r="H958" s="26"/>
      <c r="I958" s="26"/>
      <c r="J958" s="53"/>
      <c r="K958" s="99"/>
      <c r="L958" s="99"/>
      <c r="M958" s="26"/>
      <c r="N958" s="99"/>
      <c r="O958" s="42" t="str">
        <f t="shared" si="56"/>
        <v/>
      </c>
      <c r="P958" s="26"/>
      <c r="Q958" s="63"/>
      <c r="R958" s="26"/>
      <c r="S958" s="26"/>
      <c r="T958" s="42"/>
      <c r="U958" s="42"/>
      <c r="V958" s="42"/>
      <c r="W958" s="41" t="str">
        <f>IF(E958="","",IF(K958="スギ",VLOOKUP(L958,#REF!,2,0),IF(K958="ヒノキ",VLOOKUP(L958,#REF!,3,0),0)))</f>
        <v/>
      </c>
      <c r="X958" s="41" t="str">
        <f t="shared" si="57"/>
        <v/>
      </c>
      <c r="Y958" s="42"/>
      <c r="Z958" s="42"/>
      <c r="AA958" s="43" t="str">
        <f t="shared" si="58"/>
        <v/>
      </c>
      <c r="AB958" s="23"/>
      <c r="AC958" s="23"/>
      <c r="AD958" s="23"/>
      <c r="AE958" s="23"/>
      <c r="AF958" s="23" t="str">
        <f t="shared" si="59"/>
        <v/>
      </c>
      <c r="AG958" s="88"/>
      <c r="AH958" s="26"/>
      <c r="AI958" s="26"/>
      <c r="AJ958" s="26"/>
    </row>
    <row r="959" spans="1:36">
      <c r="A959" s="42">
        <v>956</v>
      </c>
      <c r="B959" s="42" t="s">
        <v>91</v>
      </c>
      <c r="C959" s="112" t="s">
        <v>0</v>
      </c>
      <c r="D959" s="42"/>
      <c r="E959" s="99"/>
      <c r="F959" s="26"/>
      <c r="G959" s="26"/>
      <c r="H959" s="26"/>
      <c r="I959" s="26"/>
      <c r="J959" s="53"/>
      <c r="K959" s="99"/>
      <c r="L959" s="99"/>
      <c r="M959" s="26"/>
      <c r="N959" s="99"/>
      <c r="O959" s="42" t="str">
        <f t="shared" si="56"/>
        <v/>
      </c>
      <c r="P959" s="26"/>
      <c r="Q959" s="63"/>
      <c r="R959" s="26"/>
      <c r="S959" s="26"/>
      <c r="T959" s="42"/>
      <c r="U959" s="42"/>
      <c r="V959" s="42"/>
      <c r="W959" s="41" t="str">
        <f>IF(E959="","",IF(K959="スギ",VLOOKUP(L959,#REF!,2,0),IF(K959="ヒノキ",VLOOKUP(L959,#REF!,3,0),0)))</f>
        <v/>
      </c>
      <c r="X959" s="41" t="str">
        <f t="shared" si="57"/>
        <v/>
      </c>
      <c r="Y959" s="42"/>
      <c r="Z959" s="42"/>
      <c r="AA959" s="43" t="str">
        <f t="shared" si="58"/>
        <v/>
      </c>
      <c r="AB959" s="23"/>
      <c r="AC959" s="23"/>
      <c r="AD959" s="23"/>
      <c r="AE959" s="23"/>
      <c r="AF959" s="23" t="str">
        <f t="shared" si="59"/>
        <v/>
      </c>
      <c r="AG959" s="88"/>
      <c r="AH959" s="26"/>
      <c r="AI959" s="26"/>
      <c r="AJ959" s="26"/>
    </row>
    <row r="960" spans="1:36">
      <c r="A960" s="42">
        <v>957</v>
      </c>
      <c r="B960" s="42" t="s">
        <v>91</v>
      </c>
      <c r="C960" s="112" t="s">
        <v>0</v>
      </c>
      <c r="D960" s="42"/>
      <c r="E960" s="99"/>
      <c r="F960" s="26"/>
      <c r="G960" s="26"/>
      <c r="H960" s="26"/>
      <c r="I960" s="26"/>
      <c r="J960" s="53"/>
      <c r="K960" s="99"/>
      <c r="L960" s="99"/>
      <c r="M960" s="26"/>
      <c r="N960" s="99"/>
      <c r="O960" s="42" t="str">
        <f t="shared" si="56"/>
        <v/>
      </c>
      <c r="P960" s="26"/>
      <c r="Q960" s="63"/>
      <c r="R960" s="26"/>
      <c r="S960" s="26"/>
      <c r="T960" s="42"/>
      <c r="U960" s="42"/>
      <c r="V960" s="42"/>
      <c r="W960" s="41" t="str">
        <f>IF(E960="","",IF(K960="スギ",VLOOKUP(L960,#REF!,2,0),IF(K960="ヒノキ",VLOOKUP(L960,#REF!,3,0),0)))</f>
        <v/>
      </c>
      <c r="X960" s="41" t="str">
        <f t="shared" si="57"/>
        <v/>
      </c>
      <c r="Y960" s="42"/>
      <c r="Z960" s="42"/>
      <c r="AA960" s="43" t="str">
        <f t="shared" si="58"/>
        <v/>
      </c>
      <c r="AB960" s="23"/>
      <c r="AC960" s="23"/>
      <c r="AD960" s="23"/>
      <c r="AE960" s="23"/>
      <c r="AF960" s="23" t="str">
        <f t="shared" si="59"/>
        <v/>
      </c>
      <c r="AG960" s="88"/>
      <c r="AH960" s="26"/>
      <c r="AI960" s="26"/>
      <c r="AJ960" s="26"/>
    </row>
    <row r="961" spans="1:36">
      <c r="A961" s="42">
        <v>958</v>
      </c>
      <c r="B961" s="42" t="s">
        <v>91</v>
      </c>
      <c r="C961" s="112" t="s">
        <v>0</v>
      </c>
      <c r="D961" s="42"/>
      <c r="E961" s="99"/>
      <c r="F961" s="26"/>
      <c r="G961" s="26"/>
      <c r="H961" s="26"/>
      <c r="I961" s="26"/>
      <c r="J961" s="53"/>
      <c r="K961" s="99"/>
      <c r="L961" s="99"/>
      <c r="M961" s="26"/>
      <c r="N961" s="99"/>
      <c r="O961" s="42" t="str">
        <f t="shared" si="56"/>
        <v/>
      </c>
      <c r="P961" s="26"/>
      <c r="Q961" s="63"/>
      <c r="R961" s="26"/>
      <c r="S961" s="26"/>
      <c r="T961" s="42"/>
      <c r="U961" s="42"/>
      <c r="V961" s="42"/>
      <c r="W961" s="41" t="str">
        <f>IF(E961="","",IF(K961="スギ",VLOOKUP(L961,#REF!,2,0),IF(K961="ヒノキ",VLOOKUP(L961,#REF!,3,0),0)))</f>
        <v/>
      </c>
      <c r="X961" s="41" t="str">
        <f t="shared" si="57"/>
        <v/>
      </c>
      <c r="Y961" s="42"/>
      <c r="Z961" s="42"/>
      <c r="AA961" s="43" t="str">
        <f t="shared" si="58"/>
        <v/>
      </c>
      <c r="AB961" s="23"/>
      <c r="AC961" s="23"/>
      <c r="AD961" s="23"/>
      <c r="AE961" s="23"/>
      <c r="AF961" s="23" t="str">
        <f t="shared" si="59"/>
        <v/>
      </c>
      <c r="AG961" s="88"/>
      <c r="AH961" s="26"/>
      <c r="AI961" s="26"/>
      <c r="AJ961" s="26"/>
    </row>
    <row r="962" spans="1:36">
      <c r="A962" s="42">
        <v>959</v>
      </c>
      <c r="B962" s="42" t="s">
        <v>91</v>
      </c>
      <c r="C962" s="112" t="s">
        <v>0</v>
      </c>
      <c r="D962" s="42"/>
      <c r="E962" s="99"/>
      <c r="F962" s="26"/>
      <c r="G962" s="26"/>
      <c r="H962" s="26"/>
      <c r="I962" s="26"/>
      <c r="J962" s="53"/>
      <c r="K962" s="99"/>
      <c r="L962" s="99"/>
      <c r="M962" s="26"/>
      <c r="N962" s="99"/>
      <c r="O962" s="42" t="str">
        <f t="shared" si="56"/>
        <v/>
      </c>
      <c r="P962" s="26"/>
      <c r="Q962" s="63"/>
      <c r="R962" s="26"/>
      <c r="S962" s="26"/>
      <c r="T962" s="42"/>
      <c r="U962" s="42"/>
      <c r="V962" s="42"/>
      <c r="W962" s="41" t="str">
        <f>IF(E962="","",IF(K962="スギ",VLOOKUP(L962,#REF!,2,0),IF(K962="ヒノキ",VLOOKUP(L962,#REF!,3,0),0)))</f>
        <v/>
      </c>
      <c r="X962" s="41" t="str">
        <f t="shared" si="57"/>
        <v/>
      </c>
      <c r="Y962" s="42"/>
      <c r="Z962" s="42"/>
      <c r="AA962" s="43" t="str">
        <f t="shared" si="58"/>
        <v/>
      </c>
      <c r="AB962" s="23"/>
      <c r="AC962" s="23"/>
      <c r="AD962" s="23"/>
      <c r="AE962" s="23"/>
      <c r="AF962" s="23" t="str">
        <f t="shared" si="59"/>
        <v/>
      </c>
      <c r="AG962" s="88"/>
      <c r="AH962" s="26"/>
      <c r="AI962" s="26"/>
      <c r="AJ962" s="26"/>
    </row>
    <row r="963" spans="1:36">
      <c r="A963" s="42">
        <v>960</v>
      </c>
      <c r="B963" s="42" t="s">
        <v>91</v>
      </c>
      <c r="C963" s="112" t="s">
        <v>0</v>
      </c>
      <c r="D963" s="42"/>
      <c r="E963" s="99"/>
      <c r="F963" s="26"/>
      <c r="G963" s="26"/>
      <c r="H963" s="26"/>
      <c r="I963" s="26"/>
      <c r="J963" s="53"/>
      <c r="K963" s="99"/>
      <c r="L963" s="99"/>
      <c r="M963" s="26"/>
      <c r="N963" s="99"/>
      <c r="O963" s="42" t="str">
        <f t="shared" si="56"/>
        <v/>
      </c>
      <c r="P963" s="26"/>
      <c r="Q963" s="63"/>
      <c r="R963" s="26"/>
      <c r="S963" s="26"/>
      <c r="T963" s="42"/>
      <c r="U963" s="42"/>
      <c r="V963" s="42"/>
      <c r="W963" s="41" t="str">
        <f>IF(E963="","",IF(K963="スギ",VLOOKUP(L963,#REF!,2,0),IF(K963="ヒノキ",VLOOKUP(L963,#REF!,3,0),0)))</f>
        <v/>
      </c>
      <c r="X963" s="41" t="str">
        <f t="shared" si="57"/>
        <v/>
      </c>
      <c r="Y963" s="42"/>
      <c r="Z963" s="42"/>
      <c r="AA963" s="43" t="str">
        <f t="shared" si="58"/>
        <v/>
      </c>
      <c r="AB963" s="23"/>
      <c r="AC963" s="23"/>
      <c r="AD963" s="23"/>
      <c r="AE963" s="23"/>
      <c r="AF963" s="23" t="str">
        <f t="shared" si="59"/>
        <v/>
      </c>
      <c r="AG963" s="88"/>
      <c r="AH963" s="26"/>
      <c r="AI963" s="26"/>
      <c r="AJ963" s="26"/>
    </row>
    <row r="964" spans="1:36">
      <c r="A964" s="42">
        <v>961</v>
      </c>
      <c r="B964" s="42" t="s">
        <v>91</v>
      </c>
      <c r="C964" s="112" t="s">
        <v>0</v>
      </c>
      <c r="D964" s="42"/>
      <c r="E964" s="99"/>
      <c r="F964" s="26"/>
      <c r="G964" s="26"/>
      <c r="H964" s="26"/>
      <c r="I964" s="26"/>
      <c r="J964" s="53"/>
      <c r="K964" s="99"/>
      <c r="L964" s="99"/>
      <c r="M964" s="26"/>
      <c r="N964" s="99"/>
      <c r="O964" s="42" t="str">
        <f t="shared" si="56"/>
        <v/>
      </c>
      <c r="P964" s="26"/>
      <c r="Q964" s="63"/>
      <c r="R964" s="26"/>
      <c r="S964" s="26"/>
      <c r="T964" s="42"/>
      <c r="U964" s="42"/>
      <c r="V964" s="42"/>
      <c r="W964" s="41" t="str">
        <f>IF(E964="","",IF(K964="スギ",VLOOKUP(L964,#REF!,2,0),IF(K964="ヒノキ",VLOOKUP(L964,#REF!,3,0),0)))</f>
        <v/>
      </c>
      <c r="X964" s="41" t="str">
        <f t="shared" si="57"/>
        <v/>
      </c>
      <c r="Y964" s="42"/>
      <c r="Z964" s="42"/>
      <c r="AA964" s="43" t="str">
        <f t="shared" si="58"/>
        <v/>
      </c>
      <c r="AB964" s="23"/>
      <c r="AC964" s="23"/>
      <c r="AD964" s="23"/>
      <c r="AE964" s="23"/>
      <c r="AF964" s="23" t="str">
        <f t="shared" si="59"/>
        <v/>
      </c>
      <c r="AG964" s="88"/>
      <c r="AH964" s="26"/>
      <c r="AI964" s="26"/>
      <c r="AJ964" s="26"/>
    </row>
    <row r="965" spans="1:36">
      <c r="A965" s="42">
        <v>962</v>
      </c>
      <c r="B965" s="42" t="s">
        <v>91</v>
      </c>
      <c r="C965" s="112" t="s">
        <v>0</v>
      </c>
      <c r="D965" s="42"/>
      <c r="E965" s="99"/>
      <c r="F965" s="26"/>
      <c r="G965" s="26"/>
      <c r="H965" s="26"/>
      <c r="I965" s="26"/>
      <c r="J965" s="53"/>
      <c r="K965" s="99"/>
      <c r="L965" s="99"/>
      <c r="M965" s="26"/>
      <c r="N965" s="99"/>
      <c r="O965" s="42" t="str">
        <f t="shared" ref="O965:O1003" si="60">IF(N965="","",IF(MONTH(N965)&lt;=3,YEAR(N965)-1,YEAR(N965)))</f>
        <v/>
      </c>
      <c r="P965" s="26"/>
      <c r="Q965" s="63"/>
      <c r="R965" s="26"/>
      <c r="S965" s="26"/>
      <c r="T965" s="42"/>
      <c r="U965" s="42"/>
      <c r="V965" s="42"/>
      <c r="W965" s="41" t="str">
        <f>IF(E965="","",IF(K965="スギ",VLOOKUP(L965,#REF!,2,0),IF(K965="ヒノキ",VLOOKUP(L965,#REF!,3,0),0)))</f>
        <v/>
      </c>
      <c r="X965" s="41" t="str">
        <f t="shared" ref="X965:X1003" si="61">IF(E965="","",IF(Q965=0,ROUND(W965*J965,0),0))</f>
        <v/>
      </c>
      <c r="Y965" s="42"/>
      <c r="Z965" s="42"/>
      <c r="AA965" s="43" t="str">
        <f t="shared" ref="AA965:AA1003" si="62">IF(Q965="","",IF(Q965=0,X965,Q965))</f>
        <v/>
      </c>
      <c r="AB965" s="23"/>
      <c r="AC965" s="23"/>
      <c r="AD965" s="23"/>
      <c r="AE965" s="23"/>
      <c r="AF965" s="23" t="str">
        <f t="shared" ref="AF965:AF1003" si="63">IF(E965="","",Q965-SUM(AB965:AE965))</f>
        <v/>
      </c>
      <c r="AG965" s="88"/>
      <c r="AH965" s="26"/>
      <c r="AI965" s="26"/>
      <c r="AJ965" s="26"/>
    </row>
    <row r="966" spans="1:36">
      <c r="A966" s="42">
        <v>963</v>
      </c>
      <c r="B966" s="42" t="s">
        <v>91</v>
      </c>
      <c r="C966" s="112" t="s">
        <v>0</v>
      </c>
      <c r="D966" s="42"/>
      <c r="E966" s="99"/>
      <c r="F966" s="26"/>
      <c r="G966" s="26"/>
      <c r="H966" s="26"/>
      <c r="I966" s="26"/>
      <c r="J966" s="53"/>
      <c r="K966" s="99"/>
      <c r="L966" s="99"/>
      <c r="M966" s="26"/>
      <c r="N966" s="99"/>
      <c r="O966" s="42" t="str">
        <f t="shared" si="60"/>
        <v/>
      </c>
      <c r="P966" s="26"/>
      <c r="Q966" s="63"/>
      <c r="R966" s="26"/>
      <c r="S966" s="26"/>
      <c r="T966" s="42"/>
      <c r="U966" s="42"/>
      <c r="V966" s="42"/>
      <c r="W966" s="41" t="str">
        <f>IF(E966="","",IF(K966="スギ",VLOOKUP(L966,#REF!,2,0),IF(K966="ヒノキ",VLOOKUP(L966,#REF!,3,0),0)))</f>
        <v/>
      </c>
      <c r="X966" s="41" t="str">
        <f t="shared" si="61"/>
        <v/>
      </c>
      <c r="Y966" s="42"/>
      <c r="Z966" s="42"/>
      <c r="AA966" s="43" t="str">
        <f t="shared" si="62"/>
        <v/>
      </c>
      <c r="AB966" s="23"/>
      <c r="AC966" s="23"/>
      <c r="AD966" s="23"/>
      <c r="AE966" s="23"/>
      <c r="AF966" s="23" t="str">
        <f t="shared" si="63"/>
        <v/>
      </c>
      <c r="AG966" s="88"/>
      <c r="AH966" s="26"/>
      <c r="AI966" s="26"/>
      <c r="AJ966" s="26"/>
    </row>
    <row r="967" spans="1:36">
      <c r="A967" s="42">
        <v>964</v>
      </c>
      <c r="B967" s="42" t="s">
        <v>91</v>
      </c>
      <c r="C967" s="112" t="s">
        <v>0</v>
      </c>
      <c r="D967" s="42"/>
      <c r="E967" s="99"/>
      <c r="F967" s="26"/>
      <c r="G967" s="26"/>
      <c r="H967" s="26"/>
      <c r="I967" s="26"/>
      <c r="J967" s="53"/>
      <c r="K967" s="99"/>
      <c r="L967" s="99"/>
      <c r="M967" s="26"/>
      <c r="N967" s="99"/>
      <c r="O967" s="42" t="str">
        <f t="shared" si="60"/>
        <v/>
      </c>
      <c r="P967" s="26"/>
      <c r="Q967" s="63"/>
      <c r="R967" s="26"/>
      <c r="S967" s="26"/>
      <c r="T967" s="42"/>
      <c r="U967" s="42"/>
      <c r="V967" s="42"/>
      <c r="W967" s="41" t="str">
        <f>IF(E967="","",IF(K967="スギ",VLOOKUP(L967,#REF!,2,0),IF(K967="ヒノキ",VLOOKUP(L967,#REF!,3,0),0)))</f>
        <v/>
      </c>
      <c r="X967" s="41" t="str">
        <f t="shared" si="61"/>
        <v/>
      </c>
      <c r="Y967" s="42"/>
      <c r="Z967" s="42"/>
      <c r="AA967" s="43" t="str">
        <f t="shared" si="62"/>
        <v/>
      </c>
      <c r="AB967" s="23"/>
      <c r="AC967" s="23"/>
      <c r="AD967" s="23"/>
      <c r="AE967" s="23"/>
      <c r="AF967" s="23" t="str">
        <f t="shared" si="63"/>
        <v/>
      </c>
      <c r="AG967" s="88"/>
      <c r="AH967" s="26"/>
      <c r="AI967" s="26"/>
      <c r="AJ967" s="26"/>
    </row>
    <row r="968" spans="1:36">
      <c r="A968" s="42">
        <v>965</v>
      </c>
      <c r="B968" s="42" t="s">
        <v>91</v>
      </c>
      <c r="C968" s="112" t="s">
        <v>0</v>
      </c>
      <c r="D968" s="42"/>
      <c r="E968" s="99"/>
      <c r="F968" s="26"/>
      <c r="G968" s="26"/>
      <c r="H968" s="26"/>
      <c r="I968" s="26"/>
      <c r="J968" s="53"/>
      <c r="K968" s="99"/>
      <c r="L968" s="99"/>
      <c r="M968" s="26"/>
      <c r="N968" s="99"/>
      <c r="O968" s="42" t="str">
        <f t="shared" si="60"/>
        <v/>
      </c>
      <c r="P968" s="26"/>
      <c r="Q968" s="63"/>
      <c r="R968" s="26"/>
      <c r="S968" s="26"/>
      <c r="T968" s="42"/>
      <c r="U968" s="42"/>
      <c r="V968" s="42"/>
      <c r="W968" s="41" t="str">
        <f>IF(E968="","",IF(K968="スギ",VLOOKUP(L968,#REF!,2,0),IF(K968="ヒノキ",VLOOKUP(L968,#REF!,3,0),0)))</f>
        <v/>
      </c>
      <c r="X968" s="41" t="str">
        <f t="shared" si="61"/>
        <v/>
      </c>
      <c r="Y968" s="42"/>
      <c r="Z968" s="42"/>
      <c r="AA968" s="43" t="str">
        <f t="shared" si="62"/>
        <v/>
      </c>
      <c r="AB968" s="23"/>
      <c r="AC968" s="23"/>
      <c r="AD968" s="23"/>
      <c r="AE968" s="23"/>
      <c r="AF968" s="23" t="str">
        <f t="shared" si="63"/>
        <v/>
      </c>
      <c r="AG968" s="88"/>
      <c r="AH968" s="26"/>
      <c r="AI968" s="26"/>
      <c r="AJ968" s="26"/>
    </row>
    <row r="969" spans="1:36">
      <c r="A969" s="42">
        <v>966</v>
      </c>
      <c r="B969" s="42" t="s">
        <v>91</v>
      </c>
      <c r="C969" s="112" t="s">
        <v>0</v>
      </c>
      <c r="D969" s="42"/>
      <c r="E969" s="99"/>
      <c r="F969" s="26"/>
      <c r="G969" s="26"/>
      <c r="H969" s="26"/>
      <c r="I969" s="26"/>
      <c r="J969" s="53"/>
      <c r="K969" s="99"/>
      <c r="L969" s="99"/>
      <c r="M969" s="26"/>
      <c r="N969" s="99"/>
      <c r="O969" s="42" t="str">
        <f t="shared" si="60"/>
        <v/>
      </c>
      <c r="P969" s="26"/>
      <c r="Q969" s="63"/>
      <c r="R969" s="26"/>
      <c r="S969" s="26"/>
      <c r="T969" s="42"/>
      <c r="U969" s="42"/>
      <c r="V969" s="42"/>
      <c r="W969" s="41" t="str">
        <f>IF(E969="","",IF(K969="スギ",VLOOKUP(L969,#REF!,2,0),IF(K969="ヒノキ",VLOOKUP(L969,#REF!,3,0),0)))</f>
        <v/>
      </c>
      <c r="X969" s="41" t="str">
        <f t="shared" si="61"/>
        <v/>
      </c>
      <c r="Y969" s="42"/>
      <c r="Z969" s="42"/>
      <c r="AA969" s="43" t="str">
        <f t="shared" si="62"/>
        <v/>
      </c>
      <c r="AB969" s="23"/>
      <c r="AC969" s="23"/>
      <c r="AD969" s="23"/>
      <c r="AE969" s="23"/>
      <c r="AF969" s="23" t="str">
        <f t="shared" si="63"/>
        <v/>
      </c>
      <c r="AG969" s="88"/>
      <c r="AH969" s="26"/>
      <c r="AI969" s="26"/>
      <c r="AJ969" s="26"/>
    </row>
    <row r="970" spans="1:36">
      <c r="A970" s="42">
        <v>967</v>
      </c>
      <c r="B970" s="42" t="s">
        <v>91</v>
      </c>
      <c r="C970" s="112" t="s">
        <v>0</v>
      </c>
      <c r="D970" s="42"/>
      <c r="E970" s="99"/>
      <c r="F970" s="26"/>
      <c r="G970" s="26"/>
      <c r="H970" s="26"/>
      <c r="I970" s="26"/>
      <c r="J970" s="53"/>
      <c r="K970" s="99"/>
      <c r="L970" s="99"/>
      <c r="M970" s="26"/>
      <c r="N970" s="99"/>
      <c r="O970" s="42" t="str">
        <f t="shared" si="60"/>
        <v/>
      </c>
      <c r="P970" s="26"/>
      <c r="Q970" s="63"/>
      <c r="R970" s="26"/>
      <c r="S970" s="26"/>
      <c r="T970" s="42"/>
      <c r="U970" s="42"/>
      <c r="V970" s="42"/>
      <c r="W970" s="41" t="str">
        <f>IF(E970="","",IF(K970="スギ",VLOOKUP(L970,#REF!,2,0),IF(K970="ヒノキ",VLOOKUP(L970,#REF!,3,0),0)))</f>
        <v/>
      </c>
      <c r="X970" s="41" t="str">
        <f t="shared" si="61"/>
        <v/>
      </c>
      <c r="Y970" s="42"/>
      <c r="Z970" s="42"/>
      <c r="AA970" s="43" t="str">
        <f t="shared" si="62"/>
        <v/>
      </c>
      <c r="AB970" s="23"/>
      <c r="AC970" s="23"/>
      <c r="AD970" s="23"/>
      <c r="AE970" s="23"/>
      <c r="AF970" s="23" t="str">
        <f t="shared" si="63"/>
        <v/>
      </c>
      <c r="AG970" s="88"/>
      <c r="AH970" s="26"/>
      <c r="AI970" s="26"/>
      <c r="AJ970" s="26"/>
    </row>
    <row r="971" spans="1:36">
      <c r="A971" s="42">
        <v>968</v>
      </c>
      <c r="B971" s="42" t="s">
        <v>91</v>
      </c>
      <c r="C971" s="112" t="s">
        <v>0</v>
      </c>
      <c r="D971" s="42"/>
      <c r="E971" s="99"/>
      <c r="F971" s="26"/>
      <c r="G971" s="26"/>
      <c r="H971" s="26"/>
      <c r="I971" s="26"/>
      <c r="J971" s="53"/>
      <c r="K971" s="99"/>
      <c r="L971" s="99"/>
      <c r="M971" s="26"/>
      <c r="N971" s="99"/>
      <c r="O971" s="42" t="str">
        <f t="shared" si="60"/>
        <v/>
      </c>
      <c r="P971" s="26"/>
      <c r="Q971" s="63"/>
      <c r="R971" s="26"/>
      <c r="S971" s="26"/>
      <c r="T971" s="42"/>
      <c r="U971" s="42"/>
      <c r="V971" s="42"/>
      <c r="W971" s="41" t="str">
        <f>IF(E971="","",IF(K971="スギ",VLOOKUP(L971,#REF!,2,0),IF(K971="ヒノキ",VLOOKUP(L971,#REF!,3,0),0)))</f>
        <v/>
      </c>
      <c r="X971" s="41" t="str">
        <f t="shared" si="61"/>
        <v/>
      </c>
      <c r="Y971" s="42"/>
      <c r="Z971" s="42"/>
      <c r="AA971" s="43" t="str">
        <f t="shared" si="62"/>
        <v/>
      </c>
      <c r="AB971" s="23"/>
      <c r="AC971" s="23"/>
      <c r="AD971" s="23"/>
      <c r="AE971" s="23"/>
      <c r="AF971" s="23" t="str">
        <f t="shared" si="63"/>
        <v/>
      </c>
      <c r="AG971" s="88"/>
      <c r="AH971" s="26"/>
      <c r="AI971" s="26"/>
      <c r="AJ971" s="26"/>
    </row>
    <row r="972" spans="1:36">
      <c r="A972" s="42">
        <v>969</v>
      </c>
      <c r="B972" s="42" t="s">
        <v>91</v>
      </c>
      <c r="C972" s="112" t="s">
        <v>0</v>
      </c>
      <c r="D972" s="42"/>
      <c r="E972" s="99"/>
      <c r="F972" s="26"/>
      <c r="G972" s="26"/>
      <c r="H972" s="26"/>
      <c r="I972" s="26"/>
      <c r="J972" s="53"/>
      <c r="K972" s="99"/>
      <c r="L972" s="99"/>
      <c r="M972" s="26"/>
      <c r="N972" s="99"/>
      <c r="O972" s="42" t="str">
        <f t="shared" si="60"/>
        <v/>
      </c>
      <c r="P972" s="26"/>
      <c r="Q972" s="63"/>
      <c r="R972" s="26"/>
      <c r="S972" s="26"/>
      <c r="T972" s="42"/>
      <c r="U972" s="42"/>
      <c r="V972" s="42"/>
      <c r="W972" s="41" t="str">
        <f>IF(E972="","",IF(K972="スギ",VLOOKUP(L972,#REF!,2,0),IF(K972="ヒノキ",VLOOKUP(L972,#REF!,3,0),0)))</f>
        <v/>
      </c>
      <c r="X972" s="41" t="str">
        <f t="shared" si="61"/>
        <v/>
      </c>
      <c r="Y972" s="42"/>
      <c r="Z972" s="42"/>
      <c r="AA972" s="43" t="str">
        <f t="shared" si="62"/>
        <v/>
      </c>
      <c r="AB972" s="23"/>
      <c r="AC972" s="23"/>
      <c r="AD972" s="23"/>
      <c r="AE972" s="23"/>
      <c r="AF972" s="23" t="str">
        <f t="shared" si="63"/>
        <v/>
      </c>
      <c r="AG972" s="88"/>
      <c r="AH972" s="26"/>
      <c r="AI972" s="26"/>
      <c r="AJ972" s="26"/>
    </row>
    <row r="973" spans="1:36">
      <c r="A973" s="42">
        <v>970</v>
      </c>
      <c r="B973" s="42" t="s">
        <v>91</v>
      </c>
      <c r="C973" s="112" t="s">
        <v>0</v>
      </c>
      <c r="D973" s="42"/>
      <c r="E973" s="99"/>
      <c r="F973" s="26"/>
      <c r="G973" s="26"/>
      <c r="H973" s="26"/>
      <c r="I973" s="26"/>
      <c r="J973" s="53"/>
      <c r="K973" s="99"/>
      <c r="L973" s="99"/>
      <c r="M973" s="26"/>
      <c r="N973" s="99"/>
      <c r="O973" s="42" t="str">
        <f t="shared" si="60"/>
        <v/>
      </c>
      <c r="P973" s="26"/>
      <c r="Q973" s="63"/>
      <c r="R973" s="26"/>
      <c r="S973" s="26"/>
      <c r="T973" s="42"/>
      <c r="U973" s="42"/>
      <c r="V973" s="42"/>
      <c r="W973" s="41" t="str">
        <f>IF(E973="","",IF(K973="スギ",VLOOKUP(L973,#REF!,2,0),IF(K973="ヒノキ",VLOOKUP(L973,#REF!,3,0),0)))</f>
        <v/>
      </c>
      <c r="X973" s="41" t="str">
        <f t="shared" si="61"/>
        <v/>
      </c>
      <c r="Y973" s="42"/>
      <c r="Z973" s="42"/>
      <c r="AA973" s="43" t="str">
        <f t="shared" si="62"/>
        <v/>
      </c>
      <c r="AB973" s="23"/>
      <c r="AC973" s="23"/>
      <c r="AD973" s="23"/>
      <c r="AE973" s="23"/>
      <c r="AF973" s="23" t="str">
        <f t="shared" si="63"/>
        <v/>
      </c>
      <c r="AG973" s="88"/>
      <c r="AH973" s="26"/>
      <c r="AI973" s="26"/>
      <c r="AJ973" s="26"/>
    </row>
    <row r="974" spans="1:36">
      <c r="A974" s="42">
        <v>971</v>
      </c>
      <c r="B974" s="42" t="s">
        <v>91</v>
      </c>
      <c r="C974" s="112" t="s">
        <v>0</v>
      </c>
      <c r="D974" s="42"/>
      <c r="E974" s="99"/>
      <c r="F974" s="26"/>
      <c r="G974" s="26"/>
      <c r="H974" s="26"/>
      <c r="I974" s="26"/>
      <c r="J974" s="53"/>
      <c r="K974" s="99"/>
      <c r="L974" s="99"/>
      <c r="M974" s="26"/>
      <c r="N974" s="99"/>
      <c r="O974" s="42" t="str">
        <f t="shared" si="60"/>
        <v/>
      </c>
      <c r="P974" s="26"/>
      <c r="Q974" s="63"/>
      <c r="R974" s="26"/>
      <c r="S974" s="26"/>
      <c r="T974" s="42"/>
      <c r="U974" s="42"/>
      <c r="V974" s="42"/>
      <c r="W974" s="41" t="str">
        <f>IF(E974="","",IF(K974="スギ",VLOOKUP(L974,#REF!,2,0),IF(K974="ヒノキ",VLOOKUP(L974,#REF!,3,0),0)))</f>
        <v/>
      </c>
      <c r="X974" s="41" t="str">
        <f t="shared" si="61"/>
        <v/>
      </c>
      <c r="Y974" s="42"/>
      <c r="Z974" s="42"/>
      <c r="AA974" s="43" t="str">
        <f t="shared" si="62"/>
        <v/>
      </c>
      <c r="AB974" s="23"/>
      <c r="AC974" s="23"/>
      <c r="AD974" s="23"/>
      <c r="AE974" s="23"/>
      <c r="AF974" s="23" t="str">
        <f t="shared" si="63"/>
        <v/>
      </c>
      <c r="AG974" s="88"/>
      <c r="AH974" s="26"/>
      <c r="AI974" s="26"/>
      <c r="AJ974" s="26"/>
    </row>
    <row r="975" spans="1:36">
      <c r="A975" s="42">
        <v>972</v>
      </c>
      <c r="B975" s="42" t="s">
        <v>91</v>
      </c>
      <c r="C975" s="112" t="s">
        <v>0</v>
      </c>
      <c r="D975" s="42"/>
      <c r="E975" s="99"/>
      <c r="F975" s="26"/>
      <c r="G975" s="26"/>
      <c r="H975" s="26"/>
      <c r="I975" s="26"/>
      <c r="J975" s="53"/>
      <c r="K975" s="99"/>
      <c r="L975" s="99"/>
      <c r="M975" s="26"/>
      <c r="N975" s="99"/>
      <c r="O975" s="42" t="str">
        <f t="shared" si="60"/>
        <v/>
      </c>
      <c r="P975" s="26"/>
      <c r="Q975" s="63"/>
      <c r="R975" s="26"/>
      <c r="S975" s="26"/>
      <c r="T975" s="42"/>
      <c r="U975" s="42"/>
      <c r="V975" s="42"/>
      <c r="W975" s="41" t="str">
        <f>IF(E975="","",IF(K975="スギ",VLOOKUP(L975,#REF!,2,0),IF(K975="ヒノキ",VLOOKUP(L975,#REF!,3,0),0)))</f>
        <v/>
      </c>
      <c r="X975" s="41" t="str">
        <f t="shared" si="61"/>
        <v/>
      </c>
      <c r="Y975" s="42"/>
      <c r="Z975" s="42"/>
      <c r="AA975" s="43" t="str">
        <f t="shared" si="62"/>
        <v/>
      </c>
      <c r="AB975" s="23"/>
      <c r="AC975" s="23"/>
      <c r="AD975" s="23"/>
      <c r="AE975" s="23"/>
      <c r="AF975" s="23" t="str">
        <f t="shared" si="63"/>
        <v/>
      </c>
      <c r="AG975" s="88"/>
      <c r="AH975" s="26"/>
      <c r="AI975" s="26"/>
      <c r="AJ975" s="26"/>
    </row>
    <row r="976" spans="1:36">
      <c r="A976" s="42">
        <v>973</v>
      </c>
      <c r="B976" s="42" t="s">
        <v>91</v>
      </c>
      <c r="C976" s="112" t="s">
        <v>0</v>
      </c>
      <c r="D976" s="42"/>
      <c r="E976" s="99"/>
      <c r="F976" s="26"/>
      <c r="G976" s="26"/>
      <c r="H976" s="26"/>
      <c r="I976" s="26"/>
      <c r="J976" s="53"/>
      <c r="K976" s="99"/>
      <c r="L976" s="99"/>
      <c r="M976" s="26"/>
      <c r="N976" s="99"/>
      <c r="O976" s="42" t="str">
        <f t="shared" si="60"/>
        <v/>
      </c>
      <c r="P976" s="26"/>
      <c r="Q976" s="63"/>
      <c r="R976" s="26"/>
      <c r="S976" s="26"/>
      <c r="T976" s="42"/>
      <c r="U976" s="42"/>
      <c r="V976" s="42"/>
      <c r="W976" s="41" t="str">
        <f>IF(E976="","",IF(K976="スギ",VLOOKUP(L976,#REF!,2,0),IF(K976="ヒノキ",VLOOKUP(L976,#REF!,3,0),0)))</f>
        <v/>
      </c>
      <c r="X976" s="41" t="str">
        <f t="shared" si="61"/>
        <v/>
      </c>
      <c r="Y976" s="42"/>
      <c r="Z976" s="42"/>
      <c r="AA976" s="43" t="str">
        <f t="shared" si="62"/>
        <v/>
      </c>
      <c r="AB976" s="23"/>
      <c r="AC976" s="23"/>
      <c r="AD976" s="23"/>
      <c r="AE976" s="23"/>
      <c r="AF976" s="23" t="str">
        <f t="shared" si="63"/>
        <v/>
      </c>
      <c r="AG976" s="88"/>
      <c r="AH976" s="26"/>
      <c r="AI976" s="26"/>
      <c r="AJ976" s="26"/>
    </row>
    <row r="977" spans="1:36">
      <c r="A977" s="42">
        <v>974</v>
      </c>
      <c r="B977" s="42" t="s">
        <v>91</v>
      </c>
      <c r="C977" s="112" t="s">
        <v>0</v>
      </c>
      <c r="D977" s="42"/>
      <c r="E977" s="99"/>
      <c r="F977" s="26"/>
      <c r="G977" s="26"/>
      <c r="H977" s="26"/>
      <c r="I977" s="26"/>
      <c r="J977" s="53"/>
      <c r="K977" s="99"/>
      <c r="L977" s="99"/>
      <c r="M977" s="26"/>
      <c r="N977" s="99"/>
      <c r="O977" s="42" t="str">
        <f t="shared" si="60"/>
        <v/>
      </c>
      <c r="P977" s="26"/>
      <c r="Q977" s="63"/>
      <c r="R977" s="26"/>
      <c r="S977" s="26"/>
      <c r="T977" s="42"/>
      <c r="U977" s="42"/>
      <c r="V977" s="42"/>
      <c r="W977" s="41" t="str">
        <f>IF(E977="","",IF(K977="スギ",VLOOKUP(L977,#REF!,2,0),IF(K977="ヒノキ",VLOOKUP(L977,#REF!,3,0),0)))</f>
        <v/>
      </c>
      <c r="X977" s="41" t="str">
        <f t="shared" si="61"/>
        <v/>
      </c>
      <c r="Y977" s="42"/>
      <c r="Z977" s="42"/>
      <c r="AA977" s="43" t="str">
        <f t="shared" si="62"/>
        <v/>
      </c>
      <c r="AB977" s="23"/>
      <c r="AC977" s="23"/>
      <c r="AD977" s="23"/>
      <c r="AE977" s="23"/>
      <c r="AF977" s="23" t="str">
        <f t="shared" si="63"/>
        <v/>
      </c>
      <c r="AG977" s="88"/>
      <c r="AH977" s="26"/>
      <c r="AI977" s="26"/>
      <c r="AJ977" s="26"/>
    </row>
    <row r="978" spans="1:36">
      <c r="A978" s="42">
        <v>975</v>
      </c>
      <c r="B978" s="42" t="s">
        <v>91</v>
      </c>
      <c r="C978" s="112" t="s">
        <v>0</v>
      </c>
      <c r="D978" s="42"/>
      <c r="E978" s="99"/>
      <c r="F978" s="26"/>
      <c r="G978" s="26"/>
      <c r="H978" s="26"/>
      <c r="I978" s="26"/>
      <c r="J978" s="53"/>
      <c r="K978" s="99"/>
      <c r="L978" s="99"/>
      <c r="M978" s="26"/>
      <c r="N978" s="99"/>
      <c r="O978" s="42" t="str">
        <f t="shared" si="60"/>
        <v/>
      </c>
      <c r="P978" s="26"/>
      <c r="Q978" s="63"/>
      <c r="R978" s="26"/>
      <c r="S978" s="26"/>
      <c r="T978" s="42"/>
      <c r="U978" s="42"/>
      <c r="V978" s="42"/>
      <c r="W978" s="41" t="str">
        <f>IF(E978="","",IF(K978="スギ",VLOOKUP(L978,#REF!,2,0),IF(K978="ヒノキ",VLOOKUP(L978,#REF!,3,0),0)))</f>
        <v/>
      </c>
      <c r="X978" s="41" t="str">
        <f t="shared" si="61"/>
        <v/>
      </c>
      <c r="Y978" s="42"/>
      <c r="Z978" s="42"/>
      <c r="AA978" s="43" t="str">
        <f t="shared" si="62"/>
        <v/>
      </c>
      <c r="AB978" s="23"/>
      <c r="AC978" s="23"/>
      <c r="AD978" s="23"/>
      <c r="AE978" s="23"/>
      <c r="AF978" s="23" t="str">
        <f t="shared" si="63"/>
        <v/>
      </c>
      <c r="AG978" s="88"/>
      <c r="AH978" s="26"/>
      <c r="AI978" s="26"/>
      <c r="AJ978" s="26"/>
    </row>
    <row r="979" spans="1:36">
      <c r="A979" s="42">
        <v>976</v>
      </c>
      <c r="B979" s="42" t="s">
        <v>91</v>
      </c>
      <c r="C979" s="112" t="s">
        <v>0</v>
      </c>
      <c r="D979" s="42"/>
      <c r="E979" s="99"/>
      <c r="F979" s="26"/>
      <c r="G979" s="26"/>
      <c r="H979" s="26"/>
      <c r="I979" s="26"/>
      <c r="J979" s="53"/>
      <c r="K979" s="99"/>
      <c r="L979" s="99"/>
      <c r="M979" s="26"/>
      <c r="N979" s="99"/>
      <c r="O979" s="42" t="str">
        <f t="shared" si="60"/>
        <v/>
      </c>
      <c r="P979" s="26"/>
      <c r="Q979" s="63"/>
      <c r="R979" s="26"/>
      <c r="S979" s="26"/>
      <c r="T979" s="42"/>
      <c r="U979" s="42"/>
      <c r="V979" s="42"/>
      <c r="W979" s="41" t="str">
        <f>IF(E979="","",IF(K979="スギ",VLOOKUP(L979,#REF!,2,0),IF(K979="ヒノキ",VLOOKUP(L979,#REF!,3,0),0)))</f>
        <v/>
      </c>
      <c r="X979" s="41" t="str">
        <f t="shared" si="61"/>
        <v/>
      </c>
      <c r="Y979" s="42"/>
      <c r="Z979" s="42"/>
      <c r="AA979" s="43" t="str">
        <f t="shared" si="62"/>
        <v/>
      </c>
      <c r="AB979" s="23"/>
      <c r="AC979" s="23"/>
      <c r="AD979" s="23"/>
      <c r="AE979" s="23"/>
      <c r="AF979" s="23" t="str">
        <f t="shared" si="63"/>
        <v/>
      </c>
      <c r="AG979" s="88"/>
      <c r="AH979" s="26"/>
      <c r="AI979" s="26"/>
      <c r="AJ979" s="26"/>
    </row>
    <row r="980" spans="1:36">
      <c r="A980" s="42">
        <v>977</v>
      </c>
      <c r="B980" s="42" t="s">
        <v>91</v>
      </c>
      <c r="C980" s="112" t="s">
        <v>0</v>
      </c>
      <c r="D980" s="42"/>
      <c r="E980" s="99"/>
      <c r="F980" s="26"/>
      <c r="G980" s="26"/>
      <c r="H980" s="26"/>
      <c r="I980" s="26"/>
      <c r="J980" s="53"/>
      <c r="K980" s="99"/>
      <c r="L980" s="99"/>
      <c r="M980" s="26"/>
      <c r="N980" s="99"/>
      <c r="O980" s="42" t="str">
        <f t="shared" si="60"/>
        <v/>
      </c>
      <c r="P980" s="26"/>
      <c r="Q980" s="63"/>
      <c r="R980" s="26"/>
      <c r="S980" s="26"/>
      <c r="T980" s="42"/>
      <c r="U980" s="42"/>
      <c r="V980" s="42"/>
      <c r="W980" s="41" t="str">
        <f>IF(E980="","",IF(K980="スギ",VLOOKUP(L980,#REF!,2,0),IF(K980="ヒノキ",VLOOKUP(L980,#REF!,3,0),0)))</f>
        <v/>
      </c>
      <c r="X980" s="41" t="str">
        <f t="shared" si="61"/>
        <v/>
      </c>
      <c r="Y980" s="42"/>
      <c r="Z980" s="42"/>
      <c r="AA980" s="43" t="str">
        <f t="shared" si="62"/>
        <v/>
      </c>
      <c r="AB980" s="23"/>
      <c r="AC980" s="23"/>
      <c r="AD980" s="23"/>
      <c r="AE980" s="23"/>
      <c r="AF980" s="23" t="str">
        <f t="shared" si="63"/>
        <v/>
      </c>
      <c r="AG980" s="88"/>
      <c r="AH980" s="26"/>
      <c r="AI980" s="26"/>
      <c r="AJ980" s="26"/>
    </row>
    <row r="981" spans="1:36">
      <c r="A981" s="42">
        <v>978</v>
      </c>
      <c r="B981" s="42" t="s">
        <v>91</v>
      </c>
      <c r="C981" s="112" t="s">
        <v>0</v>
      </c>
      <c r="D981" s="42"/>
      <c r="E981" s="99"/>
      <c r="F981" s="26"/>
      <c r="G981" s="26"/>
      <c r="H981" s="26"/>
      <c r="I981" s="26"/>
      <c r="J981" s="53"/>
      <c r="K981" s="99"/>
      <c r="L981" s="99"/>
      <c r="M981" s="26"/>
      <c r="N981" s="99"/>
      <c r="O981" s="42" t="str">
        <f t="shared" si="60"/>
        <v/>
      </c>
      <c r="P981" s="26"/>
      <c r="Q981" s="63"/>
      <c r="R981" s="26"/>
      <c r="S981" s="26"/>
      <c r="T981" s="42"/>
      <c r="U981" s="42"/>
      <c r="V981" s="42"/>
      <c r="W981" s="41" t="str">
        <f>IF(E981="","",IF(K981="スギ",VLOOKUP(L981,#REF!,2,0),IF(K981="ヒノキ",VLOOKUP(L981,#REF!,3,0),0)))</f>
        <v/>
      </c>
      <c r="X981" s="41" t="str">
        <f t="shared" si="61"/>
        <v/>
      </c>
      <c r="Y981" s="42"/>
      <c r="Z981" s="42"/>
      <c r="AA981" s="43" t="str">
        <f t="shared" si="62"/>
        <v/>
      </c>
      <c r="AB981" s="23"/>
      <c r="AC981" s="23"/>
      <c r="AD981" s="23"/>
      <c r="AE981" s="23"/>
      <c r="AF981" s="23" t="str">
        <f t="shared" si="63"/>
        <v/>
      </c>
      <c r="AG981" s="88"/>
      <c r="AH981" s="26"/>
      <c r="AI981" s="26"/>
      <c r="AJ981" s="26"/>
    </row>
    <row r="982" spans="1:36">
      <c r="A982" s="42">
        <v>979</v>
      </c>
      <c r="B982" s="42" t="s">
        <v>91</v>
      </c>
      <c r="C982" s="112" t="s">
        <v>0</v>
      </c>
      <c r="D982" s="42"/>
      <c r="E982" s="99"/>
      <c r="F982" s="26"/>
      <c r="G982" s="26"/>
      <c r="H982" s="26"/>
      <c r="I982" s="26"/>
      <c r="J982" s="53"/>
      <c r="K982" s="99"/>
      <c r="L982" s="99"/>
      <c r="M982" s="26"/>
      <c r="N982" s="99"/>
      <c r="O982" s="42" t="str">
        <f t="shared" si="60"/>
        <v/>
      </c>
      <c r="P982" s="26"/>
      <c r="Q982" s="63"/>
      <c r="R982" s="26"/>
      <c r="S982" s="26"/>
      <c r="T982" s="42"/>
      <c r="U982" s="42"/>
      <c r="V982" s="42"/>
      <c r="W982" s="41" t="str">
        <f>IF(E982="","",IF(K982="スギ",VLOOKUP(L982,#REF!,2,0),IF(K982="ヒノキ",VLOOKUP(L982,#REF!,3,0),0)))</f>
        <v/>
      </c>
      <c r="X982" s="41" t="str">
        <f t="shared" si="61"/>
        <v/>
      </c>
      <c r="Y982" s="42"/>
      <c r="Z982" s="42"/>
      <c r="AA982" s="43" t="str">
        <f t="shared" si="62"/>
        <v/>
      </c>
      <c r="AB982" s="23"/>
      <c r="AC982" s="23"/>
      <c r="AD982" s="23"/>
      <c r="AE982" s="23"/>
      <c r="AF982" s="23" t="str">
        <f t="shared" si="63"/>
        <v/>
      </c>
      <c r="AG982" s="88"/>
      <c r="AH982" s="26"/>
      <c r="AI982" s="26"/>
      <c r="AJ982" s="26"/>
    </row>
    <row r="983" spans="1:36">
      <c r="A983" s="42">
        <v>980</v>
      </c>
      <c r="B983" s="42" t="s">
        <v>91</v>
      </c>
      <c r="C983" s="112" t="s">
        <v>0</v>
      </c>
      <c r="D983" s="42"/>
      <c r="E983" s="99"/>
      <c r="F983" s="26"/>
      <c r="G983" s="26"/>
      <c r="H983" s="26"/>
      <c r="I983" s="26"/>
      <c r="J983" s="53"/>
      <c r="K983" s="99"/>
      <c r="L983" s="99"/>
      <c r="M983" s="26"/>
      <c r="N983" s="99"/>
      <c r="O983" s="42" t="str">
        <f t="shared" si="60"/>
        <v/>
      </c>
      <c r="P983" s="26"/>
      <c r="Q983" s="63"/>
      <c r="R983" s="26"/>
      <c r="S983" s="26"/>
      <c r="T983" s="42"/>
      <c r="U983" s="42"/>
      <c r="V983" s="42"/>
      <c r="W983" s="41" t="str">
        <f>IF(E983="","",IF(K983="スギ",VLOOKUP(L983,#REF!,2,0),IF(K983="ヒノキ",VLOOKUP(L983,#REF!,3,0),0)))</f>
        <v/>
      </c>
      <c r="X983" s="41" t="str">
        <f t="shared" si="61"/>
        <v/>
      </c>
      <c r="Y983" s="42"/>
      <c r="Z983" s="42"/>
      <c r="AA983" s="43" t="str">
        <f t="shared" si="62"/>
        <v/>
      </c>
      <c r="AB983" s="23"/>
      <c r="AC983" s="23"/>
      <c r="AD983" s="23"/>
      <c r="AE983" s="23"/>
      <c r="AF983" s="23" t="str">
        <f t="shared" si="63"/>
        <v/>
      </c>
      <c r="AG983" s="88"/>
      <c r="AH983" s="26"/>
      <c r="AI983" s="26"/>
      <c r="AJ983" s="26"/>
    </row>
    <row r="984" spans="1:36">
      <c r="A984" s="42">
        <v>981</v>
      </c>
      <c r="B984" s="42" t="s">
        <v>91</v>
      </c>
      <c r="C984" s="112" t="s">
        <v>0</v>
      </c>
      <c r="D984" s="42"/>
      <c r="E984" s="99"/>
      <c r="F984" s="26"/>
      <c r="G984" s="26"/>
      <c r="H984" s="26"/>
      <c r="I984" s="26"/>
      <c r="J984" s="53"/>
      <c r="K984" s="99"/>
      <c r="L984" s="99"/>
      <c r="M984" s="26"/>
      <c r="N984" s="99"/>
      <c r="O984" s="42" t="str">
        <f t="shared" si="60"/>
        <v/>
      </c>
      <c r="P984" s="26"/>
      <c r="Q984" s="63"/>
      <c r="R984" s="26"/>
      <c r="S984" s="26"/>
      <c r="T984" s="42"/>
      <c r="U984" s="42"/>
      <c r="V984" s="42"/>
      <c r="W984" s="41" t="str">
        <f>IF(E984="","",IF(K984="スギ",VLOOKUP(L984,#REF!,2,0),IF(K984="ヒノキ",VLOOKUP(L984,#REF!,3,0),0)))</f>
        <v/>
      </c>
      <c r="X984" s="41" t="str">
        <f t="shared" si="61"/>
        <v/>
      </c>
      <c r="Y984" s="42"/>
      <c r="Z984" s="42"/>
      <c r="AA984" s="43" t="str">
        <f t="shared" si="62"/>
        <v/>
      </c>
      <c r="AB984" s="23"/>
      <c r="AC984" s="23"/>
      <c r="AD984" s="23"/>
      <c r="AE984" s="23"/>
      <c r="AF984" s="23" t="str">
        <f t="shared" si="63"/>
        <v/>
      </c>
      <c r="AG984" s="88"/>
      <c r="AH984" s="26"/>
      <c r="AI984" s="26"/>
      <c r="AJ984" s="26"/>
    </row>
    <row r="985" spans="1:36">
      <c r="A985" s="42">
        <v>982</v>
      </c>
      <c r="B985" s="42" t="s">
        <v>91</v>
      </c>
      <c r="C985" s="112" t="s">
        <v>0</v>
      </c>
      <c r="D985" s="42"/>
      <c r="E985" s="99"/>
      <c r="F985" s="26"/>
      <c r="G985" s="26"/>
      <c r="H985" s="26"/>
      <c r="I985" s="26"/>
      <c r="J985" s="53"/>
      <c r="K985" s="99"/>
      <c r="L985" s="99"/>
      <c r="M985" s="26"/>
      <c r="N985" s="99"/>
      <c r="O985" s="42" t="str">
        <f t="shared" si="60"/>
        <v/>
      </c>
      <c r="P985" s="26"/>
      <c r="Q985" s="63"/>
      <c r="R985" s="26"/>
      <c r="S985" s="26"/>
      <c r="T985" s="42"/>
      <c r="U985" s="42"/>
      <c r="V985" s="42"/>
      <c r="W985" s="41" t="str">
        <f>IF(E985="","",IF(K985="スギ",VLOOKUP(L985,#REF!,2,0),IF(K985="ヒノキ",VLOOKUP(L985,#REF!,3,0),0)))</f>
        <v/>
      </c>
      <c r="X985" s="41" t="str">
        <f t="shared" si="61"/>
        <v/>
      </c>
      <c r="Y985" s="42"/>
      <c r="Z985" s="42"/>
      <c r="AA985" s="43" t="str">
        <f t="shared" si="62"/>
        <v/>
      </c>
      <c r="AB985" s="23"/>
      <c r="AC985" s="23"/>
      <c r="AD985" s="23"/>
      <c r="AE985" s="23"/>
      <c r="AF985" s="23" t="str">
        <f t="shared" si="63"/>
        <v/>
      </c>
      <c r="AG985" s="88"/>
      <c r="AH985" s="26"/>
      <c r="AI985" s="26"/>
      <c r="AJ985" s="26"/>
    </row>
    <row r="986" spans="1:36">
      <c r="A986" s="42">
        <v>983</v>
      </c>
      <c r="B986" s="42" t="s">
        <v>91</v>
      </c>
      <c r="C986" s="112" t="s">
        <v>0</v>
      </c>
      <c r="D986" s="42"/>
      <c r="E986" s="99"/>
      <c r="F986" s="26"/>
      <c r="G986" s="26"/>
      <c r="H986" s="26"/>
      <c r="I986" s="26"/>
      <c r="J986" s="53"/>
      <c r="K986" s="99"/>
      <c r="L986" s="99"/>
      <c r="M986" s="26"/>
      <c r="N986" s="99"/>
      <c r="O986" s="42" t="str">
        <f t="shared" si="60"/>
        <v/>
      </c>
      <c r="P986" s="26"/>
      <c r="Q986" s="63"/>
      <c r="R986" s="26"/>
      <c r="S986" s="26"/>
      <c r="T986" s="42"/>
      <c r="U986" s="42"/>
      <c r="V986" s="42"/>
      <c r="W986" s="41" t="str">
        <f>IF(E986="","",IF(K986="スギ",VLOOKUP(L986,#REF!,2,0),IF(K986="ヒノキ",VLOOKUP(L986,#REF!,3,0),0)))</f>
        <v/>
      </c>
      <c r="X986" s="41" t="str">
        <f t="shared" si="61"/>
        <v/>
      </c>
      <c r="Y986" s="42"/>
      <c r="Z986" s="42"/>
      <c r="AA986" s="43" t="str">
        <f t="shared" si="62"/>
        <v/>
      </c>
      <c r="AB986" s="23"/>
      <c r="AC986" s="23"/>
      <c r="AD986" s="23"/>
      <c r="AE986" s="23"/>
      <c r="AF986" s="23" t="str">
        <f t="shared" si="63"/>
        <v/>
      </c>
      <c r="AG986" s="88"/>
      <c r="AH986" s="26"/>
      <c r="AI986" s="26"/>
      <c r="AJ986" s="26"/>
    </row>
    <row r="987" spans="1:36">
      <c r="A987" s="42">
        <v>984</v>
      </c>
      <c r="B987" s="42" t="s">
        <v>91</v>
      </c>
      <c r="C987" s="112" t="s">
        <v>0</v>
      </c>
      <c r="D987" s="42"/>
      <c r="E987" s="99"/>
      <c r="F987" s="26"/>
      <c r="G987" s="26"/>
      <c r="H987" s="26"/>
      <c r="I987" s="26"/>
      <c r="J987" s="53"/>
      <c r="K987" s="99"/>
      <c r="L987" s="99"/>
      <c r="M987" s="26"/>
      <c r="N987" s="99"/>
      <c r="O987" s="42" t="str">
        <f t="shared" si="60"/>
        <v/>
      </c>
      <c r="P987" s="26"/>
      <c r="Q987" s="63"/>
      <c r="R987" s="26"/>
      <c r="S987" s="26"/>
      <c r="T987" s="42"/>
      <c r="U987" s="42"/>
      <c r="V987" s="42"/>
      <c r="W987" s="41" t="str">
        <f>IF(E987="","",IF(K987="スギ",VLOOKUP(L987,#REF!,2,0),IF(K987="ヒノキ",VLOOKUP(L987,#REF!,3,0),0)))</f>
        <v/>
      </c>
      <c r="X987" s="41" t="str">
        <f t="shared" si="61"/>
        <v/>
      </c>
      <c r="Y987" s="42"/>
      <c r="Z987" s="42"/>
      <c r="AA987" s="43" t="str">
        <f t="shared" si="62"/>
        <v/>
      </c>
      <c r="AB987" s="23"/>
      <c r="AC987" s="23"/>
      <c r="AD987" s="23"/>
      <c r="AE987" s="23"/>
      <c r="AF987" s="23" t="str">
        <f t="shared" si="63"/>
        <v/>
      </c>
      <c r="AG987" s="88"/>
      <c r="AH987" s="26"/>
      <c r="AI987" s="26"/>
      <c r="AJ987" s="26"/>
    </row>
    <row r="988" spans="1:36">
      <c r="A988" s="42">
        <v>985</v>
      </c>
      <c r="B988" s="42" t="s">
        <v>91</v>
      </c>
      <c r="C988" s="112" t="s">
        <v>0</v>
      </c>
      <c r="D988" s="42"/>
      <c r="E988" s="99"/>
      <c r="F988" s="26"/>
      <c r="G988" s="26"/>
      <c r="H988" s="26"/>
      <c r="I988" s="26"/>
      <c r="J988" s="53"/>
      <c r="K988" s="99"/>
      <c r="L988" s="99"/>
      <c r="M988" s="26"/>
      <c r="N988" s="99"/>
      <c r="O988" s="42" t="str">
        <f t="shared" si="60"/>
        <v/>
      </c>
      <c r="P988" s="26"/>
      <c r="Q988" s="63"/>
      <c r="R988" s="26"/>
      <c r="S988" s="26"/>
      <c r="T988" s="42"/>
      <c r="U988" s="42"/>
      <c r="V988" s="42"/>
      <c r="W988" s="41" t="str">
        <f>IF(E988="","",IF(K988="スギ",VLOOKUP(L988,#REF!,2,0),IF(K988="ヒノキ",VLOOKUP(L988,#REF!,3,0),0)))</f>
        <v/>
      </c>
      <c r="X988" s="41" t="str">
        <f t="shared" si="61"/>
        <v/>
      </c>
      <c r="Y988" s="42"/>
      <c r="Z988" s="42"/>
      <c r="AA988" s="43" t="str">
        <f t="shared" si="62"/>
        <v/>
      </c>
      <c r="AB988" s="23"/>
      <c r="AC988" s="23"/>
      <c r="AD988" s="23"/>
      <c r="AE988" s="23"/>
      <c r="AF988" s="23" t="str">
        <f t="shared" si="63"/>
        <v/>
      </c>
      <c r="AG988" s="88"/>
      <c r="AH988" s="26"/>
      <c r="AI988" s="26"/>
      <c r="AJ988" s="26"/>
    </row>
    <row r="989" spans="1:36">
      <c r="A989" s="42">
        <v>986</v>
      </c>
      <c r="B989" s="42" t="s">
        <v>91</v>
      </c>
      <c r="C989" s="112" t="s">
        <v>0</v>
      </c>
      <c r="D989" s="42"/>
      <c r="E989" s="99"/>
      <c r="F989" s="26"/>
      <c r="G989" s="26"/>
      <c r="H989" s="26"/>
      <c r="I989" s="26"/>
      <c r="J989" s="53"/>
      <c r="K989" s="99"/>
      <c r="L989" s="99"/>
      <c r="M989" s="26"/>
      <c r="N989" s="99"/>
      <c r="O989" s="42" t="str">
        <f t="shared" si="60"/>
        <v/>
      </c>
      <c r="P989" s="26"/>
      <c r="Q989" s="63"/>
      <c r="R989" s="26"/>
      <c r="S989" s="26"/>
      <c r="T989" s="42"/>
      <c r="U989" s="42"/>
      <c r="V989" s="42"/>
      <c r="W989" s="41" t="str">
        <f>IF(E989="","",IF(K989="スギ",VLOOKUP(L989,#REF!,2,0),IF(K989="ヒノキ",VLOOKUP(L989,#REF!,3,0),0)))</f>
        <v/>
      </c>
      <c r="X989" s="41" t="str">
        <f t="shared" si="61"/>
        <v/>
      </c>
      <c r="Y989" s="42"/>
      <c r="Z989" s="42"/>
      <c r="AA989" s="43" t="str">
        <f t="shared" si="62"/>
        <v/>
      </c>
      <c r="AB989" s="23"/>
      <c r="AC989" s="23"/>
      <c r="AD989" s="23"/>
      <c r="AE989" s="23"/>
      <c r="AF989" s="23" t="str">
        <f t="shared" si="63"/>
        <v/>
      </c>
      <c r="AG989" s="88"/>
      <c r="AH989" s="26"/>
      <c r="AI989" s="26"/>
      <c r="AJ989" s="26"/>
    </row>
    <row r="990" spans="1:36">
      <c r="A990" s="42">
        <v>987</v>
      </c>
      <c r="B990" s="42" t="s">
        <v>91</v>
      </c>
      <c r="C990" s="112" t="s">
        <v>0</v>
      </c>
      <c r="D990" s="42"/>
      <c r="E990" s="99"/>
      <c r="F990" s="26"/>
      <c r="G990" s="26"/>
      <c r="H990" s="26"/>
      <c r="I990" s="26"/>
      <c r="J990" s="53"/>
      <c r="K990" s="99"/>
      <c r="L990" s="99"/>
      <c r="M990" s="26"/>
      <c r="N990" s="99"/>
      <c r="O990" s="42" t="str">
        <f t="shared" si="60"/>
        <v/>
      </c>
      <c r="P990" s="26"/>
      <c r="Q990" s="63"/>
      <c r="R990" s="26"/>
      <c r="S990" s="26"/>
      <c r="T990" s="42"/>
      <c r="U990" s="42"/>
      <c r="V990" s="42"/>
      <c r="W990" s="41" t="str">
        <f>IF(E990="","",IF(K990="スギ",VLOOKUP(L990,#REF!,2,0),IF(K990="ヒノキ",VLOOKUP(L990,#REF!,3,0),0)))</f>
        <v/>
      </c>
      <c r="X990" s="41" t="str">
        <f t="shared" si="61"/>
        <v/>
      </c>
      <c r="Y990" s="42"/>
      <c r="Z990" s="42"/>
      <c r="AA990" s="43" t="str">
        <f t="shared" si="62"/>
        <v/>
      </c>
      <c r="AB990" s="23"/>
      <c r="AC990" s="23"/>
      <c r="AD990" s="23"/>
      <c r="AE990" s="23"/>
      <c r="AF990" s="23" t="str">
        <f t="shared" si="63"/>
        <v/>
      </c>
      <c r="AG990" s="88"/>
      <c r="AH990" s="26"/>
      <c r="AI990" s="26"/>
      <c r="AJ990" s="26"/>
    </row>
    <row r="991" spans="1:36">
      <c r="A991" s="42">
        <v>988</v>
      </c>
      <c r="B991" s="42" t="s">
        <v>91</v>
      </c>
      <c r="C991" s="112" t="s">
        <v>0</v>
      </c>
      <c r="D991" s="42"/>
      <c r="E991" s="99"/>
      <c r="F991" s="26"/>
      <c r="G991" s="26"/>
      <c r="H991" s="26"/>
      <c r="I991" s="26"/>
      <c r="J991" s="53"/>
      <c r="K991" s="99"/>
      <c r="L991" s="99"/>
      <c r="M991" s="26"/>
      <c r="N991" s="99"/>
      <c r="O991" s="42" t="str">
        <f t="shared" si="60"/>
        <v/>
      </c>
      <c r="P991" s="26"/>
      <c r="Q991" s="63"/>
      <c r="R991" s="26"/>
      <c r="S991" s="26"/>
      <c r="T991" s="42"/>
      <c r="U991" s="42"/>
      <c r="V991" s="42"/>
      <c r="W991" s="41" t="str">
        <f>IF(E991="","",IF(K991="スギ",VLOOKUP(L991,#REF!,2,0),IF(K991="ヒノキ",VLOOKUP(L991,#REF!,3,0),0)))</f>
        <v/>
      </c>
      <c r="X991" s="41" t="str">
        <f t="shared" si="61"/>
        <v/>
      </c>
      <c r="Y991" s="42"/>
      <c r="Z991" s="42"/>
      <c r="AA991" s="43" t="str">
        <f t="shared" si="62"/>
        <v/>
      </c>
      <c r="AB991" s="23"/>
      <c r="AC991" s="23"/>
      <c r="AD991" s="23"/>
      <c r="AE991" s="23"/>
      <c r="AF991" s="23" t="str">
        <f t="shared" si="63"/>
        <v/>
      </c>
      <c r="AG991" s="88"/>
      <c r="AH991" s="26"/>
      <c r="AI991" s="26"/>
      <c r="AJ991" s="26"/>
    </row>
    <row r="992" spans="1:36">
      <c r="A992" s="42">
        <v>989</v>
      </c>
      <c r="B992" s="42" t="s">
        <v>91</v>
      </c>
      <c r="C992" s="112" t="s">
        <v>0</v>
      </c>
      <c r="D992" s="42"/>
      <c r="E992" s="99"/>
      <c r="F992" s="26"/>
      <c r="G992" s="26"/>
      <c r="H992" s="26"/>
      <c r="I992" s="26"/>
      <c r="J992" s="53"/>
      <c r="K992" s="99"/>
      <c r="L992" s="99"/>
      <c r="M992" s="26"/>
      <c r="N992" s="99"/>
      <c r="O992" s="42" t="str">
        <f t="shared" si="60"/>
        <v/>
      </c>
      <c r="P992" s="26"/>
      <c r="Q992" s="63"/>
      <c r="R992" s="26"/>
      <c r="S992" s="26"/>
      <c r="T992" s="42"/>
      <c r="U992" s="42"/>
      <c r="V992" s="42"/>
      <c r="W992" s="41" t="str">
        <f>IF(E992="","",IF(K992="スギ",VLOOKUP(L992,#REF!,2,0),IF(K992="ヒノキ",VLOOKUP(L992,#REF!,3,0),0)))</f>
        <v/>
      </c>
      <c r="X992" s="41" t="str">
        <f t="shared" si="61"/>
        <v/>
      </c>
      <c r="Y992" s="42"/>
      <c r="Z992" s="42"/>
      <c r="AA992" s="43" t="str">
        <f t="shared" si="62"/>
        <v/>
      </c>
      <c r="AB992" s="23"/>
      <c r="AC992" s="23"/>
      <c r="AD992" s="23"/>
      <c r="AE992" s="23"/>
      <c r="AF992" s="23" t="str">
        <f t="shared" si="63"/>
        <v/>
      </c>
      <c r="AG992" s="88"/>
      <c r="AH992" s="26"/>
      <c r="AI992" s="26"/>
      <c r="AJ992" s="26"/>
    </row>
    <row r="993" spans="1:36">
      <c r="A993" s="42">
        <v>990</v>
      </c>
      <c r="B993" s="42" t="s">
        <v>91</v>
      </c>
      <c r="C993" s="112" t="s">
        <v>0</v>
      </c>
      <c r="D993" s="42"/>
      <c r="E993" s="99"/>
      <c r="F993" s="26"/>
      <c r="G993" s="26"/>
      <c r="H993" s="26"/>
      <c r="I993" s="26"/>
      <c r="J993" s="53"/>
      <c r="K993" s="99"/>
      <c r="L993" s="99"/>
      <c r="M993" s="26"/>
      <c r="N993" s="99"/>
      <c r="O993" s="42" t="str">
        <f t="shared" si="60"/>
        <v/>
      </c>
      <c r="P993" s="26"/>
      <c r="Q993" s="63"/>
      <c r="R993" s="26"/>
      <c r="S993" s="26"/>
      <c r="T993" s="42"/>
      <c r="U993" s="42"/>
      <c r="V993" s="42"/>
      <c r="W993" s="41" t="str">
        <f>IF(E993="","",IF(K993="スギ",VLOOKUP(L993,#REF!,2,0),IF(K993="ヒノキ",VLOOKUP(L993,#REF!,3,0),0)))</f>
        <v/>
      </c>
      <c r="X993" s="41" t="str">
        <f t="shared" si="61"/>
        <v/>
      </c>
      <c r="Y993" s="42"/>
      <c r="Z993" s="42"/>
      <c r="AA993" s="43" t="str">
        <f t="shared" si="62"/>
        <v/>
      </c>
      <c r="AB993" s="23"/>
      <c r="AC993" s="23"/>
      <c r="AD993" s="23"/>
      <c r="AE993" s="23"/>
      <c r="AF993" s="23" t="str">
        <f t="shared" si="63"/>
        <v/>
      </c>
      <c r="AG993" s="88"/>
      <c r="AH993" s="26"/>
      <c r="AI993" s="26"/>
      <c r="AJ993" s="26"/>
    </row>
    <row r="994" spans="1:36">
      <c r="A994" s="42">
        <v>991</v>
      </c>
      <c r="B994" s="42" t="s">
        <v>91</v>
      </c>
      <c r="C994" s="112" t="s">
        <v>0</v>
      </c>
      <c r="D994" s="42"/>
      <c r="E994" s="99"/>
      <c r="F994" s="26"/>
      <c r="G994" s="26"/>
      <c r="H994" s="26"/>
      <c r="I994" s="26"/>
      <c r="J994" s="53"/>
      <c r="K994" s="99"/>
      <c r="L994" s="99"/>
      <c r="M994" s="26"/>
      <c r="N994" s="99"/>
      <c r="O994" s="42" t="str">
        <f t="shared" si="60"/>
        <v/>
      </c>
      <c r="P994" s="26"/>
      <c r="Q994" s="63"/>
      <c r="R994" s="26"/>
      <c r="S994" s="26"/>
      <c r="T994" s="42"/>
      <c r="U994" s="42"/>
      <c r="V994" s="42"/>
      <c r="W994" s="41" t="str">
        <f>IF(E994="","",IF(K994="スギ",VLOOKUP(L994,#REF!,2,0),IF(K994="ヒノキ",VLOOKUP(L994,#REF!,3,0),0)))</f>
        <v/>
      </c>
      <c r="X994" s="41" t="str">
        <f t="shared" si="61"/>
        <v/>
      </c>
      <c r="Y994" s="42"/>
      <c r="Z994" s="42"/>
      <c r="AA994" s="43" t="str">
        <f t="shared" si="62"/>
        <v/>
      </c>
      <c r="AB994" s="23"/>
      <c r="AC994" s="23"/>
      <c r="AD994" s="23"/>
      <c r="AE994" s="23"/>
      <c r="AF994" s="23" t="str">
        <f t="shared" si="63"/>
        <v/>
      </c>
      <c r="AG994" s="88"/>
      <c r="AH994" s="26"/>
      <c r="AI994" s="26"/>
      <c r="AJ994" s="26"/>
    </row>
    <row r="995" spans="1:36">
      <c r="A995" s="42">
        <v>992</v>
      </c>
      <c r="B995" s="42" t="s">
        <v>91</v>
      </c>
      <c r="C995" s="112" t="s">
        <v>0</v>
      </c>
      <c r="D995" s="42"/>
      <c r="E995" s="99"/>
      <c r="F995" s="26"/>
      <c r="G995" s="26"/>
      <c r="H995" s="26"/>
      <c r="I995" s="26"/>
      <c r="J995" s="53"/>
      <c r="K995" s="99"/>
      <c r="L995" s="99"/>
      <c r="M995" s="26"/>
      <c r="N995" s="99"/>
      <c r="O995" s="42" t="str">
        <f t="shared" si="60"/>
        <v/>
      </c>
      <c r="P995" s="26"/>
      <c r="Q995" s="63"/>
      <c r="R995" s="26"/>
      <c r="S995" s="26"/>
      <c r="T995" s="42"/>
      <c r="U995" s="42"/>
      <c r="V995" s="42"/>
      <c r="W995" s="41" t="str">
        <f>IF(E995="","",IF(K995="スギ",VLOOKUP(L995,#REF!,2,0),IF(K995="ヒノキ",VLOOKUP(L995,#REF!,3,0),0)))</f>
        <v/>
      </c>
      <c r="X995" s="41" t="str">
        <f t="shared" si="61"/>
        <v/>
      </c>
      <c r="Y995" s="42"/>
      <c r="Z995" s="42"/>
      <c r="AA995" s="43" t="str">
        <f t="shared" si="62"/>
        <v/>
      </c>
      <c r="AB995" s="23"/>
      <c r="AC995" s="23"/>
      <c r="AD995" s="23"/>
      <c r="AE995" s="23"/>
      <c r="AF995" s="23" t="str">
        <f t="shared" si="63"/>
        <v/>
      </c>
      <c r="AG995" s="88"/>
      <c r="AH995" s="26"/>
      <c r="AI995" s="26"/>
      <c r="AJ995" s="26"/>
    </row>
    <row r="996" spans="1:36">
      <c r="A996" s="42">
        <v>993</v>
      </c>
      <c r="B996" s="42" t="s">
        <v>91</v>
      </c>
      <c r="C996" s="112" t="s">
        <v>0</v>
      </c>
      <c r="D996" s="42"/>
      <c r="E996" s="99"/>
      <c r="F996" s="26"/>
      <c r="G996" s="26"/>
      <c r="H996" s="26"/>
      <c r="I996" s="26"/>
      <c r="J996" s="53"/>
      <c r="K996" s="99"/>
      <c r="L996" s="99"/>
      <c r="M996" s="26"/>
      <c r="N996" s="99"/>
      <c r="O996" s="42" t="str">
        <f t="shared" si="60"/>
        <v/>
      </c>
      <c r="P996" s="26"/>
      <c r="Q996" s="63"/>
      <c r="R996" s="26"/>
      <c r="S996" s="26"/>
      <c r="T996" s="42"/>
      <c r="U996" s="42"/>
      <c r="V996" s="42"/>
      <c r="W996" s="41" t="str">
        <f>IF(E996="","",IF(K996="スギ",VLOOKUP(L996,#REF!,2,0),IF(K996="ヒノキ",VLOOKUP(L996,#REF!,3,0),0)))</f>
        <v/>
      </c>
      <c r="X996" s="41" t="str">
        <f t="shared" si="61"/>
        <v/>
      </c>
      <c r="Y996" s="42"/>
      <c r="Z996" s="42"/>
      <c r="AA996" s="43" t="str">
        <f t="shared" si="62"/>
        <v/>
      </c>
      <c r="AB996" s="23"/>
      <c r="AC996" s="23"/>
      <c r="AD996" s="23"/>
      <c r="AE996" s="23"/>
      <c r="AF996" s="23" t="str">
        <f t="shared" si="63"/>
        <v/>
      </c>
      <c r="AG996" s="88"/>
      <c r="AH996" s="26"/>
      <c r="AI996" s="26"/>
      <c r="AJ996" s="26"/>
    </row>
    <row r="997" spans="1:36">
      <c r="A997" s="42">
        <v>994</v>
      </c>
      <c r="B997" s="42" t="s">
        <v>91</v>
      </c>
      <c r="C997" s="112" t="s">
        <v>0</v>
      </c>
      <c r="D997" s="42"/>
      <c r="E997" s="99"/>
      <c r="F997" s="26"/>
      <c r="G997" s="26"/>
      <c r="H997" s="26"/>
      <c r="I997" s="26"/>
      <c r="J997" s="53"/>
      <c r="K997" s="99"/>
      <c r="L997" s="99"/>
      <c r="M997" s="26"/>
      <c r="N997" s="99"/>
      <c r="O997" s="42" t="str">
        <f t="shared" si="60"/>
        <v/>
      </c>
      <c r="P997" s="26"/>
      <c r="Q997" s="63"/>
      <c r="R997" s="26"/>
      <c r="S997" s="26"/>
      <c r="T997" s="42"/>
      <c r="U997" s="42"/>
      <c r="V997" s="42"/>
      <c r="W997" s="41" t="str">
        <f>IF(E997="","",IF(K997="スギ",VLOOKUP(L997,#REF!,2,0),IF(K997="ヒノキ",VLOOKUP(L997,#REF!,3,0),0)))</f>
        <v/>
      </c>
      <c r="X997" s="41" t="str">
        <f t="shared" si="61"/>
        <v/>
      </c>
      <c r="Y997" s="42"/>
      <c r="Z997" s="42"/>
      <c r="AA997" s="43" t="str">
        <f t="shared" si="62"/>
        <v/>
      </c>
      <c r="AB997" s="23"/>
      <c r="AC997" s="23"/>
      <c r="AD997" s="23"/>
      <c r="AE997" s="23"/>
      <c r="AF997" s="23" t="str">
        <f t="shared" si="63"/>
        <v/>
      </c>
      <c r="AG997" s="88"/>
      <c r="AH997" s="26"/>
      <c r="AI997" s="26"/>
      <c r="AJ997" s="26"/>
    </row>
    <row r="998" spans="1:36">
      <c r="A998" s="42">
        <v>995</v>
      </c>
      <c r="B998" s="42" t="s">
        <v>91</v>
      </c>
      <c r="C998" s="112" t="s">
        <v>0</v>
      </c>
      <c r="D998" s="42"/>
      <c r="E998" s="99"/>
      <c r="F998" s="26"/>
      <c r="G998" s="26"/>
      <c r="H998" s="26"/>
      <c r="I998" s="26"/>
      <c r="J998" s="53"/>
      <c r="K998" s="99"/>
      <c r="L998" s="99"/>
      <c r="M998" s="26"/>
      <c r="N998" s="99"/>
      <c r="O998" s="42" t="str">
        <f t="shared" si="60"/>
        <v/>
      </c>
      <c r="P998" s="26"/>
      <c r="Q998" s="63"/>
      <c r="R998" s="26"/>
      <c r="S998" s="26"/>
      <c r="T998" s="42"/>
      <c r="U998" s="42"/>
      <c r="V998" s="42"/>
      <c r="W998" s="41" t="str">
        <f>IF(E998="","",IF(K998="スギ",VLOOKUP(L998,#REF!,2,0),IF(K998="ヒノキ",VLOOKUP(L998,#REF!,3,0),0)))</f>
        <v/>
      </c>
      <c r="X998" s="41" t="str">
        <f t="shared" si="61"/>
        <v/>
      </c>
      <c r="Y998" s="42"/>
      <c r="Z998" s="42"/>
      <c r="AA998" s="43" t="str">
        <f t="shared" si="62"/>
        <v/>
      </c>
      <c r="AB998" s="23"/>
      <c r="AC998" s="23"/>
      <c r="AD998" s="23"/>
      <c r="AE998" s="23"/>
      <c r="AF998" s="23" t="str">
        <f t="shared" si="63"/>
        <v/>
      </c>
      <c r="AG998" s="88"/>
      <c r="AH998" s="26"/>
      <c r="AI998" s="26"/>
      <c r="AJ998" s="26"/>
    </row>
    <row r="999" spans="1:36">
      <c r="A999" s="42">
        <v>996</v>
      </c>
      <c r="B999" s="42" t="s">
        <v>91</v>
      </c>
      <c r="C999" s="112" t="s">
        <v>0</v>
      </c>
      <c r="D999" s="42"/>
      <c r="E999" s="99"/>
      <c r="F999" s="26"/>
      <c r="G999" s="26"/>
      <c r="H999" s="26"/>
      <c r="I999" s="26"/>
      <c r="J999" s="53"/>
      <c r="K999" s="99"/>
      <c r="L999" s="99"/>
      <c r="M999" s="26"/>
      <c r="N999" s="99"/>
      <c r="O999" s="42" t="str">
        <f t="shared" si="60"/>
        <v/>
      </c>
      <c r="P999" s="26"/>
      <c r="Q999" s="63"/>
      <c r="R999" s="26"/>
      <c r="S999" s="26"/>
      <c r="T999" s="42"/>
      <c r="U999" s="42"/>
      <c r="V999" s="42"/>
      <c r="W999" s="41" t="str">
        <f>IF(E999="","",IF(K999="スギ",VLOOKUP(L999,#REF!,2,0),IF(K999="ヒノキ",VLOOKUP(L999,#REF!,3,0),0)))</f>
        <v/>
      </c>
      <c r="X999" s="41" t="str">
        <f t="shared" si="61"/>
        <v/>
      </c>
      <c r="Y999" s="42"/>
      <c r="Z999" s="42"/>
      <c r="AA999" s="43" t="str">
        <f t="shared" si="62"/>
        <v/>
      </c>
      <c r="AB999" s="23"/>
      <c r="AC999" s="23"/>
      <c r="AD999" s="23"/>
      <c r="AE999" s="23"/>
      <c r="AF999" s="23" t="str">
        <f t="shared" si="63"/>
        <v/>
      </c>
      <c r="AG999" s="88"/>
      <c r="AH999" s="26"/>
      <c r="AI999" s="26"/>
      <c r="AJ999" s="26"/>
    </row>
    <row r="1000" spans="1:36">
      <c r="A1000" s="42">
        <v>997</v>
      </c>
      <c r="B1000" s="42" t="s">
        <v>91</v>
      </c>
      <c r="C1000" s="112" t="s">
        <v>0</v>
      </c>
      <c r="D1000" s="42"/>
      <c r="E1000" s="99"/>
      <c r="F1000" s="26"/>
      <c r="G1000" s="26"/>
      <c r="H1000" s="26"/>
      <c r="I1000" s="26"/>
      <c r="J1000" s="53"/>
      <c r="K1000" s="99"/>
      <c r="L1000" s="99"/>
      <c r="M1000" s="26"/>
      <c r="N1000" s="99"/>
      <c r="O1000" s="42" t="str">
        <f t="shared" si="60"/>
        <v/>
      </c>
      <c r="P1000" s="26"/>
      <c r="Q1000" s="63"/>
      <c r="R1000" s="26"/>
      <c r="S1000" s="26"/>
      <c r="T1000" s="42"/>
      <c r="U1000" s="42"/>
      <c r="V1000" s="42"/>
      <c r="W1000" s="41" t="str">
        <f>IF(E1000="","",IF(K1000="スギ",VLOOKUP(L1000,#REF!,2,0),IF(K1000="ヒノキ",VLOOKUP(L1000,#REF!,3,0),0)))</f>
        <v/>
      </c>
      <c r="X1000" s="41" t="str">
        <f t="shared" si="61"/>
        <v/>
      </c>
      <c r="Y1000" s="42"/>
      <c r="Z1000" s="42"/>
      <c r="AA1000" s="43" t="str">
        <f t="shared" si="62"/>
        <v/>
      </c>
      <c r="AB1000" s="23"/>
      <c r="AC1000" s="23"/>
      <c r="AD1000" s="23"/>
      <c r="AE1000" s="23"/>
      <c r="AF1000" s="23" t="str">
        <f t="shared" si="63"/>
        <v/>
      </c>
      <c r="AG1000" s="88"/>
      <c r="AH1000" s="26"/>
      <c r="AI1000" s="26"/>
      <c r="AJ1000" s="26"/>
    </row>
    <row r="1001" spans="1:36">
      <c r="A1001" s="42">
        <v>998</v>
      </c>
      <c r="B1001" s="42" t="s">
        <v>91</v>
      </c>
      <c r="C1001" s="112" t="s">
        <v>0</v>
      </c>
      <c r="D1001" s="42"/>
      <c r="E1001" s="99"/>
      <c r="F1001" s="26"/>
      <c r="G1001" s="26"/>
      <c r="H1001" s="26"/>
      <c r="I1001" s="26"/>
      <c r="J1001" s="53"/>
      <c r="K1001" s="99"/>
      <c r="L1001" s="99"/>
      <c r="M1001" s="26"/>
      <c r="N1001" s="99"/>
      <c r="O1001" s="42" t="str">
        <f t="shared" si="60"/>
        <v/>
      </c>
      <c r="P1001" s="26"/>
      <c r="Q1001" s="63"/>
      <c r="R1001" s="26"/>
      <c r="S1001" s="26"/>
      <c r="T1001" s="42"/>
      <c r="U1001" s="42"/>
      <c r="V1001" s="42"/>
      <c r="W1001" s="41" t="str">
        <f>IF(E1001="","",IF(K1001="スギ",VLOOKUP(L1001,#REF!,2,0),IF(K1001="ヒノキ",VLOOKUP(L1001,#REF!,3,0),0)))</f>
        <v/>
      </c>
      <c r="X1001" s="41" t="str">
        <f t="shared" si="61"/>
        <v/>
      </c>
      <c r="Y1001" s="42"/>
      <c r="Z1001" s="42"/>
      <c r="AA1001" s="43" t="str">
        <f t="shared" si="62"/>
        <v/>
      </c>
      <c r="AB1001" s="23"/>
      <c r="AC1001" s="23"/>
      <c r="AD1001" s="23"/>
      <c r="AE1001" s="23"/>
      <c r="AF1001" s="23" t="str">
        <f t="shared" si="63"/>
        <v/>
      </c>
      <c r="AG1001" s="88"/>
      <c r="AH1001" s="26"/>
      <c r="AI1001" s="26"/>
      <c r="AJ1001" s="26"/>
    </row>
    <row r="1002" spans="1:36">
      <c r="A1002" s="42">
        <v>999</v>
      </c>
      <c r="B1002" s="42" t="s">
        <v>91</v>
      </c>
      <c r="C1002" s="112" t="s">
        <v>0</v>
      </c>
      <c r="D1002" s="42"/>
      <c r="E1002" s="99"/>
      <c r="F1002" s="26"/>
      <c r="G1002" s="26"/>
      <c r="H1002" s="26"/>
      <c r="I1002" s="26"/>
      <c r="J1002" s="53"/>
      <c r="K1002" s="99"/>
      <c r="L1002" s="99"/>
      <c r="M1002" s="26"/>
      <c r="N1002" s="99"/>
      <c r="O1002" s="42" t="str">
        <f t="shared" si="60"/>
        <v/>
      </c>
      <c r="P1002" s="26"/>
      <c r="Q1002" s="63"/>
      <c r="R1002" s="26"/>
      <c r="S1002" s="26"/>
      <c r="T1002" s="42"/>
      <c r="U1002" s="42"/>
      <c r="V1002" s="42"/>
      <c r="W1002" s="41" t="str">
        <f>IF(E1002="","",IF(K1002="スギ",VLOOKUP(L1002,#REF!,2,0),IF(K1002="ヒノキ",VLOOKUP(L1002,#REF!,3,0),0)))</f>
        <v/>
      </c>
      <c r="X1002" s="41" t="str">
        <f t="shared" si="61"/>
        <v/>
      </c>
      <c r="Y1002" s="42"/>
      <c r="Z1002" s="42"/>
      <c r="AA1002" s="43" t="str">
        <f t="shared" si="62"/>
        <v/>
      </c>
      <c r="AB1002" s="23"/>
      <c r="AC1002" s="23"/>
      <c r="AD1002" s="23"/>
      <c r="AE1002" s="23"/>
      <c r="AF1002" s="23" t="str">
        <f t="shared" si="63"/>
        <v/>
      </c>
      <c r="AG1002" s="88"/>
      <c r="AH1002" s="26"/>
      <c r="AI1002" s="26"/>
      <c r="AJ1002" s="26"/>
    </row>
    <row r="1003" spans="1:36">
      <c r="A1003" s="42">
        <v>1000</v>
      </c>
      <c r="B1003" s="42" t="s">
        <v>91</v>
      </c>
      <c r="C1003" s="112" t="s">
        <v>0</v>
      </c>
      <c r="D1003" s="42"/>
      <c r="E1003" s="99"/>
      <c r="F1003" s="26"/>
      <c r="G1003" s="26"/>
      <c r="H1003" s="26"/>
      <c r="I1003" s="26"/>
      <c r="J1003" s="53"/>
      <c r="K1003" s="99"/>
      <c r="L1003" s="99"/>
      <c r="M1003" s="26"/>
      <c r="N1003" s="99"/>
      <c r="O1003" s="42" t="str">
        <f t="shared" si="60"/>
        <v/>
      </c>
      <c r="P1003" s="26"/>
      <c r="Q1003" s="63"/>
      <c r="R1003" s="26"/>
      <c r="S1003" s="26"/>
      <c r="T1003" s="42"/>
      <c r="U1003" s="42"/>
      <c r="V1003" s="42"/>
      <c r="W1003" s="41" t="str">
        <f>IF(E1003="","",IF(K1003="スギ",VLOOKUP(L1003,#REF!,2,0),IF(K1003="ヒノキ",VLOOKUP(L1003,#REF!,3,0),0)))</f>
        <v/>
      </c>
      <c r="X1003" s="41" t="str">
        <f t="shared" si="61"/>
        <v/>
      </c>
      <c r="Y1003" s="42"/>
      <c r="Z1003" s="42"/>
      <c r="AA1003" s="43" t="str">
        <f t="shared" si="62"/>
        <v/>
      </c>
      <c r="AB1003" s="23"/>
      <c r="AC1003" s="23"/>
      <c r="AD1003" s="23"/>
      <c r="AE1003" s="23"/>
      <c r="AF1003" s="23" t="str">
        <f t="shared" si="63"/>
        <v/>
      </c>
      <c r="AG1003" s="88"/>
      <c r="AH1003" s="26"/>
      <c r="AI1003" s="26"/>
      <c r="AJ1003" s="26"/>
    </row>
    <row r="1004" spans="1:36">
      <c r="A1004">
        <v>1</v>
      </c>
      <c r="B1004">
        <v>1</v>
      </c>
      <c r="C1004">
        <v>1</v>
      </c>
      <c r="E1004">
        <v>1</v>
      </c>
      <c r="G1004">
        <v>1</v>
      </c>
      <c r="H1004">
        <v>1</v>
      </c>
      <c r="I1004">
        <v>1</v>
      </c>
      <c r="K1004">
        <v>1</v>
      </c>
      <c r="L1004">
        <v>1</v>
      </c>
      <c r="M1004">
        <v>1</v>
      </c>
      <c r="N1004">
        <v>1</v>
      </c>
      <c r="O1004" s="66">
        <v>1</v>
      </c>
      <c r="P1004">
        <v>1</v>
      </c>
      <c r="Q1004">
        <v>1</v>
      </c>
      <c r="R1004">
        <v>1</v>
      </c>
      <c r="S1004">
        <v>1</v>
      </c>
      <c r="T1004">
        <v>1</v>
      </c>
      <c r="U1004">
        <v>1</v>
      </c>
      <c r="V1004">
        <v>1</v>
      </c>
      <c r="W1004">
        <v>1</v>
      </c>
      <c r="X1004">
        <v>1</v>
      </c>
      <c r="Y1004">
        <v>1</v>
      </c>
      <c r="Z1004">
        <v>1</v>
      </c>
      <c r="AA1004">
        <v>1</v>
      </c>
      <c r="AB1004">
        <v>1</v>
      </c>
      <c r="AC1004">
        <v>1</v>
      </c>
      <c r="AD1004">
        <v>1</v>
      </c>
      <c r="AE1004">
        <v>1</v>
      </c>
      <c r="AF1004">
        <v>1</v>
      </c>
      <c r="AG1004">
        <v>1</v>
      </c>
      <c r="AH1004">
        <v>1</v>
      </c>
      <c r="AI1004">
        <v>1</v>
      </c>
      <c r="AJ1004">
        <v>1</v>
      </c>
    </row>
  </sheetData>
  <phoneticPr fontId="2"/>
  <dataValidations count="5">
    <dataValidation type="list" allowBlank="1" showInputMessage="1" showErrorMessage="1" sqref="K4:K1003">
      <formula1>"スギ,ヒノキ"</formula1>
    </dataValidation>
    <dataValidation type="list" allowBlank="1" showInputMessage="1" showErrorMessage="1" sqref="C4:C1003">
      <formula1>"事業用資産,インフラ資産"</formula1>
    </dataValidation>
    <dataValidation type="list" allowBlank="1" showInputMessage="1" showErrorMessage="1" sqref="P4:P1003">
      <formula1>当年度異動</formula1>
    </dataValidation>
    <dataValidation type="whole" allowBlank="1" showInputMessage="1" showErrorMessage="1" sqref="L4:L1003">
      <formula1>1</formula1>
      <formula2>100</formula2>
    </dataValidation>
    <dataValidation type="list" allowBlank="1" showInputMessage="1" showErrorMessage="1" sqref="M4:M1003">
      <formula1>"生活インフラ・ 国土保全,教育,福祉,環境衛生,産業振興,消防,総務"</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sheetPr>
    <tabColor rgb="FF9FFFFF"/>
  </sheetPr>
  <dimension ref="A1:AH1004"/>
  <sheetViews>
    <sheetView workbookViewId="0">
      <pane xSplit="5" ySplit="3" topLeftCell="F4" activePane="bottomRight" state="frozen"/>
      <selection activeCell="D996" sqref="D996"/>
      <selection pane="topRight" activeCell="D996" sqref="D996"/>
      <selection pane="bottomLeft" activeCell="D996" sqref="D996"/>
      <selection pane="bottomRight" activeCell="D996" sqref="D996"/>
    </sheetView>
  </sheetViews>
  <sheetFormatPr defaultRowHeight="13.5"/>
  <cols>
    <col min="1" max="3" width="11.5" customWidth="1"/>
    <col min="4" max="4" width="11.75" customWidth="1"/>
    <col min="5" max="5" width="23.25" customWidth="1"/>
    <col min="6" max="6" width="17.75" customWidth="1"/>
    <col min="7" max="7" width="14.875" customWidth="1"/>
    <col min="8" max="8" width="14.875" hidden="1" customWidth="1"/>
    <col min="9" max="10" width="13.25" customWidth="1"/>
    <col min="11" max="11" width="13.25" style="66" customWidth="1"/>
    <col min="12" max="12" width="15.5" style="11" customWidth="1"/>
    <col min="13" max="13" width="15.5" style="65" customWidth="1"/>
    <col min="14" max="15" width="11.625" customWidth="1"/>
    <col min="16" max="18" width="10" customWidth="1"/>
    <col min="19" max="19" width="10" style="74" customWidth="1"/>
    <col min="20" max="21" width="14.5" style="11" customWidth="1"/>
    <col min="22" max="22" width="13.875" style="11" customWidth="1"/>
    <col min="23" max="24" width="13.875" customWidth="1"/>
    <col min="25" max="25" width="12.25" style="11" customWidth="1"/>
    <col min="26" max="30" width="11.75" style="11" customWidth="1"/>
    <col min="31" max="31" width="13.625" style="11" customWidth="1"/>
    <col min="32" max="32" width="9.875" customWidth="1"/>
    <col min="33" max="33" width="15.375" customWidth="1"/>
    <col min="34" max="34" width="23.875" customWidth="1"/>
  </cols>
  <sheetData>
    <row r="1" spans="1:34">
      <c r="E1" s="7"/>
      <c r="F1" s="7"/>
    </row>
    <row r="2" spans="1:34" s="9" customFormat="1" ht="15.75" customHeight="1">
      <c r="A2" s="59" t="s">
        <v>40</v>
      </c>
      <c r="B2" s="60" t="s">
        <v>260</v>
      </c>
      <c r="C2" s="61"/>
      <c r="D2" s="8"/>
      <c r="E2" s="8"/>
      <c r="F2" s="8"/>
      <c r="I2" s="1"/>
      <c r="J2" s="1"/>
      <c r="K2" s="97"/>
      <c r="L2" s="11">
        <f>SUM(L4:L1003)</f>
        <v>0</v>
      </c>
      <c r="M2" s="65"/>
      <c r="S2" s="75"/>
      <c r="T2" s="11"/>
      <c r="U2" s="11"/>
      <c r="V2" s="11">
        <f>SUM(V4:V1003)</f>
        <v>0</v>
      </c>
      <c r="W2" s="11">
        <f>SUM(W4:W1003)</f>
        <v>0</v>
      </c>
      <c r="X2" s="11">
        <f>SUM(X4:X1003)</f>
        <v>0</v>
      </c>
      <c r="Y2" s="11">
        <f>SUM(Y4:Y1003)</f>
        <v>0</v>
      </c>
      <c r="Z2" s="11"/>
      <c r="AA2" s="11"/>
      <c r="AB2" s="11"/>
      <c r="AC2" s="11"/>
      <c r="AD2" s="11"/>
      <c r="AE2" s="11">
        <f>SUM(AE4:AE1003)</f>
        <v>0</v>
      </c>
    </row>
    <row r="3" spans="1:34" s="5" customFormat="1" ht="50.25" customHeight="1">
      <c r="A3" s="28" t="s">
        <v>41</v>
      </c>
      <c r="B3" s="32" t="s">
        <v>90</v>
      </c>
      <c r="C3" s="98" t="s">
        <v>95</v>
      </c>
      <c r="D3" s="32" t="s">
        <v>98</v>
      </c>
      <c r="E3" s="100" t="s">
        <v>82</v>
      </c>
      <c r="F3" s="28" t="s">
        <v>261</v>
      </c>
      <c r="G3" s="100" t="s">
        <v>48</v>
      </c>
      <c r="H3" s="32" t="s">
        <v>264</v>
      </c>
      <c r="I3" s="100" t="s">
        <v>61</v>
      </c>
      <c r="J3" s="28" t="s">
        <v>85</v>
      </c>
      <c r="K3" s="32" t="s">
        <v>243</v>
      </c>
      <c r="L3" s="62" t="s">
        <v>223</v>
      </c>
      <c r="M3" s="31" t="s">
        <v>224</v>
      </c>
      <c r="N3" s="32" t="s">
        <v>63</v>
      </c>
      <c r="O3" s="32" t="s">
        <v>62</v>
      </c>
      <c r="P3" s="98" t="s">
        <v>64</v>
      </c>
      <c r="Q3" s="32" t="s">
        <v>65</v>
      </c>
      <c r="R3" s="32" t="s">
        <v>66</v>
      </c>
      <c r="S3" s="76" t="s">
        <v>262</v>
      </c>
      <c r="T3" s="31" t="s">
        <v>51</v>
      </c>
      <c r="U3" s="31" t="s">
        <v>52</v>
      </c>
      <c r="V3" s="31" t="s">
        <v>263</v>
      </c>
      <c r="W3" s="32" t="s">
        <v>67</v>
      </c>
      <c r="X3" s="32" t="s">
        <v>68</v>
      </c>
      <c r="Y3" s="25" t="s">
        <v>106</v>
      </c>
      <c r="Z3" s="31" t="s">
        <v>53</v>
      </c>
      <c r="AA3" s="31" t="s">
        <v>54</v>
      </c>
      <c r="AB3" s="31" t="s">
        <v>55</v>
      </c>
      <c r="AC3" s="31" t="s">
        <v>56</v>
      </c>
      <c r="AD3" s="31" t="s">
        <v>57</v>
      </c>
      <c r="AE3" s="87" t="s">
        <v>236</v>
      </c>
      <c r="AF3" s="28" t="s">
        <v>59</v>
      </c>
      <c r="AG3" s="28" t="s">
        <v>5</v>
      </c>
      <c r="AH3" s="28" t="s">
        <v>60</v>
      </c>
    </row>
    <row r="4" spans="1:34">
      <c r="A4" s="42">
        <v>1</v>
      </c>
      <c r="B4" s="42" t="s">
        <v>3</v>
      </c>
      <c r="C4" s="99"/>
      <c r="D4" s="42" t="str">
        <f>IF(K4="","",C4&amp;"_"&amp;K4)</f>
        <v/>
      </c>
      <c r="E4" s="99"/>
      <c r="F4" s="26"/>
      <c r="G4" s="99"/>
      <c r="H4" s="42"/>
      <c r="I4" s="105"/>
      <c r="J4" s="42" t="str">
        <f>IF(I4="","",IF(MONTH(I4)&lt;=3,YEAR(I4)-1,YEAR(I4)))</f>
        <v/>
      </c>
      <c r="K4" s="70"/>
      <c r="L4" s="63"/>
      <c r="M4" s="64"/>
      <c r="N4" s="26"/>
      <c r="O4" s="26"/>
      <c r="P4" s="99"/>
      <c r="Q4" s="94" t="str">
        <f>IF(E4="","",#REF!-J4)</f>
        <v/>
      </c>
      <c r="R4" s="42" t="str">
        <f>IF(E4="","",P4-Q4)</f>
        <v/>
      </c>
      <c r="S4" s="67" t="str">
        <f>IF(P4="","",VLOOKUP(P4,#REF!,2,0))</f>
        <v/>
      </c>
      <c r="T4" s="23"/>
      <c r="U4" s="23"/>
      <c r="V4" s="41" t="str">
        <f>IF(L4="","",L4)</f>
        <v/>
      </c>
      <c r="W4" s="42" t="str">
        <f>IF(E4="","",IF(Q4=0,0,IF(R4=0,AE4,IF(R4&lt;0,0,ROUNDDOWN(S4*V4,0)))))</f>
        <v/>
      </c>
      <c r="X4" s="42" t="str">
        <f>IF(E4="","",IF(R4=0,V4,IF(R4&lt;0,0,ROUND(Q4*W4,0))))</f>
        <v/>
      </c>
      <c r="Y4" s="43" t="str">
        <f>IF(E4="","",IF(V4-X4&lt;=0,1,V4-X4))</f>
        <v/>
      </c>
      <c r="Z4" s="23"/>
      <c r="AA4" s="23"/>
      <c r="AB4" s="23"/>
      <c r="AC4" s="23"/>
      <c r="AD4" s="41" t="str">
        <f>IF(E4="","",L4-SUM(Z4:AC4))</f>
        <v/>
      </c>
      <c r="AE4" s="88"/>
      <c r="AF4" s="26"/>
      <c r="AG4" s="26"/>
      <c r="AH4" s="26"/>
    </row>
    <row r="5" spans="1:34">
      <c r="A5" s="42">
        <v>2</v>
      </c>
      <c r="B5" s="42" t="s">
        <v>3</v>
      </c>
      <c r="C5" s="99"/>
      <c r="D5" s="42" t="str">
        <f t="shared" ref="D5:D68" si="0">IF(K5="","",C5&amp;"_"&amp;K5)</f>
        <v/>
      </c>
      <c r="E5" s="99"/>
      <c r="F5" s="26"/>
      <c r="G5" s="99"/>
      <c r="H5" s="42"/>
      <c r="I5" s="105"/>
      <c r="J5" s="42" t="str">
        <f t="shared" ref="J5:J68" si="1">IF(I5="","",IF(MONTH(I5)&lt;=3,YEAR(I5)-1,YEAR(I5)))</f>
        <v/>
      </c>
      <c r="K5" s="70"/>
      <c r="L5" s="63"/>
      <c r="M5" s="64"/>
      <c r="N5" s="26"/>
      <c r="O5" s="26"/>
      <c r="P5" s="99"/>
      <c r="Q5" s="94" t="str">
        <f>IF(E5="","",#REF!-J5)</f>
        <v/>
      </c>
      <c r="R5" s="42" t="str">
        <f t="shared" ref="R5:R68" si="2">IF(E5="","",P5-Q5)</f>
        <v/>
      </c>
      <c r="S5" s="67" t="str">
        <f>IF(P5="","",VLOOKUP(P5,#REF!,2,0))</f>
        <v/>
      </c>
      <c r="T5" s="23"/>
      <c r="U5" s="23"/>
      <c r="V5" s="41" t="str">
        <f t="shared" ref="V5:V68" si="3">IF(L5="","",L5)</f>
        <v/>
      </c>
      <c r="W5" s="42" t="str">
        <f t="shared" ref="W5:W68" si="4">IF(E5="","",IF(Q5=0,0,IF(R5=0,AE5,IF(R5&lt;0,0,ROUNDDOWN(S5*V5,0)))))</f>
        <v/>
      </c>
      <c r="X5" s="42" t="str">
        <f t="shared" ref="X5:X68" si="5">IF(E5="","",IF(R5=0,V5,IF(R5&lt;0,0,ROUND(Q5*W5,0))))</f>
        <v/>
      </c>
      <c r="Y5" s="43" t="str">
        <f t="shared" ref="Y5:Y68" si="6">IF(E5="","",IF(V5-X5&lt;=0,1,V5-X5))</f>
        <v/>
      </c>
      <c r="Z5" s="23"/>
      <c r="AA5" s="23"/>
      <c r="AB5" s="23"/>
      <c r="AC5" s="23"/>
      <c r="AD5" s="41" t="str">
        <f t="shared" ref="AD5:AD68" si="7">IF(E5="","",L5-SUM(Z5:AC5))</f>
        <v/>
      </c>
      <c r="AE5" s="88"/>
      <c r="AF5" s="26"/>
      <c r="AG5" s="26"/>
      <c r="AH5" s="26"/>
    </row>
    <row r="6" spans="1:34">
      <c r="A6" s="42">
        <v>3</v>
      </c>
      <c r="B6" s="42" t="s">
        <v>3</v>
      </c>
      <c r="C6" s="99"/>
      <c r="D6" s="42" t="str">
        <f t="shared" si="0"/>
        <v/>
      </c>
      <c r="E6" s="99"/>
      <c r="F6" s="26"/>
      <c r="G6" s="99"/>
      <c r="H6" s="42"/>
      <c r="I6" s="105"/>
      <c r="J6" s="42" t="str">
        <f t="shared" si="1"/>
        <v/>
      </c>
      <c r="K6" s="70"/>
      <c r="L6" s="63"/>
      <c r="M6" s="64"/>
      <c r="N6" s="26"/>
      <c r="O6" s="26"/>
      <c r="P6" s="99"/>
      <c r="Q6" s="94" t="str">
        <f>IF(E6="","",#REF!-J6)</f>
        <v/>
      </c>
      <c r="R6" s="42" t="str">
        <f t="shared" si="2"/>
        <v/>
      </c>
      <c r="S6" s="67" t="str">
        <f>IF(P6="","",VLOOKUP(P6,#REF!,2,0))</f>
        <v/>
      </c>
      <c r="T6" s="23"/>
      <c r="U6" s="23"/>
      <c r="V6" s="41" t="str">
        <f t="shared" si="3"/>
        <v/>
      </c>
      <c r="W6" s="42" t="str">
        <f t="shared" si="4"/>
        <v/>
      </c>
      <c r="X6" s="42" t="str">
        <f t="shared" si="5"/>
        <v/>
      </c>
      <c r="Y6" s="43" t="str">
        <f t="shared" si="6"/>
        <v/>
      </c>
      <c r="Z6" s="23"/>
      <c r="AA6" s="23"/>
      <c r="AB6" s="23"/>
      <c r="AC6" s="23"/>
      <c r="AD6" s="41" t="str">
        <f t="shared" si="7"/>
        <v/>
      </c>
      <c r="AE6" s="88"/>
      <c r="AF6" s="26"/>
      <c r="AG6" s="26"/>
      <c r="AH6" s="26"/>
    </row>
    <row r="7" spans="1:34">
      <c r="A7" s="42">
        <v>4</v>
      </c>
      <c r="B7" s="42" t="s">
        <v>3</v>
      </c>
      <c r="C7" s="99"/>
      <c r="D7" s="42" t="str">
        <f t="shared" si="0"/>
        <v/>
      </c>
      <c r="E7" s="99"/>
      <c r="F7" s="26"/>
      <c r="G7" s="99"/>
      <c r="H7" s="42"/>
      <c r="I7" s="105"/>
      <c r="J7" s="42" t="str">
        <f t="shared" si="1"/>
        <v/>
      </c>
      <c r="K7" s="70"/>
      <c r="L7" s="63"/>
      <c r="M7" s="64"/>
      <c r="N7" s="26"/>
      <c r="O7" s="26"/>
      <c r="P7" s="99"/>
      <c r="Q7" s="94" t="str">
        <f>IF(E7="","",#REF!-J7)</f>
        <v/>
      </c>
      <c r="R7" s="42" t="str">
        <f t="shared" si="2"/>
        <v/>
      </c>
      <c r="S7" s="67" t="str">
        <f>IF(P7="","",VLOOKUP(P7,#REF!,2,0))</f>
        <v/>
      </c>
      <c r="T7" s="23"/>
      <c r="U7" s="23"/>
      <c r="V7" s="41" t="str">
        <f t="shared" si="3"/>
        <v/>
      </c>
      <c r="W7" s="42" t="str">
        <f t="shared" si="4"/>
        <v/>
      </c>
      <c r="X7" s="42" t="str">
        <f t="shared" si="5"/>
        <v/>
      </c>
      <c r="Y7" s="43" t="str">
        <f t="shared" si="6"/>
        <v/>
      </c>
      <c r="Z7" s="23"/>
      <c r="AA7" s="23"/>
      <c r="AB7" s="23"/>
      <c r="AC7" s="23"/>
      <c r="AD7" s="41" t="str">
        <f t="shared" si="7"/>
        <v/>
      </c>
      <c r="AE7" s="88"/>
      <c r="AF7" s="26"/>
      <c r="AG7" s="26"/>
      <c r="AH7" s="26"/>
    </row>
    <row r="8" spans="1:34">
      <c r="A8" s="42">
        <v>5</v>
      </c>
      <c r="B8" s="42" t="s">
        <v>3</v>
      </c>
      <c r="C8" s="99"/>
      <c r="D8" s="42" t="str">
        <f t="shared" si="0"/>
        <v/>
      </c>
      <c r="E8" s="99"/>
      <c r="F8" s="26"/>
      <c r="G8" s="99"/>
      <c r="H8" s="42"/>
      <c r="I8" s="105"/>
      <c r="J8" s="42" t="str">
        <f t="shared" si="1"/>
        <v/>
      </c>
      <c r="K8" s="70"/>
      <c r="L8" s="63"/>
      <c r="M8" s="64"/>
      <c r="N8" s="26"/>
      <c r="O8" s="26"/>
      <c r="P8" s="99"/>
      <c r="Q8" s="94" t="str">
        <f>IF(E8="","",#REF!-J8)</f>
        <v/>
      </c>
      <c r="R8" s="42" t="str">
        <f t="shared" si="2"/>
        <v/>
      </c>
      <c r="S8" s="67" t="str">
        <f>IF(P8="","",VLOOKUP(P8,#REF!,2,0))</f>
        <v/>
      </c>
      <c r="T8" s="23"/>
      <c r="U8" s="23"/>
      <c r="V8" s="41" t="str">
        <f t="shared" si="3"/>
        <v/>
      </c>
      <c r="W8" s="42" t="str">
        <f t="shared" si="4"/>
        <v/>
      </c>
      <c r="X8" s="42" t="str">
        <f t="shared" si="5"/>
        <v/>
      </c>
      <c r="Y8" s="43" t="str">
        <f t="shared" si="6"/>
        <v/>
      </c>
      <c r="Z8" s="23"/>
      <c r="AA8" s="23"/>
      <c r="AB8" s="23"/>
      <c r="AC8" s="23"/>
      <c r="AD8" s="41" t="str">
        <f t="shared" si="7"/>
        <v/>
      </c>
      <c r="AE8" s="88"/>
      <c r="AF8" s="26"/>
      <c r="AG8" s="26"/>
      <c r="AH8" s="26"/>
    </row>
    <row r="9" spans="1:34">
      <c r="A9" s="42">
        <v>6</v>
      </c>
      <c r="B9" s="42" t="s">
        <v>3</v>
      </c>
      <c r="C9" s="99"/>
      <c r="D9" s="42" t="str">
        <f t="shared" si="0"/>
        <v/>
      </c>
      <c r="E9" s="99"/>
      <c r="F9" s="26"/>
      <c r="G9" s="99"/>
      <c r="H9" s="42"/>
      <c r="I9" s="105"/>
      <c r="J9" s="42" t="str">
        <f t="shared" si="1"/>
        <v/>
      </c>
      <c r="K9" s="70"/>
      <c r="L9" s="63"/>
      <c r="M9" s="64"/>
      <c r="N9" s="26"/>
      <c r="O9" s="26"/>
      <c r="P9" s="99"/>
      <c r="Q9" s="94" t="str">
        <f>IF(E9="","",#REF!-J9)</f>
        <v/>
      </c>
      <c r="R9" s="42" t="str">
        <f t="shared" si="2"/>
        <v/>
      </c>
      <c r="S9" s="67" t="str">
        <f>IF(P9="","",VLOOKUP(P9,#REF!,2,0))</f>
        <v/>
      </c>
      <c r="T9" s="23"/>
      <c r="U9" s="23"/>
      <c r="V9" s="41" t="str">
        <f t="shared" si="3"/>
        <v/>
      </c>
      <c r="W9" s="42" t="str">
        <f t="shared" si="4"/>
        <v/>
      </c>
      <c r="X9" s="42" t="str">
        <f t="shared" si="5"/>
        <v/>
      </c>
      <c r="Y9" s="43" t="str">
        <f t="shared" si="6"/>
        <v/>
      </c>
      <c r="Z9" s="23"/>
      <c r="AA9" s="23"/>
      <c r="AB9" s="23"/>
      <c r="AC9" s="23"/>
      <c r="AD9" s="41" t="str">
        <f t="shared" si="7"/>
        <v/>
      </c>
      <c r="AE9" s="88"/>
      <c r="AF9" s="26"/>
      <c r="AG9" s="26"/>
      <c r="AH9" s="26"/>
    </row>
    <row r="10" spans="1:34">
      <c r="A10" s="42">
        <v>7</v>
      </c>
      <c r="B10" s="42" t="s">
        <v>3</v>
      </c>
      <c r="C10" s="99"/>
      <c r="D10" s="42" t="str">
        <f t="shared" si="0"/>
        <v/>
      </c>
      <c r="E10" s="99"/>
      <c r="F10" s="26"/>
      <c r="G10" s="99"/>
      <c r="H10" s="42"/>
      <c r="I10" s="105"/>
      <c r="J10" s="42" t="str">
        <f t="shared" si="1"/>
        <v/>
      </c>
      <c r="K10" s="70"/>
      <c r="L10" s="63"/>
      <c r="M10" s="64"/>
      <c r="N10" s="26"/>
      <c r="O10" s="26"/>
      <c r="P10" s="99"/>
      <c r="Q10" s="94" t="str">
        <f>IF(E10="","",#REF!-J10)</f>
        <v/>
      </c>
      <c r="R10" s="42" t="str">
        <f t="shared" si="2"/>
        <v/>
      </c>
      <c r="S10" s="67" t="str">
        <f>IF(P10="","",VLOOKUP(P10,#REF!,2,0))</f>
        <v/>
      </c>
      <c r="T10" s="23"/>
      <c r="U10" s="23"/>
      <c r="V10" s="41" t="str">
        <f t="shared" si="3"/>
        <v/>
      </c>
      <c r="W10" s="42" t="str">
        <f t="shared" si="4"/>
        <v/>
      </c>
      <c r="X10" s="42" t="str">
        <f t="shared" si="5"/>
        <v/>
      </c>
      <c r="Y10" s="43" t="str">
        <f t="shared" si="6"/>
        <v/>
      </c>
      <c r="Z10" s="23"/>
      <c r="AA10" s="23"/>
      <c r="AB10" s="23"/>
      <c r="AC10" s="23"/>
      <c r="AD10" s="41" t="str">
        <f t="shared" si="7"/>
        <v/>
      </c>
      <c r="AE10" s="88"/>
      <c r="AF10" s="26"/>
      <c r="AG10" s="26"/>
      <c r="AH10" s="26"/>
    </row>
    <row r="11" spans="1:34">
      <c r="A11" s="42">
        <v>8</v>
      </c>
      <c r="B11" s="42" t="s">
        <v>3</v>
      </c>
      <c r="C11" s="99"/>
      <c r="D11" s="42" t="str">
        <f t="shared" si="0"/>
        <v/>
      </c>
      <c r="E11" s="99"/>
      <c r="F11" s="26"/>
      <c r="G11" s="99"/>
      <c r="H11" s="42"/>
      <c r="I11" s="105"/>
      <c r="J11" s="42" t="str">
        <f t="shared" si="1"/>
        <v/>
      </c>
      <c r="K11" s="70"/>
      <c r="L11" s="63"/>
      <c r="M11" s="64"/>
      <c r="N11" s="26"/>
      <c r="O11" s="26"/>
      <c r="P11" s="99"/>
      <c r="Q11" s="94" t="str">
        <f>IF(E11="","",#REF!-J11)</f>
        <v/>
      </c>
      <c r="R11" s="42" t="str">
        <f t="shared" si="2"/>
        <v/>
      </c>
      <c r="S11" s="67" t="str">
        <f>IF(P11="","",VLOOKUP(P11,#REF!,2,0))</f>
        <v/>
      </c>
      <c r="T11" s="23"/>
      <c r="U11" s="23"/>
      <c r="V11" s="41" t="str">
        <f t="shared" si="3"/>
        <v/>
      </c>
      <c r="W11" s="42" t="str">
        <f t="shared" si="4"/>
        <v/>
      </c>
      <c r="X11" s="42" t="str">
        <f t="shared" si="5"/>
        <v/>
      </c>
      <c r="Y11" s="43" t="str">
        <f t="shared" si="6"/>
        <v/>
      </c>
      <c r="Z11" s="23"/>
      <c r="AA11" s="23"/>
      <c r="AB11" s="23"/>
      <c r="AC11" s="23"/>
      <c r="AD11" s="41" t="str">
        <f t="shared" si="7"/>
        <v/>
      </c>
      <c r="AE11" s="88"/>
      <c r="AF11" s="26"/>
      <c r="AG11" s="26"/>
      <c r="AH11" s="26"/>
    </row>
    <row r="12" spans="1:34">
      <c r="A12" s="42">
        <v>9</v>
      </c>
      <c r="B12" s="42" t="s">
        <v>3</v>
      </c>
      <c r="C12" s="99"/>
      <c r="D12" s="42" t="str">
        <f t="shared" si="0"/>
        <v/>
      </c>
      <c r="E12" s="99"/>
      <c r="F12" s="26"/>
      <c r="G12" s="99"/>
      <c r="H12" s="42"/>
      <c r="I12" s="105"/>
      <c r="J12" s="42" t="str">
        <f t="shared" si="1"/>
        <v/>
      </c>
      <c r="K12" s="70"/>
      <c r="L12" s="63"/>
      <c r="M12" s="64"/>
      <c r="N12" s="26"/>
      <c r="O12" s="26"/>
      <c r="P12" s="99"/>
      <c r="Q12" s="94" t="str">
        <f>IF(E12="","",#REF!-J12)</f>
        <v/>
      </c>
      <c r="R12" s="42" t="str">
        <f t="shared" si="2"/>
        <v/>
      </c>
      <c r="S12" s="67" t="str">
        <f>IF(P12="","",VLOOKUP(P12,#REF!,2,0))</f>
        <v/>
      </c>
      <c r="T12" s="23"/>
      <c r="U12" s="23"/>
      <c r="V12" s="41" t="str">
        <f t="shared" si="3"/>
        <v/>
      </c>
      <c r="W12" s="42" t="str">
        <f t="shared" si="4"/>
        <v/>
      </c>
      <c r="X12" s="42" t="str">
        <f t="shared" si="5"/>
        <v/>
      </c>
      <c r="Y12" s="43" t="str">
        <f t="shared" si="6"/>
        <v/>
      </c>
      <c r="Z12" s="23"/>
      <c r="AA12" s="23"/>
      <c r="AB12" s="23"/>
      <c r="AC12" s="23"/>
      <c r="AD12" s="41" t="str">
        <f t="shared" si="7"/>
        <v/>
      </c>
      <c r="AE12" s="88"/>
      <c r="AF12" s="26"/>
      <c r="AG12" s="26"/>
      <c r="AH12" s="26"/>
    </row>
    <row r="13" spans="1:34">
      <c r="A13" s="42">
        <v>10</v>
      </c>
      <c r="B13" s="42" t="s">
        <v>3</v>
      </c>
      <c r="C13" s="99"/>
      <c r="D13" s="42" t="str">
        <f t="shared" si="0"/>
        <v/>
      </c>
      <c r="E13" s="99"/>
      <c r="F13" s="26"/>
      <c r="G13" s="99"/>
      <c r="H13" s="42"/>
      <c r="I13" s="105"/>
      <c r="J13" s="42" t="str">
        <f t="shared" si="1"/>
        <v/>
      </c>
      <c r="K13" s="70"/>
      <c r="L13" s="63"/>
      <c r="M13" s="64"/>
      <c r="N13" s="26"/>
      <c r="O13" s="26"/>
      <c r="P13" s="99"/>
      <c r="Q13" s="94" t="str">
        <f>IF(E13="","",#REF!-J13)</f>
        <v/>
      </c>
      <c r="R13" s="42" t="str">
        <f t="shared" si="2"/>
        <v/>
      </c>
      <c r="S13" s="67" t="str">
        <f>IF(P13="","",VLOOKUP(P13,#REF!,2,0))</f>
        <v/>
      </c>
      <c r="T13" s="23"/>
      <c r="U13" s="23"/>
      <c r="V13" s="41" t="str">
        <f t="shared" si="3"/>
        <v/>
      </c>
      <c r="W13" s="42" t="str">
        <f t="shared" si="4"/>
        <v/>
      </c>
      <c r="X13" s="42" t="str">
        <f t="shared" si="5"/>
        <v/>
      </c>
      <c r="Y13" s="43" t="str">
        <f t="shared" si="6"/>
        <v/>
      </c>
      <c r="Z13" s="23"/>
      <c r="AA13" s="23"/>
      <c r="AB13" s="23"/>
      <c r="AC13" s="23"/>
      <c r="AD13" s="41" t="str">
        <f t="shared" si="7"/>
        <v/>
      </c>
      <c r="AE13" s="88"/>
      <c r="AF13" s="26"/>
      <c r="AG13" s="26"/>
      <c r="AH13" s="26"/>
    </row>
    <row r="14" spans="1:34">
      <c r="A14" s="42">
        <v>11</v>
      </c>
      <c r="B14" s="42" t="s">
        <v>3</v>
      </c>
      <c r="C14" s="99"/>
      <c r="D14" s="42" t="str">
        <f t="shared" si="0"/>
        <v/>
      </c>
      <c r="E14" s="99"/>
      <c r="F14" s="26"/>
      <c r="G14" s="99"/>
      <c r="H14" s="42"/>
      <c r="I14" s="105"/>
      <c r="J14" s="42" t="str">
        <f t="shared" si="1"/>
        <v/>
      </c>
      <c r="K14" s="70"/>
      <c r="L14" s="63"/>
      <c r="M14" s="64"/>
      <c r="N14" s="26"/>
      <c r="O14" s="26"/>
      <c r="P14" s="99"/>
      <c r="Q14" s="94" t="str">
        <f>IF(E14="","",#REF!-J14)</f>
        <v/>
      </c>
      <c r="R14" s="42" t="str">
        <f t="shared" si="2"/>
        <v/>
      </c>
      <c r="S14" s="67" t="str">
        <f>IF(P14="","",VLOOKUP(P14,#REF!,2,0))</f>
        <v/>
      </c>
      <c r="T14" s="23"/>
      <c r="U14" s="23"/>
      <c r="V14" s="41" t="str">
        <f t="shared" si="3"/>
        <v/>
      </c>
      <c r="W14" s="42" t="str">
        <f t="shared" si="4"/>
        <v/>
      </c>
      <c r="X14" s="42" t="str">
        <f t="shared" si="5"/>
        <v/>
      </c>
      <c r="Y14" s="43" t="str">
        <f t="shared" si="6"/>
        <v/>
      </c>
      <c r="Z14" s="23"/>
      <c r="AA14" s="23"/>
      <c r="AB14" s="23"/>
      <c r="AC14" s="23"/>
      <c r="AD14" s="41" t="str">
        <f t="shared" si="7"/>
        <v/>
      </c>
      <c r="AE14" s="88"/>
      <c r="AF14" s="26"/>
      <c r="AG14" s="26"/>
      <c r="AH14" s="26"/>
    </row>
    <row r="15" spans="1:34">
      <c r="A15" s="42">
        <v>12</v>
      </c>
      <c r="B15" s="42" t="s">
        <v>3</v>
      </c>
      <c r="C15" s="99"/>
      <c r="D15" s="42" t="str">
        <f t="shared" si="0"/>
        <v/>
      </c>
      <c r="E15" s="99"/>
      <c r="F15" s="26"/>
      <c r="G15" s="99"/>
      <c r="H15" s="42"/>
      <c r="I15" s="105"/>
      <c r="J15" s="42" t="str">
        <f t="shared" si="1"/>
        <v/>
      </c>
      <c r="K15" s="70"/>
      <c r="L15" s="63"/>
      <c r="M15" s="64"/>
      <c r="N15" s="26"/>
      <c r="O15" s="26"/>
      <c r="P15" s="99"/>
      <c r="Q15" s="94" t="str">
        <f>IF(E15="","",#REF!-J15)</f>
        <v/>
      </c>
      <c r="R15" s="42" t="str">
        <f t="shared" si="2"/>
        <v/>
      </c>
      <c r="S15" s="67" t="str">
        <f>IF(P15="","",VLOOKUP(P15,#REF!,2,0))</f>
        <v/>
      </c>
      <c r="T15" s="23"/>
      <c r="U15" s="23"/>
      <c r="V15" s="41" t="str">
        <f t="shared" si="3"/>
        <v/>
      </c>
      <c r="W15" s="42" t="str">
        <f t="shared" si="4"/>
        <v/>
      </c>
      <c r="X15" s="42" t="str">
        <f t="shared" si="5"/>
        <v/>
      </c>
      <c r="Y15" s="43" t="str">
        <f t="shared" si="6"/>
        <v/>
      </c>
      <c r="Z15" s="23"/>
      <c r="AA15" s="23"/>
      <c r="AB15" s="23"/>
      <c r="AC15" s="23"/>
      <c r="AD15" s="41" t="str">
        <f t="shared" si="7"/>
        <v/>
      </c>
      <c r="AE15" s="88"/>
      <c r="AF15" s="26"/>
      <c r="AG15" s="26"/>
      <c r="AH15" s="26"/>
    </row>
    <row r="16" spans="1:34">
      <c r="A16" s="42">
        <v>13</v>
      </c>
      <c r="B16" s="42" t="s">
        <v>3</v>
      </c>
      <c r="C16" s="99"/>
      <c r="D16" s="42" t="str">
        <f t="shared" si="0"/>
        <v/>
      </c>
      <c r="E16" s="99"/>
      <c r="F16" s="26"/>
      <c r="G16" s="99"/>
      <c r="H16" s="42"/>
      <c r="I16" s="105"/>
      <c r="J16" s="42" t="str">
        <f t="shared" si="1"/>
        <v/>
      </c>
      <c r="K16" s="70"/>
      <c r="L16" s="63"/>
      <c r="M16" s="64"/>
      <c r="N16" s="26"/>
      <c r="O16" s="26"/>
      <c r="P16" s="99"/>
      <c r="Q16" s="94" t="str">
        <f>IF(E16="","",#REF!-J16)</f>
        <v/>
      </c>
      <c r="R16" s="42" t="str">
        <f t="shared" si="2"/>
        <v/>
      </c>
      <c r="S16" s="67" t="str">
        <f>IF(P16="","",VLOOKUP(P16,#REF!,2,0))</f>
        <v/>
      </c>
      <c r="T16" s="23"/>
      <c r="U16" s="23"/>
      <c r="V16" s="41" t="str">
        <f t="shared" si="3"/>
        <v/>
      </c>
      <c r="W16" s="42" t="str">
        <f t="shared" si="4"/>
        <v/>
      </c>
      <c r="X16" s="42" t="str">
        <f t="shared" si="5"/>
        <v/>
      </c>
      <c r="Y16" s="43" t="str">
        <f t="shared" si="6"/>
        <v/>
      </c>
      <c r="Z16" s="23"/>
      <c r="AA16" s="23"/>
      <c r="AB16" s="23"/>
      <c r="AC16" s="23"/>
      <c r="AD16" s="41" t="str">
        <f t="shared" si="7"/>
        <v/>
      </c>
      <c r="AE16" s="88"/>
      <c r="AF16" s="26"/>
      <c r="AG16" s="26"/>
      <c r="AH16" s="26"/>
    </row>
    <row r="17" spans="1:34">
      <c r="A17" s="42">
        <v>14</v>
      </c>
      <c r="B17" s="42" t="s">
        <v>3</v>
      </c>
      <c r="C17" s="99"/>
      <c r="D17" s="42" t="str">
        <f t="shared" si="0"/>
        <v/>
      </c>
      <c r="E17" s="99"/>
      <c r="F17" s="26"/>
      <c r="G17" s="99"/>
      <c r="H17" s="42"/>
      <c r="I17" s="99"/>
      <c r="J17" s="42" t="str">
        <f t="shared" si="1"/>
        <v/>
      </c>
      <c r="K17" s="70"/>
      <c r="L17" s="63"/>
      <c r="M17" s="64"/>
      <c r="N17" s="26"/>
      <c r="O17" s="26"/>
      <c r="P17" s="99"/>
      <c r="Q17" s="94" t="str">
        <f>IF(E17="","",#REF!-J17)</f>
        <v/>
      </c>
      <c r="R17" s="42" t="str">
        <f t="shared" si="2"/>
        <v/>
      </c>
      <c r="S17" s="67" t="str">
        <f>IF(P17="","",VLOOKUP(P17,#REF!,2,0))</f>
        <v/>
      </c>
      <c r="T17" s="23"/>
      <c r="U17" s="23"/>
      <c r="V17" s="41" t="str">
        <f t="shared" si="3"/>
        <v/>
      </c>
      <c r="W17" s="42" t="str">
        <f t="shared" si="4"/>
        <v/>
      </c>
      <c r="X17" s="42" t="str">
        <f t="shared" si="5"/>
        <v/>
      </c>
      <c r="Y17" s="43" t="str">
        <f t="shared" si="6"/>
        <v/>
      </c>
      <c r="Z17" s="23"/>
      <c r="AA17" s="23"/>
      <c r="AB17" s="23"/>
      <c r="AC17" s="23"/>
      <c r="AD17" s="41" t="str">
        <f t="shared" si="7"/>
        <v/>
      </c>
      <c r="AE17" s="88"/>
      <c r="AF17" s="26"/>
      <c r="AG17" s="26"/>
      <c r="AH17" s="26"/>
    </row>
    <row r="18" spans="1:34">
      <c r="A18" s="42">
        <v>15</v>
      </c>
      <c r="B18" s="42" t="s">
        <v>3</v>
      </c>
      <c r="C18" s="99"/>
      <c r="D18" s="42" t="str">
        <f t="shared" si="0"/>
        <v/>
      </c>
      <c r="E18" s="99"/>
      <c r="F18" s="26"/>
      <c r="G18" s="99"/>
      <c r="H18" s="42" t="str">
        <f t="shared" ref="H18:H68" si="8">C18&amp;"_"&amp;G18</f>
        <v>_</v>
      </c>
      <c r="I18" s="99"/>
      <c r="J18" s="42" t="str">
        <f t="shared" si="1"/>
        <v/>
      </c>
      <c r="K18" s="70"/>
      <c r="L18" s="63"/>
      <c r="M18" s="64"/>
      <c r="N18" s="26"/>
      <c r="O18" s="26"/>
      <c r="P18" s="99"/>
      <c r="Q18" s="94" t="str">
        <f>IF(E18="","",#REF!-J18)</f>
        <v/>
      </c>
      <c r="R18" s="42" t="str">
        <f t="shared" si="2"/>
        <v/>
      </c>
      <c r="S18" s="67" t="str">
        <f>IF(P18="","",VLOOKUP(P18,#REF!,2,0))</f>
        <v/>
      </c>
      <c r="T18" s="23"/>
      <c r="U18" s="23"/>
      <c r="V18" s="41" t="str">
        <f t="shared" si="3"/>
        <v/>
      </c>
      <c r="W18" s="42" t="str">
        <f t="shared" si="4"/>
        <v/>
      </c>
      <c r="X18" s="42" t="str">
        <f t="shared" si="5"/>
        <v/>
      </c>
      <c r="Y18" s="43" t="str">
        <f t="shared" si="6"/>
        <v/>
      </c>
      <c r="Z18" s="23"/>
      <c r="AA18" s="23"/>
      <c r="AB18" s="23"/>
      <c r="AC18" s="23"/>
      <c r="AD18" s="41" t="str">
        <f t="shared" si="7"/>
        <v/>
      </c>
      <c r="AE18" s="88"/>
      <c r="AF18" s="26"/>
      <c r="AG18" s="26"/>
      <c r="AH18" s="26"/>
    </row>
    <row r="19" spans="1:34">
      <c r="A19" s="42">
        <v>16</v>
      </c>
      <c r="B19" s="42" t="s">
        <v>3</v>
      </c>
      <c r="C19" s="99"/>
      <c r="D19" s="42" t="str">
        <f t="shared" si="0"/>
        <v/>
      </c>
      <c r="E19" s="99"/>
      <c r="F19" s="26"/>
      <c r="G19" s="99"/>
      <c r="H19" s="42" t="str">
        <f t="shared" si="8"/>
        <v>_</v>
      </c>
      <c r="I19" s="99"/>
      <c r="J19" s="42" t="str">
        <f t="shared" si="1"/>
        <v/>
      </c>
      <c r="K19" s="70"/>
      <c r="L19" s="63"/>
      <c r="M19" s="64"/>
      <c r="N19" s="26"/>
      <c r="O19" s="26"/>
      <c r="P19" s="99"/>
      <c r="Q19" s="94" t="str">
        <f>IF(E19="","",#REF!-J19)</f>
        <v/>
      </c>
      <c r="R19" s="42" t="str">
        <f t="shared" si="2"/>
        <v/>
      </c>
      <c r="S19" s="67" t="str">
        <f>IF(P19="","",VLOOKUP(P19,#REF!,2,0))</f>
        <v/>
      </c>
      <c r="T19" s="23"/>
      <c r="U19" s="23"/>
      <c r="V19" s="41" t="str">
        <f t="shared" si="3"/>
        <v/>
      </c>
      <c r="W19" s="42" t="str">
        <f t="shared" si="4"/>
        <v/>
      </c>
      <c r="X19" s="42" t="str">
        <f t="shared" si="5"/>
        <v/>
      </c>
      <c r="Y19" s="43" t="str">
        <f t="shared" si="6"/>
        <v/>
      </c>
      <c r="Z19" s="23"/>
      <c r="AA19" s="23"/>
      <c r="AB19" s="23"/>
      <c r="AC19" s="23"/>
      <c r="AD19" s="41" t="str">
        <f t="shared" si="7"/>
        <v/>
      </c>
      <c r="AE19" s="88"/>
      <c r="AF19" s="26"/>
      <c r="AG19" s="26"/>
      <c r="AH19" s="26"/>
    </row>
    <row r="20" spans="1:34">
      <c r="A20" s="42">
        <v>17</v>
      </c>
      <c r="B20" s="42" t="s">
        <v>3</v>
      </c>
      <c r="C20" s="99"/>
      <c r="D20" s="42" t="str">
        <f t="shared" si="0"/>
        <v/>
      </c>
      <c r="E20" s="99"/>
      <c r="F20" s="26"/>
      <c r="G20" s="99"/>
      <c r="H20" s="42" t="str">
        <f t="shared" si="8"/>
        <v>_</v>
      </c>
      <c r="I20" s="99"/>
      <c r="J20" s="42" t="str">
        <f t="shared" si="1"/>
        <v/>
      </c>
      <c r="K20" s="70"/>
      <c r="L20" s="63"/>
      <c r="M20" s="64"/>
      <c r="N20" s="26"/>
      <c r="O20" s="26"/>
      <c r="P20" s="99"/>
      <c r="Q20" s="94" t="str">
        <f>IF(E20="","",#REF!-J20)</f>
        <v/>
      </c>
      <c r="R20" s="42" t="str">
        <f t="shared" si="2"/>
        <v/>
      </c>
      <c r="S20" s="67" t="str">
        <f>IF(P20="","",VLOOKUP(P20,#REF!,2,0))</f>
        <v/>
      </c>
      <c r="T20" s="23"/>
      <c r="U20" s="23"/>
      <c r="V20" s="41" t="str">
        <f t="shared" si="3"/>
        <v/>
      </c>
      <c r="W20" s="42" t="str">
        <f t="shared" si="4"/>
        <v/>
      </c>
      <c r="X20" s="42" t="str">
        <f t="shared" si="5"/>
        <v/>
      </c>
      <c r="Y20" s="43" t="str">
        <f t="shared" si="6"/>
        <v/>
      </c>
      <c r="Z20" s="23"/>
      <c r="AA20" s="23"/>
      <c r="AB20" s="23"/>
      <c r="AC20" s="23"/>
      <c r="AD20" s="41" t="str">
        <f t="shared" si="7"/>
        <v/>
      </c>
      <c r="AE20" s="88"/>
      <c r="AF20" s="26"/>
      <c r="AG20" s="26"/>
      <c r="AH20" s="26"/>
    </row>
    <row r="21" spans="1:34">
      <c r="A21" s="42">
        <v>18</v>
      </c>
      <c r="B21" s="42" t="s">
        <v>3</v>
      </c>
      <c r="C21" s="99"/>
      <c r="D21" s="42" t="str">
        <f t="shared" si="0"/>
        <v/>
      </c>
      <c r="E21" s="99"/>
      <c r="F21" s="26"/>
      <c r="G21" s="99"/>
      <c r="H21" s="42" t="str">
        <f t="shared" si="8"/>
        <v>_</v>
      </c>
      <c r="I21" s="99"/>
      <c r="J21" s="42" t="str">
        <f t="shared" si="1"/>
        <v/>
      </c>
      <c r="K21" s="70"/>
      <c r="L21" s="63"/>
      <c r="M21" s="64"/>
      <c r="N21" s="26"/>
      <c r="O21" s="26"/>
      <c r="P21" s="99"/>
      <c r="Q21" s="94" t="str">
        <f>IF(E21="","",#REF!-J21)</f>
        <v/>
      </c>
      <c r="R21" s="42" t="str">
        <f t="shared" si="2"/>
        <v/>
      </c>
      <c r="S21" s="67" t="str">
        <f>IF(P21="","",VLOOKUP(P21,#REF!,2,0))</f>
        <v/>
      </c>
      <c r="T21" s="23"/>
      <c r="U21" s="23"/>
      <c r="V21" s="41" t="str">
        <f t="shared" si="3"/>
        <v/>
      </c>
      <c r="W21" s="42" t="str">
        <f t="shared" si="4"/>
        <v/>
      </c>
      <c r="X21" s="42" t="str">
        <f t="shared" si="5"/>
        <v/>
      </c>
      <c r="Y21" s="43" t="str">
        <f t="shared" si="6"/>
        <v/>
      </c>
      <c r="Z21" s="23"/>
      <c r="AA21" s="23"/>
      <c r="AB21" s="23"/>
      <c r="AC21" s="23"/>
      <c r="AD21" s="41" t="str">
        <f t="shared" si="7"/>
        <v/>
      </c>
      <c r="AE21" s="88"/>
      <c r="AF21" s="26"/>
      <c r="AG21" s="26"/>
      <c r="AH21" s="26"/>
    </row>
    <row r="22" spans="1:34">
      <c r="A22" s="42">
        <v>19</v>
      </c>
      <c r="B22" s="42" t="s">
        <v>3</v>
      </c>
      <c r="C22" s="99"/>
      <c r="D22" s="42" t="str">
        <f t="shared" si="0"/>
        <v/>
      </c>
      <c r="E22" s="99"/>
      <c r="F22" s="26"/>
      <c r="G22" s="99"/>
      <c r="H22" s="42" t="str">
        <f t="shared" si="8"/>
        <v>_</v>
      </c>
      <c r="I22" s="99"/>
      <c r="J22" s="42" t="str">
        <f t="shared" si="1"/>
        <v/>
      </c>
      <c r="K22" s="70"/>
      <c r="L22" s="63"/>
      <c r="M22" s="64"/>
      <c r="N22" s="26"/>
      <c r="O22" s="26"/>
      <c r="P22" s="99"/>
      <c r="Q22" s="94" t="str">
        <f>IF(E22="","",#REF!-J22)</f>
        <v/>
      </c>
      <c r="R22" s="42" t="str">
        <f t="shared" si="2"/>
        <v/>
      </c>
      <c r="S22" s="67" t="str">
        <f>IF(P22="","",VLOOKUP(P22,#REF!,2,0))</f>
        <v/>
      </c>
      <c r="T22" s="23"/>
      <c r="U22" s="23"/>
      <c r="V22" s="41" t="str">
        <f t="shared" si="3"/>
        <v/>
      </c>
      <c r="W22" s="42" t="str">
        <f t="shared" si="4"/>
        <v/>
      </c>
      <c r="X22" s="42" t="str">
        <f t="shared" si="5"/>
        <v/>
      </c>
      <c r="Y22" s="43" t="str">
        <f t="shared" si="6"/>
        <v/>
      </c>
      <c r="Z22" s="23"/>
      <c r="AA22" s="23"/>
      <c r="AB22" s="23"/>
      <c r="AC22" s="23"/>
      <c r="AD22" s="41" t="str">
        <f t="shared" si="7"/>
        <v/>
      </c>
      <c r="AE22" s="88"/>
      <c r="AF22" s="26"/>
      <c r="AG22" s="26"/>
      <c r="AH22" s="26"/>
    </row>
    <row r="23" spans="1:34">
      <c r="A23" s="42">
        <v>20</v>
      </c>
      <c r="B23" s="42" t="s">
        <v>3</v>
      </c>
      <c r="C23" s="99"/>
      <c r="D23" s="42" t="str">
        <f t="shared" si="0"/>
        <v/>
      </c>
      <c r="E23" s="99"/>
      <c r="F23" s="26"/>
      <c r="G23" s="99"/>
      <c r="H23" s="42" t="str">
        <f t="shared" si="8"/>
        <v>_</v>
      </c>
      <c r="I23" s="99"/>
      <c r="J23" s="42" t="str">
        <f t="shared" si="1"/>
        <v/>
      </c>
      <c r="K23" s="70"/>
      <c r="L23" s="63"/>
      <c r="M23" s="64"/>
      <c r="N23" s="26"/>
      <c r="O23" s="26"/>
      <c r="P23" s="99"/>
      <c r="Q23" s="94" t="str">
        <f>IF(E23="","",#REF!-J23)</f>
        <v/>
      </c>
      <c r="R23" s="42" t="str">
        <f t="shared" si="2"/>
        <v/>
      </c>
      <c r="S23" s="67" t="str">
        <f>IF(P23="","",VLOOKUP(P23,#REF!,2,0))</f>
        <v/>
      </c>
      <c r="T23" s="23"/>
      <c r="U23" s="23"/>
      <c r="V23" s="41" t="str">
        <f t="shared" si="3"/>
        <v/>
      </c>
      <c r="W23" s="42" t="str">
        <f t="shared" si="4"/>
        <v/>
      </c>
      <c r="X23" s="42" t="str">
        <f t="shared" si="5"/>
        <v/>
      </c>
      <c r="Y23" s="43" t="str">
        <f t="shared" si="6"/>
        <v/>
      </c>
      <c r="Z23" s="23"/>
      <c r="AA23" s="23"/>
      <c r="AB23" s="23"/>
      <c r="AC23" s="23"/>
      <c r="AD23" s="41" t="str">
        <f t="shared" si="7"/>
        <v/>
      </c>
      <c r="AE23" s="88"/>
      <c r="AF23" s="26"/>
      <c r="AG23" s="26"/>
      <c r="AH23" s="26"/>
    </row>
    <row r="24" spans="1:34">
      <c r="A24" s="42">
        <v>21</v>
      </c>
      <c r="B24" s="42" t="s">
        <v>3</v>
      </c>
      <c r="C24" s="99"/>
      <c r="D24" s="42" t="str">
        <f t="shared" si="0"/>
        <v/>
      </c>
      <c r="E24" s="99"/>
      <c r="F24" s="26"/>
      <c r="G24" s="99"/>
      <c r="H24" s="42" t="str">
        <f t="shared" si="8"/>
        <v>_</v>
      </c>
      <c r="I24" s="99"/>
      <c r="J24" s="42" t="str">
        <f t="shared" si="1"/>
        <v/>
      </c>
      <c r="K24" s="70"/>
      <c r="L24" s="63"/>
      <c r="M24" s="64"/>
      <c r="N24" s="26"/>
      <c r="O24" s="26"/>
      <c r="P24" s="99"/>
      <c r="Q24" s="94" t="str">
        <f>IF(E24="","",#REF!-J24)</f>
        <v/>
      </c>
      <c r="R24" s="42" t="str">
        <f t="shared" si="2"/>
        <v/>
      </c>
      <c r="S24" s="67" t="str">
        <f>IF(P24="","",VLOOKUP(P24,#REF!,2,0))</f>
        <v/>
      </c>
      <c r="T24" s="23"/>
      <c r="U24" s="23"/>
      <c r="V24" s="41" t="str">
        <f t="shared" si="3"/>
        <v/>
      </c>
      <c r="W24" s="42" t="str">
        <f t="shared" si="4"/>
        <v/>
      </c>
      <c r="X24" s="42" t="str">
        <f t="shared" si="5"/>
        <v/>
      </c>
      <c r="Y24" s="43" t="str">
        <f t="shared" si="6"/>
        <v/>
      </c>
      <c r="Z24" s="23"/>
      <c r="AA24" s="23"/>
      <c r="AB24" s="23"/>
      <c r="AC24" s="23"/>
      <c r="AD24" s="41" t="str">
        <f t="shared" si="7"/>
        <v/>
      </c>
      <c r="AE24" s="88"/>
      <c r="AF24" s="26"/>
      <c r="AG24" s="26"/>
      <c r="AH24" s="26"/>
    </row>
    <row r="25" spans="1:34">
      <c r="A25" s="42">
        <v>22</v>
      </c>
      <c r="B25" s="42" t="s">
        <v>3</v>
      </c>
      <c r="C25" s="99"/>
      <c r="D25" s="42" t="str">
        <f t="shared" si="0"/>
        <v/>
      </c>
      <c r="E25" s="99"/>
      <c r="F25" s="26"/>
      <c r="G25" s="99"/>
      <c r="H25" s="42" t="str">
        <f t="shared" si="8"/>
        <v>_</v>
      </c>
      <c r="I25" s="99"/>
      <c r="J25" s="42" t="str">
        <f t="shared" si="1"/>
        <v/>
      </c>
      <c r="K25" s="70"/>
      <c r="L25" s="63"/>
      <c r="M25" s="64"/>
      <c r="N25" s="26"/>
      <c r="O25" s="26"/>
      <c r="P25" s="99"/>
      <c r="Q25" s="94" t="str">
        <f>IF(E25="","",#REF!-J25)</f>
        <v/>
      </c>
      <c r="R25" s="42" t="str">
        <f t="shared" si="2"/>
        <v/>
      </c>
      <c r="S25" s="67" t="str">
        <f>IF(P25="","",VLOOKUP(P25,#REF!,2,0))</f>
        <v/>
      </c>
      <c r="T25" s="23"/>
      <c r="U25" s="23"/>
      <c r="V25" s="41" t="str">
        <f t="shared" si="3"/>
        <v/>
      </c>
      <c r="W25" s="42" t="str">
        <f t="shared" si="4"/>
        <v/>
      </c>
      <c r="X25" s="42" t="str">
        <f t="shared" si="5"/>
        <v/>
      </c>
      <c r="Y25" s="43" t="str">
        <f t="shared" si="6"/>
        <v/>
      </c>
      <c r="Z25" s="23"/>
      <c r="AA25" s="23"/>
      <c r="AB25" s="23"/>
      <c r="AC25" s="23"/>
      <c r="AD25" s="41" t="str">
        <f t="shared" si="7"/>
        <v/>
      </c>
      <c r="AE25" s="88"/>
      <c r="AF25" s="26"/>
      <c r="AG25" s="26"/>
      <c r="AH25" s="26"/>
    </row>
    <row r="26" spans="1:34">
      <c r="A26" s="42">
        <v>23</v>
      </c>
      <c r="B26" s="42" t="s">
        <v>3</v>
      </c>
      <c r="C26" s="99"/>
      <c r="D26" s="42" t="str">
        <f t="shared" si="0"/>
        <v/>
      </c>
      <c r="E26" s="99"/>
      <c r="F26" s="26"/>
      <c r="G26" s="99"/>
      <c r="H26" s="42" t="str">
        <f t="shared" si="8"/>
        <v>_</v>
      </c>
      <c r="I26" s="99"/>
      <c r="J26" s="42" t="str">
        <f t="shared" si="1"/>
        <v/>
      </c>
      <c r="K26" s="70"/>
      <c r="L26" s="63"/>
      <c r="M26" s="64"/>
      <c r="N26" s="26"/>
      <c r="O26" s="26"/>
      <c r="P26" s="99"/>
      <c r="Q26" s="94" t="str">
        <f>IF(E26="","",#REF!-J26)</f>
        <v/>
      </c>
      <c r="R26" s="42" t="str">
        <f t="shared" si="2"/>
        <v/>
      </c>
      <c r="S26" s="67" t="str">
        <f>IF(P26="","",VLOOKUP(P26,#REF!,2,0))</f>
        <v/>
      </c>
      <c r="T26" s="23"/>
      <c r="U26" s="23"/>
      <c r="V26" s="41" t="str">
        <f t="shared" si="3"/>
        <v/>
      </c>
      <c r="W26" s="42" t="str">
        <f t="shared" si="4"/>
        <v/>
      </c>
      <c r="X26" s="42" t="str">
        <f t="shared" si="5"/>
        <v/>
      </c>
      <c r="Y26" s="43" t="str">
        <f t="shared" si="6"/>
        <v/>
      </c>
      <c r="Z26" s="23"/>
      <c r="AA26" s="23"/>
      <c r="AB26" s="23"/>
      <c r="AC26" s="23"/>
      <c r="AD26" s="41" t="str">
        <f t="shared" si="7"/>
        <v/>
      </c>
      <c r="AE26" s="88"/>
      <c r="AF26" s="26"/>
      <c r="AG26" s="26"/>
      <c r="AH26" s="26"/>
    </row>
    <row r="27" spans="1:34">
      <c r="A27" s="42">
        <v>24</v>
      </c>
      <c r="B27" s="42" t="s">
        <v>3</v>
      </c>
      <c r="C27" s="99"/>
      <c r="D27" s="42" t="str">
        <f t="shared" si="0"/>
        <v/>
      </c>
      <c r="E27" s="99"/>
      <c r="F27" s="26"/>
      <c r="G27" s="99"/>
      <c r="H27" s="42" t="str">
        <f t="shared" si="8"/>
        <v>_</v>
      </c>
      <c r="I27" s="99"/>
      <c r="J27" s="42" t="str">
        <f t="shared" si="1"/>
        <v/>
      </c>
      <c r="K27" s="70"/>
      <c r="L27" s="63"/>
      <c r="M27" s="64"/>
      <c r="N27" s="26"/>
      <c r="O27" s="26"/>
      <c r="P27" s="99"/>
      <c r="Q27" s="94" t="str">
        <f>IF(E27="","",#REF!-J27)</f>
        <v/>
      </c>
      <c r="R27" s="42" t="str">
        <f t="shared" si="2"/>
        <v/>
      </c>
      <c r="S27" s="67" t="str">
        <f>IF(P27="","",VLOOKUP(P27,#REF!,2,0))</f>
        <v/>
      </c>
      <c r="T27" s="23"/>
      <c r="U27" s="23"/>
      <c r="V27" s="41" t="str">
        <f t="shared" si="3"/>
        <v/>
      </c>
      <c r="W27" s="42" t="str">
        <f t="shared" si="4"/>
        <v/>
      </c>
      <c r="X27" s="42" t="str">
        <f t="shared" si="5"/>
        <v/>
      </c>
      <c r="Y27" s="43" t="str">
        <f t="shared" si="6"/>
        <v/>
      </c>
      <c r="Z27" s="23"/>
      <c r="AA27" s="23"/>
      <c r="AB27" s="23"/>
      <c r="AC27" s="23"/>
      <c r="AD27" s="41" t="str">
        <f t="shared" si="7"/>
        <v/>
      </c>
      <c r="AE27" s="88"/>
      <c r="AF27" s="26"/>
      <c r="AG27" s="26"/>
      <c r="AH27" s="26"/>
    </row>
    <row r="28" spans="1:34">
      <c r="A28" s="42">
        <v>25</v>
      </c>
      <c r="B28" s="42" t="s">
        <v>3</v>
      </c>
      <c r="C28" s="99"/>
      <c r="D28" s="42" t="str">
        <f t="shared" si="0"/>
        <v/>
      </c>
      <c r="E28" s="99"/>
      <c r="F28" s="26"/>
      <c r="G28" s="99"/>
      <c r="H28" s="42" t="str">
        <f t="shared" si="8"/>
        <v>_</v>
      </c>
      <c r="I28" s="99"/>
      <c r="J28" s="42" t="str">
        <f t="shared" si="1"/>
        <v/>
      </c>
      <c r="K28" s="70"/>
      <c r="L28" s="63"/>
      <c r="M28" s="64"/>
      <c r="N28" s="26"/>
      <c r="O28" s="26"/>
      <c r="P28" s="99"/>
      <c r="Q28" s="94" t="str">
        <f>IF(E28="","",#REF!-J28)</f>
        <v/>
      </c>
      <c r="R28" s="42" t="str">
        <f t="shared" si="2"/>
        <v/>
      </c>
      <c r="S28" s="67" t="str">
        <f>IF(P28="","",VLOOKUP(P28,#REF!,2,0))</f>
        <v/>
      </c>
      <c r="T28" s="23"/>
      <c r="U28" s="23"/>
      <c r="V28" s="41" t="str">
        <f t="shared" si="3"/>
        <v/>
      </c>
      <c r="W28" s="42" t="str">
        <f t="shared" si="4"/>
        <v/>
      </c>
      <c r="X28" s="42" t="str">
        <f t="shared" si="5"/>
        <v/>
      </c>
      <c r="Y28" s="43" t="str">
        <f t="shared" si="6"/>
        <v/>
      </c>
      <c r="Z28" s="23"/>
      <c r="AA28" s="23"/>
      <c r="AB28" s="23"/>
      <c r="AC28" s="23"/>
      <c r="AD28" s="41" t="str">
        <f t="shared" si="7"/>
        <v/>
      </c>
      <c r="AE28" s="88"/>
      <c r="AF28" s="26"/>
      <c r="AG28" s="26"/>
      <c r="AH28" s="26"/>
    </row>
    <row r="29" spans="1:34">
      <c r="A29" s="42">
        <v>26</v>
      </c>
      <c r="B29" s="42" t="s">
        <v>3</v>
      </c>
      <c r="C29" s="99"/>
      <c r="D29" s="42" t="str">
        <f t="shared" si="0"/>
        <v/>
      </c>
      <c r="E29" s="99"/>
      <c r="F29" s="26"/>
      <c r="G29" s="99"/>
      <c r="H29" s="42" t="str">
        <f t="shared" si="8"/>
        <v>_</v>
      </c>
      <c r="I29" s="99"/>
      <c r="J29" s="42" t="str">
        <f t="shared" si="1"/>
        <v/>
      </c>
      <c r="K29" s="70"/>
      <c r="L29" s="63"/>
      <c r="M29" s="64"/>
      <c r="N29" s="26"/>
      <c r="O29" s="26"/>
      <c r="P29" s="99"/>
      <c r="Q29" s="94" t="str">
        <f>IF(E29="","",#REF!-J29)</f>
        <v/>
      </c>
      <c r="R29" s="42" t="str">
        <f t="shared" si="2"/>
        <v/>
      </c>
      <c r="S29" s="67" t="str">
        <f>IF(P29="","",VLOOKUP(P29,#REF!,2,0))</f>
        <v/>
      </c>
      <c r="T29" s="23"/>
      <c r="U29" s="23"/>
      <c r="V29" s="41" t="str">
        <f t="shared" si="3"/>
        <v/>
      </c>
      <c r="W29" s="42" t="str">
        <f t="shared" si="4"/>
        <v/>
      </c>
      <c r="X29" s="42" t="str">
        <f t="shared" si="5"/>
        <v/>
      </c>
      <c r="Y29" s="43" t="str">
        <f t="shared" si="6"/>
        <v/>
      </c>
      <c r="Z29" s="23"/>
      <c r="AA29" s="23"/>
      <c r="AB29" s="23"/>
      <c r="AC29" s="23"/>
      <c r="AD29" s="41" t="str">
        <f t="shared" si="7"/>
        <v/>
      </c>
      <c r="AE29" s="88"/>
      <c r="AF29" s="26"/>
      <c r="AG29" s="26"/>
      <c r="AH29" s="26"/>
    </row>
    <row r="30" spans="1:34">
      <c r="A30" s="42">
        <v>27</v>
      </c>
      <c r="B30" s="42" t="s">
        <v>3</v>
      </c>
      <c r="C30" s="99"/>
      <c r="D30" s="42" t="str">
        <f t="shared" si="0"/>
        <v/>
      </c>
      <c r="E30" s="99"/>
      <c r="F30" s="26"/>
      <c r="G30" s="99"/>
      <c r="H30" s="42" t="str">
        <f t="shared" si="8"/>
        <v>_</v>
      </c>
      <c r="I30" s="99"/>
      <c r="J30" s="42" t="str">
        <f t="shared" si="1"/>
        <v/>
      </c>
      <c r="K30" s="70"/>
      <c r="L30" s="63"/>
      <c r="M30" s="64"/>
      <c r="N30" s="26"/>
      <c r="O30" s="26"/>
      <c r="P30" s="99"/>
      <c r="Q30" s="94" t="str">
        <f>IF(E30="","",#REF!-J30)</f>
        <v/>
      </c>
      <c r="R30" s="42" t="str">
        <f t="shared" si="2"/>
        <v/>
      </c>
      <c r="S30" s="67" t="str">
        <f>IF(P30="","",VLOOKUP(P30,#REF!,2,0))</f>
        <v/>
      </c>
      <c r="T30" s="23"/>
      <c r="U30" s="23"/>
      <c r="V30" s="41" t="str">
        <f t="shared" si="3"/>
        <v/>
      </c>
      <c r="W30" s="42" t="str">
        <f t="shared" si="4"/>
        <v/>
      </c>
      <c r="X30" s="42" t="str">
        <f t="shared" si="5"/>
        <v/>
      </c>
      <c r="Y30" s="43" t="str">
        <f t="shared" si="6"/>
        <v/>
      </c>
      <c r="Z30" s="23"/>
      <c r="AA30" s="23"/>
      <c r="AB30" s="23"/>
      <c r="AC30" s="23"/>
      <c r="AD30" s="41" t="str">
        <f t="shared" si="7"/>
        <v/>
      </c>
      <c r="AE30" s="88"/>
      <c r="AF30" s="26"/>
      <c r="AG30" s="26"/>
      <c r="AH30" s="26"/>
    </row>
    <row r="31" spans="1:34">
      <c r="A31" s="42">
        <v>28</v>
      </c>
      <c r="B31" s="42" t="s">
        <v>3</v>
      </c>
      <c r="C31" s="99"/>
      <c r="D31" s="42" t="str">
        <f t="shared" si="0"/>
        <v/>
      </c>
      <c r="E31" s="99"/>
      <c r="F31" s="26"/>
      <c r="G31" s="99"/>
      <c r="H31" s="42" t="str">
        <f t="shared" si="8"/>
        <v>_</v>
      </c>
      <c r="I31" s="99"/>
      <c r="J31" s="42" t="str">
        <f t="shared" si="1"/>
        <v/>
      </c>
      <c r="K31" s="70"/>
      <c r="L31" s="63"/>
      <c r="M31" s="64"/>
      <c r="N31" s="26"/>
      <c r="O31" s="26"/>
      <c r="P31" s="99"/>
      <c r="Q31" s="94" t="str">
        <f>IF(E31="","",#REF!-J31)</f>
        <v/>
      </c>
      <c r="R31" s="42" t="str">
        <f t="shared" si="2"/>
        <v/>
      </c>
      <c r="S31" s="67" t="str">
        <f>IF(P31="","",VLOOKUP(P31,#REF!,2,0))</f>
        <v/>
      </c>
      <c r="T31" s="23"/>
      <c r="U31" s="23"/>
      <c r="V31" s="41" t="str">
        <f t="shared" si="3"/>
        <v/>
      </c>
      <c r="W31" s="42" t="str">
        <f t="shared" si="4"/>
        <v/>
      </c>
      <c r="X31" s="42" t="str">
        <f t="shared" si="5"/>
        <v/>
      </c>
      <c r="Y31" s="43" t="str">
        <f t="shared" si="6"/>
        <v/>
      </c>
      <c r="Z31" s="23"/>
      <c r="AA31" s="23"/>
      <c r="AB31" s="23"/>
      <c r="AC31" s="23"/>
      <c r="AD31" s="41" t="str">
        <f t="shared" si="7"/>
        <v/>
      </c>
      <c r="AE31" s="88"/>
      <c r="AF31" s="26"/>
      <c r="AG31" s="26"/>
      <c r="AH31" s="26"/>
    </row>
    <row r="32" spans="1:34">
      <c r="A32" s="42">
        <v>29</v>
      </c>
      <c r="B32" s="42" t="s">
        <v>3</v>
      </c>
      <c r="C32" s="99"/>
      <c r="D32" s="42" t="str">
        <f t="shared" si="0"/>
        <v/>
      </c>
      <c r="E32" s="99"/>
      <c r="F32" s="26"/>
      <c r="G32" s="99"/>
      <c r="H32" s="42" t="str">
        <f t="shared" si="8"/>
        <v>_</v>
      </c>
      <c r="I32" s="99"/>
      <c r="J32" s="42" t="str">
        <f t="shared" si="1"/>
        <v/>
      </c>
      <c r="K32" s="70"/>
      <c r="L32" s="63"/>
      <c r="M32" s="64"/>
      <c r="N32" s="26"/>
      <c r="O32" s="26"/>
      <c r="P32" s="99"/>
      <c r="Q32" s="94" t="str">
        <f>IF(E32="","",#REF!-J32)</f>
        <v/>
      </c>
      <c r="R32" s="42" t="str">
        <f t="shared" si="2"/>
        <v/>
      </c>
      <c r="S32" s="67" t="str">
        <f>IF(P32="","",VLOOKUP(P32,#REF!,2,0))</f>
        <v/>
      </c>
      <c r="T32" s="23"/>
      <c r="U32" s="23"/>
      <c r="V32" s="41" t="str">
        <f t="shared" si="3"/>
        <v/>
      </c>
      <c r="W32" s="42" t="str">
        <f t="shared" si="4"/>
        <v/>
      </c>
      <c r="X32" s="42" t="str">
        <f t="shared" si="5"/>
        <v/>
      </c>
      <c r="Y32" s="43" t="str">
        <f t="shared" si="6"/>
        <v/>
      </c>
      <c r="Z32" s="23"/>
      <c r="AA32" s="23"/>
      <c r="AB32" s="23"/>
      <c r="AC32" s="23"/>
      <c r="AD32" s="41" t="str">
        <f t="shared" si="7"/>
        <v/>
      </c>
      <c r="AE32" s="88"/>
      <c r="AF32" s="26"/>
      <c r="AG32" s="26"/>
      <c r="AH32" s="26"/>
    </row>
    <row r="33" spans="1:34">
      <c r="A33" s="42">
        <v>30</v>
      </c>
      <c r="B33" s="42" t="s">
        <v>3</v>
      </c>
      <c r="C33" s="99"/>
      <c r="D33" s="42" t="str">
        <f t="shared" si="0"/>
        <v/>
      </c>
      <c r="E33" s="99"/>
      <c r="F33" s="26"/>
      <c r="G33" s="99"/>
      <c r="H33" s="42" t="str">
        <f t="shared" si="8"/>
        <v>_</v>
      </c>
      <c r="I33" s="99"/>
      <c r="J33" s="42" t="str">
        <f t="shared" si="1"/>
        <v/>
      </c>
      <c r="K33" s="70"/>
      <c r="L33" s="63"/>
      <c r="M33" s="64"/>
      <c r="N33" s="26"/>
      <c r="O33" s="26"/>
      <c r="P33" s="99"/>
      <c r="Q33" s="94" t="str">
        <f>IF(E33="","",#REF!-J33)</f>
        <v/>
      </c>
      <c r="R33" s="42" t="str">
        <f t="shared" si="2"/>
        <v/>
      </c>
      <c r="S33" s="67" t="str">
        <f>IF(P33="","",VLOOKUP(P33,#REF!,2,0))</f>
        <v/>
      </c>
      <c r="T33" s="23"/>
      <c r="U33" s="23"/>
      <c r="V33" s="41" t="str">
        <f t="shared" si="3"/>
        <v/>
      </c>
      <c r="W33" s="42" t="str">
        <f t="shared" si="4"/>
        <v/>
      </c>
      <c r="X33" s="42" t="str">
        <f t="shared" si="5"/>
        <v/>
      </c>
      <c r="Y33" s="43" t="str">
        <f t="shared" si="6"/>
        <v/>
      </c>
      <c r="Z33" s="23"/>
      <c r="AA33" s="23"/>
      <c r="AB33" s="23"/>
      <c r="AC33" s="23"/>
      <c r="AD33" s="41" t="str">
        <f t="shared" si="7"/>
        <v/>
      </c>
      <c r="AE33" s="88"/>
      <c r="AF33" s="26"/>
      <c r="AG33" s="26"/>
      <c r="AH33" s="26"/>
    </row>
    <row r="34" spans="1:34">
      <c r="A34" s="42">
        <v>31</v>
      </c>
      <c r="B34" s="42" t="s">
        <v>3</v>
      </c>
      <c r="C34" s="99"/>
      <c r="D34" s="42" t="str">
        <f t="shared" si="0"/>
        <v/>
      </c>
      <c r="E34" s="99"/>
      <c r="F34" s="26"/>
      <c r="G34" s="99"/>
      <c r="H34" s="42" t="str">
        <f t="shared" si="8"/>
        <v>_</v>
      </c>
      <c r="I34" s="99"/>
      <c r="J34" s="42" t="str">
        <f t="shared" si="1"/>
        <v/>
      </c>
      <c r="K34" s="70"/>
      <c r="L34" s="63"/>
      <c r="M34" s="64"/>
      <c r="N34" s="26"/>
      <c r="O34" s="26"/>
      <c r="P34" s="99"/>
      <c r="Q34" s="94" t="str">
        <f>IF(E34="","",#REF!-J34)</f>
        <v/>
      </c>
      <c r="R34" s="42" t="str">
        <f t="shared" si="2"/>
        <v/>
      </c>
      <c r="S34" s="67" t="str">
        <f>IF(P34="","",VLOOKUP(P34,#REF!,2,0))</f>
        <v/>
      </c>
      <c r="T34" s="23"/>
      <c r="U34" s="23"/>
      <c r="V34" s="41" t="str">
        <f t="shared" si="3"/>
        <v/>
      </c>
      <c r="W34" s="42" t="str">
        <f t="shared" si="4"/>
        <v/>
      </c>
      <c r="X34" s="42" t="str">
        <f t="shared" si="5"/>
        <v/>
      </c>
      <c r="Y34" s="43" t="str">
        <f t="shared" si="6"/>
        <v/>
      </c>
      <c r="Z34" s="23"/>
      <c r="AA34" s="23"/>
      <c r="AB34" s="23"/>
      <c r="AC34" s="23"/>
      <c r="AD34" s="41" t="str">
        <f t="shared" si="7"/>
        <v/>
      </c>
      <c r="AE34" s="88"/>
      <c r="AF34" s="26"/>
      <c r="AG34" s="26"/>
      <c r="AH34" s="26"/>
    </row>
    <row r="35" spans="1:34">
      <c r="A35" s="42">
        <v>32</v>
      </c>
      <c r="B35" s="42" t="s">
        <v>3</v>
      </c>
      <c r="C35" s="99"/>
      <c r="D35" s="42" t="str">
        <f t="shared" si="0"/>
        <v/>
      </c>
      <c r="E35" s="99"/>
      <c r="F35" s="26"/>
      <c r="G35" s="99"/>
      <c r="H35" s="42" t="str">
        <f t="shared" si="8"/>
        <v>_</v>
      </c>
      <c r="I35" s="99"/>
      <c r="J35" s="42" t="str">
        <f t="shared" si="1"/>
        <v/>
      </c>
      <c r="K35" s="70"/>
      <c r="L35" s="63"/>
      <c r="M35" s="64"/>
      <c r="N35" s="26"/>
      <c r="O35" s="26"/>
      <c r="P35" s="99"/>
      <c r="Q35" s="94" t="str">
        <f>IF(E35="","",#REF!-J35)</f>
        <v/>
      </c>
      <c r="R35" s="42" t="str">
        <f t="shared" si="2"/>
        <v/>
      </c>
      <c r="S35" s="67" t="str">
        <f>IF(P35="","",VLOOKUP(P35,#REF!,2,0))</f>
        <v/>
      </c>
      <c r="T35" s="23"/>
      <c r="U35" s="23"/>
      <c r="V35" s="41" t="str">
        <f t="shared" si="3"/>
        <v/>
      </c>
      <c r="W35" s="42" t="str">
        <f t="shared" si="4"/>
        <v/>
      </c>
      <c r="X35" s="42" t="str">
        <f t="shared" si="5"/>
        <v/>
      </c>
      <c r="Y35" s="43" t="str">
        <f t="shared" si="6"/>
        <v/>
      </c>
      <c r="Z35" s="23"/>
      <c r="AA35" s="23"/>
      <c r="AB35" s="23"/>
      <c r="AC35" s="23"/>
      <c r="AD35" s="41" t="str">
        <f t="shared" si="7"/>
        <v/>
      </c>
      <c r="AE35" s="88"/>
      <c r="AF35" s="26"/>
      <c r="AG35" s="26"/>
      <c r="AH35" s="26"/>
    </row>
    <row r="36" spans="1:34">
      <c r="A36" s="42">
        <v>33</v>
      </c>
      <c r="B36" s="42" t="s">
        <v>3</v>
      </c>
      <c r="C36" s="99"/>
      <c r="D36" s="42" t="str">
        <f t="shared" si="0"/>
        <v/>
      </c>
      <c r="E36" s="99"/>
      <c r="F36" s="26"/>
      <c r="G36" s="99"/>
      <c r="H36" s="42" t="str">
        <f t="shared" si="8"/>
        <v>_</v>
      </c>
      <c r="I36" s="99"/>
      <c r="J36" s="42" t="str">
        <f t="shared" si="1"/>
        <v/>
      </c>
      <c r="K36" s="70"/>
      <c r="L36" s="63"/>
      <c r="M36" s="64"/>
      <c r="N36" s="26"/>
      <c r="O36" s="26"/>
      <c r="P36" s="99"/>
      <c r="Q36" s="94" t="str">
        <f>IF(E36="","",#REF!-J36)</f>
        <v/>
      </c>
      <c r="R36" s="42" t="str">
        <f t="shared" si="2"/>
        <v/>
      </c>
      <c r="S36" s="67" t="str">
        <f>IF(P36="","",VLOOKUP(P36,#REF!,2,0))</f>
        <v/>
      </c>
      <c r="T36" s="23"/>
      <c r="U36" s="23"/>
      <c r="V36" s="41" t="str">
        <f t="shared" si="3"/>
        <v/>
      </c>
      <c r="W36" s="42" t="str">
        <f t="shared" si="4"/>
        <v/>
      </c>
      <c r="X36" s="42" t="str">
        <f t="shared" si="5"/>
        <v/>
      </c>
      <c r="Y36" s="43" t="str">
        <f t="shared" si="6"/>
        <v/>
      </c>
      <c r="Z36" s="23"/>
      <c r="AA36" s="23"/>
      <c r="AB36" s="23"/>
      <c r="AC36" s="23"/>
      <c r="AD36" s="41" t="str">
        <f t="shared" si="7"/>
        <v/>
      </c>
      <c r="AE36" s="88"/>
      <c r="AF36" s="26"/>
      <c r="AG36" s="26"/>
      <c r="AH36" s="26"/>
    </row>
    <row r="37" spans="1:34">
      <c r="A37" s="42">
        <v>34</v>
      </c>
      <c r="B37" s="42" t="s">
        <v>3</v>
      </c>
      <c r="C37" s="99"/>
      <c r="D37" s="42" t="str">
        <f t="shared" si="0"/>
        <v/>
      </c>
      <c r="E37" s="99"/>
      <c r="F37" s="26"/>
      <c r="G37" s="99"/>
      <c r="H37" s="42" t="str">
        <f t="shared" si="8"/>
        <v>_</v>
      </c>
      <c r="I37" s="99"/>
      <c r="J37" s="42" t="str">
        <f t="shared" si="1"/>
        <v/>
      </c>
      <c r="K37" s="70"/>
      <c r="L37" s="63"/>
      <c r="M37" s="64"/>
      <c r="N37" s="26"/>
      <c r="O37" s="26"/>
      <c r="P37" s="99"/>
      <c r="Q37" s="94" t="str">
        <f>IF(E37="","",#REF!-J37)</f>
        <v/>
      </c>
      <c r="R37" s="42" t="str">
        <f t="shared" si="2"/>
        <v/>
      </c>
      <c r="S37" s="67" t="str">
        <f>IF(P37="","",VLOOKUP(P37,#REF!,2,0))</f>
        <v/>
      </c>
      <c r="T37" s="23"/>
      <c r="U37" s="23"/>
      <c r="V37" s="41" t="str">
        <f t="shared" si="3"/>
        <v/>
      </c>
      <c r="W37" s="42" t="str">
        <f t="shared" si="4"/>
        <v/>
      </c>
      <c r="X37" s="42" t="str">
        <f t="shared" si="5"/>
        <v/>
      </c>
      <c r="Y37" s="43" t="str">
        <f t="shared" si="6"/>
        <v/>
      </c>
      <c r="Z37" s="23"/>
      <c r="AA37" s="23"/>
      <c r="AB37" s="23"/>
      <c r="AC37" s="23"/>
      <c r="AD37" s="41" t="str">
        <f t="shared" si="7"/>
        <v/>
      </c>
      <c r="AE37" s="88"/>
      <c r="AF37" s="26"/>
      <c r="AG37" s="26"/>
      <c r="AH37" s="26"/>
    </row>
    <row r="38" spans="1:34">
      <c r="A38" s="42">
        <v>35</v>
      </c>
      <c r="B38" s="42" t="s">
        <v>3</v>
      </c>
      <c r="C38" s="99"/>
      <c r="D38" s="42" t="str">
        <f t="shared" si="0"/>
        <v/>
      </c>
      <c r="E38" s="99"/>
      <c r="F38" s="26"/>
      <c r="G38" s="99"/>
      <c r="H38" s="42" t="str">
        <f t="shared" si="8"/>
        <v>_</v>
      </c>
      <c r="I38" s="99"/>
      <c r="J38" s="42" t="str">
        <f t="shared" si="1"/>
        <v/>
      </c>
      <c r="K38" s="70"/>
      <c r="L38" s="63"/>
      <c r="M38" s="64"/>
      <c r="N38" s="26"/>
      <c r="O38" s="26"/>
      <c r="P38" s="99"/>
      <c r="Q38" s="94" t="str">
        <f>IF(E38="","",#REF!-J38)</f>
        <v/>
      </c>
      <c r="R38" s="42" t="str">
        <f t="shared" si="2"/>
        <v/>
      </c>
      <c r="S38" s="67" t="str">
        <f>IF(P38="","",VLOOKUP(P38,#REF!,2,0))</f>
        <v/>
      </c>
      <c r="T38" s="23"/>
      <c r="U38" s="23"/>
      <c r="V38" s="41" t="str">
        <f t="shared" si="3"/>
        <v/>
      </c>
      <c r="W38" s="42" t="str">
        <f t="shared" si="4"/>
        <v/>
      </c>
      <c r="X38" s="42" t="str">
        <f t="shared" si="5"/>
        <v/>
      </c>
      <c r="Y38" s="43" t="str">
        <f t="shared" si="6"/>
        <v/>
      </c>
      <c r="Z38" s="23"/>
      <c r="AA38" s="23"/>
      <c r="AB38" s="23"/>
      <c r="AC38" s="23"/>
      <c r="AD38" s="41" t="str">
        <f t="shared" si="7"/>
        <v/>
      </c>
      <c r="AE38" s="88"/>
      <c r="AF38" s="26"/>
      <c r="AG38" s="26"/>
      <c r="AH38" s="26"/>
    </row>
    <row r="39" spans="1:34">
      <c r="A39" s="42">
        <v>36</v>
      </c>
      <c r="B39" s="42" t="s">
        <v>3</v>
      </c>
      <c r="C39" s="99"/>
      <c r="D39" s="42" t="str">
        <f t="shared" si="0"/>
        <v/>
      </c>
      <c r="E39" s="99"/>
      <c r="F39" s="26"/>
      <c r="G39" s="99"/>
      <c r="H39" s="42" t="str">
        <f t="shared" si="8"/>
        <v>_</v>
      </c>
      <c r="I39" s="99"/>
      <c r="J39" s="42" t="str">
        <f t="shared" si="1"/>
        <v/>
      </c>
      <c r="K39" s="70"/>
      <c r="L39" s="63"/>
      <c r="M39" s="64"/>
      <c r="N39" s="26"/>
      <c r="O39" s="26"/>
      <c r="P39" s="99"/>
      <c r="Q39" s="94" t="str">
        <f>IF(E39="","",#REF!-J39)</f>
        <v/>
      </c>
      <c r="R39" s="42" t="str">
        <f t="shared" si="2"/>
        <v/>
      </c>
      <c r="S39" s="67" t="str">
        <f>IF(P39="","",VLOOKUP(P39,#REF!,2,0))</f>
        <v/>
      </c>
      <c r="T39" s="23"/>
      <c r="U39" s="23"/>
      <c r="V39" s="41" t="str">
        <f t="shared" si="3"/>
        <v/>
      </c>
      <c r="W39" s="42" t="str">
        <f t="shared" si="4"/>
        <v/>
      </c>
      <c r="X39" s="42" t="str">
        <f t="shared" si="5"/>
        <v/>
      </c>
      <c r="Y39" s="43" t="str">
        <f t="shared" si="6"/>
        <v/>
      </c>
      <c r="Z39" s="23"/>
      <c r="AA39" s="23"/>
      <c r="AB39" s="23"/>
      <c r="AC39" s="23"/>
      <c r="AD39" s="41" t="str">
        <f t="shared" si="7"/>
        <v/>
      </c>
      <c r="AE39" s="88"/>
      <c r="AF39" s="26"/>
      <c r="AG39" s="26"/>
      <c r="AH39" s="26"/>
    </row>
    <row r="40" spans="1:34">
      <c r="A40" s="42">
        <v>37</v>
      </c>
      <c r="B40" s="42" t="s">
        <v>3</v>
      </c>
      <c r="C40" s="99"/>
      <c r="D40" s="42" t="str">
        <f t="shared" si="0"/>
        <v/>
      </c>
      <c r="E40" s="99"/>
      <c r="F40" s="26"/>
      <c r="G40" s="99"/>
      <c r="H40" s="42" t="str">
        <f t="shared" si="8"/>
        <v>_</v>
      </c>
      <c r="I40" s="99"/>
      <c r="J40" s="42" t="str">
        <f t="shared" si="1"/>
        <v/>
      </c>
      <c r="K40" s="70"/>
      <c r="L40" s="63"/>
      <c r="M40" s="64"/>
      <c r="N40" s="26"/>
      <c r="O40" s="26"/>
      <c r="P40" s="99"/>
      <c r="Q40" s="94" t="str">
        <f>IF(E40="","",#REF!-J40)</f>
        <v/>
      </c>
      <c r="R40" s="42" t="str">
        <f t="shared" si="2"/>
        <v/>
      </c>
      <c r="S40" s="67" t="str">
        <f>IF(P40="","",VLOOKUP(P40,#REF!,2,0))</f>
        <v/>
      </c>
      <c r="T40" s="23"/>
      <c r="U40" s="23"/>
      <c r="V40" s="41" t="str">
        <f t="shared" si="3"/>
        <v/>
      </c>
      <c r="W40" s="42" t="str">
        <f t="shared" si="4"/>
        <v/>
      </c>
      <c r="X40" s="42" t="str">
        <f t="shared" si="5"/>
        <v/>
      </c>
      <c r="Y40" s="43" t="str">
        <f t="shared" si="6"/>
        <v/>
      </c>
      <c r="Z40" s="23"/>
      <c r="AA40" s="23"/>
      <c r="AB40" s="23"/>
      <c r="AC40" s="23"/>
      <c r="AD40" s="41" t="str">
        <f t="shared" si="7"/>
        <v/>
      </c>
      <c r="AE40" s="88"/>
      <c r="AF40" s="26"/>
      <c r="AG40" s="26"/>
      <c r="AH40" s="26"/>
    </row>
    <row r="41" spans="1:34">
      <c r="A41" s="42">
        <v>38</v>
      </c>
      <c r="B41" s="42" t="s">
        <v>3</v>
      </c>
      <c r="C41" s="99"/>
      <c r="D41" s="42" t="str">
        <f t="shared" si="0"/>
        <v/>
      </c>
      <c r="E41" s="99"/>
      <c r="F41" s="26"/>
      <c r="G41" s="99"/>
      <c r="H41" s="42" t="str">
        <f t="shared" si="8"/>
        <v>_</v>
      </c>
      <c r="I41" s="99"/>
      <c r="J41" s="42" t="str">
        <f t="shared" si="1"/>
        <v/>
      </c>
      <c r="K41" s="70"/>
      <c r="L41" s="63"/>
      <c r="M41" s="64"/>
      <c r="N41" s="26"/>
      <c r="O41" s="26"/>
      <c r="P41" s="99"/>
      <c r="Q41" s="94" t="str">
        <f>IF(E41="","",#REF!-J41)</f>
        <v/>
      </c>
      <c r="R41" s="42" t="str">
        <f t="shared" si="2"/>
        <v/>
      </c>
      <c r="S41" s="67" t="str">
        <f>IF(P41="","",VLOOKUP(P41,#REF!,2,0))</f>
        <v/>
      </c>
      <c r="T41" s="23"/>
      <c r="U41" s="23"/>
      <c r="V41" s="41" t="str">
        <f t="shared" si="3"/>
        <v/>
      </c>
      <c r="W41" s="42" t="str">
        <f t="shared" si="4"/>
        <v/>
      </c>
      <c r="X41" s="42" t="str">
        <f t="shared" si="5"/>
        <v/>
      </c>
      <c r="Y41" s="43" t="str">
        <f t="shared" si="6"/>
        <v/>
      </c>
      <c r="Z41" s="23"/>
      <c r="AA41" s="23"/>
      <c r="AB41" s="23"/>
      <c r="AC41" s="23"/>
      <c r="AD41" s="41" t="str">
        <f t="shared" si="7"/>
        <v/>
      </c>
      <c r="AE41" s="88"/>
      <c r="AF41" s="26"/>
      <c r="AG41" s="26"/>
      <c r="AH41" s="26"/>
    </row>
    <row r="42" spans="1:34">
      <c r="A42" s="42">
        <v>39</v>
      </c>
      <c r="B42" s="42" t="s">
        <v>3</v>
      </c>
      <c r="C42" s="99"/>
      <c r="D42" s="42" t="str">
        <f t="shared" si="0"/>
        <v/>
      </c>
      <c r="E42" s="99"/>
      <c r="F42" s="26"/>
      <c r="G42" s="99"/>
      <c r="H42" s="42" t="str">
        <f t="shared" si="8"/>
        <v>_</v>
      </c>
      <c r="I42" s="99"/>
      <c r="J42" s="42" t="str">
        <f t="shared" si="1"/>
        <v/>
      </c>
      <c r="K42" s="70"/>
      <c r="L42" s="63"/>
      <c r="M42" s="64"/>
      <c r="N42" s="26"/>
      <c r="O42" s="26"/>
      <c r="P42" s="99"/>
      <c r="Q42" s="94" t="str">
        <f>IF(E42="","",#REF!-J42)</f>
        <v/>
      </c>
      <c r="R42" s="42" t="str">
        <f t="shared" si="2"/>
        <v/>
      </c>
      <c r="S42" s="67" t="str">
        <f>IF(P42="","",VLOOKUP(P42,#REF!,2,0))</f>
        <v/>
      </c>
      <c r="T42" s="23"/>
      <c r="U42" s="23"/>
      <c r="V42" s="41" t="str">
        <f t="shared" si="3"/>
        <v/>
      </c>
      <c r="W42" s="42" t="str">
        <f t="shared" si="4"/>
        <v/>
      </c>
      <c r="X42" s="42" t="str">
        <f t="shared" si="5"/>
        <v/>
      </c>
      <c r="Y42" s="43" t="str">
        <f t="shared" si="6"/>
        <v/>
      </c>
      <c r="Z42" s="23"/>
      <c r="AA42" s="23"/>
      <c r="AB42" s="23"/>
      <c r="AC42" s="23"/>
      <c r="AD42" s="41" t="str">
        <f t="shared" si="7"/>
        <v/>
      </c>
      <c r="AE42" s="88"/>
      <c r="AF42" s="26"/>
      <c r="AG42" s="26"/>
      <c r="AH42" s="26"/>
    </row>
    <row r="43" spans="1:34">
      <c r="A43" s="42">
        <v>40</v>
      </c>
      <c r="B43" s="42" t="s">
        <v>3</v>
      </c>
      <c r="C43" s="99"/>
      <c r="D43" s="42" t="str">
        <f t="shared" si="0"/>
        <v/>
      </c>
      <c r="E43" s="99"/>
      <c r="F43" s="26"/>
      <c r="G43" s="99"/>
      <c r="H43" s="42" t="str">
        <f t="shared" si="8"/>
        <v>_</v>
      </c>
      <c r="I43" s="99"/>
      <c r="J43" s="42" t="str">
        <f t="shared" si="1"/>
        <v/>
      </c>
      <c r="K43" s="70"/>
      <c r="L43" s="63"/>
      <c r="M43" s="64"/>
      <c r="N43" s="26"/>
      <c r="O43" s="26"/>
      <c r="P43" s="99"/>
      <c r="Q43" s="94" t="str">
        <f>IF(E43="","",#REF!-J43)</f>
        <v/>
      </c>
      <c r="R43" s="42" t="str">
        <f t="shared" si="2"/>
        <v/>
      </c>
      <c r="S43" s="67" t="str">
        <f>IF(P43="","",VLOOKUP(P43,#REF!,2,0))</f>
        <v/>
      </c>
      <c r="T43" s="23"/>
      <c r="U43" s="23"/>
      <c r="V43" s="41" t="str">
        <f t="shared" si="3"/>
        <v/>
      </c>
      <c r="W43" s="42" t="str">
        <f t="shared" si="4"/>
        <v/>
      </c>
      <c r="X43" s="42" t="str">
        <f t="shared" si="5"/>
        <v/>
      </c>
      <c r="Y43" s="43" t="str">
        <f t="shared" si="6"/>
        <v/>
      </c>
      <c r="Z43" s="23"/>
      <c r="AA43" s="23"/>
      <c r="AB43" s="23"/>
      <c r="AC43" s="23"/>
      <c r="AD43" s="41" t="str">
        <f t="shared" si="7"/>
        <v/>
      </c>
      <c r="AE43" s="88"/>
      <c r="AF43" s="26"/>
      <c r="AG43" s="26"/>
      <c r="AH43" s="26"/>
    </row>
    <row r="44" spans="1:34">
      <c r="A44" s="42">
        <v>41</v>
      </c>
      <c r="B44" s="42" t="s">
        <v>3</v>
      </c>
      <c r="C44" s="99"/>
      <c r="D44" s="42" t="str">
        <f t="shared" si="0"/>
        <v/>
      </c>
      <c r="E44" s="99"/>
      <c r="F44" s="26"/>
      <c r="G44" s="99"/>
      <c r="H44" s="42" t="str">
        <f t="shared" si="8"/>
        <v>_</v>
      </c>
      <c r="I44" s="99"/>
      <c r="J44" s="42" t="str">
        <f t="shared" si="1"/>
        <v/>
      </c>
      <c r="K44" s="70"/>
      <c r="L44" s="63"/>
      <c r="M44" s="64"/>
      <c r="N44" s="26"/>
      <c r="O44" s="26"/>
      <c r="P44" s="99"/>
      <c r="Q44" s="94" t="str">
        <f>IF(E44="","",#REF!-J44)</f>
        <v/>
      </c>
      <c r="R44" s="42" t="str">
        <f t="shared" si="2"/>
        <v/>
      </c>
      <c r="S44" s="67" t="str">
        <f>IF(P44="","",VLOOKUP(P44,#REF!,2,0))</f>
        <v/>
      </c>
      <c r="T44" s="23"/>
      <c r="U44" s="23"/>
      <c r="V44" s="41" t="str">
        <f t="shared" si="3"/>
        <v/>
      </c>
      <c r="W44" s="42" t="str">
        <f t="shared" si="4"/>
        <v/>
      </c>
      <c r="X44" s="42" t="str">
        <f t="shared" si="5"/>
        <v/>
      </c>
      <c r="Y44" s="43" t="str">
        <f t="shared" si="6"/>
        <v/>
      </c>
      <c r="Z44" s="23"/>
      <c r="AA44" s="23"/>
      <c r="AB44" s="23"/>
      <c r="AC44" s="23"/>
      <c r="AD44" s="41" t="str">
        <f t="shared" si="7"/>
        <v/>
      </c>
      <c r="AE44" s="88"/>
      <c r="AF44" s="26"/>
      <c r="AG44" s="26"/>
      <c r="AH44" s="26"/>
    </row>
    <row r="45" spans="1:34">
      <c r="A45" s="42">
        <v>42</v>
      </c>
      <c r="B45" s="42" t="s">
        <v>3</v>
      </c>
      <c r="C45" s="99"/>
      <c r="D45" s="42" t="str">
        <f t="shared" si="0"/>
        <v/>
      </c>
      <c r="E45" s="99"/>
      <c r="F45" s="26"/>
      <c r="G45" s="99"/>
      <c r="H45" s="42" t="str">
        <f t="shared" si="8"/>
        <v>_</v>
      </c>
      <c r="I45" s="99"/>
      <c r="J45" s="42" t="str">
        <f t="shared" si="1"/>
        <v/>
      </c>
      <c r="K45" s="70"/>
      <c r="L45" s="63"/>
      <c r="M45" s="64"/>
      <c r="N45" s="26"/>
      <c r="O45" s="26"/>
      <c r="P45" s="99"/>
      <c r="Q45" s="94" t="str">
        <f>IF(E45="","",#REF!-J45)</f>
        <v/>
      </c>
      <c r="R45" s="42" t="str">
        <f t="shared" si="2"/>
        <v/>
      </c>
      <c r="S45" s="67" t="str">
        <f>IF(P45="","",VLOOKUP(P45,#REF!,2,0))</f>
        <v/>
      </c>
      <c r="T45" s="23"/>
      <c r="U45" s="23"/>
      <c r="V45" s="41" t="str">
        <f t="shared" si="3"/>
        <v/>
      </c>
      <c r="W45" s="42" t="str">
        <f t="shared" si="4"/>
        <v/>
      </c>
      <c r="X45" s="42" t="str">
        <f t="shared" si="5"/>
        <v/>
      </c>
      <c r="Y45" s="43" t="str">
        <f t="shared" si="6"/>
        <v/>
      </c>
      <c r="Z45" s="23"/>
      <c r="AA45" s="23"/>
      <c r="AB45" s="23"/>
      <c r="AC45" s="23"/>
      <c r="AD45" s="41" t="str">
        <f t="shared" si="7"/>
        <v/>
      </c>
      <c r="AE45" s="88"/>
      <c r="AF45" s="26"/>
      <c r="AG45" s="26"/>
      <c r="AH45" s="26"/>
    </row>
    <row r="46" spans="1:34">
      <c r="A46" s="42">
        <v>43</v>
      </c>
      <c r="B46" s="42" t="s">
        <v>3</v>
      </c>
      <c r="C46" s="99"/>
      <c r="D46" s="42" t="str">
        <f t="shared" si="0"/>
        <v/>
      </c>
      <c r="E46" s="99"/>
      <c r="F46" s="26"/>
      <c r="G46" s="99"/>
      <c r="H46" s="42" t="str">
        <f t="shared" si="8"/>
        <v>_</v>
      </c>
      <c r="I46" s="99"/>
      <c r="J46" s="42" t="str">
        <f t="shared" si="1"/>
        <v/>
      </c>
      <c r="K46" s="70"/>
      <c r="L46" s="63"/>
      <c r="M46" s="64"/>
      <c r="N46" s="26"/>
      <c r="O46" s="26"/>
      <c r="P46" s="99"/>
      <c r="Q46" s="94" t="str">
        <f>IF(E46="","",#REF!-J46)</f>
        <v/>
      </c>
      <c r="R46" s="42" t="str">
        <f t="shared" si="2"/>
        <v/>
      </c>
      <c r="S46" s="67" t="str">
        <f>IF(P46="","",VLOOKUP(P46,#REF!,2,0))</f>
        <v/>
      </c>
      <c r="T46" s="23"/>
      <c r="U46" s="23"/>
      <c r="V46" s="41" t="str">
        <f t="shared" si="3"/>
        <v/>
      </c>
      <c r="W46" s="42" t="str">
        <f t="shared" si="4"/>
        <v/>
      </c>
      <c r="X46" s="42" t="str">
        <f t="shared" si="5"/>
        <v/>
      </c>
      <c r="Y46" s="43" t="str">
        <f t="shared" si="6"/>
        <v/>
      </c>
      <c r="Z46" s="23"/>
      <c r="AA46" s="23"/>
      <c r="AB46" s="23"/>
      <c r="AC46" s="23"/>
      <c r="AD46" s="41" t="str">
        <f t="shared" si="7"/>
        <v/>
      </c>
      <c r="AE46" s="88"/>
      <c r="AF46" s="26"/>
      <c r="AG46" s="26"/>
      <c r="AH46" s="26"/>
    </row>
    <row r="47" spans="1:34">
      <c r="A47" s="42">
        <v>44</v>
      </c>
      <c r="B47" s="42" t="s">
        <v>3</v>
      </c>
      <c r="C47" s="99"/>
      <c r="D47" s="42" t="str">
        <f t="shared" si="0"/>
        <v/>
      </c>
      <c r="E47" s="99"/>
      <c r="F47" s="26"/>
      <c r="G47" s="99"/>
      <c r="H47" s="42" t="str">
        <f t="shared" si="8"/>
        <v>_</v>
      </c>
      <c r="I47" s="99"/>
      <c r="J47" s="42" t="str">
        <f t="shared" si="1"/>
        <v/>
      </c>
      <c r="K47" s="70"/>
      <c r="L47" s="63"/>
      <c r="M47" s="64"/>
      <c r="N47" s="26"/>
      <c r="O47" s="26"/>
      <c r="P47" s="99"/>
      <c r="Q47" s="94" t="str">
        <f>IF(E47="","",#REF!-J47)</f>
        <v/>
      </c>
      <c r="R47" s="42" t="str">
        <f t="shared" si="2"/>
        <v/>
      </c>
      <c r="S47" s="67" t="str">
        <f>IF(P47="","",VLOOKUP(P47,#REF!,2,0))</f>
        <v/>
      </c>
      <c r="T47" s="23"/>
      <c r="U47" s="23"/>
      <c r="V47" s="41" t="str">
        <f t="shared" si="3"/>
        <v/>
      </c>
      <c r="W47" s="42" t="str">
        <f t="shared" si="4"/>
        <v/>
      </c>
      <c r="X47" s="42" t="str">
        <f t="shared" si="5"/>
        <v/>
      </c>
      <c r="Y47" s="43" t="str">
        <f t="shared" si="6"/>
        <v/>
      </c>
      <c r="Z47" s="23"/>
      <c r="AA47" s="23"/>
      <c r="AB47" s="23"/>
      <c r="AC47" s="23"/>
      <c r="AD47" s="41" t="str">
        <f t="shared" si="7"/>
        <v/>
      </c>
      <c r="AE47" s="88"/>
      <c r="AF47" s="26"/>
      <c r="AG47" s="26"/>
      <c r="AH47" s="26"/>
    </row>
    <row r="48" spans="1:34">
      <c r="A48" s="42">
        <v>45</v>
      </c>
      <c r="B48" s="42" t="s">
        <v>3</v>
      </c>
      <c r="C48" s="99"/>
      <c r="D48" s="42" t="str">
        <f t="shared" si="0"/>
        <v/>
      </c>
      <c r="E48" s="99"/>
      <c r="F48" s="26"/>
      <c r="G48" s="99"/>
      <c r="H48" s="42" t="str">
        <f t="shared" si="8"/>
        <v>_</v>
      </c>
      <c r="I48" s="99"/>
      <c r="J48" s="42" t="str">
        <f t="shared" si="1"/>
        <v/>
      </c>
      <c r="K48" s="70"/>
      <c r="L48" s="63"/>
      <c r="M48" s="64"/>
      <c r="N48" s="26"/>
      <c r="O48" s="26"/>
      <c r="P48" s="99"/>
      <c r="Q48" s="94" t="str">
        <f>IF(E48="","",#REF!-J48)</f>
        <v/>
      </c>
      <c r="R48" s="42" t="str">
        <f t="shared" si="2"/>
        <v/>
      </c>
      <c r="S48" s="67" t="str">
        <f>IF(P48="","",VLOOKUP(P48,#REF!,2,0))</f>
        <v/>
      </c>
      <c r="T48" s="23"/>
      <c r="U48" s="23"/>
      <c r="V48" s="41" t="str">
        <f t="shared" si="3"/>
        <v/>
      </c>
      <c r="W48" s="42" t="str">
        <f t="shared" si="4"/>
        <v/>
      </c>
      <c r="X48" s="42" t="str">
        <f t="shared" si="5"/>
        <v/>
      </c>
      <c r="Y48" s="43" t="str">
        <f t="shared" si="6"/>
        <v/>
      </c>
      <c r="Z48" s="23"/>
      <c r="AA48" s="23"/>
      <c r="AB48" s="23"/>
      <c r="AC48" s="23"/>
      <c r="AD48" s="41" t="str">
        <f t="shared" si="7"/>
        <v/>
      </c>
      <c r="AE48" s="88"/>
      <c r="AF48" s="26"/>
      <c r="AG48" s="26"/>
      <c r="AH48" s="26"/>
    </row>
    <row r="49" spans="1:34">
      <c r="A49" s="42">
        <v>46</v>
      </c>
      <c r="B49" s="42" t="s">
        <v>3</v>
      </c>
      <c r="C49" s="99"/>
      <c r="D49" s="42" t="str">
        <f t="shared" si="0"/>
        <v/>
      </c>
      <c r="E49" s="99"/>
      <c r="F49" s="26"/>
      <c r="G49" s="99"/>
      <c r="H49" s="42" t="str">
        <f t="shared" si="8"/>
        <v>_</v>
      </c>
      <c r="I49" s="99"/>
      <c r="J49" s="42" t="str">
        <f t="shared" si="1"/>
        <v/>
      </c>
      <c r="K49" s="70"/>
      <c r="L49" s="63"/>
      <c r="M49" s="64"/>
      <c r="N49" s="26"/>
      <c r="O49" s="26"/>
      <c r="P49" s="99"/>
      <c r="Q49" s="94" t="str">
        <f>IF(E49="","",#REF!-J49)</f>
        <v/>
      </c>
      <c r="R49" s="42" t="str">
        <f t="shared" si="2"/>
        <v/>
      </c>
      <c r="S49" s="67" t="str">
        <f>IF(P49="","",VLOOKUP(P49,#REF!,2,0))</f>
        <v/>
      </c>
      <c r="T49" s="23"/>
      <c r="U49" s="23"/>
      <c r="V49" s="41" t="str">
        <f t="shared" si="3"/>
        <v/>
      </c>
      <c r="W49" s="42" t="str">
        <f t="shared" si="4"/>
        <v/>
      </c>
      <c r="X49" s="42" t="str">
        <f t="shared" si="5"/>
        <v/>
      </c>
      <c r="Y49" s="43" t="str">
        <f t="shared" si="6"/>
        <v/>
      </c>
      <c r="Z49" s="23"/>
      <c r="AA49" s="23"/>
      <c r="AB49" s="23"/>
      <c r="AC49" s="23"/>
      <c r="AD49" s="41" t="str">
        <f t="shared" si="7"/>
        <v/>
      </c>
      <c r="AE49" s="88"/>
      <c r="AF49" s="26"/>
      <c r="AG49" s="26"/>
      <c r="AH49" s="26"/>
    </row>
    <row r="50" spans="1:34">
      <c r="A50" s="42">
        <v>47</v>
      </c>
      <c r="B50" s="42" t="s">
        <v>3</v>
      </c>
      <c r="C50" s="99"/>
      <c r="D50" s="42" t="str">
        <f t="shared" si="0"/>
        <v/>
      </c>
      <c r="E50" s="99"/>
      <c r="F50" s="26"/>
      <c r="G50" s="99"/>
      <c r="H50" s="42" t="str">
        <f t="shared" si="8"/>
        <v>_</v>
      </c>
      <c r="I50" s="99"/>
      <c r="J50" s="42" t="str">
        <f t="shared" si="1"/>
        <v/>
      </c>
      <c r="K50" s="70"/>
      <c r="L50" s="63"/>
      <c r="M50" s="64"/>
      <c r="N50" s="26"/>
      <c r="O50" s="26"/>
      <c r="P50" s="99"/>
      <c r="Q50" s="94" t="str">
        <f>IF(E50="","",#REF!-J50)</f>
        <v/>
      </c>
      <c r="R50" s="42" t="str">
        <f t="shared" si="2"/>
        <v/>
      </c>
      <c r="S50" s="67" t="str">
        <f>IF(P50="","",VLOOKUP(P50,#REF!,2,0))</f>
        <v/>
      </c>
      <c r="T50" s="23"/>
      <c r="U50" s="23"/>
      <c r="V50" s="41" t="str">
        <f t="shared" si="3"/>
        <v/>
      </c>
      <c r="W50" s="42" t="str">
        <f t="shared" si="4"/>
        <v/>
      </c>
      <c r="X50" s="42" t="str">
        <f t="shared" si="5"/>
        <v/>
      </c>
      <c r="Y50" s="43" t="str">
        <f t="shared" si="6"/>
        <v/>
      </c>
      <c r="Z50" s="23"/>
      <c r="AA50" s="23"/>
      <c r="AB50" s="23"/>
      <c r="AC50" s="23"/>
      <c r="AD50" s="41" t="str">
        <f t="shared" si="7"/>
        <v/>
      </c>
      <c r="AE50" s="88"/>
      <c r="AF50" s="26"/>
      <c r="AG50" s="26"/>
      <c r="AH50" s="26"/>
    </row>
    <row r="51" spans="1:34">
      <c r="A51" s="42">
        <v>48</v>
      </c>
      <c r="B51" s="42" t="s">
        <v>3</v>
      </c>
      <c r="C51" s="99"/>
      <c r="D51" s="42" t="str">
        <f t="shared" si="0"/>
        <v/>
      </c>
      <c r="E51" s="99"/>
      <c r="F51" s="26"/>
      <c r="G51" s="99"/>
      <c r="H51" s="42" t="str">
        <f t="shared" si="8"/>
        <v>_</v>
      </c>
      <c r="I51" s="99"/>
      <c r="J51" s="42" t="str">
        <f t="shared" si="1"/>
        <v/>
      </c>
      <c r="K51" s="70"/>
      <c r="L51" s="63"/>
      <c r="M51" s="64"/>
      <c r="N51" s="26"/>
      <c r="O51" s="26"/>
      <c r="P51" s="99"/>
      <c r="Q51" s="94" t="str">
        <f>IF(E51="","",#REF!-J51)</f>
        <v/>
      </c>
      <c r="R51" s="42" t="str">
        <f t="shared" si="2"/>
        <v/>
      </c>
      <c r="S51" s="67" t="str">
        <f>IF(P51="","",VLOOKUP(P51,#REF!,2,0))</f>
        <v/>
      </c>
      <c r="T51" s="23"/>
      <c r="U51" s="23"/>
      <c r="V51" s="41" t="str">
        <f t="shared" si="3"/>
        <v/>
      </c>
      <c r="W51" s="42" t="str">
        <f t="shared" si="4"/>
        <v/>
      </c>
      <c r="X51" s="42" t="str">
        <f t="shared" si="5"/>
        <v/>
      </c>
      <c r="Y51" s="43" t="str">
        <f t="shared" si="6"/>
        <v/>
      </c>
      <c r="Z51" s="23"/>
      <c r="AA51" s="23"/>
      <c r="AB51" s="23"/>
      <c r="AC51" s="23"/>
      <c r="AD51" s="41" t="str">
        <f t="shared" si="7"/>
        <v/>
      </c>
      <c r="AE51" s="88"/>
      <c r="AF51" s="26"/>
      <c r="AG51" s="26"/>
      <c r="AH51" s="26"/>
    </row>
    <row r="52" spans="1:34">
      <c r="A52" s="42">
        <v>49</v>
      </c>
      <c r="B52" s="42" t="s">
        <v>3</v>
      </c>
      <c r="C52" s="99"/>
      <c r="D52" s="42" t="str">
        <f t="shared" si="0"/>
        <v/>
      </c>
      <c r="E52" s="99"/>
      <c r="F52" s="26"/>
      <c r="G52" s="99"/>
      <c r="H52" s="42" t="str">
        <f t="shared" si="8"/>
        <v>_</v>
      </c>
      <c r="I52" s="99"/>
      <c r="J52" s="42" t="str">
        <f t="shared" si="1"/>
        <v/>
      </c>
      <c r="K52" s="70"/>
      <c r="L52" s="63"/>
      <c r="M52" s="64"/>
      <c r="N52" s="26"/>
      <c r="O52" s="26"/>
      <c r="P52" s="99"/>
      <c r="Q52" s="94" t="str">
        <f>IF(E52="","",#REF!-J52)</f>
        <v/>
      </c>
      <c r="R52" s="42" t="str">
        <f t="shared" si="2"/>
        <v/>
      </c>
      <c r="S52" s="67" t="str">
        <f>IF(P52="","",VLOOKUP(P52,#REF!,2,0))</f>
        <v/>
      </c>
      <c r="T52" s="23"/>
      <c r="U52" s="23"/>
      <c r="V52" s="41" t="str">
        <f t="shared" si="3"/>
        <v/>
      </c>
      <c r="W52" s="42" t="str">
        <f t="shared" si="4"/>
        <v/>
      </c>
      <c r="X52" s="42" t="str">
        <f t="shared" si="5"/>
        <v/>
      </c>
      <c r="Y52" s="43" t="str">
        <f t="shared" si="6"/>
        <v/>
      </c>
      <c r="Z52" s="23"/>
      <c r="AA52" s="23"/>
      <c r="AB52" s="23"/>
      <c r="AC52" s="23"/>
      <c r="AD52" s="41" t="str">
        <f t="shared" si="7"/>
        <v/>
      </c>
      <c r="AE52" s="88"/>
      <c r="AF52" s="26"/>
      <c r="AG52" s="26"/>
      <c r="AH52" s="26"/>
    </row>
    <row r="53" spans="1:34">
      <c r="A53" s="42">
        <v>50</v>
      </c>
      <c r="B53" s="42" t="s">
        <v>3</v>
      </c>
      <c r="C53" s="99"/>
      <c r="D53" s="42" t="str">
        <f t="shared" si="0"/>
        <v/>
      </c>
      <c r="E53" s="99"/>
      <c r="F53" s="26"/>
      <c r="G53" s="99"/>
      <c r="H53" s="42" t="str">
        <f t="shared" si="8"/>
        <v>_</v>
      </c>
      <c r="I53" s="99"/>
      <c r="J53" s="42" t="str">
        <f t="shared" si="1"/>
        <v/>
      </c>
      <c r="K53" s="70"/>
      <c r="L53" s="63"/>
      <c r="M53" s="64"/>
      <c r="N53" s="26"/>
      <c r="O53" s="26"/>
      <c r="P53" s="99"/>
      <c r="Q53" s="94" t="str">
        <f>IF(E53="","",#REF!-J53)</f>
        <v/>
      </c>
      <c r="R53" s="42" t="str">
        <f t="shared" si="2"/>
        <v/>
      </c>
      <c r="S53" s="67" t="str">
        <f>IF(P53="","",VLOOKUP(P53,#REF!,2,0))</f>
        <v/>
      </c>
      <c r="T53" s="23"/>
      <c r="U53" s="23"/>
      <c r="V53" s="41" t="str">
        <f t="shared" si="3"/>
        <v/>
      </c>
      <c r="W53" s="42" t="str">
        <f t="shared" si="4"/>
        <v/>
      </c>
      <c r="X53" s="42" t="str">
        <f t="shared" si="5"/>
        <v/>
      </c>
      <c r="Y53" s="43" t="str">
        <f t="shared" si="6"/>
        <v/>
      </c>
      <c r="Z53" s="23"/>
      <c r="AA53" s="23"/>
      <c r="AB53" s="23"/>
      <c r="AC53" s="23"/>
      <c r="AD53" s="41" t="str">
        <f t="shared" si="7"/>
        <v/>
      </c>
      <c r="AE53" s="88"/>
      <c r="AF53" s="26"/>
      <c r="AG53" s="26"/>
      <c r="AH53" s="26"/>
    </row>
    <row r="54" spans="1:34">
      <c r="A54" s="42">
        <v>51</v>
      </c>
      <c r="B54" s="42" t="s">
        <v>3</v>
      </c>
      <c r="C54" s="99"/>
      <c r="D54" s="42" t="str">
        <f t="shared" si="0"/>
        <v/>
      </c>
      <c r="E54" s="99"/>
      <c r="F54" s="26"/>
      <c r="G54" s="99"/>
      <c r="H54" s="42" t="str">
        <f t="shared" si="8"/>
        <v>_</v>
      </c>
      <c r="I54" s="99"/>
      <c r="J54" s="42" t="str">
        <f t="shared" si="1"/>
        <v/>
      </c>
      <c r="K54" s="70"/>
      <c r="L54" s="63"/>
      <c r="M54" s="64"/>
      <c r="N54" s="26"/>
      <c r="O54" s="26"/>
      <c r="P54" s="99"/>
      <c r="Q54" s="94" t="str">
        <f>IF(E54="","",#REF!-J54)</f>
        <v/>
      </c>
      <c r="R54" s="42" t="str">
        <f t="shared" si="2"/>
        <v/>
      </c>
      <c r="S54" s="67" t="str">
        <f>IF(P54="","",VLOOKUP(P54,#REF!,2,0))</f>
        <v/>
      </c>
      <c r="T54" s="23"/>
      <c r="U54" s="23"/>
      <c r="V54" s="41" t="str">
        <f t="shared" si="3"/>
        <v/>
      </c>
      <c r="W54" s="42" t="str">
        <f t="shared" si="4"/>
        <v/>
      </c>
      <c r="X54" s="42" t="str">
        <f t="shared" si="5"/>
        <v/>
      </c>
      <c r="Y54" s="43" t="str">
        <f t="shared" si="6"/>
        <v/>
      </c>
      <c r="Z54" s="23"/>
      <c r="AA54" s="23"/>
      <c r="AB54" s="23"/>
      <c r="AC54" s="23"/>
      <c r="AD54" s="41" t="str">
        <f t="shared" si="7"/>
        <v/>
      </c>
      <c r="AE54" s="88"/>
      <c r="AF54" s="26"/>
      <c r="AG54" s="26"/>
      <c r="AH54" s="26"/>
    </row>
    <row r="55" spans="1:34">
      <c r="A55" s="42">
        <v>52</v>
      </c>
      <c r="B55" s="42" t="s">
        <v>3</v>
      </c>
      <c r="C55" s="99"/>
      <c r="D55" s="42" t="str">
        <f t="shared" si="0"/>
        <v/>
      </c>
      <c r="E55" s="99"/>
      <c r="F55" s="26"/>
      <c r="G55" s="99"/>
      <c r="H55" s="42" t="str">
        <f t="shared" si="8"/>
        <v>_</v>
      </c>
      <c r="I55" s="99"/>
      <c r="J55" s="42" t="str">
        <f t="shared" si="1"/>
        <v/>
      </c>
      <c r="K55" s="70"/>
      <c r="L55" s="63"/>
      <c r="M55" s="64"/>
      <c r="N55" s="26"/>
      <c r="O55" s="26"/>
      <c r="P55" s="99"/>
      <c r="Q55" s="94" t="str">
        <f>IF(E55="","",#REF!-J55)</f>
        <v/>
      </c>
      <c r="R55" s="42" t="str">
        <f t="shared" si="2"/>
        <v/>
      </c>
      <c r="S55" s="67" t="str">
        <f>IF(P55="","",VLOOKUP(P55,#REF!,2,0))</f>
        <v/>
      </c>
      <c r="T55" s="23"/>
      <c r="U55" s="23"/>
      <c r="V55" s="41" t="str">
        <f t="shared" si="3"/>
        <v/>
      </c>
      <c r="W55" s="42" t="str">
        <f t="shared" si="4"/>
        <v/>
      </c>
      <c r="X55" s="42" t="str">
        <f t="shared" si="5"/>
        <v/>
      </c>
      <c r="Y55" s="43" t="str">
        <f t="shared" si="6"/>
        <v/>
      </c>
      <c r="Z55" s="23"/>
      <c r="AA55" s="23"/>
      <c r="AB55" s="23"/>
      <c r="AC55" s="23"/>
      <c r="AD55" s="41" t="str">
        <f t="shared" si="7"/>
        <v/>
      </c>
      <c r="AE55" s="88"/>
      <c r="AF55" s="26"/>
      <c r="AG55" s="26"/>
      <c r="AH55" s="26"/>
    </row>
    <row r="56" spans="1:34">
      <c r="A56" s="42">
        <v>53</v>
      </c>
      <c r="B56" s="42" t="s">
        <v>3</v>
      </c>
      <c r="C56" s="99"/>
      <c r="D56" s="42" t="str">
        <f t="shared" si="0"/>
        <v/>
      </c>
      <c r="E56" s="99"/>
      <c r="F56" s="26"/>
      <c r="G56" s="99"/>
      <c r="H56" s="42" t="str">
        <f t="shared" si="8"/>
        <v>_</v>
      </c>
      <c r="I56" s="99"/>
      <c r="J56" s="42" t="str">
        <f t="shared" si="1"/>
        <v/>
      </c>
      <c r="K56" s="70"/>
      <c r="L56" s="63"/>
      <c r="M56" s="64"/>
      <c r="N56" s="26"/>
      <c r="O56" s="26"/>
      <c r="P56" s="99"/>
      <c r="Q56" s="94" t="str">
        <f>IF(E56="","",#REF!-J56)</f>
        <v/>
      </c>
      <c r="R56" s="42" t="str">
        <f t="shared" si="2"/>
        <v/>
      </c>
      <c r="S56" s="67" t="str">
        <f>IF(P56="","",VLOOKUP(P56,#REF!,2,0))</f>
        <v/>
      </c>
      <c r="T56" s="23"/>
      <c r="U56" s="23"/>
      <c r="V56" s="41" t="str">
        <f t="shared" si="3"/>
        <v/>
      </c>
      <c r="W56" s="42" t="str">
        <f t="shared" si="4"/>
        <v/>
      </c>
      <c r="X56" s="42" t="str">
        <f t="shared" si="5"/>
        <v/>
      </c>
      <c r="Y56" s="43" t="str">
        <f t="shared" si="6"/>
        <v/>
      </c>
      <c r="Z56" s="23"/>
      <c r="AA56" s="23"/>
      <c r="AB56" s="23"/>
      <c r="AC56" s="23"/>
      <c r="AD56" s="41" t="str">
        <f t="shared" si="7"/>
        <v/>
      </c>
      <c r="AE56" s="88"/>
      <c r="AF56" s="26"/>
      <c r="AG56" s="26"/>
      <c r="AH56" s="26"/>
    </row>
    <row r="57" spans="1:34">
      <c r="A57" s="42">
        <v>54</v>
      </c>
      <c r="B57" s="42" t="s">
        <v>3</v>
      </c>
      <c r="C57" s="99"/>
      <c r="D57" s="42" t="str">
        <f t="shared" si="0"/>
        <v/>
      </c>
      <c r="E57" s="99"/>
      <c r="F57" s="26"/>
      <c r="G57" s="99"/>
      <c r="H57" s="42" t="str">
        <f t="shared" si="8"/>
        <v>_</v>
      </c>
      <c r="I57" s="99"/>
      <c r="J57" s="42" t="str">
        <f t="shared" si="1"/>
        <v/>
      </c>
      <c r="K57" s="70"/>
      <c r="L57" s="63"/>
      <c r="M57" s="64"/>
      <c r="N57" s="26"/>
      <c r="O57" s="26"/>
      <c r="P57" s="99"/>
      <c r="Q57" s="94" t="str">
        <f>IF(E57="","",#REF!-J57)</f>
        <v/>
      </c>
      <c r="R57" s="42" t="str">
        <f t="shared" si="2"/>
        <v/>
      </c>
      <c r="S57" s="67" t="str">
        <f>IF(P57="","",VLOOKUP(P57,#REF!,2,0))</f>
        <v/>
      </c>
      <c r="T57" s="23"/>
      <c r="U57" s="23"/>
      <c r="V57" s="41" t="str">
        <f t="shared" si="3"/>
        <v/>
      </c>
      <c r="W57" s="42" t="str">
        <f t="shared" si="4"/>
        <v/>
      </c>
      <c r="X57" s="42" t="str">
        <f t="shared" si="5"/>
        <v/>
      </c>
      <c r="Y57" s="43" t="str">
        <f t="shared" si="6"/>
        <v/>
      </c>
      <c r="Z57" s="23"/>
      <c r="AA57" s="23"/>
      <c r="AB57" s="23"/>
      <c r="AC57" s="23"/>
      <c r="AD57" s="41" t="str">
        <f t="shared" si="7"/>
        <v/>
      </c>
      <c r="AE57" s="88"/>
      <c r="AF57" s="26"/>
      <c r="AG57" s="26"/>
      <c r="AH57" s="26"/>
    </row>
    <row r="58" spans="1:34">
      <c r="A58" s="42">
        <v>55</v>
      </c>
      <c r="B58" s="42" t="s">
        <v>3</v>
      </c>
      <c r="C58" s="99"/>
      <c r="D58" s="42" t="str">
        <f t="shared" si="0"/>
        <v/>
      </c>
      <c r="E58" s="99"/>
      <c r="F58" s="26"/>
      <c r="G58" s="99"/>
      <c r="H58" s="42" t="str">
        <f t="shared" si="8"/>
        <v>_</v>
      </c>
      <c r="I58" s="99"/>
      <c r="J58" s="42" t="str">
        <f t="shared" si="1"/>
        <v/>
      </c>
      <c r="K58" s="70"/>
      <c r="L58" s="63"/>
      <c r="M58" s="64"/>
      <c r="N58" s="26"/>
      <c r="O58" s="26"/>
      <c r="P58" s="99"/>
      <c r="Q58" s="94" t="str">
        <f>IF(E58="","",#REF!-J58)</f>
        <v/>
      </c>
      <c r="R58" s="42" t="str">
        <f t="shared" si="2"/>
        <v/>
      </c>
      <c r="S58" s="67" t="str">
        <f>IF(P58="","",VLOOKUP(P58,#REF!,2,0))</f>
        <v/>
      </c>
      <c r="T58" s="23"/>
      <c r="U58" s="23"/>
      <c r="V58" s="41" t="str">
        <f t="shared" si="3"/>
        <v/>
      </c>
      <c r="W58" s="42" t="str">
        <f t="shared" si="4"/>
        <v/>
      </c>
      <c r="X58" s="42" t="str">
        <f t="shared" si="5"/>
        <v/>
      </c>
      <c r="Y58" s="43" t="str">
        <f t="shared" si="6"/>
        <v/>
      </c>
      <c r="Z58" s="23"/>
      <c r="AA58" s="23"/>
      <c r="AB58" s="23"/>
      <c r="AC58" s="23"/>
      <c r="AD58" s="41" t="str">
        <f t="shared" si="7"/>
        <v/>
      </c>
      <c r="AE58" s="88"/>
      <c r="AF58" s="26"/>
      <c r="AG58" s="26"/>
      <c r="AH58" s="26"/>
    </row>
    <row r="59" spans="1:34">
      <c r="A59" s="42">
        <v>56</v>
      </c>
      <c r="B59" s="42" t="s">
        <v>3</v>
      </c>
      <c r="C59" s="99"/>
      <c r="D59" s="42" t="str">
        <f t="shared" si="0"/>
        <v/>
      </c>
      <c r="E59" s="99"/>
      <c r="F59" s="26"/>
      <c r="G59" s="99"/>
      <c r="H59" s="42" t="str">
        <f t="shared" si="8"/>
        <v>_</v>
      </c>
      <c r="I59" s="99"/>
      <c r="J59" s="42" t="str">
        <f t="shared" si="1"/>
        <v/>
      </c>
      <c r="K59" s="70"/>
      <c r="L59" s="63"/>
      <c r="M59" s="64"/>
      <c r="N59" s="26"/>
      <c r="O59" s="26"/>
      <c r="P59" s="99"/>
      <c r="Q59" s="94" t="str">
        <f>IF(E59="","",#REF!-J59)</f>
        <v/>
      </c>
      <c r="R59" s="42" t="str">
        <f t="shared" si="2"/>
        <v/>
      </c>
      <c r="S59" s="67" t="str">
        <f>IF(P59="","",VLOOKUP(P59,#REF!,2,0))</f>
        <v/>
      </c>
      <c r="T59" s="23"/>
      <c r="U59" s="23"/>
      <c r="V59" s="41" t="str">
        <f t="shared" si="3"/>
        <v/>
      </c>
      <c r="W59" s="42" t="str">
        <f t="shared" si="4"/>
        <v/>
      </c>
      <c r="X59" s="42" t="str">
        <f t="shared" si="5"/>
        <v/>
      </c>
      <c r="Y59" s="43" t="str">
        <f t="shared" si="6"/>
        <v/>
      </c>
      <c r="Z59" s="23"/>
      <c r="AA59" s="23"/>
      <c r="AB59" s="23"/>
      <c r="AC59" s="23"/>
      <c r="AD59" s="41" t="str">
        <f t="shared" si="7"/>
        <v/>
      </c>
      <c r="AE59" s="88"/>
      <c r="AF59" s="26"/>
      <c r="AG59" s="26"/>
      <c r="AH59" s="26"/>
    </row>
    <row r="60" spans="1:34">
      <c r="A60" s="42">
        <v>57</v>
      </c>
      <c r="B60" s="42" t="s">
        <v>3</v>
      </c>
      <c r="C60" s="99"/>
      <c r="D60" s="42" t="str">
        <f t="shared" si="0"/>
        <v/>
      </c>
      <c r="E60" s="99"/>
      <c r="F60" s="26"/>
      <c r="G60" s="99"/>
      <c r="H60" s="42" t="str">
        <f t="shared" si="8"/>
        <v>_</v>
      </c>
      <c r="I60" s="99"/>
      <c r="J60" s="42" t="str">
        <f t="shared" si="1"/>
        <v/>
      </c>
      <c r="K60" s="70"/>
      <c r="L60" s="63"/>
      <c r="M60" s="64"/>
      <c r="N60" s="26"/>
      <c r="O60" s="26"/>
      <c r="P60" s="99"/>
      <c r="Q60" s="94" t="str">
        <f>IF(E60="","",#REF!-J60)</f>
        <v/>
      </c>
      <c r="R60" s="42" t="str">
        <f t="shared" si="2"/>
        <v/>
      </c>
      <c r="S60" s="67" t="str">
        <f>IF(P60="","",VLOOKUP(P60,#REF!,2,0))</f>
        <v/>
      </c>
      <c r="T60" s="23"/>
      <c r="U60" s="23"/>
      <c r="V60" s="41" t="str">
        <f t="shared" si="3"/>
        <v/>
      </c>
      <c r="W60" s="42" t="str">
        <f t="shared" si="4"/>
        <v/>
      </c>
      <c r="X60" s="42" t="str">
        <f t="shared" si="5"/>
        <v/>
      </c>
      <c r="Y60" s="43" t="str">
        <f t="shared" si="6"/>
        <v/>
      </c>
      <c r="Z60" s="23"/>
      <c r="AA60" s="23"/>
      <c r="AB60" s="23"/>
      <c r="AC60" s="23"/>
      <c r="AD60" s="41" t="str">
        <f t="shared" si="7"/>
        <v/>
      </c>
      <c r="AE60" s="88"/>
      <c r="AF60" s="26"/>
      <c r="AG60" s="26"/>
      <c r="AH60" s="26"/>
    </row>
    <row r="61" spans="1:34">
      <c r="A61" s="42">
        <v>58</v>
      </c>
      <c r="B61" s="42" t="s">
        <v>3</v>
      </c>
      <c r="C61" s="99"/>
      <c r="D61" s="42" t="str">
        <f t="shared" si="0"/>
        <v/>
      </c>
      <c r="E61" s="99"/>
      <c r="F61" s="26"/>
      <c r="G61" s="99"/>
      <c r="H61" s="42" t="str">
        <f t="shared" si="8"/>
        <v>_</v>
      </c>
      <c r="I61" s="99"/>
      <c r="J61" s="42" t="str">
        <f t="shared" si="1"/>
        <v/>
      </c>
      <c r="K61" s="70"/>
      <c r="L61" s="63"/>
      <c r="M61" s="64"/>
      <c r="N61" s="26"/>
      <c r="O61" s="26"/>
      <c r="P61" s="99"/>
      <c r="Q61" s="94" t="str">
        <f>IF(E61="","",#REF!-J61)</f>
        <v/>
      </c>
      <c r="R61" s="42" t="str">
        <f t="shared" si="2"/>
        <v/>
      </c>
      <c r="S61" s="67" t="str">
        <f>IF(P61="","",VLOOKUP(P61,#REF!,2,0))</f>
        <v/>
      </c>
      <c r="T61" s="23"/>
      <c r="U61" s="23"/>
      <c r="V61" s="41" t="str">
        <f t="shared" si="3"/>
        <v/>
      </c>
      <c r="W61" s="42" t="str">
        <f t="shared" si="4"/>
        <v/>
      </c>
      <c r="X61" s="42" t="str">
        <f t="shared" si="5"/>
        <v/>
      </c>
      <c r="Y61" s="43" t="str">
        <f t="shared" si="6"/>
        <v/>
      </c>
      <c r="Z61" s="23"/>
      <c r="AA61" s="23"/>
      <c r="AB61" s="23"/>
      <c r="AC61" s="23"/>
      <c r="AD61" s="41" t="str">
        <f t="shared" si="7"/>
        <v/>
      </c>
      <c r="AE61" s="88"/>
      <c r="AF61" s="26"/>
      <c r="AG61" s="26"/>
      <c r="AH61" s="26"/>
    </row>
    <row r="62" spans="1:34">
      <c r="A62" s="42">
        <v>59</v>
      </c>
      <c r="B62" s="42" t="s">
        <v>3</v>
      </c>
      <c r="C62" s="99"/>
      <c r="D62" s="42" t="str">
        <f t="shared" si="0"/>
        <v/>
      </c>
      <c r="E62" s="99"/>
      <c r="F62" s="26"/>
      <c r="G62" s="99"/>
      <c r="H62" s="42" t="str">
        <f t="shared" si="8"/>
        <v>_</v>
      </c>
      <c r="I62" s="99"/>
      <c r="J62" s="42" t="str">
        <f t="shared" si="1"/>
        <v/>
      </c>
      <c r="K62" s="70"/>
      <c r="L62" s="63"/>
      <c r="M62" s="64"/>
      <c r="N62" s="26"/>
      <c r="O62" s="26"/>
      <c r="P62" s="99"/>
      <c r="Q62" s="94" t="str">
        <f>IF(E62="","",#REF!-J62)</f>
        <v/>
      </c>
      <c r="R62" s="42" t="str">
        <f t="shared" si="2"/>
        <v/>
      </c>
      <c r="S62" s="67" t="str">
        <f>IF(P62="","",VLOOKUP(P62,#REF!,2,0))</f>
        <v/>
      </c>
      <c r="T62" s="23"/>
      <c r="U62" s="23"/>
      <c r="V62" s="41" t="str">
        <f t="shared" si="3"/>
        <v/>
      </c>
      <c r="W62" s="42" t="str">
        <f t="shared" si="4"/>
        <v/>
      </c>
      <c r="X62" s="42" t="str">
        <f t="shared" si="5"/>
        <v/>
      </c>
      <c r="Y62" s="43" t="str">
        <f t="shared" si="6"/>
        <v/>
      </c>
      <c r="Z62" s="23"/>
      <c r="AA62" s="23"/>
      <c r="AB62" s="23"/>
      <c r="AC62" s="23"/>
      <c r="AD62" s="41" t="str">
        <f t="shared" si="7"/>
        <v/>
      </c>
      <c r="AE62" s="88"/>
      <c r="AF62" s="26"/>
      <c r="AG62" s="26"/>
      <c r="AH62" s="26"/>
    </row>
    <row r="63" spans="1:34">
      <c r="A63" s="42">
        <v>60</v>
      </c>
      <c r="B63" s="42" t="s">
        <v>3</v>
      </c>
      <c r="C63" s="99"/>
      <c r="D63" s="42" t="str">
        <f t="shared" si="0"/>
        <v/>
      </c>
      <c r="E63" s="99"/>
      <c r="F63" s="26"/>
      <c r="G63" s="99"/>
      <c r="H63" s="42" t="str">
        <f t="shared" si="8"/>
        <v>_</v>
      </c>
      <c r="I63" s="99"/>
      <c r="J63" s="42" t="str">
        <f t="shared" si="1"/>
        <v/>
      </c>
      <c r="K63" s="70"/>
      <c r="L63" s="63"/>
      <c r="M63" s="64"/>
      <c r="N63" s="26"/>
      <c r="O63" s="26"/>
      <c r="P63" s="99"/>
      <c r="Q63" s="94" t="str">
        <f>IF(E63="","",#REF!-J63)</f>
        <v/>
      </c>
      <c r="R63" s="42" t="str">
        <f t="shared" si="2"/>
        <v/>
      </c>
      <c r="S63" s="67" t="str">
        <f>IF(P63="","",VLOOKUP(P63,#REF!,2,0))</f>
        <v/>
      </c>
      <c r="T63" s="23"/>
      <c r="U63" s="23"/>
      <c r="V63" s="41" t="str">
        <f t="shared" si="3"/>
        <v/>
      </c>
      <c r="W63" s="42" t="str">
        <f t="shared" si="4"/>
        <v/>
      </c>
      <c r="X63" s="42" t="str">
        <f t="shared" si="5"/>
        <v/>
      </c>
      <c r="Y63" s="43" t="str">
        <f t="shared" si="6"/>
        <v/>
      </c>
      <c r="Z63" s="23"/>
      <c r="AA63" s="23"/>
      <c r="AB63" s="23"/>
      <c r="AC63" s="23"/>
      <c r="AD63" s="41" t="str">
        <f t="shared" si="7"/>
        <v/>
      </c>
      <c r="AE63" s="88"/>
      <c r="AF63" s="26"/>
      <c r="AG63" s="26"/>
      <c r="AH63" s="26"/>
    </row>
    <row r="64" spans="1:34">
      <c r="A64" s="42">
        <v>61</v>
      </c>
      <c r="B64" s="42" t="s">
        <v>3</v>
      </c>
      <c r="C64" s="99"/>
      <c r="D64" s="42" t="str">
        <f t="shared" si="0"/>
        <v/>
      </c>
      <c r="E64" s="99"/>
      <c r="F64" s="26"/>
      <c r="G64" s="99"/>
      <c r="H64" s="42" t="str">
        <f t="shared" si="8"/>
        <v>_</v>
      </c>
      <c r="I64" s="99"/>
      <c r="J64" s="42" t="str">
        <f t="shared" si="1"/>
        <v/>
      </c>
      <c r="K64" s="70"/>
      <c r="L64" s="63"/>
      <c r="M64" s="64"/>
      <c r="N64" s="26"/>
      <c r="O64" s="26"/>
      <c r="P64" s="99"/>
      <c r="Q64" s="94" t="str">
        <f>IF(E64="","",#REF!-J64)</f>
        <v/>
      </c>
      <c r="R64" s="42" t="str">
        <f t="shared" si="2"/>
        <v/>
      </c>
      <c r="S64" s="67" t="str">
        <f>IF(P64="","",VLOOKUP(P64,#REF!,2,0))</f>
        <v/>
      </c>
      <c r="T64" s="23"/>
      <c r="U64" s="23"/>
      <c r="V64" s="41" t="str">
        <f t="shared" si="3"/>
        <v/>
      </c>
      <c r="W64" s="42" t="str">
        <f t="shared" si="4"/>
        <v/>
      </c>
      <c r="X64" s="42" t="str">
        <f t="shared" si="5"/>
        <v/>
      </c>
      <c r="Y64" s="43" t="str">
        <f t="shared" si="6"/>
        <v/>
      </c>
      <c r="Z64" s="23"/>
      <c r="AA64" s="23"/>
      <c r="AB64" s="23"/>
      <c r="AC64" s="23"/>
      <c r="AD64" s="41" t="str">
        <f t="shared" si="7"/>
        <v/>
      </c>
      <c r="AE64" s="88"/>
      <c r="AF64" s="26"/>
      <c r="AG64" s="26"/>
      <c r="AH64" s="26"/>
    </row>
    <row r="65" spans="1:34">
      <c r="A65" s="42">
        <v>62</v>
      </c>
      <c r="B65" s="42" t="s">
        <v>3</v>
      </c>
      <c r="C65" s="99"/>
      <c r="D65" s="42" t="str">
        <f t="shared" si="0"/>
        <v/>
      </c>
      <c r="E65" s="99"/>
      <c r="F65" s="26"/>
      <c r="G65" s="99"/>
      <c r="H65" s="42" t="str">
        <f t="shared" si="8"/>
        <v>_</v>
      </c>
      <c r="I65" s="99"/>
      <c r="J65" s="42" t="str">
        <f t="shared" si="1"/>
        <v/>
      </c>
      <c r="K65" s="70"/>
      <c r="L65" s="63"/>
      <c r="M65" s="64"/>
      <c r="N65" s="26"/>
      <c r="O65" s="26"/>
      <c r="P65" s="99"/>
      <c r="Q65" s="94" t="str">
        <f>IF(E65="","",#REF!-J65)</f>
        <v/>
      </c>
      <c r="R65" s="42" t="str">
        <f t="shared" si="2"/>
        <v/>
      </c>
      <c r="S65" s="67" t="str">
        <f>IF(P65="","",VLOOKUP(P65,#REF!,2,0))</f>
        <v/>
      </c>
      <c r="T65" s="23"/>
      <c r="U65" s="23"/>
      <c r="V65" s="41" t="str">
        <f t="shared" si="3"/>
        <v/>
      </c>
      <c r="W65" s="42" t="str">
        <f t="shared" si="4"/>
        <v/>
      </c>
      <c r="X65" s="42" t="str">
        <f t="shared" si="5"/>
        <v/>
      </c>
      <c r="Y65" s="43" t="str">
        <f t="shared" si="6"/>
        <v/>
      </c>
      <c r="Z65" s="23"/>
      <c r="AA65" s="23"/>
      <c r="AB65" s="23"/>
      <c r="AC65" s="23"/>
      <c r="AD65" s="41" t="str">
        <f t="shared" si="7"/>
        <v/>
      </c>
      <c r="AE65" s="88"/>
      <c r="AF65" s="26"/>
      <c r="AG65" s="26"/>
      <c r="AH65" s="26"/>
    </row>
    <row r="66" spans="1:34">
      <c r="A66" s="42">
        <v>63</v>
      </c>
      <c r="B66" s="42" t="s">
        <v>3</v>
      </c>
      <c r="C66" s="99"/>
      <c r="D66" s="42" t="str">
        <f t="shared" si="0"/>
        <v/>
      </c>
      <c r="E66" s="99"/>
      <c r="F66" s="26"/>
      <c r="G66" s="99"/>
      <c r="H66" s="42" t="str">
        <f t="shared" si="8"/>
        <v>_</v>
      </c>
      <c r="I66" s="99"/>
      <c r="J66" s="42" t="str">
        <f t="shared" si="1"/>
        <v/>
      </c>
      <c r="K66" s="70"/>
      <c r="L66" s="63"/>
      <c r="M66" s="64"/>
      <c r="N66" s="26"/>
      <c r="O66" s="26"/>
      <c r="P66" s="99"/>
      <c r="Q66" s="94" t="str">
        <f>IF(E66="","",#REF!-J66)</f>
        <v/>
      </c>
      <c r="R66" s="42" t="str">
        <f t="shared" si="2"/>
        <v/>
      </c>
      <c r="S66" s="67" t="str">
        <f>IF(P66="","",VLOOKUP(P66,#REF!,2,0))</f>
        <v/>
      </c>
      <c r="T66" s="23"/>
      <c r="U66" s="23"/>
      <c r="V66" s="41" t="str">
        <f t="shared" si="3"/>
        <v/>
      </c>
      <c r="W66" s="42" t="str">
        <f t="shared" si="4"/>
        <v/>
      </c>
      <c r="X66" s="42" t="str">
        <f t="shared" si="5"/>
        <v/>
      </c>
      <c r="Y66" s="43" t="str">
        <f t="shared" si="6"/>
        <v/>
      </c>
      <c r="Z66" s="23"/>
      <c r="AA66" s="23"/>
      <c r="AB66" s="23"/>
      <c r="AC66" s="23"/>
      <c r="AD66" s="41" t="str">
        <f t="shared" si="7"/>
        <v/>
      </c>
      <c r="AE66" s="88"/>
      <c r="AF66" s="26"/>
      <c r="AG66" s="26"/>
      <c r="AH66" s="26"/>
    </row>
    <row r="67" spans="1:34">
      <c r="A67" s="42">
        <v>64</v>
      </c>
      <c r="B67" s="42" t="s">
        <v>3</v>
      </c>
      <c r="C67" s="99"/>
      <c r="D67" s="42" t="str">
        <f t="shared" si="0"/>
        <v/>
      </c>
      <c r="E67" s="99"/>
      <c r="F67" s="26"/>
      <c r="G67" s="99"/>
      <c r="H67" s="42" t="str">
        <f t="shared" si="8"/>
        <v>_</v>
      </c>
      <c r="I67" s="99"/>
      <c r="J67" s="42" t="str">
        <f t="shared" si="1"/>
        <v/>
      </c>
      <c r="K67" s="70"/>
      <c r="L67" s="63"/>
      <c r="M67" s="64"/>
      <c r="N67" s="26"/>
      <c r="O67" s="26"/>
      <c r="P67" s="99"/>
      <c r="Q67" s="94" t="str">
        <f>IF(E67="","",#REF!-J67)</f>
        <v/>
      </c>
      <c r="R67" s="42" t="str">
        <f t="shared" si="2"/>
        <v/>
      </c>
      <c r="S67" s="67" t="str">
        <f>IF(P67="","",VLOOKUP(P67,#REF!,2,0))</f>
        <v/>
      </c>
      <c r="T67" s="23"/>
      <c r="U67" s="23"/>
      <c r="V67" s="41" t="str">
        <f t="shared" si="3"/>
        <v/>
      </c>
      <c r="W67" s="42" t="str">
        <f t="shared" si="4"/>
        <v/>
      </c>
      <c r="X67" s="42" t="str">
        <f t="shared" si="5"/>
        <v/>
      </c>
      <c r="Y67" s="43" t="str">
        <f t="shared" si="6"/>
        <v/>
      </c>
      <c r="Z67" s="23"/>
      <c r="AA67" s="23"/>
      <c r="AB67" s="23"/>
      <c r="AC67" s="23"/>
      <c r="AD67" s="41" t="str">
        <f t="shared" si="7"/>
        <v/>
      </c>
      <c r="AE67" s="88"/>
      <c r="AF67" s="26"/>
      <c r="AG67" s="26"/>
      <c r="AH67" s="26"/>
    </row>
    <row r="68" spans="1:34">
      <c r="A68" s="42">
        <v>65</v>
      </c>
      <c r="B68" s="42" t="s">
        <v>3</v>
      </c>
      <c r="C68" s="99"/>
      <c r="D68" s="42" t="str">
        <f t="shared" si="0"/>
        <v/>
      </c>
      <c r="E68" s="99"/>
      <c r="F68" s="26"/>
      <c r="G68" s="99"/>
      <c r="H68" s="42" t="str">
        <f t="shared" si="8"/>
        <v>_</v>
      </c>
      <c r="I68" s="99"/>
      <c r="J68" s="42" t="str">
        <f t="shared" si="1"/>
        <v/>
      </c>
      <c r="K68" s="70"/>
      <c r="L68" s="63"/>
      <c r="M68" s="64"/>
      <c r="N68" s="26"/>
      <c r="O68" s="26"/>
      <c r="P68" s="99"/>
      <c r="Q68" s="94" t="str">
        <f>IF(E68="","",#REF!-J68)</f>
        <v/>
      </c>
      <c r="R68" s="42" t="str">
        <f t="shared" si="2"/>
        <v/>
      </c>
      <c r="S68" s="67" t="str">
        <f>IF(P68="","",VLOOKUP(P68,#REF!,2,0))</f>
        <v/>
      </c>
      <c r="T68" s="23"/>
      <c r="U68" s="23"/>
      <c r="V68" s="41" t="str">
        <f t="shared" si="3"/>
        <v/>
      </c>
      <c r="W68" s="42" t="str">
        <f t="shared" si="4"/>
        <v/>
      </c>
      <c r="X68" s="42" t="str">
        <f t="shared" si="5"/>
        <v/>
      </c>
      <c r="Y68" s="43" t="str">
        <f t="shared" si="6"/>
        <v/>
      </c>
      <c r="Z68" s="23"/>
      <c r="AA68" s="23"/>
      <c r="AB68" s="23"/>
      <c r="AC68" s="23"/>
      <c r="AD68" s="41" t="str">
        <f t="shared" si="7"/>
        <v/>
      </c>
      <c r="AE68" s="88"/>
      <c r="AF68" s="26"/>
      <c r="AG68" s="26"/>
      <c r="AH68" s="26"/>
    </row>
    <row r="69" spans="1:34">
      <c r="A69" s="42">
        <v>66</v>
      </c>
      <c r="B69" s="42" t="s">
        <v>3</v>
      </c>
      <c r="C69" s="99"/>
      <c r="D69" s="42" t="str">
        <f t="shared" ref="D69:D132" si="9">IF(K69="","",C69&amp;"_"&amp;K69)</f>
        <v/>
      </c>
      <c r="E69" s="99"/>
      <c r="F69" s="26"/>
      <c r="G69" s="99"/>
      <c r="H69" s="42" t="str">
        <f t="shared" ref="H69:H132" si="10">C69&amp;"_"&amp;G69</f>
        <v>_</v>
      </c>
      <c r="I69" s="99"/>
      <c r="J69" s="42" t="str">
        <f t="shared" ref="J69:J132" si="11">IF(I69="","",IF(MONTH(I69)&lt;=3,YEAR(I69)-1,YEAR(I69)))</f>
        <v/>
      </c>
      <c r="K69" s="70"/>
      <c r="L69" s="63"/>
      <c r="M69" s="64"/>
      <c r="N69" s="26"/>
      <c r="O69" s="26"/>
      <c r="P69" s="99"/>
      <c r="Q69" s="94" t="str">
        <f>IF(E69="","",#REF!-J69)</f>
        <v/>
      </c>
      <c r="R69" s="42" t="str">
        <f t="shared" ref="R69:R132" si="12">IF(E69="","",P69-Q69)</f>
        <v/>
      </c>
      <c r="S69" s="67" t="str">
        <f>IF(P69="","",VLOOKUP(P69,#REF!,2,0))</f>
        <v/>
      </c>
      <c r="T69" s="23"/>
      <c r="U69" s="23"/>
      <c r="V69" s="41" t="str">
        <f t="shared" ref="V69:V132" si="13">IF(L69="","",L69)</f>
        <v/>
      </c>
      <c r="W69" s="42" t="str">
        <f t="shared" ref="W69:W132" si="14">IF(E69="","",IF(Q69=0,0,IF(R69=0,AE69,IF(R69&lt;0,0,ROUNDDOWN(S69*V69,0)))))</f>
        <v/>
      </c>
      <c r="X69" s="42" t="str">
        <f t="shared" ref="X69:X132" si="15">IF(E69="","",IF(R69=0,V69,IF(R69&lt;0,0,ROUND(Q69*W69,0))))</f>
        <v/>
      </c>
      <c r="Y69" s="43" t="str">
        <f t="shared" ref="Y69:Y132" si="16">IF(E69="","",IF(V69-X69&lt;=0,1,V69-X69))</f>
        <v/>
      </c>
      <c r="Z69" s="23"/>
      <c r="AA69" s="23"/>
      <c r="AB69" s="23"/>
      <c r="AC69" s="23"/>
      <c r="AD69" s="41" t="str">
        <f t="shared" ref="AD69:AD132" si="17">IF(E69="","",L69-SUM(Z69:AC69))</f>
        <v/>
      </c>
      <c r="AE69" s="88"/>
      <c r="AF69" s="26"/>
      <c r="AG69" s="26"/>
      <c r="AH69" s="26"/>
    </row>
    <row r="70" spans="1:34">
      <c r="A70" s="42">
        <v>67</v>
      </c>
      <c r="B70" s="42" t="s">
        <v>3</v>
      </c>
      <c r="C70" s="99"/>
      <c r="D70" s="42" t="str">
        <f t="shared" si="9"/>
        <v/>
      </c>
      <c r="E70" s="99"/>
      <c r="F70" s="26"/>
      <c r="G70" s="99"/>
      <c r="H70" s="42" t="str">
        <f t="shared" si="10"/>
        <v>_</v>
      </c>
      <c r="I70" s="99"/>
      <c r="J70" s="42" t="str">
        <f t="shared" si="11"/>
        <v/>
      </c>
      <c r="K70" s="70"/>
      <c r="L70" s="63"/>
      <c r="M70" s="64"/>
      <c r="N70" s="26"/>
      <c r="O70" s="26"/>
      <c r="P70" s="99"/>
      <c r="Q70" s="94" t="str">
        <f>IF(E70="","",#REF!-J70)</f>
        <v/>
      </c>
      <c r="R70" s="42" t="str">
        <f t="shared" si="12"/>
        <v/>
      </c>
      <c r="S70" s="67" t="str">
        <f>IF(P70="","",VLOOKUP(P70,#REF!,2,0))</f>
        <v/>
      </c>
      <c r="T70" s="23"/>
      <c r="U70" s="23"/>
      <c r="V70" s="41" t="str">
        <f t="shared" si="13"/>
        <v/>
      </c>
      <c r="W70" s="42" t="str">
        <f t="shared" si="14"/>
        <v/>
      </c>
      <c r="X70" s="42" t="str">
        <f t="shared" si="15"/>
        <v/>
      </c>
      <c r="Y70" s="43" t="str">
        <f t="shared" si="16"/>
        <v/>
      </c>
      <c r="Z70" s="23"/>
      <c r="AA70" s="23"/>
      <c r="AB70" s="23"/>
      <c r="AC70" s="23"/>
      <c r="AD70" s="41" t="str">
        <f t="shared" si="17"/>
        <v/>
      </c>
      <c r="AE70" s="88"/>
      <c r="AF70" s="26"/>
      <c r="AG70" s="26"/>
      <c r="AH70" s="26"/>
    </row>
    <row r="71" spans="1:34">
      <c r="A71" s="42">
        <v>68</v>
      </c>
      <c r="B71" s="42" t="s">
        <v>3</v>
      </c>
      <c r="C71" s="99"/>
      <c r="D71" s="42" t="str">
        <f t="shared" si="9"/>
        <v/>
      </c>
      <c r="E71" s="99"/>
      <c r="F71" s="26"/>
      <c r="G71" s="99"/>
      <c r="H71" s="42" t="str">
        <f t="shared" si="10"/>
        <v>_</v>
      </c>
      <c r="I71" s="99"/>
      <c r="J71" s="42" t="str">
        <f t="shared" si="11"/>
        <v/>
      </c>
      <c r="K71" s="70"/>
      <c r="L71" s="63"/>
      <c r="M71" s="64"/>
      <c r="N71" s="26"/>
      <c r="O71" s="26"/>
      <c r="P71" s="99"/>
      <c r="Q71" s="94" t="str">
        <f>IF(E71="","",#REF!-J71)</f>
        <v/>
      </c>
      <c r="R71" s="42" t="str">
        <f t="shared" si="12"/>
        <v/>
      </c>
      <c r="S71" s="67" t="str">
        <f>IF(P71="","",VLOOKUP(P71,#REF!,2,0))</f>
        <v/>
      </c>
      <c r="T71" s="23"/>
      <c r="U71" s="23"/>
      <c r="V71" s="41" t="str">
        <f t="shared" si="13"/>
        <v/>
      </c>
      <c r="W71" s="42" t="str">
        <f t="shared" si="14"/>
        <v/>
      </c>
      <c r="X71" s="42" t="str">
        <f t="shared" si="15"/>
        <v/>
      </c>
      <c r="Y71" s="43" t="str">
        <f t="shared" si="16"/>
        <v/>
      </c>
      <c r="Z71" s="23"/>
      <c r="AA71" s="23"/>
      <c r="AB71" s="23"/>
      <c r="AC71" s="23"/>
      <c r="AD71" s="41" t="str">
        <f t="shared" si="17"/>
        <v/>
      </c>
      <c r="AE71" s="88"/>
      <c r="AF71" s="26"/>
      <c r="AG71" s="26"/>
      <c r="AH71" s="26"/>
    </row>
    <row r="72" spans="1:34">
      <c r="A72" s="42">
        <v>69</v>
      </c>
      <c r="B72" s="42" t="s">
        <v>3</v>
      </c>
      <c r="C72" s="99"/>
      <c r="D72" s="42" t="str">
        <f t="shared" si="9"/>
        <v/>
      </c>
      <c r="E72" s="99"/>
      <c r="F72" s="26"/>
      <c r="G72" s="99"/>
      <c r="H72" s="42" t="str">
        <f t="shared" si="10"/>
        <v>_</v>
      </c>
      <c r="I72" s="99"/>
      <c r="J72" s="42" t="str">
        <f t="shared" si="11"/>
        <v/>
      </c>
      <c r="K72" s="70"/>
      <c r="L72" s="63"/>
      <c r="M72" s="64"/>
      <c r="N72" s="26"/>
      <c r="O72" s="26"/>
      <c r="P72" s="99"/>
      <c r="Q72" s="94" t="str">
        <f>IF(E72="","",#REF!-J72)</f>
        <v/>
      </c>
      <c r="R72" s="42" t="str">
        <f t="shared" si="12"/>
        <v/>
      </c>
      <c r="S72" s="67" t="str">
        <f>IF(P72="","",VLOOKUP(P72,#REF!,2,0))</f>
        <v/>
      </c>
      <c r="T72" s="23"/>
      <c r="U72" s="23"/>
      <c r="V72" s="41" t="str">
        <f t="shared" si="13"/>
        <v/>
      </c>
      <c r="W72" s="42" t="str">
        <f t="shared" si="14"/>
        <v/>
      </c>
      <c r="X72" s="42" t="str">
        <f t="shared" si="15"/>
        <v/>
      </c>
      <c r="Y72" s="43" t="str">
        <f t="shared" si="16"/>
        <v/>
      </c>
      <c r="Z72" s="23"/>
      <c r="AA72" s="23"/>
      <c r="AB72" s="23"/>
      <c r="AC72" s="23"/>
      <c r="AD72" s="41" t="str">
        <f t="shared" si="17"/>
        <v/>
      </c>
      <c r="AE72" s="88"/>
      <c r="AF72" s="26"/>
      <c r="AG72" s="26"/>
      <c r="AH72" s="26"/>
    </row>
    <row r="73" spans="1:34">
      <c r="A73" s="42">
        <v>70</v>
      </c>
      <c r="B73" s="42" t="s">
        <v>3</v>
      </c>
      <c r="C73" s="99"/>
      <c r="D73" s="42" t="str">
        <f t="shared" si="9"/>
        <v/>
      </c>
      <c r="E73" s="99"/>
      <c r="F73" s="26"/>
      <c r="G73" s="99"/>
      <c r="H73" s="42" t="str">
        <f t="shared" si="10"/>
        <v>_</v>
      </c>
      <c r="I73" s="99"/>
      <c r="J73" s="42" t="str">
        <f t="shared" si="11"/>
        <v/>
      </c>
      <c r="K73" s="70"/>
      <c r="L73" s="63"/>
      <c r="M73" s="64"/>
      <c r="N73" s="26"/>
      <c r="O73" s="26"/>
      <c r="P73" s="99"/>
      <c r="Q73" s="94" t="str">
        <f>IF(E73="","",#REF!-J73)</f>
        <v/>
      </c>
      <c r="R73" s="42" t="str">
        <f t="shared" si="12"/>
        <v/>
      </c>
      <c r="S73" s="67" t="str">
        <f>IF(P73="","",VLOOKUP(P73,#REF!,2,0))</f>
        <v/>
      </c>
      <c r="T73" s="23"/>
      <c r="U73" s="23"/>
      <c r="V73" s="41" t="str">
        <f t="shared" si="13"/>
        <v/>
      </c>
      <c r="W73" s="42" t="str">
        <f t="shared" si="14"/>
        <v/>
      </c>
      <c r="X73" s="42" t="str">
        <f t="shared" si="15"/>
        <v/>
      </c>
      <c r="Y73" s="43" t="str">
        <f t="shared" si="16"/>
        <v/>
      </c>
      <c r="Z73" s="23"/>
      <c r="AA73" s="23"/>
      <c r="AB73" s="23"/>
      <c r="AC73" s="23"/>
      <c r="AD73" s="41" t="str">
        <f t="shared" si="17"/>
        <v/>
      </c>
      <c r="AE73" s="88"/>
      <c r="AF73" s="26"/>
      <c r="AG73" s="26"/>
      <c r="AH73" s="26"/>
    </row>
    <row r="74" spans="1:34">
      <c r="A74" s="42">
        <v>71</v>
      </c>
      <c r="B74" s="42" t="s">
        <v>3</v>
      </c>
      <c r="C74" s="99"/>
      <c r="D74" s="42" t="str">
        <f t="shared" si="9"/>
        <v/>
      </c>
      <c r="E74" s="99"/>
      <c r="F74" s="26"/>
      <c r="G74" s="99"/>
      <c r="H74" s="42" t="str">
        <f t="shared" si="10"/>
        <v>_</v>
      </c>
      <c r="I74" s="99"/>
      <c r="J74" s="42" t="str">
        <f t="shared" si="11"/>
        <v/>
      </c>
      <c r="K74" s="70"/>
      <c r="L74" s="63"/>
      <c r="M74" s="64"/>
      <c r="N74" s="26"/>
      <c r="O74" s="26"/>
      <c r="P74" s="99"/>
      <c r="Q74" s="94" t="str">
        <f>IF(E74="","",#REF!-J74)</f>
        <v/>
      </c>
      <c r="R74" s="42" t="str">
        <f t="shared" si="12"/>
        <v/>
      </c>
      <c r="S74" s="67" t="str">
        <f>IF(P74="","",VLOOKUP(P74,#REF!,2,0))</f>
        <v/>
      </c>
      <c r="T74" s="23"/>
      <c r="U74" s="23"/>
      <c r="V74" s="41" t="str">
        <f t="shared" si="13"/>
        <v/>
      </c>
      <c r="W74" s="42" t="str">
        <f t="shared" si="14"/>
        <v/>
      </c>
      <c r="X74" s="42" t="str">
        <f t="shared" si="15"/>
        <v/>
      </c>
      <c r="Y74" s="43" t="str">
        <f t="shared" si="16"/>
        <v/>
      </c>
      <c r="Z74" s="23"/>
      <c r="AA74" s="23"/>
      <c r="AB74" s="23"/>
      <c r="AC74" s="23"/>
      <c r="AD74" s="41" t="str">
        <f t="shared" si="17"/>
        <v/>
      </c>
      <c r="AE74" s="88"/>
      <c r="AF74" s="26"/>
      <c r="AG74" s="26"/>
      <c r="AH74" s="26"/>
    </row>
    <row r="75" spans="1:34">
      <c r="A75" s="42">
        <v>72</v>
      </c>
      <c r="B75" s="42" t="s">
        <v>3</v>
      </c>
      <c r="C75" s="99"/>
      <c r="D75" s="42" t="str">
        <f t="shared" si="9"/>
        <v/>
      </c>
      <c r="E75" s="99"/>
      <c r="F75" s="26"/>
      <c r="G75" s="99"/>
      <c r="H75" s="42" t="str">
        <f t="shared" si="10"/>
        <v>_</v>
      </c>
      <c r="I75" s="99"/>
      <c r="J75" s="42" t="str">
        <f t="shared" si="11"/>
        <v/>
      </c>
      <c r="K75" s="70"/>
      <c r="L75" s="63"/>
      <c r="M75" s="64"/>
      <c r="N75" s="26"/>
      <c r="O75" s="26"/>
      <c r="P75" s="99"/>
      <c r="Q75" s="94" t="str">
        <f>IF(E75="","",#REF!-J75)</f>
        <v/>
      </c>
      <c r="R75" s="42" t="str">
        <f t="shared" si="12"/>
        <v/>
      </c>
      <c r="S75" s="67" t="str">
        <f>IF(P75="","",VLOOKUP(P75,#REF!,2,0))</f>
        <v/>
      </c>
      <c r="T75" s="23"/>
      <c r="U75" s="23"/>
      <c r="V75" s="41" t="str">
        <f t="shared" si="13"/>
        <v/>
      </c>
      <c r="W75" s="42" t="str">
        <f t="shared" si="14"/>
        <v/>
      </c>
      <c r="X75" s="42" t="str">
        <f t="shared" si="15"/>
        <v/>
      </c>
      <c r="Y75" s="43" t="str">
        <f t="shared" si="16"/>
        <v/>
      </c>
      <c r="Z75" s="23"/>
      <c r="AA75" s="23"/>
      <c r="AB75" s="23"/>
      <c r="AC75" s="23"/>
      <c r="AD75" s="41" t="str">
        <f t="shared" si="17"/>
        <v/>
      </c>
      <c r="AE75" s="88"/>
      <c r="AF75" s="26"/>
      <c r="AG75" s="26"/>
      <c r="AH75" s="26"/>
    </row>
    <row r="76" spans="1:34">
      <c r="A76" s="42">
        <v>73</v>
      </c>
      <c r="B76" s="42" t="s">
        <v>3</v>
      </c>
      <c r="C76" s="99"/>
      <c r="D76" s="42" t="str">
        <f t="shared" si="9"/>
        <v/>
      </c>
      <c r="E76" s="99"/>
      <c r="F76" s="26"/>
      <c r="G76" s="99"/>
      <c r="H76" s="42" t="str">
        <f t="shared" si="10"/>
        <v>_</v>
      </c>
      <c r="I76" s="99"/>
      <c r="J76" s="42" t="str">
        <f t="shared" si="11"/>
        <v/>
      </c>
      <c r="K76" s="70"/>
      <c r="L76" s="63"/>
      <c r="M76" s="64"/>
      <c r="N76" s="26"/>
      <c r="O76" s="26"/>
      <c r="P76" s="99"/>
      <c r="Q76" s="94" t="str">
        <f>IF(E76="","",#REF!-J76)</f>
        <v/>
      </c>
      <c r="R76" s="42" t="str">
        <f t="shared" si="12"/>
        <v/>
      </c>
      <c r="S76" s="67" t="str">
        <f>IF(P76="","",VLOOKUP(P76,#REF!,2,0))</f>
        <v/>
      </c>
      <c r="T76" s="23"/>
      <c r="U76" s="23"/>
      <c r="V76" s="41" t="str">
        <f t="shared" si="13"/>
        <v/>
      </c>
      <c r="W76" s="42" t="str">
        <f t="shared" si="14"/>
        <v/>
      </c>
      <c r="X76" s="42" t="str">
        <f t="shared" si="15"/>
        <v/>
      </c>
      <c r="Y76" s="43" t="str">
        <f t="shared" si="16"/>
        <v/>
      </c>
      <c r="Z76" s="23"/>
      <c r="AA76" s="23"/>
      <c r="AB76" s="23"/>
      <c r="AC76" s="23"/>
      <c r="AD76" s="41" t="str">
        <f t="shared" si="17"/>
        <v/>
      </c>
      <c r="AE76" s="88"/>
      <c r="AF76" s="26"/>
      <c r="AG76" s="26"/>
      <c r="AH76" s="26"/>
    </row>
    <row r="77" spans="1:34">
      <c r="A77" s="42">
        <v>74</v>
      </c>
      <c r="B77" s="42" t="s">
        <v>3</v>
      </c>
      <c r="C77" s="99"/>
      <c r="D77" s="42" t="str">
        <f t="shared" si="9"/>
        <v/>
      </c>
      <c r="E77" s="99"/>
      <c r="F77" s="26"/>
      <c r="G77" s="99"/>
      <c r="H77" s="42" t="str">
        <f t="shared" si="10"/>
        <v>_</v>
      </c>
      <c r="I77" s="99"/>
      <c r="J77" s="42" t="str">
        <f t="shared" si="11"/>
        <v/>
      </c>
      <c r="K77" s="70"/>
      <c r="L77" s="63"/>
      <c r="M77" s="64"/>
      <c r="N77" s="26"/>
      <c r="O77" s="26"/>
      <c r="P77" s="99"/>
      <c r="Q77" s="94" t="str">
        <f>IF(E77="","",#REF!-J77)</f>
        <v/>
      </c>
      <c r="R77" s="42" t="str">
        <f t="shared" si="12"/>
        <v/>
      </c>
      <c r="S77" s="67" t="str">
        <f>IF(P77="","",VLOOKUP(P77,#REF!,2,0))</f>
        <v/>
      </c>
      <c r="T77" s="23"/>
      <c r="U77" s="23"/>
      <c r="V77" s="41" t="str">
        <f t="shared" si="13"/>
        <v/>
      </c>
      <c r="W77" s="42" t="str">
        <f t="shared" si="14"/>
        <v/>
      </c>
      <c r="X77" s="42" t="str">
        <f t="shared" si="15"/>
        <v/>
      </c>
      <c r="Y77" s="43" t="str">
        <f t="shared" si="16"/>
        <v/>
      </c>
      <c r="Z77" s="23"/>
      <c r="AA77" s="23"/>
      <c r="AB77" s="23"/>
      <c r="AC77" s="23"/>
      <c r="AD77" s="41" t="str">
        <f t="shared" si="17"/>
        <v/>
      </c>
      <c r="AE77" s="88"/>
      <c r="AF77" s="26"/>
      <c r="AG77" s="26"/>
      <c r="AH77" s="26"/>
    </row>
    <row r="78" spans="1:34">
      <c r="A78" s="42">
        <v>75</v>
      </c>
      <c r="B78" s="42" t="s">
        <v>3</v>
      </c>
      <c r="C78" s="99"/>
      <c r="D78" s="42" t="str">
        <f t="shared" si="9"/>
        <v/>
      </c>
      <c r="E78" s="99"/>
      <c r="F78" s="26"/>
      <c r="G78" s="99"/>
      <c r="H78" s="42" t="str">
        <f t="shared" si="10"/>
        <v>_</v>
      </c>
      <c r="I78" s="99"/>
      <c r="J78" s="42" t="str">
        <f t="shared" si="11"/>
        <v/>
      </c>
      <c r="K78" s="70"/>
      <c r="L78" s="63"/>
      <c r="M78" s="64"/>
      <c r="N78" s="26"/>
      <c r="O78" s="26"/>
      <c r="P78" s="99"/>
      <c r="Q78" s="94" t="str">
        <f>IF(E78="","",#REF!-J78)</f>
        <v/>
      </c>
      <c r="R78" s="42" t="str">
        <f t="shared" si="12"/>
        <v/>
      </c>
      <c r="S78" s="67" t="str">
        <f>IF(P78="","",VLOOKUP(P78,#REF!,2,0))</f>
        <v/>
      </c>
      <c r="T78" s="23"/>
      <c r="U78" s="23"/>
      <c r="V78" s="41" t="str">
        <f t="shared" si="13"/>
        <v/>
      </c>
      <c r="W78" s="42" t="str">
        <f t="shared" si="14"/>
        <v/>
      </c>
      <c r="X78" s="42" t="str">
        <f t="shared" si="15"/>
        <v/>
      </c>
      <c r="Y78" s="43" t="str">
        <f t="shared" si="16"/>
        <v/>
      </c>
      <c r="Z78" s="23"/>
      <c r="AA78" s="23"/>
      <c r="AB78" s="23"/>
      <c r="AC78" s="23"/>
      <c r="AD78" s="41" t="str">
        <f t="shared" si="17"/>
        <v/>
      </c>
      <c r="AE78" s="88"/>
      <c r="AF78" s="26"/>
      <c r="AG78" s="26"/>
      <c r="AH78" s="26"/>
    </row>
    <row r="79" spans="1:34">
      <c r="A79" s="42">
        <v>76</v>
      </c>
      <c r="B79" s="42" t="s">
        <v>3</v>
      </c>
      <c r="C79" s="99"/>
      <c r="D79" s="42" t="str">
        <f t="shared" si="9"/>
        <v/>
      </c>
      <c r="E79" s="99"/>
      <c r="F79" s="26"/>
      <c r="G79" s="99"/>
      <c r="H79" s="42" t="str">
        <f t="shared" si="10"/>
        <v>_</v>
      </c>
      <c r="I79" s="99"/>
      <c r="J79" s="42" t="str">
        <f t="shared" si="11"/>
        <v/>
      </c>
      <c r="K79" s="70"/>
      <c r="L79" s="63"/>
      <c r="M79" s="64"/>
      <c r="N79" s="26"/>
      <c r="O79" s="26"/>
      <c r="P79" s="99"/>
      <c r="Q79" s="94" t="str">
        <f>IF(E79="","",#REF!-J79)</f>
        <v/>
      </c>
      <c r="R79" s="42" t="str">
        <f t="shared" si="12"/>
        <v/>
      </c>
      <c r="S79" s="67" t="str">
        <f>IF(P79="","",VLOOKUP(P79,#REF!,2,0))</f>
        <v/>
      </c>
      <c r="T79" s="23"/>
      <c r="U79" s="23"/>
      <c r="V79" s="41" t="str">
        <f t="shared" si="13"/>
        <v/>
      </c>
      <c r="W79" s="42" t="str">
        <f t="shared" si="14"/>
        <v/>
      </c>
      <c r="X79" s="42" t="str">
        <f t="shared" si="15"/>
        <v/>
      </c>
      <c r="Y79" s="43" t="str">
        <f t="shared" si="16"/>
        <v/>
      </c>
      <c r="Z79" s="23"/>
      <c r="AA79" s="23"/>
      <c r="AB79" s="23"/>
      <c r="AC79" s="23"/>
      <c r="AD79" s="41" t="str">
        <f t="shared" si="17"/>
        <v/>
      </c>
      <c r="AE79" s="88"/>
      <c r="AF79" s="26"/>
      <c r="AG79" s="26"/>
      <c r="AH79" s="26"/>
    </row>
    <row r="80" spans="1:34">
      <c r="A80" s="42">
        <v>77</v>
      </c>
      <c r="B80" s="42" t="s">
        <v>3</v>
      </c>
      <c r="C80" s="99"/>
      <c r="D80" s="42" t="str">
        <f t="shared" si="9"/>
        <v/>
      </c>
      <c r="E80" s="99"/>
      <c r="F80" s="26"/>
      <c r="G80" s="99"/>
      <c r="H80" s="42" t="str">
        <f t="shared" si="10"/>
        <v>_</v>
      </c>
      <c r="I80" s="99"/>
      <c r="J80" s="42" t="str">
        <f t="shared" si="11"/>
        <v/>
      </c>
      <c r="K80" s="70"/>
      <c r="L80" s="63"/>
      <c r="M80" s="64"/>
      <c r="N80" s="26"/>
      <c r="O80" s="26"/>
      <c r="P80" s="99"/>
      <c r="Q80" s="94" t="str">
        <f>IF(E80="","",#REF!-J80)</f>
        <v/>
      </c>
      <c r="R80" s="42" t="str">
        <f t="shared" si="12"/>
        <v/>
      </c>
      <c r="S80" s="67" t="str">
        <f>IF(P80="","",VLOOKUP(P80,#REF!,2,0))</f>
        <v/>
      </c>
      <c r="T80" s="23"/>
      <c r="U80" s="23"/>
      <c r="V80" s="41" t="str">
        <f t="shared" si="13"/>
        <v/>
      </c>
      <c r="W80" s="42" t="str">
        <f t="shared" si="14"/>
        <v/>
      </c>
      <c r="X80" s="42" t="str">
        <f t="shared" si="15"/>
        <v/>
      </c>
      <c r="Y80" s="43" t="str">
        <f t="shared" si="16"/>
        <v/>
      </c>
      <c r="Z80" s="23"/>
      <c r="AA80" s="23"/>
      <c r="AB80" s="23"/>
      <c r="AC80" s="23"/>
      <c r="AD80" s="41" t="str">
        <f t="shared" si="17"/>
        <v/>
      </c>
      <c r="AE80" s="88"/>
      <c r="AF80" s="26"/>
      <c r="AG80" s="26"/>
      <c r="AH80" s="26"/>
    </row>
    <row r="81" spans="1:34">
      <c r="A81" s="42">
        <v>78</v>
      </c>
      <c r="B81" s="42" t="s">
        <v>3</v>
      </c>
      <c r="C81" s="99"/>
      <c r="D81" s="42" t="str">
        <f t="shared" si="9"/>
        <v/>
      </c>
      <c r="E81" s="99"/>
      <c r="F81" s="26"/>
      <c r="G81" s="99"/>
      <c r="H81" s="42" t="str">
        <f t="shared" si="10"/>
        <v>_</v>
      </c>
      <c r="I81" s="99"/>
      <c r="J81" s="42" t="str">
        <f t="shared" si="11"/>
        <v/>
      </c>
      <c r="K81" s="70"/>
      <c r="L81" s="63"/>
      <c r="M81" s="64"/>
      <c r="N81" s="26"/>
      <c r="O81" s="26"/>
      <c r="P81" s="99"/>
      <c r="Q81" s="94" t="str">
        <f>IF(E81="","",#REF!-J81)</f>
        <v/>
      </c>
      <c r="R81" s="42" t="str">
        <f t="shared" si="12"/>
        <v/>
      </c>
      <c r="S81" s="67" t="str">
        <f>IF(P81="","",VLOOKUP(P81,#REF!,2,0))</f>
        <v/>
      </c>
      <c r="T81" s="23"/>
      <c r="U81" s="23"/>
      <c r="V81" s="41" t="str">
        <f t="shared" si="13"/>
        <v/>
      </c>
      <c r="W81" s="42" t="str">
        <f t="shared" si="14"/>
        <v/>
      </c>
      <c r="X81" s="42" t="str">
        <f t="shared" si="15"/>
        <v/>
      </c>
      <c r="Y81" s="43" t="str">
        <f t="shared" si="16"/>
        <v/>
      </c>
      <c r="Z81" s="23"/>
      <c r="AA81" s="23"/>
      <c r="AB81" s="23"/>
      <c r="AC81" s="23"/>
      <c r="AD81" s="41" t="str">
        <f t="shared" si="17"/>
        <v/>
      </c>
      <c r="AE81" s="88"/>
      <c r="AF81" s="26"/>
      <c r="AG81" s="26"/>
      <c r="AH81" s="26"/>
    </row>
    <row r="82" spans="1:34">
      <c r="A82" s="42">
        <v>79</v>
      </c>
      <c r="B82" s="42" t="s">
        <v>3</v>
      </c>
      <c r="C82" s="99"/>
      <c r="D82" s="42" t="str">
        <f t="shared" si="9"/>
        <v/>
      </c>
      <c r="E82" s="99"/>
      <c r="F82" s="26"/>
      <c r="G82" s="99"/>
      <c r="H82" s="42" t="str">
        <f t="shared" si="10"/>
        <v>_</v>
      </c>
      <c r="I82" s="99"/>
      <c r="J82" s="42" t="str">
        <f t="shared" si="11"/>
        <v/>
      </c>
      <c r="K82" s="70"/>
      <c r="L82" s="63"/>
      <c r="M82" s="64"/>
      <c r="N82" s="26"/>
      <c r="O82" s="26"/>
      <c r="P82" s="99"/>
      <c r="Q82" s="94" t="str">
        <f>IF(E82="","",#REF!-J82)</f>
        <v/>
      </c>
      <c r="R82" s="42" t="str">
        <f t="shared" si="12"/>
        <v/>
      </c>
      <c r="S82" s="67" t="str">
        <f>IF(P82="","",VLOOKUP(P82,#REF!,2,0))</f>
        <v/>
      </c>
      <c r="T82" s="23"/>
      <c r="U82" s="23"/>
      <c r="V82" s="41" t="str">
        <f t="shared" si="13"/>
        <v/>
      </c>
      <c r="W82" s="42" t="str">
        <f t="shared" si="14"/>
        <v/>
      </c>
      <c r="X82" s="42" t="str">
        <f t="shared" si="15"/>
        <v/>
      </c>
      <c r="Y82" s="43" t="str">
        <f t="shared" si="16"/>
        <v/>
      </c>
      <c r="Z82" s="23"/>
      <c r="AA82" s="23"/>
      <c r="AB82" s="23"/>
      <c r="AC82" s="23"/>
      <c r="AD82" s="41" t="str">
        <f t="shared" si="17"/>
        <v/>
      </c>
      <c r="AE82" s="88"/>
      <c r="AF82" s="26"/>
      <c r="AG82" s="26"/>
      <c r="AH82" s="26"/>
    </row>
    <row r="83" spans="1:34">
      <c r="A83" s="42">
        <v>80</v>
      </c>
      <c r="B83" s="42" t="s">
        <v>3</v>
      </c>
      <c r="C83" s="99"/>
      <c r="D83" s="42" t="str">
        <f t="shared" si="9"/>
        <v/>
      </c>
      <c r="E83" s="99"/>
      <c r="F83" s="26"/>
      <c r="G83" s="99"/>
      <c r="H83" s="42" t="str">
        <f t="shared" si="10"/>
        <v>_</v>
      </c>
      <c r="I83" s="99"/>
      <c r="J83" s="42" t="str">
        <f t="shared" si="11"/>
        <v/>
      </c>
      <c r="K83" s="70"/>
      <c r="L83" s="63"/>
      <c r="M83" s="64"/>
      <c r="N83" s="26"/>
      <c r="O83" s="26"/>
      <c r="P83" s="99"/>
      <c r="Q83" s="94" t="str">
        <f>IF(E83="","",#REF!-J83)</f>
        <v/>
      </c>
      <c r="R83" s="42" t="str">
        <f t="shared" si="12"/>
        <v/>
      </c>
      <c r="S83" s="67" t="str">
        <f>IF(P83="","",VLOOKUP(P83,#REF!,2,0))</f>
        <v/>
      </c>
      <c r="T83" s="23"/>
      <c r="U83" s="23"/>
      <c r="V83" s="41" t="str">
        <f t="shared" si="13"/>
        <v/>
      </c>
      <c r="W83" s="42" t="str">
        <f t="shared" si="14"/>
        <v/>
      </c>
      <c r="X83" s="42" t="str">
        <f t="shared" si="15"/>
        <v/>
      </c>
      <c r="Y83" s="43" t="str">
        <f t="shared" si="16"/>
        <v/>
      </c>
      <c r="Z83" s="23"/>
      <c r="AA83" s="23"/>
      <c r="AB83" s="23"/>
      <c r="AC83" s="23"/>
      <c r="AD83" s="41" t="str">
        <f t="shared" si="17"/>
        <v/>
      </c>
      <c r="AE83" s="88"/>
      <c r="AF83" s="26"/>
      <c r="AG83" s="26"/>
      <c r="AH83" s="26"/>
    </row>
    <row r="84" spans="1:34">
      <c r="A84" s="42">
        <v>81</v>
      </c>
      <c r="B84" s="42" t="s">
        <v>3</v>
      </c>
      <c r="C84" s="99"/>
      <c r="D84" s="42" t="str">
        <f t="shared" si="9"/>
        <v/>
      </c>
      <c r="E84" s="99"/>
      <c r="F84" s="26"/>
      <c r="G84" s="99"/>
      <c r="H84" s="42" t="str">
        <f t="shared" si="10"/>
        <v>_</v>
      </c>
      <c r="I84" s="99"/>
      <c r="J84" s="42" t="str">
        <f t="shared" si="11"/>
        <v/>
      </c>
      <c r="K84" s="70"/>
      <c r="L84" s="63"/>
      <c r="M84" s="64"/>
      <c r="N84" s="26"/>
      <c r="O84" s="26"/>
      <c r="P84" s="99"/>
      <c r="Q84" s="94" t="str">
        <f>IF(E84="","",#REF!-J84)</f>
        <v/>
      </c>
      <c r="R84" s="42" t="str">
        <f t="shared" si="12"/>
        <v/>
      </c>
      <c r="S84" s="67" t="str">
        <f>IF(P84="","",VLOOKUP(P84,#REF!,2,0))</f>
        <v/>
      </c>
      <c r="T84" s="23"/>
      <c r="U84" s="23"/>
      <c r="V84" s="41" t="str">
        <f t="shared" si="13"/>
        <v/>
      </c>
      <c r="W84" s="42" t="str">
        <f t="shared" si="14"/>
        <v/>
      </c>
      <c r="X84" s="42" t="str">
        <f t="shared" si="15"/>
        <v/>
      </c>
      <c r="Y84" s="43" t="str">
        <f t="shared" si="16"/>
        <v/>
      </c>
      <c r="Z84" s="23"/>
      <c r="AA84" s="23"/>
      <c r="AB84" s="23"/>
      <c r="AC84" s="23"/>
      <c r="AD84" s="41" t="str">
        <f t="shared" si="17"/>
        <v/>
      </c>
      <c r="AE84" s="88"/>
      <c r="AF84" s="26"/>
      <c r="AG84" s="26"/>
      <c r="AH84" s="26"/>
    </row>
    <row r="85" spans="1:34">
      <c r="A85" s="42">
        <v>82</v>
      </c>
      <c r="B85" s="42" t="s">
        <v>3</v>
      </c>
      <c r="C85" s="99"/>
      <c r="D85" s="42" t="str">
        <f t="shared" si="9"/>
        <v/>
      </c>
      <c r="E85" s="99"/>
      <c r="F85" s="26"/>
      <c r="G85" s="99"/>
      <c r="H85" s="42" t="str">
        <f t="shared" si="10"/>
        <v>_</v>
      </c>
      <c r="I85" s="99"/>
      <c r="J85" s="42" t="str">
        <f t="shared" si="11"/>
        <v/>
      </c>
      <c r="K85" s="70"/>
      <c r="L85" s="63"/>
      <c r="M85" s="64"/>
      <c r="N85" s="26"/>
      <c r="O85" s="26"/>
      <c r="P85" s="99"/>
      <c r="Q85" s="94" t="str">
        <f>IF(E85="","",#REF!-J85)</f>
        <v/>
      </c>
      <c r="R85" s="42" t="str">
        <f t="shared" si="12"/>
        <v/>
      </c>
      <c r="S85" s="67" t="str">
        <f>IF(P85="","",VLOOKUP(P85,#REF!,2,0))</f>
        <v/>
      </c>
      <c r="T85" s="23"/>
      <c r="U85" s="23"/>
      <c r="V85" s="41" t="str">
        <f t="shared" si="13"/>
        <v/>
      </c>
      <c r="W85" s="42" t="str">
        <f t="shared" si="14"/>
        <v/>
      </c>
      <c r="X85" s="42" t="str">
        <f t="shared" si="15"/>
        <v/>
      </c>
      <c r="Y85" s="43" t="str">
        <f t="shared" si="16"/>
        <v/>
      </c>
      <c r="Z85" s="23"/>
      <c r="AA85" s="23"/>
      <c r="AB85" s="23"/>
      <c r="AC85" s="23"/>
      <c r="AD85" s="41" t="str">
        <f t="shared" si="17"/>
        <v/>
      </c>
      <c r="AE85" s="88"/>
      <c r="AF85" s="26"/>
      <c r="AG85" s="26"/>
      <c r="AH85" s="26"/>
    </row>
    <row r="86" spans="1:34">
      <c r="A86" s="42">
        <v>83</v>
      </c>
      <c r="B86" s="42" t="s">
        <v>3</v>
      </c>
      <c r="C86" s="99"/>
      <c r="D86" s="42" t="str">
        <f t="shared" si="9"/>
        <v/>
      </c>
      <c r="E86" s="99"/>
      <c r="F86" s="26"/>
      <c r="G86" s="99"/>
      <c r="H86" s="42" t="str">
        <f t="shared" si="10"/>
        <v>_</v>
      </c>
      <c r="I86" s="99"/>
      <c r="J86" s="42" t="str">
        <f t="shared" si="11"/>
        <v/>
      </c>
      <c r="K86" s="70"/>
      <c r="L86" s="63"/>
      <c r="M86" s="64"/>
      <c r="N86" s="26"/>
      <c r="O86" s="26"/>
      <c r="P86" s="99"/>
      <c r="Q86" s="94" t="str">
        <f>IF(E86="","",#REF!-J86)</f>
        <v/>
      </c>
      <c r="R86" s="42" t="str">
        <f t="shared" si="12"/>
        <v/>
      </c>
      <c r="S86" s="67" t="str">
        <f>IF(P86="","",VLOOKUP(P86,#REF!,2,0))</f>
        <v/>
      </c>
      <c r="T86" s="23"/>
      <c r="U86" s="23"/>
      <c r="V86" s="41" t="str">
        <f t="shared" si="13"/>
        <v/>
      </c>
      <c r="W86" s="42" t="str">
        <f t="shared" si="14"/>
        <v/>
      </c>
      <c r="X86" s="42" t="str">
        <f t="shared" si="15"/>
        <v/>
      </c>
      <c r="Y86" s="43" t="str">
        <f t="shared" si="16"/>
        <v/>
      </c>
      <c r="Z86" s="23"/>
      <c r="AA86" s="23"/>
      <c r="AB86" s="23"/>
      <c r="AC86" s="23"/>
      <c r="AD86" s="41" t="str">
        <f t="shared" si="17"/>
        <v/>
      </c>
      <c r="AE86" s="88"/>
      <c r="AF86" s="26"/>
      <c r="AG86" s="26"/>
      <c r="AH86" s="26"/>
    </row>
    <row r="87" spans="1:34">
      <c r="A87" s="42">
        <v>84</v>
      </c>
      <c r="B87" s="42" t="s">
        <v>3</v>
      </c>
      <c r="C87" s="99"/>
      <c r="D87" s="42" t="str">
        <f t="shared" si="9"/>
        <v/>
      </c>
      <c r="E87" s="99"/>
      <c r="F87" s="26"/>
      <c r="G87" s="99"/>
      <c r="H87" s="42" t="str">
        <f t="shared" si="10"/>
        <v>_</v>
      </c>
      <c r="I87" s="99"/>
      <c r="J87" s="42" t="str">
        <f t="shared" si="11"/>
        <v/>
      </c>
      <c r="K87" s="70"/>
      <c r="L87" s="63"/>
      <c r="M87" s="64"/>
      <c r="N87" s="26"/>
      <c r="O87" s="26"/>
      <c r="P87" s="99"/>
      <c r="Q87" s="94" t="str">
        <f>IF(E87="","",#REF!-J87)</f>
        <v/>
      </c>
      <c r="R87" s="42" t="str">
        <f t="shared" si="12"/>
        <v/>
      </c>
      <c r="S87" s="67" t="str">
        <f>IF(P87="","",VLOOKUP(P87,#REF!,2,0))</f>
        <v/>
      </c>
      <c r="T87" s="23"/>
      <c r="U87" s="23"/>
      <c r="V87" s="41" t="str">
        <f t="shared" si="13"/>
        <v/>
      </c>
      <c r="W87" s="42" t="str">
        <f t="shared" si="14"/>
        <v/>
      </c>
      <c r="X87" s="42" t="str">
        <f t="shared" si="15"/>
        <v/>
      </c>
      <c r="Y87" s="43" t="str">
        <f t="shared" si="16"/>
        <v/>
      </c>
      <c r="Z87" s="23"/>
      <c r="AA87" s="23"/>
      <c r="AB87" s="23"/>
      <c r="AC87" s="23"/>
      <c r="AD87" s="41" t="str">
        <f t="shared" si="17"/>
        <v/>
      </c>
      <c r="AE87" s="88"/>
      <c r="AF87" s="26"/>
      <c r="AG87" s="26"/>
      <c r="AH87" s="26"/>
    </row>
    <row r="88" spans="1:34">
      <c r="A88" s="42">
        <v>85</v>
      </c>
      <c r="B88" s="42" t="s">
        <v>3</v>
      </c>
      <c r="C88" s="99"/>
      <c r="D88" s="42" t="str">
        <f t="shared" si="9"/>
        <v/>
      </c>
      <c r="E88" s="99"/>
      <c r="F88" s="26"/>
      <c r="G88" s="99"/>
      <c r="H88" s="42" t="str">
        <f t="shared" si="10"/>
        <v>_</v>
      </c>
      <c r="I88" s="99"/>
      <c r="J88" s="42" t="str">
        <f t="shared" si="11"/>
        <v/>
      </c>
      <c r="K88" s="70"/>
      <c r="L88" s="63"/>
      <c r="M88" s="64"/>
      <c r="N88" s="26"/>
      <c r="O88" s="26"/>
      <c r="P88" s="99"/>
      <c r="Q88" s="94" t="str">
        <f>IF(E88="","",#REF!-J88)</f>
        <v/>
      </c>
      <c r="R88" s="42" t="str">
        <f t="shared" si="12"/>
        <v/>
      </c>
      <c r="S88" s="67" t="str">
        <f>IF(P88="","",VLOOKUP(P88,#REF!,2,0))</f>
        <v/>
      </c>
      <c r="T88" s="23"/>
      <c r="U88" s="23"/>
      <c r="V88" s="41" t="str">
        <f t="shared" si="13"/>
        <v/>
      </c>
      <c r="W88" s="42" t="str">
        <f t="shared" si="14"/>
        <v/>
      </c>
      <c r="X88" s="42" t="str">
        <f t="shared" si="15"/>
        <v/>
      </c>
      <c r="Y88" s="43" t="str">
        <f t="shared" si="16"/>
        <v/>
      </c>
      <c r="Z88" s="23"/>
      <c r="AA88" s="23"/>
      <c r="AB88" s="23"/>
      <c r="AC88" s="23"/>
      <c r="AD88" s="41" t="str">
        <f t="shared" si="17"/>
        <v/>
      </c>
      <c r="AE88" s="88"/>
      <c r="AF88" s="26"/>
      <c r="AG88" s="26"/>
      <c r="AH88" s="26"/>
    </row>
    <row r="89" spans="1:34">
      <c r="A89" s="42">
        <v>86</v>
      </c>
      <c r="B89" s="42" t="s">
        <v>3</v>
      </c>
      <c r="C89" s="99"/>
      <c r="D89" s="42" t="str">
        <f t="shared" si="9"/>
        <v/>
      </c>
      <c r="E89" s="99"/>
      <c r="F89" s="26"/>
      <c r="G89" s="99"/>
      <c r="H89" s="42" t="str">
        <f t="shared" si="10"/>
        <v>_</v>
      </c>
      <c r="I89" s="99"/>
      <c r="J89" s="42" t="str">
        <f t="shared" si="11"/>
        <v/>
      </c>
      <c r="K89" s="70"/>
      <c r="L89" s="63"/>
      <c r="M89" s="64"/>
      <c r="N89" s="26"/>
      <c r="O89" s="26"/>
      <c r="P89" s="99"/>
      <c r="Q89" s="94" t="str">
        <f>IF(E89="","",#REF!-J89)</f>
        <v/>
      </c>
      <c r="R89" s="42" t="str">
        <f t="shared" si="12"/>
        <v/>
      </c>
      <c r="S89" s="67" t="str">
        <f>IF(P89="","",VLOOKUP(P89,#REF!,2,0))</f>
        <v/>
      </c>
      <c r="T89" s="23"/>
      <c r="U89" s="23"/>
      <c r="V89" s="41" t="str">
        <f t="shared" si="13"/>
        <v/>
      </c>
      <c r="W89" s="42" t="str">
        <f t="shared" si="14"/>
        <v/>
      </c>
      <c r="X89" s="42" t="str">
        <f t="shared" si="15"/>
        <v/>
      </c>
      <c r="Y89" s="43" t="str">
        <f t="shared" si="16"/>
        <v/>
      </c>
      <c r="Z89" s="23"/>
      <c r="AA89" s="23"/>
      <c r="AB89" s="23"/>
      <c r="AC89" s="23"/>
      <c r="AD89" s="41" t="str">
        <f t="shared" si="17"/>
        <v/>
      </c>
      <c r="AE89" s="88"/>
      <c r="AF89" s="26"/>
      <c r="AG89" s="26"/>
      <c r="AH89" s="26"/>
    </row>
    <row r="90" spans="1:34">
      <c r="A90" s="42">
        <v>87</v>
      </c>
      <c r="B90" s="42" t="s">
        <v>3</v>
      </c>
      <c r="C90" s="99"/>
      <c r="D90" s="42" t="str">
        <f t="shared" si="9"/>
        <v/>
      </c>
      <c r="E90" s="99"/>
      <c r="F90" s="26"/>
      <c r="G90" s="99"/>
      <c r="H90" s="42" t="str">
        <f t="shared" si="10"/>
        <v>_</v>
      </c>
      <c r="I90" s="99"/>
      <c r="J90" s="42" t="str">
        <f t="shared" si="11"/>
        <v/>
      </c>
      <c r="K90" s="70"/>
      <c r="L90" s="63"/>
      <c r="M90" s="64"/>
      <c r="N90" s="26"/>
      <c r="O90" s="26"/>
      <c r="P90" s="99"/>
      <c r="Q90" s="94" t="str">
        <f>IF(E90="","",#REF!-J90)</f>
        <v/>
      </c>
      <c r="R90" s="42" t="str">
        <f t="shared" si="12"/>
        <v/>
      </c>
      <c r="S90" s="67" t="str">
        <f>IF(P90="","",VLOOKUP(P90,#REF!,2,0))</f>
        <v/>
      </c>
      <c r="T90" s="23"/>
      <c r="U90" s="23"/>
      <c r="V90" s="41" t="str">
        <f t="shared" si="13"/>
        <v/>
      </c>
      <c r="W90" s="42" t="str">
        <f t="shared" si="14"/>
        <v/>
      </c>
      <c r="X90" s="42" t="str">
        <f t="shared" si="15"/>
        <v/>
      </c>
      <c r="Y90" s="43" t="str">
        <f t="shared" si="16"/>
        <v/>
      </c>
      <c r="Z90" s="23"/>
      <c r="AA90" s="23"/>
      <c r="AB90" s="23"/>
      <c r="AC90" s="23"/>
      <c r="AD90" s="41" t="str">
        <f t="shared" si="17"/>
        <v/>
      </c>
      <c r="AE90" s="88"/>
      <c r="AF90" s="26"/>
      <c r="AG90" s="26"/>
      <c r="AH90" s="26"/>
    </row>
    <row r="91" spans="1:34">
      <c r="A91" s="42">
        <v>88</v>
      </c>
      <c r="B91" s="42" t="s">
        <v>3</v>
      </c>
      <c r="C91" s="99"/>
      <c r="D91" s="42" t="str">
        <f t="shared" si="9"/>
        <v/>
      </c>
      <c r="E91" s="99"/>
      <c r="F91" s="26"/>
      <c r="G91" s="99"/>
      <c r="H91" s="42" t="str">
        <f t="shared" si="10"/>
        <v>_</v>
      </c>
      <c r="I91" s="99"/>
      <c r="J91" s="42" t="str">
        <f t="shared" si="11"/>
        <v/>
      </c>
      <c r="K91" s="70"/>
      <c r="L91" s="63"/>
      <c r="M91" s="64"/>
      <c r="N91" s="26"/>
      <c r="O91" s="26"/>
      <c r="P91" s="99"/>
      <c r="Q91" s="94" t="str">
        <f>IF(E91="","",#REF!-J91)</f>
        <v/>
      </c>
      <c r="R91" s="42" t="str">
        <f t="shared" si="12"/>
        <v/>
      </c>
      <c r="S91" s="67" t="str">
        <f>IF(P91="","",VLOOKUP(P91,#REF!,2,0))</f>
        <v/>
      </c>
      <c r="T91" s="23"/>
      <c r="U91" s="23"/>
      <c r="V91" s="41" t="str">
        <f t="shared" si="13"/>
        <v/>
      </c>
      <c r="W91" s="42" t="str">
        <f t="shared" si="14"/>
        <v/>
      </c>
      <c r="X91" s="42" t="str">
        <f t="shared" si="15"/>
        <v/>
      </c>
      <c r="Y91" s="43" t="str">
        <f t="shared" si="16"/>
        <v/>
      </c>
      <c r="Z91" s="23"/>
      <c r="AA91" s="23"/>
      <c r="AB91" s="23"/>
      <c r="AC91" s="23"/>
      <c r="AD91" s="41" t="str">
        <f t="shared" si="17"/>
        <v/>
      </c>
      <c r="AE91" s="88"/>
      <c r="AF91" s="26"/>
      <c r="AG91" s="26"/>
      <c r="AH91" s="26"/>
    </row>
    <row r="92" spans="1:34">
      <c r="A92" s="42">
        <v>89</v>
      </c>
      <c r="B92" s="42" t="s">
        <v>3</v>
      </c>
      <c r="C92" s="99"/>
      <c r="D92" s="42" t="str">
        <f t="shared" si="9"/>
        <v/>
      </c>
      <c r="E92" s="99"/>
      <c r="F92" s="26"/>
      <c r="G92" s="99"/>
      <c r="H92" s="42" t="str">
        <f t="shared" si="10"/>
        <v>_</v>
      </c>
      <c r="I92" s="99"/>
      <c r="J92" s="42" t="str">
        <f t="shared" si="11"/>
        <v/>
      </c>
      <c r="K92" s="70"/>
      <c r="L92" s="63"/>
      <c r="M92" s="64"/>
      <c r="N92" s="26"/>
      <c r="O92" s="26"/>
      <c r="P92" s="99"/>
      <c r="Q92" s="94" t="str">
        <f>IF(E92="","",#REF!-J92)</f>
        <v/>
      </c>
      <c r="R92" s="42" t="str">
        <f t="shared" si="12"/>
        <v/>
      </c>
      <c r="S92" s="67" t="str">
        <f>IF(P92="","",VLOOKUP(P92,#REF!,2,0))</f>
        <v/>
      </c>
      <c r="T92" s="23"/>
      <c r="U92" s="23"/>
      <c r="V92" s="41" t="str">
        <f t="shared" si="13"/>
        <v/>
      </c>
      <c r="W92" s="42" t="str">
        <f t="shared" si="14"/>
        <v/>
      </c>
      <c r="X92" s="42" t="str">
        <f t="shared" si="15"/>
        <v/>
      </c>
      <c r="Y92" s="43" t="str">
        <f t="shared" si="16"/>
        <v/>
      </c>
      <c r="Z92" s="23"/>
      <c r="AA92" s="23"/>
      <c r="AB92" s="23"/>
      <c r="AC92" s="23"/>
      <c r="AD92" s="41" t="str">
        <f t="shared" si="17"/>
        <v/>
      </c>
      <c r="AE92" s="88"/>
      <c r="AF92" s="26"/>
      <c r="AG92" s="26"/>
      <c r="AH92" s="26"/>
    </row>
    <row r="93" spans="1:34">
      <c r="A93" s="42">
        <v>90</v>
      </c>
      <c r="B93" s="42" t="s">
        <v>3</v>
      </c>
      <c r="C93" s="99"/>
      <c r="D93" s="42" t="str">
        <f t="shared" si="9"/>
        <v/>
      </c>
      <c r="E93" s="99"/>
      <c r="F93" s="26"/>
      <c r="G93" s="99"/>
      <c r="H93" s="42" t="str">
        <f t="shared" si="10"/>
        <v>_</v>
      </c>
      <c r="I93" s="99"/>
      <c r="J93" s="42" t="str">
        <f t="shared" si="11"/>
        <v/>
      </c>
      <c r="K93" s="70"/>
      <c r="L93" s="63"/>
      <c r="M93" s="64"/>
      <c r="N93" s="26"/>
      <c r="O93" s="26"/>
      <c r="P93" s="99"/>
      <c r="Q93" s="94" t="str">
        <f>IF(E93="","",#REF!-J93)</f>
        <v/>
      </c>
      <c r="R93" s="42" t="str">
        <f t="shared" si="12"/>
        <v/>
      </c>
      <c r="S93" s="67" t="str">
        <f>IF(P93="","",VLOOKUP(P93,#REF!,2,0))</f>
        <v/>
      </c>
      <c r="T93" s="23"/>
      <c r="U93" s="23"/>
      <c r="V93" s="41" t="str">
        <f t="shared" si="13"/>
        <v/>
      </c>
      <c r="W93" s="42" t="str">
        <f t="shared" si="14"/>
        <v/>
      </c>
      <c r="X93" s="42" t="str">
        <f t="shared" si="15"/>
        <v/>
      </c>
      <c r="Y93" s="43" t="str">
        <f t="shared" si="16"/>
        <v/>
      </c>
      <c r="Z93" s="23"/>
      <c r="AA93" s="23"/>
      <c r="AB93" s="23"/>
      <c r="AC93" s="23"/>
      <c r="AD93" s="41" t="str">
        <f t="shared" si="17"/>
        <v/>
      </c>
      <c r="AE93" s="88"/>
      <c r="AF93" s="26"/>
      <c r="AG93" s="26"/>
      <c r="AH93" s="26"/>
    </row>
    <row r="94" spans="1:34">
      <c r="A94" s="42">
        <v>91</v>
      </c>
      <c r="B94" s="42" t="s">
        <v>3</v>
      </c>
      <c r="C94" s="99"/>
      <c r="D94" s="42" t="str">
        <f t="shared" si="9"/>
        <v/>
      </c>
      <c r="E94" s="99"/>
      <c r="F94" s="26"/>
      <c r="G94" s="99"/>
      <c r="H94" s="42" t="str">
        <f t="shared" si="10"/>
        <v>_</v>
      </c>
      <c r="I94" s="99"/>
      <c r="J94" s="42" t="str">
        <f t="shared" si="11"/>
        <v/>
      </c>
      <c r="K94" s="70"/>
      <c r="L94" s="63"/>
      <c r="M94" s="64"/>
      <c r="N94" s="26"/>
      <c r="O94" s="26"/>
      <c r="P94" s="99"/>
      <c r="Q94" s="94" t="str">
        <f>IF(E94="","",#REF!-J94)</f>
        <v/>
      </c>
      <c r="R94" s="42" t="str">
        <f t="shared" si="12"/>
        <v/>
      </c>
      <c r="S94" s="67" t="str">
        <f>IF(P94="","",VLOOKUP(P94,#REF!,2,0))</f>
        <v/>
      </c>
      <c r="T94" s="23"/>
      <c r="U94" s="23"/>
      <c r="V94" s="41" t="str">
        <f t="shared" si="13"/>
        <v/>
      </c>
      <c r="W94" s="42" t="str">
        <f t="shared" si="14"/>
        <v/>
      </c>
      <c r="X94" s="42" t="str">
        <f t="shared" si="15"/>
        <v/>
      </c>
      <c r="Y94" s="43" t="str">
        <f t="shared" si="16"/>
        <v/>
      </c>
      <c r="Z94" s="23"/>
      <c r="AA94" s="23"/>
      <c r="AB94" s="23"/>
      <c r="AC94" s="23"/>
      <c r="AD94" s="41" t="str">
        <f t="shared" si="17"/>
        <v/>
      </c>
      <c r="AE94" s="88"/>
      <c r="AF94" s="26"/>
      <c r="AG94" s="26"/>
      <c r="AH94" s="26"/>
    </row>
    <row r="95" spans="1:34">
      <c r="A95" s="42">
        <v>92</v>
      </c>
      <c r="B95" s="42" t="s">
        <v>3</v>
      </c>
      <c r="C95" s="99"/>
      <c r="D95" s="42" t="str">
        <f t="shared" si="9"/>
        <v/>
      </c>
      <c r="E95" s="99"/>
      <c r="F95" s="26"/>
      <c r="G95" s="99"/>
      <c r="H95" s="42" t="str">
        <f t="shared" si="10"/>
        <v>_</v>
      </c>
      <c r="I95" s="99"/>
      <c r="J95" s="42" t="str">
        <f t="shared" si="11"/>
        <v/>
      </c>
      <c r="K95" s="70"/>
      <c r="L95" s="63"/>
      <c r="M95" s="64"/>
      <c r="N95" s="26"/>
      <c r="O95" s="26"/>
      <c r="P95" s="99"/>
      <c r="Q95" s="94" t="str">
        <f>IF(E95="","",#REF!-J95)</f>
        <v/>
      </c>
      <c r="R95" s="42" t="str">
        <f t="shared" si="12"/>
        <v/>
      </c>
      <c r="S95" s="67" t="str">
        <f>IF(P95="","",VLOOKUP(P95,#REF!,2,0))</f>
        <v/>
      </c>
      <c r="T95" s="23"/>
      <c r="U95" s="23"/>
      <c r="V95" s="41" t="str">
        <f t="shared" si="13"/>
        <v/>
      </c>
      <c r="W95" s="42" t="str">
        <f t="shared" si="14"/>
        <v/>
      </c>
      <c r="X95" s="42" t="str">
        <f t="shared" si="15"/>
        <v/>
      </c>
      <c r="Y95" s="43" t="str">
        <f t="shared" si="16"/>
        <v/>
      </c>
      <c r="Z95" s="23"/>
      <c r="AA95" s="23"/>
      <c r="AB95" s="23"/>
      <c r="AC95" s="23"/>
      <c r="AD95" s="41" t="str">
        <f t="shared" si="17"/>
        <v/>
      </c>
      <c r="AE95" s="88"/>
      <c r="AF95" s="26"/>
      <c r="AG95" s="26"/>
      <c r="AH95" s="26"/>
    </row>
    <row r="96" spans="1:34">
      <c r="A96" s="42">
        <v>93</v>
      </c>
      <c r="B96" s="42" t="s">
        <v>3</v>
      </c>
      <c r="C96" s="99"/>
      <c r="D96" s="42" t="str">
        <f t="shared" si="9"/>
        <v/>
      </c>
      <c r="E96" s="99"/>
      <c r="F96" s="26"/>
      <c r="G96" s="99"/>
      <c r="H96" s="42" t="str">
        <f t="shared" si="10"/>
        <v>_</v>
      </c>
      <c r="I96" s="99"/>
      <c r="J96" s="42" t="str">
        <f t="shared" si="11"/>
        <v/>
      </c>
      <c r="K96" s="70"/>
      <c r="L96" s="63"/>
      <c r="M96" s="64"/>
      <c r="N96" s="26"/>
      <c r="O96" s="26"/>
      <c r="P96" s="99"/>
      <c r="Q96" s="94" t="str">
        <f>IF(E96="","",#REF!-J96)</f>
        <v/>
      </c>
      <c r="R96" s="42" t="str">
        <f t="shared" si="12"/>
        <v/>
      </c>
      <c r="S96" s="67" t="str">
        <f>IF(P96="","",VLOOKUP(P96,#REF!,2,0))</f>
        <v/>
      </c>
      <c r="T96" s="23"/>
      <c r="U96" s="23"/>
      <c r="V96" s="41" t="str">
        <f t="shared" si="13"/>
        <v/>
      </c>
      <c r="W96" s="42" t="str">
        <f t="shared" si="14"/>
        <v/>
      </c>
      <c r="X96" s="42" t="str">
        <f t="shared" si="15"/>
        <v/>
      </c>
      <c r="Y96" s="43" t="str">
        <f t="shared" si="16"/>
        <v/>
      </c>
      <c r="Z96" s="23"/>
      <c r="AA96" s="23"/>
      <c r="AB96" s="23"/>
      <c r="AC96" s="23"/>
      <c r="AD96" s="41" t="str">
        <f t="shared" si="17"/>
        <v/>
      </c>
      <c r="AE96" s="88"/>
      <c r="AF96" s="26"/>
      <c r="AG96" s="26"/>
      <c r="AH96" s="26"/>
    </row>
    <row r="97" spans="1:34">
      <c r="A97" s="42">
        <v>94</v>
      </c>
      <c r="B97" s="42" t="s">
        <v>3</v>
      </c>
      <c r="C97" s="99"/>
      <c r="D97" s="42" t="str">
        <f t="shared" si="9"/>
        <v/>
      </c>
      <c r="E97" s="99"/>
      <c r="F97" s="26"/>
      <c r="G97" s="99"/>
      <c r="H97" s="42" t="str">
        <f t="shared" si="10"/>
        <v>_</v>
      </c>
      <c r="I97" s="99"/>
      <c r="J97" s="42" t="str">
        <f t="shared" si="11"/>
        <v/>
      </c>
      <c r="K97" s="70"/>
      <c r="L97" s="63"/>
      <c r="M97" s="64"/>
      <c r="N97" s="26"/>
      <c r="O97" s="26"/>
      <c r="P97" s="99"/>
      <c r="Q97" s="94" t="str">
        <f>IF(E97="","",#REF!-J97)</f>
        <v/>
      </c>
      <c r="R97" s="42" t="str">
        <f t="shared" si="12"/>
        <v/>
      </c>
      <c r="S97" s="67" t="str">
        <f>IF(P97="","",VLOOKUP(P97,#REF!,2,0))</f>
        <v/>
      </c>
      <c r="T97" s="23"/>
      <c r="U97" s="23"/>
      <c r="V97" s="41" t="str">
        <f t="shared" si="13"/>
        <v/>
      </c>
      <c r="W97" s="42" t="str">
        <f t="shared" si="14"/>
        <v/>
      </c>
      <c r="X97" s="42" t="str">
        <f t="shared" si="15"/>
        <v/>
      </c>
      <c r="Y97" s="43" t="str">
        <f t="shared" si="16"/>
        <v/>
      </c>
      <c r="Z97" s="23"/>
      <c r="AA97" s="23"/>
      <c r="AB97" s="23"/>
      <c r="AC97" s="23"/>
      <c r="AD97" s="41" t="str">
        <f t="shared" si="17"/>
        <v/>
      </c>
      <c r="AE97" s="88"/>
      <c r="AF97" s="26"/>
      <c r="AG97" s="26"/>
      <c r="AH97" s="26"/>
    </row>
    <row r="98" spans="1:34">
      <c r="A98" s="42">
        <v>95</v>
      </c>
      <c r="B98" s="42" t="s">
        <v>3</v>
      </c>
      <c r="C98" s="99"/>
      <c r="D98" s="42" t="str">
        <f t="shared" si="9"/>
        <v/>
      </c>
      <c r="E98" s="99"/>
      <c r="F98" s="26"/>
      <c r="G98" s="99"/>
      <c r="H98" s="42" t="str">
        <f t="shared" si="10"/>
        <v>_</v>
      </c>
      <c r="I98" s="99"/>
      <c r="J98" s="42" t="str">
        <f t="shared" si="11"/>
        <v/>
      </c>
      <c r="K98" s="70"/>
      <c r="L98" s="63"/>
      <c r="M98" s="64"/>
      <c r="N98" s="26"/>
      <c r="O98" s="26"/>
      <c r="P98" s="99"/>
      <c r="Q98" s="94" t="str">
        <f>IF(E98="","",#REF!-J98)</f>
        <v/>
      </c>
      <c r="R98" s="42" t="str">
        <f t="shared" si="12"/>
        <v/>
      </c>
      <c r="S98" s="67" t="str">
        <f>IF(P98="","",VLOOKUP(P98,#REF!,2,0))</f>
        <v/>
      </c>
      <c r="T98" s="23"/>
      <c r="U98" s="23"/>
      <c r="V98" s="41" t="str">
        <f t="shared" si="13"/>
        <v/>
      </c>
      <c r="W98" s="42" t="str">
        <f t="shared" si="14"/>
        <v/>
      </c>
      <c r="X98" s="42" t="str">
        <f t="shared" si="15"/>
        <v/>
      </c>
      <c r="Y98" s="43" t="str">
        <f t="shared" si="16"/>
        <v/>
      </c>
      <c r="Z98" s="23"/>
      <c r="AA98" s="23"/>
      <c r="AB98" s="23"/>
      <c r="AC98" s="23"/>
      <c r="AD98" s="41" t="str">
        <f t="shared" si="17"/>
        <v/>
      </c>
      <c r="AE98" s="88"/>
      <c r="AF98" s="26"/>
      <c r="AG98" s="26"/>
      <c r="AH98" s="26"/>
    </row>
    <row r="99" spans="1:34">
      <c r="A99" s="42">
        <v>96</v>
      </c>
      <c r="B99" s="42" t="s">
        <v>3</v>
      </c>
      <c r="C99" s="99"/>
      <c r="D99" s="42" t="str">
        <f t="shared" si="9"/>
        <v/>
      </c>
      <c r="E99" s="99"/>
      <c r="F99" s="26"/>
      <c r="G99" s="99"/>
      <c r="H99" s="42" t="str">
        <f t="shared" si="10"/>
        <v>_</v>
      </c>
      <c r="I99" s="99"/>
      <c r="J99" s="42" t="str">
        <f t="shared" si="11"/>
        <v/>
      </c>
      <c r="K99" s="70"/>
      <c r="L99" s="63"/>
      <c r="M99" s="64"/>
      <c r="N99" s="26"/>
      <c r="O99" s="26"/>
      <c r="P99" s="99"/>
      <c r="Q99" s="94" t="str">
        <f>IF(E99="","",#REF!-J99)</f>
        <v/>
      </c>
      <c r="R99" s="42" t="str">
        <f t="shared" si="12"/>
        <v/>
      </c>
      <c r="S99" s="67" t="str">
        <f>IF(P99="","",VLOOKUP(P99,#REF!,2,0))</f>
        <v/>
      </c>
      <c r="T99" s="23"/>
      <c r="U99" s="23"/>
      <c r="V99" s="41" t="str">
        <f t="shared" si="13"/>
        <v/>
      </c>
      <c r="W99" s="42" t="str">
        <f t="shared" si="14"/>
        <v/>
      </c>
      <c r="X99" s="42" t="str">
        <f t="shared" si="15"/>
        <v/>
      </c>
      <c r="Y99" s="43" t="str">
        <f t="shared" si="16"/>
        <v/>
      </c>
      <c r="Z99" s="23"/>
      <c r="AA99" s="23"/>
      <c r="AB99" s="23"/>
      <c r="AC99" s="23"/>
      <c r="AD99" s="41" t="str">
        <f t="shared" si="17"/>
        <v/>
      </c>
      <c r="AE99" s="88"/>
      <c r="AF99" s="26"/>
      <c r="AG99" s="26"/>
      <c r="AH99" s="26"/>
    </row>
    <row r="100" spans="1:34">
      <c r="A100" s="42">
        <v>97</v>
      </c>
      <c r="B100" s="42" t="s">
        <v>3</v>
      </c>
      <c r="C100" s="99"/>
      <c r="D100" s="42" t="str">
        <f t="shared" si="9"/>
        <v/>
      </c>
      <c r="E100" s="99"/>
      <c r="F100" s="26"/>
      <c r="G100" s="99"/>
      <c r="H100" s="42" t="str">
        <f t="shared" si="10"/>
        <v>_</v>
      </c>
      <c r="I100" s="99"/>
      <c r="J100" s="42" t="str">
        <f t="shared" si="11"/>
        <v/>
      </c>
      <c r="K100" s="70"/>
      <c r="L100" s="63"/>
      <c r="M100" s="64"/>
      <c r="N100" s="26"/>
      <c r="O100" s="26"/>
      <c r="P100" s="99"/>
      <c r="Q100" s="94" t="str">
        <f>IF(E100="","",#REF!-J100)</f>
        <v/>
      </c>
      <c r="R100" s="42" t="str">
        <f t="shared" si="12"/>
        <v/>
      </c>
      <c r="S100" s="67" t="str">
        <f>IF(P100="","",VLOOKUP(P100,#REF!,2,0))</f>
        <v/>
      </c>
      <c r="T100" s="23"/>
      <c r="U100" s="23"/>
      <c r="V100" s="41" t="str">
        <f t="shared" si="13"/>
        <v/>
      </c>
      <c r="W100" s="42" t="str">
        <f t="shared" si="14"/>
        <v/>
      </c>
      <c r="X100" s="42" t="str">
        <f t="shared" si="15"/>
        <v/>
      </c>
      <c r="Y100" s="43" t="str">
        <f t="shared" si="16"/>
        <v/>
      </c>
      <c r="Z100" s="23"/>
      <c r="AA100" s="23"/>
      <c r="AB100" s="23"/>
      <c r="AC100" s="23"/>
      <c r="AD100" s="41" t="str">
        <f t="shared" si="17"/>
        <v/>
      </c>
      <c r="AE100" s="88"/>
      <c r="AF100" s="26"/>
      <c r="AG100" s="26"/>
      <c r="AH100" s="26"/>
    </row>
    <row r="101" spans="1:34">
      <c r="A101" s="42">
        <v>98</v>
      </c>
      <c r="B101" s="42" t="s">
        <v>3</v>
      </c>
      <c r="C101" s="99"/>
      <c r="D101" s="42" t="str">
        <f t="shared" si="9"/>
        <v/>
      </c>
      <c r="E101" s="99"/>
      <c r="F101" s="26"/>
      <c r="G101" s="99"/>
      <c r="H101" s="42" t="str">
        <f t="shared" si="10"/>
        <v>_</v>
      </c>
      <c r="I101" s="99"/>
      <c r="J101" s="42" t="str">
        <f t="shared" si="11"/>
        <v/>
      </c>
      <c r="K101" s="70"/>
      <c r="L101" s="63"/>
      <c r="M101" s="64"/>
      <c r="N101" s="26"/>
      <c r="O101" s="26"/>
      <c r="P101" s="99"/>
      <c r="Q101" s="94" t="str">
        <f>IF(E101="","",#REF!-J101)</f>
        <v/>
      </c>
      <c r="R101" s="42" t="str">
        <f t="shared" si="12"/>
        <v/>
      </c>
      <c r="S101" s="67" t="str">
        <f>IF(P101="","",VLOOKUP(P101,#REF!,2,0))</f>
        <v/>
      </c>
      <c r="T101" s="23"/>
      <c r="U101" s="23"/>
      <c r="V101" s="41" t="str">
        <f t="shared" si="13"/>
        <v/>
      </c>
      <c r="W101" s="42" t="str">
        <f t="shared" si="14"/>
        <v/>
      </c>
      <c r="X101" s="42" t="str">
        <f t="shared" si="15"/>
        <v/>
      </c>
      <c r="Y101" s="43" t="str">
        <f t="shared" si="16"/>
        <v/>
      </c>
      <c r="Z101" s="23"/>
      <c r="AA101" s="23"/>
      <c r="AB101" s="23"/>
      <c r="AC101" s="23"/>
      <c r="AD101" s="41" t="str">
        <f t="shared" si="17"/>
        <v/>
      </c>
      <c r="AE101" s="88"/>
      <c r="AF101" s="26"/>
      <c r="AG101" s="26"/>
      <c r="AH101" s="26"/>
    </row>
    <row r="102" spans="1:34">
      <c r="A102" s="42">
        <v>99</v>
      </c>
      <c r="B102" s="42" t="s">
        <v>3</v>
      </c>
      <c r="C102" s="99"/>
      <c r="D102" s="42" t="str">
        <f t="shared" si="9"/>
        <v/>
      </c>
      <c r="E102" s="99"/>
      <c r="F102" s="26"/>
      <c r="G102" s="99"/>
      <c r="H102" s="42" t="str">
        <f t="shared" si="10"/>
        <v>_</v>
      </c>
      <c r="I102" s="99"/>
      <c r="J102" s="42" t="str">
        <f t="shared" si="11"/>
        <v/>
      </c>
      <c r="K102" s="70"/>
      <c r="L102" s="63"/>
      <c r="M102" s="64"/>
      <c r="N102" s="26"/>
      <c r="O102" s="26"/>
      <c r="P102" s="99"/>
      <c r="Q102" s="94" t="str">
        <f>IF(E102="","",#REF!-J102)</f>
        <v/>
      </c>
      <c r="R102" s="42" t="str">
        <f t="shared" si="12"/>
        <v/>
      </c>
      <c r="S102" s="67" t="str">
        <f>IF(P102="","",VLOOKUP(P102,#REF!,2,0))</f>
        <v/>
      </c>
      <c r="T102" s="23"/>
      <c r="U102" s="23"/>
      <c r="V102" s="41" t="str">
        <f t="shared" si="13"/>
        <v/>
      </c>
      <c r="W102" s="42" t="str">
        <f t="shared" si="14"/>
        <v/>
      </c>
      <c r="X102" s="42" t="str">
        <f t="shared" si="15"/>
        <v/>
      </c>
      <c r="Y102" s="43" t="str">
        <f t="shared" si="16"/>
        <v/>
      </c>
      <c r="Z102" s="23"/>
      <c r="AA102" s="23"/>
      <c r="AB102" s="23"/>
      <c r="AC102" s="23"/>
      <c r="AD102" s="41" t="str">
        <f t="shared" si="17"/>
        <v/>
      </c>
      <c r="AE102" s="88"/>
      <c r="AF102" s="26"/>
      <c r="AG102" s="26"/>
      <c r="AH102" s="26"/>
    </row>
    <row r="103" spans="1:34">
      <c r="A103" s="42">
        <v>100</v>
      </c>
      <c r="B103" s="42" t="s">
        <v>3</v>
      </c>
      <c r="C103" s="99"/>
      <c r="D103" s="42" t="str">
        <f t="shared" si="9"/>
        <v/>
      </c>
      <c r="E103" s="99"/>
      <c r="F103" s="26"/>
      <c r="G103" s="99"/>
      <c r="H103" s="42" t="str">
        <f t="shared" si="10"/>
        <v>_</v>
      </c>
      <c r="I103" s="99"/>
      <c r="J103" s="42" t="str">
        <f t="shared" si="11"/>
        <v/>
      </c>
      <c r="K103" s="70"/>
      <c r="L103" s="63"/>
      <c r="M103" s="64"/>
      <c r="N103" s="26"/>
      <c r="O103" s="26"/>
      <c r="P103" s="99"/>
      <c r="Q103" s="94" t="str">
        <f>IF(E103="","",#REF!-J103)</f>
        <v/>
      </c>
      <c r="R103" s="42" t="str">
        <f t="shared" si="12"/>
        <v/>
      </c>
      <c r="S103" s="67" t="str">
        <f>IF(P103="","",VLOOKUP(P103,#REF!,2,0))</f>
        <v/>
      </c>
      <c r="T103" s="23"/>
      <c r="U103" s="23"/>
      <c r="V103" s="41" t="str">
        <f t="shared" si="13"/>
        <v/>
      </c>
      <c r="W103" s="42" t="str">
        <f t="shared" si="14"/>
        <v/>
      </c>
      <c r="X103" s="42" t="str">
        <f t="shared" si="15"/>
        <v/>
      </c>
      <c r="Y103" s="43" t="str">
        <f t="shared" si="16"/>
        <v/>
      </c>
      <c r="Z103" s="23"/>
      <c r="AA103" s="23"/>
      <c r="AB103" s="23"/>
      <c r="AC103" s="23"/>
      <c r="AD103" s="41" t="str">
        <f t="shared" si="17"/>
        <v/>
      </c>
      <c r="AE103" s="88"/>
      <c r="AF103" s="26"/>
      <c r="AG103" s="26"/>
      <c r="AH103" s="26"/>
    </row>
    <row r="104" spans="1:34">
      <c r="A104" s="42">
        <v>101</v>
      </c>
      <c r="B104" s="42" t="s">
        <v>3</v>
      </c>
      <c r="C104" s="99"/>
      <c r="D104" s="42" t="str">
        <f t="shared" si="9"/>
        <v/>
      </c>
      <c r="E104" s="99"/>
      <c r="F104" s="26"/>
      <c r="G104" s="99"/>
      <c r="H104" s="42" t="str">
        <f t="shared" si="10"/>
        <v>_</v>
      </c>
      <c r="I104" s="99"/>
      <c r="J104" s="42" t="str">
        <f t="shared" si="11"/>
        <v/>
      </c>
      <c r="K104" s="70"/>
      <c r="L104" s="63"/>
      <c r="M104" s="64"/>
      <c r="N104" s="26"/>
      <c r="O104" s="26"/>
      <c r="P104" s="99"/>
      <c r="Q104" s="94" t="str">
        <f>IF(E104="","",#REF!-J104)</f>
        <v/>
      </c>
      <c r="R104" s="42" t="str">
        <f t="shared" si="12"/>
        <v/>
      </c>
      <c r="S104" s="67" t="str">
        <f>IF(P104="","",VLOOKUP(P104,#REF!,2,0))</f>
        <v/>
      </c>
      <c r="T104" s="23"/>
      <c r="U104" s="23"/>
      <c r="V104" s="41" t="str">
        <f t="shared" si="13"/>
        <v/>
      </c>
      <c r="W104" s="42" t="str">
        <f t="shared" si="14"/>
        <v/>
      </c>
      <c r="X104" s="42" t="str">
        <f t="shared" si="15"/>
        <v/>
      </c>
      <c r="Y104" s="43" t="str">
        <f t="shared" si="16"/>
        <v/>
      </c>
      <c r="Z104" s="23"/>
      <c r="AA104" s="23"/>
      <c r="AB104" s="23"/>
      <c r="AC104" s="23"/>
      <c r="AD104" s="41" t="str">
        <f t="shared" si="17"/>
        <v/>
      </c>
      <c r="AE104" s="88"/>
      <c r="AF104" s="26"/>
      <c r="AG104" s="26"/>
      <c r="AH104" s="26"/>
    </row>
    <row r="105" spans="1:34">
      <c r="A105" s="42">
        <v>102</v>
      </c>
      <c r="B105" s="42" t="s">
        <v>3</v>
      </c>
      <c r="C105" s="99"/>
      <c r="D105" s="42" t="str">
        <f t="shared" si="9"/>
        <v/>
      </c>
      <c r="E105" s="99"/>
      <c r="F105" s="26"/>
      <c r="G105" s="99"/>
      <c r="H105" s="42" t="str">
        <f t="shared" si="10"/>
        <v>_</v>
      </c>
      <c r="I105" s="99"/>
      <c r="J105" s="42" t="str">
        <f t="shared" si="11"/>
        <v/>
      </c>
      <c r="K105" s="70"/>
      <c r="L105" s="63"/>
      <c r="M105" s="64"/>
      <c r="N105" s="26"/>
      <c r="O105" s="26"/>
      <c r="P105" s="99"/>
      <c r="Q105" s="94" t="str">
        <f>IF(E105="","",#REF!-J105)</f>
        <v/>
      </c>
      <c r="R105" s="42" t="str">
        <f t="shared" si="12"/>
        <v/>
      </c>
      <c r="S105" s="67" t="str">
        <f>IF(P105="","",VLOOKUP(P105,#REF!,2,0))</f>
        <v/>
      </c>
      <c r="T105" s="23"/>
      <c r="U105" s="23"/>
      <c r="V105" s="41" t="str">
        <f t="shared" si="13"/>
        <v/>
      </c>
      <c r="W105" s="42" t="str">
        <f t="shared" si="14"/>
        <v/>
      </c>
      <c r="X105" s="42" t="str">
        <f t="shared" si="15"/>
        <v/>
      </c>
      <c r="Y105" s="43" t="str">
        <f t="shared" si="16"/>
        <v/>
      </c>
      <c r="Z105" s="23"/>
      <c r="AA105" s="23"/>
      <c r="AB105" s="23"/>
      <c r="AC105" s="23"/>
      <c r="AD105" s="41" t="str">
        <f t="shared" si="17"/>
        <v/>
      </c>
      <c r="AE105" s="88"/>
      <c r="AF105" s="26"/>
      <c r="AG105" s="26"/>
      <c r="AH105" s="26"/>
    </row>
    <row r="106" spans="1:34">
      <c r="A106" s="42">
        <v>103</v>
      </c>
      <c r="B106" s="42" t="s">
        <v>3</v>
      </c>
      <c r="C106" s="99"/>
      <c r="D106" s="42" t="str">
        <f t="shared" si="9"/>
        <v/>
      </c>
      <c r="E106" s="99"/>
      <c r="F106" s="26"/>
      <c r="G106" s="99"/>
      <c r="H106" s="42" t="str">
        <f t="shared" si="10"/>
        <v>_</v>
      </c>
      <c r="I106" s="99"/>
      <c r="J106" s="42" t="str">
        <f t="shared" si="11"/>
        <v/>
      </c>
      <c r="K106" s="70"/>
      <c r="L106" s="63"/>
      <c r="M106" s="64"/>
      <c r="N106" s="26"/>
      <c r="O106" s="26"/>
      <c r="P106" s="99"/>
      <c r="Q106" s="94" t="str">
        <f>IF(E106="","",#REF!-J106)</f>
        <v/>
      </c>
      <c r="R106" s="42" t="str">
        <f t="shared" si="12"/>
        <v/>
      </c>
      <c r="S106" s="67" t="str">
        <f>IF(P106="","",VLOOKUP(P106,#REF!,2,0))</f>
        <v/>
      </c>
      <c r="T106" s="23"/>
      <c r="U106" s="23"/>
      <c r="V106" s="41" t="str">
        <f t="shared" si="13"/>
        <v/>
      </c>
      <c r="W106" s="42" t="str">
        <f t="shared" si="14"/>
        <v/>
      </c>
      <c r="X106" s="42" t="str">
        <f t="shared" si="15"/>
        <v/>
      </c>
      <c r="Y106" s="43" t="str">
        <f t="shared" si="16"/>
        <v/>
      </c>
      <c r="Z106" s="23"/>
      <c r="AA106" s="23"/>
      <c r="AB106" s="23"/>
      <c r="AC106" s="23"/>
      <c r="AD106" s="41" t="str">
        <f t="shared" si="17"/>
        <v/>
      </c>
      <c r="AE106" s="88"/>
      <c r="AF106" s="26"/>
      <c r="AG106" s="26"/>
      <c r="AH106" s="26"/>
    </row>
    <row r="107" spans="1:34">
      <c r="A107" s="42">
        <v>104</v>
      </c>
      <c r="B107" s="42" t="s">
        <v>3</v>
      </c>
      <c r="C107" s="99"/>
      <c r="D107" s="42" t="str">
        <f t="shared" si="9"/>
        <v/>
      </c>
      <c r="E107" s="99"/>
      <c r="F107" s="26"/>
      <c r="G107" s="99"/>
      <c r="H107" s="42" t="str">
        <f t="shared" si="10"/>
        <v>_</v>
      </c>
      <c r="I107" s="99"/>
      <c r="J107" s="42" t="str">
        <f t="shared" si="11"/>
        <v/>
      </c>
      <c r="K107" s="70"/>
      <c r="L107" s="63"/>
      <c r="M107" s="64"/>
      <c r="N107" s="26"/>
      <c r="O107" s="26"/>
      <c r="P107" s="99"/>
      <c r="Q107" s="94" t="str">
        <f>IF(E107="","",#REF!-J107)</f>
        <v/>
      </c>
      <c r="R107" s="42" t="str">
        <f t="shared" si="12"/>
        <v/>
      </c>
      <c r="S107" s="67" t="str">
        <f>IF(P107="","",VLOOKUP(P107,#REF!,2,0))</f>
        <v/>
      </c>
      <c r="T107" s="23"/>
      <c r="U107" s="23"/>
      <c r="V107" s="41" t="str">
        <f t="shared" si="13"/>
        <v/>
      </c>
      <c r="W107" s="42" t="str">
        <f t="shared" si="14"/>
        <v/>
      </c>
      <c r="X107" s="42" t="str">
        <f t="shared" si="15"/>
        <v/>
      </c>
      <c r="Y107" s="43" t="str">
        <f t="shared" si="16"/>
        <v/>
      </c>
      <c r="Z107" s="23"/>
      <c r="AA107" s="23"/>
      <c r="AB107" s="23"/>
      <c r="AC107" s="23"/>
      <c r="AD107" s="41" t="str">
        <f t="shared" si="17"/>
        <v/>
      </c>
      <c r="AE107" s="88"/>
      <c r="AF107" s="26"/>
      <c r="AG107" s="26"/>
      <c r="AH107" s="26"/>
    </row>
    <row r="108" spans="1:34">
      <c r="A108" s="42">
        <v>105</v>
      </c>
      <c r="B108" s="42" t="s">
        <v>3</v>
      </c>
      <c r="C108" s="99"/>
      <c r="D108" s="42" t="str">
        <f t="shared" si="9"/>
        <v/>
      </c>
      <c r="E108" s="99"/>
      <c r="F108" s="26"/>
      <c r="G108" s="99"/>
      <c r="H108" s="42" t="str">
        <f t="shared" si="10"/>
        <v>_</v>
      </c>
      <c r="I108" s="99"/>
      <c r="J108" s="42" t="str">
        <f t="shared" si="11"/>
        <v/>
      </c>
      <c r="K108" s="70"/>
      <c r="L108" s="63"/>
      <c r="M108" s="64"/>
      <c r="N108" s="26"/>
      <c r="O108" s="26"/>
      <c r="P108" s="99"/>
      <c r="Q108" s="94" t="str">
        <f>IF(E108="","",#REF!-J108)</f>
        <v/>
      </c>
      <c r="R108" s="42" t="str">
        <f t="shared" si="12"/>
        <v/>
      </c>
      <c r="S108" s="67" t="str">
        <f>IF(P108="","",VLOOKUP(P108,#REF!,2,0))</f>
        <v/>
      </c>
      <c r="T108" s="23"/>
      <c r="U108" s="23"/>
      <c r="V108" s="41" t="str">
        <f t="shared" si="13"/>
        <v/>
      </c>
      <c r="W108" s="42" t="str">
        <f t="shared" si="14"/>
        <v/>
      </c>
      <c r="X108" s="42" t="str">
        <f t="shared" si="15"/>
        <v/>
      </c>
      <c r="Y108" s="43" t="str">
        <f t="shared" si="16"/>
        <v/>
      </c>
      <c r="Z108" s="23"/>
      <c r="AA108" s="23"/>
      <c r="AB108" s="23"/>
      <c r="AC108" s="23"/>
      <c r="AD108" s="41" t="str">
        <f t="shared" si="17"/>
        <v/>
      </c>
      <c r="AE108" s="88"/>
      <c r="AF108" s="26"/>
      <c r="AG108" s="26"/>
      <c r="AH108" s="26"/>
    </row>
    <row r="109" spans="1:34">
      <c r="A109" s="42">
        <v>106</v>
      </c>
      <c r="B109" s="42" t="s">
        <v>3</v>
      </c>
      <c r="C109" s="99"/>
      <c r="D109" s="42" t="str">
        <f t="shared" si="9"/>
        <v/>
      </c>
      <c r="E109" s="99"/>
      <c r="F109" s="26"/>
      <c r="G109" s="99"/>
      <c r="H109" s="42" t="str">
        <f t="shared" si="10"/>
        <v>_</v>
      </c>
      <c r="I109" s="99"/>
      <c r="J109" s="42" t="str">
        <f t="shared" si="11"/>
        <v/>
      </c>
      <c r="K109" s="70"/>
      <c r="L109" s="63"/>
      <c r="M109" s="64"/>
      <c r="N109" s="26"/>
      <c r="O109" s="26"/>
      <c r="P109" s="99"/>
      <c r="Q109" s="94" t="str">
        <f>IF(E109="","",#REF!-J109)</f>
        <v/>
      </c>
      <c r="R109" s="42" t="str">
        <f t="shared" si="12"/>
        <v/>
      </c>
      <c r="S109" s="67" t="str">
        <f>IF(P109="","",VLOOKUP(P109,#REF!,2,0))</f>
        <v/>
      </c>
      <c r="T109" s="23"/>
      <c r="U109" s="23"/>
      <c r="V109" s="41" t="str">
        <f t="shared" si="13"/>
        <v/>
      </c>
      <c r="W109" s="42" t="str">
        <f t="shared" si="14"/>
        <v/>
      </c>
      <c r="X109" s="42" t="str">
        <f t="shared" si="15"/>
        <v/>
      </c>
      <c r="Y109" s="43" t="str">
        <f t="shared" si="16"/>
        <v/>
      </c>
      <c r="Z109" s="23"/>
      <c r="AA109" s="23"/>
      <c r="AB109" s="23"/>
      <c r="AC109" s="23"/>
      <c r="AD109" s="41" t="str">
        <f t="shared" si="17"/>
        <v/>
      </c>
      <c r="AE109" s="88"/>
      <c r="AF109" s="26"/>
      <c r="AG109" s="26"/>
      <c r="AH109" s="26"/>
    </row>
    <row r="110" spans="1:34">
      <c r="A110" s="42">
        <v>107</v>
      </c>
      <c r="B110" s="42" t="s">
        <v>3</v>
      </c>
      <c r="C110" s="99"/>
      <c r="D110" s="42" t="str">
        <f t="shared" si="9"/>
        <v/>
      </c>
      <c r="E110" s="99"/>
      <c r="F110" s="26"/>
      <c r="G110" s="99"/>
      <c r="H110" s="42" t="str">
        <f t="shared" si="10"/>
        <v>_</v>
      </c>
      <c r="I110" s="99"/>
      <c r="J110" s="42" t="str">
        <f t="shared" si="11"/>
        <v/>
      </c>
      <c r="K110" s="70"/>
      <c r="L110" s="63"/>
      <c r="M110" s="64"/>
      <c r="N110" s="26"/>
      <c r="O110" s="26"/>
      <c r="P110" s="99"/>
      <c r="Q110" s="94" t="str">
        <f>IF(E110="","",#REF!-J110)</f>
        <v/>
      </c>
      <c r="R110" s="42" t="str">
        <f t="shared" si="12"/>
        <v/>
      </c>
      <c r="S110" s="67" t="str">
        <f>IF(P110="","",VLOOKUP(P110,#REF!,2,0))</f>
        <v/>
      </c>
      <c r="T110" s="23"/>
      <c r="U110" s="23"/>
      <c r="V110" s="41" t="str">
        <f t="shared" si="13"/>
        <v/>
      </c>
      <c r="W110" s="42" t="str">
        <f t="shared" si="14"/>
        <v/>
      </c>
      <c r="X110" s="42" t="str">
        <f t="shared" si="15"/>
        <v/>
      </c>
      <c r="Y110" s="43" t="str">
        <f t="shared" si="16"/>
        <v/>
      </c>
      <c r="Z110" s="23"/>
      <c r="AA110" s="23"/>
      <c r="AB110" s="23"/>
      <c r="AC110" s="23"/>
      <c r="AD110" s="41" t="str">
        <f t="shared" si="17"/>
        <v/>
      </c>
      <c r="AE110" s="88"/>
      <c r="AF110" s="26"/>
      <c r="AG110" s="26"/>
      <c r="AH110" s="26"/>
    </row>
    <row r="111" spans="1:34">
      <c r="A111" s="42">
        <v>108</v>
      </c>
      <c r="B111" s="42" t="s">
        <v>3</v>
      </c>
      <c r="C111" s="99"/>
      <c r="D111" s="42" t="str">
        <f t="shared" si="9"/>
        <v/>
      </c>
      <c r="E111" s="99"/>
      <c r="F111" s="26"/>
      <c r="G111" s="99"/>
      <c r="H111" s="42" t="str">
        <f t="shared" si="10"/>
        <v>_</v>
      </c>
      <c r="I111" s="99"/>
      <c r="J111" s="42" t="str">
        <f t="shared" si="11"/>
        <v/>
      </c>
      <c r="K111" s="70"/>
      <c r="L111" s="63"/>
      <c r="M111" s="64"/>
      <c r="N111" s="26"/>
      <c r="O111" s="26"/>
      <c r="P111" s="99"/>
      <c r="Q111" s="94" t="str">
        <f>IF(E111="","",#REF!-J111)</f>
        <v/>
      </c>
      <c r="R111" s="42" t="str">
        <f t="shared" si="12"/>
        <v/>
      </c>
      <c r="S111" s="67" t="str">
        <f>IF(P111="","",VLOOKUP(P111,#REF!,2,0))</f>
        <v/>
      </c>
      <c r="T111" s="23"/>
      <c r="U111" s="23"/>
      <c r="V111" s="41" t="str">
        <f t="shared" si="13"/>
        <v/>
      </c>
      <c r="W111" s="42" t="str">
        <f t="shared" si="14"/>
        <v/>
      </c>
      <c r="X111" s="42" t="str">
        <f t="shared" si="15"/>
        <v/>
      </c>
      <c r="Y111" s="43" t="str">
        <f t="shared" si="16"/>
        <v/>
      </c>
      <c r="Z111" s="23"/>
      <c r="AA111" s="23"/>
      <c r="AB111" s="23"/>
      <c r="AC111" s="23"/>
      <c r="AD111" s="41" t="str">
        <f t="shared" si="17"/>
        <v/>
      </c>
      <c r="AE111" s="88"/>
      <c r="AF111" s="26"/>
      <c r="AG111" s="26"/>
      <c r="AH111" s="26"/>
    </row>
    <row r="112" spans="1:34">
      <c r="A112" s="42">
        <v>109</v>
      </c>
      <c r="B112" s="42" t="s">
        <v>3</v>
      </c>
      <c r="C112" s="99"/>
      <c r="D112" s="42" t="str">
        <f t="shared" si="9"/>
        <v/>
      </c>
      <c r="E112" s="99"/>
      <c r="F112" s="26"/>
      <c r="G112" s="99"/>
      <c r="H112" s="42" t="str">
        <f t="shared" si="10"/>
        <v>_</v>
      </c>
      <c r="I112" s="99"/>
      <c r="J112" s="42" t="str">
        <f t="shared" si="11"/>
        <v/>
      </c>
      <c r="K112" s="70"/>
      <c r="L112" s="63"/>
      <c r="M112" s="64"/>
      <c r="N112" s="26"/>
      <c r="O112" s="26"/>
      <c r="P112" s="99"/>
      <c r="Q112" s="94" t="str">
        <f>IF(E112="","",#REF!-J112)</f>
        <v/>
      </c>
      <c r="R112" s="42" t="str">
        <f t="shared" si="12"/>
        <v/>
      </c>
      <c r="S112" s="67" t="str">
        <f>IF(P112="","",VLOOKUP(P112,#REF!,2,0))</f>
        <v/>
      </c>
      <c r="T112" s="23"/>
      <c r="U112" s="23"/>
      <c r="V112" s="41" t="str">
        <f t="shared" si="13"/>
        <v/>
      </c>
      <c r="W112" s="42" t="str">
        <f t="shared" si="14"/>
        <v/>
      </c>
      <c r="X112" s="42" t="str">
        <f t="shared" si="15"/>
        <v/>
      </c>
      <c r="Y112" s="43" t="str">
        <f t="shared" si="16"/>
        <v/>
      </c>
      <c r="Z112" s="23"/>
      <c r="AA112" s="23"/>
      <c r="AB112" s="23"/>
      <c r="AC112" s="23"/>
      <c r="AD112" s="41" t="str">
        <f t="shared" si="17"/>
        <v/>
      </c>
      <c r="AE112" s="88"/>
      <c r="AF112" s="26"/>
      <c r="AG112" s="26"/>
      <c r="AH112" s="26"/>
    </row>
    <row r="113" spans="1:34">
      <c r="A113" s="42">
        <v>110</v>
      </c>
      <c r="B113" s="42" t="s">
        <v>3</v>
      </c>
      <c r="C113" s="99"/>
      <c r="D113" s="42" t="str">
        <f t="shared" si="9"/>
        <v/>
      </c>
      <c r="E113" s="99"/>
      <c r="F113" s="26"/>
      <c r="G113" s="99"/>
      <c r="H113" s="42" t="str">
        <f t="shared" si="10"/>
        <v>_</v>
      </c>
      <c r="I113" s="99"/>
      <c r="J113" s="42" t="str">
        <f t="shared" si="11"/>
        <v/>
      </c>
      <c r="K113" s="70"/>
      <c r="L113" s="63"/>
      <c r="M113" s="64"/>
      <c r="N113" s="26"/>
      <c r="O113" s="26"/>
      <c r="P113" s="99"/>
      <c r="Q113" s="94" t="str">
        <f>IF(E113="","",#REF!-J113)</f>
        <v/>
      </c>
      <c r="R113" s="42" t="str">
        <f t="shared" si="12"/>
        <v/>
      </c>
      <c r="S113" s="67" t="str">
        <f>IF(P113="","",VLOOKUP(P113,#REF!,2,0))</f>
        <v/>
      </c>
      <c r="T113" s="23"/>
      <c r="U113" s="23"/>
      <c r="V113" s="41" t="str">
        <f t="shared" si="13"/>
        <v/>
      </c>
      <c r="W113" s="42" t="str">
        <f t="shared" si="14"/>
        <v/>
      </c>
      <c r="X113" s="42" t="str">
        <f t="shared" si="15"/>
        <v/>
      </c>
      <c r="Y113" s="43" t="str">
        <f t="shared" si="16"/>
        <v/>
      </c>
      <c r="Z113" s="23"/>
      <c r="AA113" s="23"/>
      <c r="AB113" s="23"/>
      <c r="AC113" s="23"/>
      <c r="AD113" s="41" t="str">
        <f t="shared" si="17"/>
        <v/>
      </c>
      <c r="AE113" s="88"/>
      <c r="AF113" s="26"/>
      <c r="AG113" s="26"/>
      <c r="AH113" s="26"/>
    </row>
    <row r="114" spans="1:34">
      <c r="A114" s="42">
        <v>111</v>
      </c>
      <c r="B114" s="42" t="s">
        <v>3</v>
      </c>
      <c r="C114" s="99"/>
      <c r="D114" s="42" t="str">
        <f t="shared" si="9"/>
        <v/>
      </c>
      <c r="E114" s="99"/>
      <c r="F114" s="26"/>
      <c r="G114" s="99"/>
      <c r="H114" s="42" t="str">
        <f t="shared" si="10"/>
        <v>_</v>
      </c>
      <c r="I114" s="99"/>
      <c r="J114" s="42" t="str">
        <f t="shared" si="11"/>
        <v/>
      </c>
      <c r="K114" s="70"/>
      <c r="L114" s="63"/>
      <c r="M114" s="64"/>
      <c r="N114" s="26"/>
      <c r="O114" s="26"/>
      <c r="P114" s="99"/>
      <c r="Q114" s="94" t="str">
        <f>IF(E114="","",#REF!-J114)</f>
        <v/>
      </c>
      <c r="R114" s="42" t="str">
        <f t="shared" si="12"/>
        <v/>
      </c>
      <c r="S114" s="67" t="str">
        <f>IF(P114="","",VLOOKUP(P114,#REF!,2,0))</f>
        <v/>
      </c>
      <c r="T114" s="23"/>
      <c r="U114" s="23"/>
      <c r="V114" s="41" t="str">
        <f t="shared" si="13"/>
        <v/>
      </c>
      <c r="W114" s="42" t="str">
        <f t="shared" si="14"/>
        <v/>
      </c>
      <c r="X114" s="42" t="str">
        <f t="shared" si="15"/>
        <v/>
      </c>
      <c r="Y114" s="43" t="str">
        <f t="shared" si="16"/>
        <v/>
      </c>
      <c r="Z114" s="23"/>
      <c r="AA114" s="23"/>
      <c r="AB114" s="23"/>
      <c r="AC114" s="23"/>
      <c r="AD114" s="41" t="str">
        <f t="shared" si="17"/>
        <v/>
      </c>
      <c r="AE114" s="88"/>
      <c r="AF114" s="26"/>
      <c r="AG114" s="26"/>
      <c r="AH114" s="26"/>
    </row>
    <row r="115" spans="1:34">
      <c r="A115" s="42">
        <v>112</v>
      </c>
      <c r="B115" s="42" t="s">
        <v>3</v>
      </c>
      <c r="C115" s="99"/>
      <c r="D115" s="42" t="str">
        <f t="shared" si="9"/>
        <v/>
      </c>
      <c r="E115" s="99"/>
      <c r="F115" s="26"/>
      <c r="G115" s="99"/>
      <c r="H115" s="42" t="str">
        <f t="shared" si="10"/>
        <v>_</v>
      </c>
      <c r="I115" s="99"/>
      <c r="J115" s="42" t="str">
        <f t="shared" si="11"/>
        <v/>
      </c>
      <c r="K115" s="70"/>
      <c r="L115" s="63"/>
      <c r="M115" s="64"/>
      <c r="N115" s="26"/>
      <c r="O115" s="26"/>
      <c r="P115" s="99"/>
      <c r="Q115" s="94" t="str">
        <f>IF(E115="","",#REF!-J115)</f>
        <v/>
      </c>
      <c r="R115" s="42" t="str">
        <f t="shared" si="12"/>
        <v/>
      </c>
      <c r="S115" s="67" t="str">
        <f>IF(P115="","",VLOOKUP(P115,#REF!,2,0))</f>
        <v/>
      </c>
      <c r="T115" s="23"/>
      <c r="U115" s="23"/>
      <c r="V115" s="41" t="str">
        <f t="shared" si="13"/>
        <v/>
      </c>
      <c r="W115" s="42" t="str">
        <f t="shared" si="14"/>
        <v/>
      </c>
      <c r="X115" s="42" t="str">
        <f t="shared" si="15"/>
        <v/>
      </c>
      <c r="Y115" s="43" t="str">
        <f t="shared" si="16"/>
        <v/>
      </c>
      <c r="Z115" s="23"/>
      <c r="AA115" s="23"/>
      <c r="AB115" s="23"/>
      <c r="AC115" s="23"/>
      <c r="AD115" s="41" t="str">
        <f t="shared" si="17"/>
        <v/>
      </c>
      <c r="AE115" s="88"/>
      <c r="AF115" s="26"/>
      <c r="AG115" s="26"/>
      <c r="AH115" s="26"/>
    </row>
    <row r="116" spans="1:34">
      <c r="A116" s="42">
        <v>113</v>
      </c>
      <c r="B116" s="42" t="s">
        <v>3</v>
      </c>
      <c r="C116" s="99"/>
      <c r="D116" s="42" t="str">
        <f t="shared" si="9"/>
        <v/>
      </c>
      <c r="E116" s="99"/>
      <c r="F116" s="26"/>
      <c r="G116" s="99"/>
      <c r="H116" s="42" t="str">
        <f t="shared" si="10"/>
        <v>_</v>
      </c>
      <c r="I116" s="99"/>
      <c r="J116" s="42" t="str">
        <f t="shared" si="11"/>
        <v/>
      </c>
      <c r="K116" s="70"/>
      <c r="L116" s="63"/>
      <c r="M116" s="64"/>
      <c r="N116" s="26"/>
      <c r="O116" s="26"/>
      <c r="P116" s="99"/>
      <c r="Q116" s="94" t="str">
        <f>IF(E116="","",#REF!-J116)</f>
        <v/>
      </c>
      <c r="R116" s="42" t="str">
        <f t="shared" si="12"/>
        <v/>
      </c>
      <c r="S116" s="67" t="str">
        <f>IF(P116="","",VLOOKUP(P116,#REF!,2,0))</f>
        <v/>
      </c>
      <c r="T116" s="23"/>
      <c r="U116" s="23"/>
      <c r="V116" s="41" t="str">
        <f t="shared" si="13"/>
        <v/>
      </c>
      <c r="W116" s="42" t="str">
        <f t="shared" si="14"/>
        <v/>
      </c>
      <c r="X116" s="42" t="str">
        <f t="shared" si="15"/>
        <v/>
      </c>
      <c r="Y116" s="43" t="str">
        <f t="shared" si="16"/>
        <v/>
      </c>
      <c r="Z116" s="23"/>
      <c r="AA116" s="23"/>
      <c r="AB116" s="23"/>
      <c r="AC116" s="23"/>
      <c r="AD116" s="41" t="str">
        <f t="shared" si="17"/>
        <v/>
      </c>
      <c r="AE116" s="88"/>
      <c r="AF116" s="26"/>
      <c r="AG116" s="26"/>
      <c r="AH116" s="26"/>
    </row>
    <row r="117" spans="1:34">
      <c r="A117" s="42">
        <v>114</v>
      </c>
      <c r="B117" s="42" t="s">
        <v>3</v>
      </c>
      <c r="C117" s="99"/>
      <c r="D117" s="42" t="str">
        <f t="shared" si="9"/>
        <v/>
      </c>
      <c r="E117" s="99"/>
      <c r="F117" s="26"/>
      <c r="G117" s="99"/>
      <c r="H117" s="42" t="str">
        <f t="shared" si="10"/>
        <v>_</v>
      </c>
      <c r="I117" s="99"/>
      <c r="J117" s="42" t="str">
        <f t="shared" si="11"/>
        <v/>
      </c>
      <c r="K117" s="70"/>
      <c r="L117" s="63"/>
      <c r="M117" s="64"/>
      <c r="N117" s="26"/>
      <c r="O117" s="26"/>
      <c r="P117" s="99"/>
      <c r="Q117" s="94" t="str">
        <f>IF(E117="","",#REF!-J117)</f>
        <v/>
      </c>
      <c r="R117" s="42" t="str">
        <f t="shared" si="12"/>
        <v/>
      </c>
      <c r="S117" s="67" t="str">
        <f>IF(P117="","",VLOOKUP(P117,#REF!,2,0))</f>
        <v/>
      </c>
      <c r="T117" s="23"/>
      <c r="U117" s="23"/>
      <c r="V117" s="41" t="str">
        <f t="shared" si="13"/>
        <v/>
      </c>
      <c r="W117" s="42" t="str">
        <f t="shared" si="14"/>
        <v/>
      </c>
      <c r="X117" s="42" t="str">
        <f t="shared" si="15"/>
        <v/>
      </c>
      <c r="Y117" s="43" t="str">
        <f t="shared" si="16"/>
        <v/>
      </c>
      <c r="Z117" s="23"/>
      <c r="AA117" s="23"/>
      <c r="AB117" s="23"/>
      <c r="AC117" s="23"/>
      <c r="AD117" s="41" t="str">
        <f t="shared" si="17"/>
        <v/>
      </c>
      <c r="AE117" s="88"/>
      <c r="AF117" s="26"/>
      <c r="AG117" s="26"/>
      <c r="AH117" s="26"/>
    </row>
    <row r="118" spans="1:34">
      <c r="A118" s="42">
        <v>115</v>
      </c>
      <c r="B118" s="42" t="s">
        <v>3</v>
      </c>
      <c r="C118" s="99"/>
      <c r="D118" s="42" t="str">
        <f t="shared" si="9"/>
        <v/>
      </c>
      <c r="E118" s="99"/>
      <c r="F118" s="26"/>
      <c r="G118" s="99"/>
      <c r="H118" s="42" t="str">
        <f t="shared" si="10"/>
        <v>_</v>
      </c>
      <c r="I118" s="99"/>
      <c r="J118" s="42" t="str">
        <f t="shared" si="11"/>
        <v/>
      </c>
      <c r="K118" s="70"/>
      <c r="L118" s="63"/>
      <c r="M118" s="64"/>
      <c r="N118" s="26"/>
      <c r="O118" s="26"/>
      <c r="P118" s="99"/>
      <c r="Q118" s="94" t="str">
        <f>IF(E118="","",#REF!-J118)</f>
        <v/>
      </c>
      <c r="R118" s="42" t="str">
        <f t="shared" si="12"/>
        <v/>
      </c>
      <c r="S118" s="67" t="str">
        <f>IF(P118="","",VLOOKUP(P118,#REF!,2,0))</f>
        <v/>
      </c>
      <c r="T118" s="23"/>
      <c r="U118" s="23"/>
      <c r="V118" s="41" t="str">
        <f t="shared" si="13"/>
        <v/>
      </c>
      <c r="W118" s="42" t="str">
        <f t="shared" si="14"/>
        <v/>
      </c>
      <c r="X118" s="42" t="str">
        <f t="shared" si="15"/>
        <v/>
      </c>
      <c r="Y118" s="43" t="str">
        <f t="shared" si="16"/>
        <v/>
      </c>
      <c r="Z118" s="23"/>
      <c r="AA118" s="23"/>
      <c r="AB118" s="23"/>
      <c r="AC118" s="23"/>
      <c r="AD118" s="41" t="str">
        <f t="shared" si="17"/>
        <v/>
      </c>
      <c r="AE118" s="88"/>
      <c r="AF118" s="26"/>
      <c r="AG118" s="26"/>
      <c r="AH118" s="26"/>
    </row>
    <row r="119" spans="1:34">
      <c r="A119" s="42">
        <v>116</v>
      </c>
      <c r="B119" s="42" t="s">
        <v>3</v>
      </c>
      <c r="C119" s="99"/>
      <c r="D119" s="42" t="str">
        <f t="shared" si="9"/>
        <v/>
      </c>
      <c r="E119" s="99"/>
      <c r="F119" s="26"/>
      <c r="G119" s="99"/>
      <c r="H119" s="42" t="str">
        <f t="shared" si="10"/>
        <v>_</v>
      </c>
      <c r="I119" s="99"/>
      <c r="J119" s="42" t="str">
        <f t="shared" si="11"/>
        <v/>
      </c>
      <c r="K119" s="70"/>
      <c r="L119" s="63"/>
      <c r="M119" s="64"/>
      <c r="N119" s="26"/>
      <c r="O119" s="26"/>
      <c r="P119" s="99"/>
      <c r="Q119" s="94" t="str">
        <f>IF(E119="","",#REF!-J119)</f>
        <v/>
      </c>
      <c r="R119" s="42" t="str">
        <f t="shared" si="12"/>
        <v/>
      </c>
      <c r="S119" s="67" t="str">
        <f>IF(P119="","",VLOOKUP(P119,#REF!,2,0))</f>
        <v/>
      </c>
      <c r="T119" s="23"/>
      <c r="U119" s="23"/>
      <c r="V119" s="41" t="str">
        <f t="shared" si="13"/>
        <v/>
      </c>
      <c r="W119" s="42" t="str">
        <f t="shared" si="14"/>
        <v/>
      </c>
      <c r="X119" s="42" t="str">
        <f t="shared" si="15"/>
        <v/>
      </c>
      <c r="Y119" s="43" t="str">
        <f t="shared" si="16"/>
        <v/>
      </c>
      <c r="Z119" s="23"/>
      <c r="AA119" s="23"/>
      <c r="AB119" s="23"/>
      <c r="AC119" s="23"/>
      <c r="AD119" s="41" t="str">
        <f t="shared" si="17"/>
        <v/>
      </c>
      <c r="AE119" s="88"/>
      <c r="AF119" s="26"/>
      <c r="AG119" s="26"/>
      <c r="AH119" s="26"/>
    </row>
    <row r="120" spans="1:34">
      <c r="A120" s="42">
        <v>117</v>
      </c>
      <c r="B120" s="42" t="s">
        <v>3</v>
      </c>
      <c r="C120" s="99"/>
      <c r="D120" s="42" t="str">
        <f t="shared" si="9"/>
        <v/>
      </c>
      <c r="E120" s="99"/>
      <c r="F120" s="26"/>
      <c r="G120" s="99"/>
      <c r="H120" s="42" t="str">
        <f t="shared" si="10"/>
        <v>_</v>
      </c>
      <c r="I120" s="99"/>
      <c r="J120" s="42" t="str">
        <f t="shared" si="11"/>
        <v/>
      </c>
      <c r="K120" s="70"/>
      <c r="L120" s="63"/>
      <c r="M120" s="64"/>
      <c r="N120" s="26"/>
      <c r="O120" s="26"/>
      <c r="P120" s="99"/>
      <c r="Q120" s="94" t="str">
        <f>IF(E120="","",#REF!-J120)</f>
        <v/>
      </c>
      <c r="R120" s="42" t="str">
        <f t="shared" si="12"/>
        <v/>
      </c>
      <c r="S120" s="67" t="str">
        <f>IF(P120="","",VLOOKUP(P120,#REF!,2,0))</f>
        <v/>
      </c>
      <c r="T120" s="23"/>
      <c r="U120" s="23"/>
      <c r="V120" s="41" t="str">
        <f t="shared" si="13"/>
        <v/>
      </c>
      <c r="W120" s="42" t="str">
        <f t="shared" si="14"/>
        <v/>
      </c>
      <c r="X120" s="42" t="str">
        <f t="shared" si="15"/>
        <v/>
      </c>
      <c r="Y120" s="43" t="str">
        <f t="shared" si="16"/>
        <v/>
      </c>
      <c r="Z120" s="23"/>
      <c r="AA120" s="23"/>
      <c r="AB120" s="23"/>
      <c r="AC120" s="23"/>
      <c r="AD120" s="41" t="str">
        <f t="shared" si="17"/>
        <v/>
      </c>
      <c r="AE120" s="88"/>
      <c r="AF120" s="26"/>
      <c r="AG120" s="26"/>
      <c r="AH120" s="26"/>
    </row>
    <row r="121" spans="1:34">
      <c r="A121" s="42">
        <v>118</v>
      </c>
      <c r="B121" s="42" t="s">
        <v>3</v>
      </c>
      <c r="C121" s="99"/>
      <c r="D121" s="42" t="str">
        <f t="shared" si="9"/>
        <v/>
      </c>
      <c r="E121" s="99"/>
      <c r="F121" s="26"/>
      <c r="G121" s="99"/>
      <c r="H121" s="42" t="str">
        <f t="shared" si="10"/>
        <v>_</v>
      </c>
      <c r="I121" s="99"/>
      <c r="J121" s="42" t="str">
        <f t="shared" si="11"/>
        <v/>
      </c>
      <c r="K121" s="70"/>
      <c r="L121" s="63"/>
      <c r="M121" s="64"/>
      <c r="N121" s="26"/>
      <c r="O121" s="26"/>
      <c r="P121" s="99"/>
      <c r="Q121" s="94" t="str">
        <f>IF(E121="","",#REF!-J121)</f>
        <v/>
      </c>
      <c r="R121" s="42" t="str">
        <f t="shared" si="12"/>
        <v/>
      </c>
      <c r="S121" s="67" t="str">
        <f>IF(P121="","",VLOOKUP(P121,#REF!,2,0))</f>
        <v/>
      </c>
      <c r="T121" s="23"/>
      <c r="U121" s="23"/>
      <c r="V121" s="41" t="str">
        <f t="shared" si="13"/>
        <v/>
      </c>
      <c r="W121" s="42" t="str">
        <f t="shared" si="14"/>
        <v/>
      </c>
      <c r="X121" s="42" t="str">
        <f t="shared" si="15"/>
        <v/>
      </c>
      <c r="Y121" s="43" t="str">
        <f t="shared" si="16"/>
        <v/>
      </c>
      <c r="Z121" s="23"/>
      <c r="AA121" s="23"/>
      <c r="AB121" s="23"/>
      <c r="AC121" s="23"/>
      <c r="AD121" s="41" t="str">
        <f t="shared" si="17"/>
        <v/>
      </c>
      <c r="AE121" s="88"/>
      <c r="AF121" s="26"/>
      <c r="AG121" s="26"/>
      <c r="AH121" s="26"/>
    </row>
    <row r="122" spans="1:34">
      <c r="A122" s="42">
        <v>119</v>
      </c>
      <c r="B122" s="42" t="s">
        <v>3</v>
      </c>
      <c r="C122" s="99"/>
      <c r="D122" s="42" t="str">
        <f t="shared" si="9"/>
        <v/>
      </c>
      <c r="E122" s="99"/>
      <c r="F122" s="26"/>
      <c r="G122" s="99"/>
      <c r="H122" s="42" t="str">
        <f t="shared" si="10"/>
        <v>_</v>
      </c>
      <c r="I122" s="99"/>
      <c r="J122" s="42" t="str">
        <f t="shared" si="11"/>
        <v/>
      </c>
      <c r="K122" s="70"/>
      <c r="L122" s="63"/>
      <c r="M122" s="64"/>
      <c r="N122" s="26"/>
      <c r="O122" s="26"/>
      <c r="P122" s="99"/>
      <c r="Q122" s="94" t="str">
        <f>IF(E122="","",#REF!-J122)</f>
        <v/>
      </c>
      <c r="R122" s="42" t="str">
        <f t="shared" si="12"/>
        <v/>
      </c>
      <c r="S122" s="67" t="str">
        <f>IF(P122="","",VLOOKUP(P122,#REF!,2,0))</f>
        <v/>
      </c>
      <c r="T122" s="23"/>
      <c r="U122" s="23"/>
      <c r="V122" s="41" t="str">
        <f t="shared" si="13"/>
        <v/>
      </c>
      <c r="W122" s="42" t="str">
        <f t="shared" si="14"/>
        <v/>
      </c>
      <c r="X122" s="42" t="str">
        <f t="shared" si="15"/>
        <v/>
      </c>
      <c r="Y122" s="43" t="str">
        <f t="shared" si="16"/>
        <v/>
      </c>
      <c r="Z122" s="23"/>
      <c r="AA122" s="23"/>
      <c r="AB122" s="23"/>
      <c r="AC122" s="23"/>
      <c r="AD122" s="41" t="str">
        <f t="shared" si="17"/>
        <v/>
      </c>
      <c r="AE122" s="88"/>
      <c r="AF122" s="26"/>
      <c r="AG122" s="26"/>
      <c r="AH122" s="26"/>
    </row>
    <row r="123" spans="1:34">
      <c r="A123" s="42">
        <v>120</v>
      </c>
      <c r="B123" s="42" t="s">
        <v>3</v>
      </c>
      <c r="C123" s="99"/>
      <c r="D123" s="42" t="str">
        <f t="shared" si="9"/>
        <v/>
      </c>
      <c r="E123" s="99"/>
      <c r="F123" s="26"/>
      <c r="G123" s="99"/>
      <c r="H123" s="42" t="str">
        <f t="shared" si="10"/>
        <v>_</v>
      </c>
      <c r="I123" s="99"/>
      <c r="J123" s="42" t="str">
        <f t="shared" si="11"/>
        <v/>
      </c>
      <c r="K123" s="70"/>
      <c r="L123" s="63"/>
      <c r="M123" s="64"/>
      <c r="N123" s="26"/>
      <c r="O123" s="26"/>
      <c r="P123" s="99"/>
      <c r="Q123" s="94" t="str">
        <f>IF(E123="","",#REF!-J123)</f>
        <v/>
      </c>
      <c r="R123" s="42" t="str">
        <f t="shared" si="12"/>
        <v/>
      </c>
      <c r="S123" s="67" t="str">
        <f>IF(P123="","",VLOOKUP(P123,#REF!,2,0))</f>
        <v/>
      </c>
      <c r="T123" s="23"/>
      <c r="U123" s="23"/>
      <c r="V123" s="41" t="str">
        <f t="shared" si="13"/>
        <v/>
      </c>
      <c r="W123" s="42" t="str">
        <f t="shared" si="14"/>
        <v/>
      </c>
      <c r="X123" s="42" t="str">
        <f t="shared" si="15"/>
        <v/>
      </c>
      <c r="Y123" s="43" t="str">
        <f t="shared" si="16"/>
        <v/>
      </c>
      <c r="Z123" s="23"/>
      <c r="AA123" s="23"/>
      <c r="AB123" s="23"/>
      <c r="AC123" s="23"/>
      <c r="AD123" s="41" t="str">
        <f t="shared" si="17"/>
        <v/>
      </c>
      <c r="AE123" s="88"/>
      <c r="AF123" s="26"/>
      <c r="AG123" s="26"/>
      <c r="AH123" s="26"/>
    </row>
    <row r="124" spans="1:34">
      <c r="A124" s="42">
        <v>121</v>
      </c>
      <c r="B124" s="42" t="s">
        <v>3</v>
      </c>
      <c r="C124" s="99"/>
      <c r="D124" s="42" t="str">
        <f t="shared" si="9"/>
        <v/>
      </c>
      <c r="E124" s="99"/>
      <c r="F124" s="26"/>
      <c r="G124" s="99"/>
      <c r="H124" s="42" t="str">
        <f t="shared" si="10"/>
        <v>_</v>
      </c>
      <c r="I124" s="99"/>
      <c r="J124" s="42" t="str">
        <f t="shared" si="11"/>
        <v/>
      </c>
      <c r="K124" s="70"/>
      <c r="L124" s="63"/>
      <c r="M124" s="64"/>
      <c r="N124" s="26"/>
      <c r="O124" s="26"/>
      <c r="P124" s="99"/>
      <c r="Q124" s="94" t="str">
        <f>IF(E124="","",#REF!-J124)</f>
        <v/>
      </c>
      <c r="R124" s="42" t="str">
        <f t="shared" si="12"/>
        <v/>
      </c>
      <c r="S124" s="67" t="str">
        <f>IF(P124="","",VLOOKUP(P124,#REF!,2,0))</f>
        <v/>
      </c>
      <c r="T124" s="23"/>
      <c r="U124" s="23"/>
      <c r="V124" s="41" t="str">
        <f t="shared" si="13"/>
        <v/>
      </c>
      <c r="W124" s="42" t="str">
        <f t="shared" si="14"/>
        <v/>
      </c>
      <c r="X124" s="42" t="str">
        <f t="shared" si="15"/>
        <v/>
      </c>
      <c r="Y124" s="43" t="str">
        <f t="shared" si="16"/>
        <v/>
      </c>
      <c r="Z124" s="23"/>
      <c r="AA124" s="23"/>
      <c r="AB124" s="23"/>
      <c r="AC124" s="23"/>
      <c r="AD124" s="41" t="str">
        <f t="shared" si="17"/>
        <v/>
      </c>
      <c r="AE124" s="88"/>
      <c r="AF124" s="26"/>
      <c r="AG124" s="26"/>
      <c r="AH124" s="26"/>
    </row>
    <row r="125" spans="1:34">
      <c r="A125" s="42">
        <v>122</v>
      </c>
      <c r="B125" s="42" t="s">
        <v>3</v>
      </c>
      <c r="C125" s="99"/>
      <c r="D125" s="42" t="str">
        <f t="shared" si="9"/>
        <v/>
      </c>
      <c r="E125" s="99"/>
      <c r="F125" s="26"/>
      <c r="G125" s="99"/>
      <c r="H125" s="42" t="str">
        <f t="shared" si="10"/>
        <v>_</v>
      </c>
      <c r="I125" s="99"/>
      <c r="J125" s="42" t="str">
        <f t="shared" si="11"/>
        <v/>
      </c>
      <c r="K125" s="70"/>
      <c r="L125" s="63"/>
      <c r="M125" s="64"/>
      <c r="N125" s="26"/>
      <c r="O125" s="26"/>
      <c r="P125" s="99"/>
      <c r="Q125" s="94" t="str">
        <f>IF(E125="","",#REF!-J125)</f>
        <v/>
      </c>
      <c r="R125" s="42" t="str">
        <f t="shared" si="12"/>
        <v/>
      </c>
      <c r="S125" s="67" t="str">
        <f>IF(P125="","",VLOOKUP(P125,#REF!,2,0))</f>
        <v/>
      </c>
      <c r="T125" s="23"/>
      <c r="U125" s="23"/>
      <c r="V125" s="41" t="str">
        <f t="shared" si="13"/>
        <v/>
      </c>
      <c r="W125" s="42" t="str">
        <f t="shared" si="14"/>
        <v/>
      </c>
      <c r="X125" s="42" t="str">
        <f t="shared" si="15"/>
        <v/>
      </c>
      <c r="Y125" s="43" t="str">
        <f t="shared" si="16"/>
        <v/>
      </c>
      <c r="Z125" s="23"/>
      <c r="AA125" s="23"/>
      <c r="AB125" s="23"/>
      <c r="AC125" s="23"/>
      <c r="AD125" s="41" t="str">
        <f t="shared" si="17"/>
        <v/>
      </c>
      <c r="AE125" s="88"/>
      <c r="AF125" s="26"/>
      <c r="AG125" s="26"/>
      <c r="AH125" s="26"/>
    </row>
    <row r="126" spans="1:34">
      <c r="A126" s="42">
        <v>123</v>
      </c>
      <c r="B126" s="42" t="s">
        <v>3</v>
      </c>
      <c r="C126" s="99"/>
      <c r="D126" s="42" t="str">
        <f t="shared" si="9"/>
        <v/>
      </c>
      <c r="E126" s="99"/>
      <c r="F126" s="26"/>
      <c r="G126" s="99"/>
      <c r="H126" s="42" t="str">
        <f t="shared" si="10"/>
        <v>_</v>
      </c>
      <c r="I126" s="99"/>
      <c r="J126" s="42" t="str">
        <f t="shared" si="11"/>
        <v/>
      </c>
      <c r="K126" s="70"/>
      <c r="L126" s="63"/>
      <c r="M126" s="64"/>
      <c r="N126" s="26"/>
      <c r="O126" s="26"/>
      <c r="P126" s="99"/>
      <c r="Q126" s="94" t="str">
        <f>IF(E126="","",#REF!-J126)</f>
        <v/>
      </c>
      <c r="R126" s="42" t="str">
        <f t="shared" si="12"/>
        <v/>
      </c>
      <c r="S126" s="67" t="str">
        <f>IF(P126="","",VLOOKUP(P126,#REF!,2,0))</f>
        <v/>
      </c>
      <c r="T126" s="23"/>
      <c r="U126" s="23"/>
      <c r="V126" s="41" t="str">
        <f t="shared" si="13"/>
        <v/>
      </c>
      <c r="W126" s="42" t="str">
        <f t="shared" si="14"/>
        <v/>
      </c>
      <c r="X126" s="42" t="str">
        <f t="shared" si="15"/>
        <v/>
      </c>
      <c r="Y126" s="43" t="str">
        <f t="shared" si="16"/>
        <v/>
      </c>
      <c r="Z126" s="23"/>
      <c r="AA126" s="23"/>
      <c r="AB126" s="23"/>
      <c r="AC126" s="23"/>
      <c r="AD126" s="41" t="str">
        <f t="shared" si="17"/>
        <v/>
      </c>
      <c r="AE126" s="88"/>
      <c r="AF126" s="26"/>
      <c r="AG126" s="26"/>
      <c r="AH126" s="26"/>
    </row>
    <row r="127" spans="1:34">
      <c r="A127" s="42">
        <v>124</v>
      </c>
      <c r="B127" s="42" t="s">
        <v>3</v>
      </c>
      <c r="C127" s="99"/>
      <c r="D127" s="42" t="str">
        <f t="shared" si="9"/>
        <v/>
      </c>
      <c r="E127" s="99"/>
      <c r="F127" s="26"/>
      <c r="G127" s="99"/>
      <c r="H127" s="42" t="str">
        <f t="shared" si="10"/>
        <v>_</v>
      </c>
      <c r="I127" s="99"/>
      <c r="J127" s="42" t="str">
        <f t="shared" si="11"/>
        <v/>
      </c>
      <c r="K127" s="70"/>
      <c r="L127" s="63"/>
      <c r="M127" s="64"/>
      <c r="N127" s="26"/>
      <c r="O127" s="26"/>
      <c r="P127" s="99"/>
      <c r="Q127" s="94" t="str">
        <f>IF(E127="","",#REF!-J127)</f>
        <v/>
      </c>
      <c r="R127" s="42" t="str">
        <f t="shared" si="12"/>
        <v/>
      </c>
      <c r="S127" s="67" t="str">
        <f>IF(P127="","",VLOOKUP(P127,#REF!,2,0))</f>
        <v/>
      </c>
      <c r="T127" s="23"/>
      <c r="U127" s="23"/>
      <c r="V127" s="41" t="str">
        <f t="shared" si="13"/>
        <v/>
      </c>
      <c r="W127" s="42" t="str">
        <f t="shared" si="14"/>
        <v/>
      </c>
      <c r="X127" s="42" t="str">
        <f t="shared" si="15"/>
        <v/>
      </c>
      <c r="Y127" s="43" t="str">
        <f t="shared" si="16"/>
        <v/>
      </c>
      <c r="Z127" s="23"/>
      <c r="AA127" s="23"/>
      <c r="AB127" s="23"/>
      <c r="AC127" s="23"/>
      <c r="AD127" s="41" t="str">
        <f t="shared" si="17"/>
        <v/>
      </c>
      <c r="AE127" s="88"/>
      <c r="AF127" s="26"/>
      <c r="AG127" s="26"/>
      <c r="AH127" s="26"/>
    </row>
    <row r="128" spans="1:34">
      <c r="A128" s="42">
        <v>125</v>
      </c>
      <c r="B128" s="42" t="s">
        <v>3</v>
      </c>
      <c r="C128" s="99"/>
      <c r="D128" s="42" t="str">
        <f t="shared" si="9"/>
        <v/>
      </c>
      <c r="E128" s="99"/>
      <c r="F128" s="26"/>
      <c r="G128" s="99"/>
      <c r="H128" s="42" t="str">
        <f t="shared" si="10"/>
        <v>_</v>
      </c>
      <c r="I128" s="99"/>
      <c r="J128" s="42" t="str">
        <f t="shared" si="11"/>
        <v/>
      </c>
      <c r="K128" s="70"/>
      <c r="L128" s="63"/>
      <c r="M128" s="64"/>
      <c r="N128" s="26"/>
      <c r="O128" s="26"/>
      <c r="P128" s="99"/>
      <c r="Q128" s="94" t="str">
        <f>IF(E128="","",#REF!-J128)</f>
        <v/>
      </c>
      <c r="R128" s="42" t="str">
        <f t="shared" si="12"/>
        <v/>
      </c>
      <c r="S128" s="67" t="str">
        <f>IF(P128="","",VLOOKUP(P128,#REF!,2,0))</f>
        <v/>
      </c>
      <c r="T128" s="23"/>
      <c r="U128" s="23"/>
      <c r="V128" s="41" t="str">
        <f t="shared" si="13"/>
        <v/>
      </c>
      <c r="W128" s="42" t="str">
        <f t="shared" si="14"/>
        <v/>
      </c>
      <c r="X128" s="42" t="str">
        <f t="shared" si="15"/>
        <v/>
      </c>
      <c r="Y128" s="43" t="str">
        <f t="shared" si="16"/>
        <v/>
      </c>
      <c r="Z128" s="23"/>
      <c r="AA128" s="23"/>
      <c r="AB128" s="23"/>
      <c r="AC128" s="23"/>
      <c r="AD128" s="41" t="str">
        <f t="shared" si="17"/>
        <v/>
      </c>
      <c r="AE128" s="88"/>
      <c r="AF128" s="26"/>
      <c r="AG128" s="26"/>
      <c r="AH128" s="26"/>
    </row>
    <row r="129" spans="1:34">
      <c r="A129" s="42">
        <v>126</v>
      </c>
      <c r="B129" s="42" t="s">
        <v>3</v>
      </c>
      <c r="C129" s="99"/>
      <c r="D129" s="42" t="str">
        <f t="shared" si="9"/>
        <v/>
      </c>
      <c r="E129" s="99"/>
      <c r="F129" s="26"/>
      <c r="G129" s="99"/>
      <c r="H129" s="42" t="str">
        <f t="shared" si="10"/>
        <v>_</v>
      </c>
      <c r="I129" s="99"/>
      <c r="J129" s="42" t="str">
        <f t="shared" si="11"/>
        <v/>
      </c>
      <c r="K129" s="70"/>
      <c r="L129" s="63"/>
      <c r="M129" s="64"/>
      <c r="N129" s="26"/>
      <c r="O129" s="26"/>
      <c r="P129" s="99"/>
      <c r="Q129" s="94" t="str">
        <f>IF(E129="","",#REF!-J129)</f>
        <v/>
      </c>
      <c r="R129" s="42" t="str">
        <f t="shared" si="12"/>
        <v/>
      </c>
      <c r="S129" s="67" t="str">
        <f>IF(P129="","",VLOOKUP(P129,#REF!,2,0))</f>
        <v/>
      </c>
      <c r="T129" s="23"/>
      <c r="U129" s="23"/>
      <c r="V129" s="41" t="str">
        <f t="shared" si="13"/>
        <v/>
      </c>
      <c r="W129" s="42" t="str">
        <f t="shared" si="14"/>
        <v/>
      </c>
      <c r="X129" s="42" t="str">
        <f t="shared" si="15"/>
        <v/>
      </c>
      <c r="Y129" s="43" t="str">
        <f t="shared" si="16"/>
        <v/>
      </c>
      <c r="Z129" s="23"/>
      <c r="AA129" s="23"/>
      <c r="AB129" s="23"/>
      <c r="AC129" s="23"/>
      <c r="AD129" s="41" t="str">
        <f t="shared" si="17"/>
        <v/>
      </c>
      <c r="AE129" s="88"/>
      <c r="AF129" s="26"/>
      <c r="AG129" s="26"/>
      <c r="AH129" s="26"/>
    </row>
    <row r="130" spans="1:34">
      <c r="A130" s="42">
        <v>127</v>
      </c>
      <c r="B130" s="42" t="s">
        <v>3</v>
      </c>
      <c r="C130" s="99"/>
      <c r="D130" s="42" t="str">
        <f t="shared" si="9"/>
        <v/>
      </c>
      <c r="E130" s="99"/>
      <c r="F130" s="26"/>
      <c r="G130" s="99"/>
      <c r="H130" s="42" t="str">
        <f t="shared" si="10"/>
        <v>_</v>
      </c>
      <c r="I130" s="99"/>
      <c r="J130" s="42" t="str">
        <f t="shared" si="11"/>
        <v/>
      </c>
      <c r="K130" s="70"/>
      <c r="L130" s="63"/>
      <c r="M130" s="64"/>
      <c r="N130" s="26"/>
      <c r="O130" s="26"/>
      <c r="P130" s="99"/>
      <c r="Q130" s="94" t="str">
        <f>IF(E130="","",#REF!-J130)</f>
        <v/>
      </c>
      <c r="R130" s="42" t="str">
        <f t="shared" si="12"/>
        <v/>
      </c>
      <c r="S130" s="67" t="str">
        <f>IF(P130="","",VLOOKUP(P130,#REF!,2,0))</f>
        <v/>
      </c>
      <c r="T130" s="23"/>
      <c r="U130" s="23"/>
      <c r="V130" s="41" t="str">
        <f t="shared" si="13"/>
        <v/>
      </c>
      <c r="W130" s="42" t="str">
        <f t="shared" si="14"/>
        <v/>
      </c>
      <c r="X130" s="42" t="str">
        <f t="shared" si="15"/>
        <v/>
      </c>
      <c r="Y130" s="43" t="str">
        <f t="shared" si="16"/>
        <v/>
      </c>
      <c r="Z130" s="23"/>
      <c r="AA130" s="23"/>
      <c r="AB130" s="23"/>
      <c r="AC130" s="23"/>
      <c r="AD130" s="41" t="str">
        <f t="shared" si="17"/>
        <v/>
      </c>
      <c r="AE130" s="88"/>
      <c r="AF130" s="26"/>
      <c r="AG130" s="26"/>
      <c r="AH130" s="26"/>
    </row>
    <row r="131" spans="1:34">
      <c r="A131" s="42">
        <v>128</v>
      </c>
      <c r="B131" s="42" t="s">
        <v>3</v>
      </c>
      <c r="C131" s="99"/>
      <c r="D131" s="42" t="str">
        <f t="shared" si="9"/>
        <v/>
      </c>
      <c r="E131" s="99"/>
      <c r="F131" s="26"/>
      <c r="G131" s="99"/>
      <c r="H131" s="42" t="str">
        <f t="shared" si="10"/>
        <v>_</v>
      </c>
      <c r="I131" s="99"/>
      <c r="J131" s="42" t="str">
        <f t="shared" si="11"/>
        <v/>
      </c>
      <c r="K131" s="70"/>
      <c r="L131" s="63"/>
      <c r="M131" s="64"/>
      <c r="N131" s="26"/>
      <c r="O131" s="26"/>
      <c r="P131" s="99"/>
      <c r="Q131" s="94" t="str">
        <f>IF(E131="","",#REF!-J131)</f>
        <v/>
      </c>
      <c r="R131" s="42" t="str">
        <f t="shared" si="12"/>
        <v/>
      </c>
      <c r="S131" s="67" t="str">
        <f>IF(P131="","",VLOOKUP(P131,#REF!,2,0))</f>
        <v/>
      </c>
      <c r="T131" s="23"/>
      <c r="U131" s="23"/>
      <c r="V131" s="41" t="str">
        <f t="shared" si="13"/>
        <v/>
      </c>
      <c r="W131" s="42" t="str">
        <f t="shared" si="14"/>
        <v/>
      </c>
      <c r="X131" s="42" t="str">
        <f t="shared" si="15"/>
        <v/>
      </c>
      <c r="Y131" s="43" t="str">
        <f t="shared" si="16"/>
        <v/>
      </c>
      <c r="Z131" s="23"/>
      <c r="AA131" s="23"/>
      <c r="AB131" s="23"/>
      <c r="AC131" s="23"/>
      <c r="AD131" s="41" t="str">
        <f t="shared" si="17"/>
        <v/>
      </c>
      <c r="AE131" s="88"/>
      <c r="AF131" s="26"/>
      <c r="AG131" s="26"/>
      <c r="AH131" s="26"/>
    </row>
    <row r="132" spans="1:34">
      <c r="A132" s="42">
        <v>129</v>
      </c>
      <c r="B132" s="42" t="s">
        <v>3</v>
      </c>
      <c r="C132" s="99"/>
      <c r="D132" s="42" t="str">
        <f t="shared" si="9"/>
        <v/>
      </c>
      <c r="E132" s="99"/>
      <c r="F132" s="26"/>
      <c r="G132" s="99"/>
      <c r="H132" s="42" t="str">
        <f t="shared" si="10"/>
        <v>_</v>
      </c>
      <c r="I132" s="99"/>
      <c r="J132" s="42" t="str">
        <f t="shared" si="11"/>
        <v/>
      </c>
      <c r="K132" s="70"/>
      <c r="L132" s="63"/>
      <c r="M132" s="64"/>
      <c r="N132" s="26"/>
      <c r="O132" s="26"/>
      <c r="P132" s="99"/>
      <c r="Q132" s="94" t="str">
        <f>IF(E132="","",#REF!-J132)</f>
        <v/>
      </c>
      <c r="R132" s="42" t="str">
        <f t="shared" si="12"/>
        <v/>
      </c>
      <c r="S132" s="67" t="str">
        <f>IF(P132="","",VLOOKUP(P132,#REF!,2,0))</f>
        <v/>
      </c>
      <c r="T132" s="23"/>
      <c r="U132" s="23"/>
      <c r="V132" s="41" t="str">
        <f t="shared" si="13"/>
        <v/>
      </c>
      <c r="W132" s="42" t="str">
        <f t="shared" si="14"/>
        <v/>
      </c>
      <c r="X132" s="42" t="str">
        <f t="shared" si="15"/>
        <v/>
      </c>
      <c r="Y132" s="43" t="str">
        <f t="shared" si="16"/>
        <v/>
      </c>
      <c r="Z132" s="23"/>
      <c r="AA132" s="23"/>
      <c r="AB132" s="23"/>
      <c r="AC132" s="23"/>
      <c r="AD132" s="41" t="str">
        <f t="shared" si="17"/>
        <v/>
      </c>
      <c r="AE132" s="88"/>
      <c r="AF132" s="26"/>
      <c r="AG132" s="26"/>
      <c r="AH132" s="26"/>
    </row>
    <row r="133" spans="1:34">
      <c r="A133" s="42">
        <v>130</v>
      </c>
      <c r="B133" s="42" t="s">
        <v>3</v>
      </c>
      <c r="C133" s="99"/>
      <c r="D133" s="42" t="str">
        <f t="shared" ref="D133:D196" si="18">IF(K133="","",C133&amp;"_"&amp;K133)</f>
        <v/>
      </c>
      <c r="E133" s="99"/>
      <c r="F133" s="26"/>
      <c r="G133" s="99"/>
      <c r="H133" s="42" t="str">
        <f t="shared" ref="H133:H196" si="19">C133&amp;"_"&amp;G133</f>
        <v>_</v>
      </c>
      <c r="I133" s="99"/>
      <c r="J133" s="42" t="str">
        <f t="shared" ref="J133:J196" si="20">IF(I133="","",IF(MONTH(I133)&lt;=3,YEAR(I133)-1,YEAR(I133)))</f>
        <v/>
      </c>
      <c r="K133" s="70"/>
      <c r="L133" s="63"/>
      <c r="M133" s="64"/>
      <c r="N133" s="26"/>
      <c r="O133" s="26"/>
      <c r="P133" s="99"/>
      <c r="Q133" s="94" t="str">
        <f>IF(E133="","",#REF!-J133)</f>
        <v/>
      </c>
      <c r="R133" s="42" t="str">
        <f t="shared" ref="R133:R196" si="21">IF(E133="","",P133-Q133)</f>
        <v/>
      </c>
      <c r="S133" s="67" t="str">
        <f>IF(P133="","",VLOOKUP(P133,#REF!,2,0))</f>
        <v/>
      </c>
      <c r="T133" s="23"/>
      <c r="U133" s="23"/>
      <c r="V133" s="41" t="str">
        <f t="shared" ref="V133:V196" si="22">IF(L133="","",L133)</f>
        <v/>
      </c>
      <c r="W133" s="42" t="str">
        <f t="shared" ref="W133:W196" si="23">IF(E133="","",IF(Q133=0,0,IF(R133=0,AE133,IF(R133&lt;0,0,ROUNDDOWN(S133*V133,0)))))</f>
        <v/>
      </c>
      <c r="X133" s="42" t="str">
        <f t="shared" ref="X133:X196" si="24">IF(E133="","",IF(R133=0,V133,IF(R133&lt;0,0,ROUND(Q133*W133,0))))</f>
        <v/>
      </c>
      <c r="Y133" s="43" t="str">
        <f t="shared" ref="Y133:Y196" si="25">IF(E133="","",IF(V133-X133&lt;=0,1,V133-X133))</f>
        <v/>
      </c>
      <c r="Z133" s="23"/>
      <c r="AA133" s="23"/>
      <c r="AB133" s="23"/>
      <c r="AC133" s="23"/>
      <c r="AD133" s="41" t="str">
        <f t="shared" ref="AD133:AD196" si="26">IF(E133="","",L133-SUM(Z133:AC133))</f>
        <v/>
      </c>
      <c r="AE133" s="88"/>
      <c r="AF133" s="26"/>
      <c r="AG133" s="26"/>
      <c r="AH133" s="26"/>
    </row>
    <row r="134" spans="1:34">
      <c r="A134" s="42">
        <v>131</v>
      </c>
      <c r="B134" s="42" t="s">
        <v>3</v>
      </c>
      <c r="C134" s="99"/>
      <c r="D134" s="42" t="str">
        <f t="shared" si="18"/>
        <v/>
      </c>
      <c r="E134" s="99"/>
      <c r="F134" s="26"/>
      <c r="G134" s="99"/>
      <c r="H134" s="42" t="str">
        <f t="shared" si="19"/>
        <v>_</v>
      </c>
      <c r="I134" s="99"/>
      <c r="J134" s="42" t="str">
        <f t="shared" si="20"/>
        <v/>
      </c>
      <c r="K134" s="70"/>
      <c r="L134" s="63"/>
      <c r="M134" s="64"/>
      <c r="N134" s="26"/>
      <c r="O134" s="26"/>
      <c r="P134" s="99"/>
      <c r="Q134" s="94" t="str">
        <f>IF(E134="","",#REF!-J134)</f>
        <v/>
      </c>
      <c r="R134" s="42" t="str">
        <f t="shared" si="21"/>
        <v/>
      </c>
      <c r="S134" s="67" t="str">
        <f>IF(P134="","",VLOOKUP(P134,#REF!,2,0))</f>
        <v/>
      </c>
      <c r="T134" s="23"/>
      <c r="U134" s="23"/>
      <c r="V134" s="41" t="str">
        <f t="shared" si="22"/>
        <v/>
      </c>
      <c r="W134" s="42" t="str">
        <f t="shared" si="23"/>
        <v/>
      </c>
      <c r="X134" s="42" t="str">
        <f t="shared" si="24"/>
        <v/>
      </c>
      <c r="Y134" s="43" t="str">
        <f t="shared" si="25"/>
        <v/>
      </c>
      <c r="Z134" s="23"/>
      <c r="AA134" s="23"/>
      <c r="AB134" s="23"/>
      <c r="AC134" s="23"/>
      <c r="AD134" s="41" t="str">
        <f t="shared" si="26"/>
        <v/>
      </c>
      <c r="AE134" s="88"/>
      <c r="AF134" s="26"/>
      <c r="AG134" s="26"/>
      <c r="AH134" s="26"/>
    </row>
    <row r="135" spans="1:34">
      <c r="A135" s="42">
        <v>132</v>
      </c>
      <c r="B135" s="42" t="s">
        <v>3</v>
      </c>
      <c r="C135" s="99"/>
      <c r="D135" s="42" t="str">
        <f t="shared" si="18"/>
        <v/>
      </c>
      <c r="E135" s="99"/>
      <c r="F135" s="26"/>
      <c r="G135" s="99"/>
      <c r="H135" s="42" t="str">
        <f t="shared" si="19"/>
        <v>_</v>
      </c>
      <c r="I135" s="99"/>
      <c r="J135" s="42" t="str">
        <f t="shared" si="20"/>
        <v/>
      </c>
      <c r="K135" s="70"/>
      <c r="L135" s="63"/>
      <c r="M135" s="64"/>
      <c r="N135" s="26"/>
      <c r="O135" s="26"/>
      <c r="P135" s="99"/>
      <c r="Q135" s="94" t="str">
        <f>IF(E135="","",#REF!-J135)</f>
        <v/>
      </c>
      <c r="R135" s="42" t="str">
        <f t="shared" si="21"/>
        <v/>
      </c>
      <c r="S135" s="67" t="str">
        <f>IF(P135="","",VLOOKUP(P135,#REF!,2,0))</f>
        <v/>
      </c>
      <c r="T135" s="23"/>
      <c r="U135" s="23"/>
      <c r="V135" s="41" t="str">
        <f t="shared" si="22"/>
        <v/>
      </c>
      <c r="W135" s="42" t="str">
        <f t="shared" si="23"/>
        <v/>
      </c>
      <c r="X135" s="42" t="str">
        <f t="shared" si="24"/>
        <v/>
      </c>
      <c r="Y135" s="43" t="str">
        <f t="shared" si="25"/>
        <v/>
      </c>
      <c r="Z135" s="23"/>
      <c r="AA135" s="23"/>
      <c r="AB135" s="23"/>
      <c r="AC135" s="23"/>
      <c r="AD135" s="41" t="str">
        <f t="shared" si="26"/>
        <v/>
      </c>
      <c r="AE135" s="88"/>
      <c r="AF135" s="26"/>
      <c r="AG135" s="26"/>
      <c r="AH135" s="26"/>
    </row>
    <row r="136" spans="1:34">
      <c r="A136" s="42">
        <v>133</v>
      </c>
      <c r="B136" s="42" t="s">
        <v>3</v>
      </c>
      <c r="C136" s="99"/>
      <c r="D136" s="42" t="str">
        <f t="shared" si="18"/>
        <v/>
      </c>
      <c r="E136" s="99"/>
      <c r="F136" s="26"/>
      <c r="G136" s="99"/>
      <c r="H136" s="42" t="str">
        <f t="shared" si="19"/>
        <v>_</v>
      </c>
      <c r="I136" s="99"/>
      <c r="J136" s="42" t="str">
        <f t="shared" si="20"/>
        <v/>
      </c>
      <c r="K136" s="70"/>
      <c r="L136" s="63"/>
      <c r="M136" s="64"/>
      <c r="N136" s="26"/>
      <c r="O136" s="26"/>
      <c r="P136" s="99"/>
      <c r="Q136" s="94" t="str">
        <f>IF(E136="","",#REF!-J136)</f>
        <v/>
      </c>
      <c r="R136" s="42" t="str">
        <f t="shared" si="21"/>
        <v/>
      </c>
      <c r="S136" s="67" t="str">
        <f>IF(P136="","",VLOOKUP(P136,#REF!,2,0))</f>
        <v/>
      </c>
      <c r="T136" s="23"/>
      <c r="U136" s="23"/>
      <c r="V136" s="41" t="str">
        <f t="shared" si="22"/>
        <v/>
      </c>
      <c r="W136" s="42" t="str">
        <f t="shared" si="23"/>
        <v/>
      </c>
      <c r="X136" s="42" t="str">
        <f t="shared" si="24"/>
        <v/>
      </c>
      <c r="Y136" s="43" t="str">
        <f t="shared" si="25"/>
        <v/>
      </c>
      <c r="Z136" s="23"/>
      <c r="AA136" s="23"/>
      <c r="AB136" s="23"/>
      <c r="AC136" s="23"/>
      <c r="AD136" s="41" t="str">
        <f t="shared" si="26"/>
        <v/>
      </c>
      <c r="AE136" s="88"/>
      <c r="AF136" s="26"/>
      <c r="AG136" s="26"/>
      <c r="AH136" s="26"/>
    </row>
    <row r="137" spans="1:34">
      <c r="A137" s="42">
        <v>134</v>
      </c>
      <c r="B137" s="42" t="s">
        <v>3</v>
      </c>
      <c r="C137" s="99"/>
      <c r="D137" s="42" t="str">
        <f t="shared" si="18"/>
        <v/>
      </c>
      <c r="E137" s="99"/>
      <c r="F137" s="26"/>
      <c r="G137" s="99"/>
      <c r="H137" s="42" t="str">
        <f t="shared" si="19"/>
        <v>_</v>
      </c>
      <c r="I137" s="99"/>
      <c r="J137" s="42" t="str">
        <f t="shared" si="20"/>
        <v/>
      </c>
      <c r="K137" s="70"/>
      <c r="L137" s="63"/>
      <c r="M137" s="64"/>
      <c r="N137" s="26"/>
      <c r="O137" s="26"/>
      <c r="P137" s="99"/>
      <c r="Q137" s="94" t="str">
        <f>IF(E137="","",#REF!-J137)</f>
        <v/>
      </c>
      <c r="R137" s="42" t="str">
        <f t="shared" si="21"/>
        <v/>
      </c>
      <c r="S137" s="67" t="str">
        <f>IF(P137="","",VLOOKUP(P137,#REF!,2,0))</f>
        <v/>
      </c>
      <c r="T137" s="23"/>
      <c r="U137" s="23"/>
      <c r="V137" s="41" t="str">
        <f t="shared" si="22"/>
        <v/>
      </c>
      <c r="W137" s="42" t="str">
        <f t="shared" si="23"/>
        <v/>
      </c>
      <c r="X137" s="42" t="str">
        <f t="shared" si="24"/>
        <v/>
      </c>
      <c r="Y137" s="43" t="str">
        <f t="shared" si="25"/>
        <v/>
      </c>
      <c r="Z137" s="23"/>
      <c r="AA137" s="23"/>
      <c r="AB137" s="23"/>
      <c r="AC137" s="23"/>
      <c r="AD137" s="41" t="str">
        <f t="shared" si="26"/>
        <v/>
      </c>
      <c r="AE137" s="88"/>
      <c r="AF137" s="26"/>
      <c r="AG137" s="26"/>
      <c r="AH137" s="26"/>
    </row>
    <row r="138" spans="1:34">
      <c r="A138" s="42">
        <v>135</v>
      </c>
      <c r="B138" s="42" t="s">
        <v>3</v>
      </c>
      <c r="C138" s="99"/>
      <c r="D138" s="42" t="str">
        <f t="shared" si="18"/>
        <v/>
      </c>
      <c r="E138" s="99"/>
      <c r="F138" s="26"/>
      <c r="G138" s="99"/>
      <c r="H138" s="42" t="str">
        <f t="shared" si="19"/>
        <v>_</v>
      </c>
      <c r="I138" s="99"/>
      <c r="J138" s="42" t="str">
        <f t="shared" si="20"/>
        <v/>
      </c>
      <c r="K138" s="70"/>
      <c r="L138" s="63"/>
      <c r="M138" s="64"/>
      <c r="N138" s="26"/>
      <c r="O138" s="26"/>
      <c r="P138" s="99"/>
      <c r="Q138" s="94" t="str">
        <f>IF(E138="","",#REF!-J138)</f>
        <v/>
      </c>
      <c r="R138" s="42" t="str">
        <f t="shared" si="21"/>
        <v/>
      </c>
      <c r="S138" s="67" t="str">
        <f>IF(P138="","",VLOOKUP(P138,#REF!,2,0))</f>
        <v/>
      </c>
      <c r="T138" s="23"/>
      <c r="U138" s="23"/>
      <c r="V138" s="41" t="str">
        <f t="shared" si="22"/>
        <v/>
      </c>
      <c r="W138" s="42" t="str">
        <f t="shared" si="23"/>
        <v/>
      </c>
      <c r="X138" s="42" t="str">
        <f t="shared" si="24"/>
        <v/>
      </c>
      <c r="Y138" s="43" t="str">
        <f t="shared" si="25"/>
        <v/>
      </c>
      <c r="Z138" s="23"/>
      <c r="AA138" s="23"/>
      <c r="AB138" s="23"/>
      <c r="AC138" s="23"/>
      <c r="AD138" s="41" t="str">
        <f t="shared" si="26"/>
        <v/>
      </c>
      <c r="AE138" s="88"/>
      <c r="AF138" s="26"/>
      <c r="AG138" s="26"/>
      <c r="AH138" s="26"/>
    </row>
    <row r="139" spans="1:34">
      <c r="A139" s="42">
        <v>136</v>
      </c>
      <c r="B139" s="42" t="s">
        <v>3</v>
      </c>
      <c r="C139" s="99"/>
      <c r="D139" s="42" t="str">
        <f t="shared" si="18"/>
        <v/>
      </c>
      <c r="E139" s="99"/>
      <c r="F139" s="26"/>
      <c r="G139" s="99"/>
      <c r="H139" s="42" t="str">
        <f t="shared" si="19"/>
        <v>_</v>
      </c>
      <c r="I139" s="99"/>
      <c r="J139" s="42" t="str">
        <f t="shared" si="20"/>
        <v/>
      </c>
      <c r="K139" s="70"/>
      <c r="L139" s="63"/>
      <c r="M139" s="64"/>
      <c r="N139" s="26"/>
      <c r="O139" s="26"/>
      <c r="P139" s="99"/>
      <c r="Q139" s="94" t="str">
        <f>IF(E139="","",#REF!-J139)</f>
        <v/>
      </c>
      <c r="R139" s="42" t="str">
        <f t="shared" si="21"/>
        <v/>
      </c>
      <c r="S139" s="67" t="str">
        <f>IF(P139="","",VLOOKUP(P139,#REF!,2,0))</f>
        <v/>
      </c>
      <c r="T139" s="23"/>
      <c r="U139" s="23"/>
      <c r="V139" s="41" t="str">
        <f t="shared" si="22"/>
        <v/>
      </c>
      <c r="W139" s="42" t="str">
        <f t="shared" si="23"/>
        <v/>
      </c>
      <c r="X139" s="42" t="str">
        <f t="shared" si="24"/>
        <v/>
      </c>
      <c r="Y139" s="43" t="str">
        <f t="shared" si="25"/>
        <v/>
      </c>
      <c r="Z139" s="23"/>
      <c r="AA139" s="23"/>
      <c r="AB139" s="23"/>
      <c r="AC139" s="23"/>
      <c r="AD139" s="41" t="str">
        <f t="shared" si="26"/>
        <v/>
      </c>
      <c r="AE139" s="88"/>
      <c r="AF139" s="26"/>
      <c r="AG139" s="26"/>
      <c r="AH139" s="26"/>
    </row>
    <row r="140" spans="1:34">
      <c r="A140" s="42">
        <v>137</v>
      </c>
      <c r="B140" s="42" t="s">
        <v>3</v>
      </c>
      <c r="C140" s="99"/>
      <c r="D140" s="42" t="str">
        <f t="shared" si="18"/>
        <v/>
      </c>
      <c r="E140" s="99"/>
      <c r="F140" s="26"/>
      <c r="G140" s="99"/>
      <c r="H140" s="42" t="str">
        <f t="shared" si="19"/>
        <v>_</v>
      </c>
      <c r="I140" s="99"/>
      <c r="J140" s="42" t="str">
        <f t="shared" si="20"/>
        <v/>
      </c>
      <c r="K140" s="70"/>
      <c r="L140" s="63"/>
      <c r="M140" s="64"/>
      <c r="N140" s="26"/>
      <c r="O140" s="26"/>
      <c r="P140" s="99"/>
      <c r="Q140" s="94" t="str">
        <f>IF(E140="","",#REF!-J140)</f>
        <v/>
      </c>
      <c r="R140" s="42" t="str">
        <f t="shared" si="21"/>
        <v/>
      </c>
      <c r="S140" s="67" t="str">
        <f>IF(P140="","",VLOOKUP(P140,#REF!,2,0))</f>
        <v/>
      </c>
      <c r="T140" s="23"/>
      <c r="U140" s="23"/>
      <c r="V140" s="41" t="str">
        <f t="shared" si="22"/>
        <v/>
      </c>
      <c r="W140" s="42" t="str">
        <f t="shared" si="23"/>
        <v/>
      </c>
      <c r="X140" s="42" t="str">
        <f t="shared" si="24"/>
        <v/>
      </c>
      <c r="Y140" s="43" t="str">
        <f t="shared" si="25"/>
        <v/>
      </c>
      <c r="Z140" s="23"/>
      <c r="AA140" s="23"/>
      <c r="AB140" s="23"/>
      <c r="AC140" s="23"/>
      <c r="AD140" s="41" t="str">
        <f t="shared" si="26"/>
        <v/>
      </c>
      <c r="AE140" s="88"/>
      <c r="AF140" s="26"/>
      <c r="AG140" s="26"/>
      <c r="AH140" s="26"/>
    </row>
    <row r="141" spans="1:34">
      <c r="A141" s="42">
        <v>138</v>
      </c>
      <c r="B141" s="42" t="s">
        <v>3</v>
      </c>
      <c r="C141" s="99"/>
      <c r="D141" s="42" t="str">
        <f t="shared" si="18"/>
        <v/>
      </c>
      <c r="E141" s="99"/>
      <c r="F141" s="26"/>
      <c r="G141" s="99"/>
      <c r="H141" s="42" t="str">
        <f t="shared" si="19"/>
        <v>_</v>
      </c>
      <c r="I141" s="99"/>
      <c r="J141" s="42" t="str">
        <f t="shared" si="20"/>
        <v/>
      </c>
      <c r="K141" s="70"/>
      <c r="L141" s="63"/>
      <c r="M141" s="64"/>
      <c r="N141" s="26"/>
      <c r="O141" s="26"/>
      <c r="P141" s="99"/>
      <c r="Q141" s="94" t="str">
        <f>IF(E141="","",#REF!-J141)</f>
        <v/>
      </c>
      <c r="R141" s="42" t="str">
        <f t="shared" si="21"/>
        <v/>
      </c>
      <c r="S141" s="67" t="str">
        <f>IF(P141="","",VLOOKUP(P141,#REF!,2,0))</f>
        <v/>
      </c>
      <c r="T141" s="23"/>
      <c r="U141" s="23"/>
      <c r="V141" s="41" t="str">
        <f t="shared" si="22"/>
        <v/>
      </c>
      <c r="W141" s="42" t="str">
        <f t="shared" si="23"/>
        <v/>
      </c>
      <c r="X141" s="42" t="str">
        <f t="shared" si="24"/>
        <v/>
      </c>
      <c r="Y141" s="43" t="str">
        <f t="shared" si="25"/>
        <v/>
      </c>
      <c r="Z141" s="23"/>
      <c r="AA141" s="23"/>
      <c r="AB141" s="23"/>
      <c r="AC141" s="23"/>
      <c r="AD141" s="41" t="str">
        <f t="shared" si="26"/>
        <v/>
      </c>
      <c r="AE141" s="88"/>
      <c r="AF141" s="26"/>
      <c r="AG141" s="26"/>
      <c r="AH141" s="26"/>
    </row>
    <row r="142" spans="1:34">
      <c r="A142" s="42">
        <v>139</v>
      </c>
      <c r="B142" s="42" t="s">
        <v>3</v>
      </c>
      <c r="C142" s="99"/>
      <c r="D142" s="42" t="str">
        <f t="shared" si="18"/>
        <v/>
      </c>
      <c r="E142" s="99"/>
      <c r="F142" s="26"/>
      <c r="G142" s="99"/>
      <c r="H142" s="42" t="str">
        <f t="shared" si="19"/>
        <v>_</v>
      </c>
      <c r="I142" s="99"/>
      <c r="J142" s="42" t="str">
        <f t="shared" si="20"/>
        <v/>
      </c>
      <c r="K142" s="70"/>
      <c r="L142" s="63"/>
      <c r="M142" s="64"/>
      <c r="N142" s="26"/>
      <c r="O142" s="26"/>
      <c r="P142" s="99"/>
      <c r="Q142" s="94" t="str">
        <f>IF(E142="","",#REF!-J142)</f>
        <v/>
      </c>
      <c r="R142" s="42" t="str">
        <f t="shared" si="21"/>
        <v/>
      </c>
      <c r="S142" s="67" t="str">
        <f>IF(P142="","",VLOOKUP(P142,#REF!,2,0))</f>
        <v/>
      </c>
      <c r="T142" s="23"/>
      <c r="U142" s="23"/>
      <c r="V142" s="41" t="str">
        <f t="shared" si="22"/>
        <v/>
      </c>
      <c r="W142" s="42" t="str">
        <f t="shared" si="23"/>
        <v/>
      </c>
      <c r="X142" s="42" t="str">
        <f t="shared" si="24"/>
        <v/>
      </c>
      <c r="Y142" s="43" t="str">
        <f t="shared" si="25"/>
        <v/>
      </c>
      <c r="Z142" s="23"/>
      <c r="AA142" s="23"/>
      <c r="AB142" s="23"/>
      <c r="AC142" s="23"/>
      <c r="AD142" s="41" t="str">
        <f t="shared" si="26"/>
        <v/>
      </c>
      <c r="AE142" s="88"/>
      <c r="AF142" s="26"/>
      <c r="AG142" s="26"/>
      <c r="AH142" s="26"/>
    </row>
    <row r="143" spans="1:34">
      <c r="A143" s="42">
        <v>140</v>
      </c>
      <c r="B143" s="42" t="s">
        <v>3</v>
      </c>
      <c r="C143" s="99"/>
      <c r="D143" s="42" t="str">
        <f t="shared" si="18"/>
        <v/>
      </c>
      <c r="E143" s="99"/>
      <c r="F143" s="26"/>
      <c r="G143" s="99"/>
      <c r="H143" s="42" t="str">
        <f t="shared" si="19"/>
        <v>_</v>
      </c>
      <c r="I143" s="99"/>
      <c r="J143" s="42" t="str">
        <f t="shared" si="20"/>
        <v/>
      </c>
      <c r="K143" s="70"/>
      <c r="L143" s="63"/>
      <c r="M143" s="64"/>
      <c r="N143" s="26"/>
      <c r="O143" s="26"/>
      <c r="P143" s="99"/>
      <c r="Q143" s="94" t="str">
        <f>IF(E143="","",#REF!-J143)</f>
        <v/>
      </c>
      <c r="R143" s="42" t="str">
        <f t="shared" si="21"/>
        <v/>
      </c>
      <c r="S143" s="67" t="str">
        <f>IF(P143="","",VLOOKUP(P143,#REF!,2,0))</f>
        <v/>
      </c>
      <c r="T143" s="23"/>
      <c r="U143" s="23"/>
      <c r="V143" s="41" t="str">
        <f t="shared" si="22"/>
        <v/>
      </c>
      <c r="W143" s="42" t="str">
        <f t="shared" si="23"/>
        <v/>
      </c>
      <c r="X143" s="42" t="str">
        <f t="shared" si="24"/>
        <v/>
      </c>
      <c r="Y143" s="43" t="str">
        <f t="shared" si="25"/>
        <v/>
      </c>
      <c r="Z143" s="23"/>
      <c r="AA143" s="23"/>
      <c r="AB143" s="23"/>
      <c r="AC143" s="23"/>
      <c r="AD143" s="41" t="str">
        <f t="shared" si="26"/>
        <v/>
      </c>
      <c r="AE143" s="88"/>
      <c r="AF143" s="26"/>
      <c r="AG143" s="26"/>
      <c r="AH143" s="26"/>
    </row>
    <row r="144" spans="1:34">
      <c r="A144" s="42">
        <v>141</v>
      </c>
      <c r="B144" s="42" t="s">
        <v>3</v>
      </c>
      <c r="C144" s="99"/>
      <c r="D144" s="42" t="str">
        <f t="shared" si="18"/>
        <v/>
      </c>
      <c r="E144" s="99"/>
      <c r="F144" s="26"/>
      <c r="G144" s="99"/>
      <c r="H144" s="42" t="str">
        <f t="shared" si="19"/>
        <v>_</v>
      </c>
      <c r="I144" s="99"/>
      <c r="J144" s="42" t="str">
        <f t="shared" si="20"/>
        <v/>
      </c>
      <c r="K144" s="70"/>
      <c r="L144" s="63"/>
      <c r="M144" s="64"/>
      <c r="N144" s="26"/>
      <c r="O144" s="26"/>
      <c r="P144" s="99"/>
      <c r="Q144" s="94" t="str">
        <f>IF(E144="","",#REF!-J144)</f>
        <v/>
      </c>
      <c r="R144" s="42" t="str">
        <f t="shared" si="21"/>
        <v/>
      </c>
      <c r="S144" s="67" t="str">
        <f>IF(P144="","",VLOOKUP(P144,#REF!,2,0))</f>
        <v/>
      </c>
      <c r="T144" s="23"/>
      <c r="U144" s="23"/>
      <c r="V144" s="41" t="str">
        <f t="shared" si="22"/>
        <v/>
      </c>
      <c r="W144" s="42" t="str">
        <f t="shared" si="23"/>
        <v/>
      </c>
      <c r="X144" s="42" t="str">
        <f t="shared" si="24"/>
        <v/>
      </c>
      <c r="Y144" s="43" t="str">
        <f t="shared" si="25"/>
        <v/>
      </c>
      <c r="Z144" s="23"/>
      <c r="AA144" s="23"/>
      <c r="AB144" s="23"/>
      <c r="AC144" s="23"/>
      <c r="AD144" s="41" t="str">
        <f t="shared" si="26"/>
        <v/>
      </c>
      <c r="AE144" s="88"/>
      <c r="AF144" s="26"/>
      <c r="AG144" s="26"/>
      <c r="AH144" s="26"/>
    </row>
    <row r="145" spans="1:34">
      <c r="A145" s="42">
        <v>142</v>
      </c>
      <c r="B145" s="42" t="s">
        <v>3</v>
      </c>
      <c r="C145" s="99"/>
      <c r="D145" s="42" t="str">
        <f t="shared" si="18"/>
        <v/>
      </c>
      <c r="E145" s="99"/>
      <c r="F145" s="26"/>
      <c r="G145" s="99"/>
      <c r="H145" s="42" t="str">
        <f t="shared" si="19"/>
        <v>_</v>
      </c>
      <c r="I145" s="99"/>
      <c r="J145" s="42" t="str">
        <f t="shared" si="20"/>
        <v/>
      </c>
      <c r="K145" s="70"/>
      <c r="L145" s="63"/>
      <c r="M145" s="64"/>
      <c r="N145" s="26"/>
      <c r="O145" s="26"/>
      <c r="P145" s="99"/>
      <c r="Q145" s="94" t="str">
        <f>IF(E145="","",#REF!-J145)</f>
        <v/>
      </c>
      <c r="R145" s="42" t="str">
        <f t="shared" si="21"/>
        <v/>
      </c>
      <c r="S145" s="67" t="str">
        <f>IF(P145="","",VLOOKUP(P145,#REF!,2,0))</f>
        <v/>
      </c>
      <c r="T145" s="23"/>
      <c r="U145" s="23"/>
      <c r="V145" s="41" t="str">
        <f t="shared" si="22"/>
        <v/>
      </c>
      <c r="W145" s="42" t="str">
        <f t="shared" si="23"/>
        <v/>
      </c>
      <c r="X145" s="42" t="str">
        <f t="shared" si="24"/>
        <v/>
      </c>
      <c r="Y145" s="43" t="str">
        <f t="shared" si="25"/>
        <v/>
      </c>
      <c r="Z145" s="23"/>
      <c r="AA145" s="23"/>
      <c r="AB145" s="23"/>
      <c r="AC145" s="23"/>
      <c r="AD145" s="41" t="str">
        <f t="shared" si="26"/>
        <v/>
      </c>
      <c r="AE145" s="88"/>
      <c r="AF145" s="26"/>
      <c r="AG145" s="26"/>
      <c r="AH145" s="26"/>
    </row>
    <row r="146" spans="1:34">
      <c r="A146" s="42">
        <v>143</v>
      </c>
      <c r="B146" s="42" t="s">
        <v>3</v>
      </c>
      <c r="C146" s="99"/>
      <c r="D146" s="42" t="str">
        <f t="shared" si="18"/>
        <v/>
      </c>
      <c r="E146" s="99"/>
      <c r="F146" s="26"/>
      <c r="G146" s="99"/>
      <c r="H146" s="42" t="str">
        <f t="shared" si="19"/>
        <v>_</v>
      </c>
      <c r="I146" s="99"/>
      <c r="J146" s="42" t="str">
        <f t="shared" si="20"/>
        <v/>
      </c>
      <c r="K146" s="70"/>
      <c r="L146" s="63"/>
      <c r="M146" s="64"/>
      <c r="N146" s="26"/>
      <c r="O146" s="26"/>
      <c r="P146" s="99"/>
      <c r="Q146" s="94" t="str">
        <f>IF(E146="","",#REF!-J146)</f>
        <v/>
      </c>
      <c r="R146" s="42" t="str">
        <f t="shared" si="21"/>
        <v/>
      </c>
      <c r="S146" s="67" t="str">
        <f>IF(P146="","",VLOOKUP(P146,#REF!,2,0))</f>
        <v/>
      </c>
      <c r="T146" s="23"/>
      <c r="U146" s="23"/>
      <c r="V146" s="41" t="str">
        <f t="shared" si="22"/>
        <v/>
      </c>
      <c r="W146" s="42" t="str">
        <f t="shared" si="23"/>
        <v/>
      </c>
      <c r="X146" s="42" t="str">
        <f t="shared" si="24"/>
        <v/>
      </c>
      <c r="Y146" s="43" t="str">
        <f t="shared" si="25"/>
        <v/>
      </c>
      <c r="Z146" s="23"/>
      <c r="AA146" s="23"/>
      <c r="AB146" s="23"/>
      <c r="AC146" s="23"/>
      <c r="AD146" s="41" t="str">
        <f t="shared" si="26"/>
        <v/>
      </c>
      <c r="AE146" s="88"/>
      <c r="AF146" s="26"/>
      <c r="AG146" s="26"/>
      <c r="AH146" s="26"/>
    </row>
    <row r="147" spans="1:34">
      <c r="A147" s="42">
        <v>144</v>
      </c>
      <c r="B147" s="42" t="s">
        <v>3</v>
      </c>
      <c r="C147" s="99"/>
      <c r="D147" s="42" t="str">
        <f t="shared" si="18"/>
        <v/>
      </c>
      <c r="E147" s="99"/>
      <c r="F147" s="26"/>
      <c r="G147" s="99"/>
      <c r="H147" s="42" t="str">
        <f t="shared" si="19"/>
        <v>_</v>
      </c>
      <c r="I147" s="99"/>
      <c r="J147" s="42" t="str">
        <f t="shared" si="20"/>
        <v/>
      </c>
      <c r="K147" s="70"/>
      <c r="L147" s="63"/>
      <c r="M147" s="64"/>
      <c r="N147" s="26"/>
      <c r="O147" s="26"/>
      <c r="P147" s="99"/>
      <c r="Q147" s="94" t="str">
        <f>IF(E147="","",#REF!-J147)</f>
        <v/>
      </c>
      <c r="R147" s="42" t="str">
        <f t="shared" si="21"/>
        <v/>
      </c>
      <c r="S147" s="67" t="str">
        <f>IF(P147="","",VLOOKUP(P147,#REF!,2,0))</f>
        <v/>
      </c>
      <c r="T147" s="23"/>
      <c r="U147" s="23"/>
      <c r="V147" s="41" t="str">
        <f t="shared" si="22"/>
        <v/>
      </c>
      <c r="W147" s="42" t="str">
        <f t="shared" si="23"/>
        <v/>
      </c>
      <c r="X147" s="42" t="str">
        <f t="shared" si="24"/>
        <v/>
      </c>
      <c r="Y147" s="43" t="str">
        <f t="shared" si="25"/>
        <v/>
      </c>
      <c r="Z147" s="23"/>
      <c r="AA147" s="23"/>
      <c r="AB147" s="23"/>
      <c r="AC147" s="23"/>
      <c r="AD147" s="41" t="str">
        <f t="shared" si="26"/>
        <v/>
      </c>
      <c r="AE147" s="88"/>
      <c r="AF147" s="26"/>
      <c r="AG147" s="26"/>
      <c r="AH147" s="26"/>
    </row>
    <row r="148" spans="1:34">
      <c r="A148" s="42">
        <v>145</v>
      </c>
      <c r="B148" s="42" t="s">
        <v>3</v>
      </c>
      <c r="C148" s="99"/>
      <c r="D148" s="42" t="str">
        <f t="shared" si="18"/>
        <v/>
      </c>
      <c r="E148" s="99"/>
      <c r="F148" s="26"/>
      <c r="G148" s="99"/>
      <c r="H148" s="42" t="str">
        <f t="shared" si="19"/>
        <v>_</v>
      </c>
      <c r="I148" s="99"/>
      <c r="J148" s="42" t="str">
        <f t="shared" si="20"/>
        <v/>
      </c>
      <c r="K148" s="70"/>
      <c r="L148" s="63"/>
      <c r="M148" s="64"/>
      <c r="N148" s="26"/>
      <c r="O148" s="26"/>
      <c r="P148" s="99"/>
      <c r="Q148" s="94" t="str">
        <f>IF(E148="","",#REF!-J148)</f>
        <v/>
      </c>
      <c r="R148" s="42" t="str">
        <f t="shared" si="21"/>
        <v/>
      </c>
      <c r="S148" s="67" t="str">
        <f>IF(P148="","",VLOOKUP(P148,#REF!,2,0))</f>
        <v/>
      </c>
      <c r="T148" s="23"/>
      <c r="U148" s="23"/>
      <c r="V148" s="41" t="str">
        <f t="shared" si="22"/>
        <v/>
      </c>
      <c r="W148" s="42" t="str">
        <f t="shared" si="23"/>
        <v/>
      </c>
      <c r="X148" s="42" t="str">
        <f t="shared" si="24"/>
        <v/>
      </c>
      <c r="Y148" s="43" t="str">
        <f t="shared" si="25"/>
        <v/>
      </c>
      <c r="Z148" s="23"/>
      <c r="AA148" s="23"/>
      <c r="AB148" s="23"/>
      <c r="AC148" s="23"/>
      <c r="AD148" s="41" t="str">
        <f t="shared" si="26"/>
        <v/>
      </c>
      <c r="AE148" s="88"/>
      <c r="AF148" s="26"/>
      <c r="AG148" s="26"/>
      <c r="AH148" s="26"/>
    </row>
    <row r="149" spans="1:34">
      <c r="A149" s="42">
        <v>146</v>
      </c>
      <c r="B149" s="42" t="s">
        <v>3</v>
      </c>
      <c r="C149" s="99"/>
      <c r="D149" s="42" t="str">
        <f t="shared" si="18"/>
        <v/>
      </c>
      <c r="E149" s="99"/>
      <c r="F149" s="26"/>
      <c r="G149" s="99"/>
      <c r="H149" s="42" t="str">
        <f t="shared" si="19"/>
        <v>_</v>
      </c>
      <c r="I149" s="99"/>
      <c r="J149" s="42" t="str">
        <f t="shared" si="20"/>
        <v/>
      </c>
      <c r="K149" s="70"/>
      <c r="L149" s="63"/>
      <c r="M149" s="64"/>
      <c r="N149" s="26"/>
      <c r="O149" s="26"/>
      <c r="P149" s="99"/>
      <c r="Q149" s="94" t="str">
        <f>IF(E149="","",#REF!-J149)</f>
        <v/>
      </c>
      <c r="R149" s="42" t="str">
        <f t="shared" si="21"/>
        <v/>
      </c>
      <c r="S149" s="67" t="str">
        <f>IF(P149="","",VLOOKUP(P149,#REF!,2,0))</f>
        <v/>
      </c>
      <c r="T149" s="23"/>
      <c r="U149" s="23"/>
      <c r="V149" s="41" t="str">
        <f t="shared" si="22"/>
        <v/>
      </c>
      <c r="W149" s="42" t="str">
        <f t="shared" si="23"/>
        <v/>
      </c>
      <c r="X149" s="42" t="str">
        <f t="shared" si="24"/>
        <v/>
      </c>
      <c r="Y149" s="43" t="str">
        <f t="shared" si="25"/>
        <v/>
      </c>
      <c r="Z149" s="23"/>
      <c r="AA149" s="23"/>
      <c r="AB149" s="23"/>
      <c r="AC149" s="23"/>
      <c r="AD149" s="41" t="str">
        <f t="shared" si="26"/>
        <v/>
      </c>
      <c r="AE149" s="88"/>
      <c r="AF149" s="26"/>
      <c r="AG149" s="26"/>
      <c r="AH149" s="26"/>
    </row>
    <row r="150" spans="1:34">
      <c r="A150" s="42">
        <v>147</v>
      </c>
      <c r="B150" s="42" t="s">
        <v>3</v>
      </c>
      <c r="C150" s="99"/>
      <c r="D150" s="42" t="str">
        <f t="shared" si="18"/>
        <v/>
      </c>
      <c r="E150" s="99"/>
      <c r="F150" s="26"/>
      <c r="G150" s="99"/>
      <c r="H150" s="42" t="str">
        <f t="shared" si="19"/>
        <v>_</v>
      </c>
      <c r="I150" s="99"/>
      <c r="J150" s="42" t="str">
        <f t="shared" si="20"/>
        <v/>
      </c>
      <c r="K150" s="70"/>
      <c r="L150" s="63"/>
      <c r="M150" s="64"/>
      <c r="N150" s="26"/>
      <c r="O150" s="26"/>
      <c r="P150" s="99"/>
      <c r="Q150" s="94" t="str">
        <f>IF(E150="","",#REF!-J150)</f>
        <v/>
      </c>
      <c r="R150" s="42" t="str">
        <f t="shared" si="21"/>
        <v/>
      </c>
      <c r="S150" s="67" t="str">
        <f>IF(P150="","",VLOOKUP(P150,#REF!,2,0))</f>
        <v/>
      </c>
      <c r="T150" s="23"/>
      <c r="U150" s="23"/>
      <c r="V150" s="41" t="str">
        <f t="shared" si="22"/>
        <v/>
      </c>
      <c r="W150" s="42" t="str">
        <f t="shared" si="23"/>
        <v/>
      </c>
      <c r="X150" s="42" t="str">
        <f t="shared" si="24"/>
        <v/>
      </c>
      <c r="Y150" s="43" t="str">
        <f t="shared" si="25"/>
        <v/>
      </c>
      <c r="Z150" s="23"/>
      <c r="AA150" s="23"/>
      <c r="AB150" s="23"/>
      <c r="AC150" s="23"/>
      <c r="AD150" s="41" t="str">
        <f t="shared" si="26"/>
        <v/>
      </c>
      <c r="AE150" s="88"/>
      <c r="AF150" s="26"/>
      <c r="AG150" s="26"/>
      <c r="AH150" s="26"/>
    </row>
    <row r="151" spans="1:34">
      <c r="A151" s="42">
        <v>148</v>
      </c>
      <c r="B151" s="42" t="s">
        <v>3</v>
      </c>
      <c r="C151" s="99"/>
      <c r="D151" s="42" t="str">
        <f t="shared" si="18"/>
        <v/>
      </c>
      <c r="E151" s="99"/>
      <c r="F151" s="26"/>
      <c r="G151" s="99"/>
      <c r="H151" s="42" t="str">
        <f t="shared" si="19"/>
        <v>_</v>
      </c>
      <c r="I151" s="99"/>
      <c r="J151" s="42" t="str">
        <f t="shared" si="20"/>
        <v/>
      </c>
      <c r="K151" s="70"/>
      <c r="L151" s="63"/>
      <c r="M151" s="64"/>
      <c r="N151" s="26"/>
      <c r="O151" s="26"/>
      <c r="P151" s="99"/>
      <c r="Q151" s="94" t="str">
        <f>IF(E151="","",#REF!-J151)</f>
        <v/>
      </c>
      <c r="R151" s="42" t="str">
        <f t="shared" si="21"/>
        <v/>
      </c>
      <c r="S151" s="67" t="str">
        <f>IF(P151="","",VLOOKUP(P151,#REF!,2,0))</f>
        <v/>
      </c>
      <c r="T151" s="23"/>
      <c r="U151" s="23"/>
      <c r="V151" s="41" t="str">
        <f t="shared" si="22"/>
        <v/>
      </c>
      <c r="W151" s="42" t="str">
        <f t="shared" si="23"/>
        <v/>
      </c>
      <c r="X151" s="42" t="str">
        <f t="shared" si="24"/>
        <v/>
      </c>
      <c r="Y151" s="43" t="str">
        <f t="shared" si="25"/>
        <v/>
      </c>
      <c r="Z151" s="23"/>
      <c r="AA151" s="23"/>
      <c r="AB151" s="23"/>
      <c r="AC151" s="23"/>
      <c r="AD151" s="41" t="str">
        <f t="shared" si="26"/>
        <v/>
      </c>
      <c r="AE151" s="88"/>
      <c r="AF151" s="26"/>
      <c r="AG151" s="26"/>
      <c r="AH151" s="26"/>
    </row>
    <row r="152" spans="1:34">
      <c r="A152" s="42">
        <v>149</v>
      </c>
      <c r="B152" s="42" t="s">
        <v>3</v>
      </c>
      <c r="C152" s="99"/>
      <c r="D152" s="42" t="str">
        <f t="shared" si="18"/>
        <v/>
      </c>
      <c r="E152" s="99"/>
      <c r="F152" s="26"/>
      <c r="G152" s="99"/>
      <c r="H152" s="42" t="str">
        <f t="shared" si="19"/>
        <v>_</v>
      </c>
      <c r="I152" s="99"/>
      <c r="J152" s="42" t="str">
        <f t="shared" si="20"/>
        <v/>
      </c>
      <c r="K152" s="70"/>
      <c r="L152" s="63"/>
      <c r="M152" s="64"/>
      <c r="N152" s="26"/>
      <c r="O152" s="26"/>
      <c r="P152" s="99"/>
      <c r="Q152" s="94" t="str">
        <f>IF(E152="","",#REF!-J152)</f>
        <v/>
      </c>
      <c r="R152" s="42" t="str">
        <f t="shared" si="21"/>
        <v/>
      </c>
      <c r="S152" s="67" t="str">
        <f>IF(P152="","",VLOOKUP(P152,#REF!,2,0))</f>
        <v/>
      </c>
      <c r="T152" s="23"/>
      <c r="U152" s="23"/>
      <c r="V152" s="41" t="str">
        <f t="shared" si="22"/>
        <v/>
      </c>
      <c r="W152" s="42" t="str">
        <f t="shared" si="23"/>
        <v/>
      </c>
      <c r="X152" s="42" t="str">
        <f t="shared" si="24"/>
        <v/>
      </c>
      <c r="Y152" s="43" t="str">
        <f t="shared" si="25"/>
        <v/>
      </c>
      <c r="Z152" s="23"/>
      <c r="AA152" s="23"/>
      <c r="AB152" s="23"/>
      <c r="AC152" s="23"/>
      <c r="AD152" s="41" t="str">
        <f t="shared" si="26"/>
        <v/>
      </c>
      <c r="AE152" s="88"/>
      <c r="AF152" s="26"/>
      <c r="AG152" s="26"/>
      <c r="AH152" s="26"/>
    </row>
    <row r="153" spans="1:34">
      <c r="A153" s="42">
        <v>150</v>
      </c>
      <c r="B153" s="42" t="s">
        <v>3</v>
      </c>
      <c r="C153" s="99"/>
      <c r="D153" s="42" t="str">
        <f t="shared" si="18"/>
        <v/>
      </c>
      <c r="E153" s="99"/>
      <c r="F153" s="26"/>
      <c r="G153" s="99"/>
      <c r="H153" s="42" t="str">
        <f t="shared" si="19"/>
        <v>_</v>
      </c>
      <c r="I153" s="99"/>
      <c r="J153" s="42" t="str">
        <f t="shared" si="20"/>
        <v/>
      </c>
      <c r="K153" s="70"/>
      <c r="L153" s="63"/>
      <c r="M153" s="64"/>
      <c r="N153" s="26"/>
      <c r="O153" s="26"/>
      <c r="P153" s="99"/>
      <c r="Q153" s="94" t="str">
        <f>IF(E153="","",#REF!-J153)</f>
        <v/>
      </c>
      <c r="R153" s="42" t="str">
        <f t="shared" si="21"/>
        <v/>
      </c>
      <c r="S153" s="67" t="str">
        <f>IF(P153="","",VLOOKUP(P153,#REF!,2,0))</f>
        <v/>
      </c>
      <c r="T153" s="23"/>
      <c r="U153" s="23"/>
      <c r="V153" s="41" t="str">
        <f t="shared" si="22"/>
        <v/>
      </c>
      <c r="W153" s="42" t="str">
        <f t="shared" si="23"/>
        <v/>
      </c>
      <c r="X153" s="42" t="str">
        <f t="shared" si="24"/>
        <v/>
      </c>
      <c r="Y153" s="43" t="str">
        <f t="shared" si="25"/>
        <v/>
      </c>
      <c r="Z153" s="23"/>
      <c r="AA153" s="23"/>
      <c r="AB153" s="23"/>
      <c r="AC153" s="23"/>
      <c r="AD153" s="41" t="str">
        <f t="shared" si="26"/>
        <v/>
      </c>
      <c r="AE153" s="88"/>
      <c r="AF153" s="26"/>
      <c r="AG153" s="26"/>
      <c r="AH153" s="26"/>
    </row>
    <row r="154" spans="1:34">
      <c r="A154" s="42">
        <v>151</v>
      </c>
      <c r="B154" s="42" t="s">
        <v>3</v>
      </c>
      <c r="C154" s="99"/>
      <c r="D154" s="42" t="str">
        <f t="shared" si="18"/>
        <v/>
      </c>
      <c r="E154" s="99"/>
      <c r="F154" s="26"/>
      <c r="G154" s="99"/>
      <c r="H154" s="42" t="str">
        <f t="shared" si="19"/>
        <v>_</v>
      </c>
      <c r="I154" s="99"/>
      <c r="J154" s="42" t="str">
        <f t="shared" si="20"/>
        <v/>
      </c>
      <c r="K154" s="70"/>
      <c r="L154" s="63"/>
      <c r="M154" s="64"/>
      <c r="N154" s="26"/>
      <c r="O154" s="26"/>
      <c r="P154" s="99"/>
      <c r="Q154" s="94" t="str">
        <f>IF(E154="","",#REF!-J154)</f>
        <v/>
      </c>
      <c r="R154" s="42" t="str">
        <f t="shared" si="21"/>
        <v/>
      </c>
      <c r="S154" s="67" t="str">
        <f>IF(P154="","",VLOOKUP(P154,#REF!,2,0))</f>
        <v/>
      </c>
      <c r="T154" s="23"/>
      <c r="U154" s="23"/>
      <c r="V154" s="41" t="str">
        <f t="shared" si="22"/>
        <v/>
      </c>
      <c r="W154" s="42" t="str">
        <f t="shared" si="23"/>
        <v/>
      </c>
      <c r="X154" s="42" t="str">
        <f t="shared" si="24"/>
        <v/>
      </c>
      <c r="Y154" s="43" t="str">
        <f t="shared" si="25"/>
        <v/>
      </c>
      <c r="Z154" s="23"/>
      <c r="AA154" s="23"/>
      <c r="AB154" s="23"/>
      <c r="AC154" s="23"/>
      <c r="AD154" s="41" t="str">
        <f t="shared" si="26"/>
        <v/>
      </c>
      <c r="AE154" s="88"/>
      <c r="AF154" s="26"/>
      <c r="AG154" s="26"/>
      <c r="AH154" s="26"/>
    </row>
    <row r="155" spans="1:34">
      <c r="A155" s="42">
        <v>152</v>
      </c>
      <c r="B155" s="42" t="s">
        <v>3</v>
      </c>
      <c r="C155" s="99"/>
      <c r="D155" s="42" t="str">
        <f t="shared" si="18"/>
        <v/>
      </c>
      <c r="E155" s="99"/>
      <c r="F155" s="26"/>
      <c r="G155" s="99"/>
      <c r="H155" s="42" t="str">
        <f t="shared" si="19"/>
        <v>_</v>
      </c>
      <c r="I155" s="99"/>
      <c r="J155" s="42" t="str">
        <f t="shared" si="20"/>
        <v/>
      </c>
      <c r="K155" s="70"/>
      <c r="L155" s="63"/>
      <c r="M155" s="64"/>
      <c r="N155" s="26"/>
      <c r="O155" s="26"/>
      <c r="P155" s="99"/>
      <c r="Q155" s="94" t="str">
        <f>IF(E155="","",#REF!-J155)</f>
        <v/>
      </c>
      <c r="R155" s="42" t="str">
        <f t="shared" si="21"/>
        <v/>
      </c>
      <c r="S155" s="67" t="str">
        <f>IF(P155="","",VLOOKUP(P155,#REF!,2,0))</f>
        <v/>
      </c>
      <c r="T155" s="23"/>
      <c r="U155" s="23"/>
      <c r="V155" s="41" t="str">
        <f t="shared" si="22"/>
        <v/>
      </c>
      <c r="W155" s="42" t="str">
        <f t="shared" si="23"/>
        <v/>
      </c>
      <c r="X155" s="42" t="str">
        <f t="shared" si="24"/>
        <v/>
      </c>
      <c r="Y155" s="43" t="str">
        <f t="shared" si="25"/>
        <v/>
      </c>
      <c r="Z155" s="23"/>
      <c r="AA155" s="23"/>
      <c r="AB155" s="23"/>
      <c r="AC155" s="23"/>
      <c r="AD155" s="41" t="str">
        <f t="shared" si="26"/>
        <v/>
      </c>
      <c r="AE155" s="88"/>
      <c r="AF155" s="26"/>
      <c r="AG155" s="26"/>
      <c r="AH155" s="26"/>
    </row>
    <row r="156" spans="1:34">
      <c r="A156" s="42">
        <v>153</v>
      </c>
      <c r="B156" s="42" t="s">
        <v>3</v>
      </c>
      <c r="C156" s="99"/>
      <c r="D156" s="42" t="str">
        <f t="shared" si="18"/>
        <v/>
      </c>
      <c r="E156" s="99"/>
      <c r="F156" s="26"/>
      <c r="G156" s="99"/>
      <c r="H156" s="42" t="str">
        <f t="shared" si="19"/>
        <v>_</v>
      </c>
      <c r="I156" s="99"/>
      <c r="J156" s="42" t="str">
        <f t="shared" si="20"/>
        <v/>
      </c>
      <c r="K156" s="70"/>
      <c r="L156" s="63"/>
      <c r="M156" s="64"/>
      <c r="N156" s="26"/>
      <c r="O156" s="26"/>
      <c r="P156" s="99"/>
      <c r="Q156" s="94" t="str">
        <f>IF(E156="","",#REF!-J156)</f>
        <v/>
      </c>
      <c r="R156" s="42" t="str">
        <f t="shared" si="21"/>
        <v/>
      </c>
      <c r="S156" s="67" t="str">
        <f>IF(P156="","",VLOOKUP(P156,#REF!,2,0))</f>
        <v/>
      </c>
      <c r="T156" s="23"/>
      <c r="U156" s="23"/>
      <c r="V156" s="41" t="str">
        <f t="shared" si="22"/>
        <v/>
      </c>
      <c r="W156" s="42" t="str">
        <f t="shared" si="23"/>
        <v/>
      </c>
      <c r="X156" s="42" t="str">
        <f t="shared" si="24"/>
        <v/>
      </c>
      <c r="Y156" s="43" t="str">
        <f t="shared" si="25"/>
        <v/>
      </c>
      <c r="Z156" s="23"/>
      <c r="AA156" s="23"/>
      <c r="AB156" s="23"/>
      <c r="AC156" s="23"/>
      <c r="AD156" s="41" t="str">
        <f t="shared" si="26"/>
        <v/>
      </c>
      <c r="AE156" s="88"/>
      <c r="AF156" s="26"/>
      <c r="AG156" s="26"/>
      <c r="AH156" s="26"/>
    </row>
    <row r="157" spans="1:34">
      <c r="A157" s="42">
        <v>154</v>
      </c>
      <c r="B157" s="42" t="s">
        <v>3</v>
      </c>
      <c r="C157" s="99"/>
      <c r="D157" s="42" t="str">
        <f t="shared" si="18"/>
        <v/>
      </c>
      <c r="E157" s="99"/>
      <c r="F157" s="26"/>
      <c r="G157" s="99"/>
      <c r="H157" s="42" t="str">
        <f t="shared" si="19"/>
        <v>_</v>
      </c>
      <c r="I157" s="99"/>
      <c r="J157" s="42" t="str">
        <f t="shared" si="20"/>
        <v/>
      </c>
      <c r="K157" s="70"/>
      <c r="L157" s="63"/>
      <c r="M157" s="64"/>
      <c r="N157" s="26"/>
      <c r="O157" s="26"/>
      <c r="P157" s="99"/>
      <c r="Q157" s="94" t="str">
        <f>IF(E157="","",#REF!-J157)</f>
        <v/>
      </c>
      <c r="R157" s="42" t="str">
        <f t="shared" si="21"/>
        <v/>
      </c>
      <c r="S157" s="67" t="str">
        <f>IF(P157="","",VLOOKUP(P157,#REF!,2,0))</f>
        <v/>
      </c>
      <c r="T157" s="23"/>
      <c r="U157" s="23"/>
      <c r="V157" s="41" t="str">
        <f t="shared" si="22"/>
        <v/>
      </c>
      <c r="W157" s="42" t="str">
        <f t="shared" si="23"/>
        <v/>
      </c>
      <c r="X157" s="42" t="str">
        <f t="shared" si="24"/>
        <v/>
      </c>
      <c r="Y157" s="43" t="str">
        <f t="shared" si="25"/>
        <v/>
      </c>
      <c r="Z157" s="23"/>
      <c r="AA157" s="23"/>
      <c r="AB157" s="23"/>
      <c r="AC157" s="23"/>
      <c r="AD157" s="41" t="str">
        <f t="shared" si="26"/>
        <v/>
      </c>
      <c r="AE157" s="88"/>
      <c r="AF157" s="26"/>
      <c r="AG157" s="26"/>
      <c r="AH157" s="26"/>
    </row>
    <row r="158" spans="1:34">
      <c r="A158" s="42">
        <v>155</v>
      </c>
      <c r="B158" s="42" t="s">
        <v>3</v>
      </c>
      <c r="C158" s="99"/>
      <c r="D158" s="42" t="str">
        <f t="shared" si="18"/>
        <v/>
      </c>
      <c r="E158" s="99"/>
      <c r="F158" s="26"/>
      <c r="G158" s="99"/>
      <c r="H158" s="42" t="str">
        <f t="shared" si="19"/>
        <v>_</v>
      </c>
      <c r="I158" s="99"/>
      <c r="J158" s="42" t="str">
        <f t="shared" si="20"/>
        <v/>
      </c>
      <c r="K158" s="70"/>
      <c r="L158" s="63"/>
      <c r="M158" s="64"/>
      <c r="N158" s="26"/>
      <c r="O158" s="26"/>
      <c r="P158" s="99"/>
      <c r="Q158" s="94" t="str">
        <f>IF(E158="","",#REF!-J158)</f>
        <v/>
      </c>
      <c r="R158" s="42" t="str">
        <f t="shared" si="21"/>
        <v/>
      </c>
      <c r="S158" s="67" t="str">
        <f>IF(P158="","",VLOOKUP(P158,#REF!,2,0))</f>
        <v/>
      </c>
      <c r="T158" s="23"/>
      <c r="U158" s="23"/>
      <c r="V158" s="41" t="str">
        <f t="shared" si="22"/>
        <v/>
      </c>
      <c r="W158" s="42" t="str">
        <f t="shared" si="23"/>
        <v/>
      </c>
      <c r="X158" s="42" t="str">
        <f t="shared" si="24"/>
        <v/>
      </c>
      <c r="Y158" s="43" t="str">
        <f t="shared" si="25"/>
        <v/>
      </c>
      <c r="Z158" s="23"/>
      <c r="AA158" s="23"/>
      <c r="AB158" s="23"/>
      <c r="AC158" s="23"/>
      <c r="AD158" s="41" t="str">
        <f t="shared" si="26"/>
        <v/>
      </c>
      <c r="AE158" s="88"/>
      <c r="AF158" s="26"/>
      <c r="AG158" s="26"/>
      <c r="AH158" s="26"/>
    </row>
    <row r="159" spans="1:34">
      <c r="A159" s="42">
        <v>156</v>
      </c>
      <c r="B159" s="42" t="s">
        <v>3</v>
      </c>
      <c r="C159" s="99"/>
      <c r="D159" s="42" t="str">
        <f t="shared" si="18"/>
        <v/>
      </c>
      <c r="E159" s="99"/>
      <c r="F159" s="26"/>
      <c r="G159" s="99"/>
      <c r="H159" s="42" t="str">
        <f t="shared" si="19"/>
        <v>_</v>
      </c>
      <c r="I159" s="99"/>
      <c r="J159" s="42" t="str">
        <f t="shared" si="20"/>
        <v/>
      </c>
      <c r="K159" s="70"/>
      <c r="L159" s="63"/>
      <c r="M159" s="64"/>
      <c r="N159" s="26"/>
      <c r="O159" s="26"/>
      <c r="P159" s="99"/>
      <c r="Q159" s="94" t="str">
        <f>IF(E159="","",#REF!-J159)</f>
        <v/>
      </c>
      <c r="R159" s="42" t="str">
        <f t="shared" si="21"/>
        <v/>
      </c>
      <c r="S159" s="67" t="str">
        <f>IF(P159="","",VLOOKUP(P159,#REF!,2,0))</f>
        <v/>
      </c>
      <c r="T159" s="23"/>
      <c r="U159" s="23"/>
      <c r="V159" s="41" t="str">
        <f t="shared" si="22"/>
        <v/>
      </c>
      <c r="W159" s="42" t="str">
        <f t="shared" si="23"/>
        <v/>
      </c>
      <c r="X159" s="42" t="str">
        <f t="shared" si="24"/>
        <v/>
      </c>
      <c r="Y159" s="43" t="str">
        <f t="shared" si="25"/>
        <v/>
      </c>
      <c r="Z159" s="23"/>
      <c r="AA159" s="23"/>
      <c r="AB159" s="23"/>
      <c r="AC159" s="23"/>
      <c r="AD159" s="41" t="str">
        <f t="shared" si="26"/>
        <v/>
      </c>
      <c r="AE159" s="88"/>
      <c r="AF159" s="26"/>
      <c r="AG159" s="26"/>
      <c r="AH159" s="26"/>
    </row>
    <row r="160" spans="1:34">
      <c r="A160" s="42">
        <v>157</v>
      </c>
      <c r="B160" s="42" t="s">
        <v>3</v>
      </c>
      <c r="C160" s="99"/>
      <c r="D160" s="42" t="str">
        <f t="shared" si="18"/>
        <v/>
      </c>
      <c r="E160" s="99"/>
      <c r="F160" s="26"/>
      <c r="G160" s="99"/>
      <c r="H160" s="42" t="str">
        <f t="shared" si="19"/>
        <v>_</v>
      </c>
      <c r="I160" s="99"/>
      <c r="J160" s="42" t="str">
        <f t="shared" si="20"/>
        <v/>
      </c>
      <c r="K160" s="70"/>
      <c r="L160" s="63"/>
      <c r="M160" s="64"/>
      <c r="N160" s="26"/>
      <c r="O160" s="26"/>
      <c r="P160" s="99"/>
      <c r="Q160" s="94" t="str">
        <f>IF(E160="","",#REF!-J160)</f>
        <v/>
      </c>
      <c r="R160" s="42" t="str">
        <f t="shared" si="21"/>
        <v/>
      </c>
      <c r="S160" s="67" t="str">
        <f>IF(P160="","",VLOOKUP(P160,#REF!,2,0))</f>
        <v/>
      </c>
      <c r="T160" s="23"/>
      <c r="U160" s="23"/>
      <c r="V160" s="41" t="str">
        <f t="shared" si="22"/>
        <v/>
      </c>
      <c r="W160" s="42" t="str">
        <f t="shared" si="23"/>
        <v/>
      </c>
      <c r="X160" s="42" t="str">
        <f t="shared" si="24"/>
        <v/>
      </c>
      <c r="Y160" s="43" t="str">
        <f t="shared" si="25"/>
        <v/>
      </c>
      <c r="Z160" s="23"/>
      <c r="AA160" s="23"/>
      <c r="AB160" s="23"/>
      <c r="AC160" s="23"/>
      <c r="AD160" s="41" t="str">
        <f t="shared" si="26"/>
        <v/>
      </c>
      <c r="AE160" s="88"/>
      <c r="AF160" s="26"/>
      <c r="AG160" s="26"/>
      <c r="AH160" s="26"/>
    </row>
    <row r="161" spans="1:34">
      <c r="A161" s="42">
        <v>158</v>
      </c>
      <c r="B161" s="42" t="s">
        <v>3</v>
      </c>
      <c r="C161" s="99"/>
      <c r="D161" s="42" t="str">
        <f t="shared" si="18"/>
        <v/>
      </c>
      <c r="E161" s="99"/>
      <c r="F161" s="26"/>
      <c r="G161" s="99"/>
      <c r="H161" s="42" t="str">
        <f t="shared" si="19"/>
        <v>_</v>
      </c>
      <c r="I161" s="99"/>
      <c r="J161" s="42" t="str">
        <f t="shared" si="20"/>
        <v/>
      </c>
      <c r="K161" s="70"/>
      <c r="L161" s="63"/>
      <c r="M161" s="64"/>
      <c r="N161" s="26"/>
      <c r="O161" s="26"/>
      <c r="P161" s="99"/>
      <c r="Q161" s="94" t="str">
        <f>IF(E161="","",#REF!-J161)</f>
        <v/>
      </c>
      <c r="R161" s="42" t="str">
        <f t="shared" si="21"/>
        <v/>
      </c>
      <c r="S161" s="67" t="str">
        <f>IF(P161="","",VLOOKUP(P161,#REF!,2,0))</f>
        <v/>
      </c>
      <c r="T161" s="23"/>
      <c r="U161" s="23"/>
      <c r="V161" s="41" t="str">
        <f t="shared" si="22"/>
        <v/>
      </c>
      <c r="W161" s="42" t="str">
        <f t="shared" si="23"/>
        <v/>
      </c>
      <c r="X161" s="42" t="str">
        <f t="shared" si="24"/>
        <v/>
      </c>
      <c r="Y161" s="43" t="str">
        <f t="shared" si="25"/>
        <v/>
      </c>
      <c r="Z161" s="23"/>
      <c r="AA161" s="23"/>
      <c r="AB161" s="23"/>
      <c r="AC161" s="23"/>
      <c r="AD161" s="41" t="str">
        <f t="shared" si="26"/>
        <v/>
      </c>
      <c r="AE161" s="88"/>
      <c r="AF161" s="26"/>
      <c r="AG161" s="26"/>
      <c r="AH161" s="26"/>
    </row>
    <row r="162" spans="1:34">
      <c r="A162" s="42">
        <v>159</v>
      </c>
      <c r="B162" s="42" t="s">
        <v>3</v>
      </c>
      <c r="C162" s="99"/>
      <c r="D162" s="42" t="str">
        <f t="shared" si="18"/>
        <v/>
      </c>
      <c r="E162" s="99"/>
      <c r="F162" s="26"/>
      <c r="G162" s="99"/>
      <c r="H162" s="42" t="str">
        <f t="shared" si="19"/>
        <v>_</v>
      </c>
      <c r="I162" s="99"/>
      <c r="J162" s="42" t="str">
        <f t="shared" si="20"/>
        <v/>
      </c>
      <c r="K162" s="70"/>
      <c r="L162" s="63"/>
      <c r="M162" s="64"/>
      <c r="N162" s="26"/>
      <c r="O162" s="26"/>
      <c r="P162" s="99"/>
      <c r="Q162" s="94" t="str">
        <f>IF(E162="","",#REF!-J162)</f>
        <v/>
      </c>
      <c r="R162" s="42" t="str">
        <f t="shared" si="21"/>
        <v/>
      </c>
      <c r="S162" s="67" t="str">
        <f>IF(P162="","",VLOOKUP(P162,#REF!,2,0))</f>
        <v/>
      </c>
      <c r="T162" s="23"/>
      <c r="U162" s="23"/>
      <c r="V162" s="41" t="str">
        <f t="shared" si="22"/>
        <v/>
      </c>
      <c r="W162" s="42" t="str">
        <f t="shared" si="23"/>
        <v/>
      </c>
      <c r="X162" s="42" t="str">
        <f t="shared" si="24"/>
        <v/>
      </c>
      <c r="Y162" s="43" t="str">
        <f t="shared" si="25"/>
        <v/>
      </c>
      <c r="Z162" s="23"/>
      <c r="AA162" s="23"/>
      <c r="AB162" s="23"/>
      <c r="AC162" s="23"/>
      <c r="AD162" s="41" t="str">
        <f t="shared" si="26"/>
        <v/>
      </c>
      <c r="AE162" s="88"/>
      <c r="AF162" s="26"/>
      <c r="AG162" s="26"/>
      <c r="AH162" s="26"/>
    </row>
    <row r="163" spans="1:34">
      <c r="A163" s="42">
        <v>160</v>
      </c>
      <c r="B163" s="42" t="s">
        <v>3</v>
      </c>
      <c r="C163" s="99"/>
      <c r="D163" s="42" t="str">
        <f t="shared" si="18"/>
        <v/>
      </c>
      <c r="E163" s="99"/>
      <c r="F163" s="26"/>
      <c r="G163" s="99"/>
      <c r="H163" s="42" t="str">
        <f t="shared" si="19"/>
        <v>_</v>
      </c>
      <c r="I163" s="99"/>
      <c r="J163" s="42" t="str">
        <f t="shared" si="20"/>
        <v/>
      </c>
      <c r="K163" s="70"/>
      <c r="L163" s="63"/>
      <c r="M163" s="64"/>
      <c r="N163" s="26"/>
      <c r="O163" s="26"/>
      <c r="P163" s="99"/>
      <c r="Q163" s="94" t="str">
        <f>IF(E163="","",#REF!-J163)</f>
        <v/>
      </c>
      <c r="R163" s="42" t="str">
        <f t="shared" si="21"/>
        <v/>
      </c>
      <c r="S163" s="67" t="str">
        <f>IF(P163="","",VLOOKUP(P163,#REF!,2,0))</f>
        <v/>
      </c>
      <c r="T163" s="23"/>
      <c r="U163" s="23"/>
      <c r="V163" s="41" t="str">
        <f t="shared" si="22"/>
        <v/>
      </c>
      <c r="W163" s="42" t="str">
        <f t="shared" si="23"/>
        <v/>
      </c>
      <c r="X163" s="42" t="str">
        <f t="shared" si="24"/>
        <v/>
      </c>
      <c r="Y163" s="43" t="str">
        <f t="shared" si="25"/>
        <v/>
      </c>
      <c r="Z163" s="23"/>
      <c r="AA163" s="23"/>
      <c r="AB163" s="23"/>
      <c r="AC163" s="23"/>
      <c r="AD163" s="41" t="str">
        <f t="shared" si="26"/>
        <v/>
      </c>
      <c r="AE163" s="88"/>
      <c r="AF163" s="26"/>
      <c r="AG163" s="26"/>
      <c r="AH163" s="26"/>
    </row>
    <row r="164" spans="1:34">
      <c r="A164" s="42">
        <v>161</v>
      </c>
      <c r="B164" s="42" t="s">
        <v>3</v>
      </c>
      <c r="C164" s="99"/>
      <c r="D164" s="42" t="str">
        <f t="shared" si="18"/>
        <v/>
      </c>
      <c r="E164" s="99"/>
      <c r="F164" s="26"/>
      <c r="G164" s="99"/>
      <c r="H164" s="42" t="str">
        <f t="shared" si="19"/>
        <v>_</v>
      </c>
      <c r="I164" s="99"/>
      <c r="J164" s="42" t="str">
        <f t="shared" si="20"/>
        <v/>
      </c>
      <c r="K164" s="70"/>
      <c r="L164" s="63"/>
      <c r="M164" s="64"/>
      <c r="N164" s="26"/>
      <c r="O164" s="26"/>
      <c r="P164" s="99"/>
      <c r="Q164" s="94" t="str">
        <f>IF(E164="","",#REF!-J164)</f>
        <v/>
      </c>
      <c r="R164" s="42" t="str">
        <f t="shared" si="21"/>
        <v/>
      </c>
      <c r="S164" s="67" t="str">
        <f>IF(P164="","",VLOOKUP(P164,#REF!,2,0))</f>
        <v/>
      </c>
      <c r="T164" s="23"/>
      <c r="U164" s="23"/>
      <c r="V164" s="41" t="str">
        <f t="shared" si="22"/>
        <v/>
      </c>
      <c r="W164" s="42" t="str">
        <f t="shared" si="23"/>
        <v/>
      </c>
      <c r="X164" s="42" t="str">
        <f t="shared" si="24"/>
        <v/>
      </c>
      <c r="Y164" s="43" t="str">
        <f t="shared" si="25"/>
        <v/>
      </c>
      <c r="Z164" s="23"/>
      <c r="AA164" s="23"/>
      <c r="AB164" s="23"/>
      <c r="AC164" s="23"/>
      <c r="AD164" s="41" t="str">
        <f t="shared" si="26"/>
        <v/>
      </c>
      <c r="AE164" s="88"/>
      <c r="AF164" s="26"/>
      <c r="AG164" s="26"/>
      <c r="AH164" s="26"/>
    </row>
    <row r="165" spans="1:34">
      <c r="A165" s="42">
        <v>162</v>
      </c>
      <c r="B165" s="42" t="s">
        <v>3</v>
      </c>
      <c r="C165" s="99"/>
      <c r="D165" s="42" t="str">
        <f t="shared" si="18"/>
        <v/>
      </c>
      <c r="E165" s="99"/>
      <c r="F165" s="26"/>
      <c r="G165" s="99"/>
      <c r="H165" s="42" t="str">
        <f t="shared" si="19"/>
        <v>_</v>
      </c>
      <c r="I165" s="99"/>
      <c r="J165" s="42" t="str">
        <f t="shared" si="20"/>
        <v/>
      </c>
      <c r="K165" s="70"/>
      <c r="L165" s="63"/>
      <c r="M165" s="64"/>
      <c r="N165" s="26"/>
      <c r="O165" s="26"/>
      <c r="P165" s="99"/>
      <c r="Q165" s="94" t="str">
        <f>IF(E165="","",#REF!-J165)</f>
        <v/>
      </c>
      <c r="R165" s="42" t="str">
        <f t="shared" si="21"/>
        <v/>
      </c>
      <c r="S165" s="67" t="str">
        <f>IF(P165="","",VLOOKUP(P165,#REF!,2,0))</f>
        <v/>
      </c>
      <c r="T165" s="23"/>
      <c r="U165" s="23"/>
      <c r="V165" s="41" t="str">
        <f t="shared" si="22"/>
        <v/>
      </c>
      <c r="W165" s="42" t="str">
        <f t="shared" si="23"/>
        <v/>
      </c>
      <c r="X165" s="42" t="str">
        <f t="shared" si="24"/>
        <v/>
      </c>
      <c r="Y165" s="43" t="str">
        <f t="shared" si="25"/>
        <v/>
      </c>
      <c r="Z165" s="23"/>
      <c r="AA165" s="23"/>
      <c r="AB165" s="23"/>
      <c r="AC165" s="23"/>
      <c r="AD165" s="41" t="str">
        <f t="shared" si="26"/>
        <v/>
      </c>
      <c r="AE165" s="88"/>
      <c r="AF165" s="26"/>
      <c r="AG165" s="26"/>
      <c r="AH165" s="26"/>
    </row>
    <row r="166" spans="1:34">
      <c r="A166" s="42">
        <v>163</v>
      </c>
      <c r="B166" s="42" t="s">
        <v>3</v>
      </c>
      <c r="C166" s="99"/>
      <c r="D166" s="42" t="str">
        <f t="shared" si="18"/>
        <v/>
      </c>
      <c r="E166" s="99"/>
      <c r="F166" s="26"/>
      <c r="G166" s="99"/>
      <c r="H166" s="42" t="str">
        <f t="shared" si="19"/>
        <v>_</v>
      </c>
      <c r="I166" s="99"/>
      <c r="J166" s="42" t="str">
        <f t="shared" si="20"/>
        <v/>
      </c>
      <c r="K166" s="70"/>
      <c r="L166" s="63"/>
      <c r="M166" s="64"/>
      <c r="N166" s="26"/>
      <c r="O166" s="26"/>
      <c r="P166" s="99"/>
      <c r="Q166" s="94" t="str">
        <f>IF(E166="","",#REF!-J166)</f>
        <v/>
      </c>
      <c r="R166" s="42" t="str">
        <f t="shared" si="21"/>
        <v/>
      </c>
      <c r="S166" s="67" t="str">
        <f>IF(P166="","",VLOOKUP(P166,#REF!,2,0))</f>
        <v/>
      </c>
      <c r="T166" s="23"/>
      <c r="U166" s="23"/>
      <c r="V166" s="41" t="str">
        <f t="shared" si="22"/>
        <v/>
      </c>
      <c r="W166" s="42" t="str">
        <f t="shared" si="23"/>
        <v/>
      </c>
      <c r="X166" s="42" t="str">
        <f t="shared" si="24"/>
        <v/>
      </c>
      <c r="Y166" s="43" t="str">
        <f t="shared" si="25"/>
        <v/>
      </c>
      <c r="Z166" s="23"/>
      <c r="AA166" s="23"/>
      <c r="AB166" s="23"/>
      <c r="AC166" s="23"/>
      <c r="AD166" s="41" t="str">
        <f t="shared" si="26"/>
        <v/>
      </c>
      <c r="AE166" s="88"/>
      <c r="AF166" s="26"/>
      <c r="AG166" s="26"/>
      <c r="AH166" s="26"/>
    </row>
    <row r="167" spans="1:34">
      <c r="A167" s="42">
        <v>164</v>
      </c>
      <c r="B167" s="42" t="s">
        <v>3</v>
      </c>
      <c r="C167" s="99"/>
      <c r="D167" s="42" t="str">
        <f t="shared" si="18"/>
        <v/>
      </c>
      <c r="E167" s="99"/>
      <c r="F167" s="26"/>
      <c r="G167" s="99"/>
      <c r="H167" s="42" t="str">
        <f t="shared" si="19"/>
        <v>_</v>
      </c>
      <c r="I167" s="99"/>
      <c r="J167" s="42" t="str">
        <f t="shared" si="20"/>
        <v/>
      </c>
      <c r="K167" s="70"/>
      <c r="L167" s="63"/>
      <c r="M167" s="64"/>
      <c r="N167" s="26"/>
      <c r="O167" s="26"/>
      <c r="P167" s="99"/>
      <c r="Q167" s="94" t="str">
        <f>IF(E167="","",#REF!-J167)</f>
        <v/>
      </c>
      <c r="R167" s="42" t="str">
        <f t="shared" si="21"/>
        <v/>
      </c>
      <c r="S167" s="67" t="str">
        <f>IF(P167="","",VLOOKUP(P167,#REF!,2,0))</f>
        <v/>
      </c>
      <c r="T167" s="23"/>
      <c r="U167" s="23"/>
      <c r="V167" s="41" t="str">
        <f t="shared" si="22"/>
        <v/>
      </c>
      <c r="W167" s="42" t="str">
        <f t="shared" si="23"/>
        <v/>
      </c>
      <c r="X167" s="42" t="str">
        <f t="shared" si="24"/>
        <v/>
      </c>
      <c r="Y167" s="43" t="str">
        <f t="shared" si="25"/>
        <v/>
      </c>
      <c r="Z167" s="23"/>
      <c r="AA167" s="23"/>
      <c r="AB167" s="23"/>
      <c r="AC167" s="23"/>
      <c r="AD167" s="41" t="str">
        <f t="shared" si="26"/>
        <v/>
      </c>
      <c r="AE167" s="88"/>
      <c r="AF167" s="26"/>
      <c r="AG167" s="26"/>
      <c r="AH167" s="26"/>
    </row>
    <row r="168" spans="1:34">
      <c r="A168" s="42">
        <v>165</v>
      </c>
      <c r="B168" s="42" t="s">
        <v>3</v>
      </c>
      <c r="C168" s="99"/>
      <c r="D168" s="42" t="str">
        <f t="shared" si="18"/>
        <v/>
      </c>
      <c r="E168" s="99"/>
      <c r="F168" s="26"/>
      <c r="G168" s="99"/>
      <c r="H168" s="42" t="str">
        <f t="shared" si="19"/>
        <v>_</v>
      </c>
      <c r="I168" s="99"/>
      <c r="J168" s="42" t="str">
        <f t="shared" si="20"/>
        <v/>
      </c>
      <c r="K168" s="70"/>
      <c r="L168" s="63"/>
      <c r="M168" s="64"/>
      <c r="N168" s="26"/>
      <c r="O168" s="26"/>
      <c r="P168" s="99"/>
      <c r="Q168" s="94" t="str">
        <f>IF(E168="","",#REF!-J168)</f>
        <v/>
      </c>
      <c r="R168" s="42" t="str">
        <f t="shared" si="21"/>
        <v/>
      </c>
      <c r="S168" s="67" t="str">
        <f>IF(P168="","",VLOOKUP(P168,#REF!,2,0))</f>
        <v/>
      </c>
      <c r="T168" s="23"/>
      <c r="U168" s="23"/>
      <c r="V168" s="41" t="str">
        <f t="shared" si="22"/>
        <v/>
      </c>
      <c r="W168" s="42" t="str">
        <f t="shared" si="23"/>
        <v/>
      </c>
      <c r="X168" s="42" t="str">
        <f t="shared" si="24"/>
        <v/>
      </c>
      <c r="Y168" s="43" t="str">
        <f t="shared" si="25"/>
        <v/>
      </c>
      <c r="Z168" s="23"/>
      <c r="AA168" s="23"/>
      <c r="AB168" s="23"/>
      <c r="AC168" s="23"/>
      <c r="AD168" s="41" t="str">
        <f t="shared" si="26"/>
        <v/>
      </c>
      <c r="AE168" s="88"/>
      <c r="AF168" s="26"/>
      <c r="AG168" s="26"/>
      <c r="AH168" s="26"/>
    </row>
    <row r="169" spans="1:34">
      <c r="A169" s="42">
        <v>166</v>
      </c>
      <c r="B169" s="42" t="s">
        <v>3</v>
      </c>
      <c r="C169" s="99"/>
      <c r="D169" s="42" t="str">
        <f t="shared" si="18"/>
        <v/>
      </c>
      <c r="E169" s="99"/>
      <c r="F169" s="26"/>
      <c r="G169" s="99"/>
      <c r="H169" s="42" t="str">
        <f t="shared" si="19"/>
        <v>_</v>
      </c>
      <c r="I169" s="99"/>
      <c r="J169" s="42" t="str">
        <f t="shared" si="20"/>
        <v/>
      </c>
      <c r="K169" s="70"/>
      <c r="L169" s="63"/>
      <c r="M169" s="64"/>
      <c r="N169" s="26"/>
      <c r="O169" s="26"/>
      <c r="P169" s="99"/>
      <c r="Q169" s="94" t="str">
        <f>IF(E169="","",#REF!-J169)</f>
        <v/>
      </c>
      <c r="R169" s="42" t="str">
        <f t="shared" si="21"/>
        <v/>
      </c>
      <c r="S169" s="67" t="str">
        <f>IF(P169="","",VLOOKUP(P169,#REF!,2,0))</f>
        <v/>
      </c>
      <c r="T169" s="23"/>
      <c r="U169" s="23"/>
      <c r="V169" s="41" t="str">
        <f t="shared" si="22"/>
        <v/>
      </c>
      <c r="W169" s="42" t="str">
        <f t="shared" si="23"/>
        <v/>
      </c>
      <c r="X169" s="42" t="str">
        <f t="shared" si="24"/>
        <v/>
      </c>
      <c r="Y169" s="43" t="str">
        <f t="shared" si="25"/>
        <v/>
      </c>
      <c r="Z169" s="23"/>
      <c r="AA169" s="23"/>
      <c r="AB169" s="23"/>
      <c r="AC169" s="23"/>
      <c r="AD169" s="41" t="str">
        <f t="shared" si="26"/>
        <v/>
      </c>
      <c r="AE169" s="88"/>
      <c r="AF169" s="26"/>
      <c r="AG169" s="26"/>
      <c r="AH169" s="26"/>
    </row>
    <row r="170" spans="1:34">
      <c r="A170" s="42">
        <v>167</v>
      </c>
      <c r="B170" s="42" t="s">
        <v>3</v>
      </c>
      <c r="C170" s="99"/>
      <c r="D170" s="42" t="str">
        <f t="shared" si="18"/>
        <v/>
      </c>
      <c r="E170" s="99"/>
      <c r="F170" s="26"/>
      <c r="G170" s="99"/>
      <c r="H170" s="42" t="str">
        <f t="shared" si="19"/>
        <v>_</v>
      </c>
      <c r="I170" s="99"/>
      <c r="J170" s="42" t="str">
        <f t="shared" si="20"/>
        <v/>
      </c>
      <c r="K170" s="70"/>
      <c r="L170" s="63"/>
      <c r="M170" s="64"/>
      <c r="N170" s="26"/>
      <c r="O170" s="26"/>
      <c r="P170" s="99"/>
      <c r="Q170" s="94" t="str">
        <f>IF(E170="","",#REF!-J170)</f>
        <v/>
      </c>
      <c r="R170" s="42" t="str">
        <f t="shared" si="21"/>
        <v/>
      </c>
      <c r="S170" s="67" t="str">
        <f>IF(P170="","",VLOOKUP(P170,#REF!,2,0))</f>
        <v/>
      </c>
      <c r="T170" s="23"/>
      <c r="U170" s="23"/>
      <c r="V170" s="41" t="str">
        <f t="shared" si="22"/>
        <v/>
      </c>
      <c r="W170" s="42" t="str">
        <f t="shared" si="23"/>
        <v/>
      </c>
      <c r="X170" s="42" t="str">
        <f t="shared" si="24"/>
        <v/>
      </c>
      <c r="Y170" s="43" t="str">
        <f t="shared" si="25"/>
        <v/>
      </c>
      <c r="Z170" s="23"/>
      <c r="AA170" s="23"/>
      <c r="AB170" s="23"/>
      <c r="AC170" s="23"/>
      <c r="AD170" s="41" t="str">
        <f t="shared" si="26"/>
        <v/>
      </c>
      <c r="AE170" s="88"/>
      <c r="AF170" s="26"/>
      <c r="AG170" s="26"/>
      <c r="AH170" s="26"/>
    </row>
    <row r="171" spans="1:34">
      <c r="A171" s="42">
        <v>168</v>
      </c>
      <c r="B171" s="42" t="s">
        <v>3</v>
      </c>
      <c r="C171" s="99"/>
      <c r="D171" s="42" t="str">
        <f t="shared" si="18"/>
        <v/>
      </c>
      <c r="E171" s="99"/>
      <c r="F171" s="26"/>
      <c r="G171" s="99"/>
      <c r="H171" s="42" t="str">
        <f t="shared" si="19"/>
        <v>_</v>
      </c>
      <c r="I171" s="99"/>
      <c r="J171" s="42" t="str">
        <f t="shared" si="20"/>
        <v/>
      </c>
      <c r="K171" s="70"/>
      <c r="L171" s="63"/>
      <c r="M171" s="64"/>
      <c r="N171" s="26"/>
      <c r="O171" s="26"/>
      <c r="P171" s="99"/>
      <c r="Q171" s="94" t="str">
        <f>IF(E171="","",#REF!-J171)</f>
        <v/>
      </c>
      <c r="R171" s="42" t="str">
        <f t="shared" si="21"/>
        <v/>
      </c>
      <c r="S171" s="67" t="str">
        <f>IF(P171="","",VLOOKUP(P171,#REF!,2,0))</f>
        <v/>
      </c>
      <c r="T171" s="23"/>
      <c r="U171" s="23"/>
      <c r="V171" s="41" t="str">
        <f t="shared" si="22"/>
        <v/>
      </c>
      <c r="W171" s="42" t="str">
        <f t="shared" si="23"/>
        <v/>
      </c>
      <c r="X171" s="42" t="str">
        <f t="shared" si="24"/>
        <v/>
      </c>
      <c r="Y171" s="43" t="str">
        <f t="shared" si="25"/>
        <v/>
      </c>
      <c r="Z171" s="23"/>
      <c r="AA171" s="23"/>
      <c r="AB171" s="23"/>
      <c r="AC171" s="23"/>
      <c r="AD171" s="41" t="str">
        <f t="shared" si="26"/>
        <v/>
      </c>
      <c r="AE171" s="88"/>
      <c r="AF171" s="26"/>
      <c r="AG171" s="26"/>
      <c r="AH171" s="26"/>
    </row>
    <row r="172" spans="1:34">
      <c r="A172" s="42">
        <v>169</v>
      </c>
      <c r="B172" s="42" t="s">
        <v>3</v>
      </c>
      <c r="C172" s="99"/>
      <c r="D172" s="42" t="str">
        <f t="shared" si="18"/>
        <v/>
      </c>
      <c r="E172" s="99"/>
      <c r="F172" s="26"/>
      <c r="G172" s="99"/>
      <c r="H172" s="42" t="str">
        <f t="shared" si="19"/>
        <v>_</v>
      </c>
      <c r="I172" s="99"/>
      <c r="J172" s="42" t="str">
        <f t="shared" si="20"/>
        <v/>
      </c>
      <c r="K172" s="70"/>
      <c r="L172" s="63"/>
      <c r="M172" s="64"/>
      <c r="N172" s="26"/>
      <c r="O172" s="26"/>
      <c r="P172" s="99"/>
      <c r="Q172" s="94" t="str">
        <f>IF(E172="","",#REF!-J172)</f>
        <v/>
      </c>
      <c r="R172" s="42" t="str">
        <f t="shared" si="21"/>
        <v/>
      </c>
      <c r="S172" s="67" t="str">
        <f>IF(P172="","",VLOOKUP(P172,#REF!,2,0))</f>
        <v/>
      </c>
      <c r="T172" s="23"/>
      <c r="U172" s="23"/>
      <c r="V172" s="41" t="str">
        <f t="shared" si="22"/>
        <v/>
      </c>
      <c r="W172" s="42" t="str">
        <f t="shared" si="23"/>
        <v/>
      </c>
      <c r="X172" s="42" t="str">
        <f t="shared" si="24"/>
        <v/>
      </c>
      <c r="Y172" s="43" t="str">
        <f t="shared" si="25"/>
        <v/>
      </c>
      <c r="Z172" s="23"/>
      <c r="AA172" s="23"/>
      <c r="AB172" s="23"/>
      <c r="AC172" s="23"/>
      <c r="AD172" s="41" t="str">
        <f t="shared" si="26"/>
        <v/>
      </c>
      <c r="AE172" s="88"/>
      <c r="AF172" s="26"/>
      <c r="AG172" s="26"/>
      <c r="AH172" s="26"/>
    </row>
    <row r="173" spans="1:34">
      <c r="A173" s="42">
        <v>170</v>
      </c>
      <c r="B173" s="42" t="s">
        <v>3</v>
      </c>
      <c r="C173" s="99"/>
      <c r="D173" s="42" t="str">
        <f t="shared" si="18"/>
        <v/>
      </c>
      <c r="E173" s="99"/>
      <c r="F173" s="26"/>
      <c r="G173" s="99"/>
      <c r="H173" s="42" t="str">
        <f t="shared" si="19"/>
        <v>_</v>
      </c>
      <c r="I173" s="99"/>
      <c r="J173" s="42" t="str">
        <f t="shared" si="20"/>
        <v/>
      </c>
      <c r="K173" s="70"/>
      <c r="L173" s="63"/>
      <c r="M173" s="64"/>
      <c r="N173" s="26"/>
      <c r="O173" s="26"/>
      <c r="P173" s="99"/>
      <c r="Q173" s="94" t="str">
        <f>IF(E173="","",#REF!-J173)</f>
        <v/>
      </c>
      <c r="R173" s="42" t="str">
        <f t="shared" si="21"/>
        <v/>
      </c>
      <c r="S173" s="67" t="str">
        <f>IF(P173="","",VLOOKUP(P173,#REF!,2,0))</f>
        <v/>
      </c>
      <c r="T173" s="23"/>
      <c r="U173" s="23"/>
      <c r="V173" s="41" t="str">
        <f t="shared" si="22"/>
        <v/>
      </c>
      <c r="W173" s="42" t="str">
        <f t="shared" si="23"/>
        <v/>
      </c>
      <c r="X173" s="42" t="str">
        <f t="shared" si="24"/>
        <v/>
      </c>
      <c r="Y173" s="43" t="str">
        <f t="shared" si="25"/>
        <v/>
      </c>
      <c r="Z173" s="23"/>
      <c r="AA173" s="23"/>
      <c r="AB173" s="23"/>
      <c r="AC173" s="23"/>
      <c r="AD173" s="41" t="str">
        <f t="shared" si="26"/>
        <v/>
      </c>
      <c r="AE173" s="88"/>
      <c r="AF173" s="26"/>
      <c r="AG173" s="26"/>
      <c r="AH173" s="26"/>
    </row>
    <row r="174" spans="1:34">
      <c r="A174" s="42">
        <v>171</v>
      </c>
      <c r="B174" s="42" t="s">
        <v>3</v>
      </c>
      <c r="C174" s="99"/>
      <c r="D174" s="42" t="str">
        <f t="shared" si="18"/>
        <v/>
      </c>
      <c r="E174" s="99"/>
      <c r="F174" s="26"/>
      <c r="G174" s="99"/>
      <c r="H174" s="42" t="str">
        <f t="shared" si="19"/>
        <v>_</v>
      </c>
      <c r="I174" s="99"/>
      <c r="J174" s="42" t="str">
        <f t="shared" si="20"/>
        <v/>
      </c>
      <c r="K174" s="70"/>
      <c r="L174" s="63"/>
      <c r="M174" s="64"/>
      <c r="N174" s="26"/>
      <c r="O174" s="26"/>
      <c r="P174" s="99"/>
      <c r="Q174" s="94" t="str">
        <f>IF(E174="","",#REF!-J174)</f>
        <v/>
      </c>
      <c r="R174" s="42" t="str">
        <f t="shared" si="21"/>
        <v/>
      </c>
      <c r="S174" s="67" t="str">
        <f>IF(P174="","",VLOOKUP(P174,#REF!,2,0))</f>
        <v/>
      </c>
      <c r="T174" s="23"/>
      <c r="U174" s="23"/>
      <c r="V174" s="41" t="str">
        <f t="shared" si="22"/>
        <v/>
      </c>
      <c r="W174" s="42" t="str">
        <f t="shared" si="23"/>
        <v/>
      </c>
      <c r="X174" s="42" t="str">
        <f t="shared" si="24"/>
        <v/>
      </c>
      <c r="Y174" s="43" t="str">
        <f t="shared" si="25"/>
        <v/>
      </c>
      <c r="Z174" s="23"/>
      <c r="AA174" s="23"/>
      <c r="AB174" s="23"/>
      <c r="AC174" s="23"/>
      <c r="AD174" s="41" t="str">
        <f t="shared" si="26"/>
        <v/>
      </c>
      <c r="AE174" s="88"/>
      <c r="AF174" s="26"/>
      <c r="AG174" s="26"/>
      <c r="AH174" s="26"/>
    </row>
    <row r="175" spans="1:34">
      <c r="A175" s="42">
        <v>172</v>
      </c>
      <c r="B175" s="42" t="s">
        <v>3</v>
      </c>
      <c r="C175" s="99"/>
      <c r="D175" s="42" t="str">
        <f t="shared" si="18"/>
        <v/>
      </c>
      <c r="E175" s="99"/>
      <c r="F175" s="26"/>
      <c r="G175" s="99"/>
      <c r="H175" s="42" t="str">
        <f t="shared" si="19"/>
        <v>_</v>
      </c>
      <c r="I175" s="99"/>
      <c r="J175" s="42" t="str">
        <f t="shared" si="20"/>
        <v/>
      </c>
      <c r="K175" s="70"/>
      <c r="L175" s="63"/>
      <c r="M175" s="64"/>
      <c r="N175" s="26"/>
      <c r="O175" s="26"/>
      <c r="P175" s="99"/>
      <c r="Q175" s="94" t="str">
        <f>IF(E175="","",#REF!-J175)</f>
        <v/>
      </c>
      <c r="R175" s="42" t="str">
        <f t="shared" si="21"/>
        <v/>
      </c>
      <c r="S175" s="67" t="str">
        <f>IF(P175="","",VLOOKUP(P175,#REF!,2,0))</f>
        <v/>
      </c>
      <c r="T175" s="23"/>
      <c r="U175" s="23"/>
      <c r="V175" s="41" t="str">
        <f t="shared" si="22"/>
        <v/>
      </c>
      <c r="W175" s="42" t="str">
        <f t="shared" si="23"/>
        <v/>
      </c>
      <c r="X175" s="42" t="str">
        <f t="shared" si="24"/>
        <v/>
      </c>
      <c r="Y175" s="43" t="str">
        <f t="shared" si="25"/>
        <v/>
      </c>
      <c r="Z175" s="23"/>
      <c r="AA175" s="23"/>
      <c r="AB175" s="23"/>
      <c r="AC175" s="23"/>
      <c r="AD175" s="41" t="str">
        <f t="shared" si="26"/>
        <v/>
      </c>
      <c r="AE175" s="88"/>
      <c r="AF175" s="26"/>
      <c r="AG175" s="26"/>
      <c r="AH175" s="26"/>
    </row>
    <row r="176" spans="1:34">
      <c r="A176" s="42">
        <v>173</v>
      </c>
      <c r="B176" s="42" t="s">
        <v>3</v>
      </c>
      <c r="C176" s="99"/>
      <c r="D176" s="42" t="str">
        <f t="shared" si="18"/>
        <v/>
      </c>
      <c r="E176" s="99"/>
      <c r="F176" s="26"/>
      <c r="G176" s="99"/>
      <c r="H176" s="42" t="str">
        <f t="shared" si="19"/>
        <v>_</v>
      </c>
      <c r="I176" s="99"/>
      <c r="J176" s="42" t="str">
        <f t="shared" si="20"/>
        <v/>
      </c>
      <c r="K176" s="70"/>
      <c r="L176" s="63"/>
      <c r="M176" s="64"/>
      <c r="N176" s="26"/>
      <c r="O176" s="26"/>
      <c r="P176" s="99"/>
      <c r="Q176" s="94" t="str">
        <f>IF(E176="","",#REF!-J176)</f>
        <v/>
      </c>
      <c r="R176" s="42" t="str">
        <f t="shared" si="21"/>
        <v/>
      </c>
      <c r="S176" s="67" t="str">
        <f>IF(P176="","",VLOOKUP(P176,#REF!,2,0))</f>
        <v/>
      </c>
      <c r="T176" s="23"/>
      <c r="U176" s="23"/>
      <c r="V176" s="41" t="str">
        <f t="shared" si="22"/>
        <v/>
      </c>
      <c r="W176" s="42" t="str">
        <f t="shared" si="23"/>
        <v/>
      </c>
      <c r="X176" s="42" t="str">
        <f t="shared" si="24"/>
        <v/>
      </c>
      <c r="Y176" s="43" t="str">
        <f t="shared" si="25"/>
        <v/>
      </c>
      <c r="Z176" s="23"/>
      <c r="AA176" s="23"/>
      <c r="AB176" s="23"/>
      <c r="AC176" s="23"/>
      <c r="AD176" s="41" t="str">
        <f t="shared" si="26"/>
        <v/>
      </c>
      <c r="AE176" s="88"/>
      <c r="AF176" s="26"/>
      <c r="AG176" s="26"/>
      <c r="AH176" s="26"/>
    </row>
    <row r="177" spans="1:34">
      <c r="A177" s="42">
        <v>174</v>
      </c>
      <c r="B177" s="42" t="s">
        <v>3</v>
      </c>
      <c r="C177" s="99"/>
      <c r="D177" s="42" t="str">
        <f t="shared" si="18"/>
        <v/>
      </c>
      <c r="E177" s="99"/>
      <c r="F177" s="26"/>
      <c r="G177" s="99"/>
      <c r="H177" s="42" t="str">
        <f t="shared" si="19"/>
        <v>_</v>
      </c>
      <c r="I177" s="99"/>
      <c r="J177" s="42" t="str">
        <f t="shared" si="20"/>
        <v/>
      </c>
      <c r="K177" s="70"/>
      <c r="L177" s="63"/>
      <c r="M177" s="64"/>
      <c r="N177" s="26"/>
      <c r="O177" s="26"/>
      <c r="P177" s="99"/>
      <c r="Q177" s="94" t="str">
        <f>IF(E177="","",#REF!-J177)</f>
        <v/>
      </c>
      <c r="R177" s="42" t="str">
        <f t="shared" si="21"/>
        <v/>
      </c>
      <c r="S177" s="67" t="str">
        <f>IF(P177="","",VLOOKUP(P177,#REF!,2,0))</f>
        <v/>
      </c>
      <c r="T177" s="23"/>
      <c r="U177" s="23"/>
      <c r="V177" s="41" t="str">
        <f t="shared" si="22"/>
        <v/>
      </c>
      <c r="W177" s="42" t="str">
        <f t="shared" si="23"/>
        <v/>
      </c>
      <c r="X177" s="42" t="str">
        <f t="shared" si="24"/>
        <v/>
      </c>
      <c r="Y177" s="43" t="str">
        <f t="shared" si="25"/>
        <v/>
      </c>
      <c r="Z177" s="23"/>
      <c r="AA177" s="23"/>
      <c r="AB177" s="23"/>
      <c r="AC177" s="23"/>
      <c r="AD177" s="41" t="str">
        <f t="shared" si="26"/>
        <v/>
      </c>
      <c r="AE177" s="88"/>
      <c r="AF177" s="26"/>
      <c r="AG177" s="26"/>
      <c r="AH177" s="26"/>
    </row>
    <row r="178" spans="1:34">
      <c r="A178" s="42">
        <v>175</v>
      </c>
      <c r="B178" s="42" t="s">
        <v>3</v>
      </c>
      <c r="C178" s="99"/>
      <c r="D178" s="42" t="str">
        <f t="shared" si="18"/>
        <v/>
      </c>
      <c r="E178" s="99"/>
      <c r="F178" s="26"/>
      <c r="G178" s="99"/>
      <c r="H178" s="42" t="str">
        <f t="shared" si="19"/>
        <v>_</v>
      </c>
      <c r="I178" s="99"/>
      <c r="J178" s="42" t="str">
        <f t="shared" si="20"/>
        <v/>
      </c>
      <c r="K178" s="70"/>
      <c r="L178" s="63"/>
      <c r="M178" s="64"/>
      <c r="N178" s="26"/>
      <c r="O178" s="26"/>
      <c r="P178" s="99"/>
      <c r="Q178" s="94" t="str">
        <f>IF(E178="","",#REF!-J178)</f>
        <v/>
      </c>
      <c r="R178" s="42" t="str">
        <f t="shared" si="21"/>
        <v/>
      </c>
      <c r="S178" s="67" t="str">
        <f>IF(P178="","",VLOOKUP(P178,#REF!,2,0))</f>
        <v/>
      </c>
      <c r="T178" s="23"/>
      <c r="U178" s="23"/>
      <c r="V178" s="41" t="str">
        <f t="shared" si="22"/>
        <v/>
      </c>
      <c r="W178" s="42" t="str">
        <f t="shared" si="23"/>
        <v/>
      </c>
      <c r="X178" s="42" t="str">
        <f t="shared" si="24"/>
        <v/>
      </c>
      <c r="Y178" s="43" t="str">
        <f t="shared" si="25"/>
        <v/>
      </c>
      <c r="Z178" s="23"/>
      <c r="AA178" s="23"/>
      <c r="AB178" s="23"/>
      <c r="AC178" s="23"/>
      <c r="AD178" s="41" t="str">
        <f t="shared" si="26"/>
        <v/>
      </c>
      <c r="AE178" s="88"/>
      <c r="AF178" s="26"/>
      <c r="AG178" s="26"/>
      <c r="AH178" s="26"/>
    </row>
    <row r="179" spans="1:34">
      <c r="A179" s="42">
        <v>176</v>
      </c>
      <c r="B179" s="42" t="s">
        <v>3</v>
      </c>
      <c r="C179" s="99"/>
      <c r="D179" s="42" t="str">
        <f t="shared" si="18"/>
        <v/>
      </c>
      <c r="E179" s="99"/>
      <c r="F179" s="26"/>
      <c r="G179" s="99"/>
      <c r="H179" s="42" t="str">
        <f t="shared" si="19"/>
        <v>_</v>
      </c>
      <c r="I179" s="99"/>
      <c r="J179" s="42" t="str">
        <f t="shared" si="20"/>
        <v/>
      </c>
      <c r="K179" s="70"/>
      <c r="L179" s="63"/>
      <c r="M179" s="64"/>
      <c r="N179" s="26"/>
      <c r="O179" s="26"/>
      <c r="P179" s="99"/>
      <c r="Q179" s="94" t="str">
        <f>IF(E179="","",#REF!-J179)</f>
        <v/>
      </c>
      <c r="R179" s="42" t="str">
        <f t="shared" si="21"/>
        <v/>
      </c>
      <c r="S179" s="67" t="str">
        <f>IF(P179="","",VLOOKUP(P179,#REF!,2,0))</f>
        <v/>
      </c>
      <c r="T179" s="23"/>
      <c r="U179" s="23"/>
      <c r="V179" s="41" t="str">
        <f t="shared" si="22"/>
        <v/>
      </c>
      <c r="W179" s="42" t="str">
        <f t="shared" si="23"/>
        <v/>
      </c>
      <c r="X179" s="42" t="str">
        <f t="shared" si="24"/>
        <v/>
      </c>
      <c r="Y179" s="43" t="str">
        <f t="shared" si="25"/>
        <v/>
      </c>
      <c r="Z179" s="23"/>
      <c r="AA179" s="23"/>
      <c r="AB179" s="23"/>
      <c r="AC179" s="23"/>
      <c r="AD179" s="41" t="str">
        <f t="shared" si="26"/>
        <v/>
      </c>
      <c r="AE179" s="88"/>
      <c r="AF179" s="26"/>
      <c r="AG179" s="26"/>
      <c r="AH179" s="26"/>
    </row>
    <row r="180" spans="1:34">
      <c r="A180" s="42">
        <v>177</v>
      </c>
      <c r="B180" s="42" t="s">
        <v>3</v>
      </c>
      <c r="C180" s="99"/>
      <c r="D180" s="42" t="str">
        <f t="shared" si="18"/>
        <v/>
      </c>
      <c r="E180" s="99"/>
      <c r="F180" s="26"/>
      <c r="G180" s="99"/>
      <c r="H180" s="42" t="str">
        <f t="shared" si="19"/>
        <v>_</v>
      </c>
      <c r="I180" s="99"/>
      <c r="J180" s="42" t="str">
        <f t="shared" si="20"/>
        <v/>
      </c>
      <c r="K180" s="70"/>
      <c r="L180" s="63"/>
      <c r="M180" s="64"/>
      <c r="N180" s="26"/>
      <c r="O180" s="26"/>
      <c r="P180" s="99"/>
      <c r="Q180" s="94" t="str">
        <f>IF(E180="","",#REF!-J180)</f>
        <v/>
      </c>
      <c r="R180" s="42" t="str">
        <f t="shared" si="21"/>
        <v/>
      </c>
      <c r="S180" s="67" t="str">
        <f>IF(P180="","",VLOOKUP(P180,#REF!,2,0))</f>
        <v/>
      </c>
      <c r="T180" s="23"/>
      <c r="U180" s="23"/>
      <c r="V180" s="41" t="str">
        <f t="shared" si="22"/>
        <v/>
      </c>
      <c r="W180" s="42" t="str">
        <f t="shared" si="23"/>
        <v/>
      </c>
      <c r="X180" s="42" t="str">
        <f t="shared" si="24"/>
        <v/>
      </c>
      <c r="Y180" s="43" t="str">
        <f t="shared" si="25"/>
        <v/>
      </c>
      <c r="Z180" s="23"/>
      <c r="AA180" s="23"/>
      <c r="AB180" s="23"/>
      <c r="AC180" s="23"/>
      <c r="AD180" s="41" t="str">
        <f t="shared" si="26"/>
        <v/>
      </c>
      <c r="AE180" s="88"/>
      <c r="AF180" s="26"/>
      <c r="AG180" s="26"/>
      <c r="AH180" s="26"/>
    </row>
    <row r="181" spans="1:34">
      <c r="A181" s="42">
        <v>178</v>
      </c>
      <c r="B181" s="42" t="s">
        <v>3</v>
      </c>
      <c r="C181" s="99"/>
      <c r="D181" s="42" t="str">
        <f t="shared" si="18"/>
        <v/>
      </c>
      <c r="E181" s="99"/>
      <c r="F181" s="26"/>
      <c r="G181" s="99"/>
      <c r="H181" s="42" t="str">
        <f t="shared" si="19"/>
        <v>_</v>
      </c>
      <c r="I181" s="99"/>
      <c r="J181" s="42" t="str">
        <f t="shared" si="20"/>
        <v/>
      </c>
      <c r="K181" s="70"/>
      <c r="L181" s="63"/>
      <c r="M181" s="64"/>
      <c r="N181" s="26"/>
      <c r="O181" s="26"/>
      <c r="P181" s="99"/>
      <c r="Q181" s="94" t="str">
        <f>IF(E181="","",#REF!-J181)</f>
        <v/>
      </c>
      <c r="R181" s="42" t="str">
        <f t="shared" si="21"/>
        <v/>
      </c>
      <c r="S181" s="67" t="str">
        <f>IF(P181="","",VLOOKUP(P181,#REF!,2,0))</f>
        <v/>
      </c>
      <c r="T181" s="23"/>
      <c r="U181" s="23"/>
      <c r="V181" s="41" t="str">
        <f t="shared" si="22"/>
        <v/>
      </c>
      <c r="W181" s="42" t="str">
        <f t="shared" si="23"/>
        <v/>
      </c>
      <c r="X181" s="42" t="str">
        <f t="shared" si="24"/>
        <v/>
      </c>
      <c r="Y181" s="43" t="str">
        <f t="shared" si="25"/>
        <v/>
      </c>
      <c r="Z181" s="23"/>
      <c r="AA181" s="23"/>
      <c r="AB181" s="23"/>
      <c r="AC181" s="23"/>
      <c r="AD181" s="41" t="str">
        <f t="shared" si="26"/>
        <v/>
      </c>
      <c r="AE181" s="88"/>
      <c r="AF181" s="26"/>
      <c r="AG181" s="26"/>
      <c r="AH181" s="26"/>
    </row>
    <row r="182" spans="1:34">
      <c r="A182" s="42">
        <v>179</v>
      </c>
      <c r="B182" s="42" t="s">
        <v>3</v>
      </c>
      <c r="C182" s="99"/>
      <c r="D182" s="42" t="str">
        <f t="shared" si="18"/>
        <v/>
      </c>
      <c r="E182" s="99"/>
      <c r="F182" s="26"/>
      <c r="G182" s="99"/>
      <c r="H182" s="42" t="str">
        <f t="shared" si="19"/>
        <v>_</v>
      </c>
      <c r="I182" s="99"/>
      <c r="J182" s="42" t="str">
        <f t="shared" si="20"/>
        <v/>
      </c>
      <c r="K182" s="70"/>
      <c r="L182" s="63"/>
      <c r="M182" s="64"/>
      <c r="N182" s="26"/>
      <c r="O182" s="26"/>
      <c r="P182" s="99"/>
      <c r="Q182" s="94" t="str">
        <f>IF(E182="","",#REF!-J182)</f>
        <v/>
      </c>
      <c r="R182" s="42" t="str">
        <f t="shared" si="21"/>
        <v/>
      </c>
      <c r="S182" s="67" t="str">
        <f>IF(P182="","",VLOOKUP(P182,#REF!,2,0))</f>
        <v/>
      </c>
      <c r="T182" s="23"/>
      <c r="U182" s="23"/>
      <c r="V182" s="41" t="str">
        <f t="shared" si="22"/>
        <v/>
      </c>
      <c r="W182" s="42" t="str">
        <f t="shared" si="23"/>
        <v/>
      </c>
      <c r="X182" s="42" t="str">
        <f t="shared" si="24"/>
        <v/>
      </c>
      <c r="Y182" s="43" t="str">
        <f t="shared" si="25"/>
        <v/>
      </c>
      <c r="Z182" s="23"/>
      <c r="AA182" s="23"/>
      <c r="AB182" s="23"/>
      <c r="AC182" s="23"/>
      <c r="AD182" s="41" t="str">
        <f t="shared" si="26"/>
        <v/>
      </c>
      <c r="AE182" s="88"/>
      <c r="AF182" s="26"/>
      <c r="AG182" s="26"/>
      <c r="AH182" s="26"/>
    </row>
    <row r="183" spans="1:34">
      <c r="A183" s="42">
        <v>180</v>
      </c>
      <c r="B183" s="42" t="s">
        <v>3</v>
      </c>
      <c r="C183" s="99"/>
      <c r="D183" s="42" t="str">
        <f t="shared" si="18"/>
        <v/>
      </c>
      <c r="E183" s="99"/>
      <c r="F183" s="26"/>
      <c r="G183" s="99"/>
      <c r="H183" s="42" t="str">
        <f t="shared" si="19"/>
        <v>_</v>
      </c>
      <c r="I183" s="99"/>
      <c r="J183" s="42" t="str">
        <f t="shared" si="20"/>
        <v/>
      </c>
      <c r="K183" s="70"/>
      <c r="L183" s="63"/>
      <c r="M183" s="64"/>
      <c r="N183" s="26"/>
      <c r="O183" s="26"/>
      <c r="P183" s="99"/>
      <c r="Q183" s="94" t="str">
        <f>IF(E183="","",#REF!-J183)</f>
        <v/>
      </c>
      <c r="R183" s="42" t="str">
        <f t="shared" si="21"/>
        <v/>
      </c>
      <c r="S183" s="67" t="str">
        <f>IF(P183="","",VLOOKUP(P183,#REF!,2,0))</f>
        <v/>
      </c>
      <c r="T183" s="23"/>
      <c r="U183" s="23"/>
      <c r="V183" s="41" t="str">
        <f t="shared" si="22"/>
        <v/>
      </c>
      <c r="W183" s="42" t="str">
        <f t="shared" si="23"/>
        <v/>
      </c>
      <c r="X183" s="42" t="str">
        <f t="shared" si="24"/>
        <v/>
      </c>
      <c r="Y183" s="43" t="str">
        <f t="shared" si="25"/>
        <v/>
      </c>
      <c r="Z183" s="23"/>
      <c r="AA183" s="23"/>
      <c r="AB183" s="23"/>
      <c r="AC183" s="23"/>
      <c r="AD183" s="41" t="str">
        <f t="shared" si="26"/>
        <v/>
      </c>
      <c r="AE183" s="88"/>
      <c r="AF183" s="26"/>
      <c r="AG183" s="26"/>
      <c r="AH183" s="26"/>
    </row>
    <row r="184" spans="1:34">
      <c r="A184" s="42">
        <v>181</v>
      </c>
      <c r="B184" s="42" t="s">
        <v>3</v>
      </c>
      <c r="C184" s="99"/>
      <c r="D184" s="42" t="str">
        <f t="shared" si="18"/>
        <v/>
      </c>
      <c r="E184" s="99"/>
      <c r="F184" s="26"/>
      <c r="G184" s="99"/>
      <c r="H184" s="42" t="str">
        <f t="shared" si="19"/>
        <v>_</v>
      </c>
      <c r="I184" s="99"/>
      <c r="J184" s="42" t="str">
        <f t="shared" si="20"/>
        <v/>
      </c>
      <c r="K184" s="70"/>
      <c r="L184" s="63"/>
      <c r="M184" s="64"/>
      <c r="N184" s="26"/>
      <c r="O184" s="26"/>
      <c r="P184" s="99"/>
      <c r="Q184" s="94" t="str">
        <f>IF(E184="","",#REF!-J184)</f>
        <v/>
      </c>
      <c r="R184" s="42" t="str">
        <f t="shared" si="21"/>
        <v/>
      </c>
      <c r="S184" s="67" t="str">
        <f>IF(P184="","",VLOOKUP(P184,#REF!,2,0))</f>
        <v/>
      </c>
      <c r="T184" s="23"/>
      <c r="U184" s="23"/>
      <c r="V184" s="41" t="str">
        <f t="shared" si="22"/>
        <v/>
      </c>
      <c r="W184" s="42" t="str">
        <f t="shared" si="23"/>
        <v/>
      </c>
      <c r="X184" s="42" t="str">
        <f t="shared" si="24"/>
        <v/>
      </c>
      <c r="Y184" s="43" t="str">
        <f t="shared" si="25"/>
        <v/>
      </c>
      <c r="Z184" s="23"/>
      <c r="AA184" s="23"/>
      <c r="AB184" s="23"/>
      <c r="AC184" s="23"/>
      <c r="AD184" s="41" t="str">
        <f t="shared" si="26"/>
        <v/>
      </c>
      <c r="AE184" s="88"/>
      <c r="AF184" s="26"/>
      <c r="AG184" s="26"/>
      <c r="AH184" s="26"/>
    </row>
    <row r="185" spans="1:34">
      <c r="A185" s="42">
        <v>182</v>
      </c>
      <c r="B185" s="42" t="s">
        <v>3</v>
      </c>
      <c r="C185" s="99"/>
      <c r="D185" s="42" t="str">
        <f t="shared" si="18"/>
        <v/>
      </c>
      <c r="E185" s="99"/>
      <c r="F185" s="26"/>
      <c r="G185" s="99"/>
      <c r="H185" s="42" t="str">
        <f t="shared" si="19"/>
        <v>_</v>
      </c>
      <c r="I185" s="99"/>
      <c r="J185" s="42" t="str">
        <f t="shared" si="20"/>
        <v/>
      </c>
      <c r="K185" s="70"/>
      <c r="L185" s="63"/>
      <c r="M185" s="64"/>
      <c r="N185" s="26"/>
      <c r="O185" s="26"/>
      <c r="P185" s="99"/>
      <c r="Q185" s="94" t="str">
        <f>IF(E185="","",#REF!-J185)</f>
        <v/>
      </c>
      <c r="R185" s="42" t="str">
        <f t="shared" si="21"/>
        <v/>
      </c>
      <c r="S185" s="67" t="str">
        <f>IF(P185="","",VLOOKUP(P185,#REF!,2,0))</f>
        <v/>
      </c>
      <c r="T185" s="23"/>
      <c r="U185" s="23"/>
      <c r="V185" s="41" t="str">
        <f t="shared" si="22"/>
        <v/>
      </c>
      <c r="W185" s="42" t="str">
        <f t="shared" si="23"/>
        <v/>
      </c>
      <c r="X185" s="42" t="str">
        <f t="shared" si="24"/>
        <v/>
      </c>
      <c r="Y185" s="43" t="str">
        <f t="shared" si="25"/>
        <v/>
      </c>
      <c r="Z185" s="23"/>
      <c r="AA185" s="23"/>
      <c r="AB185" s="23"/>
      <c r="AC185" s="23"/>
      <c r="AD185" s="41" t="str">
        <f t="shared" si="26"/>
        <v/>
      </c>
      <c r="AE185" s="88"/>
      <c r="AF185" s="26"/>
      <c r="AG185" s="26"/>
      <c r="AH185" s="26"/>
    </row>
    <row r="186" spans="1:34">
      <c r="A186" s="42">
        <v>183</v>
      </c>
      <c r="B186" s="42" t="s">
        <v>3</v>
      </c>
      <c r="C186" s="99"/>
      <c r="D186" s="42" t="str">
        <f t="shared" si="18"/>
        <v/>
      </c>
      <c r="E186" s="99"/>
      <c r="F186" s="26"/>
      <c r="G186" s="99"/>
      <c r="H186" s="42" t="str">
        <f t="shared" si="19"/>
        <v>_</v>
      </c>
      <c r="I186" s="99"/>
      <c r="J186" s="42" t="str">
        <f t="shared" si="20"/>
        <v/>
      </c>
      <c r="K186" s="70"/>
      <c r="L186" s="63"/>
      <c r="M186" s="64"/>
      <c r="N186" s="26"/>
      <c r="O186" s="26"/>
      <c r="P186" s="99"/>
      <c r="Q186" s="94" t="str">
        <f>IF(E186="","",#REF!-J186)</f>
        <v/>
      </c>
      <c r="R186" s="42" t="str">
        <f t="shared" si="21"/>
        <v/>
      </c>
      <c r="S186" s="67" t="str">
        <f>IF(P186="","",VLOOKUP(P186,#REF!,2,0))</f>
        <v/>
      </c>
      <c r="T186" s="23"/>
      <c r="U186" s="23"/>
      <c r="V186" s="41" t="str">
        <f t="shared" si="22"/>
        <v/>
      </c>
      <c r="W186" s="42" t="str">
        <f t="shared" si="23"/>
        <v/>
      </c>
      <c r="X186" s="42" t="str">
        <f t="shared" si="24"/>
        <v/>
      </c>
      <c r="Y186" s="43" t="str">
        <f t="shared" si="25"/>
        <v/>
      </c>
      <c r="Z186" s="23"/>
      <c r="AA186" s="23"/>
      <c r="AB186" s="23"/>
      <c r="AC186" s="23"/>
      <c r="AD186" s="41" t="str">
        <f t="shared" si="26"/>
        <v/>
      </c>
      <c r="AE186" s="88"/>
      <c r="AF186" s="26"/>
      <c r="AG186" s="26"/>
      <c r="AH186" s="26"/>
    </row>
    <row r="187" spans="1:34">
      <c r="A187" s="42">
        <v>184</v>
      </c>
      <c r="B187" s="42" t="s">
        <v>3</v>
      </c>
      <c r="C187" s="99"/>
      <c r="D187" s="42" t="str">
        <f t="shared" si="18"/>
        <v/>
      </c>
      <c r="E187" s="99"/>
      <c r="F187" s="26"/>
      <c r="G187" s="99"/>
      <c r="H187" s="42" t="str">
        <f t="shared" si="19"/>
        <v>_</v>
      </c>
      <c r="I187" s="99"/>
      <c r="J187" s="42" t="str">
        <f t="shared" si="20"/>
        <v/>
      </c>
      <c r="K187" s="70"/>
      <c r="L187" s="63"/>
      <c r="M187" s="64"/>
      <c r="N187" s="26"/>
      <c r="O187" s="26"/>
      <c r="P187" s="99"/>
      <c r="Q187" s="94" t="str">
        <f>IF(E187="","",#REF!-J187)</f>
        <v/>
      </c>
      <c r="R187" s="42" t="str">
        <f t="shared" si="21"/>
        <v/>
      </c>
      <c r="S187" s="67" t="str">
        <f>IF(P187="","",VLOOKUP(P187,#REF!,2,0))</f>
        <v/>
      </c>
      <c r="T187" s="23"/>
      <c r="U187" s="23"/>
      <c r="V187" s="41" t="str">
        <f t="shared" si="22"/>
        <v/>
      </c>
      <c r="W187" s="42" t="str">
        <f t="shared" si="23"/>
        <v/>
      </c>
      <c r="X187" s="42" t="str">
        <f t="shared" si="24"/>
        <v/>
      </c>
      <c r="Y187" s="43" t="str">
        <f t="shared" si="25"/>
        <v/>
      </c>
      <c r="Z187" s="23"/>
      <c r="AA187" s="23"/>
      <c r="AB187" s="23"/>
      <c r="AC187" s="23"/>
      <c r="AD187" s="41" t="str">
        <f t="shared" si="26"/>
        <v/>
      </c>
      <c r="AE187" s="88"/>
      <c r="AF187" s="26"/>
      <c r="AG187" s="26"/>
      <c r="AH187" s="26"/>
    </row>
    <row r="188" spans="1:34">
      <c r="A188" s="42">
        <v>185</v>
      </c>
      <c r="B188" s="42" t="s">
        <v>3</v>
      </c>
      <c r="C188" s="99"/>
      <c r="D188" s="42" t="str">
        <f t="shared" si="18"/>
        <v/>
      </c>
      <c r="E188" s="99"/>
      <c r="F188" s="26"/>
      <c r="G188" s="99"/>
      <c r="H188" s="42" t="str">
        <f t="shared" si="19"/>
        <v>_</v>
      </c>
      <c r="I188" s="99"/>
      <c r="J188" s="42" t="str">
        <f t="shared" si="20"/>
        <v/>
      </c>
      <c r="K188" s="70"/>
      <c r="L188" s="63"/>
      <c r="M188" s="64"/>
      <c r="N188" s="26"/>
      <c r="O188" s="26"/>
      <c r="P188" s="99"/>
      <c r="Q188" s="94" t="str">
        <f>IF(E188="","",#REF!-J188)</f>
        <v/>
      </c>
      <c r="R188" s="42" t="str">
        <f t="shared" si="21"/>
        <v/>
      </c>
      <c r="S188" s="67" t="str">
        <f>IF(P188="","",VLOOKUP(P188,#REF!,2,0))</f>
        <v/>
      </c>
      <c r="T188" s="23"/>
      <c r="U188" s="23"/>
      <c r="V188" s="41" t="str">
        <f t="shared" si="22"/>
        <v/>
      </c>
      <c r="W188" s="42" t="str">
        <f t="shared" si="23"/>
        <v/>
      </c>
      <c r="X188" s="42" t="str">
        <f t="shared" si="24"/>
        <v/>
      </c>
      <c r="Y188" s="43" t="str">
        <f t="shared" si="25"/>
        <v/>
      </c>
      <c r="Z188" s="23"/>
      <c r="AA188" s="23"/>
      <c r="AB188" s="23"/>
      <c r="AC188" s="23"/>
      <c r="AD188" s="41" t="str">
        <f t="shared" si="26"/>
        <v/>
      </c>
      <c r="AE188" s="88"/>
      <c r="AF188" s="26"/>
      <c r="AG188" s="26"/>
      <c r="AH188" s="26"/>
    </row>
    <row r="189" spans="1:34">
      <c r="A189" s="42">
        <v>186</v>
      </c>
      <c r="B189" s="42" t="s">
        <v>3</v>
      </c>
      <c r="C189" s="99"/>
      <c r="D189" s="42" t="str">
        <f t="shared" si="18"/>
        <v/>
      </c>
      <c r="E189" s="99"/>
      <c r="F189" s="26"/>
      <c r="G189" s="99"/>
      <c r="H189" s="42" t="str">
        <f t="shared" si="19"/>
        <v>_</v>
      </c>
      <c r="I189" s="99"/>
      <c r="J189" s="42" t="str">
        <f t="shared" si="20"/>
        <v/>
      </c>
      <c r="K189" s="70"/>
      <c r="L189" s="63"/>
      <c r="M189" s="64"/>
      <c r="N189" s="26"/>
      <c r="O189" s="26"/>
      <c r="P189" s="99"/>
      <c r="Q189" s="94" t="str">
        <f>IF(E189="","",#REF!-J189)</f>
        <v/>
      </c>
      <c r="R189" s="42" t="str">
        <f t="shared" si="21"/>
        <v/>
      </c>
      <c r="S189" s="67" t="str">
        <f>IF(P189="","",VLOOKUP(P189,#REF!,2,0))</f>
        <v/>
      </c>
      <c r="T189" s="23"/>
      <c r="U189" s="23"/>
      <c r="V189" s="41" t="str">
        <f t="shared" si="22"/>
        <v/>
      </c>
      <c r="W189" s="42" t="str">
        <f t="shared" si="23"/>
        <v/>
      </c>
      <c r="X189" s="42" t="str">
        <f t="shared" si="24"/>
        <v/>
      </c>
      <c r="Y189" s="43" t="str">
        <f t="shared" si="25"/>
        <v/>
      </c>
      <c r="Z189" s="23"/>
      <c r="AA189" s="23"/>
      <c r="AB189" s="23"/>
      <c r="AC189" s="23"/>
      <c r="AD189" s="41" t="str">
        <f t="shared" si="26"/>
        <v/>
      </c>
      <c r="AE189" s="88"/>
      <c r="AF189" s="26"/>
      <c r="AG189" s="26"/>
      <c r="AH189" s="26"/>
    </row>
    <row r="190" spans="1:34">
      <c r="A190" s="42">
        <v>187</v>
      </c>
      <c r="B190" s="42" t="s">
        <v>3</v>
      </c>
      <c r="C190" s="99"/>
      <c r="D190" s="42" t="str">
        <f t="shared" si="18"/>
        <v/>
      </c>
      <c r="E190" s="99"/>
      <c r="F190" s="26"/>
      <c r="G190" s="99"/>
      <c r="H190" s="42" t="str">
        <f t="shared" si="19"/>
        <v>_</v>
      </c>
      <c r="I190" s="99"/>
      <c r="J190" s="42" t="str">
        <f t="shared" si="20"/>
        <v/>
      </c>
      <c r="K190" s="70"/>
      <c r="L190" s="63"/>
      <c r="M190" s="64"/>
      <c r="N190" s="26"/>
      <c r="O190" s="26"/>
      <c r="P190" s="99"/>
      <c r="Q190" s="94" t="str">
        <f>IF(E190="","",#REF!-J190)</f>
        <v/>
      </c>
      <c r="R190" s="42" t="str">
        <f t="shared" si="21"/>
        <v/>
      </c>
      <c r="S190" s="67" t="str">
        <f>IF(P190="","",VLOOKUP(P190,#REF!,2,0))</f>
        <v/>
      </c>
      <c r="T190" s="23"/>
      <c r="U190" s="23"/>
      <c r="V190" s="41" t="str">
        <f t="shared" si="22"/>
        <v/>
      </c>
      <c r="W190" s="42" t="str">
        <f t="shared" si="23"/>
        <v/>
      </c>
      <c r="X190" s="42" t="str">
        <f t="shared" si="24"/>
        <v/>
      </c>
      <c r="Y190" s="43" t="str">
        <f t="shared" si="25"/>
        <v/>
      </c>
      <c r="Z190" s="23"/>
      <c r="AA190" s="23"/>
      <c r="AB190" s="23"/>
      <c r="AC190" s="23"/>
      <c r="AD190" s="41" t="str">
        <f t="shared" si="26"/>
        <v/>
      </c>
      <c r="AE190" s="88"/>
      <c r="AF190" s="26"/>
      <c r="AG190" s="26"/>
      <c r="AH190" s="26"/>
    </row>
    <row r="191" spans="1:34">
      <c r="A191" s="42">
        <v>188</v>
      </c>
      <c r="B191" s="42" t="s">
        <v>3</v>
      </c>
      <c r="C191" s="99"/>
      <c r="D191" s="42" t="str">
        <f t="shared" si="18"/>
        <v/>
      </c>
      <c r="E191" s="99"/>
      <c r="F191" s="26"/>
      <c r="G191" s="99"/>
      <c r="H191" s="42" t="str">
        <f t="shared" si="19"/>
        <v>_</v>
      </c>
      <c r="I191" s="99"/>
      <c r="J191" s="42" t="str">
        <f t="shared" si="20"/>
        <v/>
      </c>
      <c r="K191" s="70"/>
      <c r="L191" s="63"/>
      <c r="M191" s="64"/>
      <c r="N191" s="26"/>
      <c r="O191" s="26"/>
      <c r="P191" s="99"/>
      <c r="Q191" s="94" t="str">
        <f>IF(E191="","",#REF!-J191)</f>
        <v/>
      </c>
      <c r="R191" s="42" t="str">
        <f t="shared" si="21"/>
        <v/>
      </c>
      <c r="S191" s="67" t="str">
        <f>IF(P191="","",VLOOKUP(P191,#REF!,2,0))</f>
        <v/>
      </c>
      <c r="T191" s="23"/>
      <c r="U191" s="23"/>
      <c r="V191" s="41" t="str">
        <f t="shared" si="22"/>
        <v/>
      </c>
      <c r="W191" s="42" t="str">
        <f t="shared" si="23"/>
        <v/>
      </c>
      <c r="X191" s="42" t="str">
        <f t="shared" si="24"/>
        <v/>
      </c>
      <c r="Y191" s="43" t="str">
        <f t="shared" si="25"/>
        <v/>
      </c>
      <c r="Z191" s="23"/>
      <c r="AA191" s="23"/>
      <c r="AB191" s="23"/>
      <c r="AC191" s="23"/>
      <c r="AD191" s="41" t="str">
        <f t="shared" si="26"/>
        <v/>
      </c>
      <c r="AE191" s="88"/>
      <c r="AF191" s="26"/>
      <c r="AG191" s="26"/>
      <c r="AH191" s="26"/>
    </row>
    <row r="192" spans="1:34">
      <c r="A192" s="42">
        <v>189</v>
      </c>
      <c r="B192" s="42" t="s">
        <v>3</v>
      </c>
      <c r="C192" s="99"/>
      <c r="D192" s="42" t="str">
        <f t="shared" si="18"/>
        <v/>
      </c>
      <c r="E192" s="99"/>
      <c r="F192" s="26"/>
      <c r="G192" s="99"/>
      <c r="H192" s="42" t="str">
        <f t="shared" si="19"/>
        <v>_</v>
      </c>
      <c r="I192" s="99"/>
      <c r="J192" s="42" t="str">
        <f t="shared" si="20"/>
        <v/>
      </c>
      <c r="K192" s="70"/>
      <c r="L192" s="63"/>
      <c r="M192" s="64"/>
      <c r="N192" s="26"/>
      <c r="O192" s="26"/>
      <c r="P192" s="99"/>
      <c r="Q192" s="94" t="str">
        <f>IF(E192="","",#REF!-J192)</f>
        <v/>
      </c>
      <c r="R192" s="42" t="str">
        <f t="shared" si="21"/>
        <v/>
      </c>
      <c r="S192" s="67" t="str">
        <f>IF(P192="","",VLOOKUP(P192,#REF!,2,0))</f>
        <v/>
      </c>
      <c r="T192" s="23"/>
      <c r="U192" s="23"/>
      <c r="V192" s="41" t="str">
        <f t="shared" si="22"/>
        <v/>
      </c>
      <c r="W192" s="42" t="str">
        <f t="shared" si="23"/>
        <v/>
      </c>
      <c r="X192" s="42" t="str">
        <f t="shared" si="24"/>
        <v/>
      </c>
      <c r="Y192" s="43" t="str">
        <f t="shared" si="25"/>
        <v/>
      </c>
      <c r="Z192" s="23"/>
      <c r="AA192" s="23"/>
      <c r="AB192" s="23"/>
      <c r="AC192" s="23"/>
      <c r="AD192" s="41" t="str">
        <f t="shared" si="26"/>
        <v/>
      </c>
      <c r="AE192" s="88"/>
      <c r="AF192" s="26"/>
      <c r="AG192" s="26"/>
      <c r="AH192" s="26"/>
    </row>
    <row r="193" spans="1:34">
      <c r="A193" s="42">
        <v>190</v>
      </c>
      <c r="B193" s="42" t="s">
        <v>3</v>
      </c>
      <c r="C193" s="99"/>
      <c r="D193" s="42" t="str">
        <f t="shared" si="18"/>
        <v/>
      </c>
      <c r="E193" s="99"/>
      <c r="F193" s="26"/>
      <c r="G193" s="99"/>
      <c r="H193" s="42" t="str">
        <f t="shared" si="19"/>
        <v>_</v>
      </c>
      <c r="I193" s="99"/>
      <c r="J193" s="42" t="str">
        <f t="shared" si="20"/>
        <v/>
      </c>
      <c r="K193" s="70"/>
      <c r="L193" s="63"/>
      <c r="M193" s="64"/>
      <c r="N193" s="26"/>
      <c r="O193" s="26"/>
      <c r="P193" s="99"/>
      <c r="Q193" s="94" t="str">
        <f>IF(E193="","",#REF!-J193)</f>
        <v/>
      </c>
      <c r="R193" s="42" t="str">
        <f t="shared" si="21"/>
        <v/>
      </c>
      <c r="S193" s="67" t="str">
        <f>IF(P193="","",VLOOKUP(P193,#REF!,2,0))</f>
        <v/>
      </c>
      <c r="T193" s="23"/>
      <c r="U193" s="23"/>
      <c r="V193" s="41" t="str">
        <f t="shared" si="22"/>
        <v/>
      </c>
      <c r="W193" s="42" t="str">
        <f t="shared" si="23"/>
        <v/>
      </c>
      <c r="X193" s="42" t="str">
        <f t="shared" si="24"/>
        <v/>
      </c>
      <c r="Y193" s="43" t="str">
        <f t="shared" si="25"/>
        <v/>
      </c>
      <c r="Z193" s="23"/>
      <c r="AA193" s="23"/>
      <c r="AB193" s="23"/>
      <c r="AC193" s="23"/>
      <c r="AD193" s="41" t="str">
        <f t="shared" si="26"/>
        <v/>
      </c>
      <c r="AE193" s="88"/>
      <c r="AF193" s="26"/>
      <c r="AG193" s="26"/>
      <c r="AH193" s="26"/>
    </row>
    <row r="194" spans="1:34">
      <c r="A194" s="42">
        <v>191</v>
      </c>
      <c r="B194" s="42" t="s">
        <v>3</v>
      </c>
      <c r="C194" s="99"/>
      <c r="D194" s="42" t="str">
        <f t="shared" si="18"/>
        <v/>
      </c>
      <c r="E194" s="99"/>
      <c r="F194" s="26"/>
      <c r="G194" s="99"/>
      <c r="H194" s="42" t="str">
        <f t="shared" si="19"/>
        <v>_</v>
      </c>
      <c r="I194" s="99"/>
      <c r="J194" s="42" t="str">
        <f t="shared" si="20"/>
        <v/>
      </c>
      <c r="K194" s="70"/>
      <c r="L194" s="63"/>
      <c r="M194" s="64"/>
      <c r="N194" s="26"/>
      <c r="O194" s="26"/>
      <c r="P194" s="99"/>
      <c r="Q194" s="94" t="str">
        <f>IF(E194="","",#REF!-J194)</f>
        <v/>
      </c>
      <c r="R194" s="42" t="str">
        <f t="shared" si="21"/>
        <v/>
      </c>
      <c r="S194" s="67" t="str">
        <f>IF(P194="","",VLOOKUP(P194,#REF!,2,0))</f>
        <v/>
      </c>
      <c r="T194" s="23"/>
      <c r="U194" s="23"/>
      <c r="V194" s="41" t="str">
        <f t="shared" si="22"/>
        <v/>
      </c>
      <c r="W194" s="42" t="str">
        <f t="shared" si="23"/>
        <v/>
      </c>
      <c r="X194" s="42" t="str">
        <f t="shared" si="24"/>
        <v/>
      </c>
      <c r="Y194" s="43" t="str">
        <f t="shared" si="25"/>
        <v/>
      </c>
      <c r="Z194" s="23"/>
      <c r="AA194" s="23"/>
      <c r="AB194" s="23"/>
      <c r="AC194" s="23"/>
      <c r="AD194" s="41" t="str">
        <f t="shared" si="26"/>
        <v/>
      </c>
      <c r="AE194" s="88"/>
      <c r="AF194" s="26"/>
      <c r="AG194" s="26"/>
      <c r="AH194" s="26"/>
    </row>
    <row r="195" spans="1:34">
      <c r="A195" s="42">
        <v>192</v>
      </c>
      <c r="B195" s="42" t="s">
        <v>3</v>
      </c>
      <c r="C195" s="99"/>
      <c r="D195" s="42" t="str">
        <f t="shared" si="18"/>
        <v/>
      </c>
      <c r="E195" s="99"/>
      <c r="F195" s="26"/>
      <c r="G195" s="99"/>
      <c r="H195" s="42" t="str">
        <f t="shared" si="19"/>
        <v>_</v>
      </c>
      <c r="I195" s="99"/>
      <c r="J195" s="42" t="str">
        <f t="shared" si="20"/>
        <v/>
      </c>
      <c r="K195" s="70"/>
      <c r="L195" s="63"/>
      <c r="M195" s="64"/>
      <c r="N195" s="26"/>
      <c r="O195" s="26"/>
      <c r="P195" s="99"/>
      <c r="Q195" s="94" t="str">
        <f>IF(E195="","",#REF!-J195)</f>
        <v/>
      </c>
      <c r="R195" s="42" t="str">
        <f t="shared" si="21"/>
        <v/>
      </c>
      <c r="S195" s="67" t="str">
        <f>IF(P195="","",VLOOKUP(P195,#REF!,2,0))</f>
        <v/>
      </c>
      <c r="T195" s="23"/>
      <c r="U195" s="23"/>
      <c r="V195" s="41" t="str">
        <f t="shared" si="22"/>
        <v/>
      </c>
      <c r="W195" s="42" t="str">
        <f t="shared" si="23"/>
        <v/>
      </c>
      <c r="X195" s="42" t="str">
        <f t="shared" si="24"/>
        <v/>
      </c>
      <c r="Y195" s="43" t="str">
        <f t="shared" si="25"/>
        <v/>
      </c>
      <c r="Z195" s="23"/>
      <c r="AA195" s="23"/>
      <c r="AB195" s="23"/>
      <c r="AC195" s="23"/>
      <c r="AD195" s="41" t="str">
        <f t="shared" si="26"/>
        <v/>
      </c>
      <c r="AE195" s="88"/>
      <c r="AF195" s="26"/>
      <c r="AG195" s="26"/>
      <c r="AH195" s="26"/>
    </row>
    <row r="196" spans="1:34">
      <c r="A196" s="42">
        <v>193</v>
      </c>
      <c r="B196" s="42" t="s">
        <v>3</v>
      </c>
      <c r="C196" s="99"/>
      <c r="D196" s="42" t="str">
        <f t="shared" si="18"/>
        <v/>
      </c>
      <c r="E196" s="99"/>
      <c r="F196" s="26"/>
      <c r="G196" s="99"/>
      <c r="H196" s="42" t="str">
        <f t="shared" si="19"/>
        <v>_</v>
      </c>
      <c r="I196" s="99"/>
      <c r="J196" s="42" t="str">
        <f t="shared" si="20"/>
        <v/>
      </c>
      <c r="K196" s="70"/>
      <c r="L196" s="63"/>
      <c r="M196" s="64"/>
      <c r="N196" s="26"/>
      <c r="O196" s="26"/>
      <c r="P196" s="99"/>
      <c r="Q196" s="94" t="str">
        <f>IF(E196="","",#REF!-J196)</f>
        <v/>
      </c>
      <c r="R196" s="42" t="str">
        <f t="shared" si="21"/>
        <v/>
      </c>
      <c r="S196" s="67" t="str">
        <f>IF(P196="","",VLOOKUP(P196,#REF!,2,0))</f>
        <v/>
      </c>
      <c r="T196" s="23"/>
      <c r="U196" s="23"/>
      <c r="V196" s="41" t="str">
        <f t="shared" si="22"/>
        <v/>
      </c>
      <c r="W196" s="42" t="str">
        <f t="shared" si="23"/>
        <v/>
      </c>
      <c r="X196" s="42" t="str">
        <f t="shared" si="24"/>
        <v/>
      </c>
      <c r="Y196" s="43" t="str">
        <f t="shared" si="25"/>
        <v/>
      </c>
      <c r="Z196" s="23"/>
      <c r="AA196" s="23"/>
      <c r="AB196" s="23"/>
      <c r="AC196" s="23"/>
      <c r="AD196" s="41" t="str">
        <f t="shared" si="26"/>
        <v/>
      </c>
      <c r="AE196" s="88"/>
      <c r="AF196" s="26"/>
      <c r="AG196" s="26"/>
      <c r="AH196" s="26"/>
    </row>
    <row r="197" spans="1:34">
      <c r="A197" s="42">
        <v>194</v>
      </c>
      <c r="B197" s="42" t="s">
        <v>3</v>
      </c>
      <c r="C197" s="99"/>
      <c r="D197" s="42" t="str">
        <f t="shared" ref="D197:D260" si="27">IF(K197="","",C197&amp;"_"&amp;K197)</f>
        <v/>
      </c>
      <c r="E197" s="99"/>
      <c r="F197" s="26"/>
      <c r="G197" s="99"/>
      <c r="H197" s="42" t="str">
        <f t="shared" ref="H197:H260" si="28">C197&amp;"_"&amp;G197</f>
        <v>_</v>
      </c>
      <c r="I197" s="99"/>
      <c r="J197" s="42" t="str">
        <f t="shared" ref="J197:J260" si="29">IF(I197="","",IF(MONTH(I197)&lt;=3,YEAR(I197)-1,YEAR(I197)))</f>
        <v/>
      </c>
      <c r="K197" s="70"/>
      <c r="L197" s="63"/>
      <c r="M197" s="64"/>
      <c r="N197" s="26"/>
      <c r="O197" s="26"/>
      <c r="P197" s="99"/>
      <c r="Q197" s="94" t="str">
        <f>IF(E197="","",#REF!-J197)</f>
        <v/>
      </c>
      <c r="R197" s="42" t="str">
        <f t="shared" ref="R197:R260" si="30">IF(E197="","",P197-Q197)</f>
        <v/>
      </c>
      <c r="S197" s="67" t="str">
        <f>IF(P197="","",VLOOKUP(P197,#REF!,2,0))</f>
        <v/>
      </c>
      <c r="T197" s="23"/>
      <c r="U197" s="23"/>
      <c r="V197" s="41" t="str">
        <f t="shared" ref="V197:V260" si="31">IF(L197="","",L197)</f>
        <v/>
      </c>
      <c r="W197" s="42" t="str">
        <f t="shared" ref="W197:W260" si="32">IF(E197="","",IF(Q197=0,0,IF(R197=0,AE197,IF(R197&lt;0,0,ROUNDDOWN(S197*V197,0)))))</f>
        <v/>
      </c>
      <c r="X197" s="42" t="str">
        <f t="shared" ref="X197:X260" si="33">IF(E197="","",IF(R197=0,V197,IF(R197&lt;0,0,ROUND(Q197*W197,0))))</f>
        <v/>
      </c>
      <c r="Y197" s="43" t="str">
        <f t="shared" ref="Y197:Y260" si="34">IF(E197="","",IF(V197-X197&lt;=0,1,V197-X197))</f>
        <v/>
      </c>
      <c r="Z197" s="23"/>
      <c r="AA197" s="23"/>
      <c r="AB197" s="23"/>
      <c r="AC197" s="23"/>
      <c r="AD197" s="41" t="str">
        <f t="shared" ref="AD197:AD260" si="35">IF(E197="","",L197-SUM(Z197:AC197))</f>
        <v/>
      </c>
      <c r="AE197" s="88"/>
      <c r="AF197" s="26"/>
      <c r="AG197" s="26"/>
      <c r="AH197" s="26"/>
    </row>
    <row r="198" spans="1:34">
      <c r="A198" s="42">
        <v>195</v>
      </c>
      <c r="B198" s="42" t="s">
        <v>3</v>
      </c>
      <c r="C198" s="99"/>
      <c r="D198" s="42" t="str">
        <f t="shared" si="27"/>
        <v/>
      </c>
      <c r="E198" s="99"/>
      <c r="F198" s="26"/>
      <c r="G198" s="99"/>
      <c r="H198" s="42" t="str">
        <f t="shared" si="28"/>
        <v>_</v>
      </c>
      <c r="I198" s="99"/>
      <c r="J198" s="42" t="str">
        <f t="shared" si="29"/>
        <v/>
      </c>
      <c r="K198" s="70"/>
      <c r="L198" s="63"/>
      <c r="M198" s="64"/>
      <c r="N198" s="26"/>
      <c r="O198" s="26"/>
      <c r="P198" s="99"/>
      <c r="Q198" s="94" t="str">
        <f>IF(E198="","",#REF!-J198)</f>
        <v/>
      </c>
      <c r="R198" s="42" t="str">
        <f t="shared" si="30"/>
        <v/>
      </c>
      <c r="S198" s="67" t="str">
        <f>IF(P198="","",VLOOKUP(P198,#REF!,2,0))</f>
        <v/>
      </c>
      <c r="T198" s="23"/>
      <c r="U198" s="23"/>
      <c r="V198" s="41" t="str">
        <f t="shared" si="31"/>
        <v/>
      </c>
      <c r="W198" s="42" t="str">
        <f t="shared" si="32"/>
        <v/>
      </c>
      <c r="X198" s="42" t="str">
        <f t="shared" si="33"/>
        <v/>
      </c>
      <c r="Y198" s="43" t="str">
        <f t="shared" si="34"/>
        <v/>
      </c>
      <c r="Z198" s="23"/>
      <c r="AA198" s="23"/>
      <c r="AB198" s="23"/>
      <c r="AC198" s="23"/>
      <c r="AD198" s="41" t="str">
        <f t="shared" si="35"/>
        <v/>
      </c>
      <c r="AE198" s="88"/>
      <c r="AF198" s="26"/>
      <c r="AG198" s="26"/>
      <c r="AH198" s="26"/>
    </row>
    <row r="199" spans="1:34">
      <c r="A199" s="42">
        <v>196</v>
      </c>
      <c r="B199" s="42" t="s">
        <v>3</v>
      </c>
      <c r="C199" s="99"/>
      <c r="D199" s="42" t="str">
        <f t="shared" si="27"/>
        <v/>
      </c>
      <c r="E199" s="99"/>
      <c r="F199" s="26"/>
      <c r="G199" s="99"/>
      <c r="H199" s="42" t="str">
        <f t="shared" si="28"/>
        <v>_</v>
      </c>
      <c r="I199" s="99"/>
      <c r="J199" s="42" t="str">
        <f t="shared" si="29"/>
        <v/>
      </c>
      <c r="K199" s="70"/>
      <c r="L199" s="63"/>
      <c r="M199" s="64"/>
      <c r="N199" s="26"/>
      <c r="O199" s="26"/>
      <c r="P199" s="99"/>
      <c r="Q199" s="94" t="str">
        <f>IF(E199="","",#REF!-J199)</f>
        <v/>
      </c>
      <c r="R199" s="42" t="str">
        <f t="shared" si="30"/>
        <v/>
      </c>
      <c r="S199" s="67" t="str">
        <f>IF(P199="","",VLOOKUP(P199,#REF!,2,0))</f>
        <v/>
      </c>
      <c r="T199" s="23"/>
      <c r="U199" s="23"/>
      <c r="V199" s="41" t="str">
        <f t="shared" si="31"/>
        <v/>
      </c>
      <c r="W199" s="42" t="str">
        <f t="shared" si="32"/>
        <v/>
      </c>
      <c r="X199" s="42" t="str">
        <f t="shared" si="33"/>
        <v/>
      </c>
      <c r="Y199" s="43" t="str">
        <f t="shared" si="34"/>
        <v/>
      </c>
      <c r="Z199" s="23"/>
      <c r="AA199" s="23"/>
      <c r="AB199" s="23"/>
      <c r="AC199" s="23"/>
      <c r="AD199" s="41" t="str">
        <f t="shared" si="35"/>
        <v/>
      </c>
      <c r="AE199" s="88"/>
      <c r="AF199" s="26"/>
      <c r="AG199" s="26"/>
      <c r="AH199" s="26"/>
    </row>
    <row r="200" spans="1:34">
      <c r="A200" s="42">
        <v>197</v>
      </c>
      <c r="B200" s="42" t="s">
        <v>3</v>
      </c>
      <c r="C200" s="99"/>
      <c r="D200" s="42" t="str">
        <f t="shared" si="27"/>
        <v/>
      </c>
      <c r="E200" s="99"/>
      <c r="F200" s="26"/>
      <c r="G200" s="99"/>
      <c r="H200" s="42" t="str">
        <f t="shared" si="28"/>
        <v>_</v>
      </c>
      <c r="I200" s="99"/>
      <c r="J200" s="42" t="str">
        <f t="shared" si="29"/>
        <v/>
      </c>
      <c r="K200" s="70"/>
      <c r="L200" s="63"/>
      <c r="M200" s="64"/>
      <c r="N200" s="26"/>
      <c r="O200" s="26"/>
      <c r="P200" s="99"/>
      <c r="Q200" s="94" t="str">
        <f>IF(E200="","",#REF!-J200)</f>
        <v/>
      </c>
      <c r="R200" s="42" t="str">
        <f t="shared" si="30"/>
        <v/>
      </c>
      <c r="S200" s="67" t="str">
        <f>IF(P200="","",VLOOKUP(P200,#REF!,2,0))</f>
        <v/>
      </c>
      <c r="T200" s="23"/>
      <c r="U200" s="23"/>
      <c r="V200" s="41" t="str">
        <f t="shared" si="31"/>
        <v/>
      </c>
      <c r="W200" s="42" t="str">
        <f t="shared" si="32"/>
        <v/>
      </c>
      <c r="X200" s="42" t="str">
        <f t="shared" si="33"/>
        <v/>
      </c>
      <c r="Y200" s="43" t="str">
        <f t="shared" si="34"/>
        <v/>
      </c>
      <c r="Z200" s="23"/>
      <c r="AA200" s="23"/>
      <c r="AB200" s="23"/>
      <c r="AC200" s="23"/>
      <c r="AD200" s="41" t="str">
        <f t="shared" si="35"/>
        <v/>
      </c>
      <c r="AE200" s="88"/>
      <c r="AF200" s="26"/>
      <c r="AG200" s="26"/>
      <c r="AH200" s="26"/>
    </row>
    <row r="201" spans="1:34">
      <c r="A201" s="42">
        <v>198</v>
      </c>
      <c r="B201" s="42" t="s">
        <v>3</v>
      </c>
      <c r="C201" s="99"/>
      <c r="D201" s="42" t="str">
        <f t="shared" si="27"/>
        <v/>
      </c>
      <c r="E201" s="99"/>
      <c r="F201" s="26"/>
      <c r="G201" s="99"/>
      <c r="H201" s="42" t="str">
        <f t="shared" si="28"/>
        <v>_</v>
      </c>
      <c r="I201" s="99"/>
      <c r="J201" s="42" t="str">
        <f t="shared" si="29"/>
        <v/>
      </c>
      <c r="K201" s="70"/>
      <c r="L201" s="63"/>
      <c r="M201" s="64"/>
      <c r="N201" s="26"/>
      <c r="O201" s="26"/>
      <c r="P201" s="99"/>
      <c r="Q201" s="94" t="str">
        <f>IF(E201="","",#REF!-J201)</f>
        <v/>
      </c>
      <c r="R201" s="42" t="str">
        <f t="shared" si="30"/>
        <v/>
      </c>
      <c r="S201" s="67" t="str">
        <f>IF(P201="","",VLOOKUP(P201,#REF!,2,0))</f>
        <v/>
      </c>
      <c r="T201" s="23"/>
      <c r="U201" s="23"/>
      <c r="V201" s="41" t="str">
        <f t="shared" si="31"/>
        <v/>
      </c>
      <c r="W201" s="42" t="str">
        <f t="shared" si="32"/>
        <v/>
      </c>
      <c r="X201" s="42" t="str">
        <f t="shared" si="33"/>
        <v/>
      </c>
      <c r="Y201" s="43" t="str">
        <f t="shared" si="34"/>
        <v/>
      </c>
      <c r="Z201" s="23"/>
      <c r="AA201" s="23"/>
      <c r="AB201" s="23"/>
      <c r="AC201" s="23"/>
      <c r="AD201" s="41" t="str">
        <f t="shared" si="35"/>
        <v/>
      </c>
      <c r="AE201" s="88"/>
      <c r="AF201" s="26"/>
      <c r="AG201" s="26"/>
      <c r="AH201" s="26"/>
    </row>
    <row r="202" spans="1:34">
      <c r="A202" s="42">
        <v>199</v>
      </c>
      <c r="B202" s="42" t="s">
        <v>3</v>
      </c>
      <c r="C202" s="99"/>
      <c r="D202" s="42" t="str">
        <f t="shared" si="27"/>
        <v/>
      </c>
      <c r="E202" s="99"/>
      <c r="F202" s="26"/>
      <c r="G202" s="99"/>
      <c r="H202" s="42" t="str">
        <f t="shared" si="28"/>
        <v>_</v>
      </c>
      <c r="I202" s="99"/>
      <c r="J202" s="42" t="str">
        <f t="shared" si="29"/>
        <v/>
      </c>
      <c r="K202" s="70"/>
      <c r="L202" s="63"/>
      <c r="M202" s="64"/>
      <c r="N202" s="26"/>
      <c r="O202" s="26"/>
      <c r="P202" s="99"/>
      <c r="Q202" s="94" t="str">
        <f>IF(E202="","",#REF!-J202)</f>
        <v/>
      </c>
      <c r="R202" s="42" t="str">
        <f t="shared" si="30"/>
        <v/>
      </c>
      <c r="S202" s="67" t="str">
        <f>IF(P202="","",VLOOKUP(P202,#REF!,2,0))</f>
        <v/>
      </c>
      <c r="T202" s="23"/>
      <c r="U202" s="23"/>
      <c r="V202" s="41" t="str">
        <f t="shared" si="31"/>
        <v/>
      </c>
      <c r="W202" s="42" t="str">
        <f t="shared" si="32"/>
        <v/>
      </c>
      <c r="X202" s="42" t="str">
        <f t="shared" si="33"/>
        <v/>
      </c>
      <c r="Y202" s="43" t="str">
        <f t="shared" si="34"/>
        <v/>
      </c>
      <c r="Z202" s="23"/>
      <c r="AA202" s="23"/>
      <c r="AB202" s="23"/>
      <c r="AC202" s="23"/>
      <c r="AD202" s="41" t="str">
        <f t="shared" si="35"/>
        <v/>
      </c>
      <c r="AE202" s="88"/>
      <c r="AF202" s="26"/>
      <c r="AG202" s="26"/>
      <c r="AH202" s="26"/>
    </row>
    <row r="203" spans="1:34">
      <c r="A203" s="42">
        <v>200</v>
      </c>
      <c r="B203" s="42" t="s">
        <v>3</v>
      </c>
      <c r="C203" s="99"/>
      <c r="D203" s="42" t="str">
        <f t="shared" si="27"/>
        <v/>
      </c>
      <c r="E203" s="99"/>
      <c r="F203" s="26"/>
      <c r="G203" s="99"/>
      <c r="H203" s="42" t="str">
        <f t="shared" si="28"/>
        <v>_</v>
      </c>
      <c r="I203" s="99"/>
      <c r="J203" s="42" t="str">
        <f t="shared" si="29"/>
        <v/>
      </c>
      <c r="K203" s="70"/>
      <c r="L203" s="63"/>
      <c r="M203" s="64"/>
      <c r="N203" s="26"/>
      <c r="O203" s="26"/>
      <c r="P203" s="99"/>
      <c r="Q203" s="94" t="str">
        <f>IF(E203="","",#REF!-J203)</f>
        <v/>
      </c>
      <c r="R203" s="42" t="str">
        <f t="shared" si="30"/>
        <v/>
      </c>
      <c r="S203" s="67" t="str">
        <f>IF(P203="","",VLOOKUP(P203,#REF!,2,0))</f>
        <v/>
      </c>
      <c r="T203" s="23"/>
      <c r="U203" s="23"/>
      <c r="V203" s="41" t="str">
        <f t="shared" si="31"/>
        <v/>
      </c>
      <c r="W203" s="42" t="str">
        <f t="shared" si="32"/>
        <v/>
      </c>
      <c r="X203" s="42" t="str">
        <f t="shared" si="33"/>
        <v/>
      </c>
      <c r="Y203" s="43" t="str">
        <f t="shared" si="34"/>
        <v/>
      </c>
      <c r="Z203" s="23"/>
      <c r="AA203" s="23"/>
      <c r="AB203" s="23"/>
      <c r="AC203" s="23"/>
      <c r="AD203" s="41" t="str">
        <f t="shared" si="35"/>
        <v/>
      </c>
      <c r="AE203" s="88"/>
      <c r="AF203" s="26"/>
      <c r="AG203" s="26"/>
      <c r="AH203" s="26"/>
    </row>
    <row r="204" spans="1:34">
      <c r="A204" s="42">
        <v>201</v>
      </c>
      <c r="B204" s="42" t="s">
        <v>3</v>
      </c>
      <c r="C204" s="99"/>
      <c r="D204" s="42" t="str">
        <f t="shared" si="27"/>
        <v/>
      </c>
      <c r="E204" s="99"/>
      <c r="F204" s="26"/>
      <c r="G204" s="99"/>
      <c r="H204" s="42" t="str">
        <f t="shared" si="28"/>
        <v>_</v>
      </c>
      <c r="I204" s="99"/>
      <c r="J204" s="42" t="str">
        <f t="shared" si="29"/>
        <v/>
      </c>
      <c r="K204" s="70"/>
      <c r="L204" s="63"/>
      <c r="M204" s="64"/>
      <c r="N204" s="26"/>
      <c r="O204" s="26"/>
      <c r="P204" s="99"/>
      <c r="Q204" s="94" t="str">
        <f>IF(E204="","",#REF!-J204)</f>
        <v/>
      </c>
      <c r="R204" s="42" t="str">
        <f t="shared" si="30"/>
        <v/>
      </c>
      <c r="S204" s="67" t="str">
        <f>IF(P204="","",VLOOKUP(P204,#REF!,2,0))</f>
        <v/>
      </c>
      <c r="T204" s="23"/>
      <c r="U204" s="23"/>
      <c r="V204" s="41" t="str">
        <f t="shared" si="31"/>
        <v/>
      </c>
      <c r="W204" s="42" t="str">
        <f t="shared" si="32"/>
        <v/>
      </c>
      <c r="X204" s="42" t="str">
        <f t="shared" si="33"/>
        <v/>
      </c>
      <c r="Y204" s="43" t="str">
        <f t="shared" si="34"/>
        <v/>
      </c>
      <c r="Z204" s="23"/>
      <c r="AA204" s="23"/>
      <c r="AB204" s="23"/>
      <c r="AC204" s="23"/>
      <c r="AD204" s="41" t="str">
        <f t="shared" si="35"/>
        <v/>
      </c>
      <c r="AE204" s="88"/>
      <c r="AF204" s="26"/>
      <c r="AG204" s="26"/>
      <c r="AH204" s="26"/>
    </row>
    <row r="205" spans="1:34">
      <c r="A205" s="42">
        <v>202</v>
      </c>
      <c r="B205" s="42" t="s">
        <v>3</v>
      </c>
      <c r="C205" s="99"/>
      <c r="D205" s="42" t="str">
        <f t="shared" si="27"/>
        <v/>
      </c>
      <c r="E205" s="99"/>
      <c r="F205" s="26"/>
      <c r="G205" s="99"/>
      <c r="H205" s="42" t="str">
        <f t="shared" si="28"/>
        <v>_</v>
      </c>
      <c r="I205" s="99"/>
      <c r="J205" s="42" t="str">
        <f t="shared" si="29"/>
        <v/>
      </c>
      <c r="K205" s="70"/>
      <c r="L205" s="63"/>
      <c r="M205" s="64"/>
      <c r="N205" s="26"/>
      <c r="O205" s="26"/>
      <c r="P205" s="99"/>
      <c r="Q205" s="94" t="str">
        <f>IF(E205="","",#REF!-J205)</f>
        <v/>
      </c>
      <c r="R205" s="42" t="str">
        <f t="shared" si="30"/>
        <v/>
      </c>
      <c r="S205" s="67" t="str">
        <f>IF(P205="","",VLOOKUP(P205,#REF!,2,0))</f>
        <v/>
      </c>
      <c r="T205" s="23"/>
      <c r="U205" s="23"/>
      <c r="V205" s="41" t="str">
        <f t="shared" si="31"/>
        <v/>
      </c>
      <c r="W205" s="42" t="str">
        <f t="shared" si="32"/>
        <v/>
      </c>
      <c r="X205" s="42" t="str">
        <f t="shared" si="33"/>
        <v/>
      </c>
      <c r="Y205" s="43" t="str">
        <f t="shared" si="34"/>
        <v/>
      </c>
      <c r="Z205" s="23"/>
      <c r="AA205" s="23"/>
      <c r="AB205" s="23"/>
      <c r="AC205" s="23"/>
      <c r="AD205" s="41" t="str">
        <f t="shared" si="35"/>
        <v/>
      </c>
      <c r="AE205" s="88"/>
      <c r="AF205" s="26"/>
      <c r="AG205" s="26"/>
      <c r="AH205" s="26"/>
    </row>
    <row r="206" spans="1:34">
      <c r="A206" s="42">
        <v>203</v>
      </c>
      <c r="B206" s="42" t="s">
        <v>3</v>
      </c>
      <c r="C206" s="99"/>
      <c r="D206" s="42" t="str">
        <f t="shared" si="27"/>
        <v/>
      </c>
      <c r="E206" s="99"/>
      <c r="F206" s="26"/>
      <c r="G206" s="99"/>
      <c r="H206" s="42" t="str">
        <f t="shared" si="28"/>
        <v>_</v>
      </c>
      <c r="I206" s="99"/>
      <c r="J206" s="42" t="str">
        <f t="shared" si="29"/>
        <v/>
      </c>
      <c r="K206" s="70"/>
      <c r="L206" s="63"/>
      <c r="M206" s="64"/>
      <c r="N206" s="26"/>
      <c r="O206" s="26"/>
      <c r="P206" s="99"/>
      <c r="Q206" s="94" t="str">
        <f>IF(E206="","",#REF!-J206)</f>
        <v/>
      </c>
      <c r="R206" s="42" t="str">
        <f t="shared" si="30"/>
        <v/>
      </c>
      <c r="S206" s="67" t="str">
        <f>IF(P206="","",VLOOKUP(P206,#REF!,2,0))</f>
        <v/>
      </c>
      <c r="T206" s="23"/>
      <c r="U206" s="23"/>
      <c r="V206" s="41" t="str">
        <f t="shared" si="31"/>
        <v/>
      </c>
      <c r="W206" s="42" t="str">
        <f t="shared" si="32"/>
        <v/>
      </c>
      <c r="X206" s="42" t="str">
        <f t="shared" si="33"/>
        <v/>
      </c>
      <c r="Y206" s="43" t="str">
        <f t="shared" si="34"/>
        <v/>
      </c>
      <c r="Z206" s="23"/>
      <c r="AA206" s="23"/>
      <c r="AB206" s="23"/>
      <c r="AC206" s="23"/>
      <c r="AD206" s="41" t="str">
        <f t="shared" si="35"/>
        <v/>
      </c>
      <c r="AE206" s="88"/>
      <c r="AF206" s="26"/>
      <c r="AG206" s="26"/>
      <c r="AH206" s="26"/>
    </row>
    <row r="207" spans="1:34">
      <c r="A207" s="42">
        <v>204</v>
      </c>
      <c r="B207" s="42" t="s">
        <v>3</v>
      </c>
      <c r="C207" s="99"/>
      <c r="D207" s="42" t="str">
        <f t="shared" si="27"/>
        <v/>
      </c>
      <c r="E207" s="99"/>
      <c r="F207" s="26"/>
      <c r="G207" s="99"/>
      <c r="H207" s="42" t="str">
        <f t="shared" si="28"/>
        <v>_</v>
      </c>
      <c r="I207" s="99"/>
      <c r="J207" s="42" t="str">
        <f t="shared" si="29"/>
        <v/>
      </c>
      <c r="K207" s="70"/>
      <c r="L207" s="63"/>
      <c r="M207" s="64"/>
      <c r="N207" s="26"/>
      <c r="O207" s="26"/>
      <c r="P207" s="99"/>
      <c r="Q207" s="94" t="str">
        <f>IF(E207="","",#REF!-J207)</f>
        <v/>
      </c>
      <c r="R207" s="42" t="str">
        <f t="shared" si="30"/>
        <v/>
      </c>
      <c r="S207" s="67" t="str">
        <f>IF(P207="","",VLOOKUP(P207,#REF!,2,0))</f>
        <v/>
      </c>
      <c r="T207" s="23"/>
      <c r="U207" s="23"/>
      <c r="V207" s="41" t="str">
        <f t="shared" si="31"/>
        <v/>
      </c>
      <c r="W207" s="42" t="str">
        <f t="shared" si="32"/>
        <v/>
      </c>
      <c r="X207" s="42" t="str">
        <f t="shared" si="33"/>
        <v/>
      </c>
      <c r="Y207" s="43" t="str">
        <f t="shared" si="34"/>
        <v/>
      </c>
      <c r="Z207" s="23"/>
      <c r="AA207" s="23"/>
      <c r="AB207" s="23"/>
      <c r="AC207" s="23"/>
      <c r="AD207" s="41" t="str">
        <f t="shared" si="35"/>
        <v/>
      </c>
      <c r="AE207" s="88"/>
      <c r="AF207" s="26"/>
      <c r="AG207" s="26"/>
      <c r="AH207" s="26"/>
    </row>
    <row r="208" spans="1:34">
      <c r="A208" s="42">
        <v>205</v>
      </c>
      <c r="B208" s="42" t="s">
        <v>3</v>
      </c>
      <c r="C208" s="99"/>
      <c r="D208" s="42" t="str">
        <f t="shared" si="27"/>
        <v/>
      </c>
      <c r="E208" s="99"/>
      <c r="F208" s="26"/>
      <c r="G208" s="99"/>
      <c r="H208" s="42" t="str">
        <f t="shared" si="28"/>
        <v>_</v>
      </c>
      <c r="I208" s="99"/>
      <c r="J208" s="42" t="str">
        <f t="shared" si="29"/>
        <v/>
      </c>
      <c r="K208" s="70"/>
      <c r="L208" s="63"/>
      <c r="M208" s="64"/>
      <c r="N208" s="26"/>
      <c r="O208" s="26"/>
      <c r="P208" s="99"/>
      <c r="Q208" s="94" t="str">
        <f>IF(E208="","",#REF!-J208)</f>
        <v/>
      </c>
      <c r="R208" s="42" t="str">
        <f t="shared" si="30"/>
        <v/>
      </c>
      <c r="S208" s="67" t="str">
        <f>IF(P208="","",VLOOKUP(P208,#REF!,2,0))</f>
        <v/>
      </c>
      <c r="T208" s="23"/>
      <c r="U208" s="23"/>
      <c r="V208" s="41" t="str">
        <f t="shared" si="31"/>
        <v/>
      </c>
      <c r="W208" s="42" t="str">
        <f t="shared" si="32"/>
        <v/>
      </c>
      <c r="X208" s="42" t="str">
        <f t="shared" si="33"/>
        <v/>
      </c>
      <c r="Y208" s="43" t="str">
        <f t="shared" si="34"/>
        <v/>
      </c>
      <c r="Z208" s="23"/>
      <c r="AA208" s="23"/>
      <c r="AB208" s="23"/>
      <c r="AC208" s="23"/>
      <c r="AD208" s="41" t="str">
        <f t="shared" si="35"/>
        <v/>
      </c>
      <c r="AE208" s="88"/>
      <c r="AF208" s="26"/>
      <c r="AG208" s="26"/>
      <c r="AH208" s="26"/>
    </row>
    <row r="209" spans="1:34">
      <c r="A209" s="42">
        <v>206</v>
      </c>
      <c r="B209" s="42" t="s">
        <v>3</v>
      </c>
      <c r="C209" s="99"/>
      <c r="D209" s="42" t="str">
        <f t="shared" si="27"/>
        <v/>
      </c>
      <c r="E209" s="99"/>
      <c r="F209" s="26"/>
      <c r="G209" s="99"/>
      <c r="H209" s="42" t="str">
        <f t="shared" si="28"/>
        <v>_</v>
      </c>
      <c r="I209" s="99"/>
      <c r="J209" s="42" t="str">
        <f t="shared" si="29"/>
        <v/>
      </c>
      <c r="K209" s="70"/>
      <c r="L209" s="63"/>
      <c r="M209" s="64"/>
      <c r="N209" s="26"/>
      <c r="O209" s="26"/>
      <c r="P209" s="99"/>
      <c r="Q209" s="94" t="str">
        <f>IF(E209="","",#REF!-J209)</f>
        <v/>
      </c>
      <c r="R209" s="42" t="str">
        <f t="shared" si="30"/>
        <v/>
      </c>
      <c r="S209" s="67" t="str">
        <f>IF(P209="","",VLOOKUP(P209,#REF!,2,0))</f>
        <v/>
      </c>
      <c r="T209" s="23"/>
      <c r="U209" s="23"/>
      <c r="V209" s="41" t="str">
        <f t="shared" si="31"/>
        <v/>
      </c>
      <c r="W209" s="42" t="str">
        <f t="shared" si="32"/>
        <v/>
      </c>
      <c r="X209" s="42" t="str">
        <f t="shared" si="33"/>
        <v/>
      </c>
      <c r="Y209" s="43" t="str">
        <f t="shared" si="34"/>
        <v/>
      </c>
      <c r="Z209" s="23"/>
      <c r="AA209" s="23"/>
      <c r="AB209" s="23"/>
      <c r="AC209" s="23"/>
      <c r="AD209" s="41" t="str">
        <f t="shared" si="35"/>
        <v/>
      </c>
      <c r="AE209" s="88"/>
      <c r="AF209" s="26"/>
      <c r="AG209" s="26"/>
      <c r="AH209" s="26"/>
    </row>
    <row r="210" spans="1:34">
      <c r="A210" s="42">
        <v>207</v>
      </c>
      <c r="B210" s="42" t="s">
        <v>3</v>
      </c>
      <c r="C210" s="99"/>
      <c r="D210" s="42" t="str">
        <f t="shared" si="27"/>
        <v/>
      </c>
      <c r="E210" s="99"/>
      <c r="F210" s="26"/>
      <c r="G210" s="99"/>
      <c r="H210" s="42" t="str">
        <f t="shared" si="28"/>
        <v>_</v>
      </c>
      <c r="I210" s="99"/>
      <c r="J210" s="42" t="str">
        <f t="shared" si="29"/>
        <v/>
      </c>
      <c r="K210" s="70"/>
      <c r="L210" s="63"/>
      <c r="M210" s="64"/>
      <c r="N210" s="26"/>
      <c r="O210" s="26"/>
      <c r="P210" s="99"/>
      <c r="Q210" s="94" t="str">
        <f>IF(E210="","",#REF!-J210)</f>
        <v/>
      </c>
      <c r="R210" s="42" t="str">
        <f t="shared" si="30"/>
        <v/>
      </c>
      <c r="S210" s="67" t="str">
        <f>IF(P210="","",VLOOKUP(P210,#REF!,2,0))</f>
        <v/>
      </c>
      <c r="T210" s="23"/>
      <c r="U210" s="23"/>
      <c r="V210" s="41" t="str">
        <f t="shared" si="31"/>
        <v/>
      </c>
      <c r="W210" s="42" t="str">
        <f t="shared" si="32"/>
        <v/>
      </c>
      <c r="X210" s="42" t="str">
        <f t="shared" si="33"/>
        <v/>
      </c>
      <c r="Y210" s="43" t="str">
        <f t="shared" si="34"/>
        <v/>
      </c>
      <c r="Z210" s="23"/>
      <c r="AA210" s="23"/>
      <c r="AB210" s="23"/>
      <c r="AC210" s="23"/>
      <c r="AD210" s="41" t="str">
        <f t="shared" si="35"/>
        <v/>
      </c>
      <c r="AE210" s="88"/>
      <c r="AF210" s="26"/>
      <c r="AG210" s="26"/>
      <c r="AH210" s="26"/>
    </row>
    <row r="211" spans="1:34">
      <c r="A211" s="42">
        <v>208</v>
      </c>
      <c r="B211" s="42" t="s">
        <v>3</v>
      </c>
      <c r="C211" s="99"/>
      <c r="D211" s="42" t="str">
        <f t="shared" si="27"/>
        <v/>
      </c>
      <c r="E211" s="99"/>
      <c r="F211" s="26"/>
      <c r="G211" s="99"/>
      <c r="H211" s="42" t="str">
        <f t="shared" si="28"/>
        <v>_</v>
      </c>
      <c r="I211" s="99"/>
      <c r="J211" s="42" t="str">
        <f t="shared" si="29"/>
        <v/>
      </c>
      <c r="K211" s="70"/>
      <c r="L211" s="63"/>
      <c r="M211" s="64"/>
      <c r="N211" s="26"/>
      <c r="O211" s="26"/>
      <c r="P211" s="99"/>
      <c r="Q211" s="94" t="str">
        <f>IF(E211="","",#REF!-J211)</f>
        <v/>
      </c>
      <c r="R211" s="42" t="str">
        <f t="shared" si="30"/>
        <v/>
      </c>
      <c r="S211" s="67" t="str">
        <f>IF(P211="","",VLOOKUP(P211,#REF!,2,0))</f>
        <v/>
      </c>
      <c r="T211" s="23"/>
      <c r="U211" s="23"/>
      <c r="V211" s="41" t="str">
        <f t="shared" si="31"/>
        <v/>
      </c>
      <c r="W211" s="42" t="str">
        <f t="shared" si="32"/>
        <v/>
      </c>
      <c r="X211" s="42" t="str">
        <f t="shared" si="33"/>
        <v/>
      </c>
      <c r="Y211" s="43" t="str">
        <f t="shared" si="34"/>
        <v/>
      </c>
      <c r="Z211" s="23"/>
      <c r="AA211" s="23"/>
      <c r="AB211" s="23"/>
      <c r="AC211" s="23"/>
      <c r="AD211" s="41" t="str">
        <f t="shared" si="35"/>
        <v/>
      </c>
      <c r="AE211" s="88"/>
      <c r="AF211" s="26"/>
      <c r="AG211" s="26"/>
      <c r="AH211" s="26"/>
    </row>
    <row r="212" spans="1:34">
      <c r="A212" s="42">
        <v>209</v>
      </c>
      <c r="B212" s="42" t="s">
        <v>3</v>
      </c>
      <c r="C212" s="99"/>
      <c r="D212" s="42" t="str">
        <f t="shared" si="27"/>
        <v/>
      </c>
      <c r="E212" s="99"/>
      <c r="F212" s="26"/>
      <c r="G212" s="99"/>
      <c r="H212" s="42" t="str">
        <f t="shared" si="28"/>
        <v>_</v>
      </c>
      <c r="I212" s="99"/>
      <c r="J212" s="42" t="str">
        <f t="shared" si="29"/>
        <v/>
      </c>
      <c r="K212" s="70"/>
      <c r="L212" s="63"/>
      <c r="M212" s="64"/>
      <c r="N212" s="26"/>
      <c r="O212" s="26"/>
      <c r="P212" s="99"/>
      <c r="Q212" s="94" t="str">
        <f>IF(E212="","",#REF!-J212)</f>
        <v/>
      </c>
      <c r="R212" s="42" t="str">
        <f t="shared" si="30"/>
        <v/>
      </c>
      <c r="S212" s="67" t="str">
        <f>IF(P212="","",VLOOKUP(P212,#REF!,2,0))</f>
        <v/>
      </c>
      <c r="T212" s="23"/>
      <c r="U212" s="23"/>
      <c r="V212" s="41" t="str">
        <f t="shared" si="31"/>
        <v/>
      </c>
      <c r="W212" s="42" t="str">
        <f t="shared" si="32"/>
        <v/>
      </c>
      <c r="X212" s="42" t="str">
        <f t="shared" si="33"/>
        <v/>
      </c>
      <c r="Y212" s="43" t="str">
        <f t="shared" si="34"/>
        <v/>
      </c>
      <c r="Z212" s="23"/>
      <c r="AA212" s="23"/>
      <c r="AB212" s="23"/>
      <c r="AC212" s="23"/>
      <c r="AD212" s="41" t="str">
        <f t="shared" si="35"/>
        <v/>
      </c>
      <c r="AE212" s="88"/>
      <c r="AF212" s="26"/>
      <c r="AG212" s="26"/>
      <c r="AH212" s="26"/>
    </row>
    <row r="213" spans="1:34">
      <c r="A213" s="42">
        <v>210</v>
      </c>
      <c r="B213" s="42" t="s">
        <v>3</v>
      </c>
      <c r="C213" s="99"/>
      <c r="D213" s="42" t="str">
        <f t="shared" si="27"/>
        <v/>
      </c>
      <c r="E213" s="99"/>
      <c r="F213" s="26"/>
      <c r="G213" s="99"/>
      <c r="H213" s="42" t="str">
        <f t="shared" si="28"/>
        <v>_</v>
      </c>
      <c r="I213" s="99"/>
      <c r="J213" s="42" t="str">
        <f t="shared" si="29"/>
        <v/>
      </c>
      <c r="K213" s="70"/>
      <c r="L213" s="63"/>
      <c r="M213" s="64"/>
      <c r="N213" s="26"/>
      <c r="O213" s="26"/>
      <c r="P213" s="99"/>
      <c r="Q213" s="94" t="str">
        <f>IF(E213="","",#REF!-J213)</f>
        <v/>
      </c>
      <c r="R213" s="42" t="str">
        <f t="shared" si="30"/>
        <v/>
      </c>
      <c r="S213" s="67" t="str">
        <f>IF(P213="","",VLOOKUP(P213,#REF!,2,0))</f>
        <v/>
      </c>
      <c r="T213" s="23"/>
      <c r="U213" s="23"/>
      <c r="V213" s="41" t="str">
        <f t="shared" si="31"/>
        <v/>
      </c>
      <c r="W213" s="42" t="str">
        <f t="shared" si="32"/>
        <v/>
      </c>
      <c r="X213" s="42" t="str">
        <f t="shared" si="33"/>
        <v/>
      </c>
      <c r="Y213" s="43" t="str">
        <f t="shared" si="34"/>
        <v/>
      </c>
      <c r="Z213" s="23"/>
      <c r="AA213" s="23"/>
      <c r="AB213" s="23"/>
      <c r="AC213" s="23"/>
      <c r="AD213" s="41" t="str">
        <f t="shared" si="35"/>
        <v/>
      </c>
      <c r="AE213" s="88"/>
      <c r="AF213" s="26"/>
      <c r="AG213" s="26"/>
      <c r="AH213" s="26"/>
    </row>
    <row r="214" spans="1:34">
      <c r="A214" s="42">
        <v>211</v>
      </c>
      <c r="B214" s="42" t="s">
        <v>3</v>
      </c>
      <c r="C214" s="99"/>
      <c r="D214" s="42" t="str">
        <f t="shared" si="27"/>
        <v/>
      </c>
      <c r="E214" s="99"/>
      <c r="F214" s="26"/>
      <c r="G214" s="99"/>
      <c r="H214" s="42" t="str">
        <f t="shared" si="28"/>
        <v>_</v>
      </c>
      <c r="I214" s="99"/>
      <c r="J214" s="42" t="str">
        <f t="shared" si="29"/>
        <v/>
      </c>
      <c r="K214" s="70"/>
      <c r="L214" s="63"/>
      <c r="M214" s="64"/>
      <c r="N214" s="26"/>
      <c r="O214" s="26"/>
      <c r="P214" s="99"/>
      <c r="Q214" s="94" t="str">
        <f>IF(E214="","",#REF!-J214)</f>
        <v/>
      </c>
      <c r="R214" s="42" t="str">
        <f t="shared" si="30"/>
        <v/>
      </c>
      <c r="S214" s="67" t="str">
        <f>IF(P214="","",VLOOKUP(P214,#REF!,2,0))</f>
        <v/>
      </c>
      <c r="T214" s="23"/>
      <c r="U214" s="23"/>
      <c r="V214" s="41" t="str">
        <f t="shared" si="31"/>
        <v/>
      </c>
      <c r="W214" s="42" t="str">
        <f t="shared" si="32"/>
        <v/>
      </c>
      <c r="X214" s="42" t="str">
        <f t="shared" si="33"/>
        <v/>
      </c>
      <c r="Y214" s="43" t="str">
        <f t="shared" si="34"/>
        <v/>
      </c>
      <c r="Z214" s="23"/>
      <c r="AA214" s="23"/>
      <c r="AB214" s="23"/>
      <c r="AC214" s="23"/>
      <c r="AD214" s="41" t="str">
        <f t="shared" si="35"/>
        <v/>
      </c>
      <c r="AE214" s="88"/>
      <c r="AF214" s="26"/>
      <c r="AG214" s="26"/>
      <c r="AH214" s="26"/>
    </row>
    <row r="215" spans="1:34">
      <c r="A215" s="42">
        <v>212</v>
      </c>
      <c r="B215" s="42" t="s">
        <v>3</v>
      </c>
      <c r="C215" s="99"/>
      <c r="D215" s="42" t="str">
        <f t="shared" si="27"/>
        <v/>
      </c>
      <c r="E215" s="99"/>
      <c r="F215" s="26"/>
      <c r="G215" s="99"/>
      <c r="H215" s="42" t="str">
        <f t="shared" si="28"/>
        <v>_</v>
      </c>
      <c r="I215" s="99"/>
      <c r="J215" s="42" t="str">
        <f t="shared" si="29"/>
        <v/>
      </c>
      <c r="K215" s="70"/>
      <c r="L215" s="63"/>
      <c r="M215" s="64"/>
      <c r="N215" s="26"/>
      <c r="O215" s="26"/>
      <c r="P215" s="99"/>
      <c r="Q215" s="94" t="str">
        <f>IF(E215="","",#REF!-J215)</f>
        <v/>
      </c>
      <c r="R215" s="42" t="str">
        <f t="shared" si="30"/>
        <v/>
      </c>
      <c r="S215" s="67" t="str">
        <f>IF(P215="","",VLOOKUP(P215,#REF!,2,0))</f>
        <v/>
      </c>
      <c r="T215" s="23"/>
      <c r="U215" s="23"/>
      <c r="V215" s="41" t="str">
        <f t="shared" si="31"/>
        <v/>
      </c>
      <c r="W215" s="42" t="str">
        <f t="shared" si="32"/>
        <v/>
      </c>
      <c r="X215" s="42" t="str">
        <f t="shared" si="33"/>
        <v/>
      </c>
      <c r="Y215" s="43" t="str">
        <f t="shared" si="34"/>
        <v/>
      </c>
      <c r="Z215" s="23"/>
      <c r="AA215" s="23"/>
      <c r="AB215" s="23"/>
      <c r="AC215" s="23"/>
      <c r="AD215" s="41" t="str">
        <f t="shared" si="35"/>
        <v/>
      </c>
      <c r="AE215" s="88"/>
      <c r="AF215" s="26"/>
      <c r="AG215" s="26"/>
      <c r="AH215" s="26"/>
    </row>
    <row r="216" spans="1:34">
      <c r="A216" s="42">
        <v>213</v>
      </c>
      <c r="B216" s="42" t="s">
        <v>3</v>
      </c>
      <c r="C216" s="99"/>
      <c r="D216" s="42" t="str">
        <f t="shared" si="27"/>
        <v/>
      </c>
      <c r="E216" s="99"/>
      <c r="F216" s="26"/>
      <c r="G216" s="99"/>
      <c r="H216" s="42" t="str">
        <f t="shared" si="28"/>
        <v>_</v>
      </c>
      <c r="I216" s="99"/>
      <c r="J216" s="42" t="str">
        <f t="shared" si="29"/>
        <v/>
      </c>
      <c r="K216" s="70"/>
      <c r="L216" s="63"/>
      <c r="M216" s="64"/>
      <c r="N216" s="26"/>
      <c r="O216" s="26"/>
      <c r="P216" s="99"/>
      <c r="Q216" s="94" t="str">
        <f>IF(E216="","",#REF!-J216)</f>
        <v/>
      </c>
      <c r="R216" s="42" t="str">
        <f t="shared" si="30"/>
        <v/>
      </c>
      <c r="S216" s="67" t="str">
        <f>IF(P216="","",VLOOKUP(P216,#REF!,2,0))</f>
        <v/>
      </c>
      <c r="T216" s="23"/>
      <c r="U216" s="23"/>
      <c r="V216" s="41" t="str">
        <f t="shared" si="31"/>
        <v/>
      </c>
      <c r="W216" s="42" t="str">
        <f t="shared" si="32"/>
        <v/>
      </c>
      <c r="X216" s="42" t="str">
        <f t="shared" si="33"/>
        <v/>
      </c>
      <c r="Y216" s="43" t="str">
        <f t="shared" si="34"/>
        <v/>
      </c>
      <c r="Z216" s="23"/>
      <c r="AA216" s="23"/>
      <c r="AB216" s="23"/>
      <c r="AC216" s="23"/>
      <c r="AD216" s="41" t="str">
        <f t="shared" si="35"/>
        <v/>
      </c>
      <c r="AE216" s="88"/>
      <c r="AF216" s="26"/>
      <c r="AG216" s="26"/>
      <c r="AH216" s="26"/>
    </row>
    <row r="217" spans="1:34">
      <c r="A217" s="42">
        <v>214</v>
      </c>
      <c r="B217" s="42" t="s">
        <v>3</v>
      </c>
      <c r="C217" s="99"/>
      <c r="D217" s="42" t="str">
        <f t="shared" si="27"/>
        <v/>
      </c>
      <c r="E217" s="99"/>
      <c r="F217" s="26"/>
      <c r="G217" s="99"/>
      <c r="H217" s="42" t="str">
        <f t="shared" si="28"/>
        <v>_</v>
      </c>
      <c r="I217" s="99"/>
      <c r="J217" s="42" t="str">
        <f t="shared" si="29"/>
        <v/>
      </c>
      <c r="K217" s="70"/>
      <c r="L217" s="63"/>
      <c r="M217" s="64"/>
      <c r="N217" s="26"/>
      <c r="O217" s="26"/>
      <c r="P217" s="99"/>
      <c r="Q217" s="94" t="str">
        <f>IF(E217="","",#REF!-J217)</f>
        <v/>
      </c>
      <c r="R217" s="42" t="str">
        <f t="shared" si="30"/>
        <v/>
      </c>
      <c r="S217" s="67" t="str">
        <f>IF(P217="","",VLOOKUP(P217,#REF!,2,0))</f>
        <v/>
      </c>
      <c r="T217" s="23"/>
      <c r="U217" s="23"/>
      <c r="V217" s="41" t="str">
        <f t="shared" si="31"/>
        <v/>
      </c>
      <c r="W217" s="42" t="str">
        <f t="shared" si="32"/>
        <v/>
      </c>
      <c r="X217" s="42" t="str">
        <f t="shared" si="33"/>
        <v/>
      </c>
      <c r="Y217" s="43" t="str">
        <f t="shared" si="34"/>
        <v/>
      </c>
      <c r="Z217" s="23"/>
      <c r="AA217" s="23"/>
      <c r="AB217" s="23"/>
      <c r="AC217" s="23"/>
      <c r="AD217" s="41" t="str">
        <f t="shared" si="35"/>
        <v/>
      </c>
      <c r="AE217" s="88"/>
      <c r="AF217" s="26"/>
      <c r="AG217" s="26"/>
      <c r="AH217" s="26"/>
    </row>
    <row r="218" spans="1:34">
      <c r="A218" s="42">
        <v>215</v>
      </c>
      <c r="B218" s="42" t="s">
        <v>3</v>
      </c>
      <c r="C218" s="99"/>
      <c r="D218" s="42" t="str">
        <f t="shared" si="27"/>
        <v/>
      </c>
      <c r="E218" s="99"/>
      <c r="F218" s="26"/>
      <c r="G218" s="99"/>
      <c r="H218" s="42" t="str">
        <f t="shared" si="28"/>
        <v>_</v>
      </c>
      <c r="I218" s="99"/>
      <c r="J218" s="42" t="str">
        <f t="shared" si="29"/>
        <v/>
      </c>
      <c r="K218" s="70"/>
      <c r="L218" s="63"/>
      <c r="M218" s="64"/>
      <c r="N218" s="26"/>
      <c r="O218" s="26"/>
      <c r="P218" s="99"/>
      <c r="Q218" s="94" t="str">
        <f>IF(E218="","",#REF!-J218)</f>
        <v/>
      </c>
      <c r="R218" s="42" t="str">
        <f t="shared" si="30"/>
        <v/>
      </c>
      <c r="S218" s="67" t="str">
        <f>IF(P218="","",VLOOKUP(P218,#REF!,2,0))</f>
        <v/>
      </c>
      <c r="T218" s="23"/>
      <c r="U218" s="23"/>
      <c r="V218" s="41" t="str">
        <f t="shared" si="31"/>
        <v/>
      </c>
      <c r="W218" s="42" t="str">
        <f t="shared" si="32"/>
        <v/>
      </c>
      <c r="X218" s="42" t="str">
        <f t="shared" si="33"/>
        <v/>
      </c>
      <c r="Y218" s="43" t="str">
        <f t="shared" si="34"/>
        <v/>
      </c>
      <c r="Z218" s="23"/>
      <c r="AA218" s="23"/>
      <c r="AB218" s="23"/>
      <c r="AC218" s="23"/>
      <c r="AD218" s="41" t="str">
        <f t="shared" si="35"/>
        <v/>
      </c>
      <c r="AE218" s="88"/>
      <c r="AF218" s="26"/>
      <c r="AG218" s="26"/>
      <c r="AH218" s="26"/>
    </row>
    <row r="219" spans="1:34">
      <c r="A219" s="42">
        <v>216</v>
      </c>
      <c r="B219" s="42" t="s">
        <v>3</v>
      </c>
      <c r="C219" s="99"/>
      <c r="D219" s="42" t="str">
        <f t="shared" si="27"/>
        <v/>
      </c>
      <c r="E219" s="99"/>
      <c r="F219" s="26"/>
      <c r="G219" s="99"/>
      <c r="H219" s="42" t="str">
        <f t="shared" si="28"/>
        <v>_</v>
      </c>
      <c r="I219" s="99"/>
      <c r="J219" s="42" t="str">
        <f t="shared" si="29"/>
        <v/>
      </c>
      <c r="K219" s="70"/>
      <c r="L219" s="63"/>
      <c r="M219" s="64"/>
      <c r="N219" s="26"/>
      <c r="O219" s="26"/>
      <c r="P219" s="99"/>
      <c r="Q219" s="94" t="str">
        <f>IF(E219="","",#REF!-J219)</f>
        <v/>
      </c>
      <c r="R219" s="42" t="str">
        <f t="shared" si="30"/>
        <v/>
      </c>
      <c r="S219" s="67" t="str">
        <f>IF(P219="","",VLOOKUP(P219,#REF!,2,0))</f>
        <v/>
      </c>
      <c r="T219" s="23"/>
      <c r="U219" s="23"/>
      <c r="V219" s="41" t="str">
        <f t="shared" si="31"/>
        <v/>
      </c>
      <c r="W219" s="42" t="str">
        <f t="shared" si="32"/>
        <v/>
      </c>
      <c r="X219" s="42" t="str">
        <f t="shared" si="33"/>
        <v/>
      </c>
      <c r="Y219" s="43" t="str">
        <f t="shared" si="34"/>
        <v/>
      </c>
      <c r="Z219" s="23"/>
      <c r="AA219" s="23"/>
      <c r="AB219" s="23"/>
      <c r="AC219" s="23"/>
      <c r="AD219" s="41" t="str">
        <f t="shared" si="35"/>
        <v/>
      </c>
      <c r="AE219" s="88"/>
      <c r="AF219" s="26"/>
      <c r="AG219" s="26"/>
      <c r="AH219" s="26"/>
    </row>
    <row r="220" spans="1:34">
      <c r="A220" s="42">
        <v>217</v>
      </c>
      <c r="B220" s="42" t="s">
        <v>3</v>
      </c>
      <c r="C220" s="99"/>
      <c r="D220" s="42" t="str">
        <f t="shared" si="27"/>
        <v/>
      </c>
      <c r="E220" s="99"/>
      <c r="F220" s="26"/>
      <c r="G220" s="99"/>
      <c r="H220" s="42" t="str">
        <f t="shared" si="28"/>
        <v>_</v>
      </c>
      <c r="I220" s="99"/>
      <c r="J220" s="42" t="str">
        <f t="shared" si="29"/>
        <v/>
      </c>
      <c r="K220" s="70"/>
      <c r="L220" s="63"/>
      <c r="M220" s="64"/>
      <c r="N220" s="26"/>
      <c r="O220" s="26"/>
      <c r="P220" s="99"/>
      <c r="Q220" s="94" t="str">
        <f>IF(E220="","",#REF!-J220)</f>
        <v/>
      </c>
      <c r="R220" s="42" t="str">
        <f t="shared" si="30"/>
        <v/>
      </c>
      <c r="S220" s="67" t="str">
        <f>IF(P220="","",VLOOKUP(P220,#REF!,2,0))</f>
        <v/>
      </c>
      <c r="T220" s="23"/>
      <c r="U220" s="23"/>
      <c r="V220" s="41" t="str">
        <f t="shared" si="31"/>
        <v/>
      </c>
      <c r="W220" s="42" t="str">
        <f t="shared" si="32"/>
        <v/>
      </c>
      <c r="X220" s="42" t="str">
        <f t="shared" si="33"/>
        <v/>
      </c>
      <c r="Y220" s="43" t="str">
        <f t="shared" si="34"/>
        <v/>
      </c>
      <c r="Z220" s="23"/>
      <c r="AA220" s="23"/>
      <c r="AB220" s="23"/>
      <c r="AC220" s="23"/>
      <c r="AD220" s="41" t="str">
        <f t="shared" si="35"/>
        <v/>
      </c>
      <c r="AE220" s="88"/>
      <c r="AF220" s="26"/>
      <c r="AG220" s="26"/>
      <c r="AH220" s="26"/>
    </row>
    <row r="221" spans="1:34">
      <c r="A221" s="42">
        <v>218</v>
      </c>
      <c r="B221" s="42" t="s">
        <v>3</v>
      </c>
      <c r="C221" s="99"/>
      <c r="D221" s="42" t="str">
        <f t="shared" si="27"/>
        <v/>
      </c>
      <c r="E221" s="99"/>
      <c r="F221" s="26"/>
      <c r="G221" s="99"/>
      <c r="H221" s="42" t="str">
        <f t="shared" si="28"/>
        <v>_</v>
      </c>
      <c r="I221" s="99"/>
      <c r="J221" s="42" t="str">
        <f t="shared" si="29"/>
        <v/>
      </c>
      <c r="K221" s="70"/>
      <c r="L221" s="63"/>
      <c r="M221" s="64"/>
      <c r="N221" s="26"/>
      <c r="O221" s="26"/>
      <c r="P221" s="99"/>
      <c r="Q221" s="94" t="str">
        <f>IF(E221="","",#REF!-J221)</f>
        <v/>
      </c>
      <c r="R221" s="42" t="str">
        <f t="shared" si="30"/>
        <v/>
      </c>
      <c r="S221" s="67" t="str">
        <f>IF(P221="","",VLOOKUP(P221,#REF!,2,0))</f>
        <v/>
      </c>
      <c r="T221" s="23"/>
      <c r="U221" s="23"/>
      <c r="V221" s="41" t="str">
        <f t="shared" si="31"/>
        <v/>
      </c>
      <c r="W221" s="42" t="str">
        <f t="shared" si="32"/>
        <v/>
      </c>
      <c r="X221" s="42" t="str">
        <f t="shared" si="33"/>
        <v/>
      </c>
      <c r="Y221" s="43" t="str">
        <f t="shared" si="34"/>
        <v/>
      </c>
      <c r="Z221" s="23"/>
      <c r="AA221" s="23"/>
      <c r="AB221" s="23"/>
      <c r="AC221" s="23"/>
      <c r="AD221" s="41" t="str">
        <f t="shared" si="35"/>
        <v/>
      </c>
      <c r="AE221" s="88"/>
      <c r="AF221" s="26"/>
      <c r="AG221" s="26"/>
      <c r="AH221" s="26"/>
    </row>
    <row r="222" spans="1:34">
      <c r="A222" s="42">
        <v>219</v>
      </c>
      <c r="B222" s="42" t="s">
        <v>3</v>
      </c>
      <c r="C222" s="99"/>
      <c r="D222" s="42" t="str">
        <f t="shared" si="27"/>
        <v/>
      </c>
      <c r="E222" s="99"/>
      <c r="F222" s="26"/>
      <c r="G222" s="99"/>
      <c r="H222" s="42" t="str">
        <f t="shared" si="28"/>
        <v>_</v>
      </c>
      <c r="I222" s="99"/>
      <c r="J222" s="42" t="str">
        <f t="shared" si="29"/>
        <v/>
      </c>
      <c r="K222" s="70"/>
      <c r="L222" s="63"/>
      <c r="M222" s="64"/>
      <c r="N222" s="26"/>
      <c r="O222" s="26"/>
      <c r="P222" s="99"/>
      <c r="Q222" s="94" t="str">
        <f>IF(E222="","",#REF!-J222)</f>
        <v/>
      </c>
      <c r="R222" s="42" t="str">
        <f t="shared" si="30"/>
        <v/>
      </c>
      <c r="S222" s="67" t="str">
        <f>IF(P222="","",VLOOKUP(P222,#REF!,2,0))</f>
        <v/>
      </c>
      <c r="T222" s="23"/>
      <c r="U222" s="23"/>
      <c r="V222" s="41" t="str">
        <f t="shared" si="31"/>
        <v/>
      </c>
      <c r="W222" s="42" t="str">
        <f t="shared" si="32"/>
        <v/>
      </c>
      <c r="X222" s="42" t="str">
        <f t="shared" si="33"/>
        <v/>
      </c>
      <c r="Y222" s="43" t="str">
        <f t="shared" si="34"/>
        <v/>
      </c>
      <c r="Z222" s="23"/>
      <c r="AA222" s="23"/>
      <c r="AB222" s="23"/>
      <c r="AC222" s="23"/>
      <c r="AD222" s="41" t="str">
        <f t="shared" si="35"/>
        <v/>
      </c>
      <c r="AE222" s="88"/>
      <c r="AF222" s="26"/>
      <c r="AG222" s="26"/>
      <c r="AH222" s="26"/>
    </row>
    <row r="223" spans="1:34">
      <c r="A223" s="42">
        <v>220</v>
      </c>
      <c r="B223" s="42" t="s">
        <v>3</v>
      </c>
      <c r="C223" s="99"/>
      <c r="D223" s="42" t="str">
        <f t="shared" si="27"/>
        <v/>
      </c>
      <c r="E223" s="99"/>
      <c r="F223" s="26"/>
      <c r="G223" s="99"/>
      <c r="H223" s="42" t="str">
        <f t="shared" si="28"/>
        <v>_</v>
      </c>
      <c r="I223" s="99"/>
      <c r="J223" s="42" t="str">
        <f t="shared" si="29"/>
        <v/>
      </c>
      <c r="K223" s="70"/>
      <c r="L223" s="63"/>
      <c r="M223" s="64"/>
      <c r="N223" s="26"/>
      <c r="O223" s="26"/>
      <c r="P223" s="99"/>
      <c r="Q223" s="94" t="str">
        <f>IF(E223="","",#REF!-J223)</f>
        <v/>
      </c>
      <c r="R223" s="42" t="str">
        <f t="shared" si="30"/>
        <v/>
      </c>
      <c r="S223" s="67" t="str">
        <f>IF(P223="","",VLOOKUP(P223,#REF!,2,0))</f>
        <v/>
      </c>
      <c r="T223" s="23"/>
      <c r="U223" s="23"/>
      <c r="V223" s="41" t="str">
        <f t="shared" si="31"/>
        <v/>
      </c>
      <c r="W223" s="42" t="str">
        <f t="shared" si="32"/>
        <v/>
      </c>
      <c r="X223" s="42" t="str">
        <f t="shared" si="33"/>
        <v/>
      </c>
      <c r="Y223" s="43" t="str">
        <f t="shared" si="34"/>
        <v/>
      </c>
      <c r="Z223" s="23"/>
      <c r="AA223" s="23"/>
      <c r="AB223" s="23"/>
      <c r="AC223" s="23"/>
      <c r="AD223" s="41" t="str">
        <f t="shared" si="35"/>
        <v/>
      </c>
      <c r="AE223" s="88"/>
      <c r="AF223" s="26"/>
      <c r="AG223" s="26"/>
      <c r="AH223" s="26"/>
    </row>
    <row r="224" spans="1:34">
      <c r="A224" s="42">
        <v>221</v>
      </c>
      <c r="B224" s="42" t="s">
        <v>3</v>
      </c>
      <c r="C224" s="99"/>
      <c r="D224" s="42" t="str">
        <f t="shared" si="27"/>
        <v/>
      </c>
      <c r="E224" s="99"/>
      <c r="F224" s="26"/>
      <c r="G224" s="99"/>
      <c r="H224" s="42" t="str">
        <f t="shared" si="28"/>
        <v>_</v>
      </c>
      <c r="I224" s="99"/>
      <c r="J224" s="42" t="str">
        <f t="shared" si="29"/>
        <v/>
      </c>
      <c r="K224" s="70"/>
      <c r="L224" s="63"/>
      <c r="M224" s="64"/>
      <c r="N224" s="26"/>
      <c r="O224" s="26"/>
      <c r="P224" s="99"/>
      <c r="Q224" s="94" t="str">
        <f>IF(E224="","",#REF!-J224)</f>
        <v/>
      </c>
      <c r="R224" s="42" t="str">
        <f t="shared" si="30"/>
        <v/>
      </c>
      <c r="S224" s="67" t="str">
        <f>IF(P224="","",VLOOKUP(P224,#REF!,2,0))</f>
        <v/>
      </c>
      <c r="T224" s="23"/>
      <c r="U224" s="23"/>
      <c r="V224" s="41" t="str">
        <f t="shared" si="31"/>
        <v/>
      </c>
      <c r="W224" s="42" t="str">
        <f t="shared" si="32"/>
        <v/>
      </c>
      <c r="X224" s="42" t="str">
        <f t="shared" si="33"/>
        <v/>
      </c>
      <c r="Y224" s="43" t="str">
        <f t="shared" si="34"/>
        <v/>
      </c>
      <c r="Z224" s="23"/>
      <c r="AA224" s="23"/>
      <c r="AB224" s="23"/>
      <c r="AC224" s="23"/>
      <c r="AD224" s="41" t="str">
        <f t="shared" si="35"/>
        <v/>
      </c>
      <c r="AE224" s="88"/>
      <c r="AF224" s="26"/>
      <c r="AG224" s="26"/>
      <c r="AH224" s="26"/>
    </row>
    <row r="225" spans="1:34">
      <c r="A225" s="42">
        <v>222</v>
      </c>
      <c r="B225" s="42" t="s">
        <v>3</v>
      </c>
      <c r="C225" s="99"/>
      <c r="D225" s="42" t="str">
        <f t="shared" si="27"/>
        <v/>
      </c>
      <c r="E225" s="99"/>
      <c r="F225" s="26"/>
      <c r="G225" s="99"/>
      <c r="H225" s="42" t="str">
        <f t="shared" si="28"/>
        <v>_</v>
      </c>
      <c r="I225" s="99"/>
      <c r="J225" s="42" t="str">
        <f t="shared" si="29"/>
        <v/>
      </c>
      <c r="K225" s="70"/>
      <c r="L225" s="63"/>
      <c r="M225" s="64"/>
      <c r="N225" s="26"/>
      <c r="O225" s="26"/>
      <c r="P225" s="99"/>
      <c r="Q225" s="94" t="str">
        <f>IF(E225="","",#REF!-J225)</f>
        <v/>
      </c>
      <c r="R225" s="42" t="str">
        <f t="shared" si="30"/>
        <v/>
      </c>
      <c r="S225" s="67" t="str">
        <f>IF(P225="","",VLOOKUP(P225,#REF!,2,0))</f>
        <v/>
      </c>
      <c r="T225" s="23"/>
      <c r="U225" s="23"/>
      <c r="V225" s="41" t="str">
        <f t="shared" si="31"/>
        <v/>
      </c>
      <c r="W225" s="42" t="str">
        <f t="shared" si="32"/>
        <v/>
      </c>
      <c r="X225" s="42" t="str">
        <f t="shared" si="33"/>
        <v/>
      </c>
      <c r="Y225" s="43" t="str">
        <f t="shared" si="34"/>
        <v/>
      </c>
      <c r="Z225" s="23"/>
      <c r="AA225" s="23"/>
      <c r="AB225" s="23"/>
      <c r="AC225" s="23"/>
      <c r="AD225" s="41" t="str">
        <f t="shared" si="35"/>
        <v/>
      </c>
      <c r="AE225" s="88"/>
      <c r="AF225" s="26"/>
      <c r="AG225" s="26"/>
      <c r="AH225" s="26"/>
    </row>
    <row r="226" spans="1:34">
      <c r="A226" s="42">
        <v>223</v>
      </c>
      <c r="B226" s="42" t="s">
        <v>3</v>
      </c>
      <c r="C226" s="99"/>
      <c r="D226" s="42" t="str">
        <f t="shared" si="27"/>
        <v/>
      </c>
      <c r="E226" s="99"/>
      <c r="F226" s="26"/>
      <c r="G226" s="99"/>
      <c r="H226" s="42" t="str">
        <f t="shared" si="28"/>
        <v>_</v>
      </c>
      <c r="I226" s="99"/>
      <c r="J226" s="42" t="str">
        <f t="shared" si="29"/>
        <v/>
      </c>
      <c r="K226" s="70"/>
      <c r="L226" s="63"/>
      <c r="M226" s="64"/>
      <c r="N226" s="26"/>
      <c r="O226" s="26"/>
      <c r="P226" s="99"/>
      <c r="Q226" s="94" t="str">
        <f>IF(E226="","",#REF!-J226)</f>
        <v/>
      </c>
      <c r="R226" s="42" t="str">
        <f t="shared" si="30"/>
        <v/>
      </c>
      <c r="S226" s="67" t="str">
        <f>IF(P226="","",VLOOKUP(P226,#REF!,2,0))</f>
        <v/>
      </c>
      <c r="T226" s="23"/>
      <c r="U226" s="23"/>
      <c r="V226" s="41" t="str">
        <f t="shared" si="31"/>
        <v/>
      </c>
      <c r="W226" s="42" t="str">
        <f t="shared" si="32"/>
        <v/>
      </c>
      <c r="X226" s="42" t="str">
        <f t="shared" si="33"/>
        <v/>
      </c>
      <c r="Y226" s="43" t="str">
        <f t="shared" si="34"/>
        <v/>
      </c>
      <c r="Z226" s="23"/>
      <c r="AA226" s="23"/>
      <c r="AB226" s="23"/>
      <c r="AC226" s="23"/>
      <c r="AD226" s="41" t="str">
        <f t="shared" si="35"/>
        <v/>
      </c>
      <c r="AE226" s="88"/>
      <c r="AF226" s="26"/>
      <c r="AG226" s="26"/>
      <c r="AH226" s="26"/>
    </row>
    <row r="227" spans="1:34">
      <c r="A227" s="42">
        <v>224</v>
      </c>
      <c r="B227" s="42" t="s">
        <v>3</v>
      </c>
      <c r="C227" s="99"/>
      <c r="D227" s="42" t="str">
        <f t="shared" si="27"/>
        <v/>
      </c>
      <c r="E227" s="99"/>
      <c r="F227" s="26"/>
      <c r="G227" s="99"/>
      <c r="H227" s="42" t="str">
        <f t="shared" si="28"/>
        <v>_</v>
      </c>
      <c r="I227" s="99"/>
      <c r="J227" s="42" t="str">
        <f t="shared" si="29"/>
        <v/>
      </c>
      <c r="K227" s="70"/>
      <c r="L227" s="63"/>
      <c r="M227" s="64"/>
      <c r="N227" s="26"/>
      <c r="O227" s="26"/>
      <c r="P227" s="99"/>
      <c r="Q227" s="94" t="str">
        <f>IF(E227="","",#REF!-J227)</f>
        <v/>
      </c>
      <c r="R227" s="42" t="str">
        <f t="shared" si="30"/>
        <v/>
      </c>
      <c r="S227" s="67" t="str">
        <f>IF(P227="","",VLOOKUP(P227,#REF!,2,0))</f>
        <v/>
      </c>
      <c r="T227" s="23"/>
      <c r="U227" s="23"/>
      <c r="V227" s="41" t="str">
        <f t="shared" si="31"/>
        <v/>
      </c>
      <c r="W227" s="42" t="str">
        <f t="shared" si="32"/>
        <v/>
      </c>
      <c r="X227" s="42" t="str">
        <f t="shared" si="33"/>
        <v/>
      </c>
      <c r="Y227" s="43" t="str">
        <f t="shared" si="34"/>
        <v/>
      </c>
      <c r="Z227" s="23"/>
      <c r="AA227" s="23"/>
      <c r="AB227" s="23"/>
      <c r="AC227" s="23"/>
      <c r="AD227" s="41" t="str">
        <f t="shared" si="35"/>
        <v/>
      </c>
      <c r="AE227" s="88"/>
      <c r="AF227" s="26"/>
      <c r="AG227" s="26"/>
      <c r="AH227" s="26"/>
    </row>
    <row r="228" spans="1:34">
      <c r="A228" s="42">
        <v>225</v>
      </c>
      <c r="B228" s="42" t="s">
        <v>3</v>
      </c>
      <c r="C228" s="99"/>
      <c r="D228" s="42" t="str">
        <f t="shared" si="27"/>
        <v/>
      </c>
      <c r="E228" s="99"/>
      <c r="F228" s="26"/>
      <c r="G228" s="99"/>
      <c r="H228" s="42" t="str">
        <f t="shared" si="28"/>
        <v>_</v>
      </c>
      <c r="I228" s="99"/>
      <c r="J228" s="42" t="str">
        <f t="shared" si="29"/>
        <v/>
      </c>
      <c r="K228" s="70"/>
      <c r="L228" s="63"/>
      <c r="M228" s="64"/>
      <c r="N228" s="26"/>
      <c r="O228" s="26"/>
      <c r="P228" s="99"/>
      <c r="Q228" s="94" t="str">
        <f>IF(E228="","",#REF!-J228)</f>
        <v/>
      </c>
      <c r="R228" s="42" t="str">
        <f t="shared" si="30"/>
        <v/>
      </c>
      <c r="S228" s="67" t="str">
        <f>IF(P228="","",VLOOKUP(P228,#REF!,2,0))</f>
        <v/>
      </c>
      <c r="T228" s="23"/>
      <c r="U228" s="23"/>
      <c r="V228" s="41" t="str">
        <f t="shared" si="31"/>
        <v/>
      </c>
      <c r="W228" s="42" t="str">
        <f t="shared" si="32"/>
        <v/>
      </c>
      <c r="X228" s="42" t="str">
        <f t="shared" si="33"/>
        <v/>
      </c>
      <c r="Y228" s="43" t="str">
        <f t="shared" si="34"/>
        <v/>
      </c>
      <c r="Z228" s="23"/>
      <c r="AA228" s="23"/>
      <c r="AB228" s="23"/>
      <c r="AC228" s="23"/>
      <c r="AD228" s="41" t="str">
        <f t="shared" si="35"/>
        <v/>
      </c>
      <c r="AE228" s="88"/>
      <c r="AF228" s="26"/>
      <c r="AG228" s="26"/>
      <c r="AH228" s="26"/>
    </row>
    <row r="229" spans="1:34">
      <c r="A229" s="42">
        <v>226</v>
      </c>
      <c r="B229" s="42" t="s">
        <v>3</v>
      </c>
      <c r="C229" s="99"/>
      <c r="D229" s="42" t="str">
        <f t="shared" si="27"/>
        <v/>
      </c>
      <c r="E229" s="99"/>
      <c r="F229" s="26"/>
      <c r="G229" s="99"/>
      <c r="H229" s="42" t="str">
        <f t="shared" si="28"/>
        <v>_</v>
      </c>
      <c r="I229" s="99"/>
      <c r="J229" s="42" t="str">
        <f t="shared" si="29"/>
        <v/>
      </c>
      <c r="K229" s="70"/>
      <c r="L229" s="63"/>
      <c r="M229" s="64"/>
      <c r="N229" s="26"/>
      <c r="O229" s="26"/>
      <c r="P229" s="99"/>
      <c r="Q229" s="94" t="str">
        <f>IF(E229="","",#REF!-J229)</f>
        <v/>
      </c>
      <c r="R229" s="42" t="str">
        <f t="shared" si="30"/>
        <v/>
      </c>
      <c r="S229" s="67" t="str">
        <f>IF(P229="","",VLOOKUP(P229,#REF!,2,0))</f>
        <v/>
      </c>
      <c r="T229" s="23"/>
      <c r="U229" s="23"/>
      <c r="V229" s="41" t="str">
        <f t="shared" si="31"/>
        <v/>
      </c>
      <c r="W229" s="42" t="str">
        <f t="shared" si="32"/>
        <v/>
      </c>
      <c r="X229" s="42" t="str">
        <f t="shared" si="33"/>
        <v/>
      </c>
      <c r="Y229" s="43" t="str">
        <f t="shared" si="34"/>
        <v/>
      </c>
      <c r="Z229" s="23"/>
      <c r="AA229" s="23"/>
      <c r="AB229" s="23"/>
      <c r="AC229" s="23"/>
      <c r="AD229" s="41" t="str">
        <f t="shared" si="35"/>
        <v/>
      </c>
      <c r="AE229" s="88"/>
      <c r="AF229" s="26"/>
      <c r="AG229" s="26"/>
      <c r="AH229" s="26"/>
    </row>
    <row r="230" spans="1:34">
      <c r="A230" s="42">
        <v>227</v>
      </c>
      <c r="B230" s="42" t="s">
        <v>3</v>
      </c>
      <c r="C230" s="99"/>
      <c r="D230" s="42" t="str">
        <f t="shared" si="27"/>
        <v/>
      </c>
      <c r="E230" s="99"/>
      <c r="F230" s="26"/>
      <c r="G230" s="99"/>
      <c r="H230" s="42" t="str">
        <f t="shared" si="28"/>
        <v>_</v>
      </c>
      <c r="I230" s="99"/>
      <c r="J230" s="42" t="str">
        <f t="shared" si="29"/>
        <v/>
      </c>
      <c r="K230" s="70"/>
      <c r="L230" s="63"/>
      <c r="M230" s="64"/>
      <c r="N230" s="26"/>
      <c r="O230" s="26"/>
      <c r="P230" s="99"/>
      <c r="Q230" s="94" t="str">
        <f>IF(E230="","",#REF!-J230)</f>
        <v/>
      </c>
      <c r="R230" s="42" t="str">
        <f t="shared" si="30"/>
        <v/>
      </c>
      <c r="S230" s="67" t="str">
        <f>IF(P230="","",VLOOKUP(P230,#REF!,2,0))</f>
        <v/>
      </c>
      <c r="T230" s="23"/>
      <c r="U230" s="23"/>
      <c r="V230" s="41" t="str">
        <f t="shared" si="31"/>
        <v/>
      </c>
      <c r="W230" s="42" t="str">
        <f t="shared" si="32"/>
        <v/>
      </c>
      <c r="X230" s="42" t="str">
        <f t="shared" si="33"/>
        <v/>
      </c>
      <c r="Y230" s="43" t="str">
        <f t="shared" si="34"/>
        <v/>
      </c>
      <c r="Z230" s="23"/>
      <c r="AA230" s="23"/>
      <c r="AB230" s="23"/>
      <c r="AC230" s="23"/>
      <c r="AD230" s="41" t="str">
        <f t="shared" si="35"/>
        <v/>
      </c>
      <c r="AE230" s="88"/>
      <c r="AF230" s="26"/>
      <c r="AG230" s="26"/>
      <c r="AH230" s="26"/>
    </row>
    <row r="231" spans="1:34">
      <c r="A231" s="42">
        <v>228</v>
      </c>
      <c r="B231" s="42" t="s">
        <v>3</v>
      </c>
      <c r="C231" s="99"/>
      <c r="D231" s="42" t="str">
        <f t="shared" si="27"/>
        <v/>
      </c>
      <c r="E231" s="99"/>
      <c r="F231" s="26"/>
      <c r="G231" s="99"/>
      <c r="H231" s="42" t="str">
        <f t="shared" si="28"/>
        <v>_</v>
      </c>
      <c r="I231" s="99"/>
      <c r="J231" s="42" t="str">
        <f t="shared" si="29"/>
        <v/>
      </c>
      <c r="K231" s="70"/>
      <c r="L231" s="63"/>
      <c r="M231" s="64"/>
      <c r="N231" s="26"/>
      <c r="O231" s="26"/>
      <c r="P231" s="99"/>
      <c r="Q231" s="94" t="str">
        <f>IF(E231="","",#REF!-J231)</f>
        <v/>
      </c>
      <c r="R231" s="42" t="str">
        <f t="shared" si="30"/>
        <v/>
      </c>
      <c r="S231" s="67" t="str">
        <f>IF(P231="","",VLOOKUP(P231,#REF!,2,0))</f>
        <v/>
      </c>
      <c r="T231" s="23"/>
      <c r="U231" s="23"/>
      <c r="V231" s="41" t="str">
        <f t="shared" si="31"/>
        <v/>
      </c>
      <c r="W231" s="42" t="str">
        <f t="shared" si="32"/>
        <v/>
      </c>
      <c r="X231" s="42" t="str">
        <f t="shared" si="33"/>
        <v/>
      </c>
      <c r="Y231" s="43" t="str">
        <f t="shared" si="34"/>
        <v/>
      </c>
      <c r="Z231" s="23"/>
      <c r="AA231" s="23"/>
      <c r="AB231" s="23"/>
      <c r="AC231" s="23"/>
      <c r="AD231" s="41" t="str">
        <f t="shared" si="35"/>
        <v/>
      </c>
      <c r="AE231" s="88"/>
      <c r="AF231" s="26"/>
      <c r="AG231" s="26"/>
      <c r="AH231" s="26"/>
    </row>
    <row r="232" spans="1:34">
      <c r="A232" s="42">
        <v>229</v>
      </c>
      <c r="B232" s="42" t="s">
        <v>3</v>
      </c>
      <c r="C232" s="99"/>
      <c r="D232" s="42" t="str">
        <f t="shared" si="27"/>
        <v/>
      </c>
      <c r="E232" s="99"/>
      <c r="F232" s="26"/>
      <c r="G232" s="99"/>
      <c r="H232" s="42" t="str">
        <f t="shared" si="28"/>
        <v>_</v>
      </c>
      <c r="I232" s="99"/>
      <c r="J232" s="42" t="str">
        <f t="shared" si="29"/>
        <v/>
      </c>
      <c r="K232" s="70"/>
      <c r="L232" s="63"/>
      <c r="M232" s="64"/>
      <c r="N232" s="26"/>
      <c r="O232" s="26"/>
      <c r="P232" s="99"/>
      <c r="Q232" s="94" t="str">
        <f>IF(E232="","",#REF!-J232)</f>
        <v/>
      </c>
      <c r="R232" s="42" t="str">
        <f t="shared" si="30"/>
        <v/>
      </c>
      <c r="S232" s="67" t="str">
        <f>IF(P232="","",VLOOKUP(P232,#REF!,2,0))</f>
        <v/>
      </c>
      <c r="T232" s="23"/>
      <c r="U232" s="23"/>
      <c r="V232" s="41" t="str">
        <f t="shared" si="31"/>
        <v/>
      </c>
      <c r="W232" s="42" t="str">
        <f t="shared" si="32"/>
        <v/>
      </c>
      <c r="X232" s="42" t="str">
        <f t="shared" si="33"/>
        <v/>
      </c>
      <c r="Y232" s="43" t="str">
        <f t="shared" si="34"/>
        <v/>
      </c>
      <c r="Z232" s="23"/>
      <c r="AA232" s="23"/>
      <c r="AB232" s="23"/>
      <c r="AC232" s="23"/>
      <c r="AD232" s="41" t="str">
        <f t="shared" si="35"/>
        <v/>
      </c>
      <c r="AE232" s="88"/>
      <c r="AF232" s="26"/>
      <c r="AG232" s="26"/>
      <c r="AH232" s="26"/>
    </row>
    <row r="233" spans="1:34">
      <c r="A233" s="42">
        <v>230</v>
      </c>
      <c r="B233" s="42" t="s">
        <v>3</v>
      </c>
      <c r="C233" s="99"/>
      <c r="D233" s="42" t="str">
        <f t="shared" si="27"/>
        <v/>
      </c>
      <c r="E233" s="99"/>
      <c r="F233" s="26"/>
      <c r="G233" s="99"/>
      <c r="H233" s="42" t="str">
        <f t="shared" si="28"/>
        <v>_</v>
      </c>
      <c r="I233" s="99"/>
      <c r="J233" s="42" t="str">
        <f t="shared" si="29"/>
        <v/>
      </c>
      <c r="K233" s="70"/>
      <c r="L233" s="63"/>
      <c r="M233" s="64"/>
      <c r="N233" s="26"/>
      <c r="O233" s="26"/>
      <c r="P233" s="99"/>
      <c r="Q233" s="94" t="str">
        <f>IF(E233="","",#REF!-J233)</f>
        <v/>
      </c>
      <c r="R233" s="42" t="str">
        <f t="shared" si="30"/>
        <v/>
      </c>
      <c r="S233" s="67" t="str">
        <f>IF(P233="","",VLOOKUP(P233,#REF!,2,0))</f>
        <v/>
      </c>
      <c r="T233" s="23"/>
      <c r="U233" s="23"/>
      <c r="V233" s="41" t="str">
        <f t="shared" si="31"/>
        <v/>
      </c>
      <c r="W233" s="42" t="str">
        <f t="shared" si="32"/>
        <v/>
      </c>
      <c r="X233" s="42" t="str">
        <f t="shared" si="33"/>
        <v/>
      </c>
      <c r="Y233" s="43" t="str">
        <f t="shared" si="34"/>
        <v/>
      </c>
      <c r="Z233" s="23"/>
      <c r="AA233" s="23"/>
      <c r="AB233" s="23"/>
      <c r="AC233" s="23"/>
      <c r="AD233" s="41" t="str">
        <f t="shared" si="35"/>
        <v/>
      </c>
      <c r="AE233" s="88"/>
      <c r="AF233" s="26"/>
      <c r="AG233" s="26"/>
      <c r="AH233" s="26"/>
    </row>
    <row r="234" spans="1:34">
      <c r="A234" s="42">
        <v>231</v>
      </c>
      <c r="B234" s="42" t="s">
        <v>3</v>
      </c>
      <c r="C234" s="99"/>
      <c r="D234" s="42" t="str">
        <f t="shared" si="27"/>
        <v/>
      </c>
      <c r="E234" s="99"/>
      <c r="F234" s="26"/>
      <c r="G234" s="99"/>
      <c r="H234" s="42" t="str">
        <f t="shared" si="28"/>
        <v>_</v>
      </c>
      <c r="I234" s="99"/>
      <c r="J234" s="42" t="str">
        <f t="shared" si="29"/>
        <v/>
      </c>
      <c r="K234" s="70"/>
      <c r="L234" s="63"/>
      <c r="M234" s="64"/>
      <c r="N234" s="26"/>
      <c r="O234" s="26"/>
      <c r="P234" s="99"/>
      <c r="Q234" s="94" t="str">
        <f>IF(E234="","",#REF!-J234)</f>
        <v/>
      </c>
      <c r="R234" s="42" t="str">
        <f t="shared" si="30"/>
        <v/>
      </c>
      <c r="S234" s="67" t="str">
        <f>IF(P234="","",VLOOKUP(P234,#REF!,2,0))</f>
        <v/>
      </c>
      <c r="T234" s="23"/>
      <c r="U234" s="23"/>
      <c r="V234" s="41" t="str">
        <f t="shared" si="31"/>
        <v/>
      </c>
      <c r="W234" s="42" t="str">
        <f t="shared" si="32"/>
        <v/>
      </c>
      <c r="X234" s="42" t="str">
        <f t="shared" si="33"/>
        <v/>
      </c>
      <c r="Y234" s="43" t="str">
        <f t="shared" si="34"/>
        <v/>
      </c>
      <c r="Z234" s="23"/>
      <c r="AA234" s="23"/>
      <c r="AB234" s="23"/>
      <c r="AC234" s="23"/>
      <c r="AD234" s="41" t="str">
        <f t="shared" si="35"/>
        <v/>
      </c>
      <c r="AE234" s="88"/>
      <c r="AF234" s="26"/>
      <c r="AG234" s="26"/>
      <c r="AH234" s="26"/>
    </row>
    <row r="235" spans="1:34">
      <c r="A235" s="42">
        <v>232</v>
      </c>
      <c r="B235" s="42" t="s">
        <v>3</v>
      </c>
      <c r="C235" s="99"/>
      <c r="D235" s="42" t="str">
        <f t="shared" si="27"/>
        <v/>
      </c>
      <c r="E235" s="99"/>
      <c r="F235" s="26"/>
      <c r="G235" s="99"/>
      <c r="H235" s="42" t="str">
        <f t="shared" si="28"/>
        <v>_</v>
      </c>
      <c r="I235" s="99"/>
      <c r="J235" s="42" t="str">
        <f t="shared" si="29"/>
        <v/>
      </c>
      <c r="K235" s="70"/>
      <c r="L235" s="63"/>
      <c r="M235" s="64"/>
      <c r="N235" s="26"/>
      <c r="O235" s="26"/>
      <c r="P235" s="99"/>
      <c r="Q235" s="94" t="str">
        <f>IF(E235="","",#REF!-J235)</f>
        <v/>
      </c>
      <c r="R235" s="42" t="str">
        <f t="shared" si="30"/>
        <v/>
      </c>
      <c r="S235" s="67" t="str">
        <f>IF(P235="","",VLOOKUP(P235,#REF!,2,0))</f>
        <v/>
      </c>
      <c r="T235" s="23"/>
      <c r="U235" s="23"/>
      <c r="V235" s="41" t="str">
        <f t="shared" si="31"/>
        <v/>
      </c>
      <c r="W235" s="42" t="str">
        <f t="shared" si="32"/>
        <v/>
      </c>
      <c r="X235" s="42" t="str">
        <f t="shared" si="33"/>
        <v/>
      </c>
      <c r="Y235" s="43" t="str">
        <f t="shared" si="34"/>
        <v/>
      </c>
      <c r="Z235" s="23"/>
      <c r="AA235" s="23"/>
      <c r="AB235" s="23"/>
      <c r="AC235" s="23"/>
      <c r="AD235" s="41" t="str">
        <f t="shared" si="35"/>
        <v/>
      </c>
      <c r="AE235" s="88"/>
      <c r="AF235" s="26"/>
      <c r="AG235" s="26"/>
      <c r="AH235" s="26"/>
    </row>
    <row r="236" spans="1:34">
      <c r="A236" s="42">
        <v>233</v>
      </c>
      <c r="B236" s="42" t="s">
        <v>3</v>
      </c>
      <c r="C236" s="99"/>
      <c r="D236" s="42" t="str">
        <f t="shared" si="27"/>
        <v/>
      </c>
      <c r="E236" s="99"/>
      <c r="F236" s="26"/>
      <c r="G236" s="99"/>
      <c r="H236" s="42" t="str">
        <f t="shared" si="28"/>
        <v>_</v>
      </c>
      <c r="I236" s="99"/>
      <c r="J236" s="42" t="str">
        <f t="shared" si="29"/>
        <v/>
      </c>
      <c r="K236" s="70"/>
      <c r="L236" s="63"/>
      <c r="M236" s="64"/>
      <c r="N236" s="26"/>
      <c r="O236" s="26"/>
      <c r="P236" s="99"/>
      <c r="Q236" s="94" t="str">
        <f>IF(E236="","",#REF!-J236)</f>
        <v/>
      </c>
      <c r="R236" s="42" t="str">
        <f t="shared" si="30"/>
        <v/>
      </c>
      <c r="S236" s="67" t="str">
        <f>IF(P236="","",VLOOKUP(P236,#REF!,2,0))</f>
        <v/>
      </c>
      <c r="T236" s="23"/>
      <c r="U236" s="23"/>
      <c r="V236" s="41" t="str">
        <f t="shared" si="31"/>
        <v/>
      </c>
      <c r="W236" s="42" t="str">
        <f t="shared" si="32"/>
        <v/>
      </c>
      <c r="X236" s="42" t="str">
        <f t="shared" si="33"/>
        <v/>
      </c>
      <c r="Y236" s="43" t="str">
        <f t="shared" si="34"/>
        <v/>
      </c>
      <c r="Z236" s="23"/>
      <c r="AA236" s="23"/>
      <c r="AB236" s="23"/>
      <c r="AC236" s="23"/>
      <c r="AD236" s="41" t="str">
        <f t="shared" si="35"/>
        <v/>
      </c>
      <c r="AE236" s="88"/>
      <c r="AF236" s="26"/>
      <c r="AG236" s="26"/>
      <c r="AH236" s="26"/>
    </row>
    <row r="237" spans="1:34">
      <c r="A237" s="42">
        <v>234</v>
      </c>
      <c r="B237" s="42" t="s">
        <v>3</v>
      </c>
      <c r="C237" s="99"/>
      <c r="D237" s="42" t="str">
        <f t="shared" si="27"/>
        <v/>
      </c>
      <c r="E237" s="99"/>
      <c r="F237" s="26"/>
      <c r="G237" s="99"/>
      <c r="H237" s="42" t="str">
        <f t="shared" si="28"/>
        <v>_</v>
      </c>
      <c r="I237" s="99"/>
      <c r="J237" s="42" t="str">
        <f t="shared" si="29"/>
        <v/>
      </c>
      <c r="K237" s="70"/>
      <c r="L237" s="63"/>
      <c r="M237" s="64"/>
      <c r="N237" s="26"/>
      <c r="O237" s="26"/>
      <c r="P237" s="99"/>
      <c r="Q237" s="94" t="str">
        <f>IF(E237="","",#REF!-J237)</f>
        <v/>
      </c>
      <c r="R237" s="42" t="str">
        <f t="shared" si="30"/>
        <v/>
      </c>
      <c r="S237" s="67" t="str">
        <f>IF(P237="","",VLOOKUP(P237,#REF!,2,0))</f>
        <v/>
      </c>
      <c r="T237" s="23"/>
      <c r="U237" s="23"/>
      <c r="V237" s="41" t="str">
        <f t="shared" si="31"/>
        <v/>
      </c>
      <c r="W237" s="42" t="str">
        <f t="shared" si="32"/>
        <v/>
      </c>
      <c r="X237" s="42" t="str">
        <f t="shared" si="33"/>
        <v/>
      </c>
      <c r="Y237" s="43" t="str">
        <f t="shared" si="34"/>
        <v/>
      </c>
      <c r="Z237" s="23"/>
      <c r="AA237" s="23"/>
      <c r="AB237" s="23"/>
      <c r="AC237" s="23"/>
      <c r="AD237" s="41" t="str">
        <f t="shared" si="35"/>
        <v/>
      </c>
      <c r="AE237" s="88"/>
      <c r="AF237" s="26"/>
      <c r="AG237" s="26"/>
      <c r="AH237" s="26"/>
    </row>
    <row r="238" spans="1:34">
      <c r="A238" s="42">
        <v>235</v>
      </c>
      <c r="B238" s="42" t="s">
        <v>3</v>
      </c>
      <c r="C238" s="99"/>
      <c r="D238" s="42" t="str">
        <f t="shared" si="27"/>
        <v/>
      </c>
      <c r="E238" s="99"/>
      <c r="F238" s="26"/>
      <c r="G238" s="99"/>
      <c r="H238" s="42" t="str">
        <f t="shared" si="28"/>
        <v>_</v>
      </c>
      <c r="I238" s="99"/>
      <c r="J238" s="42" t="str">
        <f t="shared" si="29"/>
        <v/>
      </c>
      <c r="K238" s="70"/>
      <c r="L238" s="63"/>
      <c r="M238" s="64"/>
      <c r="N238" s="26"/>
      <c r="O238" s="26"/>
      <c r="P238" s="99"/>
      <c r="Q238" s="94" t="str">
        <f>IF(E238="","",#REF!-J238)</f>
        <v/>
      </c>
      <c r="R238" s="42" t="str">
        <f t="shared" si="30"/>
        <v/>
      </c>
      <c r="S238" s="67" t="str">
        <f>IF(P238="","",VLOOKUP(P238,#REF!,2,0))</f>
        <v/>
      </c>
      <c r="T238" s="23"/>
      <c r="U238" s="23"/>
      <c r="V238" s="41" t="str">
        <f t="shared" si="31"/>
        <v/>
      </c>
      <c r="W238" s="42" t="str">
        <f t="shared" si="32"/>
        <v/>
      </c>
      <c r="X238" s="42" t="str">
        <f t="shared" si="33"/>
        <v/>
      </c>
      <c r="Y238" s="43" t="str">
        <f t="shared" si="34"/>
        <v/>
      </c>
      <c r="Z238" s="23"/>
      <c r="AA238" s="23"/>
      <c r="AB238" s="23"/>
      <c r="AC238" s="23"/>
      <c r="AD238" s="41" t="str">
        <f t="shared" si="35"/>
        <v/>
      </c>
      <c r="AE238" s="88"/>
      <c r="AF238" s="26"/>
      <c r="AG238" s="26"/>
      <c r="AH238" s="26"/>
    </row>
    <row r="239" spans="1:34">
      <c r="A239" s="42">
        <v>236</v>
      </c>
      <c r="B239" s="42" t="s">
        <v>3</v>
      </c>
      <c r="C239" s="99"/>
      <c r="D239" s="42" t="str">
        <f t="shared" si="27"/>
        <v/>
      </c>
      <c r="E239" s="99"/>
      <c r="F239" s="26"/>
      <c r="G239" s="99"/>
      <c r="H239" s="42" t="str">
        <f t="shared" si="28"/>
        <v>_</v>
      </c>
      <c r="I239" s="99"/>
      <c r="J239" s="42" t="str">
        <f t="shared" si="29"/>
        <v/>
      </c>
      <c r="K239" s="70"/>
      <c r="L239" s="63"/>
      <c r="M239" s="64"/>
      <c r="N239" s="26"/>
      <c r="O239" s="26"/>
      <c r="P239" s="99"/>
      <c r="Q239" s="94" t="str">
        <f>IF(E239="","",#REF!-J239)</f>
        <v/>
      </c>
      <c r="R239" s="42" t="str">
        <f t="shared" si="30"/>
        <v/>
      </c>
      <c r="S239" s="67" t="str">
        <f>IF(P239="","",VLOOKUP(P239,#REF!,2,0))</f>
        <v/>
      </c>
      <c r="T239" s="23"/>
      <c r="U239" s="23"/>
      <c r="V239" s="41" t="str">
        <f t="shared" si="31"/>
        <v/>
      </c>
      <c r="W239" s="42" t="str">
        <f t="shared" si="32"/>
        <v/>
      </c>
      <c r="X239" s="42" t="str">
        <f t="shared" si="33"/>
        <v/>
      </c>
      <c r="Y239" s="43" t="str">
        <f t="shared" si="34"/>
        <v/>
      </c>
      <c r="Z239" s="23"/>
      <c r="AA239" s="23"/>
      <c r="AB239" s="23"/>
      <c r="AC239" s="23"/>
      <c r="AD239" s="41" t="str">
        <f t="shared" si="35"/>
        <v/>
      </c>
      <c r="AE239" s="88"/>
      <c r="AF239" s="26"/>
      <c r="AG239" s="26"/>
      <c r="AH239" s="26"/>
    </row>
    <row r="240" spans="1:34">
      <c r="A240" s="42">
        <v>237</v>
      </c>
      <c r="B240" s="42" t="s">
        <v>3</v>
      </c>
      <c r="C240" s="99"/>
      <c r="D240" s="42" t="str">
        <f t="shared" si="27"/>
        <v/>
      </c>
      <c r="E240" s="99"/>
      <c r="F240" s="26"/>
      <c r="G240" s="99"/>
      <c r="H240" s="42" t="str">
        <f t="shared" si="28"/>
        <v>_</v>
      </c>
      <c r="I240" s="99"/>
      <c r="J240" s="42" t="str">
        <f t="shared" si="29"/>
        <v/>
      </c>
      <c r="K240" s="70"/>
      <c r="L240" s="63"/>
      <c r="M240" s="64"/>
      <c r="N240" s="26"/>
      <c r="O240" s="26"/>
      <c r="P240" s="99"/>
      <c r="Q240" s="94" t="str">
        <f>IF(E240="","",#REF!-J240)</f>
        <v/>
      </c>
      <c r="R240" s="42" t="str">
        <f t="shared" si="30"/>
        <v/>
      </c>
      <c r="S240" s="67" t="str">
        <f>IF(P240="","",VLOOKUP(P240,#REF!,2,0))</f>
        <v/>
      </c>
      <c r="T240" s="23"/>
      <c r="U240" s="23"/>
      <c r="V240" s="41" t="str">
        <f t="shared" si="31"/>
        <v/>
      </c>
      <c r="W240" s="42" t="str">
        <f t="shared" si="32"/>
        <v/>
      </c>
      <c r="X240" s="42" t="str">
        <f t="shared" si="33"/>
        <v/>
      </c>
      <c r="Y240" s="43" t="str">
        <f t="shared" si="34"/>
        <v/>
      </c>
      <c r="Z240" s="23"/>
      <c r="AA240" s="23"/>
      <c r="AB240" s="23"/>
      <c r="AC240" s="23"/>
      <c r="AD240" s="41" t="str">
        <f t="shared" si="35"/>
        <v/>
      </c>
      <c r="AE240" s="88"/>
      <c r="AF240" s="26"/>
      <c r="AG240" s="26"/>
      <c r="AH240" s="26"/>
    </row>
    <row r="241" spans="1:34">
      <c r="A241" s="42">
        <v>238</v>
      </c>
      <c r="B241" s="42" t="s">
        <v>3</v>
      </c>
      <c r="C241" s="99"/>
      <c r="D241" s="42" t="str">
        <f t="shared" si="27"/>
        <v/>
      </c>
      <c r="E241" s="99"/>
      <c r="F241" s="26"/>
      <c r="G241" s="99"/>
      <c r="H241" s="42" t="str">
        <f t="shared" si="28"/>
        <v>_</v>
      </c>
      <c r="I241" s="99"/>
      <c r="J241" s="42" t="str">
        <f t="shared" si="29"/>
        <v/>
      </c>
      <c r="K241" s="70"/>
      <c r="L241" s="63"/>
      <c r="M241" s="64"/>
      <c r="N241" s="26"/>
      <c r="O241" s="26"/>
      <c r="P241" s="99"/>
      <c r="Q241" s="94" t="str">
        <f>IF(E241="","",#REF!-J241)</f>
        <v/>
      </c>
      <c r="R241" s="42" t="str">
        <f t="shared" si="30"/>
        <v/>
      </c>
      <c r="S241" s="67" t="str">
        <f>IF(P241="","",VLOOKUP(P241,#REF!,2,0))</f>
        <v/>
      </c>
      <c r="T241" s="23"/>
      <c r="U241" s="23"/>
      <c r="V241" s="41" t="str">
        <f t="shared" si="31"/>
        <v/>
      </c>
      <c r="W241" s="42" t="str">
        <f t="shared" si="32"/>
        <v/>
      </c>
      <c r="X241" s="42" t="str">
        <f t="shared" si="33"/>
        <v/>
      </c>
      <c r="Y241" s="43" t="str">
        <f t="shared" si="34"/>
        <v/>
      </c>
      <c r="Z241" s="23"/>
      <c r="AA241" s="23"/>
      <c r="AB241" s="23"/>
      <c r="AC241" s="23"/>
      <c r="AD241" s="41" t="str">
        <f t="shared" si="35"/>
        <v/>
      </c>
      <c r="AE241" s="88"/>
      <c r="AF241" s="26"/>
      <c r="AG241" s="26"/>
      <c r="AH241" s="26"/>
    </row>
    <row r="242" spans="1:34">
      <c r="A242" s="42">
        <v>239</v>
      </c>
      <c r="B242" s="42" t="s">
        <v>3</v>
      </c>
      <c r="C242" s="99"/>
      <c r="D242" s="42" t="str">
        <f t="shared" si="27"/>
        <v/>
      </c>
      <c r="E242" s="99"/>
      <c r="F242" s="26"/>
      <c r="G242" s="99"/>
      <c r="H242" s="42" t="str">
        <f t="shared" si="28"/>
        <v>_</v>
      </c>
      <c r="I242" s="99"/>
      <c r="J242" s="42" t="str">
        <f t="shared" si="29"/>
        <v/>
      </c>
      <c r="K242" s="70"/>
      <c r="L242" s="63"/>
      <c r="M242" s="64"/>
      <c r="N242" s="26"/>
      <c r="O242" s="26"/>
      <c r="P242" s="99"/>
      <c r="Q242" s="94" t="str">
        <f>IF(E242="","",#REF!-J242)</f>
        <v/>
      </c>
      <c r="R242" s="42" t="str">
        <f t="shared" si="30"/>
        <v/>
      </c>
      <c r="S242" s="67" t="str">
        <f>IF(P242="","",VLOOKUP(P242,#REF!,2,0))</f>
        <v/>
      </c>
      <c r="T242" s="23"/>
      <c r="U242" s="23"/>
      <c r="V242" s="41" t="str">
        <f t="shared" si="31"/>
        <v/>
      </c>
      <c r="W242" s="42" t="str">
        <f t="shared" si="32"/>
        <v/>
      </c>
      <c r="X242" s="42" t="str">
        <f t="shared" si="33"/>
        <v/>
      </c>
      <c r="Y242" s="43" t="str">
        <f t="shared" si="34"/>
        <v/>
      </c>
      <c r="Z242" s="23"/>
      <c r="AA242" s="23"/>
      <c r="AB242" s="23"/>
      <c r="AC242" s="23"/>
      <c r="AD242" s="41" t="str">
        <f t="shared" si="35"/>
        <v/>
      </c>
      <c r="AE242" s="88"/>
      <c r="AF242" s="26"/>
      <c r="AG242" s="26"/>
      <c r="AH242" s="26"/>
    </row>
    <row r="243" spans="1:34">
      <c r="A243" s="42">
        <v>240</v>
      </c>
      <c r="B243" s="42" t="s">
        <v>3</v>
      </c>
      <c r="C243" s="99"/>
      <c r="D243" s="42" t="str">
        <f t="shared" si="27"/>
        <v/>
      </c>
      <c r="E243" s="99"/>
      <c r="F243" s="26"/>
      <c r="G243" s="99"/>
      <c r="H243" s="42" t="str">
        <f t="shared" si="28"/>
        <v>_</v>
      </c>
      <c r="I243" s="99"/>
      <c r="J243" s="42" t="str">
        <f t="shared" si="29"/>
        <v/>
      </c>
      <c r="K243" s="70"/>
      <c r="L243" s="63"/>
      <c r="M243" s="64"/>
      <c r="N243" s="26"/>
      <c r="O243" s="26"/>
      <c r="P243" s="99"/>
      <c r="Q243" s="94" t="str">
        <f>IF(E243="","",#REF!-J243)</f>
        <v/>
      </c>
      <c r="R243" s="42" t="str">
        <f t="shared" si="30"/>
        <v/>
      </c>
      <c r="S243" s="67" t="str">
        <f>IF(P243="","",VLOOKUP(P243,#REF!,2,0))</f>
        <v/>
      </c>
      <c r="T243" s="23"/>
      <c r="U243" s="23"/>
      <c r="V243" s="41" t="str">
        <f t="shared" si="31"/>
        <v/>
      </c>
      <c r="W243" s="42" t="str">
        <f t="shared" si="32"/>
        <v/>
      </c>
      <c r="X243" s="42" t="str">
        <f t="shared" si="33"/>
        <v/>
      </c>
      <c r="Y243" s="43" t="str">
        <f t="shared" si="34"/>
        <v/>
      </c>
      <c r="Z243" s="23"/>
      <c r="AA243" s="23"/>
      <c r="AB243" s="23"/>
      <c r="AC243" s="23"/>
      <c r="AD243" s="41" t="str">
        <f t="shared" si="35"/>
        <v/>
      </c>
      <c r="AE243" s="88"/>
      <c r="AF243" s="26"/>
      <c r="AG243" s="26"/>
      <c r="AH243" s="26"/>
    </row>
    <row r="244" spans="1:34">
      <c r="A244" s="42">
        <v>241</v>
      </c>
      <c r="B244" s="42" t="s">
        <v>3</v>
      </c>
      <c r="C244" s="99"/>
      <c r="D244" s="42" t="str">
        <f t="shared" si="27"/>
        <v/>
      </c>
      <c r="E244" s="99"/>
      <c r="F244" s="26"/>
      <c r="G244" s="99"/>
      <c r="H244" s="42" t="str">
        <f t="shared" si="28"/>
        <v>_</v>
      </c>
      <c r="I244" s="99"/>
      <c r="J244" s="42" t="str">
        <f t="shared" si="29"/>
        <v/>
      </c>
      <c r="K244" s="70"/>
      <c r="L244" s="63"/>
      <c r="M244" s="64"/>
      <c r="N244" s="26"/>
      <c r="O244" s="26"/>
      <c r="P244" s="99"/>
      <c r="Q244" s="94" t="str">
        <f>IF(E244="","",#REF!-J244)</f>
        <v/>
      </c>
      <c r="R244" s="42" t="str">
        <f t="shared" si="30"/>
        <v/>
      </c>
      <c r="S244" s="67" t="str">
        <f>IF(P244="","",VLOOKUP(P244,#REF!,2,0))</f>
        <v/>
      </c>
      <c r="T244" s="23"/>
      <c r="U244" s="23"/>
      <c r="V244" s="41" t="str">
        <f t="shared" si="31"/>
        <v/>
      </c>
      <c r="W244" s="42" t="str">
        <f t="shared" si="32"/>
        <v/>
      </c>
      <c r="X244" s="42" t="str">
        <f t="shared" si="33"/>
        <v/>
      </c>
      <c r="Y244" s="43" t="str">
        <f t="shared" si="34"/>
        <v/>
      </c>
      <c r="Z244" s="23"/>
      <c r="AA244" s="23"/>
      <c r="AB244" s="23"/>
      <c r="AC244" s="23"/>
      <c r="AD244" s="41" t="str">
        <f t="shared" si="35"/>
        <v/>
      </c>
      <c r="AE244" s="88"/>
      <c r="AF244" s="26"/>
      <c r="AG244" s="26"/>
      <c r="AH244" s="26"/>
    </row>
    <row r="245" spans="1:34">
      <c r="A245" s="42">
        <v>242</v>
      </c>
      <c r="B245" s="42" t="s">
        <v>3</v>
      </c>
      <c r="C245" s="99"/>
      <c r="D245" s="42" t="str">
        <f t="shared" si="27"/>
        <v/>
      </c>
      <c r="E245" s="99"/>
      <c r="F245" s="26"/>
      <c r="G245" s="99"/>
      <c r="H245" s="42" t="str">
        <f t="shared" si="28"/>
        <v>_</v>
      </c>
      <c r="I245" s="99"/>
      <c r="J245" s="42" t="str">
        <f t="shared" si="29"/>
        <v/>
      </c>
      <c r="K245" s="70"/>
      <c r="L245" s="63"/>
      <c r="M245" s="64"/>
      <c r="N245" s="26"/>
      <c r="O245" s="26"/>
      <c r="P245" s="99"/>
      <c r="Q245" s="94" t="str">
        <f>IF(E245="","",#REF!-J245)</f>
        <v/>
      </c>
      <c r="R245" s="42" t="str">
        <f t="shared" si="30"/>
        <v/>
      </c>
      <c r="S245" s="67" t="str">
        <f>IF(P245="","",VLOOKUP(P245,#REF!,2,0))</f>
        <v/>
      </c>
      <c r="T245" s="23"/>
      <c r="U245" s="23"/>
      <c r="V245" s="41" t="str">
        <f t="shared" si="31"/>
        <v/>
      </c>
      <c r="W245" s="42" t="str">
        <f t="shared" si="32"/>
        <v/>
      </c>
      <c r="X245" s="42" t="str">
        <f t="shared" si="33"/>
        <v/>
      </c>
      <c r="Y245" s="43" t="str">
        <f t="shared" si="34"/>
        <v/>
      </c>
      <c r="Z245" s="23"/>
      <c r="AA245" s="23"/>
      <c r="AB245" s="23"/>
      <c r="AC245" s="23"/>
      <c r="AD245" s="41" t="str">
        <f t="shared" si="35"/>
        <v/>
      </c>
      <c r="AE245" s="88"/>
      <c r="AF245" s="26"/>
      <c r="AG245" s="26"/>
      <c r="AH245" s="26"/>
    </row>
    <row r="246" spans="1:34">
      <c r="A246" s="42">
        <v>243</v>
      </c>
      <c r="B246" s="42" t="s">
        <v>3</v>
      </c>
      <c r="C246" s="99"/>
      <c r="D246" s="42" t="str">
        <f t="shared" si="27"/>
        <v/>
      </c>
      <c r="E246" s="99"/>
      <c r="F246" s="26"/>
      <c r="G246" s="99"/>
      <c r="H246" s="42" t="str">
        <f t="shared" si="28"/>
        <v>_</v>
      </c>
      <c r="I246" s="99"/>
      <c r="J246" s="42" t="str">
        <f t="shared" si="29"/>
        <v/>
      </c>
      <c r="K246" s="70"/>
      <c r="L246" s="63"/>
      <c r="M246" s="64"/>
      <c r="N246" s="26"/>
      <c r="O246" s="26"/>
      <c r="P246" s="99"/>
      <c r="Q246" s="94" t="str">
        <f>IF(E246="","",#REF!-J246)</f>
        <v/>
      </c>
      <c r="R246" s="42" t="str">
        <f t="shared" si="30"/>
        <v/>
      </c>
      <c r="S246" s="67" t="str">
        <f>IF(P246="","",VLOOKUP(P246,#REF!,2,0))</f>
        <v/>
      </c>
      <c r="T246" s="23"/>
      <c r="U246" s="23"/>
      <c r="V246" s="41" t="str">
        <f t="shared" si="31"/>
        <v/>
      </c>
      <c r="W246" s="42" t="str">
        <f t="shared" si="32"/>
        <v/>
      </c>
      <c r="X246" s="42" t="str">
        <f t="shared" si="33"/>
        <v/>
      </c>
      <c r="Y246" s="43" t="str">
        <f t="shared" si="34"/>
        <v/>
      </c>
      <c r="Z246" s="23"/>
      <c r="AA246" s="23"/>
      <c r="AB246" s="23"/>
      <c r="AC246" s="23"/>
      <c r="AD246" s="41" t="str">
        <f t="shared" si="35"/>
        <v/>
      </c>
      <c r="AE246" s="88"/>
      <c r="AF246" s="26"/>
      <c r="AG246" s="26"/>
      <c r="AH246" s="26"/>
    </row>
    <row r="247" spans="1:34">
      <c r="A247" s="42">
        <v>244</v>
      </c>
      <c r="B247" s="42" t="s">
        <v>3</v>
      </c>
      <c r="C247" s="99"/>
      <c r="D247" s="42" t="str">
        <f t="shared" si="27"/>
        <v/>
      </c>
      <c r="E247" s="99"/>
      <c r="F247" s="26"/>
      <c r="G247" s="99"/>
      <c r="H247" s="42" t="str">
        <f t="shared" si="28"/>
        <v>_</v>
      </c>
      <c r="I247" s="99"/>
      <c r="J247" s="42" t="str">
        <f t="shared" si="29"/>
        <v/>
      </c>
      <c r="K247" s="70"/>
      <c r="L247" s="63"/>
      <c r="M247" s="64"/>
      <c r="N247" s="26"/>
      <c r="O247" s="26"/>
      <c r="P247" s="99"/>
      <c r="Q247" s="94" t="str">
        <f>IF(E247="","",#REF!-J247)</f>
        <v/>
      </c>
      <c r="R247" s="42" t="str">
        <f t="shared" si="30"/>
        <v/>
      </c>
      <c r="S247" s="67" t="str">
        <f>IF(P247="","",VLOOKUP(P247,#REF!,2,0))</f>
        <v/>
      </c>
      <c r="T247" s="23"/>
      <c r="U247" s="23"/>
      <c r="V247" s="41" t="str">
        <f t="shared" si="31"/>
        <v/>
      </c>
      <c r="W247" s="42" t="str">
        <f t="shared" si="32"/>
        <v/>
      </c>
      <c r="X247" s="42" t="str">
        <f t="shared" si="33"/>
        <v/>
      </c>
      <c r="Y247" s="43" t="str">
        <f t="shared" si="34"/>
        <v/>
      </c>
      <c r="Z247" s="23"/>
      <c r="AA247" s="23"/>
      <c r="AB247" s="23"/>
      <c r="AC247" s="23"/>
      <c r="AD247" s="41" t="str">
        <f t="shared" si="35"/>
        <v/>
      </c>
      <c r="AE247" s="88"/>
      <c r="AF247" s="26"/>
      <c r="AG247" s="26"/>
      <c r="AH247" s="26"/>
    </row>
    <row r="248" spans="1:34">
      <c r="A248" s="42">
        <v>245</v>
      </c>
      <c r="B248" s="42" t="s">
        <v>3</v>
      </c>
      <c r="C248" s="99"/>
      <c r="D248" s="42" t="str">
        <f t="shared" si="27"/>
        <v/>
      </c>
      <c r="E248" s="99"/>
      <c r="F248" s="26"/>
      <c r="G248" s="99"/>
      <c r="H248" s="42" t="str">
        <f t="shared" si="28"/>
        <v>_</v>
      </c>
      <c r="I248" s="99"/>
      <c r="J248" s="42" t="str">
        <f t="shared" si="29"/>
        <v/>
      </c>
      <c r="K248" s="70"/>
      <c r="L248" s="63"/>
      <c r="M248" s="64"/>
      <c r="N248" s="26"/>
      <c r="O248" s="26"/>
      <c r="P248" s="99"/>
      <c r="Q248" s="94" t="str">
        <f>IF(E248="","",#REF!-J248)</f>
        <v/>
      </c>
      <c r="R248" s="42" t="str">
        <f t="shared" si="30"/>
        <v/>
      </c>
      <c r="S248" s="67" t="str">
        <f>IF(P248="","",VLOOKUP(P248,#REF!,2,0))</f>
        <v/>
      </c>
      <c r="T248" s="23"/>
      <c r="U248" s="23"/>
      <c r="V248" s="41" t="str">
        <f t="shared" si="31"/>
        <v/>
      </c>
      <c r="W248" s="42" t="str">
        <f t="shared" si="32"/>
        <v/>
      </c>
      <c r="X248" s="42" t="str">
        <f t="shared" si="33"/>
        <v/>
      </c>
      <c r="Y248" s="43" t="str">
        <f t="shared" si="34"/>
        <v/>
      </c>
      <c r="Z248" s="23"/>
      <c r="AA248" s="23"/>
      <c r="AB248" s="23"/>
      <c r="AC248" s="23"/>
      <c r="AD248" s="41" t="str">
        <f t="shared" si="35"/>
        <v/>
      </c>
      <c r="AE248" s="88"/>
      <c r="AF248" s="26"/>
      <c r="AG248" s="26"/>
      <c r="AH248" s="26"/>
    </row>
    <row r="249" spans="1:34">
      <c r="A249" s="42">
        <v>246</v>
      </c>
      <c r="B249" s="42" t="s">
        <v>3</v>
      </c>
      <c r="C249" s="99"/>
      <c r="D249" s="42" t="str">
        <f t="shared" si="27"/>
        <v/>
      </c>
      <c r="E249" s="99"/>
      <c r="F249" s="26"/>
      <c r="G249" s="99"/>
      <c r="H249" s="42" t="str">
        <f t="shared" si="28"/>
        <v>_</v>
      </c>
      <c r="I249" s="99"/>
      <c r="J249" s="42" t="str">
        <f t="shared" si="29"/>
        <v/>
      </c>
      <c r="K249" s="70"/>
      <c r="L249" s="63"/>
      <c r="M249" s="64"/>
      <c r="N249" s="26"/>
      <c r="O249" s="26"/>
      <c r="P249" s="99"/>
      <c r="Q249" s="94" t="str">
        <f>IF(E249="","",#REF!-J249)</f>
        <v/>
      </c>
      <c r="R249" s="42" t="str">
        <f t="shared" si="30"/>
        <v/>
      </c>
      <c r="S249" s="67" t="str">
        <f>IF(P249="","",VLOOKUP(P249,#REF!,2,0))</f>
        <v/>
      </c>
      <c r="T249" s="23"/>
      <c r="U249" s="23"/>
      <c r="V249" s="41" t="str">
        <f t="shared" si="31"/>
        <v/>
      </c>
      <c r="W249" s="42" t="str">
        <f t="shared" si="32"/>
        <v/>
      </c>
      <c r="X249" s="42" t="str">
        <f t="shared" si="33"/>
        <v/>
      </c>
      <c r="Y249" s="43" t="str">
        <f t="shared" si="34"/>
        <v/>
      </c>
      <c r="Z249" s="23"/>
      <c r="AA249" s="23"/>
      <c r="AB249" s="23"/>
      <c r="AC249" s="23"/>
      <c r="AD249" s="41" t="str">
        <f t="shared" si="35"/>
        <v/>
      </c>
      <c r="AE249" s="88"/>
      <c r="AF249" s="26"/>
      <c r="AG249" s="26"/>
      <c r="AH249" s="26"/>
    </row>
    <row r="250" spans="1:34">
      <c r="A250" s="42">
        <v>247</v>
      </c>
      <c r="B250" s="42" t="s">
        <v>3</v>
      </c>
      <c r="C250" s="99"/>
      <c r="D250" s="42" t="str">
        <f t="shared" si="27"/>
        <v/>
      </c>
      <c r="E250" s="99"/>
      <c r="F250" s="26"/>
      <c r="G250" s="99"/>
      <c r="H250" s="42" t="str">
        <f t="shared" si="28"/>
        <v>_</v>
      </c>
      <c r="I250" s="99"/>
      <c r="J250" s="42" t="str">
        <f t="shared" si="29"/>
        <v/>
      </c>
      <c r="K250" s="70"/>
      <c r="L250" s="63"/>
      <c r="M250" s="64"/>
      <c r="N250" s="26"/>
      <c r="O250" s="26"/>
      <c r="P250" s="99"/>
      <c r="Q250" s="94" t="str">
        <f>IF(E250="","",#REF!-J250)</f>
        <v/>
      </c>
      <c r="R250" s="42" t="str">
        <f t="shared" si="30"/>
        <v/>
      </c>
      <c r="S250" s="67" t="str">
        <f>IF(P250="","",VLOOKUP(P250,#REF!,2,0))</f>
        <v/>
      </c>
      <c r="T250" s="23"/>
      <c r="U250" s="23"/>
      <c r="V250" s="41" t="str">
        <f t="shared" si="31"/>
        <v/>
      </c>
      <c r="W250" s="42" t="str">
        <f t="shared" si="32"/>
        <v/>
      </c>
      <c r="X250" s="42" t="str">
        <f t="shared" si="33"/>
        <v/>
      </c>
      <c r="Y250" s="43" t="str">
        <f t="shared" si="34"/>
        <v/>
      </c>
      <c r="Z250" s="23"/>
      <c r="AA250" s="23"/>
      <c r="AB250" s="23"/>
      <c r="AC250" s="23"/>
      <c r="AD250" s="41" t="str">
        <f t="shared" si="35"/>
        <v/>
      </c>
      <c r="AE250" s="88"/>
      <c r="AF250" s="26"/>
      <c r="AG250" s="26"/>
      <c r="AH250" s="26"/>
    </row>
    <row r="251" spans="1:34">
      <c r="A251" s="42">
        <v>248</v>
      </c>
      <c r="B251" s="42" t="s">
        <v>3</v>
      </c>
      <c r="C251" s="99"/>
      <c r="D251" s="42" t="str">
        <f t="shared" si="27"/>
        <v/>
      </c>
      <c r="E251" s="99"/>
      <c r="F251" s="26"/>
      <c r="G251" s="99"/>
      <c r="H251" s="42" t="str">
        <f t="shared" si="28"/>
        <v>_</v>
      </c>
      <c r="I251" s="99"/>
      <c r="J251" s="42" t="str">
        <f t="shared" si="29"/>
        <v/>
      </c>
      <c r="K251" s="70"/>
      <c r="L251" s="63"/>
      <c r="M251" s="64"/>
      <c r="N251" s="26"/>
      <c r="O251" s="26"/>
      <c r="P251" s="99"/>
      <c r="Q251" s="94" t="str">
        <f>IF(E251="","",#REF!-J251)</f>
        <v/>
      </c>
      <c r="R251" s="42" t="str">
        <f t="shared" si="30"/>
        <v/>
      </c>
      <c r="S251" s="67" t="str">
        <f>IF(P251="","",VLOOKUP(P251,#REF!,2,0))</f>
        <v/>
      </c>
      <c r="T251" s="23"/>
      <c r="U251" s="23"/>
      <c r="V251" s="41" t="str">
        <f t="shared" si="31"/>
        <v/>
      </c>
      <c r="W251" s="42" t="str">
        <f t="shared" si="32"/>
        <v/>
      </c>
      <c r="X251" s="42" t="str">
        <f t="shared" si="33"/>
        <v/>
      </c>
      <c r="Y251" s="43" t="str">
        <f t="shared" si="34"/>
        <v/>
      </c>
      <c r="Z251" s="23"/>
      <c r="AA251" s="23"/>
      <c r="AB251" s="23"/>
      <c r="AC251" s="23"/>
      <c r="AD251" s="41" t="str">
        <f t="shared" si="35"/>
        <v/>
      </c>
      <c r="AE251" s="88"/>
      <c r="AF251" s="26"/>
      <c r="AG251" s="26"/>
      <c r="AH251" s="26"/>
    </row>
    <row r="252" spans="1:34">
      <c r="A252" s="42">
        <v>249</v>
      </c>
      <c r="B252" s="42" t="s">
        <v>3</v>
      </c>
      <c r="C252" s="99"/>
      <c r="D252" s="42" t="str">
        <f t="shared" si="27"/>
        <v/>
      </c>
      <c r="E252" s="99"/>
      <c r="F252" s="26"/>
      <c r="G252" s="99"/>
      <c r="H252" s="42" t="str">
        <f t="shared" si="28"/>
        <v>_</v>
      </c>
      <c r="I252" s="99"/>
      <c r="J252" s="42" t="str">
        <f t="shared" si="29"/>
        <v/>
      </c>
      <c r="K252" s="70"/>
      <c r="L252" s="63"/>
      <c r="M252" s="64"/>
      <c r="N252" s="26"/>
      <c r="O252" s="26"/>
      <c r="P252" s="99"/>
      <c r="Q252" s="94" t="str">
        <f>IF(E252="","",#REF!-J252)</f>
        <v/>
      </c>
      <c r="R252" s="42" t="str">
        <f t="shared" si="30"/>
        <v/>
      </c>
      <c r="S252" s="67" t="str">
        <f>IF(P252="","",VLOOKUP(P252,#REF!,2,0))</f>
        <v/>
      </c>
      <c r="T252" s="23"/>
      <c r="U252" s="23"/>
      <c r="V252" s="41" t="str">
        <f t="shared" si="31"/>
        <v/>
      </c>
      <c r="W252" s="42" t="str">
        <f t="shared" si="32"/>
        <v/>
      </c>
      <c r="X252" s="42" t="str">
        <f t="shared" si="33"/>
        <v/>
      </c>
      <c r="Y252" s="43" t="str">
        <f t="shared" si="34"/>
        <v/>
      </c>
      <c r="Z252" s="23"/>
      <c r="AA252" s="23"/>
      <c r="AB252" s="23"/>
      <c r="AC252" s="23"/>
      <c r="AD252" s="41" t="str">
        <f t="shared" si="35"/>
        <v/>
      </c>
      <c r="AE252" s="88"/>
      <c r="AF252" s="26"/>
      <c r="AG252" s="26"/>
      <c r="AH252" s="26"/>
    </row>
    <row r="253" spans="1:34">
      <c r="A253" s="42">
        <v>250</v>
      </c>
      <c r="B253" s="42" t="s">
        <v>3</v>
      </c>
      <c r="C253" s="99"/>
      <c r="D253" s="42" t="str">
        <f t="shared" si="27"/>
        <v/>
      </c>
      <c r="E253" s="99"/>
      <c r="F253" s="26"/>
      <c r="G253" s="99"/>
      <c r="H253" s="42" t="str">
        <f t="shared" si="28"/>
        <v>_</v>
      </c>
      <c r="I253" s="99"/>
      <c r="J253" s="42" t="str">
        <f t="shared" si="29"/>
        <v/>
      </c>
      <c r="K253" s="70"/>
      <c r="L253" s="63"/>
      <c r="M253" s="64"/>
      <c r="N253" s="26"/>
      <c r="O253" s="26"/>
      <c r="P253" s="99"/>
      <c r="Q253" s="94" t="str">
        <f>IF(E253="","",#REF!-J253)</f>
        <v/>
      </c>
      <c r="R253" s="42" t="str">
        <f t="shared" si="30"/>
        <v/>
      </c>
      <c r="S253" s="67" t="str">
        <f>IF(P253="","",VLOOKUP(P253,#REF!,2,0))</f>
        <v/>
      </c>
      <c r="T253" s="23"/>
      <c r="U253" s="23"/>
      <c r="V253" s="41" t="str">
        <f t="shared" si="31"/>
        <v/>
      </c>
      <c r="W253" s="42" t="str">
        <f t="shared" si="32"/>
        <v/>
      </c>
      <c r="X253" s="42" t="str">
        <f t="shared" si="33"/>
        <v/>
      </c>
      <c r="Y253" s="43" t="str">
        <f t="shared" si="34"/>
        <v/>
      </c>
      <c r="Z253" s="23"/>
      <c r="AA253" s="23"/>
      <c r="AB253" s="23"/>
      <c r="AC253" s="23"/>
      <c r="AD253" s="41" t="str">
        <f t="shared" si="35"/>
        <v/>
      </c>
      <c r="AE253" s="88"/>
      <c r="AF253" s="26"/>
      <c r="AG253" s="26"/>
      <c r="AH253" s="26"/>
    </row>
    <row r="254" spans="1:34">
      <c r="A254" s="42">
        <v>251</v>
      </c>
      <c r="B254" s="42" t="s">
        <v>3</v>
      </c>
      <c r="C254" s="99"/>
      <c r="D254" s="42" t="str">
        <f t="shared" si="27"/>
        <v/>
      </c>
      <c r="E254" s="99"/>
      <c r="F254" s="26"/>
      <c r="G254" s="99"/>
      <c r="H254" s="42" t="str">
        <f t="shared" si="28"/>
        <v>_</v>
      </c>
      <c r="I254" s="99"/>
      <c r="J254" s="42" t="str">
        <f t="shared" si="29"/>
        <v/>
      </c>
      <c r="K254" s="70"/>
      <c r="L254" s="63"/>
      <c r="M254" s="64"/>
      <c r="N254" s="26"/>
      <c r="O254" s="26"/>
      <c r="P254" s="99"/>
      <c r="Q254" s="94" t="str">
        <f>IF(E254="","",#REF!-J254)</f>
        <v/>
      </c>
      <c r="R254" s="42" t="str">
        <f t="shared" si="30"/>
        <v/>
      </c>
      <c r="S254" s="67" t="str">
        <f>IF(P254="","",VLOOKUP(P254,#REF!,2,0))</f>
        <v/>
      </c>
      <c r="T254" s="23"/>
      <c r="U254" s="23"/>
      <c r="V254" s="41" t="str">
        <f t="shared" si="31"/>
        <v/>
      </c>
      <c r="W254" s="42" t="str">
        <f t="shared" si="32"/>
        <v/>
      </c>
      <c r="X254" s="42" t="str">
        <f t="shared" si="33"/>
        <v/>
      </c>
      <c r="Y254" s="43" t="str">
        <f t="shared" si="34"/>
        <v/>
      </c>
      <c r="Z254" s="23"/>
      <c r="AA254" s="23"/>
      <c r="AB254" s="23"/>
      <c r="AC254" s="23"/>
      <c r="AD254" s="41" t="str">
        <f t="shared" si="35"/>
        <v/>
      </c>
      <c r="AE254" s="88"/>
      <c r="AF254" s="26"/>
      <c r="AG254" s="26"/>
      <c r="AH254" s="26"/>
    </row>
    <row r="255" spans="1:34">
      <c r="A255" s="42">
        <v>252</v>
      </c>
      <c r="B255" s="42" t="s">
        <v>3</v>
      </c>
      <c r="C255" s="99"/>
      <c r="D255" s="42" t="str">
        <f t="shared" si="27"/>
        <v/>
      </c>
      <c r="E255" s="99"/>
      <c r="F255" s="26"/>
      <c r="G255" s="99"/>
      <c r="H255" s="42" t="str">
        <f t="shared" si="28"/>
        <v>_</v>
      </c>
      <c r="I255" s="99"/>
      <c r="J255" s="42" t="str">
        <f t="shared" si="29"/>
        <v/>
      </c>
      <c r="K255" s="70"/>
      <c r="L255" s="63"/>
      <c r="M255" s="64"/>
      <c r="N255" s="26"/>
      <c r="O255" s="26"/>
      <c r="P255" s="99"/>
      <c r="Q255" s="94" t="str">
        <f>IF(E255="","",#REF!-J255)</f>
        <v/>
      </c>
      <c r="R255" s="42" t="str">
        <f t="shared" si="30"/>
        <v/>
      </c>
      <c r="S255" s="67" t="str">
        <f>IF(P255="","",VLOOKUP(P255,#REF!,2,0))</f>
        <v/>
      </c>
      <c r="T255" s="23"/>
      <c r="U255" s="23"/>
      <c r="V255" s="41" t="str">
        <f t="shared" si="31"/>
        <v/>
      </c>
      <c r="W255" s="42" t="str">
        <f t="shared" si="32"/>
        <v/>
      </c>
      <c r="X255" s="42" t="str">
        <f t="shared" si="33"/>
        <v/>
      </c>
      <c r="Y255" s="43" t="str">
        <f t="shared" si="34"/>
        <v/>
      </c>
      <c r="Z255" s="23"/>
      <c r="AA255" s="23"/>
      <c r="AB255" s="23"/>
      <c r="AC255" s="23"/>
      <c r="AD255" s="41" t="str">
        <f t="shared" si="35"/>
        <v/>
      </c>
      <c r="AE255" s="88"/>
      <c r="AF255" s="26"/>
      <c r="AG255" s="26"/>
      <c r="AH255" s="26"/>
    </row>
    <row r="256" spans="1:34">
      <c r="A256" s="42">
        <v>253</v>
      </c>
      <c r="B256" s="42" t="s">
        <v>3</v>
      </c>
      <c r="C256" s="99"/>
      <c r="D256" s="42" t="str">
        <f t="shared" si="27"/>
        <v/>
      </c>
      <c r="E256" s="99"/>
      <c r="F256" s="26"/>
      <c r="G256" s="99"/>
      <c r="H256" s="42" t="str">
        <f t="shared" si="28"/>
        <v>_</v>
      </c>
      <c r="I256" s="99"/>
      <c r="J256" s="42" t="str">
        <f t="shared" si="29"/>
        <v/>
      </c>
      <c r="K256" s="70"/>
      <c r="L256" s="63"/>
      <c r="M256" s="64"/>
      <c r="N256" s="26"/>
      <c r="O256" s="26"/>
      <c r="P256" s="99"/>
      <c r="Q256" s="94" t="str">
        <f>IF(E256="","",#REF!-J256)</f>
        <v/>
      </c>
      <c r="R256" s="42" t="str">
        <f t="shared" si="30"/>
        <v/>
      </c>
      <c r="S256" s="67" t="str">
        <f>IF(P256="","",VLOOKUP(P256,#REF!,2,0))</f>
        <v/>
      </c>
      <c r="T256" s="23"/>
      <c r="U256" s="23"/>
      <c r="V256" s="41" t="str">
        <f t="shared" si="31"/>
        <v/>
      </c>
      <c r="W256" s="42" t="str">
        <f t="shared" si="32"/>
        <v/>
      </c>
      <c r="X256" s="42" t="str">
        <f t="shared" si="33"/>
        <v/>
      </c>
      <c r="Y256" s="43" t="str">
        <f t="shared" si="34"/>
        <v/>
      </c>
      <c r="Z256" s="23"/>
      <c r="AA256" s="23"/>
      <c r="AB256" s="23"/>
      <c r="AC256" s="23"/>
      <c r="AD256" s="41" t="str">
        <f t="shared" si="35"/>
        <v/>
      </c>
      <c r="AE256" s="88"/>
      <c r="AF256" s="26"/>
      <c r="AG256" s="26"/>
      <c r="AH256" s="26"/>
    </row>
    <row r="257" spans="1:34">
      <c r="A257" s="42">
        <v>254</v>
      </c>
      <c r="B257" s="42" t="s">
        <v>3</v>
      </c>
      <c r="C257" s="99"/>
      <c r="D257" s="42" t="str">
        <f t="shared" si="27"/>
        <v/>
      </c>
      <c r="E257" s="99"/>
      <c r="F257" s="26"/>
      <c r="G257" s="99"/>
      <c r="H257" s="42" t="str">
        <f t="shared" si="28"/>
        <v>_</v>
      </c>
      <c r="I257" s="99"/>
      <c r="J257" s="42" t="str">
        <f t="shared" si="29"/>
        <v/>
      </c>
      <c r="K257" s="70"/>
      <c r="L257" s="63"/>
      <c r="M257" s="64"/>
      <c r="N257" s="26"/>
      <c r="O257" s="26"/>
      <c r="P257" s="99"/>
      <c r="Q257" s="94" t="str">
        <f>IF(E257="","",#REF!-J257)</f>
        <v/>
      </c>
      <c r="R257" s="42" t="str">
        <f t="shared" si="30"/>
        <v/>
      </c>
      <c r="S257" s="67" t="str">
        <f>IF(P257="","",VLOOKUP(P257,#REF!,2,0))</f>
        <v/>
      </c>
      <c r="T257" s="23"/>
      <c r="U257" s="23"/>
      <c r="V257" s="41" t="str">
        <f t="shared" si="31"/>
        <v/>
      </c>
      <c r="W257" s="42" t="str">
        <f t="shared" si="32"/>
        <v/>
      </c>
      <c r="X257" s="42" t="str">
        <f t="shared" si="33"/>
        <v/>
      </c>
      <c r="Y257" s="43" t="str">
        <f t="shared" si="34"/>
        <v/>
      </c>
      <c r="Z257" s="23"/>
      <c r="AA257" s="23"/>
      <c r="AB257" s="23"/>
      <c r="AC257" s="23"/>
      <c r="AD257" s="41" t="str">
        <f t="shared" si="35"/>
        <v/>
      </c>
      <c r="AE257" s="88"/>
      <c r="AF257" s="26"/>
      <c r="AG257" s="26"/>
      <c r="AH257" s="26"/>
    </row>
    <row r="258" spans="1:34">
      <c r="A258" s="42">
        <v>255</v>
      </c>
      <c r="B258" s="42" t="s">
        <v>3</v>
      </c>
      <c r="C258" s="99"/>
      <c r="D258" s="42" t="str">
        <f t="shared" si="27"/>
        <v/>
      </c>
      <c r="E258" s="99"/>
      <c r="F258" s="26"/>
      <c r="G258" s="99"/>
      <c r="H258" s="42" t="str">
        <f t="shared" si="28"/>
        <v>_</v>
      </c>
      <c r="I258" s="99"/>
      <c r="J258" s="42" t="str">
        <f t="shared" si="29"/>
        <v/>
      </c>
      <c r="K258" s="70"/>
      <c r="L258" s="63"/>
      <c r="M258" s="64"/>
      <c r="N258" s="26"/>
      <c r="O258" s="26"/>
      <c r="P258" s="99"/>
      <c r="Q258" s="94" t="str">
        <f>IF(E258="","",#REF!-J258)</f>
        <v/>
      </c>
      <c r="R258" s="42" t="str">
        <f t="shared" si="30"/>
        <v/>
      </c>
      <c r="S258" s="67" t="str">
        <f>IF(P258="","",VLOOKUP(P258,#REF!,2,0))</f>
        <v/>
      </c>
      <c r="T258" s="23"/>
      <c r="U258" s="23"/>
      <c r="V258" s="41" t="str">
        <f t="shared" si="31"/>
        <v/>
      </c>
      <c r="W258" s="42" t="str">
        <f t="shared" si="32"/>
        <v/>
      </c>
      <c r="X258" s="42" t="str">
        <f t="shared" si="33"/>
        <v/>
      </c>
      <c r="Y258" s="43" t="str">
        <f t="shared" si="34"/>
        <v/>
      </c>
      <c r="Z258" s="23"/>
      <c r="AA258" s="23"/>
      <c r="AB258" s="23"/>
      <c r="AC258" s="23"/>
      <c r="AD258" s="41" t="str">
        <f t="shared" si="35"/>
        <v/>
      </c>
      <c r="AE258" s="88"/>
      <c r="AF258" s="26"/>
      <c r="AG258" s="26"/>
      <c r="AH258" s="26"/>
    </row>
    <row r="259" spans="1:34">
      <c r="A259" s="42">
        <v>256</v>
      </c>
      <c r="B259" s="42" t="s">
        <v>3</v>
      </c>
      <c r="C259" s="99"/>
      <c r="D259" s="42" t="str">
        <f t="shared" si="27"/>
        <v/>
      </c>
      <c r="E259" s="99"/>
      <c r="F259" s="26"/>
      <c r="G259" s="99"/>
      <c r="H259" s="42" t="str">
        <f t="shared" si="28"/>
        <v>_</v>
      </c>
      <c r="I259" s="99"/>
      <c r="J259" s="42" t="str">
        <f t="shared" si="29"/>
        <v/>
      </c>
      <c r="K259" s="70"/>
      <c r="L259" s="63"/>
      <c r="M259" s="64"/>
      <c r="N259" s="26"/>
      <c r="O259" s="26"/>
      <c r="P259" s="99"/>
      <c r="Q259" s="94" t="str">
        <f>IF(E259="","",#REF!-J259)</f>
        <v/>
      </c>
      <c r="R259" s="42" t="str">
        <f t="shared" si="30"/>
        <v/>
      </c>
      <c r="S259" s="67" t="str">
        <f>IF(P259="","",VLOOKUP(P259,#REF!,2,0))</f>
        <v/>
      </c>
      <c r="T259" s="23"/>
      <c r="U259" s="23"/>
      <c r="V259" s="41" t="str">
        <f t="shared" si="31"/>
        <v/>
      </c>
      <c r="W259" s="42" t="str">
        <f t="shared" si="32"/>
        <v/>
      </c>
      <c r="X259" s="42" t="str">
        <f t="shared" si="33"/>
        <v/>
      </c>
      <c r="Y259" s="43" t="str">
        <f t="shared" si="34"/>
        <v/>
      </c>
      <c r="Z259" s="23"/>
      <c r="AA259" s="23"/>
      <c r="AB259" s="23"/>
      <c r="AC259" s="23"/>
      <c r="AD259" s="41" t="str">
        <f t="shared" si="35"/>
        <v/>
      </c>
      <c r="AE259" s="88"/>
      <c r="AF259" s="26"/>
      <c r="AG259" s="26"/>
      <c r="AH259" s="26"/>
    </row>
    <row r="260" spans="1:34">
      <c r="A260" s="42">
        <v>257</v>
      </c>
      <c r="B260" s="42" t="s">
        <v>3</v>
      </c>
      <c r="C260" s="99"/>
      <c r="D260" s="42" t="str">
        <f t="shared" si="27"/>
        <v/>
      </c>
      <c r="E260" s="99"/>
      <c r="F260" s="26"/>
      <c r="G260" s="99"/>
      <c r="H260" s="42" t="str">
        <f t="shared" si="28"/>
        <v>_</v>
      </c>
      <c r="I260" s="99"/>
      <c r="J260" s="42" t="str">
        <f t="shared" si="29"/>
        <v/>
      </c>
      <c r="K260" s="70"/>
      <c r="L260" s="63"/>
      <c r="M260" s="64"/>
      <c r="N260" s="26"/>
      <c r="O260" s="26"/>
      <c r="P260" s="99"/>
      <c r="Q260" s="94" t="str">
        <f>IF(E260="","",#REF!-J260)</f>
        <v/>
      </c>
      <c r="R260" s="42" t="str">
        <f t="shared" si="30"/>
        <v/>
      </c>
      <c r="S260" s="67" t="str">
        <f>IF(P260="","",VLOOKUP(P260,#REF!,2,0))</f>
        <v/>
      </c>
      <c r="T260" s="23"/>
      <c r="U260" s="23"/>
      <c r="V260" s="41" t="str">
        <f t="shared" si="31"/>
        <v/>
      </c>
      <c r="W260" s="42" t="str">
        <f t="shared" si="32"/>
        <v/>
      </c>
      <c r="X260" s="42" t="str">
        <f t="shared" si="33"/>
        <v/>
      </c>
      <c r="Y260" s="43" t="str">
        <f t="shared" si="34"/>
        <v/>
      </c>
      <c r="Z260" s="23"/>
      <c r="AA260" s="23"/>
      <c r="AB260" s="23"/>
      <c r="AC260" s="23"/>
      <c r="AD260" s="41" t="str">
        <f t="shared" si="35"/>
        <v/>
      </c>
      <c r="AE260" s="88"/>
      <c r="AF260" s="26"/>
      <c r="AG260" s="26"/>
      <c r="AH260" s="26"/>
    </row>
    <row r="261" spans="1:34">
      <c r="A261" s="42">
        <v>258</v>
      </c>
      <c r="B261" s="42" t="s">
        <v>3</v>
      </c>
      <c r="C261" s="99"/>
      <c r="D261" s="42" t="str">
        <f t="shared" ref="D261:D324" si="36">IF(K261="","",C261&amp;"_"&amp;K261)</f>
        <v/>
      </c>
      <c r="E261" s="99"/>
      <c r="F261" s="26"/>
      <c r="G261" s="99"/>
      <c r="H261" s="42" t="str">
        <f t="shared" ref="H261:H324" si="37">C261&amp;"_"&amp;G261</f>
        <v>_</v>
      </c>
      <c r="I261" s="99"/>
      <c r="J261" s="42" t="str">
        <f t="shared" ref="J261:J324" si="38">IF(I261="","",IF(MONTH(I261)&lt;=3,YEAR(I261)-1,YEAR(I261)))</f>
        <v/>
      </c>
      <c r="K261" s="70"/>
      <c r="L261" s="63"/>
      <c r="M261" s="64"/>
      <c r="N261" s="26"/>
      <c r="O261" s="26"/>
      <c r="P261" s="99"/>
      <c r="Q261" s="94" t="str">
        <f>IF(E261="","",#REF!-J261)</f>
        <v/>
      </c>
      <c r="R261" s="42" t="str">
        <f t="shared" ref="R261:R324" si="39">IF(E261="","",P261-Q261)</f>
        <v/>
      </c>
      <c r="S261" s="67" t="str">
        <f>IF(P261="","",VLOOKUP(P261,#REF!,2,0))</f>
        <v/>
      </c>
      <c r="T261" s="23"/>
      <c r="U261" s="23"/>
      <c r="V261" s="41" t="str">
        <f t="shared" ref="V261:V324" si="40">IF(L261="","",L261)</f>
        <v/>
      </c>
      <c r="W261" s="42" t="str">
        <f t="shared" ref="W261:W324" si="41">IF(E261="","",IF(Q261=0,0,IF(R261=0,AE261,IF(R261&lt;0,0,ROUNDDOWN(S261*V261,0)))))</f>
        <v/>
      </c>
      <c r="X261" s="42" t="str">
        <f t="shared" ref="X261:X324" si="42">IF(E261="","",IF(R261=0,V261,IF(R261&lt;0,0,ROUND(Q261*W261,0))))</f>
        <v/>
      </c>
      <c r="Y261" s="43" t="str">
        <f t="shared" ref="Y261:Y324" si="43">IF(E261="","",IF(V261-X261&lt;=0,1,V261-X261))</f>
        <v/>
      </c>
      <c r="Z261" s="23"/>
      <c r="AA261" s="23"/>
      <c r="AB261" s="23"/>
      <c r="AC261" s="23"/>
      <c r="AD261" s="41" t="str">
        <f t="shared" ref="AD261:AD324" si="44">IF(E261="","",L261-SUM(Z261:AC261))</f>
        <v/>
      </c>
      <c r="AE261" s="88"/>
      <c r="AF261" s="26"/>
      <c r="AG261" s="26"/>
      <c r="AH261" s="26"/>
    </row>
    <row r="262" spans="1:34">
      <c r="A262" s="42">
        <v>259</v>
      </c>
      <c r="B262" s="42" t="s">
        <v>3</v>
      </c>
      <c r="C262" s="99"/>
      <c r="D262" s="42" t="str">
        <f t="shared" si="36"/>
        <v/>
      </c>
      <c r="E262" s="99"/>
      <c r="F262" s="26"/>
      <c r="G262" s="99"/>
      <c r="H262" s="42" t="str">
        <f t="shared" si="37"/>
        <v>_</v>
      </c>
      <c r="I262" s="99"/>
      <c r="J262" s="42" t="str">
        <f t="shared" si="38"/>
        <v/>
      </c>
      <c r="K262" s="70"/>
      <c r="L262" s="63"/>
      <c r="M262" s="64"/>
      <c r="N262" s="26"/>
      <c r="O262" s="26"/>
      <c r="P262" s="99"/>
      <c r="Q262" s="94" t="str">
        <f>IF(E262="","",#REF!-J262)</f>
        <v/>
      </c>
      <c r="R262" s="42" t="str">
        <f t="shared" si="39"/>
        <v/>
      </c>
      <c r="S262" s="67" t="str">
        <f>IF(P262="","",VLOOKUP(P262,#REF!,2,0))</f>
        <v/>
      </c>
      <c r="T262" s="23"/>
      <c r="U262" s="23"/>
      <c r="V262" s="41" t="str">
        <f t="shared" si="40"/>
        <v/>
      </c>
      <c r="W262" s="42" t="str">
        <f t="shared" si="41"/>
        <v/>
      </c>
      <c r="X262" s="42" t="str">
        <f t="shared" si="42"/>
        <v/>
      </c>
      <c r="Y262" s="43" t="str">
        <f t="shared" si="43"/>
        <v/>
      </c>
      <c r="Z262" s="23"/>
      <c r="AA262" s="23"/>
      <c r="AB262" s="23"/>
      <c r="AC262" s="23"/>
      <c r="AD262" s="41" t="str">
        <f t="shared" si="44"/>
        <v/>
      </c>
      <c r="AE262" s="88"/>
      <c r="AF262" s="26"/>
      <c r="AG262" s="26"/>
      <c r="AH262" s="26"/>
    </row>
    <row r="263" spans="1:34">
      <c r="A263" s="42">
        <v>260</v>
      </c>
      <c r="B263" s="42" t="s">
        <v>3</v>
      </c>
      <c r="C263" s="99"/>
      <c r="D263" s="42" t="str">
        <f t="shared" si="36"/>
        <v/>
      </c>
      <c r="E263" s="99"/>
      <c r="F263" s="26"/>
      <c r="G263" s="99"/>
      <c r="H263" s="42" t="str">
        <f t="shared" si="37"/>
        <v>_</v>
      </c>
      <c r="I263" s="99"/>
      <c r="J263" s="42" t="str">
        <f t="shared" si="38"/>
        <v/>
      </c>
      <c r="K263" s="70"/>
      <c r="L263" s="63"/>
      <c r="M263" s="64"/>
      <c r="N263" s="26"/>
      <c r="O263" s="26"/>
      <c r="P263" s="99"/>
      <c r="Q263" s="94" t="str">
        <f>IF(E263="","",#REF!-J263)</f>
        <v/>
      </c>
      <c r="R263" s="42" t="str">
        <f t="shared" si="39"/>
        <v/>
      </c>
      <c r="S263" s="67" t="str">
        <f>IF(P263="","",VLOOKUP(P263,#REF!,2,0))</f>
        <v/>
      </c>
      <c r="T263" s="23"/>
      <c r="U263" s="23"/>
      <c r="V263" s="41" t="str">
        <f t="shared" si="40"/>
        <v/>
      </c>
      <c r="W263" s="42" t="str">
        <f t="shared" si="41"/>
        <v/>
      </c>
      <c r="X263" s="42" t="str">
        <f t="shared" si="42"/>
        <v/>
      </c>
      <c r="Y263" s="43" t="str">
        <f t="shared" si="43"/>
        <v/>
      </c>
      <c r="Z263" s="23"/>
      <c r="AA263" s="23"/>
      <c r="AB263" s="23"/>
      <c r="AC263" s="23"/>
      <c r="AD263" s="41" t="str">
        <f t="shared" si="44"/>
        <v/>
      </c>
      <c r="AE263" s="88"/>
      <c r="AF263" s="26"/>
      <c r="AG263" s="26"/>
      <c r="AH263" s="26"/>
    </row>
    <row r="264" spans="1:34">
      <c r="A264" s="42">
        <v>261</v>
      </c>
      <c r="B264" s="42" t="s">
        <v>3</v>
      </c>
      <c r="C264" s="99"/>
      <c r="D264" s="42" t="str">
        <f t="shared" si="36"/>
        <v/>
      </c>
      <c r="E264" s="99"/>
      <c r="F264" s="26"/>
      <c r="G264" s="99"/>
      <c r="H264" s="42" t="str">
        <f t="shared" si="37"/>
        <v>_</v>
      </c>
      <c r="I264" s="99"/>
      <c r="J264" s="42" t="str">
        <f t="shared" si="38"/>
        <v/>
      </c>
      <c r="K264" s="70"/>
      <c r="L264" s="63"/>
      <c r="M264" s="64"/>
      <c r="N264" s="26"/>
      <c r="O264" s="26"/>
      <c r="P264" s="99"/>
      <c r="Q264" s="94" t="str">
        <f>IF(E264="","",#REF!-J264)</f>
        <v/>
      </c>
      <c r="R264" s="42" t="str">
        <f t="shared" si="39"/>
        <v/>
      </c>
      <c r="S264" s="67" t="str">
        <f>IF(P264="","",VLOOKUP(P264,#REF!,2,0))</f>
        <v/>
      </c>
      <c r="T264" s="23"/>
      <c r="U264" s="23"/>
      <c r="V264" s="41" t="str">
        <f t="shared" si="40"/>
        <v/>
      </c>
      <c r="W264" s="42" t="str">
        <f t="shared" si="41"/>
        <v/>
      </c>
      <c r="X264" s="42" t="str">
        <f t="shared" si="42"/>
        <v/>
      </c>
      <c r="Y264" s="43" t="str">
        <f t="shared" si="43"/>
        <v/>
      </c>
      <c r="Z264" s="23"/>
      <c r="AA264" s="23"/>
      <c r="AB264" s="23"/>
      <c r="AC264" s="23"/>
      <c r="AD264" s="41" t="str">
        <f t="shared" si="44"/>
        <v/>
      </c>
      <c r="AE264" s="88"/>
      <c r="AF264" s="26"/>
      <c r="AG264" s="26"/>
      <c r="AH264" s="26"/>
    </row>
    <row r="265" spans="1:34">
      <c r="A265" s="42">
        <v>262</v>
      </c>
      <c r="B265" s="42" t="s">
        <v>3</v>
      </c>
      <c r="C265" s="99"/>
      <c r="D265" s="42" t="str">
        <f t="shared" si="36"/>
        <v/>
      </c>
      <c r="E265" s="99"/>
      <c r="F265" s="26"/>
      <c r="G265" s="99"/>
      <c r="H265" s="42" t="str">
        <f t="shared" si="37"/>
        <v>_</v>
      </c>
      <c r="I265" s="99"/>
      <c r="J265" s="42" t="str">
        <f t="shared" si="38"/>
        <v/>
      </c>
      <c r="K265" s="70"/>
      <c r="L265" s="63"/>
      <c r="M265" s="64"/>
      <c r="N265" s="26"/>
      <c r="O265" s="26"/>
      <c r="P265" s="99"/>
      <c r="Q265" s="94" t="str">
        <f>IF(E265="","",#REF!-J265)</f>
        <v/>
      </c>
      <c r="R265" s="42" t="str">
        <f t="shared" si="39"/>
        <v/>
      </c>
      <c r="S265" s="67" t="str">
        <f>IF(P265="","",VLOOKUP(P265,#REF!,2,0))</f>
        <v/>
      </c>
      <c r="T265" s="23"/>
      <c r="U265" s="23"/>
      <c r="V265" s="41" t="str">
        <f t="shared" si="40"/>
        <v/>
      </c>
      <c r="W265" s="42" t="str">
        <f t="shared" si="41"/>
        <v/>
      </c>
      <c r="X265" s="42" t="str">
        <f t="shared" si="42"/>
        <v/>
      </c>
      <c r="Y265" s="43" t="str">
        <f t="shared" si="43"/>
        <v/>
      </c>
      <c r="Z265" s="23"/>
      <c r="AA265" s="23"/>
      <c r="AB265" s="23"/>
      <c r="AC265" s="23"/>
      <c r="AD265" s="41" t="str">
        <f t="shared" si="44"/>
        <v/>
      </c>
      <c r="AE265" s="88"/>
      <c r="AF265" s="26"/>
      <c r="AG265" s="26"/>
      <c r="AH265" s="26"/>
    </row>
    <row r="266" spans="1:34">
      <c r="A266" s="42">
        <v>263</v>
      </c>
      <c r="B266" s="42" t="s">
        <v>3</v>
      </c>
      <c r="C266" s="99"/>
      <c r="D266" s="42" t="str">
        <f t="shared" si="36"/>
        <v/>
      </c>
      <c r="E266" s="99"/>
      <c r="F266" s="26"/>
      <c r="G266" s="99"/>
      <c r="H266" s="42" t="str">
        <f t="shared" si="37"/>
        <v>_</v>
      </c>
      <c r="I266" s="99"/>
      <c r="J266" s="42" t="str">
        <f t="shared" si="38"/>
        <v/>
      </c>
      <c r="K266" s="70"/>
      <c r="L266" s="63"/>
      <c r="M266" s="64"/>
      <c r="N266" s="26"/>
      <c r="O266" s="26"/>
      <c r="P266" s="99"/>
      <c r="Q266" s="94" t="str">
        <f>IF(E266="","",#REF!-J266)</f>
        <v/>
      </c>
      <c r="R266" s="42" t="str">
        <f t="shared" si="39"/>
        <v/>
      </c>
      <c r="S266" s="67" t="str">
        <f>IF(P266="","",VLOOKUP(P266,#REF!,2,0))</f>
        <v/>
      </c>
      <c r="T266" s="23"/>
      <c r="U266" s="23"/>
      <c r="V266" s="41" t="str">
        <f t="shared" si="40"/>
        <v/>
      </c>
      <c r="W266" s="42" t="str">
        <f t="shared" si="41"/>
        <v/>
      </c>
      <c r="X266" s="42" t="str">
        <f t="shared" si="42"/>
        <v/>
      </c>
      <c r="Y266" s="43" t="str">
        <f t="shared" si="43"/>
        <v/>
      </c>
      <c r="Z266" s="23"/>
      <c r="AA266" s="23"/>
      <c r="AB266" s="23"/>
      <c r="AC266" s="23"/>
      <c r="AD266" s="41" t="str">
        <f t="shared" si="44"/>
        <v/>
      </c>
      <c r="AE266" s="88"/>
      <c r="AF266" s="26"/>
      <c r="AG266" s="26"/>
      <c r="AH266" s="26"/>
    </row>
    <row r="267" spans="1:34">
      <c r="A267" s="42">
        <v>264</v>
      </c>
      <c r="B267" s="42" t="s">
        <v>3</v>
      </c>
      <c r="C267" s="99"/>
      <c r="D267" s="42" t="str">
        <f t="shared" si="36"/>
        <v/>
      </c>
      <c r="E267" s="99"/>
      <c r="F267" s="26"/>
      <c r="G267" s="99"/>
      <c r="H267" s="42" t="str">
        <f t="shared" si="37"/>
        <v>_</v>
      </c>
      <c r="I267" s="99"/>
      <c r="J267" s="42" t="str">
        <f t="shared" si="38"/>
        <v/>
      </c>
      <c r="K267" s="70"/>
      <c r="L267" s="63"/>
      <c r="M267" s="64"/>
      <c r="N267" s="26"/>
      <c r="O267" s="26"/>
      <c r="P267" s="99"/>
      <c r="Q267" s="94" t="str">
        <f>IF(E267="","",#REF!-J267)</f>
        <v/>
      </c>
      <c r="R267" s="42" t="str">
        <f t="shared" si="39"/>
        <v/>
      </c>
      <c r="S267" s="67" t="str">
        <f>IF(P267="","",VLOOKUP(P267,#REF!,2,0))</f>
        <v/>
      </c>
      <c r="T267" s="23"/>
      <c r="U267" s="23"/>
      <c r="V267" s="41" t="str">
        <f t="shared" si="40"/>
        <v/>
      </c>
      <c r="W267" s="42" t="str">
        <f t="shared" si="41"/>
        <v/>
      </c>
      <c r="X267" s="42" t="str">
        <f t="shared" si="42"/>
        <v/>
      </c>
      <c r="Y267" s="43" t="str">
        <f t="shared" si="43"/>
        <v/>
      </c>
      <c r="Z267" s="23"/>
      <c r="AA267" s="23"/>
      <c r="AB267" s="23"/>
      <c r="AC267" s="23"/>
      <c r="AD267" s="41" t="str">
        <f t="shared" si="44"/>
        <v/>
      </c>
      <c r="AE267" s="88"/>
      <c r="AF267" s="26"/>
      <c r="AG267" s="26"/>
      <c r="AH267" s="26"/>
    </row>
    <row r="268" spans="1:34">
      <c r="A268" s="42">
        <v>265</v>
      </c>
      <c r="B268" s="42" t="s">
        <v>3</v>
      </c>
      <c r="C268" s="99"/>
      <c r="D268" s="42" t="str">
        <f t="shared" si="36"/>
        <v/>
      </c>
      <c r="E268" s="99"/>
      <c r="F268" s="26"/>
      <c r="G268" s="99"/>
      <c r="H268" s="42" t="str">
        <f t="shared" si="37"/>
        <v>_</v>
      </c>
      <c r="I268" s="99"/>
      <c r="J268" s="42" t="str">
        <f t="shared" si="38"/>
        <v/>
      </c>
      <c r="K268" s="70"/>
      <c r="L268" s="63"/>
      <c r="M268" s="64"/>
      <c r="N268" s="26"/>
      <c r="O268" s="26"/>
      <c r="P268" s="99"/>
      <c r="Q268" s="94" t="str">
        <f>IF(E268="","",#REF!-J268)</f>
        <v/>
      </c>
      <c r="R268" s="42" t="str">
        <f t="shared" si="39"/>
        <v/>
      </c>
      <c r="S268" s="67" t="str">
        <f>IF(P268="","",VLOOKUP(P268,#REF!,2,0))</f>
        <v/>
      </c>
      <c r="T268" s="23"/>
      <c r="U268" s="23"/>
      <c r="V268" s="41" t="str">
        <f t="shared" si="40"/>
        <v/>
      </c>
      <c r="W268" s="42" t="str">
        <f t="shared" si="41"/>
        <v/>
      </c>
      <c r="X268" s="42" t="str">
        <f t="shared" si="42"/>
        <v/>
      </c>
      <c r="Y268" s="43" t="str">
        <f t="shared" si="43"/>
        <v/>
      </c>
      <c r="Z268" s="23"/>
      <c r="AA268" s="23"/>
      <c r="AB268" s="23"/>
      <c r="AC268" s="23"/>
      <c r="AD268" s="41" t="str">
        <f t="shared" si="44"/>
        <v/>
      </c>
      <c r="AE268" s="88"/>
      <c r="AF268" s="26"/>
      <c r="AG268" s="26"/>
      <c r="AH268" s="26"/>
    </row>
    <row r="269" spans="1:34">
      <c r="A269" s="42">
        <v>266</v>
      </c>
      <c r="B269" s="42" t="s">
        <v>3</v>
      </c>
      <c r="C269" s="99"/>
      <c r="D269" s="42" t="str">
        <f t="shared" si="36"/>
        <v/>
      </c>
      <c r="E269" s="99"/>
      <c r="F269" s="26"/>
      <c r="G269" s="99"/>
      <c r="H269" s="42" t="str">
        <f t="shared" si="37"/>
        <v>_</v>
      </c>
      <c r="I269" s="99"/>
      <c r="J269" s="42" t="str">
        <f t="shared" si="38"/>
        <v/>
      </c>
      <c r="K269" s="70"/>
      <c r="L269" s="63"/>
      <c r="M269" s="64"/>
      <c r="N269" s="26"/>
      <c r="O269" s="26"/>
      <c r="P269" s="99"/>
      <c r="Q269" s="94" t="str">
        <f>IF(E269="","",#REF!-J269)</f>
        <v/>
      </c>
      <c r="R269" s="42" t="str">
        <f t="shared" si="39"/>
        <v/>
      </c>
      <c r="S269" s="67" t="str">
        <f>IF(P269="","",VLOOKUP(P269,#REF!,2,0))</f>
        <v/>
      </c>
      <c r="T269" s="23"/>
      <c r="U269" s="23"/>
      <c r="V269" s="41" t="str">
        <f t="shared" si="40"/>
        <v/>
      </c>
      <c r="W269" s="42" t="str">
        <f t="shared" si="41"/>
        <v/>
      </c>
      <c r="X269" s="42" t="str">
        <f t="shared" si="42"/>
        <v/>
      </c>
      <c r="Y269" s="43" t="str">
        <f t="shared" si="43"/>
        <v/>
      </c>
      <c r="Z269" s="23"/>
      <c r="AA269" s="23"/>
      <c r="AB269" s="23"/>
      <c r="AC269" s="23"/>
      <c r="AD269" s="41" t="str">
        <f t="shared" si="44"/>
        <v/>
      </c>
      <c r="AE269" s="88"/>
      <c r="AF269" s="26"/>
      <c r="AG269" s="26"/>
      <c r="AH269" s="26"/>
    </row>
    <row r="270" spans="1:34">
      <c r="A270" s="42">
        <v>267</v>
      </c>
      <c r="B270" s="42" t="s">
        <v>3</v>
      </c>
      <c r="C270" s="99"/>
      <c r="D270" s="42" t="str">
        <f t="shared" si="36"/>
        <v/>
      </c>
      <c r="E270" s="99"/>
      <c r="F270" s="26"/>
      <c r="G270" s="99"/>
      <c r="H270" s="42" t="str">
        <f t="shared" si="37"/>
        <v>_</v>
      </c>
      <c r="I270" s="99"/>
      <c r="J270" s="42" t="str">
        <f t="shared" si="38"/>
        <v/>
      </c>
      <c r="K270" s="70"/>
      <c r="L270" s="63"/>
      <c r="M270" s="64"/>
      <c r="N270" s="26"/>
      <c r="O270" s="26"/>
      <c r="P270" s="99"/>
      <c r="Q270" s="94" t="str">
        <f>IF(E270="","",#REF!-J270)</f>
        <v/>
      </c>
      <c r="R270" s="42" t="str">
        <f t="shared" si="39"/>
        <v/>
      </c>
      <c r="S270" s="67" t="str">
        <f>IF(P270="","",VLOOKUP(P270,#REF!,2,0))</f>
        <v/>
      </c>
      <c r="T270" s="23"/>
      <c r="U270" s="23"/>
      <c r="V270" s="41" t="str">
        <f t="shared" si="40"/>
        <v/>
      </c>
      <c r="W270" s="42" t="str">
        <f t="shared" si="41"/>
        <v/>
      </c>
      <c r="X270" s="42" t="str">
        <f t="shared" si="42"/>
        <v/>
      </c>
      <c r="Y270" s="43" t="str">
        <f t="shared" si="43"/>
        <v/>
      </c>
      <c r="Z270" s="23"/>
      <c r="AA270" s="23"/>
      <c r="AB270" s="23"/>
      <c r="AC270" s="23"/>
      <c r="AD270" s="41" t="str">
        <f t="shared" si="44"/>
        <v/>
      </c>
      <c r="AE270" s="88"/>
      <c r="AF270" s="26"/>
      <c r="AG270" s="26"/>
      <c r="AH270" s="26"/>
    </row>
    <row r="271" spans="1:34">
      <c r="A271" s="42">
        <v>268</v>
      </c>
      <c r="B271" s="42" t="s">
        <v>3</v>
      </c>
      <c r="C271" s="99"/>
      <c r="D271" s="42" t="str">
        <f t="shared" si="36"/>
        <v/>
      </c>
      <c r="E271" s="99"/>
      <c r="F271" s="26"/>
      <c r="G271" s="99"/>
      <c r="H271" s="42" t="str">
        <f t="shared" si="37"/>
        <v>_</v>
      </c>
      <c r="I271" s="99"/>
      <c r="J271" s="42" t="str">
        <f t="shared" si="38"/>
        <v/>
      </c>
      <c r="K271" s="70"/>
      <c r="L271" s="63"/>
      <c r="M271" s="64"/>
      <c r="N271" s="26"/>
      <c r="O271" s="26"/>
      <c r="P271" s="99"/>
      <c r="Q271" s="94" t="str">
        <f>IF(E271="","",#REF!-J271)</f>
        <v/>
      </c>
      <c r="R271" s="42" t="str">
        <f t="shared" si="39"/>
        <v/>
      </c>
      <c r="S271" s="67" t="str">
        <f>IF(P271="","",VLOOKUP(P271,#REF!,2,0))</f>
        <v/>
      </c>
      <c r="T271" s="23"/>
      <c r="U271" s="23"/>
      <c r="V271" s="41" t="str">
        <f t="shared" si="40"/>
        <v/>
      </c>
      <c r="W271" s="42" t="str">
        <f t="shared" si="41"/>
        <v/>
      </c>
      <c r="X271" s="42" t="str">
        <f t="shared" si="42"/>
        <v/>
      </c>
      <c r="Y271" s="43" t="str">
        <f t="shared" si="43"/>
        <v/>
      </c>
      <c r="Z271" s="23"/>
      <c r="AA271" s="23"/>
      <c r="AB271" s="23"/>
      <c r="AC271" s="23"/>
      <c r="AD271" s="41" t="str">
        <f t="shared" si="44"/>
        <v/>
      </c>
      <c r="AE271" s="88"/>
      <c r="AF271" s="26"/>
      <c r="AG271" s="26"/>
      <c r="AH271" s="26"/>
    </row>
    <row r="272" spans="1:34">
      <c r="A272" s="42">
        <v>269</v>
      </c>
      <c r="B272" s="42" t="s">
        <v>3</v>
      </c>
      <c r="C272" s="99"/>
      <c r="D272" s="42" t="str">
        <f t="shared" si="36"/>
        <v/>
      </c>
      <c r="E272" s="99"/>
      <c r="F272" s="26"/>
      <c r="G272" s="99"/>
      <c r="H272" s="42" t="str">
        <f t="shared" si="37"/>
        <v>_</v>
      </c>
      <c r="I272" s="99"/>
      <c r="J272" s="42" t="str">
        <f t="shared" si="38"/>
        <v/>
      </c>
      <c r="K272" s="70"/>
      <c r="L272" s="63"/>
      <c r="M272" s="64"/>
      <c r="N272" s="26"/>
      <c r="O272" s="26"/>
      <c r="P272" s="99"/>
      <c r="Q272" s="94" t="str">
        <f>IF(E272="","",#REF!-J272)</f>
        <v/>
      </c>
      <c r="R272" s="42" t="str">
        <f t="shared" si="39"/>
        <v/>
      </c>
      <c r="S272" s="67" t="str">
        <f>IF(P272="","",VLOOKUP(P272,#REF!,2,0))</f>
        <v/>
      </c>
      <c r="T272" s="23"/>
      <c r="U272" s="23"/>
      <c r="V272" s="41" t="str">
        <f t="shared" si="40"/>
        <v/>
      </c>
      <c r="W272" s="42" t="str">
        <f t="shared" si="41"/>
        <v/>
      </c>
      <c r="X272" s="42" t="str">
        <f t="shared" si="42"/>
        <v/>
      </c>
      <c r="Y272" s="43" t="str">
        <f t="shared" si="43"/>
        <v/>
      </c>
      <c r="Z272" s="23"/>
      <c r="AA272" s="23"/>
      <c r="AB272" s="23"/>
      <c r="AC272" s="23"/>
      <c r="AD272" s="41" t="str">
        <f t="shared" si="44"/>
        <v/>
      </c>
      <c r="AE272" s="88"/>
      <c r="AF272" s="26"/>
      <c r="AG272" s="26"/>
      <c r="AH272" s="26"/>
    </row>
    <row r="273" spans="1:34">
      <c r="A273" s="42">
        <v>270</v>
      </c>
      <c r="B273" s="42" t="s">
        <v>3</v>
      </c>
      <c r="C273" s="99"/>
      <c r="D273" s="42" t="str">
        <f t="shared" si="36"/>
        <v/>
      </c>
      <c r="E273" s="99"/>
      <c r="F273" s="26"/>
      <c r="G273" s="99"/>
      <c r="H273" s="42" t="str">
        <f t="shared" si="37"/>
        <v>_</v>
      </c>
      <c r="I273" s="99"/>
      <c r="J273" s="42" t="str">
        <f t="shared" si="38"/>
        <v/>
      </c>
      <c r="K273" s="70"/>
      <c r="L273" s="63"/>
      <c r="M273" s="64"/>
      <c r="N273" s="26"/>
      <c r="O273" s="26"/>
      <c r="P273" s="99"/>
      <c r="Q273" s="94" t="str">
        <f>IF(E273="","",#REF!-J273)</f>
        <v/>
      </c>
      <c r="R273" s="42" t="str">
        <f t="shared" si="39"/>
        <v/>
      </c>
      <c r="S273" s="67" t="str">
        <f>IF(P273="","",VLOOKUP(P273,#REF!,2,0))</f>
        <v/>
      </c>
      <c r="T273" s="23"/>
      <c r="U273" s="23"/>
      <c r="V273" s="41" t="str">
        <f t="shared" si="40"/>
        <v/>
      </c>
      <c r="W273" s="42" t="str">
        <f t="shared" si="41"/>
        <v/>
      </c>
      <c r="X273" s="42" t="str">
        <f t="shared" si="42"/>
        <v/>
      </c>
      <c r="Y273" s="43" t="str">
        <f t="shared" si="43"/>
        <v/>
      </c>
      <c r="Z273" s="23"/>
      <c r="AA273" s="23"/>
      <c r="AB273" s="23"/>
      <c r="AC273" s="23"/>
      <c r="AD273" s="41" t="str">
        <f t="shared" si="44"/>
        <v/>
      </c>
      <c r="AE273" s="88"/>
      <c r="AF273" s="26"/>
      <c r="AG273" s="26"/>
      <c r="AH273" s="26"/>
    </row>
    <row r="274" spans="1:34">
      <c r="A274" s="42">
        <v>271</v>
      </c>
      <c r="B274" s="42" t="s">
        <v>3</v>
      </c>
      <c r="C274" s="99"/>
      <c r="D274" s="42" t="str">
        <f t="shared" si="36"/>
        <v/>
      </c>
      <c r="E274" s="99"/>
      <c r="F274" s="26"/>
      <c r="G274" s="99"/>
      <c r="H274" s="42" t="str">
        <f t="shared" si="37"/>
        <v>_</v>
      </c>
      <c r="I274" s="99"/>
      <c r="J274" s="42" t="str">
        <f t="shared" si="38"/>
        <v/>
      </c>
      <c r="K274" s="70"/>
      <c r="L274" s="63"/>
      <c r="M274" s="64"/>
      <c r="N274" s="26"/>
      <c r="O274" s="26"/>
      <c r="P274" s="99"/>
      <c r="Q274" s="94" t="str">
        <f>IF(E274="","",#REF!-J274)</f>
        <v/>
      </c>
      <c r="R274" s="42" t="str">
        <f t="shared" si="39"/>
        <v/>
      </c>
      <c r="S274" s="67" t="str">
        <f>IF(P274="","",VLOOKUP(P274,#REF!,2,0))</f>
        <v/>
      </c>
      <c r="T274" s="23"/>
      <c r="U274" s="23"/>
      <c r="V274" s="41" t="str">
        <f t="shared" si="40"/>
        <v/>
      </c>
      <c r="W274" s="42" t="str">
        <f t="shared" si="41"/>
        <v/>
      </c>
      <c r="X274" s="42" t="str">
        <f t="shared" si="42"/>
        <v/>
      </c>
      <c r="Y274" s="43" t="str">
        <f t="shared" si="43"/>
        <v/>
      </c>
      <c r="Z274" s="23"/>
      <c r="AA274" s="23"/>
      <c r="AB274" s="23"/>
      <c r="AC274" s="23"/>
      <c r="AD274" s="41" t="str">
        <f t="shared" si="44"/>
        <v/>
      </c>
      <c r="AE274" s="88"/>
      <c r="AF274" s="26"/>
      <c r="AG274" s="26"/>
      <c r="AH274" s="26"/>
    </row>
    <row r="275" spans="1:34">
      <c r="A275" s="42">
        <v>272</v>
      </c>
      <c r="B275" s="42" t="s">
        <v>3</v>
      </c>
      <c r="C275" s="99"/>
      <c r="D275" s="42" t="str">
        <f t="shared" si="36"/>
        <v/>
      </c>
      <c r="E275" s="99"/>
      <c r="F275" s="26"/>
      <c r="G275" s="99"/>
      <c r="H275" s="42" t="str">
        <f t="shared" si="37"/>
        <v>_</v>
      </c>
      <c r="I275" s="99"/>
      <c r="J275" s="42" t="str">
        <f t="shared" si="38"/>
        <v/>
      </c>
      <c r="K275" s="70"/>
      <c r="L275" s="63"/>
      <c r="M275" s="64"/>
      <c r="N275" s="26"/>
      <c r="O275" s="26"/>
      <c r="P275" s="99"/>
      <c r="Q275" s="94" t="str">
        <f>IF(E275="","",#REF!-J275)</f>
        <v/>
      </c>
      <c r="R275" s="42" t="str">
        <f t="shared" si="39"/>
        <v/>
      </c>
      <c r="S275" s="67" t="str">
        <f>IF(P275="","",VLOOKUP(P275,#REF!,2,0))</f>
        <v/>
      </c>
      <c r="T275" s="23"/>
      <c r="U275" s="23"/>
      <c r="V275" s="41" t="str">
        <f t="shared" si="40"/>
        <v/>
      </c>
      <c r="W275" s="42" t="str">
        <f t="shared" si="41"/>
        <v/>
      </c>
      <c r="X275" s="42" t="str">
        <f t="shared" si="42"/>
        <v/>
      </c>
      <c r="Y275" s="43" t="str">
        <f t="shared" si="43"/>
        <v/>
      </c>
      <c r="Z275" s="23"/>
      <c r="AA275" s="23"/>
      <c r="AB275" s="23"/>
      <c r="AC275" s="23"/>
      <c r="AD275" s="41" t="str">
        <f t="shared" si="44"/>
        <v/>
      </c>
      <c r="AE275" s="88"/>
      <c r="AF275" s="26"/>
      <c r="AG275" s="26"/>
      <c r="AH275" s="26"/>
    </row>
    <row r="276" spans="1:34">
      <c r="A276" s="42">
        <v>273</v>
      </c>
      <c r="B276" s="42" t="s">
        <v>3</v>
      </c>
      <c r="C276" s="99"/>
      <c r="D276" s="42" t="str">
        <f t="shared" si="36"/>
        <v/>
      </c>
      <c r="E276" s="99"/>
      <c r="F276" s="26"/>
      <c r="G276" s="99"/>
      <c r="H276" s="42" t="str">
        <f t="shared" si="37"/>
        <v>_</v>
      </c>
      <c r="I276" s="99"/>
      <c r="J276" s="42" t="str">
        <f t="shared" si="38"/>
        <v/>
      </c>
      <c r="K276" s="70"/>
      <c r="L276" s="63"/>
      <c r="M276" s="64"/>
      <c r="N276" s="26"/>
      <c r="O276" s="26"/>
      <c r="P276" s="99"/>
      <c r="Q276" s="94" t="str">
        <f>IF(E276="","",#REF!-J276)</f>
        <v/>
      </c>
      <c r="R276" s="42" t="str">
        <f t="shared" si="39"/>
        <v/>
      </c>
      <c r="S276" s="67" t="str">
        <f>IF(P276="","",VLOOKUP(P276,#REF!,2,0))</f>
        <v/>
      </c>
      <c r="T276" s="23"/>
      <c r="U276" s="23"/>
      <c r="V276" s="41" t="str">
        <f t="shared" si="40"/>
        <v/>
      </c>
      <c r="W276" s="42" t="str">
        <f t="shared" si="41"/>
        <v/>
      </c>
      <c r="X276" s="42" t="str">
        <f t="shared" si="42"/>
        <v/>
      </c>
      <c r="Y276" s="43" t="str">
        <f t="shared" si="43"/>
        <v/>
      </c>
      <c r="Z276" s="23"/>
      <c r="AA276" s="23"/>
      <c r="AB276" s="23"/>
      <c r="AC276" s="23"/>
      <c r="AD276" s="41" t="str">
        <f t="shared" si="44"/>
        <v/>
      </c>
      <c r="AE276" s="88"/>
      <c r="AF276" s="26"/>
      <c r="AG276" s="26"/>
      <c r="AH276" s="26"/>
    </row>
    <row r="277" spans="1:34">
      <c r="A277" s="42">
        <v>274</v>
      </c>
      <c r="B277" s="42" t="s">
        <v>3</v>
      </c>
      <c r="C277" s="99"/>
      <c r="D277" s="42" t="str">
        <f t="shared" si="36"/>
        <v/>
      </c>
      <c r="E277" s="99"/>
      <c r="F277" s="26"/>
      <c r="G277" s="99"/>
      <c r="H277" s="42" t="str">
        <f t="shared" si="37"/>
        <v>_</v>
      </c>
      <c r="I277" s="99"/>
      <c r="J277" s="42" t="str">
        <f t="shared" si="38"/>
        <v/>
      </c>
      <c r="K277" s="70"/>
      <c r="L277" s="63"/>
      <c r="M277" s="64"/>
      <c r="N277" s="26"/>
      <c r="O277" s="26"/>
      <c r="P277" s="99"/>
      <c r="Q277" s="94" t="str">
        <f>IF(E277="","",#REF!-J277)</f>
        <v/>
      </c>
      <c r="R277" s="42" t="str">
        <f t="shared" si="39"/>
        <v/>
      </c>
      <c r="S277" s="67" t="str">
        <f>IF(P277="","",VLOOKUP(P277,#REF!,2,0))</f>
        <v/>
      </c>
      <c r="T277" s="23"/>
      <c r="U277" s="23"/>
      <c r="V277" s="41" t="str">
        <f t="shared" si="40"/>
        <v/>
      </c>
      <c r="W277" s="42" t="str">
        <f t="shared" si="41"/>
        <v/>
      </c>
      <c r="X277" s="42" t="str">
        <f t="shared" si="42"/>
        <v/>
      </c>
      <c r="Y277" s="43" t="str">
        <f t="shared" si="43"/>
        <v/>
      </c>
      <c r="Z277" s="23"/>
      <c r="AA277" s="23"/>
      <c r="AB277" s="23"/>
      <c r="AC277" s="23"/>
      <c r="AD277" s="41" t="str">
        <f t="shared" si="44"/>
        <v/>
      </c>
      <c r="AE277" s="88"/>
      <c r="AF277" s="26"/>
      <c r="AG277" s="26"/>
      <c r="AH277" s="26"/>
    </row>
    <row r="278" spans="1:34">
      <c r="A278" s="42">
        <v>275</v>
      </c>
      <c r="B278" s="42" t="s">
        <v>3</v>
      </c>
      <c r="C278" s="99"/>
      <c r="D278" s="42" t="str">
        <f t="shared" si="36"/>
        <v/>
      </c>
      <c r="E278" s="99"/>
      <c r="F278" s="26"/>
      <c r="G278" s="99"/>
      <c r="H278" s="42" t="str">
        <f t="shared" si="37"/>
        <v>_</v>
      </c>
      <c r="I278" s="99"/>
      <c r="J278" s="42" t="str">
        <f t="shared" si="38"/>
        <v/>
      </c>
      <c r="K278" s="70"/>
      <c r="L278" s="63"/>
      <c r="M278" s="64"/>
      <c r="N278" s="26"/>
      <c r="O278" s="26"/>
      <c r="P278" s="99"/>
      <c r="Q278" s="94" t="str">
        <f>IF(E278="","",#REF!-J278)</f>
        <v/>
      </c>
      <c r="R278" s="42" t="str">
        <f t="shared" si="39"/>
        <v/>
      </c>
      <c r="S278" s="67" t="str">
        <f>IF(P278="","",VLOOKUP(P278,#REF!,2,0))</f>
        <v/>
      </c>
      <c r="T278" s="23"/>
      <c r="U278" s="23"/>
      <c r="V278" s="41" t="str">
        <f t="shared" si="40"/>
        <v/>
      </c>
      <c r="W278" s="42" t="str">
        <f t="shared" si="41"/>
        <v/>
      </c>
      <c r="X278" s="42" t="str">
        <f t="shared" si="42"/>
        <v/>
      </c>
      <c r="Y278" s="43" t="str">
        <f t="shared" si="43"/>
        <v/>
      </c>
      <c r="Z278" s="23"/>
      <c r="AA278" s="23"/>
      <c r="AB278" s="23"/>
      <c r="AC278" s="23"/>
      <c r="AD278" s="41" t="str">
        <f t="shared" si="44"/>
        <v/>
      </c>
      <c r="AE278" s="88"/>
      <c r="AF278" s="26"/>
      <c r="AG278" s="26"/>
      <c r="AH278" s="26"/>
    </row>
    <row r="279" spans="1:34">
      <c r="A279" s="42">
        <v>276</v>
      </c>
      <c r="B279" s="42" t="s">
        <v>3</v>
      </c>
      <c r="C279" s="99"/>
      <c r="D279" s="42" t="str">
        <f t="shared" si="36"/>
        <v/>
      </c>
      <c r="E279" s="99"/>
      <c r="F279" s="26"/>
      <c r="G279" s="99"/>
      <c r="H279" s="42" t="str">
        <f t="shared" si="37"/>
        <v>_</v>
      </c>
      <c r="I279" s="99"/>
      <c r="J279" s="42" t="str">
        <f t="shared" si="38"/>
        <v/>
      </c>
      <c r="K279" s="70"/>
      <c r="L279" s="63"/>
      <c r="M279" s="64"/>
      <c r="N279" s="26"/>
      <c r="O279" s="26"/>
      <c r="P279" s="99"/>
      <c r="Q279" s="94" t="str">
        <f>IF(E279="","",#REF!-J279)</f>
        <v/>
      </c>
      <c r="R279" s="42" t="str">
        <f t="shared" si="39"/>
        <v/>
      </c>
      <c r="S279" s="67" t="str">
        <f>IF(P279="","",VLOOKUP(P279,#REF!,2,0))</f>
        <v/>
      </c>
      <c r="T279" s="23"/>
      <c r="U279" s="23"/>
      <c r="V279" s="41" t="str">
        <f t="shared" si="40"/>
        <v/>
      </c>
      <c r="W279" s="42" t="str">
        <f t="shared" si="41"/>
        <v/>
      </c>
      <c r="X279" s="42" t="str">
        <f t="shared" si="42"/>
        <v/>
      </c>
      <c r="Y279" s="43" t="str">
        <f t="shared" si="43"/>
        <v/>
      </c>
      <c r="Z279" s="23"/>
      <c r="AA279" s="23"/>
      <c r="AB279" s="23"/>
      <c r="AC279" s="23"/>
      <c r="AD279" s="41" t="str">
        <f t="shared" si="44"/>
        <v/>
      </c>
      <c r="AE279" s="88"/>
      <c r="AF279" s="26"/>
      <c r="AG279" s="26"/>
      <c r="AH279" s="26"/>
    </row>
    <row r="280" spans="1:34">
      <c r="A280" s="42">
        <v>277</v>
      </c>
      <c r="B280" s="42" t="s">
        <v>3</v>
      </c>
      <c r="C280" s="99"/>
      <c r="D280" s="42" t="str">
        <f t="shared" si="36"/>
        <v/>
      </c>
      <c r="E280" s="99"/>
      <c r="F280" s="26"/>
      <c r="G280" s="99"/>
      <c r="H280" s="42" t="str">
        <f t="shared" si="37"/>
        <v>_</v>
      </c>
      <c r="I280" s="99"/>
      <c r="J280" s="42" t="str">
        <f t="shared" si="38"/>
        <v/>
      </c>
      <c r="K280" s="70"/>
      <c r="L280" s="63"/>
      <c r="M280" s="64"/>
      <c r="N280" s="26"/>
      <c r="O280" s="26"/>
      <c r="P280" s="99"/>
      <c r="Q280" s="94" t="str">
        <f>IF(E280="","",#REF!-J280)</f>
        <v/>
      </c>
      <c r="R280" s="42" t="str">
        <f t="shared" si="39"/>
        <v/>
      </c>
      <c r="S280" s="67" t="str">
        <f>IF(P280="","",VLOOKUP(P280,#REF!,2,0))</f>
        <v/>
      </c>
      <c r="T280" s="23"/>
      <c r="U280" s="23"/>
      <c r="V280" s="41" t="str">
        <f t="shared" si="40"/>
        <v/>
      </c>
      <c r="W280" s="42" t="str">
        <f t="shared" si="41"/>
        <v/>
      </c>
      <c r="X280" s="42" t="str">
        <f t="shared" si="42"/>
        <v/>
      </c>
      <c r="Y280" s="43" t="str">
        <f t="shared" si="43"/>
        <v/>
      </c>
      <c r="Z280" s="23"/>
      <c r="AA280" s="23"/>
      <c r="AB280" s="23"/>
      <c r="AC280" s="23"/>
      <c r="AD280" s="41" t="str">
        <f t="shared" si="44"/>
        <v/>
      </c>
      <c r="AE280" s="88"/>
      <c r="AF280" s="26"/>
      <c r="AG280" s="26"/>
      <c r="AH280" s="26"/>
    </row>
    <row r="281" spans="1:34">
      <c r="A281" s="42">
        <v>278</v>
      </c>
      <c r="B281" s="42" t="s">
        <v>3</v>
      </c>
      <c r="C281" s="99"/>
      <c r="D281" s="42" t="str">
        <f t="shared" si="36"/>
        <v/>
      </c>
      <c r="E281" s="99"/>
      <c r="F281" s="26"/>
      <c r="G281" s="99"/>
      <c r="H281" s="42" t="str">
        <f t="shared" si="37"/>
        <v>_</v>
      </c>
      <c r="I281" s="99"/>
      <c r="J281" s="42" t="str">
        <f t="shared" si="38"/>
        <v/>
      </c>
      <c r="K281" s="70"/>
      <c r="L281" s="63"/>
      <c r="M281" s="64"/>
      <c r="N281" s="26"/>
      <c r="O281" s="26"/>
      <c r="P281" s="99"/>
      <c r="Q281" s="94" t="str">
        <f>IF(E281="","",#REF!-J281)</f>
        <v/>
      </c>
      <c r="R281" s="42" t="str">
        <f t="shared" si="39"/>
        <v/>
      </c>
      <c r="S281" s="67" t="str">
        <f>IF(P281="","",VLOOKUP(P281,#REF!,2,0))</f>
        <v/>
      </c>
      <c r="T281" s="23"/>
      <c r="U281" s="23"/>
      <c r="V281" s="41" t="str">
        <f t="shared" si="40"/>
        <v/>
      </c>
      <c r="W281" s="42" t="str">
        <f t="shared" si="41"/>
        <v/>
      </c>
      <c r="X281" s="42" t="str">
        <f t="shared" si="42"/>
        <v/>
      </c>
      <c r="Y281" s="43" t="str">
        <f t="shared" si="43"/>
        <v/>
      </c>
      <c r="Z281" s="23"/>
      <c r="AA281" s="23"/>
      <c r="AB281" s="23"/>
      <c r="AC281" s="23"/>
      <c r="AD281" s="41" t="str">
        <f t="shared" si="44"/>
        <v/>
      </c>
      <c r="AE281" s="88"/>
      <c r="AF281" s="26"/>
      <c r="AG281" s="26"/>
      <c r="AH281" s="26"/>
    </row>
    <row r="282" spans="1:34">
      <c r="A282" s="42">
        <v>279</v>
      </c>
      <c r="B282" s="42" t="s">
        <v>3</v>
      </c>
      <c r="C282" s="99"/>
      <c r="D282" s="42" t="str">
        <f t="shared" si="36"/>
        <v/>
      </c>
      <c r="E282" s="99"/>
      <c r="F282" s="26"/>
      <c r="G282" s="99"/>
      <c r="H282" s="42" t="str">
        <f t="shared" si="37"/>
        <v>_</v>
      </c>
      <c r="I282" s="99"/>
      <c r="J282" s="42" t="str">
        <f t="shared" si="38"/>
        <v/>
      </c>
      <c r="K282" s="70"/>
      <c r="L282" s="63"/>
      <c r="M282" s="64"/>
      <c r="N282" s="26"/>
      <c r="O282" s="26"/>
      <c r="P282" s="99"/>
      <c r="Q282" s="94" t="str">
        <f>IF(E282="","",#REF!-J282)</f>
        <v/>
      </c>
      <c r="R282" s="42" t="str">
        <f t="shared" si="39"/>
        <v/>
      </c>
      <c r="S282" s="67" t="str">
        <f>IF(P282="","",VLOOKUP(P282,#REF!,2,0))</f>
        <v/>
      </c>
      <c r="T282" s="23"/>
      <c r="U282" s="23"/>
      <c r="V282" s="41" t="str">
        <f t="shared" si="40"/>
        <v/>
      </c>
      <c r="W282" s="42" t="str">
        <f t="shared" si="41"/>
        <v/>
      </c>
      <c r="X282" s="42" t="str">
        <f t="shared" si="42"/>
        <v/>
      </c>
      <c r="Y282" s="43" t="str">
        <f t="shared" si="43"/>
        <v/>
      </c>
      <c r="Z282" s="23"/>
      <c r="AA282" s="23"/>
      <c r="AB282" s="23"/>
      <c r="AC282" s="23"/>
      <c r="AD282" s="41" t="str">
        <f t="shared" si="44"/>
        <v/>
      </c>
      <c r="AE282" s="88"/>
      <c r="AF282" s="26"/>
      <c r="AG282" s="26"/>
      <c r="AH282" s="26"/>
    </row>
    <row r="283" spans="1:34">
      <c r="A283" s="42">
        <v>280</v>
      </c>
      <c r="B283" s="42" t="s">
        <v>3</v>
      </c>
      <c r="C283" s="99"/>
      <c r="D283" s="42" t="str">
        <f t="shared" si="36"/>
        <v/>
      </c>
      <c r="E283" s="99"/>
      <c r="F283" s="26"/>
      <c r="G283" s="99"/>
      <c r="H283" s="42" t="str">
        <f t="shared" si="37"/>
        <v>_</v>
      </c>
      <c r="I283" s="99"/>
      <c r="J283" s="42" t="str">
        <f t="shared" si="38"/>
        <v/>
      </c>
      <c r="K283" s="70"/>
      <c r="L283" s="63"/>
      <c r="M283" s="64"/>
      <c r="N283" s="26"/>
      <c r="O283" s="26"/>
      <c r="P283" s="99"/>
      <c r="Q283" s="94" t="str">
        <f>IF(E283="","",#REF!-J283)</f>
        <v/>
      </c>
      <c r="R283" s="42" t="str">
        <f t="shared" si="39"/>
        <v/>
      </c>
      <c r="S283" s="67" t="str">
        <f>IF(P283="","",VLOOKUP(P283,#REF!,2,0))</f>
        <v/>
      </c>
      <c r="T283" s="23"/>
      <c r="U283" s="23"/>
      <c r="V283" s="41" t="str">
        <f t="shared" si="40"/>
        <v/>
      </c>
      <c r="W283" s="42" t="str">
        <f t="shared" si="41"/>
        <v/>
      </c>
      <c r="X283" s="42" t="str">
        <f t="shared" si="42"/>
        <v/>
      </c>
      <c r="Y283" s="43" t="str">
        <f t="shared" si="43"/>
        <v/>
      </c>
      <c r="Z283" s="23"/>
      <c r="AA283" s="23"/>
      <c r="AB283" s="23"/>
      <c r="AC283" s="23"/>
      <c r="AD283" s="41" t="str">
        <f t="shared" si="44"/>
        <v/>
      </c>
      <c r="AE283" s="88"/>
      <c r="AF283" s="26"/>
      <c r="AG283" s="26"/>
      <c r="AH283" s="26"/>
    </row>
    <row r="284" spans="1:34">
      <c r="A284" s="42">
        <v>281</v>
      </c>
      <c r="B284" s="42" t="s">
        <v>3</v>
      </c>
      <c r="C284" s="99"/>
      <c r="D284" s="42" t="str">
        <f t="shared" si="36"/>
        <v/>
      </c>
      <c r="E284" s="99"/>
      <c r="F284" s="26"/>
      <c r="G284" s="99"/>
      <c r="H284" s="42" t="str">
        <f t="shared" si="37"/>
        <v>_</v>
      </c>
      <c r="I284" s="99"/>
      <c r="J284" s="42" t="str">
        <f t="shared" si="38"/>
        <v/>
      </c>
      <c r="K284" s="70"/>
      <c r="L284" s="63"/>
      <c r="M284" s="64"/>
      <c r="N284" s="26"/>
      <c r="O284" s="26"/>
      <c r="P284" s="99"/>
      <c r="Q284" s="94" t="str">
        <f>IF(E284="","",#REF!-J284)</f>
        <v/>
      </c>
      <c r="R284" s="42" t="str">
        <f t="shared" si="39"/>
        <v/>
      </c>
      <c r="S284" s="67" t="str">
        <f>IF(P284="","",VLOOKUP(P284,#REF!,2,0))</f>
        <v/>
      </c>
      <c r="T284" s="23"/>
      <c r="U284" s="23"/>
      <c r="V284" s="41" t="str">
        <f t="shared" si="40"/>
        <v/>
      </c>
      <c r="W284" s="42" t="str">
        <f t="shared" si="41"/>
        <v/>
      </c>
      <c r="X284" s="42" t="str">
        <f t="shared" si="42"/>
        <v/>
      </c>
      <c r="Y284" s="43" t="str">
        <f t="shared" si="43"/>
        <v/>
      </c>
      <c r="Z284" s="23"/>
      <c r="AA284" s="23"/>
      <c r="AB284" s="23"/>
      <c r="AC284" s="23"/>
      <c r="AD284" s="41" t="str">
        <f t="shared" si="44"/>
        <v/>
      </c>
      <c r="AE284" s="88"/>
      <c r="AF284" s="26"/>
      <c r="AG284" s="26"/>
      <c r="AH284" s="26"/>
    </row>
    <row r="285" spans="1:34">
      <c r="A285" s="42">
        <v>282</v>
      </c>
      <c r="B285" s="42" t="s">
        <v>3</v>
      </c>
      <c r="C285" s="99"/>
      <c r="D285" s="42" t="str">
        <f t="shared" si="36"/>
        <v/>
      </c>
      <c r="E285" s="99"/>
      <c r="F285" s="26"/>
      <c r="G285" s="99"/>
      <c r="H285" s="42" t="str">
        <f t="shared" si="37"/>
        <v>_</v>
      </c>
      <c r="I285" s="99"/>
      <c r="J285" s="42" t="str">
        <f t="shared" si="38"/>
        <v/>
      </c>
      <c r="K285" s="70"/>
      <c r="L285" s="63"/>
      <c r="M285" s="64"/>
      <c r="N285" s="26"/>
      <c r="O285" s="26"/>
      <c r="P285" s="99"/>
      <c r="Q285" s="94" t="str">
        <f>IF(E285="","",#REF!-J285)</f>
        <v/>
      </c>
      <c r="R285" s="42" t="str">
        <f t="shared" si="39"/>
        <v/>
      </c>
      <c r="S285" s="67" t="str">
        <f>IF(P285="","",VLOOKUP(P285,#REF!,2,0))</f>
        <v/>
      </c>
      <c r="T285" s="23"/>
      <c r="U285" s="23"/>
      <c r="V285" s="41" t="str">
        <f t="shared" si="40"/>
        <v/>
      </c>
      <c r="W285" s="42" t="str">
        <f t="shared" si="41"/>
        <v/>
      </c>
      <c r="X285" s="42" t="str">
        <f t="shared" si="42"/>
        <v/>
      </c>
      <c r="Y285" s="43" t="str">
        <f t="shared" si="43"/>
        <v/>
      </c>
      <c r="Z285" s="23"/>
      <c r="AA285" s="23"/>
      <c r="AB285" s="23"/>
      <c r="AC285" s="23"/>
      <c r="AD285" s="41" t="str">
        <f t="shared" si="44"/>
        <v/>
      </c>
      <c r="AE285" s="88"/>
      <c r="AF285" s="26"/>
      <c r="AG285" s="26"/>
      <c r="AH285" s="26"/>
    </row>
    <row r="286" spans="1:34">
      <c r="A286" s="42">
        <v>283</v>
      </c>
      <c r="B286" s="42" t="s">
        <v>3</v>
      </c>
      <c r="C286" s="99"/>
      <c r="D286" s="42" t="str">
        <f t="shared" si="36"/>
        <v/>
      </c>
      <c r="E286" s="99"/>
      <c r="F286" s="26"/>
      <c r="G286" s="99"/>
      <c r="H286" s="42" t="str">
        <f t="shared" si="37"/>
        <v>_</v>
      </c>
      <c r="I286" s="99"/>
      <c r="J286" s="42" t="str">
        <f t="shared" si="38"/>
        <v/>
      </c>
      <c r="K286" s="70"/>
      <c r="L286" s="63"/>
      <c r="M286" s="64"/>
      <c r="N286" s="26"/>
      <c r="O286" s="26"/>
      <c r="P286" s="99"/>
      <c r="Q286" s="94" t="str">
        <f>IF(E286="","",#REF!-J286)</f>
        <v/>
      </c>
      <c r="R286" s="42" t="str">
        <f t="shared" si="39"/>
        <v/>
      </c>
      <c r="S286" s="67" t="str">
        <f>IF(P286="","",VLOOKUP(P286,#REF!,2,0))</f>
        <v/>
      </c>
      <c r="T286" s="23"/>
      <c r="U286" s="23"/>
      <c r="V286" s="41" t="str">
        <f t="shared" si="40"/>
        <v/>
      </c>
      <c r="W286" s="42" t="str">
        <f t="shared" si="41"/>
        <v/>
      </c>
      <c r="X286" s="42" t="str">
        <f t="shared" si="42"/>
        <v/>
      </c>
      <c r="Y286" s="43" t="str">
        <f t="shared" si="43"/>
        <v/>
      </c>
      <c r="Z286" s="23"/>
      <c r="AA286" s="23"/>
      <c r="AB286" s="23"/>
      <c r="AC286" s="23"/>
      <c r="AD286" s="41" t="str">
        <f t="shared" si="44"/>
        <v/>
      </c>
      <c r="AE286" s="88"/>
      <c r="AF286" s="26"/>
      <c r="AG286" s="26"/>
      <c r="AH286" s="26"/>
    </row>
    <row r="287" spans="1:34">
      <c r="A287" s="42">
        <v>284</v>
      </c>
      <c r="B287" s="42" t="s">
        <v>3</v>
      </c>
      <c r="C287" s="99"/>
      <c r="D287" s="42" t="str">
        <f t="shared" si="36"/>
        <v/>
      </c>
      <c r="E287" s="99"/>
      <c r="F287" s="26"/>
      <c r="G287" s="99"/>
      <c r="H287" s="42" t="str">
        <f t="shared" si="37"/>
        <v>_</v>
      </c>
      <c r="I287" s="99"/>
      <c r="J287" s="42" t="str">
        <f t="shared" si="38"/>
        <v/>
      </c>
      <c r="K287" s="70"/>
      <c r="L287" s="63"/>
      <c r="M287" s="64"/>
      <c r="N287" s="26"/>
      <c r="O287" s="26"/>
      <c r="P287" s="99"/>
      <c r="Q287" s="94" t="str">
        <f>IF(E287="","",#REF!-J287)</f>
        <v/>
      </c>
      <c r="R287" s="42" t="str">
        <f t="shared" si="39"/>
        <v/>
      </c>
      <c r="S287" s="67" t="str">
        <f>IF(P287="","",VLOOKUP(P287,#REF!,2,0))</f>
        <v/>
      </c>
      <c r="T287" s="23"/>
      <c r="U287" s="23"/>
      <c r="V287" s="41" t="str">
        <f t="shared" si="40"/>
        <v/>
      </c>
      <c r="W287" s="42" t="str">
        <f t="shared" si="41"/>
        <v/>
      </c>
      <c r="X287" s="42" t="str">
        <f t="shared" si="42"/>
        <v/>
      </c>
      <c r="Y287" s="43" t="str">
        <f t="shared" si="43"/>
        <v/>
      </c>
      <c r="Z287" s="23"/>
      <c r="AA287" s="23"/>
      <c r="AB287" s="23"/>
      <c r="AC287" s="23"/>
      <c r="AD287" s="41" t="str">
        <f t="shared" si="44"/>
        <v/>
      </c>
      <c r="AE287" s="88"/>
      <c r="AF287" s="26"/>
      <c r="AG287" s="26"/>
      <c r="AH287" s="26"/>
    </row>
    <row r="288" spans="1:34">
      <c r="A288" s="42">
        <v>285</v>
      </c>
      <c r="B288" s="42" t="s">
        <v>3</v>
      </c>
      <c r="C288" s="99"/>
      <c r="D288" s="42" t="str">
        <f t="shared" si="36"/>
        <v/>
      </c>
      <c r="E288" s="99"/>
      <c r="F288" s="26"/>
      <c r="G288" s="99"/>
      <c r="H288" s="42" t="str">
        <f t="shared" si="37"/>
        <v>_</v>
      </c>
      <c r="I288" s="99"/>
      <c r="J288" s="42" t="str">
        <f t="shared" si="38"/>
        <v/>
      </c>
      <c r="K288" s="70"/>
      <c r="L288" s="63"/>
      <c r="M288" s="64"/>
      <c r="N288" s="26"/>
      <c r="O288" s="26"/>
      <c r="P288" s="99"/>
      <c r="Q288" s="94" t="str">
        <f>IF(E288="","",#REF!-J288)</f>
        <v/>
      </c>
      <c r="R288" s="42" t="str">
        <f t="shared" si="39"/>
        <v/>
      </c>
      <c r="S288" s="67" t="str">
        <f>IF(P288="","",VLOOKUP(P288,#REF!,2,0))</f>
        <v/>
      </c>
      <c r="T288" s="23"/>
      <c r="U288" s="23"/>
      <c r="V288" s="41" t="str">
        <f t="shared" si="40"/>
        <v/>
      </c>
      <c r="W288" s="42" t="str">
        <f t="shared" si="41"/>
        <v/>
      </c>
      <c r="X288" s="42" t="str">
        <f t="shared" si="42"/>
        <v/>
      </c>
      <c r="Y288" s="43" t="str">
        <f t="shared" si="43"/>
        <v/>
      </c>
      <c r="Z288" s="23"/>
      <c r="AA288" s="23"/>
      <c r="AB288" s="23"/>
      <c r="AC288" s="23"/>
      <c r="AD288" s="41" t="str">
        <f t="shared" si="44"/>
        <v/>
      </c>
      <c r="AE288" s="88"/>
      <c r="AF288" s="26"/>
      <c r="AG288" s="26"/>
      <c r="AH288" s="26"/>
    </row>
    <row r="289" spans="1:34">
      <c r="A289" s="42">
        <v>286</v>
      </c>
      <c r="B289" s="42" t="s">
        <v>3</v>
      </c>
      <c r="C289" s="99"/>
      <c r="D289" s="42" t="str">
        <f t="shared" si="36"/>
        <v/>
      </c>
      <c r="E289" s="99"/>
      <c r="F289" s="26"/>
      <c r="G289" s="99"/>
      <c r="H289" s="42" t="str">
        <f t="shared" si="37"/>
        <v>_</v>
      </c>
      <c r="I289" s="99"/>
      <c r="J289" s="42" t="str">
        <f t="shared" si="38"/>
        <v/>
      </c>
      <c r="K289" s="70"/>
      <c r="L289" s="63"/>
      <c r="M289" s="64"/>
      <c r="N289" s="26"/>
      <c r="O289" s="26"/>
      <c r="P289" s="99"/>
      <c r="Q289" s="94" t="str">
        <f>IF(E289="","",#REF!-J289)</f>
        <v/>
      </c>
      <c r="R289" s="42" t="str">
        <f t="shared" si="39"/>
        <v/>
      </c>
      <c r="S289" s="67" t="str">
        <f>IF(P289="","",VLOOKUP(P289,#REF!,2,0))</f>
        <v/>
      </c>
      <c r="T289" s="23"/>
      <c r="U289" s="23"/>
      <c r="V289" s="41" t="str">
        <f t="shared" si="40"/>
        <v/>
      </c>
      <c r="W289" s="42" t="str">
        <f t="shared" si="41"/>
        <v/>
      </c>
      <c r="X289" s="42" t="str">
        <f t="shared" si="42"/>
        <v/>
      </c>
      <c r="Y289" s="43" t="str">
        <f t="shared" si="43"/>
        <v/>
      </c>
      <c r="Z289" s="23"/>
      <c r="AA289" s="23"/>
      <c r="AB289" s="23"/>
      <c r="AC289" s="23"/>
      <c r="AD289" s="41" t="str">
        <f t="shared" si="44"/>
        <v/>
      </c>
      <c r="AE289" s="88"/>
      <c r="AF289" s="26"/>
      <c r="AG289" s="26"/>
      <c r="AH289" s="26"/>
    </row>
    <row r="290" spans="1:34">
      <c r="A290" s="42">
        <v>287</v>
      </c>
      <c r="B290" s="42" t="s">
        <v>3</v>
      </c>
      <c r="C290" s="99"/>
      <c r="D290" s="42" t="str">
        <f t="shared" si="36"/>
        <v/>
      </c>
      <c r="E290" s="99"/>
      <c r="F290" s="26"/>
      <c r="G290" s="99"/>
      <c r="H290" s="42" t="str">
        <f t="shared" si="37"/>
        <v>_</v>
      </c>
      <c r="I290" s="99"/>
      <c r="J290" s="42" t="str">
        <f t="shared" si="38"/>
        <v/>
      </c>
      <c r="K290" s="70"/>
      <c r="L290" s="63"/>
      <c r="M290" s="64"/>
      <c r="N290" s="26"/>
      <c r="O290" s="26"/>
      <c r="P290" s="99"/>
      <c r="Q290" s="94" t="str">
        <f>IF(E290="","",#REF!-J290)</f>
        <v/>
      </c>
      <c r="R290" s="42" t="str">
        <f t="shared" si="39"/>
        <v/>
      </c>
      <c r="S290" s="67" t="str">
        <f>IF(P290="","",VLOOKUP(P290,#REF!,2,0))</f>
        <v/>
      </c>
      <c r="T290" s="23"/>
      <c r="U290" s="23"/>
      <c r="V290" s="41" t="str">
        <f t="shared" si="40"/>
        <v/>
      </c>
      <c r="W290" s="42" t="str">
        <f t="shared" si="41"/>
        <v/>
      </c>
      <c r="X290" s="42" t="str">
        <f t="shared" si="42"/>
        <v/>
      </c>
      <c r="Y290" s="43" t="str">
        <f t="shared" si="43"/>
        <v/>
      </c>
      <c r="Z290" s="23"/>
      <c r="AA290" s="23"/>
      <c r="AB290" s="23"/>
      <c r="AC290" s="23"/>
      <c r="AD290" s="41" t="str">
        <f t="shared" si="44"/>
        <v/>
      </c>
      <c r="AE290" s="88"/>
      <c r="AF290" s="26"/>
      <c r="AG290" s="26"/>
      <c r="AH290" s="26"/>
    </row>
    <row r="291" spans="1:34">
      <c r="A291" s="42">
        <v>288</v>
      </c>
      <c r="B291" s="42" t="s">
        <v>3</v>
      </c>
      <c r="C291" s="99"/>
      <c r="D291" s="42" t="str">
        <f t="shared" si="36"/>
        <v/>
      </c>
      <c r="E291" s="99"/>
      <c r="F291" s="26"/>
      <c r="G291" s="99"/>
      <c r="H291" s="42" t="str">
        <f t="shared" si="37"/>
        <v>_</v>
      </c>
      <c r="I291" s="99"/>
      <c r="J291" s="42" t="str">
        <f t="shared" si="38"/>
        <v/>
      </c>
      <c r="K291" s="70"/>
      <c r="L291" s="63"/>
      <c r="M291" s="64"/>
      <c r="N291" s="26"/>
      <c r="O291" s="26"/>
      <c r="P291" s="99"/>
      <c r="Q291" s="94" t="str">
        <f>IF(E291="","",#REF!-J291)</f>
        <v/>
      </c>
      <c r="R291" s="42" t="str">
        <f t="shared" si="39"/>
        <v/>
      </c>
      <c r="S291" s="67" t="str">
        <f>IF(P291="","",VLOOKUP(P291,#REF!,2,0))</f>
        <v/>
      </c>
      <c r="T291" s="23"/>
      <c r="U291" s="23"/>
      <c r="V291" s="41" t="str">
        <f t="shared" si="40"/>
        <v/>
      </c>
      <c r="W291" s="42" t="str">
        <f t="shared" si="41"/>
        <v/>
      </c>
      <c r="X291" s="42" t="str">
        <f t="shared" si="42"/>
        <v/>
      </c>
      <c r="Y291" s="43" t="str">
        <f t="shared" si="43"/>
        <v/>
      </c>
      <c r="Z291" s="23"/>
      <c r="AA291" s="23"/>
      <c r="AB291" s="23"/>
      <c r="AC291" s="23"/>
      <c r="AD291" s="41" t="str">
        <f t="shared" si="44"/>
        <v/>
      </c>
      <c r="AE291" s="88"/>
      <c r="AF291" s="26"/>
      <c r="AG291" s="26"/>
      <c r="AH291" s="26"/>
    </row>
    <row r="292" spans="1:34">
      <c r="A292" s="42">
        <v>289</v>
      </c>
      <c r="B292" s="42" t="s">
        <v>3</v>
      </c>
      <c r="C292" s="99"/>
      <c r="D292" s="42" t="str">
        <f t="shared" si="36"/>
        <v/>
      </c>
      <c r="E292" s="99"/>
      <c r="F292" s="26"/>
      <c r="G292" s="99"/>
      <c r="H292" s="42" t="str">
        <f t="shared" si="37"/>
        <v>_</v>
      </c>
      <c r="I292" s="99"/>
      <c r="J292" s="42" t="str">
        <f t="shared" si="38"/>
        <v/>
      </c>
      <c r="K292" s="70"/>
      <c r="L292" s="63"/>
      <c r="M292" s="64"/>
      <c r="N292" s="26"/>
      <c r="O292" s="26"/>
      <c r="P292" s="99"/>
      <c r="Q292" s="94" t="str">
        <f>IF(E292="","",#REF!-J292)</f>
        <v/>
      </c>
      <c r="R292" s="42" t="str">
        <f t="shared" si="39"/>
        <v/>
      </c>
      <c r="S292" s="67" t="str">
        <f>IF(P292="","",VLOOKUP(P292,#REF!,2,0))</f>
        <v/>
      </c>
      <c r="T292" s="23"/>
      <c r="U292" s="23"/>
      <c r="V292" s="41" t="str">
        <f t="shared" si="40"/>
        <v/>
      </c>
      <c r="W292" s="42" t="str">
        <f t="shared" si="41"/>
        <v/>
      </c>
      <c r="X292" s="42" t="str">
        <f t="shared" si="42"/>
        <v/>
      </c>
      <c r="Y292" s="43" t="str">
        <f t="shared" si="43"/>
        <v/>
      </c>
      <c r="Z292" s="23"/>
      <c r="AA292" s="23"/>
      <c r="AB292" s="23"/>
      <c r="AC292" s="23"/>
      <c r="AD292" s="41" t="str">
        <f t="shared" si="44"/>
        <v/>
      </c>
      <c r="AE292" s="88"/>
      <c r="AF292" s="26"/>
      <c r="AG292" s="26"/>
      <c r="AH292" s="26"/>
    </row>
    <row r="293" spans="1:34">
      <c r="A293" s="42">
        <v>290</v>
      </c>
      <c r="B293" s="42" t="s">
        <v>3</v>
      </c>
      <c r="C293" s="99"/>
      <c r="D293" s="42" t="str">
        <f t="shared" si="36"/>
        <v/>
      </c>
      <c r="E293" s="99"/>
      <c r="F293" s="26"/>
      <c r="G293" s="99"/>
      <c r="H293" s="42" t="str">
        <f t="shared" si="37"/>
        <v>_</v>
      </c>
      <c r="I293" s="99"/>
      <c r="J293" s="42" t="str">
        <f t="shared" si="38"/>
        <v/>
      </c>
      <c r="K293" s="70"/>
      <c r="L293" s="63"/>
      <c r="M293" s="64"/>
      <c r="N293" s="26"/>
      <c r="O293" s="26"/>
      <c r="P293" s="99"/>
      <c r="Q293" s="94" t="str">
        <f>IF(E293="","",#REF!-J293)</f>
        <v/>
      </c>
      <c r="R293" s="42" t="str">
        <f t="shared" si="39"/>
        <v/>
      </c>
      <c r="S293" s="67" t="str">
        <f>IF(P293="","",VLOOKUP(P293,#REF!,2,0))</f>
        <v/>
      </c>
      <c r="T293" s="23"/>
      <c r="U293" s="23"/>
      <c r="V293" s="41" t="str">
        <f t="shared" si="40"/>
        <v/>
      </c>
      <c r="W293" s="42" t="str">
        <f t="shared" si="41"/>
        <v/>
      </c>
      <c r="X293" s="42" t="str">
        <f t="shared" si="42"/>
        <v/>
      </c>
      <c r="Y293" s="43" t="str">
        <f t="shared" si="43"/>
        <v/>
      </c>
      <c r="Z293" s="23"/>
      <c r="AA293" s="23"/>
      <c r="AB293" s="23"/>
      <c r="AC293" s="23"/>
      <c r="AD293" s="41" t="str">
        <f t="shared" si="44"/>
        <v/>
      </c>
      <c r="AE293" s="88"/>
      <c r="AF293" s="26"/>
      <c r="AG293" s="26"/>
      <c r="AH293" s="26"/>
    </row>
    <row r="294" spans="1:34">
      <c r="A294" s="42">
        <v>291</v>
      </c>
      <c r="B294" s="42" t="s">
        <v>3</v>
      </c>
      <c r="C294" s="99"/>
      <c r="D294" s="42" t="str">
        <f t="shared" si="36"/>
        <v/>
      </c>
      <c r="E294" s="99"/>
      <c r="F294" s="26"/>
      <c r="G294" s="99"/>
      <c r="H294" s="42" t="str">
        <f t="shared" si="37"/>
        <v>_</v>
      </c>
      <c r="I294" s="99"/>
      <c r="J294" s="42" t="str">
        <f t="shared" si="38"/>
        <v/>
      </c>
      <c r="K294" s="70"/>
      <c r="L294" s="63"/>
      <c r="M294" s="64"/>
      <c r="N294" s="26"/>
      <c r="O294" s="26"/>
      <c r="P294" s="99"/>
      <c r="Q294" s="94" t="str">
        <f>IF(E294="","",#REF!-J294)</f>
        <v/>
      </c>
      <c r="R294" s="42" t="str">
        <f t="shared" si="39"/>
        <v/>
      </c>
      <c r="S294" s="67" t="str">
        <f>IF(P294="","",VLOOKUP(P294,#REF!,2,0))</f>
        <v/>
      </c>
      <c r="T294" s="23"/>
      <c r="U294" s="23"/>
      <c r="V294" s="41" t="str">
        <f t="shared" si="40"/>
        <v/>
      </c>
      <c r="W294" s="42" t="str">
        <f t="shared" si="41"/>
        <v/>
      </c>
      <c r="X294" s="42" t="str">
        <f t="shared" si="42"/>
        <v/>
      </c>
      <c r="Y294" s="43" t="str">
        <f t="shared" si="43"/>
        <v/>
      </c>
      <c r="Z294" s="23"/>
      <c r="AA294" s="23"/>
      <c r="AB294" s="23"/>
      <c r="AC294" s="23"/>
      <c r="AD294" s="41" t="str">
        <f t="shared" si="44"/>
        <v/>
      </c>
      <c r="AE294" s="88"/>
      <c r="AF294" s="26"/>
      <c r="AG294" s="26"/>
      <c r="AH294" s="26"/>
    </row>
    <row r="295" spans="1:34">
      <c r="A295" s="42">
        <v>292</v>
      </c>
      <c r="B295" s="42" t="s">
        <v>3</v>
      </c>
      <c r="C295" s="99"/>
      <c r="D295" s="42" t="str">
        <f t="shared" si="36"/>
        <v/>
      </c>
      <c r="E295" s="99"/>
      <c r="F295" s="26"/>
      <c r="G295" s="99"/>
      <c r="H295" s="42" t="str">
        <f t="shared" si="37"/>
        <v>_</v>
      </c>
      <c r="I295" s="99"/>
      <c r="J295" s="42" t="str">
        <f t="shared" si="38"/>
        <v/>
      </c>
      <c r="K295" s="70"/>
      <c r="L295" s="63"/>
      <c r="M295" s="64"/>
      <c r="N295" s="26"/>
      <c r="O295" s="26"/>
      <c r="P295" s="99"/>
      <c r="Q295" s="94" t="str">
        <f>IF(E295="","",#REF!-J295)</f>
        <v/>
      </c>
      <c r="R295" s="42" t="str">
        <f t="shared" si="39"/>
        <v/>
      </c>
      <c r="S295" s="67" t="str">
        <f>IF(P295="","",VLOOKUP(P295,#REF!,2,0))</f>
        <v/>
      </c>
      <c r="T295" s="23"/>
      <c r="U295" s="23"/>
      <c r="V295" s="41" t="str">
        <f t="shared" si="40"/>
        <v/>
      </c>
      <c r="W295" s="42" t="str">
        <f t="shared" si="41"/>
        <v/>
      </c>
      <c r="X295" s="42" t="str">
        <f t="shared" si="42"/>
        <v/>
      </c>
      <c r="Y295" s="43" t="str">
        <f t="shared" si="43"/>
        <v/>
      </c>
      <c r="Z295" s="23"/>
      <c r="AA295" s="23"/>
      <c r="AB295" s="23"/>
      <c r="AC295" s="23"/>
      <c r="AD295" s="41" t="str">
        <f t="shared" si="44"/>
        <v/>
      </c>
      <c r="AE295" s="88"/>
      <c r="AF295" s="26"/>
      <c r="AG295" s="26"/>
      <c r="AH295" s="26"/>
    </row>
    <row r="296" spans="1:34">
      <c r="A296" s="42">
        <v>293</v>
      </c>
      <c r="B296" s="42" t="s">
        <v>3</v>
      </c>
      <c r="C296" s="99"/>
      <c r="D296" s="42" t="str">
        <f t="shared" si="36"/>
        <v/>
      </c>
      <c r="E296" s="99"/>
      <c r="F296" s="26"/>
      <c r="G296" s="99"/>
      <c r="H296" s="42" t="str">
        <f t="shared" si="37"/>
        <v>_</v>
      </c>
      <c r="I296" s="99"/>
      <c r="J296" s="42" t="str">
        <f t="shared" si="38"/>
        <v/>
      </c>
      <c r="K296" s="70"/>
      <c r="L296" s="63"/>
      <c r="M296" s="64"/>
      <c r="N296" s="26"/>
      <c r="O296" s="26"/>
      <c r="P296" s="99"/>
      <c r="Q296" s="94" t="str">
        <f>IF(E296="","",#REF!-J296)</f>
        <v/>
      </c>
      <c r="R296" s="42" t="str">
        <f t="shared" si="39"/>
        <v/>
      </c>
      <c r="S296" s="67" t="str">
        <f>IF(P296="","",VLOOKUP(P296,#REF!,2,0))</f>
        <v/>
      </c>
      <c r="T296" s="23"/>
      <c r="U296" s="23"/>
      <c r="V296" s="41" t="str">
        <f t="shared" si="40"/>
        <v/>
      </c>
      <c r="W296" s="42" t="str">
        <f t="shared" si="41"/>
        <v/>
      </c>
      <c r="X296" s="42" t="str">
        <f t="shared" si="42"/>
        <v/>
      </c>
      <c r="Y296" s="43" t="str">
        <f t="shared" si="43"/>
        <v/>
      </c>
      <c r="Z296" s="23"/>
      <c r="AA296" s="23"/>
      <c r="AB296" s="23"/>
      <c r="AC296" s="23"/>
      <c r="AD296" s="41" t="str">
        <f t="shared" si="44"/>
        <v/>
      </c>
      <c r="AE296" s="88"/>
      <c r="AF296" s="26"/>
      <c r="AG296" s="26"/>
      <c r="AH296" s="26"/>
    </row>
    <row r="297" spans="1:34">
      <c r="A297" s="42">
        <v>294</v>
      </c>
      <c r="B297" s="42" t="s">
        <v>3</v>
      </c>
      <c r="C297" s="99"/>
      <c r="D297" s="42" t="str">
        <f t="shared" si="36"/>
        <v/>
      </c>
      <c r="E297" s="99"/>
      <c r="F297" s="26"/>
      <c r="G297" s="99"/>
      <c r="H297" s="42" t="str">
        <f t="shared" si="37"/>
        <v>_</v>
      </c>
      <c r="I297" s="99"/>
      <c r="J297" s="42" t="str">
        <f t="shared" si="38"/>
        <v/>
      </c>
      <c r="K297" s="70"/>
      <c r="L297" s="63"/>
      <c r="M297" s="64"/>
      <c r="N297" s="26"/>
      <c r="O297" s="26"/>
      <c r="P297" s="99"/>
      <c r="Q297" s="94" t="str">
        <f>IF(E297="","",#REF!-J297)</f>
        <v/>
      </c>
      <c r="R297" s="42" t="str">
        <f t="shared" si="39"/>
        <v/>
      </c>
      <c r="S297" s="67" t="str">
        <f>IF(P297="","",VLOOKUP(P297,#REF!,2,0))</f>
        <v/>
      </c>
      <c r="T297" s="23"/>
      <c r="U297" s="23"/>
      <c r="V297" s="41" t="str">
        <f t="shared" si="40"/>
        <v/>
      </c>
      <c r="W297" s="42" t="str">
        <f t="shared" si="41"/>
        <v/>
      </c>
      <c r="X297" s="42" t="str">
        <f t="shared" si="42"/>
        <v/>
      </c>
      <c r="Y297" s="43" t="str">
        <f t="shared" si="43"/>
        <v/>
      </c>
      <c r="Z297" s="23"/>
      <c r="AA297" s="23"/>
      <c r="AB297" s="23"/>
      <c r="AC297" s="23"/>
      <c r="AD297" s="41" t="str">
        <f t="shared" si="44"/>
        <v/>
      </c>
      <c r="AE297" s="88"/>
      <c r="AF297" s="26"/>
      <c r="AG297" s="26"/>
      <c r="AH297" s="26"/>
    </row>
    <row r="298" spans="1:34">
      <c r="A298" s="42">
        <v>295</v>
      </c>
      <c r="B298" s="42" t="s">
        <v>3</v>
      </c>
      <c r="C298" s="99"/>
      <c r="D298" s="42" t="str">
        <f t="shared" si="36"/>
        <v/>
      </c>
      <c r="E298" s="99"/>
      <c r="F298" s="26"/>
      <c r="G298" s="99"/>
      <c r="H298" s="42" t="str">
        <f t="shared" si="37"/>
        <v>_</v>
      </c>
      <c r="I298" s="99"/>
      <c r="J298" s="42" t="str">
        <f t="shared" si="38"/>
        <v/>
      </c>
      <c r="K298" s="70"/>
      <c r="L298" s="63"/>
      <c r="M298" s="64"/>
      <c r="N298" s="26"/>
      <c r="O298" s="26"/>
      <c r="P298" s="99"/>
      <c r="Q298" s="94" t="str">
        <f>IF(E298="","",#REF!-J298)</f>
        <v/>
      </c>
      <c r="R298" s="42" t="str">
        <f t="shared" si="39"/>
        <v/>
      </c>
      <c r="S298" s="67" t="str">
        <f>IF(P298="","",VLOOKUP(P298,#REF!,2,0))</f>
        <v/>
      </c>
      <c r="T298" s="23"/>
      <c r="U298" s="23"/>
      <c r="V298" s="41" t="str">
        <f t="shared" si="40"/>
        <v/>
      </c>
      <c r="W298" s="42" t="str">
        <f t="shared" si="41"/>
        <v/>
      </c>
      <c r="X298" s="42" t="str">
        <f t="shared" si="42"/>
        <v/>
      </c>
      <c r="Y298" s="43" t="str">
        <f t="shared" si="43"/>
        <v/>
      </c>
      <c r="Z298" s="23"/>
      <c r="AA298" s="23"/>
      <c r="AB298" s="23"/>
      <c r="AC298" s="23"/>
      <c r="AD298" s="41" t="str">
        <f t="shared" si="44"/>
        <v/>
      </c>
      <c r="AE298" s="88"/>
      <c r="AF298" s="26"/>
      <c r="AG298" s="26"/>
      <c r="AH298" s="26"/>
    </row>
    <row r="299" spans="1:34">
      <c r="A299" s="42">
        <v>296</v>
      </c>
      <c r="B299" s="42" t="s">
        <v>3</v>
      </c>
      <c r="C299" s="99"/>
      <c r="D299" s="42" t="str">
        <f t="shared" si="36"/>
        <v/>
      </c>
      <c r="E299" s="99"/>
      <c r="F299" s="26"/>
      <c r="G299" s="99"/>
      <c r="H299" s="42" t="str">
        <f t="shared" si="37"/>
        <v>_</v>
      </c>
      <c r="I299" s="99"/>
      <c r="J299" s="42" t="str">
        <f t="shared" si="38"/>
        <v/>
      </c>
      <c r="K299" s="70"/>
      <c r="L299" s="63"/>
      <c r="M299" s="64"/>
      <c r="N299" s="26"/>
      <c r="O299" s="26"/>
      <c r="P299" s="99"/>
      <c r="Q299" s="94" t="str">
        <f>IF(E299="","",#REF!-J299)</f>
        <v/>
      </c>
      <c r="R299" s="42" t="str">
        <f t="shared" si="39"/>
        <v/>
      </c>
      <c r="S299" s="67" t="str">
        <f>IF(P299="","",VLOOKUP(P299,#REF!,2,0))</f>
        <v/>
      </c>
      <c r="T299" s="23"/>
      <c r="U299" s="23"/>
      <c r="V299" s="41" t="str">
        <f t="shared" si="40"/>
        <v/>
      </c>
      <c r="W299" s="42" t="str">
        <f t="shared" si="41"/>
        <v/>
      </c>
      <c r="X299" s="42" t="str">
        <f t="shared" si="42"/>
        <v/>
      </c>
      <c r="Y299" s="43" t="str">
        <f t="shared" si="43"/>
        <v/>
      </c>
      <c r="Z299" s="23"/>
      <c r="AA299" s="23"/>
      <c r="AB299" s="23"/>
      <c r="AC299" s="23"/>
      <c r="AD299" s="41" t="str">
        <f t="shared" si="44"/>
        <v/>
      </c>
      <c r="AE299" s="88"/>
      <c r="AF299" s="26"/>
      <c r="AG299" s="26"/>
      <c r="AH299" s="26"/>
    </row>
    <row r="300" spans="1:34">
      <c r="A300" s="42">
        <v>297</v>
      </c>
      <c r="B300" s="42" t="s">
        <v>3</v>
      </c>
      <c r="C300" s="99"/>
      <c r="D300" s="42" t="str">
        <f t="shared" si="36"/>
        <v/>
      </c>
      <c r="E300" s="99"/>
      <c r="F300" s="26"/>
      <c r="G300" s="99"/>
      <c r="H300" s="42" t="str">
        <f t="shared" si="37"/>
        <v>_</v>
      </c>
      <c r="I300" s="99"/>
      <c r="J300" s="42" t="str">
        <f t="shared" si="38"/>
        <v/>
      </c>
      <c r="K300" s="70"/>
      <c r="L300" s="63"/>
      <c r="M300" s="64"/>
      <c r="N300" s="26"/>
      <c r="O300" s="26"/>
      <c r="P300" s="99"/>
      <c r="Q300" s="94" t="str">
        <f>IF(E300="","",#REF!-J300)</f>
        <v/>
      </c>
      <c r="R300" s="42" t="str">
        <f t="shared" si="39"/>
        <v/>
      </c>
      <c r="S300" s="67" t="str">
        <f>IF(P300="","",VLOOKUP(P300,#REF!,2,0))</f>
        <v/>
      </c>
      <c r="T300" s="23"/>
      <c r="U300" s="23"/>
      <c r="V300" s="41" t="str">
        <f t="shared" si="40"/>
        <v/>
      </c>
      <c r="W300" s="42" t="str">
        <f t="shared" si="41"/>
        <v/>
      </c>
      <c r="X300" s="42" t="str">
        <f t="shared" si="42"/>
        <v/>
      </c>
      <c r="Y300" s="43" t="str">
        <f t="shared" si="43"/>
        <v/>
      </c>
      <c r="Z300" s="23"/>
      <c r="AA300" s="23"/>
      <c r="AB300" s="23"/>
      <c r="AC300" s="23"/>
      <c r="AD300" s="41" t="str">
        <f t="shared" si="44"/>
        <v/>
      </c>
      <c r="AE300" s="88"/>
      <c r="AF300" s="26"/>
      <c r="AG300" s="26"/>
      <c r="AH300" s="26"/>
    </row>
    <row r="301" spans="1:34">
      <c r="A301" s="42">
        <v>298</v>
      </c>
      <c r="B301" s="42" t="s">
        <v>3</v>
      </c>
      <c r="C301" s="99"/>
      <c r="D301" s="42" t="str">
        <f t="shared" si="36"/>
        <v/>
      </c>
      <c r="E301" s="99"/>
      <c r="F301" s="26"/>
      <c r="G301" s="99"/>
      <c r="H301" s="42" t="str">
        <f t="shared" si="37"/>
        <v>_</v>
      </c>
      <c r="I301" s="99"/>
      <c r="J301" s="42" t="str">
        <f t="shared" si="38"/>
        <v/>
      </c>
      <c r="K301" s="70"/>
      <c r="L301" s="63"/>
      <c r="M301" s="64"/>
      <c r="N301" s="26"/>
      <c r="O301" s="26"/>
      <c r="P301" s="99"/>
      <c r="Q301" s="94" t="str">
        <f>IF(E301="","",#REF!-J301)</f>
        <v/>
      </c>
      <c r="R301" s="42" t="str">
        <f t="shared" si="39"/>
        <v/>
      </c>
      <c r="S301" s="67" t="str">
        <f>IF(P301="","",VLOOKUP(P301,#REF!,2,0))</f>
        <v/>
      </c>
      <c r="T301" s="23"/>
      <c r="U301" s="23"/>
      <c r="V301" s="41" t="str">
        <f t="shared" si="40"/>
        <v/>
      </c>
      <c r="W301" s="42" t="str">
        <f t="shared" si="41"/>
        <v/>
      </c>
      <c r="X301" s="42" t="str">
        <f t="shared" si="42"/>
        <v/>
      </c>
      <c r="Y301" s="43" t="str">
        <f t="shared" si="43"/>
        <v/>
      </c>
      <c r="Z301" s="23"/>
      <c r="AA301" s="23"/>
      <c r="AB301" s="23"/>
      <c r="AC301" s="23"/>
      <c r="AD301" s="41" t="str">
        <f t="shared" si="44"/>
        <v/>
      </c>
      <c r="AE301" s="88"/>
      <c r="AF301" s="26"/>
      <c r="AG301" s="26"/>
      <c r="AH301" s="26"/>
    </row>
    <row r="302" spans="1:34">
      <c r="A302" s="42">
        <v>299</v>
      </c>
      <c r="B302" s="42" t="s">
        <v>3</v>
      </c>
      <c r="C302" s="99"/>
      <c r="D302" s="42" t="str">
        <f t="shared" si="36"/>
        <v/>
      </c>
      <c r="E302" s="99"/>
      <c r="F302" s="26"/>
      <c r="G302" s="99"/>
      <c r="H302" s="42" t="str">
        <f t="shared" si="37"/>
        <v>_</v>
      </c>
      <c r="I302" s="99"/>
      <c r="J302" s="42" t="str">
        <f t="shared" si="38"/>
        <v/>
      </c>
      <c r="K302" s="70"/>
      <c r="L302" s="63"/>
      <c r="M302" s="64"/>
      <c r="N302" s="26"/>
      <c r="O302" s="26"/>
      <c r="P302" s="99"/>
      <c r="Q302" s="94" t="str">
        <f>IF(E302="","",#REF!-J302)</f>
        <v/>
      </c>
      <c r="R302" s="42" t="str">
        <f t="shared" si="39"/>
        <v/>
      </c>
      <c r="S302" s="67" t="str">
        <f>IF(P302="","",VLOOKUP(P302,#REF!,2,0))</f>
        <v/>
      </c>
      <c r="T302" s="23"/>
      <c r="U302" s="23"/>
      <c r="V302" s="41" t="str">
        <f t="shared" si="40"/>
        <v/>
      </c>
      <c r="W302" s="42" t="str">
        <f t="shared" si="41"/>
        <v/>
      </c>
      <c r="X302" s="42" t="str">
        <f t="shared" si="42"/>
        <v/>
      </c>
      <c r="Y302" s="43" t="str">
        <f t="shared" si="43"/>
        <v/>
      </c>
      <c r="Z302" s="23"/>
      <c r="AA302" s="23"/>
      <c r="AB302" s="23"/>
      <c r="AC302" s="23"/>
      <c r="AD302" s="41" t="str">
        <f t="shared" si="44"/>
        <v/>
      </c>
      <c r="AE302" s="88"/>
      <c r="AF302" s="26"/>
      <c r="AG302" s="26"/>
      <c r="AH302" s="26"/>
    </row>
    <row r="303" spans="1:34">
      <c r="A303" s="42">
        <v>300</v>
      </c>
      <c r="B303" s="42" t="s">
        <v>3</v>
      </c>
      <c r="C303" s="99"/>
      <c r="D303" s="42" t="str">
        <f t="shared" si="36"/>
        <v/>
      </c>
      <c r="E303" s="99"/>
      <c r="F303" s="26"/>
      <c r="G303" s="99"/>
      <c r="H303" s="42" t="str">
        <f t="shared" si="37"/>
        <v>_</v>
      </c>
      <c r="I303" s="99"/>
      <c r="J303" s="42" t="str">
        <f t="shared" si="38"/>
        <v/>
      </c>
      <c r="K303" s="70"/>
      <c r="L303" s="63"/>
      <c r="M303" s="64"/>
      <c r="N303" s="26"/>
      <c r="O303" s="26"/>
      <c r="P303" s="99"/>
      <c r="Q303" s="94" t="str">
        <f>IF(E303="","",#REF!-J303)</f>
        <v/>
      </c>
      <c r="R303" s="42" t="str">
        <f t="shared" si="39"/>
        <v/>
      </c>
      <c r="S303" s="67" t="str">
        <f>IF(P303="","",VLOOKUP(P303,#REF!,2,0))</f>
        <v/>
      </c>
      <c r="T303" s="23"/>
      <c r="U303" s="23"/>
      <c r="V303" s="41" t="str">
        <f t="shared" si="40"/>
        <v/>
      </c>
      <c r="W303" s="42" t="str">
        <f t="shared" si="41"/>
        <v/>
      </c>
      <c r="X303" s="42" t="str">
        <f t="shared" si="42"/>
        <v/>
      </c>
      <c r="Y303" s="43" t="str">
        <f t="shared" si="43"/>
        <v/>
      </c>
      <c r="Z303" s="23"/>
      <c r="AA303" s="23"/>
      <c r="AB303" s="23"/>
      <c r="AC303" s="23"/>
      <c r="AD303" s="41" t="str">
        <f t="shared" si="44"/>
        <v/>
      </c>
      <c r="AE303" s="88"/>
      <c r="AF303" s="26"/>
      <c r="AG303" s="26"/>
      <c r="AH303" s="26"/>
    </row>
    <row r="304" spans="1:34">
      <c r="A304" s="42">
        <v>301</v>
      </c>
      <c r="B304" s="42" t="s">
        <v>3</v>
      </c>
      <c r="C304" s="99"/>
      <c r="D304" s="42" t="str">
        <f t="shared" si="36"/>
        <v/>
      </c>
      <c r="E304" s="99"/>
      <c r="F304" s="26"/>
      <c r="G304" s="99"/>
      <c r="H304" s="42" t="str">
        <f t="shared" si="37"/>
        <v>_</v>
      </c>
      <c r="I304" s="99"/>
      <c r="J304" s="42" t="str">
        <f t="shared" si="38"/>
        <v/>
      </c>
      <c r="K304" s="70"/>
      <c r="L304" s="63"/>
      <c r="M304" s="64"/>
      <c r="N304" s="26"/>
      <c r="O304" s="26"/>
      <c r="P304" s="99"/>
      <c r="Q304" s="94" t="str">
        <f>IF(E304="","",#REF!-J304)</f>
        <v/>
      </c>
      <c r="R304" s="42" t="str">
        <f t="shared" si="39"/>
        <v/>
      </c>
      <c r="S304" s="67" t="str">
        <f>IF(P304="","",VLOOKUP(P304,#REF!,2,0))</f>
        <v/>
      </c>
      <c r="T304" s="23"/>
      <c r="U304" s="23"/>
      <c r="V304" s="41" t="str">
        <f t="shared" si="40"/>
        <v/>
      </c>
      <c r="W304" s="42" t="str">
        <f t="shared" si="41"/>
        <v/>
      </c>
      <c r="X304" s="42" t="str">
        <f t="shared" si="42"/>
        <v/>
      </c>
      <c r="Y304" s="43" t="str">
        <f t="shared" si="43"/>
        <v/>
      </c>
      <c r="Z304" s="23"/>
      <c r="AA304" s="23"/>
      <c r="AB304" s="23"/>
      <c r="AC304" s="23"/>
      <c r="AD304" s="41" t="str">
        <f t="shared" si="44"/>
        <v/>
      </c>
      <c r="AE304" s="88"/>
      <c r="AF304" s="26"/>
      <c r="AG304" s="26"/>
      <c r="AH304" s="26"/>
    </row>
    <row r="305" spans="1:34">
      <c r="A305" s="42">
        <v>302</v>
      </c>
      <c r="B305" s="42" t="s">
        <v>3</v>
      </c>
      <c r="C305" s="99"/>
      <c r="D305" s="42" t="str">
        <f t="shared" si="36"/>
        <v/>
      </c>
      <c r="E305" s="99"/>
      <c r="F305" s="26"/>
      <c r="G305" s="99"/>
      <c r="H305" s="42" t="str">
        <f t="shared" si="37"/>
        <v>_</v>
      </c>
      <c r="I305" s="99"/>
      <c r="J305" s="42" t="str">
        <f t="shared" si="38"/>
        <v/>
      </c>
      <c r="K305" s="70"/>
      <c r="L305" s="63"/>
      <c r="M305" s="64"/>
      <c r="N305" s="26"/>
      <c r="O305" s="26"/>
      <c r="P305" s="99"/>
      <c r="Q305" s="94" t="str">
        <f>IF(E305="","",#REF!-J305)</f>
        <v/>
      </c>
      <c r="R305" s="42" t="str">
        <f t="shared" si="39"/>
        <v/>
      </c>
      <c r="S305" s="67" t="str">
        <f>IF(P305="","",VLOOKUP(P305,#REF!,2,0))</f>
        <v/>
      </c>
      <c r="T305" s="23"/>
      <c r="U305" s="23"/>
      <c r="V305" s="41" t="str">
        <f t="shared" si="40"/>
        <v/>
      </c>
      <c r="W305" s="42" t="str">
        <f t="shared" si="41"/>
        <v/>
      </c>
      <c r="X305" s="42" t="str">
        <f t="shared" si="42"/>
        <v/>
      </c>
      <c r="Y305" s="43" t="str">
        <f t="shared" si="43"/>
        <v/>
      </c>
      <c r="Z305" s="23"/>
      <c r="AA305" s="23"/>
      <c r="AB305" s="23"/>
      <c r="AC305" s="23"/>
      <c r="AD305" s="41" t="str">
        <f t="shared" si="44"/>
        <v/>
      </c>
      <c r="AE305" s="88"/>
      <c r="AF305" s="26"/>
      <c r="AG305" s="26"/>
      <c r="AH305" s="26"/>
    </row>
    <row r="306" spans="1:34">
      <c r="A306" s="42">
        <v>303</v>
      </c>
      <c r="B306" s="42" t="s">
        <v>3</v>
      </c>
      <c r="C306" s="99"/>
      <c r="D306" s="42" t="str">
        <f t="shared" si="36"/>
        <v/>
      </c>
      <c r="E306" s="99"/>
      <c r="F306" s="26"/>
      <c r="G306" s="99"/>
      <c r="H306" s="42" t="str">
        <f t="shared" si="37"/>
        <v>_</v>
      </c>
      <c r="I306" s="99"/>
      <c r="J306" s="42" t="str">
        <f t="shared" si="38"/>
        <v/>
      </c>
      <c r="K306" s="70"/>
      <c r="L306" s="63"/>
      <c r="M306" s="64"/>
      <c r="N306" s="26"/>
      <c r="O306" s="26"/>
      <c r="P306" s="99"/>
      <c r="Q306" s="94" t="str">
        <f>IF(E306="","",#REF!-J306)</f>
        <v/>
      </c>
      <c r="R306" s="42" t="str">
        <f t="shared" si="39"/>
        <v/>
      </c>
      <c r="S306" s="67" t="str">
        <f>IF(P306="","",VLOOKUP(P306,#REF!,2,0))</f>
        <v/>
      </c>
      <c r="T306" s="23"/>
      <c r="U306" s="23"/>
      <c r="V306" s="41" t="str">
        <f t="shared" si="40"/>
        <v/>
      </c>
      <c r="W306" s="42" t="str">
        <f t="shared" si="41"/>
        <v/>
      </c>
      <c r="X306" s="42" t="str">
        <f t="shared" si="42"/>
        <v/>
      </c>
      <c r="Y306" s="43" t="str">
        <f t="shared" si="43"/>
        <v/>
      </c>
      <c r="Z306" s="23"/>
      <c r="AA306" s="23"/>
      <c r="AB306" s="23"/>
      <c r="AC306" s="23"/>
      <c r="AD306" s="41" t="str">
        <f t="shared" si="44"/>
        <v/>
      </c>
      <c r="AE306" s="88"/>
      <c r="AF306" s="26"/>
      <c r="AG306" s="26"/>
      <c r="AH306" s="26"/>
    </row>
    <row r="307" spans="1:34">
      <c r="A307" s="42">
        <v>304</v>
      </c>
      <c r="B307" s="42" t="s">
        <v>3</v>
      </c>
      <c r="C307" s="99"/>
      <c r="D307" s="42" t="str">
        <f t="shared" si="36"/>
        <v/>
      </c>
      <c r="E307" s="99"/>
      <c r="F307" s="26"/>
      <c r="G307" s="99"/>
      <c r="H307" s="42" t="str">
        <f t="shared" si="37"/>
        <v>_</v>
      </c>
      <c r="I307" s="99"/>
      <c r="J307" s="42" t="str">
        <f t="shared" si="38"/>
        <v/>
      </c>
      <c r="K307" s="70"/>
      <c r="L307" s="63"/>
      <c r="M307" s="64"/>
      <c r="N307" s="26"/>
      <c r="O307" s="26"/>
      <c r="P307" s="99"/>
      <c r="Q307" s="94" t="str">
        <f>IF(E307="","",#REF!-J307)</f>
        <v/>
      </c>
      <c r="R307" s="42" t="str">
        <f t="shared" si="39"/>
        <v/>
      </c>
      <c r="S307" s="67" t="str">
        <f>IF(P307="","",VLOOKUP(P307,#REF!,2,0))</f>
        <v/>
      </c>
      <c r="T307" s="23"/>
      <c r="U307" s="23"/>
      <c r="V307" s="41" t="str">
        <f t="shared" si="40"/>
        <v/>
      </c>
      <c r="W307" s="42" t="str">
        <f t="shared" si="41"/>
        <v/>
      </c>
      <c r="X307" s="42" t="str">
        <f t="shared" si="42"/>
        <v/>
      </c>
      <c r="Y307" s="43" t="str">
        <f t="shared" si="43"/>
        <v/>
      </c>
      <c r="Z307" s="23"/>
      <c r="AA307" s="23"/>
      <c r="AB307" s="23"/>
      <c r="AC307" s="23"/>
      <c r="AD307" s="41" t="str">
        <f t="shared" si="44"/>
        <v/>
      </c>
      <c r="AE307" s="88"/>
      <c r="AF307" s="26"/>
      <c r="AG307" s="26"/>
      <c r="AH307" s="26"/>
    </row>
    <row r="308" spans="1:34">
      <c r="A308" s="42">
        <v>305</v>
      </c>
      <c r="B308" s="42" t="s">
        <v>3</v>
      </c>
      <c r="C308" s="99"/>
      <c r="D308" s="42" t="str">
        <f t="shared" si="36"/>
        <v/>
      </c>
      <c r="E308" s="99"/>
      <c r="F308" s="26"/>
      <c r="G308" s="99"/>
      <c r="H308" s="42" t="str">
        <f t="shared" si="37"/>
        <v>_</v>
      </c>
      <c r="I308" s="99"/>
      <c r="J308" s="42" t="str">
        <f t="shared" si="38"/>
        <v/>
      </c>
      <c r="K308" s="70"/>
      <c r="L308" s="63"/>
      <c r="M308" s="64"/>
      <c r="N308" s="26"/>
      <c r="O308" s="26"/>
      <c r="P308" s="99"/>
      <c r="Q308" s="94" t="str">
        <f>IF(E308="","",#REF!-J308)</f>
        <v/>
      </c>
      <c r="R308" s="42" t="str">
        <f t="shared" si="39"/>
        <v/>
      </c>
      <c r="S308" s="67" t="str">
        <f>IF(P308="","",VLOOKUP(P308,#REF!,2,0))</f>
        <v/>
      </c>
      <c r="T308" s="23"/>
      <c r="U308" s="23"/>
      <c r="V308" s="41" t="str">
        <f t="shared" si="40"/>
        <v/>
      </c>
      <c r="W308" s="42" t="str">
        <f t="shared" si="41"/>
        <v/>
      </c>
      <c r="X308" s="42" t="str">
        <f t="shared" si="42"/>
        <v/>
      </c>
      <c r="Y308" s="43" t="str">
        <f t="shared" si="43"/>
        <v/>
      </c>
      <c r="Z308" s="23"/>
      <c r="AA308" s="23"/>
      <c r="AB308" s="23"/>
      <c r="AC308" s="23"/>
      <c r="AD308" s="41" t="str">
        <f t="shared" si="44"/>
        <v/>
      </c>
      <c r="AE308" s="88"/>
      <c r="AF308" s="26"/>
      <c r="AG308" s="26"/>
      <c r="AH308" s="26"/>
    </row>
    <row r="309" spans="1:34">
      <c r="A309" s="42">
        <v>306</v>
      </c>
      <c r="B309" s="42" t="s">
        <v>3</v>
      </c>
      <c r="C309" s="99"/>
      <c r="D309" s="42" t="str">
        <f t="shared" si="36"/>
        <v/>
      </c>
      <c r="E309" s="99"/>
      <c r="F309" s="26"/>
      <c r="G309" s="99"/>
      <c r="H309" s="42" t="str">
        <f t="shared" si="37"/>
        <v>_</v>
      </c>
      <c r="I309" s="99"/>
      <c r="J309" s="42" t="str">
        <f t="shared" si="38"/>
        <v/>
      </c>
      <c r="K309" s="70"/>
      <c r="L309" s="63"/>
      <c r="M309" s="64"/>
      <c r="N309" s="26"/>
      <c r="O309" s="26"/>
      <c r="P309" s="99"/>
      <c r="Q309" s="94" t="str">
        <f>IF(E309="","",#REF!-J309)</f>
        <v/>
      </c>
      <c r="R309" s="42" t="str">
        <f t="shared" si="39"/>
        <v/>
      </c>
      <c r="S309" s="67" t="str">
        <f>IF(P309="","",VLOOKUP(P309,#REF!,2,0))</f>
        <v/>
      </c>
      <c r="T309" s="23"/>
      <c r="U309" s="23"/>
      <c r="V309" s="41" t="str">
        <f t="shared" si="40"/>
        <v/>
      </c>
      <c r="W309" s="42" t="str">
        <f t="shared" si="41"/>
        <v/>
      </c>
      <c r="X309" s="42" t="str">
        <f t="shared" si="42"/>
        <v/>
      </c>
      <c r="Y309" s="43" t="str">
        <f t="shared" si="43"/>
        <v/>
      </c>
      <c r="Z309" s="23"/>
      <c r="AA309" s="23"/>
      <c r="AB309" s="23"/>
      <c r="AC309" s="23"/>
      <c r="AD309" s="41" t="str">
        <f t="shared" si="44"/>
        <v/>
      </c>
      <c r="AE309" s="88"/>
      <c r="AF309" s="26"/>
      <c r="AG309" s="26"/>
      <c r="AH309" s="26"/>
    </row>
    <row r="310" spans="1:34">
      <c r="A310" s="42">
        <v>307</v>
      </c>
      <c r="B310" s="42" t="s">
        <v>3</v>
      </c>
      <c r="C310" s="99"/>
      <c r="D310" s="42" t="str">
        <f t="shared" si="36"/>
        <v/>
      </c>
      <c r="E310" s="99"/>
      <c r="F310" s="26"/>
      <c r="G310" s="99"/>
      <c r="H310" s="42" t="str">
        <f t="shared" si="37"/>
        <v>_</v>
      </c>
      <c r="I310" s="99"/>
      <c r="J310" s="42" t="str">
        <f t="shared" si="38"/>
        <v/>
      </c>
      <c r="K310" s="70"/>
      <c r="L310" s="63"/>
      <c r="M310" s="64"/>
      <c r="N310" s="26"/>
      <c r="O310" s="26"/>
      <c r="P310" s="99"/>
      <c r="Q310" s="94" t="str">
        <f>IF(E310="","",#REF!-J310)</f>
        <v/>
      </c>
      <c r="R310" s="42" t="str">
        <f t="shared" si="39"/>
        <v/>
      </c>
      <c r="S310" s="67" t="str">
        <f>IF(P310="","",VLOOKUP(P310,#REF!,2,0))</f>
        <v/>
      </c>
      <c r="T310" s="23"/>
      <c r="U310" s="23"/>
      <c r="V310" s="41" t="str">
        <f t="shared" si="40"/>
        <v/>
      </c>
      <c r="W310" s="42" t="str">
        <f t="shared" si="41"/>
        <v/>
      </c>
      <c r="X310" s="42" t="str">
        <f t="shared" si="42"/>
        <v/>
      </c>
      <c r="Y310" s="43" t="str">
        <f t="shared" si="43"/>
        <v/>
      </c>
      <c r="Z310" s="23"/>
      <c r="AA310" s="23"/>
      <c r="AB310" s="23"/>
      <c r="AC310" s="23"/>
      <c r="AD310" s="41" t="str">
        <f t="shared" si="44"/>
        <v/>
      </c>
      <c r="AE310" s="88"/>
      <c r="AF310" s="26"/>
      <c r="AG310" s="26"/>
      <c r="AH310" s="26"/>
    </row>
    <row r="311" spans="1:34">
      <c r="A311" s="42">
        <v>308</v>
      </c>
      <c r="B311" s="42" t="s">
        <v>3</v>
      </c>
      <c r="C311" s="99"/>
      <c r="D311" s="42" t="str">
        <f t="shared" si="36"/>
        <v/>
      </c>
      <c r="E311" s="99"/>
      <c r="F311" s="26"/>
      <c r="G311" s="99"/>
      <c r="H311" s="42" t="str">
        <f t="shared" si="37"/>
        <v>_</v>
      </c>
      <c r="I311" s="99"/>
      <c r="J311" s="42" t="str">
        <f t="shared" si="38"/>
        <v/>
      </c>
      <c r="K311" s="70"/>
      <c r="L311" s="63"/>
      <c r="M311" s="64"/>
      <c r="N311" s="26"/>
      <c r="O311" s="26"/>
      <c r="P311" s="99"/>
      <c r="Q311" s="94" t="str">
        <f>IF(E311="","",#REF!-J311)</f>
        <v/>
      </c>
      <c r="R311" s="42" t="str">
        <f t="shared" si="39"/>
        <v/>
      </c>
      <c r="S311" s="67" t="str">
        <f>IF(P311="","",VLOOKUP(P311,#REF!,2,0))</f>
        <v/>
      </c>
      <c r="T311" s="23"/>
      <c r="U311" s="23"/>
      <c r="V311" s="41" t="str">
        <f t="shared" si="40"/>
        <v/>
      </c>
      <c r="W311" s="42" t="str">
        <f t="shared" si="41"/>
        <v/>
      </c>
      <c r="X311" s="42" t="str">
        <f t="shared" si="42"/>
        <v/>
      </c>
      <c r="Y311" s="43" t="str">
        <f t="shared" si="43"/>
        <v/>
      </c>
      <c r="Z311" s="23"/>
      <c r="AA311" s="23"/>
      <c r="AB311" s="23"/>
      <c r="AC311" s="23"/>
      <c r="AD311" s="41" t="str">
        <f t="shared" si="44"/>
        <v/>
      </c>
      <c r="AE311" s="88"/>
      <c r="AF311" s="26"/>
      <c r="AG311" s="26"/>
      <c r="AH311" s="26"/>
    </row>
    <row r="312" spans="1:34">
      <c r="A312" s="42">
        <v>309</v>
      </c>
      <c r="B312" s="42" t="s">
        <v>3</v>
      </c>
      <c r="C312" s="99"/>
      <c r="D312" s="42" t="str">
        <f t="shared" si="36"/>
        <v/>
      </c>
      <c r="E312" s="99"/>
      <c r="F312" s="26"/>
      <c r="G312" s="99"/>
      <c r="H312" s="42" t="str">
        <f t="shared" si="37"/>
        <v>_</v>
      </c>
      <c r="I312" s="99"/>
      <c r="J312" s="42" t="str">
        <f t="shared" si="38"/>
        <v/>
      </c>
      <c r="K312" s="70"/>
      <c r="L312" s="63"/>
      <c r="M312" s="64"/>
      <c r="N312" s="26"/>
      <c r="O312" s="26"/>
      <c r="P312" s="99"/>
      <c r="Q312" s="94" t="str">
        <f>IF(E312="","",#REF!-J312)</f>
        <v/>
      </c>
      <c r="R312" s="42" t="str">
        <f t="shared" si="39"/>
        <v/>
      </c>
      <c r="S312" s="67" t="str">
        <f>IF(P312="","",VLOOKUP(P312,#REF!,2,0))</f>
        <v/>
      </c>
      <c r="T312" s="23"/>
      <c r="U312" s="23"/>
      <c r="V312" s="41" t="str">
        <f t="shared" si="40"/>
        <v/>
      </c>
      <c r="W312" s="42" t="str">
        <f t="shared" si="41"/>
        <v/>
      </c>
      <c r="X312" s="42" t="str">
        <f t="shared" si="42"/>
        <v/>
      </c>
      <c r="Y312" s="43" t="str">
        <f t="shared" si="43"/>
        <v/>
      </c>
      <c r="Z312" s="23"/>
      <c r="AA312" s="23"/>
      <c r="AB312" s="23"/>
      <c r="AC312" s="23"/>
      <c r="AD312" s="41" t="str">
        <f t="shared" si="44"/>
        <v/>
      </c>
      <c r="AE312" s="88"/>
      <c r="AF312" s="26"/>
      <c r="AG312" s="26"/>
      <c r="AH312" s="26"/>
    </row>
    <row r="313" spans="1:34">
      <c r="A313" s="42">
        <v>310</v>
      </c>
      <c r="B313" s="42" t="s">
        <v>3</v>
      </c>
      <c r="C313" s="99"/>
      <c r="D313" s="42" t="str">
        <f t="shared" si="36"/>
        <v/>
      </c>
      <c r="E313" s="99"/>
      <c r="F313" s="26"/>
      <c r="G313" s="99"/>
      <c r="H313" s="42" t="str">
        <f t="shared" si="37"/>
        <v>_</v>
      </c>
      <c r="I313" s="99"/>
      <c r="J313" s="42" t="str">
        <f t="shared" si="38"/>
        <v/>
      </c>
      <c r="K313" s="70"/>
      <c r="L313" s="63"/>
      <c r="M313" s="64"/>
      <c r="N313" s="26"/>
      <c r="O313" s="26"/>
      <c r="P313" s="99"/>
      <c r="Q313" s="94" t="str">
        <f>IF(E313="","",#REF!-J313)</f>
        <v/>
      </c>
      <c r="R313" s="42" t="str">
        <f t="shared" si="39"/>
        <v/>
      </c>
      <c r="S313" s="67" t="str">
        <f>IF(P313="","",VLOOKUP(P313,#REF!,2,0))</f>
        <v/>
      </c>
      <c r="T313" s="23"/>
      <c r="U313" s="23"/>
      <c r="V313" s="41" t="str">
        <f t="shared" si="40"/>
        <v/>
      </c>
      <c r="W313" s="42" t="str">
        <f t="shared" si="41"/>
        <v/>
      </c>
      <c r="X313" s="42" t="str">
        <f t="shared" si="42"/>
        <v/>
      </c>
      <c r="Y313" s="43" t="str">
        <f t="shared" si="43"/>
        <v/>
      </c>
      <c r="Z313" s="23"/>
      <c r="AA313" s="23"/>
      <c r="AB313" s="23"/>
      <c r="AC313" s="23"/>
      <c r="AD313" s="41" t="str">
        <f t="shared" si="44"/>
        <v/>
      </c>
      <c r="AE313" s="88"/>
      <c r="AF313" s="26"/>
      <c r="AG313" s="26"/>
      <c r="AH313" s="26"/>
    </row>
    <row r="314" spans="1:34">
      <c r="A314" s="42">
        <v>311</v>
      </c>
      <c r="B314" s="42" t="s">
        <v>3</v>
      </c>
      <c r="C314" s="99"/>
      <c r="D314" s="42" t="str">
        <f t="shared" si="36"/>
        <v/>
      </c>
      <c r="E314" s="99"/>
      <c r="F314" s="26"/>
      <c r="G314" s="99"/>
      <c r="H314" s="42" t="str">
        <f t="shared" si="37"/>
        <v>_</v>
      </c>
      <c r="I314" s="99"/>
      <c r="J314" s="42" t="str">
        <f t="shared" si="38"/>
        <v/>
      </c>
      <c r="K314" s="70"/>
      <c r="L314" s="63"/>
      <c r="M314" s="64"/>
      <c r="N314" s="26"/>
      <c r="O314" s="26"/>
      <c r="P314" s="99"/>
      <c r="Q314" s="94" t="str">
        <f>IF(E314="","",#REF!-J314)</f>
        <v/>
      </c>
      <c r="R314" s="42" t="str">
        <f t="shared" si="39"/>
        <v/>
      </c>
      <c r="S314" s="67" t="str">
        <f>IF(P314="","",VLOOKUP(P314,#REF!,2,0))</f>
        <v/>
      </c>
      <c r="T314" s="23"/>
      <c r="U314" s="23"/>
      <c r="V314" s="41" t="str">
        <f t="shared" si="40"/>
        <v/>
      </c>
      <c r="W314" s="42" t="str">
        <f t="shared" si="41"/>
        <v/>
      </c>
      <c r="X314" s="42" t="str">
        <f t="shared" si="42"/>
        <v/>
      </c>
      <c r="Y314" s="43" t="str">
        <f t="shared" si="43"/>
        <v/>
      </c>
      <c r="Z314" s="23"/>
      <c r="AA314" s="23"/>
      <c r="AB314" s="23"/>
      <c r="AC314" s="23"/>
      <c r="AD314" s="41" t="str">
        <f t="shared" si="44"/>
        <v/>
      </c>
      <c r="AE314" s="88"/>
      <c r="AF314" s="26"/>
      <c r="AG314" s="26"/>
      <c r="AH314" s="26"/>
    </row>
    <row r="315" spans="1:34">
      <c r="A315" s="42">
        <v>312</v>
      </c>
      <c r="B315" s="42" t="s">
        <v>3</v>
      </c>
      <c r="C315" s="99"/>
      <c r="D315" s="42" t="str">
        <f t="shared" si="36"/>
        <v/>
      </c>
      <c r="E315" s="99"/>
      <c r="F315" s="26"/>
      <c r="G315" s="99"/>
      <c r="H315" s="42" t="str">
        <f t="shared" si="37"/>
        <v>_</v>
      </c>
      <c r="I315" s="99"/>
      <c r="J315" s="42" t="str">
        <f t="shared" si="38"/>
        <v/>
      </c>
      <c r="K315" s="70"/>
      <c r="L315" s="63"/>
      <c r="M315" s="64"/>
      <c r="N315" s="26"/>
      <c r="O315" s="26"/>
      <c r="P315" s="99"/>
      <c r="Q315" s="94" t="str">
        <f>IF(E315="","",#REF!-J315)</f>
        <v/>
      </c>
      <c r="R315" s="42" t="str">
        <f t="shared" si="39"/>
        <v/>
      </c>
      <c r="S315" s="67" t="str">
        <f>IF(P315="","",VLOOKUP(P315,#REF!,2,0))</f>
        <v/>
      </c>
      <c r="T315" s="23"/>
      <c r="U315" s="23"/>
      <c r="V315" s="41" t="str">
        <f t="shared" si="40"/>
        <v/>
      </c>
      <c r="W315" s="42" t="str">
        <f t="shared" si="41"/>
        <v/>
      </c>
      <c r="X315" s="42" t="str">
        <f t="shared" si="42"/>
        <v/>
      </c>
      <c r="Y315" s="43" t="str">
        <f t="shared" si="43"/>
        <v/>
      </c>
      <c r="Z315" s="23"/>
      <c r="AA315" s="23"/>
      <c r="AB315" s="23"/>
      <c r="AC315" s="23"/>
      <c r="AD315" s="41" t="str">
        <f t="shared" si="44"/>
        <v/>
      </c>
      <c r="AE315" s="88"/>
      <c r="AF315" s="26"/>
      <c r="AG315" s="26"/>
      <c r="AH315" s="26"/>
    </row>
    <row r="316" spans="1:34">
      <c r="A316" s="42">
        <v>313</v>
      </c>
      <c r="B316" s="42" t="s">
        <v>3</v>
      </c>
      <c r="C316" s="99"/>
      <c r="D316" s="42" t="str">
        <f t="shared" si="36"/>
        <v/>
      </c>
      <c r="E316" s="99"/>
      <c r="F316" s="26"/>
      <c r="G316" s="99"/>
      <c r="H316" s="42" t="str">
        <f t="shared" si="37"/>
        <v>_</v>
      </c>
      <c r="I316" s="99"/>
      <c r="J316" s="42" t="str">
        <f t="shared" si="38"/>
        <v/>
      </c>
      <c r="K316" s="70"/>
      <c r="L316" s="63"/>
      <c r="M316" s="64"/>
      <c r="N316" s="26"/>
      <c r="O316" s="26"/>
      <c r="P316" s="99"/>
      <c r="Q316" s="94" t="str">
        <f>IF(E316="","",#REF!-J316)</f>
        <v/>
      </c>
      <c r="R316" s="42" t="str">
        <f t="shared" si="39"/>
        <v/>
      </c>
      <c r="S316" s="67" t="str">
        <f>IF(P316="","",VLOOKUP(P316,#REF!,2,0))</f>
        <v/>
      </c>
      <c r="T316" s="23"/>
      <c r="U316" s="23"/>
      <c r="V316" s="41" t="str">
        <f t="shared" si="40"/>
        <v/>
      </c>
      <c r="W316" s="42" t="str">
        <f t="shared" si="41"/>
        <v/>
      </c>
      <c r="X316" s="42" t="str">
        <f t="shared" si="42"/>
        <v/>
      </c>
      <c r="Y316" s="43" t="str">
        <f t="shared" si="43"/>
        <v/>
      </c>
      <c r="Z316" s="23"/>
      <c r="AA316" s="23"/>
      <c r="AB316" s="23"/>
      <c r="AC316" s="23"/>
      <c r="AD316" s="41" t="str">
        <f t="shared" si="44"/>
        <v/>
      </c>
      <c r="AE316" s="88"/>
      <c r="AF316" s="26"/>
      <c r="AG316" s="26"/>
      <c r="AH316" s="26"/>
    </row>
    <row r="317" spans="1:34">
      <c r="A317" s="42">
        <v>314</v>
      </c>
      <c r="B317" s="42" t="s">
        <v>3</v>
      </c>
      <c r="C317" s="99"/>
      <c r="D317" s="42" t="str">
        <f t="shared" si="36"/>
        <v/>
      </c>
      <c r="E317" s="99"/>
      <c r="F317" s="26"/>
      <c r="G317" s="99"/>
      <c r="H317" s="42" t="str">
        <f t="shared" si="37"/>
        <v>_</v>
      </c>
      <c r="I317" s="99"/>
      <c r="J317" s="42" t="str">
        <f t="shared" si="38"/>
        <v/>
      </c>
      <c r="K317" s="70"/>
      <c r="L317" s="63"/>
      <c r="M317" s="64"/>
      <c r="N317" s="26"/>
      <c r="O317" s="26"/>
      <c r="P317" s="99"/>
      <c r="Q317" s="94" t="str">
        <f>IF(E317="","",#REF!-J317)</f>
        <v/>
      </c>
      <c r="R317" s="42" t="str">
        <f t="shared" si="39"/>
        <v/>
      </c>
      <c r="S317" s="67" t="str">
        <f>IF(P317="","",VLOOKUP(P317,#REF!,2,0))</f>
        <v/>
      </c>
      <c r="T317" s="23"/>
      <c r="U317" s="23"/>
      <c r="V317" s="41" t="str">
        <f t="shared" si="40"/>
        <v/>
      </c>
      <c r="W317" s="42" t="str">
        <f t="shared" si="41"/>
        <v/>
      </c>
      <c r="X317" s="42" t="str">
        <f t="shared" si="42"/>
        <v/>
      </c>
      <c r="Y317" s="43" t="str">
        <f t="shared" si="43"/>
        <v/>
      </c>
      <c r="Z317" s="23"/>
      <c r="AA317" s="23"/>
      <c r="AB317" s="23"/>
      <c r="AC317" s="23"/>
      <c r="AD317" s="41" t="str">
        <f t="shared" si="44"/>
        <v/>
      </c>
      <c r="AE317" s="88"/>
      <c r="AF317" s="26"/>
      <c r="AG317" s="26"/>
      <c r="AH317" s="26"/>
    </row>
    <row r="318" spans="1:34">
      <c r="A318" s="42">
        <v>315</v>
      </c>
      <c r="B318" s="42" t="s">
        <v>3</v>
      </c>
      <c r="C318" s="99"/>
      <c r="D318" s="42" t="str">
        <f t="shared" si="36"/>
        <v/>
      </c>
      <c r="E318" s="99"/>
      <c r="F318" s="26"/>
      <c r="G318" s="99"/>
      <c r="H318" s="42" t="str">
        <f t="shared" si="37"/>
        <v>_</v>
      </c>
      <c r="I318" s="99"/>
      <c r="J318" s="42" t="str">
        <f t="shared" si="38"/>
        <v/>
      </c>
      <c r="K318" s="70"/>
      <c r="L318" s="63"/>
      <c r="M318" s="64"/>
      <c r="N318" s="26"/>
      <c r="O318" s="26"/>
      <c r="P318" s="99"/>
      <c r="Q318" s="94" t="str">
        <f>IF(E318="","",#REF!-J318)</f>
        <v/>
      </c>
      <c r="R318" s="42" t="str">
        <f t="shared" si="39"/>
        <v/>
      </c>
      <c r="S318" s="67" t="str">
        <f>IF(P318="","",VLOOKUP(P318,#REF!,2,0))</f>
        <v/>
      </c>
      <c r="T318" s="23"/>
      <c r="U318" s="23"/>
      <c r="V318" s="41" t="str">
        <f t="shared" si="40"/>
        <v/>
      </c>
      <c r="W318" s="42" t="str">
        <f t="shared" si="41"/>
        <v/>
      </c>
      <c r="X318" s="42" t="str">
        <f t="shared" si="42"/>
        <v/>
      </c>
      <c r="Y318" s="43" t="str">
        <f t="shared" si="43"/>
        <v/>
      </c>
      <c r="Z318" s="23"/>
      <c r="AA318" s="23"/>
      <c r="AB318" s="23"/>
      <c r="AC318" s="23"/>
      <c r="AD318" s="41" t="str">
        <f t="shared" si="44"/>
        <v/>
      </c>
      <c r="AE318" s="88"/>
      <c r="AF318" s="26"/>
      <c r="AG318" s="26"/>
      <c r="AH318" s="26"/>
    </row>
    <row r="319" spans="1:34">
      <c r="A319" s="42">
        <v>316</v>
      </c>
      <c r="B319" s="42" t="s">
        <v>3</v>
      </c>
      <c r="C319" s="99"/>
      <c r="D319" s="42" t="str">
        <f t="shared" si="36"/>
        <v/>
      </c>
      <c r="E319" s="99"/>
      <c r="F319" s="26"/>
      <c r="G319" s="99"/>
      <c r="H319" s="42" t="str">
        <f t="shared" si="37"/>
        <v>_</v>
      </c>
      <c r="I319" s="99"/>
      <c r="J319" s="42" t="str">
        <f t="shared" si="38"/>
        <v/>
      </c>
      <c r="K319" s="70"/>
      <c r="L319" s="63"/>
      <c r="M319" s="64"/>
      <c r="N319" s="26"/>
      <c r="O319" s="26"/>
      <c r="P319" s="99"/>
      <c r="Q319" s="94" t="str">
        <f>IF(E319="","",#REF!-J319)</f>
        <v/>
      </c>
      <c r="R319" s="42" t="str">
        <f t="shared" si="39"/>
        <v/>
      </c>
      <c r="S319" s="67" t="str">
        <f>IF(P319="","",VLOOKUP(P319,#REF!,2,0))</f>
        <v/>
      </c>
      <c r="T319" s="23"/>
      <c r="U319" s="23"/>
      <c r="V319" s="41" t="str">
        <f t="shared" si="40"/>
        <v/>
      </c>
      <c r="W319" s="42" t="str">
        <f t="shared" si="41"/>
        <v/>
      </c>
      <c r="X319" s="42" t="str">
        <f t="shared" si="42"/>
        <v/>
      </c>
      <c r="Y319" s="43" t="str">
        <f t="shared" si="43"/>
        <v/>
      </c>
      <c r="Z319" s="23"/>
      <c r="AA319" s="23"/>
      <c r="AB319" s="23"/>
      <c r="AC319" s="23"/>
      <c r="AD319" s="41" t="str">
        <f t="shared" si="44"/>
        <v/>
      </c>
      <c r="AE319" s="88"/>
      <c r="AF319" s="26"/>
      <c r="AG319" s="26"/>
      <c r="AH319" s="26"/>
    </row>
    <row r="320" spans="1:34">
      <c r="A320" s="42">
        <v>317</v>
      </c>
      <c r="B320" s="42" t="s">
        <v>3</v>
      </c>
      <c r="C320" s="99"/>
      <c r="D320" s="42" t="str">
        <f t="shared" si="36"/>
        <v/>
      </c>
      <c r="E320" s="99"/>
      <c r="F320" s="26"/>
      <c r="G320" s="99"/>
      <c r="H320" s="42" t="str">
        <f t="shared" si="37"/>
        <v>_</v>
      </c>
      <c r="I320" s="99"/>
      <c r="J320" s="42" t="str">
        <f t="shared" si="38"/>
        <v/>
      </c>
      <c r="K320" s="70"/>
      <c r="L320" s="63"/>
      <c r="M320" s="64"/>
      <c r="N320" s="26"/>
      <c r="O320" s="26"/>
      <c r="P320" s="99"/>
      <c r="Q320" s="94" t="str">
        <f>IF(E320="","",#REF!-J320)</f>
        <v/>
      </c>
      <c r="R320" s="42" t="str">
        <f t="shared" si="39"/>
        <v/>
      </c>
      <c r="S320" s="67" t="str">
        <f>IF(P320="","",VLOOKUP(P320,#REF!,2,0))</f>
        <v/>
      </c>
      <c r="T320" s="23"/>
      <c r="U320" s="23"/>
      <c r="V320" s="41" t="str">
        <f t="shared" si="40"/>
        <v/>
      </c>
      <c r="W320" s="42" t="str">
        <f t="shared" si="41"/>
        <v/>
      </c>
      <c r="X320" s="42" t="str">
        <f t="shared" si="42"/>
        <v/>
      </c>
      <c r="Y320" s="43" t="str">
        <f t="shared" si="43"/>
        <v/>
      </c>
      <c r="Z320" s="23"/>
      <c r="AA320" s="23"/>
      <c r="AB320" s="23"/>
      <c r="AC320" s="23"/>
      <c r="AD320" s="41" t="str">
        <f t="shared" si="44"/>
        <v/>
      </c>
      <c r="AE320" s="88"/>
      <c r="AF320" s="26"/>
      <c r="AG320" s="26"/>
      <c r="AH320" s="26"/>
    </row>
    <row r="321" spans="1:34">
      <c r="A321" s="42">
        <v>318</v>
      </c>
      <c r="B321" s="42" t="s">
        <v>3</v>
      </c>
      <c r="C321" s="99"/>
      <c r="D321" s="42" t="str">
        <f t="shared" si="36"/>
        <v/>
      </c>
      <c r="E321" s="99"/>
      <c r="F321" s="26"/>
      <c r="G321" s="99"/>
      <c r="H321" s="42" t="str">
        <f t="shared" si="37"/>
        <v>_</v>
      </c>
      <c r="I321" s="99"/>
      <c r="J321" s="42" t="str">
        <f t="shared" si="38"/>
        <v/>
      </c>
      <c r="K321" s="70"/>
      <c r="L321" s="63"/>
      <c r="M321" s="64"/>
      <c r="N321" s="26"/>
      <c r="O321" s="26"/>
      <c r="P321" s="99"/>
      <c r="Q321" s="94" t="str">
        <f>IF(E321="","",#REF!-J321)</f>
        <v/>
      </c>
      <c r="R321" s="42" t="str">
        <f t="shared" si="39"/>
        <v/>
      </c>
      <c r="S321" s="67" t="str">
        <f>IF(P321="","",VLOOKUP(P321,#REF!,2,0))</f>
        <v/>
      </c>
      <c r="T321" s="23"/>
      <c r="U321" s="23"/>
      <c r="V321" s="41" t="str">
        <f t="shared" si="40"/>
        <v/>
      </c>
      <c r="W321" s="42" t="str">
        <f t="shared" si="41"/>
        <v/>
      </c>
      <c r="X321" s="42" t="str">
        <f t="shared" si="42"/>
        <v/>
      </c>
      <c r="Y321" s="43" t="str">
        <f t="shared" si="43"/>
        <v/>
      </c>
      <c r="Z321" s="23"/>
      <c r="AA321" s="23"/>
      <c r="AB321" s="23"/>
      <c r="AC321" s="23"/>
      <c r="AD321" s="41" t="str">
        <f t="shared" si="44"/>
        <v/>
      </c>
      <c r="AE321" s="88"/>
      <c r="AF321" s="26"/>
      <c r="AG321" s="26"/>
      <c r="AH321" s="26"/>
    </row>
    <row r="322" spans="1:34">
      <c r="A322" s="42">
        <v>319</v>
      </c>
      <c r="B322" s="42" t="s">
        <v>3</v>
      </c>
      <c r="C322" s="99"/>
      <c r="D322" s="42" t="str">
        <f t="shared" si="36"/>
        <v/>
      </c>
      <c r="E322" s="99"/>
      <c r="F322" s="26"/>
      <c r="G322" s="99"/>
      <c r="H322" s="42" t="str">
        <f t="shared" si="37"/>
        <v>_</v>
      </c>
      <c r="I322" s="99"/>
      <c r="J322" s="42" t="str">
        <f t="shared" si="38"/>
        <v/>
      </c>
      <c r="K322" s="70"/>
      <c r="L322" s="63"/>
      <c r="M322" s="64"/>
      <c r="N322" s="26"/>
      <c r="O322" s="26"/>
      <c r="P322" s="99"/>
      <c r="Q322" s="94" t="str">
        <f>IF(E322="","",#REF!-J322)</f>
        <v/>
      </c>
      <c r="R322" s="42" t="str">
        <f t="shared" si="39"/>
        <v/>
      </c>
      <c r="S322" s="67" t="str">
        <f>IF(P322="","",VLOOKUP(P322,#REF!,2,0))</f>
        <v/>
      </c>
      <c r="T322" s="23"/>
      <c r="U322" s="23"/>
      <c r="V322" s="41" t="str">
        <f t="shared" si="40"/>
        <v/>
      </c>
      <c r="W322" s="42" t="str">
        <f t="shared" si="41"/>
        <v/>
      </c>
      <c r="X322" s="42" t="str">
        <f t="shared" si="42"/>
        <v/>
      </c>
      <c r="Y322" s="43" t="str">
        <f t="shared" si="43"/>
        <v/>
      </c>
      <c r="Z322" s="23"/>
      <c r="AA322" s="23"/>
      <c r="AB322" s="23"/>
      <c r="AC322" s="23"/>
      <c r="AD322" s="41" t="str">
        <f t="shared" si="44"/>
        <v/>
      </c>
      <c r="AE322" s="88"/>
      <c r="AF322" s="26"/>
      <c r="AG322" s="26"/>
      <c r="AH322" s="26"/>
    </row>
    <row r="323" spans="1:34">
      <c r="A323" s="42">
        <v>320</v>
      </c>
      <c r="B323" s="42" t="s">
        <v>3</v>
      </c>
      <c r="C323" s="99"/>
      <c r="D323" s="42" t="str">
        <f t="shared" si="36"/>
        <v/>
      </c>
      <c r="E323" s="99"/>
      <c r="F323" s="26"/>
      <c r="G323" s="99"/>
      <c r="H323" s="42" t="str">
        <f t="shared" si="37"/>
        <v>_</v>
      </c>
      <c r="I323" s="99"/>
      <c r="J323" s="42" t="str">
        <f t="shared" si="38"/>
        <v/>
      </c>
      <c r="K323" s="70"/>
      <c r="L323" s="63"/>
      <c r="M323" s="64"/>
      <c r="N323" s="26"/>
      <c r="O323" s="26"/>
      <c r="P323" s="99"/>
      <c r="Q323" s="94" t="str">
        <f>IF(E323="","",#REF!-J323)</f>
        <v/>
      </c>
      <c r="R323" s="42" t="str">
        <f t="shared" si="39"/>
        <v/>
      </c>
      <c r="S323" s="67" t="str">
        <f>IF(P323="","",VLOOKUP(P323,#REF!,2,0))</f>
        <v/>
      </c>
      <c r="T323" s="23"/>
      <c r="U323" s="23"/>
      <c r="V323" s="41" t="str">
        <f t="shared" si="40"/>
        <v/>
      </c>
      <c r="W323" s="42" t="str">
        <f t="shared" si="41"/>
        <v/>
      </c>
      <c r="X323" s="42" t="str">
        <f t="shared" si="42"/>
        <v/>
      </c>
      <c r="Y323" s="43" t="str">
        <f t="shared" si="43"/>
        <v/>
      </c>
      <c r="Z323" s="23"/>
      <c r="AA323" s="23"/>
      <c r="AB323" s="23"/>
      <c r="AC323" s="23"/>
      <c r="AD323" s="41" t="str">
        <f t="shared" si="44"/>
        <v/>
      </c>
      <c r="AE323" s="88"/>
      <c r="AF323" s="26"/>
      <c r="AG323" s="26"/>
      <c r="AH323" s="26"/>
    </row>
    <row r="324" spans="1:34">
      <c r="A324" s="42">
        <v>321</v>
      </c>
      <c r="B324" s="42" t="s">
        <v>3</v>
      </c>
      <c r="C324" s="99"/>
      <c r="D324" s="42" t="str">
        <f t="shared" si="36"/>
        <v/>
      </c>
      <c r="E324" s="99"/>
      <c r="F324" s="26"/>
      <c r="G324" s="99"/>
      <c r="H324" s="42" t="str">
        <f t="shared" si="37"/>
        <v>_</v>
      </c>
      <c r="I324" s="99"/>
      <c r="J324" s="42" t="str">
        <f t="shared" si="38"/>
        <v/>
      </c>
      <c r="K324" s="70"/>
      <c r="L324" s="63"/>
      <c r="M324" s="64"/>
      <c r="N324" s="26"/>
      <c r="O324" s="26"/>
      <c r="P324" s="99"/>
      <c r="Q324" s="94" t="str">
        <f>IF(E324="","",#REF!-J324)</f>
        <v/>
      </c>
      <c r="R324" s="42" t="str">
        <f t="shared" si="39"/>
        <v/>
      </c>
      <c r="S324" s="67" t="str">
        <f>IF(P324="","",VLOOKUP(P324,#REF!,2,0))</f>
        <v/>
      </c>
      <c r="T324" s="23"/>
      <c r="U324" s="23"/>
      <c r="V324" s="41" t="str">
        <f t="shared" si="40"/>
        <v/>
      </c>
      <c r="W324" s="42" t="str">
        <f t="shared" si="41"/>
        <v/>
      </c>
      <c r="X324" s="42" t="str">
        <f t="shared" si="42"/>
        <v/>
      </c>
      <c r="Y324" s="43" t="str">
        <f t="shared" si="43"/>
        <v/>
      </c>
      <c r="Z324" s="23"/>
      <c r="AA324" s="23"/>
      <c r="AB324" s="23"/>
      <c r="AC324" s="23"/>
      <c r="AD324" s="41" t="str">
        <f t="shared" si="44"/>
        <v/>
      </c>
      <c r="AE324" s="88"/>
      <c r="AF324" s="26"/>
      <c r="AG324" s="26"/>
      <c r="AH324" s="26"/>
    </row>
    <row r="325" spans="1:34">
      <c r="A325" s="42">
        <v>322</v>
      </c>
      <c r="B325" s="42" t="s">
        <v>3</v>
      </c>
      <c r="C325" s="99"/>
      <c r="D325" s="42" t="str">
        <f t="shared" ref="D325:D388" si="45">IF(K325="","",C325&amp;"_"&amp;K325)</f>
        <v/>
      </c>
      <c r="E325" s="99"/>
      <c r="F325" s="26"/>
      <c r="G325" s="99"/>
      <c r="H325" s="42" t="str">
        <f t="shared" ref="H325:H388" si="46">C325&amp;"_"&amp;G325</f>
        <v>_</v>
      </c>
      <c r="I325" s="99"/>
      <c r="J325" s="42" t="str">
        <f t="shared" ref="J325:J388" si="47">IF(I325="","",IF(MONTH(I325)&lt;=3,YEAR(I325)-1,YEAR(I325)))</f>
        <v/>
      </c>
      <c r="K325" s="70"/>
      <c r="L325" s="63"/>
      <c r="M325" s="64"/>
      <c r="N325" s="26"/>
      <c r="O325" s="26"/>
      <c r="P325" s="99"/>
      <c r="Q325" s="94" t="str">
        <f>IF(E325="","",#REF!-J325)</f>
        <v/>
      </c>
      <c r="R325" s="42" t="str">
        <f t="shared" ref="R325:R388" si="48">IF(E325="","",P325-Q325)</f>
        <v/>
      </c>
      <c r="S325" s="67" t="str">
        <f>IF(P325="","",VLOOKUP(P325,#REF!,2,0))</f>
        <v/>
      </c>
      <c r="T325" s="23"/>
      <c r="U325" s="23"/>
      <c r="V325" s="41" t="str">
        <f t="shared" ref="V325:V388" si="49">IF(L325="","",L325)</f>
        <v/>
      </c>
      <c r="W325" s="42" t="str">
        <f t="shared" ref="W325:W388" si="50">IF(E325="","",IF(Q325=0,0,IF(R325=0,AE325,IF(R325&lt;0,0,ROUNDDOWN(S325*V325,0)))))</f>
        <v/>
      </c>
      <c r="X325" s="42" t="str">
        <f t="shared" ref="X325:X388" si="51">IF(E325="","",IF(R325=0,V325,IF(R325&lt;0,0,ROUND(Q325*W325,0))))</f>
        <v/>
      </c>
      <c r="Y325" s="43" t="str">
        <f t="shared" ref="Y325:Y388" si="52">IF(E325="","",IF(V325-X325&lt;=0,1,V325-X325))</f>
        <v/>
      </c>
      <c r="Z325" s="23"/>
      <c r="AA325" s="23"/>
      <c r="AB325" s="23"/>
      <c r="AC325" s="23"/>
      <c r="AD325" s="41" t="str">
        <f t="shared" ref="AD325:AD388" si="53">IF(E325="","",L325-SUM(Z325:AC325))</f>
        <v/>
      </c>
      <c r="AE325" s="88"/>
      <c r="AF325" s="26"/>
      <c r="AG325" s="26"/>
      <c r="AH325" s="26"/>
    </row>
    <row r="326" spans="1:34">
      <c r="A326" s="42">
        <v>323</v>
      </c>
      <c r="B326" s="42" t="s">
        <v>3</v>
      </c>
      <c r="C326" s="99"/>
      <c r="D326" s="42" t="str">
        <f t="shared" si="45"/>
        <v/>
      </c>
      <c r="E326" s="99"/>
      <c r="F326" s="26"/>
      <c r="G326" s="99"/>
      <c r="H326" s="42" t="str">
        <f t="shared" si="46"/>
        <v>_</v>
      </c>
      <c r="I326" s="99"/>
      <c r="J326" s="42" t="str">
        <f t="shared" si="47"/>
        <v/>
      </c>
      <c r="K326" s="70"/>
      <c r="L326" s="63"/>
      <c r="M326" s="64"/>
      <c r="N326" s="26"/>
      <c r="O326" s="26"/>
      <c r="P326" s="99"/>
      <c r="Q326" s="94" t="str">
        <f>IF(E326="","",#REF!-J326)</f>
        <v/>
      </c>
      <c r="R326" s="42" t="str">
        <f t="shared" si="48"/>
        <v/>
      </c>
      <c r="S326" s="67" t="str">
        <f>IF(P326="","",VLOOKUP(P326,#REF!,2,0))</f>
        <v/>
      </c>
      <c r="T326" s="23"/>
      <c r="U326" s="23"/>
      <c r="V326" s="41" t="str">
        <f t="shared" si="49"/>
        <v/>
      </c>
      <c r="W326" s="42" t="str">
        <f t="shared" si="50"/>
        <v/>
      </c>
      <c r="X326" s="42" t="str">
        <f t="shared" si="51"/>
        <v/>
      </c>
      <c r="Y326" s="43" t="str">
        <f t="shared" si="52"/>
        <v/>
      </c>
      <c r="Z326" s="23"/>
      <c r="AA326" s="23"/>
      <c r="AB326" s="23"/>
      <c r="AC326" s="23"/>
      <c r="AD326" s="41" t="str">
        <f t="shared" si="53"/>
        <v/>
      </c>
      <c r="AE326" s="88"/>
      <c r="AF326" s="26"/>
      <c r="AG326" s="26"/>
      <c r="AH326" s="26"/>
    </row>
    <row r="327" spans="1:34">
      <c r="A327" s="42">
        <v>324</v>
      </c>
      <c r="B327" s="42" t="s">
        <v>3</v>
      </c>
      <c r="C327" s="99"/>
      <c r="D327" s="42" t="str">
        <f t="shared" si="45"/>
        <v/>
      </c>
      <c r="E327" s="99"/>
      <c r="F327" s="26"/>
      <c r="G327" s="99"/>
      <c r="H327" s="42" t="str">
        <f t="shared" si="46"/>
        <v>_</v>
      </c>
      <c r="I327" s="99"/>
      <c r="J327" s="42" t="str">
        <f t="shared" si="47"/>
        <v/>
      </c>
      <c r="K327" s="70"/>
      <c r="L327" s="63"/>
      <c r="M327" s="64"/>
      <c r="N327" s="26"/>
      <c r="O327" s="26"/>
      <c r="P327" s="99"/>
      <c r="Q327" s="94" t="str">
        <f>IF(E327="","",#REF!-J327)</f>
        <v/>
      </c>
      <c r="R327" s="42" t="str">
        <f t="shared" si="48"/>
        <v/>
      </c>
      <c r="S327" s="67" t="str">
        <f>IF(P327="","",VLOOKUP(P327,#REF!,2,0))</f>
        <v/>
      </c>
      <c r="T327" s="23"/>
      <c r="U327" s="23"/>
      <c r="V327" s="41" t="str">
        <f t="shared" si="49"/>
        <v/>
      </c>
      <c r="W327" s="42" t="str">
        <f t="shared" si="50"/>
        <v/>
      </c>
      <c r="X327" s="42" t="str">
        <f t="shared" si="51"/>
        <v/>
      </c>
      <c r="Y327" s="43" t="str">
        <f t="shared" si="52"/>
        <v/>
      </c>
      <c r="Z327" s="23"/>
      <c r="AA327" s="23"/>
      <c r="AB327" s="23"/>
      <c r="AC327" s="23"/>
      <c r="AD327" s="41" t="str">
        <f t="shared" si="53"/>
        <v/>
      </c>
      <c r="AE327" s="88"/>
      <c r="AF327" s="26"/>
      <c r="AG327" s="26"/>
      <c r="AH327" s="26"/>
    </row>
    <row r="328" spans="1:34">
      <c r="A328" s="42">
        <v>325</v>
      </c>
      <c r="B328" s="42" t="s">
        <v>3</v>
      </c>
      <c r="C328" s="99"/>
      <c r="D328" s="42" t="str">
        <f t="shared" si="45"/>
        <v/>
      </c>
      <c r="E328" s="99"/>
      <c r="F328" s="26"/>
      <c r="G328" s="99"/>
      <c r="H328" s="42" t="str">
        <f t="shared" si="46"/>
        <v>_</v>
      </c>
      <c r="I328" s="99"/>
      <c r="J328" s="42" t="str">
        <f t="shared" si="47"/>
        <v/>
      </c>
      <c r="K328" s="70"/>
      <c r="L328" s="63"/>
      <c r="M328" s="64"/>
      <c r="N328" s="26"/>
      <c r="O328" s="26"/>
      <c r="P328" s="99"/>
      <c r="Q328" s="94" t="str">
        <f>IF(E328="","",#REF!-J328)</f>
        <v/>
      </c>
      <c r="R328" s="42" t="str">
        <f t="shared" si="48"/>
        <v/>
      </c>
      <c r="S328" s="67" t="str">
        <f>IF(P328="","",VLOOKUP(P328,#REF!,2,0))</f>
        <v/>
      </c>
      <c r="T328" s="23"/>
      <c r="U328" s="23"/>
      <c r="V328" s="41" t="str">
        <f t="shared" si="49"/>
        <v/>
      </c>
      <c r="W328" s="42" t="str">
        <f t="shared" si="50"/>
        <v/>
      </c>
      <c r="X328" s="42" t="str">
        <f t="shared" si="51"/>
        <v/>
      </c>
      <c r="Y328" s="43" t="str">
        <f t="shared" si="52"/>
        <v/>
      </c>
      <c r="Z328" s="23"/>
      <c r="AA328" s="23"/>
      <c r="AB328" s="23"/>
      <c r="AC328" s="23"/>
      <c r="AD328" s="41" t="str">
        <f t="shared" si="53"/>
        <v/>
      </c>
      <c r="AE328" s="88"/>
      <c r="AF328" s="26"/>
      <c r="AG328" s="26"/>
      <c r="AH328" s="26"/>
    </row>
    <row r="329" spans="1:34">
      <c r="A329" s="42">
        <v>326</v>
      </c>
      <c r="B329" s="42" t="s">
        <v>3</v>
      </c>
      <c r="C329" s="99"/>
      <c r="D329" s="42" t="str">
        <f t="shared" si="45"/>
        <v/>
      </c>
      <c r="E329" s="99"/>
      <c r="F329" s="26"/>
      <c r="G329" s="99"/>
      <c r="H329" s="42" t="str">
        <f t="shared" si="46"/>
        <v>_</v>
      </c>
      <c r="I329" s="99"/>
      <c r="J329" s="42" t="str">
        <f t="shared" si="47"/>
        <v/>
      </c>
      <c r="K329" s="70"/>
      <c r="L329" s="63"/>
      <c r="M329" s="64"/>
      <c r="N329" s="26"/>
      <c r="O329" s="26"/>
      <c r="P329" s="99"/>
      <c r="Q329" s="94" t="str">
        <f>IF(E329="","",#REF!-J329)</f>
        <v/>
      </c>
      <c r="R329" s="42" t="str">
        <f t="shared" si="48"/>
        <v/>
      </c>
      <c r="S329" s="67" t="str">
        <f>IF(P329="","",VLOOKUP(P329,#REF!,2,0))</f>
        <v/>
      </c>
      <c r="T329" s="23"/>
      <c r="U329" s="23"/>
      <c r="V329" s="41" t="str">
        <f t="shared" si="49"/>
        <v/>
      </c>
      <c r="W329" s="42" t="str">
        <f t="shared" si="50"/>
        <v/>
      </c>
      <c r="X329" s="42" t="str">
        <f t="shared" si="51"/>
        <v/>
      </c>
      <c r="Y329" s="43" t="str">
        <f t="shared" si="52"/>
        <v/>
      </c>
      <c r="Z329" s="23"/>
      <c r="AA329" s="23"/>
      <c r="AB329" s="23"/>
      <c r="AC329" s="23"/>
      <c r="AD329" s="41" t="str">
        <f t="shared" si="53"/>
        <v/>
      </c>
      <c r="AE329" s="88"/>
      <c r="AF329" s="26"/>
      <c r="AG329" s="26"/>
      <c r="AH329" s="26"/>
    </row>
    <row r="330" spans="1:34">
      <c r="A330" s="42">
        <v>327</v>
      </c>
      <c r="B330" s="42" t="s">
        <v>3</v>
      </c>
      <c r="C330" s="99"/>
      <c r="D330" s="42" t="str">
        <f t="shared" si="45"/>
        <v/>
      </c>
      <c r="E330" s="99"/>
      <c r="F330" s="26"/>
      <c r="G330" s="99"/>
      <c r="H330" s="42" t="str">
        <f t="shared" si="46"/>
        <v>_</v>
      </c>
      <c r="I330" s="99"/>
      <c r="J330" s="42" t="str">
        <f t="shared" si="47"/>
        <v/>
      </c>
      <c r="K330" s="70"/>
      <c r="L330" s="63"/>
      <c r="M330" s="64"/>
      <c r="N330" s="26"/>
      <c r="O330" s="26"/>
      <c r="P330" s="99"/>
      <c r="Q330" s="94" t="str">
        <f>IF(E330="","",#REF!-J330)</f>
        <v/>
      </c>
      <c r="R330" s="42" t="str">
        <f t="shared" si="48"/>
        <v/>
      </c>
      <c r="S330" s="67" t="str">
        <f>IF(P330="","",VLOOKUP(P330,#REF!,2,0))</f>
        <v/>
      </c>
      <c r="T330" s="23"/>
      <c r="U330" s="23"/>
      <c r="V330" s="41" t="str">
        <f t="shared" si="49"/>
        <v/>
      </c>
      <c r="W330" s="42" t="str">
        <f t="shared" si="50"/>
        <v/>
      </c>
      <c r="X330" s="42" t="str">
        <f t="shared" si="51"/>
        <v/>
      </c>
      <c r="Y330" s="43" t="str">
        <f t="shared" si="52"/>
        <v/>
      </c>
      <c r="Z330" s="23"/>
      <c r="AA330" s="23"/>
      <c r="AB330" s="23"/>
      <c r="AC330" s="23"/>
      <c r="AD330" s="41" t="str">
        <f t="shared" si="53"/>
        <v/>
      </c>
      <c r="AE330" s="88"/>
      <c r="AF330" s="26"/>
      <c r="AG330" s="26"/>
      <c r="AH330" s="26"/>
    </row>
    <row r="331" spans="1:34">
      <c r="A331" s="42">
        <v>328</v>
      </c>
      <c r="B331" s="42" t="s">
        <v>3</v>
      </c>
      <c r="C331" s="99"/>
      <c r="D331" s="42" t="str">
        <f t="shared" si="45"/>
        <v/>
      </c>
      <c r="E331" s="99"/>
      <c r="F331" s="26"/>
      <c r="G331" s="99"/>
      <c r="H331" s="42" t="str">
        <f t="shared" si="46"/>
        <v>_</v>
      </c>
      <c r="I331" s="99"/>
      <c r="J331" s="42" t="str">
        <f t="shared" si="47"/>
        <v/>
      </c>
      <c r="K331" s="70"/>
      <c r="L331" s="63"/>
      <c r="M331" s="64"/>
      <c r="N331" s="26"/>
      <c r="O331" s="26"/>
      <c r="P331" s="99"/>
      <c r="Q331" s="94" t="str">
        <f>IF(E331="","",#REF!-J331)</f>
        <v/>
      </c>
      <c r="R331" s="42" t="str">
        <f t="shared" si="48"/>
        <v/>
      </c>
      <c r="S331" s="67" t="str">
        <f>IF(P331="","",VLOOKUP(P331,#REF!,2,0))</f>
        <v/>
      </c>
      <c r="T331" s="23"/>
      <c r="U331" s="23"/>
      <c r="V331" s="41" t="str">
        <f t="shared" si="49"/>
        <v/>
      </c>
      <c r="W331" s="42" t="str">
        <f t="shared" si="50"/>
        <v/>
      </c>
      <c r="X331" s="42" t="str">
        <f t="shared" si="51"/>
        <v/>
      </c>
      <c r="Y331" s="43" t="str">
        <f t="shared" si="52"/>
        <v/>
      </c>
      <c r="Z331" s="23"/>
      <c r="AA331" s="23"/>
      <c r="AB331" s="23"/>
      <c r="AC331" s="23"/>
      <c r="AD331" s="41" t="str">
        <f t="shared" si="53"/>
        <v/>
      </c>
      <c r="AE331" s="88"/>
      <c r="AF331" s="26"/>
      <c r="AG331" s="26"/>
      <c r="AH331" s="26"/>
    </row>
    <row r="332" spans="1:34">
      <c r="A332" s="42">
        <v>329</v>
      </c>
      <c r="B332" s="42" t="s">
        <v>3</v>
      </c>
      <c r="C332" s="99"/>
      <c r="D332" s="42" t="str">
        <f t="shared" si="45"/>
        <v/>
      </c>
      <c r="E332" s="99"/>
      <c r="F332" s="26"/>
      <c r="G332" s="99"/>
      <c r="H332" s="42" t="str">
        <f t="shared" si="46"/>
        <v>_</v>
      </c>
      <c r="I332" s="99"/>
      <c r="J332" s="42" t="str">
        <f t="shared" si="47"/>
        <v/>
      </c>
      <c r="K332" s="70"/>
      <c r="L332" s="63"/>
      <c r="M332" s="64"/>
      <c r="N332" s="26"/>
      <c r="O332" s="26"/>
      <c r="P332" s="99"/>
      <c r="Q332" s="94" t="str">
        <f>IF(E332="","",#REF!-J332)</f>
        <v/>
      </c>
      <c r="R332" s="42" t="str">
        <f t="shared" si="48"/>
        <v/>
      </c>
      <c r="S332" s="67" t="str">
        <f>IF(P332="","",VLOOKUP(P332,#REF!,2,0))</f>
        <v/>
      </c>
      <c r="T332" s="23"/>
      <c r="U332" s="23"/>
      <c r="V332" s="41" t="str">
        <f t="shared" si="49"/>
        <v/>
      </c>
      <c r="W332" s="42" t="str">
        <f t="shared" si="50"/>
        <v/>
      </c>
      <c r="X332" s="42" t="str">
        <f t="shared" si="51"/>
        <v/>
      </c>
      <c r="Y332" s="43" t="str">
        <f t="shared" si="52"/>
        <v/>
      </c>
      <c r="Z332" s="23"/>
      <c r="AA332" s="23"/>
      <c r="AB332" s="23"/>
      <c r="AC332" s="23"/>
      <c r="AD332" s="41" t="str">
        <f t="shared" si="53"/>
        <v/>
      </c>
      <c r="AE332" s="88"/>
      <c r="AF332" s="26"/>
      <c r="AG332" s="26"/>
      <c r="AH332" s="26"/>
    </row>
    <row r="333" spans="1:34">
      <c r="A333" s="42">
        <v>330</v>
      </c>
      <c r="B333" s="42" t="s">
        <v>3</v>
      </c>
      <c r="C333" s="99"/>
      <c r="D333" s="42" t="str">
        <f t="shared" si="45"/>
        <v/>
      </c>
      <c r="E333" s="99"/>
      <c r="F333" s="26"/>
      <c r="G333" s="99"/>
      <c r="H333" s="42" t="str">
        <f t="shared" si="46"/>
        <v>_</v>
      </c>
      <c r="I333" s="99"/>
      <c r="J333" s="42" t="str">
        <f t="shared" si="47"/>
        <v/>
      </c>
      <c r="K333" s="70"/>
      <c r="L333" s="63"/>
      <c r="M333" s="64"/>
      <c r="N333" s="26"/>
      <c r="O333" s="26"/>
      <c r="P333" s="99"/>
      <c r="Q333" s="94" t="str">
        <f>IF(E333="","",#REF!-J333)</f>
        <v/>
      </c>
      <c r="R333" s="42" t="str">
        <f t="shared" si="48"/>
        <v/>
      </c>
      <c r="S333" s="67" t="str">
        <f>IF(P333="","",VLOOKUP(P333,#REF!,2,0))</f>
        <v/>
      </c>
      <c r="T333" s="23"/>
      <c r="U333" s="23"/>
      <c r="V333" s="41" t="str">
        <f t="shared" si="49"/>
        <v/>
      </c>
      <c r="W333" s="42" t="str">
        <f t="shared" si="50"/>
        <v/>
      </c>
      <c r="X333" s="42" t="str">
        <f t="shared" si="51"/>
        <v/>
      </c>
      <c r="Y333" s="43" t="str">
        <f t="shared" si="52"/>
        <v/>
      </c>
      <c r="Z333" s="23"/>
      <c r="AA333" s="23"/>
      <c r="AB333" s="23"/>
      <c r="AC333" s="23"/>
      <c r="AD333" s="41" t="str">
        <f t="shared" si="53"/>
        <v/>
      </c>
      <c r="AE333" s="88"/>
      <c r="AF333" s="26"/>
      <c r="AG333" s="26"/>
      <c r="AH333" s="26"/>
    </row>
    <row r="334" spans="1:34">
      <c r="A334" s="42">
        <v>331</v>
      </c>
      <c r="B334" s="42" t="s">
        <v>3</v>
      </c>
      <c r="C334" s="99"/>
      <c r="D334" s="42" t="str">
        <f t="shared" si="45"/>
        <v/>
      </c>
      <c r="E334" s="99"/>
      <c r="F334" s="26"/>
      <c r="G334" s="99"/>
      <c r="H334" s="42" t="str">
        <f t="shared" si="46"/>
        <v>_</v>
      </c>
      <c r="I334" s="99"/>
      <c r="J334" s="42" t="str">
        <f t="shared" si="47"/>
        <v/>
      </c>
      <c r="K334" s="70"/>
      <c r="L334" s="63"/>
      <c r="M334" s="64"/>
      <c r="N334" s="26"/>
      <c r="O334" s="26"/>
      <c r="P334" s="99"/>
      <c r="Q334" s="94" t="str">
        <f>IF(E334="","",#REF!-J334)</f>
        <v/>
      </c>
      <c r="R334" s="42" t="str">
        <f t="shared" si="48"/>
        <v/>
      </c>
      <c r="S334" s="67" t="str">
        <f>IF(P334="","",VLOOKUP(P334,#REF!,2,0))</f>
        <v/>
      </c>
      <c r="T334" s="23"/>
      <c r="U334" s="23"/>
      <c r="V334" s="41" t="str">
        <f t="shared" si="49"/>
        <v/>
      </c>
      <c r="W334" s="42" t="str">
        <f t="shared" si="50"/>
        <v/>
      </c>
      <c r="X334" s="42" t="str">
        <f t="shared" si="51"/>
        <v/>
      </c>
      <c r="Y334" s="43" t="str">
        <f t="shared" si="52"/>
        <v/>
      </c>
      <c r="Z334" s="23"/>
      <c r="AA334" s="23"/>
      <c r="AB334" s="23"/>
      <c r="AC334" s="23"/>
      <c r="AD334" s="41" t="str">
        <f t="shared" si="53"/>
        <v/>
      </c>
      <c r="AE334" s="88"/>
      <c r="AF334" s="26"/>
      <c r="AG334" s="26"/>
      <c r="AH334" s="26"/>
    </row>
    <row r="335" spans="1:34">
      <c r="A335" s="42">
        <v>332</v>
      </c>
      <c r="B335" s="42" t="s">
        <v>3</v>
      </c>
      <c r="C335" s="99"/>
      <c r="D335" s="42" t="str">
        <f t="shared" si="45"/>
        <v/>
      </c>
      <c r="E335" s="99"/>
      <c r="F335" s="26"/>
      <c r="G335" s="99"/>
      <c r="H335" s="42" t="str">
        <f t="shared" si="46"/>
        <v>_</v>
      </c>
      <c r="I335" s="99"/>
      <c r="J335" s="42" t="str">
        <f t="shared" si="47"/>
        <v/>
      </c>
      <c r="K335" s="70"/>
      <c r="L335" s="63"/>
      <c r="M335" s="64"/>
      <c r="N335" s="26"/>
      <c r="O335" s="26"/>
      <c r="P335" s="99"/>
      <c r="Q335" s="94" t="str">
        <f>IF(E335="","",#REF!-J335)</f>
        <v/>
      </c>
      <c r="R335" s="42" t="str">
        <f t="shared" si="48"/>
        <v/>
      </c>
      <c r="S335" s="67" t="str">
        <f>IF(P335="","",VLOOKUP(P335,#REF!,2,0))</f>
        <v/>
      </c>
      <c r="T335" s="23"/>
      <c r="U335" s="23"/>
      <c r="V335" s="41" t="str">
        <f t="shared" si="49"/>
        <v/>
      </c>
      <c r="W335" s="42" t="str">
        <f t="shared" si="50"/>
        <v/>
      </c>
      <c r="X335" s="42" t="str">
        <f t="shared" si="51"/>
        <v/>
      </c>
      <c r="Y335" s="43" t="str">
        <f t="shared" si="52"/>
        <v/>
      </c>
      <c r="Z335" s="23"/>
      <c r="AA335" s="23"/>
      <c r="AB335" s="23"/>
      <c r="AC335" s="23"/>
      <c r="AD335" s="41" t="str">
        <f t="shared" si="53"/>
        <v/>
      </c>
      <c r="AE335" s="88"/>
      <c r="AF335" s="26"/>
      <c r="AG335" s="26"/>
      <c r="AH335" s="26"/>
    </row>
    <row r="336" spans="1:34">
      <c r="A336" s="42">
        <v>333</v>
      </c>
      <c r="B336" s="42" t="s">
        <v>3</v>
      </c>
      <c r="C336" s="99"/>
      <c r="D336" s="42" t="str">
        <f t="shared" si="45"/>
        <v/>
      </c>
      <c r="E336" s="99"/>
      <c r="F336" s="26"/>
      <c r="G336" s="99"/>
      <c r="H336" s="42" t="str">
        <f t="shared" si="46"/>
        <v>_</v>
      </c>
      <c r="I336" s="99"/>
      <c r="J336" s="42" t="str">
        <f t="shared" si="47"/>
        <v/>
      </c>
      <c r="K336" s="70"/>
      <c r="L336" s="63"/>
      <c r="M336" s="64"/>
      <c r="N336" s="26"/>
      <c r="O336" s="26"/>
      <c r="P336" s="99"/>
      <c r="Q336" s="94" t="str">
        <f>IF(E336="","",#REF!-J336)</f>
        <v/>
      </c>
      <c r="R336" s="42" t="str">
        <f t="shared" si="48"/>
        <v/>
      </c>
      <c r="S336" s="67" t="str">
        <f>IF(P336="","",VLOOKUP(P336,#REF!,2,0))</f>
        <v/>
      </c>
      <c r="T336" s="23"/>
      <c r="U336" s="23"/>
      <c r="V336" s="41" t="str">
        <f t="shared" si="49"/>
        <v/>
      </c>
      <c r="W336" s="42" t="str">
        <f t="shared" si="50"/>
        <v/>
      </c>
      <c r="X336" s="42" t="str">
        <f t="shared" si="51"/>
        <v/>
      </c>
      <c r="Y336" s="43" t="str">
        <f t="shared" si="52"/>
        <v/>
      </c>
      <c r="Z336" s="23"/>
      <c r="AA336" s="23"/>
      <c r="AB336" s="23"/>
      <c r="AC336" s="23"/>
      <c r="AD336" s="41" t="str">
        <f t="shared" si="53"/>
        <v/>
      </c>
      <c r="AE336" s="88"/>
      <c r="AF336" s="26"/>
      <c r="AG336" s="26"/>
      <c r="AH336" s="26"/>
    </row>
    <row r="337" spans="1:34">
      <c r="A337" s="42">
        <v>334</v>
      </c>
      <c r="B337" s="42" t="s">
        <v>3</v>
      </c>
      <c r="C337" s="99"/>
      <c r="D337" s="42" t="str">
        <f t="shared" si="45"/>
        <v/>
      </c>
      <c r="E337" s="99"/>
      <c r="F337" s="26"/>
      <c r="G337" s="99"/>
      <c r="H337" s="42" t="str">
        <f t="shared" si="46"/>
        <v>_</v>
      </c>
      <c r="I337" s="99"/>
      <c r="J337" s="42" t="str">
        <f t="shared" si="47"/>
        <v/>
      </c>
      <c r="K337" s="70"/>
      <c r="L337" s="63"/>
      <c r="M337" s="64"/>
      <c r="N337" s="26"/>
      <c r="O337" s="26"/>
      <c r="P337" s="99"/>
      <c r="Q337" s="94" t="str">
        <f>IF(E337="","",#REF!-J337)</f>
        <v/>
      </c>
      <c r="R337" s="42" t="str">
        <f t="shared" si="48"/>
        <v/>
      </c>
      <c r="S337" s="67" t="str">
        <f>IF(P337="","",VLOOKUP(P337,#REF!,2,0))</f>
        <v/>
      </c>
      <c r="T337" s="23"/>
      <c r="U337" s="23"/>
      <c r="V337" s="41" t="str">
        <f t="shared" si="49"/>
        <v/>
      </c>
      <c r="W337" s="42" t="str">
        <f t="shared" si="50"/>
        <v/>
      </c>
      <c r="X337" s="42" t="str">
        <f t="shared" si="51"/>
        <v/>
      </c>
      <c r="Y337" s="43" t="str">
        <f t="shared" si="52"/>
        <v/>
      </c>
      <c r="Z337" s="23"/>
      <c r="AA337" s="23"/>
      <c r="AB337" s="23"/>
      <c r="AC337" s="23"/>
      <c r="AD337" s="41" t="str">
        <f t="shared" si="53"/>
        <v/>
      </c>
      <c r="AE337" s="88"/>
      <c r="AF337" s="26"/>
      <c r="AG337" s="26"/>
      <c r="AH337" s="26"/>
    </row>
    <row r="338" spans="1:34">
      <c r="A338" s="42">
        <v>335</v>
      </c>
      <c r="B338" s="42" t="s">
        <v>3</v>
      </c>
      <c r="C338" s="99"/>
      <c r="D338" s="42" t="str">
        <f t="shared" si="45"/>
        <v/>
      </c>
      <c r="E338" s="99"/>
      <c r="F338" s="26"/>
      <c r="G338" s="99"/>
      <c r="H338" s="42" t="str">
        <f t="shared" si="46"/>
        <v>_</v>
      </c>
      <c r="I338" s="99"/>
      <c r="J338" s="42" t="str">
        <f t="shared" si="47"/>
        <v/>
      </c>
      <c r="K338" s="70"/>
      <c r="L338" s="63"/>
      <c r="M338" s="64"/>
      <c r="N338" s="26"/>
      <c r="O338" s="26"/>
      <c r="P338" s="99"/>
      <c r="Q338" s="94" t="str">
        <f>IF(E338="","",#REF!-J338)</f>
        <v/>
      </c>
      <c r="R338" s="42" t="str">
        <f t="shared" si="48"/>
        <v/>
      </c>
      <c r="S338" s="67" t="str">
        <f>IF(P338="","",VLOOKUP(P338,#REF!,2,0))</f>
        <v/>
      </c>
      <c r="T338" s="23"/>
      <c r="U338" s="23"/>
      <c r="V338" s="41" t="str">
        <f t="shared" si="49"/>
        <v/>
      </c>
      <c r="W338" s="42" t="str">
        <f t="shared" si="50"/>
        <v/>
      </c>
      <c r="X338" s="42" t="str">
        <f t="shared" si="51"/>
        <v/>
      </c>
      <c r="Y338" s="43" t="str">
        <f t="shared" si="52"/>
        <v/>
      </c>
      <c r="Z338" s="23"/>
      <c r="AA338" s="23"/>
      <c r="AB338" s="23"/>
      <c r="AC338" s="23"/>
      <c r="AD338" s="41" t="str">
        <f t="shared" si="53"/>
        <v/>
      </c>
      <c r="AE338" s="88"/>
      <c r="AF338" s="26"/>
      <c r="AG338" s="26"/>
      <c r="AH338" s="26"/>
    </row>
    <row r="339" spans="1:34">
      <c r="A339" s="42">
        <v>336</v>
      </c>
      <c r="B339" s="42" t="s">
        <v>3</v>
      </c>
      <c r="C339" s="99"/>
      <c r="D339" s="42" t="str">
        <f t="shared" si="45"/>
        <v/>
      </c>
      <c r="E339" s="99"/>
      <c r="F339" s="26"/>
      <c r="G339" s="99"/>
      <c r="H339" s="42" t="str">
        <f t="shared" si="46"/>
        <v>_</v>
      </c>
      <c r="I339" s="99"/>
      <c r="J339" s="42" t="str">
        <f t="shared" si="47"/>
        <v/>
      </c>
      <c r="K339" s="70"/>
      <c r="L339" s="63"/>
      <c r="M339" s="64"/>
      <c r="N339" s="26"/>
      <c r="O339" s="26"/>
      <c r="P339" s="99"/>
      <c r="Q339" s="94" t="str">
        <f>IF(E339="","",#REF!-J339)</f>
        <v/>
      </c>
      <c r="R339" s="42" t="str">
        <f t="shared" si="48"/>
        <v/>
      </c>
      <c r="S339" s="67" t="str">
        <f>IF(P339="","",VLOOKUP(P339,#REF!,2,0))</f>
        <v/>
      </c>
      <c r="T339" s="23"/>
      <c r="U339" s="23"/>
      <c r="V339" s="41" t="str">
        <f t="shared" si="49"/>
        <v/>
      </c>
      <c r="W339" s="42" t="str">
        <f t="shared" si="50"/>
        <v/>
      </c>
      <c r="X339" s="42" t="str">
        <f t="shared" si="51"/>
        <v/>
      </c>
      <c r="Y339" s="43" t="str">
        <f t="shared" si="52"/>
        <v/>
      </c>
      <c r="Z339" s="23"/>
      <c r="AA339" s="23"/>
      <c r="AB339" s="23"/>
      <c r="AC339" s="23"/>
      <c r="AD339" s="41" t="str">
        <f t="shared" si="53"/>
        <v/>
      </c>
      <c r="AE339" s="88"/>
      <c r="AF339" s="26"/>
      <c r="AG339" s="26"/>
      <c r="AH339" s="26"/>
    </row>
    <row r="340" spans="1:34">
      <c r="A340" s="42">
        <v>337</v>
      </c>
      <c r="B340" s="42" t="s">
        <v>3</v>
      </c>
      <c r="C340" s="99"/>
      <c r="D340" s="42" t="str">
        <f t="shared" si="45"/>
        <v/>
      </c>
      <c r="E340" s="99"/>
      <c r="F340" s="26"/>
      <c r="G340" s="99"/>
      <c r="H340" s="42" t="str">
        <f t="shared" si="46"/>
        <v>_</v>
      </c>
      <c r="I340" s="99"/>
      <c r="J340" s="42" t="str">
        <f t="shared" si="47"/>
        <v/>
      </c>
      <c r="K340" s="70"/>
      <c r="L340" s="63"/>
      <c r="M340" s="64"/>
      <c r="N340" s="26"/>
      <c r="O340" s="26"/>
      <c r="P340" s="99"/>
      <c r="Q340" s="94" t="str">
        <f>IF(E340="","",#REF!-J340)</f>
        <v/>
      </c>
      <c r="R340" s="42" t="str">
        <f t="shared" si="48"/>
        <v/>
      </c>
      <c r="S340" s="67" t="str">
        <f>IF(P340="","",VLOOKUP(P340,#REF!,2,0))</f>
        <v/>
      </c>
      <c r="T340" s="23"/>
      <c r="U340" s="23"/>
      <c r="V340" s="41" t="str">
        <f t="shared" si="49"/>
        <v/>
      </c>
      <c r="W340" s="42" t="str">
        <f t="shared" si="50"/>
        <v/>
      </c>
      <c r="X340" s="42" t="str">
        <f t="shared" si="51"/>
        <v/>
      </c>
      <c r="Y340" s="43" t="str">
        <f t="shared" si="52"/>
        <v/>
      </c>
      <c r="Z340" s="23"/>
      <c r="AA340" s="23"/>
      <c r="AB340" s="23"/>
      <c r="AC340" s="23"/>
      <c r="AD340" s="41" t="str">
        <f t="shared" si="53"/>
        <v/>
      </c>
      <c r="AE340" s="88"/>
      <c r="AF340" s="26"/>
      <c r="AG340" s="26"/>
      <c r="AH340" s="26"/>
    </row>
    <row r="341" spans="1:34">
      <c r="A341" s="42">
        <v>338</v>
      </c>
      <c r="B341" s="42" t="s">
        <v>3</v>
      </c>
      <c r="C341" s="99"/>
      <c r="D341" s="42" t="str">
        <f t="shared" si="45"/>
        <v/>
      </c>
      <c r="E341" s="99"/>
      <c r="F341" s="26"/>
      <c r="G341" s="99"/>
      <c r="H341" s="42" t="str">
        <f t="shared" si="46"/>
        <v>_</v>
      </c>
      <c r="I341" s="99"/>
      <c r="J341" s="42" t="str">
        <f t="shared" si="47"/>
        <v/>
      </c>
      <c r="K341" s="70"/>
      <c r="L341" s="63"/>
      <c r="M341" s="64"/>
      <c r="N341" s="26"/>
      <c r="O341" s="26"/>
      <c r="P341" s="99"/>
      <c r="Q341" s="94" t="str">
        <f>IF(E341="","",#REF!-J341)</f>
        <v/>
      </c>
      <c r="R341" s="42" t="str">
        <f t="shared" si="48"/>
        <v/>
      </c>
      <c r="S341" s="67" t="str">
        <f>IF(P341="","",VLOOKUP(P341,#REF!,2,0))</f>
        <v/>
      </c>
      <c r="T341" s="23"/>
      <c r="U341" s="23"/>
      <c r="V341" s="41" t="str">
        <f t="shared" si="49"/>
        <v/>
      </c>
      <c r="W341" s="42" t="str">
        <f t="shared" si="50"/>
        <v/>
      </c>
      <c r="X341" s="42" t="str">
        <f t="shared" si="51"/>
        <v/>
      </c>
      <c r="Y341" s="43" t="str">
        <f t="shared" si="52"/>
        <v/>
      </c>
      <c r="Z341" s="23"/>
      <c r="AA341" s="23"/>
      <c r="AB341" s="23"/>
      <c r="AC341" s="23"/>
      <c r="AD341" s="41" t="str">
        <f t="shared" si="53"/>
        <v/>
      </c>
      <c r="AE341" s="88"/>
      <c r="AF341" s="26"/>
      <c r="AG341" s="26"/>
      <c r="AH341" s="26"/>
    </row>
    <row r="342" spans="1:34">
      <c r="A342" s="42">
        <v>339</v>
      </c>
      <c r="B342" s="42" t="s">
        <v>3</v>
      </c>
      <c r="C342" s="99"/>
      <c r="D342" s="42" t="str">
        <f t="shared" si="45"/>
        <v/>
      </c>
      <c r="E342" s="99"/>
      <c r="F342" s="26"/>
      <c r="G342" s="99"/>
      <c r="H342" s="42" t="str">
        <f t="shared" si="46"/>
        <v>_</v>
      </c>
      <c r="I342" s="99"/>
      <c r="J342" s="42" t="str">
        <f t="shared" si="47"/>
        <v/>
      </c>
      <c r="K342" s="70"/>
      <c r="L342" s="63"/>
      <c r="M342" s="64"/>
      <c r="N342" s="26"/>
      <c r="O342" s="26"/>
      <c r="P342" s="99"/>
      <c r="Q342" s="94" t="str">
        <f>IF(E342="","",#REF!-J342)</f>
        <v/>
      </c>
      <c r="R342" s="42" t="str">
        <f t="shared" si="48"/>
        <v/>
      </c>
      <c r="S342" s="67" t="str">
        <f>IF(P342="","",VLOOKUP(P342,#REF!,2,0))</f>
        <v/>
      </c>
      <c r="T342" s="23"/>
      <c r="U342" s="23"/>
      <c r="V342" s="41" t="str">
        <f t="shared" si="49"/>
        <v/>
      </c>
      <c r="W342" s="42" t="str">
        <f t="shared" si="50"/>
        <v/>
      </c>
      <c r="X342" s="42" t="str">
        <f t="shared" si="51"/>
        <v/>
      </c>
      <c r="Y342" s="43" t="str">
        <f t="shared" si="52"/>
        <v/>
      </c>
      <c r="Z342" s="23"/>
      <c r="AA342" s="23"/>
      <c r="AB342" s="23"/>
      <c r="AC342" s="23"/>
      <c r="AD342" s="41" t="str">
        <f t="shared" si="53"/>
        <v/>
      </c>
      <c r="AE342" s="88"/>
      <c r="AF342" s="26"/>
      <c r="AG342" s="26"/>
      <c r="AH342" s="26"/>
    </row>
    <row r="343" spans="1:34">
      <c r="A343" s="42">
        <v>340</v>
      </c>
      <c r="B343" s="42" t="s">
        <v>3</v>
      </c>
      <c r="C343" s="99"/>
      <c r="D343" s="42" t="str">
        <f t="shared" si="45"/>
        <v/>
      </c>
      <c r="E343" s="99"/>
      <c r="F343" s="26"/>
      <c r="G343" s="99"/>
      <c r="H343" s="42" t="str">
        <f t="shared" si="46"/>
        <v>_</v>
      </c>
      <c r="I343" s="99"/>
      <c r="J343" s="42" t="str">
        <f t="shared" si="47"/>
        <v/>
      </c>
      <c r="K343" s="70"/>
      <c r="L343" s="63"/>
      <c r="M343" s="64"/>
      <c r="N343" s="26"/>
      <c r="O343" s="26"/>
      <c r="P343" s="99"/>
      <c r="Q343" s="94" t="str">
        <f>IF(E343="","",#REF!-J343)</f>
        <v/>
      </c>
      <c r="R343" s="42" t="str">
        <f t="shared" si="48"/>
        <v/>
      </c>
      <c r="S343" s="67" t="str">
        <f>IF(P343="","",VLOOKUP(P343,#REF!,2,0))</f>
        <v/>
      </c>
      <c r="T343" s="23"/>
      <c r="U343" s="23"/>
      <c r="V343" s="41" t="str">
        <f t="shared" si="49"/>
        <v/>
      </c>
      <c r="W343" s="42" t="str">
        <f t="shared" si="50"/>
        <v/>
      </c>
      <c r="X343" s="42" t="str">
        <f t="shared" si="51"/>
        <v/>
      </c>
      <c r="Y343" s="43" t="str">
        <f t="shared" si="52"/>
        <v/>
      </c>
      <c r="Z343" s="23"/>
      <c r="AA343" s="23"/>
      <c r="AB343" s="23"/>
      <c r="AC343" s="23"/>
      <c r="AD343" s="41" t="str">
        <f t="shared" si="53"/>
        <v/>
      </c>
      <c r="AE343" s="88"/>
      <c r="AF343" s="26"/>
      <c r="AG343" s="26"/>
      <c r="AH343" s="26"/>
    </row>
    <row r="344" spans="1:34">
      <c r="A344" s="42">
        <v>341</v>
      </c>
      <c r="B344" s="42" t="s">
        <v>3</v>
      </c>
      <c r="C344" s="99"/>
      <c r="D344" s="42" t="str">
        <f t="shared" si="45"/>
        <v/>
      </c>
      <c r="E344" s="99"/>
      <c r="F344" s="26"/>
      <c r="G344" s="99"/>
      <c r="H344" s="42" t="str">
        <f t="shared" si="46"/>
        <v>_</v>
      </c>
      <c r="I344" s="99"/>
      <c r="J344" s="42" t="str">
        <f t="shared" si="47"/>
        <v/>
      </c>
      <c r="K344" s="70"/>
      <c r="L344" s="63"/>
      <c r="M344" s="64"/>
      <c r="N344" s="26"/>
      <c r="O344" s="26"/>
      <c r="P344" s="99"/>
      <c r="Q344" s="94" t="str">
        <f>IF(E344="","",#REF!-J344)</f>
        <v/>
      </c>
      <c r="R344" s="42" t="str">
        <f t="shared" si="48"/>
        <v/>
      </c>
      <c r="S344" s="67" t="str">
        <f>IF(P344="","",VLOOKUP(P344,#REF!,2,0))</f>
        <v/>
      </c>
      <c r="T344" s="23"/>
      <c r="U344" s="23"/>
      <c r="V344" s="41" t="str">
        <f t="shared" si="49"/>
        <v/>
      </c>
      <c r="W344" s="42" t="str">
        <f t="shared" si="50"/>
        <v/>
      </c>
      <c r="X344" s="42" t="str">
        <f t="shared" si="51"/>
        <v/>
      </c>
      <c r="Y344" s="43" t="str">
        <f t="shared" si="52"/>
        <v/>
      </c>
      <c r="Z344" s="23"/>
      <c r="AA344" s="23"/>
      <c r="AB344" s="23"/>
      <c r="AC344" s="23"/>
      <c r="AD344" s="41" t="str">
        <f t="shared" si="53"/>
        <v/>
      </c>
      <c r="AE344" s="88"/>
      <c r="AF344" s="26"/>
      <c r="AG344" s="26"/>
      <c r="AH344" s="26"/>
    </row>
    <row r="345" spans="1:34">
      <c r="A345" s="42">
        <v>342</v>
      </c>
      <c r="B345" s="42" t="s">
        <v>3</v>
      </c>
      <c r="C345" s="99"/>
      <c r="D345" s="42" t="str">
        <f t="shared" si="45"/>
        <v/>
      </c>
      <c r="E345" s="99"/>
      <c r="F345" s="26"/>
      <c r="G345" s="99"/>
      <c r="H345" s="42" t="str">
        <f t="shared" si="46"/>
        <v>_</v>
      </c>
      <c r="I345" s="99"/>
      <c r="J345" s="42" t="str">
        <f t="shared" si="47"/>
        <v/>
      </c>
      <c r="K345" s="70"/>
      <c r="L345" s="63"/>
      <c r="M345" s="64"/>
      <c r="N345" s="26"/>
      <c r="O345" s="26"/>
      <c r="P345" s="99"/>
      <c r="Q345" s="94" t="str">
        <f>IF(E345="","",#REF!-J345)</f>
        <v/>
      </c>
      <c r="R345" s="42" t="str">
        <f t="shared" si="48"/>
        <v/>
      </c>
      <c r="S345" s="67" t="str">
        <f>IF(P345="","",VLOOKUP(P345,#REF!,2,0))</f>
        <v/>
      </c>
      <c r="T345" s="23"/>
      <c r="U345" s="23"/>
      <c r="V345" s="41" t="str">
        <f t="shared" si="49"/>
        <v/>
      </c>
      <c r="W345" s="42" t="str">
        <f t="shared" si="50"/>
        <v/>
      </c>
      <c r="X345" s="42" t="str">
        <f t="shared" si="51"/>
        <v/>
      </c>
      <c r="Y345" s="43" t="str">
        <f t="shared" si="52"/>
        <v/>
      </c>
      <c r="Z345" s="23"/>
      <c r="AA345" s="23"/>
      <c r="AB345" s="23"/>
      <c r="AC345" s="23"/>
      <c r="AD345" s="41" t="str">
        <f t="shared" si="53"/>
        <v/>
      </c>
      <c r="AE345" s="88"/>
      <c r="AF345" s="26"/>
      <c r="AG345" s="26"/>
      <c r="AH345" s="26"/>
    </row>
    <row r="346" spans="1:34">
      <c r="A346" s="42">
        <v>343</v>
      </c>
      <c r="B346" s="42" t="s">
        <v>3</v>
      </c>
      <c r="C346" s="99"/>
      <c r="D346" s="42" t="str">
        <f t="shared" si="45"/>
        <v/>
      </c>
      <c r="E346" s="99"/>
      <c r="F346" s="26"/>
      <c r="G346" s="99"/>
      <c r="H346" s="42" t="str">
        <f t="shared" si="46"/>
        <v>_</v>
      </c>
      <c r="I346" s="99"/>
      <c r="J346" s="42" t="str">
        <f t="shared" si="47"/>
        <v/>
      </c>
      <c r="K346" s="70"/>
      <c r="L346" s="63"/>
      <c r="M346" s="64"/>
      <c r="N346" s="26"/>
      <c r="O346" s="26"/>
      <c r="P346" s="99"/>
      <c r="Q346" s="94" t="str">
        <f>IF(E346="","",#REF!-J346)</f>
        <v/>
      </c>
      <c r="R346" s="42" t="str">
        <f t="shared" si="48"/>
        <v/>
      </c>
      <c r="S346" s="67" t="str">
        <f>IF(P346="","",VLOOKUP(P346,#REF!,2,0))</f>
        <v/>
      </c>
      <c r="T346" s="23"/>
      <c r="U346" s="23"/>
      <c r="V346" s="41" t="str">
        <f t="shared" si="49"/>
        <v/>
      </c>
      <c r="W346" s="42" t="str">
        <f t="shared" si="50"/>
        <v/>
      </c>
      <c r="X346" s="42" t="str">
        <f t="shared" si="51"/>
        <v/>
      </c>
      <c r="Y346" s="43" t="str">
        <f t="shared" si="52"/>
        <v/>
      </c>
      <c r="Z346" s="23"/>
      <c r="AA346" s="23"/>
      <c r="AB346" s="23"/>
      <c r="AC346" s="23"/>
      <c r="AD346" s="41" t="str">
        <f t="shared" si="53"/>
        <v/>
      </c>
      <c r="AE346" s="88"/>
      <c r="AF346" s="26"/>
      <c r="AG346" s="26"/>
      <c r="AH346" s="26"/>
    </row>
    <row r="347" spans="1:34">
      <c r="A347" s="42">
        <v>344</v>
      </c>
      <c r="B347" s="42" t="s">
        <v>3</v>
      </c>
      <c r="C347" s="99"/>
      <c r="D347" s="42" t="str">
        <f t="shared" si="45"/>
        <v/>
      </c>
      <c r="E347" s="99"/>
      <c r="F347" s="26"/>
      <c r="G347" s="99"/>
      <c r="H347" s="42" t="str">
        <f t="shared" si="46"/>
        <v>_</v>
      </c>
      <c r="I347" s="99"/>
      <c r="J347" s="42" t="str">
        <f t="shared" si="47"/>
        <v/>
      </c>
      <c r="K347" s="70"/>
      <c r="L347" s="63"/>
      <c r="M347" s="64"/>
      <c r="N347" s="26"/>
      <c r="O347" s="26"/>
      <c r="P347" s="99"/>
      <c r="Q347" s="94" t="str">
        <f>IF(E347="","",#REF!-J347)</f>
        <v/>
      </c>
      <c r="R347" s="42" t="str">
        <f t="shared" si="48"/>
        <v/>
      </c>
      <c r="S347" s="67" t="str">
        <f>IF(P347="","",VLOOKUP(P347,#REF!,2,0))</f>
        <v/>
      </c>
      <c r="T347" s="23"/>
      <c r="U347" s="23"/>
      <c r="V347" s="41" t="str">
        <f t="shared" si="49"/>
        <v/>
      </c>
      <c r="W347" s="42" t="str">
        <f t="shared" si="50"/>
        <v/>
      </c>
      <c r="X347" s="42" t="str">
        <f t="shared" si="51"/>
        <v/>
      </c>
      <c r="Y347" s="43" t="str">
        <f t="shared" si="52"/>
        <v/>
      </c>
      <c r="Z347" s="23"/>
      <c r="AA347" s="23"/>
      <c r="AB347" s="23"/>
      <c r="AC347" s="23"/>
      <c r="AD347" s="41" t="str">
        <f t="shared" si="53"/>
        <v/>
      </c>
      <c r="AE347" s="88"/>
      <c r="AF347" s="26"/>
      <c r="AG347" s="26"/>
      <c r="AH347" s="26"/>
    </row>
    <row r="348" spans="1:34">
      <c r="A348" s="42">
        <v>345</v>
      </c>
      <c r="B348" s="42" t="s">
        <v>3</v>
      </c>
      <c r="C348" s="99"/>
      <c r="D348" s="42" t="str">
        <f t="shared" si="45"/>
        <v/>
      </c>
      <c r="E348" s="99"/>
      <c r="F348" s="26"/>
      <c r="G348" s="99"/>
      <c r="H348" s="42" t="str">
        <f t="shared" si="46"/>
        <v>_</v>
      </c>
      <c r="I348" s="99"/>
      <c r="J348" s="42" t="str">
        <f t="shared" si="47"/>
        <v/>
      </c>
      <c r="K348" s="70"/>
      <c r="L348" s="63"/>
      <c r="M348" s="64"/>
      <c r="N348" s="26"/>
      <c r="O348" s="26"/>
      <c r="P348" s="99"/>
      <c r="Q348" s="94" t="str">
        <f>IF(E348="","",#REF!-J348)</f>
        <v/>
      </c>
      <c r="R348" s="42" t="str">
        <f t="shared" si="48"/>
        <v/>
      </c>
      <c r="S348" s="67" t="str">
        <f>IF(P348="","",VLOOKUP(P348,#REF!,2,0))</f>
        <v/>
      </c>
      <c r="T348" s="23"/>
      <c r="U348" s="23"/>
      <c r="V348" s="41" t="str">
        <f t="shared" si="49"/>
        <v/>
      </c>
      <c r="W348" s="42" t="str">
        <f t="shared" si="50"/>
        <v/>
      </c>
      <c r="X348" s="42" t="str">
        <f t="shared" si="51"/>
        <v/>
      </c>
      <c r="Y348" s="43" t="str">
        <f t="shared" si="52"/>
        <v/>
      </c>
      <c r="Z348" s="23"/>
      <c r="AA348" s="23"/>
      <c r="AB348" s="23"/>
      <c r="AC348" s="23"/>
      <c r="AD348" s="41" t="str">
        <f t="shared" si="53"/>
        <v/>
      </c>
      <c r="AE348" s="88"/>
      <c r="AF348" s="26"/>
      <c r="AG348" s="26"/>
      <c r="AH348" s="26"/>
    </row>
    <row r="349" spans="1:34">
      <c r="A349" s="42">
        <v>346</v>
      </c>
      <c r="B349" s="42" t="s">
        <v>3</v>
      </c>
      <c r="C349" s="99"/>
      <c r="D349" s="42" t="str">
        <f t="shared" si="45"/>
        <v/>
      </c>
      <c r="E349" s="99"/>
      <c r="F349" s="26"/>
      <c r="G349" s="99"/>
      <c r="H349" s="42" t="str">
        <f t="shared" si="46"/>
        <v>_</v>
      </c>
      <c r="I349" s="99"/>
      <c r="J349" s="42" t="str">
        <f t="shared" si="47"/>
        <v/>
      </c>
      <c r="K349" s="70"/>
      <c r="L349" s="63"/>
      <c r="M349" s="64"/>
      <c r="N349" s="26"/>
      <c r="O349" s="26"/>
      <c r="P349" s="99"/>
      <c r="Q349" s="94" t="str">
        <f>IF(E349="","",#REF!-J349)</f>
        <v/>
      </c>
      <c r="R349" s="42" t="str">
        <f t="shared" si="48"/>
        <v/>
      </c>
      <c r="S349" s="67" t="str">
        <f>IF(P349="","",VLOOKUP(P349,#REF!,2,0))</f>
        <v/>
      </c>
      <c r="T349" s="23"/>
      <c r="U349" s="23"/>
      <c r="V349" s="41" t="str">
        <f t="shared" si="49"/>
        <v/>
      </c>
      <c r="W349" s="42" t="str">
        <f t="shared" si="50"/>
        <v/>
      </c>
      <c r="X349" s="42" t="str">
        <f t="shared" si="51"/>
        <v/>
      </c>
      <c r="Y349" s="43" t="str">
        <f t="shared" si="52"/>
        <v/>
      </c>
      <c r="Z349" s="23"/>
      <c r="AA349" s="23"/>
      <c r="AB349" s="23"/>
      <c r="AC349" s="23"/>
      <c r="AD349" s="41" t="str">
        <f t="shared" si="53"/>
        <v/>
      </c>
      <c r="AE349" s="88"/>
      <c r="AF349" s="26"/>
      <c r="AG349" s="26"/>
      <c r="AH349" s="26"/>
    </row>
    <row r="350" spans="1:34">
      <c r="A350" s="42">
        <v>347</v>
      </c>
      <c r="B350" s="42" t="s">
        <v>3</v>
      </c>
      <c r="C350" s="99"/>
      <c r="D350" s="42" t="str">
        <f t="shared" si="45"/>
        <v/>
      </c>
      <c r="E350" s="99"/>
      <c r="F350" s="26"/>
      <c r="G350" s="99"/>
      <c r="H350" s="42" t="str">
        <f t="shared" si="46"/>
        <v>_</v>
      </c>
      <c r="I350" s="99"/>
      <c r="J350" s="42" t="str">
        <f t="shared" si="47"/>
        <v/>
      </c>
      <c r="K350" s="70"/>
      <c r="L350" s="63"/>
      <c r="M350" s="64"/>
      <c r="N350" s="26"/>
      <c r="O350" s="26"/>
      <c r="P350" s="99"/>
      <c r="Q350" s="94" t="str">
        <f>IF(E350="","",#REF!-J350)</f>
        <v/>
      </c>
      <c r="R350" s="42" t="str">
        <f t="shared" si="48"/>
        <v/>
      </c>
      <c r="S350" s="67" t="str">
        <f>IF(P350="","",VLOOKUP(P350,#REF!,2,0))</f>
        <v/>
      </c>
      <c r="T350" s="23"/>
      <c r="U350" s="23"/>
      <c r="V350" s="41" t="str">
        <f t="shared" si="49"/>
        <v/>
      </c>
      <c r="W350" s="42" t="str">
        <f t="shared" si="50"/>
        <v/>
      </c>
      <c r="X350" s="42" t="str">
        <f t="shared" si="51"/>
        <v/>
      </c>
      <c r="Y350" s="43" t="str">
        <f t="shared" si="52"/>
        <v/>
      </c>
      <c r="Z350" s="23"/>
      <c r="AA350" s="23"/>
      <c r="AB350" s="23"/>
      <c r="AC350" s="23"/>
      <c r="AD350" s="41" t="str">
        <f t="shared" si="53"/>
        <v/>
      </c>
      <c r="AE350" s="88"/>
      <c r="AF350" s="26"/>
      <c r="AG350" s="26"/>
      <c r="AH350" s="26"/>
    </row>
    <row r="351" spans="1:34">
      <c r="A351" s="42">
        <v>348</v>
      </c>
      <c r="B351" s="42" t="s">
        <v>3</v>
      </c>
      <c r="C351" s="99"/>
      <c r="D351" s="42" t="str">
        <f t="shared" si="45"/>
        <v/>
      </c>
      <c r="E351" s="99"/>
      <c r="F351" s="26"/>
      <c r="G351" s="99"/>
      <c r="H351" s="42" t="str">
        <f t="shared" si="46"/>
        <v>_</v>
      </c>
      <c r="I351" s="99"/>
      <c r="J351" s="42" t="str">
        <f t="shared" si="47"/>
        <v/>
      </c>
      <c r="K351" s="70"/>
      <c r="L351" s="63"/>
      <c r="M351" s="64"/>
      <c r="N351" s="26"/>
      <c r="O351" s="26"/>
      <c r="P351" s="99"/>
      <c r="Q351" s="94" t="str">
        <f>IF(E351="","",#REF!-J351)</f>
        <v/>
      </c>
      <c r="R351" s="42" t="str">
        <f t="shared" si="48"/>
        <v/>
      </c>
      <c r="S351" s="67" t="str">
        <f>IF(P351="","",VLOOKUP(P351,#REF!,2,0))</f>
        <v/>
      </c>
      <c r="T351" s="23"/>
      <c r="U351" s="23"/>
      <c r="V351" s="41" t="str">
        <f t="shared" si="49"/>
        <v/>
      </c>
      <c r="W351" s="42" t="str">
        <f t="shared" si="50"/>
        <v/>
      </c>
      <c r="X351" s="42" t="str">
        <f t="shared" si="51"/>
        <v/>
      </c>
      <c r="Y351" s="43" t="str">
        <f t="shared" si="52"/>
        <v/>
      </c>
      <c r="Z351" s="23"/>
      <c r="AA351" s="23"/>
      <c r="AB351" s="23"/>
      <c r="AC351" s="23"/>
      <c r="AD351" s="41" t="str">
        <f t="shared" si="53"/>
        <v/>
      </c>
      <c r="AE351" s="88"/>
      <c r="AF351" s="26"/>
      <c r="AG351" s="26"/>
      <c r="AH351" s="26"/>
    </row>
    <row r="352" spans="1:34">
      <c r="A352" s="42">
        <v>349</v>
      </c>
      <c r="B352" s="42" t="s">
        <v>3</v>
      </c>
      <c r="C352" s="99"/>
      <c r="D352" s="42" t="str">
        <f t="shared" si="45"/>
        <v/>
      </c>
      <c r="E352" s="99"/>
      <c r="F352" s="26"/>
      <c r="G352" s="99"/>
      <c r="H352" s="42" t="str">
        <f t="shared" si="46"/>
        <v>_</v>
      </c>
      <c r="I352" s="99"/>
      <c r="J352" s="42" t="str">
        <f t="shared" si="47"/>
        <v/>
      </c>
      <c r="K352" s="70"/>
      <c r="L352" s="63"/>
      <c r="M352" s="64"/>
      <c r="N352" s="26"/>
      <c r="O352" s="26"/>
      <c r="P352" s="99"/>
      <c r="Q352" s="94" t="str">
        <f>IF(E352="","",#REF!-J352)</f>
        <v/>
      </c>
      <c r="R352" s="42" t="str">
        <f t="shared" si="48"/>
        <v/>
      </c>
      <c r="S352" s="67" t="str">
        <f>IF(P352="","",VLOOKUP(P352,#REF!,2,0))</f>
        <v/>
      </c>
      <c r="T352" s="23"/>
      <c r="U352" s="23"/>
      <c r="V352" s="41" t="str">
        <f t="shared" si="49"/>
        <v/>
      </c>
      <c r="W352" s="42" t="str">
        <f t="shared" si="50"/>
        <v/>
      </c>
      <c r="X352" s="42" t="str">
        <f t="shared" si="51"/>
        <v/>
      </c>
      <c r="Y352" s="43" t="str">
        <f t="shared" si="52"/>
        <v/>
      </c>
      <c r="Z352" s="23"/>
      <c r="AA352" s="23"/>
      <c r="AB352" s="23"/>
      <c r="AC352" s="23"/>
      <c r="AD352" s="41" t="str">
        <f t="shared" si="53"/>
        <v/>
      </c>
      <c r="AE352" s="88"/>
      <c r="AF352" s="26"/>
      <c r="AG352" s="26"/>
      <c r="AH352" s="26"/>
    </row>
    <row r="353" spans="1:34">
      <c r="A353" s="42">
        <v>350</v>
      </c>
      <c r="B353" s="42" t="s">
        <v>3</v>
      </c>
      <c r="C353" s="99"/>
      <c r="D353" s="42" t="str">
        <f t="shared" si="45"/>
        <v/>
      </c>
      <c r="E353" s="99"/>
      <c r="F353" s="26"/>
      <c r="G353" s="99"/>
      <c r="H353" s="42" t="str">
        <f t="shared" si="46"/>
        <v>_</v>
      </c>
      <c r="I353" s="99"/>
      <c r="J353" s="42" t="str">
        <f t="shared" si="47"/>
        <v/>
      </c>
      <c r="K353" s="70"/>
      <c r="L353" s="63"/>
      <c r="M353" s="64"/>
      <c r="N353" s="26"/>
      <c r="O353" s="26"/>
      <c r="P353" s="99"/>
      <c r="Q353" s="94" t="str">
        <f>IF(E353="","",#REF!-J353)</f>
        <v/>
      </c>
      <c r="R353" s="42" t="str">
        <f t="shared" si="48"/>
        <v/>
      </c>
      <c r="S353" s="67" t="str">
        <f>IF(P353="","",VLOOKUP(P353,#REF!,2,0))</f>
        <v/>
      </c>
      <c r="T353" s="23"/>
      <c r="U353" s="23"/>
      <c r="V353" s="41" t="str">
        <f t="shared" si="49"/>
        <v/>
      </c>
      <c r="W353" s="42" t="str">
        <f t="shared" si="50"/>
        <v/>
      </c>
      <c r="X353" s="42" t="str">
        <f t="shared" si="51"/>
        <v/>
      </c>
      <c r="Y353" s="43" t="str">
        <f t="shared" si="52"/>
        <v/>
      </c>
      <c r="Z353" s="23"/>
      <c r="AA353" s="23"/>
      <c r="AB353" s="23"/>
      <c r="AC353" s="23"/>
      <c r="AD353" s="41" t="str">
        <f t="shared" si="53"/>
        <v/>
      </c>
      <c r="AE353" s="88"/>
      <c r="AF353" s="26"/>
      <c r="AG353" s="26"/>
      <c r="AH353" s="26"/>
    </row>
    <row r="354" spans="1:34">
      <c r="A354" s="42">
        <v>351</v>
      </c>
      <c r="B354" s="42" t="s">
        <v>3</v>
      </c>
      <c r="C354" s="99"/>
      <c r="D354" s="42" t="str">
        <f t="shared" si="45"/>
        <v/>
      </c>
      <c r="E354" s="99"/>
      <c r="F354" s="26"/>
      <c r="G354" s="99"/>
      <c r="H354" s="42" t="str">
        <f t="shared" si="46"/>
        <v>_</v>
      </c>
      <c r="I354" s="99"/>
      <c r="J354" s="42" t="str">
        <f t="shared" si="47"/>
        <v/>
      </c>
      <c r="K354" s="70"/>
      <c r="L354" s="63"/>
      <c r="M354" s="64"/>
      <c r="N354" s="26"/>
      <c r="O354" s="26"/>
      <c r="P354" s="99"/>
      <c r="Q354" s="94" t="str">
        <f>IF(E354="","",#REF!-J354)</f>
        <v/>
      </c>
      <c r="R354" s="42" t="str">
        <f t="shared" si="48"/>
        <v/>
      </c>
      <c r="S354" s="67" t="str">
        <f>IF(P354="","",VLOOKUP(P354,#REF!,2,0))</f>
        <v/>
      </c>
      <c r="T354" s="23"/>
      <c r="U354" s="23"/>
      <c r="V354" s="41" t="str">
        <f t="shared" si="49"/>
        <v/>
      </c>
      <c r="W354" s="42" t="str">
        <f t="shared" si="50"/>
        <v/>
      </c>
      <c r="X354" s="42" t="str">
        <f t="shared" si="51"/>
        <v/>
      </c>
      <c r="Y354" s="43" t="str">
        <f t="shared" si="52"/>
        <v/>
      </c>
      <c r="Z354" s="23"/>
      <c r="AA354" s="23"/>
      <c r="AB354" s="23"/>
      <c r="AC354" s="23"/>
      <c r="AD354" s="41" t="str">
        <f t="shared" si="53"/>
        <v/>
      </c>
      <c r="AE354" s="88"/>
      <c r="AF354" s="26"/>
      <c r="AG354" s="26"/>
      <c r="AH354" s="26"/>
    </row>
    <row r="355" spans="1:34">
      <c r="A355" s="42">
        <v>352</v>
      </c>
      <c r="B355" s="42" t="s">
        <v>3</v>
      </c>
      <c r="C355" s="99"/>
      <c r="D355" s="42" t="str">
        <f t="shared" si="45"/>
        <v/>
      </c>
      <c r="E355" s="99"/>
      <c r="F355" s="26"/>
      <c r="G355" s="99"/>
      <c r="H355" s="42" t="str">
        <f t="shared" si="46"/>
        <v>_</v>
      </c>
      <c r="I355" s="99"/>
      <c r="J355" s="42" t="str">
        <f t="shared" si="47"/>
        <v/>
      </c>
      <c r="K355" s="70"/>
      <c r="L355" s="63"/>
      <c r="M355" s="64"/>
      <c r="N355" s="26"/>
      <c r="O355" s="26"/>
      <c r="P355" s="99"/>
      <c r="Q355" s="94" t="str">
        <f>IF(E355="","",#REF!-J355)</f>
        <v/>
      </c>
      <c r="R355" s="42" t="str">
        <f t="shared" si="48"/>
        <v/>
      </c>
      <c r="S355" s="67" t="str">
        <f>IF(P355="","",VLOOKUP(P355,#REF!,2,0))</f>
        <v/>
      </c>
      <c r="T355" s="23"/>
      <c r="U355" s="23"/>
      <c r="V355" s="41" t="str">
        <f t="shared" si="49"/>
        <v/>
      </c>
      <c r="W355" s="42" t="str">
        <f t="shared" si="50"/>
        <v/>
      </c>
      <c r="X355" s="42" t="str">
        <f t="shared" si="51"/>
        <v/>
      </c>
      <c r="Y355" s="43" t="str">
        <f t="shared" si="52"/>
        <v/>
      </c>
      <c r="Z355" s="23"/>
      <c r="AA355" s="23"/>
      <c r="AB355" s="23"/>
      <c r="AC355" s="23"/>
      <c r="AD355" s="41" t="str">
        <f t="shared" si="53"/>
        <v/>
      </c>
      <c r="AE355" s="88"/>
      <c r="AF355" s="26"/>
      <c r="AG355" s="26"/>
      <c r="AH355" s="26"/>
    </row>
    <row r="356" spans="1:34">
      <c r="A356" s="42">
        <v>353</v>
      </c>
      <c r="B356" s="42" t="s">
        <v>3</v>
      </c>
      <c r="C356" s="99"/>
      <c r="D356" s="42" t="str">
        <f t="shared" si="45"/>
        <v/>
      </c>
      <c r="E356" s="99"/>
      <c r="F356" s="26"/>
      <c r="G356" s="99"/>
      <c r="H356" s="42" t="str">
        <f t="shared" si="46"/>
        <v>_</v>
      </c>
      <c r="I356" s="99"/>
      <c r="J356" s="42" t="str">
        <f t="shared" si="47"/>
        <v/>
      </c>
      <c r="K356" s="70"/>
      <c r="L356" s="63"/>
      <c r="M356" s="64"/>
      <c r="N356" s="26"/>
      <c r="O356" s="26"/>
      <c r="P356" s="99"/>
      <c r="Q356" s="94" t="str">
        <f>IF(E356="","",#REF!-J356)</f>
        <v/>
      </c>
      <c r="R356" s="42" t="str">
        <f t="shared" si="48"/>
        <v/>
      </c>
      <c r="S356" s="67" t="str">
        <f>IF(P356="","",VLOOKUP(P356,#REF!,2,0))</f>
        <v/>
      </c>
      <c r="T356" s="23"/>
      <c r="U356" s="23"/>
      <c r="V356" s="41" t="str">
        <f t="shared" si="49"/>
        <v/>
      </c>
      <c r="W356" s="42" t="str">
        <f t="shared" si="50"/>
        <v/>
      </c>
      <c r="X356" s="42" t="str">
        <f t="shared" si="51"/>
        <v/>
      </c>
      <c r="Y356" s="43" t="str">
        <f t="shared" si="52"/>
        <v/>
      </c>
      <c r="Z356" s="23"/>
      <c r="AA356" s="23"/>
      <c r="AB356" s="23"/>
      <c r="AC356" s="23"/>
      <c r="AD356" s="41" t="str">
        <f t="shared" si="53"/>
        <v/>
      </c>
      <c r="AE356" s="88"/>
      <c r="AF356" s="26"/>
      <c r="AG356" s="26"/>
      <c r="AH356" s="26"/>
    </row>
    <row r="357" spans="1:34">
      <c r="A357" s="42">
        <v>354</v>
      </c>
      <c r="B357" s="42" t="s">
        <v>3</v>
      </c>
      <c r="C357" s="99"/>
      <c r="D357" s="42" t="str">
        <f t="shared" si="45"/>
        <v/>
      </c>
      <c r="E357" s="99"/>
      <c r="F357" s="26"/>
      <c r="G357" s="99"/>
      <c r="H357" s="42" t="str">
        <f t="shared" si="46"/>
        <v>_</v>
      </c>
      <c r="I357" s="99"/>
      <c r="J357" s="42" t="str">
        <f t="shared" si="47"/>
        <v/>
      </c>
      <c r="K357" s="70"/>
      <c r="L357" s="63"/>
      <c r="M357" s="64"/>
      <c r="N357" s="26"/>
      <c r="O357" s="26"/>
      <c r="P357" s="99"/>
      <c r="Q357" s="94" t="str">
        <f>IF(E357="","",#REF!-J357)</f>
        <v/>
      </c>
      <c r="R357" s="42" t="str">
        <f t="shared" si="48"/>
        <v/>
      </c>
      <c r="S357" s="67" t="str">
        <f>IF(P357="","",VLOOKUP(P357,#REF!,2,0))</f>
        <v/>
      </c>
      <c r="T357" s="23"/>
      <c r="U357" s="23"/>
      <c r="V357" s="41" t="str">
        <f t="shared" si="49"/>
        <v/>
      </c>
      <c r="W357" s="42" t="str">
        <f t="shared" si="50"/>
        <v/>
      </c>
      <c r="X357" s="42" t="str">
        <f t="shared" si="51"/>
        <v/>
      </c>
      <c r="Y357" s="43" t="str">
        <f t="shared" si="52"/>
        <v/>
      </c>
      <c r="Z357" s="23"/>
      <c r="AA357" s="23"/>
      <c r="AB357" s="23"/>
      <c r="AC357" s="23"/>
      <c r="AD357" s="41" t="str">
        <f t="shared" si="53"/>
        <v/>
      </c>
      <c r="AE357" s="88"/>
      <c r="AF357" s="26"/>
      <c r="AG357" s="26"/>
      <c r="AH357" s="26"/>
    </row>
    <row r="358" spans="1:34">
      <c r="A358" s="42">
        <v>355</v>
      </c>
      <c r="B358" s="42" t="s">
        <v>3</v>
      </c>
      <c r="C358" s="99"/>
      <c r="D358" s="42" t="str">
        <f t="shared" si="45"/>
        <v/>
      </c>
      <c r="E358" s="99"/>
      <c r="F358" s="26"/>
      <c r="G358" s="99"/>
      <c r="H358" s="42" t="str">
        <f t="shared" si="46"/>
        <v>_</v>
      </c>
      <c r="I358" s="99"/>
      <c r="J358" s="42" t="str">
        <f t="shared" si="47"/>
        <v/>
      </c>
      <c r="K358" s="70"/>
      <c r="L358" s="63"/>
      <c r="M358" s="64"/>
      <c r="N358" s="26"/>
      <c r="O358" s="26"/>
      <c r="P358" s="99"/>
      <c r="Q358" s="94" t="str">
        <f>IF(E358="","",#REF!-J358)</f>
        <v/>
      </c>
      <c r="R358" s="42" t="str">
        <f t="shared" si="48"/>
        <v/>
      </c>
      <c r="S358" s="67" t="str">
        <f>IF(P358="","",VLOOKUP(P358,#REF!,2,0))</f>
        <v/>
      </c>
      <c r="T358" s="23"/>
      <c r="U358" s="23"/>
      <c r="V358" s="41" t="str">
        <f t="shared" si="49"/>
        <v/>
      </c>
      <c r="W358" s="42" t="str">
        <f t="shared" si="50"/>
        <v/>
      </c>
      <c r="X358" s="42" t="str">
        <f t="shared" si="51"/>
        <v/>
      </c>
      <c r="Y358" s="43" t="str">
        <f t="shared" si="52"/>
        <v/>
      </c>
      <c r="Z358" s="23"/>
      <c r="AA358" s="23"/>
      <c r="AB358" s="23"/>
      <c r="AC358" s="23"/>
      <c r="AD358" s="41" t="str">
        <f t="shared" si="53"/>
        <v/>
      </c>
      <c r="AE358" s="88"/>
      <c r="AF358" s="26"/>
      <c r="AG358" s="26"/>
      <c r="AH358" s="26"/>
    </row>
    <row r="359" spans="1:34">
      <c r="A359" s="42">
        <v>356</v>
      </c>
      <c r="B359" s="42" t="s">
        <v>3</v>
      </c>
      <c r="C359" s="99"/>
      <c r="D359" s="42" t="str">
        <f t="shared" si="45"/>
        <v/>
      </c>
      <c r="E359" s="99"/>
      <c r="F359" s="26"/>
      <c r="G359" s="99"/>
      <c r="H359" s="42" t="str">
        <f t="shared" si="46"/>
        <v>_</v>
      </c>
      <c r="I359" s="99"/>
      <c r="J359" s="42" t="str">
        <f t="shared" si="47"/>
        <v/>
      </c>
      <c r="K359" s="70"/>
      <c r="L359" s="63"/>
      <c r="M359" s="64"/>
      <c r="N359" s="26"/>
      <c r="O359" s="26"/>
      <c r="P359" s="99"/>
      <c r="Q359" s="94" t="str">
        <f>IF(E359="","",#REF!-J359)</f>
        <v/>
      </c>
      <c r="R359" s="42" t="str">
        <f t="shared" si="48"/>
        <v/>
      </c>
      <c r="S359" s="67" t="str">
        <f>IF(P359="","",VLOOKUP(P359,#REF!,2,0))</f>
        <v/>
      </c>
      <c r="T359" s="23"/>
      <c r="U359" s="23"/>
      <c r="V359" s="41" t="str">
        <f t="shared" si="49"/>
        <v/>
      </c>
      <c r="W359" s="42" t="str">
        <f t="shared" si="50"/>
        <v/>
      </c>
      <c r="X359" s="42" t="str">
        <f t="shared" si="51"/>
        <v/>
      </c>
      <c r="Y359" s="43" t="str">
        <f t="shared" si="52"/>
        <v/>
      </c>
      <c r="Z359" s="23"/>
      <c r="AA359" s="23"/>
      <c r="AB359" s="23"/>
      <c r="AC359" s="23"/>
      <c r="AD359" s="41" t="str">
        <f t="shared" si="53"/>
        <v/>
      </c>
      <c r="AE359" s="88"/>
      <c r="AF359" s="26"/>
      <c r="AG359" s="26"/>
      <c r="AH359" s="26"/>
    </row>
    <row r="360" spans="1:34">
      <c r="A360" s="42">
        <v>357</v>
      </c>
      <c r="B360" s="42" t="s">
        <v>3</v>
      </c>
      <c r="C360" s="99"/>
      <c r="D360" s="42" t="str">
        <f t="shared" si="45"/>
        <v/>
      </c>
      <c r="E360" s="99"/>
      <c r="F360" s="26"/>
      <c r="G360" s="99"/>
      <c r="H360" s="42" t="str">
        <f t="shared" si="46"/>
        <v>_</v>
      </c>
      <c r="I360" s="99"/>
      <c r="J360" s="42" t="str">
        <f t="shared" si="47"/>
        <v/>
      </c>
      <c r="K360" s="70"/>
      <c r="L360" s="63"/>
      <c r="M360" s="64"/>
      <c r="N360" s="26"/>
      <c r="O360" s="26"/>
      <c r="P360" s="99"/>
      <c r="Q360" s="94" t="str">
        <f>IF(E360="","",#REF!-J360)</f>
        <v/>
      </c>
      <c r="R360" s="42" t="str">
        <f t="shared" si="48"/>
        <v/>
      </c>
      <c r="S360" s="67" t="str">
        <f>IF(P360="","",VLOOKUP(P360,#REF!,2,0))</f>
        <v/>
      </c>
      <c r="T360" s="23"/>
      <c r="U360" s="23"/>
      <c r="V360" s="41" t="str">
        <f t="shared" si="49"/>
        <v/>
      </c>
      <c r="W360" s="42" t="str">
        <f t="shared" si="50"/>
        <v/>
      </c>
      <c r="X360" s="42" t="str">
        <f t="shared" si="51"/>
        <v/>
      </c>
      <c r="Y360" s="43" t="str">
        <f t="shared" si="52"/>
        <v/>
      </c>
      <c r="Z360" s="23"/>
      <c r="AA360" s="23"/>
      <c r="AB360" s="23"/>
      <c r="AC360" s="23"/>
      <c r="AD360" s="41" t="str">
        <f t="shared" si="53"/>
        <v/>
      </c>
      <c r="AE360" s="88"/>
      <c r="AF360" s="26"/>
      <c r="AG360" s="26"/>
      <c r="AH360" s="26"/>
    </row>
    <row r="361" spans="1:34">
      <c r="A361" s="42">
        <v>358</v>
      </c>
      <c r="B361" s="42" t="s">
        <v>3</v>
      </c>
      <c r="C361" s="99"/>
      <c r="D361" s="42" t="str">
        <f t="shared" si="45"/>
        <v/>
      </c>
      <c r="E361" s="99"/>
      <c r="F361" s="26"/>
      <c r="G361" s="99"/>
      <c r="H361" s="42" t="str">
        <f t="shared" si="46"/>
        <v>_</v>
      </c>
      <c r="I361" s="99"/>
      <c r="J361" s="42" t="str">
        <f t="shared" si="47"/>
        <v/>
      </c>
      <c r="K361" s="70"/>
      <c r="L361" s="63"/>
      <c r="M361" s="64"/>
      <c r="N361" s="26"/>
      <c r="O361" s="26"/>
      <c r="P361" s="99"/>
      <c r="Q361" s="94" t="str">
        <f>IF(E361="","",#REF!-J361)</f>
        <v/>
      </c>
      <c r="R361" s="42" t="str">
        <f t="shared" si="48"/>
        <v/>
      </c>
      <c r="S361" s="67" t="str">
        <f>IF(P361="","",VLOOKUP(P361,#REF!,2,0))</f>
        <v/>
      </c>
      <c r="T361" s="23"/>
      <c r="U361" s="23"/>
      <c r="V361" s="41" t="str">
        <f t="shared" si="49"/>
        <v/>
      </c>
      <c r="W361" s="42" t="str">
        <f t="shared" si="50"/>
        <v/>
      </c>
      <c r="X361" s="42" t="str">
        <f t="shared" si="51"/>
        <v/>
      </c>
      <c r="Y361" s="43" t="str">
        <f t="shared" si="52"/>
        <v/>
      </c>
      <c r="Z361" s="23"/>
      <c r="AA361" s="23"/>
      <c r="AB361" s="23"/>
      <c r="AC361" s="23"/>
      <c r="AD361" s="41" t="str">
        <f t="shared" si="53"/>
        <v/>
      </c>
      <c r="AE361" s="88"/>
      <c r="AF361" s="26"/>
      <c r="AG361" s="26"/>
      <c r="AH361" s="26"/>
    </row>
    <row r="362" spans="1:34">
      <c r="A362" s="42">
        <v>359</v>
      </c>
      <c r="B362" s="42" t="s">
        <v>3</v>
      </c>
      <c r="C362" s="99"/>
      <c r="D362" s="42" t="str">
        <f t="shared" si="45"/>
        <v/>
      </c>
      <c r="E362" s="99"/>
      <c r="F362" s="26"/>
      <c r="G362" s="99"/>
      <c r="H362" s="42" t="str">
        <f t="shared" si="46"/>
        <v>_</v>
      </c>
      <c r="I362" s="99"/>
      <c r="J362" s="42" t="str">
        <f t="shared" si="47"/>
        <v/>
      </c>
      <c r="K362" s="70"/>
      <c r="L362" s="63"/>
      <c r="M362" s="64"/>
      <c r="N362" s="26"/>
      <c r="O362" s="26"/>
      <c r="P362" s="99"/>
      <c r="Q362" s="94" t="str">
        <f>IF(E362="","",#REF!-J362)</f>
        <v/>
      </c>
      <c r="R362" s="42" t="str">
        <f t="shared" si="48"/>
        <v/>
      </c>
      <c r="S362" s="67" t="str">
        <f>IF(P362="","",VLOOKUP(P362,#REF!,2,0))</f>
        <v/>
      </c>
      <c r="T362" s="23"/>
      <c r="U362" s="23"/>
      <c r="V362" s="41" t="str">
        <f t="shared" si="49"/>
        <v/>
      </c>
      <c r="W362" s="42" t="str">
        <f t="shared" si="50"/>
        <v/>
      </c>
      <c r="X362" s="42" t="str">
        <f t="shared" si="51"/>
        <v/>
      </c>
      <c r="Y362" s="43" t="str">
        <f t="shared" si="52"/>
        <v/>
      </c>
      <c r="Z362" s="23"/>
      <c r="AA362" s="23"/>
      <c r="AB362" s="23"/>
      <c r="AC362" s="23"/>
      <c r="AD362" s="41" t="str">
        <f t="shared" si="53"/>
        <v/>
      </c>
      <c r="AE362" s="88"/>
      <c r="AF362" s="26"/>
      <c r="AG362" s="26"/>
      <c r="AH362" s="26"/>
    </row>
    <row r="363" spans="1:34">
      <c r="A363" s="42">
        <v>360</v>
      </c>
      <c r="B363" s="42" t="s">
        <v>3</v>
      </c>
      <c r="C363" s="99"/>
      <c r="D363" s="42" t="str">
        <f t="shared" si="45"/>
        <v/>
      </c>
      <c r="E363" s="99"/>
      <c r="F363" s="26"/>
      <c r="G363" s="99"/>
      <c r="H363" s="42" t="str">
        <f t="shared" si="46"/>
        <v>_</v>
      </c>
      <c r="I363" s="99"/>
      <c r="J363" s="42" t="str">
        <f t="shared" si="47"/>
        <v/>
      </c>
      <c r="K363" s="70"/>
      <c r="L363" s="63"/>
      <c r="M363" s="64"/>
      <c r="N363" s="26"/>
      <c r="O363" s="26"/>
      <c r="P363" s="99"/>
      <c r="Q363" s="94" t="str">
        <f>IF(E363="","",#REF!-J363)</f>
        <v/>
      </c>
      <c r="R363" s="42" t="str">
        <f t="shared" si="48"/>
        <v/>
      </c>
      <c r="S363" s="67" t="str">
        <f>IF(P363="","",VLOOKUP(P363,#REF!,2,0))</f>
        <v/>
      </c>
      <c r="T363" s="23"/>
      <c r="U363" s="23"/>
      <c r="V363" s="41" t="str">
        <f t="shared" si="49"/>
        <v/>
      </c>
      <c r="W363" s="42" t="str">
        <f t="shared" si="50"/>
        <v/>
      </c>
      <c r="X363" s="42" t="str">
        <f t="shared" si="51"/>
        <v/>
      </c>
      <c r="Y363" s="43" t="str">
        <f t="shared" si="52"/>
        <v/>
      </c>
      <c r="Z363" s="23"/>
      <c r="AA363" s="23"/>
      <c r="AB363" s="23"/>
      <c r="AC363" s="23"/>
      <c r="AD363" s="41" t="str">
        <f t="shared" si="53"/>
        <v/>
      </c>
      <c r="AE363" s="88"/>
      <c r="AF363" s="26"/>
      <c r="AG363" s="26"/>
      <c r="AH363" s="26"/>
    </row>
    <row r="364" spans="1:34">
      <c r="A364" s="42">
        <v>361</v>
      </c>
      <c r="B364" s="42" t="s">
        <v>3</v>
      </c>
      <c r="C364" s="99"/>
      <c r="D364" s="42" t="str">
        <f t="shared" si="45"/>
        <v/>
      </c>
      <c r="E364" s="99"/>
      <c r="F364" s="26"/>
      <c r="G364" s="99"/>
      <c r="H364" s="42" t="str">
        <f t="shared" si="46"/>
        <v>_</v>
      </c>
      <c r="I364" s="99"/>
      <c r="J364" s="42" t="str">
        <f t="shared" si="47"/>
        <v/>
      </c>
      <c r="K364" s="70"/>
      <c r="L364" s="63"/>
      <c r="M364" s="64"/>
      <c r="N364" s="26"/>
      <c r="O364" s="26"/>
      <c r="P364" s="99"/>
      <c r="Q364" s="94" t="str">
        <f>IF(E364="","",#REF!-J364)</f>
        <v/>
      </c>
      <c r="R364" s="42" t="str">
        <f t="shared" si="48"/>
        <v/>
      </c>
      <c r="S364" s="67" t="str">
        <f>IF(P364="","",VLOOKUP(P364,#REF!,2,0))</f>
        <v/>
      </c>
      <c r="T364" s="23"/>
      <c r="U364" s="23"/>
      <c r="V364" s="41" t="str">
        <f t="shared" si="49"/>
        <v/>
      </c>
      <c r="W364" s="42" t="str">
        <f t="shared" si="50"/>
        <v/>
      </c>
      <c r="X364" s="42" t="str">
        <f t="shared" si="51"/>
        <v/>
      </c>
      <c r="Y364" s="43" t="str">
        <f t="shared" si="52"/>
        <v/>
      </c>
      <c r="Z364" s="23"/>
      <c r="AA364" s="23"/>
      <c r="AB364" s="23"/>
      <c r="AC364" s="23"/>
      <c r="AD364" s="41" t="str">
        <f t="shared" si="53"/>
        <v/>
      </c>
      <c r="AE364" s="88"/>
      <c r="AF364" s="26"/>
      <c r="AG364" s="26"/>
      <c r="AH364" s="26"/>
    </row>
    <row r="365" spans="1:34">
      <c r="A365" s="42">
        <v>362</v>
      </c>
      <c r="B365" s="42" t="s">
        <v>3</v>
      </c>
      <c r="C365" s="99"/>
      <c r="D365" s="42" t="str">
        <f t="shared" si="45"/>
        <v/>
      </c>
      <c r="E365" s="99"/>
      <c r="F365" s="26"/>
      <c r="G365" s="99"/>
      <c r="H365" s="42" t="str">
        <f t="shared" si="46"/>
        <v>_</v>
      </c>
      <c r="I365" s="99"/>
      <c r="J365" s="42" t="str">
        <f t="shared" si="47"/>
        <v/>
      </c>
      <c r="K365" s="70"/>
      <c r="L365" s="63"/>
      <c r="M365" s="64"/>
      <c r="N365" s="26"/>
      <c r="O365" s="26"/>
      <c r="P365" s="99"/>
      <c r="Q365" s="94" t="str">
        <f>IF(E365="","",#REF!-J365)</f>
        <v/>
      </c>
      <c r="R365" s="42" t="str">
        <f t="shared" si="48"/>
        <v/>
      </c>
      <c r="S365" s="67" t="str">
        <f>IF(P365="","",VLOOKUP(P365,#REF!,2,0))</f>
        <v/>
      </c>
      <c r="T365" s="23"/>
      <c r="U365" s="23"/>
      <c r="V365" s="41" t="str">
        <f t="shared" si="49"/>
        <v/>
      </c>
      <c r="W365" s="42" t="str">
        <f t="shared" si="50"/>
        <v/>
      </c>
      <c r="X365" s="42" t="str">
        <f t="shared" si="51"/>
        <v/>
      </c>
      <c r="Y365" s="43" t="str">
        <f t="shared" si="52"/>
        <v/>
      </c>
      <c r="Z365" s="23"/>
      <c r="AA365" s="23"/>
      <c r="AB365" s="23"/>
      <c r="AC365" s="23"/>
      <c r="AD365" s="41" t="str">
        <f t="shared" si="53"/>
        <v/>
      </c>
      <c r="AE365" s="88"/>
      <c r="AF365" s="26"/>
      <c r="AG365" s="26"/>
      <c r="AH365" s="26"/>
    </row>
    <row r="366" spans="1:34">
      <c r="A366" s="42">
        <v>363</v>
      </c>
      <c r="B366" s="42" t="s">
        <v>3</v>
      </c>
      <c r="C366" s="99"/>
      <c r="D366" s="42" t="str">
        <f t="shared" si="45"/>
        <v/>
      </c>
      <c r="E366" s="99"/>
      <c r="F366" s="26"/>
      <c r="G366" s="99"/>
      <c r="H366" s="42" t="str">
        <f t="shared" si="46"/>
        <v>_</v>
      </c>
      <c r="I366" s="99"/>
      <c r="J366" s="42" t="str">
        <f t="shared" si="47"/>
        <v/>
      </c>
      <c r="K366" s="70"/>
      <c r="L366" s="63"/>
      <c r="M366" s="64"/>
      <c r="N366" s="26"/>
      <c r="O366" s="26"/>
      <c r="P366" s="99"/>
      <c r="Q366" s="94" t="str">
        <f>IF(E366="","",#REF!-J366)</f>
        <v/>
      </c>
      <c r="R366" s="42" t="str">
        <f t="shared" si="48"/>
        <v/>
      </c>
      <c r="S366" s="67" t="str">
        <f>IF(P366="","",VLOOKUP(P366,#REF!,2,0))</f>
        <v/>
      </c>
      <c r="T366" s="23"/>
      <c r="U366" s="23"/>
      <c r="V366" s="41" t="str">
        <f t="shared" si="49"/>
        <v/>
      </c>
      <c r="W366" s="42" t="str">
        <f t="shared" si="50"/>
        <v/>
      </c>
      <c r="X366" s="42" t="str">
        <f t="shared" si="51"/>
        <v/>
      </c>
      <c r="Y366" s="43" t="str">
        <f t="shared" si="52"/>
        <v/>
      </c>
      <c r="Z366" s="23"/>
      <c r="AA366" s="23"/>
      <c r="AB366" s="23"/>
      <c r="AC366" s="23"/>
      <c r="AD366" s="41" t="str">
        <f t="shared" si="53"/>
        <v/>
      </c>
      <c r="AE366" s="88"/>
      <c r="AF366" s="26"/>
      <c r="AG366" s="26"/>
      <c r="AH366" s="26"/>
    </row>
    <row r="367" spans="1:34">
      <c r="A367" s="42">
        <v>364</v>
      </c>
      <c r="B367" s="42" t="s">
        <v>3</v>
      </c>
      <c r="C367" s="99"/>
      <c r="D367" s="42" t="str">
        <f t="shared" si="45"/>
        <v/>
      </c>
      <c r="E367" s="99"/>
      <c r="F367" s="26"/>
      <c r="G367" s="99"/>
      <c r="H367" s="42" t="str">
        <f t="shared" si="46"/>
        <v>_</v>
      </c>
      <c r="I367" s="99"/>
      <c r="J367" s="42" t="str">
        <f t="shared" si="47"/>
        <v/>
      </c>
      <c r="K367" s="70"/>
      <c r="L367" s="63"/>
      <c r="M367" s="64"/>
      <c r="N367" s="26"/>
      <c r="O367" s="26"/>
      <c r="P367" s="99"/>
      <c r="Q367" s="94" t="str">
        <f>IF(E367="","",#REF!-J367)</f>
        <v/>
      </c>
      <c r="R367" s="42" t="str">
        <f t="shared" si="48"/>
        <v/>
      </c>
      <c r="S367" s="67" t="str">
        <f>IF(P367="","",VLOOKUP(P367,#REF!,2,0))</f>
        <v/>
      </c>
      <c r="T367" s="23"/>
      <c r="U367" s="23"/>
      <c r="V367" s="41" t="str">
        <f t="shared" si="49"/>
        <v/>
      </c>
      <c r="W367" s="42" t="str">
        <f t="shared" si="50"/>
        <v/>
      </c>
      <c r="X367" s="42" t="str">
        <f t="shared" si="51"/>
        <v/>
      </c>
      <c r="Y367" s="43" t="str">
        <f t="shared" si="52"/>
        <v/>
      </c>
      <c r="Z367" s="23"/>
      <c r="AA367" s="23"/>
      <c r="AB367" s="23"/>
      <c r="AC367" s="23"/>
      <c r="AD367" s="41" t="str">
        <f t="shared" si="53"/>
        <v/>
      </c>
      <c r="AE367" s="88"/>
      <c r="AF367" s="26"/>
      <c r="AG367" s="26"/>
      <c r="AH367" s="26"/>
    </row>
    <row r="368" spans="1:34">
      <c r="A368" s="42">
        <v>365</v>
      </c>
      <c r="B368" s="42" t="s">
        <v>3</v>
      </c>
      <c r="C368" s="99"/>
      <c r="D368" s="42" t="str">
        <f t="shared" si="45"/>
        <v/>
      </c>
      <c r="E368" s="99"/>
      <c r="F368" s="26"/>
      <c r="G368" s="99"/>
      <c r="H368" s="42" t="str">
        <f t="shared" si="46"/>
        <v>_</v>
      </c>
      <c r="I368" s="99"/>
      <c r="J368" s="42" t="str">
        <f t="shared" si="47"/>
        <v/>
      </c>
      <c r="K368" s="70"/>
      <c r="L368" s="63"/>
      <c r="M368" s="64"/>
      <c r="N368" s="26"/>
      <c r="O368" s="26"/>
      <c r="P368" s="99"/>
      <c r="Q368" s="94" t="str">
        <f>IF(E368="","",#REF!-J368)</f>
        <v/>
      </c>
      <c r="R368" s="42" t="str">
        <f t="shared" si="48"/>
        <v/>
      </c>
      <c r="S368" s="67" t="str">
        <f>IF(P368="","",VLOOKUP(P368,#REF!,2,0))</f>
        <v/>
      </c>
      <c r="T368" s="23"/>
      <c r="U368" s="23"/>
      <c r="V368" s="41" t="str">
        <f t="shared" si="49"/>
        <v/>
      </c>
      <c r="W368" s="42" t="str">
        <f t="shared" si="50"/>
        <v/>
      </c>
      <c r="X368" s="42" t="str">
        <f t="shared" si="51"/>
        <v/>
      </c>
      <c r="Y368" s="43" t="str">
        <f t="shared" si="52"/>
        <v/>
      </c>
      <c r="Z368" s="23"/>
      <c r="AA368" s="23"/>
      <c r="AB368" s="23"/>
      <c r="AC368" s="23"/>
      <c r="AD368" s="41" t="str">
        <f t="shared" si="53"/>
        <v/>
      </c>
      <c r="AE368" s="88"/>
      <c r="AF368" s="26"/>
      <c r="AG368" s="26"/>
      <c r="AH368" s="26"/>
    </row>
    <row r="369" spans="1:34">
      <c r="A369" s="42">
        <v>366</v>
      </c>
      <c r="B369" s="42" t="s">
        <v>3</v>
      </c>
      <c r="C369" s="99"/>
      <c r="D369" s="42" t="str">
        <f t="shared" si="45"/>
        <v/>
      </c>
      <c r="E369" s="99"/>
      <c r="F369" s="26"/>
      <c r="G369" s="99"/>
      <c r="H369" s="42" t="str">
        <f t="shared" si="46"/>
        <v>_</v>
      </c>
      <c r="I369" s="99"/>
      <c r="J369" s="42" t="str">
        <f t="shared" si="47"/>
        <v/>
      </c>
      <c r="K369" s="70"/>
      <c r="L369" s="63"/>
      <c r="M369" s="64"/>
      <c r="N369" s="26"/>
      <c r="O369" s="26"/>
      <c r="P369" s="99"/>
      <c r="Q369" s="94" t="str">
        <f>IF(E369="","",#REF!-J369)</f>
        <v/>
      </c>
      <c r="R369" s="42" t="str">
        <f t="shared" si="48"/>
        <v/>
      </c>
      <c r="S369" s="67" t="str">
        <f>IF(P369="","",VLOOKUP(P369,#REF!,2,0))</f>
        <v/>
      </c>
      <c r="T369" s="23"/>
      <c r="U369" s="23"/>
      <c r="V369" s="41" t="str">
        <f t="shared" si="49"/>
        <v/>
      </c>
      <c r="W369" s="42" t="str">
        <f t="shared" si="50"/>
        <v/>
      </c>
      <c r="X369" s="42" t="str">
        <f t="shared" si="51"/>
        <v/>
      </c>
      <c r="Y369" s="43" t="str">
        <f t="shared" si="52"/>
        <v/>
      </c>
      <c r="Z369" s="23"/>
      <c r="AA369" s="23"/>
      <c r="AB369" s="23"/>
      <c r="AC369" s="23"/>
      <c r="AD369" s="41" t="str">
        <f t="shared" si="53"/>
        <v/>
      </c>
      <c r="AE369" s="88"/>
      <c r="AF369" s="26"/>
      <c r="AG369" s="26"/>
      <c r="AH369" s="26"/>
    </row>
    <row r="370" spans="1:34">
      <c r="A370" s="42">
        <v>367</v>
      </c>
      <c r="B370" s="42" t="s">
        <v>3</v>
      </c>
      <c r="C370" s="99"/>
      <c r="D370" s="42" t="str">
        <f t="shared" si="45"/>
        <v/>
      </c>
      <c r="E370" s="99"/>
      <c r="F370" s="26"/>
      <c r="G370" s="99"/>
      <c r="H370" s="42" t="str">
        <f t="shared" si="46"/>
        <v>_</v>
      </c>
      <c r="I370" s="99"/>
      <c r="J370" s="42" t="str">
        <f t="shared" si="47"/>
        <v/>
      </c>
      <c r="K370" s="70"/>
      <c r="L370" s="63"/>
      <c r="M370" s="64"/>
      <c r="N370" s="26"/>
      <c r="O370" s="26"/>
      <c r="P370" s="99"/>
      <c r="Q370" s="94" t="str">
        <f>IF(E370="","",#REF!-J370)</f>
        <v/>
      </c>
      <c r="R370" s="42" t="str">
        <f t="shared" si="48"/>
        <v/>
      </c>
      <c r="S370" s="67" t="str">
        <f>IF(P370="","",VLOOKUP(P370,#REF!,2,0))</f>
        <v/>
      </c>
      <c r="T370" s="23"/>
      <c r="U370" s="23"/>
      <c r="V370" s="41" t="str">
        <f t="shared" si="49"/>
        <v/>
      </c>
      <c r="W370" s="42" t="str">
        <f t="shared" si="50"/>
        <v/>
      </c>
      <c r="X370" s="42" t="str">
        <f t="shared" si="51"/>
        <v/>
      </c>
      <c r="Y370" s="43" t="str">
        <f t="shared" si="52"/>
        <v/>
      </c>
      <c r="Z370" s="23"/>
      <c r="AA370" s="23"/>
      <c r="AB370" s="23"/>
      <c r="AC370" s="23"/>
      <c r="AD370" s="41" t="str">
        <f t="shared" si="53"/>
        <v/>
      </c>
      <c r="AE370" s="88"/>
      <c r="AF370" s="26"/>
      <c r="AG370" s="26"/>
      <c r="AH370" s="26"/>
    </row>
    <row r="371" spans="1:34">
      <c r="A371" s="42">
        <v>368</v>
      </c>
      <c r="B371" s="42" t="s">
        <v>3</v>
      </c>
      <c r="C371" s="99"/>
      <c r="D371" s="42" t="str">
        <f t="shared" si="45"/>
        <v/>
      </c>
      <c r="E371" s="99"/>
      <c r="F371" s="26"/>
      <c r="G371" s="99"/>
      <c r="H371" s="42" t="str">
        <f t="shared" si="46"/>
        <v>_</v>
      </c>
      <c r="I371" s="99"/>
      <c r="J371" s="42" t="str">
        <f t="shared" si="47"/>
        <v/>
      </c>
      <c r="K371" s="70"/>
      <c r="L371" s="63"/>
      <c r="M371" s="64"/>
      <c r="N371" s="26"/>
      <c r="O371" s="26"/>
      <c r="P371" s="99"/>
      <c r="Q371" s="94" t="str">
        <f>IF(E371="","",#REF!-J371)</f>
        <v/>
      </c>
      <c r="R371" s="42" t="str">
        <f t="shared" si="48"/>
        <v/>
      </c>
      <c r="S371" s="67" t="str">
        <f>IF(P371="","",VLOOKUP(P371,#REF!,2,0))</f>
        <v/>
      </c>
      <c r="T371" s="23"/>
      <c r="U371" s="23"/>
      <c r="V371" s="41" t="str">
        <f t="shared" si="49"/>
        <v/>
      </c>
      <c r="W371" s="42" t="str">
        <f t="shared" si="50"/>
        <v/>
      </c>
      <c r="X371" s="42" t="str">
        <f t="shared" si="51"/>
        <v/>
      </c>
      <c r="Y371" s="43" t="str">
        <f t="shared" si="52"/>
        <v/>
      </c>
      <c r="Z371" s="23"/>
      <c r="AA371" s="23"/>
      <c r="AB371" s="23"/>
      <c r="AC371" s="23"/>
      <c r="AD371" s="41" t="str">
        <f t="shared" si="53"/>
        <v/>
      </c>
      <c r="AE371" s="88"/>
      <c r="AF371" s="26"/>
      <c r="AG371" s="26"/>
      <c r="AH371" s="26"/>
    </row>
    <row r="372" spans="1:34">
      <c r="A372" s="42">
        <v>369</v>
      </c>
      <c r="B372" s="42" t="s">
        <v>3</v>
      </c>
      <c r="C372" s="99"/>
      <c r="D372" s="42" t="str">
        <f t="shared" si="45"/>
        <v/>
      </c>
      <c r="E372" s="99"/>
      <c r="F372" s="26"/>
      <c r="G372" s="99"/>
      <c r="H372" s="42" t="str">
        <f t="shared" si="46"/>
        <v>_</v>
      </c>
      <c r="I372" s="99"/>
      <c r="J372" s="42" t="str">
        <f t="shared" si="47"/>
        <v/>
      </c>
      <c r="K372" s="70"/>
      <c r="L372" s="63"/>
      <c r="M372" s="64"/>
      <c r="N372" s="26"/>
      <c r="O372" s="26"/>
      <c r="P372" s="99"/>
      <c r="Q372" s="94" t="str">
        <f>IF(E372="","",#REF!-J372)</f>
        <v/>
      </c>
      <c r="R372" s="42" t="str">
        <f t="shared" si="48"/>
        <v/>
      </c>
      <c r="S372" s="67" t="str">
        <f>IF(P372="","",VLOOKUP(P372,#REF!,2,0))</f>
        <v/>
      </c>
      <c r="T372" s="23"/>
      <c r="U372" s="23"/>
      <c r="V372" s="41" t="str">
        <f t="shared" si="49"/>
        <v/>
      </c>
      <c r="W372" s="42" t="str">
        <f t="shared" si="50"/>
        <v/>
      </c>
      <c r="X372" s="42" t="str">
        <f t="shared" si="51"/>
        <v/>
      </c>
      <c r="Y372" s="43" t="str">
        <f t="shared" si="52"/>
        <v/>
      </c>
      <c r="Z372" s="23"/>
      <c r="AA372" s="23"/>
      <c r="AB372" s="23"/>
      <c r="AC372" s="23"/>
      <c r="AD372" s="41" t="str">
        <f t="shared" si="53"/>
        <v/>
      </c>
      <c r="AE372" s="88"/>
      <c r="AF372" s="26"/>
      <c r="AG372" s="26"/>
      <c r="AH372" s="26"/>
    </row>
    <row r="373" spans="1:34">
      <c r="A373" s="42">
        <v>370</v>
      </c>
      <c r="B373" s="42" t="s">
        <v>3</v>
      </c>
      <c r="C373" s="99"/>
      <c r="D373" s="42" t="str">
        <f t="shared" si="45"/>
        <v/>
      </c>
      <c r="E373" s="99"/>
      <c r="F373" s="26"/>
      <c r="G373" s="99"/>
      <c r="H373" s="42" t="str">
        <f t="shared" si="46"/>
        <v>_</v>
      </c>
      <c r="I373" s="99"/>
      <c r="J373" s="42" t="str">
        <f t="shared" si="47"/>
        <v/>
      </c>
      <c r="K373" s="70"/>
      <c r="L373" s="63"/>
      <c r="M373" s="64"/>
      <c r="N373" s="26"/>
      <c r="O373" s="26"/>
      <c r="P373" s="99"/>
      <c r="Q373" s="94" t="str">
        <f>IF(E373="","",#REF!-J373)</f>
        <v/>
      </c>
      <c r="R373" s="42" t="str">
        <f t="shared" si="48"/>
        <v/>
      </c>
      <c r="S373" s="67" t="str">
        <f>IF(P373="","",VLOOKUP(P373,#REF!,2,0))</f>
        <v/>
      </c>
      <c r="T373" s="23"/>
      <c r="U373" s="23"/>
      <c r="V373" s="41" t="str">
        <f t="shared" si="49"/>
        <v/>
      </c>
      <c r="W373" s="42" t="str">
        <f t="shared" si="50"/>
        <v/>
      </c>
      <c r="X373" s="42" t="str">
        <f t="shared" si="51"/>
        <v/>
      </c>
      <c r="Y373" s="43" t="str">
        <f t="shared" si="52"/>
        <v/>
      </c>
      <c r="Z373" s="23"/>
      <c r="AA373" s="23"/>
      <c r="AB373" s="23"/>
      <c r="AC373" s="23"/>
      <c r="AD373" s="41" t="str">
        <f t="shared" si="53"/>
        <v/>
      </c>
      <c r="AE373" s="88"/>
      <c r="AF373" s="26"/>
      <c r="AG373" s="26"/>
      <c r="AH373" s="26"/>
    </row>
    <row r="374" spans="1:34">
      <c r="A374" s="42">
        <v>371</v>
      </c>
      <c r="B374" s="42" t="s">
        <v>3</v>
      </c>
      <c r="C374" s="99"/>
      <c r="D374" s="42" t="str">
        <f t="shared" si="45"/>
        <v/>
      </c>
      <c r="E374" s="99"/>
      <c r="F374" s="26"/>
      <c r="G374" s="99"/>
      <c r="H374" s="42" t="str">
        <f t="shared" si="46"/>
        <v>_</v>
      </c>
      <c r="I374" s="99"/>
      <c r="J374" s="42" t="str">
        <f t="shared" si="47"/>
        <v/>
      </c>
      <c r="K374" s="70"/>
      <c r="L374" s="63"/>
      <c r="M374" s="64"/>
      <c r="N374" s="26"/>
      <c r="O374" s="26"/>
      <c r="P374" s="99"/>
      <c r="Q374" s="94" t="str">
        <f>IF(E374="","",#REF!-J374)</f>
        <v/>
      </c>
      <c r="R374" s="42" t="str">
        <f t="shared" si="48"/>
        <v/>
      </c>
      <c r="S374" s="67" t="str">
        <f>IF(P374="","",VLOOKUP(P374,#REF!,2,0))</f>
        <v/>
      </c>
      <c r="T374" s="23"/>
      <c r="U374" s="23"/>
      <c r="V374" s="41" t="str">
        <f t="shared" si="49"/>
        <v/>
      </c>
      <c r="W374" s="42" t="str">
        <f t="shared" si="50"/>
        <v/>
      </c>
      <c r="X374" s="42" t="str">
        <f t="shared" si="51"/>
        <v/>
      </c>
      <c r="Y374" s="43" t="str">
        <f t="shared" si="52"/>
        <v/>
      </c>
      <c r="Z374" s="23"/>
      <c r="AA374" s="23"/>
      <c r="AB374" s="23"/>
      <c r="AC374" s="23"/>
      <c r="AD374" s="41" t="str">
        <f t="shared" si="53"/>
        <v/>
      </c>
      <c r="AE374" s="88"/>
      <c r="AF374" s="26"/>
      <c r="AG374" s="26"/>
      <c r="AH374" s="26"/>
    </row>
    <row r="375" spans="1:34">
      <c r="A375" s="42">
        <v>372</v>
      </c>
      <c r="B375" s="42" t="s">
        <v>3</v>
      </c>
      <c r="C375" s="99"/>
      <c r="D375" s="42" t="str">
        <f t="shared" si="45"/>
        <v/>
      </c>
      <c r="E375" s="99"/>
      <c r="F375" s="26"/>
      <c r="G375" s="99"/>
      <c r="H375" s="42" t="str">
        <f t="shared" si="46"/>
        <v>_</v>
      </c>
      <c r="I375" s="99"/>
      <c r="J375" s="42" t="str">
        <f t="shared" si="47"/>
        <v/>
      </c>
      <c r="K375" s="70"/>
      <c r="L375" s="63"/>
      <c r="M375" s="64"/>
      <c r="N375" s="26"/>
      <c r="O375" s="26"/>
      <c r="P375" s="99"/>
      <c r="Q375" s="94" t="str">
        <f>IF(E375="","",#REF!-J375)</f>
        <v/>
      </c>
      <c r="R375" s="42" t="str">
        <f t="shared" si="48"/>
        <v/>
      </c>
      <c r="S375" s="67" t="str">
        <f>IF(P375="","",VLOOKUP(P375,#REF!,2,0))</f>
        <v/>
      </c>
      <c r="T375" s="23"/>
      <c r="U375" s="23"/>
      <c r="V375" s="41" t="str">
        <f t="shared" si="49"/>
        <v/>
      </c>
      <c r="W375" s="42" t="str">
        <f t="shared" si="50"/>
        <v/>
      </c>
      <c r="X375" s="42" t="str">
        <f t="shared" si="51"/>
        <v/>
      </c>
      <c r="Y375" s="43" t="str">
        <f t="shared" si="52"/>
        <v/>
      </c>
      <c r="Z375" s="23"/>
      <c r="AA375" s="23"/>
      <c r="AB375" s="23"/>
      <c r="AC375" s="23"/>
      <c r="AD375" s="41" t="str">
        <f t="shared" si="53"/>
        <v/>
      </c>
      <c r="AE375" s="88"/>
      <c r="AF375" s="26"/>
      <c r="AG375" s="26"/>
      <c r="AH375" s="26"/>
    </row>
    <row r="376" spans="1:34">
      <c r="A376" s="42">
        <v>373</v>
      </c>
      <c r="B376" s="42" t="s">
        <v>3</v>
      </c>
      <c r="C376" s="99"/>
      <c r="D376" s="42" t="str">
        <f t="shared" si="45"/>
        <v/>
      </c>
      <c r="E376" s="99"/>
      <c r="F376" s="26"/>
      <c r="G376" s="99"/>
      <c r="H376" s="42" t="str">
        <f t="shared" si="46"/>
        <v>_</v>
      </c>
      <c r="I376" s="99"/>
      <c r="J376" s="42" t="str">
        <f t="shared" si="47"/>
        <v/>
      </c>
      <c r="K376" s="70"/>
      <c r="L376" s="63"/>
      <c r="M376" s="64"/>
      <c r="N376" s="26"/>
      <c r="O376" s="26"/>
      <c r="P376" s="99"/>
      <c r="Q376" s="94" t="str">
        <f>IF(E376="","",#REF!-J376)</f>
        <v/>
      </c>
      <c r="R376" s="42" t="str">
        <f t="shared" si="48"/>
        <v/>
      </c>
      <c r="S376" s="67" t="str">
        <f>IF(P376="","",VLOOKUP(P376,#REF!,2,0))</f>
        <v/>
      </c>
      <c r="T376" s="23"/>
      <c r="U376" s="23"/>
      <c r="V376" s="41" t="str">
        <f t="shared" si="49"/>
        <v/>
      </c>
      <c r="W376" s="42" t="str">
        <f t="shared" si="50"/>
        <v/>
      </c>
      <c r="X376" s="42" t="str">
        <f t="shared" si="51"/>
        <v/>
      </c>
      <c r="Y376" s="43" t="str">
        <f t="shared" si="52"/>
        <v/>
      </c>
      <c r="Z376" s="23"/>
      <c r="AA376" s="23"/>
      <c r="AB376" s="23"/>
      <c r="AC376" s="23"/>
      <c r="AD376" s="41" t="str">
        <f t="shared" si="53"/>
        <v/>
      </c>
      <c r="AE376" s="88"/>
      <c r="AF376" s="26"/>
      <c r="AG376" s="26"/>
      <c r="AH376" s="26"/>
    </row>
    <row r="377" spans="1:34">
      <c r="A377" s="42">
        <v>374</v>
      </c>
      <c r="B377" s="42" t="s">
        <v>3</v>
      </c>
      <c r="C377" s="99"/>
      <c r="D377" s="42" t="str">
        <f t="shared" si="45"/>
        <v/>
      </c>
      <c r="E377" s="99"/>
      <c r="F377" s="26"/>
      <c r="G377" s="99"/>
      <c r="H377" s="42" t="str">
        <f t="shared" si="46"/>
        <v>_</v>
      </c>
      <c r="I377" s="99"/>
      <c r="J377" s="42" t="str">
        <f t="shared" si="47"/>
        <v/>
      </c>
      <c r="K377" s="70"/>
      <c r="L377" s="63"/>
      <c r="M377" s="64"/>
      <c r="N377" s="26"/>
      <c r="O377" s="26"/>
      <c r="P377" s="99"/>
      <c r="Q377" s="94" t="str">
        <f>IF(E377="","",#REF!-J377)</f>
        <v/>
      </c>
      <c r="R377" s="42" t="str">
        <f t="shared" si="48"/>
        <v/>
      </c>
      <c r="S377" s="67" t="str">
        <f>IF(P377="","",VLOOKUP(P377,#REF!,2,0))</f>
        <v/>
      </c>
      <c r="T377" s="23"/>
      <c r="U377" s="23"/>
      <c r="V377" s="41" t="str">
        <f t="shared" si="49"/>
        <v/>
      </c>
      <c r="W377" s="42" t="str">
        <f t="shared" si="50"/>
        <v/>
      </c>
      <c r="X377" s="42" t="str">
        <f t="shared" si="51"/>
        <v/>
      </c>
      <c r="Y377" s="43" t="str">
        <f t="shared" si="52"/>
        <v/>
      </c>
      <c r="Z377" s="23"/>
      <c r="AA377" s="23"/>
      <c r="AB377" s="23"/>
      <c r="AC377" s="23"/>
      <c r="AD377" s="41" t="str">
        <f t="shared" si="53"/>
        <v/>
      </c>
      <c r="AE377" s="88"/>
      <c r="AF377" s="26"/>
      <c r="AG377" s="26"/>
      <c r="AH377" s="26"/>
    </row>
    <row r="378" spans="1:34">
      <c r="A378" s="42">
        <v>375</v>
      </c>
      <c r="B378" s="42" t="s">
        <v>3</v>
      </c>
      <c r="C378" s="99"/>
      <c r="D378" s="42" t="str">
        <f t="shared" si="45"/>
        <v/>
      </c>
      <c r="E378" s="99"/>
      <c r="F378" s="26"/>
      <c r="G378" s="99"/>
      <c r="H378" s="42" t="str">
        <f t="shared" si="46"/>
        <v>_</v>
      </c>
      <c r="I378" s="99"/>
      <c r="J378" s="42" t="str">
        <f t="shared" si="47"/>
        <v/>
      </c>
      <c r="K378" s="70"/>
      <c r="L378" s="63"/>
      <c r="M378" s="64"/>
      <c r="N378" s="26"/>
      <c r="O378" s="26"/>
      <c r="P378" s="99"/>
      <c r="Q378" s="94" t="str">
        <f>IF(E378="","",#REF!-J378)</f>
        <v/>
      </c>
      <c r="R378" s="42" t="str">
        <f t="shared" si="48"/>
        <v/>
      </c>
      <c r="S378" s="67" t="str">
        <f>IF(P378="","",VLOOKUP(P378,#REF!,2,0))</f>
        <v/>
      </c>
      <c r="T378" s="23"/>
      <c r="U378" s="23"/>
      <c r="V378" s="41" t="str">
        <f t="shared" si="49"/>
        <v/>
      </c>
      <c r="W378" s="42" t="str">
        <f t="shared" si="50"/>
        <v/>
      </c>
      <c r="X378" s="42" t="str">
        <f t="shared" si="51"/>
        <v/>
      </c>
      <c r="Y378" s="43" t="str">
        <f t="shared" si="52"/>
        <v/>
      </c>
      <c r="Z378" s="23"/>
      <c r="AA378" s="23"/>
      <c r="AB378" s="23"/>
      <c r="AC378" s="23"/>
      <c r="AD378" s="41" t="str">
        <f t="shared" si="53"/>
        <v/>
      </c>
      <c r="AE378" s="88"/>
      <c r="AF378" s="26"/>
      <c r="AG378" s="26"/>
      <c r="AH378" s="26"/>
    </row>
    <row r="379" spans="1:34">
      <c r="A379" s="42">
        <v>376</v>
      </c>
      <c r="B379" s="42" t="s">
        <v>3</v>
      </c>
      <c r="C379" s="99"/>
      <c r="D379" s="42" t="str">
        <f t="shared" si="45"/>
        <v/>
      </c>
      <c r="E379" s="99"/>
      <c r="F379" s="26"/>
      <c r="G379" s="99"/>
      <c r="H379" s="42" t="str">
        <f t="shared" si="46"/>
        <v>_</v>
      </c>
      <c r="I379" s="99"/>
      <c r="J379" s="42" t="str">
        <f t="shared" si="47"/>
        <v/>
      </c>
      <c r="K379" s="70"/>
      <c r="L379" s="63"/>
      <c r="M379" s="64"/>
      <c r="N379" s="26"/>
      <c r="O379" s="26"/>
      <c r="P379" s="99"/>
      <c r="Q379" s="94" t="str">
        <f>IF(E379="","",#REF!-J379)</f>
        <v/>
      </c>
      <c r="R379" s="42" t="str">
        <f t="shared" si="48"/>
        <v/>
      </c>
      <c r="S379" s="67" t="str">
        <f>IF(P379="","",VLOOKUP(P379,#REF!,2,0))</f>
        <v/>
      </c>
      <c r="T379" s="23"/>
      <c r="U379" s="23"/>
      <c r="V379" s="41" t="str">
        <f t="shared" si="49"/>
        <v/>
      </c>
      <c r="W379" s="42" t="str">
        <f t="shared" si="50"/>
        <v/>
      </c>
      <c r="X379" s="42" t="str">
        <f t="shared" si="51"/>
        <v/>
      </c>
      <c r="Y379" s="43" t="str">
        <f t="shared" si="52"/>
        <v/>
      </c>
      <c r="Z379" s="23"/>
      <c r="AA379" s="23"/>
      <c r="AB379" s="23"/>
      <c r="AC379" s="23"/>
      <c r="AD379" s="41" t="str">
        <f t="shared" si="53"/>
        <v/>
      </c>
      <c r="AE379" s="88"/>
      <c r="AF379" s="26"/>
      <c r="AG379" s="26"/>
      <c r="AH379" s="26"/>
    </row>
    <row r="380" spans="1:34">
      <c r="A380" s="42">
        <v>377</v>
      </c>
      <c r="B380" s="42" t="s">
        <v>3</v>
      </c>
      <c r="C380" s="99"/>
      <c r="D380" s="42" t="str">
        <f t="shared" si="45"/>
        <v/>
      </c>
      <c r="E380" s="99"/>
      <c r="F380" s="26"/>
      <c r="G380" s="99"/>
      <c r="H380" s="42" t="str">
        <f t="shared" si="46"/>
        <v>_</v>
      </c>
      <c r="I380" s="99"/>
      <c r="J380" s="42" t="str">
        <f t="shared" si="47"/>
        <v/>
      </c>
      <c r="K380" s="70"/>
      <c r="L380" s="63"/>
      <c r="M380" s="64"/>
      <c r="N380" s="26"/>
      <c r="O380" s="26"/>
      <c r="P380" s="99"/>
      <c r="Q380" s="94" t="str">
        <f>IF(E380="","",#REF!-J380)</f>
        <v/>
      </c>
      <c r="R380" s="42" t="str">
        <f t="shared" si="48"/>
        <v/>
      </c>
      <c r="S380" s="67" t="str">
        <f>IF(P380="","",VLOOKUP(P380,#REF!,2,0))</f>
        <v/>
      </c>
      <c r="T380" s="23"/>
      <c r="U380" s="23"/>
      <c r="V380" s="41" t="str">
        <f t="shared" si="49"/>
        <v/>
      </c>
      <c r="W380" s="42" t="str">
        <f t="shared" si="50"/>
        <v/>
      </c>
      <c r="X380" s="42" t="str">
        <f t="shared" si="51"/>
        <v/>
      </c>
      <c r="Y380" s="43" t="str">
        <f t="shared" si="52"/>
        <v/>
      </c>
      <c r="Z380" s="23"/>
      <c r="AA380" s="23"/>
      <c r="AB380" s="23"/>
      <c r="AC380" s="23"/>
      <c r="AD380" s="41" t="str">
        <f t="shared" si="53"/>
        <v/>
      </c>
      <c r="AE380" s="88"/>
      <c r="AF380" s="26"/>
      <c r="AG380" s="26"/>
      <c r="AH380" s="26"/>
    </row>
    <row r="381" spans="1:34">
      <c r="A381" s="42">
        <v>378</v>
      </c>
      <c r="B381" s="42" t="s">
        <v>3</v>
      </c>
      <c r="C381" s="99"/>
      <c r="D381" s="42" t="str">
        <f t="shared" si="45"/>
        <v/>
      </c>
      <c r="E381" s="99"/>
      <c r="F381" s="26"/>
      <c r="G381" s="99"/>
      <c r="H381" s="42" t="str">
        <f t="shared" si="46"/>
        <v>_</v>
      </c>
      <c r="I381" s="99"/>
      <c r="J381" s="42" t="str">
        <f t="shared" si="47"/>
        <v/>
      </c>
      <c r="K381" s="70"/>
      <c r="L381" s="63"/>
      <c r="M381" s="64"/>
      <c r="N381" s="26"/>
      <c r="O381" s="26"/>
      <c r="P381" s="99"/>
      <c r="Q381" s="94" t="str">
        <f>IF(E381="","",#REF!-J381)</f>
        <v/>
      </c>
      <c r="R381" s="42" t="str">
        <f t="shared" si="48"/>
        <v/>
      </c>
      <c r="S381" s="67" t="str">
        <f>IF(P381="","",VLOOKUP(P381,#REF!,2,0))</f>
        <v/>
      </c>
      <c r="T381" s="23"/>
      <c r="U381" s="23"/>
      <c r="V381" s="41" t="str">
        <f t="shared" si="49"/>
        <v/>
      </c>
      <c r="W381" s="42" t="str">
        <f t="shared" si="50"/>
        <v/>
      </c>
      <c r="X381" s="42" t="str">
        <f t="shared" si="51"/>
        <v/>
      </c>
      <c r="Y381" s="43" t="str">
        <f t="shared" si="52"/>
        <v/>
      </c>
      <c r="Z381" s="23"/>
      <c r="AA381" s="23"/>
      <c r="AB381" s="23"/>
      <c r="AC381" s="23"/>
      <c r="AD381" s="41" t="str">
        <f t="shared" si="53"/>
        <v/>
      </c>
      <c r="AE381" s="88"/>
      <c r="AF381" s="26"/>
      <c r="AG381" s="26"/>
      <c r="AH381" s="26"/>
    </row>
    <row r="382" spans="1:34">
      <c r="A382" s="42">
        <v>379</v>
      </c>
      <c r="B382" s="42" t="s">
        <v>3</v>
      </c>
      <c r="C382" s="99"/>
      <c r="D382" s="42" t="str">
        <f t="shared" si="45"/>
        <v/>
      </c>
      <c r="E382" s="99"/>
      <c r="F382" s="26"/>
      <c r="G382" s="99"/>
      <c r="H382" s="42" t="str">
        <f t="shared" si="46"/>
        <v>_</v>
      </c>
      <c r="I382" s="99"/>
      <c r="J382" s="42" t="str">
        <f t="shared" si="47"/>
        <v/>
      </c>
      <c r="K382" s="70"/>
      <c r="L382" s="63"/>
      <c r="M382" s="64"/>
      <c r="N382" s="26"/>
      <c r="O382" s="26"/>
      <c r="P382" s="99"/>
      <c r="Q382" s="94" t="str">
        <f>IF(E382="","",#REF!-J382)</f>
        <v/>
      </c>
      <c r="R382" s="42" t="str">
        <f t="shared" si="48"/>
        <v/>
      </c>
      <c r="S382" s="67" t="str">
        <f>IF(P382="","",VLOOKUP(P382,#REF!,2,0))</f>
        <v/>
      </c>
      <c r="T382" s="23"/>
      <c r="U382" s="23"/>
      <c r="V382" s="41" t="str">
        <f t="shared" si="49"/>
        <v/>
      </c>
      <c r="W382" s="42" t="str">
        <f t="shared" si="50"/>
        <v/>
      </c>
      <c r="X382" s="42" t="str">
        <f t="shared" si="51"/>
        <v/>
      </c>
      <c r="Y382" s="43" t="str">
        <f t="shared" si="52"/>
        <v/>
      </c>
      <c r="Z382" s="23"/>
      <c r="AA382" s="23"/>
      <c r="AB382" s="23"/>
      <c r="AC382" s="23"/>
      <c r="AD382" s="41" t="str">
        <f t="shared" si="53"/>
        <v/>
      </c>
      <c r="AE382" s="88"/>
      <c r="AF382" s="26"/>
      <c r="AG382" s="26"/>
      <c r="AH382" s="26"/>
    </row>
    <row r="383" spans="1:34">
      <c r="A383" s="42">
        <v>380</v>
      </c>
      <c r="B383" s="42" t="s">
        <v>3</v>
      </c>
      <c r="C383" s="99"/>
      <c r="D383" s="42" t="str">
        <f t="shared" si="45"/>
        <v/>
      </c>
      <c r="E383" s="99"/>
      <c r="F383" s="26"/>
      <c r="G383" s="99"/>
      <c r="H383" s="42" t="str">
        <f t="shared" si="46"/>
        <v>_</v>
      </c>
      <c r="I383" s="99"/>
      <c r="J383" s="42" t="str">
        <f t="shared" si="47"/>
        <v/>
      </c>
      <c r="K383" s="70"/>
      <c r="L383" s="63"/>
      <c r="M383" s="64"/>
      <c r="N383" s="26"/>
      <c r="O383" s="26"/>
      <c r="P383" s="99"/>
      <c r="Q383" s="94" t="str">
        <f>IF(E383="","",#REF!-J383)</f>
        <v/>
      </c>
      <c r="R383" s="42" t="str">
        <f t="shared" si="48"/>
        <v/>
      </c>
      <c r="S383" s="67" t="str">
        <f>IF(P383="","",VLOOKUP(P383,#REF!,2,0))</f>
        <v/>
      </c>
      <c r="T383" s="23"/>
      <c r="U383" s="23"/>
      <c r="V383" s="41" t="str">
        <f t="shared" si="49"/>
        <v/>
      </c>
      <c r="W383" s="42" t="str">
        <f t="shared" si="50"/>
        <v/>
      </c>
      <c r="X383" s="42" t="str">
        <f t="shared" si="51"/>
        <v/>
      </c>
      <c r="Y383" s="43" t="str">
        <f t="shared" si="52"/>
        <v/>
      </c>
      <c r="Z383" s="23"/>
      <c r="AA383" s="23"/>
      <c r="AB383" s="23"/>
      <c r="AC383" s="23"/>
      <c r="AD383" s="41" t="str">
        <f t="shared" si="53"/>
        <v/>
      </c>
      <c r="AE383" s="88"/>
      <c r="AF383" s="26"/>
      <c r="AG383" s="26"/>
      <c r="AH383" s="26"/>
    </row>
    <row r="384" spans="1:34">
      <c r="A384" s="42">
        <v>381</v>
      </c>
      <c r="B384" s="42" t="s">
        <v>3</v>
      </c>
      <c r="C384" s="99"/>
      <c r="D384" s="42" t="str">
        <f t="shared" si="45"/>
        <v/>
      </c>
      <c r="E384" s="99"/>
      <c r="F384" s="26"/>
      <c r="G384" s="99"/>
      <c r="H384" s="42" t="str">
        <f t="shared" si="46"/>
        <v>_</v>
      </c>
      <c r="I384" s="99"/>
      <c r="J384" s="42" t="str">
        <f t="shared" si="47"/>
        <v/>
      </c>
      <c r="K384" s="70"/>
      <c r="L384" s="63"/>
      <c r="M384" s="64"/>
      <c r="N384" s="26"/>
      <c r="O384" s="26"/>
      <c r="P384" s="99"/>
      <c r="Q384" s="94" t="str">
        <f>IF(E384="","",#REF!-J384)</f>
        <v/>
      </c>
      <c r="R384" s="42" t="str">
        <f t="shared" si="48"/>
        <v/>
      </c>
      <c r="S384" s="67" t="str">
        <f>IF(P384="","",VLOOKUP(P384,#REF!,2,0))</f>
        <v/>
      </c>
      <c r="T384" s="23"/>
      <c r="U384" s="23"/>
      <c r="V384" s="41" t="str">
        <f t="shared" si="49"/>
        <v/>
      </c>
      <c r="W384" s="42" t="str">
        <f t="shared" si="50"/>
        <v/>
      </c>
      <c r="X384" s="42" t="str">
        <f t="shared" si="51"/>
        <v/>
      </c>
      <c r="Y384" s="43" t="str">
        <f t="shared" si="52"/>
        <v/>
      </c>
      <c r="Z384" s="23"/>
      <c r="AA384" s="23"/>
      <c r="AB384" s="23"/>
      <c r="AC384" s="23"/>
      <c r="AD384" s="41" t="str">
        <f t="shared" si="53"/>
        <v/>
      </c>
      <c r="AE384" s="88"/>
      <c r="AF384" s="26"/>
      <c r="AG384" s="26"/>
      <c r="AH384" s="26"/>
    </row>
    <row r="385" spans="1:34">
      <c r="A385" s="42">
        <v>382</v>
      </c>
      <c r="B385" s="42" t="s">
        <v>3</v>
      </c>
      <c r="C385" s="99"/>
      <c r="D385" s="42" t="str">
        <f t="shared" si="45"/>
        <v/>
      </c>
      <c r="E385" s="99"/>
      <c r="F385" s="26"/>
      <c r="G385" s="99"/>
      <c r="H385" s="42" t="str">
        <f t="shared" si="46"/>
        <v>_</v>
      </c>
      <c r="I385" s="99"/>
      <c r="J385" s="42" t="str">
        <f t="shared" si="47"/>
        <v/>
      </c>
      <c r="K385" s="70"/>
      <c r="L385" s="63"/>
      <c r="M385" s="64"/>
      <c r="N385" s="26"/>
      <c r="O385" s="26"/>
      <c r="P385" s="99"/>
      <c r="Q385" s="94" t="str">
        <f>IF(E385="","",#REF!-J385)</f>
        <v/>
      </c>
      <c r="R385" s="42" t="str">
        <f t="shared" si="48"/>
        <v/>
      </c>
      <c r="S385" s="67" t="str">
        <f>IF(P385="","",VLOOKUP(P385,#REF!,2,0))</f>
        <v/>
      </c>
      <c r="T385" s="23"/>
      <c r="U385" s="23"/>
      <c r="V385" s="41" t="str">
        <f t="shared" si="49"/>
        <v/>
      </c>
      <c r="W385" s="42" t="str">
        <f t="shared" si="50"/>
        <v/>
      </c>
      <c r="X385" s="42" t="str">
        <f t="shared" si="51"/>
        <v/>
      </c>
      <c r="Y385" s="43" t="str">
        <f t="shared" si="52"/>
        <v/>
      </c>
      <c r="Z385" s="23"/>
      <c r="AA385" s="23"/>
      <c r="AB385" s="23"/>
      <c r="AC385" s="23"/>
      <c r="AD385" s="41" t="str">
        <f t="shared" si="53"/>
        <v/>
      </c>
      <c r="AE385" s="88"/>
      <c r="AF385" s="26"/>
      <c r="AG385" s="26"/>
      <c r="AH385" s="26"/>
    </row>
    <row r="386" spans="1:34">
      <c r="A386" s="42">
        <v>383</v>
      </c>
      <c r="B386" s="42" t="s">
        <v>3</v>
      </c>
      <c r="C386" s="99"/>
      <c r="D386" s="42" t="str">
        <f t="shared" si="45"/>
        <v/>
      </c>
      <c r="E386" s="99"/>
      <c r="F386" s="26"/>
      <c r="G386" s="99"/>
      <c r="H386" s="42" t="str">
        <f t="shared" si="46"/>
        <v>_</v>
      </c>
      <c r="I386" s="99"/>
      <c r="J386" s="42" t="str">
        <f t="shared" si="47"/>
        <v/>
      </c>
      <c r="K386" s="70"/>
      <c r="L386" s="63"/>
      <c r="M386" s="64"/>
      <c r="N386" s="26"/>
      <c r="O386" s="26"/>
      <c r="P386" s="99"/>
      <c r="Q386" s="94" t="str">
        <f>IF(E386="","",#REF!-J386)</f>
        <v/>
      </c>
      <c r="R386" s="42" t="str">
        <f t="shared" si="48"/>
        <v/>
      </c>
      <c r="S386" s="67" t="str">
        <f>IF(P386="","",VLOOKUP(P386,#REF!,2,0))</f>
        <v/>
      </c>
      <c r="T386" s="23"/>
      <c r="U386" s="23"/>
      <c r="V386" s="41" t="str">
        <f t="shared" si="49"/>
        <v/>
      </c>
      <c r="W386" s="42" t="str">
        <f t="shared" si="50"/>
        <v/>
      </c>
      <c r="X386" s="42" t="str">
        <f t="shared" si="51"/>
        <v/>
      </c>
      <c r="Y386" s="43" t="str">
        <f t="shared" si="52"/>
        <v/>
      </c>
      <c r="Z386" s="23"/>
      <c r="AA386" s="23"/>
      <c r="AB386" s="23"/>
      <c r="AC386" s="23"/>
      <c r="AD386" s="41" t="str">
        <f t="shared" si="53"/>
        <v/>
      </c>
      <c r="AE386" s="88"/>
      <c r="AF386" s="26"/>
      <c r="AG386" s="26"/>
      <c r="AH386" s="26"/>
    </row>
    <row r="387" spans="1:34">
      <c r="A387" s="42">
        <v>384</v>
      </c>
      <c r="B387" s="42" t="s">
        <v>3</v>
      </c>
      <c r="C387" s="99"/>
      <c r="D387" s="42" t="str">
        <f t="shared" si="45"/>
        <v/>
      </c>
      <c r="E387" s="99"/>
      <c r="F387" s="26"/>
      <c r="G387" s="99"/>
      <c r="H387" s="42" t="str">
        <f t="shared" si="46"/>
        <v>_</v>
      </c>
      <c r="I387" s="99"/>
      <c r="J387" s="42" t="str">
        <f t="shared" si="47"/>
        <v/>
      </c>
      <c r="K387" s="70"/>
      <c r="L387" s="63"/>
      <c r="M387" s="64"/>
      <c r="N387" s="26"/>
      <c r="O387" s="26"/>
      <c r="P387" s="99"/>
      <c r="Q387" s="94" t="str">
        <f>IF(E387="","",#REF!-J387)</f>
        <v/>
      </c>
      <c r="R387" s="42" t="str">
        <f t="shared" si="48"/>
        <v/>
      </c>
      <c r="S387" s="67" t="str">
        <f>IF(P387="","",VLOOKUP(P387,#REF!,2,0))</f>
        <v/>
      </c>
      <c r="T387" s="23"/>
      <c r="U387" s="23"/>
      <c r="V387" s="41" t="str">
        <f t="shared" si="49"/>
        <v/>
      </c>
      <c r="W387" s="42" t="str">
        <f t="shared" si="50"/>
        <v/>
      </c>
      <c r="X387" s="42" t="str">
        <f t="shared" si="51"/>
        <v/>
      </c>
      <c r="Y387" s="43" t="str">
        <f t="shared" si="52"/>
        <v/>
      </c>
      <c r="Z387" s="23"/>
      <c r="AA387" s="23"/>
      <c r="AB387" s="23"/>
      <c r="AC387" s="23"/>
      <c r="AD387" s="41" t="str">
        <f t="shared" si="53"/>
        <v/>
      </c>
      <c r="AE387" s="88"/>
      <c r="AF387" s="26"/>
      <c r="AG387" s="26"/>
      <c r="AH387" s="26"/>
    </row>
    <row r="388" spans="1:34">
      <c r="A388" s="42">
        <v>385</v>
      </c>
      <c r="B388" s="42" t="s">
        <v>3</v>
      </c>
      <c r="C388" s="99"/>
      <c r="D388" s="42" t="str">
        <f t="shared" si="45"/>
        <v/>
      </c>
      <c r="E388" s="99"/>
      <c r="F388" s="26"/>
      <c r="G388" s="99"/>
      <c r="H388" s="42" t="str">
        <f t="shared" si="46"/>
        <v>_</v>
      </c>
      <c r="I388" s="99"/>
      <c r="J388" s="42" t="str">
        <f t="shared" si="47"/>
        <v/>
      </c>
      <c r="K388" s="70"/>
      <c r="L388" s="63"/>
      <c r="M388" s="64"/>
      <c r="N388" s="26"/>
      <c r="O388" s="26"/>
      <c r="P388" s="99"/>
      <c r="Q388" s="94" t="str">
        <f>IF(E388="","",#REF!-J388)</f>
        <v/>
      </c>
      <c r="R388" s="42" t="str">
        <f t="shared" si="48"/>
        <v/>
      </c>
      <c r="S388" s="67" t="str">
        <f>IF(P388="","",VLOOKUP(P388,#REF!,2,0))</f>
        <v/>
      </c>
      <c r="T388" s="23"/>
      <c r="U388" s="23"/>
      <c r="V388" s="41" t="str">
        <f t="shared" si="49"/>
        <v/>
      </c>
      <c r="W388" s="42" t="str">
        <f t="shared" si="50"/>
        <v/>
      </c>
      <c r="X388" s="42" t="str">
        <f t="shared" si="51"/>
        <v/>
      </c>
      <c r="Y388" s="43" t="str">
        <f t="shared" si="52"/>
        <v/>
      </c>
      <c r="Z388" s="23"/>
      <c r="AA388" s="23"/>
      <c r="AB388" s="23"/>
      <c r="AC388" s="23"/>
      <c r="AD388" s="41" t="str">
        <f t="shared" si="53"/>
        <v/>
      </c>
      <c r="AE388" s="88"/>
      <c r="AF388" s="26"/>
      <c r="AG388" s="26"/>
      <c r="AH388" s="26"/>
    </row>
    <row r="389" spans="1:34">
      <c r="A389" s="42">
        <v>386</v>
      </c>
      <c r="B389" s="42" t="s">
        <v>3</v>
      </c>
      <c r="C389" s="99"/>
      <c r="D389" s="42" t="str">
        <f t="shared" ref="D389:D452" si="54">IF(K389="","",C389&amp;"_"&amp;K389)</f>
        <v/>
      </c>
      <c r="E389" s="99"/>
      <c r="F389" s="26"/>
      <c r="G389" s="99"/>
      <c r="H389" s="42" t="str">
        <f t="shared" ref="H389:H452" si="55">C389&amp;"_"&amp;G389</f>
        <v>_</v>
      </c>
      <c r="I389" s="99"/>
      <c r="J389" s="42" t="str">
        <f t="shared" ref="J389:J452" si="56">IF(I389="","",IF(MONTH(I389)&lt;=3,YEAR(I389)-1,YEAR(I389)))</f>
        <v/>
      </c>
      <c r="K389" s="70"/>
      <c r="L389" s="63"/>
      <c r="M389" s="64"/>
      <c r="N389" s="26"/>
      <c r="O389" s="26"/>
      <c r="P389" s="99"/>
      <c r="Q389" s="94" t="str">
        <f>IF(E389="","",#REF!-J389)</f>
        <v/>
      </c>
      <c r="R389" s="42" t="str">
        <f t="shared" ref="R389:R452" si="57">IF(E389="","",P389-Q389)</f>
        <v/>
      </c>
      <c r="S389" s="67" t="str">
        <f>IF(P389="","",VLOOKUP(P389,#REF!,2,0))</f>
        <v/>
      </c>
      <c r="T389" s="23"/>
      <c r="U389" s="23"/>
      <c r="V389" s="41" t="str">
        <f t="shared" ref="V389:V452" si="58">IF(L389="","",L389)</f>
        <v/>
      </c>
      <c r="W389" s="42" t="str">
        <f t="shared" ref="W389:W452" si="59">IF(E389="","",IF(Q389=0,0,IF(R389=0,AE389,IF(R389&lt;0,0,ROUNDDOWN(S389*V389,0)))))</f>
        <v/>
      </c>
      <c r="X389" s="42" t="str">
        <f t="shared" ref="X389:X452" si="60">IF(E389="","",IF(R389=0,V389,IF(R389&lt;0,0,ROUND(Q389*W389,0))))</f>
        <v/>
      </c>
      <c r="Y389" s="43" t="str">
        <f t="shared" ref="Y389:Y452" si="61">IF(E389="","",IF(V389-X389&lt;=0,1,V389-X389))</f>
        <v/>
      </c>
      <c r="Z389" s="23"/>
      <c r="AA389" s="23"/>
      <c r="AB389" s="23"/>
      <c r="AC389" s="23"/>
      <c r="AD389" s="41" t="str">
        <f t="shared" ref="AD389:AD452" si="62">IF(E389="","",L389-SUM(Z389:AC389))</f>
        <v/>
      </c>
      <c r="AE389" s="88"/>
      <c r="AF389" s="26"/>
      <c r="AG389" s="26"/>
      <c r="AH389" s="26"/>
    </row>
    <row r="390" spans="1:34">
      <c r="A390" s="42">
        <v>387</v>
      </c>
      <c r="B390" s="42" t="s">
        <v>3</v>
      </c>
      <c r="C390" s="99"/>
      <c r="D390" s="42" t="str">
        <f t="shared" si="54"/>
        <v/>
      </c>
      <c r="E390" s="99"/>
      <c r="F390" s="26"/>
      <c r="G390" s="99"/>
      <c r="H390" s="42" t="str">
        <f t="shared" si="55"/>
        <v>_</v>
      </c>
      <c r="I390" s="99"/>
      <c r="J390" s="42" t="str">
        <f t="shared" si="56"/>
        <v/>
      </c>
      <c r="K390" s="70"/>
      <c r="L390" s="63"/>
      <c r="M390" s="64"/>
      <c r="N390" s="26"/>
      <c r="O390" s="26"/>
      <c r="P390" s="99"/>
      <c r="Q390" s="94" t="str">
        <f>IF(E390="","",#REF!-J390)</f>
        <v/>
      </c>
      <c r="R390" s="42" t="str">
        <f t="shared" si="57"/>
        <v/>
      </c>
      <c r="S390" s="67" t="str">
        <f>IF(P390="","",VLOOKUP(P390,#REF!,2,0))</f>
        <v/>
      </c>
      <c r="T390" s="23"/>
      <c r="U390" s="23"/>
      <c r="V390" s="41" t="str">
        <f t="shared" si="58"/>
        <v/>
      </c>
      <c r="W390" s="42" t="str">
        <f t="shared" si="59"/>
        <v/>
      </c>
      <c r="X390" s="42" t="str">
        <f t="shared" si="60"/>
        <v/>
      </c>
      <c r="Y390" s="43" t="str">
        <f t="shared" si="61"/>
        <v/>
      </c>
      <c r="Z390" s="23"/>
      <c r="AA390" s="23"/>
      <c r="AB390" s="23"/>
      <c r="AC390" s="23"/>
      <c r="AD390" s="41" t="str">
        <f t="shared" si="62"/>
        <v/>
      </c>
      <c r="AE390" s="88"/>
      <c r="AF390" s="26"/>
      <c r="AG390" s="26"/>
      <c r="AH390" s="26"/>
    </row>
    <row r="391" spans="1:34">
      <c r="A391" s="42">
        <v>388</v>
      </c>
      <c r="B391" s="42" t="s">
        <v>3</v>
      </c>
      <c r="C391" s="99"/>
      <c r="D391" s="42" t="str">
        <f t="shared" si="54"/>
        <v/>
      </c>
      <c r="E391" s="99"/>
      <c r="F391" s="26"/>
      <c r="G391" s="99"/>
      <c r="H391" s="42" t="str">
        <f t="shared" si="55"/>
        <v>_</v>
      </c>
      <c r="I391" s="99"/>
      <c r="J391" s="42" t="str">
        <f t="shared" si="56"/>
        <v/>
      </c>
      <c r="K391" s="70"/>
      <c r="L391" s="63"/>
      <c r="M391" s="64"/>
      <c r="N391" s="26"/>
      <c r="O391" s="26"/>
      <c r="P391" s="99"/>
      <c r="Q391" s="94" t="str">
        <f>IF(E391="","",#REF!-J391)</f>
        <v/>
      </c>
      <c r="R391" s="42" t="str">
        <f t="shared" si="57"/>
        <v/>
      </c>
      <c r="S391" s="67" t="str">
        <f>IF(P391="","",VLOOKUP(P391,#REF!,2,0))</f>
        <v/>
      </c>
      <c r="T391" s="23"/>
      <c r="U391" s="23"/>
      <c r="V391" s="41" t="str">
        <f t="shared" si="58"/>
        <v/>
      </c>
      <c r="W391" s="42" t="str">
        <f t="shared" si="59"/>
        <v/>
      </c>
      <c r="X391" s="42" t="str">
        <f t="shared" si="60"/>
        <v/>
      </c>
      <c r="Y391" s="43" t="str">
        <f t="shared" si="61"/>
        <v/>
      </c>
      <c r="Z391" s="23"/>
      <c r="AA391" s="23"/>
      <c r="AB391" s="23"/>
      <c r="AC391" s="23"/>
      <c r="AD391" s="41" t="str">
        <f t="shared" si="62"/>
        <v/>
      </c>
      <c r="AE391" s="88"/>
      <c r="AF391" s="26"/>
      <c r="AG391" s="26"/>
      <c r="AH391" s="26"/>
    </row>
    <row r="392" spans="1:34">
      <c r="A392" s="42">
        <v>389</v>
      </c>
      <c r="B392" s="42" t="s">
        <v>3</v>
      </c>
      <c r="C392" s="99"/>
      <c r="D392" s="42" t="str">
        <f t="shared" si="54"/>
        <v/>
      </c>
      <c r="E392" s="99"/>
      <c r="F392" s="26"/>
      <c r="G392" s="99"/>
      <c r="H392" s="42" t="str">
        <f t="shared" si="55"/>
        <v>_</v>
      </c>
      <c r="I392" s="99"/>
      <c r="J392" s="42" t="str">
        <f t="shared" si="56"/>
        <v/>
      </c>
      <c r="K392" s="70"/>
      <c r="L392" s="63"/>
      <c r="M392" s="64"/>
      <c r="N392" s="26"/>
      <c r="O392" s="26"/>
      <c r="P392" s="99"/>
      <c r="Q392" s="94" t="str">
        <f>IF(E392="","",#REF!-J392)</f>
        <v/>
      </c>
      <c r="R392" s="42" t="str">
        <f t="shared" si="57"/>
        <v/>
      </c>
      <c r="S392" s="67" t="str">
        <f>IF(P392="","",VLOOKUP(P392,#REF!,2,0))</f>
        <v/>
      </c>
      <c r="T392" s="23"/>
      <c r="U392" s="23"/>
      <c r="V392" s="41" t="str">
        <f t="shared" si="58"/>
        <v/>
      </c>
      <c r="W392" s="42" t="str">
        <f t="shared" si="59"/>
        <v/>
      </c>
      <c r="X392" s="42" t="str">
        <f t="shared" si="60"/>
        <v/>
      </c>
      <c r="Y392" s="43" t="str">
        <f t="shared" si="61"/>
        <v/>
      </c>
      <c r="Z392" s="23"/>
      <c r="AA392" s="23"/>
      <c r="AB392" s="23"/>
      <c r="AC392" s="23"/>
      <c r="AD392" s="41" t="str">
        <f t="shared" si="62"/>
        <v/>
      </c>
      <c r="AE392" s="88"/>
      <c r="AF392" s="26"/>
      <c r="AG392" s="26"/>
      <c r="AH392" s="26"/>
    </row>
    <row r="393" spans="1:34">
      <c r="A393" s="42">
        <v>390</v>
      </c>
      <c r="B393" s="42" t="s">
        <v>3</v>
      </c>
      <c r="C393" s="99"/>
      <c r="D393" s="42" t="str">
        <f t="shared" si="54"/>
        <v/>
      </c>
      <c r="E393" s="99"/>
      <c r="F393" s="26"/>
      <c r="G393" s="99"/>
      <c r="H393" s="42" t="str">
        <f t="shared" si="55"/>
        <v>_</v>
      </c>
      <c r="I393" s="99"/>
      <c r="J393" s="42" t="str">
        <f t="shared" si="56"/>
        <v/>
      </c>
      <c r="K393" s="70"/>
      <c r="L393" s="63"/>
      <c r="M393" s="64"/>
      <c r="N393" s="26"/>
      <c r="O393" s="26"/>
      <c r="P393" s="99"/>
      <c r="Q393" s="94" t="str">
        <f>IF(E393="","",#REF!-J393)</f>
        <v/>
      </c>
      <c r="R393" s="42" t="str">
        <f t="shared" si="57"/>
        <v/>
      </c>
      <c r="S393" s="67" t="str">
        <f>IF(P393="","",VLOOKUP(P393,#REF!,2,0))</f>
        <v/>
      </c>
      <c r="T393" s="23"/>
      <c r="U393" s="23"/>
      <c r="V393" s="41" t="str">
        <f t="shared" si="58"/>
        <v/>
      </c>
      <c r="W393" s="42" t="str">
        <f t="shared" si="59"/>
        <v/>
      </c>
      <c r="X393" s="42" t="str">
        <f t="shared" si="60"/>
        <v/>
      </c>
      <c r="Y393" s="43" t="str">
        <f t="shared" si="61"/>
        <v/>
      </c>
      <c r="Z393" s="23"/>
      <c r="AA393" s="23"/>
      <c r="AB393" s="23"/>
      <c r="AC393" s="23"/>
      <c r="AD393" s="41" t="str">
        <f t="shared" si="62"/>
        <v/>
      </c>
      <c r="AE393" s="88"/>
      <c r="AF393" s="26"/>
      <c r="AG393" s="26"/>
      <c r="AH393" s="26"/>
    </row>
    <row r="394" spans="1:34">
      <c r="A394" s="42">
        <v>391</v>
      </c>
      <c r="B394" s="42" t="s">
        <v>3</v>
      </c>
      <c r="C394" s="99"/>
      <c r="D394" s="42" t="str">
        <f t="shared" si="54"/>
        <v/>
      </c>
      <c r="E394" s="99"/>
      <c r="F394" s="26"/>
      <c r="G394" s="99"/>
      <c r="H394" s="42" t="str">
        <f t="shared" si="55"/>
        <v>_</v>
      </c>
      <c r="I394" s="99"/>
      <c r="J394" s="42" t="str">
        <f t="shared" si="56"/>
        <v/>
      </c>
      <c r="K394" s="70"/>
      <c r="L394" s="63"/>
      <c r="M394" s="64"/>
      <c r="N394" s="26"/>
      <c r="O394" s="26"/>
      <c r="P394" s="99"/>
      <c r="Q394" s="94" t="str">
        <f>IF(E394="","",#REF!-J394)</f>
        <v/>
      </c>
      <c r="R394" s="42" t="str">
        <f t="shared" si="57"/>
        <v/>
      </c>
      <c r="S394" s="67" t="str">
        <f>IF(P394="","",VLOOKUP(P394,#REF!,2,0))</f>
        <v/>
      </c>
      <c r="T394" s="23"/>
      <c r="U394" s="23"/>
      <c r="V394" s="41" t="str">
        <f t="shared" si="58"/>
        <v/>
      </c>
      <c r="W394" s="42" t="str">
        <f t="shared" si="59"/>
        <v/>
      </c>
      <c r="X394" s="42" t="str">
        <f t="shared" si="60"/>
        <v/>
      </c>
      <c r="Y394" s="43" t="str">
        <f t="shared" si="61"/>
        <v/>
      </c>
      <c r="Z394" s="23"/>
      <c r="AA394" s="23"/>
      <c r="AB394" s="23"/>
      <c r="AC394" s="23"/>
      <c r="AD394" s="41" t="str">
        <f t="shared" si="62"/>
        <v/>
      </c>
      <c r="AE394" s="88"/>
      <c r="AF394" s="26"/>
      <c r="AG394" s="26"/>
      <c r="AH394" s="26"/>
    </row>
    <row r="395" spans="1:34">
      <c r="A395" s="42">
        <v>392</v>
      </c>
      <c r="B395" s="42" t="s">
        <v>3</v>
      </c>
      <c r="C395" s="99"/>
      <c r="D395" s="42" t="str">
        <f t="shared" si="54"/>
        <v/>
      </c>
      <c r="E395" s="99"/>
      <c r="F395" s="26"/>
      <c r="G395" s="99"/>
      <c r="H395" s="42" t="str">
        <f t="shared" si="55"/>
        <v>_</v>
      </c>
      <c r="I395" s="99"/>
      <c r="J395" s="42" t="str">
        <f t="shared" si="56"/>
        <v/>
      </c>
      <c r="K395" s="70"/>
      <c r="L395" s="63"/>
      <c r="M395" s="64"/>
      <c r="N395" s="26"/>
      <c r="O395" s="26"/>
      <c r="P395" s="99"/>
      <c r="Q395" s="94" t="str">
        <f>IF(E395="","",#REF!-J395)</f>
        <v/>
      </c>
      <c r="R395" s="42" t="str">
        <f t="shared" si="57"/>
        <v/>
      </c>
      <c r="S395" s="67" t="str">
        <f>IF(P395="","",VLOOKUP(P395,#REF!,2,0))</f>
        <v/>
      </c>
      <c r="T395" s="23"/>
      <c r="U395" s="23"/>
      <c r="V395" s="41" t="str">
        <f t="shared" si="58"/>
        <v/>
      </c>
      <c r="W395" s="42" t="str">
        <f t="shared" si="59"/>
        <v/>
      </c>
      <c r="X395" s="42" t="str">
        <f t="shared" si="60"/>
        <v/>
      </c>
      <c r="Y395" s="43" t="str">
        <f t="shared" si="61"/>
        <v/>
      </c>
      <c r="Z395" s="23"/>
      <c r="AA395" s="23"/>
      <c r="AB395" s="23"/>
      <c r="AC395" s="23"/>
      <c r="AD395" s="41" t="str">
        <f t="shared" si="62"/>
        <v/>
      </c>
      <c r="AE395" s="88"/>
      <c r="AF395" s="26"/>
      <c r="AG395" s="26"/>
      <c r="AH395" s="26"/>
    </row>
    <row r="396" spans="1:34">
      <c r="A396" s="42">
        <v>393</v>
      </c>
      <c r="B396" s="42" t="s">
        <v>3</v>
      </c>
      <c r="C396" s="99"/>
      <c r="D396" s="42" t="str">
        <f t="shared" si="54"/>
        <v/>
      </c>
      <c r="E396" s="99"/>
      <c r="F396" s="26"/>
      <c r="G396" s="99"/>
      <c r="H396" s="42" t="str">
        <f t="shared" si="55"/>
        <v>_</v>
      </c>
      <c r="I396" s="99"/>
      <c r="J396" s="42" t="str">
        <f t="shared" si="56"/>
        <v/>
      </c>
      <c r="K396" s="70"/>
      <c r="L396" s="63"/>
      <c r="M396" s="64"/>
      <c r="N396" s="26"/>
      <c r="O396" s="26"/>
      <c r="P396" s="99"/>
      <c r="Q396" s="94" t="str">
        <f>IF(E396="","",#REF!-J396)</f>
        <v/>
      </c>
      <c r="R396" s="42" t="str">
        <f t="shared" si="57"/>
        <v/>
      </c>
      <c r="S396" s="67" t="str">
        <f>IF(P396="","",VLOOKUP(P396,#REF!,2,0))</f>
        <v/>
      </c>
      <c r="T396" s="23"/>
      <c r="U396" s="23"/>
      <c r="V396" s="41" t="str">
        <f t="shared" si="58"/>
        <v/>
      </c>
      <c r="W396" s="42" t="str">
        <f t="shared" si="59"/>
        <v/>
      </c>
      <c r="X396" s="42" t="str">
        <f t="shared" si="60"/>
        <v/>
      </c>
      <c r="Y396" s="43" t="str">
        <f t="shared" si="61"/>
        <v/>
      </c>
      <c r="Z396" s="23"/>
      <c r="AA396" s="23"/>
      <c r="AB396" s="23"/>
      <c r="AC396" s="23"/>
      <c r="AD396" s="41" t="str">
        <f t="shared" si="62"/>
        <v/>
      </c>
      <c r="AE396" s="88"/>
      <c r="AF396" s="26"/>
      <c r="AG396" s="26"/>
      <c r="AH396" s="26"/>
    </row>
    <row r="397" spans="1:34">
      <c r="A397" s="42">
        <v>394</v>
      </c>
      <c r="B397" s="42" t="s">
        <v>3</v>
      </c>
      <c r="C397" s="99"/>
      <c r="D397" s="42" t="str">
        <f t="shared" si="54"/>
        <v/>
      </c>
      <c r="E397" s="99"/>
      <c r="F397" s="26"/>
      <c r="G397" s="99"/>
      <c r="H397" s="42" t="str">
        <f t="shared" si="55"/>
        <v>_</v>
      </c>
      <c r="I397" s="99"/>
      <c r="J397" s="42" t="str">
        <f t="shared" si="56"/>
        <v/>
      </c>
      <c r="K397" s="70"/>
      <c r="L397" s="63"/>
      <c r="M397" s="64"/>
      <c r="N397" s="26"/>
      <c r="O397" s="26"/>
      <c r="P397" s="99"/>
      <c r="Q397" s="94" t="str">
        <f>IF(E397="","",#REF!-J397)</f>
        <v/>
      </c>
      <c r="R397" s="42" t="str">
        <f t="shared" si="57"/>
        <v/>
      </c>
      <c r="S397" s="67" t="str">
        <f>IF(P397="","",VLOOKUP(P397,#REF!,2,0))</f>
        <v/>
      </c>
      <c r="T397" s="23"/>
      <c r="U397" s="23"/>
      <c r="V397" s="41" t="str">
        <f t="shared" si="58"/>
        <v/>
      </c>
      <c r="W397" s="42" t="str">
        <f t="shared" si="59"/>
        <v/>
      </c>
      <c r="X397" s="42" t="str">
        <f t="shared" si="60"/>
        <v/>
      </c>
      <c r="Y397" s="43" t="str">
        <f t="shared" si="61"/>
        <v/>
      </c>
      <c r="Z397" s="23"/>
      <c r="AA397" s="23"/>
      <c r="AB397" s="23"/>
      <c r="AC397" s="23"/>
      <c r="AD397" s="41" t="str">
        <f t="shared" si="62"/>
        <v/>
      </c>
      <c r="AE397" s="88"/>
      <c r="AF397" s="26"/>
      <c r="AG397" s="26"/>
      <c r="AH397" s="26"/>
    </row>
    <row r="398" spans="1:34">
      <c r="A398" s="42">
        <v>395</v>
      </c>
      <c r="B398" s="42" t="s">
        <v>3</v>
      </c>
      <c r="C398" s="99"/>
      <c r="D398" s="42" t="str">
        <f t="shared" si="54"/>
        <v/>
      </c>
      <c r="E398" s="99"/>
      <c r="F398" s="26"/>
      <c r="G398" s="99"/>
      <c r="H398" s="42" t="str">
        <f t="shared" si="55"/>
        <v>_</v>
      </c>
      <c r="I398" s="99"/>
      <c r="J398" s="42" t="str">
        <f t="shared" si="56"/>
        <v/>
      </c>
      <c r="K398" s="70"/>
      <c r="L398" s="63"/>
      <c r="M398" s="64"/>
      <c r="N398" s="26"/>
      <c r="O398" s="26"/>
      <c r="P398" s="99"/>
      <c r="Q398" s="94" t="str">
        <f>IF(E398="","",#REF!-J398)</f>
        <v/>
      </c>
      <c r="R398" s="42" t="str">
        <f t="shared" si="57"/>
        <v/>
      </c>
      <c r="S398" s="67" t="str">
        <f>IF(P398="","",VLOOKUP(P398,#REF!,2,0))</f>
        <v/>
      </c>
      <c r="T398" s="23"/>
      <c r="U398" s="23"/>
      <c r="V398" s="41" t="str">
        <f t="shared" si="58"/>
        <v/>
      </c>
      <c r="W398" s="42" t="str">
        <f t="shared" si="59"/>
        <v/>
      </c>
      <c r="X398" s="42" t="str">
        <f t="shared" si="60"/>
        <v/>
      </c>
      <c r="Y398" s="43" t="str">
        <f t="shared" si="61"/>
        <v/>
      </c>
      <c r="Z398" s="23"/>
      <c r="AA398" s="23"/>
      <c r="AB398" s="23"/>
      <c r="AC398" s="23"/>
      <c r="AD398" s="41" t="str">
        <f t="shared" si="62"/>
        <v/>
      </c>
      <c r="AE398" s="88"/>
      <c r="AF398" s="26"/>
      <c r="AG398" s="26"/>
      <c r="AH398" s="26"/>
    </row>
    <row r="399" spans="1:34">
      <c r="A399" s="42">
        <v>396</v>
      </c>
      <c r="B399" s="42" t="s">
        <v>3</v>
      </c>
      <c r="C399" s="99"/>
      <c r="D399" s="42" t="str">
        <f t="shared" si="54"/>
        <v/>
      </c>
      <c r="E399" s="99"/>
      <c r="F399" s="26"/>
      <c r="G399" s="99"/>
      <c r="H399" s="42" t="str">
        <f t="shared" si="55"/>
        <v>_</v>
      </c>
      <c r="I399" s="99"/>
      <c r="J399" s="42" t="str">
        <f t="shared" si="56"/>
        <v/>
      </c>
      <c r="K399" s="70"/>
      <c r="L399" s="63"/>
      <c r="M399" s="64"/>
      <c r="N399" s="26"/>
      <c r="O399" s="26"/>
      <c r="P399" s="99"/>
      <c r="Q399" s="94" t="str">
        <f>IF(E399="","",#REF!-J399)</f>
        <v/>
      </c>
      <c r="R399" s="42" t="str">
        <f t="shared" si="57"/>
        <v/>
      </c>
      <c r="S399" s="67" t="str">
        <f>IF(P399="","",VLOOKUP(P399,#REF!,2,0))</f>
        <v/>
      </c>
      <c r="T399" s="23"/>
      <c r="U399" s="23"/>
      <c r="V399" s="41" t="str">
        <f t="shared" si="58"/>
        <v/>
      </c>
      <c r="W399" s="42" t="str">
        <f t="shared" si="59"/>
        <v/>
      </c>
      <c r="X399" s="42" t="str">
        <f t="shared" si="60"/>
        <v/>
      </c>
      <c r="Y399" s="43" t="str">
        <f t="shared" si="61"/>
        <v/>
      </c>
      <c r="Z399" s="23"/>
      <c r="AA399" s="23"/>
      <c r="AB399" s="23"/>
      <c r="AC399" s="23"/>
      <c r="AD399" s="41" t="str">
        <f t="shared" si="62"/>
        <v/>
      </c>
      <c r="AE399" s="88"/>
      <c r="AF399" s="26"/>
      <c r="AG399" s="26"/>
      <c r="AH399" s="26"/>
    </row>
    <row r="400" spans="1:34">
      <c r="A400" s="42">
        <v>397</v>
      </c>
      <c r="B400" s="42" t="s">
        <v>3</v>
      </c>
      <c r="C400" s="99"/>
      <c r="D400" s="42" t="str">
        <f t="shared" si="54"/>
        <v/>
      </c>
      <c r="E400" s="99"/>
      <c r="F400" s="26"/>
      <c r="G400" s="99"/>
      <c r="H400" s="42" t="str">
        <f t="shared" si="55"/>
        <v>_</v>
      </c>
      <c r="I400" s="99"/>
      <c r="J400" s="42" t="str">
        <f t="shared" si="56"/>
        <v/>
      </c>
      <c r="K400" s="70"/>
      <c r="L400" s="63"/>
      <c r="M400" s="64"/>
      <c r="N400" s="26"/>
      <c r="O400" s="26"/>
      <c r="P400" s="99"/>
      <c r="Q400" s="94" t="str">
        <f>IF(E400="","",#REF!-J400)</f>
        <v/>
      </c>
      <c r="R400" s="42" t="str">
        <f t="shared" si="57"/>
        <v/>
      </c>
      <c r="S400" s="67" t="str">
        <f>IF(P400="","",VLOOKUP(P400,#REF!,2,0))</f>
        <v/>
      </c>
      <c r="T400" s="23"/>
      <c r="U400" s="23"/>
      <c r="V400" s="41" t="str">
        <f t="shared" si="58"/>
        <v/>
      </c>
      <c r="W400" s="42" t="str">
        <f t="shared" si="59"/>
        <v/>
      </c>
      <c r="X400" s="42" t="str">
        <f t="shared" si="60"/>
        <v/>
      </c>
      <c r="Y400" s="43" t="str">
        <f t="shared" si="61"/>
        <v/>
      </c>
      <c r="Z400" s="23"/>
      <c r="AA400" s="23"/>
      <c r="AB400" s="23"/>
      <c r="AC400" s="23"/>
      <c r="AD400" s="41" t="str">
        <f t="shared" si="62"/>
        <v/>
      </c>
      <c r="AE400" s="88"/>
      <c r="AF400" s="26"/>
      <c r="AG400" s="26"/>
      <c r="AH400" s="26"/>
    </row>
    <row r="401" spans="1:34">
      <c r="A401" s="42">
        <v>398</v>
      </c>
      <c r="B401" s="42" t="s">
        <v>3</v>
      </c>
      <c r="C401" s="99"/>
      <c r="D401" s="42" t="str">
        <f t="shared" si="54"/>
        <v/>
      </c>
      <c r="E401" s="99"/>
      <c r="F401" s="26"/>
      <c r="G401" s="99"/>
      <c r="H401" s="42" t="str">
        <f t="shared" si="55"/>
        <v>_</v>
      </c>
      <c r="I401" s="99"/>
      <c r="J401" s="42" t="str">
        <f t="shared" si="56"/>
        <v/>
      </c>
      <c r="K401" s="70"/>
      <c r="L401" s="63"/>
      <c r="M401" s="64"/>
      <c r="N401" s="26"/>
      <c r="O401" s="26"/>
      <c r="P401" s="99"/>
      <c r="Q401" s="94" t="str">
        <f>IF(E401="","",#REF!-J401)</f>
        <v/>
      </c>
      <c r="R401" s="42" t="str">
        <f t="shared" si="57"/>
        <v/>
      </c>
      <c r="S401" s="67" t="str">
        <f>IF(P401="","",VLOOKUP(P401,#REF!,2,0))</f>
        <v/>
      </c>
      <c r="T401" s="23"/>
      <c r="U401" s="23"/>
      <c r="V401" s="41" t="str">
        <f t="shared" si="58"/>
        <v/>
      </c>
      <c r="W401" s="42" t="str">
        <f t="shared" si="59"/>
        <v/>
      </c>
      <c r="X401" s="42" t="str">
        <f t="shared" si="60"/>
        <v/>
      </c>
      <c r="Y401" s="43" t="str">
        <f t="shared" si="61"/>
        <v/>
      </c>
      <c r="Z401" s="23"/>
      <c r="AA401" s="23"/>
      <c r="AB401" s="23"/>
      <c r="AC401" s="23"/>
      <c r="AD401" s="41" t="str">
        <f t="shared" si="62"/>
        <v/>
      </c>
      <c r="AE401" s="88"/>
      <c r="AF401" s="26"/>
      <c r="AG401" s="26"/>
      <c r="AH401" s="26"/>
    </row>
    <row r="402" spans="1:34">
      <c r="A402" s="42">
        <v>399</v>
      </c>
      <c r="B402" s="42" t="s">
        <v>3</v>
      </c>
      <c r="C402" s="99"/>
      <c r="D402" s="42" t="str">
        <f t="shared" si="54"/>
        <v/>
      </c>
      <c r="E402" s="99"/>
      <c r="F402" s="26"/>
      <c r="G402" s="99"/>
      <c r="H402" s="42" t="str">
        <f t="shared" si="55"/>
        <v>_</v>
      </c>
      <c r="I402" s="99"/>
      <c r="J402" s="42" t="str">
        <f t="shared" si="56"/>
        <v/>
      </c>
      <c r="K402" s="70"/>
      <c r="L402" s="63"/>
      <c r="M402" s="64"/>
      <c r="N402" s="26"/>
      <c r="O402" s="26"/>
      <c r="P402" s="99"/>
      <c r="Q402" s="94" t="str">
        <f>IF(E402="","",#REF!-J402)</f>
        <v/>
      </c>
      <c r="R402" s="42" t="str">
        <f t="shared" si="57"/>
        <v/>
      </c>
      <c r="S402" s="67" t="str">
        <f>IF(P402="","",VLOOKUP(P402,#REF!,2,0))</f>
        <v/>
      </c>
      <c r="T402" s="23"/>
      <c r="U402" s="23"/>
      <c r="V402" s="41" t="str">
        <f t="shared" si="58"/>
        <v/>
      </c>
      <c r="W402" s="42" t="str">
        <f t="shared" si="59"/>
        <v/>
      </c>
      <c r="X402" s="42" t="str">
        <f t="shared" si="60"/>
        <v/>
      </c>
      <c r="Y402" s="43" t="str">
        <f t="shared" si="61"/>
        <v/>
      </c>
      <c r="Z402" s="23"/>
      <c r="AA402" s="23"/>
      <c r="AB402" s="23"/>
      <c r="AC402" s="23"/>
      <c r="AD402" s="41" t="str">
        <f t="shared" si="62"/>
        <v/>
      </c>
      <c r="AE402" s="88"/>
      <c r="AF402" s="26"/>
      <c r="AG402" s="26"/>
      <c r="AH402" s="26"/>
    </row>
    <row r="403" spans="1:34">
      <c r="A403" s="42">
        <v>400</v>
      </c>
      <c r="B403" s="42" t="s">
        <v>3</v>
      </c>
      <c r="C403" s="99"/>
      <c r="D403" s="42" t="str">
        <f t="shared" si="54"/>
        <v/>
      </c>
      <c r="E403" s="99"/>
      <c r="F403" s="26"/>
      <c r="G403" s="99"/>
      <c r="H403" s="42" t="str">
        <f t="shared" si="55"/>
        <v>_</v>
      </c>
      <c r="I403" s="99"/>
      <c r="J403" s="42" t="str">
        <f t="shared" si="56"/>
        <v/>
      </c>
      <c r="K403" s="70"/>
      <c r="L403" s="63"/>
      <c r="M403" s="64"/>
      <c r="N403" s="26"/>
      <c r="O403" s="26"/>
      <c r="P403" s="99"/>
      <c r="Q403" s="94" t="str">
        <f>IF(E403="","",#REF!-J403)</f>
        <v/>
      </c>
      <c r="R403" s="42" t="str">
        <f t="shared" si="57"/>
        <v/>
      </c>
      <c r="S403" s="67" t="str">
        <f>IF(P403="","",VLOOKUP(P403,#REF!,2,0))</f>
        <v/>
      </c>
      <c r="T403" s="23"/>
      <c r="U403" s="23"/>
      <c r="V403" s="41" t="str">
        <f t="shared" si="58"/>
        <v/>
      </c>
      <c r="W403" s="42" t="str">
        <f t="shared" si="59"/>
        <v/>
      </c>
      <c r="X403" s="42" t="str">
        <f t="shared" si="60"/>
        <v/>
      </c>
      <c r="Y403" s="43" t="str">
        <f t="shared" si="61"/>
        <v/>
      </c>
      <c r="Z403" s="23"/>
      <c r="AA403" s="23"/>
      <c r="AB403" s="23"/>
      <c r="AC403" s="23"/>
      <c r="AD403" s="41" t="str">
        <f t="shared" si="62"/>
        <v/>
      </c>
      <c r="AE403" s="88"/>
      <c r="AF403" s="26"/>
      <c r="AG403" s="26"/>
      <c r="AH403" s="26"/>
    </row>
    <row r="404" spans="1:34">
      <c r="A404" s="42">
        <v>401</v>
      </c>
      <c r="B404" s="42" t="s">
        <v>3</v>
      </c>
      <c r="C404" s="99"/>
      <c r="D404" s="42" t="str">
        <f t="shared" si="54"/>
        <v/>
      </c>
      <c r="E404" s="99"/>
      <c r="F404" s="26"/>
      <c r="G404" s="99"/>
      <c r="H404" s="42" t="str">
        <f t="shared" si="55"/>
        <v>_</v>
      </c>
      <c r="I404" s="99"/>
      <c r="J404" s="42" t="str">
        <f t="shared" si="56"/>
        <v/>
      </c>
      <c r="K404" s="70"/>
      <c r="L404" s="63"/>
      <c r="M404" s="64"/>
      <c r="N404" s="26"/>
      <c r="O404" s="26"/>
      <c r="P404" s="99"/>
      <c r="Q404" s="94" t="str">
        <f>IF(E404="","",#REF!-J404)</f>
        <v/>
      </c>
      <c r="R404" s="42" t="str">
        <f t="shared" si="57"/>
        <v/>
      </c>
      <c r="S404" s="67" t="str">
        <f>IF(P404="","",VLOOKUP(P404,#REF!,2,0))</f>
        <v/>
      </c>
      <c r="T404" s="23"/>
      <c r="U404" s="23"/>
      <c r="V404" s="41" t="str">
        <f t="shared" si="58"/>
        <v/>
      </c>
      <c r="W404" s="42" t="str">
        <f t="shared" si="59"/>
        <v/>
      </c>
      <c r="X404" s="42" t="str">
        <f t="shared" si="60"/>
        <v/>
      </c>
      <c r="Y404" s="43" t="str">
        <f t="shared" si="61"/>
        <v/>
      </c>
      <c r="Z404" s="23"/>
      <c r="AA404" s="23"/>
      <c r="AB404" s="23"/>
      <c r="AC404" s="23"/>
      <c r="AD404" s="41" t="str">
        <f t="shared" si="62"/>
        <v/>
      </c>
      <c r="AE404" s="88"/>
      <c r="AF404" s="26"/>
      <c r="AG404" s="26"/>
      <c r="AH404" s="26"/>
    </row>
    <row r="405" spans="1:34">
      <c r="A405" s="42">
        <v>402</v>
      </c>
      <c r="B405" s="42" t="s">
        <v>3</v>
      </c>
      <c r="C405" s="99"/>
      <c r="D405" s="42" t="str">
        <f t="shared" si="54"/>
        <v/>
      </c>
      <c r="E405" s="99"/>
      <c r="F405" s="26"/>
      <c r="G405" s="99"/>
      <c r="H405" s="42" t="str">
        <f t="shared" si="55"/>
        <v>_</v>
      </c>
      <c r="I405" s="99"/>
      <c r="J405" s="42" t="str">
        <f t="shared" si="56"/>
        <v/>
      </c>
      <c r="K405" s="70"/>
      <c r="L405" s="63"/>
      <c r="M405" s="64"/>
      <c r="N405" s="26"/>
      <c r="O405" s="26"/>
      <c r="P405" s="99"/>
      <c r="Q405" s="94" t="str">
        <f>IF(E405="","",#REF!-J405)</f>
        <v/>
      </c>
      <c r="R405" s="42" t="str">
        <f t="shared" si="57"/>
        <v/>
      </c>
      <c r="S405" s="67" t="str">
        <f>IF(P405="","",VLOOKUP(P405,#REF!,2,0))</f>
        <v/>
      </c>
      <c r="T405" s="23"/>
      <c r="U405" s="23"/>
      <c r="V405" s="41" t="str">
        <f t="shared" si="58"/>
        <v/>
      </c>
      <c r="W405" s="42" t="str">
        <f t="shared" si="59"/>
        <v/>
      </c>
      <c r="X405" s="42" t="str">
        <f t="shared" si="60"/>
        <v/>
      </c>
      <c r="Y405" s="43" t="str">
        <f t="shared" si="61"/>
        <v/>
      </c>
      <c r="Z405" s="23"/>
      <c r="AA405" s="23"/>
      <c r="AB405" s="23"/>
      <c r="AC405" s="23"/>
      <c r="AD405" s="41" t="str">
        <f t="shared" si="62"/>
        <v/>
      </c>
      <c r="AE405" s="88"/>
      <c r="AF405" s="26"/>
      <c r="AG405" s="26"/>
      <c r="AH405" s="26"/>
    </row>
    <row r="406" spans="1:34">
      <c r="A406" s="42">
        <v>403</v>
      </c>
      <c r="B406" s="42" t="s">
        <v>3</v>
      </c>
      <c r="C406" s="99"/>
      <c r="D406" s="42" t="str">
        <f t="shared" si="54"/>
        <v/>
      </c>
      <c r="E406" s="99"/>
      <c r="F406" s="26"/>
      <c r="G406" s="99"/>
      <c r="H406" s="42" t="str">
        <f t="shared" si="55"/>
        <v>_</v>
      </c>
      <c r="I406" s="99"/>
      <c r="J406" s="42" t="str">
        <f t="shared" si="56"/>
        <v/>
      </c>
      <c r="K406" s="70"/>
      <c r="L406" s="63"/>
      <c r="M406" s="64"/>
      <c r="N406" s="26"/>
      <c r="O406" s="26"/>
      <c r="P406" s="99"/>
      <c r="Q406" s="94" t="str">
        <f>IF(E406="","",#REF!-J406)</f>
        <v/>
      </c>
      <c r="R406" s="42" t="str">
        <f t="shared" si="57"/>
        <v/>
      </c>
      <c r="S406" s="67" t="str">
        <f>IF(P406="","",VLOOKUP(P406,#REF!,2,0))</f>
        <v/>
      </c>
      <c r="T406" s="23"/>
      <c r="U406" s="23"/>
      <c r="V406" s="41" t="str">
        <f t="shared" si="58"/>
        <v/>
      </c>
      <c r="W406" s="42" t="str">
        <f t="shared" si="59"/>
        <v/>
      </c>
      <c r="X406" s="42" t="str">
        <f t="shared" si="60"/>
        <v/>
      </c>
      <c r="Y406" s="43" t="str">
        <f t="shared" si="61"/>
        <v/>
      </c>
      <c r="Z406" s="23"/>
      <c r="AA406" s="23"/>
      <c r="AB406" s="23"/>
      <c r="AC406" s="23"/>
      <c r="AD406" s="41" t="str">
        <f t="shared" si="62"/>
        <v/>
      </c>
      <c r="AE406" s="88"/>
      <c r="AF406" s="26"/>
      <c r="AG406" s="26"/>
      <c r="AH406" s="26"/>
    </row>
    <row r="407" spans="1:34">
      <c r="A407" s="42">
        <v>404</v>
      </c>
      <c r="B407" s="42" t="s">
        <v>3</v>
      </c>
      <c r="C407" s="99"/>
      <c r="D407" s="42" t="str">
        <f t="shared" si="54"/>
        <v/>
      </c>
      <c r="E407" s="99"/>
      <c r="F407" s="26"/>
      <c r="G407" s="99"/>
      <c r="H407" s="42" t="str">
        <f t="shared" si="55"/>
        <v>_</v>
      </c>
      <c r="I407" s="99"/>
      <c r="J407" s="42" t="str">
        <f t="shared" si="56"/>
        <v/>
      </c>
      <c r="K407" s="70"/>
      <c r="L407" s="63"/>
      <c r="M407" s="64"/>
      <c r="N407" s="26"/>
      <c r="O407" s="26"/>
      <c r="P407" s="99"/>
      <c r="Q407" s="94" t="str">
        <f>IF(E407="","",#REF!-J407)</f>
        <v/>
      </c>
      <c r="R407" s="42" t="str">
        <f t="shared" si="57"/>
        <v/>
      </c>
      <c r="S407" s="67" t="str">
        <f>IF(P407="","",VLOOKUP(P407,#REF!,2,0))</f>
        <v/>
      </c>
      <c r="T407" s="23"/>
      <c r="U407" s="23"/>
      <c r="V407" s="41" t="str">
        <f t="shared" si="58"/>
        <v/>
      </c>
      <c r="W407" s="42" t="str">
        <f t="shared" si="59"/>
        <v/>
      </c>
      <c r="X407" s="42" t="str">
        <f t="shared" si="60"/>
        <v/>
      </c>
      <c r="Y407" s="43" t="str">
        <f t="shared" si="61"/>
        <v/>
      </c>
      <c r="Z407" s="23"/>
      <c r="AA407" s="23"/>
      <c r="AB407" s="23"/>
      <c r="AC407" s="23"/>
      <c r="AD407" s="41" t="str">
        <f t="shared" si="62"/>
        <v/>
      </c>
      <c r="AE407" s="88"/>
      <c r="AF407" s="26"/>
      <c r="AG407" s="26"/>
      <c r="AH407" s="26"/>
    </row>
    <row r="408" spans="1:34">
      <c r="A408" s="42">
        <v>405</v>
      </c>
      <c r="B408" s="42" t="s">
        <v>3</v>
      </c>
      <c r="C408" s="99"/>
      <c r="D408" s="42" t="str">
        <f t="shared" si="54"/>
        <v/>
      </c>
      <c r="E408" s="99"/>
      <c r="F408" s="26"/>
      <c r="G408" s="99"/>
      <c r="H408" s="42" t="str">
        <f t="shared" si="55"/>
        <v>_</v>
      </c>
      <c r="I408" s="99"/>
      <c r="J408" s="42" t="str">
        <f t="shared" si="56"/>
        <v/>
      </c>
      <c r="K408" s="70"/>
      <c r="L408" s="63"/>
      <c r="M408" s="64"/>
      <c r="N408" s="26"/>
      <c r="O408" s="26"/>
      <c r="P408" s="99"/>
      <c r="Q408" s="94" t="str">
        <f>IF(E408="","",#REF!-J408)</f>
        <v/>
      </c>
      <c r="R408" s="42" t="str">
        <f t="shared" si="57"/>
        <v/>
      </c>
      <c r="S408" s="67" t="str">
        <f>IF(P408="","",VLOOKUP(P408,#REF!,2,0))</f>
        <v/>
      </c>
      <c r="T408" s="23"/>
      <c r="U408" s="23"/>
      <c r="V408" s="41" t="str">
        <f t="shared" si="58"/>
        <v/>
      </c>
      <c r="W408" s="42" t="str">
        <f t="shared" si="59"/>
        <v/>
      </c>
      <c r="X408" s="42" t="str">
        <f t="shared" si="60"/>
        <v/>
      </c>
      <c r="Y408" s="43" t="str">
        <f t="shared" si="61"/>
        <v/>
      </c>
      <c r="Z408" s="23"/>
      <c r="AA408" s="23"/>
      <c r="AB408" s="23"/>
      <c r="AC408" s="23"/>
      <c r="AD408" s="41" t="str">
        <f t="shared" si="62"/>
        <v/>
      </c>
      <c r="AE408" s="88"/>
      <c r="AF408" s="26"/>
      <c r="AG408" s="26"/>
      <c r="AH408" s="26"/>
    </row>
    <row r="409" spans="1:34">
      <c r="A409" s="42">
        <v>406</v>
      </c>
      <c r="B409" s="42" t="s">
        <v>3</v>
      </c>
      <c r="C409" s="99"/>
      <c r="D409" s="42" t="str">
        <f t="shared" si="54"/>
        <v/>
      </c>
      <c r="E409" s="99"/>
      <c r="F409" s="26"/>
      <c r="G409" s="99"/>
      <c r="H409" s="42" t="str">
        <f t="shared" si="55"/>
        <v>_</v>
      </c>
      <c r="I409" s="99"/>
      <c r="J409" s="42" t="str">
        <f t="shared" si="56"/>
        <v/>
      </c>
      <c r="K409" s="70"/>
      <c r="L409" s="63"/>
      <c r="M409" s="64"/>
      <c r="N409" s="26"/>
      <c r="O409" s="26"/>
      <c r="P409" s="99"/>
      <c r="Q409" s="94" t="str">
        <f>IF(E409="","",#REF!-J409)</f>
        <v/>
      </c>
      <c r="R409" s="42" t="str">
        <f t="shared" si="57"/>
        <v/>
      </c>
      <c r="S409" s="67" t="str">
        <f>IF(P409="","",VLOOKUP(P409,#REF!,2,0))</f>
        <v/>
      </c>
      <c r="T409" s="23"/>
      <c r="U409" s="23"/>
      <c r="V409" s="41" t="str">
        <f t="shared" si="58"/>
        <v/>
      </c>
      <c r="W409" s="42" t="str">
        <f t="shared" si="59"/>
        <v/>
      </c>
      <c r="X409" s="42" t="str">
        <f t="shared" si="60"/>
        <v/>
      </c>
      <c r="Y409" s="43" t="str">
        <f t="shared" si="61"/>
        <v/>
      </c>
      <c r="Z409" s="23"/>
      <c r="AA409" s="23"/>
      <c r="AB409" s="23"/>
      <c r="AC409" s="23"/>
      <c r="AD409" s="41" t="str">
        <f t="shared" si="62"/>
        <v/>
      </c>
      <c r="AE409" s="88"/>
      <c r="AF409" s="26"/>
      <c r="AG409" s="26"/>
      <c r="AH409" s="26"/>
    </row>
    <row r="410" spans="1:34">
      <c r="A410" s="42">
        <v>407</v>
      </c>
      <c r="B410" s="42" t="s">
        <v>3</v>
      </c>
      <c r="C410" s="99"/>
      <c r="D410" s="42" t="str">
        <f t="shared" si="54"/>
        <v/>
      </c>
      <c r="E410" s="99"/>
      <c r="F410" s="26"/>
      <c r="G410" s="99"/>
      <c r="H410" s="42" t="str">
        <f t="shared" si="55"/>
        <v>_</v>
      </c>
      <c r="I410" s="99"/>
      <c r="J410" s="42" t="str">
        <f t="shared" si="56"/>
        <v/>
      </c>
      <c r="K410" s="70"/>
      <c r="L410" s="63"/>
      <c r="M410" s="64"/>
      <c r="N410" s="26"/>
      <c r="O410" s="26"/>
      <c r="P410" s="99"/>
      <c r="Q410" s="94" t="str">
        <f>IF(E410="","",#REF!-J410)</f>
        <v/>
      </c>
      <c r="R410" s="42" t="str">
        <f t="shared" si="57"/>
        <v/>
      </c>
      <c r="S410" s="67" t="str">
        <f>IF(P410="","",VLOOKUP(P410,#REF!,2,0))</f>
        <v/>
      </c>
      <c r="T410" s="23"/>
      <c r="U410" s="23"/>
      <c r="V410" s="41" t="str">
        <f t="shared" si="58"/>
        <v/>
      </c>
      <c r="W410" s="42" t="str">
        <f t="shared" si="59"/>
        <v/>
      </c>
      <c r="X410" s="42" t="str">
        <f t="shared" si="60"/>
        <v/>
      </c>
      <c r="Y410" s="43" t="str">
        <f t="shared" si="61"/>
        <v/>
      </c>
      <c r="Z410" s="23"/>
      <c r="AA410" s="23"/>
      <c r="AB410" s="23"/>
      <c r="AC410" s="23"/>
      <c r="AD410" s="41" t="str">
        <f t="shared" si="62"/>
        <v/>
      </c>
      <c r="AE410" s="88"/>
      <c r="AF410" s="26"/>
      <c r="AG410" s="26"/>
      <c r="AH410" s="26"/>
    </row>
    <row r="411" spans="1:34">
      <c r="A411" s="42">
        <v>408</v>
      </c>
      <c r="B411" s="42" t="s">
        <v>3</v>
      </c>
      <c r="C411" s="99"/>
      <c r="D411" s="42" t="str">
        <f t="shared" si="54"/>
        <v/>
      </c>
      <c r="E411" s="99"/>
      <c r="F411" s="26"/>
      <c r="G411" s="99"/>
      <c r="H411" s="42" t="str">
        <f t="shared" si="55"/>
        <v>_</v>
      </c>
      <c r="I411" s="99"/>
      <c r="J411" s="42" t="str">
        <f t="shared" si="56"/>
        <v/>
      </c>
      <c r="K411" s="70"/>
      <c r="L411" s="63"/>
      <c r="M411" s="64"/>
      <c r="N411" s="26"/>
      <c r="O411" s="26"/>
      <c r="P411" s="99"/>
      <c r="Q411" s="94" t="str">
        <f>IF(E411="","",#REF!-J411)</f>
        <v/>
      </c>
      <c r="R411" s="42" t="str">
        <f t="shared" si="57"/>
        <v/>
      </c>
      <c r="S411" s="67" t="str">
        <f>IF(P411="","",VLOOKUP(P411,#REF!,2,0))</f>
        <v/>
      </c>
      <c r="T411" s="23"/>
      <c r="U411" s="23"/>
      <c r="V411" s="41" t="str">
        <f t="shared" si="58"/>
        <v/>
      </c>
      <c r="W411" s="42" t="str">
        <f t="shared" si="59"/>
        <v/>
      </c>
      <c r="X411" s="42" t="str">
        <f t="shared" si="60"/>
        <v/>
      </c>
      <c r="Y411" s="43" t="str">
        <f t="shared" si="61"/>
        <v/>
      </c>
      <c r="Z411" s="23"/>
      <c r="AA411" s="23"/>
      <c r="AB411" s="23"/>
      <c r="AC411" s="23"/>
      <c r="AD411" s="41" t="str">
        <f t="shared" si="62"/>
        <v/>
      </c>
      <c r="AE411" s="88"/>
      <c r="AF411" s="26"/>
      <c r="AG411" s="26"/>
      <c r="AH411" s="26"/>
    </row>
    <row r="412" spans="1:34">
      <c r="A412" s="42">
        <v>409</v>
      </c>
      <c r="B412" s="42" t="s">
        <v>3</v>
      </c>
      <c r="C412" s="99"/>
      <c r="D412" s="42" t="str">
        <f t="shared" si="54"/>
        <v/>
      </c>
      <c r="E412" s="99"/>
      <c r="F412" s="26"/>
      <c r="G412" s="99"/>
      <c r="H412" s="42" t="str">
        <f t="shared" si="55"/>
        <v>_</v>
      </c>
      <c r="I412" s="99"/>
      <c r="J412" s="42" t="str">
        <f t="shared" si="56"/>
        <v/>
      </c>
      <c r="K412" s="70"/>
      <c r="L412" s="63"/>
      <c r="M412" s="64"/>
      <c r="N412" s="26"/>
      <c r="O412" s="26"/>
      <c r="P412" s="99"/>
      <c r="Q412" s="94" t="str">
        <f>IF(E412="","",#REF!-J412)</f>
        <v/>
      </c>
      <c r="R412" s="42" t="str">
        <f t="shared" si="57"/>
        <v/>
      </c>
      <c r="S412" s="67" t="str">
        <f>IF(P412="","",VLOOKUP(P412,#REF!,2,0))</f>
        <v/>
      </c>
      <c r="T412" s="23"/>
      <c r="U412" s="23"/>
      <c r="V412" s="41" t="str">
        <f t="shared" si="58"/>
        <v/>
      </c>
      <c r="W412" s="42" t="str">
        <f t="shared" si="59"/>
        <v/>
      </c>
      <c r="X412" s="42" t="str">
        <f t="shared" si="60"/>
        <v/>
      </c>
      <c r="Y412" s="43" t="str">
        <f t="shared" si="61"/>
        <v/>
      </c>
      <c r="Z412" s="23"/>
      <c r="AA412" s="23"/>
      <c r="AB412" s="23"/>
      <c r="AC412" s="23"/>
      <c r="AD412" s="41" t="str">
        <f t="shared" si="62"/>
        <v/>
      </c>
      <c r="AE412" s="88"/>
      <c r="AF412" s="26"/>
      <c r="AG412" s="26"/>
      <c r="AH412" s="26"/>
    </row>
    <row r="413" spans="1:34">
      <c r="A413" s="42">
        <v>410</v>
      </c>
      <c r="B413" s="42" t="s">
        <v>3</v>
      </c>
      <c r="C413" s="99"/>
      <c r="D413" s="42" t="str">
        <f t="shared" si="54"/>
        <v/>
      </c>
      <c r="E413" s="99"/>
      <c r="F413" s="26"/>
      <c r="G413" s="99"/>
      <c r="H413" s="42" t="str">
        <f t="shared" si="55"/>
        <v>_</v>
      </c>
      <c r="I413" s="99"/>
      <c r="J413" s="42" t="str">
        <f t="shared" si="56"/>
        <v/>
      </c>
      <c r="K413" s="70"/>
      <c r="L413" s="63"/>
      <c r="M413" s="64"/>
      <c r="N413" s="26"/>
      <c r="O413" s="26"/>
      <c r="P413" s="99"/>
      <c r="Q413" s="94" t="str">
        <f>IF(E413="","",#REF!-J413)</f>
        <v/>
      </c>
      <c r="R413" s="42" t="str">
        <f t="shared" si="57"/>
        <v/>
      </c>
      <c r="S413" s="67" t="str">
        <f>IF(P413="","",VLOOKUP(P413,#REF!,2,0))</f>
        <v/>
      </c>
      <c r="T413" s="23"/>
      <c r="U413" s="23"/>
      <c r="V413" s="41" t="str">
        <f t="shared" si="58"/>
        <v/>
      </c>
      <c r="W413" s="42" t="str">
        <f t="shared" si="59"/>
        <v/>
      </c>
      <c r="X413" s="42" t="str">
        <f t="shared" si="60"/>
        <v/>
      </c>
      <c r="Y413" s="43" t="str">
        <f t="shared" si="61"/>
        <v/>
      </c>
      <c r="Z413" s="23"/>
      <c r="AA413" s="23"/>
      <c r="AB413" s="23"/>
      <c r="AC413" s="23"/>
      <c r="AD413" s="41" t="str">
        <f t="shared" si="62"/>
        <v/>
      </c>
      <c r="AE413" s="88"/>
      <c r="AF413" s="26"/>
      <c r="AG413" s="26"/>
      <c r="AH413" s="26"/>
    </row>
    <row r="414" spans="1:34">
      <c r="A414" s="42">
        <v>411</v>
      </c>
      <c r="B414" s="42" t="s">
        <v>3</v>
      </c>
      <c r="C414" s="99"/>
      <c r="D414" s="42" t="str">
        <f t="shared" si="54"/>
        <v/>
      </c>
      <c r="E414" s="99"/>
      <c r="F414" s="26"/>
      <c r="G414" s="99"/>
      <c r="H414" s="42" t="str">
        <f t="shared" si="55"/>
        <v>_</v>
      </c>
      <c r="I414" s="99"/>
      <c r="J414" s="42" t="str">
        <f t="shared" si="56"/>
        <v/>
      </c>
      <c r="K414" s="70"/>
      <c r="L414" s="63"/>
      <c r="M414" s="64"/>
      <c r="N414" s="26"/>
      <c r="O414" s="26"/>
      <c r="P414" s="99"/>
      <c r="Q414" s="94" t="str">
        <f>IF(E414="","",#REF!-J414)</f>
        <v/>
      </c>
      <c r="R414" s="42" t="str">
        <f t="shared" si="57"/>
        <v/>
      </c>
      <c r="S414" s="67" t="str">
        <f>IF(P414="","",VLOOKUP(P414,#REF!,2,0))</f>
        <v/>
      </c>
      <c r="T414" s="23"/>
      <c r="U414" s="23"/>
      <c r="V414" s="41" t="str">
        <f t="shared" si="58"/>
        <v/>
      </c>
      <c r="W414" s="42" t="str">
        <f t="shared" si="59"/>
        <v/>
      </c>
      <c r="X414" s="42" t="str">
        <f t="shared" si="60"/>
        <v/>
      </c>
      <c r="Y414" s="43" t="str">
        <f t="shared" si="61"/>
        <v/>
      </c>
      <c r="Z414" s="23"/>
      <c r="AA414" s="23"/>
      <c r="AB414" s="23"/>
      <c r="AC414" s="23"/>
      <c r="AD414" s="41" t="str">
        <f t="shared" si="62"/>
        <v/>
      </c>
      <c r="AE414" s="88"/>
      <c r="AF414" s="26"/>
      <c r="AG414" s="26"/>
      <c r="AH414" s="26"/>
    </row>
    <row r="415" spans="1:34">
      <c r="A415" s="42">
        <v>412</v>
      </c>
      <c r="B415" s="42" t="s">
        <v>3</v>
      </c>
      <c r="C415" s="99"/>
      <c r="D415" s="42" t="str">
        <f t="shared" si="54"/>
        <v/>
      </c>
      <c r="E415" s="99"/>
      <c r="F415" s="26"/>
      <c r="G415" s="99"/>
      <c r="H415" s="42" t="str">
        <f t="shared" si="55"/>
        <v>_</v>
      </c>
      <c r="I415" s="99"/>
      <c r="J415" s="42" t="str">
        <f t="shared" si="56"/>
        <v/>
      </c>
      <c r="K415" s="70"/>
      <c r="L415" s="63"/>
      <c r="M415" s="64"/>
      <c r="N415" s="26"/>
      <c r="O415" s="26"/>
      <c r="P415" s="99"/>
      <c r="Q415" s="94" t="str">
        <f>IF(E415="","",#REF!-J415)</f>
        <v/>
      </c>
      <c r="R415" s="42" t="str">
        <f t="shared" si="57"/>
        <v/>
      </c>
      <c r="S415" s="67" t="str">
        <f>IF(P415="","",VLOOKUP(P415,#REF!,2,0))</f>
        <v/>
      </c>
      <c r="T415" s="23"/>
      <c r="U415" s="23"/>
      <c r="V415" s="41" t="str">
        <f t="shared" si="58"/>
        <v/>
      </c>
      <c r="W415" s="42" t="str">
        <f t="shared" si="59"/>
        <v/>
      </c>
      <c r="X415" s="42" t="str">
        <f t="shared" si="60"/>
        <v/>
      </c>
      <c r="Y415" s="43" t="str">
        <f t="shared" si="61"/>
        <v/>
      </c>
      <c r="Z415" s="23"/>
      <c r="AA415" s="23"/>
      <c r="AB415" s="23"/>
      <c r="AC415" s="23"/>
      <c r="AD415" s="41" t="str">
        <f t="shared" si="62"/>
        <v/>
      </c>
      <c r="AE415" s="88"/>
      <c r="AF415" s="26"/>
      <c r="AG415" s="26"/>
      <c r="AH415" s="26"/>
    </row>
    <row r="416" spans="1:34">
      <c r="A416" s="42">
        <v>413</v>
      </c>
      <c r="B416" s="42" t="s">
        <v>3</v>
      </c>
      <c r="C416" s="99"/>
      <c r="D416" s="42" t="str">
        <f t="shared" si="54"/>
        <v/>
      </c>
      <c r="E416" s="99"/>
      <c r="F416" s="26"/>
      <c r="G416" s="99"/>
      <c r="H416" s="42" t="str">
        <f t="shared" si="55"/>
        <v>_</v>
      </c>
      <c r="I416" s="99"/>
      <c r="J416" s="42" t="str">
        <f t="shared" si="56"/>
        <v/>
      </c>
      <c r="K416" s="70"/>
      <c r="L416" s="63"/>
      <c r="M416" s="64"/>
      <c r="N416" s="26"/>
      <c r="O416" s="26"/>
      <c r="P416" s="99"/>
      <c r="Q416" s="94" t="str">
        <f>IF(E416="","",#REF!-J416)</f>
        <v/>
      </c>
      <c r="R416" s="42" t="str">
        <f t="shared" si="57"/>
        <v/>
      </c>
      <c r="S416" s="67" t="str">
        <f>IF(P416="","",VLOOKUP(P416,#REF!,2,0))</f>
        <v/>
      </c>
      <c r="T416" s="23"/>
      <c r="U416" s="23"/>
      <c r="V416" s="41" t="str">
        <f t="shared" si="58"/>
        <v/>
      </c>
      <c r="W416" s="42" t="str">
        <f t="shared" si="59"/>
        <v/>
      </c>
      <c r="X416" s="42" t="str">
        <f t="shared" si="60"/>
        <v/>
      </c>
      <c r="Y416" s="43" t="str">
        <f t="shared" si="61"/>
        <v/>
      </c>
      <c r="Z416" s="23"/>
      <c r="AA416" s="23"/>
      <c r="AB416" s="23"/>
      <c r="AC416" s="23"/>
      <c r="AD416" s="41" t="str">
        <f t="shared" si="62"/>
        <v/>
      </c>
      <c r="AE416" s="88"/>
      <c r="AF416" s="26"/>
      <c r="AG416" s="26"/>
      <c r="AH416" s="26"/>
    </row>
    <row r="417" spans="1:34">
      <c r="A417" s="42">
        <v>414</v>
      </c>
      <c r="B417" s="42" t="s">
        <v>3</v>
      </c>
      <c r="C417" s="99"/>
      <c r="D417" s="42" t="str">
        <f t="shared" si="54"/>
        <v/>
      </c>
      <c r="E417" s="99"/>
      <c r="F417" s="26"/>
      <c r="G417" s="99"/>
      <c r="H417" s="42" t="str">
        <f t="shared" si="55"/>
        <v>_</v>
      </c>
      <c r="I417" s="99"/>
      <c r="J417" s="42" t="str">
        <f t="shared" si="56"/>
        <v/>
      </c>
      <c r="K417" s="70"/>
      <c r="L417" s="63"/>
      <c r="M417" s="64"/>
      <c r="N417" s="26"/>
      <c r="O417" s="26"/>
      <c r="P417" s="99"/>
      <c r="Q417" s="94" t="str">
        <f>IF(E417="","",#REF!-J417)</f>
        <v/>
      </c>
      <c r="R417" s="42" t="str">
        <f t="shared" si="57"/>
        <v/>
      </c>
      <c r="S417" s="67" t="str">
        <f>IF(P417="","",VLOOKUP(P417,#REF!,2,0))</f>
        <v/>
      </c>
      <c r="T417" s="23"/>
      <c r="U417" s="23"/>
      <c r="V417" s="41" t="str">
        <f t="shared" si="58"/>
        <v/>
      </c>
      <c r="W417" s="42" t="str">
        <f t="shared" si="59"/>
        <v/>
      </c>
      <c r="X417" s="42" t="str">
        <f t="shared" si="60"/>
        <v/>
      </c>
      <c r="Y417" s="43" t="str">
        <f t="shared" si="61"/>
        <v/>
      </c>
      <c r="Z417" s="23"/>
      <c r="AA417" s="23"/>
      <c r="AB417" s="23"/>
      <c r="AC417" s="23"/>
      <c r="AD417" s="41" t="str">
        <f t="shared" si="62"/>
        <v/>
      </c>
      <c r="AE417" s="88"/>
      <c r="AF417" s="26"/>
      <c r="AG417" s="26"/>
      <c r="AH417" s="26"/>
    </row>
    <row r="418" spans="1:34">
      <c r="A418" s="42">
        <v>415</v>
      </c>
      <c r="B418" s="42" t="s">
        <v>3</v>
      </c>
      <c r="C418" s="99"/>
      <c r="D418" s="42" t="str">
        <f t="shared" si="54"/>
        <v/>
      </c>
      <c r="E418" s="99"/>
      <c r="F418" s="26"/>
      <c r="G418" s="99"/>
      <c r="H418" s="42" t="str">
        <f t="shared" si="55"/>
        <v>_</v>
      </c>
      <c r="I418" s="99"/>
      <c r="J418" s="42" t="str">
        <f t="shared" si="56"/>
        <v/>
      </c>
      <c r="K418" s="70"/>
      <c r="L418" s="63"/>
      <c r="M418" s="64"/>
      <c r="N418" s="26"/>
      <c r="O418" s="26"/>
      <c r="P418" s="99"/>
      <c r="Q418" s="94" t="str">
        <f>IF(E418="","",#REF!-J418)</f>
        <v/>
      </c>
      <c r="R418" s="42" t="str">
        <f t="shared" si="57"/>
        <v/>
      </c>
      <c r="S418" s="67" t="str">
        <f>IF(P418="","",VLOOKUP(P418,#REF!,2,0))</f>
        <v/>
      </c>
      <c r="T418" s="23"/>
      <c r="U418" s="23"/>
      <c r="V418" s="41" t="str">
        <f t="shared" si="58"/>
        <v/>
      </c>
      <c r="W418" s="42" t="str">
        <f t="shared" si="59"/>
        <v/>
      </c>
      <c r="X418" s="42" t="str">
        <f t="shared" si="60"/>
        <v/>
      </c>
      <c r="Y418" s="43" t="str">
        <f t="shared" si="61"/>
        <v/>
      </c>
      <c r="Z418" s="23"/>
      <c r="AA418" s="23"/>
      <c r="AB418" s="23"/>
      <c r="AC418" s="23"/>
      <c r="AD418" s="41" t="str">
        <f t="shared" si="62"/>
        <v/>
      </c>
      <c r="AE418" s="88"/>
      <c r="AF418" s="26"/>
      <c r="AG418" s="26"/>
      <c r="AH418" s="26"/>
    </row>
    <row r="419" spans="1:34">
      <c r="A419" s="42">
        <v>416</v>
      </c>
      <c r="B419" s="42" t="s">
        <v>3</v>
      </c>
      <c r="C419" s="99"/>
      <c r="D419" s="42" t="str">
        <f t="shared" si="54"/>
        <v/>
      </c>
      <c r="E419" s="99"/>
      <c r="F419" s="26"/>
      <c r="G419" s="99"/>
      <c r="H419" s="42" t="str">
        <f t="shared" si="55"/>
        <v>_</v>
      </c>
      <c r="I419" s="99"/>
      <c r="J419" s="42" t="str">
        <f t="shared" si="56"/>
        <v/>
      </c>
      <c r="K419" s="70"/>
      <c r="L419" s="63"/>
      <c r="M419" s="64"/>
      <c r="N419" s="26"/>
      <c r="O419" s="26"/>
      <c r="P419" s="99"/>
      <c r="Q419" s="94" t="str">
        <f>IF(E419="","",#REF!-J419)</f>
        <v/>
      </c>
      <c r="R419" s="42" t="str">
        <f t="shared" si="57"/>
        <v/>
      </c>
      <c r="S419" s="67" t="str">
        <f>IF(P419="","",VLOOKUP(P419,#REF!,2,0))</f>
        <v/>
      </c>
      <c r="T419" s="23"/>
      <c r="U419" s="23"/>
      <c r="V419" s="41" t="str">
        <f t="shared" si="58"/>
        <v/>
      </c>
      <c r="W419" s="42" t="str">
        <f t="shared" si="59"/>
        <v/>
      </c>
      <c r="X419" s="42" t="str">
        <f t="shared" si="60"/>
        <v/>
      </c>
      <c r="Y419" s="43" t="str">
        <f t="shared" si="61"/>
        <v/>
      </c>
      <c r="Z419" s="23"/>
      <c r="AA419" s="23"/>
      <c r="AB419" s="23"/>
      <c r="AC419" s="23"/>
      <c r="AD419" s="41" t="str">
        <f t="shared" si="62"/>
        <v/>
      </c>
      <c r="AE419" s="88"/>
      <c r="AF419" s="26"/>
      <c r="AG419" s="26"/>
      <c r="AH419" s="26"/>
    </row>
    <row r="420" spans="1:34">
      <c r="A420" s="42">
        <v>417</v>
      </c>
      <c r="B420" s="42" t="s">
        <v>3</v>
      </c>
      <c r="C420" s="99"/>
      <c r="D420" s="42" t="str">
        <f t="shared" si="54"/>
        <v/>
      </c>
      <c r="E420" s="99"/>
      <c r="F420" s="26"/>
      <c r="G420" s="99"/>
      <c r="H420" s="42" t="str">
        <f t="shared" si="55"/>
        <v>_</v>
      </c>
      <c r="I420" s="99"/>
      <c r="J420" s="42" t="str">
        <f t="shared" si="56"/>
        <v/>
      </c>
      <c r="K420" s="70"/>
      <c r="L420" s="63"/>
      <c r="M420" s="64"/>
      <c r="N420" s="26"/>
      <c r="O420" s="26"/>
      <c r="P420" s="99"/>
      <c r="Q420" s="94" t="str">
        <f>IF(E420="","",#REF!-J420)</f>
        <v/>
      </c>
      <c r="R420" s="42" t="str">
        <f t="shared" si="57"/>
        <v/>
      </c>
      <c r="S420" s="67" t="str">
        <f>IF(P420="","",VLOOKUP(P420,#REF!,2,0))</f>
        <v/>
      </c>
      <c r="T420" s="23"/>
      <c r="U420" s="23"/>
      <c r="V420" s="41" t="str">
        <f t="shared" si="58"/>
        <v/>
      </c>
      <c r="W420" s="42" t="str">
        <f t="shared" si="59"/>
        <v/>
      </c>
      <c r="X420" s="42" t="str">
        <f t="shared" si="60"/>
        <v/>
      </c>
      <c r="Y420" s="43" t="str">
        <f t="shared" si="61"/>
        <v/>
      </c>
      <c r="Z420" s="23"/>
      <c r="AA420" s="23"/>
      <c r="AB420" s="23"/>
      <c r="AC420" s="23"/>
      <c r="AD420" s="41" t="str">
        <f t="shared" si="62"/>
        <v/>
      </c>
      <c r="AE420" s="88"/>
      <c r="AF420" s="26"/>
      <c r="AG420" s="26"/>
      <c r="AH420" s="26"/>
    </row>
    <row r="421" spans="1:34">
      <c r="A421" s="42">
        <v>418</v>
      </c>
      <c r="B421" s="42" t="s">
        <v>3</v>
      </c>
      <c r="C421" s="99"/>
      <c r="D421" s="42" t="str">
        <f t="shared" si="54"/>
        <v/>
      </c>
      <c r="E421" s="99"/>
      <c r="F421" s="26"/>
      <c r="G421" s="99"/>
      <c r="H421" s="42" t="str">
        <f t="shared" si="55"/>
        <v>_</v>
      </c>
      <c r="I421" s="99"/>
      <c r="J421" s="42" t="str">
        <f t="shared" si="56"/>
        <v/>
      </c>
      <c r="K421" s="70"/>
      <c r="L421" s="63"/>
      <c r="M421" s="64"/>
      <c r="N421" s="26"/>
      <c r="O421" s="26"/>
      <c r="P421" s="99"/>
      <c r="Q421" s="94" t="str">
        <f>IF(E421="","",#REF!-J421)</f>
        <v/>
      </c>
      <c r="R421" s="42" t="str">
        <f t="shared" si="57"/>
        <v/>
      </c>
      <c r="S421" s="67" t="str">
        <f>IF(P421="","",VLOOKUP(P421,#REF!,2,0))</f>
        <v/>
      </c>
      <c r="T421" s="23"/>
      <c r="U421" s="23"/>
      <c r="V421" s="41" t="str">
        <f t="shared" si="58"/>
        <v/>
      </c>
      <c r="W421" s="42" t="str">
        <f t="shared" si="59"/>
        <v/>
      </c>
      <c r="X421" s="42" t="str">
        <f t="shared" si="60"/>
        <v/>
      </c>
      <c r="Y421" s="43" t="str">
        <f t="shared" si="61"/>
        <v/>
      </c>
      <c r="Z421" s="23"/>
      <c r="AA421" s="23"/>
      <c r="AB421" s="23"/>
      <c r="AC421" s="23"/>
      <c r="AD421" s="41" t="str">
        <f t="shared" si="62"/>
        <v/>
      </c>
      <c r="AE421" s="88"/>
      <c r="AF421" s="26"/>
      <c r="AG421" s="26"/>
      <c r="AH421" s="26"/>
    </row>
    <row r="422" spans="1:34">
      <c r="A422" s="42">
        <v>419</v>
      </c>
      <c r="B422" s="42" t="s">
        <v>3</v>
      </c>
      <c r="C422" s="99"/>
      <c r="D422" s="42" t="str">
        <f t="shared" si="54"/>
        <v/>
      </c>
      <c r="E422" s="99"/>
      <c r="F422" s="26"/>
      <c r="G422" s="99"/>
      <c r="H422" s="42" t="str">
        <f t="shared" si="55"/>
        <v>_</v>
      </c>
      <c r="I422" s="99"/>
      <c r="J422" s="42" t="str">
        <f t="shared" si="56"/>
        <v/>
      </c>
      <c r="K422" s="70"/>
      <c r="L422" s="63"/>
      <c r="M422" s="64"/>
      <c r="N422" s="26"/>
      <c r="O422" s="26"/>
      <c r="P422" s="99"/>
      <c r="Q422" s="94" t="str">
        <f>IF(E422="","",#REF!-J422)</f>
        <v/>
      </c>
      <c r="R422" s="42" t="str">
        <f t="shared" si="57"/>
        <v/>
      </c>
      <c r="S422" s="67" t="str">
        <f>IF(P422="","",VLOOKUP(P422,#REF!,2,0))</f>
        <v/>
      </c>
      <c r="T422" s="23"/>
      <c r="U422" s="23"/>
      <c r="V422" s="41" t="str">
        <f t="shared" si="58"/>
        <v/>
      </c>
      <c r="W422" s="42" t="str">
        <f t="shared" si="59"/>
        <v/>
      </c>
      <c r="X422" s="42" t="str">
        <f t="shared" si="60"/>
        <v/>
      </c>
      <c r="Y422" s="43" t="str">
        <f t="shared" si="61"/>
        <v/>
      </c>
      <c r="Z422" s="23"/>
      <c r="AA422" s="23"/>
      <c r="AB422" s="23"/>
      <c r="AC422" s="23"/>
      <c r="AD422" s="41" t="str">
        <f t="shared" si="62"/>
        <v/>
      </c>
      <c r="AE422" s="88"/>
      <c r="AF422" s="26"/>
      <c r="AG422" s="26"/>
      <c r="AH422" s="26"/>
    </row>
    <row r="423" spans="1:34">
      <c r="A423" s="42">
        <v>420</v>
      </c>
      <c r="B423" s="42" t="s">
        <v>3</v>
      </c>
      <c r="C423" s="99"/>
      <c r="D423" s="42" t="str">
        <f t="shared" si="54"/>
        <v/>
      </c>
      <c r="E423" s="99"/>
      <c r="F423" s="26"/>
      <c r="G423" s="99"/>
      <c r="H423" s="42" t="str">
        <f t="shared" si="55"/>
        <v>_</v>
      </c>
      <c r="I423" s="99"/>
      <c r="J423" s="42" t="str">
        <f t="shared" si="56"/>
        <v/>
      </c>
      <c r="K423" s="70"/>
      <c r="L423" s="63"/>
      <c r="M423" s="64"/>
      <c r="N423" s="26"/>
      <c r="O423" s="26"/>
      <c r="P423" s="99"/>
      <c r="Q423" s="94" t="str">
        <f>IF(E423="","",#REF!-J423)</f>
        <v/>
      </c>
      <c r="R423" s="42" t="str">
        <f t="shared" si="57"/>
        <v/>
      </c>
      <c r="S423" s="67" t="str">
        <f>IF(P423="","",VLOOKUP(P423,#REF!,2,0))</f>
        <v/>
      </c>
      <c r="T423" s="23"/>
      <c r="U423" s="23"/>
      <c r="V423" s="41" t="str">
        <f t="shared" si="58"/>
        <v/>
      </c>
      <c r="W423" s="42" t="str">
        <f t="shared" si="59"/>
        <v/>
      </c>
      <c r="X423" s="42" t="str">
        <f t="shared" si="60"/>
        <v/>
      </c>
      <c r="Y423" s="43" t="str">
        <f t="shared" si="61"/>
        <v/>
      </c>
      <c r="Z423" s="23"/>
      <c r="AA423" s="23"/>
      <c r="AB423" s="23"/>
      <c r="AC423" s="23"/>
      <c r="AD423" s="41" t="str">
        <f t="shared" si="62"/>
        <v/>
      </c>
      <c r="AE423" s="88"/>
      <c r="AF423" s="26"/>
      <c r="AG423" s="26"/>
      <c r="AH423" s="26"/>
    </row>
    <row r="424" spans="1:34">
      <c r="A424" s="42">
        <v>421</v>
      </c>
      <c r="B424" s="42" t="s">
        <v>3</v>
      </c>
      <c r="C424" s="99"/>
      <c r="D424" s="42" t="str">
        <f t="shared" si="54"/>
        <v/>
      </c>
      <c r="E424" s="99"/>
      <c r="F424" s="26"/>
      <c r="G424" s="99"/>
      <c r="H424" s="42" t="str">
        <f t="shared" si="55"/>
        <v>_</v>
      </c>
      <c r="I424" s="99"/>
      <c r="J424" s="42" t="str">
        <f t="shared" si="56"/>
        <v/>
      </c>
      <c r="K424" s="70"/>
      <c r="L424" s="63"/>
      <c r="M424" s="64"/>
      <c r="N424" s="26"/>
      <c r="O424" s="26"/>
      <c r="P424" s="99"/>
      <c r="Q424" s="94" t="str">
        <f>IF(E424="","",#REF!-J424)</f>
        <v/>
      </c>
      <c r="R424" s="42" t="str">
        <f t="shared" si="57"/>
        <v/>
      </c>
      <c r="S424" s="67" t="str">
        <f>IF(P424="","",VLOOKUP(P424,#REF!,2,0))</f>
        <v/>
      </c>
      <c r="T424" s="23"/>
      <c r="U424" s="23"/>
      <c r="V424" s="41" t="str">
        <f t="shared" si="58"/>
        <v/>
      </c>
      <c r="W424" s="42" t="str">
        <f t="shared" si="59"/>
        <v/>
      </c>
      <c r="X424" s="42" t="str">
        <f t="shared" si="60"/>
        <v/>
      </c>
      <c r="Y424" s="43" t="str">
        <f t="shared" si="61"/>
        <v/>
      </c>
      <c r="Z424" s="23"/>
      <c r="AA424" s="23"/>
      <c r="AB424" s="23"/>
      <c r="AC424" s="23"/>
      <c r="AD424" s="41" t="str">
        <f t="shared" si="62"/>
        <v/>
      </c>
      <c r="AE424" s="88"/>
      <c r="AF424" s="26"/>
      <c r="AG424" s="26"/>
      <c r="AH424" s="26"/>
    </row>
    <row r="425" spans="1:34">
      <c r="A425" s="42">
        <v>422</v>
      </c>
      <c r="B425" s="42" t="s">
        <v>3</v>
      </c>
      <c r="C425" s="99"/>
      <c r="D425" s="42" t="str">
        <f t="shared" si="54"/>
        <v/>
      </c>
      <c r="E425" s="99"/>
      <c r="F425" s="26"/>
      <c r="G425" s="99"/>
      <c r="H425" s="42" t="str">
        <f t="shared" si="55"/>
        <v>_</v>
      </c>
      <c r="I425" s="99"/>
      <c r="J425" s="42" t="str">
        <f t="shared" si="56"/>
        <v/>
      </c>
      <c r="K425" s="70"/>
      <c r="L425" s="63"/>
      <c r="M425" s="64"/>
      <c r="N425" s="26"/>
      <c r="O425" s="26"/>
      <c r="P425" s="99"/>
      <c r="Q425" s="94" t="str">
        <f>IF(E425="","",#REF!-J425)</f>
        <v/>
      </c>
      <c r="R425" s="42" t="str">
        <f t="shared" si="57"/>
        <v/>
      </c>
      <c r="S425" s="67" t="str">
        <f>IF(P425="","",VLOOKUP(P425,#REF!,2,0))</f>
        <v/>
      </c>
      <c r="T425" s="23"/>
      <c r="U425" s="23"/>
      <c r="V425" s="41" t="str">
        <f t="shared" si="58"/>
        <v/>
      </c>
      <c r="W425" s="42" t="str">
        <f t="shared" si="59"/>
        <v/>
      </c>
      <c r="X425" s="42" t="str">
        <f t="shared" si="60"/>
        <v/>
      </c>
      <c r="Y425" s="43" t="str">
        <f t="shared" si="61"/>
        <v/>
      </c>
      <c r="Z425" s="23"/>
      <c r="AA425" s="23"/>
      <c r="AB425" s="23"/>
      <c r="AC425" s="23"/>
      <c r="AD425" s="41" t="str">
        <f t="shared" si="62"/>
        <v/>
      </c>
      <c r="AE425" s="88"/>
      <c r="AF425" s="26"/>
      <c r="AG425" s="26"/>
      <c r="AH425" s="26"/>
    </row>
    <row r="426" spans="1:34">
      <c r="A426" s="42">
        <v>423</v>
      </c>
      <c r="B426" s="42" t="s">
        <v>3</v>
      </c>
      <c r="C426" s="99"/>
      <c r="D426" s="42" t="str">
        <f t="shared" si="54"/>
        <v/>
      </c>
      <c r="E426" s="99"/>
      <c r="F426" s="26"/>
      <c r="G426" s="99"/>
      <c r="H426" s="42" t="str">
        <f t="shared" si="55"/>
        <v>_</v>
      </c>
      <c r="I426" s="99"/>
      <c r="J426" s="42" t="str">
        <f t="shared" si="56"/>
        <v/>
      </c>
      <c r="K426" s="70"/>
      <c r="L426" s="63"/>
      <c r="M426" s="64"/>
      <c r="N426" s="26"/>
      <c r="O426" s="26"/>
      <c r="P426" s="99"/>
      <c r="Q426" s="94" t="str">
        <f>IF(E426="","",#REF!-J426)</f>
        <v/>
      </c>
      <c r="R426" s="42" t="str">
        <f t="shared" si="57"/>
        <v/>
      </c>
      <c r="S426" s="67" t="str">
        <f>IF(P426="","",VLOOKUP(P426,#REF!,2,0))</f>
        <v/>
      </c>
      <c r="T426" s="23"/>
      <c r="U426" s="23"/>
      <c r="V426" s="41" t="str">
        <f t="shared" si="58"/>
        <v/>
      </c>
      <c r="W426" s="42" t="str">
        <f t="shared" si="59"/>
        <v/>
      </c>
      <c r="X426" s="42" t="str">
        <f t="shared" si="60"/>
        <v/>
      </c>
      <c r="Y426" s="43" t="str">
        <f t="shared" si="61"/>
        <v/>
      </c>
      <c r="Z426" s="23"/>
      <c r="AA426" s="23"/>
      <c r="AB426" s="23"/>
      <c r="AC426" s="23"/>
      <c r="AD426" s="41" t="str">
        <f t="shared" si="62"/>
        <v/>
      </c>
      <c r="AE426" s="88"/>
      <c r="AF426" s="26"/>
      <c r="AG426" s="26"/>
      <c r="AH426" s="26"/>
    </row>
    <row r="427" spans="1:34">
      <c r="A427" s="42">
        <v>424</v>
      </c>
      <c r="B427" s="42" t="s">
        <v>3</v>
      </c>
      <c r="C427" s="99"/>
      <c r="D427" s="42" t="str">
        <f t="shared" si="54"/>
        <v/>
      </c>
      <c r="E427" s="99"/>
      <c r="F427" s="26"/>
      <c r="G427" s="99"/>
      <c r="H427" s="42" t="str">
        <f t="shared" si="55"/>
        <v>_</v>
      </c>
      <c r="I427" s="99"/>
      <c r="J427" s="42" t="str">
        <f t="shared" si="56"/>
        <v/>
      </c>
      <c r="K427" s="70"/>
      <c r="L427" s="63"/>
      <c r="M427" s="64"/>
      <c r="N427" s="26"/>
      <c r="O427" s="26"/>
      <c r="P427" s="99"/>
      <c r="Q427" s="94" t="str">
        <f>IF(E427="","",#REF!-J427)</f>
        <v/>
      </c>
      <c r="R427" s="42" t="str">
        <f t="shared" si="57"/>
        <v/>
      </c>
      <c r="S427" s="67" t="str">
        <f>IF(P427="","",VLOOKUP(P427,#REF!,2,0))</f>
        <v/>
      </c>
      <c r="T427" s="23"/>
      <c r="U427" s="23"/>
      <c r="V427" s="41" t="str">
        <f t="shared" si="58"/>
        <v/>
      </c>
      <c r="W427" s="42" t="str">
        <f t="shared" si="59"/>
        <v/>
      </c>
      <c r="X427" s="42" t="str">
        <f t="shared" si="60"/>
        <v/>
      </c>
      <c r="Y427" s="43" t="str">
        <f t="shared" si="61"/>
        <v/>
      </c>
      <c r="Z427" s="23"/>
      <c r="AA427" s="23"/>
      <c r="AB427" s="23"/>
      <c r="AC427" s="23"/>
      <c r="AD427" s="41" t="str">
        <f t="shared" si="62"/>
        <v/>
      </c>
      <c r="AE427" s="88"/>
      <c r="AF427" s="26"/>
      <c r="AG427" s="26"/>
      <c r="AH427" s="26"/>
    </row>
    <row r="428" spans="1:34">
      <c r="A428" s="42">
        <v>425</v>
      </c>
      <c r="B428" s="42" t="s">
        <v>3</v>
      </c>
      <c r="C428" s="99"/>
      <c r="D428" s="42" t="str">
        <f t="shared" si="54"/>
        <v/>
      </c>
      <c r="E428" s="99"/>
      <c r="F428" s="26"/>
      <c r="G428" s="99"/>
      <c r="H428" s="42" t="str">
        <f t="shared" si="55"/>
        <v>_</v>
      </c>
      <c r="I428" s="99"/>
      <c r="J428" s="42" t="str">
        <f t="shared" si="56"/>
        <v/>
      </c>
      <c r="K428" s="70"/>
      <c r="L428" s="63"/>
      <c r="M428" s="64"/>
      <c r="N428" s="26"/>
      <c r="O428" s="26"/>
      <c r="P428" s="99"/>
      <c r="Q428" s="94" t="str">
        <f>IF(E428="","",#REF!-J428)</f>
        <v/>
      </c>
      <c r="R428" s="42" t="str">
        <f t="shared" si="57"/>
        <v/>
      </c>
      <c r="S428" s="67" t="str">
        <f>IF(P428="","",VLOOKUP(P428,#REF!,2,0))</f>
        <v/>
      </c>
      <c r="T428" s="23"/>
      <c r="U428" s="23"/>
      <c r="V428" s="41" t="str">
        <f t="shared" si="58"/>
        <v/>
      </c>
      <c r="W428" s="42" t="str">
        <f t="shared" si="59"/>
        <v/>
      </c>
      <c r="X428" s="42" t="str">
        <f t="shared" si="60"/>
        <v/>
      </c>
      <c r="Y428" s="43" t="str">
        <f t="shared" si="61"/>
        <v/>
      </c>
      <c r="Z428" s="23"/>
      <c r="AA428" s="23"/>
      <c r="AB428" s="23"/>
      <c r="AC428" s="23"/>
      <c r="AD428" s="41" t="str">
        <f t="shared" si="62"/>
        <v/>
      </c>
      <c r="AE428" s="88"/>
      <c r="AF428" s="26"/>
      <c r="AG428" s="26"/>
      <c r="AH428" s="26"/>
    </row>
    <row r="429" spans="1:34">
      <c r="A429" s="42">
        <v>426</v>
      </c>
      <c r="B429" s="42" t="s">
        <v>3</v>
      </c>
      <c r="C429" s="99"/>
      <c r="D429" s="42" t="str">
        <f t="shared" si="54"/>
        <v/>
      </c>
      <c r="E429" s="99"/>
      <c r="F429" s="26"/>
      <c r="G429" s="99"/>
      <c r="H429" s="42" t="str">
        <f t="shared" si="55"/>
        <v>_</v>
      </c>
      <c r="I429" s="99"/>
      <c r="J429" s="42" t="str">
        <f t="shared" si="56"/>
        <v/>
      </c>
      <c r="K429" s="70"/>
      <c r="L429" s="63"/>
      <c r="M429" s="64"/>
      <c r="N429" s="26"/>
      <c r="O429" s="26"/>
      <c r="P429" s="99"/>
      <c r="Q429" s="94" t="str">
        <f>IF(E429="","",#REF!-J429)</f>
        <v/>
      </c>
      <c r="R429" s="42" t="str">
        <f t="shared" si="57"/>
        <v/>
      </c>
      <c r="S429" s="67" t="str">
        <f>IF(P429="","",VLOOKUP(P429,#REF!,2,0))</f>
        <v/>
      </c>
      <c r="T429" s="23"/>
      <c r="U429" s="23"/>
      <c r="V429" s="41" t="str">
        <f t="shared" si="58"/>
        <v/>
      </c>
      <c r="W429" s="42" t="str">
        <f t="shared" si="59"/>
        <v/>
      </c>
      <c r="X429" s="42" t="str">
        <f t="shared" si="60"/>
        <v/>
      </c>
      <c r="Y429" s="43" t="str">
        <f t="shared" si="61"/>
        <v/>
      </c>
      <c r="Z429" s="23"/>
      <c r="AA429" s="23"/>
      <c r="AB429" s="23"/>
      <c r="AC429" s="23"/>
      <c r="AD429" s="41" t="str">
        <f t="shared" si="62"/>
        <v/>
      </c>
      <c r="AE429" s="88"/>
      <c r="AF429" s="26"/>
      <c r="AG429" s="26"/>
      <c r="AH429" s="26"/>
    </row>
    <row r="430" spans="1:34">
      <c r="A430" s="42">
        <v>427</v>
      </c>
      <c r="B430" s="42" t="s">
        <v>3</v>
      </c>
      <c r="C430" s="99"/>
      <c r="D430" s="42" t="str">
        <f t="shared" si="54"/>
        <v/>
      </c>
      <c r="E430" s="99"/>
      <c r="F430" s="26"/>
      <c r="G430" s="99"/>
      <c r="H430" s="42" t="str">
        <f t="shared" si="55"/>
        <v>_</v>
      </c>
      <c r="I430" s="99"/>
      <c r="J430" s="42" t="str">
        <f t="shared" si="56"/>
        <v/>
      </c>
      <c r="K430" s="70"/>
      <c r="L430" s="63"/>
      <c r="M430" s="64"/>
      <c r="N430" s="26"/>
      <c r="O430" s="26"/>
      <c r="P430" s="99"/>
      <c r="Q430" s="94" t="str">
        <f>IF(E430="","",#REF!-J430)</f>
        <v/>
      </c>
      <c r="R430" s="42" t="str">
        <f t="shared" si="57"/>
        <v/>
      </c>
      <c r="S430" s="67" t="str">
        <f>IF(P430="","",VLOOKUP(P430,#REF!,2,0))</f>
        <v/>
      </c>
      <c r="T430" s="23"/>
      <c r="U430" s="23"/>
      <c r="V430" s="41" t="str">
        <f t="shared" si="58"/>
        <v/>
      </c>
      <c r="W430" s="42" t="str">
        <f t="shared" si="59"/>
        <v/>
      </c>
      <c r="X430" s="42" t="str">
        <f t="shared" si="60"/>
        <v/>
      </c>
      <c r="Y430" s="43" t="str">
        <f t="shared" si="61"/>
        <v/>
      </c>
      <c r="Z430" s="23"/>
      <c r="AA430" s="23"/>
      <c r="AB430" s="23"/>
      <c r="AC430" s="23"/>
      <c r="AD430" s="41" t="str">
        <f t="shared" si="62"/>
        <v/>
      </c>
      <c r="AE430" s="88"/>
      <c r="AF430" s="26"/>
      <c r="AG430" s="26"/>
      <c r="AH430" s="26"/>
    </row>
    <row r="431" spans="1:34">
      <c r="A431" s="42">
        <v>428</v>
      </c>
      <c r="B431" s="42" t="s">
        <v>3</v>
      </c>
      <c r="C431" s="99"/>
      <c r="D431" s="42" t="str">
        <f t="shared" si="54"/>
        <v/>
      </c>
      <c r="E431" s="99"/>
      <c r="F431" s="26"/>
      <c r="G431" s="99"/>
      <c r="H431" s="42" t="str">
        <f t="shared" si="55"/>
        <v>_</v>
      </c>
      <c r="I431" s="99"/>
      <c r="J431" s="42" t="str">
        <f t="shared" si="56"/>
        <v/>
      </c>
      <c r="K431" s="70"/>
      <c r="L431" s="63"/>
      <c r="M431" s="64"/>
      <c r="N431" s="26"/>
      <c r="O431" s="26"/>
      <c r="P431" s="99"/>
      <c r="Q431" s="94" t="str">
        <f>IF(E431="","",#REF!-J431)</f>
        <v/>
      </c>
      <c r="R431" s="42" t="str">
        <f t="shared" si="57"/>
        <v/>
      </c>
      <c r="S431" s="67" t="str">
        <f>IF(P431="","",VLOOKUP(P431,#REF!,2,0))</f>
        <v/>
      </c>
      <c r="T431" s="23"/>
      <c r="U431" s="23"/>
      <c r="V431" s="41" t="str">
        <f t="shared" si="58"/>
        <v/>
      </c>
      <c r="W431" s="42" t="str">
        <f t="shared" si="59"/>
        <v/>
      </c>
      <c r="X431" s="42" t="str">
        <f t="shared" si="60"/>
        <v/>
      </c>
      <c r="Y431" s="43" t="str">
        <f t="shared" si="61"/>
        <v/>
      </c>
      <c r="Z431" s="23"/>
      <c r="AA431" s="23"/>
      <c r="AB431" s="23"/>
      <c r="AC431" s="23"/>
      <c r="AD431" s="41" t="str">
        <f t="shared" si="62"/>
        <v/>
      </c>
      <c r="AE431" s="88"/>
      <c r="AF431" s="26"/>
      <c r="AG431" s="26"/>
      <c r="AH431" s="26"/>
    </row>
    <row r="432" spans="1:34">
      <c r="A432" s="42">
        <v>429</v>
      </c>
      <c r="B432" s="42" t="s">
        <v>3</v>
      </c>
      <c r="C432" s="99"/>
      <c r="D432" s="42" t="str">
        <f t="shared" si="54"/>
        <v/>
      </c>
      <c r="E432" s="99"/>
      <c r="F432" s="26"/>
      <c r="G432" s="99"/>
      <c r="H432" s="42" t="str">
        <f t="shared" si="55"/>
        <v>_</v>
      </c>
      <c r="I432" s="99"/>
      <c r="J432" s="42" t="str">
        <f t="shared" si="56"/>
        <v/>
      </c>
      <c r="K432" s="70"/>
      <c r="L432" s="63"/>
      <c r="M432" s="64"/>
      <c r="N432" s="26"/>
      <c r="O432" s="26"/>
      <c r="P432" s="99"/>
      <c r="Q432" s="94" t="str">
        <f>IF(E432="","",#REF!-J432)</f>
        <v/>
      </c>
      <c r="R432" s="42" t="str">
        <f t="shared" si="57"/>
        <v/>
      </c>
      <c r="S432" s="67" t="str">
        <f>IF(P432="","",VLOOKUP(P432,#REF!,2,0))</f>
        <v/>
      </c>
      <c r="T432" s="23"/>
      <c r="U432" s="23"/>
      <c r="V432" s="41" t="str">
        <f t="shared" si="58"/>
        <v/>
      </c>
      <c r="W432" s="42" t="str">
        <f t="shared" si="59"/>
        <v/>
      </c>
      <c r="X432" s="42" t="str">
        <f t="shared" si="60"/>
        <v/>
      </c>
      <c r="Y432" s="43" t="str">
        <f t="shared" si="61"/>
        <v/>
      </c>
      <c r="Z432" s="23"/>
      <c r="AA432" s="23"/>
      <c r="AB432" s="23"/>
      <c r="AC432" s="23"/>
      <c r="AD432" s="41" t="str">
        <f t="shared" si="62"/>
        <v/>
      </c>
      <c r="AE432" s="88"/>
      <c r="AF432" s="26"/>
      <c r="AG432" s="26"/>
      <c r="AH432" s="26"/>
    </row>
    <row r="433" spans="1:34">
      <c r="A433" s="42">
        <v>430</v>
      </c>
      <c r="B433" s="42" t="s">
        <v>3</v>
      </c>
      <c r="C433" s="99"/>
      <c r="D433" s="42" t="str">
        <f t="shared" si="54"/>
        <v/>
      </c>
      <c r="E433" s="99"/>
      <c r="F433" s="26"/>
      <c r="G433" s="99"/>
      <c r="H433" s="42" t="str">
        <f t="shared" si="55"/>
        <v>_</v>
      </c>
      <c r="I433" s="99"/>
      <c r="J433" s="42" t="str">
        <f t="shared" si="56"/>
        <v/>
      </c>
      <c r="K433" s="70"/>
      <c r="L433" s="63"/>
      <c r="M433" s="64"/>
      <c r="N433" s="26"/>
      <c r="O433" s="26"/>
      <c r="P433" s="99"/>
      <c r="Q433" s="94" t="str">
        <f>IF(E433="","",#REF!-J433)</f>
        <v/>
      </c>
      <c r="R433" s="42" t="str">
        <f t="shared" si="57"/>
        <v/>
      </c>
      <c r="S433" s="67" t="str">
        <f>IF(P433="","",VLOOKUP(P433,#REF!,2,0))</f>
        <v/>
      </c>
      <c r="T433" s="23"/>
      <c r="U433" s="23"/>
      <c r="V433" s="41" t="str">
        <f t="shared" si="58"/>
        <v/>
      </c>
      <c r="W433" s="42" t="str">
        <f t="shared" si="59"/>
        <v/>
      </c>
      <c r="X433" s="42" t="str">
        <f t="shared" si="60"/>
        <v/>
      </c>
      <c r="Y433" s="43" t="str">
        <f t="shared" si="61"/>
        <v/>
      </c>
      <c r="Z433" s="23"/>
      <c r="AA433" s="23"/>
      <c r="AB433" s="23"/>
      <c r="AC433" s="23"/>
      <c r="AD433" s="41" t="str">
        <f t="shared" si="62"/>
        <v/>
      </c>
      <c r="AE433" s="88"/>
      <c r="AF433" s="26"/>
      <c r="AG433" s="26"/>
      <c r="AH433" s="26"/>
    </row>
    <row r="434" spans="1:34">
      <c r="A434" s="42">
        <v>431</v>
      </c>
      <c r="B434" s="42" t="s">
        <v>3</v>
      </c>
      <c r="C434" s="99"/>
      <c r="D434" s="42" t="str">
        <f t="shared" si="54"/>
        <v/>
      </c>
      <c r="E434" s="99"/>
      <c r="F434" s="26"/>
      <c r="G434" s="99"/>
      <c r="H434" s="42" t="str">
        <f t="shared" si="55"/>
        <v>_</v>
      </c>
      <c r="I434" s="99"/>
      <c r="J434" s="42" t="str">
        <f t="shared" si="56"/>
        <v/>
      </c>
      <c r="K434" s="70"/>
      <c r="L434" s="63"/>
      <c r="M434" s="64"/>
      <c r="N434" s="26"/>
      <c r="O434" s="26"/>
      <c r="P434" s="99"/>
      <c r="Q434" s="94" t="str">
        <f>IF(E434="","",#REF!-J434)</f>
        <v/>
      </c>
      <c r="R434" s="42" t="str">
        <f t="shared" si="57"/>
        <v/>
      </c>
      <c r="S434" s="67" t="str">
        <f>IF(P434="","",VLOOKUP(P434,#REF!,2,0))</f>
        <v/>
      </c>
      <c r="T434" s="23"/>
      <c r="U434" s="23"/>
      <c r="V434" s="41" t="str">
        <f t="shared" si="58"/>
        <v/>
      </c>
      <c r="W434" s="42" t="str">
        <f t="shared" si="59"/>
        <v/>
      </c>
      <c r="X434" s="42" t="str">
        <f t="shared" si="60"/>
        <v/>
      </c>
      <c r="Y434" s="43" t="str">
        <f t="shared" si="61"/>
        <v/>
      </c>
      <c r="Z434" s="23"/>
      <c r="AA434" s="23"/>
      <c r="AB434" s="23"/>
      <c r="AC434" s="23"/>
      <c r="AD434" s="41" t="str">
        <f t="shared" si="62"/>
        <v/>
      </c>
      <c r="AE434" s="88"/>
      <c r="AF434" s="26"/>
      <c r="AG434" s="26"/>
      <c r="AH434" s="26"/>
    </row>
    <row r="435" spans="1:34">
      <c r="A435" s="42">
        <v>432</v>
      </c>
      <c r="B435" s="42" t="s">
        <v>3</v>
      </c>
      <c r="C435" s="99"/>
      <c r="D435" s="42" t="str">
        <f t="shared" si="54"/>
        <v/>
      </c>
      <c r="E435" s="99"/>
      <c r="F435" s="26"/>
      <c r="G435" s="99"/>
      <c r="H435" s="42" t="str">
        <f t="shared" si="55"/>
        <v>_</v>
      </c>
      <c r="I435" s="99"/>
      <c r="J435" s="42" t="str">
        <f t="shared" si="56"/>
        <v/>
      </c>
      <c r="K435" s="70"/>
      <c r="L435" s="63"/>
      <c r="M435" s="64"/>
      <c r="N435" s="26"/>
      <c r="O435" s="26"/>
      <c r="P435" s="99"/>
      <c r="Q435" s="94" t="str">
        <f>IF(E435="","",#REF!-J435)</f>
        <v/>
      </c>
      <c r="R435" s="42" t="str">
        <f t="shared" si="57"/>
        <v/>
      </c>
      <c r="S435" s="67" t="str">
        <f>IF(P435="","",VLOOKUP(P435,#REF!,2,0))</f>
        <v/>
      </c>
      <c r="T435" s="23"/>
      <c r="U435" s="23"/>
      <c r="V435" s="41" t="str">
        <f t="shared" si="58"/>
        <v/>
      </c>
      <c r="W435" s="42" t="str">
        <f t="shared" si="59"/>
        <v/>
      </c>
      <c r="X435" s="42" t="str">
        <f t="shared" si="60"/>
        <v/>
      </c>
      <c r="Y435" s="43" t="str">
        <f t="shared" si="61"/>
        <v/>
      </c>
      <c r="Z435" s="23"/>
      <c r="AA435" s="23"/>
      <c r="AB435" s="23"/>
      <c r="AC435" s="23"/>
      <c r="AD435" s="41" t="str">
        <f t="shared" si="62"/>
        <v/>
      </c>
      <c r="AE435" s="88"/>
      <c r="AF435" s="26"/>
      <c r="AG435" s="26"/>
      <c r="AH435" s="26"/>
    </row>
    <row r="436" spans="1:34">
      <c r="A436" s="42">
        <v>433</v>
      </c>
      <c r="B436" s="42" t="s">
        <v>3</v>
      </c>
      <c r="C436" s="99"/>
      <c r="D436" s="42" t="str">
        <f t="shared" si="54"/>
        <v/>
      </c>
      <c r="E436" s="99"/>
      <c r="F436" s="26"/>
      <c r="G436" s="99"/>
      <c r="H436" s="42" t="str">
        <f t="shared" si="55"/>
        <v>_</v>
      </c>
      <c r="I436" s="99"/>
      <c r="J436" s="42" t="str">
        <f t="shared" si="56"/>
        <v/>
      </c>
      <c r="K436" s="70"/>
      <c r="L436" s="63"/>
      <c r="M436" s="64"/>
      <c r="N436" s="26"/>
      <c r="O436" s="26"/>
      <c r="P436" s="99"/>
      <c r="Q436" s="94" t="str">
        <f>IF(E436="","",#REF!-J436)</f>
        <v/>
      </c>
      <c r="R436" s="42" t="str">
        <f t="shared" si="57"/>
        <v/>
      </c>
      <c r="S436" s="67" t="str">
        <f>IF(P436="","",VLOOKUP(P436,#REF!,2,0))</f>
        <v/>
      </c>
      <c r="T436" s="23"/>
      <c r="U436" s="23"/>
      <c r="V436" s="41" t="str">
        <f t="shared" si="58"/>
        <v/>
      </c>
      <c r="W436" s="42" t="str">
        <f t="shared" si="59"/>
        <v/>
      </c>
      <c r="X436" s="42" t="str">
        <f t="shared" si="60"/>
        <v/>
      </c>
      <c r="Y436" s="43" t="str">
        <f t="shared" si="61"/>
        <v/>
      </c>
      <c r="Z436" s="23"/>
      <c r="AA436" s="23"/>
      <c r="AB436" s="23"/>
      <c r="AC436" s="23"/>
      <c r="AD436" s="41" t="str">
        <f t="shared" si="62"/>
        <v/>
      </c>
      <c r="AE436" s="88"/>
      <c r="AF436" s="26"/>
      <c r="AG436" s="26"/>
      <c r="AH436" s="26"/>
    </row>
    <row r="437" spans="1:34">
      <c r="A437" s="42">
        <v>434</v>
      </c>
      <c r="B437" s="42" t="s">
        <v>3</v>
      </c>
      <c r="C437" s="99"/>
      <c r="D437" s="42" t="str">
        <f t="shared" si="54"/>
        <v/>
      </c>
      <c r="E437" s="99"/>
      <c r="F437" s="26"/>
      <c r="G437" s="99"/>
      <c r="H437" s="42" t="str">
        <f t="shared" si="55"/>
        <v>_</v>
      </c>
      <c r="I437" s="99"/>
      <c r="J437" s="42" t="str">
        <f t="shared" si="56"/>
        <v/>
      </c>
      <c r="K437" s="70"/>
      <c r="L437" s="63"/>
      <c r="M437" s="64"/>
      <c r="N437" s="26"/>
      <c r="O437" s="26"/>
      <c r="P437" s="99"/>
      <c r="Q437" s="94" t="str">
        <f>IF(E437="","",#REF!-J437)</f>
        <v/>
      </c>
      <c r="R437" s="42" t="str">
        <f t="shared" si="57"/>
        <v/>
      </c>
      <c r="S437" s="67" t="str">
        <f>IF(P437="","",VLOOKUP(P437,#REF!,2,0))</f>
        <v/>
      </c>
      <c r="T437" s="23"/>
      <c r="U437" s="23"/>
      <c r="V437" s="41" t="str">
        <f t="shared" si="58"/>
        <v/>
      </c>
      <c r="W437" s="42" t="str">
        <f t="shared" si="59"/>
        <v/>
      </c>
      <c r="X437" s="42" t="str">
        <f t="shared" si="60"/>
        <v/>
      </c>
      <c r="Y437" s="43" t="str">
        <f t="shared" si="61"/>
        <v/>
      </c>
      <c r="Z437" s="23"/>
      <c r="AA437" s="23"/>
      <c r="AB437" s="23"/>
      <c r="AC437" s="23"/>
      <c r="AD437" s="41" t="str">
        <f t="shared" si="62"/>
        <v/>
      </c>
      <c r="AE437" s="88"/>
      <c r="AF437" s="26"/>
      <c r="AG437" s="26"/>
      <c r="AH437" s="26"/>
    </row>
    <row r="438" spans="1:34">
      <c r="A438" s="42">
        <v>435</v>
      </c>
      <c r="B438" s="42" t="s">
        <v>3</v>
      </c>
      <c r="C438" s="99"/>
      <c r="D438" s="42" t="str">
        <f t="shared" si="54"/>
        <v/>
      </c>
      <c r="E438" s="99"/>
      <c r="F438" s="26"/>
      <c r="G438" s="99"/>
      <c r="H438" s="42" t="str">
        <f t="shared" si="55"/>
        <v>_</v>
      </c>
      <c r="I438" s="99"/>
      <c r="J438" s="42" t="str">
        <f t="shared" si="56"/>
        <v/>
      </c>
      <c r="K438" s="70"/>
      <c r="L438" s="63"/>
      <c r="M438" s="64"/>
      <c r="N438" s="26"/>
      <c r="O438" s="26"/>
      <c r="P438" s="99"/>
      <c r="Q438" s="94" t="str">
        <f>IF(E438="","",#REF!-J438)</f>
        <v/>
      </c>
      <c r="R438" s="42" t="str">
        <f t="shared" si="57"/>
        <v/>
      </c>
      <c r="S438" s="67" t="str">
        <f>IF(P438="","",VLOOKUP(P438,#REF!,2,0))</f>
        <v/>
      </c>
      <c r="T438" s="23"/>
      <c r="U438" s="23"/>
      <c r="V438" s="41" t="str">
        <f t="shared" si="58"/>
        <v/>
      </c>
      <c r="W438" s="42" t="str">
        <f t="shared" si="59"/>
        <v/>
      </c>
      <c r="X438" s="42" t="str">
        <f t="shared" si="60"/>
        <v/>
      </c>
      <c r="Y438" s="43" t="str">
        <f t="shared" si="61"/>
        <v/>
      </c>
      <c r="Z438" s="23"/>
      <c r="AA438" s="23"/>
      <c r="AB438" s="23"/>
      <c r="AC438" s="23"/>
      <c r="AD438" s="41" t="str">
        <f t="shared" si="62"/>
        <v/>
      </c>
      <c r="AE438" s="88"/>
      <c r="AF438" s="26"/>
      <c r="AG438" s="26"/>
      <c r="AH438" s="26"/>
    </row>
    <row r="439" spans="1:34">
      <c r="A439" s="42">
        <v>436</v>
      </c>
      <c r="B439" s="42" t="s">
        <v>3</v>
      </c>
      <c r="C439" s="99"/>
      <c r="D439" s="42" t="str">
        <f t="shared" si="54"/>
        <v/>
      </c>
      <c r="E439" s="99"/>
      <c r="F439" s="26"/>
      <c r="G439" s="99"/>
      <c r="H439" s="42" t="str">
        <f t="shared" si="55"/>
        <v>_</v>
      </c>
      <c r="I439" s="99"/>
      <c r="J439" s="42" t="str">
        <f t="shared" si="56"/>
        <v/>
      </c>
      <c r="K439" s="70"/>
      <c r="L439" s="63"/>
      <c r="M439" s="64"/>
      <c r="N439" s="26"/>
      <c r="O439" s="26"/>
      <c r="P439" s="99"/>
      <c r="Q439" s="94" t="str">
        <f>IF(E439="","",#REF!-J439)</f>
        <v/>
      </c>
      <c r="R439" s="42" t="str">
        <f t="shared" si="57"/>
        <v/>
      </c>
      <c r="S439" s="67" t="str">
        <f>IF(P439="","",VLOOKUP(P439,#REF!,2,0))</f>
        <v/>
      </c>
      <c r="T439" s="23"/>
      <c r="U439" s="23"/>
      <c r="V439" s="41" t="str">
        <f t="shared" si="58"/>
        <v/>
      </c>
      <c r="W439" s="42" t="str">
        <f t="shared" si="59"/>
        <v/>
      </c>
      <c r="X439" s="42" t="str">
        <f t="shared" si="60"/>
        <v/>
      </c>
      <c r="Y439" s="43" t="str">
        <f t="shared" si="61"/>
        <v/>
      </c>
      <c r="Z439" s="23"/>
      <c r="AA439" s="23"/>
      <c r="AB439" s="23"/>
      <c r="AC439" s="23"/>
      <c r="AD439" s="41" t="str">
        <f t="shared" si="62"/>
        <v/>
      </c>
      <c r="AE439" s="88"/>
      <c r="AF439" s="26"/>
      <c r="AG439" s="26"/>
      <c r="AH439" s="26"/>
    </row>
    <row r="440" spans="1:34">
      <c r="A440" s="42">
        <v>437</v>
      </c>
      <c r="B440" s="42" t="s">
        <v>3</v>
      </c>
      <c r="C440" s="99"/>
      <c r="D440" s="42" t="str">
        <f t="shared" si="54"/>
        <v/>
      </c>
      <c r="E440" s="99"/>
      <c r="F440" s="26"/>
      <c r="G440" s="99"/>
      <c r="H440" s="42" t="str">
        <f t="shared" si="55"/>
        <v>_</v>
      </c>
      <c r="I440" s="99"/>
      <c r="J440" s="42" t="str">
        <f t="shared" si="56"/>
        <v/>
      </c>
      <c r="K440" s="70"/>
      <c r="L440" s="63"/>
      <c r="M440" s="64"/>
      <c r="N440" s="26"/>
      <c r="O440" s="26"/>
      <c r="P440" s="99"/>
      <c r="Q440" s="94" t="str">
        <f>IF(E440="","",#REF!-J440)</f>
        <v/>
      </c>
      <c r="R440" s="42" t="str">
        <f t="shared" si="57"/>
        <v/>
      </c>
      <c r="S440" s="67" t="str">
        <f>IF(P440="","",VLOOKUP(P440,#REF!,2,0))</f>
        <v/>
      </c>
      <c r="T440" s="23"/>
      <c r="U440" s="23"/>
      <c r="V440" s="41" t="str">
        <f t="shared" si="58"/>
        <v/>
      </c>
      <c r="W440" s="42" t="str">
        <f t="shared" si="59"/>
        <v/>
      </c>
      <c r="X440" s="42" t="str">
        <f t="shared" si="60"/>
        <v/>
      </c>
      <c r="Y440" s="43" t="str">
        <f t="shared" si="61"/>
        <v/>
      </c>
      <c r="Z440" s="23"/>
      <c r="AA440" s="23"/>
      <c r="AB440" s="23"/>
      <c r="AC440" s="23"/>
      <c r="AD440" s="41" t="str">
        <f t="shared" si="62"/>
        <v/>
      </c>
      <c r="AE440" s="88"/>
      <c r="AF440" s="26"/>
      <c r="AG440" s="26"/>
      <c r="AH440" s="26"/>
    </row>
    <row r="441" spans="1:34">
      <c r="A441" s="42">
        <v>438</v>
      </c>
      <c r="B441" s="42" t="s">
        <v>3</v>
      </c>
      <c r="C441" s="99"/>
      <c r="D441" s="42" t="str">
        <f t="shared" si="54"/>
        <v/>
      </c>
      <c r="E441" s="99"/>
      <c r="F441" s="26"/>
      <c r="G441" s="99"/>
      <c r="H441" s="42" t="str">
        <f t="shared" si="55"/>
        <v>_</v>
      </c>
      <c r="I441" s="99"/>
      <c r="J441" s="42" t="str">
        <f t="shared" si="56"/>
        <v/>
      </c>
      <c r="K441" s="70"/>
      <c r="L441" s="63"/>
      <c r="M441" s="64"/>
      <c r="N441" s="26"/>
      <c r="O441" s="26"/>
      <c r="P441" s="99"/>
      <c r="Q441" s="94" t="str">
        <f>IF(E441="","",#REF!-J441)</f>
        <v/>
      </c>
      <c r="R441" s="42" t="str">
        <f t="shared" si="57"/>
        <v/>
      </c>
      <c r="S441" s="67" t="str">
        <f>IF(P441="","",VLOOKUP(P441,#REF!,2,0))</f>
        <v/>
      </c>
      <c r="T441" s="23"/>
      <c r="U441" s="23"/>
      <c r="V441" s="41" t="str">
        <f t="shared" si="58"/>
        <v/>
      </c>
      <c r="W441" s="42" t="str">
        <f t="shared" si="59"/>
        <v/>
      </c>
      <c r="X441" s="42" t="str">
        <f t="shared" si="60"/>
        <v/>
      </c>
      <c r="Y441" s="43" t="str">
        <f t="shared" si="61"/>
        <v/>
      </c>
      <c r="Z441" s="23"/>
      <c r="AA441" s="23"/>
      <c r="AB441" s="23"/>
      <c r="AC441" s="23"/>
      <c r="AD441" s="41" t="str">
        <f t="shared" si="62"/>
        <v/>
      </c>
      <c r="AE441" s="88"/>
      <c r="AF441" s="26"/>
      <c r="AG441" s="26"/>
      <c r="AH441" s="26"/>
    </row>
    <row r="442" spans="1:34">
      <c r="A442" s="42">
        <v>439</v>
      </c>
      <c r="B442" s="42" t="s">
        <v>3</v>
      </c>
      <c r="C442" s="99"/>
      <c r="D442" s="42" t="str">
        <f t="shared" si="54"/>
        <v/>
      </c>
      <c r="E442" s="99"/>
      <c r="F442" s="26"/>
      <c r="G442" s="99"/>
      <c r="H442" s="42" t="str">
        <f t="shared" si="55"/>
        <v>_</v>
      </c>
      <c r="I442" s="99"/>
      <c r="J442" s="42" t="str">
        <f t="shared" si="56"/>
        <v/>
      </c>
      <c r="K442" s="70"/>
      <c r="L442" s="63"/>
      <c r="M442" s="64"/>
      <c r="N442" s="26"/>
      <c r="O442" s="26"/>
      <c r="P442" s="99"/>
      <c r="Q442" s="94" t="str">
        <f>IF(E442="","",#REF!-J442)</f>
        <v/>
      </c>
      <c r="R442" s="42" t="str">
        <f t="shared" si="57"/>
        <v/>
      </c>
      <c r="S442" s="67" t="str">
        <f>IF(P442="","",VLOOKUP(P442,#REF!,2,0))</f>
        <v/>
      </c>
      <c r="T442" s="23"/>
      <c r="U442" s="23"/>
      <c r="V442" s="41" t="str">
        <f t="shared" si="58"/>
        <v/>
      </c>
      <c r="W442" s="42" t="str">
        <f t="shared" si="59"/>
        <v/>
      </c>
      <c r="X442" s="42" t="str">
        <f t="shared" si="60"/>
        <v/>
      </c>
      <c r="Y442" s="43" t="str">
        <f t="shared" si="61"/>
        <v/>
      </c>
      <c r="Z442" s="23"/>
      <c r="AA442" s="23"/>
      <c r="AB442" s="23"/>
      <c r="AC442" s="23"/>
      <c r="AD442" s="41" t="str">
        <f t="shared" si="62"/>
        <v/>
      </c>
      <c r="AE442" s="88"/>
      <c r="AF442" s="26"/>
      <c r="AG442" s="26"/>
      <c r="AH442" s="26"/>
    </row>
    <row r="443" spans="1:34">
      <c r="A443" s="42">
        <v>440</v>
      </c>
      <c r="B443" s="42" t="s">
        <v>3</v>
      </c>
      <c r="C443" s="99"/>
      <c r="D443" s="42" t="str">
        <f t="shared" si="54"/>
        <v/>
      </c>
      <c r="E443" s="99"/>
      <c r="F443" s="26"/>
      <c r="G443" s="99"/>
      <c r="H443" s="42" t="str">
        <f t="shared" si="55"/>
        <v>_</v>
      </c>
      <c r="I443" s="99"/>
      <c r="J443" s="42" t="str">
        <f t="shared" si="56"/>
        <v/>
      </c>
      <c r="K443" s="70"/>
      <c r="L443" s="63"/>
      <c r="M443" s="64"/>
      <c r="N443" s="26"/>
      <c r="O443" s="26"/>
      <c r="P443" s="99"/>
      <c r="Q443" s="94" t="str">
        <f>IF(E443="","",#REF!-J443)</f>
        <v/>
      </c>
      <c r="R443" s="42" t="str">
        <f t="shared" si="57"/>
        <v/>
      </c>
      <c r="S443" s="67" t="str">
        <f>IF(P443="","",VLOOKUP(P443,#REF!,2,0))</f>
        <v/>
      </c>
      <c r="T443" s="23"/>
      <c r="U443" s="23"/>
      <c r="V443" s="41" t="str">
        <f t="shared" si="58"/>
        <v/>
      </c>
      <c r="W443" s="42" t="str">
        <f t="shared" si="59"/>
        <v/>
      </c>
      <c r="X443" s="42" t="str">
        <f t="shared" si="60"/>
        <v/>
      </c>
      <c r="Y443" s="43" t="str">
        <f t="shared" si="61"/>
        <v/>
      </c>
      <c r="Z443" s="23"/>
      <c r="AA443" s="23"/>
      <c r="AB443" s="23"/>
      <c r="AC443" s="23"/>
      <c r="AD443" s="41" t="str">
        <f t="shared" si="62"/>
        <v/>
      </c>
      <c r="AE443" s="88"/>
      <c r="AF443" s="26"/>
      <c r="AG443" s="26"/>
      <c r="AH443" s="26"/>
    </row>
    <row r="444" spans="1:34">
      <c r="A444" s="42">
        <v>441</v>
      </c>
      <c r="B444" s="42" t="s">
        <v>3</v>
      </c>
      <c r="C444" s="99"/>
      <c r="D444" s="42" t="str">
        <f t="shared" si="54"/>
        <v/>
      </c>
      <c r="E444" s="99"/>
      <c r="F444" s="26"/>
      <c r="G444" s="99"/>
      <c r="H444" s="42" t="str">
        <f t="shared" si="55"/>
        <v>_</v>
      </c>
      <c r="I444" s="99"/>
      <c r="J444" s="42" t="str">
        <f t="shared" si="56"/>
        <v/>
      </c>
      <c r="K444" s="70"/>
      <c r="L444" s="63"/>
      <c r="M444" s="64"/>
      <c r="N444" s="26"/>
      <c r="O444" s="26"/>
      <c r="P444" s="99"/>
      <c r="Q444" s="94" t="str">
        <f>IF(E444="","",#REF!-J444)</f>
        <v/>
      </c>
      <c r="R444" s="42" t="str">
        <f t="shared" si="57"/>
        <v/>
      </c>
      <c r="S444" s="67" t="str">
        <f>IF(P444="","",VLOOKUP(P444,#REF!,2,0))</f>
        <v/>
      </c>
      <c r="T444" s="23"/>
      <c r="U444" s="23"/>
      <c r="V444" s="41" t="str">
        <f t="shared" si="58"/>
        <v/>
      </c>
      <c r="W444" s="42" t="str">
        <f t="shared" si="59"/>
        <v/>
      </c>
      <c r="X444" s="42" t="str">
        <f t="shared" si="60"/>
        <v/>
      </c>
      <c r="Y444" s="43" t="str">
        <f t="shared" si="61"/>
        <v/>
      </c>
      <c r="Z444" s="23"/>
      <c r="AA444" s="23"/>
      <c r="AB444" s="23"/>
      <c r="AC444" s="23"/>
      <c r="AD444" s="41" t="str">
        <f t="shared" si="62"/>
        <v/>
      </c>
      <c r="AE444" s="88"/>
      <c r="AF444" s="26"/>
      <c r="AG444" s="26"/>
      <c r="AH444" s="26"/>
    </row>
    <row r="445" spans="1:34">
      <c r="A445" s="42">
        <v>442</v>
      </c>
      <c r="B445" s="42" t="s">
        <v>3</v>
      </c>
      <c r="C445" s="99"/>
      <c r="D445" s="42" t="str">
        <f t="shared" si="54"/>
        <v/>
      </c>
      <c r="E445" s="99"/>
      <c r="F445" s="26"/>
      <c r="G445" s="99"/>
      <c r="H445" s="42" t="str">
        <f t="shared" si="55"/>
        <v>_</v>
      </c>
      <c r="I445" s="99"/>
      <c r="J445" s="42" t="str">
        <f t="shared" si="56"/>
        <v/>
      </c>
      <c r="K445" s="70"/>
      <c r="L445" s="63"/>
      <c r="M445" s="64"/>
      <c r="N445" s="26"/>
      <c r="O445" s="26"/>
      <c r="P445" s="99"/>
      <c r="Q445" s="94" t="str">
        <f>IF(E445="","",#REF!-J445)</f>
        <v/>
      </c>
      <c r="R445" s="42" t="str">
        <f t="shared" si="57"/>
        <v/>
      </c>
      <c r="S445" s="67" t="str">
        <f>IF(P445="","",VLOOKUP(P445,#REF!,2,0))</f>
        <v/>
      </c>
      <c r="T445" s="23"/>
      <c r="U445" s="23"/>
      <c r="V445" s="41" t="str">
        <f t="shared" si="58"/>
        <v/>
      </c>
      <c r="W445" s="42" t="str">
        <f t="shared" si="59"/>
        <v/>
      </c>
      <c r="X445" s="42" t="str">
        <f t="shared" si="60"/>
        <v/>
      </c>
      <c r="Y445" s="43" t="str">
        <f t="shared" si="61"/>
        <v/>
      </c>
      <c r="Z445" s="23"/>
      <c r="AA445" s="23"/>
      <c r="AB445" s="23"/>
      <c r="AC445" s="23"/>
      <c r="AD445" s="41" t="str">
        <f t="shared" si="62"/>
        <v/>
      </c>
      <c r="AE445" s="88"/>
      <c r="AF445" s="26"/>
      <c r="AG445" s="26"/>
      <c r="AH445" s="26"/>
    </row>
    <row r="446" spans="1:34">
      <c r="A446" s="42">
        <v>443</v>
      </c>
      <c r="B446" s="42" t="s">
        <v>3</v>
      </c>
      <c r="C446" s="99"/>
      <c r="D446" s="42" t="str">
        <f t="shared" si="54"/>
        <v/>
      </c>
      <c r="E446" s="99"/>
      <c r="F446" s="26"/>
      <c r="G446" s="99"/>
      <c r="H446" s="42" t="str">
        <f t="shared" si="55"/>
        <v>_</v>
      </c>
      <c r="I446" s="99"/>
      <c r="J446" s="42" t="str">
        <f t="shared" si="56"/>
        <v/>
      </c>
      <c r="K446" s="70"/>
      <c r="L446" s="63"/>
      <c r="M446" s="64"/>
      <c r="N446" s="26"/>
      <c r="O446" s="26"/>
      <c r="P446" s="99"/>
      <c r="Q446" s="94" t="str">
        <f>IF(E446="","",#REF!-J446)</f>
        <v/>
      </c>
      <c r="R446" s="42" t="str">
        <f t="shared" si="57"/>
        <v/>
      </c>
      <c r="S446" s="67" t="str">
        <f>IF(P446="","",VLOOKUP(P446,#REF!,2,0))</f>
        <v/>
      </c>
      <c r="T446" s="23"/>
      <c r="U446" s="23"/>
      <c r="V446" s="41" t="str">
        <f t="shared" si="58"/>
        <v/>
      </c>
      <c r="W446" s="42" t="str">
        <f t="shared" si="59"/>
        <v/>
      </c>
      <c r="X446" s="42" t="str">
        <f t="shared" si="60"/>
        <v/>
      </c>
      <c r="Y446" s="43" t="str">
        <f t="shared" si="61"/>
        <v/>
      </c>
      <c r="Z446" s="23"/>
      <c r="AA446" s="23"/>
      <c r="AB446" s="23"/>
      <c r="AC446" s="23"/>
      <c r="AD446" s="41" t="str">
        <f t="shared" si="62"/>
        <v/>
      </c>
      <c r="AE446" s="88"/>
      <c r="AF446" s="26"/>
      <c r="AG446" s="26"/>
      <c r="AH446" s="26"/>
    </row>
    <row r="447" spans="1:34">
      <c r="A447" s="42">
        <v>444</v>
      </c>
      <c r="B447" s="42" t="s">
        <v>3</v>
      </c>
      <c r="C447" s="99"/>
      <c r="D447" s="42" t="str">
        <f t="shared" si="54"/>
        <v/>
      </c>
      <c r="E447" s="99"/>
      <c r="F447" s="26"/>
      <c r="G447" s="99"/>
      <c r="H447" s="42" t="str">
        <f t="shared" si="55"/>
        <v>_</v>
      </c>
      <c r="I447" s="99"/>
      <c r="J447" s="42" t="str">
        <f t="shared" si="56"/>
        <v/>
      </c>
      <c r="K447" s="70"/>
      <c r="L447" s="63"/>
      <c r="M447" s="64"/>
      <c r="N447" s="26"/>
      <c r="O447" s="26"/>
      <c r="P447" s="99"/>
      <c r="Q447" s="94" t="str">
        <f>IF(E447="","",#REF!-J447)</f>
        <v/>
      </c>
      <c r="R447" s="42" t="str">
        <f t="shared" si="57"/>
        <v/>
      </c>
      <c r="S447" s="67" t="str">
        <f>IF(P447="","",VLOOKUP(P447,#REF!,2,0))</f>
        <v/>
      </c>
      <c r="T447" s="23"/>
      <c r="U447" s="23"/>
      <c r="V447" s="41" t="str">
        <f t="shared" si="58"/>
        <v/>
      </c>
      <c r="W447" s="42" t="str">
        <f t="shared" si="59"/>
        <v/>
      </c>
      <c r="X447" s="42" t="str">
        <f t="shared" si="60"/>
        <v/>
      </c>
      <c r="Y447" s="43" t="str">
        <f t="shared" si="61"/>
        <v/>
      </c>
      <c r="Z447" s="23"/>
      <c r="AA447" s="23"/>
      <c r="AB447" s="23"/>
      <c r="AC447" s="23"/>
      <c r="AD447" s="41" t="str">
        <f t="shared" si="62"/>
        <v/>
      </c>
      <c r="AE447" s="88"/>
      <c r="AF447" s="26"/>
      <c r="AG447" s="26"/>
      <c r="AH447" s="26"/>
    </row>
    <row r="448" spans="1:34">
      <c r="A448" s="42">
        <v>445</v>
      </c>
      <c r="B448" s="42" t="s">
        <v>3</v>
      </c>
      <c r="C448" s="99"/>
      <c r="D448" s="42" t="str">
        <f t="shared" si="54"/>
        <v/>
      </c>
      <c r="E448" s="99"/>
      <c r="F448" s="26"/>
      <c r="G448" s="99"/>
      <c r="H448" s="42" t="str">
        <f t="shared" si="55"/>
        <v>_</v>
      </c>
      <c r="I448" s="99"/>
      <c r="J448" s="42" t="str">
        <f t="shared" si="56"/>
        <v/>
      </c>
      <c r="K448" s="70"/>
      <c r="L448" s="63"/>
      <c r="M448" s="64"/>
      <c r="N448" s="26"/>
      <c r="O448" s="26"/>
      <c r="P448" s="99"/>
      <c r="Q448" s="94" t="str">
        <f>IF(E448="","",#REF!-J448)</f>
        <v/>
      </c>
      <c r="R448" s="42" t="str">
        <f t="shared" si="57"/>
        <v/>
      </c>
      <c r="S448" s="67" t="str">
        <f>IF(P448="","",VLOOKUP(P448,#REF!,2,0))</f>
        <v/>
      </c>
      <c r="T448" s="23"/>
      <c r="U448" s="23"/>
      <c r="V448" s="41" t="str">
        <f t="shared" si="58"/>
        <v/>
      </c>
      <c r="W448" s="42" t="str">
        <f t="shared" si="59"/>
        <v/>
      </c>
      <c r="X448" s="42" t="str">
        <f t="shared" si="60"/>
        <v/>
      </c>
      <c r="Y448" s="43" t="str">
        <f t="shared" si="61"/>
        <v/>
      </c>
      <c r="Z448" s="23"/>
      <c r="AA448" s="23"/>
      <c r="AB448" s="23"/>
      <c r="AC448" s="23"/>
      <c r="AD448" s="41" t="str">
        <f t="shared" si="62"/>
        <v/>
      </c>
      <c r="AE448" s="88"/>
      <c r="AF448" s="26"/>
      <c r="AG448" s="26"/>
      <c r="AH448" s="26"/>
    </row>
    <row r="449" spans="1:34">
      <c r="A449" s="42">
        <v>446</v>
      </c>
      <c r="B449" s="42" t="s">
        <v>3</v>
      </c>
      <c r="C449" s="99"/>
      <c r="D449" s="42" t="str">
        <f t="shared" si="54"/>
        <v/>
      </c>
      <c r="E449" s="99"/>
      <c r="F449" s="26"/>
      <c r="G449" s="99"/>
      <c r="H449" s="42" t="str">
        <f t="shared" si="55"/>
        <v>_</v>
      </c>
      <c r="I449" s="99"/>
      <c r="J449" s="42" t="str">
        <f t="shared" si="56"/>
        <v/>
      </c>
      <c r="K449" s="70"/>
      <c r="L449" s="63"/>
      <c r="M449" s="64"/>
      <c r="N449" s="26"/>
      <c r="O449" s="26"/>
      <c r="P449" s="99"/>
      <c r="Q449" s="94" t="str">
        <f>IF(E449="","",#REF!-J449)</f>
        <v/>
      </c>
      <c r="R449" s="42" t="str">
        <f t="shared" si="57"/>
        <v/>
      </c>
      <c r="S449" s="67" t="str">
        <f>IF(P449="","",VLOOKUP(P449,#REF!,2,0))</f>
        <v/>
      </c>
      <c r="T449" s="23"/>
      <c r="U449" s="23"/>
      <c r="V449" s="41" t="str">
        <f t="shared" si="58"/>
        <v/>
      </c>
      <c r="W449" s="42" t="str">
        <f t="shared" si="59"/>
        <v/>
      </c>
      <c r="X449" s="42" t="str">
        <f t="shared" si="60"/>
        <v/>
      </c>
      <c r="Y449" s="43" t="str">
        <f t="shared" si="61"/>
        <v/>
      </c>
      <c r="Z449" s="23"/>
      <c r="AA449" s="23"/>
      <c r="AB449" s="23"/>
      <c r="AC449" s="23"/>
      <c r="AD449" s="41" t="str">
        <f t="shared" si="62"/>
        <v/>
      </c>
      <c r="AE449" s="88"/>
      <c r="AF449" s="26"/>
      <c r="AG449" s="26"/>
      <c r="AH449" s="26"/>
    </row>
    <row r="450" spans="1:34">
      <c r="A450" s="42">
        <v>447</v>
      </c>
      <c r="B450" s="42" t="s">
        <v>3</v>
      </c>
      <c r="C450" s="99"/>
      <c r="D450" s="42" t="str">
        <f t="shared" si="54"/>
        <v/>
      </c>
      <c r="E450" s="99"/>
      <c r="F450" s="26"/>
      <c r="G450" s="99"/>
      <c r="H450" s="42" t="str">
        <f t="shared" si="55"/>
        <v>_</v>
      </c>
      <c r="I450" s="99"/>
      <c r="J450" s="42" t="str">
        <f t="shared" si="56"/>
        <v/>
      </c>
      <c r="K450" s="70"/>
      <c r="L450" s="63"/>
      <c r="M450" s="64"/>
      <c r="N450" s="26"/>
      <c r="O450" s="26"/>
      <c r="P450" s="99"/>
      <c r="Q450" s="94" t="str">
        <f>IF(E450="","",#REF!-J450)</f>
        <v/>
      </c>
      <c r="R450" s="42" t="str">
        <f t="shared" si="57"/>
        <v/>
      </c>
      <c r="S450" s="67" t="str">
        <f>IF(P450="","",VLOOKUP(P450,#REF!,2,0))</f>
        <v/>
      </c>
      <c r="T450" s="23"/>
      <c r="U450" s="23"/>
      <c r="V450" s="41" t="str">
        <f t="shared" si="58"/>
        <v/>
      </c>
      <c r="W450" s="42" t="str">
        <f t="shared" si="59"/>
        <v/>
      </c>
      <c r="X450" s="42" t="str">
        <f t="shared" si="60"/>
        <v/>
      </c>
      <c r="Y450" s="43" t="str">
        <f t="shared" si="61"/>
        <v/>
      </c>
      <c r="Z450" s="23"/>
      <c r="AA450" s="23"/>
      <c r="AB450" s="23"/>
      <c r="AC450" s="23"/>
      <c r="AD450" s="41" t="str">
        <f t="shared" si="62"/>
        <v/>
      </c>
      <c r="AE450" s="88"/>
      <c r="AF450" s="26"/>
      <c r="AG450" s="26"/>
      <c r="AH450" s="26"/>
    </row>
    <row r="451" spans="1:34">
      <c r="A451" s="42">
        <v>448</v>
      </c>
      <c r="B451" s="42" t="s">
        <v>3</v>
      </c>
      <c r="C451" s="99"/>
      <c r="D451" s="42" t="str">
        <f t="shared" si="54"/>
        <v/>
      </c>
      <c r="E451" s="99"/>
      <c r="F451" s="26"/>
      <c r="G451" s="99"/>
      <c r="H451" s="42" t="str">
        <f t="shared" si="55"/>
        <v>_</v>
      </c>
      <c r="I451" s="99"/>
      <c r="J451" s="42" t="str">
        <f t="shared" si="56"/>
        <v/>
      </c>
      <c r="K451" s="70"/>
      <c r="L451" s="63"/>
      <c r="M451" s="64"/>
      <c r="N451" s="26"/>
      <c r="O451" s="26"/>
      <c r="P451" s="99"/>
      <c r="Q451" s="94" t="str">
        <f>IF(E451="","",#REF!-J451)</f>
        <v/>
      </c>
      <c r="R451" s="42" t="str">
        <f t="shared" si="57"/>
        <v/>
      </c>
      <c r="S451" s="67" t="str">
        <f>IF(P451="","",VLOOKUP(P451,#REF!,2,0))</f>
        <v/>
      </c>
      <c r="T451" s="23"/>
      <c r="U451" s="23"/>
      <c r="V451" s="41" t="str">
        <f t="shared" si="58"/>
        <v/>
      </c>
      <c r="W451" s="42" t="str">
        <f t="shared" si="59"/>
        <v/>
      </c>
      <c r="X451" s="42" t="str">
        <f t="shared" si="60"/>
        <v/>
      </c>
      <c r="Y451" s="43" t="str">
        <f t="shared" si="61"/>
        <v/>
      </c>
      <c r="Z451" s="23"/>
      <c r="AA451" s="23"/>
      <c r="AB451" s="23"/>
      <c r="AC451" s="23"/>
      <c r="AD451" s="41" t="str">
        <f t="shared" si="62"/>
        <v/>
      </c>
      <c r="AE451" s="88"/>
      <c r="AF451" s="26"/>
      <c r="AG451" s="26"/>
      <c r="AH451" s="26"/>
    </row>
    <row r="452" spans="1:34">
      <c r="A452" s="42">
        <v>449</v>
      </c>
      <c r="B452" s="42" t="s">
        <v>3</v>
      </c>
      <c r="C452" s="99"/>
      <c r="D452" s="42" t="str">
        <f t="shared" si="54"/>
        <v/>
      </c>
      <c r="E452" s="99"/>
      <c r="F452" s="26"/>
      <c r="G452" s="99"/>
      <c r="H452" s="42" t="str">
        <f t="shared" si="55"/>
        <v>_</v>
      </c>
      <c r="I452" s="99"/>
      <c r="J452" s="42" t="str">
        <f t="shared" si="56"/>
        <v/>
      </c>
      <c r="K452" s="70"/>
      <c r="L452" s="63"/>
      <c r="M452" s="64"/>
      <c r="N452" s="26"/>
      <c r="O452" s="26"/>
      <c r="P452" s="99"/>
      <c r="Q452" s="94" t="str">
        <f>IF(E452="","",#REF!-J452)</f>
        <v/>
      </c>
      <c r="R452" s="42" t="str">
        <f t="shared" si="57"/>
        <v/>
      </c>
      <c r="S452" s="67" t="str">
        <f>IF(P452="","",VLOOKUP(P452,#REF!,2,0))</f>
        <v/>
      </c>
      <c r="T452" s="23"/>
      <c r="U452" s="23"/>
      <c r="V452" s="41" t="str">
        <f t="shared" si="58"/>
        <v/>
      </c>
      <c r="W452" s="42" t="str">
        <f t="shared" si="59"/>
        <v/>
      </c>
      <c r="X452" s="42" t="str">
        <f t="shared" si="60"/>
        <v/>
      </c>
      <c r="Y452" s="43" t="str">
        <f t="shared" si="61"/>
        <v/>
      </c>
      <c r="Z452" s="23"/>
      <c r="AA452" s="23"/>
      <c r="AB452" s="23"/>
      <c r="AC452" s="23"/>
      <c r="AD452" s="41" t="str">
        <f t="shared" si="62"/>
        <v/>
      </c>
      <c r="AE452" s="88"/>
      <c r="AF452" s="26"/>
      <c r="AG452" s="26"/>
      <c r="AH452" s="26"/>
    </row>
    <row r="453" spans="1:34">
      <c r="A453" s="42">
        <v>450</v>
      </c>
      <c r="B453" s="42" t="s">
        <v>3</v>
      </c>
      <c r="C453" s="99"/>
      <c r="D453" s="42" t="str">
        <f t="shared" ref="D453:D516" si="63">IF(K453="","",C453&amp;"_"&amp;K453)</f>
        <v/>
      </c>
      <c r="E453" s="99"/>
      <c r="F453" s="26"/>
      <c r="G453" s="99"/>
      <c r="H453" s="42" t="str">
        <f t="shared" ref="H453:H516" si="64">C453&amp;"_"&amp;G453</f>
        <v>_</v>
      </c>
      <c r="I453" s="99"/>
      <c r="J453" s="42" t="str">
        <f t="shared" ref="J453:J516" si="65">IF(I453="","",IF(MONTH(I453)&lt;=3,YEAR(I453)-1,YEAR(I453)))</f>
        <v/>
      </c>
      <c r="K453" s="70"/>
      <c r="L453" s="63"/>
      <c r="M453" s="64"/>
      <c r="N453" s="26"/>
      <c r="O453" s="26"/>
      <c r="P453" s="99"/>
      <c r="Q453" s="94" t="str">
        <f>IF(E453="","",#REF!-J453)</f>
        <v/>
      </c>
      <c r="R453" s="42" t="str">
        <f t="shared" ref="R453:R516" si="66">IF(E453="","",P453-Q453)</f>
        <v/>
      </c>
      <c r="S453" s="67" t="str">
        <f>IF(P453="","",VLOOKUP(P453,#REF!,2,0))</f>
        <v/>
      </c>
      <c r="T453" s="23"/>
      <c r="U453" s="23"/>
      <c r="V453" s="41" t="str">
        <f t="shared" ref="V453:V516" si="67">IF(L453="","",L453)</f>
        <v/>
      </c>
      <c r="W453" s="42" t="str">
        <f t="shared" ref="W453:W516" si="68">IF(E453="","",IF(Q453=0,0,IF(R453=0,AE453,IF(R453&lt;0,0,ROUNDDOWN(S453*V453,0)))))</f>
        <v/>
      </c>
      <c r="X453" s="42" t="str">
        <f t="shared" ref="X453:X516" si="69">IF(E453="","",IF(R453=0,V453,IF(R453&lt;0,0,ROUND(Q453*W453,0))))</f>
        <v/>
      </c>
      <c r="Y453" s="43" t="str">
        <f t="shared" ref="Y453:Y516" si="70">IF(E453="","",IF(V453-X453&lt;=0,1,V453-X453))</f>
        <v/>
      </c>
      <c r="Z453" s="23"/>
      <c r="AA453" s="23"/>
      <c r="AB453" s="23"/>
      <c r="AC453" s="23"/>
      <c r="AD453" s="41" t="str">
        <f t="shared" ref="AD453:AD516" si="71">IF(E453="","",L453-SUM(Z453:AC453))</f>
        <v/>
      </c>
      <c r="AE453" s="88"/>
      <c r="AF453" s="26"/>
      <c r="AG453" s="26"/>
      <c r="AH453" s="26"/>
    </row>
    <row r="454" spans="1:34">
      <c r="A454" s="42">
        <v>451</v>
      </c>
      <c r="B454" s="42" t="s">
        <v>3</v>
      </c>
      <c r="C454" s="99"/>
      <c r="D454" s="42" t="str">
        <f t="shared" si="63"/>
        <v/>
      </c>
      <c r="E454" s="99"/>
      <c r="F454" s="26"/>
      <c r="G454" s="99"/>
      <c r="H454" s="42" t="str">
        <f t="shared" si="64"/>
        <v>_</v>
      </c>
      <c r="I454" s="99"/>
      <c r="J454" s="42" t="str">
        <f t="shared" si="65"/>
        <v/>
      </c>
      <c r="K454" s="70"/>
      <c r="L454" s="63"/>
      <c r="M454" s="64"/>
      <c r="N454" s="26"/>
      <c r="O454" s="26"/>
      <c r="P454" s="99"/>
      <c r="Q454" s="94" t="str">
        <f>IF(E454="","",#REF!-J454)</f>
        <v/>
      </c>
      <c r="R454" s="42" t="str">
        <f t="shared" si="66"/>
        <v/>
      </c>
      <c r="S454" s="67" t="str">
        <f>IF(P454="","",VLOOKUP(P454,#REF!,2,0))</f>
        <v/>
      </c>
      <c r="T454" s="23"/>
      <c r="U454" s="23"/>
      <c r="V454" s="41" t="str">
        <f t="shared" si="67"/>
        <v/>
      </c>
      <c r="W454" s="42" t="str">
        <f t="shared" si="68"/>
        <v/>
      </c>
      <c r="X454" s="42" t="str">
        <f t="shared" si="69"/>
        <v/>
      </c>
      <c r="Y454" s="43" t="str">
        <f t="shared" si="70"/>
        <v/>
      </c>
      <c r="Z454" s="23"/>
      <c r="AA454" s="23"/>
      <c r="AB454" s="23"/>
      <c r="AC454" s="23"/>
      <c r="AD454" s="41" t="str">
        <f t="shared" si="71"/>
        <v/>
      </c>
      <c r="AE454" s="88"/>
      <c r="AF454" s="26"/>
      <c r="AG454" s="26"/>
      <c r="AH454" s="26"/>
    </row>
    <row r="455" spans="1:34">
      <c r="A455" s="42">
        <v>452</v>
      </c>
      <c r="B455" s="42" t="s">
        <v>3</v>
      </c>
      <c r="C455" s="99"/>
      <c r="D455" s="42" t="str">
        <f t="shared" si="63"/>
        <v/>
      </c>
      <c r="E455" s="99"/>
      <c r="F455" s="26"/>
      <c r="G455" s="99"/>
      <c r="H455" s="42" t="str">
        <f t="shared" si="64"/>
        <v>_</v>
      </c>
      <c r="I455" s="99"/>
      <c r="J455" s="42" t="str">
        <f t="shared" si="65"/>
        <v/>
      </c>
      <c r="K455" s="70"/>
      <c r="L455" s="63"/>
      <c r="M455" s="64"/>
      <c r="N455" s="26"/>
      <c r="O455" s="26"/>
      <c r="P455" s="99"/>
      <c r="Q455" s="94" t="str">
        <f>IF(E455="","",#REF!-J455)</f>
        <v/>
      </c>
      <c r="R455" s="42" t="str">
        <f t="shared" si="66"/>
        <v/>
      </c>
      <c r="S455" s="67" t="str">
        <f>IF(P455="","",VLOOKUP(P455,#REF!,2,0))</f>
        <v/>
      </c>
      <c r="T455" s="23"/>
      <c r="U455" s="23"/>
      <c r="V455" s="41" t="str">
        <f t="shared" si="67"/>
        <v/>
      </c>
      <c r="W455" s="42" t="str">
        <f t="shared" si="68"/>
        <v/>
      </c>
      <c r="X455" s="42" t="str">
        <f t="shared" si="69"/>
        <v/>
      </c>
      <c r="Y455" s="43" t="str">
        <f t="shared" si="70"/>
        <v/>
      </c>
      <c r="Z455" s="23"/>
      <c r="AA455" s="23"/>
      <c r="AB455" s="23"/>
      <c r="AC455" s="23"/>
      <c r="AD455" s="41" t="str">
        <f t="shared" si="71"/>
        <v/>
      </c>
      <c r="AE455" s="88"/>
      <c r="AF455" s="26"/>
      <c r="AG455" s="26"/>
      <c r="AH455" s="26"/>
    </row>
    <row r="456" spans="1:34">
      <c r="A456" s="42">
        <v>453</v>
      </c>
      <c r="B456" s="42" t="s">
        <v>3</v>
      </c>
      <c r="C456" s="99"/>
      <c r="D456" s="42" t="str">
        <f t="shared" si="63"/>
        <v/>
      </c>
      <c r="E456" s="99"/>
      <c r="F456" s="26"/>
      <c r="G456" s="99"/>
      <c r="H456" s="42" t="str">
        <f t="shared" si="64"/>
        <v>_</v>
      </c>
      <c r="I456" s="99"/>
      <c r="J456" s="42" t="str">
        <f t="shared" si="65"/>
        <v/>
      </c>
      <c r="K456" s="70"/>
      <c r="L456" s="63"/>
      <c r="M456" s="64"/>
      <c r="N456" s="26"/>
      <c r="O456" s="26"/>
      <c r="P456" s="99"/>
      <c r="Q456" s="94" t="str">
        <f>IF(E456="","",#REF!-J456)</f>
        <v/>
      </c>
      <c r="R456" s="42" t="str">
        <f t="shared" si="66"/>
        <v/>
      </c>
      <c r="S456" s="67" t="str">
        <f>IF(P456="","",VLOOKUP(P456,#REF!,2,0))</f>
        <v/>
      </c>
      <c r="T456" s="23"/>
      <c r="U456" s="23"/>
      <c r="V456" s="41" t="str">
        <f t="shared" si="67"/>
        <v/>
      </c>
      <c r="W456" s="42" t="str">
        <f t="shared" si="68"/>
        <v/>
      </c>
      <c r="X456" s="42" t="str">
        <f t="shared" si="69"/>
        <v/>
      </c>
      <c r="Y456" s="43" t="str">
        <f t="shared" si="70"/>
        <v/>
      </c>
      <c r="Z456" s="23"/>
      <c r="AA456" s="23"/>
      <c r="AB456" s="23"/>
      <c r="AC456" s="23"/>
      <c r="AD456" s="41" t="str">
        <f t="shared" si="71"/>
        <v/>
      </c>
      <c r="AE456" s="88"/>
      <c r="AF456" s="26"/>
      <c r="AG456" s="26"/>
      <c r="AH456" s="26"/>
    </row>
    <row r="457" spans="1:34">
      <c r="A457" s="42">
        <v>454</v>
      </c>
      <c r="B457" s="42" t="s">
        <v>3</v>
      </c>
      <c r="C457" s="99"/>
      <c r="D457" s="42" t="str">
        <f t="shared" si="63"/>
        <v/>
      </c>
      <c r="E457" s="99"/>
      <c r="F457" s="26"/>
      <c r="G457" s="99"/>
      <c r="H457" s="42" t="str">
        <f t="shared" si="64"/>
        <v>_</v>
      </c>
      <c r="I457" s="99"/>
      <c r="J457" s="42" t="str">
        <f t="shared" si="65"/>
        <v/>
      </c>
      <c r="K457" s="70"/>
      <c r="L457" s="63"/>
      <c r="M457" s="64"/>
      <c r="N457" s="26"/>
      <c r="O457" s="26"/>
      <c r="P457" s="99"/>
      <c r="Q457" s="94" t="str">
        <f>IF(E457="","",#REF!-J457)</f>
        <v/>
      </c>
      <c r="R457" s="42" t="str">
        <f t="shared" si="66"/>
        <v/>
      </c>
      <c r="S457" s="67" t="str">
        <f>IF(P457="","",VLOOKUP(P457,#REF!,2,0))</f>
        <v/>
      </c>
      <c r="T457" s="23"/>
      <c r="U457" s="23"/>
      <c r="V457" s="41" t="str">
        <f t="shared" si="67"/>
        <v/>
      </c>
      <c r="W457" s="42" t="str">
        <f t="shared" si="68"/>
        <v/>
      </c>
      <c r="X457" s="42" t="str">
        <f t="shared" si="69"/>
        <v/>
      </c>
      <c r="Y457" s="43" t="str">
        <f t="shared" si="70"/>
        <v/>
      </c>
      <c r="Z457" s="23"/>
      <c r="AA457" s="23"/>
      <c r="AB457" s="23"/>
      <c r="AC457" s="23"/>
      <c r="AD457" s="41" t="str">
        <f t="shared" si="71"/>
        <v/>
      </c>
      <c r="AE457" s="88"/>
      <c r="AF457" s="26"/>
      <c r="AG457" s="26"/>
      <c r="AH457" s="26"/>
    </row>
    <row r="458" spans="1:34">
      <c r="A458" s="42">
        <v>455</v>
      </c>
      <c r="B458" s="42" t="s">
        <v>3</v>
      </c>
      <c r="C458" s="99"/>
      <c r="D458" s="42" t="str">
        <f t="shared" si="63"/>
        <v/>
      </c>
      <c r="E458" s="99"/>
      <c r="F458" s="26"/>
      <c r="G458" s="99"/>
      <c r="H458" s="42" t="str">
        <f t="shared" si="64"/>
        <v>_</v>
      </c>
      <c r="I458" s="99"/>
      <c r="J458" s="42" t="str">
        <f t="shared" si="65"/>
        <v/>
      </c>
      <c r="K458" s="70"/>
      <c r="L458" s="63"/>
      <c r="M458" s="64"/>
      <c r="N458" s="26"/>
      <c r="O458" s="26"/>
      <c r="P458" s="99"/>
      <c r="Q458" s="94" t="str">
        <f>IF(E458="","",#REF!-J458)</f>
        <v/>
      </c>
      <c r="R458" s="42" t="str">
        <f t="shared" si="66"/>
        <v/>
      </c>
      <c r="S458" s="67" t="str">
        <f>IF(P458="","",VLOOKUP(P458,#REF!,2,0))</f>
        <v/>
      </c>
      <c r="T458" s="23"/>
      <c r="U458" s="23"/>
      <c r="V458" s="41" t="str">
        <f t="shared" si="67"/>
        <v/>
      </c>
      <c r="W458" s="42" t="str">
        <f t="shared" si="68"/>
        <v/>
      </c>
      <c r="X458" s="42" t="str">
        <f t="shared" si="69"/>
        <v/>
      </c>
      <c r="Y458" s="43" t="str">
        <f t="shared" si="70"/>
        <v/>
      </c>
      <c r="Z458" s="23"/>
      <c r="AA458" s="23"/>
      <c r="AB458" s="23"/>
      <c r="AC458" s="23"/>
      <c r="AD458" s="41" t="str">
        <f t="shared" si="71"/>
        <v/>
      </c>
      <c r="AE458" s="88"/>
      <c r="AF458" s="26"/>
      <c r="AG458" s="26"/>
      <c r="AH458" s="26"/>
    </row>
    <row r="459" spans="1:34">
      <c r="A459" s="42">
        <v>456</v>
      </c>
      <c r="B459" s="42" t="s">
        <v>3</v>
      </c>
      <c r="C459" s="99"/>
      <c r="D459" s="42" t="str">
        <f t="shared" si="63"/>
        <v/>
      </c>
      <c r="E459" s="99"/>
      <c r="F459" s="26"/>
      <c r="G459" s="99"/>
      <c r="H459" s="42" t="str">
        <f t="shared" si="64"/>
        <v>_</v>
      </c>
      <c r="I459" s="99"/>
      <c r="J459" s="42" t="str">
        <f t="shared" si="65"/>
        <v/>
      </c>
      <c r="K459" s="70"/>
      <c r="L459" s="63"/>
      <c r="M459" s="64"/>
      <c r="N459" s="26"/>
      <c r="O459" s="26"/>
      <c r="P459" s="99"/>
      <c r="Q459" s="94" t="str">
        <f>IF(E459="","",#REF!-J459)</f>
        <v/>
      </c>
      <c r="R459" s="42" t="str">
        <f t="shared" si="66"/>
        <v/>
      </c>
      <c r="S459" s="67" t="str">
        <f>IF(P459="","",VLOOKUP(P459,#REF!,2,0))</f>
        <v/>
      </c>
      <c r="T459" s="23"/>
      <c r="U459" s="23"/>
      <c r="V459" s="41" t="str">
        <f t="shared" si="67"/>
        <v/>
      </c>
      <c r="W459" s="42" t="str">
        <f t="shared" si="68"/>
        <v/>
      </c>
      <c r="X459" s="42" t="str">
        <f t="shared" si="69"/>
        <v/>
      </c>
      <c r="Y459" s="43" t="str">
        <f t="shared" si="70"/>
        <v/>
      </c>
      <c r="Z459" s="23"/>
      <c r="AA459" s="23"/>
      <c r="AB459" s="23"/>
      <c r="AC459" s="23"/>
      <c r="AD459" s="41" t="str">
        <f t="shared" si="71"/>
        <v/>
      </c>
      <c r="AE459" s="88"/>
      <c r="AF459" s="26"/>
      <c r="AG459" s="26"/>
      <c r="AH459" s="26"/>
    </row>
    <row r="460" spans="1:34">
      <c r="A460" s="42">
        <v>457</v>
      </c>
      <c r="B460" s="42" t="s">
        <v>3</v>
      </c>
      <c r="C460" s="99"/>
      <c r="D460" s="42" t="str">
        <f t="shared" si="63"/>
        <v/>
      </c>
      <c r="E460" s="99"/>
      <c r="F460" s="26"/>
      <c r="G460" s="99"/>
      <c r="H460" s="42" t="str">
        <f t="shared" si="64"/>
        <v>_</v>
      </c>
      <c r="I460" s="99"/>
      <c r="J460" s="42" t="str">
        <f t="shared" si="65"/>
        <v/>
      </c>
      <c r="K460" s="70"/>
      <c r="L460" s="63"/>
      <c r="M460" s="64"/>
      <c r="N460" s="26"/>
      <c r="O460" s="26"/>
      <c r="P460" s="99"/>
      <c r="Q460" s="94" t="str">
        <f>IF(E460="","",#REF!-J460)</f>
        <v/>
      </c>
      <c r="R460" s="42" t="str">
        <f t="shared" si="66"/>
        <v/>
      </c>
      <c r="S460" s="67" t="str">
        <f>IF(P460="","",VLOOKUP(P460,#REF!,2,0))</f>
        <v/>
      </c>
      <c r="T460" s="23"/>
      <c r="U460" s="23"/>
      <c r="V460" s="41" t="str">
        <f t="shared" si="67"/>
        <v/>
      </c>
      <c r="W460" s="42" t="str">
        <f t="shared" si="68"/>
        <v/>
      </c>
      <c r="X460" s="42" t="str">
        <f t="shared" si="69"/>
        <v/>
      </c>
      <c r="Y460" s="43" t="str">
        <f t="shared" si="70"/>
        <v/>
      </c>
      <c r="Z460" s="23"/>
      <c r="AA460" s="23"/>
      <c r="AB460" s="23"/>
      <c r="AC460" s="23"/>
      <c r="AD460" s="41" t="str">
        <f t="shared" si="71"/>
        <v/>
      </c>
      <c r="AE460" s="88"/>
      <c r="AF460" s="26"/>
      <c r="AG460" s="26"/>
      <c r="AH460" s="26"/>
    </row>
    <row r="461" spans="1:34">
      <c r="A461" s="42">
        <v>458</v>
      </c>
      <c r="B461" s="42" t="s">
        <v>3</v>
      </c>
      <c r="C461" s="99"/>
      <c r="D461" s="42" t="str">
        <f t="shared" si="63"/>
        <v/>
      </c>
      <c r="E461" s="99"/>
      <c r="F461" s="26"/>
      <c r="G461" s="99"/>
      <c r="H461" s="42" t="str">
        <f t="shared" si="64"/>
        <v>_</v>
      </c>
      <c r="I461" s="99"/>
      <c r="J461" s="42" t="str">
        <f t="shared" si="65"/>
        <v/>
      </c>
      <c r="K461" s="70"/>
      <c r="L461" s="63"/>
      <c r="M461" s="64"/>
      <c r="N461" s="26"/>
      <c r="O461" s="26"/>
      <c r="P461" s="99"/>
      <c r="Q461" s="94" t="str">
        <f>IF(E461="","",#REF!-J461)</f>
        <v/>
      </c>
      <c r="R461" s="42" t="str">
        <f t="shared" si="66"/>
        <v/>
      </c>
      <c r="S461" s="67" t="str">
        <f>IF(P461="","",VLOOKUP(P461,#REF!,2,0))</f>
        <v/>
      </c>
      <c r="T461" s="23"/>
      <c r="U461" s="23"/>
      <c r="V461" s="41" t="str">
        <f t="shared" si="67"/>
        <v/>
      </c>
      <c r="W461" s="42" t="str">
        <f t="shared" si="68"/>
        <v/>
      </c>
      <c r="X461" s="42" t="str">
        <f t="shared" si="69"/>
        <v/>
      </c>
      <c r="Y461" s="43" t="str">
        <f t="shared" si="70"/>
        <v/>
      </c>
      <c r="Z461" s="23"/>
      <c r="AA461" s="23"/>
      <c r="AB461" s="23"/>
      <c r="AC461" s="23"/>
      <c r="AD461" s="41" t="str">
        <f t="shared" si="71"/>
        <v/>
      </c>
      <c r="AE461" s="88"/>
      <c r="AF461" s="26"/>
      <c r="AG461" s="26"/>
      <c r="AH461" s="26"/>
    </row>
    <row r="462" spans="1:34">
      <c r="A462" s="42">
        <v>459</v>
      </c>
      <c r="B462" s="42" t="s">
        <v>3</v>
      </c>
      <c r="C462" s="99"/>
      <c r="D462" s="42" t="str">
        <f t="shared" si="63"/>
        <v/>
      </c>
      <c r="E462" s="99"/>
      <c r="F462" s="26"/>
      <c r="G462" s="99"/>
      <c r="H462" s="42" t="str">
        <f t="shared" si="64"/>
        <v>_</v>
      </c>
      <c r="I462" s="99"/>
      <c r="J462" s="42" t="str">
        <f t="shared" si="65"/>
        <v/>
      </c>
      <c r="K462" s="70"/>
      <c r="L462" s="63"/>
      <c r="M462" s="64"/>
      <c r="N462" s="26"/>
      <c r="O462" s="26"/>
      <c r="P462" s="99"/>
      <c r="Q462" s="94" t="str">
        <f>IF(E462="","",#REF!-J462)</f>
        <v/>
      </c>
      <c r="R462" s="42" t="str">
        <f t="shared" si="66"/>
        <v/>
      </c>
      <c r="S462" s="67" t="str">
        <f>IF(P462="","",VLOOKUP(P462,#REF!,2,0))</f>
        <v/>
      </c>
      <c r="T462" s="23"/>
      <c r="U462" s="23"/>
      <c r="V462" s="41" t="str">
        <f t="shared" si="67"/>
        <v/>
      </c>
      <c r="W462" s="42" t="str">
        <f t="shared" si="68"/>
        <v/>
      </c>
      <c r="X462" s="42" t="str">
        <f t="shared" si="69"/>
        <v/>
      </c>
      <c r="Y462" s="43" t="str">
        <f t="shared" si="70"/>
        <v/>
      </c>
      <c r="Z462" s="23"/>
      <c r="AA462" s="23"/>
      <c r="AB462" s="23"/>
      <c r="AC462" s="23"/>
      <c r="AD462" s="41" t="str">
        <f t="shared" si="71"/>
        <v/>
      </c>
      <c r="AE462" s="88"/>
      <c r="AF462" s="26"/>
      <c r="AG462" s="26"/>
      <c r="AH462" s="26"/>
    </row>
    <row r="463" spans="1:34">
      <c r="A463" s="42">
        <v>460</v>
      </c>
      <c r="B463" s="42" t="s">
        <v>3</v>
      </c>
      <c r="C463" s="99"/>
      <c r="D463" s="42" t="str">
        <f t="shared" si="63"/>
        <v/>
      </c>
      <c r="E463" s="99"/>
      <c r="F463" s="26"/>
      <c r="G463" s="99"/>
      <c r="H463" s="42" t="str">
        <f t="shared" si="64"/>
        <v>_</v>
      </c>
      <c r="I463" s="99"/>
      <c r="J463" s="42" t="str">
        <f t="shared" si="65"/>
        <v/>
      </c>
      <c r="K463" s="70"/>
      <c r="L463" s="63"/>
      <c r="M463" s="64"/>
      <c r="N463" s="26"/>
      <c r="O463" s="26"/>
      <c r="P463" s="99"/>
      <c r="Q463" s="94" t="str">
        <f>IF(E463="","",#REF!-J463)</f>
        <v/>
      </c>
      <c r="R463" s="42" t="str">
        <f t="shared" si="66"/>
        <v/>
      </c>
      <c r="S463" s="67" t="str">
        <f>IF(P463="","",VLOOKUP(P463,#REF!,2,0))</f>
        <v/>
      </c>
      <c r="T463" s="23"/>
      <c r="U463" s="23"/>
      <c r="V463" s="41" t="str">
        <f t="shared" si="67"/>
        <v/>
      </c>
      <c r="W463" s="42" t="str">
        <f t="shared" si="68"/>
        <v/>
      </c>
      <c r="X463" s="42" t="str">
        <f t="shared" si="69"/>
        <v/>
      </c>
      <c r="Y463" s="43" t="str">
        <f t="shared" si="70"/>
        <v/>
      </c>
      <c r="Z463" s="23"/>
      <c r="AA463" s="23"/>
      <c r="AB463" s="23"/>
      <c r="AC463" s="23"/>
      <c r="AD463" s="41" t="str">
        <f t="shared" si="71"/>
        <v/>
      </c>
      <c r="AE463" s="88"/>
      <c r="AF463" s="26"/>
      <c r="AG463" s="26"/>
      <c r="AH463" s="26"/>
    </row>
    <row r="464" spans="1:34">
      <c r="A464" s="42">
        <v>461</v>
      </c>
      <c r="B464" s="42" t="s">
        <v>3</v>
      </c>
      <c r="C464" s="99"/>
      <c r="D464" s="42" t="str">
        <f t="shared" si="63"/>
        <v/>
      </c>
      <c r="E464" s="99"/>
      <c r="F464" s="26"/>
      <c r="G464" s="99"/>
      <c r="H464" s="42" t="str">
        <f t="shared" si="64"/>
        <v>_</v>
      </c>
      <c r="I464" s="99"/>
      <c r="J464" s="42" t="str">
        <f t="shared" si="65"/>
        <v/>
      </c>
      <c r="K464" s="70"/>
      <c r="L464" s="63"/>
      <c r="M464" s="64"/>
      <c r="N464" s="26"/>
      <c r="O464" s="26"/>
      <c r="P464" s="99"/>
      <c r="Q464" s="94" t="str">
        <f>IF(E464="","",#REF!-J464)</f>
        <v/>
      </c>
      <c r="R464" s="42" t="str">
        <f t="shared" si="66"/>
        <v/>
      </c>
      <c r="S464" s="67" t="str">
        <f>IF(P464="","",VLOOKUP(P464,#REF!,2,0))</f>
        <v/>
      </c>
      <c r="T464" s="23"/>
      <c r="U464" s="23"/>
      <c r="V464" s="41" t="str">
        <f t="shared" si="67"/>
        <v/>
      </c>
      <c r="W464" s="42" t="str">
        <f t="shared" si="68"/>
        <v/>
      </c>
      <c r="X464" s="42" t="str">
        <f t="shared" si="69"/>
        <v/>
      </c>
      <c r="Y464" s="43" t="str">
        <f t="shared" si="70"/>
        <v/>
      </c>
      <c r="Z464" s="23"/>
      <c r="AA464" s="23"/>
      <c r="AB464" s="23"/>
      <c r="AC464" s="23"/>
      <c r="AD464" s="41" t="str">
        <f t="shared" si="71"/>
        <v/>
      </c>
      <c r="AE464" s="88"/>
      <c r="AF464" s="26"/>
      <c r="AG464" s="26"/>
      <c r="AH464" s="26"/>
    </row>
    <row r="465" spans="1:34">
      <c r="A465" s="42">
        <v>462</v>
      </c>
      <c r="B465" s="42" t="s">
        <v>3</v>
      </c>
      <c r="C465" s="99"/>
      <c r="D465" s="42" t="str">
        <f t="shared" si="63"/>
        <v/>
      </c>
      <c r="E465" s="99"/>
      <c r="F465" s="26"/>
      <c r="G465" s="99"/>
      <c r="H465" s="42" t="str">
        <f t="shared" si="64"/>
        <v>_</v>
      </c>
      <c r="I465" s="99"/>
      <c r="J465" s="42" t="str">
        <f t="shared" si="65"/>
        <v/>
      </c>
      <c r="K465" s="70"/>
      <c r="L465" s="63"/>
      <c r="M465" s="64"/>
      <c r="N465" s="26"/>
      <c r="O465" s="26"/>
      <c r="P465" s="99"/>
      <c r="Q465" s="94" t="str">
        <f>IF(E465="","",#REF!-J465)</f>
        <v/>
      </c>
      <c r="R465" s="42" t="str">
        <f t="shared" si="66"/>
        <v/>
      </c>
      <c r="S465" s="67" t="str">
        <f>IF(P465="","",VLOOKUP(P465,#REF!,2,0))</f>
        <v/>
      </c>
      <c r="T465" s="23"/>
      <c r="U465" s="23"/>
      <c r="V465" s="41" t="str">
        <f t="shared" si="67"/>
        <v/>
      </c>
      <c r="W465" s="42" t="str">
        <f t="shared" si="68"/>
        <v/>
      </c>
      <c r="X465" s="42" t="str">
        <f t="shared" si="69"/>
        <v/>
      </c>
      <c r="Y465" s="43" t="str">
        <f t="shared" si="70"/>
        <v/>
      </c>
      <c r="Z465" s="23"/>
      <c r="AA465" s="23"/>
      <c r="AB465" s="23"/>
      <c r="AC465" s="23"/>
      <c r="AD465" s="41" t="str">
        <f t="shared" si="71"/>
        <v/>
      </c>
      <c r="AE465" s="88"/>
      <c r="AF465" s="26"/>
      <c r="AG465" s="26"/>
      <c r="AH465" s="26"/>
    </row>
    <row r="466" spans="1:34">
      <c r="A466" s="42">
        <v>463</v>
      </c>
      <c r="B466" s="42" t="s">
        <v>3</v>
      </c>
      <c r="C466" s="99"/>
      <c r="D466" s="42" t="str">
        <f t="shared" si="63"/>
        <v/>
      </c>
      <c r="E466" s="99"/>
      <c r="F466" s="26"/>
      <c r="G466" s="99"/>
      <c r="H466" s="42" t="str">
        <f t="shared" si="64"/>
        <v>_</v>
      </c>
      <c r="I466" s="99"/>
      <c r="J466" s="42" t="str">
        <f t="shared" si="65"/>
        <v/>
      </c>
      <c r="K466" s="70"/>
      <c r="L466" s="63"/>
      <c r="M466" s="64"/>
      <c r="N466" s="26"/>
      <c r="O466" s="26"/>
      <c r="P466" s="99"/>
      <c r="Q466" s="94" t="str">
        <f>IF(E466="","",#REF!-J466)</f>
        <v/>
      </c>
      <c r="R466" s="42" t="str">
        <f t="shared" si="66"/>
        <v/>
      </c>
      <c r="S466" s="67" t="str">
        <f>IF(P466="","",VLOOKUP(P466,#REF!,2,0))</f>
        <v/>
      </c>
      <c r="T466" s="23"/>
      <c r="U466" s="23"/>
      <c r="V466" s="41" t="str">
        <f t="shared" si="67"/>
        <v/>
      </c>
      <c r="W466" s="42" t="str">
        <f t="shared" si="68"/>
        <v/>
      </c>
      <c r="X466" s="42" t="str">
        <f t="shared" si="69"/>
        <v/>
      </c>
      <c r="Y466" s="43" t="str">
        <f t="shared" si="70"/>
        <v/>
      </c>
      <c r="Z466" s="23"/>
      <c r="AA466" s="23"/>
      <c r="AB466" s="23"/>
      <c r="AC466" s="23"/>
      <c r="AD466" s="41" t="str">
        <f t="shared" si="71"/>
        <v/>
      </c>
      <c r="AE466" s="88"/>
      <c r="AF466" s="26"/>
      <c r="AG466" s="26"/>
      <c r="AH466" s="26"/>
    </row>
    <row r="467" spans="1:34">
      <c r="A467" s="42">
        <v>464</v>
      </c>
      <c r="B467" s="42" t="s">
        <v>3</v>
      </c>
      <c r="C467" s="99"/>
      <c r="D467" s="42" t="str">
        <f t="shared" si="63"/>
        <v/>
      </c>
      <c r="E467" s="99"/>
      <c r="F467" s="26"/>
      <c r="G467" s="99"/>
      <c r="H467" s="42" t="str">
        <f t="shared" si="64"/>
        <v>_</v>
      </c>
      <c r="I467" s="99"/>
      <c r="J467" s="42" t="str">
        <f t="shared" si="65"/>
        <v/>
      </c>
      <c r="K467" s="70"/>
      <c r="L467" s="63"/>
      <c r="M467" s="64"/>
      <c r="N467" s="26"/>
      <c r="O467" s="26"/>
      <c r="P467" s="99"/>
      <c r="Q467" s="94" t="str">
        <f>IF(E467="","",#REF!-J467)</f>
        <v/>
      </c>
      <c r="R467" s="42" t="str">
        <f t="shared" si="66"/>
        <v/>
      </c>
      <c r="S467" s="67" t="str">
        <f>IF(P467="","",VLOOKUP(P467,#REF!,2,0))</f>
        <v/>
      </c>
      <c r="T467" s="23"/>
      <c r="U467" s="23"/>
      <c r="V467" s="41" t="str">
        <f t="shared" si="67"/>
        <v/>
      </c>
      <c r="W467" s="42" t="str">
        <f t="shared" si="68"/>
        <v/>
      </c>
      <c r="X467" s="42" t="str">
        <f t="shared" si="69"/>
        <v/>
      </c>
      <c r="Y467" s="43" t="str">
        <f t="shared" si="70"/>
        <v/>
      </c>
      <c r="Z467" s="23"/>
      <c r="AA467" s="23"/>
      <c r="AB467" s="23"/>
      <c r="AC467" s="23"/>
      <c r="AD467" s="41" t="str">
        <f t="shared" si="71"/>
        <v/>
      </c>
      <c r="AE467" s="88"/>
      <c r="AF467" s="26"/>
      <c r="AG467" s="26"/>
      <c r="AH467" s="26"/>
    </row>
    <row r="468" spans="1:34">
      <c r="A468" s="42">
        <v>465</v>
      </c>
      <c r="B468" s="42" t="s">
        <v>3</v>
      </c>
      <c r="C468" s="99"/>
      <c r="D468" s="42" t="str">
        <f t="shared" si="63"/>
        <v/>
      </c>
      <c r="E468" s="99"/>
      <c r="F468" s="26"/>
      <c r="G468" s="99"/>
      <c r="H468" s="42" t="str">
        <f t="shared" si="64"/>
        <v>_</v>
      </c>
      <c r="I468" s="99"/>
      <c r="J468" s="42" t="str">
        <f t="shared" si="65"/>
        <v/>
      </c>
      <c r="K468" s="70"/>
      <c r="L468" s="63"/>
      <c r="M468" s="64"/>
      <c r="N468" s="26"/>
      <c r="O468" s="26"/>
      <c r="P468" s="99"/>
      <c r="Q468" s="94" t="str">
        <f>IF(E468="","",#REF!-J468)</f>
        <v/>
      </c>
      <c r="R468" s="42" t="str">
        <f t="shared" si="66"/>
        <v/>
      </c>
      <c r="S468" s="67" t="str">
        <f>IF(P468="","",VLOOKUP(P468,#REF!,2,0))</f>
        <v/>
      </c>
      <c r="T468" s="23"/>
      <c r="U468" s="23"/>
      <c r="V468" s="41" t="str">
        <f t="shared" si="67"/>
        <v/>
      </c>
      <c r="W468" s="42" t="str">
        <f t="shared" si="68"/>
        <v/>
      </c>
      <c r="X468" s="42" t="str">
        <f t="shared" si="69"/>
        <v/>
      </c>
      <c r="Y468" s="43" t="str">
        <f t="shared" si="70"/>
        <v/>
      </c>
      <c r="Z468" s="23"/>
      <c r="AA468" s="23"/>
      <c r="AB468" s="23"/>
      <c r="AC468" s="23"/>
      <c r="AD468" s="41" t="str">
        <f t="shared" si="71"/>
        <v/>
      </c>
      <c r="AE468" s="88"/>
      <c r="AF468" s="26"/>
      <c r="AG468" s="26"/>
      <c r="AH468" s="26"/>
    </row>
    <row r="469" spans="1:34">
      <c r="A469" s="42">
        <v>466</v>
      </c>
      <c r="B469" s="42" t="s">
        <v>3</v>
      </c>
      <c r="C469" s="99"/>
      <c r="D469" s="42" t="str">
        <f t="shared" si="63"/>
        <v/>
      </c>
      <c r="E469" s="99"/>
      <c r="F469" s="26"/>
      <c r="G469" s="99"/>
      <c r="H469" s="42" t="str">
        <f t="shared" si="64"/>
        <v>_</v>
      </c>
      <c r="I469" s="99"/>
      <c r="J469" s="42" t="str">
        <f t="shared" si="65"/>
        <v/>
      </c>
      <c r="K469" s="70"/>
      <c r="L469" s="63"/>
      <c r="M469" s="64"/>
      <c r="N469" s="26"/>
      <c r="O469" s="26"/>
      <c r="P469" s="99"/>
      <c r="Q469" s="94" t="str">
        <f>IF(E469="","",#REF!-J469)</f>
        <v/>
      </c>
      <c r="R469" s="42" t="str">
        <f t="shared" si="66"/>
        <v/>
      </c>
      <c r="S469" s="67" t="str">
        <f>IF(P469="","",VLOOKUP(P469,#REF!,2,0))</f>
        <v/>
      </c>
      <c r="T469" s="23"/>
      <c r="U469" s="23"/>
      <c r="V469" s="41" t="str">
        <f t="shared" si="67"/>
        <v/>
      </c>
      <c r="W469" s="42" t="str">
        <f t="shared" si="68"/>
        <v/>
      </c>
      <c r="X469" s="42" t="str">
        <f t="shared" si="69"/>
        <v/>
      </c>
      <c r="Y469" s="43" t="str">
        <f t="shared" si="70"/>
        <v/>
      </c>
      <c r="Z469" s="23"/>
      <c r="AA469" s="23"/>
      <c r="AB469" s="23"/>
      <c r="AC469" s="23"/>
      <c r="AD469" s="41" t="str">
        <f t="shared" si="71"/>
        <v/>
      </c>
      <c r="AE469" s="88"/>
      <c r="AF469" s="26"/>
      <c r="AG469" s="26"/>
      <c r="AH469" s="26"/>
    </row>
    <row r="470" spans="1:34">
      <c r="A470" s="42">
        <v>467</v>
      </c>
      <c r="B470" s="42" t="s">
        <v>3</v>
      </c>
      <c r="C470" s="99"/>
      <c r="D470" s="42" t="str">
        <f t="shared" si="63"/>
        <v/>
      </c>
      <c r="E470" s="99"/>
      <c r="F470" s="26"/>
      <c r="G470" s="99"/>
      <c r="H470" s="42" t="str">
        <f t="shared" si="64"/>
        <v>_</v>
      </c>
      <c r="I470" s="99"/>
      <c r="J470" s="42" t="str">
        <f t="shared" si="65"/>
        <v/>
      </c>
      <c r="K470" s="70"/>
      <c r="L470" s="63"/>
      <c r="M470" s="64"/>
      <c r="N470" s="26"/>
      <c r="O470" s="26"/>
      <c r="P470" s="99"/>
      <c r="Q470" s="94" t="str">
        <f>IF(E470="","",#REF!-J470)</f>
        <v/>
      </c>
      <c r="R470" s="42" t="str">
        <f t="shared" si="66"/>
        <v/>
      </c>
      <c r="S470" s="67" t="str">
        <f>IF(P470="","",VLOOKUP(P470,#REF!,2,0))</f>
        <v/>
      </c>
      <c r="T470" s="23"/>
      <c r="U470" s="23"/>
      <c r="V470" s="41" t="str">
        <f t="shared" si="67"/>
        <v/>
      </c>
      <c r="W470" s="42" t="str">
        <f t="shared" si="68"/>
        <v/>
      </c>
      <c r="X470" s="42" t="str">
        <f t="shared" si="69"/>
        <v/>
      </c>
      <c r="Y470" s="43" t="str">
        <f t="shared" si="70"/>
        <v/>
      </c>
      <c r="Z470" s="23"/>
      <c r="AA470" s="23"/>
      <c r="AB470" s="23"/>
      <c r="AC470" s="23"/>
      <c r="AD470" s="41" t="str">
        <f t="shared" si="71"/>
        <v/>
      </c>
      <c r="AE470" s="88"/>
      <c r="AF470" s="26"/>
      <c r="AG470" s="26"/>
      <c r="AH470" s="26"/>
    </row>
    <row r="471" spans="1:34">
      <c r="A471" s="42">
        <v>468</v>
      </c>
      <c r="B471" s="42" t="s">
        <v>3</v>
      </c>
      <c r="C471" s="99"/>
      <c r="D471" s="42" t="str">
        <f t="shared" si="63"/>
        <v/>
      </c>
      <c r="E471" s="99"/>
      <c r="F471" s="26"/>
      <c r="G471" s="99"/>
      <c r="H471" s="42" t="str">
        <f t="shared" si="64"/>
        <v>_</v>
      </c>
      <c r="I471" s="99"/>
      <c r="J471" s="42" t="str">
        <f t="shared" si="65"/>
        <v/>
      </c>
      <c r="K471" s="70"/>
      <c r="L471" s="63"/>
      <c r="M471" s="64"/>
      <c r="N471" s="26"/>
      <c r="O471" s="26"/>
      <c r="P471" s="99"/>
      <c r="Q471" s="94" t="str">
        <f>IF(E471="","",#REF!-J471)</f>
        <v/>
      </c>
      <c r="R471" s="42" t="str">
        <f t="shared" si="66"/>
        <v/>
      </c>
      <c r="S471" s="67" t="str">
        <f>IF(P471="","",VLOOKUP(P471,#REF!,2,0))</f>
        <v/>
      </c>
      <c r="T471" s="23"/>
      <c r="U471" s="23"/>
      <c r="V471" s="41" t="str">
        <f t="shared" si="67"/>
        <v/>
      </c>
      <c r="W471" s="42" t="str">
        <f t="shared" si="68"/>
        <v/>
      </c>
      <c r="X471" s="42" t="str">
        <f t="shared" si="69"/>
        <v/>
      </c>
      <c r="Y471" s="43" t="str">
        <f t="shared" si="70"/>
        <v/>
      </c>
      <c r="Z471" s="23"/>
      <c r="AA471" s="23"/>
      <c r="AB471" s="23"/>
      <c r="AC471" s="23"/>
      <c r="AD471" s="41" t="str">
        <f t="shared" si="71"/>
        <v/>
      </c>
      <c r="AE471" s="88"/>
      <c r="AF471" s="26"/>
      <c r="AG471" s="26"/>
      <c r="AH471" s="26"/>
    </row>
    <row r="472" spans="1:34">
      <c r="A472" s="42">
        <v>469</v>
      </c>
      <c r="B472" s="42" t="s">
        <v>3</v>
      </c>
      <c r="C472" s="99"/>
      <c r="D472" s="42" t="str">
        <f t="shared" si="63"/>
        <v/>
      </c>
      <c r="E472" s="99"/>
      <c r="F472" s="26"/>
      <c r="G472" s="99"/>
      <c r="H472" s="42" t="str">
        <f t="shared" si="64"/>
        <v>_</v>
      </c>
      <c r="I472" s="99"/>
      <c r="J472" s="42" t="str">
        <f t="shared" si="65"/>
        <v/>
      </c>
      <c r="K472" s="70"/>
      <c r="L472" s="63"/>
      <c r="M472" s="64"/>
      <c r="N472" s="26"/>
      <c r="O472" s="26"/>
      <c r="P472" s="99"/>
      <c r="Q472" s="94" t="str">
        <f>IF(E472="","",#REF!-J472)</f>
        <v/>
      </c>
      <c r="R472" s="42" t="str">
        <f t="shared" si="66"/>
        <v/>
      </c>
      <c r="S472" s="67" t="str">
        <f>IF(P472="","",VLOOKUP(P472,#REF!,2,0))</f>
        <v/>
      </c>
      <c r="T472" s="23"/>
      <c r="U472" s="23"/>
      <c r="V472" s="41" t="str">
        <f t="shared" si="67"/>
        <v/>
      </c>
      <c r="W472" s="42" t="str">
        <f t="shared" si="68"/>
        <v/>
      </c>
      <c r="X472" s="42" t="str">
        <f t="shared" si="69"/>
        <v/>
      </c>
      <c r="Y472" s="43" t="str">
        <f t="shared" si="70"/>
        <v/>
      </c>
      <c r="Z472" s="23"/>
      <c r="AA472" s="23"/>
      <c r="AB472" s="23"/>
      <c r="AC472" s="23"/>
      <c r="AD472" s="41" t="str">
        <f t="shared" si="71"/>
        <v/>
      </c>
      <c r="AE472" s="88"/>
      <c r="AF472" s="26"/>
      <c r="AG472" s="26"/>
      <c r="AH472" s="26"/>
    </row>
    <row r="473" spans="1:34">
      <c r="A473" s="42">
        <v>470</v>
      </c>
      <c r="B473" s="42" t="s">
        <v>3</v>
      </c>
      <c r="C473" s="99"/>
      <c r="D473" s="42" t="str">
        <f t="shared" si="63"/>
        <v/>
      </c>
      <c r="E473" s="99"/>
      <c r="F473" s="26"/>
      <c r="G473" s="99"/>
      <c r="H473" s="42" t="str">
        <f t="shared" si="64"/>
        <v>_</v>
      </c>
      <c r="I473" s="99"/>
      <c r="J473" s="42" t="str">
        <f t="shared" si="65"/>
        <v/>
      </c>
      <c r="K473" s="70"/>
      <c r="L473" s="63"/>
      <c r="M473" s="64"/>
      <c r="N473" s="26"/>
      <c r="O473" s="26"/>
      <c r="P473" s="99"/>
      <c r="Q473" s="94" t="str">
        <f>IF(E473="","",#REF!-J473)</f>
        <v/>
      </c>
      <c r="R473" s="42" t="str">
        <f t="shared" si="66"/>
        <v/>
      </c>
      <c r="S473" s="67" t="str">
        <f>IF(P473="","",VLOOKUP(P473,#REF!,2,0))</f>
        <v/>
      </c>
      <c r="T473" s="23"/>
      <c r="U473" s="23"/>
      <c r="V473" s="41" t="str">
        <f t="shared" si="67"/>
        <v/>
      </c>
      <c r="W473" s="42" t="str">
        <f t="shared" si="68"/>
        <v/>
      </c>
      <c r="X473" s="42" t="str">
        <f t="shared" si="69"/>
        <v/>
      </c>
      <c r="Y473" s="43" t="str">
        <f t="shared" si="70"/>
        <v/>
      </c>
      <c r="Z473" s="23"/>
      <c r="AA473" s="23"/>
      <c r="AB473" s="23"/>
      <c r="AC473" s="23"/>
      <c r="AD473" s="41" t="str">
        <f t="shared" si="71"/>
        <v/>
      </c>
      <c r="AE473" s="88"/>
      <c r="AF473" s="26"/>
      <c r="AG473" s="26"/>
      <c r="AH473" s="26"/>
    </row>
    <row r="474" spans="1:34">
      <c r="A474" s="42">
        <v>471</v>
      </c>
      <c r="B474" s="42" t="s">
        <v>3</v>
      </c>
      <c r="C474" s="99"/>
      <c r="D474" s="42" t="str">
        <f t="shared" si="63"/>
        <v/>
      </c>
      <c r="E474" s="99"/>
      <c r="F474" s="26"/>
      <c r="G474" s="99"/>
      <c r="H474" s="42" t="str">
        <f t="shared" si="64"/>
        <v>_</v>
      </c>
      <c r="I474" s="99"/>
      <c r="J474" s="42" t="str">
        <f t="shared" si="65"/>
        <v/>
      </c>
      <c r="K474" s="70"/>
      <c r="L474" s="63"/>
      <c r="M474" s="64"/>
      <c r="N474" s="26"/>
      <c r="O474" s="26"/>
      <c r="P474" s="99"/>
      <c r="Q474" s="94" t="str">
        <f>IF(E474="","",#REF!-J474)</f>
        <v/>
      </c>
      <c r="R474" s="42" t="str">
        <f t="shared" si="66"/>
        <v/>
      </c>
      <c r="S474" s="67" t="str">
        <f>IF(P474="","",VLOOKUP(P474,#REF!,2,0))</f>
        <v/>
      </c>
      <c r="T474" s="23"/>
      <c r="U474" s="23"/>
      <c r="V474" s="41" t="str">
        <f t="shared" si="67"/>
        <v/>
      </c>
      <c r="W474" s="42" t="str">
        <f t="shared" si="68"/>
        <v/>
      </c>
      <c r="X474" s="42" t="str">
        <f t="shared" si="69"/>
        <v/>
      </c>
      <c r="Y474" s="43" t="str">
        <f t="shared" si="70"/>
        <v/>
      </c>
      <c r="Z474" s="23"/>
      <c r="AA474" s="23"/>
      <c r="AB474" s="23"/>
      <c r="AC474" s="23"/>
      <c r="AD474" s="41" t="str">
        <f t="shared" si="71"/>
        <v/>
      </c>
      <c r="AE474" s="88"/>
      <c r="AF474" s="26"/>
      <c r="AG474" s="26"/>
      <c r="AH474" s="26"/>
    </row>
    <row r="475" spans="1:34">
      <c r="A475" s="42">
        <v>472</v>
      </c>
      <c r="B475" s="42" t="s">
        <v>3</v>
      </c>
      <c r="C475" s="99"/>
      <c r="D475" s="42" t="str">
        <f t="shared" si="63"/>
        <v/>
      </c>
      <c r="E475" s="99"/>
      <c r="F475" s="26"/>
      <c r="G475" s="99"/>
      <c r="H475" s="42" t="str">
        <f t="shared" si="64"/>
        <v>_</v>
      </c>
      <c r="I475" s="99"/>
      <c r="J475" s="42" t="str">
        <f t="shared" si="65"/>
        <v/>
      </c>
      <c r="K475" s="70"/>
      <c r="L475" s="63"/>
      <c r="M475" s="64"/>
      <c r="N475" s="26"/>
      <c r="O475" s="26"/>
      <c r="P475" s="99"/>
      <c r="Q475" s="94" t="str">
        <f>IF(E475="","",#REF!-J475)</f>
        <v/>
      </c>
      <c r="R475" s="42" t="str">
        <f t="shared" si="66"/>
        <v/>
      </c>
      <c r="S475" s="67" t="str">
        <f>IF(P475="","",VLOOKUP(P475,#REF!,2,0))</f>
        <v/>
      </c>
      <c r="T475" s="23"/>
      <c r="U475" s="23"/>
      <c r="V475" s="41" t="str">
        <f t="shared" si="67"/>
        <v/>
      </c>
      <c r="W475" s="42" t="str">
        <f t="shared" si="68"/>
        <v/>
      </c>
      <c r="X475" s="42" t="str">
        <f t="shared" si="69"/>
        <v/>
      </c>
      <c r="Y475" s="43" t="str">
        <f t="shared" si="70"/>
        <v/>
      </c>
      <c r="Z475" s="23"/>
      <c r="AA475" s="23"/>
      <c r="AB475" s="23"/>
      <c r="AC475" s="23"/>
      <c r="AD475" s="41" t="str">
        <f t="shared" si="71"/>
        <v/>
      </c>
      <c r="AE475" s="88"/>
      <c r="AF475" s="26"/>
      <c r="AG475" s="26"/>
      <c r="AH475" s="26"/>
    </row>
    <row r="476" spans="1:34">
      <c r="A476" s="42">
        <v>473</v>
      </c>
      <c r="B476" s="42" t="s">
        <v>3</v>
      </c>
      <c r="C476" s="99"/>
      <c r="D476" s="42" t="str">
        <f t="shared" si="63"/>
        <v/>
      </c>
      <c r="E476" s="99"/>
      <c r="F476" s="26"/>
      <c r="G476" s="99"/>
      <c r="H476" s="42" t="str">
        <f t="shared" si="64"/>
        <v>_</v>
      </c>
      <c r="I476" s="99"/>
      <c r="J476" s="42" t="str">
        <f t="shared" si="65"/>
        <v/>
      </c>
      <c r="K476" s="70"/>
      <c r="L476" s="63"/>
      <c r="M476" s="64"/>
      <c r="N476" s="26"/>
      <c r="O476" s="26"/>
      <c r="P476" s="99"/>
      <c r="Q476" s="94" t="str">
        <f>IF(E476="","",#REF!-J476)</f>
        <v/>
      </c>
      <c r="R476" s="42" t="str">
        <f t="shared" si="66"/>
        <v/>
      </c>
      <c r="S476" s="67" t="str">
        <f>IF(P476="","",VLOOKUP(P476,#REF!,2,0))</f>
        <v/>
      </c>
      <c r="T476" s="23"/>
      <c r="U476" s="23"/>
      <c r="V476" s="41" t="str">
        <f t="shared" si="67"/>
        <v/>
      </c>
      <c r="W476" s="42" t="str">
        <f t="shared" si="68"/>
        <v/>
      </c>
      <c r="X476" s="42" t="str">
        <f t="shared" si="69"/>
        <v/>
      </c>
      <c r="Y476" s="43" t="str">
        <f t="shared" si="70"/>
        <v/>
      </c>
      <c r="Z476" s="23"/>
      <c r="AA476" s="23"/>
      <c r="AB476" s="23"/>
      <c r="AC476" s="23"/>
      <c r="AD476" s="41" t="str">
        <f t="shared" si="71"/>
        <v/>
      </c>
      <c r="AE476" s="88"/>
      <c r="AF476" s="26"/>
      <c r="AG476" s="26"/>
      <c r="AH476" s="26"/>
    </row>
    <row r="477" spans="1:34">
      <c r="A477" s="42">
        <v>474</v>
      </c>
      <c r="B477" s="42" t="s">
        <v>3</v>
      </c>
      <c r="C477" s="99"/>
      <c r="D477" s="42" t="str">
        <f t="shared" si="63"/>
        <v/>
      </c>
      <c r="E477" s="99"/>
      <c r="F477" s="26"/>
      <c r="G477" s="99"/>
      <c r="H477" s="42" t="str">
        <f t="shared" si="64"/>
        <v>_</v>
      </c>
      <c r="I477" s="99"/>
      <c r="J477" s="42" t="str">
        <f t="shared" si="65"/>
        <v/>
      </c>
      <c r="K477" s="70"/>
      <c r="L477" s="63"/>
      <c r="M477" s="64"/>
      <c r="N477" s="26"/>
      <c r="O477" s="26"/>
      <c r="P477" s="99"/>
      <c r="Q477" s="94" t="str">
        <f>IF(E477="","",#REF!-J477)</f>
        <v/>
      </c>
      <c r="R477" s="42" t="str">
        <f t="shared" si="66"/>
        <v/>
      </c>
      <c r="S477" s="67" t="str">
        <f>IF(P477="","",VLOOKUP(P477,#REF!,2,0))</f>
        <v/>
      </c>
      <c r="T477" s="23"/>
      <c r="U477" s="23"/>
      <c r="V477" s="41" t="str">
        <f t="shared" si="67"/>
        <v/>
      </c>
      <c r="W477" s="42" t="str">
        <f t="shared" si="68"/>
        <v/>
      </c>
      <c r="X477" s="42" t="str">
        <f t="shared" si="69"/>
        <v/>
      </c>
      <c r="Y477" s="43" t="str">
        <f t="shared" si="70"/>
        <v/>
      </c>
      <c r="Z477" s="23"/>
      <c r="AA477" s="23"/>
      <c r="AB477" s="23"/>
      <c r="AC477" s="23"/>
      <c r="AD477" s="41" t="str">
        <f t="shared" si="71"/>
        <v/>
      </c>
      <c r="AE477" s="88"/>
      <c r="AF477" s="26"/>
      <c r="AG477" s="26"/>
      <c r="AH477" s="26"/>
    </row>
    <row r="478" spans="1:34">
      <c r="A478" s="42">
        <v>475</v>
      </c>
      <c r="B478" s="42" t="s">
        <v>3</v>
      </c>
      <c r="C478" s="99"/>
      <c r="D478" s="42" t="str">
        <f t="shared" si="63"/>
        <v/>
      </c>
      <c r="E478" s="99"/>
      <c r="F478" s="26"/>
      <c r="G478" s="99"/>
      <c r="H478" s="42" t="str">
        <f t="shared" si="64"/>
        <v>_</v>
      </c>
      <c r="I478" s="99"/>
      <c r="J478" s="42" t="str">
        <f t="shared" si="65"/>
        <v/>
      </c>
      <c r="K478" s="70"/>
      <c r="L478" s="63"/>
      <c r="M478" s="64"/>
      <c r="N478" s="26"/>
      <c r="O478" s="26"/>
      <c r="P478" s="99"/>
      <c r="Q478" s="94" t="str">
        <f>IF(E478="","",#REF!-J478)</f>
        <v/>
      </c>
      <c r="R478" s="42" t="str">
        <f t="shared" si="66"/>
        <v/>
      </c>
      <c r="S478" s="67" t="str">
        <f>IF(P478="","",VLOOKUP(P478,#REF!,2,0))</f>
        <v/>
      </c>
      <c r="T478" s="23"/>
      <c r="U478" s="23"/>
      <c r="V478" s="41" t="str">
        <f t="shared" si="67"/>
        <v/>
      </c>
      <c r="W478" s="42" t="str">
        <f t="shared" si="68"/>
        <v/>
      </c>
      <c r="X478" s="42" t="str">
        <f t="shared" si="69"/>
        <v/>
      </c>
      <c r="Y478" s="43" t="str">
        <f t="shared" si="70"/>
        <v/>
      </c>
      <c r="Z478" s="23"/>
      <c r="AA478" s="23"/>
      <c r="AB478" s="23"/>
      <c r="AC478" s="23"/>
      <c r="AD478" s="41" t="str">
        <f t="shared" si="71"/>
        <v/>
      </c>
      <c r="AE478" s="88"/>
      <c r="AF478" s="26"/>
      <c r="AG478" s="26"/>
      <c r="AH478" s="26"/>
    </row>
    <row r="479" spans="1:34">
      <c r="A479" s="42">
        <v>476</v>
      </c>
      <c r="B479" s="42" t="s">
        <v>3</v>
      </c>
      <c r="C479" s="99"/>
      <c r="D479" s="42" t="str">
        <f t="shared" si="63"/>
        <v/>
      </c>
      <c r="E479" s="99"/>
      <c r="F479" s="26"/>
      <c r="G479" s="99"/>
      <c r="H479" s="42" t="str">
        <f t="shared" si="64"/>
        <v>_</v>
      </c>
      <c r="I479" s="99"/>
      <c r="J479" s="42" t="str">
        <f t="shared" si="65"/>
        <v/>
      </c>
      <c r="K479" s="70"/>
      <c r="L479" s="63"/>
      <c r="M479" s="64"/>
      <c r="N479" s="26"/>
      <c r="O479" s="26"/>
      <c r="P479" s="99"/>
      <c r="Q479" s="94" t="str">
        <f>IF(E479="","",#REF!-J479)</f>
        <v/>
      </c>
      <c r="R479" s="42" t="str">
        <f t="shared" si="66"/>
        <v/>
      </c>
      <c r="S479" s="67" t="str">
        <f>IF(P479="","",VLOOKUP(P479,#REF!,2,0))</f>
        <v/>
      </c>
      <c r="T479" s="23"/>
      <c r="U479" s="23"/>
      <c r="V479" s="41" t="str">
        <f t="shared" si="67"/>
        <v/>
      </c>
      <c r="W479" s="42" t="str">
        <f t="shared" si="68"/>
        <v/>
      </c>
      <c r="X479" s="42" t="str">
        <f t="shared" si="69"/>
        <v/>
      </c>
      <c r="Y479" s="43" t="str">
        <f t="shared" si="70"/>
        <v/>
      </c>
      <c r="Z479" s="23"/>
      <c r="AA479" s="23"/>
      <c r="AB479" s="23"/>
      <c r="AC479" s="23"/>
      <c r="AD479" s="41" t="str">
        <f t="shared" si="71"/>
        <v/>
      </c>
      <c r="AE479" s="88"/>
      <c r="AF479" s="26"/>
      <c r="AG479" s="26"/>
      <c r="AH479" s="26"/>
    </row>
    <row r="480" spans="1:34">
      <c r="A480" s="42">
        <v>477</v>
      </c>
      <c r="B480" s="42" t="s">
        <v>3</v>
      </c>
      <c r="C480" s="99"/>
      <c r="D480" s="42" t="str">
        <f t="shared" si="63"/>
        <v/>
      </c>
      <c r="E480" s="99"/>
      <c r="F480" s="26"/>
      <c r="G480" s="99"/>
      <c r="H480" s="42" t="str">
        <f t="shared" si="64"/>
        <v>_</v>
      </c>
      <c r="I480" s="99"/>
      <c r="J480" s="42" t="str">
        <f t="shared" si="65"/>
        <v/>
      </c>
      <c r="K480" s="70"/>
      <c r="L480" s="63"/>
      <c r="M480" s="64"/>
      <c r="N480" s="26"/>
      <c r="O480" s="26"/>
      <c r="P480" s="99"/>
      <c r="Q480" s="94" t="str">
        <f>IF(E480="","",#REF!-J480)</f>
        <v/>
      </c>
      <c r="R480" s="42" t="str">
        <f t="shared" si="66"/>
        <v/>
      </c>
      <c r="S480" s="67" t="str">
        <f>IF(P480="","",VLOOKUP(P480,#REF!,2,0))</f>
        <v/>
      </c>
      <c r="T480" s="23"/>
      <c r="U480" s="23"/>
      <c r="V480" s="41" t="str">
        <f t="shared" si="67"/>
        <v/>
      </c>
      <c r="W480" s="42" t="str">
        <f t="shared" si="68"/>
        <v/>
      </c>
      <c r="X480" s="42" t="str">
        <f t="shared" si="69"/>
        <v/>
      </c>
      <c r="Y480" s="43" t="str">
        <f t="shared" si="70"/>
        <v/>
      </c>
      <c r="Z480" s="23"/>
      <c r="AA480" s="23"/>
      <c r="AB480" s="23"/>
      <c r="AC480" s="23"/>
      <c r="AD480" s="41" t="str">
        <f t="shared" si="71"/>
        <v/>
      </c>
      <c r="AE480" s="88"/>
      <c r="AF480" s="26"/>
      <c r="AG480" s="26"/>
      <c r="AH480" s="26"/>
    </row>
    <row r="481" spans="1:34">
      <c r="A481" s="42">
        <v>478</v>
      </c>
      <c r="B481" s="42" t="s">
        <v>3</v>
      </c>
      <c r="C481" s="99"/>
      <c r="D481" s="42" t="str">
        <f t="shared" si="63"/>
        <v/>
      </c>
      <c r="E481" s="99"/>
      <c r="F481" s="26"/>
      <c r="G481" s="99"/>
      <c r="H481" s="42" t="str">
        <f t="shared" si="64"/>
        <v>_</v>
      </c>
      <c r="I481" s="99"/>
      <c r="J481" s="42" t="str">
        <f t="shared" si="65"/>
        <v/>
      </c>
      <c r="K481" s="70"/>
      <c r="L481" s="63"/>
      <c r="M481" s="64"/>
      <c r="N481" s="26"/>
      <c r="O481" s="26"/>
      <c r="P481" s="99"/>
      <c r="Q481" s="94" t="str">
        <f>IF(E481="","",#REF!-J481)</f>
        <v/>
      </c>
      <c r="R481" s="42" t="str">
        <f t="shared" si="66"/>
        <v/>
      </c>
      <c r="S481" s="67" t="str">
        <f>IF(P481="","",VLOOKUP(P481,#REF!,2,0))</f>
        <v/>
      </c>
      <c r="T481" s="23"/>
      <c r="U481" s="23"/>
      <c r="V481" s="41" t="str">
        <f t="shared" si="67"/>
        <v/>
      </c>
      <c r="W481" s="42" t="str">
        <f t="shared" si="68"/>
        <v/>
      </c>
      <c r="X481" s="42" t="str">
        <f t="shared" si="69"/>
        <v/>
      </c>
      <c r="Y481" s="43" t="str">
        <f t="shared" si="70"/>
        <v/>
      </c>
      <c r="Z481" s="23"/>
      <c r="AA481" s="23"/>
      <c r="AB481" s="23"/>
      <c r="AC481" s="23"/>
      <c r="AD481" s="41" t="str">
        <f t="shared" si="71"/>
        <v/>
      </c>
      <c r="AE481" s="88"/>
      <c r="AF481" s="26"/>
      <c r="AG481" s="26"/>
      <c r="AH481" s="26"/>
    </row>
    <row r="482" spans="1:34">
      <c r="A482" s="42">
        <v>479</v>
      </c>
      <c r="B482" s="42" t="s">
        <v>3</v>
      </c>
      <c r="C482" s="99"/>
      <c r="D482" s="42" t="str">
        <f t="shared" si="63"/>
        <v/>
      </c>
      <c r="E482" s="99"/>
      <c r="F482" s="26"/>
      <c r="G482" s="99"/>
      <c r="H482" s="42" t="str">
        <f t="shared" si="64"/>
        <v>_</v>
      </c>
      <c r="I482" s="99"/>
      <c r="J482" s="42" t="str">
        <f t="shared" si="65"/>
        <v/>
      </c>
      <c r="K482" s="70"/>
      <c r="L482" s="63"/>
      <c r="M482" s="64"/>
      <c r="N482" s="26"/>
      <c r="O482" s="26"/>
      <c r="P482" s="99"/>
      <c r="Q482" s="94" t="str">
        <f>IF(E482="","",#REF!-J482)</f>
        <v/>
      </c>
      <c r="R482" s="42" t="str">
        <f t="shared" si="66"/>
        <v/>
      </c>
      <c r="S482" s="67" t="str">
        <f>IF(P482="","",VLOOKUP(P482,#REF!,2,0))</f>
        <v/>
      </c>
      <c r="T482" s="23"/>
      <c r="U482" s="23"/>
      <c r="V482" s="41" t="str">
        <f t="shared" si="67"/>
        <v/>
      </c>
      <c r="W482" s="42" t="str">
        <f t="shared" si="68"/>
        <v/>
      </c>
      <c r="X482" s="42" t="str">
        <f t="shared" si="69"/>
        <v/>
      </c>
      <c r="Y482" s="43" t="str">
        <f t="shared" si="70"/>
        <v/>
      </c>
      <c r="Z482" s="23"/>
      <c r="AA482" s="23"/>
      <c r="AB482" s="23"/>
      <c r="AC482" s="23"/>
      <c r="AD482" s="41" t="str">
        <f t="shared" si="71"/>
        <v/>
      </c>
      <c r="AE482" s="88"/>
      <c r="AF482" s="26"/>
      <c r="AG482" s="26"/>
      <c r="AH482" s="26"/>
    </row>
    <row r="483" spans="1:34">
      <c r="A483" s="42">
        <v>480</v>
      </c>
      <c r="B483" s="42" t="s">
        <v>3</v>
      </c>
      <c r="C483" s="99"/>
      <c r="D483" s="42" t="str">
        <f t="shared" si="63"/>
        <v/>
      </c>
      <c r="E483" s="99"/>
      <c r="F483" s="26"/>
      <c r="G483" s="99"/>
      <c r="H483" s="42" t="str">
        <f t="shared" si="64"/>
        <v>_</v>
      </c>
      <c r="I483" s="99"/>
      <c r="J483" s="42" t="str">
        <f t="shared" si="65"/>
        <v/>
      </c>
      <c r="K483" s="70"/>
      <c r="L483" s="63"/>
      <c r="M483" s="64"/>
      <c r="N483" s="26"/>
      <c r="O483" s="26"/>
      <c r="P483" s="99"/>
      <c r="Q483" s="94" t="str">
        <f>IF(E483="","",#REF!-J483)</f>
        <v/>
      </c>
      <c r="R483" s="42" t="str">
        <f t="shared" si="66"/>
        <v/>
      </c>
      <c r="S483" s="67" t="str">
        <f>IF(P483="","",VLOOKUP(P483,#REF!,2,0))</f>
        <v/>
      </c>
      <c r="T483" s="23"/>
      <c r="U483" s="23"/>
      <c r="V483" s="41" t="str">
        <f t="shared" si="67"/>
        <v/>
      </c>
      <c r="W483" s="42" t="str">
        <f t="shared" si="68"/>
        <v/>
      </c>
      <c r="X483" s="42" t="str">
        <f t="shared" si="69"/>
        <v/>
      </c>
      <c r="Y483" s="43" t="str">
        <f t="shared" si="70"/>
        <v/>
      </c>
      <c r="Z483" s="23"/>
      <c r="AA483" s="23"/>
      <c r="AB483" s="23"/>
      <c r="AC483" s="23"/>
      <c r="AD483" s="41" t="str">
        <f t="shared" si="71"/>
        <v/>
      </c>
      <c r="AE483" s="88"/>
      <c r="AF483" s="26"/>
      <c r="AG483" s="26"/>
      <c r="AH483" s="26"/>
    </row>
    <row r="484" spans="1:34">
      <c r="A484" s="42">
        <v>481</v>
      </c>
      <c r="B484" s="42" t="s">
        <v>3</v>
      </c>
      <c r="C484" s="99"/>
      <c r="D484" s="42" t="str">
        <f t="shared" si="63"/>
        <v/>
      </c>
      <c r="E484" s="99"/>
      <c r="F484" s="26"/>
      <c r="G484" s="99"/>
      <c r="H484" s="42" t="str">
        <f t="shared" si="64"/>
        <v>_</v>
      </c>
      <c r="I484" s="99"/>
      <c r="J484" s="42" t="str">
        <f t="shared" si="65"/>
        <v/>
      </c>
      <c r="K484" s="70"/>
      <c r="L484" s="63"/>
      <c r="M484" s="64"/>
      <c r="N484" s="26"/>
      <c r="O484" s="26"/>
      <c r="P484" s="99"/>
      <c r="Q484" s="94" t="str">
        <f>IF(E484="","",#REF!-J484)</f>
        <v/>
      </c>
      <c r="R484" s="42" t="str">
        <f t="shared" si="66"/>
        <v/>
      </c>
      <c r="S484" s="67" t="str">
        <f>IF(P484="","",VLOOKUP(P484,#REF!,2,0))</f>
        <v/>
      </c>
      <c r="T484" s="23"/>
      <c r="U484" s="23"/>
      <c r="V484" s="41" t="str">
        <f t="shared" si="67"/>
        <v/>
      </c>
      <c r="W484" s="42" t="str">
        <f t="shared" si="68"/>
        <v/>
      </c>
      <c r="X484" s="42" t="str">
        <f t="shared" si="69"/>
        <v/>
      </c>
      <c r="Y484" s="43" t="str">
        <f t="shared" si="70"/>
        <v/>
      </c>
      <c r="Z484" s="23"/>
      <c r="AA484" s="23"/>
      <c r="AB484" s="23"/>
      <c r="AC484" s="23"/>
      <c r="AD484" s="41" t="str">
        <f t="shared" si="71"/>
        <v/>
      </c>
      <c r="AE484" s="88"/>
      <c r="AF484" s="26"/>
      <c r="AG484" s="26"/>
      <c r="AH484" s="26"/>
    </row>
    <row r="485" spans="1:34">
      <c r="A485" s="42">
        <v>482</v>
      </c>
      <c r="B485" s="42" t="s">
        <v>3</v>
      </c>
      <c r="C485" s="99"/>
      <c r="D485" s="42" t="str">
        <f t="shared" si="63"/>
        <v/>
      </c>
      <c r="E485" s="99"/>
      <c r="F485" s="26"/>
      <c r="G485" s="99"/>
      <c r="H485" s="42" t="str">
        <f t="shared" si="64"/>
        <v>_</v>
      </c>
      <c r="I485" s="99"/>
      <c r="J485" s="42" t="str">
        <f t="shared" si="65"/>
        <v/>
      </c>
      <c r="K485" s="70"/>
      <c r="L485" s="63"/>
      <c r="M485" s="64"/>
      <c r="N485" s="26"/>
      <c r="O485" s="26"/>
      <c r="P485" s="99"/>
      <c r="Q485" s="94" t="str">
        <f>IF(E485="","",#REF!-J485)</f>
        <v/>
      </c>
      <c r="R485" s="42" t="str">
        <f t="shared" si="66"/>
        <v/>
      </c>
      <c r="S485" s="67" t="str">
        <f>IF(P485="","",VLOOKUP(P485,#REF!,2,0))</f>
        <v/>
      </c>
      <c r="T485" s="23"/>
      <c r="U485" s="23"/>
      <c r="V485" s="41" t="str">
        <f t="shared" si="67"/>
        <v/>
      </c>
      <c r="W485" s="42" t="str">
        <f t="shared" si="68"/>
        <v/>
      </c>
      <c r="X485" s="42" t="str">
        <f t="shared" si="69"/>
        <v/>
      </c>
      <c r="Y485" s="43" t="str">
        <f t="shared" si="70"/>
        <v/>
      </c>
      <c r="Z485" s="23"/>
      <c r="AA485" s="23"/>
      <c r="AB485" s="23"/>
      <c r="AC485" s="23"/>
      <c r="AD485" s="41" t="str">
        <f t="shared" si="71"/>
        <v/>
      </c>
      <c r="AE485" s="88"/>
      <c r="AF485" s="26"/>
      <c r="AG485" s="26"/>
      <c r="AH485" s="26"/>
    </row>
    <row r="486" spans="1:34">
      <c r="A486" s="42">
        <v>483</v>
      </c>
      <c r="B486" s="42" t="s">
        <v>3</v>
      </c>
      <c r="C486" s="99"/>
      <c r="D486" s="42" t="str">
        <f t="shared" si="63"/>
        <v/>
      </c>
      <c r="E486" s="99"/>
      <c r="F486" s="26"/>
      <c r="G486" s="99"/>
      <c r="H486" s="42" t="str">
        <f t="shared" si="64"/>
        <v>_</v>
      </c>
      <c r="I486" s="99"/>
      <c r="J486" s="42" t="str">
        <f t="shared" si="65"/>
        <v/>
      </c>
      <c r="K486" s="70"/>
      <c r="L486" s="63"/>
      <c r="M486" s="64"/>
      <c r="N486" s="26"/>
      <c r="O486" s="26"/>
      <c r="P486" s="99"/>
      <c r="Q486" s="94" t="str">
        <f>IF(E486="","",#REF!-J486)</f>
        <v/>
      </c>
      <c r="R486" s="42" t="str">
        <f t="shared" si="66"/>
        <v/>
      </c>
      <c r="S486" s="67" t="str">
        <f>IF(P486="","",VLOOKUP(P486,#REF!,2,0))</f>
        <v/>
      </c>
      <c r="T486" s="23"/>
      <c r="U486" s="23"/>
      <c r="V486" s="41" t="str">
        <f t="shared" si="67"/>
        <v/>
      </c>
      <c r="W486" s="42" t="str">
        <f t="shared" si="68"/>
        <v/>
      </c>
      <c r="X486" s="42" t="str">
        <f t="shared" si="69"/>
        <v/>
      </c>
      <c r="Y486" s="43" t="str">
        <f t="shared" si="70"/>
        <v/>
      </c>
      <c r="Z486" s="23"/>
      <c r="AA486" s="23"/>
      <c r="AB486" s="23"/>
      <c r="AC486" s="23"/>
      <c r="AD486" s="41" t="str">
        <f t="shared" si="71"/>
        <v/>
      </c>
      <c r="AE486" s="88"/>
      <c r="AF486" s="26"/>
      <c r="AG486" s="26"/>
      <c r="AH486" s="26"/>
    </row>
    <row r="487" spans="1:34">
      <c r="A487" s="42">
        <v>484</v>
      </c>
      <c r="B487" s="42" t="s">
        <v>3</v>
      </c>
      <c r="C487" s="99"/>
      <c r="D487" s="42" t="str">
        <f t="shared" si="63"/>
        <v/>
      </c>
      <c r="E487" s="99"/>
      <c r="F487" s="26"/>
      <c r="G487" s="99"/>
      <c r="H487" s="42" t="str">
        <f t="shared" si="64"/>
        <v>_</v>
      </c>
      <c r="I487" s="99"/>
      <c r="J487" s="42" t="str">
        <f t="shared" si="65"/>
        <v/>
      </c>
      <c r="K487" s="70"/>
      <c r="L487" s="63"/>
      <c r="M487" s="64"/>
      <c r="N487" s="26"/>
      <c r="O487" s="26"/>
      <c r="P487" s="99"/>
      <c r="Q487" s="94" t="str">
        <f>IF(E487="","",#REF!-J487)</f>
        <v/>
      </c>
      <c r="R487" s="42" t="str">
        <f t="shared" si="66"/>
        <v/>
      </c>
      <c r="S487" s="67" t="str">
        <f>IF(P487="","",VLOOKUP(P487,#REF!,2,0))</f>
        <v/>
      </c>
      <c r="T487" s="23"/>
      <c r="U487" s="23"/>
      <c r="V487" s="41" t="str">
        <f t="shared" si="67"/>
        <v/>
      </c>
      <c r="W487" s="42" t="str">
        <f t="shared" si="68"/>
        <v/>
      </c>
      <c r="X487" s="42" t="str">
        <f t="shared" si="69"/>
        <v/>
      </c>
      <c r="Y487" s="43" t="str">
        <f t="shared" si="70"/>
        <v/>
      </c>
      <c r="Z487" s="23"/>
      <c r="AA487" s="23"/>
      <c r="AB487" s="23"/>
      <c r="AC487" s="23"/>
      <c r="AD487" s="41" t="str">
        <f t="shared" si="71"/>
        <v/>
      </c>
      <c r="AE487" s="88"/>
      <c r="AF487" s="26"/>
      <c r="AG487" s="26"/>
      <c r="AH487" s="26"/>
    </row>
    <row r="488" spans="1:34">
      <c r="A488" s="42">
        <v>485</v>
      </c>
      <c r="B488" s="42" t="s">
        <v>3</v>
      </c>
      <c r="C488" s="99"/>
      <c r="D488" s="42" t="str">
        <f t="shared" si="63"/>
        <v/>
      </c>
      <c r="E488" s="99"/>
      <c r="F488" s="26"/>
      <c r="G488" s="99"/>
      <c r="H488" s="42" t="str">
        <f t="shared" si="64"/>
        <v>_</v>
      </c>
      <c r="I488" s="99"/>
      <c r="J488" s="42" t="str">
        <f t="shared" si="65"/>
        <v/>
      </c>
      <c r="K488" s="70"/>
      <c r="L488" s="63"/>
      <c r="M488" s="64"/>
      <c r="N488" s="26"/>
      <c r="O488" s="26"/>
      <c r="P488" s="99"/>
      <c r="Q488" s="94" t="str">
        <f>IF(E488="","",#REF!-J488)</f>
        <v/>
      </c>
      <c r="R488" s="42" t="str">
        <f t="shared" si="66"/>
        <v/>
      </c>
      <c r="S488" s="67" t="str">
        <f>IF(P488="","",VLOOKUP(P488,#REF!,2,0))</f>
        <v/>
      </c>
      <c r="T488" s="23"/>
      <c r="U488" s="23"/>
      <c r="V488" s="41" t="str">
        <f t="shared" si="67"/>
        <v/>
      </c>
      <c r="W488" s="42" t="str">
        <f t="shared" si="68"/>
        <v/>
      </c>
      <c r="X488" s="42" t="str">
        <f t="shared" si="69"/>
        <v/>
      </c>
      <c r="Y488" s="43" t="str">
        <f t="shared" si="70"/>
        <v/>
      </c>
      <c r="Z488" s="23"/>
      <c r="AA488" s="23"/>
      <c r="AB488" s="23"/>
      <c r="AC488" s="23"/>
      <c r="AD488" s="41" t="str">
        <f t="shared" si="71"/>
        <v/>
      </c>
      <c r="AE488" s="88"/>
      <c r="AF488" s="26"/>
      <c r="AG488" s="26"/>
      <c r="AH488" s="26"/>
    </row>
    <row r="489" spans="1:34">
      <c r="A489" s="42">
        <v>486</v>
      </c>
      <c r="B489" s="42" t="s">
        <v>3</v>
      </c>
      <c r="C489" s="99"/>
      <c r="D489" s="42" t="str">
        <f t="shared" si="63"/>
        <v/>
      </c>
      <c r="E489" s="99"/>
      <c r="F489" s="26"/>
      <c r="G489" s="99"/>
      <c r="H489" s="42" t="str">
        <f t="shared" si="64"/>
        <v>_</v>
      </c>
      <c r="I489" s="99"/>
      <c r="J489" s="42" t="str">
        <f t="shared" si="65"/>
        <v/>
      </c>
      <c r="K489" s="70"/>
      <c r="L489" s="63"/>
      <c r="M489" s="64"/>
      <c r="N489" s="26"/>
      <c r="O489" s="26"/>
      <c r="P489" s="99"/>
      <c r="Q489" s="94" t="str">
        <f>IF(E489="","",#REF!-J489)</f>
        <v/>
      </c>
      <c r="R489" s="42" t="str">
        <f t="shared" si="66"/>
        <v/>
      </c>
      <c r="S489" s="67" t="str">
        <f>IF(P489="","",VLOOKUP(P489,#REF!,2,0))</f>
        <v/>
      </c>
      <c r="T489" s="23"/>
      <c r="U489" s="23"/>
      <c r="V489" s="41" t="str">
        <f t="shared" si="67"/>
        <v/>
      </c>
      <c r="W489" s="42" t="str">
        <f t="shared" si="68"/>
        <v/>
      </c>
      <c r="X489" s="42" t="str">
        <f t="shared" si="69"/>
        <v/>
      </c>
      <c r="Y489" s="43" t="str">
        <f t="shared" si="70"/>
        <v/>
      </c>
      <c r="Z489" s="23"/>
      <c r="AA489" s="23"/>
      <c r="AB489" s="23"/>
      <c r="AC489" s="23"/>
      <c r="AD489" s="41" t="str">
        <f t="shared" si="71"/>
        <v/>
      </c>
      <c r="AE489" s="88"/>
      <c r="AF489" s="26"/>
      <c r="AG489" s="26"/>
      <c r="AH489" s="26"/>
    </row>
    <row r="490" spans="1:34">
      <c r="A490" s="42">
        <v>487</v>
      </c>
      <c r="B490" s="42" t="s">
        <v>3</v>
      </c>
      <c r="C490" s="99"/>
      <c r="D490" s="42" t="str">
        <f t="shared" si="63"/>
        <v/>
      </c>
      <c r="E490" s="99"/>
      <c r="F490" s="26"/>
      <c r="G490" s="99"/>
      <c r="H490" s="42" t="str">
        <f t="shared" si="64"/>
        <v>_</v>
      </c>
      <c r="I490" s="99"/>
      <c r="J490" s="42" t="str">
        <f t="shared" si="65"/>
        <v/>
      </c>
      <c r="K490" s="70"/>
      <c r="L490" s="63"/>
      <c r="M490" s="64"/>
      <c r="N490" s="26"/>
      <c r="O490" s="26"/>
      <c r="P490" s="99"/>
      <c r="Q490" s="94" t="str">
        <f>IF(E490="","",#REF!-J490)</f>
        <v/>
      </c>
      <c r="R490" s="42" t="str">
        <f t="shared" si="66"/>
        <v/>
      </c>
      <c r="S490" s="67" t="str">
        <f>IF(P490="","",VLOOKUP(P490,#REF!,2,0))</f>
        <v/>
      </c>
      <c r="T490" s="23"/>
      <c r="U490" s="23"/>
      <c r="V490" s="41" t="str">
        <f t="shared" si="67"/>
        <v/>
      </c>
      <c r="W490" s="42" t="str">
        <f t="shared" si="68"/>
        <v/>
      </c>
      <c r="X490" s="42" t="str">
        <f t="shared" si="69"/>
        <v/>
      </c>
      <c r="Y490" s="43" t="str">
        <f t="shared" si="70"/>
        <v/>
      </c>
      <c r="Z490" s="23"/>
      <c r="AA490" s="23"/>
      <c r="AB490" s="23"/>
      <c r="AC490" s="23"/>
      <c r="AD490" s="41" t="str">
        <f t="shared" si="71"/>
        <v/>
      </c>
      <c r="AE490" s="88"/>
      <c r="AF490" s="26"/>
      <c r="AG490" s="26"/>
      <c r="AH490" s="26"/>
    </row>
    <row r="491" spans="1:34">
      <c r="A491" s="42">
        <v>488</v>
      </c>
      <c r="B491" s="42" t="s">
        <v>3</v>
      </c>
      <c r="C491" s="99"/>
      <c r="D491" s="42" t="str">
        <f t="shared" si="63"/>
        <v/>
      </c>
      <c r="E491" s="99"/>
      <c r="F491" s="26"/>
      <c r="G491" s="99"/>
      <c r="H491" s="42" t="str">
        <f t="shared" si="64"/>
        <v>_</v>
      </c>
      <c r="I491" s="99"/>
      <c r="J491" s="42" t="str">
        <f t="shared" si="65"/>
        <v/>
      </c>
      <c r="K491" s="70"/>
      <c r="L491" s="63"/>
      <c r="M491" s="64"/>
      <c r="N491" s="26"/>
      <c r="O491" s="26"/>
      <c r="P491" s="99"/>
      <c r="Q491" s="94" t="str">
        <f>IF(E491="","",#REF!-J491)</f>
        <v/>
      </c>
      <c r="R491" s="42" t="str">
        <f t="shared" si="66"/>
        <v/>
      </c>
      <c r="S491" s="67" t="str">
        <f>IF(P491="","",VLOOKUP(P491,#REF!,2,0))</f>
        <v/>
      </c>
      <c r="T491" s="23"/>
      <c r="U491" s="23"/>
      <c r="V491" s="41" t="str">
        <f t="shared" si="67"/>
        <v/>
      </c>
      <c r="W491" s="42" t="str">
        <f t="shared" si="68"/>
        <v/>
      </c>
      <c r="X491" s="42" t="str">
        <f t="shared" si="69"/>
        <v/>
      </c>
      <c r="Y491" s="43" t="str">
        <f t="shared" si="70"/>
        <v/>
      </c>
      <c r="Z491" s="23"/>
      <c r="AA491" s="23"/>
      <c r="AB491" s="23"/>
      <c r="AC491" s="23"/>
      <c r="AD491" s="41" t="str">
        <f t="shared" si="71"/>
        <v/>
      </c>
      <c r="AE491" s="88"/>
      <c r="AF491" s="26"/>
      <c r="AG491" s="26"/>
      <c r="AH491" s="26"/>
    </row>
    <row r="492" spans="1:34">
      <c r="A492" s="42">
        <v>489</v>
      </c>
      <c r="B492" s="42" t="s">
        <v>3</v>
      </c>
      <c r="C492" s="99"/>
      <c r="D492" s="42" t="str">
        <f t="shared" si="63"/>
        <v/>
      </c>
      <c r="E492" s="99"/>
      <c r="F492" s="26"/>
      <c r="G492" s="99"/>
      <c r="H492" s="42" t="str">
        <f t="shared" si="64"/>
        <v>_</v>
      </c>
      <c r="I492" s="99"/>
      <c r="J492" s="42" t="str">
        <f t="shared" si="65"/>
        <v/>
      </c>
      <c r="K492" s="70"/>
      <c r="L492" s="63"/>
      <c r="M492" s="64"/>
      <c r="N492" s="26"/>
      <c r="O492" s="26"/>
      <c r="P492" s="99"/>
      <c r="Q492" s="94" t="str">
        <f>IF(E492="","",#REF!-J492)</f>
        <v/>
      </c>
      <c r="R492" s="42" t="str">
        <f t="shared" si="66"/>
        <v/>
      </c>
      <c r="S492" s="67" t="str">
        <f>IF(P492="","",VLOOKUP(P492,#REF!,2,0))</f>
        <v/>
      </c>
      <c r="T492" s="23"/>
      <c r="U492" s="23"/>
      <c r="V492" s="41" t="str">
        <f t="shared" si="67"/>
        <v/>
      </c>
      <c r="W492" s="42" t="str">
        <f t="shared" si="68"/>
        <v/>
      </c>
      <c r="X492" s="42" t="str">
        <f t="shared" si="69"/>
        <v/>
      </c>
      <c r="Y492" s="43" t="str">
        <f t="shared" si="70"/>
        <v/>
      </c>
      <c r="Z492" s="23"/>
      <c r="AA492" s="23"/>
      <c r="AB492" s="23"/>
      <c r="AC492" s="23"/>
      <c r="AD492" s="41" t="str">
        <f t="shared" si="71"/>
        <v/>
      </c>
      <c r="AE492" s="88"/>
      <c r="AF492" s="26"/>
      <c r="AG492" s="26"/>
      <c r="AH492" s="26"/>
    </row>
    <row r="493" spans="1:34">
      <c r="A493" s="42">
        <v>490</v>
      </c>
      <c r="B493" s="42" t="s">
        <v>3</v>
      </c>
      <c r="C493" s="99"/>
      <c r="D493" s="42" t="str">
        <f t="shared" si="63"/>
        <v/>
      </c>
      <c r="E493" s="99"/>
      <c r="F493" s="26"/>
      <c r="G493" s="99"/>
      <c r="H493" s="42" t="str">
        <f t="shared" si="64"/>
        <v>_</v>
      </c>
      <c r="I493" s="99"/>
      <c r="J493" s="42" t="str">
        <f t="shared" si="65"/>
        <v/>
      </c>
      <c r="K493" s="70"/>
      <c r="L493" s="63"/>
      <c r="M493" s="64"/>
      <c r="N493" s="26"/>
      <c r="O493" s="26"/>
      <c r="P493" s="99"/>
      <c r="Q493" s="94" t="str">
        <f>IF(E493="","",#REF!-J493)</f>
        <v/>
      </c>
      <c r="R493" s="42" t="str">
        <f t="shared" si="66"/>
        <v/>
      </c>
      <c r="S493" s="67" t="str">
        <f>IF(P493="","",VLOOKUP(P493,#REF!,2,0))</f>
        <v/>
      </c>
      <c r="T493" s="23"/>
      <c r="U493" s="23"/>
      <c r="V493" s="41" t="str">
        <f t="shared" si="67"/>
        <v/>
      </c>
      <c r="W493" s="42" t="str">
        <f t="shared" si="68"/>
        <v/>
      </c>
      <c r="X493" s="42" t="str">
        <f t="shared" si="69"/>
        <v/>
      </c>
      <c r="Y493" s="43" t="str">
        <f t="shared" si="70"/>
        <v/>
      </c>
      <c r="Z493" s="23"/>
      <c r="AA493" s="23"/>
      <c r="AB493" s="23"/>
      <c r="AC493" s="23"/>
      <c r="AD493" s="41" t="str">
        <f t="shared" si="71"/>
        <v/>
      </c>
      <c r="AE493" s="88"/>
      <c r="AF493" s="26"/>
      <c r="AG493" s="26"/>
      <c r="AH493" s="26"/>
    </row>
    <row r="494" spans="1:34">
      <c r="A494" s="42">
        <v>491</v>
      </c>
      <c r="B494" s="42" t="s">
        <v>3</v>
      </c>
      <c r="C494" s="99"/>
      <c r="D494" s="42" t="str">
        <f t="shared" si="63"/>
        <v/>
      </c>
      <c r="E494" s="99"/>
      <c r="F494" s="26"/>
      <c r="G494" s="99"/>
      <c r="H494" s="42" t="str">
        <f t="shared" si="64"/>
        <v>_</v>
      </c>
      <c r="I494" s="99"/>
      <c r="J494" s="42" t="str">
        <f t="shared" si="65"/>
        <v/>
      </c>
      <c r="K494" s="70"/>
      <c r="L494" s="63"/>
      <c r="M494" s="64"/>
      <c r="N494" s="26"/>
      <c r="O494" s="26"/>
      <c r="P494" s="99"/>
      <c r="Q494" s="94" t="str">
        <f>IF(E494="","",#REF!-J494)</f>
        <v/>
      </c>
      <c r="R494" s="42" t="str">
        <f t="shared" si="66"/>
        <v/>
      </c>
      <c r="S494" s="67" t="str">
        <f>IF(P494="","",VLOOKUP(P494,#REF!,2,0))</f>
        <v/>
      </c>
      <c r="T494" s="23"/>
      <c r="U494" s="23"/>
      <c r="V494" s="41" t="str">
        <f t="shared" si="67"/>
        <v/>
      </c>
      <c r="W494" s="42" t="str">
        <f t="shared" si="68"/>
        <v/>
      </c>
      <c r="X494" s="42" t="str">
        <f t="shared" si="69"/>
        <v/>
      </c>
      <c r="Y494" s="43" t="str">
        <f t="shared" si="70"/>
        <v/>
      </c>
      <c r="Z494" s="23"/>
      <c r="AA494" s="23"/>
      <c r="AB494" s="23"/>
      <c r="AC494" s="23"/>
      <c r="AD494" s="41" t="str">
        <f t="shared" si="71"/>
        <v/>
      </c>
      <c r="AE494" s="88"/>
      <c r="AF494" s="26"/>
      <c r="AG494" s="26"/>
      <c r="AH494" s="26"/>
    </row>
    <row r="495" spans="1:34">
      <c r="A495" s="42">
        <v>492</v>
      </c>
      <c r="B495" s="42" t="s">
        <v>3</v>
      </c>
      <c r="C495" s="99"/>
      <c r="D495" s="42" t="str">
        <f t="shared" si="63"/>
        <v/>
      </c>
      <c r="E495" s="99"/>
      <c r="F495" s="26"/>
      <c r="G495" s="99"/>
      <c r="H495" s="42" t="str">
        <f t="shared" si="64"/>
        <v>_</v>
      </c>
      <c r="I495" s="99"/>
      <c r="J495" s="42" t="str">
        <f t="shared" si="65"/>
        <v/>
      </c>
      <c r="K495" s="70"/>
      <c r="L495" s="63"/>
      <c r="M495" s="64"/>
      <c r="N495" s="26"/>
      <c r="O495" s="26"/>
      <c r="P495" s="99"/>
      <c r="Q495" s="94" t="str">
        <f>IF(E495="","",#REF!-J495)</f>
        <v/>
      </c>
      <c r="R495" s="42" t="str">
        <f t="shared" si="66"/>
        <v/>
      </c>
      <c r="S495" s="67" t="str">
        <f>IF(P495="","",VLOOKUP(P495,#REF!,2,0))</f>
        <v/>
      </c>
      <c r="T495" s="23"/>
      <c r="U495" s="23"/>
      <c r="V495" s="41" t="str">
        <f t="shared" si="67"/>
        <v/>
      </c>
      <c r="W495" s="42" t="str">
        <f t="shared" si="68"/>
        <v/>
      </c>
      <c r="X495" s="42" t="str">
        <f t="shared" si="69"/>
        <v/>
      </c>
      <c r="Y495" s="43" t="str">
        <f t="shared" si="70"/>
        <v/>
      </c>
      <c r="Z495" s="23"/>
      <c r="AA495" s="23"/>
      <c r="AB495" s="23"/>
      <c r="AC495" s="23"/>
      <c r="AD495" s="41" t="str">
        <f t="shared" si="71"/>
        <v/>
      </c>
      <c r="AE495" s="88"/>
      <c r="AF495" s="26"/>
      <c r="AG495" s="26"/>
      <c r="AH495" s="26"/>
    </row>
    <row r="496" spans="1:34">
      <c r="A496" s="42">
        <v>493</v>
      </c>
      <c r="B496" s="42" t="s">
        <v>3</v>
      </c>
      <c r="C496" s="99"/>
      <c r="D496" s="42" t="str">
        <f t="shared" si="63"/>
        <v/>
      </c>
      <c r="E496" s="99"/>
      <c r="F496" s="26"/>
      <c r="G496" s="99"/>
      <c r="H496" s="42" t="str">
        <f t="shared" si="64"/>
        <v>_</v>
      </c>
      <c r="I496" s="99"/>
      <c r="J496" s="42" t="str">
        <f t="shared" si="65"/>
        <v/>
      </c>
      <c r="K496" s="70"/>
      <c r="L496" s="63"/>
      <c r="M496" s="64"/>
      <c r="N496" s="26"/>
      <c r="O496" s="26"/>
      <c r="P496" s="99"/>
      <c r="Q496" s="94" t="str">
        <f>IF(E496="","",#REF!-J496)</f>
        <v/>
      </c>
      <c r="R496" s="42" t="str">
        <f t="shared" si="66"/>
        <v/>
      </c>
      <c r="S496" s="67" t="str">
        <f>IF(P496="","",VLOOKUP(P496,#REF!,2,0))</f>
        <v/>
      </c>
      <c r="T496" s="23"/>
      <c r="U496" s="23"/>
      <c r="V496" s="41" t="str">
        <f t="shared" si="67"/>
        <v/>
      </c>
      <c r="W496" s="42" t="str">
        <f t="shared" si="68"/>
        <v/>
      </c>
      <c r="X496" s="42" t="str">
        <f t="shared" si="69"/>
        <v/>
      </c>
      <c r="Y496" s="43" t="str">
        <f t="shared" si="70"/>
        <v/>
      </c>
      <c r="Z496" s="23"/>
      <c r="AA496" s="23"/>
      <c r="AB496" s="23"/>
      <c r="AC496" s="23"/>
      <c r="AD496" s="41" t="str">
        <f t="shared" si="71"/>
        <v/>
      </c>
      <c r="AE496" s="88"/>
      <c r="AF496" s="26"/>
      <c r="AG496" s="26"/>
      <c r="AH496" s="26"/>
    </row>
    <row r="497" spans="1:34">
      <c r="A497" s="42">
        <v>494</v>
      </c>
      <c r="B497" s="42" t="s">
        <v>3</v>
      </c>
      <c r="C497" s="99"/>
      <c r="D497" s="42" t="str">
        <f t="shared" si="63"/>
        <v/>
      </c>
      <c r="E497" s="99"/>
      <c r="F497" s="26"/>
      <c r="G497" s="99"/>
      <c r="H497" s="42" t="str">
        <f t="shared" si="64"/>
        <v>_</v>
      </c>
      <c r="I497" s="99"/>
      <c r="J497" s="42" t="str">
        <f t="shared" si="65"/>
        <v/>
      </c>
      <c r="K497" s="70"/>
      <c r="L497" s="63"/>
      <c r="M497" s="64"/>
      <c r="N497" s="26"/>
      <c r="O497" s="26"/>
      <c r="P497" s="99"/>
      <c r="Q497" s="94" t="str">
        <f>IF(E497="","",#REF!-J497)</f>
        <v/>
      </c>
      <c r="R497" s="42" t="str">
        <f t="shared" si="66"/>
        <v/>
      </c>
      <c r="S497" s="67" t="str">
        <f>IF(P497="","",VLOOKUP(P497,#REF!,2,0))</f>
        <v/>
      </c>
      <c r="T497" s="23"/>
      <c r="U497" s="23"/>
      <c r="V497" s="41" t="str">
        <f t="shared" si="67"/>
        <v/>
      </c>
      <c r="W497" s="42" t="str">
        <f t="shared" si="68"/>
        <v/>
      </c>
      <c r="X497" s="42" t="str">
        <f t="shared" si="69"/>
        <v/>
      </c>
      <c r="Y497" s="43" t="str">
        <f t="shared" si="70"/>
        <v/>
      </c>
      <c r="Z497" s="23"/>
      <c r="AA497" s="23"/>
      <c r="AB497" s="23"/>
      <c r="AC497" s="23"/>
      <c r="AD497" s="41" t="str">
        <f t="shared" si="71"/>
        <v/>
      </c>
      <c r="AE497" s="88"/>
      <c r="AF497" s="26"/>
      <c r="AG497" s="26"/>
      <c r="AH497" s="26"/>
    </row>
    <row r="498" spans="1:34">
      <c r="A498" s="42">
        <v>495</v>
      </c>
      <c r="B498" s="42" t="s">
        <v>3</v>
      </c>
      <c r="C498" s="99"/>
      <c r="D498" s="42" t="str">
        <f t="shared" si="63"/>
        <v/>
      </c>
      <c r="E498" s="99"/>
      <c r="F498" s="26"/>
      <c r="G498" s="99"/>
      <c r="H498" s="42" t="str">
        <f t="shared" si="64"/>
        <v>_</v>
      </c>
      <c r="I498" s="99"/>
      <c r="J498" s="42" t="str">
        <f t="shared" si="65"/>
        <v/>
      </c>
      <c r="K498" s="70"/>
      <c r="L498" s="63"/>
      <c r="M498" s="64"/>
      <c r="N498" s="26"/>
      <c r="O498" s="26"/>
      <c r="P498" s="99"/>
      <c r="Q498" s="94" t="str">
        <f>IF(E498="","",#REF!-J498)</f>
        <v/>
      </c>
      <c r="R498" s="42" t="str">
        <f t="shared" si="66"/>
        <v/>
      </c>
      <c r="S498" s="67" t="str">
        <f>IF(P498="","",VLOOKUP(P498,#REF!,2,0))</f>
        <v/>
      </c>
      <c r="T498" s="23"/>
      <c r="U498" s="23"/>
      <c r="V498" s="41" t="str">
        <f t="shared" si="67"/>
        <v/>
      </c>
      <c r="W498" s="42" t="str">
        <f t="shared" si="68"/>
        <v/>
      </c>
      <c r="X498" s="42" t="str">
        <f t="shared" si="69"/>
        <v/>
      </c>
      <c r="Y498" s="43" t="str">
        <f t="shared" si="70"/>
        <v/>
      </c>
      <c r="Z498" s="23"/>
      <c r="AA498" s="23"/>
      <c r="AB498" s="23"/>
      <c r="AC498" s="23"/>
      <c r="AD498" s="41" t="str">
        <f t="shared" si="71"/>
        <v/>
      </c>
      <c r="AE498" s="88"/>
      <c r="AF498" s="26"/>
      <c r="AG498" s="26"/>
      <c r="AH498" s="26"/>
    </row>
    <row r="499" spans="1:34">
      <c r="A499" s="42">
        <v>496</v>
      </c>
      <c r="B499" s="42" t="s">
        <v>3</v>
      </c>
      <c r="C499" s="99"/>
      <c r="D499" s="42" t="str">
        <f t="shared" si="63"/>
        <v/>
      </c>
      <c r="E499" s="99"/>
      <c r="F499" s="26"/>
      <c r="G499" s="99"/>
      <c r="H499" s="42" t="str">
        <f t="shared" si="64"/>
        <v>_</v>
      </c>
      <c r="I499" s="99"/>
      <c r="J499" s="42" t="str">
        <f t="shared" si="65"/>
        <v/>
      </c>
      <c r="K499" s="70"/>
      <c r="L499" s="63"/>
      <c r="M499" s="64"/>
      <c r="N499" s="26"/>
      <c r="O499" s="26"/>
      <c r="P499" s="99"/>
      <c r="Q499" s="94" t="str">
        <f>IF(E499="","",#REF!-J499)</f>
        <v/>
      </c>
      <c r="R499" s="42" t="str">
        <f t="shared" si="66"/>
        <v/>
      </c>
      <c r="S499" s="67" t="str">
        <f>IF(P499="","",VLOOKUP(P499,#REF!,2,0))</f>
        <v/>
      </c>
      <c r="T499" s="23"/>
      <c r="U499" s="23"/>
      <c r="V499" s="41" t="str">
        <f t="shared" si="67"/>
        <v/>
      </c>
      <c r="W499" s="42" t="str">
        <f t="shared" si="68"/>
        <v/>
      </c>
      <c r="X499" s="42" t="str">
        <f t="shared" si="69"/>
        <v/>
      </c>
      <c r="Y499" s="43" t="str">
        <f t="shared" si="70"/>
        <v/>
      </c>
      <c r="Z499" s="23"/>
      <c r="AA499" s="23"/>
      <c r="AB499" s="23"/>
      <c r="AC499" s="23"/>
      <c r="AD499" s="41" t="str">
        <f t="shared" si="71"/>
        <v/>
      </c>
      <c r="AE499" s="88"/>
      <c r="AF499" s="26"/>
      <c r="AG499" s="26"/>
      <c r="AH499" s="26"/>
    </row>
    <row r="500" spans="1:34">
      <c r="A500" s="42">
        <v>497</v>
      </c>
      <c r="B500" s="42" t="s">
        <v>3</v>
      </c>
      <c r="C500" s="99"/>
      <c r="D500" s="42" t="str">
        <f t="shared" si="63"/>
        <v/>
      </c>
      <c r="E500" s="99"/>
      <c r="F500" s="26"/>
      <c r="G500" s="99"/>
      <c r="H500" s="42" t="str">
        <f t="shared" si="64"/>
        <v>_</v>
      </c>
      <c r="I500" s="99"/>
      <c r="J500" s="42" t="str">
        <f t="shared" si="65"/>
        <v/>
      </c>
      <c r="K500" s="70"/>
      <c r="L500" s="63"/>
      <c r="M500" s="64"/>
      <c r="N500" s="26"/>
      <c r="O500" s="26"/>
      <c r="P500" s="99"/>
      <c r="Q500" s="94" t="str">
        <f>IF(E500="","",#REF!-J500)</f>
        <v/>
      </c>
      <c r="R500" s="42" t="str">
        <f t="shared" si="66"/>
        <v/>
      </c>
      <c r="S500" s="67" t="str">
        <f>IF(P500="","",VLOOKUP(P500,#REF!,2,0))</f>
        <v/>
      </c>
      <c r="T500" s="23"/>
      <c r="U500" s="23"/>
      <c r="V500" s="41" t="str">
        <f t="shared" si="67"/>
        <v/>
      </c>
      <c r="W500" s="42" t="str">
        <f t="shared" si="68"/>
        <v/>
      </c>
      <c r="X500" s="42" t="str">
        <f t="shared" si="69"/>
        <v/>
      </c>
      <c r="Y500" s="43" t="str">
        <f t="shared" si="70"/>
        <v/>
      </c>
      <c r="Z500" s="23"/>
      <c r="AA500" s="23"/>
      <c r="AB500" s="23"/>
      <c r="AC500" s="23"/>
      <c r="AD500" s="41" t="str">
        <f t="shared" si="71"/>
        <v/>
      </c>
      <c r="AE500" s="88"/>
      <c r="AF500" s="26"/>
      <c r="AG500" s="26"/>
      <c r="AH500" s="26"/>
    </row>
    <row r="501" spans="1:34">
      <c r="A501" s="42">
        <v>498</v>
      </c>
      <c r="B501" s="42" t="s">
        <v>3</v>
      </c>
      <c r="C501" s="99"/>
      <c r="D501" s="42" t="str">
        <f t="shared" si="63"/>
        <v/>
      </c>
      <c r="E501" s="99"/>
      <c r="F501" s="26"/>
      <c r="G501" s="99"/>
      <c r="H501" s="42" t="str">
        <f t="shared" si="64"/>
        <v>_</v>
      </c>
      <c r="I501" s="99"/>
      <c r="J501" s="42" t="str">
        <f t="shared" si="65"/>
        <v/>
      </c>
      <c r="K501" s="70"/>
      <c r="L501" s="63"/>
      <c r="M501" s="64"/>
      <c r="N501" s="26"/>
      <c r="O501" s="26"/>
      <c r="P501" s="99"/>
      <c r="Q501" s="94" t="str">
        <f>IF(E501="","",#REF!-J501)</f>
        <v/>
      </c>
      <c r="R501" s="42" t="str">
        <f t="shared" si="66"/>
        <v/>
      </c>
      <c r="S501" s="67" t="str">
        <f>IF(P501="","",VLOOKUP(P501,#REF!,2,0))</f>
        <v/>
      </c>
      <c r="T501" s="23"/>
      <c r="U501" s="23"/>
      <c r="V501" s="41" t="str">
        <f t="shared" si="67"/>
        <v/>
      </c>
      <c r="W501" s="42" t="str">
        <f t="shared" si="68"/>
        <v/>
      </c>
      <c r="X501" s="42" t="str">
        <f t="shared" si="69"/>
        <v/>
      </c>
      <c r="Y501" s="43" t="str">
        <f t="shared" si="70"/>
        <v/>
      </c>
      <c r="Z501" s="23"/>
      <c r="AA501" s="23"/>
      <c r="AB501" s="23"/>
      <c r="AC501" s="23"/>
      <c r="AD501" s="41" t="str">
        <f t="shared" si="71"/>
        <v/>
      </c>
      <c r="AE501" s="88"/>
      <c r="AF501" s="26"/>
      <c r="AG501" s="26"/>
      <c r="AH501" s="26"/>
    </row>
    <row r="502" spans="1:34">
      <c r="A502" s="42">
        <v>499</v>
      </c>
      <c r="B502" s="42" t="s">
        <v>3</v>
      </c>
      <c r="C502" s="99"/>
      <c r="D502" s="42" t="str">
        <f t="shared" si="63"/>
        <v/>
      </c>
      <c r="E502" s="99"/>
      <c r="F502" s="26"/>
      <c r="G502" s="99"/>
      <c r="H502" s="42" t="str">
        <f t="shared" si="64"/>
        <v>_</v>
      </c>
      <c r="I502" s="99"/>
      <c r="J502" s="42" t="str">
        <f t="shared" si="65"/>
        <v/>
      </c>
      <c r="K502" s="70"/>
      <c r="L502" s="63"/>
      <c r="M502" s="64"/>
      <c r="N502" s="26"/>
      <c r="O502" s="26"/>
      <c r="P502" s="99"/>
      <c r="Q502" s="94" t="str">
        <f>IF(E502="","",#REF!-J502)</f>
        <v/>
      </c>
      <c r="R502" s="42" t="str">
        <f t="shared" si="66"/>
        <v/>
      </c>
      <c r="S502" s="67" t="str">
        <f>IF(P502="","",VLOOKUP(P502,#REF!,2,0))</f>
        <v/>
      </c>
      <c r="T502" s="23"/>
      <c r="U502" s="23"/>
      <c r="V502" s="41" t="str">
        <f t="shared" si="67"/>
        <v/>
      </c>
      <c r="W502" s="42" t="str">
        <f t="shared" si="68"/>
        <v/>
      </c>
      <c r="X502" s="42" t="str">
        <f t="shared" si="69"/>
        <v/>
      </c>
      <c r="Y502" s="43" t="str">
        <f t="shared" si="70"/>
        <v/>
      </c>
      <c r="Z502" s="23"/>
      <c r="AA502" s="23"/>
      <c r="AB502" s="23"/>
      <c r="AC502" s="23"/>
      <c r="AD502" s="41" t="str">
        <f t="shared" si="71"/>
        <v/>
      </c>
      <c r="AE502" s="88"/>
      <c r="AF502" s="26"/>
      <c r="AG502" s="26"/>
      <c r="AH502" s="26"/>
    </row>
    <row r="503" spans="1:34">
      <c r="A503" s="42">
        <v>500</v>
      </c>
      <c r="B503" s="42" t="s">
        <v>3</v>
      </c>
      <c r="C503" s="99"/>
      <c r="D503" s="42" t="str">
        <f t="shared" si="63"/>
        <v/>
      </c>
      <c r="E503" s="99"/>
      <c r="F503" s="26"/>
      <c r="G503" s="99"/>
      <c r="H503" s="42" t="str">
        <f t="shared" si="64"/>
        <v>_</v>
      </c>
      <c r="I503" s="99"/>
      <c r="J503" s="42" t="str">
        <f t="shared" si="65"/>
        <v/>
      </c>
      <c r="K503" s="70"/>
      <c r="L503" s="63"/>
      <c r="M503" s="64"/>
      <c r="N503" s="26"/>
      <c r="O503" s="26"/>
      <c r="P503" s="99"/>
      <c r="Q503" s="94" t="str">
        <f>IF(E503="","",#REF!-J503)</f>
        <v/>
      </c>
      <c r="R503" s="42" t="str">
        <f t="shared" si="66"/>
        <v/>
      </c>
      <c r="S503" s="67" t="str">
        <f>IF(P503="","",VLOOKUP(P503,#REF!,2,0))</f>
        <v/>
      </c>
      <c r="T503" s="23"/>
      <c r="U503" s="23"/>
      <c r="V503" s="41" t="str">
        <f t="shared" si="67"/>
        <v/>
      </c>
      <c r="W503" s="42" t="str">
        <f t="shared" si="68"/>
        <v/>
      </c>
      <c r="X503" s="42" t="str">
        <f t="shared" si="69"/>
        <v/>
      </c>
      <c r="Y503" s="43" t="str">
        <f t="shared" si="70"/>
        <v/>
      </c>
      <c r="Z503" s="23"/>
      <c r="AA503" s="23"/>
      <c r="AB503" s="23"/>
      <c r="AC503" s="23"/>
      <c r="AD503" s="41" t="str">
        <f t="shared" si="71"/>
        <v/>
      </c>
      <c r="AE503" s="88"/>
      <c r="AF503" s="26"/>
      <c r="AG503" s="26"/>
      <c r="AH503" s="26"/>
    </row>
    <row r="504" spans="1:34">
      <c r="A504" s="42">
        <v>501</v>
      </c>
      <c r="B504" s="42" t="s">
        <v>3</v>
      </c>
      <c r="C504" s="99"/>
      <c r="D504" s="42" t="str">
        <f t="shared" si="63"/>
        <v/>
      </c>
      <c r="E504" s="99"/>
      <c r="F504" s="26"/>
      <c r="G504" s="99"/>
      <c r="H504" s="42" t="str">
        <f t="shared" si="64"/>
        <v>_</v>
      </c>
      <c r="I504" s="99"/>
      <c r="J504" s="42" t="str">
        <f t="shared" si="65"/>
        <v/>
      </c>
      <c r="K504" s="70"/>
      <c r="L504" s="63"/>
      <c r="M504" s="64"/>
      <c r="N504" s="26"/>
      <c r="O504" s="26"/>
      <c r="P504" s="99"/>
      <c r="Q504" s="94" t="str">
        <f>IF(E504="","",#REF!-J504)</f>
        <v/>
      </c>
      <c r="R504" s="42" t="str">
        <f t="shared" si="66"/>
        <v/>
      </c>
      <c r="S504" s="67" t="str">
        <f>IF(P504="","",VLOOKUP(P504,#REF!,2,0))</f>
        <v/>
      </c>
      <c r="T504" s="23"/>
      <c r="U504" s="23"/>
      <c r="V504" s="41" t="str">
        <f t="shared" si="67"/>
        <v/>
      </c>
      <c r="W504" s="42" t="str">
        <f t="shared" si="68"/>
        <v/>
      </c>
      <c r="X504" s="42" t="str">
        <f t="shared" si="69"/>
        <v/>
      </c>
      <c r="Y504" s="43" t="str">
        <f t="shared" si="70"/>
        <v/>
      </c>
      <c r="Z504" s="23"/>
      <c r="AA504" s="23"/>
      <c r="AB504" s="23"/>
      <c r="AC504" s="23"/>
      <c r="AD504" s="41" t="str">
        <f t="shared" si="71"/>
        <v/>
      </c>
      <c r="AE504" s="88"/>
      <c r="AF504" s="26"/>
      <c r="AG504" s="26"/>
      <c r="AH504" s="26"/>
    </row>
    <row r="505" spans="1:34">
      <c r="A505" s="42">
        <v>502</v>
      </c>
      <c r="B505" s="42" t="s">
        <v>3</v>
      </c>
      <c r="C505" s="99"/>
      <c r="D505" s="42" t="str">
        <f t="shared" si="63"/>
        <v/>
      </c>
      <c r="E505" s="99"/>
      <c r="F505" s="26"/>
      <c r="G505" s="99"/>
      <c r="H505" s="42" t="str">
        <f t="shared" si="64"/>
        <v>_</v>
      </c>
      <c r="I505" s="99"/>
      <c r="J505" s="42" t="str">
        <f t="shared" si="65"/>
        <v/>
      </c>
      <c r="K505" s="70"/>
      <c r="L505" s="63"/>
      <c r="M505" s="64"/>
      <c r="N505" s="26"/>
      <c r="O505" s="26"/>
      <c r="P505" s="99"/>
      <c r="Q505" s="94" t="str">
        <f>IF(E505="","",#REF!-J505)</f>
        <v/>
      </c>
      <c r="R505" s="42" t="str">
        <f t="shared" si="66"/>
        <v/>
      </c>
      <c r="S505" s="67" t="str">
        <f>IF(P505="","",VLOOKUP(P505,#REF!,2,0))</f>
        <v/>
      </c>
      <c r="T505" s="23"/>
      <c r="U505" s="23"/>
      <c r="V505" s="41" t="str">
        <f t="shared" si="67"/>
        <v/>
      </c>
      <c r="W505" s="42" t="str">
        <f t="shared" si="68"/>
        <v/>
      </c>
      <c r="X505" s="42" t="str">
        <f t="shared" si="69"/>
        <v/>
      </c>
      <c r="Y505" s="43" t="str">
        <f t="shared" si="70"/>
        <v/>
      </c>
      <c r="Z505" s="23"/>
      <c r="AA505" s="23"/>
      <c r="AB505" s="23"/>
      <c r="AC505" s="23"/>
      <c r="AD505" s="41" t="str">
        <f t="shared" si="71"/>
        <v/>
      </c>
      <c r="AE505" s="88"/>
      <c r="AF505" s="26"/>
      <c r="AG505" s="26"/>
      <c r="AH505" s="26"/>
    </row>
    <row r="506" spans="1:34">
      <c r="A506" s="42">
        <v>503</v>
      </c>
      <c r="B506" s="42" t="s">
        <v>3</v>
      </c>
      <c r="C506" s="99"/>
      <c r="D506" s="42" t="str">
        <f t="shared" si="63"/>
        <v/>
      </c>
      <c r="E506" s="99"/>
      <c r="F506" s="26"/>
      <c r="G506" s="99"/>
      <c r="H506" s="42" t="str">
        <f t="shared" si="64"/>
        <v>_</v>
      </c>
      <c r="I506" s="99"/>
      <c r="J506" s="42" t="str">
        <f t="shared" si="65"/>
        <v/>
      </c>
      <c r="K506" s="70"/>
      <c r="L506" s="63"/>
      <c r="M506" s="64"/>
      <c r="N506" s="26"/>
      <c r="O506" s="26"/>
      <c r="P506" s="99"/>
      <c r="Q506" s="94" t="str">
        <f>IF(E506="","",#REF!-J506)</f>
        <v/>
      </c>
      <c r="R506" s="42" t="str">
        <f t="shared" si="66"/>
        <v/>
      </c>
      <c r="S506" s="67" t="str">
        <f>IF(P506="","",VLOOKUP(P506,#REF!,2,0))</f>
        <v/>
      </c>
      <c r="T506" s="23"/>
      <c r="U506" s="23"/>
      <c r="V506" s="41" t="str">
        <f t="shared" si="67"/>
        <v/>
      </c>
      <c r="W506" s="42" t="str">
        <f t="shared" si="68"/>
        <v/>
      </c>
      <c r="X506" s="42" t="str">
        <f t="shared" si="69"/>
        <v/>
      </c>
      <c r="Y506" s="43" t="str">
        <f t="shared" si="70"/>
        <v/>
      </c>
      <c r="Z506" s="23"/>
      <c r="AA506" s="23"/>
      <c r="AB506" s="23"/>
      <c r="AC506" s="23"/>
      <c r="AD506" s="41" t="str">
        <f t="shared" si="71"/>
        <v/>
      </c>
      <c r="AE506" s="88"/>
      <c r="AF506" s="26"/>
      <c r="AG506" s="26"/>
      <c r="AH506" s="26"/>
    </row>
    <row r="507" spans="1:34">
      <c r="A507" s="42">
        <v>504</v>
      </c>
      <c r="B507" s="42" t="s">
        <v>3</v>
      </c>
      <c r="C507" s="99"/>
      <c r="D507" s="42" t="str">
        <f t="shared" si="63"/>
        <v/>
      </c>
      <c r="E507" s="99"/>
      <c r="F507" s="26"/>
      <c r="G507" s="99"/>
      <c r="H507" s="42" t="str">
        <f t="shared" si="64"/>
        <v>_</v>
      </c>
      <c r="I507" s="99"/>
      <c r="J507" s="42" t="str">
        <f t="shared" si="65"/>
        <v/>
      </c>
      <c r="K507" s="70"/>
      <c r="L507" s="63"/>
      <c r="M507" s="64"/>
      <c r="N507" s="26"/>
      <c r="O507" s="26"/>
      <c r="P507" s="99"/>
      <c r="Q507" s="94" t="str">
        <f>IF(E507="","",#REF!-J507)</f>
        <v/>
      </c>
      <c r="R507" s="42" t="str">
        <f t="shared" si="66"/>
        <v/>
      </c>
      <c r="S507" s="67" t="str">
        <f>IF(P507="","",VLOOKUP(P507,#REF!,2,0))</f>
        <v/>
      </c>
      <c r="T507" s="23"/>
      <c r="U507" s="23"/>
      <c r="V507" s="41" t="str">
        <f t="shared" si="67"/>
        <v/>
      </c>
      <c r="W507" s="42" t="str">
        <f t="shared" si="68"/>
        <v/>
      </c>
      <c r="X507" s="42" t="str">
        <f t="shared" si="69"/>
        <v/>
      </c>
      <c r="Y507" s="43" t="str">
        <f t="shared" si="70"/>
        <v/>
      </c>
      <c r="Z507" s="23"/>
      <c r="AA507" s="23"/>
      <c r="AB507" s="23"/>
      <c r="AC507" s="23"/>
      <c r="AD507" s="41" t="str">
        <f t="shared" si="71"/>
        <v/>
      </c>
      <c r="AE507" s="88"/>
      <c r="AF507" s="26"/>
      <c r="AG507" s="26"/>
      <c r="AH507" s="26"/>
    </row>
    <row r="508" spans="1:34">
      <c r="A508" s="42">
        <v>505</v>
      </c>
      <c r="B508" s="42" t="s">
        <v>3</v>
      </c>
      <c r="C508" s="99"/>
      <c r="D508" s="42" t="str">
        <f t="shared" si="63"/>
        <v/>
      </c>
      <c r="E508" s="99"/>
      <c r="F508" s="26"/>
      <c r="G508" s="99"/>
      <c r="H508" s="42" t="str">
        <f t="shared" si="64"/>
        <v>_</v>
      </c>
      <c r="I508" s="99"/>
      <c r="J508" s="42" t="str">
        <f t="shared" si="65"/>
        <v/>
      </c>
      <c r="K508" s="70"/>
      <c r="L508" s="63"/>
      <c r="M508" s="64"/>
      <c r="N508" s="26"/>
      <c r="O508" s="26"/>
      <c r="P508" s="99"/>
      <c r="Q508" s="94" t="str">
        <f>IF(E508="","",#REF!-J508)</f>
        <v/>
      </c>
      <c r="R508" s="42" t="str">
        <f t="shared" si="66"/>
        <v/>
      </c>
      <c r="S508" s="67" t="str">
        <f>IF(P508="","",VLOOKUP(P508,#REF!,2,0))</f>
        <v/>
      </c>
      <c r="T508" s="23"/>
      <c r="U508" s="23"/>
      <c r="V508" s="41" t="str">
        <f t="shared" si="67"/>
        <v/>
      </c>
      <c r="W508" s="42" t="str">
        <f t="shared" si="68"/>
        <v/>
      </c>
      <c r="X508" s="42" t="str">
        <f t="shared" si="69"/>
        <v/>
      </c>
      <c r="Y508" s="43" t="str">
        <f t="shared" si="70"/>
        <v/>
      </c>
      <c r="Z508" s="23"/>
      <c r="AA508" s="23"/>
      <c r="AB508" s="23"/>
      <c r="AC508" s="23"/>
      <c r="AD508" s="41" t="str">
        <f t="shared" si="71"/>
        <v/>
      </c>
      <c r="AE508" s="88"/>
      <c r="AF508" s="26"/>
      <c r="AG508" s="26"/>
      <c r="AH508" s="26"/>
    </row>
    <row r="509" spans="1:34">
      <c r="A509" s="42">
        <v>506</v>
      </c>
      <c r="B509" s="42" t="s">
        <v>3</v>
      </c>
      <c r="C509" s="99"/>
      <c r="D509" s="42" t="str">
        <f t="shared" si="63"/>
        <v/>
      </c>
      <c r="E509" s="99"/>
      <c r="F509" s="26"/>
      <c r="G509" s="99"/>
      <c r="H509" s="42" t="str">
        <f t="shared" si="64"/>
        <v>_</v>
      </c>
      <c r="I509" s="99"/>
      <c r="J509" s="42" t="str">
        <f t="shared" si="65"/>
        <v/>
      </c>
      <c r="K509" s="70"/>
      <c r="L509" s="63"/>
      <c r="M509" s="64"/>
      <c r="N509" s="26"/>
      <c r="O509" s="26"/>
      <c r="P509" s="99"/>
      <c r="Q509" s="94" t="str">
        <f>IF(E509="","",#REF!-J509)</f>
        <v/>
      </c>
      <c r="R509" s="42" t="str">
        <f t="shared" si="66"/>
        <v/>
      </c>
      <c r="S509" s="67" t="str">
        <f>IF(P509="","",VLOOKUP(P509,#REF!,2,0))</f>
        <v/>
      </c>
      <c r="T509" s="23"/>
      <c r="U509" s="23"/>
      <c r="V509" s="41" t="str">
        <f t="shared" si="67"/>
        <v/>
      </c>
      <c r="W509" s="42" t="str">
        <f t="shared" si="68"/>
        <v/>
      </c>
      <c r="X509" s="42" t="str">
        <f t="shared" si="69"/>
        <v/>
      </c>
      <c r="Y509" s="43" t="str">
        <f t="shared" si="70"/>
        <v/>
      </c>
      <c r="Z509" s="23"/>
      <c r="AA509" s="23"/>
      <c r="AB509" s="23"/>
      <c r="AC509" s="23"/>
      <c r="AD509" s="41" t="str">
        <f t="shared" si="71"/>
        <v/>
      </c>
      <c r="AE509" s="88"/>
      <c r="AF509" s="26"/>
      <c r="AG509" s="26"/>
      <c r="AH509" s="26"/>
    </row>
    <row r="510" spans="1:34">
      <c r="A510" s="42">
        <v>507</v>
      </c>
      <c r="B510" s="42" t="s">
        <v>3</v>
      </c>
      <c r="C510" s="99"/>
      <c r="D510" s="42" t="str">
        <f t="shared" si="63"/>
        <v/>
      </c>
      <c r="E510" s="99"/>
      <c r="F510" s="26"/>
      <c r="G510" s="99"/>
      <c r="H510" s="42" t="str">
        <f t="shared" si="64"/>
        <v>_</v>
      </c>
      <c r="I510" s="99"/>
      <c r="J510" s="42" t="str">
        <f t="shared" si="65"/>
        <v/>
      </c>
      <c r="K510" s="70"/>
      <c r="L510" s="63"/>
      <c r="M510" s="64"/>
      <c r="N510" s="26"/>
      <c r="O510" s="26"/>
      <c r="P510" s="99"/>
      <c r="Q510" s="94" t="str">
        <f>IF(E510="","",#REF!-J510)</f>
        <v/>
      </c>
      <c r="R510" s="42" t="str">
        <f t="shared" si="66"/>
        <v/>
      </c>
      <c r="S510" s="67" t="str">
        <f>IF(P510="","",VLOOKUP(P510,#REF!,2,0))</f>
        <v/>
      </c>
      <c r="T510" s="23"/>
      <c r="U510" s="23"/>
      <c r="V510" s="41" t="str">
        <f t="shared" si="67"/>
        <v/>
      </c>
      <c r="W510" s="42" t="str">
        <f t="shared" si="68"/>
        <v/>
      </c>
      <c r="X510" s="42" t="str">
        <f t="shared" si="69"/>
        <v/>
      </c>
      <c r="Y510" s="43" t="str">
        <f t="shared" si="70"/>
        <v/>
      </c>
      <c r="Z510" s="23"/>
      <c r="AA510" s="23"/>
      <c r="AB510" s="23"/>
      <c r="AC510" s="23"/>
      <c r="AD510" s="41" t="str">
        <f t="shared" si="71"/>
        <v/>
      </c>
      <c r="AE510" s="88"/>
      <c r="AF510" s="26"/>
      <c r="AG510" s="26"/>
      <c r="AH510" s="26"/>
    </row>
    <row r="511" spans="1:34">
      <c r="A511" s="42">
        <v>508</v>
      </c>
      <c r="B511" s="42" t="s">
        <v>3</v>
      </c>
      <c r="C511" s="99"/>
      <c r="D511" s="42" t="str">
        <f t="shared" si="63"/>
        <v/>
      </c>
      <c r="E511" s="99"/>
      <c r="F511" s="26"/>
      <c r="G511" s="99"/>
      <c r="H511" s="42" t="str">
        <f t="shared" si="64"/>
        <v>_</v>
      </c>
      <c r="I511" s="99"/>
      <c r="J511" s="42" t="str">
        <f t="shared" si="65"/>
        <v/>
      </c>
      <c r="K511" s="70"/>
      <c r="L511" s="63"/>
      <c r="M511" s="64"/>
      <c r="N511" s="26"/>
      <c r="O511" s="26"/>
      <c r="P511" s="99"/>
      <c r="Q511" s="94" t="str">
        <f>IF(E511="","",#REF!-J511)</f>
        <v/>
      </c>
      <c r="R511" s="42" t="str">
        <f t="shared" si="66"/>
        <v/>
      </c>
      <c r="S511" s="67" t="str">
        <f>IF(P511="","",VLOOKUP(P511,#REF!,2,0))</f>
        <v/>
      </c>
      <c r="T511" s="23"/>
      <c r="U511" s="23"/>
      <c r="V511" s="41" t="str">
        <f t="shared" si="67"/>
        <v/>
      </c>
      <c r="W511" s="42" t="str">
        <f t="shared" si="68"/>
        <v/>
      </c>
      <c r="X511" s="42" t="str">
        <f t="shared" si="69"/>
        <v/>
      </c>
      <c r="Y511" s="43" t="str">
        <f t="shared" si="70"/>
        <v/>
      </c>
      <c r="Z511" s="23"/>
      <c r="AA511" s="23"/>
      <c r="AB511" s="23"/>
      <c r="AC511" s="23"/>
      <c r="AD511" s="41" t="str">
        <f t="shared" si="71"/>
        <v/>
      </c>
      <c r="AE511" s="88"/>
      <c r="AF511" s="26"/>
      <c r="AG511" s="26"/>
      <c r="AH511" s="26"/>
    </row>
    <row r="512" spans="1:34">
      <c r="A512" s="42">
        <v>509</v>
      </c>
      <c r="B512" s="42" t="s">
        <v>3</v>
      </c>
      <c r="C512" s="99"/>
      <c r="D512" s="42" t="str">
        <f t="shared" si="63"/>
        <v/>
      </c>
      <c r="E512" s="99"/>
      <c r="F512" s="26"/>
      <c r="G512" s="99"/>
      <c r="H512" s="42" t="str">
        <f t="shared" si="64"/>
        <v>_</v>
      </c>
      <c r="I512" s="99"/>
      <c r="J512" s="42" t="str">
        <f t="shared" si="65"/>
        <v/>
      </c>
      <c r="K512" s="70"/>
      <c r="L512" s="63"/>
      <c r="M512" s="64"/>
      <c r="N512" s="26"/>
      <c r="O512" s="26"/>
      <c r="P512" s="99"/>
      <c r="Q512" s="94" t="str">
        <f>IF(E512="","",#REF!-J512)</f>
        <v/>
      </c>
      <c r="R512" s="42" t="str">
        <f t="shared" si="66"/>
        <v/>
      </c>
      <c r="S512" s="67" t="str">
        <f>IF(P512="","",VLOOKUP(P512,#REF!,2,0))</f>
        <v/>
      </c>
      <c r="T512" s="23"/>
      <c r="U512" s="23"/>
      <c r="V512" s="41" t="str">
        <f t="shared" si="67"/>
        <v/>
      </c>
      <c r="W512" s="42" t="str">
        <f t="shared" si="68"/>
        <v/>
      </c>
      <c r="X512" s="42" t="str">
        <f t="shared" si="69"/>
        <v/>
      </c>
      <c r="Y512" s="43" t="str">
        <f t="shared" si="70"/>
        <v/>
      </c>
      <c r="Z512" s="23"/>
      <c r="AA512" s="23"/>
      <c r="AB512" s="23"/>
      <c r="AC512" s="23"/>
      <c r="AD512" s="41" t="str">
        <f t="shared" si="71"/>
        <v/>
      </c>
      <c r="AE512" s="88"/>
      <c r="AF512" s="26"/>
      <c r="AG512" s="26"/>
      <c r="AH512" s="26"/>
    </row>
    <row r="513" spans="1:34">
      <c r="A513" s="42">
        <v>510</v>
      </c>
      <c r="B513" s="42" t="s">
        <v>3</v>
      </c>
      <c r="C513" s="99"/>
      <c r="D513" s="42" t="str">
        <f t="shared" si="63"/>
        <v/>
      </c>
      <c r="E513" s="99"/>
      <c r="F513" s="26"/>
      <c r="G513" s="99"/>
      <c r="H513" s="42" t="str">
        <f t="shared" si="64"/>
        <v>_</v>
      </c>
      <c r="I513" s="99"/>
      <c r="J513" s="42" t="str">
        <f t="shared" si="65"/>
        <v/>
      </c>
      <c r="K513" s="70"/>
      <c r="L513" s="63"/>
      <c r="M513" s="64"/>
      <c r="N513" s="26"/>
      <c r="O513" s="26"/>
      <c r="P513" s="99"/>
      <c r="Q513" s="94" t="str">
        <f>IF(E513="","",#REF!-J513)</f>
        <v/>
      </c>
      <c r="R513" s="42" t="str">
        <f t="shared" si="66"/>
        <v/>
      </c>
      <c r="S513" s="67" t="str">
        <f>IF(P513="","",VLOOKUP(P513,#REF!,2,0))</f>
        <v/>
      </c>
      <c r="T513" s="23"/>
      <c r="U513" s="23"/>
      <c r="V513" s="41" t="str">
        <f t="shared" si="67"/>
        <v/>
      </c>
      <c r="W513" s="42" t="str">
        <f t="shared" si="68"/>
        <v/>
      </c>
      <c r="X513" s="42" t="str">
        <f t="shared" si="69"/>
        <v/>
      </c>
      <c r="Y513" s="43" t="str">
        <f t="shared" si="70"/>
        <v/>
      </c>
      <c r="Z513" s="23"/>
      <c r="AA513" s="23"/>
      <c r="AB513" s="23"/>
      <c r="AC513" s="23"/>
      <c r="AD513" s="41" t="str">
        <f t="shared" si="71"/>
        <v/>
      </c>
      <c r="AE513" s="88"/>
      <c r="AF513" s="26"/>
      <c r="AG513" s="26"/>
      <c r="AH513" s="26"/>
    </row>
    <row r="514" spans="1:34">
      <c r="A514" s="42">
        <v>511</v>
      </c>
      <c r="B514" s="42" t="s">
        <v>3</v>
      </c>
      <c r="C514" s="99"/>
      <c r="D514" s="42" t="str">
        <f t="shared" si="63"/>
        <v/>
      </c>
      <c r="E514" s="99"/>
      <c r="F514" s="26"/>
      <c r="G514" s="99"/>
      <c r="H514" s="42" t="str">
        <f t="shared" si="64"/>
        <v>_</v>
      </c>
      <c r="I514" s="99"/>
      <c r="J514" s="42" t="str">
        <f t="shared" si="65"/>
        <v/>
      </c>
      <c r="K514" s="70"/>
      <c r="L514" s="63"/>
      <c r="M514" s="64"/>
      <c r="N514" s="26"/>
      <c r="O514" s="26"/>
      <c r="P514" s="99"/>
      <c r="Q514" s="94" t="str">
        <f>IF(E514="","",#REF!-J514)</f>
        <v/>
      </c>
      <c r="R514" s="42" t="str">
        <f t="shared" si="66"/>
        <v/>
      </c>
      <c r="S514" s="67" t="str">
        <f>IF(P514="","",VLOOKUP(P514,#REF!,2,0))</f>
        <v/>
      </c>
      <c r="T514" s="23"/>
      <c r="U514" s="23"/>
      <c r="V514" s="41" t="str">
        <f t="shared" si="67"/>
        <v/>
      </c>
      <c r="W514" s="42" t="str">
        <f t="shared" si="68"/>
        <v/>
      </c>
      <c r="X514" s="42" t="str">
        <f t="shared" si="69"/>
        <v/>
      </c>
      <c r="Y514" s="43" t="str">
        <f t="shared" si="70"/>
        <v/>
      </c>
      <c r="Z514" s="23"/>
      <c r="AA514" s="23"/>
      <c r="AB514" s="23"/>
      <c r="AC514" s="23"/>
      <c r="AD514" s="41" t="str">
        <f t="shared" si="71"/>
        <v/>
      </c>
      <c r="AE514" s="88"/>
      <c r="AF514" s="26"/>
      <c r="AG514" s="26"/>
      <c r="AH514" s="26"/>
    </row>
    <row r="515" spans="1:34">
      <c r="A515" s="42">
        <v>512</v>
      </c>
      <c r="B515" s="42" t="s">
        <v>3</v>
      </c>
      <c r="C515" s="99"/>
      <c r="D515" s="42" t="str">
        <f t="shared" si="63"/>
        <v/>
      </c>
      <c r="E515" s="99"/>
      <c r="F515" s="26"/>
      <c r="G515" s="99"/>
      <c r="H515" s="42" t="str">
        <f t="shared" si="64"/>
        <v>_</v>
      </c>
      <c r="I515" s="99"/>
      <c r="J515" s="42" t="str">
        <f t="shared" si="65"/>
        <v/>
      </c>
      <c r="K515" s="70"/>
      <c r="L515" s="63"/>
      <c r="M515" s="64"/>
      <c r="N515" s="26"/>
      <c r="O515" s="26"/>
      <c r="P515" s="99"/>
      <c r="Q515" s="94" t="str">
        <f>IF(E515="","",#REF!-J515)</f>
        <v/>
      </c>
      <c r="R515" s="42" t="str">
        <f t="shared" si="66"/>
        <v/>
      </c>
      <c r="S515" s="67" t="str">
        <f>IF(P515="","",VLOOKUP(P515,#REF!,2,0))</f>
        <v/>
      </c>
      <c r="T515" s="23"/>
      <c r="U515" s="23"/>
      <c r="V515" s="41" t="str">
        <f t="shared" si="67"/>
        <v/>
      </c>
      <c r="W515" s="42" t="str">
        <f t="shared" si="68"/>
        <v/>
      </c>
      <c r="X515" s="42" t="str">
        <f t="shared" si="69"/>
        <v/>
      </c>
      <c r="Y515" s="43" t="str">
        <f t="shared" si="70"/>
        <v/>
      </c>
      <c r="Z515" s="23"/>
      <c r="AA515" s="23"/>
      <c r="AB515" s="23"/>
      <c r="AC515" s="23"/>
      <c r="AD515" s="41" t="str">
        <f t="shared" si="71"/>
        <v/>
      </c>
      <c r="AE515" s="88"/>
      <c r="AF515" s="26"/>
      <c r="AG515" s="26"/>
      <c r="AH515" s="26"/>
    </row>
    <row r="516" spans="1:34">
      <c r="A516" s="42">
        <v>513</v>
      </c>
      <c r="B516" s="42" t="s">
        <v>3</v>
      </c>
      <c r="C516" s="99"/>
      <c r="D516" s="42" t="str">
        <f t="shared" si="63"/>
        <v/>
      </c>
      <c r="E516" s="99"/>
      <c r="F516" s="26"/>
      <c r="G516" s="99"/>
      <c r="H516" s="42" t="str">
        <f t="shared" si="64"/>
        <v>_</v>
      </c>
      <c r="I516" s="99"/>
      <c r="J516" s="42" t="str">
        <f t="shared" si="65"/>
        <v/>
      </c>
      <c r="K516" s="70"/>
      <c r="L516" s="63"/>
      <c r="M516" s="64"/>
      <c r="N516" s="26"/>
      <c r="O516" s="26"/>
      <c r="P516" s="99"/>
      <c r="Q516" s="94" t="str">
        <f>IF(E516="","",#REF!-J516)</f>
        <v/>
      </c>
      <c r="R516" s="42" t="str">
        <f t="shared" si="66"/>
        <v/>
      </c>
      <c r="S516" s="67" t="str">
        <f>IF(P516="","",VLOOKUP(P516,#REF!,2,0))</f>
        <v/>
      </c>
      <c r="T516" s="23"/>
      <c r="U516" s="23"/>
      <c r="V516" s="41" t="str">
        <f t="shared" si="67"/>
        <v/>
      </c>
      <c r="W516" s="42" t="str">
        <f t="shared" si="68"/>
        <v/>
      </c>
      <c r="X516" s="42" t="str">
        <f t="shared" si="69"/>
        <v/>
      </c>
      <c r="Y516" s="43" t="str">
        <f t="shared" si="70"/>
        <v/>
      </c>
      <c r="Z516" s="23"/>
      <c r="AA516" s="23"/>
      <c r="AB516" s="23"/>
      <c r="AC516" s="23"/>
      <c r="AD516" s="41" t="str">
        <f t="shared" si="71"/>
        <v/>
      </c>
      <c r="AE516" s="88"/>
      <c r="AF516" s="26"/>
      <c r="AG516" s="26"/>
      <c r="AH516" s="26"/>
    </row>
    <row r="517" spans="1:34">
      <c r="A517" s="42">
        <v>514</v>
      </c>
      <c r="B517" s="42" t="s">
        <v>3</v>
      </c>
      <c r="C517" s="99"/>
      <c r="D517" s="42" t="str">
        <f t="shared" ref="D517:D580" si="72">IF(K517="","",C517&amp;"_"&amp;K517)</f>
        <v/>
      </c>
      <c r="E517" s="99"/>
      <c r="F517" s="26"/>
      <c r="G517" s="99"/>
      <c r="H517" s="42" t="str">
        <f t="shared" ref="H517:H580" si="73">C517&amp;"_"&amp;G517</f>
        <v>_</v>
      </c>
      <c r="I517" s="99"/>
      <c r="J517" s="42" t="str">
        <f t="shared" ref="J517:J580" si="74">IF(I517="","",IF(MONTH(I517)&lt;=3,YEAR(I517)-1,YEAR(I517)))</f>
        <v/>
      </c>
      <c r="K517" s="70"/>
      <c r="L517" s="63"/>
      <c r="M517" s="64"/>
      <c r="N517" s="26"/>
      <c r="O517" s="26"/>
      <c r="P517" s="99"/>
      <c r="Q517" s="94" t="str">
        <f>IF(E517="","",#REF!-J517)</f>
        <v/>
      </c>
      <c r="R517" s="42" t="str">
        <f t="shared" ref="R517:R580" si="75">IF(E517="","",P517-Q517)</f>
        <v/>
      </c>
      <c r="S517" s="67" t="str">
        <f>IF(P517="","",VLOOKUP(P517,#REF!,2,0))</f>
        <v/>
      </c>
      <c r="T517" s="23"/>
      <c r="U517" s="23"/>
      <c r="V517" s="41" t="str">
        <f t="shared" ref="V517:V580" si="76">IF(L517="","",L517)</f>
        <v/>
      </c>
      <c r="W517" s="42" t="str">
        <f t="shared" ref="W517:W580" si="77">IF(E517="","",IF(Q517=0,0,IF(R517=0,AE517,IF(R517&lt;0,0,ROUNDDOWN(S517*V517,0)))))</f>
        <v/>
      </c>
      <c r="X517" s="42" t="str">
        <f t="shared" ref="X517:X580" si="78">IF(E517="","",IF(R517=0,V517,IF(R517&lt;0,0,ROUND(Q517*W517,0))))</f>
        <v/>
      </c>
      <c r="Y517" s="43" t="str">
        <f t="shared" ref="Y517:Y580" si="79">IF(E517="","",IF(V517-X517&lt;=0,1,V517-X517))</f>
        <v/>
      </c>
      <c r="Z517" s="23"/>
      <c r="AA517" s="23"/>
      <c r="AB517" s="23"/>
      <c r="AC517" s="23"/>
      <c r="AD517" s="41" t="str">
        <f t="shared" ref="AD517:AD580" si="80">IF(E517="","",L517-SUM(Z517:AC517))</f>
        <v/>
      </c>
      <c r="AE517" s="88"/>
      <c r="AF517" s="26"/>
      <c r="AG517" s="26"/>
      <c r="AH517" s="26"/>
    </row>
    <row r="518" spans="1:34">
      <c r="A518" s="42">
        <v>515</v>
      </c>
      <c r="B518" s="42" t="s">
        <v>3</v>
      </c>
      <c r="C518" s="99"/>
      <c r="D518" s="42" t="str">
        <f t="shared" si="72"/>
        <v/>
      </c>
      <c r="E518" s="99"/>
      <c r="F518" s="26"/>
      <c r="G518" s="99"/>
      <c r="H518" s="42" t="str">
        <f t="shared" si="73"/>
        <v>_</v>
      </c>
      <c r="I518" s="99"/>
      <c r="J518" s="42" t="str">
        <f t="shared" si="74"/>
        <v/>
      </c>
      <c r="K518" s="70"/>
      <c r="L518" s="63"/>
      <c r="M518" s="64"/>
      <c r="N518" s="26"/>
      <c r="O518" s="26"/>
      <c r="P518" s="99"/>
      <c r="Q518" s="94" t="str">
        <f>IF(E518="","",#REF!-J518)</f>
        <v/>
      </c>
      <c r="R518" s="42" t="str">
        <f t="shared" si="75"/>
        <v/>
      </c>
      <c r="S518" s="67" t="str">
        <f>IF(P518="","",VLOOKUP(P518,#REF!,2,0))</f>
        <v/>
      </c>
      <c r="T518" s="23"/>
      <c r="U518" s="23"/>
      <c r="V518" s="41" t="str">
        <f t="shared" si="76"/>
        <v/>
      </c>
      <c r="W518" s="42" t="str">
        <f t="shared" si="77"/>
        <v/>
      </c>
      <c r="X518" s="42" t="str">
        <f t="shared" si="78"/>
        <v/>
      </c>
      <c r="Y518" s="43" t="str">
        <f t="shared" si="79"/>
        <v/>
      </c>
      <c r="Z518" s="23"/>
      <c r="AA518" s="23"/>
      <c r="AB518" s="23"/>
      <c r="AC518" s="23"/>
      <c r="AD518" s="41" t="str">
        <f t="shared" si="80"/>
        <v/>
      </c>
      <c r="AE518" s="88"/>
      <c r="AF518" s="26"/>
      <c r="AG518" s="26"/>
      <c r="AH518" s="26"/>
    </row>
    <row r="519" spans="1:34">
      <c r="A519" s="42">
        <v>516</v>
      </c>
      <c r="B519" s="42" t="s">
        <v>3</v>
      </c>
      <c r="C519" s="99"/>
      <c r="D519" s="42" t="str">
        <f t="shared" si="72"/>
        <v/>
      </c>
      <c r="E519" s="99"/>
      <c r="F519" s="26"/>
      <c r="G519" s="99"/>
      <c r="H519" s="42" t="str">
        <f t="shared" si="73"/>
        <v>_</v>
      </c>
      <c r="I519" s="99"/>
      <c r="J519" s="42" t="str">
        <f t="shared" si="74"/>
        <v/>
      </c>
      <c r="K519" s="70"/>
      <c r="L519" s="63"/>
      <c r="M519" s="64"/>
      <c r="N519" s="26"/>
      <c r="O519" s="26"/>
      <c r="P519" s="99"/>
      <c r="Q519" s="94" t="str">
        <f>IF(E519="","",#REF!-J519)</f>
        <v/>
      </c>
      <c r="R519" s="42" t="str">
        <f t="shared" si="75"/>
        <v/>
      </c>
      <c r="S519" s="67" t="str">
        <f>IF(P519="","",VLOOKUP(P519,#REF!,2,0))</f>
        <v/>
      </c>
      <c r="T519" s="23"/>
      <c r="U519" s="23"/>
      <c r="V519" s="41" t="str">
        <f t="shared" si="76"/>
        <v/>
      </c>
      <c r="W519" s="42" t="str">
        <f t="shared" si="77"/>
        <v/>
      </c>
      <c r="X519" s="42" t="str">
        <f t="shared" si="78"/>
        <v/>
      </c>
      <c r="Y519" s="43" t="str">
        <f t="shared" si="79"/>
        <v/>
      </c>
      <c r="Z519" s="23"/>
      <c r="AA519" s="23"/>
      <c r="AB519" s="23"/>
      <c r="AC519" s="23"/>
      <c r="AD519" s="41" t="str">
        <f t="shared" si="80"/>
        <v/>
      </c>
      <c r="AE519" s="88"/>
      <c r="AF519" s="26"/>
      <c r="AG519" s="26"/>
      <c r="AH519" s="26"/>
    </row>
    <row r="520" spans="1:34">
      <c r="A520" s="42">
        <v>517</v>
      </c>
      <c r="B520" s="42" t="s">
        <v>3</v>
      </c>
      <c r="C520" s="99"/>
      <c r="D520" s="42" t="str">
        <f t="shared" si="72"/>
        <v/>
      </c>
      <c r="E520" s="99"/>
      <c r="F520" s="26"/>
      <c r="G520" s="99"/>
      <c r="H520" s="42" t="str">
        <f t="shared" si="73"/>
        <v>_</v>
      </c>
      <c r="I520" s="99"/>
      <c r="J520" s="42" t="str">
        <f t="shared" si="74"/>
        <v/>
      </c>
      <c r="K520" s="70"/>
      <c r="L520" s="63"/>
      <c r="M520" s="64"/>
      <c r="N520" s="26"/>
      <c r="O520" s="26"/>
      <c r="P520" s="99"/>
      <c r="Q520" s="94" t="str">
        <f>IF(E520="","",#REF!-J520)</f>
        <v/>
      </c>
      <c r="R520" s="42" t="str">
        <f t="shared" si="75"/>
        <v/>
      </c>
      <c r="S520" s="67" t="str">
        <f>IF(P520="","",VLOOKUP(P520,#REF!,2,0))</f>
        <v/>
      </c>
      <c r="T520" s="23"/>
      <c r="U520" s="23"/>
      <c r="V520" s="41" t="str">
        <f t="shared" si="76"/>
        <v/>
      </c>
      <c r="W520" s="42" t="str">
        <f t="shared" si="77"/>
        <v/>
      </c>
      <c r="X520" s="42" t="str">
        <f t="shared" si="78"/>
        <v/>
      </c>
      <c r="Y520" s="43" t="str">
        <f t="shared" si="79"/>
        <v/>
      </c>
      <c r="Z520" s="23"/>
      <c r="AA520" s="23"/>
      <c r="AB520" s="23"/>
      <c r="AC520" s="23"/>
      <c r="AD520" s="41" t="str">
        <f t="shared" si="80"/>
        <v/>
      </c>
      <c r="AE520" s="88"/>
      <c r="AF520" s="26"/>
      <c r="AG520" s="26"/>
      <c r="AH520" s="26"/>
    </row>
    <row r="521" spans="1:34">
      <c r="A521" s="42">
        <v>518</v>
      </c>
      <c r="B521" s="42" t="s">
        <v>3</v>
      </c>
      <c r="C521" s="99"/>
      <c r="D521" s="42" t="str">
        <f t="shared" si="72"/>
        <v/>
      </c>
      <c r="E521" s="99"/>
      <c r="F521" s="26"/>
      <c r="G521" s="99"/>
      <c r="H521" s="42" t="str">
        <f t="shared" si="73"/>
        <v>_</v>
      </c>
      <c r="I521" s="99"/>
      <c r="J521" s="42" t="str">
        <f t="shared" si="74"/>
        <v/>
      </c>
      <c r="K521" s="70"/>
      <c r="L521" s="63"/>
      <c r="M521" s="64"/>
      <c r="N521" s="26"/>
      <c r="O521" s="26"/>
      <c r="P521" s="99"/>
      <c r="Q521" s="94" t="str">
        <f>IF(E521="","",#REF!-J521)</f>
        <v/>
      </c>
      <c r="R521" s="42" t="str">
        <f t="shared" si="75"/>
        <v/>
      </c>
      <c r="S521" s="67" t="str">
        <f>IF(P521="","",VLOOKUP(P521,#REF!,2,0))</f>
        <v/>
      </c>
      <c r="T521" s="23"/>
      <c r="U521" s="23"/>
      <c r="V521" s="41" t="str">
        <f t="shared" si="76"/>
        <v/>
      </c>
      <c r="W521" s="42" t="str">
        <f t="shared" si="77"/>
        <v/>
      </c>
      <c r="X521" s="42" t="str">
        <f t="shared" si="78"/>
        <v/>
      </c>
      <c r="Y521" s="43" t="str">
        <f t="shared" si="79"/>
        <v/>
      </c>
      <c r="Z521" s="23"/>
      <c r="AA521" s="23"/>
      <c r="AB521" s="23"/>
      <c r="AC521" s="23"/>
      <c r="AD521" s="41" t="str">
        <f t="shared" si="80"/>
        <v/>
      </c>
      <c r="AE521" s="88"/>
      <c r="AF521" s="26"/>
      <c r="AG521" s="26"/>
      <c r="AH521" s="26"/>
    </row>
    <row r="522" spans="1:34">
      <c r="A522" s="42">
        <v>519</v>
      </c>
      <c r="B522" s="42" t="s">
        <v>3</v>
      </c>
      <c r="C522" s="99"/>
      <c r="D522" s="42" t="str">
        <f t="shared" si="72"/>
        <v/>
      </c>
      <c r="E522" s="99"/>
      <c r="F522" s="26"/>
      <c r="G522" s="99"/>
      <c r="H522" s="42" t="str">
        <f t="shared" si="73"/>
        <v>_</v>
      </c>
      <c r="I522" s="99"/>
      <c r="J522" s="42" t="str">
        <f t="shared" si="74"/>
        <v/>
      </c>
      <c r="K522" s="70"/>
      <c r="L522" s="63"/>
      <c r="M522" s="64"/>
      <c r="N522" s="26"/>
      <c r="O522" s="26"/>
      <c r="P522" s="99"/>
      <c r="Q522" s="94" t="str">
        <f>IF(E522="","",#REF!-J522)</f>
        <v/>
      </c>
      <c r="R522" s="42" t="str">
        <f t="shared" si="75"/>
        <v/>
      </c>
      <c r="S522" s="67" t="str">
        <f>IF(P522="","",VLOOKUP(P522,#REF!,2,0))</f>
        <v/>
      </c>
      <c r="T522" s="23"/>
      <c r="U522" s="23"/>
      <c r="V522" s="41" t="str">
        <f t="shared" si="76"/>
        <v/>
      </c>
      <c r="W522" s="42" t="str">
        <f t="shared" si="77"/>
        <v/>
      </c>
      <c r="X522" s="42" t="str">
        <f t="shared" si="78"/>
        <v/>
      </c>
      <c r="Y522" s="43" t="str">
        <f t="shared" si="79"/>
        <v/>
      </c>
      <c r="Z522" s="23"/>
      <c r="AA522" s="23"/>
      <c r="AB522" s="23"/>
      <c r="AC522" s="23"/>
      <c r="AD522" s="41" t="str">
        <f t="shared" si="80"/>
        <v/>
      </c>
      <c r="AE522" s="88"/>
      <c r="AF522" s="26"/>
      <c r="AG522" s="26"/>
      <c r="AH522" s="26"/>
    </row>
    <row r="523" spans="1:34">
      <c r="A523" s="42">
        <v>520</v>
      </c>
      <c r="B523" s="42" t="s">
        <v>3</v>
      </c>
      <c r="C523" s="99"/>
      <c r="D523" s="42" t="str">
        <f t="shared" si="72"/>
        <v/>
      </c>
      <c r="E523" s="99"/>
      <c r="F523" s="26"/>
      <c r="G523" s="99"/>
      <c r="H523" s="42" t="str">
        <f t="shared" si="73"/>
        <v>_</v>
      </c>
      <c r="I523" s="99"/>
      <c r="J523" s="42" t="str">
        <f t="shared" si="74"/>
        <v/>
      </c>
      <c r="K523" s="70"/>
      <c r="L523" s="63"/>
      <c r="M523" s="64"/>
      <c r="N523" s="26"/>
      <c r="O523" s="26"/>
      <c r="P523" s="99"/>
      <c r="Q523" s="94" t="str">
        <f>IF(E523="","",#REF!-J523)</f>
        <v/>
      </c>
      <c r="R523" s="42" t="str">
        <f t="shared" si="75"/>
        <v/>
      </c>
      <c r="S523" s="67" t="str">
        <f>IF(P523="","",VLOOKUP(P523,#REF!,2,0))</f>
        <v/>
      </c>
      <c r="T523" s="23"/>
      <c r="U523" s="23"/>
      <c r="V523" s="41" t="str">
        <f t="shared" si="76"/>
        <v/>
      </c>
      <c r="W523" s="42" t="str">
        <f t="shared" si="77"/>
        <v/>
      </c>
      <c r="X523" s="42" t="str">
        <f t="shared" si="78"/>
        <v/>
      </c>
      <c r="Y523" s="43" t="str">
        <f t="shared" si="79"/>
        <v/>
      </c>
      <c r="Z523" s="23"/>
      <c r="AA523" s="23"/>
      <c r="AB523" s="23"/>
      <c r="AC523" s="23"/>
      <c r="AD523" s="41" t="str">
        <f t="shared" si="80"/>
        <v/>
      </c>
      <c r="AE523" s="88"/>
      <c r="AF523" s="26"/>
      <c r="AG523" s="26"/>
      <c r="AH523" s="26"/>
    </row>
    <row r="524" spans="1:34">
      <c r="A524" s="42">
        <v>521</v>
      </c>
      <c r="B524" s="42" t="s">
        <v>3</v>
      </c>
      <c r="C524" s="99"/>
      <c r="D524" s="42" t="str">
        <f t="shared" si="72"/>
        <v/>
      </c>
      <c r="E524" s="99"/>
      <c r="F524" s="26"/>
      <c r="G524" s="99"/>
      <c r="H524" s="42" t="str">
        <f t="shared" si="73"/>
        <v>_</v>
      </c>
      <c r="I524" s="99"/>
      <c r="J524" s="42" t="str">
        <f t="shared" si="74"/>
        <v/>
      </c>
      <c r="K524" s="70"/>
      <c r="L524" s="63"/>
      <c r="M524" s="64"/>
      <c r="N524" s="26"/>
      <c r="O524" s="26"/>
      <c r="P524" s="99"/>
      <c r="Q524" s="94" t="str">
        <f>IF(E524="","",#REF!-J524)</f>
        <v/>
      </c>
      <c r="R524" s="42" t="str">
        <f t="shared" si="75"/>
        <v/>
      </c>
      <c r="S524" s="67" t="str">
        <f>IF(P524="","",VLOOKUP(P524,#REF!,2,0))</f>
        <v/>
      </c>
      <c r="T524" s="23"/>
      <c r="U524" s="23"/>
      <c r="V524" s="41" t="str">
        <f t="shared" si="76"/>
        <v/>
      </c>
      <c r="W524" s="42" t="str">
        <f t="shared" si="77"/>
        <v/>
      </c>
      <c r="X524" s="42" t="str">
        <f t="shared" si="78"/>
        <v/>
      </c>
      <c r="Y524" s="43" t="str">
        <f t="shared" si="79"/>
        <v/>
      </c>
      <c r="Z524" s="23"/>
      <c r="AA524" s="23"/>
      <c r="AB524" s="23"/>
      <c r="AC524" s="23"/>
      <c r="AD524" s="41" t="str">
        <f t="shared" si="80"/>
        <v/>
      </c>
      <c r="AE524" s="88"/>
      <c r="AF524" s="26"/>
      <c r="AG524" s="26"/>
      <c r="AH524" s="26"/>
    </row>
    <row r="525" spans="1:34">
      <c r="A525" s="42">
        <v>522</v>
      </c>
      <c r="B525" s="42" t="s">
        <v>3</v>
      </c>
      <c r="C525" s="99"/>
      <c r="D525" s="42" t="str">
        <f t="shared" si="72"/>
        <v/>
      </c>
      <c r="E525" s="99"/>
      <c r="F525" s="26"/>
      <c r="G525" s="99"/>
      <c r="H525" s="42" t="str">
        <f t="shared" si="73"/>
        <v>_</v>
      </c>
      <c r="I525" s="99"/>
      <c r="J525" s="42" t="str">
        <f t="shared" si="74"/>
        <v/>
      </c>
      <c r="K525" s="70"/>
      <c r="L525" s="63"/>
      <c r="M525" s="64"/>
      <c r="N525" s="26"/>
      <c r="O525" s="26"/>
      <c r="P525" s="99"/>
      <c r="Q525" s="94" t="str">
        <f>IF(E525="","",#REF!-J525)</f>
        <v/>
      </c>
      <c r="R525" s="42" t="str">
        <f t="shared" si="75"/>
        <v/>
      </c>
      <c r="S525" s="67" t="str">
        <f>IF(P525="","",VLOOKUP(P525,#REF!,2,0))</f>
        <v/>
      </c>
      <c r="T525" s="23"/>
      <c r="U525" s="23"/>
      <c r="V525" s="41" t="str">
        <f t="shared" si="76"/>
        <v/>
      </c>
      <c r="W525" s="42" t="str">
        <f t="shared" si="77"/>
        <v/>
      </c>
      <c r="X525" s="42" t="str">
        <f t="shared" si="78"/>
        <v/>
      </c>
      <c r="Y525" s="43" t="str">
        <f t="shared" si="79"/>
        <v/>
      </c>
      <c r="Z525" s="23"/>
      <c r="AA525" s="23"/>
      <c r="AB525" s="23"/>
      <c r="AC525" s="23"/>
      <c r="AD525" s="41" t="str">
        <f t="shared" si="80"/>
        <v/>
      </c>
      <c r="AE525" s="88"/>
      <c r="AF525" s="26"/>
      <c r="AG525" s="26"/>
      <c r="AH525" s="26"/>
    </row>
    <row r="526" spans="1:34">
      <c r="A526" s="42">
        <v>523</v>
      </c>
      <c r="B526" s="42" t="s">
        <v>3</v>
      </c>
      <c r="C526" s="99"/>
      <c r="D526" s="42" t="str">
        <f t="shared" si="72"/>
        <v/>
      </c>
      <c r="E526" s="99"/>
      <c r="F526" s="26"/>
      <c r="G526" s="99"/>
      <c r="H526" s="42" t="str">
        <f t="shared" si="73"/>
        <v>_</v>
      </c>
      <c r="I526" s="99"/>
      <c r="J526" s="42" t="str">
        <f t="shared" si="74"/>
        <v/>
      </c>
      <c r="K526" s="70"/>
      <c r="L526" s="63"/>
      <c r="M526" s="64"/>
      <c r="N526" s="26"/>
      <c r="O526" s="26"/>
      <c r="P526" s="99"/>
      <c r="Q526" s="94" t="str">
        <f>IF(E526="","",#REF!-J526)</f>
        <v/>
      </c>
      <c r="R526" s="42" t="str">
        <f t="shared" si="75"/>
        <v/>
      </c>
      <c r="S526" s="67" t="str">
        <f>IF(P526="","",VLOOKUP(P526,#REF!,2,0))</f>
        <v/>
      </c>
      <c r="T526" s="23"/>
      <c r="U526" s="23"/>
      <c r="V526" s="41" t="str">
        <f t="shared" si="76"/>
        <v/>
      </c>
      <c r="W526" s="42" t="str">
        <f t="shared" si="77"/>
        <v/>
      </c>
      <c r="X526" s="42" t="str">
        <f t="shared" si="78"/>
        <v/>
      </c>
      <c r="Y526" s="43" t="str">
        <f t="shared" si="79"/>
        <v/>
      </c>
      <c r="Z526" s="23"/>
      <c r="AA526" s="23"/>
      <c r="AB526" s="23"/>
      <c r="AC526" s="23"/>
      <c r="AD526" s="41" t="str">
        <f t="shared" si="80"/>
        <v/>
      </c>
      <c r="AE526" s="88"/>
      <c r="AF526" s="26"/>
      <c r="AG526" s="26"/>
      <c r="AH526" s="26"/>
    </row>
    <row r="527" spans="1:34">
      <c r="A527" s="42">
        <v>524</v>
      </c>
      <c r="B527" s="42" t="s">
        <v>3</v>
      </c>
      <c r="C527" s="99"/>
      <c r="D527" s="42" t="str">
        <f t="shared" si="72"/>
        <v/>
      </c>
      <c r="E527" s="99"/>
      <c r="F527" s="26"/>
      <c r="G527" s="99"/>
      <c r="H527" s="42" t="str">
        <f t="shared" si="73"/>
        <v>_</v>
      </c>
      <c r="I527" s="99"/>
      <c r="J527" s="42" t="str">
        <f t="shared" si="74"/>
        <v/>
      </c>
      <c r="K527" s="70"/>
      <c r="L527" s="63"/>
      <c r="M527" s="64"/>
      <c r="N527" s="26"/>
      <c r="O527" s="26"/>
      <c r="P527" s="99"/>
      <c r="Q527" s="94" t="str">
        <f>IF(E527="","",#REF!-J527)</f>
        <v/>
      </c>
      <c r="R527" s="42" t="str">
        <f t="shared" si="75"/>
        <v/>
      </c>
      <c r="S527" s="67" t="str">
        <f>IF(P527="","",VLOOKUP(P527,#REF!,2,0))</f>
        <v/>
      </c>
      <c r="T527" s="23"/>
      <c r="U527" s="23"/>
      <c r="V527" s="41" t="str">
        <f t="shared" si="76"/>
        <v/>
      </c>
      <c r="W527" s="42" t="str">
        <f t="shared" si="77"/>
        <v/>
      </c>
      <c r="X527" s="42" t="str">
        <f t="shared" si="78"/>
        <v/>
      </c>
      <c r="Y527" s="43" t="str">
        <f t="shared" si="79"/>
        <v/>
      </c>
      <c r="Z527" s="23"/>
      <c r="AA527" s="23"/>
      <c r="AB527" s="23"/>
      <c r="AC527" s="23"/>
      <c r="AD527" s="41" t="str">
        <f t="shared" si="80"/>
        <v/>
      </c>
      <c r="AE527" s="88"/>
      <c r="AF527" s="26"/>
      <c r="AG527" s="26"/>
      <c r="AH527" s="26"/>
    </row>
    <row r="528" spans="1:34">
      <c r="A528" s="42">
        <v>525</v>
      </c>
      <c r="B528" s="42" t="s">
        <v>3</v>
      </c>
      <c r="C528" s="99"/>
      <c r="D528" s="42" t="str">
        <f t="shared" si="72"/>
        <v/>
      </c>
      <c r="E528" s="99"/>
      <c r="F528" s="26"/>
      <c r="G528" s="99"/>
      <c r="H528" s="42" t="str">
        <f t="shared" si="73"/>
        <v>_</v>
      </c>
      <c r="I528" s="99"/>
      <c r="J528" s="42" t="str">
        <f t="shared" si="74"/>
        <v/>
      </c>
      <c r="K528" s="70"/>
      <c r="L528" s="63"/>
      <c r="M528" s="64"/>
      <c r="N528" s="26"/>
      <c r="O528" s="26"/>
      <c r="P528" s="99"/>
      <c r="Q528" s="94" t="str">
        <f>IF(E528="","",#REF!-J528)</f>
        <v/>
      </c>
      <c r="R528" s="42" t="str">
        <f t="shared" si="75"/>
        <v/>
      </c>
      <c r="S528" s="67" t="str">
        <f>IF(P528="","",VLOOKUP(P528,#REF!,2,0))</f>
        <v/>
      </c>
      <c r="T528" s="23"/>
      <c r="U528" s="23"/>
      <c r="V528" s="41" t="str">
        <f t="shared" si="76"/>
        <v/>
      </c>
      <c r="W528" s="42" t="str">
        <f t="shared" si="77"/>
        <v/>
      </c>
      <c r="X528" s="42" t="str">
        <f t="shared" si="78"/>
        <v/>
      </c>
      <c r="Y528" s="43" t="str">
        <f t="shared" si="79"/>
        <v/>
      </c>
      <c r="Z528" s="23"/>
      <c r="AA528" s="23"/>
      <c r="AB528" s="23"/>
      <c r="AC528" s="23"/>
      <c r="AD528" s="41" t="str">
        <f t="shared" si="80"/>
        <v/>
      </c>
      <c r="AE528" s="88"/>
      <c r="AF528" s="26"/>
      <c r="AG528" s="26"/>
      <c r="AH528" s="26"/>
    </row>
    <row r="529" spans="1:34">
      <c r="A529" s="42">
        <v>526</v>
      </c>
      <c r="B529" s="42" t="s">
        <v>3</v>
      </c>
      <c r="C529" s="99"/>
      <c r="D529" s="42" t="str">
        <f t="shared" si="72"/>
        <v/>
      </c>
      <c r="E529" s="99"/>
      <c r="F529" s="26"/>
      <c r="G529" s="99"/>
      <c r="H529" s="42" t="str">
        <f t="shared" si="73"/>
        <v>_</v>
      </c>
      <c r="I529" s="99"/>
      <c r="J529" s="42" t="str">
        <f t="shared" si="74"/>
        <v/>
      </c>
      <c r="K529" s="70"/>
      <c r="L529" s="63"/>
      <c r="M529" s="64"/>
      <c r="N529" s="26"/>
      <c r="O529" s="26"/>
      <c r="P529" s="99"/>
      <c r="Q529" s="94" t="str">
        <f>IF(E529="","",#REF!-J529)</f>
        <v/>
      </c>
      <c r="R529" s="42" t="str">
        <f t="shared" si="75"/>
        <v/>
      </c>
      <c r="S529" s="67" t="str">
        <f>IF(P529="","",VLOOKUP(P529,#REF!,2,0))</f>
        <v/>
      </c>
      <c r="T529" s="23"/>
      <c r="U529" s="23"/>
      <c r="V529" s="41" t="str">
        <f t="shared" si="76"/>
        <v/>
      </c>
      <c r="W529" s="42" t="str">
        <f t="shared" si="77"/>
        <v/>
      </c>
      <c r="X529" s="42" t="str">
        <f t="shared" si="78"/>
        <v/>
      </c>
      <c r="Y529" s="43" t="str">
        <f t="shared" si="79"/>
        <v/>
      </c>
      <c r="Z529" s="23"/>
      <c r="AA529" s="23"/>
      <c r="AB529" s="23"/>
      <c r="AC529" s="23"/>
      <c r="AD529" s="41" t="str">
        <f t="shared" si="80"/>
        <v/>
      </c>
      <c r="AE529" s="88"/>
      <c r="AF529" s="26"/>
      <c r="AG529" s="26"/>
      <c r="AH529" s="26"/>
    </row>
    <row r="530" spans="1:34">
      <c r="A530" s="42">
        <v>527</v>
      </c>
      <c r="B530" s="42" t="s">
        <v>3</v>
      </c>
      <c r="C530" s="99"/>
      <c r="D530" s="42" t="str">
        <f t="shared" si="72"/>
        <v/>
      </c>
      <c r="E530" s="99"/>
      <c r="F530" s="26"/>
      <c r="G530" s="99"/>
      <c r="H530" s="42" t="str">
        <f t="shared" si="73"/>
        <v>_</v>
      </c>
      <c r="I530" s="99"/>
      <c r="J530" s="42" t="str">
        <f t="shared" si="74"/>
        <v/>
      </c>
      <c r="K530" s="70"/>
      <c r="L530" s="63"/>
      <c r="M530" s="64"/>
      <c r="N530" s="26"/>
      <c r="O530" s="26"/>
      <c r="P530" s="99"/>
      <c r="Q530" s="94" t="str">
        <f>IF(E530="","",#REF!-J530)</f>
        <v/>
      </c>
      <c r="R530" s="42" t="str">
        <f t="shared" si="75"/>
        <v/>
      </c>
      <c r="S530" s="67" t="str">
        <f>IF(P530="","",VLOOKUP(P530,#REF!,2,0))</f>
        <v/>
      </c>
      <c r="T530" s="23"/>
      <c r="U530" s="23"/>
      <c r="V530" s="41" t="str">
        <f t="shared" si="76"/>
        <v/>
      </c>
      <c r="W530" s="42" t="str">
        <f t="shared" si="77"/>
        <v/>
      </c>
      <c r="X530" s="42" t="str">
        <f t="shared" si="78"/>
        <v/>
      </c>
      <c r="Y530" s="43" t="str">
        <f t="shared" si="79"/>
        <v/>
      </c>
      <c r="Z530" s="23"/>
      <c r="AA530" s="23"/>
      <c r="AB530" s="23"/>
      <c r="AC530" s="23"/>
      <c r="AD530" s="41" t="str">
        <f t="shared" si="80"/>
        <v/>
      </c>
      <c r="AE530" s="88"/>
      <c r="AF530" s="26"/>
      <c r="AG530" s="26"/>
      <c r="AH530" s="26"/>
    </row>
    <row r="531" spans="1:34">
      <c r="A531" s="42">
        <v>528</v>
      </c>
      <c r="B531" s="42" t="s">
        <v>3</v>
      </c>
      <c r="C531" s="99"/>
      <c r="D531" s="42" t="str">
        <f t="shared" si="72"/>
        <v/>
      </c>
      <c r="E531" s="99"/>
      <c r="F531" s="26"/>
      <c r="G531" s="99"/>
      <c r="H531" s="42" t="str">
        <f t="shared" si="73"/>
        <v>_</v>
      </c>
      <c r="I531" s="99"/>
      <c r="J531" s="42" t="str">
        <f t="shared" si="74"/>
        <v/>
      </c>
      <c r="K531" s="70"/>
      <c r="L531" s="63"/>
      <c r="M531" s="64"/>
      <c r="N531" s="26"/>
      <c r="O531" s="26"/>
      <c r="P531" s="99"/>
      <c r="Q531" s="94" t="str">
        <f>IF(E531="","",#REF!-J531)</f>
        <v/>
      </c>
      <c r="R531" s="42" t="str">
        <f t="shared" si="75"/>
        <v/>
      </c>
      <c r="S531" s="67" t="str">
        <f>IF(P531="","",VLOOKUP(P531,#REF!,2,0))</f>
        <v/>
      </c>
      <c r="T531" s="23"/>
      <c r="U531" s="23"/>
      <c r="V531" s="41" t="str">
        <f t="shared" si="76"/>
        <v/>
      </c>
      <c r="W531" s="42" t="str">
        <f t="shared" si="77"/>
        <v/>
      </c>
      <c r="X531" s="42" t="str">
        <f t="shared" si="78"/>
        <v/>
      </c>
      <c r="Y531" s="43" t="str">
        <f t="shared" si="79"/>
        <v/>
      </c>
      <c r="Z531" s="23"/>
      <c r="AA531" s="23"/>
      <c r="AB531" s="23"/>
      <c r="AC531" s="23"/>
      <c r="AD531" s="41" t="str">
        <f t="shared" si="80"/>
        <v/>
      </c>
      <c r="AE531" s="88"/>
      <c r="AF531" s="26"/>
      <c r="AG531" s="26"/>
      <c r="AH531" s="26"/>
    </row>
    <row r="532" spans="1:34">
      <c r="A532" s="42">
        <v>529</v>
      </c>
      <c r="B532" s="42" t="s">
        <v>3</v>
      </c>
      <c r="C532" s="99"/>
      <c r="D532" s="42" t="str">
        <f t="shared" si="72"/>
        <v/>
      </c>
      <c r="E532" s="99"/>
      <c r="F532" s="26"/>
      <c r="G532" s="99"/>
      <c r="H532" s="42" t="str">
        <f t="shared" si="73"/>
        <v>_</v>
      </c>
      <c r="I532" s="99"/>
      <c r="J532" s="42" t="str">
        <f t="shared" si="74"/>
        <v/>
      </c>
      <c r="K532" s="70"/>
      <c r="L532" s="63"/>
      <c r="M532" s="64"/>
      <c r="N532" s="26"/>
      <c r="O532" s="26"/>
      <c r="P532" s="99"/>
      <c r="Q532" s="94" t="str">
        <f>IF(E532="","",#REF!-J532)</f>
        <v/>
      </c>
      <c r="R532" s="42" t="str">
        <f t="shared" si="75"/>
        <v/>
      </c>
      <c r="S532" s="67" t="str">
        <f>IF(P532="","",VLOOKUP(P532,#REF!,2,0))</f>
        <v/>
      </c>
      <c r="T532" s="23"/>
      <c r="U532" s="23"/>
      <c r="V532" s="41" t="str">
        <f t="shared" si="76"/>
        <v/>
      </c>
      <c r="W532" s="42" t="str">
        <f t="shared" si="77"/>
        <v/>
      </c>
      <c r="X532" s="42" t="str">
        <f t="shared" si="78"/>
        <v/>
      </c>
      <c r="Y532" s="43" t="str">
        <f t="shared" si="79"/>
        <v/>
      </c>
      <c r="Z532" s="23"/>
      <c r="AA532" s="23"/>
      <c r="AB532" s="23"/>
      <c r="AC532" s="23"/>
      <c r="AD532" s="41" t="str">
        <f t="shared" si="80"/>
        <v/>
      </c>
      <c r="AE532" s="88"/>
      <c r="AF532" s="26"/>
      <c r="AG532" s="26"/>
      <c r="AH532" s="26"/>
    </row>
    <row r="533" spans="1:34">
      <c r="A533" s="42">
        <v>530</v>
      </c>
      <c r="B533" s="42" t="s">
        <v>3</v>
      </c>
      <c r="C533" s="99"/>
      <c r="D533" s="42" t="str">
        <f t="shared" si="72"/>
        <v/>
      </c>
      <c r="E533" s="99"/>
      <c r="F533" s="26"/>
      <c r="G533" s="99"/>
      <c r="H533" s="42" t="str">
        <f t="shared" si="73"/>
        <v>_</v>
      </c>
      <c r="I533" s="99"/>
      <c r="J533" s="42" t="str">
        <f t="shared" si="74"/>
        <v/>
      </c>
      <c r="K533" s="70"/>
      <c r="L533" s="63"/>
      <c r="M533" s="64"/>
      <c r="N533" s="26"/>
      <c r="O533" s="26"/>
      <c r="P533" s="99"/>
      <c r="Q533" s="94" t="str">
        <f>IF(E533="","",#REF!-J533)</f>
        <v/>
      </c>
      <c r="R533" s="42" t="str">
        <f t="shared" si="75"/>
        <v/>
      </c>
      <c r="S533" s="67" t="str">
        <f>IF(P533="","",VLOOKUP(P533,#REF!,2,0))</f>
        <v/>
      </c>
      <c r="T533" s="23"/>
      <c r="U533" s="23"/>
      <c r="V533" s="41" t="str">
        <f t="shared" si="76"/>
        <v/>
      </c>
      <c r="W533" s="42" t="str">
        <f t="shared" si="77"/>
        <v/>
      </c>
      <c r="X533" s="42" t="str">
        <f t="shared" si="78"/>
        <v/>
      </c>
      <c r="Y533" s="43" t="str">
        <f t="shared" si="79"/>
        <v/>
      </c>
      <c r="Z533" s="23"/>
      <c r="AA533" s="23"/>
      <c r="AB533" s="23"/>
      <c r="AC533" s="23"/>
      <c r="AD533" s="41" t="str">
        <f t="shared" si="80"/>
        <v/>
      </c>
      <c r="AE533" s="88"/>
      <c r="AF533" s="26"/>
      <c r="AG533" s="26"/>
      <c r="AH533" s="26"/>
    </row>
    <row r="534" spans="1:34">
      <c r="A534" s="42">
        <v>531</v>
      </c>
      <c r="B534" s="42" t="s">
        <v>3</v>
      </c>
      <c r="C534" s="99"/>
      <c r="D534" s="42" t="str">
        <f t="shared" si="72"/>
        <v/>
      </c>
      <c r="E534" s="99"/>
      <c r="F534" s="26"/>
      <c r="G534" s="99"/>
      <c r="H534" s="42" t="str">
        <f t="shared" si="73"/>
        <v>_</v>
      </c>
      <c r="I534" s="99"/>
      <c r="J534" s="42" t="str">
        <f t="shared" si="74"/>
        <v/>
      </c>
      <c r="K534" s="70"/>
      <c r="L534" s="63"/>
      <c r="M534" s="64"/>
      <c r="N534" s="26"/>
      <c r="O534" s="26"/>
      <c r="P534" s="99"/>
      <c r="Q534" s="94" t="str">
        <f>IF(E534="","",#REF!-J534)</f>
        <v/>
      </c>
      <c r="R534" s="42" t="str">
        <f t="shared" si="75"/>
        <v/>
      </c>
      <c r="S534" s="67" t="str">
        <f>IF(P534="","",VLOOKUP(P534,#REF!,2,0))</f>
        <v/>
      </c>
      <c r="T534" s="23"/>
      <c r="U534" s="23"/>
      <c r="V534" s="41" t="str">
        <f t="shared" si="76"/>
        <v/>
      </c>
      <c r="W534" s="42" t="str">
        <f t="shared" si="77"/>
        <v/>
      </c>
      <c r="X534" s="42" t="str">
        <f t="shared" si="78"/>
        <v/>
      </c>
      <c r="Y534" s="43" t="str">
        <f t="shared" si="79"/>
        <v/>
      </c>
      <c r="Z534" s="23"/>
      <c r="AA534" s="23"/>
      <c r="AB534" s="23"/>
      <c r="AC534" s="23"/>
      <c r="AD534" s="41" t="str">
        <f t="shared" si="80"/>
        <v/>
      </c>
      <c r="AE534" s="88"/>
      <c r="AF534" s="26"/>
      <c r="AG534" s="26"/>
      <c r="AH534" s="26"/>
    </row>
    <row r="535" spans="1:34">
      <c r="A535" s="42">
        <v>532</v>
      </c>
      <c r="B535" s="42" t="s">
        <v>3</v>
      </c>
      <c r="C535" s="99"/>
      <c r="D535" s="42" t="str">
        <f t="shared" si="72"/>
        <v/>
      </c>
      <c r="E535" s="99"/>
      <c r="F535" s="26"/>
      <c r="G535" s="99"/>
      <c r="H535" s="42" t="str">
        <f t="shared" si="73"/>
        <v>_</v>
      </c>
      <c r="I535" s="99"/>
      <c r="J535" s="42" t="str">
        <f t="shared" si="74"/>
        <v/>
      </c>
      <c r="K535" s="70"/>
      <c r="L535" s="63"/>
      <c r="M535" s="64"/>
      <c r="N535" s="26"/>
      <c r="O535" s="26"/>
      <c r="P535" s="99"/>
      <c r="Q535" s="94" t="str">
        <f>IF(E535="","",#REF!-J535)</f>
        <v/>
      </c>
      <c r="R535" s="42" t="str">
        <f t="shared" si="75"/>
        <v/>
      </c>
      <c r="S535" s="67" t="str">
        <f>IF(P535="","",VLOOKUP(P535,#REF!,2,0))</f>
        <v/>
      </c>
      <c r="T535" s="23"/>
      <c r="U535" s="23"/>
      <c r="V535" s="41" t="str">
        <f t="shared" si="76"/>
        <v/>
      </c>
      <c r="W535" s="42" t="str">
        <f t="shared" si="77"/>
        <v/>
      </c>
      <c r="X535" s="42" t="str">
        <f t="shared" si="78"/>
        <v/>
      </c>
      <c r="Y535" s="43" t="str">
        <f t="shared" si="79"/>
        <v/>
      </c>
      <c r="Z535" s="23"/>
      <c r="AA535" s="23"/>
      <c r="AB535" s="23"/>
      <c r="AC535" s="23"/>
      <c r="AD535" s="41" t="str">
        <f t="shared" si="80"/>
        <v/>
      </c>
      <c r="AE535" s="88"/>
      <c r="AF535" s="26"/>
      <c r="AG535" s="26"/>
      <c r="AH535" s="26"/>
    </row>
    <row r="536" spans="1:34">
      <c r="A536" s="42">
        <v>533</v>
      </c>
      <c r="B536" s="42" t="s">
        <v>3</v>
      </c>
      <c r="C536" s="99"/>
      <c r="D536" s="42" t="str">
        <f t="shared" si="72"/>
        <v/>
      </c>
      <c r="E536" s="99"/>
      <c r="F536" s="26"/>
      <c r="G536" s="99"/>
      <c r="H536" s="42" t="str">
        <f t="shared" si="73"/>
        <v>_</v>
      </c>
      <c r="I536" s="99"/>
      <c r="J536" s="42" t="str">
        <f t="shared" si="74"/>
        <v/>
      </c>
      <c r="K536" s="70"/>
      <c r="L536" s="63"/>
      <c r="M536" s="64"/>
      <c r="N536" s="26"/>
      <c r="O536" s="26"/>
      <c r="P536" s="99"/>
      <c r="Q536" s="94" t="str">
        <f>IF(E536="","",#REF!-J536)</f>
        <v/>
      </c>
      <c r="R536" s="42" t="str">
        <f t="shared" si="75"/>
        <v/>
      </c>
      <c r="S536" s="67" t="str">
        <f>IF(P536="","",VLOOKUP(P536,#REF!,2,0))</f>
        <v/>
      </c>
      <c r="T536" s="23"/>
      <c r="U536" s="23"/>
      <c r="V536" s="41" t="str">
        <f t="shared" si="76"/>
        <v/>
      </c>
      <c r="W536" s="42" t="str">
        <f t="shared" si="77"/>
        <v/>
      </c>
      <c r="X536" s="42" t="str">
        <f t="shared" si="78"/>
        <v/>
      </c>
      <c r="Y536" s="43" t="str">
        <f t="shared" si="79"/>
        <v/>
      </c>
      <c r="Z536" s="23"/>
      <c r="AA536" s="23"/>
      <c r="AB536" s="23"/>
      <c r="AC536" s="23"/>
      <c r="AD536" s="41" t="str">
        <f t="shared" si="80"/>
        <v/>
      </c>
      <c r="AE536" s="88"/>
      <c r="AF536" s="26"/>
      <c r="AG536" s="26"/>
      <c r="AH536" s="26"/>
    </row>
    <row r="537" spans="1:34">
      <c r="A537" s="42">
        <v>534</v>
      </c>
      <c r="B537" s="42" t="s">
        <v>3</v>
      </c>
      <c r="C537" s="99"/>
      <c r="D537" s="42" t="str">
        <f t="shared" si="72"/>
        <v/>
      </c>
      <c r="E537" s="99"/>
      <c r="F537" s="26"/>
      <c r="G537" s="99"/>
      <c r="H537" s="42" t="str">
        <f t="shared" si="73"/>
        <v>_</v>
      </c>
      <c r="I537" s="99"/>
      <c r="J537" s="42" t="str">
        <f t="shared" si="74"/>
        <v/>
      </c>
      <c r="K537" s="70"/>
      <c r="L537" s="63"/>
      <c r="M537" s="64"/>
      <c r="N537" s="26"/>
      <c r="O537" s="26"/>
      <c r="P537" s="99"/>
      <c r="Q537" s="94" t="str">
        <f>IF(E537="","",#REF!-J537)</f>
        <v/>
      </c>
      <c r="R537" s="42" t="str">
        <f t="shared" si="75"/>
        <v/>
      </c>
      <c r="S537" s="67" t="str">
        <f>IF(P537="","",VLOOKUP(P537,#REF!,2,0))</f>
        <v/>
      </c>
      <c r="T537" s="23"/>
      <c r="U537" s="23"/>
      <c r="V537" s="41" t="str">
        <f t="shared" si="76"/>
        <v/>
      </c>
      <c r="W537" s="42" t="str">
        <f t="shared" si="77"/>
        <v/>
      </c>
      <c r="X537" s="42" t="str">
        <f t="shared" si="78"/>
        <v/>
      </c>
      <c r="Y537" s="43" t="str">
        <f t="shared" si="79"/>
        <v/>
      </c>
      <c r="Z537" s="23"/>
      <c r="AA537" s="23"/>
      <c r="AB537" s="23"/>
      <c r="AC537" s="23"/>
      <c r="AD537" s="41" t="str">
        <f t="shared" si="80"/>
        <v/>
      </c>
      <c r="AE537" s="88"/>
      <c r="AF537" s="26"/>
      <c r="AG537" s="26"/>
      <c r="AH537" s="26"/>
    </row>
    <row r="538" spans="1:34">
      <c r="A538" s="42">
        <v>535</v>
      </c>
      <c r="B538" s="42" t="s">
        <v>3</v>
      </c>
      <c r="C538" s="99"/>
      <c r="D538" s="42" t="str">
        <f t="shared" si="72"/>
        <v/>
      </c>
      <c r="E538" s="99"/>
      <c r="F538" s="26"/>
      <c r="G538" s="99"/>
      <c r="H538" s="42" t="str">
        <f t="shared" si="73"/>
        <v>_</v>
      </c>
      <c r="I538" s="99"/>
      <c r="J538" s="42" t="str">
        <f t="shared" si="74"/>
        <v/>
      </c>
      <c r="K538" s="70"/>
      <c r="L538" s="63"/>
      <c r="M538" s="64"/>
      <c r="N538" s="26"/>
      <c r="O538" s="26"/>
      <c r="P538" s="99"/>
      <c r="Q538" s="94" t="str">
        <f>IF(E538="","",#REF!-J538)</f>
        <v/>
      </c>
      <c r="R538" s="42" t="str">
        <f t="shared" si="75"/>
        <v/>
      </c>
      <c r="S538" s="67" t="str">
        <f>IF(P538="","",VLOOKUP(P538,#REF!,2,0))</f>
        <v/>
      </c>
      <c r="T538" s="23"/>
      <c r="U538" s="23"/>
      <c r="V538" s="41" t="str">
        <f t="shared" si="76"/>
        <v/>
      </c>
      <c r="W538" s="42" t="str">
        <f t="shared" si="77"/>
        <v/>
      </c>
      <c r="X538" s="42" t="str">
        <f t="shared" si="78"/>
        <v/>
      </c>
      <c r="Y538" s="43" t="str">
        <f t="shared" si="79"/>
        <v/>
      </c>
      <c r="Z538" s="23"/>
      <c r="AA538" s="23"/>
      <c r="AB538" s="23"/>
      <c r="AC538" s="23"/>
      <c r="AD538" s="41" t="str">
        <f t="shared" si="80"/>
        <v/>
      </c>
      <c r="AE538" s="88"/>
      <c r="AF538" s="26"/>
      <c r="AG538" s="26"/>
      <c r="AH538" s="26"/>
    </row>
    <row r="539" spans="1:34">
      <c r="A539" s="42">
        <v>536</v>
      </c>
      <c r="B539" s="42" t="s">
        <v>3</v>
      </c>
      <c r="C539" s="99"/>
      <c r="D539" s="42" t="str">
        <f t="shared" si="72"/>
        <v/>
      </c>
      <c r="E539" s="99"/>
      <c r="F539" s="26"/>
      <c r="G539" s="99"/>
      <c r="H539" s="42" t="str">
        <f t="shared" si="73"/>
        <v>_</v>
      </c>
      <c r="I539" s="99"/>
      <c r="J539" s="42" t="str">
        <f t="shared" si="74"/>
        <v/>
      </c>
      <c r="K539" s="70"/>
      <c r="L539" s="63"/>
      <c r="M539" s="64"/>
      <c r="N539" s="26"/>
      <c r="O539" s="26"/>
      <c r="P539" s="99"/>
      <c r="Q539" s="94" t="str">
        <f>IF(E539="","",#REF!-J539)</f>
        <v/>
      </c>
      <c r="R539" s="42" t="str">
        <f t="shared" si="75"/>
        <v/>
      </c>
      <c r="S539" s="67" t="str">
        <f>IF(P539="","",VLOOKUP(P539,#REF!,2,0))</f>
        <v/>
      </c>
      <c r="T539" s="23"/>
      <c r="U539" s="23"/>
      <c r="V539" s="41" t="str">
        <f t="shared" si="76"/>
        <v/>
      </c>
      <c r="W539" s="42" t="str">
        <f t="shared" si="77"/>
        <v/>
      </c>
      <c r="X539" s="42" t="str">
        <f t="shared" si="78"/>
        <v/>
      </c>
      <c r="Y539" s="43" t="str">
        <f t="shared" si="79"/>
        <v/>
      </c>
      <c r="Z539" s="23"/>
      <c r="AA539" s="23"/>
      <c r="AB539" s="23"/>
      <c r="AC539" s="23"/>
      <c r="AD539" s="41" t="str">
        <f t="shared" si="80"/>
        <v/>
      </c>
      <c r="AE539" s="88"/>
      <c r="AF539" s="26"/>
      <c r="AG539" s="26"/>
      <c r="AH539" s="26"/>
    </row>
    <row r="540" spans="1:34">
      <c r="A540" s="42">
        <v>537</v>
      </c>
      <c r="B540" s="42" t="s">
        <v>3</v>
      </c>
      <c r="C540" s="99"/>
      <c r="D540" s="42" t="str">
        <f t="shared" si="72"/>
        <v/>
      </c>
      <c r="E540" s="99"/>
      <c r="F540" s="26"/>
      <c r="G540" s="99"/>
      <c r="H540" s="42" t="str">
        <f t="shared" si="73"/>
        <v>_</v>
      </c>
      <c r="I540" s="99"/>
      <c r="J540" s="42" t="str">
        <f t="shared" si="74"/>
        <v/>
      </c>
      <c r="K540" s="70"/>
      <c r="L540" s="63"/>
      <c r="M540" s="64"/>
      <c r="N540" s="26"/>
      <c r="O540" s="26"/>
      <c r="P540" s="99"/>
      <c r="Q540" s="94" t="str">
        <f>IF(E540="","",#REF!-J540)</f>
        <v/>
      </c>
      <c r="R540" s="42" t="str">
        <f t="shared" si="75"/>
        <v/>
      </c>
      <c r="S540" s="67" t="str">
        <f>IF(P540="","",VLOOKUP(P540,#REF!,2,0))</f>
        <v/>
      </c>
      <c r="T540" s="23"/>
      <c r="U540" s="23"/>
      <c r="V540" s="41" t="str">
        <f t="shared" si="76"/>
        <v/>
      </c>
      <c r="W540" s="42" t="str">
        <f t="shared" si="77"/>
        <v/>
      </c>
      <c r="X540" s="42" t="str">
        <f t="shared" si="78"/>
        <v/>
      </c>
      <c r="Y540" s="43" t="str">
        <f t="shared" si="79"/>
        <v/>
      </c>
      <c r="Z540" s="23"/>
      <c r="AA540" s="23"/>
      <c r="AB540" s="23"/>
      <c r="AC540" s="23"/>
      <c r="AD540" s="41" t="str">
        <f t="shared" si="80"/>
        <v/>
      </c>
      <c r="AE540" s="88"/>
      <c r="AF540" s="26"/>
      <c r="AG540" s="26"/>
      <c r="AH540" s="26"/>
    </row>
    <row r="541" spans="1:34">
      <c r="A541" s="42">
        <v>538</v>
      </c>
      <c r="B541" s="42" t="s">
        <v>3</v>
      </c>
      <c r="C541" s="99"/>
      <c r="D541" s="42" t="str">
        <f t="shared" si="72"/>
        <v/>
      </c>
      <c r="E541" s="99"/>
      <c r="F541" s="26"/>
      <c r="G541" s="99"/>
      <c r="H541" s="42" t="str">
        <f t="shared" si="73"/>
        <v>_</v>
      </c>
      <c r="I541" s="99"/>
      <c r="J541" s="42" t="str">
        <f t="shared" si="74"/>
        <v/>
      </c>
      <c r="K541" s="70"/>
      <c r="L541" s="63"/>
      <c r="M541" s="64"/>
      <c r="N541" s="26"/>
      <c r="O541" s="26"/>
      <c r="P541" s="99"/>
      <c r="Q541" s="94" t="str">
        <f>IF(E541="","",#REF!-J541)</f>
        <v/>
      </c>
      <c r="R541" s="42" t="str">
        <f t="shared" si="75"/>
        <v/>
      </c>
      <c r="S541" s="67" t="str">
        <f>IF(P541="","",VLOOKUP(P541,#REF!,2,0))</f>
        <v/>
      </c>
      <c r="T541" s="23"/>
      <c r="U541" s="23"/>
      <c r="V541" s="41" t="str">
        <f t="shared" si="76"/>
        <v/>
      </c>
      <c r="W541" s="42" t="str">
        <f t="shared" si="77"/>
        <v/>
      </c>
      <c r="X541" s="42" t="str">
        <f t="shared" si="78"/>
        <v/>
      </c>
      <c r="Y541" s="43" t="str">
        <f t="shared" si="79"/>
        <v/>
      </c>
      <c r="Z541" s="23"/>
      <c r="AA541" s="23"/>
      <c r="AB541" s="23"/>
      <c r="AC541" s="23"/>
      <c r="AD541" s="41" t="str">
        <f t="shared" si="80"/>
        <v/>
      </c>
      <c r="AE541" s="88"/>
      <c r="AF541" s="26"/>
      <c r="AG541" s="26"/>
      <c r="AH541" s="26"/>
    </row>
    <row r="542" spans="1:34">
      <c r="A542" s="42">
        <v>539</v>
      </c>
      <c r="B542" s="42" t="s">
        <v>3</v>
      </c>
      <c r="C542" s="99"/>
      <c r="D542" s="42" t="str">
        <f t="shared" si="72"/>
        <v/>
      </c>
      <c r="E542" s="99"/>
      <c r="F542" s="26"/>
      <c r="G542" s="99"/>
      <c r="H542" s="42" t="str">
        <f t="shared" si="73"/>
        <v>_</v>
      </c>
      <c r="I542" s="99"/>
      <c r="J542" s="42" t="str">
        <f t="shared" si="74"/>
        <v/>
      </c>
      <c r="K542" s="70"/>
      <c r="L542" s="63"/>
      <c r="M542" s="64"/>
      <c r="N542" s="26"/>
      <c r="O542" s="26"/>
      <c r="P542" s="99"/>
      <c r="Q542" s="94" t="str">
        <f>IF(E542="","",#REF!-J542)</f>
        <v/>
      </c>
      <c r="R542" s="42" t="str">
        <f t="shared" si="75"/>
        <v/>
      </c>
      <c r="S542" s="67" t="str">
        <f>IF(P542="","",VLOOKUP(P542,#REF!,2,0))</f>
        <v/>
      </c>
      <c r="T542" s="23"/>
      <c r="U542" s="23"/>
      <c r="V542" s="41" t="str">
        <f t="shared" si="76"/>
        <v/>
      </c>
      <c r="W542" s="42" t="str">
        <f t="shared" si="77"/>
        <v/>
      </c>
      <c r="X542" s="42" t="str">
        <f t="shared" si="78"/>
        <v/>
      </c>
      <c r="Y542" s="43" t="str">
        <f t="shared" si="79"/>
        <v/>
      </c>
      <c r="Z542" s="23"/>
      <c r="AA542" s="23"/>
      <c r="AB542" s="23"/>
      <c r="AC542" s="23"/>
      <c r="AD542" s="41" t="str">
        <f t="shared" si="80"/>
        <v/>
      </c>
      <c r="AE542" s="88"/>
      <c r="AF542" s="26"/>
      <c r="AG542" s="26"/>
      <c r="AH542" s="26"/>
    </row>
    <row r="543" spans="1:34">
      <c r="A543" s="42">
        <v>540</v>
      </c>
      <c r="B543" s="42" t="s">
        <v>3</v>
      </c>
      <c r="C543" s="99"/>
      <c r="D543" s="42" t="str">
        <f t="shared" si="72"/>
        <v/>
      </c>
      <c r="E543" s="99"/>
      <c r="F543" s="26"/>
      <c r="G543" s="99"/>
      <c r="H543" s="42" t="str">
        <f t="shared" si="73"/>
        <v>_</v>
      </c>
      <c r="I543" s="99"/>
      <c r="J543" s="42" t="str">
        <f t="shared" si="74"/>
        <v/>
      </c>
      <c r="K543" s="70"/>
      <c r="L543" s="63"/>
      <c r="M543" s="64"/>
      <c r="N543" s="26"/>
      <c r="O543" s="26"/>
      <c r="P543" s="99"/>
      <c r="Q543" s="94" t="str">
        <f>IF(E543="","",#REF!-J543)</f>
        <v/>
      </c>
      <c r="R543" s="42" t="str">
        <f t="shared" si="75"/>
        <v/>
      </c>
      <c r="S543" s="67" t="str">
        <f>IF(P543="","",VLOOKUP(P543,#REF!,2,0))</f>
        <v/>
      </c>
      <c r="T543" s="23"/>
      <c r="U543" s="23"/>
      <c r="V543" s="41" t="str">
        <f t="shared" si="76"/>
        <v/>
      </c>
      <c r="W543" s="42" t="str">
        <f t="shared" si="77"/>
        <v/>
      </c>
      <c r="X543" s="42" t="str">
        <f t="shared" si="78"/>
        <v/>
      </c>
      <c r="Y543" s="43" t="str">
        <f t="shared" si="79"/>
        <v/>
      </c>
      <c r="Z543" s="23"/>
      <c r="AA543" s="23"/>
      <c r="AB543" s="23"/>
      <c r="AC543" s="23"/>
      <c r="AD543" s="41" t="str">
        <f t="shared" si="80"/>
        <v/>
      </c>
      <c r="AE543" s="88"/>
      <c r="AF543" s="26"/>
      <c r="AG543" s="26"/>
      <c r="AH543" s="26"/>
    </row>
    <row r="544" spans="1:34">
      <c r="A544" s="42">
        <v>541</v>
      </c>
      <c r="B544" s="42" t="s">
        <v>3</v>
      </c>
      <c r="C544" s="99"/>
      <c r="D544" s="42" t="str">
        <f t="shared" si="72"/>
        <v/>
      </c>
      <c r="E544" s="99"/>
      <c r="F544" s="26"/>
      <c r="G544" s="99"/>
      <c r="H544" s="42" t="str">
        <f t="shared" si="73"/>
        <v>_</v>
      </c>
      <c r="I544" s="99"/>
      <c r="J544" s="42" t="str">
        <f t="shared" si="74"/>
        <v/>
      </c>
      <c r="K544" s="70"/>
      <c r="L544" s="63"/>
      <c r="M544" s="64"/>
      <c r="N544" s="26"/>
      <c r="O544" s="26"/>
      <c r="P544" s="99"/>
      <c r="Q544" s="94" t="str">
        <f>IF(E544="","",#REF!-J544)</f>
        <v/>
      </c>
      <c r="R544" s="42" t="str">
        <f t="shared" si="75"/>
        <v/>
      </c>
      <c r="S544" s="67" t="str">
        <f>IF(P544="","",VLOOKUP(P544,#REF!,2,0))</f>
        <v/>
      </c>
      <c r="T544" s="23"/>
      <c r="U544" s="23"/>
      <c r="V544" s="41" t="str">
        <f t="shared" si="76"/>
        <v/>
      </c>
      <c r="W544" s="42" t="str">
        <f t="shared" si="77"/>
        <v/>
      </c>
      <c r="X544" s="42" t="str">
        <f t="shared" si="78"/>
        <v/>
      </c>
      <c r="Y544" s="43" t="str">
        <f t="shared" si="79"/>
        <v/>
      </c>
      <c r="Z544" s="23"/>
      <c r="AA544" s="23"/>
      <c r="AB544" s="23"/>
      <c r="AC544" s="23"/>
      <c r="AD544" s="41" t="str">
        <f t="shared" si="80"/>
        <v/>
      </c>
      <c r="AE544" s="88"/>
      <c r="AF544" s="26"/>
      <c r="AG544" s="26"/>
      <c r="AH544" s="26"/>
    </row>
    <row r="545" spans="1:34">
      <c r="A545" s="42">
        <v>542</v>
      </c>
      <c r="B545" s="42" t="s">
        <v>3</v>
      </c>
      <c r="C545" s="99"/>
      <c r="D545" s="42" t="str">
        <f t="shared" si="72"/>
        <v/>
      </c>
      <c r="E545" s="99"/>
      <c r="F545" s="26"/>
      <c r="G545" s="99"/>
      <c r="H545" s="42" t="str">
        <f t="shared" si="73"/>
        <v>_</v>
      </c>
      <c r="I545" s="99"/>
      <c r="J545" s="42" t="str">
        <f t="shared" si="74"/>
        <v/>
      </c>
      <c r="K545" s="70"/>
      <c r="L545" s="63"/>
      <c r="M545" s="64"/>
      <c r="N545" s="26"/>
      <c r="O545" s="26"/>
      <c r="P545" s="99"/>
      <c r="Q545" s="94" t="str">
        <f>IF(E545="","",#REF!-J545)</f>
        <v/>
      </c>
      <c r="R545" s="42" t="str">
        <f t="shared" si="75"/>
        <v/>
      </c>
      <c r="S545" s="67" t="str">
        <f>IF(P545="","",VLOOKUP(P545,#REF!,2,0))</f>
        <v/>
      </c>
      <c r="T545" s="23"/>
      <c r="U545" s="23"/>
      <c r="V545" s="41" t="str">
        <f t="shared" si="76"/>
        <v/>
      </c>
      <c r="W545" s="42" t="str">
        <f t="shared" si="77"/>
        <v/>
      </c>
      <c r="X545" s="42" t="str">
        <f t="shared" si="78"/>
        <v/>
      </c>
      <c r="Y545" s="43" t="str">
        <f t="shared" si="79"/>
        <v/>
      </c>
      <c r="Z545" s="23"/>
      <c r="AA545" s="23"/>
      <c r="AB545" s="23"/>
      <c r="AC545" s="23"/>
      <c r="AD545" s="41" t="str">
        <f t="shared" si="80"/>
        <v/>
      </c>
      <c r="AE545" s="88"/>
      <c r="AF545" s="26"/>
      <c r="AG545" s="26"/>
      <c r="AH545" s="26"/>
    </row>
    <row r="546" spans="1:34">
      <c r="A546" s="42">
        <v>543</v>
      </c>
      <c r="B546" s="42" t="s">
        <v>3</v>
      </c>
      <c r="C546" s="99"/>
      <c r="D546" s="42" t="str">
        <f t="shared" si="72"/>
        <v/>
      </c>
      <c r="E546" s="99"/>
      <c r="F546" s="26"/>
      <c r="G546" s="99"/>
      <c r="H546" s="42" t="str">
        <f t="shared" si="73"/>
        <v>_</v>
      </c>
      <c r="I546" s="99"/>
      <c r="J546" s="42" t="str">
        <f t="shared" si="74"/>
        <v/>
      </c>
      <c r="K546" s="70"/>
      <c r="L546" s="63"/>
      <c r="M546" s="64"/>
      <c r="N546" s="26"/>
      <c r="O546" s="26"/>
      <c r="P546" s="99"/>
      <c r="Q546" s="94" t="str">
        <f>IF(E546="","",#REF!-J546)</f>
        <v/>
      </c>
      <c r="R546" s="42" t="str">
        <f t="shared" si="75"/>
        <v/>
      </c>
      <c r="S546" s="67" t="str">
        <f>IF(P546="","",VLOOKUP(P546,#REF!,2,0))</f>
        <v/>
      </c>
      <c r="T546" s="23"/>
      <c r="U546" s="23"/>
      <c r="V546" s="41" t="str">
        <f t="shared" si="76"/>
        <v/>
      </c>
      <c r="W546" s="42" t="str">
        <f t="shared" si="77"/>
        <v/>
      </c>
      <c r="X546" s="42" t="str">
        <f t="shared" si="78"/>
        <v/>
      </c>
      <c r="Y546" s="43" t="str">
        <f t="shared" si="79"/>
        <v/>
      </c>
      <c r="Z546" s="23"/>
      <c r="AA546" s="23"/>
      <c r="AB546" s="23"/>
      <c r="AC546" s="23"/>
      <c r="AD546" s="41" t="str">
        <f t="shared" si="80"/>
        <v/>
      </c>
      <c r="AE546" s="88"/>
      <c r="AF546" s="26"/>
      <c r="AG546" s="26"/>
      <c r="AH546" s="26"/>
    </row>
    <row r="547" spans="1:34">
      <c r="A547" s="42">
        <v>544</v>
      </c>
      <c r="B547" s="42" t="s">
        <v>3</v>
      </c>
      <c r="C547" s="99"/>
      <c r="D547" s="42" t="str">
        <f t="shared" si="72"/>
        <v/>
      </c>
      <c r="E547" s="99"/>
      <c r="F547" s="26"/>
      <c r="G547" s="99"/>
      <c r="H547" s="42" t="str">
        <f t="shared" si="73"/>
        <v>_</v>
      </c>
      <c r="I547" s="99"/>
      <c r="J547" s="42" t="str">
        <f t="shared" si="74"/>
        <v/>
      </c>
      <c r="K547" s="70"/>
      <c r="L547" s="63"/>
      <c r="M547" s="64"/>
      <c r="N547" s="26"/>
      <c r="O547" s="26"/>
      <c r="P547" s="99"/>
      <c r="Q547" s="94" t="str">
        <f>IF(E547="","",#REF!-J547)</f>
        <v/>
      </c>
      <c r="R547" s="42" t="str">
        <f t="shared" si="75"/>
        <v/>
      </c>
      <c r="S547" s="67" t="str">
        <f>IF(P547="","",VLOOKUP(P547,#REF!,2,0))</f>
        <v/>
      </c>
      <c r="T547" s="23"/>
      <c r="U547" s="23"/>
      <c r="V547" s="41" t="str">
        <f t="shared" si="76"/>
        <v/>
      </c>
      <c r="W547" s="42" t="str">
        <f t="shared" si="77"/>
        <v/>
      </c>
      <c r="X547" s="42" t="str">
        <f t="shared" si="78"/>
        <v/>
      </c>
      <c r="Y547" s="43" t="str">
        <f t="shared" si="79"/>
        <v/>
      </c>
      <c r="Z547" s="23"/>
      <c r="AA547" s="23"/>
      <c r="AB547" s="23"/>
      <c r="AC547" s="23"/>
      <c r="AD547" s="41" t="str">
        <f t="shared" si="80"/>
        <v/>
      </c>
      <c r="AE547" s="88"/>
      <c r="AF547" s="26"/>
      <c r="AG547" s="26"/>
      <c r="AH547" s="26"/>
    </row>
    <row r="548" spans="1:34">
      <c r="A548" s="42">
        <v>545</v>
      </c>
      <c r="B548" s="42" t="s">
        <v>3</v>
      </c>
      <c r="C548" s="99"/>
      <c r="D548" s="42" t="str">
        <f t="shared" si="72"/>
        <v/>
      </c>
      <c r="E548" s="99"/>
      <c r="F548" s="26"/>
      <c r="G548" s="99"/>
      <c r="H548" s="42" t="str">
        <f t="shared" si="73"/>
        <v>_</v>
      </c>
      <c r="I548" s="99"/>
      <c r="J548" s="42" t="str">
        <f t="shared" si="74"/>
        <v/>
      </c>
      <c r="K548" s="70"/>
      <c r="L548" s="63"/>
      <c r="M548" s="64"/>
      <c r="N548" s="26"/>
      <c r="O548" s="26"/>
      <c r="P548" s="99"/>
      <c r="Q548" s="94" t="str">
        <f>IF(E548="","",#REF!-J548)</f>
        <v/>
      </c>
      <c r="R548" s="42" t="str">
        <f t="shared" si="75"/>
        <v/>
      </c>
      <c r="S548" s="67" t="str">
        <f>IF(P548="","",VLOOKUP(P548,#REF!,2,0))</f>
        <v/>
      </c>
      <c r="T548" s="23"/>
      <c r="U548" s="23"/>
      <c r="V548" s="41" t="str">
        <f t="shared" si="76"/>
        <v/>
      </c>
      <c r="W548" s="42" t="str">
        <f t="shared" si="77"/>
        <v/>
      </c>
      <c r="X548" s="42" t="str">
        <f t="shared" si="78"/>
        <v/>
      </c>
      <c r="Y548" s="43" t="str">
        <f t="shared" si="79"/>
        <v/>
      </c>
      <c r="Z548" s="23"/>
      <c r="AA548" s="23"/>
      <c r="AB548" s="23"/>
      <c r="AC548" s="23"/>
      <c r="AD548" s="41" t="str">
        <f t="shared" si="80"/>
        <v/>
      </c>
      <c r="AE548" s="88"/>
      <c r="AF548" s="26"/>
      <c r="AG548" s="26"/>
      <c r="AH548" s="26"/>
    </row>
    <row r="549" spans="1:34">
      <c r="A549" s="42">
        <v>546</v>
      </c>
      <c r="B549" s="42" t="s">
        <v>3</v>
      </c>
      <c r="C549" s="99"/>
      <c r="D549" s="42" t="str">
        <f t="shared" si="72"/>
        <v/>
      </c>
      <c r="E549" s="99"/>
      <c r="F549" s="26"/>
      <c r="G549" s="99"/>
      <c r="H549" s="42" t="str">
        <f t="shared" si="73"/>
        <v>_</v>
      </c>
      <c r="I549" s="99"/>
      <c r="J549" s="42" t="str">
        <f t="shared" si="74"/>
        <v/>
      </c>
      <c r="K549" s="70"/>
      <c r="L549" s="63"/>
      <c r="M549" s="64"/>
      <c r="N549" s="26"/>
      <c r="O549" s="26"/>
      <c r="P549" s="99"/>
      <c r="Q549" s="94" t="str">
        <f>IF(E549="","",#REF!-J549)</f>
        <v/>
      </c>
      <c r="R549" s="42" t="str">
        <f t="shared" si="75"/>
        <v/>
      </c>
      <c r="S549" s="67" t="str">
        <f>IF(P549="","",VLOOKUP(P549,#REF!,2,0))</f>
        <v/>
      </c>
      <c r="T549" s="23"/>
      <c r="U549" s="23"/>
      <c r="V549" s="41" t="str">
        <f t="shared" si="76"/>
        <v/>
      </c>
      <c r="W549" s="42" t="str">
        <f t="shared" si="77"/>
        <v/>
      </c>
      <c r="X549" s="42" t="str">
        <f t="shared" si="78"/>
        <v/>
      </c>
      <c r="Y549" s="43" t="str">
        <f t="shared" si="79"/>
        <v/>
      </c>
      <c r="Z549" s="23"/>
      <c r="AA549" s="23"/>
      <c r="AB549" s="23"/>
      <c r="AC549" s="23"/>
      <c r="AD549" s="41" t="str">
        <f t="shared" si="80"/>
        <v/>
      </c>
      <c r="AE549" s="88"/>
      <c r="AF549" s="26"/>
      <c r="AG549" s="26"/>
      <c r="AH549" s="26"/>
    </row>
    <row r="550" spans="1:34">
      <c r="A550" s="42">
        <v>547</v>
      </c>
      <c r="B550" s="42" t="s">
        <v>3</v>
      </c>
      <c r="C550" s="99"/>
      <c r="D550" s="42" t="str">
        <f t="shared" si="72"/>
        <v/>
      </c>
      <c r="E550" s="99"/>
      <c r="F550" s="26"/>
      <c r="G550" s="99"/>
      <c r="H550" s="42" t="str">
        <f t="shared" si="73"/>
        <v>_</v>
      </c>
      <c r="I550" s="99"/>
      <c r="J550" s="42" t="str">
        <f t="shared" si="74"/>
        <v/>
      </c>
      <c r="K550" s="70"/>
      <c r="L550" s="63"/>
      <c r="M550" s="64"/>
      <c r="N550" s="26"/>
      <c r="O550" s="26"/>
      <c r="P550" s="99"/>
      <c r="Q550" s="94" t="str">
        <f>IF(E550="","",#REF!-J550)</f>
        <v/>
      </c>
      <c r="R550" s="42" t="str">
        <f t="shared" si="75"/>
        <v/>
      </c>
      <c r="S550" s="67" t="str">
        <f>IF(P550="","",VLOOKUP(P550,#REF!,2,0))</f>
        <v/>
      </c>
      <c r="T550" s="23"/>
      <c r="U550" s="23"/>
      <c r="V550" s="41" t="str">
        <f t="shared" si="76"/>
        <v/>
      </c>
      <c r="W550" s="42" t="str">
        <f t="shared" si="77"/>
        <v/>
      </c>
      <c r="X550" s="42" t="str">
        <f t="shared" si="78"/>
        <v/>
      </c>
      <c r="Y550" s="43" t="str">
        <f t="shared" si="79"/>
        <v/>
      </c>
      <c r="Z550" s="23"/>
      <c r="AA550" s="23"/>
      <c r="AB550" s="23"/>
      <c r="AC550" s="23"/>
      <c r="AD550" s="41" t="str">
        <f t="shared" si="80"/>
        <v/>
      </c>
      <c r="AE550" s="88"/>
      <c r="AF550" s="26"/>
      <c r="AG550" s="26"/>
      <c r="AH550" s="26"/>
    </row>
    <row r="551" spans="1:34">
      <c r="A551" s="42">
        <v>548</v>
      </c>
      <c r="B551" s="42" t="s">
        <v>3</v>
      </c>
      <c r="C551" s="99"/>
      <c r="D551" s="42" t="str">
        <f t="shared" si="72"/>
        <v/>
      </c>
      <c r="E551" s="99"/>
      <c r="F551" s="26"/>
      <c r="G551" s="99"/>
      <c r="H551" s="42" t="str">
        <f t="shared" si="73"/>
        <v>_</v>
      </c>
      <c r="I551" s="99"/>
      <c r="J551" s="42" t="str">
        <f t="shared" si="74"/>
        <v/>
      </c>
      <c r="K551" s="70"/>
      <c r="L551" s="63"/>
      <c r="M551" s="64"/>
      <c r="N551" s="26"/>
      <c r="O551" s="26"/>
      <c r="P551" s="99"/>
      <c r="Q551" s="94" t="str">
        <f>IF(E551="","",#REF!-J551)</f>
        <v/>
      </c>
      <c r="R551" s="42" t="str">
        <f t="shared" si="75"/>
        <v/>
      </c>
      <c r="S551" s="67" t="str">
        <f>IF(P551="","",VLOOKUP(P551,#REF!,2,0))</f>
        <v/>
      </c>
      <c r="T551" s="23"/>
      <c r="U551" s="23"/>
      <c r="V551" s="41" t="str">
        <f t="shared" si="76"/>
        <v/>
      </c>
      <c r="W551" s="42" t="str">
        <f t="shared" si="77"/>
        <v/>
      </c>
      <c r="X551" s="42" t="str">
        <f t="shared" si="78"/>
        <v/>
      </c>
      <c r="Y551" s="43" t="str">
        <f t="shared" si="79"/>
        <v/>
      </c>
      <c r="Z551" s="23"/>
      <c r="AA551" s="23"/>
      <c r="AB551" s="23"/>
      <c r="AC551" s="23"/>
      <c r="AD551" s="41" t="str">
        <f t="shared" si="80"/>
        <v/>
      </c>
      <c r="AE551" s="88"/>
      <c r="AF551" s="26"/>
      <c r="AG551" s="26"/>
      <c r="AH551" s="26"/>
    </row>
    <row r="552" spans="1:34">
      <c r="A552" s="42">
        <v>549</v>
      </c>
      <c r="B552" s="42" t="s">
        <v>3</v>
      </c>
      <c r="C552" s="99"/>
      <c r="D552" s="42" t="str">
        <f t="shared" si="72"/>
        <v/>
      </c>
      <c r="E552" s="99"/>
      <c r="F552" s="26"/>
      <c r="G552" s="99"/>
      <c r="H552" s="42" t="str">
        <f t="shared" si="73"/>
        <v>_</v>
      </c>
      <c r="I552" s="99"/>
      <c r="J552" s="42" t="str">
        <f t="shared" si="74"/>
        <v/>
      </c>
      <c r="K552" s="70"/>
      <c r="L552" s="63"/>
      <c r="M552" s="64"/>
      <c r="N552" s="26"/>
      <c r="O552" s="26"/>
      <c r="P552" s="99"/>
      <c r="Q552" s="94" t="str">
        <f>IF(E552="","",#REF!-J552)</f>
        <v/>
      </c>
      <c r="R552" s="42" t="str">
        <f t="shared" si="75"/>
        <v/>
      </c>
      <c r="S552" s="67" t="str">
        <f>IF(P552="","",VLOOKUP(P552,#REF!,2,0))</f>
        <v/>
      </c>
      <c r="T552" s="23"/>
      <c r="U552" s="23"/>
      <c r="V552" s="41" t="str">
        <f t="shared" si="76"/>
        <v/>
      </c>
      <c r="W552" s="42" t="str">
        <f t="shared" si="77"/>
        <v/>
      </c>
      <c r="X552" s="42" t="str">
        <f t="shared" si="78"/>
        <v/>
      </c>
      <c r="Y552" s="43" t="str">
        <f t="shared" si="79"/>
        <v/>
      </c>
      <c r="Z552" s="23"/>
      <c r="AA552" s="23"/>
      <c r="AB552" s="23"/>
      <c r="AC552" s="23"/>
      <c r="AD552" s="41" t="str">
        <f t="shared" si="80"/>
        <v/>
      </c>
      <c r="AE552" s="88"/>
      <c r="AF552" s="26"/>
      <c r="AG552" s="26"/>
      <c r="AH552" s="26"/>
    </row>
    <row r="553" spans="1:34">
      <c r="A553" s="42">
        <v>550</v>
      </c>
      <c r="B553" s="42" t="s">
        <v>3</v>
      </c>
      <c r="C553" s="99"/>
      <c r="D553" s="42" t="str">
        <f t="shared" si="72"/>
        <v/>
      </c>
      <c r="E553" s="99"/>
      <c r="F553" s="26"/>
      <c r="G553" s="99"/>
      <c r="H553" s="42" t="str">
        <f t="shared" si="73"/>
        <v>_</v>
      </c>
      <c r="I553" s="99"/>
      <c r="J553" s="42" t="str">
        <f t="shared" si="74"/>
        <v/>
      </c>
      <c r="K553" s="70"/>
      <c r="L553" s="63"/>
      <c r="M553" s="64"/>
      <c r="N553" s="26"/>
      <c r="O553" s="26"/>
      <c r="P553" s="99"/>
      <c r="Q553" s="94" t="str">
        <f>IF(E553="","",#REF!-J553)</f>
        <v/>
      </c>
      <c r="R553" s="42" t="str">
        <f t="shared" si="75"/>
        <v/>
      </c>
      <c r="S553" s="67" t="str">
        <f>IF(P553="","",VLOOKUP(P553,#REF!,2,0))</f>
        <v/>
      </c>
      <c r="T553" s="23"/>
      <c r="U553" s="23"/>
      <c r="V553" s="41" t="str">
        <f t="shared" si="76"/>
        <v/>
      </c>
      <c r="W553" s="42" t="str">
        <f t="shared" si="77"/>
        <v/>
      </c>
      <c r="X553" s="42" t="str">
        <f t="shared" si="78"/>
        <v/>
      </c>
      <c r="Y553" s="43" t="str">
        <f t="shared" si="79"/>
        <v/>
      </c>
      <c r="Z553" s="23"/>
      <c r="AA553" s="23"/>
      <c r="AB553" s="23"/>
      <c r="AC553" s="23"/>
      <c r="AD553" s="41" t="str">
        <f t="shared" si="80"/>
        <v/>
      </c>
      <c r="AE553" s="88"/>
      <c r="AF553" s="26"/>
      <c r="AG553" s="26"/>
      <c r="AH553" s="26"/>
    </row>
    <row r="554" spans="1:34">
      <c r="A554" s="42">
        <v>551</v>
      </c>
      <c r="B554" s="42" t="s">
        <v>3</v>
      </c>
      <c r="C554" s="99"/>
      <c r="D554" s="42" t="str">
        <f t="shared" si="72"/>
        <v/>
      </c>
      <c r="E554" s="99"/>
      <c r="F554" s="26"/>
      <c r="G554" s="99"/>
      <c r="H554" s="42" t="str">
        <f t="shared" si="73"/>
        <v>_</v>
      </c>
      <c r="I554" s="99"/>
      <c r="J554" s="42" t="str">
        <f t="shared" si="74"/>
        <v/>
      </c>
      <c r="K554" s="70"/>
      <c r="L554" s="63"/>
      <c r="M554" s="64"/>
      <c r="N554" s="26"/>
      <c r="O554" s="26"/>
      <c r="P554" s="99"/>
      <c r="Q554" s="94" t="str">
        <f>IF(E554="","",#REF!-J554)</f>
        <v/>
      </c>
      <c r="R554" s="42" t="str">
        <f t="shared" si="75"/>
        <v/>
      </c>
      <c r="S554" s="67" t="str">
        <f>IF(P554="","",VLOOKUP(P554,#REF!,2,0))</f>
        <v/>
      </c>
      <c r="T554" s="23"/>
      <c r="U554" s="23"/>
      <c r="V554" s="41" t="str">
        <f t="shared" si="76"/>
        <v/>
      </c>
      <c r="W554" s="42" t="str">
        <f t="shared" si="77"/>
        <v/>
      </c>
      <c r="X554" s="42" t="str">
        <f t="shared" si="78"/>
        <v/>
      </c>
      <c r="Y554" s="43" t="str">
        <f t="shared" si="79"/>
        <v/>
      </c>
      <c r="Z554" s="23"/>
      <c r="AA554" s="23"/>
      <c r="AB554" s="23"/>
      <c r="AC554" s="23"/>
      <c r="AD554" s="41" t="str">
        <f t="shared" si="80"/>
        <v/>
      </c>
      <c r="AE554" s="88"/>
      <c r="AF554" s="26"/>
      <c r="AG554" s="26"/>
      <c r="AH554" s="26"/>
    </row>
    <row r="555" spans="1:34">
      <c r="A555" s="42">
        <v>552</v>
      </c>
      <c r="B555" s="42" t="s">
        <v>3</v>
      </c>
      <c r="C555" s="99"/>
      <c r="D555" s="42" t="str">
        <f t="shared" si="72"/>
        <v/>
      </c>
      <c r="E555" s="99"/>
      <c r="F555" s="26"/>
      <c r="G555" s="99"/>
      <c r="H555" s="42" t="str">
        <f t="shared" si="73"/>
        <v>_</v>
      </c>
      <c r="I555" s="99"/>
      <c r="J555" s="42" t="str">
        <f t="shared" si="74"/>
        <v/>
      </c>
      <c r="K555" s="70"/>
      <c r="L555" s="63"/>
      <c r="M555" s="64"/>
      <c r="N555" s="26"/>
      <c r="O555" s="26"/>
      <c r="P555" s="99"/>
      <c r="Q555" s="94" t="str">
        <f>IF(E555="","",#REF!-J555)</f>
        <v/>
      </c>
      <c r="R555" s="42" t="str">
        <f t="shared" si="75"/>
        <v/>
      </c>
      <c r="S555" s="67" t="str">
        <f>IF(P555="","",VLOOKUP(P555,#REF!,2,0))</f>
        <v/>
      </c>
      <c r="T555" s="23"/>
      <c r="U555" s="23"/>
      <c r="V555" s="41" t="str">
        <f t="shared" si="76"/>
        <v/>
      </c>
      <c r="W555" s="42" t="str">
        <f t="shared" si="77"/>
        <v/>
      </c>
      <c r="X555" s="42" t="str">
        <f t="shared" si="78"/>
        <v/>
      </c>
      <c r="Y555" s="43" t="str">
        <f t="shared" si="79"/>
        <v/>
      </c>
      <c r="Z555" s="23"/>
      <c r="AA555" s="23"/>
      <c r="AB555" s="23"/>
      <c r="AC555" s="23"/>
      <c r="AD555" s="41" t="str">
        <f t="shared" si="80"/>
        <v/>
      </c>
      <c r="AE555" s="88"/>
      <c r="AF555" s="26"/>
      <c r="AG555" s="26"/>
      <c r="AH555" s="26"/>
    </row>
    <row r="556" spans="1:34">
      <c r="A556" s="42">
        <v>553</v>
      </c>
      <c r="B556" s="42" t="s">
        <v>3</v>
      </c>
      <c r="C556" s="99"/>
      <c r="D556" s="42" t="str">
        <f t="shared" si="72"/>
        <v/>
      </c>
      <c r="E556" s="99"/>
      <c r="F556" s="26"/>
      <c r="G556" s="99"/>
      <c r="H556" s="42" t="str">
        <f t="shared" si="73"/>
        <v>_</v>
      </c>
      <c r="I556" s="99"/>
      <c r="J556" s="42" t="str">
        <f t="shared" si="74"/>
        <v/>
      </c>
      <c r="K556" s="70"/>
      <c r="L556" s="63"/>
      <c r="M556" s="64"/>
      <c r="N556" s="26"/>
      <c r="O556" s="26"/>
      <c r="P556" s="99"/>
      <c r="Q556" s="94" t="str">
        <f>IF(E556="","",#REF!-J556)</f>
        <v/>
      </c>
      <c r="R556" s="42" t="str">
        <f t="shared" si="75"/>
        <v/>
      </c>
      <c r="S556" s="67" t="str">
        <f>IF(P556="","",VLOOKUP(P556,#REF!,2,0))</f>
        <v/>
      </c>
      <c r="T556" s="23"/>
      <c r="U556" s="23"/>
      <c r="V556" s="41" t="str">
        <f t="shared" si="76"/>
        <v/>
      </c>
      <c r="W556" s="42" t="str">
        <f t="shared" si="77"/>
        <v/>
      </c>
      <c r="X556" s="42" t="str">
        <f t="shared" si="78"/>
        <v/>
      </c>
      <c r="Y556" s="43" t="str">
        <f t="shared" si="79"/>
        <v/>
      </c>
      <c r="Z556" s="23"/>
      <c r="AA556" s="23"/>
      <c r="AB556" s="23"/>
      <c r="AC556" s="23"/>
      <c r="AD556" s="41" t="str">
        <f t="shared" si="80"/>
        <v/>
      </c>
      <c r="AE556" s="88"/>
      <c r="AF556" s="26"/>
      <c r="AG556" s="26"/>
      <c r="AH556" s="26"/>
    </row>
    <row r="557" spans="1:34">
      <c r="A557" s="42">
        <v>554</v>
      </c>
      <c r="B557" s="42" t="s">
        <v>3</v>
      </c>
      <c r="C557" s="99"/>
      <c r="D557" s="42" t="str">
        <f t="shared" si="72"/>
        <v/>
      </c>
      <c r="E557" s="99"/>
      <c r="F557" s="26"/>
      <c r="G557" s="99"/>
      <c r="H557" s="42" t="str">
        <f t="shared" si="73"/>
        <v>_</v>
      </c>
      <c r="I557" s="99"/>
      <c r="J557" s="42" t="str">
        <f t="shared" si="74"/>
        <v/>
      </c>
      <c r="K557" s="70"/>
      <c r="L557" s="63"/>
      <c r="M557" s="64"/>
      <c r="N557" s="26"/>
      <c r="O557" s="26"/>
      <c r="P557" s="99"/>
      <c r="Q557" s="94" t="str">
        <f>IF(E557="","",#REF!-J557)</f>
        <v/>
      </c>
      <c r="R557" s="42" t="str">
        <f t="shared" si="75"/>
        <v/>
      </c>
      <c r="S557" s="67" t="str">
        <f>IF(P557="","",VLOOKUP(P557,#REF!,2,0))</f>
        <v/>
      </c>
      <c r="T557" s="23"/>
      <c r="U557" s="23"/>
      <c r="V557" s="41" t="str">
        <f t="shared" si="76"/>
        <v/>
      </c>
      <c r="W557" s="42" t="str">
        <f t="shared" si="77"/>
        <v/>
      </c>
      <c r="X557" s="42" t="str">
        <f t="shared" si="78"/>
        <v/>
      </c>
      <c r="Y557" s="43" t="str">
        <f t="shared" si="79"/>
        <v/>
      </c>
      <c r="Z557" s="23"/>
      <c r="AA557" s="23"/>
      <c r="AB557" s="23"/>
      <c r="AC557" s="23"/>
      <c r="AD557" s="41" t="str">
        <f t="shared" si="80"/>
        <v/>
      </c>
      <c r="AE557" s="88"/>
      <c r="AF557" s="26"/>
      <c r="AG557" s="26"/>
      <c r="AH557" s="26"/>
    </row>
    <row r="558" spans="1:34">
      <c r="A558" s="42">
        <v>555</v>
      </c>
      <c r="B558" s="42" t="s">
        <v>3</v>
      </c>
      <c r="C558" s="99"/>
      <c r="D558" s="42" t="str">
        <f t="shared" si="72"/>
        <v/>
      </c>
      <c r="E558" s="99"/>
      <c r="F558" s="26"/>
      <c r="G558" s="99"/>
      <c r="H558" s="42" t="str">
        <f t="shared" si="73"/>
        <v>_</v>
      </c>
      <c r="I558" s="99"/>
      <c r="J558" s="42" t="str">
        <f t="shared" si="74"/>
        <v/>
      </c>
      <c r="K558" s="70"/>
      <c r="L558" s="63"/>
      <c r="M558" s="64"/>
      <c r="N558" s="26"/>
      <c r="O558" s="26"/>
      <c r="P558" s="99"/>
      <c r="Q558" s="94" t="str">
        <f>IF(E558="","",#REF!-J558)</f>
        <v/>
      </c>
      <c r="R558" s="42" t="str">
        <f t="shared" si="75"/>
        <v/>
      </c>
      <c r="S558" s="67" t="str">
        <f>IF(P558="","",VLOOKUP(P558,#REF!,2,0))</f>
        <v/>
      </c>
      <c r="T558" s="23"/>
      <c r="U558" s="23"/>
      <c r="V558" s="41" t="str">
        <f t="shared" si="76"/>
        <v/>
      </c>
      <c r="W558" s="42" t="str">
        <f t="shared" si="77"/>
        <v/>
      </c>
      <c r="X558" s="42" t="str">
        <f t="shared" si="78"/>
        <v/>
      </c>
      <c r="Y558" s="43" t="str">
        <f t="shared" si="79"/>
        <v/>
      </c>
      <c r="Z558" s="23"/>
      <c r="AA558" s="23"/>
      <c r="AB558" s="23"/>
      <c r="AC558" s="23"/>
      <c r="AD558" s="41" t="str">
        <f t="shared" si="80"/>
        <v/>
      </c>
      <c r="AE558" s="88"/>
      <c r="AF558" s="26"/>
      <c r="AG558" s="26"/>
      <c r="AH558" s="26"/>
    </row>
    <row r="559" spans="1:34">
      <c r="A559" s="42">
        <v>556</v>
      </c>
      <c r="B559" s="42" t="s">
        <v>3</v>
      </c>
      <c r="C559" s="99"/>
      <c r="D559" s="42" t="str">
        <f t="shared" si="72"/>
        <v/>
      </c>
      <c r="E559" s="99"/>
      <c r="F559" s="26"/>
      <c r="G559" s="99"/>
      <c r="H559" s="42" t="str">
        <f t="shared" si="73"/>
        <v>_</v>
      </c>
      <c r="I559" s="99"/>
      <c r="J559" s="42" t="str">
        <f t="shared" si="74"/>
        <v/>
      </c>
      <c r="K559" s="70"/>
      <c r="L559" s="63"/>
      <c r="M559" s="64"/>
      <c r="N559" s="26"/>
      <c r="O559" s="26"/>
      <c r="P559" s="99"/>
      <c r="Q559" s="94" t="str">
        <f>IF(E559="","",#REF!-J559)</f>
        <v/>
      </c>
      <c r="R559" s="42" t="str">
        <f t="shared" si="75"/>
        <v/>
      </c>
      <c r="S559" s="67" t="str">
        <f>IF(P559="","",VLOOKUP(P559,#REF!,2,0))</f>
        <v/>
      </c>
      <c r="T559" s="23"/>
      <c r="U559" s="23"/>
      <c r="V559" s="41" t="str">
        <f t="shared" si="76"/>
        <v/>
      </c>
      <c r="W559" s="42" t="str">
        <f t="shared" si="77"/>
        <v/>
      </c>
      <c r="X559" s="42" t="str">
        <f t="shared" si="78"/>
        <v/>
      </c>
      <c r="Y559" s="43" t="str">
        <f t="shared" si="79"/>
        <v/>
      </c>
      <c r="Z559" s="23"/>
      <c r="AA559" s="23"/>
      <c r="AB559" s="23"/>
      <c r="AC559" s="23"/>
      <c r="AD559" s="41" t="str">
        <f t="shared" si="80"/>
        <v/>
      </c>
      <c r="AE559" s="88"/>
      <c r="AF559" s="26"/>
      <c r="AG559" s="26"/>
      <c r="AH559" s="26"/>
    </row>
    <row r="560" spans="1:34">
      <c r="A560" s="42">
        <v>557</v>
      </c>
      <c r="B560" s="42" t="s">
        <v>3</v>
      </c>
      <c r="C560" s="99"/>
      <c r="D560" s="42" t="str">
        <f t="shared" si="72"/>
        <v/>
      </c>
      <c r="E560" s="99"/>
      <c r="F560" s="26"/>
      <c r="G560" s="99"/>
      <c r="H560" s="42" t="str">
        <f t="shared" si="73"/>
        <v>_</v>
      </c>
      <c r="I560" s="99"/>
      <c r="J560" s="42" t="str">
        <f t="shared" si="74"/>
        <v/>
      </c>
      <c r="K560" s="70"/>
      <c r="L560" s="63"/>
      <c r="M560" s="64"/>
      <c r="N560" s="26"/>
      <c r="O560" s="26"/>
      <c r="P560" s="99"/>
      <c r="Q560" s="94" t="str">
        <f>IF(E560="","",#REF!-J560)</f>
        <v/>
      </c>
      <c r="R560" s="42" t="str">
        <f t="shared" si="75"/>
        <v/>
      </c>
      <c r="S560" s="67" t="str">
        <f>IF(P560="","",VLOOKUP(P560,#REF!,2,0))</f>
        <v/>
      </c>
      <c r="T560" s="23"/>
      <c r="U560" s="23"/>
      <c r="V560" s="41" t="str">
        <f t="shared" si="76"/>
        <v/>
      </c>
      <c r="W560" s="42" t="str">
        <f t="shared" si="77"/>
        <v/>
      </c>
      <c r="X560" s="42" t="str">
        <f t="shared" si="78"/>
        <v/>
      </c>
      <c r="Y560" s="43" t="str">
        <f t="shared" si="79"/>
        <v/>
      </c>
      <c r="Z560" s="23"/>
      <c r="AA560" s="23"/>
      <c r="AB560" s="23"/>
      <c r="AC560" s="23"/>
      <c r="AD560" s="41" t="str">
        <f t="shared" si="80"/>
        <v/>
      </c>
      <c r="AE560" s="88"/>
      <c r="AF560" s="26"/>
      <c r="AG560" s="26"/>
      <c r="AH560" s="26"/>
    </row>
    <row r="561" spans="1:34">
      <c r="A561" s="42">
        <v>558</v>
      </c>
      <c r="B561" s="42" t="s">
        <v>3</v>
      </c>
      <c r="C561" s="99"/>
      <c r="D561" s="42" t="str">
        <f t="shared" si="72"/>
        <v/>
      </c>
      <c r="E561" s="99"/>
      <c r="F561" s="26"/>
      <c r="G561" s="99"/>
      <c r="H561" s="42" t="str">
        <f t="shared" si="73"/>
        <v>_</v>
      </c>
      <c r="I561" s="99"/>
      <c r="J561" s="42" t="str">
        <f t="shared" si="74"/>
        <v/>
      </c>
      <c r="K561" s="70"/>
      <c r="L561" s="63"/>
      <c r="M561" s="64"/>
      <c r="N561" s="26"/>
      <c r="O561" s="26"/>
      <c r="P561" s="99"/>
      <c r="Q561" s="94" t="str">
        <f>IF(E561="","",#REF!-J561)</f>
        <v/>
      </c>
      <c r="R561" s="42" t="str">
        <f t="shared" si="75"/>
        <v/>
      </c>
      <c r="S561" s="67" t="str">
        <f>IF(P561="","",VLOOKUP(P561,#REF!,2,0))</f>
        <v/>
      </c>
      <c r="T561" s="23"/>
      <c r="U561" s="23"/>
      <c r="V561" s="41" t="str">
        <f t="shared" si="76"/>
        <v/>
      </c>
      <c r="W561" s="42" t="str">
        <f t="shared" si="77"/>
        <v/>
      </c>
      <c r="X561" s="42" t="str">
        <f t="shared" si="78"/>
        <v/>
      </c>
      <c r="Y561" s="43" t="str">
        <f t="shared" si="79"/>
        <v/>
      </c>
      <c r="Z561" s="23"/>
      <c r="AA561" s="23"/>
      <c r="AB561" s="23"/>
      <c r="AC561" s="23"/>
      <c r="AD561" s="41" t="str">
        <f t="shared" si="80"/>
        <v/>
      </c>
      <c r="AE561" s="88"/>
      <c r="AF561" s="26"/>
      <c r="AG561" s="26"/>
      <c r="AH561" s="26"/>
    </row>
    <row r="562" spans="1:34">
      <c r="A562" s="42">
        <v>559</v>
      </c>
      <c r="B562" s="42" t="s">
        <v>3</v>
      </c>
      <c r="C562" s="99"/>
      <c r="D562" s="42" t="str">
        <f t="shared" si="72"/>
        <v/>
      </c>
      <c r="E562" s="99"/>
      <c r="F562" s="26"/>
      <c r="G562" s="99"/>
      <c r="H562" s="42" t="str">
        <f t="shared" si="73"/>
        <v>_</v>
      </c>
      <c r="I562" s="99"/>
      <c r="J562" s="42" t="str">
        <f t="shared" si="74"/>
        <v/>
      </c>
      <c r="K562" s="70"/>
      <c r="L562" s="63"/>
      <c r="M562" s="64"/>
      <c r="N562" s="26"/>
      <c r="O562" s="26"/>
      <c r="P562" s="99"/>
      <c r="Q562" s="94" t="str">
        <f>IF(E562="","",#REF!-J562)</f>
        <v/>
      </c>
      <c r="R562" s="42" t="str">
        <f t="shared" si="75"/>
        <v/>
      </c>
      <c r="S562" s="67" t="str">
        <f>IF(P562="","",VLOOKUP(P562,#REF!,2,0))</f>
        <v/>
      </c>
      <c r="T562" s="23"/>
      <c r="U562" s="23"/>
      <c r="V562" s="41" t="str">
        <f t="shared" si="76"/>
        <v/>
      </c>
      <c r="W562" s="42" t="str">
        <f t="shared" si="77"/>
        <v/>
      </c>
      <c r="X562" s="42" t="str">
        <f t="shared" si="78"/>
        <v/>
      </c>
      <c r="Y562" s="43" t="str">
        <f t="shared" si="79"/>
        <v/>
      </c>
      <c r="Z562" s="23"/>
      <c r="AA562" s="23"/>
      <c r="AB562" s="23"/>
      <c r="AC562" s="23"/>
      <c r="AD562" s="41" t="str">
        <f t="shared" si="80"/>
        <v/>
      </c>
      <c r="AE562" s="88"/>
      <c r="AF562" s="26"/>
      <c r="AG562" s="26"/>
      <c r="AH562" s="26"/>
    </row>
    <row r="563" spans="1:34">
      <c r="A563" s="42">
        <v>560</v>
      </c>
      <c r="B563" s="42" t="s">
        <v>3</v>
      </c>
      <c r="C563" s="99"/>
      <c r="D563" s="42" t="str">
        <f t="shared" si="72"/>
        <v/>
      </c>
      <c r="E563" s="99"/>
      <c r="F563" s="26"/>
      <c r="G563" s="99"/>
      <c r="H563" s="42" t="str">
        <f t="shared" si="73"/>
        <v>_</v>
      </c>
      <c r="I563" s="99"/>
      <c r="J563" s="42" t="str">
        <f t="shared" si="74"/>
        <v/>
      </c>
      <c r="K563" s="70"/>
      <c r="L563" s="63"/>
      <c r="M563" s="64"/>
      <c r="N563" s="26"/>
      <c r="O563" s="26"/>
      <c r="P563" s="99"/>
      <c r="Q563" s="94" t="str">
        <f>IF(E563="","",#REF!-J563)</f>
        <v/>
      </c>
      <c r="R563" s="42" t="str">
        <f t="shared" si="75"/>
        <v/>
      </c>
      <c r="S563" s="67" t="str">
        <f>IF(P563="","",VLOOKUP(P563,#REF!,2,0))</f>
        <v/>
      </c>
      <c r="T563" s="23"/>
      <c r="U563" s="23"/>
      <c r="V563" s="41" t="str">
        <f t="shared" si="76"/>
        <v/>
      </c>
      <c r="W563" s="42" t="str">
        <f t="shared" si="77"/>
        <v/>
      </c>
      <c r="X563" s="42" t="str">
        <f t="shared" si="78"/>
        <v/>
      </c>
      <c r="Y563" s="43" t="str">
        <f t="shared" si="79"/>
        <v/>
      </c>
      <c r="Z563" s="23"/>
      <c r="AA563" s="23"/>
      <c r="AB563" s="23"/>
      <c r="AC563" s="23"/>
      <c r="AD563" s="41" t="str">
        <f t="shared" si="80"/>
        <v/>
      </c>
      <c r="AE563" s="88"/>
      <c r="AF563" s="26"/>
      <c r="AG563" s="26"/>
      <c r="AH563" s="26"/>
    </row>
    <row r="564" spans="1:34">
      <c r="A564" s="42">
        <v>561</v>
      </c>
      <c r="B564" s="42" t="s">
        <v>3</v>
      </c>
      <c r="C564" s="99"/>
      <c r="D564" s="42" t="str">
        <f t="shared" si="72"/>
        <v/>
      </c>
      <c r="E564" s="99"/>
      <c r="F564" s="26"/>
      <c r="G564" s="99"/>
      <c r="H564" s="42" t="str">
        <f t="shared" si="73"/>
        <v>_</v>
      </c>
      <c r="I564" s="99"/>
      <c r="J564" s="42" t="str">
        <f t="shared" si="74"/>
        <v/>
      </c>
      <c r="K564" s="70"/>
      <c r="L564" s="63"/>
      <c r="M564" s="64"/>
      <c r="N564" s="26"/>
      <c r="O564" s="26"/>
      <c r="P564" s="99"/>
      <c r="Q564" s="94" t="str">
        <f>IF(E564="","",#REF!-J564)</f>
        <v/>
      </c>
      <c r="R564" s="42" t="str">
        <f t="shared" si="75"/>
        <v/>
      </c>
      <c r="S564" s="67" t="str">
        <f>IF(P564="","",VLOOKUP(P564,#REF!,2,0))</f>
        <v/>
      </c>
      <c r="T564" s="23"/>
      <c r="U564" s="23"/>
      <c r="V564" s="41" t="str">
        <f t="shared" si="76"/>
        <v/>
      </c>
      <c r="W564" s="42" t="str">
        <f t="shared" si="77"/>
        <v/>
      </c>
      <c r="X564" s="42" t="str">
        <f t="shared" si="78"/>
        <v/>
      </c>
      <c r="Y564" s="43" t="str">
        <f t="shared" si="79"/>
        <v/>
      </c>
      <c r="Z564" s="23"/>
      <c r="AA564" s="23"/>
      <c r="AB564" s="23"/>
      <c r="AC564" s="23"/>
      <c r="AD564" s="41" t="str">
        <f t="shared" si="80"/>
        <v/>
      </c>
      <c r="AE564" s="88"/>
      <c r="AF564" s="26"/>
      <c r="AG564" s="26"/>
      <c r="AH564" s="26"/>
    </row>
    <row r="565" spans="1:34">
      <c r="A565" s="42">
        <v>562</v>
      </c>
      <c r="B565" s="42" t="s">
        <v>3</v>
      </c>
      <c r="C565" s="99"/>
      <c r="D565" s="42" t="str">
        <f t="shared" si="72"/>
        <v/>
      </c>
      <c r="E565" s="99"/>
      <c r="F565" s="26"/>
      <c r="G565" s="99"/>
      <c r="H565" s="42" t="str">
        <f t="shared" si="73"/>
        <v>_</v>
      </c>
      <c r="I565" s="99"/>
      <c r="J565" s="42" t="str">
        <f t="shared" si="74"/>
        <v/>
      </c>
      <c r="K565" s="70"/>
      <c r="L565" s="63"/>
      <c r="M565" s="64"/>
      <c r="N565" s="26"/>
      <c r="O565" s="26"/>
      <c r="P565" s="99"/>
      <c r="Q565" s="94" t="str">
        <f>IF(E565="","",#REF!-J565)</f>
        <v/>
      </c>
      <c r="R565" s="42" t="str">
        <f t="shared" si="75"/>
        <v/>
      </c>
      <c r="S565" s="67" t="str">
        <f>IF(P565="","",VLOOKUP(P565,#REF!,2,0))</f>
        <v/>
      </c>
      <c r="T565" s="23"/>
      <c r="U565" s="23"/>
      <c r="V565" s="41" t="str">
        <f t="shared" si="76"/>
        <v/>
      </c>
      <c r="W565" s="42" t="str">
        <f t="shared" si="77"/>
        <v/>
      </c>
      <c r="X565" s="42" t="str">
        <f t="shared" si="78"/>
        <v/>
      </c>
      <c r="Y565" s="43" t="str">
        <f t="shared" si="79"/>
        <v/>
      </c>
      <c r="Z565" s="23"/>
      <c r="AA565" s="23"/>
      <c r="AB565" s="23"/>
      <c r="AC565" s="23"/>
      <c r="AD565" s="41" t="str">
        <f t="shared" si="80"/>
        <v/>
      </c>
      <c r="AE565" s="88"/>
      <c r="AF565" s="26"/>
      <c r="AG565" s="26"/>
      <c r="AH565" s="26"/>
    </row>
    <row r="566" spans="1:34">
      <c r="A566" s="42">
        <v>563</v>
      </c>
      <c r="B566" s="42" t="s">
        <v>3</v>
      </c>
      <c r="C566" s="99"/>
      <c r="D566" s="42" t="str">
        <f t="shared" si="72"/>
        <v/>
      </c>
      <c r="E566" s="99"/>
      <c r="F566" s="26"/>
      <c r="G566" s="99"/>
      <c r="H566" s="42" t="str">
        <f t="shared" si="73"/>
        <v>_</v>
      </c>
      <c r="I566" s="99"/>
      <c r="J566" s="42" t="str">
        <f t="shared" si="74"/>
        <v/>
      </c>
      <c r="K566" s="70"/>
      <c r="L566" s="63"/>
      <c r="M566" s="64"/>
      <c r="N566" s="26"/>
      <c r="O566" s="26"/>
      <c r="P566" s="99"/>
      <c r="Q566" s="94" t="str">
        <f>IF(E566="","",#REF!-J566)</f>
        <v/>
      </c>
      <c r="R566" s="42" t="str">
        <f t="shared" si="75"/>
        <v/>
      </c>
      <c r="S566" s="67" t="str">
        <f>IF(P566="","",VLOOKUP(P566,#REF!,2,0))</f>
        <v/>
      </c>
      <c r="T566" s="23"/>
      <c r="U566" s="23"/>
      <c r="V566" s="41" t="str">
        <f t="shared" si="76"/>
        <v/>
      </c>
      <c r="W566" s="42" t="str">
        <f t="shared" si="77"/>
        <v/>
      </c>
      <c r="X566" s="42" t="str">
        <f t="shared" si="78"/>
        <v/>
      </c>
      <c r="Y566" s="43" t="str">
        <f t="shared" si="79"/>
        <v/>
      </c>
      <c r="Z566" s="23"/>
      <c r="AA566" s="23"/>
      <c r="AB566" s="23"/>
      <c r="AC566" s="23"/>
      <c r="AD566" s="41" t="str">
        <f t="shared" si="80"/>
        <v/>
      </c>
      <c r="AE566" s="88"/>
      <c r="AF566" s="26"/>
      <c r="AG566" s="26"/>
      <c r="AH566" s="26"/>
    </row>
    <row r="567" spans="1:34">
      <c r="A567" s="42">
        <v>564</v>
      </c>
      <c r="B567" s="42" t="s">
        <v>3</v>
      </c>
      <c r="C567" s="99"/>
      <c r="D567" s="42" t="str">
        <f t="shared" si="72"/>
        <v/>
      </c>
      <c r="E567" s="99"/>
      <c r="F567" s="26"/>
      <c r="G567" s="99"/>
      <c r="H567" s="42" t="str">
        <f t="shared" si="73"/>
        <v>_</v>
      </c>
      <c r="I567" s="99"/>
      <c r="J567" s="42" t="str">
        <f t="shared" si="74"/>
        <v/>
      </c>
      <c r="K567" s="70"/>
      <c r="L567" s="63"/>
      <c r="M567" s="64"/>
      <c r="N567" s="26"/>
      <c r="O567" s="26"/>
      <c r="P567" s="99"/>
      <c r="Q567" s="94" t="str">
        <f>IF(E567="","",#REF!-J567)</f>
        <v/>
      </c>
      <c r="R567" s="42" t="str">
        <f t="shared" si="75"/>
        <v/>
      </c>
      <c r="S567" s="67" t="str">
        <f>IF(P567="","",VLOOKUP(P567,#REF!,2,0))</f>
        <v/>
      </c>
      <c r="T567" s="23"/>
      <c r="U567" s="23"/>
      <c r="V567" s="41" t="str">
        <f t="shared" si="76"/>
        <v/>
      </c>
      <c r="W567" s="42" t="str">
        <f t="shared" si="77"/>
        <v/>
      </c>
      <c r="X567" s="42" t="str">
        <f t="shared" si="78"/>
        <v/>
      </c>
      <c r="Y567" s="43" t="str">
        <f t="shared" si="79"/>
        <v/>
      </c>
      <c r="Z567" s="23"/>
      <c r="AA567" s="23"/>
      <c r="AB567" s="23"/>
      <c r="AC567" s="23"/>
      <c r="AD567" s="41" t="str">
        <f t="shared" si="80"/>
        <v/>
      </c>
      <c r="AE567" s="88"/>
      <c r="AF567" s="26"/>
      <c r="AG567" s="26"/>
      <c r="AH567" s="26"/>
    </row>
    <row r="568" spans="1:34">
      <c r="A568" s="42">
        <v>565</v>
      </c>
      <c r="B568" s="42" t="s">
        <v>3</v>
      </c>
      <c r="C568" s="99"/>
      <c r="D568" s="42" t="str">
        <f t="shared" si="72"/>
        <v/>
      </c>
      <c r="E568" s="99"/>
      <c r="F568" s="26"/>
      <c r="G568" s="99"/>
      <c r="H568" s="42" t="str">
        <f t="shared" si="73"/>
        <v>_</v>
      </c>
      <c r="I568" s="99"/>
      <c r="J568" s="42" t="str">
        <f t="shared" si="74"/>
        <v/>
      </c>
      <c r="K568" s="70"/>
      <c r="L568" s="63"/>
      <c r="M568" s="64"/>
      <c r="N568" s="26"/>
      <c r="O568" s="26"/>
      <c r="P568" s="99"/>
      <c r="Q568" s="94" t="str">
        <f>IF(E568="","",#REF!-J568)</f>
        <v/>
      </c>
      <c r="R568" s="42" t="str">
        <f t="shared" si="75"/>
        <v/>
      </c>
      <c r="S568" s="67" t="str">
        <f>IF(P568="","",VLOOKUP(P568,#REF!,2,0))</f>
        <v/>
      </c>
      <c r="T568" s="23"/>
      <c r="U568" s="23"/>
      <c r="V568" s="41" t="str">
        <f t="shared" si="76"/>
        <v/>
      </c>
      <c r="W568" s="42" t="str">
        <f t="shared" si="77"/>
        <v/>
      </c>
      <c r="X568" s="42" t="str">
        <f t="shared" si="78"/>
        <v/>
      </c>
      <c r="Y568" s="43" t="str">
        <f t="shared" si="79"/>
        <v/>
      </c>
      <c r="Z568" s="23"/>
      <c r="AA568" s="23"/>
      <c r="AB568" s="23"/>
      <c r="AC568" s="23"/>
      <c r="AD568" s="41" t="str">
        <f t="shared" si="80"/>
        <v/>
      </c>
      <c r="AE568" s="88"/>
      <c r="AF568" s="26"/>
      <c r="AG568" s="26"/>
      <c r="AH568" s="26"/>
    </row>
    <row r="569" spans="1:34">
      <c r="A569" s="42">
        <v>566</v>
      </c>
      <c r="B569" s="42" t="s">
        <v>3</v>
      </c>
      <c r="C569" s="99"/>
      <c r="D569" s="42" t="str">
        <f t="shared" si="72"/>
        <v/>
      </c>
      <c r="E569" s="99"/>
      <c r="F569" s="26"/>
      <c r="G569" s="99"/>
      <c r="H569" s="42" t="str">
        <f t="shared" si="73"/>
        <v>_</v>
      </c>
      <c r="I569" s="99"/>
      <c r="J569" s="42" t="str">
        <f t="shared" si="74"/>
        <v/>
      </c>
      <c r="K569" s="70"/>
      <c r="L569" s="63"/>
      <c r="M569" s="64"/>
      <c r="N569" s="26"/>
      <c r="O569" s="26"/>
      <c r="P569" s="99"/>
      <c r="Q569" s="94" t="str">
        <f>IF(E569="","",#REF!-J569)</f>
        <v/>
      </c>
      <c r="R569" s="42" t="str">
        <f t="shared" si="75"/>
        <v/>
      </c>
      <c r="S569" s="67" t="str">
        <f>IF(P569="","",VLOOKUP(P569,#REF!,2,0))</f>
        <v/>
      </c>
      <c r="T569" s="23"/>
      <c r="U569" s="23"/>
      <c r="V569" s="41" t="str">
        <f t="shared" si="76"/>
        <v/>
      </c>
      <c r="W569" s="42" t="str">
        <f t="shared" si="77"/>
        <v/>
      </c>
      <c r="X569" s="42" t="str">
        <f t="shared" si="78"/>
        <v/>
      </c>
      <c r="Y569" s="43" t="str">
        <f t="shared" si="79"/>
        <v/>
      </c>
      <c r="Z569" s="23"/>
      <c r="AA569" s="23"/>
      <c r="AB569" s="23"/>
      <c r="AC569" s="23"/>
      <c r="AD569" s="41" t="str">
        <f t="shared" si="80"/>
        <v/>
      </c>
      <c r="AE569" s="88"/>
      <c r="AF569" s="26"/>
      <c r="AG569" s="26"/>
      <c r="AH569" s="26"/>
    </row>
    <row r="570" spans="1:34">
      <c r="A570" s="42">
        <v>567</v>
      </c>
      <c r="B570" s="42" t="s">
        <v>3</v>
      </c>
      <c r="C570" s="99"/>
      <c r="D570" s="42" t="str">
        <f t="shared" si="72"/>
        <v/>
      </c>
      <c r="E570" s="99"/>
      <c r="F570" s="26"/>
      <c r="G570" s="99"/>
      <c r="H570" s="42" t="str">
        <f t="shared" si="73"/>
        <v>_</v>
      </c>
      <c r="I570" s="99"/>
      <c r="J570" s="42" t="str">
        <f t="shared" si="74"/>
        <v/>
      </c>
      <c r="K570" s="70"/>
      <c r="L570" s="63"/>
      <c r="M570" s="64"/>
      <c r="N570" s="26"/>
      <c r="O570" s="26"/>
      <c r="P570" s="99"/>
      <c r="Q570" s="94" t="str">
        <f>IF(E570="","",#REF!-J570)</f>
        <v/>
      </c>
      <c r="R570" s="42" t="str">
        <f t="shared" si="75"/>
        <v/>
      </c>
      <c r="S570" s="67" t="str">
        <f>IF(P570="","",VLOOKUP(P570,#REF!,2,0))</f>
        <v/>
      </c>
      <c r="T570" s="23"/>
      <c r="U570" s="23"/>
      <c r="V570" s="41" t="str">
        <f t="shared" si="76"/>
        <v/>
      </c>
      <c r="W570" s="42" t="str">
        <f t="shared" si="77"/>
        <v/>
      </c>
      <c r="X570" s="42" t="str">
        <f t="shared" si="78"/>
        <v/>
      </c>
      <c r="Y570" s="43" t="str">
        <f t="shared" si="79"/>
        <v/>
      </c>
      <c r="Z570" s="23"/>
      <c r="AA570" s="23"/>
      <c r="AB570" s="23"/>
      <c r="AC570" s="23"/>
      <c r="AD570" s="41" t="str">
        <f t="shared" si="80"/>
        <v/>
      </c>
      <c r="AE570" s="88"/>
      <c r="AF570" s="26"/>
      <c r="AG570" s="26"/>
      <c r="AH570" s="26"/>
    </row>
    <row r="571" spans="1:34">
      <c r="A571" s="42">
        <v>568</v>
      </c>
      <c r="B571" s="42" t="s">
        <v>3</v>
      </c>
      <c r="C571" s="99"/>
      <c r="D571" s="42" t="str">
        <f t="shared" si="72"/>
        <v/>
      </c>
      <c r="E571" s="99"/>
      <c r="F571" s="26"/>
      <c r="G571" s="99"/>
      <c r="H571" s="42" t="str">
        <f t="shared" si="73"/>
        <v>_</v>
      </c>
      <c r="I571" s="99"/>
      <c r="J571" s="42" t="str">
        <f t="shared" si="74"/>
        <v/>
      </c>
      <c r="K571" s="70"/>
      <c r="L571" s="63"/>
      <c r="M571" s="64"/>
      <c r="N571" s="26"/>
      <c r="O571" s="26"/>
      <c r="P571" s="99"/>
      <c r="Q571" s="94" t="str">
        <f>IF(E571="","",#REF!-J571)</f>
        <v/>
      </c>
      <c r="R571" s="42" t="str">
        <f t="shared" si="75"/>
        <v/>
      </c>
      <c r="S571" s="67" t="str">
        <f>IF(P571="","",VLOOKUP(P571,#REF!,2,0))</f>
        <v/>
      </c>
      <c r="T571" s="23"/>
      <c r="U571" s="23"/>
      <c r="V571" s="41" t="str">
        <f t="shared" si="76"/>
        <v/>
      </c>
      <c r="W571" s="42" t="str">
        <f t="shared" si="77"/>
        <v/>
      </c>
      <c r="X571" s="42" t="str">
        <f t="shared" si="78"/>
        <v/>
      </c>
      <c r="Y571" s="43" t="str">
        <f t="shared" si="79"/>
        <v/>
      </c>
      <c r="Z571" s="23"/>
      <c r="AA571" s="23"/>
      <c r="AB571" s="23"/>
      <c r="AC571" s="23"/>
      <c r="AD571" s="41" t="str">
        <f t="shared" si="80"/>
        <v/>
      </c>
      <c r="AE571" s="88"/>
      <c r="AF571" s="26"/>
      <c r="AG571" s="26"/>
      <c r="AH571" s="26"/>
    </row>
    <row r="572" spans="1:34">
      <c r="A572" s="42">
        <v>569</v>
      </c>
      <c r="B572" s="42" t="s">
        <v>3</v>
      </c>
      <c r="C572" s="99"/>
      <c r="D572" s="42" t="str">
        <f t="shared" si="72"/>
        <v/>
      </c>
      <c r="E572" s="99"/>
      <c r="F572" s="26"/>
      <c r="G572" s="99"/>
      <c r="H572" s="42" t="str">
        <f t="shared" si="73"/>
        <v>_</v>
      </c>
      <c r="I572" s="99"/>
      <c r="J572" s="42" t="str">
        <f t="shared" si="74"/>
        <v/>
      </c>
      <c r="K572" s="70"/>
      <c r="L572" s="63"/>
      <c r="M572" s="64"/>
      <c r="N572" s="26"/>
      <c r="O572" s="26"/>
      <c r="P572" s="99"/>
      <c r="Q572" s="94" t="str">
        <f>IF(E572="","",#REF!-J572)</f>
        <v/>
      </c>
      <c r="R572" s="42" t="str">
        <f t="shared" si="75"/>
        <v/>
      </c>
      <c r="S572" s="67" t="str">
        <f>IF(P572="","",VLOOKUP(P572,#REF!,2,0))</f>
        <v/>
      </c>
      <c r="T572" s="23"/>
      <c r="U572" s="23"/>
      <c r="V572" s="41" t="str">
        <f t="shared" si="76"/>
        <v/>
      </c>
      <c r="W572" s="42" t="str">
        <f t="shared" si="77"/>
        <v/>
      </c>
      <c r="X572" s="42" t="str">
        <f t="shared" si="78"/>
        <v/>
      </c>
      <c r="Y572" s="43" t="str">
        <f t="shared" si="79"/>
        <v/>
      </c>
      <c r="Z572" s="23"/>
      <c r="AA572" s="23"/>
      <c r="AB572" s="23"/>
      <c r="AC572" s="23"/>
      <c r="AD572" s="41" t="str">
        <f t="shared" si="80"/>
        <v/>
      </c>
      <c r="AE572" s="88"/>
      <c r="AF572" s="26"/>
      <c r="AG572" s="26"/>
      <c r="AH572" s="26"/>
    </row>
    <row r="573" spans="1:34">
      <c r="A573" s="42">
        <v>570</v>
      </c>
      <c r="B573" s="42" t="s">
        <v>3</v>
      </c>
      <c r="C573" s="99"/>
      <c r="D573" s="42" t="str">
        <f t="shared" si="72"/>
        <v/>
      </c>
      <c r="E573" s="99"/>
      <c r="F573" s="26"/>
      <c r="G573" s="99"/>
      <c r="H573" s="42" t="str">
        <f t="shared" si="73"/>
        <v>_</v>
      </c>
      <c r="I573" s="99"/>
      <c r="J573" s="42" t="str">
        <f t="shared" si="74"/>
        <v/>
      </c>
      <c r="K573" s="70"/>
      <c r="L573" s="63"/>
      <c r="M573" s="64"/>
      <c r="N573" s="26"/>
      <c r="O573" s="26"/>
      <c r="P573" s="99"/>
      <c r="Q573" s="94" t="str">
        <f>IF(E573="","",#REF!-J573)</f>
        <v/>
      </c>
      <c r="R573" s="42" t="str">
        <f t="shared" si="75"/>
        <v/>
      </c>
      <c r="S573" s="67" t="str">
        <f>IF(P573="","",VLOOKUP(P573,#REF!,2,0))</f>
        <v/>
      </c>
      <c r="T573" s="23"/>
      <c r="U573" s="23"/>
      <c r="V573" s="41" t="str">
        <f t="shared" si="76"/>
        <v/>
      </c>
      <c r="W573" s="42" t="str">
        <f t="shared" si="77"/>
        <v/>
      </c>
      <c r="X573" s="42" t="str">
        <f t="shared" si="78"/>
        <v/>
      </c>
      <c r="Y573" s="43" t="str">
        <f t="shared" si="79"/>
        <v/>
      </c>
      <c r="Z573" s="23"/>
      <c r="AA573" s="23"/>
      <c r="AB573" s="23"/>
      <c r="AC573" s="23"/>
      <c r="AD573" s="41" t="str">
        <f t="shared" si="80"/>
        <v/>
      </c>
      <c r="AE573" s="88"/>
      <c r="AF573" s="26"/>
      <c r="AG573" s="26"/>
      <c r="AH573" s="26"/>
    </row>
    <row r="574" spans="1:34">
      <c r="A574" s="42">
        <v>571</v>
      </c>
      <c r="B574" s="42" t="s">
        <v>3</v>
      </c>
      <c r="C574" s="99"/>
      <c r="D574" s="42" t="str">
        <f t="shared" si="72"/>
        <v/>
      </c>
      <c r="E574" s="99"/>
      <c r="F574" s="26"/>
      <c r="G574" s="99"/>
      <c r="H574" s="42" t="str">
        <f t="shared" si="73"/>
        <v>_</v>
      </c>
      <c r="I574" s="99"/>
      <c r="J574" s="42" t="str">
        <f t="shared" si="74"/>
        <v/>
      </c>
      <c r="K574" s="70"/>
      <c r="L574" s="63"/>
      <c r="M574" s="64"/>
      <c r="N574" s="26"/>
      <c r="O574" s="26"/>
      <c r="P574" s="99"/>
      <c r="Q574" s="94" t="str">
        <f>IF(E574="","",#REF!-J574)</f>
        <v/>
      </c>
      <c r="R574" s="42" t="str">
        <f t="shared" si="75"/>
        <v/>
      </c>
      <c r="S574" s="67" t="str">
        <f>IF(P574="","",VLOOKUP(P574,#REF!,2,0))</f>
        <v/>
      </c>
      <c r="T574" s="23"/>
      <c r="U574" s="23"/>
      <c r="V574" s="41" t="str">
        <f t="shared" si="76"/>
        <v/>
      </c>
      <c r="W574" s="42" t="str">
        <f t="shared" si="77"/>
        <v/>
      </c>
      <c r="X574" s="42" t="str">
        <f t="shared" si="78"/>
        <v/>
      </c>
      <c r="Y574" s="43" t="str">
        <f t="shared" si="79"/>
        <v/>
      </c>
      <c r="Z574" s="23"/>
      <c r="AA574" s="23"/>
      <c r="AB574" s="23"/>
      <c r="AC574" s="23"/>
      <c r="AD574" s="41" t="str">
        <f t="shared" si="80"/>
        <v/>
      </c>
      <c r="AE574" s="88"/>
      <c r="AF574" s="26"/>
      <c r="AG574" s="26"/>
      <c r="AH574" s="26"/>
    </row>
    <row r="575" spans="1:34">
      <c r="A575" s="42">
        <v>572</v>
      </c>
      <c r="B575" s="42" t="s">
        <v>3</v>
      </c>
      <c r="C575" s="99"/>
      <c r="D575" s="42" t="str">
        <f t="shared" si="72"/>
        <v/>
      </c>
      <c r="E575" s="99"/>
      <c r="F575" s="26"/>
      <c r="G575" s="99"/>
      <c r="H575" s="42" t="str">
        <f t="shared" si="73"/>
        <v>_</v>
      </c>
      <c r="I575" s="99"/>
      <c r="J575" s="42" t="str">
        <f t="shared" si="74"/>
        <v/>
      </c>
      <c r="K575" s="70"/>
      <c r="L575" s="63"/>
      <c r="M575" s="64"/>
      <c r="N575" s="26"/>
      <c r="O575" s="26"/>
      <c r="P575" s="99"/>
      <c r="Q575" s="94" t="str">
        <f>IF(E575="","",#REF!-J575)</f>
        <v/>
      </c>
      <c r="R575" s="42" t="str">
        <f t="shared" si="75"/>
        <v/>
      </c>
      <c r="S575" s="67" t="str">
        <f>IF(P575="","",VLOOKUP(P575,#REF!,2,0))</f>
        <v/>
      </c>
      <c r="T575" s="23"/>
      <c r="U575" s="23"/>
      <c r="V575" s="41" t="str">
        <f t="shared" si="76"/>
        <v/>
      </c>
      <c r="W575" s="42" t="str">
        <f t="shared" si="77"/>
        <v/>
      </c>
      <c r="X575" s="42" t="str">
        <f t="shared" si="78"/>
        <v/>
      </c>
      <c r="Y575" s="43" t="str">
        <f t="shared" si="79"/>
        <v/>
      </c>
      <c r="Z575" s="23"/>
      <c r="AA575" s="23"/>
      <c r="AB575" s="23"/>
      <c r="AC575" s="23"/>
      <c r="AD575" s="41" t="str">
        <f t="shared" si="80"/>
        <v/>
      </c>
      <c r="AE575" s="88"/>
      <c r="AF575" s="26"/>
      <c r="AG575" s="26"/>
      <c r="AH575" s="26"/>
    </row>
    <row r="576" spans="1:34">
      <c r="A576" s="42">
        <v>573</v>
      </c>
      <c r="B576" s="42" t="s">
        <v>3</v>
      </c>
      <c r="C576" s="99"/>
      <c r="D576" s="42" t="str">
        <f t="shared" si="72"/>
        <v/>
      </c>
      <c r="E576" s="99"/>
      <c r="F576" s="26"/>
      <c r="G576" s="99"/>
      <c r="H576" s="42" t="str">
        <f t="shared" si="73"/>
        <v>_</v>
      </c>
      <c r="I576" s="99"/>
      <c r="J576" s="42" t="str">
        <f t="shared" si="74"/>
        <v/>
      </c>
      <c r="K576" s="70"/>
      <c r="L576" s="63"/>
      <c r="M576" s="64"/>
      <c r="N576" s="26"/>
      <c r="O576" s="26"/>
      <c r="P576" s="99"/>
      <c r="Q576" s="94" t="str">
        <f>IF(E576="","",#REF!-J576)</f>
        <v/>
      </c>
      <c r="R576" s="42" t="str">
        <f t="shared" si="75"/>
        <v/>
      </c>
      <c r="S576" s="67" t="str">
        <f>IF(P576="","",VLOOKUP(P576,#REF!,2,0))</f>
        <v/>
      </c>
      <c r="T576" s="23"/>
      <c r="U576" s="23"/>
      <c r="V576" s="41" t="str">
        <f t="shared" si="76"/>
        <v/>
      </c>
      <c r="W576" s="42" t="str">
        <f t="shared" si="77"/>
        <v/>
      </c>
      <c r="X576" s="42" t="str">
        <f t="shared" si="78"/>
        <v/>
      </c>
      <c r="Y576" s="43" t="str">
        <f t="shared" si="79"/>
        <v/>
      </c>
      <c r="Z576" s="23"/>
      <c r="AA576" s="23"/>
      <c r="AB576" s="23"/>
      <c r="AC576" s="23"/>
      <c r="AD576" s="41" t="str">
        <f t="shared" si="80"/>
        <v/>
      </c>
      <c r="AE576" s="88"/>
      <c r="AF576" s="26"/>
      <c r="AG576" s="26"/>
      <c r="AH576" s="26"/>
    </row>
    <row r="577" spans="1:34">
      <c r="A577" s="42">
        <v>574</v>
      </c>
      <c r="B577" s="42" t="s">
        <v>3</v>
      </c>
      <c r="C577" s="99"/>
      <c r="D577" s="42" t="str">
        <f t="shared" si="72"/>
        <v/>
      </c>
      <c r="E577" s="99"/>
      <c r="F577" s="26"/>
      <c r="G577" s="99"/>
      <c r="H577" s="42" t="str">
        <f t="shared" si="73"/>
        <v>_</v>
      </c>
      <c r="I577" s="99"/>
      <c r="J577" s="42" t="str">
        <f t="shared" si="74"/>
        <v/>
      </c>
      <c r="K577" s="70"/>
      <c r="L577" s="63"/>
      <c r="M577" s="64"/>
      <c r="N577" s="26"/>
      <c r="O577" s="26"/>
      <c r="P577" s="99"/>
      <c r="Q577" s="94" t="str">
        <f>IF(E577="","",#REF!-J577)</f>
        <v/>
      </c>
      <c r="R577" s="42" t="str">
        <f t="shared" si="75"/>
        <v/>
      </c>
      <c r="S577" s="67" t="str">
        <f>IF(P577="","",VLOOKUP(P577,#REF!,2,0))</f>
        <v/>
      </c>
      <c r="T577" s="23"/>
      <c r="U577" s="23"/>
      <c r="V577" s="41" t="str">
        <f t="shared" si="76"/>
        <v/>
      </c>
      <c r="W577" s="42" t="str">
        <f t="shared" si="77"/>
        <v/>
      </c>
      <c r="X577" s="42" t="str">
        <f t="shared" si="78"/>
        <v/>
      </c>
      <c r="Y577" s="43" t="str">
        <f t="shared" si="79"/>
        <v/>
      </c>
      <c r="Z577" s="23"/>
      <c r="AA577" s="23"/>
      <c r="AB577" s="23"/>
      <c r="AC577" s="23"/>
      <c r="AD577" s="41" t="str">
        <f t="shared" si="80"/>
        <v/>
      </c>
      <c r="AE577" s="88"/>
      <c r="AF577" s="26"/>
      <c r="AG577" s="26"/>
      <c r="AH577" s="26"/>
    </row>
    <row r="578" spans="1:34">
      <c r="A578" s="42">
        <v>575</v>
      </c>
      <c r="B578" s="42" t="s">
        <v>3</v>
      </c>
      <c r="C578" s="99"/>
      <c r="D578" s="42" t="str">
        <f t="shared" si="72"/>
        <v/>
      </c>
      <c r="E578" s="99"/>
      <c r="F578" s="26"/>
      <c r="G578" s="99"/>
      <c r="H578" s="42" t="str">
        <f t="shared" si="73"/>
        <v>_</v>
      </c>
      <c r="I578" s="99"/>
      <c r="J578" s="42" t="str">
        <f t="shared" si="74"/>
        <v/>
      </c>
      <c r="K578" s="70"/>
      <c r="L578" s="63"/>
      <c r="M578" s="64"/>
      <c r="N578" s="26"/>
      <c r="O578" s="26"/>
      <c r="P578" s="99"/>
      <c r="Q578" s="94" t="str">
        <f>IF(E578="","",#REF!-J578)</f>
        <v/>
      </c>
      <c r="R578" s="42" t="str">
        <f t="shared" si="75"/>
        <v/>
      </c>
      <c r="S578" s="67" t="str">
        <f>IF(P578="","",VLOOKUP(P578,#REF!,2,0))</f>
        <v/>
      </c>
      <c r="T578" s="23"/>
      <c r="U578" s="23"/>
      <c r="V578" s="41" t="str">
        <f t="shared" si="76"/>
        <v/>
      </c>
      <c r="W578" s="42" t="str">
        <f t="shared" si="77"/>
        <v/>
      </c>
      <c r="X578" s="42" t="str">
        <f t="shared" si="78"/>
        <v/>
      </c>
      <c r="Y578" s="43" t="str">
        <f t="shared" si="79"/>
        <v/>
      </c>
      <c r="Z578" s="23"/>
      <c r="AA578" s="23"/>
      <c r="AB578" s="23"/>
      <c r="AC578" s="23"/>
      <c r="AD578" s="41" t="str">
        <f t="shared" si="80"/>
        <v/>
      </c>
      <c r="AE578" s="88"/>
      <c r="AF578" s="26"/>
      <c r="AG578" s="26"/>
      <c r="AH578" s="26"/>
    </row>
    <row r="579" spans="1:34">
      <c r="A579" s="42">
        <v>576</v>
      </c>
      <c r="B579" s="42" t="s">
        <v>3</v>
      </c>
      <c r="C579" s="99"/>
      <c r="D579" s="42" t="str">
        <f t="shared" si="72"/>
        <v/>
      </c>
      <c r="E579" s="99"/>
      <c r="F579" s="26"/>
      <c r="G579" s="99"/>
      <c r="H579" s="42" t="str">
        <f t="shared" si="73"/>
        <v>_</v>
      </c>
      <c r="I579" s="99"/>
      <c r="J579" s="42" t="str">
        <f t="shared" si="74"/>
        <v/>
      </c>
      <c r="K579" s="70"/>
      <c r="L579" s="63"/>
      <c r="M579" s="64"/>
      <c r="N579" s="26"/>
      <c r="O579" s="26"/>
      <c r="P579" s="99"/>
      <c r="Q579" s="94" t="str">
        <f>IF(E579="","",#REF!-J579)</f>
        <v/>
      </c>
      <c r="R579" s="42" t="str">
        <f t="shared" si="75"/>
        <v/>
      </c>
      <c r="S579" s="67" t="str">
        <f>IF(P579="","",VLOOKUP(P579,#REF!,2,0))</f>
        <v/>
      </c>
      <c r="T579" s="23"/>
      <c r="U579" s="23"/>
      <c r="V579" s="41" t="str">
        <f t="shared" si="76"/>
        <v/>
      </c>
      <c r="W579" s="42" t="str">
        <f t="shared" si="77"/>
        <v/>
      </c>
      <c r="X579" s="42" t="str">
        <f t="shared" si="78"/>
        <v/>
      </c>
      <c r="Y579" s="43" t="str">
        <f t="shared" si="79"/>
        <v/>
      </c>
      <c r="Z579" s="23"/>
      <c r="AA579" s="23"/>
      <c r="AB579" s="23"/>
      <c r="AC579" s="23"/>
      <c r="AD579" s="41" t="str">
        <f t="shared" si="80"/>
        <v/>
      </c>
      <c r="AE579" s="88"/>
      <c r="AF579" s="26"/>
      <c r="AG579" s="26"/>
      <c r="AH579" s="26"/>
    </row>
    <row r="580" spans="1:34">
      <c r="A580" s="42">
        <v>577</v>
      </c>
      <c r="B580" s="42" t="s">
        <v>3</v>
      </c>
      <c r="C580" s="99"/>
      <c r="D580" s="42" t="str">
        <f t="shared" si="72"/>
        <v/>
      </c>
      <c r="E580" s="99"/>
      <c r="F580" s="26"/>
      <c r="G580" s="99"/>
      <c r="H580" s="42" t="str">
        <f t="shared" si="73"/>
        <v>_</v>
      </c>
      <c r="I580" s="99"/>
      <c r="J580" s="42" t="str">
        <f t="shared" si="74"/>
        <v/>
      </c>
      <c r="K580" s="70"/>
      <c r="L580" s="63"/>
      <c r="M580" s="64"/>
      <c r="N580" s="26"/>
      <c r="O580" s="26"/>
      <c r="P580" s="99"/>
      <c r="Q580" s="94" t="str">
        <f>IF(E580="","",#REF!-J580)</f>
        <v/>
      </c>
      <c r="R580" s="42" t="str">
        <f t="shared" si="75"/>
        <v/>
      </c>
      <c r="S580" s="67" t="str">
        <f>IF(P580="","",VLOOKUP(P580,#REF!,2,0))</f>
        <v/>
      </c>
      <c r="T580" s="23"/>
      <c r="U580" s="23"/>
      <c r="V580" s="41" t="str">
        <f t="shared" si="76"/>
        <v/>
      </c>
      <c r="W580" s="42" t="str">
        <f t="shared" si="77"/>
        <v/>
      </c>
      <c r="X580" s="42" t="str">
        <f t="shared" si="78"/>
        <v/>
      </c>
      <c r="Y580" s="43" t="str">
        <f t="shared" si="79"/>
        <v/>
      </c>
      <c r="Z580" s="23"/>
      <c r="AA580" s="23"/>
      <c r="AB580" s="23"/>
      <c r="AC580" s="23"/>
      <c r="AD580" s="41" t="str">
        <f t="shared" si="80"/>
        <v/>
      </c>
      <c r="AE580" s="88"/>
      <c r="AF580" s="26"/>
      <c r="AG580" s="26"/>
      <c r="AH580" s="26"/>
    </row>
    <row r="581" spans="1:34">
      <c r="A581" s="42">
        <v>578</v>
      </c>
      <c r="B581" s="42" t="s">
        <v>3</v>
      </c>
      <c r="C581" s="99"/>
      <c r="D581" s="42" t="str">
        <f t="shared" ref="D581:D644" si="81">IF(K581="","",C581&amp;"_"&amp;K581)</f>
        <v/>
      </c>
      <c r="E581" s="99"/>
      <c r="F581" s="26"/>
      <c r="G581" s="99"/>
      <c r="H581" s="42" t="str">
        <f t="shared" ref="H581:H644" si="82">C581&amp;"_"&amp;G581</f>
        <v>_</v>
      </c>
      <c r="I581" s="99"/>
      <c r="J581" s="42" t="str">
        <f t="shared" ref="J581:J644" si="83">IF(I581="","",IF(MONTH(I581)&lt;=3,YEAR(I581)-1,YEAR(I581)))</f>
        <v/>
      </c>
      <c r="K581" s="70"/>
      <c r="L581" s="63"/>
      <c r="M581" s="64"/>
      <c r="N581" s="26"/>
      <c r="O581" s="26"/>
      <c r="P581" s="99"/>
      <c r="Q581" s="94" t="str">
        <f>IF(E581="","",#REF!-J581)</f>
        <v/>
      </c>
      <c r="R581" s="42" t="str">
        <f t="shared" ref="R581:R644" si="84">IF(E581="","",P581-Q581)</f>
        <v/>
      </c>
      <c r="S581" s="67" t="str">
        <f>IF(P581="","",VLOOKUP(P581,#REF!,2,0))</f>
        <v/>
      </c>
      <c r="T581" s="23"/>
      <c r="U581" s="23"/>
      <c r="V581" s="41" t="str">
        <f t="shared" ref="V581:V644" si="85">IF(L581="","",L581)</f>
        <v/>
      </c>
      <c r="W581" s="42" t="str">
        <f t="shared" ref="W581:W644" si="86">IF(E581="","",IF(Q581=0,0,IF(R581=0,AE581,IF(R581&lt;0,0,ROUNDDOWN(S581*V581,0)))))</f>
        <v/>
      </c>
      <c r="X581" s="42" t="str">
        <f t="shared" ref="X581:X644" si="87">IF(E581="","",IF(R581=0,V581,IF(R581&lt;0,0,ROUND(Q581*W581,0))))</f>
        <v/>
      </c>
      <c r="Y581" s="43" t="str">
        <f t="shared" ref="Y581:Y644" si="88">IF(E581="","",IF(V581-X581&lt;=0,1,V581-X581))</f>
        <v/>
      </c>
      <c r="Z581" s="23"/>
      <c r="AA581" s="23"/>
      <c r="AB581" s="23"/>
      <c r="AC581" s="23"/>
      <c r="AD581" s="41" t="str">
        <f t="shared" ref="AD581:AD644" si="89">IF(E581="","",L581-SUM(Z581:AC581))</f>
        <v/>
      </c>
      <c r="AE581" s="88"/>
      <c r="AF581" s="26"/>
      <c r="AG581" s="26"/>
      <c r="AH581" s="26"/>
    </row>
    <row r="582" spans="1:34">
      <c r="A582" s="42">
        <v>579</v>
      </c>
      <c r="B582" s="42" t="s">
        <v>3</v>
      </c>
      <c r="C582" s="99"/>
      <c r="D582" s="42" t="str">
        <f t="shared" si="81"/>
        <v/>
      </c>
      <c r="E582" s="99"/>
      <c r="F582" s="26"/>
      <c r="G582" s="99"/>
      <c r="H582" s="42" t="str">
        <f t="shared" si="82"/>
        <v>_</v>
      </c>
      <c r="I582" s="99"/>
      <c r="J582" s="42" t="str">
        <f t="shared" si="83"/>
        <v/>
      </c>
      <c r="K582" s="70"/>
      <c r="L582" s="63"/>
      <c r="M582" s="64"/>
      <c r="N582" s="26"/>
      <c r="O582" s="26"/>
      <c r="P582" s="99"/>
      <c r="Q582" s="94" t="str">
        <f>IF(E582="","",#REF!-J582)</f>
        <v/>
      </c>
      <c r="R582" s="42" t="str">
        <f t="shared" si="84"/>
        <v/>
      </c>
      <c r="S582" s="67" t="str">
        <f>IF(P582="","",VLOOKUP(P582,#REF!,2,0))</f>
        <v/>
      </c>
      <c r="T582" s="23"/>
      <c r="U582" s="23"/>
      <c r="V582" s="41" t="str">
        <f t="shared" si="85"/>
        <v/>
      </c>
      <c r="W582" s="42" t="str">
        <f t="shared" si="86"/>
        <v/>
      </c>
      <c r="X582" s="42" t="str">
        <f t="shared" si="87"/>
        <v/>
      </c>
      <c r="Y582" s="43" t="str">
        <f t="shared" si="88"/>
        <v/>
      </c>
      <c r="Z582" s="23"/>
      <c r="AA582" s="23"/>
      <c r="AB582" s="23"/>
      <c r="AC582" s="23"/>
      <c r="AD582" s="41" t="str">
        <f t="shared" si="89"/>
        <v/>
      </c>
      <c r="AE582" s="88"/>
      <c r="AF582" s="26"/>
      <c r="AG582" s="26"/>
      <c r="AH582" s="26"/>
    </row>
    <row r="583" spans="1:34">
      <c r="A583" s="42">
        <v>580</v>
      </c>
      <c r="B583" s="42" t="s">
        <v>3</v>
      </c>
      <c r="C583" s="99"/>
      <c r="D583" s="42" t="str">
        <f t="shared" si="81"/>
        <v/>
      </c>
      <c r="E583" s="99"/>
      <c r="F583" s="26"/>
      <c r="G583" s="99"/>
      <c r="H583" s="42" t="str">
        <f t="shared" si="82"/>
        <v>_</v>
      </c>
      <c r="I583" s="99"/>
      <c r="J583" s="42" t="str">
        <f t="shared" si="83"/>
        <v/>
      </c>
      <c r="K583" s="70"/>
      <c r="L583" s="63"/>
      <c r="M583" s="64"/>
      <c r="N583" s="26"/>
      <c r="O583" s="26"/>
      <c r="P583" s="99"/>
      <c r="Q583" s="94" t="str">
        <f>IF(E583="","",#REF!-J583)</f>
        <v/>
      </c>
      <c r="R583" s="42" t="str">
        <f t="shared" si="84"/>
        <v/>
      </c>
      <c r="S583" s="67" t="str">
        <f>IF(P583="","",VLOOKUP(P583,#REF!,2,0))</f>
        <v/>
      </c>
      <c r="T583" s="23"/>
      <c r="U583" s="23"/>
      <c r="V583" s="41" t="str">
        <f t="shared" si="85"/>
        <v/>
      </c>
      <c r="W583" s="42" t="str">
        <f t="shared" si="86"/>
        <v/>
      </c>
      <c r="X583" s="42" t="str">
        <f t="shared" si="87"/>
        <v/>
      </c>
      <c r="Y583" s="43" t="str">
        <f t="shared" si="88"/>
        <v/>
      </c>
      <c r="Z583" s="23"/>
      <c r="AA583" s="23"/>
      <c r="AB583" s="23"/>
      <c r="AC583" s="23"/>
      <c r="AD583" s="41" t="str">
        <f t="shared" si="89"/>
        <v/>
      </c>
      <c r="AE583" s="88"/>
      <c r="AF583" s="26"/>
      <c r="AG583" s="26"/>
      <c r="AH583" s="26"/>
    </row>
    <row r="584" spans="1:34">
      <c r="A584" s="42">
        <v>581</v>
      </c>
      <c r="B584" s="42" t="s">
        <v>3</v>
      </c>
      <c r="C584" s="99"/>
      <c r="D584" s="42" t="str">
        <f t="shared" si="81"/>
        <v/>
      </c>
      <c r="E584" s="99"/>
      <c r="F584" s="26"/>
      <c r="G584" s="99"/>
      <c r="H584" s="42" t="str">
        <f t="shared" si="82"/>
        <v>_</v>
      </c>
      <c r="I584" s="99"/>
      <c r="J584" s="42" t="str">
        <f t="shared" si="83"/>
        <v/>
      </c>
      <c r="K584" s="70"/>
      <c r="L584" s="63"/>
      <c r="M584" s="64"/>
      <c r="N584" s="26"/>
      <c r="O584" s="26"/>
      <c r="P584" s="99"/>
      <c r="Q584" s="94" t="str">
        <f>IF(E584="","",#REF!-J584)</f>
        <v/>
      </c>
      <c r="R584" s="42" t="str">
        <f t="shared" si="84"/>
        <v/>
      </c>
      <c r="S584" s="67" t="str">
        <f>IF(P584="","",VLOOKUP(P584,#REF!,2,0))</f>
        <v/>
      </c>
      <c r="T584" s="23"/>
      <c r="U584" s="23"/>
      <c r="V584" s="41" t="str">
        <f t="shared" si="85"/>
        <v/>
      </c>
      <c r="W584" s="42" t="str">
        <f t="shared" si="86"/>
        <v/>
      </c>
      <c r="X584" s="42" t="str">
        <f t="shared" si="87"/>
        <v/>
      </c>
      <c r="Y584" s="43" t="str">
        <f t="shared" si="88"/>
        <v/>
      </c>
      <c r="Z584" s="23"/>
      <c r="AA584" s="23"/>
      <c r="AB584" s="23"/>
      <c r="AC584" s="23"/>
      <c r="AD584" s="41" t="str">
        <f t="shared" si="89"/>
        <v/>
      </c>
      <c r="AE584" s="88"/>
      <c r="AF584" s="26"/>
      <c r="AG584" s="26"/>
      <c r="AH584" s="26"/>
    </row>
    <row r="585" spans="1:34">
      <c r="A585" s="42">
        <v>582</v>
      </c>
      <c r="B585" s="42" t="s">
        <v>3</v>
      </c>
      <c r="C585" s="99"/>
      <c r="D585" s="42" t="str">
        <f t="shared" si="81"/>
        <v/>
      </c>
      <c r="E585" s="99"/>
      <c r="F585" s="26"/>
      <c r="G585" s="99"/>
      <c r="H585" s="42" t="str">
        <f t="shared" si="82"/>
        <v>_</v>
      </c>
      <c r="I585" s="99"/>
      <c r="J585" s="42" t="str">
        <f t="shared" si="83"/>
        <v/>
      </c>
      <c r="K585" s="70"/>
      <c r="L585" s="63"/>
      <c r="M585" s="64"/>
      <c r="N585" s="26"/>
      <c r="O585" s="26"/>
      <c r="P585" s="99"/>
      <c r="Q585" s="94" t="str">
        <f>IF(E585="","",#REF!-J585)</f>
        <v/>
      </c>
      <c r="R585" s="42" t="str">
        <f t="shared" si="84"/>
        <v/>
      </c>
      <c r="S585" s="67" t="str">
        <f>IF(P585="","",VLOOKUP(P585,#REF!,2,0))</f>
        <v/>
      </c>
      <c r="T585" s="23"/>
      <c r="U585" s="23"/>
      <c r="V585" s="41" t="str">
        <f t="shared" si="85"/>
        <v/>
      </c>
      <c r="W585" s="42" t="str">
        <f t="shared" si="86"/>
        <v/>
      </c>
      <c r="X585" s="42" t="str">
        <f t="shared" si="87"/>
        <v/>
      </c>
      <c r="Y585" s="43" t="str">
        <f t="shared" si="88"/>
        <v/>
      </c>
      <c r="Z585" s="23"/>
      <c r="AA585" s="23"/>
      <c r="AB585" s="23"/>
      <c r="AC585" s="23"/>
      <c r="AD585" s="41" t="str">
        <f t="shared" si="89"/>
        <v/>
      </c>
      <c r="AE585" s="88"/>
      <c r="AF585" s="26"/>
      <c r="AG585" s="26"/>
      <c r="AH585" s="26"/>
    </row>
    <row r="586" spans="1:34">
      <c r="A586" s="42">
        <v>583</v>
      </c>
      <c r="B586" s="42" t="s">
        <v>3</v>
      </c>
      <c r="C586" s="99"/>
      <c r="D586" s="42" t="str">
        <f t="shared" si="81"/>
        <v/>
      </c>
      <c r="E586" s="99"/>
      <c r="F586" s="26"/>
      <c r="G586" s="99"/>
      <c r="H586" s="42" t="str">
        <f t="shared" si="82"/>
        <v>_</v>
      </c>
      <c r="I586" s="99"/>
      <c r="J586" s="42" t="str">
        <f t="shared" si="83"/>
        <v/>
      </c>
      <c r="K586" s="70"/>
      <c r="L586" s="63"/>
      <c r="M586" s="64"/>
      <c r="N586" s="26"/>
      <c r="O586" s="26"/>
      <c r="P586" s="99"/>
      <c r="Q586" s="94" t="str">
        <f>IF(E586="","",#REF!-J586)</f>
        <v/>
      </c>
      <c r="R586" s="42" t="str">
        <f t="shared" si="84"/>
        <v/>
      </c>
      <c r="S586" s="67" t="str">
        <f>IF(P586="","",VLOOKUP(P586,#REF!,2,0))</f>
        <v/>
      </c>
      <c r="T586" s="23"/>
      <c r="U586" s="23"/>
      <c r="V586" s="41" t="str">
        <f t="shared" si="85"/>
        <v/>
      </c>
      <c r="W586" s="42" t="str">
        <f t="shared" si="86"/>
        <v/>
      </c>
      <c r="X586" s="42" t="str">
        <f t="shared" si="87"/>
        <v/>
      </c>
      <c r="Y586" s="43" t="str">
        <f t="shared" si="88"/>
        <v/>
      </c>
      <c r="Z586" s="23"/>
      <c r="AA586" s="23"/>
      <c r="AB586" s="23"/>
      <c r="AC586" s="23"/>
      <c r="AD586" s="41" t="str">
        <f t="shared" si="89"/>
        <v/>
      </c>
      <c r="AE586" s="88"/>
      <c r="AF586" s="26"/>
      <c r="AG586" s="26"/>
      <c r="AH586" s="26"/>
    </row>
    <row r="587" spans="1:34">
      <c r="A587" s="42">
        <v>584</v>
      </c>
      <c r="B587" s="42" t="s">
        <v>3</v>
      </c>
      <c r="C587" s="99"/>
      <c r="D587" s="42" t="str">
        <f t="shared" si="81"/>
        <v/>
      </c>
      <c r="E587" s="99"/>
      <c r="F587" s="26"/>
      <c r="G587" s="99"/>
      <c r="H587" s="42" t="str">
        <f t="shared" si="82"/>
        <v>_</v>
      </c>
      <c r="I587" s="99"/>
      <c r="J587" s="42" t="str">
        <f t="shared" si="83"/>
        <v/>
      </c>
      <c r="K587" s="70"/>
      <c r="L587" s="63"/>
      <c r="M587" s="64"/>
      <c r="N587" s="26"/>
      <c r="O587" s="26"/>
      <c r="P587" s="99"/>
      <c r="Q587" s="94" t="str">
        <f>IF(E587="","",#REF!-J587)</f>
        <v/>
      </c>
      <c r="R587" s="42" t="str">
        <f t="shared" si="84"/>
        <v/>
      </c>
      <c r="S587" s="67" t="str">
        <f>IF(P587="","",VLOOKUP(P587,#REF!,2,0))</f>
        <v/>
      </c>
      <c r="T587" s="23"/>
      <c r="U587" s="23"/>
      <c r="V587" s="41" t="str">
        <f t="shared" si="85"/>
        <v/>
      </c>
      <c r="W587" s="42" t="str">
        <f t="shared" si="86"/>
        <v/>
      </c>
      <c r="X587" s="42" t="str">
        <f t="shared" si="87"/>
        <v/>
      </c>
      <c r="Y587" s="43" t="str">
        <f t="shared" si="88"/>
        <v/>
      </c>
      <c r="Z587" s="23"/>
      <c r="AA587" s="23"/>
      <c r="AB587" s="23"/>
      <c r="AC587" s="23"/>
      <c r="AD587" s="41" t="str">
        <f t="shared" si="89"/>
        <v/>
      </c>
      <c r="AE587" s="88"/>
      <c r="AF587" s="26"/>
      <c r="AG587" s="26"/>
      <c r="AH587" s="26"/>
    </row>
    <row r="588" spans="1:34">
      <c r="A588" s="42">
        <v>585</v>
      </c>
      <c r="B588" s="42" t="s">
        <v>3</v>
      </c>
      <c r="C588" s="99"/>
      <c r="D588" s="42" t="str">
        <f t="shared" si="81"/>
        <v/>
      </c>
      <c r="E588" s="99"/>
      <c r="F588" s="26"/>
      <c r="G588" s="99"/>
      <c r="H588" s="42" t="str">
        <f t="shared" si="82"/>
        <v>_</v>
      </c>
      <c r="I588" s="99"/>
      <c r="J588" s="42" t="str">
        <f t="shared" si="83"/>
        <v/>
      </c>
      <c r="K588" s="70"/>
      <c r="L588" s="63"/>
      <c r="M588" s="64"/>
      <c r="N588" s="26"/>
      <c r="O588" s="26"/>
      <c r="P588" s="99"/>
      <c r="Q588" s="94" t="str">
        <f>IF(E588="","",#REF!-J588)</f>
        <v/>
      </c>
      <c r="R588" s="42" t="str">
        <f t="shared" si="84"/>
        <v/>
      </c>
      <c r="S588" s="67" t="str">
        <f>IF(P588="","",VLOOKUP(P588,#REF!,2,0))</f>
        <v/>
      </c>
      <c r="T588" s="23"/>
      <c r="U588" s="23"/>
      <c r="V588" s="41" t="str">
        <f t="shared" si="85"/>
        <v/>
      </c>
      <c r="W588" s="42" t="str">
        <f t="shared" si="86"/>
        <v/>
      </c>
      <c r="X588" s="42" t="str">
        <f t="shared" si="87"/>
        <v/>
      </c>
      <c r="Y588" s="43" t="str">
        <f t="shared" si="88"/>
        <v/>
      </c>
      <c r="Z588" s="23"/>
      <c r="AA588" s="23"/>
      <c r="AB588" s="23"/>
      <c r="AC588" s="23"/>
      <c r="AD588" s="41" t="str">
        <f t="shared" si="89"/>
        <v/>
      </c>
      <c r="AE588" s="88"/>
      <c r="AF588" s="26"/>
      <c r="AG588" s="26"/>
      <c r="AH588" s="26"/>
    </row>
    <row r="589" spans="1:34">
      <c r="A589" s="42">
        <v>586</v>
      </c>
      <c r="B589" s="42" t="s">
        <v>3</v>
      </c>
      <c r="C589" s="99"/>
      <c r="D589" s="42" t="str">
        <f t="shared" si="81"/>
        <v/>
      </c>
      <c r="E589" s="99"/>
      <c r="F589" s="26"/>
      <c r="G589" s="99"/>
      <c r="H589" s="42" t="str">
        <f t="shared" si="82"/>
        <v>_</v>
      </c>
      <c r="I589" s="99"/>
      <c r="J589" s="42" t="str">
        <f t="shared" si="83"/>
        <v/>
      </c>
      <c r="K589" s="70"/>
      <c r="L589" s="63"/>
      <c r="M589" s="64"/>
      <c r="N589" s="26"/>
      <c r="O589" s="26"/>
      <c r="P589" s="99"/>
      <c r="Q589" s="94" t="str">
        <f>IF(E589="","",#REF!-J589)</f>
        <v/>
      </c>
      <c r="R589" s="42" t="str">
        <f t="shared" si="84"/>
        <v/>
      </c>
      <c r="S589" s="67" t="str">
        <f>IF(P589="","",VLOOKUP(P589,#REF!,2,0))</f>
        <v/>
      </c>
      <c r="T589" s="23"/>
      <c r="U589" s="23"/>
      <c r="V589" s="41" t="str">
        <f t="shared" si="85"/>
        <v/>
      </c>
      <c r="W589" s="42" t="str">
        <f t="shared" si="86"/>
        <v/>
      </c>
      <c r="X589" s="42" t="str">
        <f t="shared" si="87"/>
        <v/>
      </c>
      <c r="Y589" s="43" t="str">
        <f t="shared" si="88"/>
        <v/>
      </c>
      <c r="Z589" s="23"/>
      <c r="AA589" s="23"/>
      <c r="AB589" s="23"/>
      <c r="AC589" s="23"/>
      <c r="AD589" s="41" t="str">
        <f t="shared" si="89"/>
        <v/>
      </c>
      <c r="AE589" s="88"/>
      <c r="AF589" s="26"/>
      <c r="AG589" s="26"/>
      <c r="AH589" s="26"/>
    </row>
    <row r="590" spans="1:34">
      <c r="A590" s="42">
        <v>587</v>
      </c>
      <c r="B590" s="42" t="s">
        <v>3</v>
      </c>
      <c r="C590" s="99"/>
      <c r="D590" s="42" t="str">
        <f t="shared" si="81"/>
        <v/>
      </c>
      <c r="E590" s="99"/>
      <c r="F590" s="26"/>
      <c r="G590" s="99"/>
      <c r="H590" s="42" t="str">
        <f t="shared" si="82"/>
        <v>_</v>
      </c>
      <c r="I590" s="99"/>
      <c r="J590" s="42" t="str">
        <f t="shared" si="83"/>
        <v/>
      </c>
      <c r="K590" s="70"/>
      <c r="L590" s="63"/>
      <c r="M590" s="64"/>
      <c r="N590" s="26"/>
      <c r="O590" s="26"/>
      <c r="P590" s="99"/>
      <c r="Q590" s="94" t="str">
        <f>IF(E590="","",#REF!-J590)</f>
        <v/>
      </c>
      <c r="R590" s="42" t="str">
        <f t="shared" si="84"/>
        <v/>
      </c>
      <c r="S590" s="67" t="str">
        <f>IF(P590="","",VLOOKUP(P590,#REF!,2,0))</f>
        <v/>
      </c>
      <c r="T590" s="23"/>
      <c r="U590" s="23"/>
      <c r="V590" s="41" t="str">
        <f t="shared" si="85"/>
        <v/>
      </c>
      <c r="W590" s="42" t="str">
        <f t="shared" si="86"/>
        <v/>
      </c>
      <c r="X590" s="42" t="str">
        <f t="shared" si="87"/>
        <v/>
      </c>
      <c r="Y590" s="43" t="str">
        <f t="shared" si="88"/>
        <v/>
      </c>
      <c r="Z590" s="23"/>
      <c r="AA590" s="23"/>
      <c r="AB590" s="23"/>
      <c r="AC590" s="23"/>
      <c r="AD590" s="41" t="str">
        <f t="shared" si="89"/>
        <v/>
      </c>
      <c r="AE590" s="88"/>
      <c r="AF590" s="26"/>
      <c r="AG590" s="26"/>
      <c r="AH590" s="26"/>
    </row>
    <row r="591" spans="1:34">
      <c r="A591" s="42">
        <v>588</v>
      </c>
      <c r="B591" s="42" t="s">
        <v>3</v>
      </c>
      <c r="C591" s="99"/>
      <c r="D591" s="42" t="str">
        <f t="shared" si="81"/>
        <v/>
      </c>
      <c r="E591" s="99"/>
      <c r="F591" s="26"/>
      <c r="G591" s="99"/>
      <c r="H591" s="42" t="str">
        <f t="shared" si="82"/>
        <v>_</v>
      </c>
      <c r="I591" s="99"/>
      <c r="J591" s="42" t="str">
        <f t="shared" si="83"/>
        <v/>
      </c>
      <c r="K591" s="70"/>
      <c r="L591" s="63"/>
      <c r="M591" s="64"/>
      <c r="N591" s="26"/>
      <c r="O591" s="26"/>
      <c r="P591" s="99"/>
      <c r="Q591" s="94" t="str">
        <f>IF(E591="","",#REF!-J591)</f>
        <v/>
      </c>
      <c r="R591" s="42" t="str">
        <f t="shared" si="84"/>
        <v/>
      </c>
      <c r="S591" s="67" t="str">
        <f>IF(P591="","",VLOOKUP(P591,#REF!,2,0))</f>
        <v/>
      </c>
      <c r="T591" s="23"/>
      <c r="U591" s="23"/>
      <c r="V591" s="41" t="str">
        <f t="shared" si="85"/>
        <v/>
      </c>
      <c r="W591" s="42" t="str">
        <f t="shared" si="86"/>
        <v/>
      </c>
      <c r="X591" s="42" t="str">
        <f t="shared" si="87"/>
        <v/>
      </c>
      <c r="Y591" s="43" t="str">
        <f t="shared" si="88"/>
        <v/>
      </c>
      <c r="Z591" s="23"/>
      <c r="AA591" s="23"/>
      <c r="AB591" s="23"/>
      <c r="AC591" s="23"/>
      <c r="AD591" s="41" t="str">
        <f t="shared" si="89"/>
        <v/>
      </c>
      <c r="AE591" s="88"/>
      <c r="AF591" s="26"/>
      <c r="AG591" s="26"/>
      <c r="AH591" s="26"/>
    </row>
    <row r="592" spans="1:34">
      <c r="A592" s="42">
        <v>589</v>
      </c>
      <c r="B592" s="42" t="s">
        <v>3</v>
      </c>
      <c r="C592" s="99"/>
      <c r="D592" s="42" t="str">
        <f t="shared" si="81"/>
        <v/>
      </c>
      <c r="E592" s="99"/>
      <c r="F592" s="26"/>
      <c r="G592" s="99"/>
      <c r="H592" s="42" t="str">
        <f t="shared" si="82"/>
        <v>_</v>
      </c>
      <c r="I592" s="99"/>
      <c r="J592" s="42" t="str">
        <f t="shared" si="83"/>
        <v/>
      </c>
      <c r="K592" s="70"/>
      <c r="L592" s="63"/>
      <c r="M592" s="64"/>
      <c r="N592" s="26"/>
      <c r="O592" s="26"/>
      <c r="P592" s="99"/>
      <c r="Q592" s="94" t="str">
        <f>IF(E592="","",#REF!-J592)</f>
        <v/>
      </c>
      <c r="R592" s="42" t="str">
        <f t="shared" si="84"/>
        <v/>
      </c>
      <c r="S592" s="67" t="str">
        <f>IF(P592="","",VLOOKUP(P592,#REF!,2,0))</f>
        <v/>
      </c>
      <c r="T592" s="23"/>
      <c r="U592" s="23"/>
      <c r="V592" s="41" t="str">
        <f t="shared" si="85"/>
        <v/>
      </c>
      <c r="W592" s="42" t="str">
        <f t="shared" si="86"/>
        <v/>
      </c>
      <c r="X592" s="42" t="str">
        <f t="shared" si="87"/>
        <v/>
      </c>
      <c r="Y592" s="43" t="str">
        <f t="shared" si="88"/>
        <v/>
      </c>
      <c r="Z592" s="23"/>
      <c r="AA592" s="23"/>
      <c r="AB592" s="23"/>
      <c r="AC592" s="23"/>
      <c r="AD592" s="41" t="str">
        <f t="shared" si="89"/>
        <v/>
      </c>
      <c r="AE592" s="88"/>
      <c r="AF592" s="26"/>
      <c r="AG592" s="26"/>
      <c r="AH592" s="26"/>
    </row>
    <row r="593" spans="1:34">
      <c r="A593" s="42">
        <v>590</v>
      </c>
      <c r="B593" s="42" t="s">
        <v>3</v>
      </c>
      <c r="C593" s="99"/>
      <c r="D593" s="42" t="str">
        <f t="shared" si="81"/>
        <v/>
      </c>
      <c r="E593" s="99"/>
      <c r="F593" s="26"/>
      <c r="G593" s="99"/>
      <c r="H593" s="42" t="str">
        <f t="shared" si="82"/>
        <v>_</v>
      </c>
      <c r="I593" s="99"/>
      <c r="J593" s="42" t="str">
        <f t="shared" si="83"/>
        <v/>
      </c>
      <c r="K593" s="70"/>
      <c r="L593" s="63"/>
      <c r="M593" s="64"/>
      <c r="N593" s="26"/>
      <c r="O593" s="26"/>
      <c r="P593" s="99"/>
      <c r="Q593" s="94" t="str">
        <f>IF(E593="","",#REF!-J593)</f>
        <v/>
      </c>
      <c r="R593" s="42" t="str">
        <f t="shared" si="84"/>
        <v/>
      </c>
      <c r="S593" s="67" t="str">
        <f>IF(P593="","",VLOOKUP(P593,#REF!,2,0))</f>
        <v/>
      </c>
      <c r="T593" s="23"/>
      <c r="U593" s="23"/>
      <c r="V593" s="41" t="str">
        <f t="shared" si="85"/>
        <v/>
      </c>
      <c r="W593" s="42" t="str">
        <f t="shared" si="86"/>
        <v/>
      </c>
      <c r="X593" s="42" t="str">
        <f t="shared" si="87"/>
        <v/>
      </c>
      <c r="Y593" s="43" t="str">
        <f t="shared" si="88"/>
        <v/>
      </c>
      <c r="Z593" s="23"/>
      <c r="AA593" s="23"/>
      <c r="AB593" s="23"/>
      <c r="AC593" s="23"/>
      <c r="AD593" s="41" t="str">
        <f t="shared" si="89"/>
        <v/>
      </c>
      <c r="AE593" s="88"/>
      <c r="AF593" s="26"/>
      <c r="AG593" s="26"/>
      <c r="AH593" s="26"/>
    </row>
    <row r="594" spans="1:34">
      <c r="A594" s="42">
        <v>591</v>
      </c>
      <c r="B594" s="42" t="s">
        <v>3</v>
      </c>
      <c r="C594" s="99"/>
      <c r="D594" s="42" t="str">
        <f t="shared" si="81"/>
        <v/>
      </c>
      <c r="E594" s="99"/>
      <c r="F594" s="26"/>
      <c r="G594" s="99"/>
      <c r="H594" s="42" t="str">
        <f t="shared" si="82"/>
        <v>_</v>
      </c>
      <c r="I594" s="99"/>
      <c r="J594" s="42" t="str">
        <f t="shared" si="83"/>
        <v/>
      </c>
      <c r="K594" s="70"/>
      <c r="L594" s="63"/>
      <c r="M594" s="64"/>
      <c r="N594" s="26"/>
      <c r="O594" s="26"/>
      <c r="P594" s="99"/>
      <c r="Q594" s="94" t="str">
        <f>IF(E594="","",#REF!-J594)</f>
        <v/>
      </c>
      <c r="R594" s="42" t="str">
        <f t="shared" si="84"/>
        <v/>
      </c>
      <c r="S594" s="67" t="str">
        <f>IF(P594="","",VLOOKUP(P594,#REF!,2,0))</f>
        <v/>
      </c>
      <c r="T594" s="23"/>
      <c r="U594" s="23"/>
      <c r="V594" s="41" t="str">
        <f t="shared" si="85"/>
        <v/>
      </c>
      <c r="W594" s="42" t="str">
        <f t="shared" si="86"/>
        <v/>
      </c>
      <c r="X594" s="42" t="str">
        <f t="shared" si="87"/>
        <v/>
      </c>
      <c r="Y594" s="43" t="str">
        <f t="shared" si="88"/>
        <v/>
      </c>
      <c r="Z594" s="23"/>
      <c r="AA594" s="23"/>
      <c r="AB594" s="23"/>
      <c r="AC594" s="23"/>
      <c r="AD594" s="41" t="str">
        <f t="shared" si="89"/>
        <v/>
      </c>
      <c r="AE594" s="88"/>
      <c r="AF594" s="26"/>
      <c r="AG594" s="26"/>
      <c r="AH594" s="26"/>
    </row>
    <row r="595" spans="1:34">
      <c r="A595" s="42">
        <v>592</v>
      </c>
      <c r="B595" s="42" t="s">
        <v>3</v>
      </c>
      <c r="C595" s="99"/>
      <c r="D595" s="42" t="str">
        <f t="shared" si="81"/>
        <v/>
      </c>
      <c r="E595" s="99"/>
      <c r="F595" s="26"/>
      <c r="G595" s="99"/>
      <c r="H595" s="42" t="str">
        <f t="shared" si="82"/>
        <v>_</v>
      </c>
      <c r="I595" s="99"/>
      <c r="J595" s="42" t="str">
        <f t="shared" si="83"/>
        <v/>
      </c>
      <c r="K595" s="70"/>
      <c r="L595" s="63"/>
      <c r="M595" s="64"/>
      <c r="N595" s="26"/>
      <c r="O595" s="26"/>
      <c r="P595" s="99"/>
      <c r="Q595" s="94" t="str">
        <f>IF(E595="","",#REF!-J595)</f>
        <v/>
      </c>
      <c r="R595" s="42" t="str">
        <f t="shared" si="84"/>
        <v/>
      </c>
      <c r="S595" s="67" t="str">
        <f>IF(P595="","",VLOOKUP(P595,#REF!,2,0))</f>
        <v/>
      </c>
      <c r="T595" s="23"/>
      <c r="U595" s="23"/>
      <c r="V595" s="41" t="str">
        <f t="shared" si="85"/>
        <v/>
      </c>
      <c r="W595" s="42" t="str">
        <f t="shared" si="86"/>
        <v/>
      </c>
      <c r="X595" s="42" t="str">
        <f t="shared" si="87"/>
        <v/>
      </c>
      <c r="Y595" s="43" t="str">
        <f t="shared" si="88"/>
        <v/>
      </c>
      <c r="Z595" s="23"/>
      <c r="AA595" s="23"/>
      <c r="AB595" s="23"/>
      <c r="AC595" s="23"/>
      <c r="AD595" s="41" t="str">
        <f t="shared" si="89"/>
        <v/>
      </c>
      <c r="AE595" s="88"/>
      <c r="AF595" s="26"/>
      <c r="AG595" s="26"/>
      <c r="AH595" s="26"/>
    </row>
    <row r="596" spans="1:34">
      <c r="A596" s="42">
        <v>593</v>
      </c>
      <c r="B596" s="42" t="s">
        <v>3</v>
      </c>
      <c r="C596" s="99"/>
      <c r="D596" s="42" t="str">
        <f t="shared" si="81"/>
        <v/>
      </c>
      <c r="E596" s="99"/>
      <c r="F596" s="26"/>
      <c r="G596" s="99"/>
      <c r="H596" s="42" t="str">
        <f t="shared" si="82"/>
        <v>_</v>
      </c>
      <c r="I596" s="99"/>
      <c r="J596" s="42" t="str">
        <f t="shared" si="83"/>
        <v/>
      </c>
      <c r="K596" s="70"/>
      <c r="L596" s="63"/>
      <c r="M596" s="64"/>
      <c r="N596" s="26"/>
      <c r="O596" s="26"/>
      <c r="P596" s="99"/>
      <c r="Q596" s="94" t="str">
        <f>IF(E596="","",#REF!-J596)</f>
        <v/>
      </c>
      <c r="R596" s="42" t="str">
        <f t="shared" si="84"/>
        <v/>
      </c>
      <c r="S596" s="67" t="str">
        <f>IF(P596="","",VLOOKUP(P596,#REF!,2,0))</f>
        <v/>
      </c>
      <c r="T596" s="23"/>
      <c r="U596" s="23"/>
      <c r="V596" s="41" t="str">
        <f t="shared" si="85"/>
        <v/>
      </c>
      <c r="W596" s="42" t="str">
        <f t="shared" si="86"/>
        <v/>
      </c>
      <c r="X596" s="42" t="str">
        <f t="shared" si="87"/>
        <v/>
      </c>
      <c r="Y596" s="43" t="str">
        <f t="shared" si="88"/>
        <v/>
      </c>
      <c r="Z596" s="23"/>
      <c r="AA596" s="23"/>
      <c r="AB596" s="23"/>
      <c r="AC596" s="23"/>
      <c r="AD596" s="41" t="str">
        <f t="shared" si="89"/>
        <v/>
      </c>
      <c r="AE596" s="88"/>
      <c r="AF596" s="26"/>
      <c r="AG596" s="26"/>
      <c r="AH596" s="26"/>
    </row>
    <row r="597" spans="1:34">
      <c r="A597" s="42">
        <v>594</v>
      </c>
      <c r="B597" s="42" t="s">
        <v>3</v>
      </c>
      <c r="C597" s="99"/>
      <c r="D597" s="42" t="str">
        <f t="shared" si="81"/>
        <v/>
      </c>
      <c r="E597" s="99"/>
      <c r="F597" s="26"/>
      <c r="G597" s="99"/>
      <c r="H597" s="42" t="str">
        <f t="shared" si="82"/>
        <v>_</v>
      </c>
      <c r="I597" s="99"/>
      <c r="J597" s="42" t="str">
        <f t="shared" si="83"/>
        <v/>
      </c>
      <c r="K597" s="70"/>
      <c r="L597" s="63"/>
      <c r="M597" s="64"/>
      <c r="N597" s="26"/>
      <c r="O597" s="26"/>
      <c r="P597" s="99"/>
      <c r="Q597" s="94" t="str">
        <f>IF(E597="","",#REF!-J597)</f>
        <v/>
      </c>
      <c r="R597" s="42" t="str">
        <f t="shared" si="84"/>
        <v/>
      </c>
      <c r="S597" s="67" t="str">
        <f>IF(P597="","",VLOOKUP(P597,#REF!,2,0))</f>
        <v/>
      </c>
      <c r="T597" s="23"/>
      <c r="U597" s="23"/>
      <c r="V597" s="41" t="str">
        <f t="shared" si="85"/>
        <v/>
      </c>
      <c r="W597" s="42" t="str">
        <f t="shared" si="86"/>
        <v/>
      </c>
      <c r="X597" s="42" t="str">
        <f t="shared" si="87"/>
        <v/>
      </c>
      <c r="Y597" s="43" t="str">
        <f t="shared" si="88"/>
        <v/>
      </c>
      <c r="Z597" s="23"/>
      <c r="AA597" s="23"/>
      <c r="AB597" s="23"/>
      <c r="AC597" s="23"/>
      <c r="AD597" s="41" t="str">
        <f t="shared" si="89"/>
        <v/>
      </c>
      <c r="AE597" s="88"/>
      <c r="AF597" s="26"/>
      <c r="AG597" s="26"/>
      <c r="AH597" s="26"/>
    </row>
    <row r="598" spans="1:34">
      <c r="A598" s="42">
        <v>595</v>
      </c>
      <c r="B598" s="42" t="s">
        <v>3</v>
      </c>
      <c r="C598" s="99"/>
      <c r="D598" s="42" t="str">
        <f t="shared" si="81"/>
        <v/>
      </c>
      <c r="E598" s="99"/>
      <c r="F598" s="26"/>
      <c r="G598" s="99"/>
      <c r="H598" s="42" t="str">
        <f t="shared" si="82"/>
        <v>_</v>
      </c>
      <c r="I598" s="99"/>
      <c r="J598" s="42" t="str">
        <f t="shared" si="83"/>
        <v/>
      </c>
      <c r="K598" s="70"/>
      <c r="L598" s="63"/>
      <c r="M598" s="64"/>
      <c r="N598" s="26"/>
      <c r="O598" s="26"/>
      <c r="P598" s="99"/>
      <c r="Q598" s="94" t="str">
        <f>IF(E598="","",#REF!-J598)</f>
        <v/>
      </c>
      <c r="R598" s="42" t="str">
        <f t="shared" si="84"/>
        <v/>
      </c>
      <c r="S598" s="67" t="str">
        <f>IF(P598="","",VLOOKUP(P598,#REF!,2,0))</f>
        <v/>
      </c>
      <c r="T598" s="23"/>
      <c r="U598" s="23"/>
      <c r="V598" s="41" t="str">
        <f t="shared" si="85"/>
        <v/>
      </c>
      <c r="W598" s="42" t="str">
        <f t="shared" si="86"/>
        <v/>
      </c>
      <c r="X598" s="42" t="str">
        <f t="shared" si="87"/>
        <v/>
      </c>
      <c r="Y598" s="43" t="str">
        <f t="shared" si="88"/>
        <v/>
      </c>
      <c r="Z598" s="23"/>
      <c r="AA598" s="23"/>
      <c r="AB598" s="23"/>
      <c r="AC598" s="23"/>
      <c r="AD598" s="41" t="str">
        <f t="shared" si="89"/>
        <v/>
      </c>
      <c r="AE598" s="88"/>
      <c r="AF598" s="26"/>
      <c r="AG598" s="26"/>
      <c r="AH598" s="26"/>
    </row>
    <row r="599" spans="1:34">
      <c r="A599" s="42">
        <v>596</v>
      </c>
      <c r="B599" s="42" t="s">
        <v>3</v>
      </c>
      <c r="C599" s="99"/>
      <c r="D599" s="42" t="str">
        <f t="shared" si="81"/>
        <v/>
      </c>
      <c r="E599" s="99"/>
      <c r="F599" s="26"/>
      <c r="G599" s="99"/>
      <c r="H599" s="42" t="str">
        <f t="shared" si="82"/>
        <v>_</v>
      </c>
      <c r="I599" s="99"/>
      <c r="J599" s="42" t="str">
        <f t="shared" si="83"/>
        <v/>
      </c>
      <c r="K599" s="70"/>
      <c r="L599" s="63"/>
      <c r="M599" s="64"/>
      <c r="N599" s="26"/>
      <c r="O599" s="26"/>
      <c r="P599" s="99"/>
      <c r="Q599" s="94" t="str">
        <f>IF(E599="","",#REF!-J599)</f>
        <v/>
      </c>
      <c r="R599" s="42" t="str">
        <f t="shared" si="84"/>
        <v/>
      </c>
      <c r="S599" s="67" t="str">
        <f>IF(P599="","",VLOOKUP(P599,#REF!,2,0))</f>
        <v/>
      </c>
      <c r="T599" s="23"/>
      <c r="U599" s="23"/>
      <c r="V599" s="41" t="str">
        <f t="shared" si="85"/>
        <v/>
      </c>
      <c r="W599" s="42" t="str">
        <f t="shared" si="86"/>
        <v/>
      </c>
      <c r="X599" s="42" t="str">
        <f t="shared" si="87"/>
        <v/>
      </c>
      <c r="Y599" s="43" t="str">
        <f t="shared" si="88"/>
        <v/>
      </c>
      <c r="Z599" s="23"/>
      <c r="AA599" s="23"/>
      <c r="AB599" s="23"/>
      <c r="AC599" s="23"/>
      <c r="AD599" s="41" t="str">
        <f t="shared" si="89"/>
        <v/>
      </c>
      <c r="AE599" s="88"/>
      <c r="AF599" s="26"/>
      <c r="AG599" s="26"/>
      <c r="AH599" s="26"/>
    </row>
    <row r="600" spans="1:34">
      <c r="A600" s="42">
        <v>597</v>
      </c>
      <c r="B600" s="42" t="s">
        <v>3</v>
      </c>
      <c r="C600" s="99"/>
      <c r="D600" s="42" t="str">
        <f t="shared" si="81"/>
        <v/>
      </c>
      <c r="E600" s="99"/>
      <c r="F600" s="26"/>
      <c r="G600" s="99"/>
      <c r="H600" s="42" t="str">
        <f t="shared" si="82"/>
        <v>_</v>
      </c>
      <c r="I600" s="99"/>
      <c r="J600" s="42" t="str">
        <f t="shared" si="83"/>
        <v/>
      </c>
      <c r="K600" s="70"/>
      <c r="L600" s="63"/>
      <c r="M600" s="64"/>
      <c r="N600" s="26"/>
      <c r="O600" s="26"/>
      <c r="P600" s="99"/>
      <c r="Q600" s="94" t="str">
        <f>IF(E600="","",#REF!-J600)</f>
        <v/>
      </c>
      <c r="R600" s="42" t="str">
        <f t="shared" si="84"/>
        <v/>
      </c>
      <c r="S600" s="67" t="str">
        <f>IF(P600="","",VLOOKUP(P600,#REF!,2,0))</f>
        <v/>
      </c>
      <c r="T600" s="23"/>
      <c r="U600" s="23"/>
      <c r="V600" s="41" t="str">
        <f t="shared" si="85"/>
        <v/>
      </c>
      <c r="W600" s="42" t="str">
        <f t="shared" si="86"/>
        <v/>
      </c>
      <c r="X600" s="42" t="str">
        <f t="shared" si="87"/>
        <v/>
      </c>
      <c r="Y600" s="43" t="str">
        <f t="shared" si="88"/>
        <v/>
      </c>
      <c r="Z600" s="23"/>
      <c r="AA600" s="23"/>
      <c r="AB600" s="23"/>
      <c r="AC600" s="23"/>
      <c r="AD600" s="41" t="str">
        <f t="shared" si="89"/>
        <v/>
      </c>
      <c r="AE600" s="88"/>
      <c r="AF600" s="26"/>
      <c r="AG600" s="26"/>
      <c r="AH600" s="26"/>
    </row>
    <row r="601" spans="1:34">
      <c r="A601" s="42">
        <v>598</v>
      </c>
      <c r="B601" s="42" t="s">
        <v>3</v>
      </c>
      <c r="C601" s="99"/>
      <c r="D601" s="42" t="str">
        <f t="shared" si="81"/>
        <v/>
      </c>
      <c r="E601" s="99"/>
      <c r="F601" s="26"/>
      <c r="G601" s="99"/>
      <c r="H601" s="42" t="str">
        <f t="shared" si="82"/>
        <v>_</v>
      </c>
      <c r="I601" s="99"/>
      <c r="J601" s="42" t="str">
        <f t="shared" si="83"/>
        <v/>
      </c>
      <c r="K601" s="70"/>
      <c r="L601" s="63"/>
      <c r="M601" s="64"/>
      <c r="N601" s="26"/>
      <c r="O601" s="26"/>
      <c r="P601" s="99"/>
      <c r="Q601" s="94" t="str">
        <f>IF(E601="","",#REF!-J601)</f>
        <v/>
      </c>
      <c r="R601" s="42" t="str">
        <f t="shared" si="84"/>
        <v/>
      </c>
      <c r="S601" s="67" t="str">
        <f>IF(P601="","",VLOOKUP(P601,#REF!,2,0))</f>
        <v/>
      </c>
      <c r="T601" s="23"/>
      <c r="U601" s="23"/>
      <c r="V601" s="41" t="str">
        <f t="shared" si="85"/>
        <v/>
      </c>
      <c r="W601" s="42" t="str">
        <f t="shared" si="86"/>
        <v/>
      </c>
      <c r="X601" s="42" t="str">
        <f t="shared" si="87"/>
        <v/>
      </c>
      <c r="Y601" s="43" t="str">
        <f t="shared" si="88"/>
        <v/>
      </c>
      <c r="Z601" s="23"/>
      <c r="AA601" s="23"/>
      <c r="AB601" s="23"/>
      <c r="AC601" s="23"/>
      <c r="AD601" s="41" t="str">
        <f t="shared" si="89"/>
        <v/>
      </c>
      <c r="AE601" s="88"/>
      <c r="AF601" s="26"/>
      <c r="AG601" s="26"/>
      <c r="AH601" s="26"/>
    </row>
    <row r="602" spans="1:34">
      <c r="A602" s="42">
        <v>599</v>
      </c>
      <c r="B602" s="42" t="s">
        <v>3</v>
      </c>
      <c r="C602" s="99"/>
      <c r="D602" s="42" t="str">
        <f t="shared" si="81"/>
        <v/>
      </c>
      <c r="E602" s="99"/>
      <c r="F602" s="26"/>
      <c r="G602" s="99"/>
      <c r="H602" s="42" t="str">
        <f t="shared" si="82"/>
        <v>_</v>
      </c>
      <c r="I602" s="99"/>
      <c r="J602" s="42" t="str">
        <f t="shared" si="83"/>
        <v/>
      </c>
      <c r="K602" s="70"/>
      <c r="L602" s="63"/>
      <c r="M602" s="64"/>
      <c r="N602" s="26"/>
      <c r="O602" s="26"/>
      <c r="P602" s="99"/>
      <c r="Q602" s="94" t="str">
        <f>IF(E602="","",#REF!-J602)</f>
        <v/>
      </c>
      <c r="R602" s="42" t="str">
        <f t="shared" si="84"/>
        <v/>
      </c>
      <c r="S602" s="67" t="str">
        <f>IF(P602="","",VLOOKUP(P602,#REF!,2,0))</f>
        <v/>
      </c>
      <c r="T602" s="23"/>
      <c r="U602" s="23"/>
      <c r="V602" s="41" t="str">
        <f t="shared" si="85"/>
        <v/>
      </c>
      <c r="W602" s="42" t="str">
        <f t="shared" si="86"/>
        <v/>
      </c>
      <c r="X602" s="42" t="str">
        <f t="shared" si="87"/>
        <v/>
      </c>
      <c r="Y602" s="43" t="str">
        <f t="shared" si="88"/>
        <v/>
      </c>
      <c r="Z602" s="23"/>
      <c r="AA602" s="23"/>
      <c r="AB602" s="23"/>
      <c r="AC602" s="23"/>
      <c r="AD602" s="41" t="str">
        <f t="shared" si="89"/>
        <v/>
      </c>
      <c r="AE602" s="88"/>
      <c r="AF602" s="26"/>
      <c r="AG602" s="26"/>
      <c r="AH602" s="26"/>
    </row>
    <row r="603" spans="1:34">
      <c r="A603" s="42">
        <v>600</v>
      </c>
      <c r="B603" s="42" t="s">
        <v>3</v>
      </c>
      <c r="C603" s="99"/>
      <c r="D603" s="42" t="str">
        <f t="shared" si="81"/>
        <v/>
      </c>
      <c r="E603" s="99"/>
      <c r="F603" s="26"/>
      <c r="G603" s="99"/>
      <c r="H603" s="42" t="str">
        <f t="shared" si="82"/>
        <v>_</v>
      </c>
      <c r="I603" s="99"/>
      <c r="J603" s="42" t="str">
        <f t="shared" si="83"/>
        <v/>
      </c>
      <c r="K603" s="70"/>
      <c r="L603" s="63"/>
      <c r="M603" s="64"/>
      <c r="N603" s="26"/>
      <c r="O603" s="26"/>
      <c r="P603" s="99"/>
      <c r="Q603" s="94" t="str">
        <f>IF(E603="","",#REF!-J603)</f>
        <v/>
      </c>
      <c r="R603" s="42" t="str">
        <f t="shared" si="84"/>
        <v/>
      </c>
      <c r="S603" s="67" t="str">
        <f>IF(P603="","",VLOOKUP(P603,#REF!,2,0))</f>
        <v/>
      </c>
      <c r="T603" s="23"/>
      <c r="U603" s="23"/>
      <c r="V603" s="41" t="str">
        <f t="shared" si="85"/>
        <v/>
      </c>
      <c r="W603" s="42" t="str">
        <f t="shared" si="86"/>
        <v/>
      </c>
      <c r="X603" s="42" t="str">
        <f t="shared" si="87"/>
        <v/>
      </c>
      <c r="Y603" s="43" t="str">
        <f t="shared" si="88"/>
        <v/>
      </c>
      <c r="Z603" s="23"/>
      <c r="AA603" s="23"/>
      <c r="AB603" s="23"/>
      <c r="AC603" s="23"/>
      <c r="AD603" s="41" t="str">
        <f t="shared" si="89"/>
        <v/>
      </c>
      <c r="AE603" s="88"/>
      <c r="AF603" s="26"/>
      <c r="AG603" s="26"/>
      <c r="AH603" s="26"/>
    </row>
    <row r="604" spans="1:34">
      <c r="A604" s="42">
        <v>601</v>
      </c>
      <c r="B604" s="42" t="s">
        <v>3</v>
      </c>
      <c r="C604" s="99"/>
      <c r="D604" s="42" t="str">
        <f t="shared" si="81"/>
        <v/>
      </c>
      <c r="E604" s="99"/>
      <c r="F604" s="26"/>
      <c r="G604" s="99"/>
      <c r="H604" s="42" t="str">
        <f t="shared" si="82"/>
        <v>_</v>
      </c>
      <c r="I604" s="99"/>
      <c r="J604" s="42" t="str">
        <f t="shared" si="83"/>
        <v/>
      </c>
      <c r="K604" s="70"/>
      <c r="L604" s="63"/>
      <c r="M604" s="64"/>
      <c r="N604" s="26"/>
      <c r="O604" s="26"/>
      <c r="P604" s="99"/>
      <c r="Q604" s="94" t="str">
        <f>IF(E604="","",#REF!-J604)</f>
        <v/>
      </c>
      <c r="R604" s="42" t="str">
        <f t="shared" si="84"/>
        <v/>
      </c>
      <c r="S604" s="67" t="str">
        <f>IF(P604="","",VLOOKUP(P604,#REF!,2,0))</f>
        <v/>
      </c>
      <c r="T604" s="23"/>
      <c r="U604" s="23"/>
      <c r="V604" s="41" t="str">
        <f t="shared" si="85"/>
        <v/>
      </c>
      <c r="W604" s="42" t="str">
        <f t="shared" si="86"/>
        <v/>
      </c>
      <c r="X604" s="42" t="str">
        <f t="shared" si="87"/>
        <v/>
      </c>
      <c r="Y604" s="43" t="str">
        <f t="shared" si="88"/>
        <v/>
      </c>
      <c r="Z604" s="23"/>
      <c r="AA604" s="23"/>
      <c r="AB604" s="23"/>
      <c r="AC604" s="23"/>
      <c r="AD604" s="41" t="str">
        <f t="shared" si="89"/>
        <v/>
      </c>
      <c r="AE604" s="88"/>
      <c r="AF604" s="26"/>
      <c r="AG604" s="26"/>
      <c r="AH604" s="26"/>
    </row>
    <row r="605" spans="1:34">
      <c r="A605" s="42">
        <v>602</v>
      </c>
      <c r="B605" s="42" t="s">
        <v>3</v>
      </c>
      <c r="C605" s="99"/>
      <c r="D605" s="42" t="str">
        <f t="shared" si="81"/>
        <v/>
      </c>
      <c r="E605" s="99"/>
      <c r="F605" s="26"/>
      <c r="G605" s="99"/>
      <c r="H605" s="42" t="str">
        <f t="shared" si="82"/>
        <v>_</v>
      </c>
      <c r="I605" s="99"/>
      <c r="J605" s="42" t="str">
        <f t="shared" si="83"/>
        <v/>
      </c>
      <c r="K605" s="70"/>
      <c r="L605" s="63"/>
      <c r="M605" s="64"/>
      <c r="N605" s="26"/>
      <c r="O605" s="26"/>
      <c r="P605" s="99"/>
      <c r="Q605" s="94" t="str">
        <f>IF(E605="","",#REF!-J605)</f>
        <v/>
      </c>
      <c r="R605" s="42" t="str">
        <f t="shared" si="84"/>
        <v/>
      </c>
      <c r="S605" s="67" t="str">
        <f>IF(P605="","",VLOOKUP(P605,#REF!,2,0))</f>
        <v/>
      </c>
      <c r="T605" s="23"/>
      <c r="U605" s="23"/>
      <c r="V605" s="41" t="str">
        <f t="shared" si="85"/>
        <v/>
      </c>
      <c r="W605" s="42" t="str">
        <f t="shared" si="86"/>
        <v/>
      </c>
      <c r="X605" s="42" t="str">
        <f t="shared" si="87"/>
        <v/>
      </c>
      <c r="Y605" s="43" t="str">
        <f t="shared" si="88"/>
        <v/>
      </c>
      <c r="Z605" s="23"/>
      <c r="AA605" s="23"/>
      <c r="AB605" s="23"/>
      <c r="AC605" s="23"/>
      <c r="AD605" s="41" t="str">
        <f t="shared" si="89"/>
        <v/>
      </c>
      <c r="AE605" s="88"/>
      <c r="AF605" s="26"/>
      <c r="AG605" s="26"/>
      <c r="AH605" s="26"/>
    </row>
    <row r="606" spans="1:34">
      <c r="A606" s="42">
        <v>603</v>
      </c>
      <c r="B606" s="42" t="s">
        <v>3</v>
      </c>
      <c r="C606" s="99"/>
      <c r="D606" s="42" t="str">
        <f t="shared" si="81"/>
        <v/>
      </c>
      <c r="E606" s="99"/>
      <c r="F606" s="26"/>
      <c r="G606" s="99"/>
      <c r="H606" s="42" t="str">
        <f t="shared" si="82"/>
        <v>_</v>
      </c>
      <c r="I606" s="99"/>
      <c r="J606" s="42" t="str">
        <f t="shared" si="83"/>
        <v/>
      </c>
      <c r="K606" s="70"/>
      <c r="L606" s="63"/>
      <c r="M606" s="64"/>
      <c r="N606" s="26"/>
      <c r="O606" s="26"/>
      <c r="P606" s="99"/>
      <c r="Q606" s="94" t="str">
        <f>IF(E606="","",#REF!-J606)</f>
        <v/>
      </c>
      <c r="R606" s="42" t="str">
        <f t="shared" si="84"/>
        <v/>
      </c>
      <c r="S606" s="67" t="str">
        <f>IF(P606="","",VLOOKUP(P606,#REF!,2,0))</f>
        <v/>
      </c>
      <c r="T606" s="23"/>
      <c r="U606" s="23"/>
      <c r="V606" s="41" t="str">
        <f t="shared" si="85"/>
        <v/>
      </c>
      <c r="W606" s="42" t="str">
        <f t="shared" si="86"/>
        <v/>
      </c>
      <c r="X606" s="42" t="str">
        <f t="shared" si="87"/>
        <v/>
      </c>
      <c r="Y606" s="43" t="str">
        <f t="shared" si="88"/>
        <v/>
      </c>
      <c r="Z606" s="23"/>
      <c r="AA606" s="23"/>
      <c r="AB606" s="23"/>
      <c r="AC606" s="23"/>
      <c r="AD606" s="41" t="str">
        <f t="shared" si="89"/>
        <v/>
      </c>
      <c r="AE606" s="88"/>
      <c r="AF606" s="26"/>
      <c r="AG606" s="26"/>
      <c r="AH606" s="26"/>
    </row>
    <row r="607" spans="1:34">
      <c r="A607" s="42">
        <v>604</v>
      </c>
      <c r="B607" s="42" t="s">
        <v>3</v>
      </c>
      <c r="C607" s="99"/>
      <c r="D607" s="42" t="str">
        <f t="shared" si="81"/>
        <v/>
      </c>
      <c r="E607" s="99"/>
      <c r="F607" s="26"/>
      <c r="G607" s="99"/>
      <c r="H607" s="42" t="str">
        <f t="shared" si="82"/>
        <v>_</v>
      </c>
      <c r="I607" s="99"/>
      <c r="J607" s="42" t="str">
        <f t="shared" si="83"/>
        <v/>
      </c>
      <c r="K607" s="70"/>
      <c r="L607" s="63"/>
      <c r="M607" s="64"/>
      <c r="N607" s="26"/>
      <c r="O607" s="26"/>
      <c r="P607" s="99"/>
      <c r="Q607" s="94" t="str">
        <f>IF(E607="","",#REF!-J607)</f>
        <v/>
      </c>
      <c r="R607" s="42" t="str">
        <f t="shared" si="84"/>
        <v/>
      </c>
      <c r="S607" s="67" t="str">
        <f>IF(P607="","",VLOOKUP(P607,#REF!,2,0))</f>
        <v/>
      </c>
      <c r="T607" s="23"/>
      <c r="U607" s="23"/>
      <c r="V607" s="41" t="str">
        <f t="shared" si="85"/>
        <v/>
      </c>
      <c r="W607" s="42" t="str">
        <f t="shared" si="86"/>
        <v/>
      </c>
      <c r="X607" s="42" t="str">
        <f t="shared" si="87"/>
        <v/>
      </c>
      <c r="Y607" s="43" t="str">
        <f t="shared" si="88"/>
        <v/>
      </c>
      <c r="Z607" s="23"/>
      <c r="AA607" s="23"/>
      <c r="AB607" s="23"/>
      <c r="AC607" s="23"/>
      <c r="AD607" s="41" t="str">
        <f t="shared" si="89"/>
        <v/>
      </c>
      <c r="AE607" s="88"/>
      <c r="AF607" s="26"/>
      <c r="AG607" s="26"/>
      <c r="AH607" s="26"/>
    </row>
    <row r="608" spans="1:34">
      <c r="A608" s="42">
        <v>605</v>
      </c>
      <c r="B608" s="42" t="s">
        <v>3</v>
      </c>
      <c r="C608" s="99"/>
      <c r="D608" s="42" t="str">
        <f t="shared" si="81"/>
        <v/>
      </c>
      <c r="E608" s="99"/>
      <c r="F608" s="26"/>
      <c r="G608" s="99"/>
      <c r="H608" s="42" t="str">
        <f t="shared" si="82"/>
        <v>_</v>
      </c>
      <c r="I608" s="99"/>
      <c r="J608" s="42" t="str">
        <f t="shared" si="83"/>
        <v/>
      </c>
      <c r="K608" s="70"/>
      <c r="L608" s="63"/>
      <c r="M608" s="64"/>
      <c r="N608" s="26"/>
      <c r="O608" s="26"/>
      <c r="P608" s="99"/>
      <c r="Q608" s="94" t="str">
        <f>IF(E608="","",#REF!-J608)</f>
        <v/>
      </c>
      <c r="R608" s="42" t="str">
        <f t="shared" si="84"/>
        <v/>
      </c>
      <c r="S608" s="67" t="str">
        <f>IF(P608="","",VLOOKUP(P608,#REF!,2,0))</f>
        <v/>
      </c>
      <c r="T608" s="23"/>
      <c r="U608" s="23"/>
      <c r="V608" s="41" t="str">
        <f t="shared" si="85"/>
        <v/>
      </c>
      <c r="W608" s="42" t="str">
        <f t="shared" si="86"/>
        <v/>
      </c>
      <c r="X608" s="42" t="str">
        <f t="shared" si="87"/>
        <v/>
      </c>
      <c r="Y608" s="43" t="str">
        <f t="shared" si="88"/>
        <v/>
      </c>
      <c r="Z608" s="23"/>
      <c r="AA608" s="23"/>
      <c r="AB608" s="23"/>
      <c r="AC608" s="23"/>
      <c r="AD608" s="41" t="str">
        <f t="shared" si="89"/>
        <v/>
      </c>
      <c r="AE608" s="88"/>
      <c r="AF608" s="26"/>
      <c r="AG608" s="26"/>
      <c r="AH608" s="26"/>
    </row>
    <row r="609" spans="1:34">
      <c r="A609" s="42">
        <v>606</v>
      </c>
      <c r="B609" s="42" t="s">
        <v>3</v>
      </c>
      <c r="C609" s="99"/>
      <c r="D609" s="42" t="str">
        <f t="shared" si="81"/>
        <v/>
      </c>
      <c r="E609" s="99"/>
      <c r="F609" s="26"/>
      <c r="G609" s="99"/>
      <c r="H609" s="42" t="str">
        <f t="shared" si="82"/>
        <v>_</v>
      </c>
      <c r="I609" s="99"/>
      <c r="J609" s="42" t="str">
        <f t="shared" si="83"/>
        <v/>
      </c>
      <c r="K609" s="70"/>
      <c r="L609" s="63"/>
      <c r="M609" s="64"/>
      <c r="N609" s="26"/>
      <c r="O609" s="26"/>
      <c r="P609" s="99"/>
      <c r="Q609" s="94" t="str">
        <f>IF(E609="","",#REF!-J609)</f>
        <v/>
      </c>
      <c r="R609" s="42" t="str">
        <f t="shared" si="84"/>
        <v/>
      </c>
      <c r="S609" s="67" t="str">
        <f>IF(P609="","",VLOOKUP(P609,#REF!,2,0))</f>
        <v/>
      </c>
      <c r="T609" s="23"/>
      <c r="U609" s="23"/>
      <c r="V609" s="41" t="str">
        <f t="shared" si="85"/>
        <v/>
      </c>
      <c r="W609" s="42" t="str">
        <f t="shared" si="86"/>
        <v/>
      </c>
      <c r="X609" s="42" t="str">
        <f t="shared" si="87"/>
        <v/>
      </c>
      <c r="Y609" s="43" t="str">
        <f t="shared" si="88"/>
        <v/>
      </c>
      <c r="Z609" s="23"/>
      <c r="AA609" s="23"/>
      <c r="AB609" s="23"/>
      <c r="AC609" s="23"/>
      <c r="AD609" s="41" t="str">
        <f t="shared" si="89"/>
        <v/>
      </c>
      <c r="AE609" s="88"/>
      <c r="AF609" s="26"/>
      <c r="AG609" s="26"/>
      <c r="AH609" s="26"/>
    </row>
    <row r="610" spans="1:34">
      <c r="A610" s="42">
        <v>607</v>
      </c>
      <c r="B610" s="42" t="s">
        <v>3</v>
      </c>
      <c r="C610" s="99"/>
      <c r="D610" s="42" t="str">
        <f t="shared" si="81"/>
        <v/>
      </c>
      <c r="E610" s="99"/>
      <c r="F610" s="26"/>
      <c r="G610" s="99"/>
      <c r="H610" s="42" t="str">
        <f t="shared" si="82"/>
        <v>_</v>
      </c>
      <c r="I610" s="99"/>
      <c r="J610" s="42" t="str">
        <f t="shared" si="83"/>
        <v/>
      </c>
      <c r="K610" s="70"/>
      <c r="L610" s="63"/>
      <c r="M610" s="64"/>
      <c r="N610" s="26"/>
      <c r="O610" s="26"/>
      <c r="P610" s="99"/>
      <c r="Q610" s="94" t="str">
        <f>IF(E610="","",#REF!-J610)</f>
        <v/>
      </c>
      <c r="R610" s="42" t="str">
        <f t="shared" si="84"/>
        <v/>
      </c>
      <c r="S610" s="67" t="str">
        <f>IF(P610="","",VLOOKUP(P610,#REF!,2,0))</f>
        <v/>
      </c>
      <c r="T610" s="23"/>
      <c r="U610" s="23"/>
      <c r="V610" s="41" t="str">
        <f t="shared" si="85"/>
        <v/>
      </c>
      <c r="W610" s="42" t="str">
        <f t="shared" si="86"/>
        <v/>
      </c>
      <c r="X610" s="42" t="str">
        <f t="shared" si="87"/>
        <v/>
      </c>
      <c r="Y610" s="43" t="str">
        <f t="shared" si="88"/>
        <v/>
      </c>
      <c r="Z610" s="23"/>
      <c r="AA610" s="23"/>
      <c r="AB610" s="23"/>
      <c r="AC610" s="23"/>
      <c r="AD610" s="41" t="str">
        <f t="shared" si="89"/>
        <v/>
      </c>
      <c r="AE610" s="88"/>
      <c r="AF610" s="26"/>
      <c r="AG610" s="26"/>
      <c r="AH610" s="26"/>
    </row>
    <row r="611" spans="1:34">
      <c r="A611" s="42">
        <v>608</v>
      </c>
      <c r="B611" s="42" t="s">
        <v>3</v>
      </c>
      <c r="C611" s="99"/>
      <c r="D611" s="42" t="str">
        <f t="shared" si="81"/>
        <v/>
      </c>
      <c r="E611" s="99"/>
      <c r="F611" s="26"/>
      <c r="G611" s="99"/>
      <c r="H611" s="42" t="str">
        <f t="shared" si="82"/>
        <v>_</v>
      </c>
      <c r="I611" s="99"/>
      <c r="J611" s="42" t="str">
        <f t="shared" si="83"/>
        <v/>
      </c>
      <c r="K611" s="70"/>
      <c r="L611" s="63"/>
      <c r="M611" s="64"/>
      <c r="N611" s="26"/>
      <c r="O611" s="26"/>
      <c r="P611" s="99"/>
      <c r="Q611" s="94" t="str">
        <f>IF(E611="","",#REF!-J611)</f>
        <v/>
      </c>
      <c r="R611" s="42" t="str">
        <f t="shared" si="84"/>
        <v/>
      </c>
      <c r="S611" s="67" t="str">
        <f>IF(P611="","",VLOOKUP(P611,#REF!,2,0))</f>
        <v/>
      </c>
      <c r="T611" s="23"/>
      <c r="U611" s="23"/>
      <c r="V611" s="41" t="str">
        <f t="shared" si="85"/>
        <v/>
      </c>
      <c r="W611" s="42" t="str">
        <f t="shared" si="86"/>
        <v/>
      </c>
      <c r="X611" s="42" t="str">
        <f t="shared" si="87"/>
        <v/>
      </c>
      <c r="Y611" s="43" t="str">
        <f t="shared" si="88"/>
        <v/>
      </c>
      <c r="Z611" s="23"/>
      <c r="AA611" s="23"/>
      <c r="AB611" s="23"/>
      <c r="AC611" s="23"/>
      <c r="AD611" s="41" t="str">
        <f t="shared" si="89"/>
        <v/>
      </c>
      <c r="AE611" s="88"/>
      <c r="AF611" s="26"/>
      <c r="AG611" s="26"/>
      <c r="AH611" s="26"/>
    </row>
    <row r="612" spans="1:34">
      <c r="A612" s="42">
        <v>609</v>
      </c>
      <c r="B612" s="42" t="s">
        <v>3</v>
      </c>
      <c r="C612" s="99"/>
      <c r="D612" s="42" t="str">
        <f t="shared" si="81"/>
        <v/>
      </c>
      <c r="E612" s="99"/>
      <c r="F612" s="26"/>
      <c r="G612" s="99"/>
      <c r="H612" s="42" t="str">
        <f t="shared" si="82"/>
        <v>_</v>
      </c>
      <c r="I612" s="99"/>
      <c r="J612" s="42" t="str">
        <f t="shared" si="83"/>
        <v/>
      </c>
      <c r="K612" s="70"/>
      <c r="L612" s="63"/>
      <c r="M612" s="64"/>
      <c r="N612" s="26"/>
      <c r="O612" s="26"/>
      <c r="P612" s="99"/>
      <c r="Q612" s="94" t="str">
        <f>IF(E612="","",#REF!-J612)</f>
        <v/>
      </c>
      <c r="R612" s="42" t="str">
        <f t="shared" si="84"/>
        <v/>
      </c>
      <c r="S612" s="67" t="str">
        <f>IF(P612="","",VLOOKUP(P612,#REF!,2,0))</f>
        <v/>
      </c>
      <c r="T612" s="23"/>
      <c r="U612" s="23"/>
      <c r="V612" s="41" t="str">
        <f t="shared" si="85"/>
        <v/>
      </c>
      <c r="W612" s="42" t="str">
        <f t="shared" si="86"/>
        <v/>
      </c>
      <c r="X612" s="42" t="str">
        <f t="shared" si="87"/>
        <v/>
      </c>
      <c r="Y612" s="43" t="str">
        <f t="shared" si="88"/>
        <v/>
      </c>
      <c r="Z612" s="23"/>
      <c r="AA612" s="23"/>
      <c r="AB612" s="23"/>
      <c r="AC612" s="23"/>
      <c r="AD612" s="41" t="str">
        <f t="shared" si="89"/>
        <v/>
      </c>
      <c r="AE612" s="88"/>
      <c r="AF612" s="26"/>
      <c r="AG612" s="26"/>
      <c r="AH612" s="26"/>
    </row>
    <row r="613" spans="1:34">
      <c r="A613" s="42">
        <v>610</v>
      </c>
      <c r="B613" s="42" t="s">
        <v>3</v>
      </c>
      <c r="C613" s="99"/>
      <c r="D613" s="42" t="str">
        <f t="shared" si="81"/>
        <v/>
      </c>
      <c r="E613" s="99"/>
      <c r="F613" s="26"/>
      <c r="G613" s="99"/>
      <c r="H613" s="42" t="str">
        <f t="shared" si="82"/>
        <v>_</v>
      </c>
      <c r="I613" s="99"/>
      <c r="J613" s="42" t="str">
        <f t="shared" si="83"/>
        <v/>
      </c>
      <c r="K613" s="70"/>
      <c r="L613" s="63"/>
      <c r="M613" s="64"/>
      <c r="N613" s="26"/>
      <c r="O613" s="26"/>
      <c r="P613" s="99"/>
      <c r="Q613" s="94" t="str">
        <f>IF(E613="","",#REF!-J613)</f>
        <v/>
      </c>
      <c r="R613" s="42" t="str">
        <f t="shared" si="84"/>
        <v/>
      </c>
      <c r="S613" s="67" t="str">
        <f>IF(P613="","",VLOOKUP(P613,#REF!,2,0))</f>
        <v/>
      </c>
      <c r="T613" s="23"/>
      <c r="U613" s="23"/>
      <c r="V613" s="41" t="str">
        <f t="shared" si="85"/>
        <v/>
      </c>
      <c r="W613" s="42" t="str">
        <f t="shared" si="86"/>
        <v/>
      </c>
      <c r="X613" s="42" t="str">
        <f t="shared" si="87"/>
        <v/>
      </c>
      <c r="Y613" s="43" t="str">
        <f t="shared" si="88"/>
        <v/>
      </c>
      <c r="Z613" s="23"/>
      <c r="AA613" s="23"/>
      <c r="AB613" s="23"/>
      <c r="AC613" s="23"/>
      <c r="AD613" s="41" t="str">
        <f t="shared" si="89"/>
        <v/>
      </c>
      <c r="AE613" s="88"/>
      <c r="AF613" s="26"/>
      <c r="AG613" s="26"/>
      <c r="AH613" s="26"/>
    </row>
    <row r="614" spans="1:34">
      <c r="A614" s="42">
        <v>611</v>
      </c>
      <c r="B614" s="42" t="s">
        <v>3</v>
      </c>
      <c r="C614" s="99"/>
      <c r="D614" s="42" t="str">
        <f t="shared" si="81"/>
        <v/>
      </c>
      <c r="E614" s="99"/>
      <c r="F614" s="26"/>
      <c r="G614" s="99"/>
      <c r="H614" s="42" t="str">
        <f t="shared" si="82"/>
        <v>_</v>
      </c>
      <c r="I614" s="99"/>
      <c r="J614" s="42" t="str">
        <f t="shared" si="83"/>
        <v/>
      </c>
      <c r="K614" s="70"/>
      <c r="L614" s="63"/>
      <c r="M614" s="64"/>
      <c r="N614" s="26"/>
      <c r="O614" s="26"/>
      <c r="P614" s="99"/>
      <c r="Q614" s="94" t="str">
        <f>IF(E614="","",#REF!-J614)</f>
        <v/>
      </c>
      <c r="R614" s="42" t="str">
        <f t="shared" si="84"/>
        <v/>
      </c>
      <c r="S614" s="67" t="str">
        <f>IF(P614="","",VLOOKUP(P614,#REF!,2,0))</f>
        <v/>
      </c>
      <c r="T614" s="23"/>
      <c r="U614" s="23"/>
      <c r="V614" s="41" t="str">
        <f t="shared" si="85"/>
        <v/>
      </c>
      <c r="W614" s="42" t="str">
        <f t="shared" si="86"/>
        <v/>
      </c>
      <c r="X614" s="42" t="str">
        <f t="shared" si="87"/>
        <v/>
      </c>
      <c r="Y614" s="43" t="str">
        <f t="shared" si="88"/>
        <v/>
      </c>
      <c r="Z614" s="23"/>
      <c r="AA614" s="23"/>
      <c r="AB614" s="23"/>
      <c r="AC614" s="23"/>
      <c r="AD614" s="41" t="str">
        <f t="shared" si="89"/>
        <v/>
      </c>
      <c r="AE614" s="88"/>
      <c r="AF614" s="26"/>
      <c r="AG614" s="26"/>
      <c r="AH614" s="26"/>
    </row>
    <row r="615" spans="1:34">
      <c r="A615" s="42">
        <v>612</v>
      </c>
      <c r="B615" s="42" t="s">
        <v>3</v>
      </c>
      <c r="C615" s="99"/>
      <c r="D615" s="42" t="str">
        <f t="shared" si="81"/>
        <v/>
      </c>
      <c r="E615" s="99"/>
      <c r="F615" s="26"/>
      <c r="G615" s="99"/>
      <c r="H615" s="42" t="str">
        <f t="shared" si="82"/>
        <v>_</v>
      </c>
      <c r="I615" s="99"/>
      <c r="J615" s="42" t="str">
        <f t="shared" si="83"/>
        <v/>
      </c>
      <c r="K615" s="70"/>
      <c r="L615" s="63"/>
      <c r="M615" s="64"/>
      <c r="N615" s="26"/>
      <c r="O615" s="26"/>
      <c r="P615" s="99"/>
      <c r="Q615" s="94" t="str">
        <f>IF(E615="","",#REF!-J615)</f>
        <v/>
      </c>
      <c r="R615" s="42" t="str">
        <f t="shared" si="84"/>
        <v/>
      </c>
      <c r="S615" s="67" t="str">
        <f>IF(P615="","",VLOOKUP(P615,#REF!,2,0))</f>
        <v/>
      </c>
      <c r="T615" s="23"/>
      <c r="U615" s="23"/>
      <c r="V615" s="41" t="str">
        <f t="shared" si="85"/>
        <v/>
      </c>
      <c r="W615" s="42" t="str">
        <f t="shared" si="86"/>
        <v/>
      </c>
      <c r="X615" s="42" t="str">
        <f t="shared" si="87"/>
        <v/>
      </c>
      <c r="Y615" s="43" t="str">
        <f t="shared" si="88"/>
        <v/>
      </c>
      <c r="Z615" s="23"/>
      <c r="AA615" s="23"/>
      <c r="AB615" s="23"/>
      <c r="AC615" s="23"/>
      <c r="AD615" s="41" t="str">
        <f t="shared" si="89"/>
        <v/>
      </c>
      <c r="AE615" s="88"/>
      <c r="AF615" s="26"/>
      <c r="AG615" s="26"/>
      <c r="AH615" s="26"/>
    </row>
    <row r="616" spans="1:34">
      <c r="A616" s="42">
        <v>613</v>
      </c>
      <c r="B616" s="42" t="s">
        <v>3</v>
      </c>
      <c r="C616" s="99"/>
      <c r="D616" s="42" t="str">
        <f t="shared" si="81"/>
        <v/>
      </c>
      <c r="E616" s="99"/>
      <c r="F616" s="26"/>
      <c r="G616" s="99"/>
      <c r="H616" s="42" t="str">
        <f t="shared" si="82"/>
        <v>_</v>
      </c>
      <c r="I616" s="99"/>
      <c r="J616" s="42" t="str">
        <f t="shared" si="83"/>
        <v/>
      </c>
      <c r="K616" s="70"/>
      <c r="L616" s="63"/>
      <c r="M616" s="64"/>
      <c r="N616" s="26"/>
      <c r="O616" s="26"/>
      <c r="P616" s="99"/>
      <c r="Q616" s="94" t="str">
        <f>IF(E616="","",#REF!-J616)</f>
        <v/>
      </c>
      <c r="R616" s="42" t="str">
        <f t="shared" si="84"/>
        <v/>
      </c>
      <c r="S616" s="67" t="str">
        <f>IF(P616="","",VLOOKUP(P616,#REF!,2,0))</f>
        <v/>
      </c>
      <c r="T616" s="23"/>
      <c r="U616" s="23"/>
      <c r="V616" s="41" t="str">
        <f t="shared" si="85"/>
        <v/>
      </c>
      <c r="W616" s="42" t="str">
        <f t="shared" si="86"/>
        <v/>
      </c>
      <c r="X616" s="42" t="str">
        <f t="shared" si="87"/>
        <v/>
      </c>
      <c r="Y616" s="43" t="str">
        <f t="shared" si="88"/>
        <v/>
      </c>
      <c r="Z616" s="23"/>
      <c r="AA616" s="23"/>
      <c r="AB616" s="23"/>
      <c r="AC616" s="23"/>
      <c r="AD616" s="41" t="str">
        <f t="shared" si="89"/>
        <v/>
      </c>
      <c r="AE616" s="88"/>
      <c r="AF616" s="26"/>
      <c r="AG616" s="26"/>
      <c r="AH616" s="26"/>
    </row>
    <row r="617" spans="1:34">
      <c r="A617" s="42">
        <v>614</v>
      </c>
      <c r="B617" s="42" t="s">
        <v>3</v>
      </c>
      <c r="C617" s="99"/>
      <c r="D617" s="42" t="str">
        <f t="shared" si="81"/>
        <v/>
      </c>
      <c r="E617" s="99"/>
      <c r="F617" s="26"/>
      <c r="G617" s="99"/>
      <c r="H617" s="42" t="str">
        <f t="shared" si="82"/>
        <v>_</v>
      </c>
      <c r="I617" s="99"/>
      <c r="J617" s="42" t="str">
        <f t="shared" si="83"/>
        <v/>
      </c>
      <c r="K617" s="70"/>
      <c r="L617" s="63"/>
      <c r="M617" s="64"/>
      <c r="N617" s="26"/>
      <c r="O617" s="26"/>
      <c r="P617" s="99"/>
      <c r="Q617" s="94" t="str">
        <f>IF(E617="","",#REF!-J617)</f>
        <v/>
      </c>
      <c r="R617" s="42" t="str">
        <f t="shared" si="84"/>
        <v/>
      </c>
      <c r="S617" s="67" t="str">
        <f>IF(P617="","",VLOOKUP(P617,#REF!,2,0))</f>
        <v/>
      </c>
      <c r="T617" s="23"/>
      <c r="U617" s="23"/>
      <c r="V617" s="41" t="str">
        <f t="shared" si="85"/>
        <v/>
      </c>
      <c r="W617" s="42" t="str">
        <f t="shared" si="86"/>
        <v/>
      </c>
      <c r="X617" s="42" t="str">
        <f t="shared" si="87"/>
        <v/>
      </c>
      <c r="Y617" s="43" t="str">
        <f t="shared" si="88"/>
        <v/>
      </c>
      <c r="Z617" s="23"/>
      <c r="AA617" s="23"/>
      <c r="AB617" s="23"/>
      <c r="AC617" s="23"/>
      <c r="AD617" s="41" t="str">
        <f t="shared" si="89"/>
        <v/>
      </c>
      <c r="AE617" s="88"/>
      <c r="AF617" s="26"/>
      <c r="AG617" s="26"/>
      <c r="AH617" s="26"/>
    </row>
    <row r="618" spans="1:34">
      <c r="A618" s="42">
        <v>615</v>
      </c>
      <c r="B618" s="42" t="s">
        <v>3</v>
      </c>
      <c r="C618" s="99"/>
      <c r="D618" s="42" t="str">
        <f t="shared" si="81"/>
        <v/>
      </c>
      <c r="E618" s="99"/>
      <c r="F618" s="26"/>
      <c r="G618" s="99"/>
      <c r="H618" s="42" t="str">
        <f t="shared" si="82"/>
        <v>_</v>
      </c>
      <c r="I618" s="99"/>
      <c r="J618" s="42" t="str">
        <f t="shared" si="83"/>
        <v/>
      </c>
      <c r="K618" s="70"/>
      <c r="L618" s="63"/>
      <c r="M618" s="64"/>
      <c r="N618" s="26"/>
      <c r="O618" s="26"/>
      <c r="P618" s="99"/>
      <c r="Q618" s="94" t="str">
        <f>IF(E618="","",#REF!-J618)</f>
        <v/>
      </c>
      <c r="R618" s="42" t="str">
        <f t="shared" si="84"/>
        <v/>
      </c>
      <c r="S618" s="67" t="str">
        <f>IF(P618="","",VLOOKUP(P618,#REF!,2,0))</f>
        <v/>
      </c>
      <c r="T618" s="23"/>
      <c r="U618" s="23"/>
      <c r="V618" s="41" t="str">
        <f t="shared" si="85"/>
        <v/>
      </c>
      <c r="W618" s="42" t="str">
        <f t="shared" si="86"/>
        <v/>
      </c>
      <c r="X618" s="42" t="str">
        <f t="shared" si="87"/>
        <v/>
      </c>
      <c r="Y618" s="43" t="str">
        <f t="shared" si="88"/>
        <v/>
      </c>
      <c r="Z618" s="23"/>
      <c r="AA618" s="23"/>
      <c r="AB618" s="23"/>
      <c r="AC618" s="23"/>
      <c r="AD618" s="41" t="str">
        <f t="shared" si="89"/>
        <v/>
      </c>
      <c r="AE618" s="88"/>
      <c r="AF618" s="26"/>
      <c r="AG618" s="26"/>
      <c r="AH618" s="26"/>
    </row>
    <row r="619" spans="1:34">
      <c r="A619" s="42">
        <v>616</v>
      </c>
      <c r="B619" s="42" t="s">
        <v>3</v>
      </c>
      <c r="C619" s="99"/>
      <c r="D619" s="42" t="str">
        <f t="shared" si="81"/>
        <v/>
      </c>
      <c r="E619" s="99"/>
      <c r="F619" s="26"/>
      <c r="G619" s="99"/>
      <c r="H619" s="42" t="str">
        <f t="shared" si="82"/>
        <v>_</v>
      </c>
      <c r="I619" s="99"/>
      <c r="J619" s="42" t="str">
        <f t="shared" si="83"/>
        <v/>
      </c>
      <c r="K619" s="70"/>
      <c r="L619" s="63"/>
      <c r="M619" s="64"/>
      <c r="N619" s="26"/>
      <c r="O619" s="26"/>
      <c r="P619" s="99"/>
      <c r="Q619" s="94" t="str">
        <f>IF(E619="","",#REF!-J619)</f>
        <v/>
      </c>
      <c r="R619" s="42" t="str">
        <f t="shared" si="84"/>
        <v/>
      </c>
      <c r="S619" s="67" t="str">
        <f>IF(P619="","",VLOOKUP(P619,#REF!,2,0))</f>
        <v/>
      </c>
      <c r="T619" s="23"/>
      <c r="U619" s="23"/>
      <c r="V619" s="41" t="str">
        <f t="shared" si="85"/>
        <v/>
      </c>
      <c r="W619" s="42" t="str">
        <f t="shared" si="86"/>
        <v/>
      </c>
      <c r="X619" s="42" t="str">
        <f t="shared" si="87"/>
        <v/>
      </c>
      <c r="Y619" s="43" t="str">
        <f t="shared" si="88"/>
        <v/>
      </c>
      <c r="Z619" s="23"/>
      <c r="AA619" s="23"/>
      <c r="AB619" s="23"/>
      <c r="AC619" s="23"/>
      <c r="AD619" s="41" t="str">
        <f t="shared" si="89"/>
        <v/>
      </c>
      <c r="AE619" s="88"/>
      <c r="AF619" s="26"/>
      <c r="AG619" s="26"/>
      <c r="AH619" s="26"/>
    </row>
    <row r="620" spans="1:34">
      <c r="A620" s="42">
        <v>617</v>
      </c>
      <c r="B620" s="42" t="s">
        <v>3</v>
      </c>
      <c r="C620" s="99"/>
      <c r="D620" s="42" t="str">
        <f t="shared" si="81"/>
        <v/>
      </c>
      <c r="E620" s="99"/>
      <c r="F620" s="26"/>
      <c r="G620" s="99"/>
      <c r="H620" s="42" t="str">
        <f t="shared" si="82"/>
        <v>_</v>
      </c>
      <c r="I620" s="99"/>
      <c r="J620" s="42" t="str">
        <f t="shared" si="83"/>
        <v/>
      </c>
      <c r="K620" s="70"/>
      <c r="L620" s="63"/>
      <c r="M620" s="64"/>
      <c r="N620" s="26"/>
      <c r="O620" s="26"/>
      <c r="P620" s="99"/>
      <c r="Q620" s="94" t="str">
        <f>IF(E620="","",#REF!-J620)</f>
        <v/>
      </c>
      <c r="R620" s="42" t="str">
        <f t="shared" si="84"/>
        <v/>
      </c>
      <c r="S620" s="67" t="str">
        <f>IF(P620="","",VLOOKUP(P620,#REF!,2,0))</f>
        <v/>
      </c>
      <c r="T620" s="23"/>
      <c r="U620" s="23"/>
      <c r="V620" s="41" t="str">
        <f t="shared" si="85"/>
        <v/>
      </c>
      <c r="W620" s="42" t="str">
        <f t="shared" si="86"/>
        <v/>
      </c>
      <c r="X620" s="42" t="str">
        <f t="shared" si="87"/>
        <v/>
      </c>
      <c r="Y620" s="43" t="str">
        <f t="shared" si="88"/>
        <v/>
      </c>
      <c r="Z620" s="23"/>
      <c r="AA620" s="23"/>
      <c r="AB620" s="23"/>
      <c r="AC620" s="23"/>
      <c r="AD620" s="41" t="str">
        <f t="shared" si="89"/>
        <v/>
      </c>
      <c r="AE620" s="88"/>
      <c r="AF620" s="26"/>
      <c r="AG620" s="26"/>
      <c r="AH620" s="26"/>
    </row>
    <row r="621" spans="1:34">
      <c r="A621" s="42">
        <v>618</v>
      </c>
      <c r="B621" s="42" t="s">
        <v>3</v>
      </c>
      <c r="C621" s="99"/>
      <c r="D621" s="42" t="str">
        <f t="shared" si="81"/>
        <v/>
      </c>
      <c r="E621" s="99"/>
      <c r="F621" s="26"/>
      <c r="G621" s="99"/>
      <c r="H621" s="42" t="str">
        <f t="shared" si="82"/>
        <v>_</v>
      </c>
      <c r="I621" s="99"/>
      <c r="J621" s="42" t="str">
        <f t="shared" si="83"/>
        <v/>
      </c>
      <c r="K621" s="70"/>
      <c r="L621" s="63"/>
      <c r="M621" s="64"/>
      <c r="N621" s="26"/>
      <c r="O621" s="26"/>
      <c r="P621" s="99"/>
      <c r="Q621" s="94" t="str">
        <f>IF(E621="","",#REF!-J621)</f>
        <v/>
      </c>
      <c r="R621" s="42" t="str">
        <f t="shared" si="84"/>
        <v/>
      </c>
      <c r="S621" s="67" t="str">
        <f>IF(P621="","",VLOOKUP(P621,#REF!,2,0))</f>
        <v/>
      </c>
      <c r="T621" s="23"/>
      <c r="U621" s="23"/>
      <c r="V621" s="41" t="str">
        <f t="shared" si="85"/>
        <v/>
      </c>
      <c r="W621" s="42" t="str">
        <f t="shared" si="86"/>
        <v/>
      </c>
      <c r="X621" s="42" t="str">
        <f t="shared" si="87"/>
        <v/>
      </c>
      <c r="Y621" s="43" t="str">
        <f t="shared" si="88"/>
        <v/>
      </c>
      <c r="Z621" s="23"/>
      <c r="AA621" s="23"/>
      <c r="AB621" s="23"/>
      <c r="AC621" s="23"/>
      <c r="AD621" s="41" t="str">
        <f t="shared" si="89"/>
        <v/>
      </c>
      <c r="AE621" s="88"/>
      <c r="AF621" s="26"/>
      <c r="AG621" s="26"/>
      <c r="AH621" s="26"/>
    </row>
    <row r="622" spans="1:34">
      <c r="A622" s="42">
        <v>619</v>
      </c>
      <c r="B622" s="42" t="s">
        <v>3</v>
      </c>
      <c r="C622" s="99"/>
      <c r="D622" s="42" t="str">
        <f t="shared" si="81"/>
        <v/>
      </c>
      <c r="E622" s="99"/>
      <c r="F622" s="26"/>
      <c r="G622" s="99"/>
      <c r="H622" s="42" t="str">
        <f t="shared" si="82"/>
        <v>_</v>
      </c>
      <c r="I622" s="99"/>
      <c r="J622" s="42" t="str">
        <f t="shared" si="83"/>
        <v/>
      </c>
      <c r="K622" s="70"/>
      <c r="L622" s="63"/>
      <c r="M622" s="64"/>
      <c r="N622" s="26"/>
      <c r="O622" s="26"/>
      <c r="P622" s="99"/>
      <c r="Q622" s="94" t="str">
        <f>IF(E622="","",#REF!-J622)</f>
        <v/>
      </c>
      <c r="R622" s="42" t="str">
        <f t="shared" si="84"/>
        <v/>
      </c>
      <c r="S622" s="67" t="str">
        <f>IF(P622="","",VLOOKUP(P622,#REF!,2,0))</f>
        <v/>
      </c>
      <c r="T622" s="23"/>
      <c r="U622" s="23"/>
      <c r="V622" s="41" t="str">
        <f t="shared" si="85"/>
        <v/>
      </c>
      <c r="W622" s="42" t="str">
        <f t="shared" si="86"/>
        <v/>
      </c>
      <c r="X622" s="42" t="str">
        <f t="shared" si="87"/>
        <v/>
      </c>
      <c r="Y622" s="43" t="str">
        <f t="shared" si="88"/>
        <v/>
      </c>
      <c r="Z622" s="23"/>
      <c r="AA622" s="23"/>
      <c r="AB622" s="23"/>
      <c r="AC622" s="23"/>
      <c r="AD622" s="41" t="str">
        <f t="shared" si="89"/>
        <v/>
      </c>
      <c r="AE622" s="88"/>
      <c r="AF622" s="26"/>
      <c r="AG622" s="26"/>
      <c r="AH622" s="26"/>
    </row>
    <row r="623" spans="1:34">
      <c r="A623" s="42">
        <v>620</v>
      </c>
      <c r="B623" s="42" t="s">
        <v>3</v>
      </c>
      <c r="C623" s="99"/>
      <c r="D623" s="42" t="str">
        <f t="shared" si="81"/>
        <v/>
      </c>
      <c r="E623" s="99"/>
      <c r="F623" s="26"/>
      <c r="G623" s="99"/>
      <c r="H623" s="42" t="str">
        <f t="shared" si="82"/>
        <v>_</v>
      </c>
      <c r="I623" s="99"/>
      <c r="J623" s="42" t="str">
        <f t="shared" si="83"/>
        <v/>
      </c>
      <c r="K623" s="70"/>
      <c r="L623" s="63"/>
      <c r="M623" s="64"/>
      <c r="N623" s="26"/>
      <c r="O623" s="26"/>
      <c r="P623" s="99"/>
      <c r="Q623" s="94" t="str">
        <f>IF(E623="","",#REF!-J623)</f>
        <v/>
      </c>
      <c r="R623" s="42" t="str">
        <f t="shared" si="84"/>
        <v/>
      </c>
      <c r="S623" s="67" t="str">
        <f>IF(P623="","",VLOOKUP(P623,#REF!,2,0))</f>
        <v/>
      </c>
      <c r="T623" s="23"/>
      <c r="U623" s="23"/>
      <c r="V623" s="41" t="str">
        <f t="shared" si="85"/>
        <v/>
      </c>
      <c r="W623" s="42" t="str">
        <f t="shared" si="86"/>
        <v/>
      </c>
      <c r="X623" s="42" t="str">
        <f t="shared" si="87"/>
        <v/>
      </c>
      <c r="Y623" s="43" t="str">
        <f t="shared" si="88"/>
        <v/>
      </c>
      <c r="Z623" s="23"/>
      <c r="AA623" s="23"/>
      <c r="AB623" s="23"/>
      <c r="AC623" s="23"/>
      <c r="AD623" s="41" t="str">
        <f t="shared" si="89"/>
        <v/>
      </c>
      <c r="AE623" s="88"/>
      <c r="AF623" s="26"/>
      <c r="AG623" s="26"/>
      <c r="AH623" s="26"/>
    </row>
    <row r="624" spans="1:34">
      <c r="A624" s="42">
        <v>621</v>
      </c>
      <c r="B624" s="42" t="s">
        <v>3</v>
      </c>
      <c r="C624" s="99"/>
      <c r="D624" s="42" t="str">
        <f t="shared" si="81"/>
        <v/>
      </c>
      <c r="E624" s="99"/>
      <c r="F624" s="26"/>
      <c r="G624" s="99"/>
      <c r="H624" s="42" t="str">
        <f t="shared" si="82"/>
        <v>_</v>
      </c>
      <c r="I624" s="99"/>
      <c r="J624" s="42" t="str">
        <f t="shared" si="83"/>
        <v/>
      </c>
      <c r="K624" s="70"/>
      <c r="L624" s="63"/>
      <c r="M624" s="64"/>
      <c r="N624" s="26"/>
      <c r="O624" s="26"/>
      <c r="P624" s="99"/>
      <c r="Q624" s="94" t="str">
        <f>IF(E624="","",#REF!-J624)</f>
        <v/>
      </c>
      <c r="R624" s="42" t="str">
        <f t="shared" si="84"/>
        <v/>
      </c>
      <c r="S624" s="67" t="str">
        <f>IF(P624="","",VLOOKUP(P624,#REF!,2,0))</f>
        <v/>
      </c>
      <c r="T624" s="23"/>
      <c r="U624" s="23"/>
      <c r="V624" s="41" t="str">
        <f t="shared" si="85"/>
        <v/>
      </c>
      <c r="W624" s="42" t="str">
        <f t="shared" si="86"/>
        <v/>
      </c>
      <c r="X624" s="42" t="str">
        <f t="shared" si="87"/>
        <v/>
      </c>
      <c r="Y624" s="43" t="str">
        <f t="shared" si="88"/>
        <v/>
      </c>
      <c r="Z624" s="23"/>
      <c r="AA624" s="23"/>
      <c r="AB624" s="23"/>
      <c r="AC624" s="23"/>
      <c r="AD624" s="41" t="str">
        <f t="shared" si="89"/>
        <v/>
      </c>
      <c r="AE624" s="88"/>
      <c r="AF624" s="26"/>
      <c r="AG624" s="26"/>
      <c r="AH624" s="26"/>
    </row>
    <row r="625" spans="1:34">
      <c r="A625" s="42">
        <v>622</v>
      </c>
      <c r="B625" s="42" t="s">
        <v>3</v>
      </c>
      <c r="C625" s="99"/>
      <c r="D625" s="42" t="str">
        <f t="shared" si="81"/>
        <v/>
      </c>
      <c r="E625" s="99"/>
      <c r="F625" s="26"/>
      <c r="G625" s="99"/>
      <c r="H625" s="42" t="str">
        <f t="shared" si="82"/>
        <v>_</v>
      </c>
      <c r="I625" s="99"/>
      <c r="J625" s="42" t="str">
        <f t="shared" si="83"/>
        <v/>
      </c>
      <c r="K625" s="70"/>
      <c r="L625" s="63"/>
      <c r="M625" s="64"/>
      <c r="N625" s="26"/>
      <c r="O625" s="26"/>
      <c r="P625" s="99"/>
      <c r="Q625" s="94" t="str">
        <f>IF(E625="","",#REF!-J625)</f>
        <v/>
      </c>
      <c r="R625" s="42" t="str">
        <f t="shared" si="84"/>
        <v/>
      </c>
      <c r="S625" s="67" t="str">
        <f>IF(P625="","",VLOOKUP(P625,#REF!,2,0))</f>
        <v/>
      </c>
      <c r="T625" s="23"/>
      <c r="U625" s="23"/>
      <c r="V625" s="41" t="str">
        <f t="shared" si="85"/>
        <v/>
      </c>
      <c r="W625" s="42" t="str">
        <f t="shared" si="86"/>
        <v/>
      </c>
      <c r="X625" s="42" t="str">
        <f t="shared" si="87"/>
        <v/>
      </c>
      <c r="Y625" s="43" t="str">
        <f t="shared" si="88"/>
        <v/>
      </c>
      <c r="Z625" s="23"/>
      <c r="AA625" s="23"/>
      <c r="AB625" s="23"/>
      <c r="AC625" s="23"/>
      <c r="AD625" s="41" t="str">
        <f t="shared" si="89"/>
        <v/>
      </c>
      <c r="AE625" s="88"/>
      <c r="AF625" s="26"/>
      <c r="AG625" s="26"/>
      <c r="AH625" s="26"/>
    </row>
    <row r="626" spans="1:34">
      <c r="A626" s="42">
        <v>623</v>
      </c>
      <c r="B626" s="42" t="s">
        <v>3</v>
      </c>
      <c r="C626" s="99"/>
      <c r="D626" s="42" t="str">
        <f t="shared" si="81"/>
        <v/>
      </c>
      <c r="E626" s="99"/>
      <c r="F626" s="26"/>
      <c r="G626" s="99"/>
      <c r="H626" s="42" t="str">
        <f t="shared" si="82"/>
        <v>_</v>
      </c>
      <c r="I626" s="99"/>
      <c r="J626" s="42" t="str">
        <f t="shared" si="83"/>
        <v/>
      </c>
      <c r="K626" s="70"/>
      <c r="L626" s="63"/>
      <c r="M626" s="64"/>
      <c r="N626" s="26"/>
      <c r="O626" s="26"/>
      <c r="P626" s="99"/>
      <c r="Q626" s="94" t="str">
        <f>IF(E626="","",#REF!-J626)</f>
        <v/>
      </c>
      <c r="R626" s="42" t="str">
        <f t="shared" si="84"/>
        <v/>
      </c>
      <c r="S626" s="67" t="str">
        <f>IF(P626="","",VLOOKUP(P626,#REF!,2,0))</f>
        <v/>
      </c>
      <c r="T626" s="23"/>
      <c r="U626" s="23"/>
      <c r="V626" s="41" t="str">
        <f t="shared" si="85"/>
        <v/>
      </c>
      <c r="W626" s="42" t="str">
        <f t="shared" si="86"/>
        <v/>
      </c>
      <c r="X626" s="42" t="str">
        <f t="shared" si="87"/>
        <v/>
      </c>
      <c r="Y626" s="43" t="str">
        <f t="shared" si="88"/>
        <v/>
      </c>
      <c r="Z626" s="23"/>
      <c r="AA626" s="23"/>
      <c r="AB626" s="23"/>
      <c r="AC626" s="23"/>
      <c r="AD626" s="41" t="str">
        <f t="shared" si="89"/>
        <v/>
      </c>
      <c r="AE626" s="88"/>
      <c r="AF626" s="26"/>
      <c r="AG626" s="26"/>
      <c r="AH626" s="26"/>
    </row>
    <row r="627" spans="1:34">
      <c r="A627" s="42">
        <v>624</v>
      </c>
      <c r="B627" s="42" t="s">
        <v>3</v>
      </c>
      <c r="C627" s="99"/>
      <c r="D627" s="42" t="str">
        <f t="shared" si="81"/>
        <v/>
      </c>
      <c r="E627" s="99"/>
      <c r="F627" s="26"/>
      <c r="G627" s="99"/>
      <c r="H627" s="42" t="str">
        <f t="shared" si="82"/>
        <v>_</v>
      </c>
      <c r="I627" s="99"/>
      <c r="J627" s="42" t="str">
        <f t="shared" si="83"/>
        <v/>
      </c>
      <c r="K627" s="70"/>
      <c r="L627" s="63"/>
      <c r="M627" s="64"/>
      <c r="N627" s="26"/>
      <c r="O627" s="26"/>
      <c r="P627" s="99"/>
      <c r="Q627" s="94" t="str">
        <f>IF(E627="","",#REF!-J627)</f>
        <v/>
      </c>
      <c r="R627" s="42" t="str">
        <f t="shared" si="84"/>
        <v/>
      </c>
      <c r="S627" s="67" t="str">
        <f>IF(P627="","",VLOOKUP(P627,#REF!,2,0))</f>
        <v/>
      </c>
      <c r="T627" s="23"/>
      <c r="U627" s="23"/>
      <c r="V627" s="41" t="str">
        <f t="shared" si="85"/>
        <v/>
      </c>
      <c r="W627" s="42" t="str">
        <f t="shared" si="86"/>
        <v/>
      </c>
      <c r="X627" s="42" t="str">
        <f t="shared" si="87"/>
        <v/>
      </c>
      <c r="Y627" s="43" t="str">
        <f t="shared" si="88"/>
        <v/>
      </c>
      <c r="Z627" s="23"/>
      <c r="AA627" s="23"/>
      <c r="AB627" s="23"/>
      <c r="AC627" s="23"/>
      <c r="AD627" s="41" t="str">
        <f t="shared" si="89"/>
        <v/>
      </c>
      <c r="AE627" s="88"/>
      <c r="AF627" s="26"/>
      <c r="AG627" s="26"/>
      <c r="AH627" s="26"/>
    </row>
    <row r="628" spans="1:34">
      <c r="A628" s="42">
        <v>625</v>
      </c>
      <c r="B628" s="42" t="s">
        <v>3</v>
      </c>
      <c r="C628" s="99"/>
      <c r="D628" s="42" t="str">
        <f t="shared" si="81"/>
        <v/>
      </c>
      <c r="E628" s="99"/>
      <c r="F628" s="26"/>
      <c r="G628" s="99"/>
      <c r="H628" s="42" t="str">
        <f t="shared" si="82"/>
        <v>_</v>
      </c>
      <c r="I628" s="99"/>
      <c r="J628" s="42" t="str">
        <f t="shared" si="83"/>
        <v/>
      </c>
      <c r="K628" s="70"/>
      <c r="L628" s="63"/>
      <c r="M628" s="64"/>
      <c r="N628" s="26"/>
      <c r="O628" s="26"/>
      <c r="P628" s="99"/>
      <c r="Q628" s="94" t="str">
        <f>IF(E628="","",#REF!-J628)</f>
        <v/>
      </c>
      <c r="R628" s="42" t="str">
        <f t="shared" si="84"/>
        <v/>
      </c>
      <c r="S628" s="67" t="str">
        <f>IF(P628="","",VLOOKUP(P628,#REF!,2,0))</f>
        <v/>
      </c>
      <c r="T628" s="23"/>
      <c r="U628" s="23"/>
      <c r="V628" s="41" t="str">
        <f t="shared" si="85"/>
        <v/>
      </c>
      <c r="W628" s="42" t="str">
        <f t="shared" si="86"/>
        <v/>
      </c>
      <c r="X628" s="42" t="str">
        <f t="shared" si="87"/>
        <v/>
      </c>
      <c r="Y628" s="43" t="str">
        <f t="shared" si="88"/>
        <v/>
      </c>
      <c r="Z628" s="23"/>
      <c r="AA628" s="23"/>
      <c r="AB628" s="23"/>
      <c r="AC628" s="23"/>
      <c r="AD628" s="41" t="str">
        <f t="shared" si="89"/>
        <v/>
      </c>
      <c r="AE628" s="88"/>
      <c r="AF628" s="26"/>
      <c r="AG628" s="26"/>
      <c r="AH628" s="26"/>
    </row>
    <row r="629" spans="1:34">
      <c r="A629" s="42">
        <v>626</v>
      </c>
      <c r="B629" s="42" t="s">
        <v>3</v>
      </c>
      <c r="C629" s="99"/>
      <c r="D629" s="42" t="str">
        <f t="shared" si="81"/>
        <v/>
      </c>
      <c r="E629" s="99"/>
      <c r="F629" s="26"/>
      <c r="G629" s="99"/>
      <c r="H629" s="42" t="str">
        <f t="shared" si="82"/>
        <v>_</v>
      </c>
      <c r="I629" s="99"/>
      <c r="J629" s="42" t="str">
        <f t="shared" si="83"/>
        <v/>
      </c>
      <c r="K629" s="70"/>
      <c r="L629" s="63"/>
      <c r="M629" s="64"/>
      <c r="N629" s="26"/>
      <c r="O629" s="26"/>
      <c r="P629" s="99"/>
      <c r="Q629" s="94" t="str">
        <f>IF(E629="","",#REF!-J629)</f>
        <v/>
      </c>
      <c r="R629" s="42" t="str">
        <f t="shared" si="84"/>
        <v/>
      </c>
      <c r="S629" s="67" t="str">
        <f>IF(P629="","",VLOOKUP(P629,#REF!,2,0))</f>
        <v/>
      </c>
      <c r="T629" s="23"/>
      <c r="U629" s="23"/>
      <c r="V629" s="41" t="str">
        <f t="shared" si="85"/>
        <v/>
      </c>
      <c r="W629" s="42" t="str">
        <f t="shared" si="86"/>
        <v/>
      </c>
      <c r="X629" s="42" t="str">
        <f t="shared" si="87"/>
        <v/>
      </c>
      <c r="Y629" s="43" t="str">
        <f t="shared" si="88"/>
        <v/>
      </c>
      <c r="Z629" s="23"/>
      <c r="AA629" s="23"/>
      <c r="AB629" s="23"/>
      <c r="AC629" s="23"/>
      <c r="AD629" s="41" t="str">
        <f t="shared" si="89"/>
        <v/>
      </c>
      <c r="AE629" s="88"/>
      <c r="AF629" s="26"/>
      <c r="AG629" s="26"/>
      <c r="AH629" s="26"/>
    </row>
    <row r="630" spans="1:34">
      <c r="A630" s="42">
        <v>627</v>
      </c>
      <c r="B630" s="42" t="s">
        <v>3</v>
      </c>
      <c r="C630" s="99"/>
      <c r="D630" s="42" t="str">
        <f t="shared" si="81"/>
        <v/>
      </c>
      <c r="E630" s="99"/>
      <c r="F630" s="26"/>
      <c r="G630" s="99"/>
      <c r="H630" s="42" t="str">
        <f t="shared" si="82"/>
        <v>_</v>
      </c>
      <c r="I630" s="99"/>
      <c r="J630" s="42" t="str">
        <f t="shared" si="83"/>
        <v/>
      </c>
      <c r="K630" s="70"/>
      <c r="L630" s="63"/>
      <c r="M630" s="64"/>
      <c r="N630" s="26"/>
      <c r="O630" s="26"/>
      <c r="P630" s="99"/>
      <c r="Q630" s="94" t="str">
        <f>IF(E630="","",#REF!-J630)</f>
        <v/>
      </c>
      <c r="R630" s="42" t="str">
        <f t="shared" si="84"/>
        <v/>
      </c>
      <c r="S630" s="67" t="str">
        <f>IF(P630="","",VLOOKUP(P630,#REF!,2,0))</f>
        <v/>
      </c>
      <c r="T630" s="23"/>
      <c r="U630" s="23"/>
      <c r="V630" s="41" t="str">
        <f t="shared" si="85"/>
        <v/>
      </c>
      <c r="W630" s="42" t="str">
        <f t="shared" si="86"/>
        <v/>
      </c>
      <c r="X630" s="42" t="str">
        <f t="shared" si="87"/>
        <v/>
      </c>
      <c r="Y630" s="43" t="str">
        <f t="shared" si="88"/>
        <v/>
      </c>
      <c r="Z630" s="23"/>
      <c r="AA630" s="23"/>
      <c r="AB630" s="23"/>
      <c r="AC630" s="23"/>
      <c r="AD630" s="41" t="str">
        <f t="shared" si="89"/>
        <v/>
      </c>
      <c r="AE630" s="88"/>
      <c r="AF630" s="26"/>
      <c r="AG630" s="26"/>
      <c r="AH630" s="26"/>
    </row>
    <row r="631" spans="1:34">
      <c r="A631" s="42">
        <v>628</v>
      </c>
      <c r="B631" s="42" t="s">
        <v>3</v>
      </c>
      <c r="C631" s="99"/>
      <c r="D631" s="42" t="str">
        <f t="shared" si="81"/>
        <v/>
      </c>
      <c r="E631" s="99"/>
      <c r="F631" s="26"/>
      <c r="G631" s="99"/>
      <c r="H631" s="42" t="str">
        <f t="shared" si="82"/>
        <v>_</v>
      </c>
      <c r="I631" s="99"/>
      <c r="J631" s="42" t="str">
        <f t="shared" si="83"/>
        <v/>
      </c>
      <c r="K631" s="70"/>
      <c r="L631" s="63"/>
      <c r="M631" s="64"/>
      <c r="N631" s="26"/>
      <c r="O631" s="26"/>
      <c r="P631" s="99"/>
      <c r="Q631" s="94" t="str">
        <f>IF(E631="","",#REF!-J631)</f>
        <v/>
      </c>
      <c r="R631" s="42" t="str">
        <f t="shared" si="84"/>
        <v/>
      </c>
      <c r="S631" s="67" t="str">
        <f>IF(P631="","",VLOOKUP(P631,#REF!,2,0))</f>
        <v/>
      </c>
      <c r="T631" s="23"/>
      <c r="U631" s="23"/>
      <c r="V631" s="41" t="str">
        <f t="shared" si="85"/>
        <v/>
      </c>
      <c r="W631" s="42" t="str">
        <f t="shared" si="86"/>
        <v/>
      </c>
      <c r="X631" s="42" t="str">
        <f t="shared" si="87"/>
        <v/>
      </c>
      <c r="Y631" s="43" t="str">
        <f t="shared" si="88"/>
        <v/>
      </c>
      <c r="Z631" s="23"/>
      <c r="AA631" s="23"/>
      <c r="AB631" s="23"/>
      <c r="AC631" s="23"/>
      <c r="AD631" s="41" t="str">
        <f t="shared" si="89"/>
        <v/>
      </c>
      <c r="AE631" s="88"/>
      <c r="AF631" s="26"/>
      <c r="AG631" s="26"/>
      <c r="AH631" s="26"/>
    </row>
    <row r="632" spans="1:34">
      <c r="A632" s="42">
        <v>629</v>
      </c>
      <c r="B632" s="42" t="s">
        <v>3</v>
      </c>
      <c r="C632" s="99"/>
      <c r="D632" s="42" t="str">
        <f t="shared" si="81"/>
        <v/>
      </c>
      <c r="E632" s="99"/>
      <c r="F632" s="26"/>
      <c r="G632" s="99"/>
      <c r="H632" s="42" t="str">
        <f t="shared" si="82"/>
        <v>_</v>
      </c>
      <c r="I632" s="99"/>
      <c r="J632" s="42" t="str">
        <f t="shared" si="83"/>
        <v/>
      </c>
      <c r="K632" s="70"/>
      <c r="L632" s="63"/>
      <c r="M632" s="64"/>
      <c r="N632" s="26"/>
      <c r="O632" s="26"/>
      <c r="P632" s="99"/>
      <c r="Q632" s="94" t="str">
        <f>IF(E632="","",#REF!-J632)</f>
        <v/>
      </c>
      <c r="R632" s="42" t="str">
        <f t="shared" si="84"/>
        <v/>
      </c>
      <c r="S632" s="67" t="str">
        <f>IF(P632="","",VLOOKUP(P632,#REF!,2,0))</f>
        <v/>
      </c>
      <c r="T632" s="23"/>
      <c r="U632" s="23"/>
      <c r="V632" s="41" t="str">
        <f t="shared" si="85"/>
        <v/>
      </c>
      <c r="W632" s="42" t="str">
        <f t="shared" si="86"/>
        <v/>
      </c>
      <c r="X632" s="42" t="str">
        <f t="shared" si="87"/>
        <v/>
      </c>
      <c r="Y632" s="43" t="str">
        <f t="shared" si="88"/>
        <v/>
      </c>
      <c r="Z632" s="23"/>
      <c r="AA632" s="23"/>
      <c r="AB632" s="23"/>
      <c r="AC632" s="23"/>
      <c r="AD632" s="41" t="str">
        <f t="shared" si="89"/>
        <v/>
      </c>
      <c r="AE632" s="88"/>
      <c r="AF632" s="26"/>
      <c r="AG632" s="26"/>
      <c r="AH632" s="26"/>
    </row>
    <row r="633" spans="1:34">
      <c r="A633" s="42">
        <v>630</v>
      </c>
      <c r="B633" s="42" t="s">
        <v>3</v>
      </c>
      <c r="C633" s="99"/>
      <c r="D633" s="42" t="str">
        <f t="shared" si="81"/>
        <v/>
      </c>
      <c r="E633" s="99"/>
      <c r="F633" s="26"/>
      <c r="G633" s="99"/>
      <c r="H633" s="42" t="str">
        <f t="shared" si="82"/>
        <v>_</v>
      </c>
      <c r="I633" s="99"/>
      <c r="J633" s="42" t="str">
        <f t="shared" si="83"/>
        <v/>
      </c>
      <c r="K633" s="70"/>
      <c r="L633" s="63"/>
      <c r="M633" s="64"/>
      <c r="N633" s="26"/>
      <c r="O633" s="26"/>
      <c r="P633" s="99"/>
      <c r="Q633" s="94" t="str">
        <f>IF(E633="","",#REF!-J633)</f>
        <v/>
      </c>
      <c r="R633" s="42" t="str">
        <f t="shared" si="84"/>
        <v/>
      </c>
      <c r="S633" s="67" t="str">
        <f>IF(P633="","",VLOOKUP(P633,#REF!,2,0))</f>
        <v/>
      </c>
      <c r="T633" s="23"/>
      <c r="U633" s="23"/>
      <c r="V633" s="41" t="str">
        <f t="shared" si="85"/>
        <v/>
      </c>
      <c r="W633" s="42" t="str">
        <f t="shared" si="86"/>
        <v/>
      </c>
      <c r="X633" s="42" t="str">
        <f t="shared" si="87"/>
        <v/>
      </c>
      <c r="Y633" s="43" t="str">
        <f t="shared" si="88"/>
        <v/>
      </c>
      <c r="Z633" s="23"/>
      <c r="AA633" s="23"/>
      <c r="AB633" s="23"/>
      <c r="AC633" s="23"/>
      <c r="AD633" s="41" t="str">
        <f t="shared" si="89"/>
        <v/>
      </c>
      <c r="AE633" s="88"/>
      <c r="AF633" s="26"/>
      <c r="AG633" s="26"/>
      <c r="AH633" s="26"/>
    </row>
    <row r="634" spans="1:34">
      <c r="A634" s="42">
        <v>631</v>
      </c>
      <c r="B634" s="42" t="s">
        <v>3</v>
      </c>
      <c r="C634" s="99"/>
      <c r="D634" s="42" t="str">
        <f t="shared" si="81"/>
        <v/>
      </c>
      <c r="E634" s="99"/>
      <c r="F634" s="26"/>
      <c r="G634" s="99"/>
      <c r="H634" s="42" t="str">
        <f t="shared" si="82"/>
        <v>_</v>
      </c>
      <c r="I634" s="99"/>
      <c r="J634" s="42" t="str">
        <f t="shared" si="83"/>
        <v/>
      </c>
      <c r="K634" s="70"/>
      <c r="L634" s="63"/>
      <c r="M634" s="64"/>
      <c r="N634" s="26"/>
      <c r="O634" s="26"/>
      <c r="P634" s="99"/>
      <c r="Q634" s="94" t="str">
        <f>IF(E634="","",#REF!-J634)</f>
        <v/>
      </c>
      <c r="R634" s="42" t="str">
        <f t="shared" si="84"/>
        <v/>
      </c>
      <c r="S634" s="67" t="str">
        <f>IF(P634="","",VLOOKUP(P634,#REF!,2,0))</f>
        <v/>
      </c>
      <c r="T634" s="23"/>
      <c r="U634" s="23"/>
      <c r="V634" s="41" t="str">
        <f t="shared" si="85"/>
        <v/>
      </c>
      <c r="W634" s="42" t="str">
        <f t="shared" si="86"/>
        <v/>
      </c>
      <c r="X634" s="42" t="str">
        <f t="shared" si="87"/>
        <v/>
      </c>
      <c r="Y634" s="43" t="str">
        <f t="shared" si="88"/>
        <v/>
      </c>
      <c r="Z634" s="23"/>
      <c r="AA634" s="23"/>
      <c r="AB634" s="23"/>
      <c r="AC634" s="23"/>
      <c r="AD634" s="41" t="str">
        <f t="shared" si="89"/>
        <v/>
      </c>
      <c r="AE634" s="88"/>
      <c r="AF634" s="26"/>
      <c r="AG634" s="26"/>
      <c r="AH634" s="26"/>
    </row>
    <row r="635" spans="1:34">
      <c r="A635" s="42">
        <v>632</v>
      </c>
      <c r="B635" s="42" t="s">
        <v>3</v>
      </c>
      <c r="C635" s="99"/>
      <c r="D635" s="42" t="str">
        <f t="shared" si="81"/>
        <v/>
      </c>
      <c r="E635" s="99"/>
      <c r="F635" s="26"/>
      <c r="G635" s="99"/>
      <c r="H635" s="42" t="str">
        <f t="shared" si="82"/>
        <v>_</v>
      </c>
      <c r="I635" s="99"/>
      <c r="J635" s="42" t="str">
        <f t="shared" si="83"/>
        <v/>
      </c>
      <c r="K635" s="70"/>
      <c r="L635" s="63"/>
      <c r="M635" s="64"/>
      <c r="N635" s="26"/>
      <c r="O635" s="26"/>
      <c r="P635" s="99"/>
      <c r="Q635" s="94" t="str">
        <f>IF(E635="","",#REF!-J635)</f>
        <v/>
      </c>
      <c r="R635" s="42" t="str">
        <f t="shared" si="84"/>
        <v/>
      </c>
      <c r="S635" s="67" t="str">
        <f>IF(P635="","",VLOOKUP(P635,#REF!,2,0))</f>
        <v/>
      </c>
      <c r="T635" s="23"/>
      <c r="U635" s="23"/>
      <c r="V635" s="41" t="str">
        <f t="shared" si="85"/>
        <v/>
      </c>
      <c r="W635" s="42" t="str">
        <f t="shared" si="86"/>
        <v/>
      </c>
      <c r="X635" s="42" t="str">
        <f t="shared" si="87"/>
        <v/>
      </c>
      <c r="Y635" s="43" t="str">
        <f t="shared" si="88"/>
        <v/>
      </c>
      <c r="Z635" s="23"/>
      <c r="AA635" s="23"/>
      <c r="AB635" s="23"/>
      <c r="AC635" s="23"/>
      <c r="AD635" s="41" t="str">
        <f t="shared" si="89"/>
        <v/>
      </c>
      <c r="AE635" s="88"/>
      <c r="AF635" s="26"/>
      <c r="AG635" s="26"/>
      <c r="AH635" s="26"/>
    </row>
    <row r="636" spans="1:34">
      <c r="A636" s="42">
        <v>633</v>
      </c>
      <c r="B636" s="42" t="s">
        <v>3</v>
      </c>
      <c r="C636" s="99"/>
      <c r="D636" s="42" t="str">
        <f t="shared" si="81"/>
        <v/>
      </c>
      <c r="E636" s="99"/>
      <c r="F636" s="26"/>
      <c r="G636" s="99"/>
      <c r="H636" s="42" t="str">
        <f t="shared" si="82"/>
        <v>_</v>
      </c>
      <c r="I636" s="99"/>
      <c r="J636" s="42" t="str">
        <f t="shared" si="83"/>
        <v/>
      </c>
      <c r="K636" s="70"/>
      <c r="L636" s="63"/>
      <c r="M636" s="64"/>
      <c r="N636" s="26"/>
      <c r="O636" s="26"/>
      <c r="P636" s="99"/>
      <c r="Q636" s="94" t="str">
        <f>IF(E636="","",#REF!-J636)</f>
        <v/>
      </c>
      <c r="R636" s="42" t="str">
        <f t="shared" si="84"/>
        <v/>
      </c>
      <c r="S636" s="67" t="str">
        <f>IF(P636="","",VLOOKUP(P636,#REF!,2,0))</f>
        <v/>
      </c>
      <c r="T636" s="23"/>
      <c r="U636" s="23"/>
      <c r="V636" s="41" t="str">
        <f t="shared" si="85"/>
        <v/>
      </c>
      <c r="W636" s="42" t="str">
        <f t="shared" si="86"/>
        <v/>
      </c>
      <c r="X636" s="42" t="str">
        <f t="shared" si="87"/>
        <v/>
      </c>
      <c r="Y636" s="43" t="str">
        <f t="shared" si="88"/>
        <v/>
      </c>
      <c r="Z636" s="23"/>
      <c r="AA636" s="23"/>
      <c r="AB636" s="23"/>
      <c r="AC636" s="23"/>
      <c r="AD636" s="41" t="str">
        <f t="shared" si="89"/>
        <v/>
      </c>
      <c r="AE636" s="88"/>
      <c r="AF636" s="26"/>
      <c r="AG636" s="26"/>
      <c r="AH636" s="26"/>
    </row>
    <row r="637" spans="1:34">
      <c r="A637" s="42">
        <v>634</v>
      </c>
      <c r="B637" s="42" t="s">
        <v>3</v>
      </c>
      <c r="C637" s="99"/>
      <c r="D637" s="42" t="str">
        <f t="shared" si="81"/>
        <v/>
      </c>
      <c r="E637" s="99"/>
      <c r="F637" s="26"/>
      <c r="G637" s="99"/>
      <c r="H637" s="42" t="str">
        <f t="shared" si="82"/>
        <v>_</v>
      </c>
      <c r="I637" s="99"/>
      <c r="J637" s="42" t="str">
        <f t="shared" si="83"/>
        <v/>
      </c>
      <c r="K637" s="70"/>
      <c r="L637" s="63"/>
      <c r="M637" s="64"/>
      <c r="N637" s="26"/>
      <c r="O637" s="26"/>
      <c r="P637" s="99"/>
      <c r="Q637" s="94" t="str">
        <f>IF(E637="","",#REF!-J637)</f>
        <v/>
      </c>
      <c r="R637" s="42" t="str">
        <f t="shared" si="84"/>
        <v/>
      </c>
      <c r="S637" s="67" t="str">
        <f>IF(P637="","",VLOOKUP(P637,#REF!,2,0))</f>
        <v/>
      </c>
      <c r="T637" s="23"/>
      <c r="U637" s="23"/>
      <c r="V637" s="41" t="str">
        <f t="shared" si="85"/>
        <v/>
      </c>
      <c r="W637" s="42" t="str">
        <f t="shared" si="86"/>
        <v/>
      </c>
      <c r="X637" s="42" t="str">
        <f t="shared" si="87"/>
        <v/>
      </c>
      <c r="Y637" s="43" t="str">
        <f t="shared" si="88"/>
        <v/>
      </c>
      <c r="Z637" s="23"/>
      <c r="AA637" s="23"/>
      <c r="AB637" s="23"/>
      <c r="AC637" s="23"/>
      <c r="AD637" s="41" t="str">
        <f t="shared" si="89"/>
        <v/>
      </c>
      <c r="AE637" s="88"/>
      <c r="AF637" s="26"/>
      <c r="AG637" s="26"/>
      <c r="AH637" s="26"/>
    </row>
    <row r="638" spans="1:34">
      <c r="A638" s="42">
        <v>635</v>
      </c>
      <c r="B638" s="42" t="s">
        <v>3</v>
      </c>
      <c r="C638" s="99"/>
      <c r="D638" s="42" t="str">
        <f t="shared" si="81"/>
        <v/>
      </c>
      <c r="E638" s="99"/>
      <c r="F638" s="26"/>
      <c r="G638" s="99"/>
      <c r="H638" s="42" t="str">
        <f t="shared" si="82"/>
        <v>_</v>
      </c>
      <c r="I638" s="99"/>
      <c r="J638" s="42" t="str">
        <f t="shared" si="83"/>
        <v/>
      </c>
      <c r="K638" s="70"/>
      <c r="L638" s="63"/>
      <c r="M638" s="64"/>
      <c r="N638" s="26"/>
      <c r="O638" s="26"/>
      <c r="P638" s="99"/>
      <c r="Q638" s="94" t="str">
        <f>IF(E638="","",#REF!-J638)</f>
        <v/>
      </c>
      <c r="R638" s="42" t="str">
        <f t="shared" si="84"/>
        <v/>
      </c>
      <c r="S638" s="67" t="str">
        <f>IF(P638="","",VLOOKUP(P638,#REF!,2,0))</f>
        <v/>
      </c>
      <c r="T638" s="23"/>
      <c r="U638" s="23"/>
      <c r="V638" s="41" t="str">
        <f t="shared" si="85"/>
        <v/>
      </c>
      <c r="W638" s="42" t="str">
        <f t="shared" si="86"/>
        <v/>
      </c>
      <c r="X638" s="42" t="str">
        <f t="shared" si="87"/>
        <v/>
      </c>
      <c r="Y638" s="43" t="str">
        <f t="shared" si="88"/>
        <v/>
      </c>
      <c r="Z638" s="23"/>
      <c r="AA638" s="23"/>
      <c r="AB638" s="23"/>
      <c r="AC638" s="23"/>
      <c r="AD638" s="41" t="str">
        <f t="shared" si="89"/>
        <v/>
      </c>
      <c r="AE638" s="88"/>
      <c r="AF638" s="26"/>
      <c r="AG638" s="26"/>
      <c r="AH638" s="26"/>
    </row>
    <row r="639" spans="1:34">
      <c r="A639" s="42">
        <v>636</v>
      </c>
      <c r="B639" s="42" t="s">
        <v>3</v>
      </c>
      <c r="C639" s="99"/>
      <c r="D639" s="42" t="str">
        <f t="shared" si="81"/>
        <v/>
      </c>
      <c r="E639" s="99"/>
      <c r="F639" s="26"/>
      <c r="G639" s="99"/>
      <c r="H639" s="42" t="str">
        <f t="shared" si="82"/>
        <v>_</v>
      </c>
      <c r="I639" s="99"/>
      <c r="J639" s="42" t="str">
        <f t="shared" si="83"/>
        <v/>
      </c>
      <c r="K639" s="70"/>
      <c r="L639" s="63"/>
      <c r="M639" s="64"/>
      <c r="N639" s="26"/>
      <c r="O639" s="26"/>
      <c r="P639" s="99"/>
      <c r="Q639" s="94" t="str">
        <f>IF(E639="","",#REF!-J639)</f>
        <v/>
      </c>
      <c r="R639" s="42" t="str">
        <f t="shared" si="84"/>
        <v/>
      </c>
      <c r="S639" s="67" t="str">
        <f>IF(P639="","",VLOOKUP(P639,#REF!,2,0))</f>
        <v/>
      </c>
      <c r="T639" s="23"/>
      <c r="U639" s="23"/>
      <c r="V639" s="41" t="str">
        <f t="shared" si="85"/>
        <v/>
      </c>
      <c r="W639" s="42" t="str">
        <f t="shared" si="86"/>
        <v/>
      </c>
      <c r="X639" s="42" t="str">
        <f t="shared" si="87"/>
        <v/>
      </c>
      <c r="Y639" s="43" t="str">
        <f t="shared" si="88"/>
        <v/>
      </c>
      <c r="Z639" s="23"/>
      <c r="AA639" s="23"/>
      <c r="AB639" s="23"/>
      <c r="AC639" s="23"/>
      <c r="AD639" s="41" t="str">
        <f t="shared" si="89"/>
        <v/>
      </c>
      <c r="AE639" s="88"/>
      <c r="AF639" s="26"/>
      <c r="AG639" s="26"/>
      <c r="AH639" s="26"/>
    </row>
    <row r="640" spans="1:34">
      <c r="A640" s="42">
        <v>637</v>
      </c>
      <c r="B640" s="42" t="s">
        <v>3</v>
      </c>
      <c r="C640" s="99"/>
      <c r="D640" s="42" t="str">
        <f t="shared" si="81"/>
        <v/>
      </c>
      <c r="E640" s="99"/>
      <c r="F640" s="26"/>
      <c r="G640" s="99"/>
      <c r="H640" s="42" t="str">
        <f t="shared" si="82"/>
        <v>_</v>
      </c>
      <c r="I640" s="99"/>
      <c r="J640" s="42" t="str">
        <f t="shared" si="83"/>
        <v/>
      </c>
      <c r="K640" s="70"/>
      <c r="L640" s="63"/>
      <c r="M640" s="64"/>
      <c r="N640" s="26"/>
      <c r="O640" s="26"/>
      <c r="P640" s="99"/>
      <c r="Q640" s="94" t="str">
        <f>IF(E640="","",#REF!-J640)</f>
        <v/>
      </c>
      <c r="R640" s="42" t="str">
        <f t="shared" si="84"/>
        <v/>
      </c>
      <c r="S640" s="67" t="str">
        <f>IF(P640="","",VLOOKUP(P640,#REF!,2,0))</f>
        <v/>
      </c>
      <c r="T640" s="23"/>
      <c r="U640" s="23"/>
      <c r="V640" s="41" t="str">
        <f t="shared" si="85"/>
        <v/>
      </c>
      <c r="W640" s="42" t="str">
        <f t="shared" si="86"/>
        <v/>
      </c>
      <c r="X640" s="42" t="str">
        <f t="shared" si="87"/>
        <v/>
      </c>
      <c r="Y640" s="43" t="str">
        <f t="shared" si="88"/>
        <v/>
      </c>
      <c r="Z640" s="23"/>
      <c r="AA640" s="23"/>
      <c r="AB640" s="23"/>
      <c r="AC640" s="23"/>
      <c r="AD640" s="41" t="str">
        <f t="shared" si="89"/>
        <v/>
      </c>
      <c r="AE640" s="88"/>
      <c r="AF640" s="26"/>
      <c r="AG640" s="26"/>
      <c r="AH640" s="26"/>
    </row>
    <row r="641" spans="1:34">
      <c r="A641" s="42">
        <v>638</v>
      </c>
      <c r="B641" s="42" t="s">
        <v>3</v>
      </c>
      <c r="C641" s="99"/>
      <c r="D641" s="42" t="str">
        <f t="shared" si="81"/>
        <v/>
      </c>
      <c r="E641" s="99"/>
      <c r="F641" s="26"/>
      <c r="G641" s="99"/>
      <c r="H641" s="42" t="str">
        <f t="shared" si="82"/>
        <v>_</v>
      </c>
      <c r="I641" s="99"/>
      <c r="J641" s="42" t="str">
        <f t="shared" si="83"/>
        <v/>
      </c>
      <c r="K641" s="70"/>
      <c r="L641" s="63"/>
      <c r="M641" s="64"/>
      <c r="N641" s="26"/>
      <c r="O641" s="26"/>
      <c r="P641" s="99"/>
      <c r="Q641" s="94" t="str">
        <f>IF(E641="","",#REF!-J641)</f>
        <v/>
      </c>
      <c r="R641" s="42" t="str">
        <f t="shared" si="84"/>
        <v/>
      </c>
      <c r="S641" s="67" t="str">
        <f>IF(P641="","",VLOOKUP(P641,#REF!,2,0))</f>
        <v/>
      </c>
      <c r="T641" s="23"/>
      <c r="U641" s="23"/>
      <c r="V641" s="41" t="str">
        <f t="shared" si="85"/>
        <v/>
      </c>
      <c r="W641" s="42" t="str">
        <f t="shared" si="86"/>
        <v/>
      </c>
      <c r="X641" s="42" t="str">
        <f t="shared" si="87"/>
        <v/>
      </c>
      <c r="Y641" s="43" t="str">
        <f t="shared" si="88"/>
        <v/>
      </c>
      <c r="Z641" s="23"/>
      <c r="AA641" s="23"/>
      <c r="AB641" s="23"/>
      <c r="AC641" s="23"/>
      <c r="AD641" s="41" t="str">
        <f t="shared" si="89"/>
        <v/>
      </c>
      <c r="AE641" s="88"/>
      <c r="AF641" s="26"/>
      <c r="AG641" s="26"/>
      <c r="AH641" s="26"/>
    </row>
    <row r="642" spans="1:34">
      <c r="A642" s="42">
        <v>639</v>
      </c>
      <c r="B642" s="42" t="s">
        <v>3</v>
      </c>
      <c r="C642" s="99"/>
      <c r="D642" s="42" t="str">
        <f t="shared" si="81"/>
        <v/>
      </c>
      <c r="E642" s="99"/>
      <c r="F642" s="26"/>
      <c r="G642" s="99"/>
      <c r="H642" s="42" t="str">
        <f t="shared" si="82"/>
        <v>_</v>
      </c>
      <c r="I642" s="99"/>
      <c r="J642" s="42" t="str">
        <f t="shared" si="83"/>
        <v/>
      </c>
      <c r="K642" s="70"/>
      <c r="L642" s="63"/>
      <c r="M642" s="64"/>
      <c r="N642" s="26"/>
      <c r="O642" s="26"/>
      <c r="P642" s="99"/>
      <c r="Q642" s="94" t="str">
        <f>IF(E642="","",#REF!-J642)</f>
        <v/>
      </c>
      <c r="R642" s="42" t="str">
        <f t="shared" si="84"/>
        <v/>
      </c>
      <c r="S642" s="67" t="str">
        <f>IF(P642="","",VLOOKUP(P642,#REF!,2,0))</f>
        <v/>
      </c>
      <c r="T642" s="23"/>
      <c r="U642" s="23"/>
      <c r="V642" s="41" t="str">
        <f t="shared" si="85"/>
        <v/>
      </c>
      <c r="W642" s="42" t="str">
        <f t="shared" si="86"/>
        <v/>
      </c>
      <c r="X642" s="42" t="str">
        <f t="shared" si="87"/>
        <v/>
      </c>
      <c r="Y642" s="43" t="str">
        <f t="shared" si="88"/>
        <v/>
      </c>
      <c r="Z642" s="23"/>
      <c r="AA642" s="23"/>
      <c r="AB642" s="23"/>
      <c r="AC642" s="23"/>
      <c r="AD642" s="41" t="str">
        <f t="shared" si="89"/>
        <v/>
      </c>
      <c r="AE642" s="88"/>
      <c r="AF642" s="26"/>
      <c r="AG642" s="26"/>
      <c r="AH642" s="26"/>
    </row>
    <row r="643" spans="1:34">
      <c r="A643" s="42">
        <v>640</v>
      </c>
      <c r="B643" s="42" t="s">
        <v>3</v>
      </c>
      <c r="C643" s="99"/>
      <c r="D643" s="42" t="str">
        <f t="shared" si="81"/>
        <v/>
      </c>
      <c r="E643" s="99"/>
      <c r="F643" s="26"/>
      <c r="G643" s="99"/>
      <c r="H643" s="42" t="str">
        <f t="shared" si="82"/>
        <v>_</v>
      </c>
      <c r="I643" s="99"/>
      <c r="J643" s="42" t="str">
        <f t="shared" si="83"/>
        <v/>
      </c>
      <c r="K643" s="70"/>
      <c r="L643" s="63"/>
      <c r="M643" s="64"/>
      <c r="N643" s="26"/>
      <c r="O643" s="26"/>
      <c r="P643" s="99"/>
      <c r="Q643" s="94" t="str">
        <f>IF(E643="","",#REF!-J643)</f>
        <v/>
      </c>
      <c r="R643" s="42" t="str">
        <f t="shared" si="84"/>
        <v/>
      </c>
      <c r="S643" s="67" t="str">
        <f>IF(P643="","",VLOOKUP(P643,#REF!,2,0))</f>
        <v/>
      </c>
      <c r="T643" s="23"/>
      <c r="U643" s="23"/>
      <c r="V643" s="41" t="str">
        <f t="shared" si="85"/>
        <v/>
      </c>
      <c r="W643" s="42" t="str">
        <f t="shared" si="86"/>
        <v/>
      </c>
      <c r="X643" s="42" t="str">
        <f t="shared" si="87"/>
        <v/>
      </c>
      <c r="Y643" s="43" t="str">
        <f t="shared" si="88"/>
        <v/>
      </c>
      <c r="Z643" s="23"/>
      <c r="AA643" s="23"/>
      <c r="AB643" s="23"/>
      <c r="AC643" s="23"/>
      <c r="AD643" s="41" t="str">
        <f t="shared" si="89"/>
        <v/>
      </c>
      <c r="AE643" s="88"/>
      <c r="AF643" s="26"/>
      <c r="AG643" s="26"/>
      <c r="AH643" s="26"/>
    </row>
    <row r="644" spans="1:34">
      <c r="A644" s="42">
        <v>641</v>
      </c>
      <c r="B644" s="42" t="s">
        <v>3</v>
      </c>
      <c r="C644" s="99"/>
      <c r="D644" s="42" t="str">
        <f t="shared" si="81"/>
        <v/>
      </c>
      <c r="E644" s="99"/>
      <c r="F644" s="26"/>
      <c r="G644" s="99"/>
      <c r="H644" s="42" t="str">
        <f t="shared" si="82"/>
        <v>_</v>
      </c>
      <c r="I644" s="99"/>
      <c r="J644" s="42" t="str">
        <f t="shared" si="83"/>
        <v/>
      </c>
      <c r="K644" s="70"/>
      <c r="L644" s="63"/>
      <c r="M644" s="64"/>
      <c r="N644" s="26"/>
      <c r="O644" s="26"/>
      <c r="P644" s="99"/>
      <c r="Q644" s="94" t="str">
        <f>IF(E644="","",#REF!-J644)</f>
        <v/>
      </c>
      <c r="R644" s="42" t="str">
        <f t="shared" si="84"/>
        <v/>
      </c>
      <c r="S644" s="67" t="str">
        <f>IF(P644="","",VLOOKUP(P644,#REF!,2,0))</f>
        <v/>
      </c>
      <c r="T644" s="23"/>
      <c r="U644" s="23"/>
      <c r="V644" s="41" t="str">
        <f t="shared" si="85"/>
        <v/>
      </c>
      <c r="W644" s="42" t="str">
        <f t="shared" si="86"/>
        <v/>
      </c>
      <c r="X644" s="42" t="str">
        <f t="shared" si="87"/>
        <v/>
      </c>
      <c r="Y644" s="43" t="str">
        <f t="shared" si="88"/>
        <v/>
      </c>
      <c r="Z644" s="23"/>
      <c r="AA644" s="23"/>
      <c r="AB644" s="23"/>
      <c r="AC644" s="23"/>
      <c r="AD644" s="41" t="str">
        <f t="shared" si="89"/>
        <v/>
      </c>
      <c r="AE644" s="88"/>
      <c r="AF644" s="26"/>
      <c r="AG644" s="26"/>
      <c r="AH644" s="26"/>
    </row>
    <row r="645" spans="1:34">
      <c r="A645" s="42">
        <v>642</v>
      </c>
      <c r="B645" s="42" t="s">
        <v>3</v>
      </c>
      <c r="C645" s="99"/>
      <c r="D645" s="42" t="str">
        <f t="shared" ref="D645:D708" si="90">IF(K645="","",C645&amp;"_"&amp;K645)</f>
        <v/>
      </c>
      <c r="E645" s="99"/>
      <c r="F645" s="26"/>
      <c r="G645" s="99"/>
      <c r="H645" s="42" t="str">
        <f t="shared" ref="H645:H708" si="91">C645&amp;"_"&amp;G645</f>
        <v>_</v>
      </c>
      <c r="I645" s="99"/>
      <c r="J645" s="42" t="str">
        <f t="shared" ref="J645:J708" si="92">IF(I645="","",IF(MONTH(I645)&lt;=3,YEAR(I645)-1,YEAR(I645)))</f>
        <v/>
      </c>
      <c r="K645" s="70"/>
      <c r="L645" s="63"/>
      <c r="M645" s="64"/>
      <c r="N645" s="26"/>
      <c r="O645" s="26"/>
      <c r="P645" s="99"/>
      <c r="Q645" s="94" t="str">
        <f>IF(E645="","",#REF!-J645)</f>
        <v/>
      </c>
      <c r="R645" s="42" t="str">
        <f t="shared" ref="R645:R708" si="93">IF(E645="","",P645-Q645)</f>
        <v/>
      </c>
      <c r="S645" s="67" t="str">
        <f>IF(P645="","",VLOOKUP(P645,#REF!,2,0))</f>
        <v/>
      </c>
      <c r="T645" s="23"/>
      <c r="U645" s="23"/>
      <c r="V645" s="41" t="str">
        <f t="shared" ref="V645:V708" si="94">IF(L645="","",L645)</f>
        <v/>
      </c>
      <c r="W645" s="42" t="str">
        <f t="shared" ref="W645:W708" si="95">IF(E645="","",IF(Q645=0,0,IF(R645=0,AE645,IF(R645&lt;0,0,ROUNDDOWN(S645*V645,0)))))</f>
        <v/>
      </c>
      <c r="X645" s="42" t="str">
        <f t="shared" ref="X645:X708" si="96">IF(E645="","",IF(R645=0,V645,IF(R645&lt;0,0,ROUND(Q645*W645,0))))</f>
        <v/>
      </c>
      <c r="Y645" s="43" t="str">
        <f t="shared" ref="Y645:Y708" si="97">IF(E645="","",IF(V645-X645&lt;=0,1,V645-X645))</f>
        <v/>
      </c>
      <c r="Z645" s="23"/>
      <c r="AA645" s="23"/>
      <c r="AB645" s="23"/>
      <c r="AC645" s="23"/>
      <c r="AD645" s="41" t="str">
        <f t="shared" ref="AD645:AD708" si="98">IF(E645="","",L645-SUM(Z645:AC645))</f>
        <v/>
      </c>
      <c r="AE645" s="88"/>
      <c r="AF645" s="26"/>
      <c r="AG645" s="26"/>
      <c r="AH645" s="26"/>
    </row>
    <row r="646" spans="1:34">
      <c r="A646" s="42">
        <v>643</v>
      </c>
      <c r="B646" s="42" t="s">
        <v>3</v>
      </c>
      <c r="C646" s="99"/>
      <c r="D646" s="42" t="str">
        <f t="shared" si="90"/>
        <v/>
      </c>
      <c r="E646" s="99"/>
      <c r="F646" s="26"/>
      <c r="G646" s="99"/>
      <c r="H646" s="42" t="str">
        <f t="shared" si="91"/>
        <v>_</v>
      </c>
      <c r="I646" s="99"/>
      <c r="J646" s="42" t="str">
        <f t="shared" si="92"/>
        <v/>
      </c>
      <c r="K646" s="70"/>
      <c r="L646" s="63"/>
      <c r="M646" s="64"/>
      <c r="N646" s="26"/>
      <c r="O646" s="26"/>
      <c r="P646" s="99"/>
      <c r="Q646" s="94" t="str">
        <f>IF(E646="","",#REF!-J646)</f>
        <v/>
      </c>
      <c r="R646" s="42" t="str">
        <f t="shared" si="93"/>
        <v/>
      </c>
      <c r="S646" s="67" t="str">
        <f>IF(P646="","",VLOOKUP(P646,#REF!,2,0))</f>
        <v/>
      </c>
      <c r="T646" s="23"/>
      <c r="U646" s="23"/>
      <c r="V646" s="41" t="str">
        <f t="shared" si="94"/>
        <v/>
      </c>
      <c r="W646" s="42" t="str">
        <f t="shared" si="95"/>
        <v/>
      </c>
      <c r="X646" s="42" t="str">
        <f t="shared" si="96"/>
        <v/>
      </c>
      <c r="Y646" s="43" t="str">
        <f t="shared" si="97"/>
        <v/>
      </c>
      <c r="Z646" s="23"/>
      <c r="AA646" s="23"/>
      <c r="AB646" s="23"/>
      <c r="AC646" s="23"/>
      <c r="AD646" s="41" t="str">
        <f t="shared" si="98"/>
        <v/>
      </c>
      <c r="AE646" s="88"/>
      <c r="AF646" s="26"/>
      <c r="AG646" s="26"/>
      <c r="AH646" s="26"/>
    </row>
    <row r="647" spans="1:34">
      <c r="A647" s="42">
        <v>644</v>
      </c>
      <c r="B647" s="42" t="s">
        <v>3</v>
      </c>
      <c r="C647" s="99"/>
      <c r="D647" s="42" t="str">
        <f t="shared" si="90"/>
        <v/>
      </c>
      <c r="E647" s="99"/>
      <c r="F647" s="26"/>
      <c r="G647" s="99"/>
      <c r="H647" s="42" t="str">
        <f t="shared" si="91"/>
        <v>_</v>
      </c>
      <c r="I647" s="99"/>
      <c r="J647" s="42" t="str">
        <f t="shared" si="92"/>
        <v/>
      </c>
      <c r="K647" s="70"/>
      <c r="L647" s="63"/>
      <c r="M647" s="64"/>
      <c r="N647" s="26"/>
      <c r="O647" s="26"/>
      <c r="P647" s="99"/>
      <c r="Q647" s="94" t="str">
        <f>IF(E647="","",#REF!-J647)</f>
        <v/>
      </c>
      <c r="R647" s="42" t="str">
        <f t="shared" si="93"/>
        <v/>
      </c>
      <c r="S647" s="67" t="str">
        <f>IF(P647="","",VLOOKUP(P647,#REF!,2,0))</f>
        <v/>
      </c>
      <c r="T647" s="23"/>
      <c r="U647" s="23"/>
      <c r="V647" s="41" t="str">
        <f t="shared" si="94"/>
        <v/>
      </c>
      <c r="W647" s="42" t="str">
        <f t="shared" si="95"/>
        <v/>
      </c>
      <c r="X647" s="42" t="str">
        <f t="shared" si="96"/>
        <v/>
      </c>
      <c r="Y647" s="43" t="str">
        <f t="shared" si="97"/>
        <v/>
      </c>
      <c r="Z647" s="23"/>
      <c r="AA647" s="23"/>
      <c r="AB647" s="23"/>
      <c r="AC647" s="23"/>
      <c r="AD647" s="41" t="str">
        <f t="shared" si="98"/>
        <v/>
      </c>
      <c r="AE647" s="88"/>
      <c r="AF647" s="26"/>
      <c r="AG647" s="26"/>
      <c r="AH647" s="26"/>
    </row>
    <row r="648" spans="1:34">
      <c r="A648" s="42">
        <v>645</v>
      </c>
      <c r="B648" s="42" t="s">
        <v>3</v>
      </c>
      <c r="C648" s="99"/>
      <c r="D648" s="42" t="str">
        <f t="shared" si="90"/>
        <v/>
      </c>
      <c r="E648" s="99"/>
      <c r="F648" s="26"/>
      <c r="G648" s="99"/>
      <c r="H648" s="42" t="str">
        <f t="shared" si="91"/>
        <v>_</v>
      </c>
      <c r="I648" s="99"/>
      <c r="J648" s="42" t="str">
        <f t="shared" si="92"/>
        <v/>
      </c>
      <c r="K648" s="70"/>
      <c r="L648" s="63"/>
      <c r="M648" s="64"/>
      <c r="N648" s="26"/>
      <c r="O648" s="26"/>
      <c r="P648" s="99"/>
      <c r="Q648" s="94" t="str">
        <f>IF(E648="","",#REF!-J648)</f>
        <v/>
      </c>
      <c r="R648" s="42" t="str">
        <f t="shared" si="93"/>
        <v/>
      </c>
      <c r="S648" s="67" t="str">
        <f>IF(P648="","",VLOOKUP(P648,#REF!,2,0))</f>
        <v/>
      </c>
      <c r="T648" s="23"/>
      <c r="U648" s="23"/>
      <c r="V648" s="41" t="str">
        <f t="shared" si="94"/>
        <v/>
      </c>
      <c r="W648" s="42" t="str">
        <f t="shared" si="95"/>
        <v/>
      </c>
      <c r="X648" s="42" t="str">
        <f t="shared" si="96"/>
        <v/>
      </c>
      <c r="Y648" s="43" t="str">
        <f t="shared" si="97"/>
        <v/>
      </c>
      <c r="Z648" s="23"/>
      <c r="AA648" s="23"/>
      <c r="AB648" s="23"/>
      <c r="AC648" s="23"/>
      <c r="AD648" s="41" t="str">
        <f t="shared" si="98"/>
        <v/>
      </c>
      <c r="AE648" s="88"/>
      <c r="AF648" s="26"/>
      <c r="AG648" s="26"/>
      <c r="AH648" s="26"/>
    </row>
    <row r="649" spans="1:34">
      <c r="A649" s="42">
        <v>646</v>
      </c>
      <c r="B649" s="42" t="s">
        <v>3</v>
      </c>
      <c r="C649" s="99"/>
      <c r="D649" s="42" t="str">
        <f t="shared" si="90"/>
        <v/>
      </c>
      <c r="E649" s="99"/>
      <c r="F649" s="26"/>
      <c r="G649" s="99"/>
      <c r="H649" s="42" t="str">
        <f t="shared" si="91"/>
        <v>_</v>
      </c>
      <c r="I649" s="99"/>
      <c r="J649" s="42" t="str">
        <f t="shared" si="92"/>
        <v/>
      </c>
      <c r="K649" s="70"/>
      <c r="L649" s="63"/>
      <c r="M649" s="64"/>
      <c r="N649" s="26"/>
      <c r="O649" s="26"/>
      <c r="P649" s="99"/>
      <c r="Q649" s="94" t="str">
        <f>IF(E649="","",#REF!-J649)</f>
        <v/>
      </c>
      <c r="R649" s="42" t="str">
        <f t="shared" si="93"/>
        <v/>
      </c>
      <c r="S649" s="67" t="str">
        <f>IF(P649="","",VLOOKUP(P649,#REF!,2,0))</f>
        <v/>
      </c>
      <c r="T649" s="23"/>
      <c r="U649" s="23"/>
      <c r="V649" s="41" t="str">
        <f t="shared" si="94"/>
        <v/>
      </c>
      <c r="W649" s="42" t="str">
        <f t="shared" si="95"/>
        <v/>
      </c>
      <c r="X649" s="42" t="str">
        <f t="shared" si="96"/>
        <v/>
      </c>
      <c r="Y649" s="43" t="str">
        <f t="shared" si="97"/>
        <v/>
      </c>
      <c r="Z649" s="23"/>
      <c r="AA649" s="23"/>
      <c r="AB649" s="23"/>
      <c r="AC649" s="23"/>
      <c r="AD649" s="41" t="str">
        <f t="shared" si="98"/>
        <v/>
      </c>
      <c r="AE649" s="88"/>
      <c r="AF649" s="26"/>
      <c r="AG649" s="26"/>
      <c r="AH649" s="26"/>
    </row>
    <row r="650" spans="1:34">
      <c r="A650" s="42">
        <v>647</v>
      </c>
      <c r="B650" s="42" t="s">
        <v>3</v>
      </c>
      <c r="C650" s="99"/>
      <c r="D650" s="42" t="str">
        <f t="shared" si="90"/>
        <v/>
      </c>
      <c r="E650" s="99"/>
      <c r="F650" s="26"/>
      <c r="G650" s="99"/>
      <c r="H650" s="42" t="str">
        <f t="shared" si="91"/>
        <v>_</v>
      </c>
      <c r="I650" s="99"/>
      <c r="J650" s="42" t="str">
        <f t="shared" si="92"/>
        <v/>
      </c>
      <c r="K650" s="70"/>
      <c r="L650" s="63"/>
      <c r="M650" s="64"/>
      <c r="N650" s="26"/>
      <c r="O650" s="26"/>
      <c r="P650" s="99"/>
      <c r="Q650" s="94" t="str">
        <f>IF(E650="","",#REF!-J650)</f>
        <v/>
      </c>
      <c r="R650" s="42" t="str">
        <f t="shared" si="93"/>
        <v/>
      </c>
      <c r="S650" s="67" t="str">
        <f>IF(P650="","",VLOOKUP(P650,#REF!,2,0))</f>
        <v/>
      </c>
      <c r="T650" s="23"/>
      <c r="U650" s="23"/>
      <c r="V650" s="41" t="str">
        <f t="shared" si="94"/>
        <v/>
      </c>
      <c r="W650" s="42" t="str">
        <f t="shared" si="95"/>
        <v/>
      </c>
      <c r="X650" s="42" t="str">
        <f t="shared" si="96"/>
        <v/>
      </c>
      <c r="Y650" s="43" t="str">
        <f t="shared" si="97"/>
        <v/>
      </c>
      <c r="Z650" s="23"/>
      <c r="AA650" s="23"/>
      <c r="AB650" s="23"/>
      <c r="AC650" s="23"/>
      <c r="AD650" s="41" t="str">
        <f t="shared" si="98"/>
        <v/>
      </c>
      <c r="AE650" s="88"/>
      <c r="AF650" s="26"/>
      <c r="AG650" s="26"/>
      <c r="AH650" s="26"/>
    </row>
    <row r="651" spans="1:34">
      <c r="A651" s="42">
        <v>648</v>
      </c>
      <c r="B651" s="42" t="s">
        <v>3</v>
      </c>
      <c r="C651" s="99"/>
      <c r="D651" s="42" t="str">
        <f t="shared" si="90"/>
        <v/>
      </c>
      <c r="E651" s="99"/>
      <c r="F651" s="26"/>
      <c r="G651" s="99"/>
      <c r="H651" s="42" t="str">
        <f t="shared" si="91"/>
        <v>_</v>
      </c>
      <c r="I651" s="99"/>
      <c r="J651" s="42" t="str">
        <f t="shared" si="92"/>
        <v/>
      </c>
      <c r="K651" s="70"/>
      <c r="L651" s="63"/>
      <c r="M651" s="64"/>
      <c r="N651" s="26"/>
      <c r="O651" s="26"/>
      <c r="P651" s="99"/>
      <c r="Q651" s="94" t="str">
        <f>IF(E651="","",#REF!-J651)</f>
        <v/>
      </c>
      <c r="R651" s="42" t="str">
        <f t="shared" si="93"/>
        <v/>
      </c>
      <c r="S651" s="67" t="str">
        <f>IF(P651="","",VLOOKUP(P651,#REF!,2,0))</f>
        <v/>
      </c>
      <c r="T651" s="23"/>
      <c r="U651" s="23"/>
      <c r="V651" s="41" t="str">
        <f t="shared" si="94"/>
        <v/>
      </c>
      <c r="W651" s="42" t="str">
        <f t="shared" si="95"/>
        <v/>
      </c>
      <c r="X651" s="42" t="str">
        <f t="shared" si="96"/>
        <v/>
      </c>
      <c r="Y651" s="43" t="str">
        <f t="shared" si="97"/>
        <v/>
      </c>
      <c r="Z651" s="23"/>
      <c r="AA651" s="23"/>
      <c r="AB651" s="23"/>
      <c r="AC651" s="23"/>
      <c r="AD651" s="41" t="str">
        <f t="shared" si="98"/>
        <v/>
      </c>
      <c r="AE651" s="88"/>
      <c r="AF651" s="26"/>
      <c r="AG651" s="26"/>
      <c r="AH651" s="26"/>
    </row>
    <row r="652" spans="1:34">
      <c r="A652" s="42">
        <v>649</v>
      </c>
      <c r="B652" s="42" t="s">
        <v>3</v>
      </c>
      <c r="C652" s="99"/>
      <c r="D652" s="42" t="str">
        <f t="shared" si="90"/>
        <v/>
      </c>
      <c r="E652" s="99"/>
      <c r="F652" s="26"/>
      <c r="G652" s="99"/>
      <c r="H652" s="42" t="str">
        <f t="shared" si="91"/>
        <v>_</v>
      </c>
      <c r="I652" s="99"/>
      <c r="J652" s="42" t="str">
        <f t="shared" si="92"/>
        <v/>
      </c>
      <c r="K652" s="70"/>
      <c r="L652" s="63"/>
      <c r="M652" s="64"/>
      <c r="N652" s="26"/>
      <c r="O652" s="26"/>
      <c r="P652" s="99"/>
      <c r="Q652" s="94" t="str">
        <f>IF(E652="","",#REF!-J652)</f>
        <v/>
      </c>
      <c r="R652" s="42" t="str">
        <f t="shared" si="93"/>
        <v/>
      </c>
      <c r="S652" s="67" t="str">
        <f>IF(P652="","",VLOOKUP(P652,#REF!,2,0))</f>
        <v/>
      </c>
      <c r="T652" s="23"/>
      <c r="U652" s="23"/>
      <c r="V652" s="41" t="str">
        <f t="shared" si="94"/>
        <v/>
      </c>
      <c r="W652" s="42" t="str">
        <f t="shared" si="95"/>
        <v/>
      </c>
      <c r="X652" s="42" t="str">
        <f t="shared" si="96"/>
        <v/>
      </c>
      <c r="Y652" s="43" t="str">
        <f t="shared" si="97"/>
        <v/>
      </c>
      <c r="Z652" s="23"/>
      <c r="AA652" s="23"/>
      <c r="AB652" s="23"/>
      <c r="AC652" s="23"/>
      <c r="AD652" s="41" t="str">
        <f t="shared" si="98"/>
        <v/>
      </c>
      <c r="AE652" s="88"/>
      <c r="AF652" s="26"/>
      <c r="AG652" s="26"/>
      <c r="AH652" s="26"/>
    </row>
    <row r="653" spans="1:34">
      <c r="A653" s="42">
        <v>650</v>
      </c>
      <c r="B653" s="42" t="s">
        <v>3</v>
      </c>
      <c r="C653" s="99"/>
      <c r="D653" s="42" t="str">
        <f t="shared" si="90"/>
        <v/>
      </c>
      <c r="E653" s="99"/>
      <c r="F653" s="26"/>
      <c r="G653" s="99"/>
      <c r="H653" s="42" t="str">
        <f t="shared" si="91"/>
        <v>_</v>
      </c>
      <c r="I653" s="99"/>
      <c r="J653" s="42" t="str">
        <f t="shared" si="92"/>
        <v/>
      </c>
      <c r="K653" s="70"/>
      <c r="L653" s="63"/>
      <c r="M653" s="64"/>
      <c r="N653" s="26"/>
      <c r="O653" s="26"/>
      <c r="P653" s="99"/>
      <c r="Q653" s="94" t="str">
        <f>IF(E653="","",#REF!-J653)</f>
        <v/>
      </c>
      <c r="R653" s="42" t="str">
        <f t="shared" si="93"/>
        <v/>
      </c>
      <c r="S653" s="67" t="str">
        <f>IF(P653="","",VLOOKUP(P653,#REF!,2,0))</f>
        <v/>
      </c>
      <c r="T653" s="23"/>
      <c r="U653" s="23"/>
      <c r="V653" s="41" t="str">
        <f t="shared" si="94"/>
        <v/>
      </c>
      <c r="W653" s="42" t="str">
        <f t="shared" si="95"/>
        <v/>
      </c>
      <c r="X653" s="42" t="str">
        <f t="shared" si="96"/>
        <v/>
      </c>
      <c r="Y653" s="43" t="str">
        <f t="shared" si="97"/>
        <v/>
      </c>
      <c r="Z653" s="23"/>
      <c r="AA653" s="23"/>
      <c r="AB653" s="23"/>
      <c r="AC653" s="23"/>
      <c r="AD653" s="41" t="str">
        <f t="shared" si="98"/>
        <v/>
      </c>
      <c r="AE653" s="88"/>
      <c r="AF653" s="26"/>
      <c r="AG653" s="26"/>
      <c r="AH653" s="26"/>
    </row>
    <row r="654" spans="1:34">
      <c r="A654" s="42">
        <v>651</v>
      </c>
      <c r="B654" s="42" t="s">
        <v>3</v>
      </c>
      <c r="C654" s="99"/>
      <c r="D654" s="42" t="str">
        <f t="shared" si="90"/>
        <v/>
      </c>
      <c r="E654" s="99"/>
      <c r="F654" s="26"/>
      <c r="G654" s="99"/>
      <c r="H654" s="42" t="str">
        <f t="shared" si="91"/>
        <v>_</v>
      </c>
      <c r="I654" s="99"/>
      <c r="J654" s="42" t="str">
        <f t="shared" si="92"/>
        <v/>
      </c>
      <c r="K654" s="70"/>
      <c r="L654" s="63"/>
      <c r="M654" s="64"/>
      <c r="N654" s="26"/>
      <c r="O654" s="26"/>
      <c r="P654" s="99"/>
      <c r="Q654" s="94" t="str">
        <f>IF(E654="","",#REF!-J654)</f>
        <v/>
      </c>
      <c r="R654" s="42" t="str">
        <f t="shared" si="93"/>
        <v/>
      </c>
      <c r="S654" s="67" t="str">
        <f>IF(P654="","",VLOOKUP(P654,#REF!,2,0))</f>
        <v/>
      </c>
      <c r="T654" s="23"/>
      <c r="U654" s="23"/>
      <c r="V654" s="41" t="str">
        <f t="shared" si="94"/>
        <v/>
      </c>
      <c r="W654" s="42" t="str">
        <f t="shared" si="95"/>
        <v/>
      </c>
      <c r="X654" s="42" t="str">
        <f t="shared" si="96"/>
        <v/>
      </c>
      <c r="Y654" s="43" t="str">
        <f t="shared" si="97"/>
        <v/>
      </c>
      <c r="Z654" s="23"/>
      <c r="AA654" s="23"/>
      <c r="AB654" s="23"/>
      <c r="AC654" s="23"/>
      <c r="AD654" s="41" t="str">
        <f t="shared" si="98"/>
        <v/>
      </c>
      <c r="AE654" s="88"/>
      <c r="AF654" s="26"/>
      <c r="AG654" s="26"/>
      <c r="AH654" s="26"/>
    </row>
    <row r="655" spans="1:34">
      <c r="A655" s="42">
        <v>652</v>
      </c>
      <c r="B655" s="42" t="s">
        <v>3</v>
      </c>
      <c r="C655" s="99"/>
      <c r="D655" s="42" t="str">
        <f t="shared" si="90"/>
        <v/>
      </c>
      <c r="E655" s="99"/>
      <c r="F655" s="26"/>
      <c r="G655" s="99"/>
      <c r="H655" s="42" t="str">
        <f t="shared" si="91"/>
        <v>_</v>
      </c>
      <c r="I655" s="99"/>
      <c r="J655" s="42" t="str">
        <f t="shared" si="92"/>
        <v/>
      </c>
      <c r="K655" s="70"/>
      <c r="L655" s="63"/>
      <c r="M655" s="64"/>
      <c r="N655" s="26"/>
      <c r="O655" s="26"/>
      <c r="P655" s="99"/>
      <c r="Q655" s="94" t="str">
        <f>IF(E655="","",#REF!-J655)</f>
        <v/>
      </c>
      <c r="R655" s="42" t="str">
        <f t="shared" si="93"/>
        <v/>
      </c>
      <c r="S655" s="67" t="str">
        <f>IF(P655="","",VLOOKUP(P655,#REF!,2,0))</f>
        <v/>
      </c>
      <c r="T655" s="23"/>
      <c r="U655" s="23"/>
      <c r="V655" s="41" t="str">
        <f t="shared" si="94"/>
        <v/>
      </c>
      <c r="W655" s="42" t="str">
        <f t="shared" si="95"/>
        <v/>
      </c>
      <c r="X655" s="42" t="str">
        <f t="shared" si="96"/>
        <v/>
      </c>
      <c r="Y655" s="43" t="str">
        <f t="shared" si="97"/>
        <v/>
      </c>
      <c r="Z655" s="23"/>
      <c r="AA655" s="23"/>
      <c r="AB655" s="23"/>
      <c r="AC655" s="23"/>
      <c r="AD655" s="41" t="str">
        <f t="shared" si="98"/>
        <v/>
      </c>
      <c r="AE655" s="88"/>
      <c r="AF655" s="26"/>
      <c r="AG655" s="26"/>
      <c r="AH655" s="26"/>
    </row>
    <row r="656" spans="1:34">
      <c r="A656" s="42">
        <v>653</v>
      </c>
      <c r="B656" s="42" t="s">
        <v>3</v>
      </c>
      <c r="C656" s="99"/>
      <c r="D656" s="42" t="str">
        <f t="shared" si="90"/>
        <v/>
      </c>
      <c r="E656" s="99"/>
      <c r="F656" s="26"/>
      <c r="G656" s="99"/>
      <c r="H656" s="42" t="str">
        <f t="shared" si="91"/>
        <v>_</v>
      </c>
      <c r="I656" s="99"/>
      <c r="J656" s="42" t="str">
        <f t="shared" si="92"/>
        <v/>
      </c>
      <c r="K656" s="70"/>
      <c r="L656" s="63"/>
      <c r="M656" s="64"/>
      <c r="N656" s="26"/>
      <c r="O656" s="26"/>
      <c r="P656" s="99"/>
      <c r="Q656" s="94" t="str">
        <f>IF(E656="","",#REF!-J656)</f>
        <v/>
      </c>
      <c r="R656" s="42" t="str">
        <f t="shared" si="93"/>
        <v/>
      </c>
      <c r="S656" s="67" t="str">
        <f>IF(P656="","",VLOOKUP(P656,#REF!,2,0))</f>
        <v/>
      </c>
      <c r="T656" s="23"/>
      <c r="U656" s="23"/>
      <c r="V656" s="41" t="str">
        <f t="shared" si="94"/>
        <v/>
      </c>
      <c r="W656" s="42" t="str">
        <f t="shared" si="95"/>
        <v/>
      </c>
      <c r="X656" s="42" t="str">
        <f t="shared" si="96"/>
        <v/>
      </c>
      <c r="Y656" s="43" t="str">
        <f t="shared" si="97"/>
        <v/>
      </c>
      <c r="Z656" s="23"/>
      <c r="AA656" s="23"/>
      <c r="AB656" s="23"/>
      <c r="AC656" s="23"/>
      <c r="AD656" s="41" t="str">
        <f t="shared" si="98"/>
        <v/>
      </c>
      <c r="AE656" s="88"/>
      <c r="AF656" s="26"/>
      <c r="AG656" s="26"/>
      <c r="AH656" s="26"/>
    </row>
    <row r="657" spans="1:34">
      <c r="A657" s="42">
        <v>654</v>
      </c>
      <c r="B657" s="42" t="s">
        <v>3</v>
      </c>
      <c r="C657" s="99"/>
      <c r="D657" s="42" t="str">
        <f t="shared" si="90"/>
        <v/>
      </c>
      <c r="E657" s="99"/>
      <c r="F657" s="26"/>
      <c r="G657" s="99"/>
      <c r="H657" s="42" t="str">
        <f t="shared" si="91"/>
        <v>_</v>
      </c>
      <c r="I657" s="99"/>
      <c r="J657" s="42" t="str">
        <f t="shared" si="92"/>
        <v/>
      </c>
      <c r="K657" s="70"/>
      <c r="L657" s="63"/>
      <c r="M657" s="64"/>
      <c r="N657" s="26"/>
      <c r="O657" s="26"/>
      <c r="P657" s="99"/>
      <c r="Q657" s="94" t="str">
        <f>IF(E657="","",#REF!-J657)</f>
        <v/>
      </c>
      <c r="R657" s="42" t="str">
        <f t="shared" si="93"/>
        <v/>
      </c>
      <c r="S657" s="67" t="str">
        <f>IF(P657="","",VLOOKUP(P657,#REF!,2,0))</f>
        <v/>
      </c>
      <c r="T657" s="23"/>
      <c r="U657" s="23"/>
      <c r="V657" s="41" t="str">
        <f t="shared" si="94"/>
        <v/>
      </c>
      <c r="W657" s="42" t="str">
        <f t="shared" si="95"/>
        <v/>
      </c>
      <c r="X657" s="42" t="str">
        <f t="shared" si="96"/>
        <v/>
      </c>
      <c r="Y657" s="43" t="str">
        <f t="shared" si="97"/>
        <v/>
      </c>
      <c r="Z657" s="23"/>
      <c r="AA657" s="23"/>
      <c r="AB657" s="23"/>
      <c r="AC657" s="23"/>
      <c r="AD657" s="41" t="str">
        <f t="shared" si="98"/>
        <v/>
      </c>
      <c r="AE657" s="88"/>
      <c r="AF657" s="26"/>
      <c r="AG657" s="26"/>
      <c r="AH657" s="26"/>
    </row>
    <row r="658" spans="1:34">
      <c r="A658" s="42">
        <v>655</v>
      </c>
      <c r="B658" s="42" t="s">
        <v>3</v>
      </c>
      <c r="C658" s="99"/>
      <c r="D658" s="42" t="str">
        <f t="shared" si="90"/>
        <v/>
      </c>
      <c r="E658" s="99"/>
      <c r="F658" s="26"/>
      <c r="G658" s="99"/>
      <c r="H658" s="42" t="str">
        <f t="shared" si="91"/>
        <v>_</v>
      </c>
      <c r="I658" s="99"/>
      <c r="J658" s="42" t="str">
        <f t="shared" si="92"/>
        <v/>
      </c>
      <c r="K658" s="70"/>
      <c r="L658" s="63"/>
      <c r="M658" s="64"/>
      <c r="N658" s="26"/>
      <c r="O658" s="26"/>
      <c r="P658" s="99"/>
      <c r="Q658" s="94" t="str">
        <f>IF(E658="","",#REF!-J658)</f>
        <v/>
      </c>
      <c r="R658" s="42" t="str">
        <f t="shared" si="93"/>
        <v/>
      </c>
      <c r="S658" s="67" t="str">
        <f>IF(P658="","",VLOOKUP(P658,#REF!,2,0))</f>
        <v/>
      </c>
      <c r="T658" s="23"/>
      <c r="U658" s="23"/>
      <c r="V658" s="41" t="str">
        <f t="shared" si="94"/>
        <v/>
      </c>
      <c r="W658" s="42" t="str">
        <f t="shared" si="95"/>
        <v/>
      </c>
      <c r="X658" s="42" t="str">
        <f t="shared" si="96"/>
        <v/>
      </c>
      <c r="Y658" s="43" t="str">
        <f t="shared" si="97"/>
        <v/>
      </c>
      <c r="Z658" s="23"/>
      <c r="AA658" s="23"/>
      <c r="AB658" s="23"/>
      <c r="AC658" s="23"/>
      <c r="AD658" s="41" t="str">
        <f t="shared" si="98"/>
        <v/>
      </c>
      <c r="AE658" s="88"/>
      <c r="AF658" s="26"/>
      <c r="AG658" s="26"/>
      <c r="AH658" s="26"/>
    </row>
    <row r="659" spans="1:34">
      <c r="A659" s="42">
        <v>656</v>
      </c>
      <c r="B659" s="42" t="s">
        <v>3</v>
      </c>
      <c r="C659" s="99"/>
      <c r="D659" s="42" t="str">
        <f t="shared" si="90"/>
        <v/>
      </c>
      <c r="E659" s="99"/>
      <c r="F659" s="26"/>
      <c r="G659" s="99"/>
      <c r="H659" s="42" t="str">
        <f t="shared" si="91"/>
        <v>_</v>
      </c>
      <c r="I659" s="99"/>
      <c r="J659" s="42" t="str">
        <f t="shared" si="92"/>
        <v/>
      </c>
      <c r="K659" s="70"/>
      <c r="L659" s="63"/>
      <c r="M659" s="64"/>
      <c r="N659" s="26"/>
      <c r="O659" s="26"/>
      <c r="P659" s="99"/>
      <c r="Q659" s="94" t="str">
        <f>IF(E659="","",#REF!-J659)</f>
        <v/>
      </c>
      <c r="R659" s="42" t="str">
        <f t="shared" si="93"/>
        <v/>
      </c>
      <c r="S659" s="67" t="str">
        <f>IF(P659="","",VLOOKUP(P659,#REF!,2,0))</f>
        <v/>
      </c>
      <c r="T659" s="23"/>
      <c r="U659" s="23"/>
      <c r="V659" s="41" t="str">
        <f t="shared" si="94"/>
        <v/>
      </c>
      <c r="W659" s="42" t="str">
        <f t="shared" si="95"/>
        <v/>
      </c>
      <c r="X659" s="42" t="str">
        <f t="shared" si="96"/>
        <v/>
      </c>
      <c r="Y659" s="43" t="str">
        <f t="shared" si="97"/>
        <v/>
      </c>
      <c r="Z659" s="23"/>
      <c r="AA659" s="23"/>
      <c r="AB659" s="23"/>
      <c r="AC659" s="23"/>
      <c r="AD659" s="41" t="str">
        <f t="shared" si="98"/>
        <v/>
      </c>
      <c r="AE659" s="88"/>
      <c r="AF659" s="26"/>
      <c r="AG659" s="26"/>
      <c r="AH659" s="26"/>
    </row>
    <row r="660" spans="1:34">
      <c r="A660" s="42">
        <v>657</v>
      </c>
      <c r="B660" s="42" t="s">
        <v>3</v>
      </c>
      <c r="C660" s="99"/>
      <c r="D660" s="42" t="str">
        <f t="shared" si="90"/>
        <v/>
      </c>
      <c r="E660" s="99"/>
      <c r="F660" s="26"/>
      <c r="G660" s="99"/>
      <c r="H660" s="42" t="str">
        <f t="shared" si="91"/>
        <v>_</v>
      </c>
      <c r="I660" s="99"/>
      <c r="J660" s="42" t="str">
        <f t="shared" si="92"/>
        <v/>
      </c>
      <c r="K660" s="70"/>
      <c r="L660" s="63"/>
      <c r="M660" s="64"/>
      <c r="N660" s="26"/>
      <c r="O660" s="26"/>
      <c r="P660" s="99"/>
      <c r="Q660" s="94" t="str">
        <f>IF(E660="","",#REF!-J660)</f>
        <v/>
      </c>
      <c r="R660" s="42" t="str">
        <f t="shared" si="93"/>
        <v/>
      </c>
      <c r="S660" s="67" t="str">
        <f>IF(P660="","",VLOOKUP(P660,#REF!,2,0))</f>
        <v/>
      </c>
      <c r="T660" s="23"/>
      <c r="U660" s="23"/>
      <c r="V660" s="41" t="str">
        <f t="shared" si="94"/>
        <v/>
      </c>
      <c r="W660" s="42" t="str">
        <f t="shared" si="95"/>
        <v/>
      </c>
      <c r="X660" s="42" t="str">
        <f t="shared" si="96"/>
        <v/>
      </c>
      <c r="Y660" s="43" t="str">
        <f t="shared" si="97"/>
        <v/>
      </c>
      <c r="Z660" s="23"/>
      <c r="AA660" s="23"/>
      <c r="AB660" s="23"/>
      <c r="AC660" s="23"/>
      <c r="AD660" s="41" t="str">
        <f t="shared" si="98"/>
        <v/>
      </c>
      <c r="AE660" s="88"/>
      <c r="AF660" s="26"/>
      <c r="AG660" s="26"/>
      <c r="AH660" s="26"/>
    </row>
    <row r="661" spans="1:34">
      <c r="A661" s="42">
        <v>658</v>
      </c>
      <c r="B661" s="42" t="s">
        <v>3</v>
      </c>
      <c r="C661" s="99"/>
      <c r="D661" s="42" t="str">
        <f t="shared" si="90"/>
        <v/>
      </c>
      <c r="E661" s="99"/>
      <c r="F661" s="26"/>
      <c r="G661" s="99"/>
      <c r="H661" s="42" t="str">
        <f t="shared" si="91"/>
        <v>_</v>
      </c>
      <c r="I661" s="99"/>
      <c r="J661" s="42" t="str">
        <f t="shared" si="92"/>
        <v/>
      </c>
      <c r="K661" s="70"/>
      <c r="L661" s="63"/>
      <c r="M661" s="64"/>
      <c r="N661" s="26"/>
      <c r="O661" s="26"/>
      <c r="P661" s="99"/>
      <c r="Q661" s="94" t="str">
        <f>IF(E661="","",#REF!-J661)</f>
        <v/>
      </c>
      <c r="R661" s="42" t="str">
        <f t="shared" si="93"/>
        <v/>
      </c>
      <c r="S661" s="67" t="str">
        <f>IF(P661="","",VLOOKUP(P661,#REF!,2,0))</f>
        <v/>
      </c>
      <c r="T661" s="23"/>
      <c r="U661" s="23"/>
      <c r="V661" s="41" t="str">
        <f t="shared" si="94"/>
        <v/>
      </c>
      <c r="W661" s="42" t="str">
        <f t="shared" si="95"/>
        <v/>
      </c>
      <c r="X661" s="42" t="str">
        <f t="shared" si="96"/>
        <v/>
      </c>
      <c r="Y661" s="43" t="str">
        <f t="shared" si="97"/>
        <v/>
      </c>
      <c r="Z661" s="23"/>
      <c r="AA661" s="23"/>
      <c r="AB661" s="23"/>
      <c r="AC661" s="23"/>
      <c r="AD661" s="41" t="str">
        <f t="shared" si="98"/>
        <v/>
      </c>
      <c r="AE661" s="88"/>
      <c r="AF661" s="26"/>
      <c r="AG661" s="26"/>
      <c r="AH661" s="26"/>
    </row>
    <row r="662" spans="1:34">
      <c r="A662" s="42">
        <v>659</v>
      </c>
      <c r="B662" s="42" t="s">
        <v>3</v>
      </c>
      <c r="C662" s="99"/>
      <c r="D662" s="42" t="str">
        <f t="shared" si="90"/>
        <v/>
      </c>
      <c r="E662" s="99"/>
      <c r="F662" s="26"/>
      <c r="G662" s="99"/>
      <c r="H662" s="42" t="str">
        <f t="shared" si="91"/>
        <v>_</v>
      </c>
      <c r="I662" s="99"/>
      <c r="J662" s="42" t="str">
        <f t="shared" si="92"/>
        <v/>
      </c>
      <c r="K662" s="70"/>
      <c r="L662" s="63"/>
      <c r="M662" s="64"/>
      <c r="N662" s="26"/>
      <c r="O662" s="26"/>
      <c r="P662" s="99"/>
      <c r="Q662" s="94" t="str">
        <f>IF(E662="","",#REF!-J662)</f>
        <v/>
      </c>
      <c r="R662" s="42" t="str">
        <f t="shared" si="93"/>
        <v/>
      </c>
      <c r="S662" s="67" t="str">
        <f>IF(P662="","",VLOOKUP(P662,#REF!,2,0))</f>
        <v/>
      </c>
      <c r="T662" s="23"/>
      <c r="U662" s="23"/>
      <c r="V662" s="41" t="str">
        <f t="shared" si="94"/>
        <v/>
      </c>
      <c r="W662" s="42" t="str">
        <f t="shared" si="95"/>
        <v/>
      </c>
      <c r="X662" s="42" t="str">
        <f t="shared" si="96"/>
        <v/>
      </c>
      <c r="Y662" s="43" t="str">
        <f t="shared" si="97"/>
        <v/>
      </c>
      <c r="Z662" s="23"/>
      <c r="AA662" s="23"/>
      <c r="AB662" s="23"/>
      <c r="AC662" s="23"/>
      <c r="AD662" s="41" t="str">
        <f t="shared" si="98"/>
        <v/>
      </c>
      <c r="AE662" s="88"/>
      <c r="AF662" s="26"/>
      <c r="AG662" s="26"/>
      <c r="AH662" s="26"/>
    </row>
    <row r="663" spans="1:34">
      <c r="A663" s="42">
        <v>660</v>
      </c>
      <c r="B663" s="42" t="s">
        <v>3</v>
      </c>
      <c r="C663" s="99"/>
      <c r="D663" s="42" t="str">
        <f t="shared" si="90"/>
        <v/>
      </c>
      <c r="E663" s="99"/>
      <c r="F663" s="26"/>
      <c r="G663" s="99"/>
      <c r="H663" s="42" t="str">
        <f t="shared" si="91"/>
        <v>_</v>
      </c>
      <c r="I663" s="99"/>
      <c r="J663" s="42" t="str">
        <f t="shared" si="92"/>
        <v/>
      </c>
      <c r="K663" s="70"/>
      <c r="L663" s="63"/>
      <c r="M663" s="64"/>
      <c r="N663" s="26"/>
      <c r="O663" s="26"/>
      <c r="P663" s="99"/>
      <c r="Q663" s="94" t="str">
        <f>IF(E663="","",#REF!-J663)</f>
        <v/>
      </c>
      <c r="R663" s="42" t="str">
        <f t="shared" si="93"/>
        <v/>
      </c>
      <c r="S663" s="67" t="str">
        <f>IF(P663="","",VLOOKUP(P663,#REF!,2,0))</f>
        <v/>
      </c>
      <c r="T663" s="23"/>
      <c r="U663" s="23"/>
      <c r="V663" s="41" t="str">
        <f t="shared" si="94"/>
        <v/>
      </c>
      <c r="W663" s="42" t="str">
        <f t="shared" si="95"/>
        <v/>
      </c>
      <c r="X663" s="42" t="str">
        <f t="shared" si="96"/>
        <v/>
      </c>
      <c r="Y663" s="43" t="str">
        <f t="shared" si="97"/>
        <v/>
      </c>
      <c r="Z663" s="23"/>
      <c r="AA663" s="23"/>
      <c r="AB663" s="23"/>
      <c r="AC663" s="23"/>
      <c r="AD663" s="41" t="str">
        <f t="shared" si="98"/>
        <v/>
      </c>
      <c r="AE663" s="88"/>
      <c r="AF663" s="26"/>
      <c r="AG663" s="26"/>
      <c r="AH663" s="26"/>
    </row>
    <row r="664" spans="1:34">
      <c r="A664" s="42">
        <v>661</v>
      </c>
      <c r="B664" s="42" t="s">
        <v>3</v>
      </c>
      <c r="C664" s="99"/>
      <c r="D664" s="42" t="str">
        <f t="shared" si="90"/>
        <v/>
      </c>
      <c r="E664" s="99"/>
      <c r="F664" s="26"/>
      <c r="G664" s="99"/>
      <c r="H664" s="42" t="str">
        <f t="shared" si="91"/>
        <v>_</v>
      </c>
      <c r="I664" s="99"/>
      <c r="J664" s="42" t="str">
        <f t="shared" si="92"/>
        <v/>
      </c>
      <c r="K664" s="70"/>
      <c r="L664" s="63"/>
      <c r="M664" s="64"/>
      <c r="N664" s="26"/>
      <c r="O664" s="26"/>
      <c r="P664" s="99"/>
      <c r="Q664" s="94" t="str">
        <f>IF(E664="","",#REF!-J664)</f>
        <v/>
      </c>
      <c r="R664" s="42" t="str">
        <f t="shared" si="93"/>
        <v/>
      </c>
      <c r="S664" s="67" t="str">
        <f>IF(P664="","",VLOOKUP(P664,#REF!,2,0))</f>
        <v/>
      </c>
      <c r="T664" s="23"/>
      <c r="U664" s="23"/>
      <c r="V664" s="41" t="str">
        <f t="shared" si="94"/>
        <v/>
      </c>
      <c r="W664" s="42" t="str">
        <f t="shared" si="95"/>
        <v/>
      </c>
      <c r="X664" s="42" t="str">
        <f t="shared" si="96"/>
        <v/>
      </c>
      <c r="Y664" s="43" t="str">
        <f t="shared" si="97"/>
        <v/>
      </c>
      <c r="Z664" s="23"/>
      <c r="AA664" s="23"/>
      <c r="AB664" s="23"/>
      <c r="AC664" s="23"/>
      <c r="AD664" s="41" t="str">
        <f t="shared" si="98"/>
        <v/>
      </c>
      <c r="AE664" s="88"/>
      <c r="AF664" s="26"/>
      <c r="AG664" s="26"/>
      <c r="AH664" s="26"/>
    </row>
    <row r="665" spans="1:34">
      <c r="A665" s="42">
        <v>662</v>
      </c>
      <c r="B665" s="42" t="s">
        <v>3</v>
      </c>
      <c r="C665" s="99"/>
      <c r="D665" s="42" t="str">
        <f t="shared" si="90"/>
        <v/>
      </c>
      <c r="E665" s="99"/>
      <c r="F665" s="26"/>
      <c r="G665" s="99"/>
      <c r="H665" s="42" t="str">
        <f t="shared" si="91"/>
        <v>_</v>
      </c>
      <c r="I665" s="99"/>
      <c r="J665" s="42" t="str">
        <f t="shared" si="92"/>
        <v/>
      </c>
      <c r="K665" s="70"/>
      <c r="L665" s="63"/>
      <c r="M665" s="64"/>
      <c r="N665" s="26"/>
      <c r="O665" s="26"/>
      <c r="P665" s="99"/>
      <c r="Q665" s="94" t="str">
        <f>IF(E665="","",#REF!-J665)</f>
        <v/>
      </c>
      <c r="R665" s="42" t="str">
        <f t="shared" si="93"/>
        <v/>
      </c>
      <c r="S665" s="67" t="str">
        <f>IF(P665="","",VLOOKUP(P665,#REF!,2,0))</f>
        <v/>
      </c>
      <c r="T665" s="23"/>
      <c r="U665" s="23"/>
      <c r="V665" s="41" t="str">
        <f t="shared" si="94"/>
        <v/>
      </c>
      <c r="W665" s="42" t="str">
        <f t="shared" si="95"/>
        <v/>
      </c>
      <c r="X665" s="42" t="str">
        <f t="shared" si="96"/>
        <v/>
      </c>
      <c r="Y665" s="43" t="str">
        <f t="shared" si="97"/>
        <v/>
      </c>
      <c r="Z665" s="23"/>
      <c r="AA665" s="23"/>
      <c r="AB665" s="23"/>
      <c r="AC665" s="23"/>
      <c r="AD665" s="41" t="str">
        <f t="shared" si="98"/>
        <v/>
      </c>
      <c r="AE665" s="88"/>
      <c r="AF665" s="26"/>
      <c r="AG665" s="26"/>
      <c r="AH665" s="26"/>
    </row>
    <row r="666" spans="1:34">
      <c r="A666" s="42">
        <v>663</v>
      </c>
      <c r="B666" s="42" t="s">
        <v>3</v>
      </c>
      <c r="C666" s="99"/>
      <c r="D666" s="42" t="str">
        <f t="shared" si="90"/>
        <v/>
      </c>
      <c r="E666" s="99"/>
      <c r="F666" s="26"/>
      <c r="G666" s="99"/>
      <c r="H666" s="42" t="str">
        <f t="shared" si="91"/>
        <v>_</v>
      </c>
      <c r="I666" s="99"/>
      <c r="J666" s="42" t="str">
        <f t="shared" si="92"/>
        <v/>
      </c>
      <c r="K666" s="70"/>
      <c r="L666" s="63"/>
      <c r="M666" s="64"/>
      <c r="N666" s="26"/>
      <c r="O666" s="26"/>
      <c r="P666" s="99"/>
      <c r="Q666" s="94" t="str">
        <f>IF(E666="","",#REF!-J666)</f>
        <v/>
      </c>
      <c r="R666" s="42" t="str">
        <f t="shared" si="93"/>
        <v/>
      </c>
      <c r="S666" s="67" t="str">
        <f>IF(P666="","",VLOOKUP(P666,#REF!,2,0))</f>
        <v/>
      </c>
      <c r="T666" s="23"/>
      <c r="U666" s="23"/>
      <c r="V666" s="41" t="str">
        <f t="shared" si="94"/>
        <v/>
      </c>
      <c r="W666" s="42" t="str">
        <f t="shared" si="95"/>
        <v/>
      </c>
      <c r="X666" s="42" t="str">
        <f t="shared" si="96"/>
        <v/>
      </c>
      <c r="Y666" s="43" t="str">
        <f t="shared" si="97"/>
        <v/>
      </c>
      <c r="Z666" s="23"/>
      <c r="AA666" s="23"/>
      <c r="AB666" s="23"/>
      <c r="AC666" s="23"/>
      <c r="AD666" s="41" t="str">
        <f t="shared" si="98"/>
        <v/>
      </c>
      <c r="AE666" s="88"/>
      <c r="AF666" s="26"/>
      <c r="AG666" s="26"/>
      <c r="AH666" s="26"/>
    </row>
    <row r="667" spans="1:34">
      <c r="A667" s="42">
        <v>664</v>
      </c>
      <c r="B667" s="42" t="s">
        <v>3</v>
      </c>
      <c r="C667" s="99"/>
      <c r="D667" s="42" t="str">
        <f t="shared" si="90"/>
        <v/>
      </c>
      <c r="E667" s="99"/>
      <c r="F667" s="26"/>
      <c r="G667" s="99"/>
      <c r="H667" s="42" t="str">
        <f t="shared" si="91"/>
        <v>_</v>
      </c>
      <c r="I667" s="99"/>
      <c r="J667" s="42" t="str">
        <f t="shared" si="92"/>
        <v/>
      </c>
      <c r="K667" s="70"/>
      <c r="L667" s="63"/>
      <c r="M667" s="64"/>
      <c r="N667" s="26"/>
      <c r="O667" s="26"/>
      <c r="P667" s="99"/>
      <c r="Q667" s="94" t="str">
        <f>IF(E667="","",#REF!-J667)</f>
        <v/>
      </c>
      <c r="R667" s="42" t="str">
        <f t="shared" si="93"/>
        <v/>
      </c>
      <c r="S667" s="67" t="str">
        <f>IF(P667="","",VLOOKUP(P667,#REF!,2,0))</f>
        <v/>
      </c>
      <c r="T667" s="23"/>
      <c r="U667" s="23"/>
      <c r="V667" s="41" t="str">
        <f t="shared" si="94"/>
        <v/>
      </c>
      <c r="W667" s="42" t="str">
        <f t="shared" si="95"/>
        <v/>
      </c>
      <c r="X667" s="42" t="str">
        <f t="shared" si="96"/>
        <v/>
      </c>
      <c r="Y667" s="43" t="str">
        <f t="shared" si="97"/>
        <v/>
      </c>
      <c r="Z667" s="23"/>
      <c r="AA667" s="23"/>
      <c r="AB667" s="23"/>
      <c r="AC667" s="23"/>
      <c r="AD667" s="41" t="str">
        <f t="shared" si="98"/>
        <v/>
      </c>
      <c r="AE667" s="88"/>
      <c r="AF667" s="26"/>
      <c r="AG667" s="26"/>
      <c r="AH667" s="26"/>
    </row>
    <row r="668" spans="1:34">
      <c r="A668" s="42">
        <v>665</v>
      </c>
      <c r="B668" s="42" t="s">
        <v>3</v>
      </c>
      <c r="C668" s="99"/>
      <c r="D668" s="42" t="str">
        <f t="shared" si="90"/>
        <v/>
      </c>
      <c r="E668" s="99"/>
      <c r="F668" s="26"/>
      <c r="G668" s="99"/>
      <c r="H668" s="42" t="str">
        <f t="shared" si="91"/>
        <v>_</v>
      </c>
      <c r="I668" s="99"/>
      <c r="J668" s="42" t="str">
        <f t="shared" si="92"/>
        <v/>
      </c>
      <c r="K668" s="70"/>
      <c r="L668" s="63"/>
      <c r="M668" s="64"/>
      <c r="N668" s="26"/>
      <c r="O668" s="26"/>
      <c r="P668" s="99"/>
      <c r="Q668" s="94" t="str">
        <f>IF(E668="","",#REF!-J668)</f>
        <v/>
      </c>
      <c r="R668" s="42" t="str">
        <f t="shared" si="93"/>
        <v/>
      </c>
      <c r="S668" s="67" t="str">
        <f>IF(P668="","",VLOOKUP(P668,#REF!,2,0))</f>
        <v/>
      </c>
      <c r="T668" s="23"/>
      <c r="U668" s="23"/>
      <c r="V668" s="41" t="str">
        <f t="shared" si="94"/>
        <v/>
      </c>
      <c r="W668" s="42" t="str">
        <f t="shared" si="95"/>
        <v/>
      </c>
      <c r="X668" s="42" t="str">
        <f t="shared" si="96"/>
        <v/>
      </c>
      <c r="Y668" s="43" t="str">
        <f t="shared" si="97"/>
        <v/>
      </c>
      <c r="Z668" s="23"/>
      <c r="AA668" s="23"/>
      <c r="AB668" s="23"/>
      <c r="AC668" s="23"/>
      <c r="AD668" s="41" t="str">
        <f t="shared" si="98"/>
        <v/>
      </c>
      <c r="AE668" s="88"/>
      <c r="AF668" s="26"/>
      <c r="AG668" s="26"/>
      <c r="AH668" s="26"/>
    </row>
    <row r="669" spans="1:34">
      <c r="A669" s="42">
        <v>666</v>
      </c>
      <c r="B669" s="42" t="s">
        <v>3</v>
      </c>
      <c r="C669" s="99"/>
      <c r="D669" s="42" t="str">
        <f t="shared" si="90"/>
        <v/>
      </c>
      <c r="E669" s="99"/>
      <c r="F669" s="26"/>
      <c r="G669" s="99"/>
      <c r="H669" s="42" t="str">
        <f t="shared" si="91"/>
        <v>_</v>
      </c>
      <c r="I669" s="99"/>
      <c r="J669" s="42" t="str">
        <f t="shared" si="92"/>
        <v/>
      </c>
      <c r="K669" s="70"/>
      <c r="L669" s="63"/>
      <c r="M669" s="64"/>
      <c r="N669" s="26"/>
      <c r="O669" s="26"/>
      <c r="P669" s="99"/>
      <c r="Q669" s="94" t="str">
        <f>IF(E669="","",#REF!-J669)</f>
        <v/>
      </c>
      <c r="R669" s="42" t="str">
        <f t="shared" si="93"/>
        <v/>
      </c>
      <c r="S669" s="67" t="str">
        <f>IF(P669="","",VLOOKUP(P669,#REF!,2,0))</f>
        <v/>
      </c>
      <c r="T669" s="23"/>
      <c r="U669" s="23"/>
      <c r="V669" s="41" t="str">
        <f t="shared" si="94"/>
        <v/>
      </c>
      <c r="W669" s="42" t="str">
        <f t="shared" si="95"/>
        <v/>
      </c>
      <c r="X669" s="42" t="str">
        <f t="shared" si="96"/>
        <v/>
      </c>
      <c r="Y669" s="43" t="str">
        <f t="shared" si="97"/>
        <v/>
      </c>
      <c r="Z669" s="23"/>
      <c r="AA669" s="23"/>
      <c r="AB669" s="23"/>
      <c r="AC669" s="23"/>
      <c r="AD669" s="41" t="str">
        <f t="shared" si="98"/>
        <v/>
      </c>
      <c r="AE669" s="88"/>
      <c r="AF669" s="26"/>
      <c r="AG669" s="26"/>
      <c r="AH669" s="26"/>
    </row>
    <row r="670" spans="1:34">
      <c r="A670" s="42">
        <v>667</v>
      </c>
      <c r="B670" s="42" t="s">
        <v>3</v>
      </c>
      <c r="C670" s="99"/>
      <c r="D670" s="42" t="str">
        <f t="shared" si="90"/>
        <v/>
      </c>
      <c r="E670" s="99"/>
      <c r="F670" s="26"/>
      <c r="G670" s="99"/>
      <c r="H670" s="42" t="str">
        <f t="shared" si="91"/>
        <v>_</v>
      </c>
      <c r="I670" s="99"/>
      <c r="J670" s="42" t="str">
        <f t="shared" si="92"/>
        <v/>
      </c>
      <c r="K670" s="70"/>
      <c r="L670" s="63"/>
      <c r="M670" s="64"/>
      <c r="N670" s="26"/>
      <c r="O670" s="26"/>
      <c r="P670" s="99"/>
      <c r="Q670" s="94" t="str">
        <f>IF(E670="","",#REF!-J670)</f>
        <v/>
      </c>
      <c r="R670" s="42" t="str">
        <f t="shared" si="93"/>
        <v/>
      </c>
      <c r="S670" s="67" t="str">
        <f>IF(P670="","",VLOOKUP(P670,#REF!,2,0))</f>
        <v/>
      </c>
      <c r="T670" s="23"/>
      <c r="U670" s="23"/>
      <c r="V670" s="41" t="str">
        <f t="shared" si="94"/>
        <v/>
      </c>
      <c r="W670" s="42" t="str">
        <f t="shared" si="95"/>
        <v/>
      </c>
      <c r="X670" s="42" t="str">
        <f t="shared" si="96"/>
        <v/>
      </c>
      <c r="Y670" s="43" t="str">
        <f t="shared" si="97"/>
        <v/>
      </c>
      <c r="Z670" s="23"/>
      <c r="AA670" s="23"/>
      <c r="AB670" s="23"/>
      <c r="AC670" s="23"/>
      <c r="AD670" s="41" t="str">
        <f t="shared" si="98"/>
        <v/>
      </c>
      <c r="AE670" s="88"/>
      <c r="AF670" s="26"/>
      <c r="AG670" s="26"/>
      <c r="AH670" s="26"/>
    </row>
    <row r="671" spans="1:34">
      <c r="A671" s="42">
        <v>668</v>
      </c>
      <c r="B671" s="42" t="s">
        <v>3</v>
      </c>
      <c r="C671" s="99"/>
      <c r="D671" s="42" t="str">
        <f t="shared" si="90"/>
        <v/>
      </c>
      <c r="E671" s="99"/>
      <c r="F671" s="26"/>
      <c r="G671" s="99"/>
      <c r="H671" s="42" t="str">
        <f t="shared" si="91"/>
        <v>_</v>
      </c>
      <c r="I671" s="99"/>
      <c r="J671" s="42" t="str">
        <f t="shared" si="92"/>
        <v/>
      </c>
      <c r="K671" s="70"/>
      <c r="L671" s="63"/>
      <c r="M671" s="64"/>
      <c r="N671" s="26"/>
      <c r="O671" s="26"/>
      <c r="P671" s="99"/>
      <c r="Q671" s="94" t="str">
        <f>IF(E671="","",#REF!-J671)</f>
        <v/>
      </c>
      <c r="R671" s="42" t="str">
        <f t="shared" si="93"/>
        <v/>
      </c>
      <c r="S671" s="67" t="str">
        <f>IF(P671="","",VLOOKUP(P671,#REF!,2,0))</f>
        <v/>
      </c>
      <c r="T671" s="23"/>
      <c r="U671" s="23"/>
      <c r="V671" s="41" t="str">
        <f t="shared" si="94"/>
        <v/>
      </c>
      <c r="W671" s="42" t="str">
        <f t="shared" si="95"/>
        <v/>
      </c>
      <c r="X671" s="42" t="str">
        <f t="shared" si="96"/>
        <v/>
      </c>
      <c r="Y671" s="43" t="str">
        <f t="shared" si="97"/>
        <v/>
      </c>
      <c r="Z671" s="23"/>
      <c r="AA671" s="23"/>
      <c r="AB671" s="23"/>
      <c r="AC671" s="23"/>
      <c r="AD671" s="41" t="str">
        <f t="shared" si="98"/>
        <v/>
      </c>
      <c r="AE671" s="88"/>
      <c r="AF671" s="26"/>
      <c r="AG671" s="26"/>
      <c r="AH671" s="26"/>
    </row>
    <row r="672" spans="1:34">
      <c r="A672" s="42">
        <v>669</v>
      </c>
      <c r="B672" s="42" t="s">
        <v>3</v>
      </c>
      <c r="C672" s="99"/>
      <c r="D672" s="42" t="str">
        <f t="shared" si="90"/>
        <v/>
      </c>
      <c r="E672" s="99"/>
      <c r="F672" s="26"/>
      <c r="G672" s="99"/>
      <c r="H672" s="42" t="str">
        <f t="shared" si="91"/>
        <v>_</v>
      </c>
      <c r="I672" s="99"/>
      <c r="J672" s="42" t="str">
        <f t="shared" si="92"/>
        <v/>
      </c>
      <c r="K672" s="70"/>
      <c r="L672" s="63"/>
      <c r="M672" s="64"/>
      <c r="N672" s="26"/>
      <c r="O672" s="26"/>
      <c r="P672" s="99"/>
      <c r="Q672" s="94" t="str">
        <f>IF(E672="","",#REF!-J672)</f>
        <v/>
      </c>
      <c r="R672" s="42" t="str">
        <f t="shared" si="93"/>
        <v/>
      </c>
      <c r="S672" s="67" t="str">
        <f>IF(P672="","",VLOOKUP(P672,#REF!,2,0))</f>
        <v/>
      </c>
      <c r="T672" s="23"/>
      <c r="U672" s="23"/>
      <c r="V672" s="41" t="str">
        <f t="shared" si="94"/>
        <v/>
      </c>
      <c r="W672" s="42" t="str">
        <f t="shared" si="95"/>
        <v/>
      </c>
      <c r="X672" s="42" t="str">
        <f t="shared" si="96"/>
        <v/>
      </c>
      <c r="Y672" s="43" t="str">
        <f t="shared" si="97"/>
        <v/>
      </c>
      <c r="Z672" s="23"/>
      <c r="AA672" s="23"/>
      <c r="AB672" s="23"/>
      <c r="AC672" s="23"/>
      <c r="AD672" s="41" t="str">
        <f t="shared" si="98"/>
        <v/>
      </c>
      <c r="AE672" s="88"/>
      <c r="AF672" s="26"/>
      <c r="AG672" s="26"/>
      <c r="AH672" s="26"/>
    </row>
    <row r="673" spans="1:34">
      <c r="A673" s="42">
        <v>670</v>
      </c>
      <c r="B673" s="42" t="s">
        <v>3</v>
      </c>
      <c r="C673" s="99"/>
      <c r="D673" s="42" t="str">
        <f t="shared" si="90"/>
        <v/>
      </c>
      <c r="E673" s="99"/>
      <c r="F673" s="26"/>
      <c r="G673" s="99"/>
      <c r="H673" s="42" t="str">
        <f t="shared" si="91"/>
        <v>_</v>
      </c>
      <c r="I673" s="99"/>
      <c r="J673" s="42" t="str">
        <f t="shared" si="92"/>
        <v/>
      </c>
      <c r="K673" s="70"/>
      <c r="L673" s="63"/>
      <c r="M673" s="64"/>
      <c r="N673" s="26"/>
      <c r="O673" s="26"/>
      <c r="P673" s="99"/>
      <c r="Q673" s="94" t="str">
        <f>IF(E673="","",#REF!-J673)</f>
        <v/>
      </c>
      <c r="R673" s="42" t="str">
        <f t="shared" si="93"/>
        <v/>
      </c>
      <c r="S673" s="67" t="str">
        <f>IF(P673="","",VLOOKUP(P673,#REF!,2,0))</f>
        <v/>
      </c>
      <c r="T673" s="23"/>
      <c r="U673" s="23"/>
      <c r="V673" s="41" t="str">
        <f t="shared" si="94"/>
        <v/>
      </c>
      <c r="W673" s="42" t="str">
        <f t="shared" si="95"/>
        <v/>
      </c>
      <c r="X673" s="42" t="str">
        <f t="shared" si="96"/>
        <v/>
      </c>
      <c r="Y673" s="43" t="str">
        <f t="shared" si="97"/>
        <v/>
      </c>
      <c r="Z673" s="23"/>
      <c r="AA673" s="23"/>
      <c r="AB673" s="23"/>
      <c r="AC673" s="23"/>
      <c r="AD673" s="41" t="str">
        <f t="shared" si="98"/>
        <v/>
      </c>
      <c r="AE673" s="88"/>
      <c r="AF673" s="26"/>
      <c r="AG673" s="26"/>
      <c r="AH673" s="26"/>
    </row>
    <row r="674" spans="1:34">
      <c r="A674" s="42">
        <v>671</v>
      </c>
      <c r="B674" s="42" t="s">
        <v>3</v>
      </c>
      <c r="C674" s="99"/>
      <c r="D674" s="42" t="str">
        <f t="shared" si="90"/>
        <v/>
      </c>
      <c r="E674" s="99"/>
      <c r="F674" s="26"/>
      <c r="G674" s="99"/>
      <c r="H674" s="42" t="str">
        <f t="shared" si="91"/>
        <v>_</v>
      </c>
      <c r="I674" s="99"/>
      <c r="J674" s="42" t="str">
        <f t="shared" si="92"/>
        <v/>
      </c>
      <c r="K674" s="70"/>
      <c r="L674" s="63"/>
      <c r="M674" s="64"/>
      <c r="N674" s="26"/>
      <c r="O674" s="26"/>
      <c r="P674" s="99"/>
      <c r="Q674" s="94" t="str">
        <f>IF(E674="","",#REF!-J674)</f>
        <v/>
      </c>
      <c r="R674" s="42" t="str">
        <f t="shared" si="93"/>
        <v/>
      </c>
      <c r="S674" s="67" t="str">
        <f>IF(P674="","",VLOOKUP(P674,#REF!,2,0))</f>
        <v/>
      </c>
      <c r="T674" s="23"/>
      <c r="U674" s="23"/>
      <c r="V674" s="41" t="str">
        <f t="shared" si="94"/>
        <v/>
      </c>
      <c r="W674" s="42" t="str">
        <f t="shared" si="95"/>
        <v/>
      </c>
      <c r="X674" s="42" t="str">
        <f t="shared" si="96"/>
        <v/>
      </c>
      <c r="Y674" s="43" t="str">
        <f t="shared" si="97"/>
        <v/>
      </c>
      <c r="Z674" s="23"/>
      <c r="AA674" s="23"/>
      <c r="AB674" s="23"/>
      <c r="AC674" s="23"/>
      <c r="AD674" s="41" t="str">
        <f t="shared" si="98"/>
        <v/>
      </c>
      <c r="AE674" s="88"/>
      <c r="AF674" s="26"/>
      <c r="AG674" s="26"/>
      <c r="AH674" s="26"/>
    </row>
    <row r="675" spans="1:34">
      <c r="A675" s="42">
        <v>672</v>
      </c>
      <c r="B675" s="42" t="s">
        <v>3</v>
      </c>
      <c r="C675" s="99"/>
      <c r="D675" s="42" t="str">
        <f t="shared" si="90"/>
        <v/>
      </c>
      <c r="E675" s="99"/>
      <c r="F675" s="26"/>
      <c r="G675" s="99"/>
      <c r="H675" s="42" t="str">
        <f t="shared" si="91"/>
        <v>_</v>
      </c>
      <c r="I675" s="99"/>
      <c r="J675" s="42" t="str">
        <f t="shared" si="92"/>
        <v/>
      </c>
      <c r="K675" s="70"/>
      <c r="L675" s="63"/>
      <c r="M675" s="64"/>
      <c r="N675" s="26"/>
      <c r="O675" s="26"/>
      <c r="P675" s="99"/>
      <c r="Q675" s="94" t="str">
        <f>IF(E675="","",#REF!-J675)</f>
        <v/>
      </c>
      <c r="R675" s="42" t="str">
        <f t="shared" si="93"/>
        <v/>
      </c>
      <c r="S675" s="67" t="str">
        <f>IF(P675="","",VLOOKUP(P675,#REF!,2,0))</f>
        <v/>
      </c>
      <c r="T675" s="23"/>
      <c r="U675" s="23"/>
      <c r="V675" s="41" t="str">
        <f t="shared" si="94"/>
        <v/>
      </c>
      <c r="W675" s="42" t="str">
        <f t="shared" si="95"/>
        <v/>
      </c>
      <c r="X675" s="42" t="str">
        <f t="shared" si="96"/>
        <v/>
      </c>
      <c r="Y675" s="43" t="str">
        <f t="shared" si="97"/>
        <v/>
      </c>
      <c r="Z675" s="23"/>
      <c r="AA675" s="23"/>
      <c r="AB675" s="23"/>
      <c r="AC675" s="23"/>
      <c r="AD675" s="41" t="str">
        <f t="shared" si="98"/>
        <v/>
      </c>
      <c r="AE675" s="88"/>
      <c r="AF675" s="26"/>
      <c r="AG675" s="26"/>
      <c r="AH675" s="26"/>
    </row>
    <row r="676" spans="1:34">
      <c r="A676" s="42">
        <v>673</v>
      </c>
      <c r="B676" s="42" t="s">
        <v>3</v>
      </c>
      <c r="C676" s="99"/>
      <c r="D676" s="42" t="str">
        <f t="shared" si="90"/>
        <v/>
      </c>
      <c r="E676" s="99"/>
      <c r="F676" s="26"/>
      <c r="G676" s="99"/>
      <c r="H676" s="42" t="str">
        <f t="shared" si="91"/>
        <v>_</v>
      </c>
      <c r="I676" s="99"/>
      <c r="J676" s="42" t="str">
        <f t="shared" si="92"/>
        <v/>
      </c>
      <c r="K676" s="70"/>
      <c r="L676" s="63"/>
      <c r="M676" s="64"/>
      <c r="N676" s="26"/>
      <c r="O676" s="26"/>
      <c r="P676" s="99"/>
      <c r="Q676" s="94" t="str">
        <f>IF(E676="","",#REF!-J676)</f>
        <v/>
      </c>
      <c r="R676" s="42" t="str">
        <f t="shared" si="93"/>
        <v/>
      </c>
      <c r="S676" s="67" t="str">
        <f>IF(P676="","",VLOOKUP(P676,#REF!,2,0))</f>
        <v/>
      </c>
      <c r="T676" s="23"/>
      <c r="U676" s="23"/>
      <c r="V676" s="41" t="str">
        <f t="shared" si="94"/>
        <v/>
      </c>
      <c r="W676" s="42" t="str">
        <f t="shared" si="95"/>
        <v/>
      </c>
      <c r="X676" s="42" t="str">
        <f t="shared" si="96"/>
        <v/>
      </c>
      <c r="Y676" s="43" t="str">
        <f t="shared" si="97"/>
        <v/>
      </c>
      <c r="Z676" s="23"/>
      <c r="AA676" s="23"/>
      <c r="AB676" s="23"/>
      <c r="AC676" s="23"/>
      <c r="AD676" s="41" t="str">
        <f t="shared" si="98"/>
        <v/>
      </c>
      <c r="AE676" s="88"/>
      <c r="AF676" s="26"/>
      <c r="AG676" s="26"/>
      <c r="AH676" s="26"/>
    </row>
    <row r="677" spans="1:34">
      <c r="A677" s="42">
        <v>674</v>
      </c>
      <c r="B677" s="42" t="s">
        <v>3</v>
      </c>
      <c r="C677" s="99"/>
      <c r="D677" s="42" t="str">
        <f t="shared" si="90"/>
        <v/>
      </c>
      <c r="E677" s="99"/>
      <c r="F677" s="26"/>
      <c r="G677" s="99"/>
      <c r="H677" s="42" t="str">
        <f t="shared" si="91"/>
        <v>_</v>
      </c>
      <c r="I677" s="99"/>
      <c r="J677" s="42" t="str">
        <f t="shared" si="92"/>
        <v/>
      </c>
      <c r="K677" s="70"/>
      <c r="L677" s="63"/>
      <c r="M677" s="64"/>
      <c r="N677" s="26"/>
      <c r="O677" s="26"/>
      <c r="P677" s="99"/>
      <c r="Q677" s="94" t="str">
        <f>IF(E677="","",#REF!-J677)</f>
        <v/>
      </c>
      <c r="R677" s="42" t="str">
        <f t="shared" si="93"/>
        <v/>
      </c>
      <c r="S677" s="67" t="str">
        <f>IF(P677="","",VLOOKUP(P677,#REF!,2,0))</f>
        <v/>
      </c>
      <c r="T677" s="23"/>
      <c r="U677" s="23"/>
      <c r="V677" s="41" t="str">
        <f t="shared" si="94"/>
        <v/>
      </c>
      <c r="W677" s="42" t="str">
        <f t="shared" si="95"/>
        <v/>
      </c>
      <c r="X677" s="42" t="str">
        <f t="shared" si="96"/>
        <v/>
      </c>
      <c r="Y677" s="43" t="str">
        <f t="shared" si="97"/>
        <v/>
      </c>
      <c r="Z677" s="23"/>
      <c r="AA677" s="23"/>
      <c r="AB677" s="23"/>
      <c r="AC677" s="23"/>
      <c r="AD677" s="41" t="str">
        <f t="shared" si="98"/>
        <v/>
      </c>
      <c r="AE677" s="88"/>
      <c r="AF677" s="26"/>
      <c r="AG677" s="26"/>
      <c r="AH677" s="26"/>
    </row>
    <row r="678" spans="1:34">
      <c r="A678" s="42">
        <v>675</v>
      </c>
      <c r="B678" s="42" t="s">
        <v>3</v>
      </c>
      <c r="C678" s="99"/>
      <c r="D678" s="42" t="str">
        <f t="shared" si="90"/>
        <v/>
      </c>
      <c r="E678" s="99"/>
      <c r="F678" s="26"/>
      <c r="G678" s="99"/>
      <c r="H678" s="42" t="str">
        <f t="shared" si="91"/>
        <v>_</v>
      </c>
      <c r="I678" s="99"/>
      <c r="J678" s="42" t="str">
        <f t="shared" si="92"/>
        <v/>
      </c>
      <c r="K678" s="70"/>
      <c r="L678" s="63"/>
      <c r="M678" s="64"/>
      <c r="N678" s="26"/>
      <c r="O678" s="26"/>
      <c r="P678" s="99"/>
      <c r="Q678" s="94" t="str">
        <f>IF(E678="","",#REF!-J678)</f>
        <v/>
      </c>
      <c r="R678" s="42" t="str">
        <f t="shared" si="93"/>
        <v/>
      </c>
      <c r="S678" s="67" t="str">
        <f>IF(P678="","",VLOOKUP(P678,#REF!,2,0))</f>
        <v/>
      </c>
      <c r="T678" s="23"/>
      <c r="U678" s="23"/>
      <c r="V678" s="41" t="str">
        <f t="shared" si="94"/>
        <v/>
      </c>
      <c r="W678" s="42" t="str">
        <f t="shared" si="95"/>
        <v/>
      </c>
      <c r="X678" s="42" t="str">
        <f t="shared" si="96"/>
        <v/>
      </c>
      <c r="Y678" s="43" t="str">
        <f t="shared" si="97"/>
        <v/>
      </c>
      <c r="Z678" s="23"/>
      <c r="AA678" s="23"/>
      <c r="AB678" s="23"/>
      <c r="AC678" s="23"/>
      <c r="AD678" s="41" t="str">
        <f t="shared" si="98"/>
        <v/>
      </c>
      <c r="AE678" s="88"/>
      <c r="AF678" s="26"/>
      <c r="AG678" s="26"/>
      <c r="AH678" s="26"/>
    </row>
    <row r="679" spans="1:34">
      <c r="A679" s="42">
        <v>676</v>
      </c>
      <c r="B679" s="42" t="s">
        <v>3</v>
      </c>
      <c r="C679" s="99"/>
      <c r="D679" s="42" t="str">
        <f t="shared" si="90"/>
        <v/>
      </c>
      <c r="E679" s="99"/>
      <c r="F679" s="26"/>
      <c r="G679" s="99"/>
      <c r="H679" s="42" t="str">
        <f t="shared" si="91"/>
        <v>_</v>
      </c>
      <c r="I679" s="99"/>
      <c r="J679" s="42" t="str">
        <f t="shared" si="92"/>
        <v/>
      </c>
      <c r="K679" s="70"/>
      <c r="L679" s="63"/>
      <c r="M679" s="64"/>
      <c r="N679" s="26"/>
      <c r="O679" s="26"/>
      <c r="P679" s="99"/>
      <c r="Q679" s="94" t="str">
        <f>IF(E679="","",#REF!-J679)</f>
        <v/>
      </c>
      <c r="R679" s="42" t="str">
        <f t="shared" si="93"/>
        <v/>
      </c>
      <c r="S679" s="67" t="str">
        <f>IF(P679="","",VLOOKUP(P679,#REF!,2,0))</f>
        <v/>
      </c>
      <c r="T679" s="23"/>
      <c r="U679" s="23"/>
      <c r="V679" s="41" t="str">
        <f t="shared" si="94"/>
        <v/>
      </c>
      <c r="W679" s="42" t="str">
        <f t="shared" si="95"/>
        <v/>
      </c>
      <c r="X679" s="42" t="str">
        <f t="shared" si="96"/>
        <v/>
      </c>
      <c r="Y679" s="43" t="str">
        <f t="shared" si="97"/>
        <v/>
      </c>
      <c r="Z679" s="23"/>
      <c r="AA679" s="23"/>
      <c r="AB679" s="23"/>
      <c r="AC679" s="23"/>
      <c r="AD679" s="41" t="str">
        <f t="shared" si="98"/>
        <v/>
      </c>
      <c r="AE679" s="88"/>
      <c r="AF679" s="26"/>
      <c r="AG679" s="26"/>
      <c r="AH679" s="26"/>
    </row>
    <row r="680" spans="1:34">
      <c r="A680" s="42">
        <v>677</v>
      </c>
      <c r="B680" s="42" t="s">
        <v>3</v>
      </c>
      <c r="C680" s="99"/>
      <c r="D680" s="42" t="str">
        <f t="shared" si="90"/>
        <v/>
      </c>
      <c r="E680" s="99"/>
      <c r="F680" s="26"/>
      <c r="G680" s="99"/>
      <c r="H680" s="42" t="str">
        <f t="shared" si="91"/>
        <v>_</v>
      </c>
      <c r="I680" s="99"/>
      <c r="J680" s="42" t="str">
        <f t="shared" si="92"/>
        <v/>
      </c>
      <c r="K680" s="70"/>
      <c r="L680" s="63"/>
      <c r="M680" s="64"/>
      <c r="N680" s="26"/>
      <c r="O680" s="26"/>
      <c r="P680" s="99"/>
      <c r="Q680" s="94" t="str">
        <f>IF(E680="","",#REF!-J680)</f>
        <v/>
      </c>
      <c r="R680" s="42" t="str">
        <f t="shared" si="93"/>
        <v/>
      </c>
      <c r="S680" s="67" t="str">
        <f>IF(P680="","",VLOOKUP(P680,#REF!,2,0))</f>
        <v/>
      </c>
      <c r="T680" s="23"/>
      <c r="U680" s="23"/>
      <c r="V680" s="41" t="str">
        <f t="shared" si="94"/>
        <v/>
      </c>
      <c r="W680" s="42" t="str">
        <f t="shared" si="95"/>
        <v/>
      </c>
      <c r="X680" s="42" t="str">
        <f t="shared" si="96"/>
        <v/>
      </c>
      <c r="Y680" s="43" t="str">
        <f t="shared" si="97"/>
        <v/>
      </c>
      <c r="Z680" s="23"/>
      <c r="AA680" s="23"/>
      <c r="AB680" s="23"/>
      <c r="AC680" s="23"/>
      <c r="AD680" s="41" t="str">
        <f t="shared" si="98"/>
        <v/>
      </c>
      <c r="AE680" s="88"/>
      <c r="AF680" s="26"/>
      <c r="AG680" s="26"/>
      <c r="AH680" s="26"/>
    </row>
    <row r="681" spans="1:34">
      <c r="A681" s="42">
        <v>678</v>
      </c>
      <c r="B681" s="42" t="s">
        <v>3</v>
      </c>
      <c r="C681" s="99"/>
      <c r="D681" s="42" t="str">
        <f t="shared" si="90"/>
        <v/>
      </c>
      <c r="E681" s="99"/>
      <c r="F681" s="26"/>
      <c r="G681" s="99"/>
      <c r="H681" s="42" t="str">
        <f t="shared" si="91"/>
        <v>_</v>
      </c>
      <c r="I681" s="99"/>
      <c r="J681" s="42" t="str">
        <f t="shared" si="92"/>
        <v/>
      </c>
      <c r="K681" s="70"/>
      <c r="L681" s="63"/>
      <c r="M681" s="64"/>
      <c r="N681" s="26"/>
      <c r="O681" s="26"/>
      <c r="P681" s="99"/>
      <c r="Q681" s="94" t="str">
        <f>IF(E681="","",#REF!-J681)</f>
        <v/>
      </c>
      <c r="R681" s="42" t="str">
        <f t="shared" si="93"/>
        <v/>
      </c>
      <c r="S681" s="67" t="str">
        <f>IF(P681="","",VLOOKUP(P681,#REF!,2,0))</f>
        <v/>
      </c>
      <c r="T681" s="23"/>
      <c r="U681" s="23"/>
      <c r="V681" s="41" t="str">
        <f t="shared" si="94"/>
        <v/>
      </c>
      <c r="W681" s="42" t="str">
        <f t="shared" si="95"/>
        <v/>
      </c>
      <c r="X681" s="42" t="str">
        <f t="shared" si="96"/>
        <v/>
      </c>
      <c r="Y681" s="43" t="str">
        <f t="shared" si="97"/>
        <v/>
      </c>
      <c r="Z681" s="23"/>
      <c r="AA681" s="23"/>
      <c r="AB681" s="23"/>
      <c r="AC681" s="23"/>
      <c r="AD681" s="41" t="str">
        <f t="shared" si="98"/>
        <v/>
      </c>
      <c r="AE681" s="88"/>
      <c r="AF681" s="26"/>
      <c r="AG681" s="26"/>
      <c r="AH681" s="26"/>
    </row>
    <row r="682" spans="1:34">
      <c r="A682" s="42">
        <v>679</v>
      </c>
      <c r="B682" s="42" t="s">
        <v>3</v>
      </c>
      <c r="C682" s="99"/>
      <c r="D682" s="42" t="str">
        <f t="shared" si="90"/>
        <v/>
      </c>
      <c r="E682" s="99"/>
      <c r="F682" s="26"/>
      <c r="G682" s="99"/>
      <c r="H682" s="42" t="str">
        <f t="shared" si="91"/>
        <v>_</v>
      </c>
      <c r="I682" s="99"/>
      <c r="J682" s="42" t="str">
        <f t="shared" si="92"/>
        <v/>
      </c>
      <c r="K682" s="70"/>
      <c r="L682" s="63"/>
      <c r="M682" s="64"/>
      <c r="N682" s="26"/>
      <c r="O682" s="26"/>
      <c r="P682" s="99"/>
      <c r="Q682" s="94" t="str">
        <f>IF(E682="","",#REF!-J682)</f>
        <v/>
      </c>
      <c r="R682" s="42" t="str">
        <f t="shared" si="93"/>
        <v/>
      </c>
      <c r="S682" s="67" t="str">
        <f>IF(P682="","",VLOOKUP(P682,#REF!,2,0))</f>
        <v/>
      </c>
      <c r="T682" s="23"/>
      <c r="U682" s="23"/>
      <c r="V682" s="41" t="str">
        <f t="shared" si="94"/>
        <v/>
      </c>
      <c r="W682" s="42" t="str">
        <f t="shared" si="95"/>
        <v/>
      </c>
      <c r="X682" s="42" t="str">
        <f t="shared" si="96"/>
        <v/>
      </c>
      <c r="Y682" s="43" t="str">
        <f t="shared" si="97"/>
        <v/>
      </c>
      <c r="Z682" s="23"/>
      <c r="AA682" s="23"/>
      <c r="AB682" s="23"/>
      <c r="AC682" s="23"/>
      <c r="AD682" s="41" t="str">
        <f t="shared" si="98"/>
        <v/>
      </c>
      <c r="AE682" s="88"/>
      <c r="AF682" s="26"/>
      <c r="AG682" s="26"/>
      <c r="AH682" s="26"/>
    </row>
    <row r="683" spans="1:34">
      <c r="A683" s="42">
        <v>680</v>
      </c>
      <c r="B683" s="42" t="s">
        <v>3</v>
      </c>
      <c r="C683" s="99"/>
      <c r="D683" s="42" t="str">
        <f t="shared" si="90"/>
        <v/>
      </c>
      <c r="E683" s="99"/>
      <c r="F683" s="26"/>
      <c r="G683" s="99"/>
      <c r="H683" s="42" t="str">
        <f t="shared" si="91"/>
        <v>_</v>
      </c>
      <c r="I683" s="99"/>
      <c r="J683" s="42" t="str">
        <f t="shared" si="92"/>
        <v/>
      </c>
      <c r="K683" s="70"/>
      <c r="L683" s="63"/>
      <c r="M683" s="64"/>
      <c r="N683" s="26"/>
      <c r="O683" s="26"/>
      <c r="P683" s="99"/>
      <c r="Q683" s="94" t="str">
        <f>IF(E683="","",#REF!-J683)</f>
        <v/>
      </c>
      <c r="R683" s="42" t="str">
        <f t="shared" si="93"/>
        <v/>
      </c>
      <c r="S683" s="67" t="str">
        <f>IF(P683="","",VLOOKUP(P683,#REF!,2,0))</f>
        <v/>
      </c>
      <c r="T683" s="23"/>
      <c r="U683" s="23"/>
      <c r="V683" s="41" t="str">
        <f t="shared" si="94"/>
        <v/>
      </c>
      <c r="W683" s="42" t="str">
        <f t="shared" si="95"/>
        <v/>
      </c>
      <c r="X683" s="42" t="str">
        <f t="shared" si="96"/>
        <v/>
      </c>
      <c r="Y683" s="43" t="str">
        <f t="shared" si="97"/>
        <v/>
      </c>
      <c r="Z683" s="23"/>
      <c r="AA683" s="23"/>
      <c r="AB683" s="23"/>
      <c r="AC683" s="23"/>
      <c r="AD683" s="41" t="str">
        <f t="shared" si="98"/>
        <v/>
      </c>
      <c r="AE683" s="88"/>
      <c r="AF683" s="26"/>
      <c r="AG683" s="26"/>
      <c r="AH683" s="26"/>
    </row>
    <row r="684" spans="1:34">
      <c r="A684" s="42">
        <v>681</v>
      </c>
      <c r="B684" s="42" t="s">
        <v>3</v>
      </c>
      <c r="C684" s="99"/>
      <c r="D684" s="42" t="str">
        <f t="shared" si="90"/>
        <v/>
      </c>
      <c r="E684" s="99"/>
      <c r="F684" s="26"/>
      <c r="G684" s="99"/>
      <c r="H684" s="42" t="str">
        <f t="shared" si="91"/>
        <v>_</v>
      </c>
      <c r="I684" s="99"/>
      <c r="J684" s="42" t="str">
        <f t="shared" si="92"/>
        <v/>
      </c>
      <c r="K684" s="70"/>
      <c r="L684" s="63"/>
      <c r="M684" s="64"/>
      <c r="N684" s="26"/>
      <c r="O684" s="26"/>
      <c r="P684" s="99"/>
      <c r="Q684" s="94" t="str">
        <f>IF(E684="","",#REF!-J684)</f>
        <v/>
      </c>
      <c r="R684" s="42" t="str">
        <f t="shared" si="93"/>
        <v/>
      </c>
      <c r="S684" s="67" t="str">
        <f>IF(P684="","",VLOOKUP(P684,#REF!,2,0))</f>
        <v/>
      </c>
      <c r="T684" s="23"/>
      <c r="U684" s="23"/>
      <c r="V684" s="41" t="str">
        <f t="shared" si="94"/>
        <v/>
      </c>
      <c r="W684" s="42" t="str">
        <f t="shared" si="95"/>
        <v/>
      </c>
      <c r="X684" s="42" t="str">
        <f t="shared" si="96"/>
        <v/>
      </c>
      <c r="Y684" s="43" t="str">
        <f t="shared" si="97"/>
        <v/>
      </c>
      <c r="Z684" s="23"/>
      <c r="AA684" s="23"/>
      <c r="AB684" s="23"/>
      <c r="AC684" s="23"/>
      <c r="AD684" s="41" t="str">
        <f t="shared" si="98"/>
        <v/>
      </c>
      <c r="AE684" s="88"/>
      <c r="AF684" s="26"/>
      <c r="AG684" s="26"/>
      <c r="AH684" s="26"/>
    </row>
    <row r="685" spans="1:34">
      <c r="A685" s="42">
        <v>682</v>
      </c>
      <c r="B685" s="42" t="s">
        <v>3</v>
      </c>
      <c r="C685" s="99"/>
      <c r="D685" s="42" t="str">
        <f t="shared" si="90"/>
        <v/>
      </c>
      <c r="E685" s="99"/>
      <c r="F685" s="26"/>
      <c r="G685" s="99"/>
      <c r="H685" s="42" t="str">
        <f t="shared" si="91"/>
        <v>_</v>
      </c>
      <c r="I685" s="99"/>
      <c r="J685" s="42" t="str">
        <f t="shared" si="92"/>
        <v/>
      </c>
      <c r="K685" s="70"/>
      <c r="L685" s="63"/>
      <c r="M685" s="64"/>
      <c r="N685" s="26"/>
      <c r="O685" s="26"/>
      <c r="P685" s="99"/>
      <c r="Q685" s="94" t="str">
        <f>IF(E685="","",#REF!-J685)</f>
        <v/>
      </c>
      <c r="R685" s="42" t="str">
        <f t="shared" si="93"/>
        <v/>
      </c>
      <c r="S685" s="67" t="str">
        <f>IF(P685="","",VLOOKUP(P685,#REF!,2,0))</f>
        <v/>
      </c>
      <c r="T685" s="23"/>
      <c r="U685" s="23"/>
      <c r="V685" s="41" t="str">
        <f t="shared" si="94"/>
        <v/>
      </c>
      <c r="W685" s="42" t="str">
        <f t="shared" si="95"/>
        <v/>
      </c>
      <c r="X685" s="42" t="str">
        <f t="shared" si="96"/>
        <v/>
      </c>
      <c r="Y685" s="43" t="str">
        <f t="shared" si="97"/>
        <v/>
      </c>
      <c r="Z685" s="23"/>
      <c r="AA685" s="23"/>
      <c r="AB685" s="23"/>
      <c r="AC685" s="23"/>
      <c r="AD685" s="41" t="str">
        <f t="shared" si="98"/>
        <v/>
      </c>
      <c r="AE685" s="88"/>
      <c r="AF685" s="26"/>
      <c r="AG685" s="26"/>
      <c r="AH685" s="26"/>
    </row>
    <row r="686" spans="1:34">
      <c r="A686" s="42">
        <v>683</v>
      </c>
      <c r="B686" s="42" t="s">
        <v>3</v>
      </c>
      <c r="C686" s="99"/>
      <c r="D686" s="42" t="str">
        <f t="shared" si="90"/>
        <v/>
      </c>
      <c r="E686" s="99"/>
      <c r="F686" s="26"/>
      <c r="G686" s="99"/>
      <c r="H686" s="42" t="str">
        <f t="shared" si="91"/>
        <v>_</v>
      </c>
      <c r="I686" s="99"/>
      <c r="J686" s="42" t="str">
        <f t="shared" si="92"/>
        <v/>
      </c>
      <c r="K686" s="70"/>
      <c r="L686" s="63"/>
      <c r="M686" s="64"/>
      <c r="N686" s="26"/>
      <c r="O686" s="26"/>
      <c r="P686" s="99"/>
      <c r="Q686" s="94" t="str">
        <f>IF(E686="","",#REF!-J686)</f>
        <v/>
      </c>
      <c r="R686" s="42" t="str">
        <f t="shared" si="93"/>
        <v/>
      </c>
      <c r="S686" s="67" t="str">
        <f>IF(P686="","",VLOOKUP(P686,#REF!,2,0))</f>
        <v/>
      </c>
      <c r="T686" s="23"/>
      <c r="U686" s="23"/>
      <c r="V686" s="41" t="str">
        <f t="shared" si="94"/>
        <v/>
      </c>
      <c r="W686" s="42" t="str">
        <f t="shared" si="95"/>
        <v/>
      </c>
      <c r="X686" s="42" t="str">
        <f t="shared" si="96"/>
        <v/>
      </c>
      <c r="Y686" s="43" t="str">
        <f t="shared" si="97"/>
        <v/>
      </c>
      <c r="Z686" s="23"/>
      <c r="AA686" s="23"/>
      <c r="AB686" s="23"/>
      <c r="AC686" s="23"/>
      <c r="AD686" s="41" t="str">
        <f t="shared" si="98"/>
        <v/>
      </c>
      <c r="AE686" s="88"/>
      <c r="AF686" s="26"/>
      <c r="AG686" s="26"/>
      <c r="AH686" s="26"/>
    </row>
    <row r="687" spans="1:34">
      <c r="A687" s="42">
        <v>684</v>
      </c>
      <c r="B687" s="42" t="s">
        <v>3</v>
      </c>
      <c r="C687" s="99"/>
      <c r="D687" s="42" t="str">
        <f t="shared" si="90"/>
        <v/>
      </c>
      <c r="E687" s="99"/>
      <c r="F687" s="26"/>
      <c r="G687" s="99"/>
      <c r="H687" s="42" t="str">
        <f t="shared" si="91"/>
        <v>_</v>
      </c>
      <c r="I687" s="99"/>
      <c r="J687" s="42" t="str">
        <f t="shared" si="92"/>
        <v/>
      </c>
      <c r="K687" s="70"/>
      <c r="L687" s="63"/>
      <c r="M687" s="64"/>
      <c r="N687" s="26"/>
      <c r="O687" s="26"/>
      <c r="P687" s="99"/>
      <c r="Q687" s="94" t="str">
        <f>IF(E687="","",#REF!-J687)</f>
        <v/>
      </c>
      <c r="R687" s="42" t="str">
        <f t="shared" si="93"/>
        <v/>
      </c>
      <c r="S687" s="67" t="str">
        <f>IF(P687="","",VLOOKUP(P687,#REF!,2,0))</f>
        <v/>
      </c>
      <c r="T687" s="23"/>
      <c r="U687" s="23"/>
      <c r="V687" s="41" t="str">
        <f t="shared" si="94"/>
        <v/>
      </c>
      <c r="W687" s="42" t="str">
        <f t="shared" si="95"/>
        <v/>
      </c>
      <c r="X687" s="42" t="str">
        <f t="shared" si="96"/>
        <v/>
      </c>
      <c r="Y687" s="43" t="str">
        <f t="shared" si="97"/>
        <v/>
      </c>
      <c r="Z687" s="23"/>
      <c r="AA687" s="23"/>
      <c r="AB687" s="23"/>
      <c r="AC687" s="23"/>
      <c r="AD687" s="41" t="str">
        <f t="shared" si="98"/>
        <v/>
      </c>
      <c r="AE687" s="88"/>
      <c r="AF687" s="26"/>
      <c r="AG687" s="26"/>
      <c r="AH687" s="26"/>
    </row>
    <row r="688" spans="1:34">
      <c r="A688" s="42">
        <v>685</v>
      </c>
      <c r="B688" s="42" t="s">
        <v>3</v>
      </c>
      <c r="C688" s="99"/>
      <c r="D688" s="42" t="str">
        <f t="shared" si="90"/>
        <v/>
      </c>
      <c r="E688" s="99"/>
      <c r="F688" s="26"/>
      <c r="G688" s="99"/>
      <c r="H688" s="42" t="str">
        <f t="shared" si="91"/>
        <v>_</v>
      </c>
      <c r="I688" s="99"/>
      <c r="J688" s="42" t="str">
        <f t="shared" si="92"/>
        <v/>
      </c>
      <c r="K688" s="70"/>
      <c r="L688" s="63"/>
      <c r="M688" s="64"/>
      <c r="N688" s="26"/>
      <c r="O688" s="26"/>
      <c r="P688" s="99"/>
      <c r="Q688" s="94" t="str">
        <f>IF(E688="","",#REF!-J688)</f>
        <v/>
      </c>
      <c r="R688" s="42" t="str">
        <f t="shared" si="93"/>
        <v/>
      </c>
      <c r="S688" s="67" t="str">
        <f>IF(P688="","",VLOOKUP(P688,#REF!,2,0))</f>
        <v/>
      </c>
      <c r="T688" s="23"/>
      <c r="U688" s="23"/>
      <c r="V688" s="41" t="str">
        <f t="shared" si="94"/>
        <v/>
      </c>
      <c r="W688" s="42" t="str">
        <f t="shared" si="95"/>
        <v/>
      </c>
      <c r="X688" s="42" t="str">
        <f t="shared" si="96"/>
        <v/>
      </c>
      <c r="Y688" s="43" t="str">
        <f t="shared" si="97"/>
        <v/>
      </c>
      <c r="Z688" s="23"/>
      <c r="AA688" s="23"/>
      <c r="AB688" s="23"/>
      <c r="AC688" s="23"/>
      <c r="AD688" s="41" t="str">
        <f t="shared" si="98"/>
        <v/>
      </c>
      <c r="AE688" s="88"/>
      <c r="AF688" s="26"/>
      <c r="AG688" s="26"/>
      <c r="AH688" s="26"/>
    </row>
    <row r="689" spans="1:34">
      <c r="A689" s="42">
        <v>686</v>
      </c>
      <c r="B689" s="42" t="s">
        <v>3</v>
      </c>
      <c r="C689" s="99"/>
      <c r="D689" s="42" t="str">
        <f t="shared" si="90"/>
        <v/>
      </c>
      <c r="E689" s="99"/>
      <c r="F689" s="26"/>
      <c r="G689" s="99"/>
      <c r="H689" s="42" t="str">
        <f t="shared" si="91"/>
        <v>_</v>
      </c>
      <c r="I689" s="99"/>
      <c r="J689" s="42" t="str">
        <f t="shared" si="92"/>
        <v/>
      </c>
      <c r="K689" s="70"/>
      <c r="L689" s="63"/>
      <c r="M689" s="64"/>
      <c r="N689" s="26"/>
      <c r="O689" s="26"/>
      <c r="P689" s="99"/>
      <c r="Q689" s="94" t="str">
        <f>IF(E689="","",#REF!-J689)</f>
        <v/>
      </c>
      <c r="R689" s="42" t="str">
        <f t="shared" si="93"/>
        <v/>
      </c>
      <c r="S689" s="67" t="str">
        <f>IF(P689="","",VLOOKUP(P689,#REF!,2,0))</f>
        <v/>
      </c>
      <c r="T689" s="23"/>
      <c r="U689" s="23"/>
      <c r="V689" s="41" t="str">
        <f t="shared" si="94"/>
        <v/>
      </c>
      <c r="W689" s="42" t="str">
        <f t="shared" si="95"/>
        <v/>
      </c>
      <c r="X689" s="42" t="str">
        <f t="shared" si="96"/>
        <v/>
      </c>
      <c r="Y689" s="43" t="str">
        <f t="shared" si="97"/>
        <v/>
      </c>
      <c r="Z689" s="23"/>
      <c r="AA689" s="23"/>
      <c r="AB689" s="23"/>
      <c r="AC689" s="23"/>
      <c r="AD689" s="41" t="str">
        <f t="shared" si="98"/>
        <v/>
      </c>
      <c r="AE689" s="88"/>
      <c r="AF689" s="26"/>
      <c r="AG689" s="26"/>
      <c r="AH689" s="26"/>
    </row>
    <row r="690" spans="1:34">
      <c r="A690" s="42">
        <v>687</v>
      </c>
      <c r="B690" s="42" t="s">
        <v>3</v>
      </c>
      <c r="C690" s="99"/>
      <c r="D690" s="42" t="str">
        <f t="shared" si="90"/>
        <v/>
      </c>
      <c r="E690" s="99"/>
      <c r="F690" s="26"/>
      <c r="G690" s="99"/>
      <c r="H690" s="42" t="str">
        <f t="shared" si="91"/>
        <v>_</v>
      </c>
      <c r="I690" s="99"/>
      <c r="J690" s="42" t="str">
        <f t="shared" si="92"/>
        <v/>
      </c>
      <c r="K690" s="70"/>
      <c r="L690" s="63"/>
      <c r="M690" s="64"/>
      <c r="N690" s="26"/>
      <c r="O690" s="26"/>
      <c r="P690" s="99"/>
      <c r="Q690" s="94" t="str">
        <f>IF(E690="","",#REF!-J690)</f>
        <v/>
      </c>
      <c r="R690" s="42" t="str">
        <f t="shared" si="93"/>
        <v/>
      </c>
      <c r="S690" s="67" t="str">
        <f>IF(P690="","",VLOOKUP(P690,#REF!,2,0))</f>
        <v/>
      </c>
      <c r="T690" s="23"/>
      <c r="U690" s="23"/>
      <c r="V690" s="41" t="str">
        <f t="shared" si="94"/>
        <v/>
      </c>
      <c r="W690" s="42" t="str">
        <f t="shared" si="95"/>
        <v/>
      </c>
      <c r="X690" s="42" t="str">
        <f t="shared" si="96"/>
        <v/>
      </c>
      <c r="Y690" s="43" t="str">
        <f t="shared" si="97"/>
        <v/>
      </c>
      <c r="Z690" s="23"/>
      <c r="AA690" s="23"/>
      <c r="AB690" s="23"/>
      <c r="AC690" s="23"/>
      <c r="AD690" s="41" t="str">
        <f t="shared" si="98"/>
        <v/>
      </c>
      <c r="AE690" s="88"/>
      <c r="AF690" s="26"/>
      <c r="AG690" s="26"/>
      <c r="AH690" s="26"/>
    </row>
    <row r="691" spans="1:34">
      <c r="A691" s="42">
        <v>688</v>
      </c>
      <c r="B691" s="42" t="s">
        <v>3</v>
      </c>
      <c r="C691" s="99"/>
      <c r="D691" s="42" t="str">
        <f t="shared" si="90"/>
        <v/>
      </c>
      <c r="E691" s="99"/>
      <c r="F691" s="26"/>
      <c r="G691" s="99"/>
      <c r="H691" s="42" t="str">
        <f t="shared" si="91"/>
        <v>_</v>
      </c>
      <c r="I691" s="99"/>
      <c r="J691" s="42" t="str">
        <f t="shared" si="92"/>
        <v/>
      </c>
      <c r="K691" s="70"/>
      <c r="L691" s="63"/>
      <c r="M691" s="64"/>
      <c r="N691" s="26"/>
      <c r="O691" s="26"/>
      <c r="P691" s="99"/>
      <c r="Q691" s="94" t="str">
        <f>IF(E691="","",#REF!-J691)</f>
        <v/>
      </c>
      <c r="R691" s="42" t="str">
        <f t="shared" si="93"/>
        <v/>
      </c>
      <c r="S691" s="67" t="str">
        <f>IF(P691="","",VLOOKUP(P691,#REF!,2,0))</f>
        <v/>
      </c>
      <c r="T691" s="23"/>
      <c r="U691" s="23"/>
      <c r="V691" s="41" t="str">
        <f t="shared" si="94"/>
        <v/>
      </c>
      <c r="W691" s="42" t="str">
        <f t="shared" si="95"/>
        <v/>
      </c>
      <c r="X691" s="42" t="str">
        <f t="shared" si="96"/>
        <v/>
      </c>
      <c r="Y691" s="43" t="str">
        <f t="shared" si="97"/>
        <v/>
      </c>
      <c r="Z691" s="23"/>
      <c r="AA691" s="23"/>
      <c r="AB691" s="23"/>
      <c r="AC691" s="23"/>
      <c r="AD691" s="41" t="str">
        <f t="shared" si="98"/>
        <v/>
      </c>
      <c r="AE691" s="88"/>
      <c r="AF691" s="26"/>
      <c r="AG691" s="26"/>
      <c r="AH691" s="26"/>
    </row>
    <row r="692" spans="1:34">
      <c r="A692" s="42">
        <v>689</v>
      </c>
      <c r="B692" s="42" t="s">
        <v>3</v>
      </c>
      <c r="C692" s="99"/>
      <c r="D692" s="42" t="str">
        <f t="shared" si="90"/>
        <v/>
      </c>
      <c r="E692" s="99"/>
      <c r="F692" s="26"/>
      <c r="G692" s="99"/>
      <c r="H692" s="42" t="str">
        <f t="shared" si="91"/>
        <v>_</v>
      </c>
      <c r="I692" s="99"/>
      <c r="J692" s="42" t="str">
        <f t="shared" si="92"/>
        <v/>
      </c>
      <c r="K692" s="70"/>
      <c r="L692" s="63"/>
      <c r="M692" s="64"/>
      <c r="N692" s="26"/>
      <c r="O692" s="26"/>
      <c r="P692" s="99"/>
      <c r="Q692" s="94" t="str">
        <f>IF(E692="","",#REF!-J692)</f>
        <v/>
      </c>
      <c r="R692" s="42" t="str">
        <f t="shared" si="93"/>
        <v/>
      </c>
      <c r="S692" s="67" t="str">
        <f>IF(P692="","",VLOOKUP(P692,#REF!,2,0))</f>
        <v/>
      </c>
      <c r="T692" s="23"/>
      <c r="U692" s="23"/>
      <c r="V692" s="41" t="str">
        <f t="shared" si="94"/>
        <v/>
      </c>
      <c r="W692" s="42" t="str">
        <f t="shared" si="95"/>
        <v/>
      </c>
      <c r="X692" s="42" t="str">
        <f t="shared" si="96"/>
        <v/>
      </c>
      <c r="Y692" s="43" t="str">
        <f t="shared" si="97"/>
        <v/>
      </c>
      <c r="Z692" s="23"/>
      <c r="AA692" s="23"/>
      <c r="AB692" s="23"/>
      <c r="AC692" s="23"/>
      <c r="AD692" s="41" t="str">
        <f t="shared" si="98"/>
        <v/>
      </c>
      <c r="AE692" s="88"/>
      <c r="AF692" s="26"/>
      <c r="AG692" s="26"/>
      <c r="AH692" s="26"/>
    </row>
    <row r="693" spans="1:34">
      <c r="A693" s="42">
        <v>690</v>
      </c>
      <c r="B693" s="42" t="s">
        <v>3</v>
      </c>
      <c r="C693" s="99"/>
      <c r="D693" s="42" t="str">
        <f t="shared" si="90"/>
        <v/>
      </c>
      <c r="E693" s="99"/>
      <c r="F693" s="26"/>
      <c r="G693" s="99"/>
      <c r="H693" s="42" t="str">
        <f t="shared" si="91"/>
        <v>_</v>
      </c>
      <c r="I693" s="99"/>
      <c r="J693" s="42" t="str">
        <f t="shared" si="92"/>
        <v/>
      </c>
      <c r="K693" s="70"/>
      <c r="L693" s="63"/>
      <c r="M693" s="64"/>
      <c r="N693" s="26"/>
      <c r="O693" s="26"/>
      <c r="P693" s="99"/>
      <c r="Q693" s="94" t="str">
        <f>IF(E693="","",#REF!-J693)</f>
        <v/>
      </c>
      <c r="R693" s="42" t="str">
        <f t="shared" si="93"/>
        <v/>
      </c>
      <c r="S693" s="67" t="str">
        <f>IF(P693="","",VLOOKUP(P693,#REF!,2,0))</f>
        <v/>
      </c>
      <c r="T693" s="23"/>
      <c r="U693" s="23"/>
      <c r="V693" s="41" t="str">
        <f t="shared" si="94"/>
        <v/>
      </c>
      <c r="W693" s="42" t="str">
        <f t="shared" si="95"/>
        <v/>
      </c>
      <c r="X693" s="42" t="str">
        <f t="shared" si="96"/>
        <v/>
      </c>
      <c r="Y693" s="43" t="str">
        <f t="shared" si="97"/>
        <v/>
      </c>
      <c r="Z693" s="23"/>
      <c r="AA693" s="23"/>
      <c r="AB693" s="23"/>
      <c r="AC693" s="23"/>
      <c r="AD693" s="41" t="str">
        <f t="shared" si="98"/>
        <v/>
      </c>
      <c r="AE693" s="88"/>
      <c r="AF693" s="26"/>
      <c r="AG693" s="26"/>
      <c r="AH693" s="26"/>
    </row>
    <row r="694" spans="1:34">
      <c r="A694" s="42">
        <v>691</v>
      </c>
      <c r="B694" s="42" t="s">
        <v>3</v>
      </c>
      <c r="C694" s="99"/>
      <c r="D694" s="42" t="str">
        <f t="shared" si="90"/>
        <v/>
      </c>
      <c r="E694" s="99"/>
      <c r="F694" s="26"/>
      <c r="G694" s="99"/>
      <c r="H694" s="42" t="str">
        <f t="shared" si="91"/>
        <v>_</v>
      </c>
      <c r="I694" s="99"/>
      <c r="J694" s="42" t="str">
        <f t="shared" si="92"/>
        <v/>
      </c>
      <c r="K694" s="70"/>
      <c r="L694" s="63"/>
      <c r="M694" s="64"/>
      <c r="N694" s="26"/>
      <c r="O694" s="26"/>
      <c r="P694" s="99"/>
      <c r="Q694" s="94" t="str">
        <f>IF(E694="","",#REF!-J694)</f>
        <v/>
      </c>
      <c r="R694" s="42" t="str">
        <f t="shared" si="93"/>
        <v/>
      </c>
      <c r="S694" s="67" t="str">
        <f>IF(P694="","",VLOOKUP(P694,#REF!,2,0))</f>
        <v/>
      </c>
      <c r="T694" s="23"/>
      <c r="U694" s="23"/>
      <c r="V694" s="41" t="str">
        <f t="shared" si="94"/>
        <v/>
      </c>
      <c r="W694" s="42" t="str">
        <f t="shared" si="95"/>
        <v/>
      </c>
      <c r="X694" s="42" t="str">
        <f t="shared" si="96"/>
        <v/>
      </c>
      <c r="Y694" s="43" t="str">
        <f t="shared" si="97"/>
        <v/>
      </c>
      <c r="Z694" s="23"/>
      <c r="AA694" s="23"/>
      <c r="AB694" s="23"/>
      <c r="AC694" s="23"/>
      <c r="AD694" s="41" t="str">
        <f t="shared" si="98"/>
        <v/>
      </c>
      <c r="AE694" s="88"/>
      <c r="AF694" s="26"/>
      <c r="AG694" s="26"/>
      <c r="AH694" s="26"/>
    </row>
    <row r="695" spans="1:34">
      <c r="A695" s="42">
        <v>692</v>
      </c>
      <c r="B695" s="42" t="s">
        <v>3</v>
      </c>
      <c r="C695" s="99"/>
      <c r="D695" s="42" t="str">
        <f t="shared" si="90"/>
        <v/>
      </c>
      <c r="E695" s="99"/>
      <c r="F695" s="26"/>
      <c r="G695" s="99"/>
      <c r="H695" s="42" t="str">
        <f t="shared" si="91"/>
        <v>_</v>
      </c>
      <c r="I695" s="99"/>
      <c r="J695" s="42" t="str">
        <f t="shared" si="92"/>
        <v/>
      </c>
      <c r="K695" s="70"/>
      <c r="L695" s="63"/>
      <c r="M695" s="64"/>
      <c r="N695" s="26"/>
      <c r="O695" s="26"/>
      <c r="P695" s="99"/>
      <c r="Q695" s="94" t="str">
        <f>IF(E695="","",#REF!-J695)</f>
        <v/>
      </c>
      <c r="R695" s="42" t="str">
        <f t="shared" si="93"/>
        <v/>
      </c>
      <c r="S695" s="67" t="str">
        <f>IF(P695="","",VLOOKUP(P695,#REF!,2,0))</f>
        <v/>
      </c>
      <c r="T695" s="23"/>
      <c r="U695" s="23"/>
      <c r="V695" s="41" t="str">
        <f t="shared" si="94"/>
        <v/>
      </c>
      <c r="W695" s="42" t="str">
        <f t="shared" si="95"/>
        <v/>
      </c>
      <c r="X695" s="42" t="str">
        <f t="shared" si="96"/>
        <v/>
      </c>
      <c r="Y695" s="43" t="str">
        <f t="shared" si="97"/>
        <v/>
      </c>
      <c r="Z695" s="23"/>
      <c r="AA695" s="23"/>
      <c r="AB695" s="23"/>
      <c r="AC695" s="23"/>
      <c r="AD695" s="41" t="str">
        <f t="shared" si="98"/>
        <v/>
      </c>
      <c r="AE695" s="88"/>
      <c r="AF695" s="26"/>
      <c r="AG695" s="26"/>
      <c r="AH695" s="26"/>
    </row>
    <row r="696" spans="1:34">
      <c r="A696" s="42">
        <v>693</v>
      </c>
      <c r="B696" s="42" t="s">
        <v>3</v>
      </c>
      <c r="C696" s="99"/>
      <c r="D696" s="42" t="str">
        <f t="shared" si="90"/>
        <v/>
      </c>
      <c r="E696" s="99"/>
      <c r="F696" s="26"/>
      <c r="G696" s="99"/>
      <c r="H696" s="42" t="str">
        <f t="shared" si="91"/>
        <v>_</v>
      </c>
      <c r="I696" s="99"/>
      <c r="J696" s="42" t="str">
        <f t="shared" si="92"/>
        <v/>
      </c>
      <c r="K696" s="70"/>
      <c r="L696" s="63"/>
      <c r="M696" s="64"/>
      <c r="N696" s="26"/>
      <c r="O696" s="26"/>
      <c r="P696" s="99"/>
      <c r="Q696" s="94" t="str">
        <f>IF(E696="","",#REF!-J696)</f>
        <v/>
      </c>
      <c r="R696" s="42" t="str">
        <f t="shared" si="93"/>
        <v/>
      </c>
      <c r="S696" s="67" t="str">
        <f>IF(P696="","",VLOOKUP(P696,#REF!,2,0))</f>
        <v/>
      </c>
      <c r="T696" s="23"/>
      <c r="U696" s="23"/>
      <c r="V696" s="41" t="str">
        <f t="shared" si="94"/>
        <v/>
      </c>
      <c r="W696" s="42" t="str">
        <f t="shared" si="95"/>
        <v/>
      </c>
      <c r="X696" s="42" t="str">
        <f t="shared" si="96"/>
        <v/>
      </c>
      <c r="Y696" s="43" t="str">
        <f t="shared" si="97"/>
        <v/>
      </c>
      <c r="Z696" s="23"/>
      <c r="AA696" s="23"/>
      <c r="AB696" s="23"/>
      <c r="AC696" s="23"/>
      <c r="AD696" s="41" t="str">
        <f t="shared" si="98"/>
        <v/>
      </c>
      <c r="AE696" s="88"/>
      <c r="AF696" s="26"/>
      <c r="AG696" s="26"/>
      <c r="AH696" s="26"/>
    </row>
    <row r="697" spans="1:34">
      <c r="A697" s="42">
        <v>694</v>
      </c>
      <c r="B697" s="42" t="s">
        <v>3</v>
      </c>
      <c r="C697" s="99"/>
      <c r="D697" s="42" t="str">
        <f t="shared" si="90"/>
        <v/>
      </c>
      <c r="E697" s="99"/>
      <c r="F697" s="26"/>
      <c r="G697" s="99"/>
      <c r="H697" s="42" t="str">
        <f t="shared" si="91"/>
        <v>_</v>
      </c>
      <c r="I697" s="99"/>
      <c r="J697" s="42" t="str">
        <f t="shared" si="92"/>
        <v/>
      </c>
      <c r="K697" s="70"/>
      <c r="L697" s="63"/>
      <c r="M697" s="64"/>
      <c r="N697" s="26"/>
      <c r="O697" s="26"/>
      <c r="P697" s="99"/>
      <c r="Q697" s="94" t="str">
        <f>IF(E697="","",#REF!-J697)</f>
        <v/>
      </c>
      <c r="R697" s="42" t="str">
        <f t="shared" si="93"/>
        <v/>
      </c>
      <c r="S697" s="67" t="str">
        <f>IF(P697="","",VLOOKUP(P697,#REF!,2,0))</f>
        <v/>
      </c>
      <c r="T697" s="23"/>
      <c r="U697" s="23"/>
      <c r="V697" s="41" t="str">
        <f t="shared" si="94"/>
        <v/>
      </c>
      <c r="W697" s="42" t="str">
        <f t="shared" si="95"/>
        <v/>
      </c>
      <c r="X697" s="42" t="str">
        <f t="shared" si="96"/>
        <v/>
      </c>
      <c r="Y697" s="43" t="str">
        <f t="shared" si="97"/>
        <v/>
      </c>
      <c r="Z697" s="23"/>
      <c r="AA697" s="23"/>
      <c r="AB697" s="23"/>
      <c r="AC697" s="23"/>
      <c r="AD697" s="41" t="str">
        <f t="shared" si="98"/>
        <v/>
      </c>
      <c r="AE697" s="88"/>
      <c r="AF697" s="26"/>
      <c r="AG697" s="26"/>
      <c r="AH697" s="26"/>
    </row>
    <row r="698" spans="1:34">
      <c r="A698" s="42">
        <v>695</v>
      </c>
      <c r="B698" s="42" t="s">
        <v>3</v>
      </c>
      <c r="C698" s="99"/>
      <c r="D698" s="42" t="str">
        <f t="shared" si="90"/>
        <v/>
      </c>
      <c r="E698" s="99"/>
      <c r="F698" s="26"/>
      <c r="G698" s="99"/>
      <c r="H698" s="42" t="str">
        <f t="shared" si="91"/>
        <v>_</v>
      </c>
      <c r="I698" s="99"/>
      <c r="J698" s="42" t="str">
        <f t="shared" si="92"/>
        <v/>
      </c>
      <c r="K698" s="70"/>
      <c r="L698" s="63"/>
      <c r="M698" s="64"/>
      <c r="N698" s="26"/>
      <c r="O698" s="26"/>
      <c r="P698" s="99"/>
      <c r="Q698" s="94" t="str">
        <f>IF(E698="","",#REF!-J698)</f>
        <v/>
      </c>
      <c r="R698" s="42" t="str">
        <f t="shared" si="93"/>
        <v/>
      </c>
      <c r="S698" s="67" t="str">
        <f>IF(P698="","",VLOOKUP(P698,#REF!,2,0))</f>
        <v/>
      </c>
      <c r="T698" s="23"/>
      <c r="U698" s="23"/>
      <c r="V698" s="41" t="str">
        <f t="shared" si="94"/>
        <v/>
      </c>
      <c r="W698" s="42" t="str">
        <f t="shared" si="95"/>
        <v/>
      </c>
      <c r="X698" s="42" t="str">
        <f t="shared" si="96"/>
        <v/>
      </c>
      <c r="Y698" s="43" t="str">
        <f t="shared" si="97"/>
        <v/>
      </c>
      <c r="Z698" s="23"/>
      <c r="AA698" s="23"/>
      <c r="AB698" s="23"/>
      <c r="AC698" s="23"/>
      <c r="AD698" s="41" t="str">
        <f t="shared" si="98"/>
        <v/>
      </c>
      <c r="AE698" s="88"/>
      <c r="AF698" s="26"/>
      <c r="AG698" s="26"/>
      <c r="AH698" s="26"/>
    </row>
    <row r="699" spans="1:34">
      <c r="A699" s="42">
        <v>696</v>
      </c>
      <c r="B699" s="42" t="s">
        <v>3</v>
      </c>
      <c r="C699" s="99"/>
      <c r="D699" s="42" t="str">
        <f t="shared" si="90"/>
        <v/>
      </c>
      <c r="E699" s="99"/>
      <c r="F699" s="26"/>
      <c r="G699" s="99"/>
      <c r="H699" s="42" t="str">
        <f t="shared" si="91"/>
        <v>_</v>
      </c>
      <c r="I699" s="99"/>
      <c r="J699" s="42" t="str">
        <f t="shared" si="92"/>
        <v/>
      </c>
      <c r="K699" s="70"/>
      <c r="L699" s="63"/>
      <c r="M699" s="64"/>
      <c r="N699" s="26"/>
      <c r="O699" s="26"/>
      <c r="P699" s="99"/>
      <c r="Q699" s="94" t="str">
        <f>IF(E699="","",#REF!-J699)</f>
        <v/>
      </c>
      <c r="R699" s="42" t="str">
        <f t="shared" si="93"/>
        <v/>
      </c>
      <c r="S699" s="67" t="str">
        <f>IF(P699="","",VLOOKUP(P699,#REF!,2,0))</f>
        <v/>
      </c>
      <c r="T699" s="23"/>
      <c r="U699" s="23"/>
      <c r="V699" s="41" t="str">
        <f t="shared" si="94"/>
        <v/>
      </c>
      <c r="W699" s="42" t="str">
        <f t="shared" si="95"/>
        <v/>
      </c>
      <c r="X699" s="42" t="str">
        <f t="shared" si="96"/>
        <v/>
      </c>
      <c r="Y699" s="43" t="str">
        <f t="shared" si="97"/>
        <v/>
      </c>
      <c r="Z699" s="23"/>
      <c r="AA699" s="23"/>
      <c r="AB699" s="23"/>
      <c r="AC699" s="23"/>
      <c r="AD699" s="41" t="str">
        <f t="shared" si="98"/>
        <v/>
      </c>
      <c r="AE699" s="88"/>
      <c r="AF699" s="26"/>
      <c r="AG699" s="26"/>
      <c r="AH699" s="26"/>
    </row>
    <row r="700" spans="1:34">
      <c r="A700" s="42">
        <v>697</v>
      </c>
      <c r="B700" s="42" t="s">
        <v>3</v>
      </c>
      <c r="C700" s="99"/>
      <c r="D700" s="42" t="str">
        <f t="shared" si="90"/>
        <v/>
      </c>
      <c r="E700" s="99"/>
      <c r="F700" s="26"/>
      <c r="G700" s="99"/>
      <c r="H700" s="42" t="str">
        <f t="shared" si="91"/>
        <v>_</v>
      </c>
      <c r="I700" s="99"/>
      <c r="J700" s="42" t="str">
        <f t="shared" si="92"/>
        <v/>
      </c>
      <c r="K700" s="70"/>
      <c r="L700" s="63"/>
      <c r="M700" s="64"/>
      <c r="N700" s="26"/>
      <c r="O700" s="26"/>
      <c r="P700" s="99"/>
      <c r="Q700" s="94" t="str">
        <f>IF(E700="","",#REF!-J700)</f>
        <v/>
      </c>
      <c r="R700" s="42" t="str">
        <f t="shared" si="93"/>
        <v/>
      </c>
      <c r="S700" s="67" t="str">
        <f>IF(P700="","",VLOOKUP(P700,#REF!,2,0))</f>
        <v/>
      </c>
      <c r="T700" s="23"/>
      <c r="U700" s="23"/>
      <c r="V700" s="41" t="str">
        <f t="shared" si="94"/>
        <v/>
      </c>
      <c r="W700" s="42" t="str">
        <f t="shared" si="95"/>
        <v/>
      </c>
      <c r="X700" s="42" t="str">
        <f t="shared" si="96"/>
        <v/>
      </c>
      <c r="Y700" s="43" t="str">
        <f t="shared" si="97"/>
        <v/>
      </c>
      <c r="Z700" s="23"/>
      <c r="AA700" s="23"/>
      <c r="AB700" s="23"/>
      <c r="AC700" s="23"/>
      <c r="AD700" s="41" t="str">
        <f t="shared" si="98"/>
        <v/>
      </c>
      <c r="AE700" s="88"/>
      <c r="AF700" s="26"/>
      <c r="AG700" s="26"/>
      <c r="AH700" s="26"/>
    </row>
    <row r="701" spans="1:34">
      <c r="A701" s="42">
        <v>698</v>
      </c>
      <c r="B701" s="42" t="s">
        <v>3</v>
      </c>
      <c r="C701" s="99"/>
      <c r="D701" s="42" t="str">
        <f t="shared" si="90"/>
        <v/>
      </c>
      <c r="E701" s="99"/>
      <c r="F701" s="26"/>
      <c r="G701" s="99"/>
      <c r="H701" s="42" t="str">
        <f t="shared" si="91"/>
        <v>_</v>
      </c>
      <c r="I701" s="99"/>
      <c r="J701" s="42" t="str">
        <f t="shared" si="92"/>
        <v/>
      </c>
      <c r="K701" s="70"/>
      <c r="L701" s="63"/>
      <c r="M701" s="64"/>
      <c r="N701" s="26"/>
      <c r="O701" s="26"/>
      <c r="P701" s="99"/>
      <c r="Q701" s="94" t="str">
        <f>IF(E701="","",#REF!-J701)</f>
        <v/>
      </c>
      <c r="R701" s="42" t="str">
        <f t="shared" si="93"/>
        <v/>
      </c>
      <c r="S701" s="67" t="str">
        <f>IF(P701="","",VLOOKUP(P701,#REF!,2,0))</f>
        <v/>
      </c>
      <c r="T701" s="23"/>
      <c r="U701" s="23"/>
      <c r="V701" s="41" t="str">
        <f t="shared" si="94"/>
        <v/>
      </c>
      <c r="W701" s="42" t="str">
        <f t="shared" si="95"/>
        <v/>
      </c>
      <c r="X701" s="42" t="str">
        <f t="shared" si="96"/>
        <v/>
      </c>
      <c r="Y701" s="43" t="str">
        <f t="shared" si="97"/>
        <v/>
      </c>
      <c r="Z701" s="23"/>
      <c r="AA701" s="23"/>
      <c r="AB701" s="23"/>
      <c r="AC701" s="23"/>
      <c r="AD701" s="41" t="str">
        <f t="shared" si="98"/>
        <v/>
      </c>
      <c r="AE701" s="88"/>
      <c r="AF701" s="26"/>
      <c r="AG701" s="26"/>
      <c r="AH701" s="26"/>
    </row>
    <row r="702" spans="1:34">
      <c r="A702" s="42">
        <v>699</v>
      </c>
      <c r="B702" s="42" t="s">
        <v>3</v>
      </c>
      <c r="C702" s="99"/>
      <c r="D702" s="42" t="str">
        <f t="shared" si="90"/>
        <v/>
      </c>
      <c r="E702" s="99"/>
      <c r="F702" s="26"/>
      <c r="G702" s="99"/>
      <c r="H702" s="42" t="str">
        <f t="shared" si="91"/>
        <v>_</v>
      </c>
      <c r="I702" s="99"/>
      <c r="J702" s="42" t="str">
        <f t="shared" si="92"/>
        <v/>
      </c>
      <c r="K702" s="70"/>
      <c r="L702" s="63"/>
      <c r="M702" s="64"/>
      <c r="N702" s="26"/>
      <c r="O702" s="26"/>
      <c r="P702" s="99"/>
      <c r="Q702" s="94" t="str">
        <f>IF(E702="","",#REF!-J702)</f>
        <v/>
      </c>
      <c r="R702" s="42" t="str">
        <f t="shared" si="93"/>
        <v/>
      </c>
      <c r="S702" s="67" t="str">
        <f>IF(P702="","",VLOOKUP(P702,#REF!,2,0))</f>
        <v/>
      </c>
      <c r="T702" s="23"/>
      <c r="U702" s="23"/>
      <c r="V702" s="41" t="str">
        <f t="shared" si="94"/>
        <v/>
      </c>
      <c r="W702" s="42" t="str">
        <f t="shared" si="95"/>
        <v/>
      </c>
      <c r="X702" s="42" t="str">
        <f t="shared" si="96"/>
        <v/>
      </c>
      <c r="Y702" s="43" t="str">
        <f t="shared" si="97"/>
        <v/>
      </c>
      <c r="Z702" s="23"/>
      <c r="AA702" s="23"/>
      <c r="AB702" s="23"/>
      <c r="AC702" s="23"/>
      <c r="AD702" s="41" t="str">
        <f t="shared" si="98"/>
        <v/>
      </c>
      <c r="AE702" s="88"/>
      <c r="AF702" s="26"/>
      <c r="AG702" s="26"/>
      <c r="AH702" s="26"/>
    </row>
    <row r="703" spans="1:34">
      <c r="A703" s="42">
        <v>700</v>
      </c>
      <c r="B703" s="42" t="s">
        <v>3</v>
      </c>
      <c r="C703" s="99"/>
      <c r="D703" s="42" t="str">
        <f t="shared" si="90"/>
        <v/>
      </c>
      <c r="E703" s="99"/>
      <c r="F703" s="26"/>
      <c r="G703" s="99"/>
      <c r="H703" s="42" t="str">
        <f t="shared" si="91"/>
        <v>_</v>
      </c>
      <c r="I703" s="99"/>
      <c r="J703" s="42" t="str">
        <f t="shared" si="92"/>
        <v/>
      </c>
      <c r="K703" s="70"/>
      <c r="L703" s="63"/>
      <c r="M703" s="64"/>
      <c r="N703" s="26"/>
      <c r="O703" s="26"/>
      <c r="P703" s="99"/>
      <c r="Q703" s="94" t="str">
        <f>IF(E703="","",#REF!-J703)</f>
        <v/>
      </c>
      <c r="R703" s="42" t="str">
        <f t="shared" si="93"/>
        <v/>
      </c>
      <c r="S703" s="67" t="str">
        <f>IF(P703="","",VLOOKUP(P703,#REF!,2,0))</f>
        <v/>
      </c>
      <c r="T703" s="23"/>
      <c r="U703" s="23"/>
      <c r="V703" s="41" t="str">
        <f t="shared" si="94"/>
        <v/>
      </c>
      <c r="W703" s="42" t="str">
        <f t="shared" si="95"/>
        <v/>
      </c>
      <c r="X703" s="42" t="str">
        <f t="shared" si="96"/>
        <v/>
      </c>
      <c r="Y703" s="43" t="str">
        <f t="shared" si="97"/>
        <v/>
      </c>
      <c r="Z703" s="23"/>
      <c r="AA703" s="23"/>
      <c r="AB703" s="23"/>
      <c r="AC703" s="23"/>
      <c r="AD703" s="41" t="str">
        <f t="shared" si="98"/>
        <v/>
      </c>
      <c r="AE703" s="88"/>
      <c r="AF703" s="26"/>
      <c r="AG703" s="26"/>
      <c r="AH703" s="26"/>
    </row>
    <row r="704" spans="1:34">
      <c r="A704" s="42">
        <v>701</v>
      </c>
      <c r="B704" s="42" t="s">
        <v>3</v>
      </c>
      <c r="C704" s="99"/>
      <c r="D704" s="42" t="str">
        <f t="shared" si="90"/>
        <v/>
      </c>
      <c r="E704" s="99"/>
      <c r="F704" s="26"/>
      <c r="G704" s="99"/>
      <c r="H704" s="42" t="str">
        <f t="shared" si="91"/>
        <v>_</v>
      </c>
      <c r="I704" s="99"/>
      <c r="J704" s="42" t="str">
        <f t="shared" si="92"/>
        <v/>
      </c>
      <c r="K704" s="70"/>
      <c r="L704" s="63"/>
      <c r="M704" s="64"/>
      <c r="N704" s="26"/>
      <c r="O704" s="26"/>
      <c r="P704" s="99"/>
      <c r="Q704" s="94" t="str">
        <f>IF(E704="","",#REF!-J704)</f>
        <v/>
      </c>
      <c r="R704" s="42" t="str">
        <f t="shared" si="93"/>
        <v/>
      </c>
      <c r="S704" s="67" t="str">
        <f>IF(P704="","",VLOOKUP(P704,#REF!,2,0))</f>
        <v/>
      </c>
      <c r="T704" s="23"/>
      <c r="U704" s="23"/>
      <c r="V704" s="41" t="str">
        <f t="shared" si="94"/>
        <v/>
      </c>
      <c r="W704" s="42" t="str">
        <f t="shared" si="95"/>
        <v/>
      </c>
      <c r="X704" s="42" t="str">
        <f t="shared" si="96"/>
        <v/>
      </c>
      <c r="Y704" s="43" t="str">
        <f t="shared" si="97"/>
        <v/>
      </c>
      <c r="Z704" s="23"/>
      <c r="AA704" s="23"/>
      <c r="AB704" s="23"/>
      <c r="AC704" s="23"/>
      <c r="AD704" s="41" t="str">
        <f t="shared" si="98"/>
        <v/>
      </c>
      <c r="AE704" s="88"/>
      <c r="AF704" s="26"/>
      <c r="AG704" s="26"/>
      <c r="AH704" s="26"/>
    </row>
    <row r="705" spans="1:34">
      <c r="A705" s="42">
        <v>702</v>
      </c>
      <c r="B705" s="42" t="s">
        <v>3</v>
      </c>
      <c r="C705" s="99"/>
      <c r="D705" s="42" t="str">
        <f t="shared" si="90"/>
        <v/>
      </c>
      <c r="E705" s="99"/>
      <c r="F705" s="26"/>
      <c r="G705" s="99"/>
      <c r="H705" s="42" t="str">
        <f t="shared" si="91"/>
        <v>_</v>
      </c>
      <c r="I705" s="99"/>
      <c r="J705" s="42" t="str">
        <f t="shared" si="92"/>
        <v/>
      </c>
      <c r="K705" s="70"/>
      <c r="L705" s="63"/>
      <c r="M705" s="64"/>
      <c r="N705" s="26"/>
      <c r="O705" s="26"/>
      <c r="P705" s="99"/>
      <c r="Q705" s="94" t="str">
        <f>IF(E705="","",#REF!-J705)</f>
        <v/>
      </c>
      <c r="R705" s="42" t="str">
        <f t="shared" si="93"/>
        <v/>
      </c>
      <c r="S705" s="67" t="str">
        <f>IF(P705="","",VLOOKUP(P705,#REF!,2,0))</f>
        <v/>
      </c>
      <c r="T705" s="23"/>
      <c r="U705" s="23"/>
      <c r="V705" s="41" t="str">
        <f t="shared" si="94"/>
        <v/>
      </c>
      <c r="W705" s="42" t="str">
        <f t="shared" si="95"/>
        <v/>
      </c>
      <c r="X705" s="42" t="str">
        <f t="shared" si="96"/>
        <v/>
      </c>
      <c r="Y705" s="43" t="str">
        <f t="shared" si="97"/>
        <v/>
      </c>
      <c r="Z705" s="23"/>
      <c r="AA705" s="23"/>
      <c r="AB705" s="23"/>
      <c r="AC705" s="23"/>
      <c r="AD705" s="41" t="str">
        <f t="shared" si="98"/>
        <v/>
      </c>
      <c r="AE705" s="88"/>
      <c r="AF705" s="26"/>
      <c r="AG705" s="26"/>
      <c r="AH705" s="26"/>
    </row>
    <row r="706" spans="1:34">
      <c r="A706" s="42">
        <v>703</v>
      </c>
      <c r="B706" s="42" t="s">
        <v>3</v>
      </c>
      <c r="C706" s="99"/>
      <c r="D706" s="42" t="str">
        <f t="shared" si="90"/>
        <v/>
      </c>
      <c r="E706" s="99"/>
      <c r="F706" s="26"/>
      <c r="G706" s="99"/>
      <c r="H706" s="42" t="str">
        <f t="shared" si="91"/>
        <v>_</v>
      </c>
      <c r="I706" s="99"/>
      <c r="J706" s="42" t="str">
        <f t="shared" si="92"/>
        <v/>
      </c>
      <c r="K706" s="70"/>
      <c r="L706" s="63"/>
      <c r="M706" s="64"/>
      <c r="N706" s="26"/>
      <c r="O706" s="26"/>
      <c r="P706" s="99"/>
      <c r="Q706" s="94" t="str">
        <f>IF(E706="","",#REF!-J706)</f>
        <v/>
      </c>
      <c r="R706" s="42" t="str">
        <f t="shared" si="93"/>
        <v/>
      </c>
      <c r="S706" s="67" t="str">
        <f>IF(P706="","",VLOOKUP(P706,#REF!,2,0))</f>
        <v/>
      </c>
      <c r="T706" s="23"/>
      <c r="U706" s="23"/>
      <c r="V706" s="41" t="str">
        <f t="shared" si="94"/>
        <v/>
      </c>
      <c r="W706" s="42" t="str">
        <f t="shared" si="95"/>
        <v/>
      </c>
      <c r="X706" s="42" t="str">
        <f t="shared" si="96"/>
        <v/>
      </c>
      <c r="Y706" s="43" t="str">
        <f t="shared" si="97"/>
        <v/>
      </c>
      <c r="Z706" s="23"/>
      <c r="AA706" s="23"/>
      <c r="AB706" s="23"/>
      <c r="AC706" s="23"/>
      <c r="AD706" s="41" t="str">
        <f t="shared" si="98"/>
        <v/>
      </c>
      <c r="AE706" s="88"/>
      <c r="AF706" s="26"/>
      <c r="AG706" s="26"/>
      <c r="AH706" s="26"/>
    </row>
    <row r="707" spans="1:34">
      <c r="A707" s="42">
        <v>704</v>
      </c>
      <c r="B707" s="42" t="s">
        <v>3</v>
      </c>
      <c r="C707" s="99"/>
      <c r="D707" s="42" t="str">
        <f t="shared" si="90"/>
        <v/>
      </c>
      <c r="E707" s="99"/>
      <c r="F707" s="26"/>
      <c r="G707" s="99"/>
      <c r="H707" s="42" t="str">
        <f t="shared" si="91"/>
        <v>_</v>
      </c>
      <c r="I707" s="99"/>
      <c r="J707" s="42" t="str">
        <f t="shared" si="92"/>
        <v/>
      </c>
      <c r="K707" s="70"/>
      <c r="L707" s="63"/>
      <c r="M707" s="64"/>
      <c r="N707" s="26"/>
      <c r="O707" s="26"/>
      <c r="P707" s="99"/>
      <c r="Q707" s="94" t="str">
        <f>IF(E707="","",#REF!-J707)</f>
        <v/>
      </c>
      <c r="R707" s="42" t="str">
        <f t="shared" si="93"/>
        <v/>
      </c>
      <c r="S707" s="67" t="str">
        <f>IF(P707="","",VLOOKUP(P707,#REF!,2,0))</f>
        <v/>
      </c>
      <c r="T707" s="23"/>
      <c r="U707" s="23"/>
      <c r="V707" s="41" t="str">
        <f t="shared" si="94"/>
        <v/>
      </c>
      <c r="W707" s="42" t="str">
        <f t="shared" si="95"/>
        <v/>
      </c>
      <c r="X707" s="42" t="str">
        <f t="shared" si="96"/>
        <v/>
      </c>
      <c r="Y707" s="43" t="str">
        <f t="shared" si="97"/>
        <v/>
      </c>
      <c r="Z707" s="23"/>
      <c r="AA707" s="23"/>
      <c r="AB707" s="23"/>
      <c r="AC707" s="23"/>
      <c r="AD707" s="41" t="str">
        <f t="shared" si="98"/>
        <v/>
      </c>
      <c r="AE707" s="88"/>
      <c r="AF707" s="26"/>
      <c r="AG707" s="26"/>
      <c r="AH707" s="26"/>
    </row>
    <row r="708" spans="1:34">
      <c r="A708" s="42">
        <v>705</v>
      </c>
      <c r="B708" s="42" t="s">
        <v>3</v>
      </c>
      <c r="C708" s="99"/>
      <c r="D708" s="42" t="str">
        <f t="shared" si="90"/>
        <v/>
      </c>
      <c r="E708" s="99"/>
      <c r="F708" s="26"/>
      <c r="G708" s="99"/>
      <c r="H708" s="42" t="str">
        <f t="shared" si="91"/>
        <v>_</v>
      </c>
      <c r="I708" s="99"/>
      <c r="J708" s="42" t="str">
        <f t="shared" si="92"/>
        <v/>
      </c>
      <c r="K708" s="70"/>
      <c r="L708" s="63"/>
      <c r="M708" s="64"/>
      <c r="N708" s="26"/>
      <c r="O708" s="26"/>
      <c r="P708" s="99"/>
      <c r="Q708" s="94" t="str">
        <f>IF(E708="","",#REF!-J708)</f>
        <v/>
      </c>
      <c r="R708" s="42" t="str">
        <f t="shared" si="93"/>
        <v/>
      </c>
      <c r="S708" s="67" t="str">
        <f>IF(P708="","",VLOOKUP(P708,#REF!,2,0))</f>
        <v/>
      </c>
      <c r="T708" s="23"/>
      <c r="U708" s="23"/>
      <c r="V708" s="41" t="str">
        <f t="shared" si="94"/>
        <v/>
      </c>
      <c r="W708" s="42" t="str">
        <f t="shared" si="95"/>
        <v/>
      </c>
      <c r="X708" s="42" t="str">
        <f t="shared" si="96"/>
        <v/>
      </c>
      <c r="Y708" s="43" t="str">
        <f t="shared" si="97"/>
        <v/>
      </c>
      <c r="Z708" s="23"/>
      <c r="AA708" s="23"/>
      <c r="AB708" s="23"/>
      <c r="AC708" s="23"/>
      <c r="AD708" s="41" t="str">
        <f t="shared" si="98"/>
        <v/>
      </c>
      <c r="AE708" s="88"/>
      <c r="AF708" s="26"/>
      <c r="AG708" s="26"/>
      <c r="AH708" s="26"/>
    </row>
    <row r="709" spans="1:34">
      <c r="A709" s="42">
        <v>706</v>
      </c>
      <c r="B709" s="42" t="s">
        <v>3</v>
      </c>
      <c r="C709" s="99"/>
      <c r="D709" s="42" t="str">
        <f t="shared" ref="D709:D772" si="99">IF(K709="","",C709&amp;"_"&amp;K709)</f>
        <v/>
      </c>
      <c r="E709" s="99"/>
      <c r="F709" s="26"/>
      <c r="G709" s="99"/>
      <c r="H709" s="42" t="str">
        <f t="shared" ref="H709:H772" si="100">C709&amp;"_"&amp;G709</f>
        <v>_</v>
      </c>
      <c r="I709" s="99"/>
      <c r="J709" s="42" t="str">
        <f t="shared" ref="J709:J772" si="101">IF(I709="","",IF(MONTH(I709)&lt;=3,YEAR(I709)-1,YEAR(I709)))</f>
        <v/>
      </c>
      <c r="K709" s="70"/>
      <c r="L709" s="63"/>
      <c r="M709" s="64"/>
      <c r="N709" s="26"/>
      <c r="O709" s="26"/>
      <c r="P709" s="99"/>
      <c r="Q709" s="94" t="str">
        <f>IF(E709="","",#REF!-J709)</f>
        <v/>
      </c>
      <c r="R709" s="42" t="str">
        <f t="shared" ref="R709:R772" si="102">IF(E709="","",P709-Q709)</f>
        <v/>
      </c>
      <c r="S709" s="67" t="str">
        <f>IF(P709="","",VLOOKUP(P709,#REF!,2,0))</f>
        <v/>
      </c>
      <c r="T709" s="23"/>
      <c r="U709" s="23"/>
      <c r="V709" s="41" t="str">
        <f t="shared" ref="V709:V772" si="103">IF(L709="","",L709)</f>
        <v/>
      </c>
      <c r="W709" s="42" t="str">
        <f t="shared" ref="W709:W772" si="104">IF(E709="","",IF(Q709=0,0,IF(R709=0,AE709,IF(R709&lt;0,0,ROUNDDOWN(S709*V709,0)))))</f>
        <v/>
      </c>
      <c r="X709" s="42" t="str">
        <f t="shared" ref="X709:X772" si="105">IF(E709="","",IF(R709=0,V709,IF(R709&lt;0,0,ROUND(Q709*W709,0))))</f>
        <v/>
      </c>
      <c r="Y709" s="43" t="str">
        <f t="shared" ref="Y709:Y772" si="106">IF(E709="","",IF(V709-X709&lt;=0,1,V709-X709))</f>
        <v/>
      </c>
      <c r="Z709" s="23"/>
      <c r="AA709" s="23"/>
      <c r="AB709" s="23"/>
      <c r="AC709" s="23"/>
      <c r="AD709" s="41" t="str">
        <f t="shared" ref="AD709:AD772" si="107">IF(E709="","",L709-SUM(Z709:AC709))</f>
        <v/>
      </c>
      <c r="AE709" s="88"/>
      <c r="AF709" s="26"/>
      <c r="AG709" s="26"/>
      <c r="AH709" s="26"/>
    </row>
    <row r="710" spans="1:34">
      <c r="A710" s="42">
        <v>707</v>
      </c>
      <c r="B710" s="42" t="s">
        <v>3</v>
      </c>
      <c r="C710" s="99"/>
      <c r="D710" s="42" t="str">
        <f t="shared" si="99"/>
        <v/>
      </c>
      <c r="E710" s="99"/>
      <c r="F710" s="26"/>
      <c r="G710" s="99"/>
      <c r="H710" s="42" t="str">
        <f t="shared" si="100"/>
        <v>_</v>
      </c>
      <c r="I710" s="99"/>
      <c r="J710" s="42" t="str">
        <f t="shared" si="101"/>
        <v/>
      </c>
      <c r="K710" s="70"/>
      <c r="L710" s="63"/>
      <c r="M710" s="64"/>
      <c r="N710" s="26"/>
      <c r="O710" s="26"/>
      <c r="P710" s="99"/>
      <c r="Q710" s="94" t="str">
        <f>IF(E710="","",#REF!-J710)</f>
        <v/>
      </c>
      <c r="R710" s="42" t="str">
        <f t="shared" si="102"/>
        <v/>
      </c>
      <c r="S710" s="67" t="str">
        <f>IF(P710="","",VLOOKUP(P710,#REF!,2,0))</f>
        <v/>
      </c>
      <c r="T710" s="23"/>
      <c r="U710" s="23"/>
      <c r="V710" s="41" t="str">
        <f t="shared" si="103"/>
        <v/>
      </c>
      <c r="W710" s="42" t="str">
        <f t="shared" si="104"/>
        <v/>
      </c>
      <c r="X710" s="42" t="str">
        <f t="shared" si="105"/>
        <v/>
      </c>
      <c r="Y710" s="43" t="str">
        <f t="shared" si="106"/>
        <v/>
      </c>
      <c r="Z710" s="23"/>
      <c r="AA710" s="23"/>
      <c r="AB710" s="23"/>
      <c r="AC710" s="23"/>
      <c r="AD710" s="41" t="str">
        <f t="shared" si="107"/>
        <v/>
      </c>
      <c r="AE710" s="88"/>
      <c r="AF710" s="26"/>
      <c r="AG710" s="26"/>
      <c r="AH710" s="26"/>
    </row>
    <row r="711" spans="1:34">
      <c r="A711" s="42">
        <v>708</v>
      </c>
      <c r="B711" s="42" t="s">
        <v>3</v>
      </c>
      <c r="C711" s="99"/>
      <c r="D711" s="42" t="str">
        <f t="shared" si="99"/>
        <v/>
      </c>
      <c r="E711" s="99"/>
      <c r="F711" s="26"/>
      <c r="G711" s="99"/>
      <c r="H711" s="42" t="str">
        <f t="shared" si="100"/>
        <v>_</v>
      </c>
      <c r="I711" s="99"/>
      <c r="J711" s="42" t="str">
        <f t="shared" si="101"/>
        <v/>
      </c>
      <c r="K711" s="70"/>
      <c r="L711" s="63"/>
      <c r="M711" s="64"/>
      <c r="N711" s="26"/>
      <c r="O711" s="26"/>
      <c r="P711" s="99"/>
      <c r="Q711" s="94" t="str">
        <f>IF(E711="","",#REF!-J711)</f>
        <v/>
      </c>
      <c r="R711" s="42" t="str">
        <f t="shared" si="102"/>
        <v/>
      </c>
      <c r="S711" s="67" t="str">
        <f>IF(P711="","",VLOOKUP(P711,#REF!,2,0))</f>
        <v/>
      </c>
      <c r="T711" s="23"/>
      <c r="U711" s="23"/>
      <c r="V711" s="41" t="str">
        <f t="shared" si="103"/>
        <v/>
      </c>
      <c r="W711" s="42" t="str">
        <f t="shared" si="104"/>
        <v/>
      </c>
      <c r="X711" s="42" t="str">
        <f t="shared" si="105"/>
        <v/>
      </c>
      <c r="Y711" s="43" t="str">
        <f t="shared" si="106"/>
        <v/>
      </c>
      <c r="Z711" s="23"/>
      <c r="AA711" s="23"/>
      <c r="AB711" s="23"/>
      <c r="AC711" s="23"/>
      <c r="AD711" s="41" t="str">
        <f t="shared" si="107"/>
        <v/>
      </c>
      <c r="AE711" s="88"/>
      <c r="AF711" s="26"/>
      <c r="AG711" s="26"/>
      <c r="AH711" s="26"/>
    </row>
    <row r="712" spans="1:34">
      <c r="A712" s="42">
        <v>709</v>
      </c>
      <c r="B712" s="42" t="s">
        <v>3</v>
      </c>
      <c r="C712" s="99"/>
      <c r="D712" s="42" t="str">
        <f t="shared" si="99"/>
        <v/>
      </c>
      <c r="E712" s="99"/>
      <c r="F712" s="26"/>
      <c r="G712" s="99"/>
      <c r="H712" s="42" t="str">
        <f t="shared" si="100"/>
        <v>_</v>
      </c>
      <c r="I712" s="99"/>
      <c r="J712" s="42" t="str">
        <f t="shared" si="101"/>
        <v/>
      </c>
      <c r="K712" s="70"/>
      <c r="L712" s="63"/>
      <c r="M712" s="64"/>
      <c r="N712" s="26"/>
      <c r="O712" s="26"/>
      <c r="P712" s="99"/>
      <c r="Q712" s="94" t="str">
        <f>IF(E712="","",#REF!-J712)</f>
        <v/>
      </c>
      <c r="R712" s="42" t="str">
        <f t="shared" si="102"/>
        <v/>
      </c>
      <c r="S712" s="67" t="str">
        <f>IF(P712="","",VLOOKUP(P712,#REF!,2,0))</f>
        <v/>
      </c>
      <c r="T712" s="23"/>
      <c r="U712" s="23"/>
      <c r="V712" s="41" t="str">
        <f t="shared" si="103"/>
        <v/>
      </c>
      <c r="W712" s="42" t="str">
        <f t="shared" si="104"/>
        <v/>
      </c>
      <c r="X712" s="42" t="str">
        <f t="shared" si="105"/>
        <v/>
      </c>
      <c r="Y712" s="43" t="str">
        <f t="shared" si="106"/>
        <v/>
      </c>
      <c r="Z712" s="23"/>
      <c r="AA712" s="23"/>
      <c r="AB712" s="23"/>
      <c r="AC712" s="23"/>
      <c r="AD712" s="41" t="str">
        <f t="shared" si="107"/>
        <v/>
      </c>
      <c r="AE712" s="88"/>
      <c r="AF712" s="26"/>
      <c r="AG712" s="26"/>
      <c r="AH712" s="26"/>
    </row>
    <row r="713" spans="1:34">
      <c r="A713" s="42">
        <v>710</v>
      </c>
      <c r="B713" s="42" t="s">
        <v>3</v>
      </c>
      <c r="C713" s="99"/>
      <c r="D713" s="42" t="str">
        <f t="shared" si="99"/>
        <v/>
      </c>
      <c r="E713" s="99"/>
      <c r="F713" s="26"/>
      <c r="G713" s="99"/>
      <c r="H713" s="42" t="str">
        <f t="shared" si="100"/>
        <v>_</v>
      </c>
      <c r="I713" s="99"/>
      <c r="J713" s="42" t="str">
        <f t="shared" si="101"/>
        <v/>
      </c>
      <c r="K713" s="70"/>
      <c r="L713" s="63"/>
      <c r="M713" s="64"/>
      <c r="N713" s="26"/>
      <c r="O713" s="26"/>
      <c r="P713" s="99"/>
      <c r="Q713" s="94" t="str">
        <f>IF(E713="","",#REF!-J713)</f>
        <v/>
      </c>
      <c r="R713" s="42" t="str">
        <f t="shared" si="102"/>
        <v/>
      </c>
      <c r="S713" s="67" t="str">
        <f>IF(P713="","",VLOOKUP(P713,#REF!,2,0))</f>
        <v/>
      </c>
      <c r="T713" s="23"/>
      <c r="U713" s="23"/>
      <c r="V713" s="41" t="str">
        <f t="shared" si="103"/>
        <v/>
      </c>
      <c r="W713" s="42" t="str">
        <f t="shared" si="104"/>
        <v/>
      </c>
      <c r="X713" s="42" t="str">
        <f t="shared" si="105"/>
        <v/>
      </c>
      <c r="Y713" s="43" t="str">
        <f t="shared" si="106"/>
        <v/>
      </c>
      <c r="Z713" s="23"/>
      <c r="AA713" s="23"/>
      <c r="AB713" s="23"/>
      <c r="AC713" s="23"/>
      <c r="AD713" s="41" t="str">
        <f t="shared" si="107"/>
        <v/>
      </c>
      <c r="AE713" s="88"/>
      <c r="AF713" s="26"/>
      <c r="AG713" s="26"/>
      <c r="AH713" s="26"/>
    </row>
    <row r="714" spans="1:34">
      <c r="A714" s="42">
        <v>711</v>
      </c>
      <c r="B714" s="42" t="s">
        <v>3</v>
      </c>
      <c r="C714" s="99"/>
      <c r="D714" s="42" t="str">
        <f t="shared" si="99"/>
        <v/>
      </c>
      <c r="E714" s="99"/>
      <c r="F714" s="26"/>
      <c r="G714" s="99"/>
      <c r="H714" s="42" t="str">
        <f t="shared" si="100"/>
        <v>_</v>
      </c>
      <c r="I714" s="99"/>
      <c r="J714" s="42" t="str">
        <f t="shared" si="101"/>
        <v/>
      </c>
      <c r="K714" s="70"/>
      <c r="L714" s="63"/>
      <c r="M714" s="64"/>
      <c r="N714" s="26"/>
      <c r="O714" s="26"/>
      <c r="P714" s="99"/>
      <c r="Q714" s="94" t="str">
        <f>IF(E714="","",#REF!-J714)</f>
        <v/>
      </c>
      <c r="R714" s="42" t="str">
        <f t="shared" si="102"/>
        <v/>
      </c>
      <c r="S714" s="67" t="str">
        <f>IF(P714="","",VLOOKUP(P714,#REF!,2,0))</f>
        <v/>
      </c>
      <c r="T714" s="23"/>
      <c r="U714" s="23"/>
      <c r="V714" s="41" t="str">
        <f t="shared" si="103"/>
        <v/>
      </c>
      <c r="W714" s="42" t="str">
        <f t="shared" si="104"/>
        <v/>
      </c>
      <c r="X714" s="42" t="str">
        <f t="shared" si="105"/>
        <v/>
      </c>
      <c r="Y714" s="43" t="str">
        <f t="shared" si="106"/>
        <v/>
      </c>
      <c r="Z714" s="23"/>
      <c r="AA714" s="23"/>
      <c r="AB714" s="23"/>
      <c r="AC714" s="23"/>
      <c r="AD714" s="41" t="str">
        <f t="shared" si="107"/>
        <v/>
      </c>
      <c r="AE714" s="88"/>
      <c r="AF714" s="26"/>
      <c r="AG714" s="26"/>
      <c r="AH714" s="26"/>
    </row>
    <row r="715" spans="1:34">
      <c r="A715" s="42">
        <v>712</v>
      </c>
      <c r="B715" s="42" t="s">
        <v>3</v>
      </c>
      <c r="C715" s="99"/>
      <c r="D715" s="42" t="str">
        <f t="shared" si="99"/>
        <v/>
      </c>
      <c r="E715" s="99"/>
      <c r="F715" s="26"/>
      <c r="G715" s="99"/>
      <c r="H715" s="42" t="str">
        <f t="shared" si="100"/>
        <v>_</v>
      </c>
      <c r="I715" s="99"/>
      <c r="J715" s="42" t="str">
        <f t="shared" si="101"/>
        <v/>
      </c>
      <c r="K715" s="70"/>
      <c r="L715" s="63"/>
      <c r="M715" s="64"/>
      <c r="N715" s="26"/>
      <c r="O715" s="26"/>
      <c r="P715" s="99"/>
      <c r="Q715" s="94" t="str">
        <f>IF(E715="","",#REF!-J715)</f>
        <v/>
      </c>
      <c r="R715" s="42" t="str">
        <f t="shared" si="102"/>
        <v/>
      </c>
      <c r="S715" s="67" t="str">
        <f>IF(P715="","",VLOOKUP(P715,#REF!,2,0))</f>
        <v/>
      </c>
      <c r="T715" s="23"/>
      <c r="U715" s="23"/>
      <c r="V715" s="41" t="str">
        <f t="shared" si="103"/>
        <v/>
      </c>
      <c r="W715" s="42" t="str">
        <f t="shared" si="104"/>
        <v/>
      </c>
      <c r="X715" s="42" t="str">
        <f t="shared" si="105"/>
        <v/>
      </c>
      <c r="Y715" s="43" t="str">
        <f t="shared" si="106"/>
        <v/>
      </c>
      <c r="Z715" s="23"/>
      <c r="AA715" s="23"/>
      <c r="AB715" s="23"/>
      <c r="AC715" s="23"/>
      <c r="AD715" s="41" t="str">
        <f t="shared" si="107"/>
        <v/>
      </c>
      <c r="AE715" s="88"/>
      <c r="AF715" s="26"/>
      <c r="AG715" s="26"/>
      <c r="AH715" s="26"/>
    </row>
    <row r="716" spans="1:34">
      <c r="A716" s="42">
        <v>713</v>
      </c>
      <c r="B716" s="42" t="s">
        <v>3</v>
      </c>
      <c r="C716" s="99"/>
      <c r="D716" s="42" t="str">
        <f t="shared" si="99"/>
        <v/>
      </c>
      <c r="E716" s="99"/>
      <c r="F716" s="26"/>
      <c r="G716" s="99"/>
      <c r="H716" s="42" t="str">
        <f t="shared" si="100"/>
        <v>_</v>
      </c>
      <c r="I716" s="99"/>
      <c r="J716" s="42" t="str">
        <f t="shared" si="101"/>
        <v/>
      </c>
      <c r="K716" s="70"/>
      <c r="L716" s="63"/>
      <c r="M716" s="64"/>
      <c r="N716" s="26"/>
      <c r="O716" s="26"/>
      <c r="P716" s="99"/>
      <c r="Q716" s="94" t="str">
        <f>IF(E716="","",#REF!-J716)</f>
        <v/>
      </c>
      <c r="R716" s="42" t="str">
        <f t="shared" si="102"/>
        <v/>
      </c>
      <c r="S716" s="67" t="str">
        <f>IF(P716="","",VLOOKUP(P716,#REF!,2,0))</f>
        <v/>
      </c>
      <c r="T716" s="23"/>
      <c r="U716" s="23"/>
      <c r="V716" s="41" t="str">
        <f t="shared" si="103"/>
        <v/>
      </c>
      <c r="W716" s="42" t="str">
        <f t="shared" si="104"/>
        <v/>
      </c>
      <c r="X716" s="42" t="str">
        <f t="shared" si="105"/>
        <v/>
      </c>
      <c r="Y716" s="43" t="str">
        <f t="shared" si="106"/>
        <v/>
      </c>
      <c r="Z716" s="23"/>
      <c r="AA716" s="23"/>
      <c r="AB716" s="23"/>
      <c r="AC716" s="23"/>
      <c r="AD716" s="41" t="str">
        <f t="shared" si="107"/>
        <v/>
      </c>
      <c r="AE716" s="88"/>
      <c r="AF716" s="26"/>
      <c r="AG716" s="26"/>
      <c r="AH716" s="26"/>
    </row>
    <row r="717" spans="1:34">
      <c r="A717" s="42">
        <v>714</v>
      </c>
      <c r="B717" s="42" t="s">
        <v>3</v>
      </c>
      <c r="C717" s="99"/>
      <c r="D717" s="42" t="str">
        <f t="shared" si="99"/>
        <v/>
      </c>
      <c r="E717" s="99"/>
      <c r="F717" s="26"/>
      <c r="G717" s="99"/>
      <c r="H717" s="42" t="str">
        <f t="shared" si="100"/>
        <v>_</v>
      </c>
      <c r="I717" s="99"/>
      <c r="J717" s="42" t="str">
        <f t="shared" si="101"/>
        <v/>
      </c>
      <c r="K717" s="70"/>
      <c r="L717" s="63"/>
      <c r="M717" s="64"/>
      <c r="N717" s="26"/>
      <c r="O717" s="26"/>
      <c r="P717" s="99"/>
      <c r="Q717" s="94" t="str">
        <f>IF(E717="","",#REF!-J717)</f>
        <v/>
      </c>
      <c r="R717" s="42" t="str">
        <f t="shared" si="102"/>
        <v/>
      </c>
      <c r="S717" s="67" t="str">
        <f>IF(P717="","",VLOOKUP(P717,#REF!,2,0))</f>
        <v/>
      </c>
      <c r="T717" s="23"/>
      <c r="U717" s="23"/>
      <c r="V717" s="41" t="str">
        <f t="shared" si="103"/>
        <v/>
      </c>
      <c r="W717" s="42" t="str">
        <f t="shared" si="104"/>
        <v/>
      </c>
      <c r="X717" s="42" t="str">
        <f t="shared" si="105"/>
        <v/>
      </c>
      <c r="Y717" s="43" t="str">
        <f t="shared" si="106"/>
        <v/>
      </c>
      <c r="Z717" s="23"/>
      <c r="AA717" s="23"/>
      <c r="AB717" s="23"/>
      <c r="AC717" s="23"/>
      <c r="AD717" s="41" t="str">
        <f t="shared" si="107"/>
        <v/>
      </c>
      <c r="AE717" s="88"/>
      <c r="AF717" s="26"/>
      <c r="AG717" s="26"/>
      <c r="AH717" s="26"/>
    </row>
    <row r="718" spans="1:34">
      <c r="A718" s="42">
        <v>715</v>
      </c>
      <c r="B718" s="42" t="s">
        <v>3</v>
      </c>
      <c r="C718" s="99"/>
      <c r="D718" s="42" t="str">
        <f t="shared" si="99"/>
        <v/>
      </c>
      <c r="E718" s="99"/>
      <c r="F718" s="26"/>
      <c r="G718" s="99"/>
      <c r="H718" s="42" t="str">
        <f t="shared" si="100"/>
        <v>_</v>
      </c>
      <c r="I718" s="99"/>
      <c r="J718" s="42" t="str">
        <f t="shared" si="101"/>
        <v/>
      </c>
      <c r="K718" s="70"/>
      <c r="L718" s="63"/>
      <c r="M718" s="64"/>
      <c r="N718" s="26"/>
      <c r="O718" s="26"/>
      <c r="P718" s="99"/>
      <c r="Q718" s="94" t="str">
        <f>IF(E718="","",#REF!-J718)</f>
        <v/>
      </c>
      <c r="R718" s="42" t="str">
        <f t="shared" si="102"/>
        <v/>
      </c>
      <c r="S718" s="67" t="str">
        <f>IF(P718="","",VLOOKUP(P718,#REF!,2,0))</f>
        <v/>
      </c>
      <c r="T718" s="23"/>
      <c r="U718" s="23"/>
      <c r="V718" s="41" t="str">
        <f t="shared" si="103"/>
        <v/>
      </c>
      <c r="W718" s="42" t="str">
        <f t="shared" si="104"/>
        <v/>
      </c>
      <c r="X718" s="42" t="str">
        <f t="shared" si="105"/>
        <v/>
      </c>
      <c r="Y718" s="43" t="str">
        <f t="shared" si="106"/>
        <v/>
      </c>
      <c r="Z718" s="23"/>
      <c r="AA718" s="23"/>
      <c r="AB718" s="23"/>
      <c r="AC718" s="23"/>
      <c r="AD718" s="41" t="str">
        <f t="shared" si="107"/>
        <v/>
      </c>
      <c r="AE718" s="88"/>
      <c r="AF718" s="26"/>
      <c r="AG718" s="26"/>
      <c r="AH718" s="26"/>
    </row>
    <row r="719" spans="1:34">
      <c r="A719" s="42">
        <v>716</v>
      </c>
      <c r="B719" s="42" t="s">
        <v>3</v>
      </c>
      <c r="C719" s="99"/>
      <c r="D719" s="42" t="str">
        <f t="shared" si="99"/>
        <v/>
      </c>
      <c r="E719" s="99"/>
      <c r="F719" s="26"/>
      <c r="G719" s="99"/>
      <c r="H719" s="42" t="str">
        <f t="shared" si="100"/>
        <v>_</v>
      </c>
      <c r="I719" s="99"/>
      <c r="J719" s="42" t="str">
        <f t="shared" si="101"/>
        <v/>
      </c>
      <c r="K719" s="70"/>
      <c r="L719" s="63"/>
      <c r="M719" s="64"/>
      <c r="N719" s="26"/>
      <c r="O719" s="26"/>
      <c r="P719" s="99"/>
      <c r="Q719" s="94" t="str">
        <f>IF(E719="","",#REF!-J719)</f>
        <v/>
      </c>
      <c r="R719" s="42" t="str">
        <f t="shared" si="102"/>
        <v/>
      </c>
      <c r="S719" s="67" t="str">
        <f>IF(P719="","",VLOOKUP(P719,#REF!,2,0))</f>
        <v/>
      </c>
      <c r="T719" s="23"/>
      <c r="U719" s="23"/>
      <c r="V719" s="41" t="str">
        <f t="shared" si="103"/>
        <v/>
      </c>
      <c r="W719" s="42" t="str">
        <f t="shared" si="104"/>
        <v/>
      </c>
      <c r="X719" s="42" t="str">
        <f t="shared" si="105"/>
        <v/>
      </c>
      <c r="Y719" s="43" t="str">
        <f t="shared" si="106"/>
        <v/>
      </c>
      <c r="Z719" s="23"/>
      <c r="AA719" s="23"/>
      <c r="AB719" s="23"/>
      <c r="AC719" s="23"/>
      <c r="AD719" s="41" t="str">
        <f t="shared" si="107"/>
        <v/>
      </c>
      <c r="AE719" s="88"/>
      <c r="AF719" s="26"/>
      <c r="AG719" s="26"/>
      <c r="AH719" s="26"/>
    </row>
    <row r="720" spans="1:34">
      <c r="A720" s="42">
        <v>717</v>
      </c>
      <c r="B720" s="42" t="s">
        <v>3</v>
      </c>
      <c r="C720" s="99"/>
      <c r="D720" s="42" t="str">
        <f t="shared" si="99"/>
        <v/>
      </c>
      <c r="E720" s="99"/>
      <c r="F720" s="26"/>
      <c r="G720" s="99"/>
      <c r="H720" s="42" t="str">
        <f t="shared" si="100"/>
        <v>_</v>
      </c>
      <c r="I720" s="99"/>
      <c r="J720" s="42" t="str">
        <f t="shared" si="101"/>
        <v/>
      </c>
      <c r="K720" s="70"/>
      <c r="L720" s="63"/>
      <c r="M720" s="64"/>
      <c r="N720" s="26"/>
      <c r="O720" s="26"/>
      <c r="P720" s="99"/>
      <c r="Q720" s="94" t="str">
        <f>IF(E720="","",#REF!-J720)</f>
        <v/>
      </c>
      <c r="R720" s="42" t="str">
        <f t="shared" si="102"/>
        <v/>
      </c>
      <c r="S720" s="67" t="str">
        <f>IF(P720="","",VLOOKUP(P720,#REF!,2,0))</f>
        <v/>
      </c>
      <c r="T720" s="23"/>
      <c r="U720" s="23"/>
      <c r="V720" s="41" t="str">
        <f t="shared" si="103"/>
        <v/>
      </c>
      <c r="W720" s="42" t="str">
        <f t="shared" si="104"/>
        <v/>
      </c>
      <c r="X720" s="42" t="str">
        <f t="shared" si="105"/>
        <v/>
      </c>
      <c r="Y720" s="43" t="str">
        <f t="shared" si="106"/>
        <v/>
      </c>
      <c r="Z720" s="23"/>
      <c r="AA720" s="23"/>
      <c r="AB720" s="23"/>
      <c r="AC720" s="23"/>
      <c r="AD720" s="41" t="str">
        <f t="shared" si="107"/>
        <v/>
      </c>
      <c r="AE720" s="88"/>
      <c r="AF720" s="26"/>
      <c r="AG720" s="26"/>
      <c r="AH720" s="26"/>
    </row>
    <row r="721" spans="1:34">
      <c r="A721" s="42">
        <v>718</v>
      </c>
      <c r="B721" s="42" t="s">
        <v>3</v>
      </c>
      <c r="C721" s="99"/>
      <c r="D721" s="42" t="str">
        <f t="shared" si="99"/>
        <v/>
      </c>
      <c r="E721" s="99"/>
      <c r="F721" s="26"/>
      <c r="G721" s="99"/>
      <c r="H721" s="42" t="str">
        <f t="shared" si="100"/>
        <v>_</v>
      </c>
      <c r="I721" s="99"/>
      <c r="J721" s="42" t="str">
        <f t="shared" si="101"/>
        <v/>
      </c>
      <c r="K721" s="70"/>
      <c r="L721" s="63"/>
      <c r="M721" s="64"/>
      <c r="N721" s="26"/>
      <c r="O721" s="26"/>
      <c r="P721" s="99"/>
      <c r="Q721" s="94" t="str">
        <f>IF(E721="","",#REF!-J721)</f>
        <v/>
      </c>
      <c r="R721" s="42" t="str">
        <f t="shared" si="102"/>
        <v/>
      </c>
      <c r="S721" s="67" t="str">
        <f>IF(P721="","",VLOOKUP(P721,#REF!,2,0))</f>
        <v/>
      </c>
      <c r="T721" s="23"/>
      <c r="U721" s="23"/>
      <c r="V721" s="41" t="str">
        <f t="shared" si="103"/>
        <v/>
      </c>
      <c r="W721" s="42" t="str">
        <f t="shared" si="104"/>
        <v/>
      </c>
      <c r="X721" s="42" t="str">
        <f t="shared" si="105"/>
        <v/>
      </c>
      <c r="Y721" s="43" t="str">
        <f t="shared" si="106"/>
        <v/>
      </c>
      <c r="Z721" s="23"/>
      <c r="AA721" s="23"/>
      <c r="AB721" s="23"/>
      <c r="AC721" s="23"/>
      <c r="AD721" s="41" t="str">
        <f t="shared" si="107"/>
        <v/>
      </c>
      <c r="AE721" s="88"/>
      <c r="AF721" s="26"/>
      <c r="AG721" s="26"/>
      <c r="AH721" s="26"/>
    </row>
    <row r="722" spans="1:34">
      <c r="A722" s="42">
        <v>719</v>
      </c>
      <c r="B722" s="42" t="s">
        <v>3</v>
      </c>
      <c r="C722" s="99"/>
      <c r="D722" s="42" t="str">
        <f t="shared" si="99"/>
        <v/>
      </c>
      <c r="E722" s="99"/>
      <c r="F722" s="26"/>
      <c r="G722" s="99"/>
      <c r="H722" s="42" t="str">
        <f t="shared" si="100"/>
        <v>_</v>
      </c>
      <c r="I722" s="99"/>
      <c r="J722" s="42" t="str">
        <f t="shared" si="101"/>
        <v/>
      </c>
      <c r="K722" s="70"/>
      <c r="L722" s="63"/>
      <c r="M722" s="64"/>
      <c r="N722" s="26"/>
      <c r="O722" s="26"/>
      <c r="P722" s="99"/>
      <c r="Q722" s="94" t="str">
        <f>IF(E722="","",#REF!-J722)</f>
        <v/>
      </c>
      <c r="R722" s="42" t="str">
        <f t="shared" si="102"/>
        <v/>
      </c>
      <c r="S722" s="67" t="str">
        <f>IF(P722="","",VLOOKUP(P722,#REF!,2,0))</f>
        <v/>
      </c>
      <c r="T722" s="23"/>
      <c r="U722" s="23"/>
      <c r="V722" s="41" t="str">
        <f t="shared" si="103"/>
        <v/>
      </c>
      <c r="W722" s="42" t="str">
        <f t="shared" si="104"/>
        <v/>
      </c>
      <c r="X722" s="42" t="str">
        <f t="shared" si="105"/>
        <v/>
      </c>
      <c r="Y722" s="43" t="str">
        <f t="shared" si="106"/>
        <v/>
      </c>
      <c r="Z722" s="23"/>
      <c r="AA722" s="23"/>
      <c r="AB722" s="23"/>
      <c r="AC722" s="23"/>
      <c r="AD722" s="41" t="str">
        <f t="shared" si="107"/>
        <v/>
      </c>
      <c r="AE722" s="88"/>
      <c r="AF722" s="26"/>
      <c r="AG722" s="26"/>
      <c r="AH722" s="26"/>
    </row>
    <row r="723" spans="1:34">
      <c r="A723" s="42">
        <v>720</v>
      </c>
      <c r="B723" s="42" t="s">
        <v>3</v>
      </c>
      <c r="C723" s="99"/>
      <c r="D723" s="42" t="str">
        <f t="shared" si="99"/>
        <v/>
      </c>
      <c r="E723" s="99"/>
      <c r="F723" s="26"/>
      <c r="G723" s="99"/>
      <c r="H723" s="42" t="str">
        <f t="shared" si="100"/>
        <v>_</v>
      </c>
      <c r="I723" s="99"/>
      <c r="J723" s="42" t="str">
        <f t="shared" si="101"/>
        <v/>
      </c>
      <c r="K723" s="70"/>
      <c r="L723" s="63"/>
      <c r="M723" s="64"/>
      <c r="N723" s="26"/>
      <c r="O723" s="26"/>
      <c r="P723" s="99"/>
      <c r="Q723" s="94" t="str">
        <f>IF(E723="","",#REF!-J723)</f>
        <v/>
      </c>
      <c r="R723" s="42" t="str">
        <f t="shared" si="102"/>
        <v/>
      </c>
      <c r="S723" s="67" t="str">
        <f>IF(P723="","",VLOOKUP(P723,#REF!,2,0))</f>
        <v/>
      </c>
      <c r="T723" s="23"/>
      <c r="U723" s="23"/>
      <c r="V723" s="41" t="str">
        <f t="shared" si="103"/>
        <v/>
      </c>
      <c r="W723" s="42" t="str">
        <f t="shared" si="104"/>
        <v/>
      </c>
      <c r="X723" s="42" t="str">
        <f t="shared" si="105"/>
        <v/>
      </c>
      <c r="Y723" s="43" t="str">
        <f t="shared" si="106"/>
        <v/>
      </c>
      <c r="Z723" s="23"/>
      <c r="AA723" s="23"/>
      <c r="AB723" s="23"/>
      <c r="AC723" s="23"/>
      <c r="AD723" s="41" t="str">
        <f t="shared" si="107"/>
        <v/>
      </c>
      <c r="AE723" s="88"/>
      <c r="AF723" s="26"/>
      <c r="AG723" s="26"/>
      <c r="AH723" s="26"/>
    </row>
    <row r="724" spans="1:34">
      <c r="A724" s="42">
        <v>721</v>
      </c>
      <c r="B724" s="42" t="s">
        <v>3</v>
      </c>
      <c r="C724" s="99"/>
      <c r="D724" s="42" t="str">
        <f t="shared" si="99"/>
        <v/>
      </c>
      <c r="E724" s="99"/>
      <c r="F724" s="26"/>
      <c r="G724" s="99"/>
      <c r="H724" s="42" t="str">
        <f t="shared" si="100"/>
        <v>_</v>
      </c>
      <c r="I724" s="99"/>
      <c r="J724" s="42" t="str">
        <f t="shared" si="101"/>
        <v/>
      </c>
      <c r="K724" s="70"/>
      <c r="L724" s="63"/>
      <c r="M724" s="64"/>
      <c r="N724" s="26"/>
      <c r="O724" s="26"/>
      <c r="P724" s="99"/>
      <c r="Q724" s="94" t="str">
        <f>IF(E724="","",#REF!-J724)</f>
        <v/>
      </c>
      <c r="R724" s="42" t="str">
        <f t="shared" si="102"/>
        <v/>
      </c>
      <c r="S724" s="67" t="str">
        <f>IF(P724="","",VLOOKUP(P724,#REF!,2,0))</f>
        <v/>
      </c>
      <c r="T724" s="23"/>
      <c r="U724" s="23"/>
      <c r="V724" s="41" t="str">
        <f t="shared" si="103"/>
        <v/>
      </c>
      <c r="W724" s="42" t="str">
        <f t="shared" si="104"/>
        <v/>
      </c>
      <c r="X724" s="42" t="str">
        <f t="shared" si="105"/>
        <v/>
      </c>
      <c r="Y724" s="43" t="str">
        <f t="shared" si="106"/>
        <v/>
      </c>
      <c r="Z724" s="23"/>
      <c r="AA724" s="23"/>
      <c r="AB724" s="23"/>
      <c r="AC724" s="23"/>
      <c r="AD724" s="41" t="str">
        <f t="shared" si="107"/>
        <v/>
      </c>
      <c r="AE724" s="88"/>
      <c r="AF724" s="26"/>
      <c r="AG724" s="26"/>
      <c r="AH724" s="26"/>
    </row>
    <row r="725" spans="1:34">
      <c r="A725" s="42">
        <v>722</v>
      </c>
      <c r="B725" s="42" t="s">
        <v>3</v>
      </c>
      <c r="C725" s="99"/>
      <c r="D725" s="42" t="str">
        <f t="shared" si="99"/>
        <v/>
      </c>
      <c r="E725" s="99"/>
      <c r="F725" s="26"/>
      <c r="G725" s="99"/>
      <c r="H725" s="42" t="str">
        <f t="shared" si="100"/>
        <v>_</v>
      </c>
      <c r="I725" s="99"/>
      <c r="J725" s="42" t="str">
        <f t="shared" si="101"/>
        <v/>
      </c>
      <c r="K725" s="70"/>
      <c r="L725" s="63"/>
      <c r="M725" s="64"/>
      <c r="N725" s="26"/>
      <c r="O725" s="26"/>
      <c r="P725" s="99"/>
      <c r="Q725" s="94" t="str">
        <f>IF(E725="","",#REF!-J725)</f>
        <v/>
      </c>
      <c r="R725" s="42" t="str">
        <f t="shared" si="102"/>
        <v/>
      </c>
      <c r="S725" s="67" t="str">
        <f>IF(P725="","",VLOOKUP(P725,#REF!,2,0))</f>
        <v/>
      </c>
      <c r="T725" s="23"/>
      <c r="U725" s="23"/>
      <c r="V725" s="41" t="str">
        <f t="shared" si="103"/>
        <v/>
      </c>
      <c r="W725" s="42" t="str">
        <f t="shared" si="104"/>
        <v/>
      </c>
      <c r="X725" s="42" t="str">
        <f t="shared" si="105"/>
        <v/>
      </c>
      <c r="Y725" s="43" t="str">
        <f t="shared" si="106"/>
        <v/>
      </c>
      <c r="Z725" s="23"/>
      <c r="AA725" s="23"/>
      <c r="AB725" s="23"/>
      <c r="AC725" s="23"/>
      <c r="AD725" s="41" t="str">
        <f t="shared" si="107"/>
        <v/>
      </c>
      <c r="AE725" s="88"/>
      <c r="AF725" s="26"/>
      <c r="AG725" s="26"/>
      <c r="AH725" s="26"/>
    </row>
    <row r="726" spans="1:34">
      <c r="A726" s="42">
        <v>723</v>
      </c>
      <c r="B726" s="42" t="s">
        <v>3</v>
      </c>
      <c r="C726" s="99"/>
      <c r="D726" s="42" t="str">
        <f t="shared" si="99"/>
        <v/>
      </c>
      <c r="E726" s="99"/>
      <c r="F726" s="26"/>
      <c r="G726" s="99"/>
      <c r="H726" s="42" t="str">
        <f t="shared" si="100"/>
        <v>_</v>
      </c>
      <c r="I726" s="99"/>
      <c r="J726" s="42" t="str">
        <f t="shared" si="101"/>
        <v/>
      </c>
      <c r="K726" s="70"/>
      <c r="L726" s="63"/>
      <c r="M726" s="64"/>
      <c r="N726" s="26"/>
      <c r="O726" s="26"/>
      <c r="P726" s="99"/>
      <c r="Q726" s="94" t="str">
        <f>IF(E726="","",#REF!-J726)</f>
        <v/>
      </c>
      <c r="R726" s="42" t="str">
        <f t="shared" si="102"/>
        <v/>
      </c>
      <c r="S726" s="67" t="str">
        <f>IF(P726="","",VLOOKUP(P726,#REF!,2,0))</f>
        <v/>
      </c>
      <c r="T726" s="23"/>
      <c r="U726" s="23"/>
      <c r="V726" s="41" t="str">
        <f t="shared" si="103"/>
        <v/>
      </c>
      <c r="W726" s="42" t="str">
        <f t="shared" si="104"/>
        <v/>
      </c>
      <c r="X726" s="42" t="str">
        <f t="shared" si="105"/>
        <v/>
      </c>
      <c r="Y726" s="43" t="str">
        <f t="shared" si="106"/>
        <v/>
      </c>
      <c r="Z726" s="23"/>
      <c r="AA726" s="23"/>
      <c r="AB726" s="23"/>
      <c r="AC726" s="23"/>
      <c r="AD726" s="41" t="str">
        <f t="shared" si="107"/>
        <v/>
      </c>
      <c r="AE726" s="88"/>
      <c r="AF726" s="26"/>
      <c r="AG726" s="26"/>
      <c r="AH726" s="26"/>
    </row>
    <row r="727" spans="1:34">
      <c r="A727" s="42">
        <v>724</v>
      </c>
      <c r="B727" s="42" t="s">
        <v>3</v>
      </c>
      <c r="C727" s="99"/>
      <c r="D727" s="42" t="str">
        <f t="shared" si="99"/>
        <v/>
      </c>
      <c r="E727" s="99"/>
      <c r="F727" s="26"/>
      <c r="G727" s="99"/>
      <c r="H727" s="42" t="str">
        <f t="shared" si="100"/>
        <v>_</v>
      </c>
      <c r="I727" s="99"/>
      <c r="J727" s="42" t="str">
        <f t="shared" si="101"/>
        <v/>
      </c>
      <c r="K727" s="70"/>
      <c r="L727" s="63"/>
      <c r="M727" s="64"/>
      <c r="N727" s="26"/>
      <c r="O727" s="26"/>
      <c r="P727" s="99"/>
      <c r="Q727" s="94" t="str">
        <f>IF(E727="","",#REF!-J727)</f>
        <v/>
      </c>
      <c r="R727" s="42" t="str">
        <f t="shared" si="102"/>
        <v/>
      </c>
      <c r="S727" s="67" t="str">
        <f>IF(P727="","",VLOOKUP(P727,#REF!,2,0))</f>
        <v/>
      </c>
      <c r="T727" s="23"/>
      <c r="U727" s="23"/>
      <c r="V727" s="41" t="str">
        <f t="shared" si="103"/>
        <v/>
      </c>
      <c r="W727" s="42" t="str">
        <f t="shared" si="104"/>
        <v/>
      </c>
      <c r="X727" s="42" t="str">
        <f t="shared" si="105"/>
        <v/>
      </c>
      <c r="Y727" s="43" t="str">
        <f t="shared" si="106"/>
        <v/>
      </c>
      <c r="Z727" s="23"/>
      <c r="AA727" s="23"/>
      <c r="AB727" s="23"/>
      <c r="AC727" s="23"/>
      <c r="AD727" s="41" t="str">
        <f t="shared" si="107"/>
        <v/>
      </c>
      <c r="AE727" s="88"/>
      <c r="AF727" s="26"/>
      <c r="AG727" s="26"/>
      <c r="AH727" s="26"/>
    </row>
    <row r="728" spans="1:34">
      <c r="A728" s="42">
        <v>725</v>
      </c>
      <c r="B728" s="42" t="s">
        <v>3</v>
      </c>
      <c r="C728" s="99"/>
      <c r="D728" s="42" t="str">
        <f t="shared" si="99"/>
        <v/>
      </c>
      <c r="E728" s="99"/>
      <c r="F728" s="26"/>
      <c r="G728" s="99"/>
      <c r="H728" s="42" t="str">
        <f t="shared" si="100"/>
        <v>_</v>
      </c>
      <c r="I728" s="99"/>
      <c r="J728" s="42" t="str">
        <f t="shared" si="101"/>
        <v/>
      </c>
      <c r="K728" s="70"/>
      <c r="L728" s="63"/>
      <c r="M728" s="64"/>
      <c r="N728" s="26"/>
      <c r="O728" s="26"/>
      <c r="P728" s="99"/>
      <c r="Q728" s="94" t="str">
        <f>IF(E728="","",#REF!-J728)</f>
        <v/>
      </c>
      <c r="R728" s="42" t="str">
        <f t="shared" si="102"/>
        <v/>
      </c>
      <c r="S728" s="67" t="str">
        <f>IF(P728="","",VLOOKUP(P728,#REF!,2,0))</f>
        <v/>
      </c>
      <c r="T728" s="23"/>
      <c r="U728" s="23"/>
      <c r="V728" s="41" t="str">
        <f t="shared" si="103"/>
        <v/>
      </c>
      <c r="W728" s="42" t="str">
        <f t="shared" si="104"/>
        <v/>
      </c>
      <c r="X728" s="42" t="str">
        <f t="shared" si="105"/>
        <v/>
      </c>
      <c r="Y728" s="43" t="str">
        <f t="shared" si="106"/>
        <v/>
      </c>
      <c r="Z728" s="23"/>
      <c r="AA728" s="23"/>
      <c r="AB728" s="23"/>
      <c r="AC728" s="23"/>
      <c r="AD728" s="41" t="str">
        <f t="shared" si="107"/>
        <v/>
      </c>
      <c r="AE728" s="88"/>
      <c r="AF728" s="26"/>
      <c r="AG728" s="26"/>
      <c r="AH728" s="26"/>
    </row>
    <row r="729" spans="1:34">
      <c r="A729" s="42">
        <v>726</v>
      </c>
      <c r="B729" s="42" t="s">
        <v>3</v>
      </c>
      <c r="C729" s="99"/>
      <c r="D729" s="42" t="str">
        <f t="shared" si="99"/>
        <v/>
      </c>
      <c r="E729" s="99"/>
      <c r="F729" s="26"/>
      <c r="G729" s="99"/>
      <c r="H729" s="42" t="str">
        <f t="shared" si="100"/>
        <v>_</v>
      </c>
      <c r="I729" s="99"/>
      <c r="J729" s="42" t="str">
        <f t="shared" si="101"/>
        <v/>
      </c>
      <c r="K729" s="70"/>
      <c r="L729" s="63"/>
      <c r="M729" s="64"/>
      <c r="N729" s="26"/>
      <c r="O729" s="26"/>
      <c r="P729" s="99"/>
      <c r="Q729" s="94" t="str">
        <f>IF(E729="","",#REF!-J729)</f>
        <v/>
      </c>
      <c r="R729" s="42" t="str">
        <f t="shared" si="102"/>
        <v/>
      </c>
      <c r="S729" s="67" t="str">
        <f>IF(P729="","",VLOOKUP(P729,#REF!,2,0))</f>
        <v/>
      </c>
      <c r="T729" s="23"/>
      <c r="U729" s="23"/>
      <c r="V729" s="41" t="str">
        <f t="shared" si="103"/>
        <v/>
      </c>
      <c r="W729" s="42" t="str">
        <f t="shared" si="104"/>
        <v/>
      </c>
      <c r="X729" s="42" t="str">
        <f t="shared" si="105"/>
        <v/>
      </c>
      <c r="Y729" s="43" t="str">
        <f t="shared" si="106"/>
        <v/>
      </c>
      <c r="Z729" s="23"/>
      <c r="AA729" s="23"/>
      <c r="AB729" s="23"/>
      <c r="AC729" s="23"/>
      <c r="AD729" s="41" t="str">
        <f t="shared" si="107"/>
        <v/>
      </c>
      <c r="AE729" s="88"/>
      <c r="AF729" s="26"/>
      <c r="AG729" s="26"/>
      <c r="AH729" s="26"/>
    </row>
    <row r="730" spans="1:34">
      <c r="A730" s="42">
        <v>727</v>
      </c>
      <c r="B730" s="42" t="s">
        <v>3</v>
      </c>
      <c r="C730" s="99"/>
      <c r="D730" s="42" t="str">
        <f t="shared" si="99"/>
        <v/>
      </c>
      <c r="E730" s="99"/>
      <c r="F730" s="26"/>
      <c r="G730" s="99"/>
      <c r="H730" s="42" t="str">
        <f t="shared" si="100"/>
        <v>_</v>
      </c>
      <c r="I730" s="99"/>
      <c r="J730" s="42" t="str">
        <f t="shared" si="101"/>
        <v/>
      </c>
      <c r="K730" s="70"/>
      <c r="L730" s="63"/>
      <c r="M730" s="64"/>
      <c r="N730" s="26"/>
      <c r="O730" s="26"/>
      <c r="P730" s="99"/>
      <c r="Q730" s="94" t="str">
        <f>IF(E730="","",#REF!-J730)</f>
        <v/>
      </c>
      <c r="R730" s="42" t="str">
        <f t="shared" si="102"/>
        <v/>
      </c>
      <c r="S730" s="67" t="str">
        <f>IF(P730="","",VLOOKUP(P730,#REF!,2,0))</f>
        <v/>
      </c>
      <c r="T730" s="23"/>
      <c r="U730" s="23"/>
      <c r="V730" s="41" t="str">
        <f t="shared" si="103"/>
        <v/>
      </c>
      <c r="W730" s="42" t="str">
        <f t="shared" si="104"/>
        <v/>
      </c>
      <c r="X730" s="42" t="str">
        <f t="shared" si="105"/>
        <v/>
      </c>
      <c r="Y730" s="43" t="str">
        <f t="shared" si="106"/>
        <v/>
      </c>
      <c r="Z730" s="23"/>
      <c r="AA730" s="23"/>
      <c r="AB730" s="23"/>
      <c r="AC730" s="23"/>
      <c r="AD730" s="41" t="str">
        <f t="shared" si="107"/>
        <v/>
      </c>
      <c r="AE730" s="88"/>
      <c r="AF730" s="26"/>
      <c r="AG730" s="26"/>
      <c r="AH730" s="26"/>
    </row>
    <row r="731" spans="1:34">
      <c r="A731" s="42">
        <v>728</v>
      </c>
      <c r="B731" s="42" t="s">
        <v>3</v>
      </c>
      <c r="C731" s="99"/>
      <c r="D731" s="42" t="str">
        <f t="shared" si="99"/>
        <v/>
      </c>
      <c r="E731" s="99"/>
      <c r="F731" s="26"/>
      <c r="G731" s="99"/>
      <c r="H731" s="42" t="str">
        <f t="shared" si="100"/>
        <v>_</v>
      </c>
      <c r="I731" s="99"/>
      <c r="J731" s="42" t="str">
        <f t="shared" si="101"/>
        <v/>
      </c>
      <c r="K731" s="70"/>
      <c r="L731" s="63"/>
      <c r="M731" s="64"/>
      <c r="N731" s="26"/>
      <c r="O731" s="26"/>
      <c r="P731" s="99"/>
      <c r="Q731" s="94" t="str">
        <f>IF(E731="","",#REF!-J731)</f>
        <v/>
      </c>
      <c r="R731" s="42" t="str">
        <f t="shared" si="102"/>
        <v/>
      </c>
      <c r="S731" s="67" t="str">
        <f>IF(P731="","",VLOOKUP(P731,#REF!,2,0))</f>
        <v/>
      </c>
      <c r="T731" s="23"/>
      <c r="U731" s="23"/>
      <c r="V731" s="41" t="str">
        <f t="shared" si="103"/>
        <v/>
      </c>
      <c r="W731" s="42" t="str">
        <f t="shared" si="104"/>
        <v/>
      </c>
      <c r="X731" s="42" t="str">
        <f t="shared" si="105"/>
        <v/>
      </c>
      <c r="Y731" s="43" t="str">
        <f t="shared" si="106"/>
        <v/>
      </c>
      <c r="Z731" s="23"/>
      <c r="AA731" s="23"/>
      <c r="AB731" s="23"/>
      <c r="AC731" s="23"/>
      <c r="AD731" s="41" t="str">
        <f t="shared" si="107"/>
        <v/>
      </c>
      <c r="AE731" s="88"/>
      <c r="AF731" s="26"/>
      <c r="AG731" s="26"/>
      <c r="AH731" s="26"/>
    </row>
    <row r="732" spans="1:34">
      <c r="A732" s="42">
        <v>729</v>
      </c>
      <c r="B732" s="42" t="s">
        <v>3</v>
      </c>
      <c r="C732" s="99"/>
      <c r="D732" s="42" t="str">
        <f t="shared" si="99"/>
        <v/>
      </c>
      <c r="E732" s="99"/>
      <c r="F732" s="26"/>
      <c r="G732" s="99"/>
      <c r="H732" s="42" t="str">
        <f t="shared" si="100"/>
        <v>_</v>
      </c>
      <c r="I732" s="99"/>
      <c r="J732" s="42" t="str">
        <f t="shared" si="101"/>
        <v/>
      </c>
      <c r="K732" s="70"/>
      <c r="L732" s="63"/>
      <c r="M732" s="64"/>
      <c r="N732" s="26"/>
      <c r="O732" s="26"/>
      <c r="P732" s="99"/>
      <c r="Q732" s="94" t="str">
        <f>IF(E732="","",#REF!-J732)</f>
        <v/>
      </c>
      <c r="R732" s="42" t="str">
        <f t="shared" si="102"/>
        <v/>
      </c>
      <c r="S732" s="67" t="str">
        <f>IF(P732="","",VLOOKUP(P732,#REF!,2,0))</f>
        <v/>
      </c>
      <c r="T732" s="23"/>
      <c r="U732" s="23"/>
      <c r="V732" s="41" t="str">
        <f t="shared" si="103"/>
        <v/>
      </c>
      <c r="W732" s="42" t="str">
        <f t="shared" si="104"/>
        <v/>
      </c>
      <c r="X732" s="42" t="str">
        <f t="shared" si="105"/>
        <v/>
      </c>
      <c r="Y732" s="43" t="str">
        <f t="shared" si="106"/>
        <v/>
      </c>
      <c r="Z732" s="23"/>
      <c r="AA732" s="23"/>
      <c r="AB732" s="23"/>
      <c r="AC732" s="23"/>
      <c r="AD732" s="41" t="str">
        <f t="shared" si="107"/>
        <v/>
      </c>
      <c r="AE732" s="88"/>
      <c r="AF732" s="26"/>
      <c r="AG732" s="26"/>
      <c r="AH732" s="26"/>
    </row>
    <row r="733" spans="1:34">
      <c r="A733" s="42">
        <v>730</v>
      </c>
      <c r="B733" s="42" t="s">
        <v>3</v>
      </c>
      <c r="C733" s="99"/>
      <c r="D733" s="42" t="str">
        <f t="shared" si="99"/>
        <v/>
      </c>
      <c r="E733" s="99"/>
      <c r="F733" s="26"/>
      <c r="G733" s="99"/>
      <c r="H733" s="42" t="str">
        <f t="shared" si="100"/>
        <v>_</v>
      </c>
      <c r="I733" s="99"/>
      <c r="J733" s="42" t="str">
        <f t="shared" si="101"/>
        <v/>
      </c>
      <c r="K733" s="70"/>
      <c r="L733" s="63"/>
      <c r="M733" s="64"/>
      <c r="N733" s="26"/>
      <c r="O733" s="26"/>
      <c r="P733" s="99"/>
      <c r="Q733" s="94" t="str">
        <f>IF(E733="","",#REF!-J733)</f>
        <v/>
      </c>
      <c r="R733" s="42" t="str">
        <f t="shared" si="102"/>
        <v/>
      </c>
      <c r="S733" s="67" t="str">
        <f>IF(P733="","",VLOOKUP(P733,#REF!,2,0))</f>
        <v/>
      </c>
      <c r="T733" s="23"/>
      <c r="U733" s="23"/>
      <c r="V733" s="41" t="str">
        <f t="shared" si="103"/>
        <v/>
      </c>
      <c r="W733" s="42" t="str">
        <f t="shared" si="104"/>
        <v/>
      </c>
      <c r="X733" s="42" t="str">
        <f t="shared" si="105"/>
        <v/>
      </c>
      <c r="Y733" s="43" t="str">
        <f t="shared" si="106"/>
        <v/>
      </c>
      <c r="Z733" s="23"/>
      <c r="AA733" s="23"/>
      <c r="AB733" s="23"/>
      <c r="AC733" s="23"/>
      <c r="AD733" s="41" t="str">
        <f t="shared" si="107"/>
        <v/>
      </c>
      <c r="AE733" s="88"/>
      <c r="AF733" s="26"/>
      <c r="AG733" s="26"/>
      <c r="AH733" s="26"/>
    </row>
    <row r="734" spans="1:34">
      <c r="A734" s="42">
        <v>731</v>
      </c>
      <c r="B734" s="42" t="s">
        <v>3</v>
      </c>
      <c r="C734" s="99"/>
      <c r="D734" s="42" t="str">
        <f t="shared" si="99"/>
        <v/>
      </c>
      <c r="E734" s="99"/>
      <c r="F734" s="26"/>
      <c r="G734" s="99"/>
      <c r="H734" s="42" t="str">
        <f t="shared" si="100"/>
        <v>_</v>
      </c>
      <c r="I734" s="99"/>
      <c r="J734" s="42" t="str">
        <f t="shared" si="101"/>
        <v/>
      </c>
      <c r="K734" s="70"/>
      <c r="L734" s="63"/>
      <c r="M734" s="64"/>
      <c r="N734" s="26"/>
      <c r="O734" s="26"/>
      <c r="P734" s="99"/>
      <c r="Q734" s="94" t="str">
        <f>IF(E734="","",#REF!-J734)</f>
        <v/>
      </c>
      <c r="R734" s="42" t="str">
        <f t="shared" si="102"/>
        <v/>
      </c>
      <c r="S734" s="67" t="str">
        <f>IF(P734="","",VLOOKUP(P734,#REF!,2,0))</f>
        <v/>
      </c>
      <c r="T734" s="23"/>
      <c r="U734" s="23"/>
      <c r="V734" s="41" t="str">
        <f t="shared" si="103"/>
        <v/>
      </c>
      <c r="W734" s="42" t="str">
        <f t="shared" si="104"/>
        <v/>
      </c>
      <c r="X734" s="42" t="str">
        <f t="shared" si="105"/>
        <v/>
      </c>
      <c r="Y734" s="43" t="str">
        <f t="shared" si="106"/>
        <v/>
      </c>
      <c r="Z734" s="23"/>
      <c r="AA734" s="23"/>
      <c r="AB734" s="23"/>
      <c r="AC734" s="23"/>
      <c r="AD734" s="41" t="str">
        <f t="shared" si="107"/>
        <v/>
      </c>
      <c r="AE734" s="88"/>
      <c r="AF734" s="26"/>
      <c r="AG734" s="26"/>
      <c r="AH734" s="26"/>
    </row>
    <row r="735" spans="1:34">
      <c r="A735" s="42">
        <v>732</v>
      </c>
      <c r="B735" s="42" t="s">
        <v>3</v>
      </c>
      <c r="C735" s="99"/>
      <c r="D735" s="42" t="str">
        <f t="shared" si="99"/>
        <v/>
      </c>
      <c r="E735" s="99"/>
      <c r="F735" s="26"/>
      <c r="G735" s="99"/>
      <c r="H735" s="42" t="str">
        <f t="shared" si="100"/>
        <v>_</v>
      </c>
      <c r="I735" s="99"/>
      <c r="J735" s="42" t="str">
        <f t="shared" si="101"/>
        <v/>
      </c>
      <c r="K735" s="70"/>
      <c r="L735" s="63"/>
      <c r="M735" s="64"/>
      <c r="N735" s="26"/>
      <c r="O735" s="26"/>
      <c r="P735" s="99"/>
      <c r="Q735" s="94" t="str">
        <f>IF(E735="","",#REF!-J735)</f>
        <v/>
      </c>
      <c r="R735" s="42" t="str">
        <f t="shared" si="102"/>
        <v/>
      </c>
      <c r="S735" s="67" t="str">
        <f>IF(P735="","",VLOOKUP(P735,#REF!,2,0))</f>
        <v/>
      </c>
      <c r="T735" s="23"/>
      <c r="U735" s="23"/>
      <c r="V735" s="41" t="str">
        <f t="shared" si="103"/>
        <v/>
      </c>
      <c r="W735" s="42" t="str">
        <f t="shared" si="104"/>
        <v/>
      </c>
      <c r="X735" s="42" t="str">
        <f t="shared" si="105"/>
        <v/>
      </c>
      <c r="Y735" s="43" t="str">
        <f t="shared" si="106"/>
        <v/>
      </c>
      <c r="Z735" s="23"/>
      <c r="AA735" s="23"/>
      <c r="AB735" s="23"/>
      <c r="AC735" s="23"/>
      <c r="AD735" s="41" t="str">
        <f t="shared" si="107"/>
        <v/>
      </c>
      <c r="AE735" s="88"/>
      <c r="AF735" s="26"/>
      <c r="AG735" s="26"/>
      <c r="AH735" s="26"/>
    </row>
    <row r="736" spans="1:34">
      <c r="A736" s="42">
        <v>733</v>
      </c>
      <c r="B736" s="42" t="s">
        <v>3</v>
      </c>
      <c r="C736" s="99"/>
      <c r="D736" s="42" t="str">
        <f t="shared" si="99"/>
        <v/>
      </c>
      <c r="E736" s="99"/>
      <c r="F736" s="26"/>
      <c r="G736" s="99"/>
      <c r="H736" s="42" t="str">
        <f t="shared" si="100"/>
        <v>_</v>
      </c>
      <c r="I736" s="99"/>
      <c r="J736" s="42" t="str">
        <f t="shared" si="101"/>
        <v/>
      </c>
      <c r="K736" s="70"/>
      <c r="L736" s="63"/>
      <c r="M736" s="64"/>
      <c r="N736" s="26"/>
      <c r="O736" s="26"/>
      <c r="P736" s="99"/>
      <c r="Q736" s="94" t="str">
        <f>IF(E736="","",#REF!-J736)</f>
        <v/>
      </c>
      <c r="R736" s="42" t="str">
        <f t="shared" si="102"/>
        <v/>
      </c>
      <c r="S736" s="67" t="str">
        <f>IF(P736="","",VLOOKUP(P736,#REF!,2,0))</f>
        <v/>
      </c>
      <c r="T736" s="23"/>
      <c r="U736" s="23"/>
      <c r="V736" s="41" t="str">
        <f t="shared" si="103"/>
        <v/>
      </c>
      <c r="W736" s="42" t="str">
        <f t="shared" si="104"/>
        <v/>
      </c>
      <c r="X736" s="42" t="str">
        <f t="shared" si="105"/>
        <v/>
      </c>
      <c r="Y736" s="43" t="str">
        <f t="shared" si="106"/>
        <v/>
      </c>
      <c r="Z736" s="23"/>
      <c r="AA736" s="23"/>
      <c r="AB736" s="23"/>
      <c r="AC736" s="23"/>
      <c r="AD736" s="41" t="str">
        <f t="shared" si="107"/>
        <v/>
      </c>
      <c r="AE736" s="88"/>
      <c r="AF736" s="26"/>
      <c r="AG736" s="26"/>
      <c r="AH736" s="26"/>
    </row>
    <row r="737" spans="1:34">
      <c r="A737" s="42">
        <v>734</v>
      </c>
      <c r="B737" s="42" t="s">
        <v>3</v>
      </c>
      <c r="C737" s="99"/>
      <c r="D737" s="42" t="str">
        <f t="shared" si="99"/>
        <v/>
      </c>
      <c r="E737" s="99"/>
      <c r="F737" s="26"/>
      <c r="G737" s="99"/>
      <c r="H737" s="42" t="str">
        <f t="shared" si="100"/>
        <v>_</v>
      </c>
      <c r="I737" s="99"/>
      <c r="J737" s="42" t="str">
        <f t="shared" si="101"/>
        <v/>
      </c>
      <c r="K737" s="70"/>
      <c r="L737" s="63"/>
      <c r="M737" s="64"/>
      <c r="N737" s="26"/>
      <c r="O737" s="26"/>
      <c r="P737" s="99"/>
      <c r="Q737" s="94" t="str">
        <f>IF(E737="","",#REF!-J737)</f>
        <v/>
      </c>
      <c r="R737" s="42" t="str">
        <f t="shared" si="102"/>
        <v/>
      </c>
      <c r="S737" s="67" t="str">
        <f>IF(P737="","",VLOOKUP(P737,#REF!,2,0))</f>
        <v/>
      </c>
      <c r="T737" s="23"/>
      <c r="U737" s="23"/>
      <c r="V737" s="41" t="str">
        <f t="shared" si="103"/>
        <v/>
      </c>
      <c r="W737" s="42" t="str">
        <f t="shared" si="104"/>
        <v/>
      </c>
      <c r="X737" s="42" t="str">
        <f t="shared" si="105"/>
        <v/>
      </c>
      <c r="Y737" s="43" t="str">
        <f t="shared" si="106"/>
        <v/>
      </c>
      <c r="Z737" s="23"/>
      <c r="AA737" s="23"/>
      <c r="AB737" s="23"/>
      <c r="AC737" s="23"/>
      <c r="AD737" s="41" t="str">
        <f t="shared" si="107"/>
        <v/>
      </c>
      <c r="AE737" s="88"/>
      <c r="AF737" s="26"/>
      <c r="AG737" s="26"/>
      <c r="AH737" s="26"/>
    </row>
    <row r="738" spans="1:34">
      <c r="A738" s="42">
        <v>735</v>
      </c>
      <c r="B738" s="42" t="s">
        <v>3</v>
      </c>
      <c r="C738" s="99"/>
      <c r="D738" s="42" t="str">
        <f t="shared" si="99"/>
        <v/>
      </c>
      <c r="E738" s="99"/>
      <c r="F738" s="26"/>
      <c r="G738" s="99"/>
      <c r="H738" s="42" t="str">
        <f t="shared" si="100"/>
        <v>_</v>
      </c>
      <c r="I738" s="99"/>
      <c r="J738" s="42" t="str">
        <f t="shared" si="101"/>
        <v/>
      </c>
      <c r="K738" s="70"/>
      <c r="L738" s="63"/>
      <c r="M738" s="64"/>
      <c r="N738" s="26"/>
      <c r="O738" s="26"/>
      <c r="P738" s="99"/>
      <c r="Q738" s="94" t="str">
        <f>IF(E738="","",#REF!-J738)</f>
        <v/>
      </c>
      <c r="R738" s="42" t="str">
        <f t="shared" si="102"/>
        <v/>
      </c>
      <c r="S738" s="67" t="str">
        <f>IF(P738="","",VLOOKUP(P738,#REF!,2,0))</f>
        <v/>
      </c>
      <c r="T738" s="23"/>
      <c r="U738" s="23"/>
      <c r="V738" s="41" t="str">
        <f t="shared" si="103"/>
        <v/>
      </c>
      <c r="W738" s="42" t="str">
        <f t="shared" si="104"/>
        <v/>
      </c>
      <c r="X738" s="42" t="str">
        <f t="shared" si="105"/>
        <v/>
      </c>
      <c r="Y738" s="43" t="str">
        <f t="shared" si="106"/>
        <v/>
      </c>
      <c r="Z738" s="23"/>
      <c r="AA738" s="23"/>
      <c r="AB738" s="23"/>
      <c r="AC738" s="23"/>
      <c r="AD738" s="41" t="str">
        <f t="shared" si="107"/>
        <v/>
      </c>
      <c r="AE738" s="88"/>
      <c r="AF738" s="26"/>
      <c r="AG738" s="26"/>
      <c r="AH738" s="26"/>
    </row>
    <row r="739" spans="1:34">
      <c r="A739" s="42">
        <v>736</v>
      </c>
      <c r="B739" s="42" t="s">
        <v>3</v>
      </c>
      <c r="C739" s="99"/>
      <c r="D739" s="42" t="str">
        <f t="shared" si="99"/>
        <v/>
      </c>
      <c r="E739" s="99"/>
      <c r="F739" s="26"/>
      <c r="G739" s="99"/>
      <c r="H739" s="42" t="str">
        <f t="shared" si="100"/>
        <v>_</v>
      </c>
      <c r="I739" s="99"/>
      <c r="J739" s="42" t="str">
        <f t="shared" si="101"/>
        <v/>
      </c>
      <c r="K739" s="70"/>
      <c r="L739" s="63"/>
      <c r="M739" s="64"/>
      <c r="N739" s="26"/>
      <c r="O739" s="26"/>
      <c r="P739" s="99"/>
      <c r="Q739" s="94" t="str">
        <f>IF(E739="","",#REF!-J739)</f>
        <v/>
      </c>
      <c r="R739" s="42" t="str">
        <f t="shared" si="102"/>
        <v/>
      </c>
      <c r="S739" s="67" t="str">
        <f>IF(P739="","",VLOOKUP(P739,#REF!,2,0))</f>
        <v/>
      </c>
      <c r="T739" s="23"/>
      <c r="U739" s="23"/>
      <c r="V739" s="41" t="str">
        <f t="shared" si="103"/>
        <v/>
      </c>
      <c r="W739" s="42" t="str">
        <f t="shared" si="104"/>
        <v/>
      </c>
      <c r="X739" s="42" t="str">
        <f t="shared" si="105"/>
        <v/>
      </c>
      <c r="Y739" s="43" t="str">
        <f t="shared" si="106"/>
        <v/>
      </c>
      <c r="Z739" s="23"/>
      <c r="AA739" s="23"/>
      <c r="AB739" s="23"/>
      <c r="AC739" s="23"/>
      <c r="AD739" s="41" t="str">
        <f t="shared" si="107"/>
        <v/>
      </c>
      <c r="AE739" s="88"/>
      <c r="AF739" s="26"/>
      <c r="AG739" s="26"/>
      <c r="AH739" s="26"/>
    </row>
    <row r="740" spans="1:34">
      <c r="A740" s="42">
        <v>737</v>
      </c>
      <c r="B740" s="42" t="s">
        <v>3</v>
      </c>
      <c r="C740" s="99"/>
      <c r="D740" s="42" t="str">
        <f t="shared" si="99"/>
        <v/>
      </c>
      <c r="E740" s="99"/>
      <c r="F740" s="26"/>
      <c r="G740" s="99"/>
      <c r="H740" s="42" t="str">
        <f t="shared" si="100"/>
        <v>_</v>
      </c>
      <c r="I740" s="99"/>
      <c r="J740" s="42" t="str">
        <f t="shared" si="101"/>
        <v/>
      </c>
      <c r="K740" s="70"/>
      <c r="L740" s="63"/>
      <c r="M740" s="64"/>
      <c r="N740" s="26"/>
      <c r="O740" s="26"/>
      <c r="P740" s="99"/>
      <c r="Q740" s="94" t="str">
        <f>IF(E740="","",#REF!-J740)</f>
        <v/>
      </c>
      <c r="R740" s="42" t="str">
        <f t="shared" si="102"/>
        <v/>
      </c>
      <c r="S740" s="67" t="str">
        <f>IF(P740="","",VLOOKUP(P740,#REF!,2,0))</f>
        <v/>
      </c>
      <c r="T740" s="23"/>
      <c r="U740" s="23"/>
      <c r="V740" s="41" t="str">
        <f t="shared" si="103"/>
        <v/>
      </c>
      <c r="W740" s="42" t="str">
        <f t="shared" si="104"/>
        <v/>
      </c>
      <c r="X740" s="42" t="str">
        <f t="shared" si="105"/>
        <v/>
      </c>
      <c r="Y740" s="43" t="str">
        <f t="shared" si="106"/>
        <v/>
      </c>
      <c r="Z740" s="23"/>
      <c r="AA740" s="23"/>
      <c r="AB740" s="23"/>
      <c r="AC740" s="23"/>
      <c r="AD740" s="41" t="str">
        <f t="shared" si="107"/>
        <v/>
      </c>
      <c r="AE740" s="88"/>
      <c r="AF740" s="26"/>
      <c r="AG740" s="26"/>
      <c r="AH740" s="26"/>
    </row>
    <row r="741" spans="1:34">
      <c r="A741" s="42">
        <v>738</v>
      </c>
      <c r="B741" s="42" t="s">
        <v>3</v>
      </c>
      <c r="C741" s="99"/>
      <c r="D741" s="42" t="str">
        <f t="shared" si="99"/>
        <v/>
      </c>
      <c r="E741" s="99"/>
      <c r="F741" s="26"/>
      <c r="G741" s="99"/>
      <c r="H741" s="42" t="str">
        <f t="shared" si="100"/>
        <v>_</v>
      </c>
      <c r="I741" s="99"/>
      <c r="J741" s="42" t="str">
        <f t="shared" si="101"/>
        <v/>
      </c>
      <c r="K741" s="70"/>
      <c r="L741" s="63"/>
      <c r="M741" s="64"/>
      <c r="N741" s="26"/>
      <c r="O741" s="26"/>
      <c r="P741" s="99"/>
      <c r="Q741" s="94" t="str">
        <f>IF(E741="","",#REF!-J741)</f>
        <v/>
      </c>
      <c r="R741" s="42" t="str">
        <f t="shared" si="102"/>
        <v/>
      </c>
      <c r="S741" s="67" t="str">
        <f>IF(P741="","",VLOOKUP(P741,#REF!,2,0))</f>
        <v/>
      </c>
      <c r="T741" s="23"/>
      <c r="U741" s="23"/>
      <c r="V741" s="41" t="str">
        <f t="shared" si="103"/>
        <v/>
      </c>
      <c r="W741" s="42" t="str">
        <f t="shared" si="104"/>
        <v/>
      </c>
      <c r="X741" s="42" t="str">
        <f t="shared" si="105"/>
        <v/>
      </c>
      <c r="Y741" s="43" t="str">
        <f t="shared" si="106"/>
        <v/>
      </c>
      <c r="Z741" s="23"/>
      <c r="AA741" s="23"/>
      <c r="AB741" s="23"/>
      <c r="AC741" s="23"/>
      <c r="AD741" s="41" t="str">
        <f t="shared" si="107"/>
        <v/>
      </c>
      <c r="AE741" s="88"/>
      <c r="AF741" s="26"/>
      <c r="AG741" s="26"/>
      <c r="AH741" s="26"/>
    </row>
    <row r="742" spans="1:34">
      <c r="A742" s="42">
        <v>739</v>
      </c>
      <c r="B742" s="42" t="s">
        <v>3</v>
      </c>
      <c r="C742" s="99"/>
      <c r="D742" s="42" t="str">
        <f t="shared" si="99"/>
        <v/>
      </c>
      <c r="E742" s="99"/>
      <c r="F742" s="26"/>
      <c r="G742" s="99"/>
      <c r="H742" s="42" t="str">
        <f t="shared" si="100"/>
        <v>_</v>
      </c>
      <c r="I742" s="99"/>
      <c r="J742" s="42" t="str">
        <f t="shared" si="101"/>
        <v/>
      </c>
      <c r="K742" s="70"/>
      <c r="L742" s="63"/>
      <c r="M742" s="64"/>
      <c r="N742" s="26"/>
      <c r="O742" s="26"/>
      <c r="P742" s="99"/>
      <c r="Q742" s="94" t="str">
        <f>IF(E742="","",#REF!-J742)</f>
        <v/>
      </c>
      <c r="R742" s="42" t="str">
        <f t="shared" si="102"/>
        <v/>
      </c>
      <c r="S742" s="67" t="str">
        <f>IF(P742="","",VLOOKUP(P742,#REF!,2,0))</f>
        <v/>
      </c>
      <c r="T742" s="23"/>
      <c r="U742" s="23"/>
      <c r="V742" s="41" t="str">
        <f t="shared" si="103"/>
        <v/>
      </c>
      <c r="W742" s="42" t="str">
        <f t="shared" si="104"/>
        <v/>
      </c>
      <c r="X742" s="42" t="str">
        <f t="shared" si="105"/>
        <v/>
      </c>
      <c r="Y742" s="43" t="str">
        <f t="shared" si="106"/>
        <v/>
      </c>
      <c r="Z742" s="23"/>
      <c r="AA742" s="23"/>
      <c r="AB742" s="23"/>
      <c r="AC742" s="23"/>
      <c r="AD742" s="41" t="str">
        <f t="shared" si="107"/>
        <v/>
      </c>
      <c r="AE742" s="88"/>
      <c r="AF742" s="26"/>
      <c r="AG742" s="26"/>
      <c r="AH742" s="26"/>
    </row>
    <row r="743" spans="1:34">
      <c r="A743" s="42">
        <v>740</v>
      </c>
      <c r="B743" s="42" t="s">
        <v>3</v>
      </c>
      <c r="C743" s="99"/>
      <c r="D743" s="42" t="str">
        <f t="shared" si="99"/>
        <v/>
      </c>
      <c r="E743" s="99"/>
      <c r="F743" s="26"/>
      <c r="G743" s="99"/>
      <c r="H743" s="42" t="str">
        <f t="shared" si="100"/>
        <v>_</v>
      </c>
      <c r="I743" s="99"/>
      <c r="J743" s="42" t="str">
        <f t="shared" si="101"/>
        <v/>
      </c>
      <c r="K743" s="70"/>
      <c r="L743" s="63"/>
      <c r="M743" s="64"/>
      <c r="N743" s="26"/>
      <c r="O743" s="26"/>
      <c r="P743" s="99"/>
      <c r="Q743" s="94" t="str">
        <f>IF(E743="","",#REF!-J743)</f>
        <v/>
      </c>
      <c r="R743" s="42" t="str">
        <f t="shared" si="102"/>
        <v/>
      </c>
      <c r="S743" s="67" t="str">
        <f>IF(P743="","",VLOOKUP(P743,#REF!,2,0))</f>
        <v/>
      </c>
      <c r="T743" s="23"/>
      <c r="U743" s="23"/>
      <c r="V743" s="41" t="str">
        <f t="shared" si="103"/>
        <v/>
      </c>
      <c r="W743" s="42" t="str">
        <f t="shared" si="104"/>
        <v/>
      </c>
      <c r="X743" s="42" t="str">
        <f t="shared" si="105"/>
        <v/>
      </c>
      <c r="Y743" s="43" t="str">
        <f t="shared" si="106"/>
        <v/>
      </c>
      <c r="Z743" s="23"/>
      <c r="AA743" s="23"/>
      <c r="AB743" s="23"/>
      <c r="AC743" s="23"/>
      <c r="AD743" s="41" t="str">
        <f t="shared" si="107"/>
        <v/>
      </c>
      <c r="AE743" s="88"/>
      <c r="AF743" s="26"/>
      <c r="AG743" s="26"/>
      <c r="AH743" s="26"/>
    </row>
    <row r="744" spans="1:34">
      <c r="A744" s="42">
        <v>741</v>
      </c>
      <c r="B744" s="42" t="s">
        <v>3</v>
      </c>
      <c r="C744" s="99"/>
      <c r="D744" s="42" t="str">
        <f t="shared" si="99"/>
        <v/>
      </c>
      <c r="E744" s="99"/>
      <c r="F744" s="26"/>
      <c r="G744" s="99"/>
      <c r="H744" s="42" t="str">
        <f t="shared" si="100"/>
        <v>_</v>
      </c>
      <c r="I744" s="99"/>
      <c r="J744" s="42" t="str">
        <f t="shared" si="101"/>
        <v/>
      </c>
      <c r="K744" s="70"/>
      <c r="L744" s="63"/>
      <c r="M744" s="64"/>
      <c r="N744" s="26"/>
      <c r="O744" s="26"/>
      <c r="P744" s="99"/>
      <c r="Q744" s="94" t="str">
        <f>IF(E744="","",#REF!-J744)</f>
        <v/>
      </c>
      <c r="R744" s="42" t="str">
        <f t="shared" si="102"/>
        <v/>
      </c>
      <c r="S744" s="67" t="str">
        <f>IF(P744="","",VLOOKUP(P744,#REF!,2,0))</f>
        <v/>
      </c>
      <c r="T744" s="23"/>
      <c r="U744" s="23"/>
      <c r="V744" s="41" t="str">
        <f t="shared" si="103"/>
        <v/>
      </c>
      <c r="W744" s="42" t="str">
        <f t="shared" si="104"/>
        <v/>
      </c>
      <c r="X744" s="42" t="str">
        <f t="shared" si="105"/>
        <v/>
      </c>
      <c r="Y744" s="43" t="str">
        <f t="shared" si="106"/>
        <v/>
      </c>
      <c r="Z744" s="23"/>
      <c r="AA744" s="23"/>
      <c r="AB744" s="23"/>
      <c r="AC744" s="23"/>
      <c r="AD744" s="41" t="str">
        <f t="shared" si="107"/>
        <v/>
      </c>
      <c r="AE744" s="88"/>
      <c r="AF744" s="26"/>
      <c r="AG744" s="26"/>
      <c r="AH744" s="26"/>
    </row>
    <row r="745" spans="1:34">
      <c r="A745" s="42">
        <v>742</v>
      </c>
      <c r="B745" s="42" t="s">
        <v>3</v>
      </c>
      <c r="C745" s="99"/>
      <c r="D745" s="42" t="str">
        <f t="shared" si="99"/>
        <v/>
      </c>
      <c r="E745" s="99"/>
      <c r="F745" s="26"/>
      <c r="G745" s="99"/>
      <c r="H745" s="42" t="str">
        <f t="shared" si="100"/>
        <v>_</v>
      </c>
      <c r="I745" s="99"/>
      <c r="J745" s="42" t="str">
        <f t="shared" si="101"/>
        <v/>
      </c>
      <c r="K745" s="70"/>
      <c r="L745" s="63"/>
      <c r="M745" s="64"/>
      <c r="N745" s="26"/>
      <c r="O745" s="26"/>
      <c r="P745" s="99"/>
      <c r="Q745" s="94" t="str">
        <f>IF(E745="","",#REF!-J745)</f>
        <v/>
      </c>
      <c r="R745" s="42" t="str">
        <f t="shared" si="102"/>
        <v/>
      </c>
      <c r="S745" s="67" t="str">
        <f>IF(P745="","",VLOOKUP(P745,#REF!,2,0))</f>
        <v/>
      </c>
      <c r="T745" s="23"/>
      <c r="U745" s="23"/>
      <c r="V745" s="41" t="str">
        <f t="shared" si="103"/>
        <v/>
      </c>
      <c r="W745" s="42" t="str">
        <f t="shared" si="104"/>
        <v/>
      </c>
      <c r="X745" s="42" t="str">
        <f t="shared" si="105"/>
        <v/>
      </c>
      <c r="Y745" s="43" t="str">
        <f t="shared" si="106"/>
        <v/>
      </c>
      <c r="Z745" s="23"/>
      <c r="AA745" s="23"/>
      <c r="AB745" s="23"/>
      <c r="AC745" s="23"/>
      <c r="AD745" s="41" t="str">
        <f t="shared" si="107"/>
        <v/>
      </c>
      <c r="AE745" s="88"/>
      <c r="AF745" s="26"/>
      <c r="AG745" s="26"/>
      <c r="AH745" s="26"/>
    </row>
    <row r="746" spans="1:34">
      <c r="A746" s="42">
        <v>743</v>
      </c>
      <c r="B746" s="42" t="s">
        <v>3</v>
      </c>
      <c r="C746" s="99"/>
      <c r="D746" s="42" t="str">
        <f t="shared" si="99"/>
        <v/>
      </c>
      <c r="E746" s="99"/>
      <c r="F746" s="26"/>
      <c r="G746" s="99"/>
      <c r="H746" s="42" t="str">
        <f t="shared" si="100"/>
        <v>_</v>
      </c>
      <c r="I746" s="99"/>
      <c r="J746" s="42" t="str">
        <f t="shared" si="101"/>
        <v/>
      </c>
      <c r="K746" s="70"/>
      <c r="L746" s="63"/>
      <c r="M746" s="64"/>
      <c r="N746" s="26"/>
      <c r="O746" s="26"/>
      <c r="P746" s="99"/>
      <c r="Q746" s="94" t="str">
        <f>IF(E746="","",#REF!-J746)</f>
        <v/>
      </c>
      <c r="R746" s="42" t="str">
        <f t="shared" si="102"/>
        <v/>
      </c>
      <c r="S746" s="67" t="str">
        <f>IF(P746="","",VLOOKUP(P746,#REF!,2,0))</f>
        <v/>
      </c>
      <c r="T746" s="23"/>
      <c r="U746" s="23"/>
      <c r="V746" s="41" t="str">
        <f t="shared" si="103"/>
        <v/>
      </c>
      <c r="W746" s="42" t="str">
        <f t="shared" si="104"/>
        <v/>
      </c>
      <c r="X746" s="42" t="str">
        <f t="shared" si="105"/>
        <v/>
      </c>
      <c r="Y746" s="43" t="str">
        <f t="shared" si="106"/>
        <v/>
      </c>
      <c r="Z746" s="23"/>
      <c r="AA746" s="23"/>
      <c r="AB746" s="23"/>
      <c r="AC746" s="23"/>
      <c r="AD746" s="41" t="str">
        <f t="shared" si="107"/>
        <v/>
      </c>
      <c r="AE746" s="88"/>
      <c r="AF746" s="26"/>
      <c r="AG746" s="26"/>
      <c r="AH746" s="26"/>
    </row>
    <row r="747" spans="1:34">
      <c r="A747" s="42">
        <v>744</v>
      </c>
      <c r="B747" s="42" t="s">
        <v>3</v>
      </c>
      <c r="C747" s="99"/>
      <c r="D747" s="42" t="str">
        <f t="shared" si="99"/>
        <v/>
      </c>
      <c r="E747" s="99"/>
      <c r="F747" s="26"/>
      <c r="G747" s="99"/>
      <c r="H747" s="42" t="str">
        <f t="shared" si="100"/>
        <v>_</v>
      </c>
      <c r="I747" s="99"/>
      <c r="J747" s="42" t="str">
        <f t="shared" si="101"/>
        <v/>
      </c>
      <c r="K747" s="70"/>
      <c r="L747" s="63"/>
      <c r="M747" s="64"/>
      <c r="N747" s="26"/>
      <c r="O747" s="26"/>
      <c r="P747" s="99"/>
      <c r="Q747" s="94" t="str">
        <f>IF(E747="","",#REF!-J747)</f>
        <v/>
      </c>
      <c r="R747" s="42" t="str">
        <f t="shared" si="102"/>
        <v/>
      </c>
      <c r="S747" s="67" t="str">
        <f>IF(P747="","",VLOOKUP(P747,#REF!,2,0))</f>
        <v/>
      </c>
      <c r="T747" s="23"/>
      <c r="U747" s="23"/>
      <c r="V747" s="41" t="str">
        <f t="shared" si="103"/>
        <v/>
      </c>
      <c r="W747" s="42" t="str">
        <f t="shared" si="104"/>
        <v/>
      </c>
      <c r="X747" s="42" t="str">
        <f t="shared" si="105"/>
        <v/>
      </c>
      <c r="Y747" s="43" t="str">
        <f t="shared" si="106"/>
        <v/>
      </c>
      <c r="Z747" s="23"/>
      <c r="AA747" s="23"/>
      <c r="AB747" s="23"/>
      <c r="AC747" s="23"/>
      <c r="AD747" s="41" t="str">
        <f t="shared" si="107"/>
        <v/>
      </c>
      <c r="AE747" s="88"/>
      <c r="AF747" s="26"/>
      <c r="AG747" s="26"/>
      <c r="AH747" s="26"/>
    </row>
    <row r="748" spans="1:34">
      <c r="A748" s="42">
        <v>745</v>
      </c>
      <c r="B748" s="42" t="s">
        <v>3</v>
      </c>
      <c r="C748" s="99"/>
      <c r="D748" s="42" t="str">
        <f t="shared" si="99"/>
        <v/>
      </c>
      <c r="E748" s="99"/>
      <c r="F748" s="26"/>
      <c r="G748" s="99"/>
      <c r="H748" s="42" t="str">
        <f t="shared" si="100"/>
        <v>_</v>
      </c>
      <c r="I748" s="99"/>
      <c r="J748" s="42" t="str">
        <f t="shared" si="101"/>
        <v/>
      </c>
      <c r="K748" s="70"/>
      <c r="L748" s="63"/>
      <c r="M748" s="64"/>
      <c r="N748" s="26"/>
      <c r="O748" s="26"/>
      <c r="P748" s="99"/>
      <c r="Q748" s="94" t="str">
        <f>IF(E748="","",#REF!-J748)</f>
        <v/>
      </c>
      <c r="R748" s="42" t="str">
        <f t="shared" si="102"/>
        <v/>
      </c>
      <c r="S748" s="67" t="str">
        <f>IF(P748="","",VLOOKUP(P748,#REF!,2,0))</f>
        <v/>
      </c>
      <c r="T748" s="23"/>
      <c r="U748" s="23"/>
      <c r="V748" s="41" t="str">
        <f t="shared" si="103"/>
        <v/>
      </c>
      <c r="W748" s="42" t="str">
        <f t="shared" si="104"/>
        <v/>
      </c>
      <c r="X748" s="42" t="str">
        <f t="shared" si="105"/>
        <v/>
      </c>
      <c r="Y748" s="43" t="str">
        <f t="shared" si="106"/>
        <v/>
      </c>
      <c r="Z748" s="23"/>
      <c r="AA748" s="23"/>
      <c r="AB748" s="23"/>
      <c r="AC748" s="23"/>
      <c r="AD748" s="41" t="str">
        <f t="shared" si="107"/>
        <v/>
      </c>
      <c r="AE748" s="88"/>
      <c r="AF748" s="26"/>
      <c r="AG748" s="26"/>
      <c r="AH748" s="26"/>
    </row>
    <row r="749" spans="1:34">
      <c r="A749" s="42">
        <v>746</v>
      </c>
      <c r="B749" s="42" t="s">
        <v>3</v>
      </c>
      <c r="C749" s="99"/>
      <c r="D749" s="42" t="str">
        <f t="shared" si="99"/>
        <v/>
      </c>
      <c r="E749" s="99"/>
      <c r="F749" s="26"/>
      <c r="G749" s="99"/>
      <c r="H749" s="42" t="str">
        <f t="shared" si="100"/>
        <v>_</v>
      </c>
      <c r="I749" s="99"/>
      <c r="J749" s="42" t="str">
        <f t="shared" si="101"/>
        <v/>
      </c>
      <c r="K749" s="70"/>
      <c r="L749" s="63"/>
      <c r="M749" s="64"/>
      <c r="N749" s="26"/>
      <c r="O749" s="26"/>
      <c r="P749" s="99"/>
      <c r="Q749" s="94" t="str">
        <f>IF(E749="","",#REF!-J749)</f>
        <v/>
      </c>
      <c r="R749" s="42" t="str">
        <f t="shared" si="102"/>
        <v/>
      </c>
      <c r="S749" s="67" t="str">
        <f>IF(P749="","",VLOOKUP(P749,#REF!,2,0))</f>
        <v/>
      </c>
      <c r="T749" s="23"/>
      <c r="U749" s="23"/>
      <c r="V749" s="41" t="str">
        <f t="shared" si="103"/>
        <v/>
      </c>
      <c r="W749" s="42" t="str">
        <f t="shared" si="104"/>
        <v/>
      </c>
      <c r="X749" s="42" t="str">
        <f t="shared" si="105"/>
        <v/>
      </c>
      <c r="Y749" s="43" t="str">
        <f t="shared" si="106"/>
        <v/>
      </c>
      <c r="Z749" s="23"/>
      <c r="AA749" s="23"/>
      <c r="AB749" s="23"/>
      <c r="AC749" s="23"/>
      <c r="AD749" s="41" t="str">
        <f t="shared" si="107"/>
        <v/>
      </c>
      <c r="AE749" s="88"/>
      <c r="AF749" s="26"/>
      <c r="AG749" s="26"/>
      <c r="AH749" s="26"/>
    </row>
    <row r="750" spans="1:34">
      <c r="A750" s="42">
        <v>747</v>
      </c>
      <c r="B750" s="42" t="s">
        <v>3</v>
      </c>
      <c r="C750" s="99"/>
      <c r="D750" s="42" t="str">
        <f t="shared" si="99"/>
        <v/>
      </c>
      <c r="E750" s="99"/>
      <c r="F750" s="26"/>
      <c r="G750" s="99"/>
      <c r="H750" s="42" t="str">
        <f t="shared" si="100"/>
        <v>_</v>
      </c>
      <c r="I750" s="99"/>
      <c r="J750" s="42" t="str">
        <f t="shared" si="101"/>
        <v/>
      </c>
      <c r="K750" s="70"/>
      <c r="L750" s="63"/>
      <c r="M750" s="64"/>
      <c r="N750" s="26"/>
      <c r="O750" s="26"/>
      <c r="P750" s="99"/>
      <c r="Q750" s="94" t="str">
        <f>IF(E750="","",#REF!-J750)</f>
        <v/>
      </c>
      <c r="R750" s="42" t="str">
        <f t="shared" si="102"/>
        <v/>
      </c>
      <c r="S750" s="67" t="str">
        <f>IF(P750="","",VLOOKUP(P750,#REF!,2,0))</f>
        <v/>
      </c>
      <c r="T750" s="23"/>
      <c r="U750" s="23"/>
      <c r="V750" s="41" t="str">
        <f t="shared" si="103"/>
        <v/>
      </c>
      <c r="W750" s="42" t="str">
        <f t="shared" si="104"/>
        <v/>
      </c>
      <c r="X750" s="42" t="str">
        <f t="shared" si="105"/>
        <v/>
      </c>
      <c r="Y750" s="43" t="str">
        <f t="shared" si="106"/>
        <v/>
      </c>
      <c r="Z750" s="23"/>
      <c r="AA750" s="23"/>
      <c r="AB750" s="23"/>
      <c r="AC750" s="23"/>
      <c r="AD750" s="41" t="str">
        <f t="shared" si="107"/>
        <v/>
      </c>
      <c r="AE750" s="88"/>
      <c r="AF750" s="26"/>
      <c r="AG750" s="26"/>
      <c r="AH750" s="26"/>
    </row>
    <row r="751" spans="1:34">
      <c r="A751" s="42">
        <v>748</v>
      </c>
      <c r="B751" s="42" t="s">
        <v>3</v>
      </c>
      <c r="C751" s="99"/>
      <c r="D751" s="42" t="str">
        <f t="shared" si="99"/>
        <v/>
      </c>
      <c r="E751" s="99"/>
      <c r="F751" s="26"/>
      <c r="G751" s="99"/>
      <c r="H751" s="42" t="str">
        <f t="shared" si="100"/>
        <v>_</v>
      </c>
      <c r="I751" s="99"/>
      <c r="J751" s="42" t="str">
        <f t="shared" si="101"/>
        <v/>
      </c>
      <c r="K751" s="70"/>
      <c r="L751" s="63"/>
      <c r="M751" s="64"/>
      <c r="N751" s="26"/>
      <c r="O751" s="26"/>
      <c r="P751" s="99"/>
      <c r="Q751" s="94" t="str">
        <f>IF(E751="","",#REF!-J751)</f>
        <v/>
      </c>
      <c r="R751" s="42" t="str">
        <f t="shared" si="102"/>
        <v/>
      </c>
      <c r="S751" s="67" t="str">
        <f>IF(P751="","",VLOOKUP(P751,#REF!,2,0))</f>
        <v/>
      </c>
      <c r="T751" s="23"/>
      <c r="U751" s="23"/>
      <c r="V751" s="41" t="str">
        <f t="shared" si="103"/>
        <v/>
      </c>
      <c r="W751" s="42" t="str">
        <f t="shared" si="104"/>
        <v/>
      </c>
      <c r="X751" s="42" t="str">
        <f t="shared" si="105"/>
        <v/>
      </c>
      <c r="Y751" s="43" t="str">
        <f t="shared" si="106"/>
        <v/>
      </c>
      <c r="Z751" s="23"/>
      <c r="AA751" s="23"/>
      <c r="AB751" s="23"/>
      <c r="AC751" s="23"/>
      <c r="AD751" s="41" t="str">
        <f t="shared" si="107"/>
        <v/>
      </c>
      <c r="AE751" s="88"/>
      <c r="AF751" s="26"/>
      <c r="AG751" s="26"/>
      <c r="AH751" s="26"/>
    </row>
    <row r="752" spans="1:34">
      <c r="A752" s="42">
        <v>749</v>
      </c>
      <c r="B752" s="42" t="s">
        <v>3</v>
      </c>
      <c r="C752" s="99"/>
      <c r="D752" s="42" t="str">
        <f t="shared" si="99"/>
        <v/>
      </c>
      <c r="E752" s="99"/>
      <c r="F752" s="26"/>
      <c r="G752" s="99"/>
      <c r="H752" s="42" t="str">
        <f t="shared" si="100"/>
        <v>_</v>
      </c>
      <c r="I752" s="99"/>
      <c r="J752" s="42" t="str">
        <f t="shared" si="101"/>
        <v/>
      </c>
      <c r="K752" s="70"/>
      <c r="L752" s="63"/>
      <c r="M752" s="64"/>
      <c r="N752" s="26"/>
      <c r="O752" s="26"/>
      <c r="P752" s="99"/>
      <c r="Q752" s="94" t="str">
        <f>IF(E752="","",#REF!-J752)</f>
        <v/>
      </c>
      <c r="R752" s="42" t="str">
        <f t="shared" si="102"/>
        <v/>
      </c>
      <c r="S752" s="67" t="str">
        <f>IF(P752="","",VLOOKUP(P752,#REF!,2,0))</f>
        <v/>
      </c>
      <c r="T752" s="23"/>
      <c r="U752" s="23"/>
      <c r="V752" s="41" t="str">
        <f t="shared" si="103"/>
        <v/>
      </c>
      <c r="W752" s="42" t="str">
        <f t="shared" si="104"/>
        <v/>
      </c>
      <c r="X752" s="42" t="str">
        <f t="shared" si="105"/>
        <v/>
      </c>
      <c r="Y752" s="43" t="str">
        <f t="shared" si="106"/>
        <v/>
      </c>
      <c r="Z752" s="23"/>
      <c r="AA752" s="23"/>
      <c r="AB752" s="23"/>
      <c r="AC752" s="23"/>
      <c r="AD752" s="41" t="str">
        <f t="shared" si="107"/>
        <v/>
      </c>
      <c r="AE752" s="88"/>
      <c r="AF752" s="26"/>
      <c r="AG752" s="26"/>
      <c r="AH752" s="26"/>
    </row>
    <row r="753" spans="1:34">
      <c r="A753" s="42">
        <v>750</v>
      </c>
      <c r="B753" s="42" t="s">
        <v>3</v>
      </c>
      <c r="C753" s="99"/>
      <c r="D753" s="42" t="str">
        <f t="shared" si="99"/>
        <v/>
      </c>
      <c r="E753" s="99"/>
      <c r="F753" s="26"/>
      <c r="G753" s="99"/>
      <c r="H753" s="42" t="str">
        <f t="shared" si="100"/>
        <v>_</v>
      </c>
      <c r="I753" s="99"/>
      <c r="J753" s="42" t="str">
        <f t="shared" si="101"/>
        <v/>
      </c>
      <c r="K753" s="70"/>
      <c r="L753" s="63"/>
      <c r="M753" s="64"/>
      <c r="N753" s="26"/>
      <c r="O753" s="26"/>
      <c r="P753" s="99"/>
      <c r="Q753" s="94" t="str">
        <f>IF(E753="","",#REF!-J753)</f>
        <v/>
      </c>
      <c r="R753" s="42" t="str">
        <f t="shared" si="102"/>
        <v/>
      </c>
      <c r="S753" s="67" t="str">
        <f>IF(P753="","",VLOOKUP(P753,#REF!,2,0))</f>
        <v/>
      </c>
      <c r="T753" s="23"/>
      <c r="U753" s="23"/>
      <c r="V753" s="41" t="str">
        <f t="shared" si="103"/>
        <v/>
      </c>
      <c r="W753" s="42" t="str">
        <f t="shared" si="104"/>
        <v/>
      </c>
      <c r="X753" s="42" t="str">
        <f t="shared" si="105"/>
        <v/>
      </c>
      <c r="Y753" s="43" t="str">
        <f t="shared" si="106"/>
        <v/>
      </c>
      <c r="Z753" s="23"/>
      <c r="AA753" s="23"/>
      <c r="AB753" s="23"/>
      <c r="AC753" s="23"/>
      <c r="AD753" s="41" t="str">
        <f t="shared" si="107"/>
        <v/>
      </c>
      <c r="AE753" s="88"/>
      <c r="AF753" s="26"/>
      <c r="AG753" s="26"/>
      <c r="AH753" s="26"/>
    </row>
    <row r="754" spans="1:34">
      <c r="A754" s="42">
        <v>751</v>
      </c>
      <c r="B754" s="42" t="s">
        <v>3</v>
      </c>
      <c r="C754" s="99"/>
      <c r="D754" s="42" t="str">
        <f t="shared" si="99"/>
        <v/>
      </c>
      <c r="E754" s="99"/>
      <c r="F754" s="26"/>
      <c r="G754" s="99"/>
      <c r="H754" s="42" t="str">
        <f t="shared" si="100"/>
        <v>_</v>
      </c>
      <c r="I754" s="99"/>
      <c r="J754" s="42" t="str">
        <f t="shared" si="101"/>
        <v/>
      </c>
      <c r="K754" s="70"/>
      <c r="L754" s="63"/>
      <c r="M754" s="64"/>
      <c r="N754" s="26"/>
      <c r="O754" s="26"/>
      <c r="P754" s="99"/>
      <c r="Q754" s="94" t="str">
        <f>IF(E754="","",#REF!-J754)</f>
        <v/>
      </c>
      <c r="R754" s="42" t="str">
        <f t="shared" si="102"/>
        <v/>
      </c>
      <c r="S754" s="67" t="str">
        <f>IF(P754="","",VLOOKUP(P754,#REF!,2,0))</f>
        <v/>
      </c>
      <c r="T754" s="23"/>
      <c r="U754" s="23"/>
      <c r="V754" s="41" t="str">
        <f t="shared" si="103"/>
        <v/>
      </c>
      <c r="W754" s="42" t="str">
        <f t="shared" si="104"/>
        <v/>
      </c>
      <c r="X754" s="42" t="str">
        <f t="shared" si="105"/>
        <v/>
      </c>
      <c r="Y754" s="43" t="str">
        <f t="shared" si="106"/>
        <v/>
      </c>
      <c r="Z754" s="23"/>
      <c r="AA754" s="23"/>
      <c r="AB754" s="23"/>
      <c r="AC754" s="23"/>
      <c r="AD754" s="41" t="str">
        <f t="shared" si="107"/>
        <v/>
      </c>
      <c r="AE754" s="88"/>
      <c r="AF754" s="26"/>
      <c r="AG754" s="26"/>
      <c r="AH754" s="26"/>
    </row>
    <row r="755" spans="1:34">
      <c r="A755" s="42">
        <v>752</v>
      </c>
      <c r="B755" s="42" t="s">
        <v>3</v>
      </c>
      <c r="C755" s="99"/>
      <c r="D755" s="42" t="str">
        <f t="shared" si="99"/>
        <v/>
      </c>
      <c r="E755" s="99"/>
      <c r="F755" s="26"/>
      <c r="G755" s="99"/>
      <c r="H755" s="42" t="str">
        <f t="shared" si="100"/>
        <v>_</v>
      </c>
      <c r="I755" s="99"/>
      <c r="J755" s="42" t="str">
        <f t="shared" si="101"/>
        <v/>
      </c>
      <c r="K755" s="70"/>
      <c r="L755" s="63"/>
      <c r="M755" s="64"/>
      <c r="N755" s="26"/>
      <c r="O755" s="26"/>
      <c r="P755" s="99"/>
      <c r="Q755" s="94" t="str">
        <f>IF(E755="","",#REF!-J755)</f>
        <v/>
      </c>
      <c r="R755" s="42" t="str">
        <f t="shared" si="102"/>
        <v/>
      </c>
      <c r="S755" s="67" t="str">
        <f>IF(P755="","",VLOOKUP(P755,#REF!,2,0))</f>
        <v/>
      </c>
      <c r="T755" s="23"/>
      <c r="U755" s="23"/>
      <c r="V755" s="41" t="str">
        <f t="shared" si="103"/>
        <v/>
      </c>
      <c r="W755" s="42" t="str">
        <f t="shared" si="104"/>
        <v/>
      </c>
      <c r="X755" s="42" t="str">
        <f t="shared" si="105"/>
        <v/>
      </c>
      <c r="Y755" s="43" t="str">
        <f t="shared" si="106"/>
        <v/>
      </c>
      <c r="Z755" s="23"/>
      <c r="AA755" s="23"/>
      <c r="AB755" s="23"/>
      <c r="AC755" s="23"/>
      <c r="AD755" s="41" t="str">
        <f t="shared" si="107"/>
        <v/>
      </c>
      <c r="AE755" s="88"/>
      <c r="AF755" s="26"/>
      <c r="AG755" s="26"/>
      <c r="AH755" s="26"/>
    </row>
    <row r="756" spans="1:34">
      <c r="A756" s="42">
        <v>753</v>
      </c>
      <c r="B756" s="42" t="s">
        <v>3</v>
      </c>
      <c r="C756" s="99"/>
      <c r="D756" s="42" t="str">
        <f t="shared" si="99"/>
        <v/>
      </c>
      <c r="E756" s="99"/>
      <c r="F756" s="26"/>
      <c r="G756" s="99"/>
      <c r="H756" s="42" t="str">
        <f t="shared" si="100"/>
        <v>_</v>
      </c>
      <c r="I756" s="99"/>
      <c r="J756" s="42" t="str">
        <f t="shared" si="101"/>
        <v/>
      </c>
      <c r="K756" s="70"/>
      <c r="L756" s="63"/>
      <c r="M756" s="64"/>
      <c r="N756" s="26"/>
      <c r="O756" s="26"/>
      <c r="P756" s="99"/>
      <c r="Q756" s="94" t="str">
        <f>IF(E756="","",#REF!-J756)</f>
        <v/>
      </c>
      <c r="R756" s="42" t="str">
        <f t="shared" si="102"/>
        <v/>
      </c>
      <c r="S756" s="67" t="str">
        <f>IF(P756="","",VLOOKUP(P756,#REF!,2,0))</f>
        <v/>
      </c>
      <c r="T756" s="23"/>
      <c r="U756" s="23"/>
      <c r="V756" s="41" t="str">
        <f t="shared" si="103"/>
        <v/>
      </c>
      <c r="W756" s="42" t="str">
        <f t="shared" si="104"/>
        <v/>
      </c>
      <c r="X756" s="42" t="str">
        <f t="shared" si="105"/>
        <v/>
      </c>
      <c r="Y756" s="43" t="str">
        <f t="shared" si="106"/>
        <v/>
      </c>
      <c r="Z756" s="23"/>
      <c r="AA756" s="23"/>
      <c r="AB756" s="23"/>
      <c r="AC756" s="23"/>
      <c r="AD756" s="41" t="str">
        <f t="shared" si="107"/>
        <v/>
      </c>
      <c r="AE756" s="88"/>
      <c r="AF756" s="26"/>
      <c r="AG756" s="26"/>
      <c r="AH756" s="26"/>
    </row>
    <row r="757" spans="1:34">
      <c r="A757" s="42">
        <v>754</v>
      </c>
      <c r="B757" s="42" t="s">
        <v>3</v>
      </c>
      <c r="C757" s="99"/>
      <c r="D757" s="42" t="str">
        <f t="shared" si="99"/>
        <v/>
      </c>
      <c r="E757" s="99"/>
      <c r="F757" s="26"/>
      <c r="G757" s="99"/>
      <c r="H757" s="42" t="str">
        <f t="shared" si="100"/>
        <v>_</v>
      </c>
      <c r="I757" s="99"/>
      <c r="J757" s="42" t="str">
        <f t="shared" si="101"/>
        <v/>
      </c>
      <c r="K757" s="70"/>
      <c r="L757" s="63"/>
      <c r="M757" s="64"/>
      <c r="N757" s="26"/>
      <c r="O757" s="26"/>
      <c r="P757" s="99"/>
      <c r="Q757" s="94" t="str">
        <f>IF(E757="","",#REF!-J757)</f>
        <v/>
      </c>
      <c r="R757" s="42" t="str">
        <f t="shared" si="102"/>
        <v/>
      </c>
      <c r="S757" s="67" t="str">
        <f>IF(P757="","",VLOOKUP(P757,#REF!,2,0))</f>
        <v/>
      </c>
      <c r="T757" s="23"/>
      <c r="U757" s="23"/>
      <c r="V757" s="41" t="str">
        <f t="shared" si="103"/>
        <v/>
      </c>
      <c r="W757" s="42" t="str">
        <f t="shared" si="104"/>
        <v/>
      </c>
      <c r="X757" s="42" t="str">
        <f t="shared" si="105"/>
        <v/>
      </c>
      <c r="Y757" s="43" t="str">
        <f t="shared" si="106"/>
        <v/>
      </c>
      <c r="Z757" s="23"/>
      <c r="AA757" s="23"/>
      <c r="AB757" s="23"/>
      <c r="AC757" s="23"/>
      <c r="AD757" s="41" t="str">
        <f t="shared" si="107"/>
        <v/>
      </c>
      <c r="AE757" s="88"/>
      <c r="AF757" s="26"/>
      <c r="AG757" s="26"/>
      <c r="AH757" s="26"/>
    </row>
    <row r="758" spans="1:34">
      <c r="A758" s="42">
        <v>755</v>
      </c>
      <c r="B758" s="42" t="s">
        <v>3</v>
      </c>
      <c r="C758" s="99"/>
      <c r="D758" s="42" t="str">
        <f t="shared" si="99"/>
        <v/>
      </c>
      <c r="E758" s="99"/>
      <c r="F758" s="26"/>
      <c r="G758" s="99"/>
      <c r="H758" s="42" t="str">
        <f t="shared" si="100"/>
        <v>_</v>
      </c>
      <c r="I758" s="99"/>
      <c r="J758" s="42" t="str">
        <f t="shared" si="101"/>
        <v/>
      </c>
      <c r="K758" s="70"/>
      <c r="L758" s="63"/>
      <c r="M758" s="64"/>
      <c r="N758" s="26"/>
      <c r="O758" s="26"/>
      <c r="P758" s="99"/>
      <c r="Q758" s="94" t="str">
        <f>IF(E758="","",#REF!-J758)</f>
        <v/>
      </c>
      <c r="R758" s="42" t="str">
        <f t="shared" si="102"/>
        <v/>
      </c>
      <c r="S758" s="67" t="str">
        <f>IF(P758="","",VLOOKUP(P758,#REF!,2,0))</f>
        <v/>
      </c>
      <c r="T758" s="23"/>
      <c r="U758" s="23"/>
      <c r="V758" s="41" t="str">
        <f t="shared" si="103"/>
        <v/>
      </c>
      <c r="W758" s="42" t="str">
        <f t="shared" si="104"/>
        <v/>
      </c>
      <c r="X758" s="42" t="str">
        <f t="shared" si="105"/>
        <v/>
      </c>
      <c r="Y758" s="43" t="str">
        <f t="shared" si="106"/>
        <v/>
      </c>
      <c r="Z758" s="23"/>
      <c r="AA758" s="23"/>
      <c r="AB758" s="23"/>
      <c r="AC758" s="23"/>
      <c r="AD758" s="41" t="str">
        <f t="shared" si="107"/>
        <v/>
      </c>
      <c r="AE758" s="88"/>
      <c r="AF758" s="26"/>
      <c r="AG758" s="26"/>
      <c r="AH758" s="26"/>
    </row>
    <row r="759" spans="1:34">
      <c r="A759" s="42">
        <v>756</v>
      </c>
      <c r="B759" s="42" t="s">
        <v>3</v>
      </c>
      <c r="C759" s="99"/>
      <c r="D759" s="42" t="str">
        <f t="shared" si="99"/>
        <v/>
      </c>
      <c r="E759" s="99"/>
      <c r="F759" s="26"/>
      <c r="G759" s="99"/>
      <c r="H759" s="42" t="str">
        <f t="shared" si="100"/>
        <v>_</v>
      </c>
      <c r="I759" s="99"/>
      <c r="J759" s="42" t="str">
        <f t="shared" si="101"/>
        <v/>
      </c>
      <c r="K759" s="70"/>
      <c r="L759" s="63"/>
      <c r="M759" s="64"/>
      <c r="N759" s="26"/>
      <c r="O759" s="26"/>
      <c r="P759" s="99"/>
      <c r="Q759" s="94" t="str">
        <f>IF(E759="","",#REF!-J759)</f>
        <v/>
      </c>
      <c r="R759" s="42" t="str">
        <f t="shared" si="102"/>
        <v/>
      </c>
      <c r="S759" s="67" t="str">
        <f>IF(P759="","",VLOOKUP(P759,#REF!,2,0))</f>
        <v/>
      </c>
      <c r="T759" s="23"/>
      <c r="U759" s="23"/>
      <c r="V759" s="41" t="str">
        <f t="shared" si="103"/>
        <v/>
      </c>
      <c r="W759" s="42" t="str">
        <f t="shared" si="104"/>
        <v/>
      </c>
      <c r="X759" s="42" t="str">
        <f t="shared" si="105"/>
        <v/>
      </c>
      <c r="Y759" s="43" t="str">
        <f t="shared" si="106"/>
        <v/>
      </c>
      <c r="Z759" s="23"/>
      <c r="AA759" s="23"/>
      <c r="AB759" s="23"/>
      <c r="AC759" s="23"/>
      <c r="AD759" s="41" t="str">
        <f t="shared" si="107"/>
        <v/>
      </c>
      <c r="AE759" s="88"/>
      <c r="AF759" s="26"/>
      <c r="AG759" s="26"/>
      <c r="AH759" s="26"/>
    </row>
    <row r="760" spans="1:34">
      <c r="A760" s="42">
        <v>757</v>
      </c>
      <c r="B760" s="42" t="s">
        <v>3</v>
      </c>
      <c r="C760" s="99"/>
      <c r="D760" s="42" t="str">
        <f t="shared" si="99"/>
        <v/>
      </c>
      <c r="E760" s="99"/>
      <c r="F760" s="26"/>
      <c r="G760" s="99"/>
      <c r="H760" s="42" t="str">
        <f t="shared" si="100"/>
        <v>_</v>
      </c>
      <c r="I760" s="99"/>
      <c r="J760" s="42" t="str">
        <f t="shared" si="101"/>
        <v/>
      </c>
      <c r="K760" s="70"/>
      <c r="L760" s="63"/>
      <c r="M760" s="64"/>
      <c r="N760" s="26"/>
      <c r="O760" s="26"/>
      <c r="P760" s="99"/>
      <c r="Q760" s="94" t="str">
        <f>IF(E760="","",#REF!-J760)</f>
        <v/>
      </c>
      <c r="R760" s="42" t="str">
        <f t="shared" si="102"/>
        <v/>
      </c>
      <c r="S760" s="67" t="str">
        <f>IF(P760="","",VLOOKUP(P760,#REF!,2,0))</f>
        <v/>
      </c>
      <c r="T760" s="23"/>
      <c r="U760" s="23"/>
      <c r="V760" s="41" t="str">
        <f t="shared" si="103"/>
        <v/>
      </c>
      <c r="W760" s="42" t="str">
        <f t="shared" si="104"/>
        <v/>
      </c>
      <c r="X760" s="42" t="str">
        <f t="shared" si="105"/>
        <v/>
      </c>
      <c r="Y760" s="43" t="str">
        <f t="shared" si="106"/>
        <v/>
      </c>
      <c r="Z760" s="23"/>
      <c r="AA760" s="23"/>
      <c r="AB760" s="23"/>
      <c r="AC760" s="23"/>
      <c r="AD760" s="41" t="str">
        <f t="shared" si="107"/>
        <v/>
      </c>
      <c r="AE760" s="88"/>
      <c r="AF760" s="26"/>
      <c r="AG760" s="26"/>
      <c r="AH760" s="26"/>
    </row>
    <row r="761" spans="1:34">
      <c r="A761" s="42">
        <v>758</v>
      </c>
      <c r="B761" s="42" t="s">
        <v>3</v>
      </c>
      <c r="C761" s="99"/>
      <c r="D761" s="42" t="str">
        <f t="shared" si="99"/>
        <v/>
      </c>
      <c r="E761" s="99"/>
      <c r="F761" s="26"/>
      <c r="G761" s="99"/>
      <c r="H761" s="42" t="str">
        <f t="shared" si="100"/>
        <v>_</v>
      </c>
      <c r="I761" s="99"/>
      <c r="J761" s="42" t="str">
        <f t="shared" si="101"/>
        <v/>
      </c>
      <c r="K761" s="70"/>
      <c r="L761" s="63"/>
      <c r="M761" s="64"/>
      <c r="N761" s="26"/>
      <c r="O761" s="26"/>
      <c r="P761" s="99"/>
      <c r="Q761" s="94" t="str">
        <f>IF(E761="","",#REF!-J761)</f>
        <v/>
      </c>
      <c r="R761" s="42" t="str">
        <f t="shared" si="102"/>
        <v/>
      </c>
      <c r="S761" s="67" t="str">
        <f>IF(P761="","",VLOOKUP(P761,#REF!,2,0))</f>
        <v/>
      </c>
      <c r="T761" s="23"/>
      <c r="U761" s="23"/>
      <c r="V761" s="41" t="str">
        <f t="shared" si="103"/>
        <v/>
      </c>
      <c r="W761" s="42" t="str">
        <f t="shared" si="104"/>
        <v/>
      </c>
      <c r="X761" s="42" t="str">
        <f t="shared" si="105"/>
        <v/>
      </c>
      <c r="Y761" s="43" t="str">
        <f t="shared" si="106"/>
        <v/>
      </c>
      <c r="Z761" s="23"/>
      <c r="AA761" s="23"/>
      <c r="AB761" s="23"/>
      <c r="AC761" s="23"/>
      <c r="AD761" s="41" t="str">
        <f t="shared" si="107"/>
        <v/>
      </c>
      <c r="AE761" s="88"/>
      <c r="AF761" s="26"/>
      <c r="AG761" s="26"/>
      <c r="AH761" s="26"/>
    </row>
    <row r="762" spans="1:34">
      <c r="A762" s="42">
        <v>759</v>
      </c>
      <c r="B762" s="42" t="s">
        <v>3</v>
      </c>
      <c r="C762" s="99"/>
      <c r="D762" s="42" t="str">
        <f t="shared" si="99"/>
        <v/>
      </c>
      <c r="E762" s="99"/>
      <c r="F762" s="26"/>
      <c r="G762" s="99"/>
      <c r="H762" s="42" t="str">
        <f t="shared" si="100"/>
        <v>_</v>
      </c>
      <c r="I762" s="99"/>
      <c r="J762" s="42" t="str">
        <f t="shared" si="101"/>
        <v/>
      </c>
      <c r="K762" s="70"/>
      <c r="L762" s="63"/>
      <c r="M762" s="64"/>
      <c r="N762" s="26"/>
      <c r="O762" s="26"/>
      <c r="P762" s="99"/>
      <c r="Q762" s="94" t="str">
        <f>IF(E762="","",#REF!-J762)</f>
        <v/>
      </c>
      <c r="R762" s="42" t="str">
        <f t="shared" si="102"/>
        <v/>
      </c>
      <c r="S762" s="67" t="str">
        <f>IF(P762="","",VLOOKUP(P762,#REF!,2,0))</f>
        <v/>
      </c>
      <c r="T762" s="23"/>
      <c r="U762" s="23"/>
      <c r="V762" s="41" t="str">
        <f t="shared" si="103"/>
        <v/>
      </c>
      <c r="W762" s="42" t="str">
        <f t="shared" si="104"/>
        <v/>
      </c>
      <c r="X762" s="42" t="str">
        <f t="shared" si="105"/>
        <v/>
      </c>
      <c r="Y762" s="43" t="str">
        <f t="shared" si="106"/>
        <v/>
      </c>
      <c r="Z762" s="23"/>
      <c r="AA762" s="23"/>
      <c r="AB762" s="23"/>
      <c r="AC762" s="23"/>
      <c r="AD762" s="41" t="str">
        <f t="shared" si="107"/>
        <v/>
      </c>
      <c r="AE762" s="88"/>
      <c r="AF762" s="26"/>
      <c r="AG762" s="26"/>
      <c r="AH762" s="26"/>
    </row>
    <row r="763" spans="1:34">
      <c r="A763" s="42">
        <v>760</v>
      </c>
      <c r="B763" s="42" t="s">
        <v>3</v>
      </c>
      <c r="C763" s="99"/>
      <c r="D763" s="42" t="str">
        <f t="shared" si="99"/>
        <v/>
      </c>
      <c r="E763" s="99"/>
      <c r="F763" s="26"/>
      <c r="G763" s="99"/>
      <c r="H763" s="42" t="str">
        <f t="shared" si="100"/>
        <v>_</v>
      </c>
      <c r="I763" s="99"/>
      <c r="J763" s="42" t="str">
        <f t="shared" si="101"/>
        <v/>
      </c>
      <c r="K763" s="70"/>
      <c r="L763" s="63"/>
      <c r="M763" s="64"/>
      <c r="N763" s="26"/>
      <c r="O763" s="26"/>
      <c r="P763" s="99"/>
      <c r="Q763" s="94" t="str">
        <f>IF(E763="","",#REF!-J763)</f>
        <v/>
      </c>
      <c r="R763" s="42" t="str">
        <f t="shared" si="102"/>
        <v/>
      </c>
      <c r="S763" s="67" t="str">
        <f>IF(P763="","",VLOOKUP(P763,#REF!,2,0))</f>
        <v/>
      </c>
      <c r="T763" s="23"/>
      <c r="U763" s="23"/>
      <c r="V763" s="41" t="str">
        <f t="shared" si="103"/>
        <v/>
      </c>
      <c r="W763" s="42" t="str">
        <f t="shared" si="104"/>
        <v/>
      </c>
      <c r="X763" s="42" t="str">
        <f t="shared" si="105"/>
        <v/>
      </c>
      <c r="Y763" s="43" t="str">
        <f t="shared" si="106"/>
        <v/>
      </c>
      <c r="Z763" s="23"/>
      <c r="AA763" s="23"/>
      <c r="AB763" s="23"/>
      <c r="AC763" s="23"/>
      <c r="AD763" s="41" t="str">
        <f t="shared" si="107"/>
        <v/>
      </c>
      <c r="AE763" s="88"/>
      <c r="AF763" s="26"/>
      <c r="AG763" s="26"/>
      <c r="AH763" s="26"/>
    </row>
    <row r="764" spans="1:34">
      <c r="A764" s="42">
        <v>761</v>
      </c>
      <c r="B764" s="42" t="s">
        <v>3</v>
      </c>
      <c r="C764" s="99"/>
      <c r="D764" s="42" t="str">
        <f t="shared" si="99"/>
        <v/>
      </c>
      <c r="E764" s="99"/>
      <c r="F764" s="26"/>
      <c r="G764" s="99"/>
      <c r="H764" s="42" t="str">
        <f t="shared" si="100"/>
        <v>_</v>
      </c>
      <c r="I764" s="99"/>
      <c r="J764" s="42" t="str">
        <f t="shared" si="101"/>
        <v/>
      </c>
      <c r="K764" s="70"/>
      <c r="L764" s="63"/>
      <c r="M764" s="64"/>
      <c r="N764" s="26"/>
      <c r="O764" s="26"/>
      <c r="P764" s="99"/>
      <c r="Q764" s="94" t="str">
        <f>IF(E764="","",#REF!-J764)</f>
        <v/>
      </c>
      <c r="R764" s="42" t="str">
        <f t="shared" si="102"/>
        <v/>
      </c>
      <c r="S764" s="67" t="str">
        <f>IF(P764="","",VLOOKUP(P764,#REF!,2,0))</f>
        <v/>
      </c>
      <c r="T764" s="23"/>
      <c r="U764" s="23"/>
      <c r="V764" s="41" t="str">
        <f t="shared" si="103"/>
        <v/>
      </c>
      <c r="W764" s="42" t="str">
        <f t="shared" si="104"/>
        <v/>
      </c>
      <c r="X764" s="42" t="str">
        <f t="shared" si="105"/>
        <v/>
      </c>
      <c r="Y764" s="43" t="str">
        <f t="shared" si="106"/>
        <v/>
      </c>
      <c r="Z764" s="23"/>
      <c r="AA764" s="23"/>
      <c r="AB764" s="23"/>
      <c r="AC764" s="23"/>
      <c r="AD764" s="41" t="str">
        <f t="shared" si="107"/>
        <v/>
      </c>
      <c r="AE764" s="88"/>
      <c r="AF764" s="26"/>
      <c r="AG764" s="26"/>
      <c r="AH764" s="26"/>
    </row>
    <row r="765" spans="1:34">
      <c r="A765" s="42">
        <v>762</v>
      </c>
      <c r="B765" s="42" t="s">
        <v>3</v>
      </c>
      <c r="C765" s="99"/>
      <c r="D765" s="42" t="str">
        <f t="shared" si="99"/>
        <v/>
      </c>
      <c r="E765" s="99"/>
      <c r="F765" s="26"/>
      <c r="G765" s="99"/>
      <c r="H765" s="42" t="str">
        <f t="shared" si="100"/>
        <v>_</v>
      </c>
      <c r="I765" s="99"/>
      <c r="J765" s="42" t="str">
        <f t="shared" si="101"/>
        <v/>
      </c>
      <c r="K765" s="70"/>
      <c r="L765" s="63"/>
      <c r="M765" s="64"/>
      <c r="N765" s="26"/>
      <c r="O765" s="26"/>
      <c r="P765" s="99"/>
      <c r="Q765" s="94" t="str">
        <f>IF(E765="","",#REF!-J765)</f>
        <v/>
      </c>
      <c r="R765" s="42" t="str">
        <f t="shared" si="102"/>
        <v/>
      </c>
      <c r="S765" s="67" t="str">
        <f>IF(P765="","",VLOOKUP(P765,#REF!,2,0))</f>
        <v/>
      </c>
      <c r="T765" s="23"/>
      <c r="U765" s="23"/>
      <c r="V765" s="41" t="str">
        <f t="shared" si="103"/>
        <v/>
      </c>
      <c r="W765" s="42" t="str">
        <f t="shared" si="104"/>
        <v/>
      </c>
      <c r="X765" s="42" t="str">
        <f t="shared" si="105"/>
        <v/>
      </c>
      <c r="Y765" s="43" t="str">
        <f t="shared" si="106"/>
        <v/>
      </c>
      <c r="Z765" s="23"/>
      <c r="AA765" s="23"/>
      <c r="AB765" s="23"/>
      <c r="AC765" s="23"/>
      <c r="AD765" s="41" t="str">
        <f t="shared" si="107"/>
        <v/>
      </c>
      <c r="AE765" s="88"/>
      <c r="AF765" s="26"/>
      <c r="AG765" s="26"/>
      <c r="AH765" s="26"/>
    </row>
    <row r="766" spans="1:34">
      <c r="A766" s="42">
        <v>763</v>
      </c>
      <c r="B766" s="42" t="s">
        <v>3</v>
      </c>
      <c r="C766" s="99"/>
      <c r="D766" s="42" t="str">
        <f t="shared" si="99"/>
        <v/>
      </c>
      <c r="E766" s="99"/>
      <c r="F766" s="26"/>
      <c r="G766" s="99"/>
      <c r="H766" s="42" t="str">
        <f t="shared" si="100"/>
        <v>_</v>
      </c>
      <c r="I766" s="99"/>
      <c r="J766" s="42" t="str">
        <f t="shared" si="101"/>
        <v/>
      </c>
      <c r="K766" s="70"/>
      <c r="L766" s="63"/>
      <c r="M766" s="64"/>
      <c r="N766" s="26"/>
      <c r="O766" s="26"/>
      <c r="P766" s="99"/>
      <c r="Q766" s="94" t="str">
        <f>IF(E766="","",#REF!-J766)</f>
        <v/>
      </c>
      <c r="R766" s="42" t="str">
        <f t="shared" si="102"/>
        <v/>
      </c>
      <c r="S766" s="67" t="str">
        <f>IF(P766="","",VLOOKUP(P766,#REF!,2,0))</f>
        <v/>
      </c>
      <c r="T766" s="23"/>
      <c r="U766" s="23"/>
      <c r="V766" s="41" t="str">
        <f t="shared" si="103"/>
        <v/>
      </c>
      <c r="W766" s="42" t="str">
        <f t="shared" si="104"/>
        <v/>
      </c>
      <c r="X766" s="42" t="str">
        <f t="shared" si="105"/>
        <v/>
      </c>
      <c r="Y766" s="43" t="str">
        <f t="shared" si="106"/>
        <v/>
      </c>
      <c r="Z766" s="23"/>
      <c r="AA766" s="23"/>
      <c r="AB766" s="23"/>
      <c r="AC766" s="23"/>
      <c r="AD766" s="41" t="str">
        <f t="shared" si="107"/>
        <v/>
      </c>
      <c r="AE766" s="88"/>
      <c r="AF766" s="26"/>
      <c r="AG766" s="26"/>
      <c r="AH766" s="26"/>
    </row>
    <row r="767" spans="1:34">
      <c r="A767" s="42">
        <v>764</v>
      </c>
      <c r="B767" s="42" t="s">
        <v>3</v>
      </c>
      <c r="C767" s="99"/>
      <c r="D767" s="42" t="str">
        <f t="shared" si="99"/>
        <v/>
      </c>
      <c r="E767" s="99"/>
      <c r="F767" s="26"/>
      <c r="G767" s="99"/>
      <c r="H767" s="42" t="str">
        <f t="shared" si="100"/>
        <v>_</v>
      </c>
      <c r="I767" s="99"/>
      <c r="J767" s="42" t="str">
        <f t="shared" si="101"/>
        <v/>
      </c>
      <c r="K767" s="70"/>
      <c r="L767" s="63"/>
      <c r="M767" s="64"/>
      <c r="N767" s="26"/>
      <c r="O767" s="26"/>
      <c r="P767" s="99"/>
      <c r="Q767" s="94" t="str">
        <f>IF(E767="","",#REF!-J767)</f>
        <v/>
      </c>
      <c r="R767" s="42" t="str">
        <f t="shared" si="102"/>
        <v/>
      </c>
      <c r="S767" s="67" t="str">
        <f>IF(P767="","",VLOOKUP(P767,#REF!,2,0))</f>
        <v/>
      </c>
      <c r="T767" s="23"/>
      <c r="U767" s="23"/>
      <c r="V767" s="41" t="str">
        <f t="shared" si="103"/>
        <v/>
      </c>
      <c r="W767" s="42" t="str">
        <f t="shared" si="104"/>
        <v/>
      </c>
      <c r="X767" s="42" t="str">
        <f t="shared" si="105"/>
        <v/>
      </c>
      <c r="Y767" s="43" t="str">
        <f t="shared" si="106"/>
        <v/>
      </c>
      <c r="Z767" s="23"/>
      <c r="AA767" s="23"/>
      <c r="AB767" s="23"/>
      <c r="AC767" s="23"/>
      <c r="AD767" s="41" t="str">
        <f t="shared" si="107"/>
        <v/>
      </c>
      <c r="AE767" s="88"/>
      <c r="AF767" s="26"/>
      <c r="AG767" s="26"/>
      <c r="AH767" s="26"/>
    </row>
    <row r="768" spans="1:34">
      <c r="A768" s="42">
        <v>765</v>
      </c>
      <c r="B768" s="42" t="s">
        <v>3</v>
      </c>
      <c r="C768" s="99"/>
      <c r="D768" s="42" t="str">
        <f t="shared" si="99"/>
        <v/>
      </c>
      <c r="E768" s="99"/>
      <c r="F768" s="26"/>
      <c r="G768" s="99"/>
      <c r="H768" s="42" t="str">
        <f t="shared" si="100"/>
        <v>_</v>
      </c>
      <c r="I768" s="99"/>
      <c r="J768" s="42" t="str">
        <f t="shared" si="101"/>
        <v/>
      </c>
      <c r="K768" s="70"/>
      <c r="L768" s="63"/>
      <c r="M768" s="64"/>
      <c r="N768" s="26"/>
      <c r="O768" s="26"/>
      <c r="P768" s="99"/>
      <c r="Q768" s="94" t="str">
        <f>IF(E768="","",#REF!-J768)</f>
        <v/>
      </c>
      <c r="R768" s="42" t="str">
        <f t="shared" si="102"/>
        <v/>
      </c>
      <c r="S768" s="67" t="str">
        <f>IF(P768="","",VLOOKUP(P768,#REF!,2,0))</f>
        <v/>
      </c>
      <c r="T768" s="23"/>
      <c r="U768" s="23"/>
      <c r="V768" s="41" t="str">
        <f t="shared" si="103"/>
        <v/>
      </c>
      <c r="W768" s="42" t="str">
        <f t="shared" si="104"/>
        <v/>
      </c>
      <c r="X768" s="42" t="str">
        <f t="shared" si="105"/>
        <v/>
      </c>
      <c r="Y768" s="43" t="str">
        <f t="shared" si="106"/>
        <v/>
      </c>
      <c r="Z768" s="23"/>
      <c r="AA768" s="23"/>
      <c r="AB768" s="23"/>
      <c r="AC768" s="23"/>
      <c r="AD768" s="41" t="str">
        <f t="shared" si="107"/>
        <v/>
      </c>
      <c r="AE768" s="88"/>
      <c r="AF768" s="26"/>
      <c r="AG768" s="26"/>
      <c r="AH768" s="26"/>
    </row>
    <row r="769" spans="1:34">
      <c r="A769" s="42">
        <v>766</v>
      </c>
      <c r="B769" s="42" t="s">
        <v>3</v>
      </c>
      <c r="C769" s="99"/>
      <c r="D769" s="42" t="str">
        <f t="shared" si="99"/>
        <v/>
      </c>
      <c r="E769" s="99"/>
      <c r="F769" s="26"/>
      <c r="G769" s="99"/>
      <c r="H769" s="42" t="str">
        <f t="shared" si="100"/>
        <v>_</v>
      </c>
      <c r="I769" s="99"/>
      <c r="J769" s="42" t="str">
        <f t="shared" si="101"/>
        <v/>
      </c>
      <c r="K769" s="70"/>
      <c r="L769" s="63"/>
      <c r="M769" s="64"/>
      <c r="N769" s="26"/>
      <c r="O769" s="26"/>
      <c r="P769" s="99"/>
      <c r="Q769" s="94" t="str">
        <f>IF(E769="","",#REF!-J769)</f>
        <v/>
      </c>
      <c r="R769" s="42" t="str">
        <f t="shared" si="102"/>
        <v/>
      </c>
      <c r="S769" s="67" t="str">
        <f>IF(P769="","",VLOOKUP(P769,#REF!,2,0))</f>
        <v/>
      </c>
      <c r="T769" s="23"/>
      <c r="U769" s="23"/>
      <c r="V769" s="41" t="str">
        <f t="shared" si="103"/>
        <v/>
      </c>
      <c r="W769" s="42" t="str">
        <f t="shared" si="104"/>
        <v/>
      </c>
      <c r="X769" s="42" t="str">
        <f t="shared" si="105"/>
        <v/>
      </c>
      <c r="Y769" s="43" t="str">
        <f t="shared" si="106"/>
        <v/>
      </c>
      <c r="Z769" s="23"/>
      <c r="AA769" s="23"/>
      <c r="AB769" s="23"/>
      <c r="AC769" s="23"/>
      <c r="AD769" s="41" t="str">
        <f t="shared" si="107"/>
        <v/>
      </c>
      <c r="AE769" s="88"/>
      <c r="AF769" s="26"/>
      <c r="AG769" s="26"/>
      <c r="AH769" s="26"/>
    </row>
    <row r="770" spans="1:34">
      <c r="A770" s="42">
        <v>767</v>
      </c>
      <c r="B770" s="42" t="s">
        <v>3</v>
      </c>
      <c r="C770" s="99"/>
      <c r="D770" s="42" t="str">
        <f t="shared" si="99"/>
        <v/>
      </c>
      <c r="E770" s="99"/>
      <c r="F770" s="26"/>
      <c r="G770" s="99"/>
      <c r="H770" s="42" t="str">
        <f t="shared" si="100"/>
        <v>_</v>
      </c>
      <c r="I770" s="99"/>
      <c r="J770" s="42" t="str">
        <f t="shared" si="101"/>
        <v/>
      </c>
      <c r="K770" s="70"/>
      <c r="L770" s="63"/>
      <c r="M770" s="64"/>
      <c r="N770" s="26"/>
      <c r="O770" s="26"/>
      <c r="P770" s="99"/>
      <c r="Q770" s="94" t="str">
        <f>IF(E770="","",#REF!-J770)</f>
        <v/>
      </c>
      <c r="R770" s="42" t="str">
        <f t="shared" si="102"/>
        <v/>
      </c>
      <c r="S770" s="67" t="str">
        <f>IF(P770="","",VLOOKUP(P770,#REF!,2,0))</f>
        <v/>
      </c>
      <c r="T770" s="23"/>
      <c r="U770" s="23"/>
      <c r="V770" s="41" t="str">
        <f t="shared" si="103"/>
        <v/>
      </c>
      <c r="W770" s="42" t="str">
        <f t="shared" si="104"/>
        <v/>
      </c>
      <c r="X770" s="42" t="str">
        <f t="shared" si="105"/>
        <v/>
      </c>
      <c r="Y770" s="43" t="str">
        <f t="shared" si="106"/>
        <v/>
      </c>
      <c r="Z770" s="23"/>
      <c r="AA770" s="23"/>
      <c r="AB770" s="23"/>
      <c r="AC770" s="23"/>
      <c r="AD770" s="41" t="str">
        <f t="shared" si="107"/>
        <v/>
      </c>
      <c r="AE770" s="88"/>
      <c r="AF770" s="26"/>
      <c r="AG770" s="26"/>
      <c r="AH770" s="26"/>
    </row>
    <row r="771" spans="1:34">
      <c r="A771" s="42">
        <v>768</v>
      </c>
      <c r="B771" s="42" t="s">
        <v>3</v>
      </c>
      <c r="C771" s="99"/>
      <c r="D771" s="42" t="str">
        <f t="shared" si="99"/>
        <v/>
      </c>
      <c r="E771" s="99"/>
      <c r="F771" s="26"/>
      <c r="G771" s="99"/>
      <c r="H771" s="42" t="str">
        <f t="shared" si="100"/>
        <v>_</v>
      </c>
      <c r="I771" s="99"/>
      <c r="J771" s="42" t="str">
        <f t="shared" si="101"/>
        <v/>
      </c>
      <c r="K771" s="70"/>
      <c r="L771" s="63"/>
      <c r="M771" s="64"/>
      <c r="N771" s="26"/>
      <c r="O771" s="26"/>
      <c r="P771" s="99"/>
      <c r="Q771" s="94" t="str">
        <f>IF(E771="","",#REF!-J771)</f>
        <v/>
      </c>
      <c r="R771" s="42" t="str">
        <f t="shared" si="102"/>
        <v/>
      </c>
      <c r="S771" s="67" t="str">
        <f>IF(P771="","",VLOOKUP(P771,#REF!,2,0))</f>
        <v/>
      </c>
      <c r="T771" s="23"/>
      <c r="U771" s="23"/>
      <c r="V771" s="41" t="str">
        <f t="shared" si="103"/>
        <v/>
      </c>
      <c r="W771" s="42" t="str">
        <f t="shared" si="104"/>
        <v/>
      </c>
      <c r="X771" s="42" t="str">
        <f t="shared" si="105"/>
        <v/>
      </c>
      <c r="Y771" s="43" t="str">
        <f t="shared" si="106"/>
        <v/>
      </c>
      <c r="Z771" s="23"/>
      <c r="AA771" s="23"/>
      <c r="AB771" s="23"/>
      <c r="AC771" s="23"/>
      <c r="AD771" s="41" t="str">
        <f t="shared" si="107"/>
        <v/>
      </c>
      <c r="AE771" s="88"/>
      <c r="AF771" s="26"/>
      <c r="AG771" s="26"/>
      <c r="AH771" s="26"/>
    </row>
    <row r="772" spans="1:34">
      <c r="A772" s="42">
        <v>769</v>
      </c>
      <c r="B772" s="42" t="s">
        <v>3</v>
      </c>
      <c r="C772" s="99"/>
      <c r="D772" s="42" t="str">
        <f t="shared" si="99"/>
        <v/>
      </c>
      <c r="E772" s="99"/>
      <c r="F772" s="26"/>
      <c r="G772" s="99"/>
      <c r="H772" s="42" t="str">
        <f t="shared" si="100"/>
        <v>_</v>
      </c>
      <c r="I772" s="99"/>
      <c r="J772" s="42" t="str">
        <f t="shared" si="101"/>
        <v/>
      </c>
      <c r="K772" s="70"/>
      <c r="L772" s="63"/>
      <c r="M772" s="64"/>
      <c r="N772" s="26"/>
      <c r="O772" s="26"/>
      <c r="P772" s="99"/>
      <c r="Q772" s="94" t="str">
        <f>IF(E772="","",#REF!-J772)</f>
        <v/>
      </c>
      <c r="R772" s="42" t="str">
        <f t="shared" si="102"/>
        <v/>
      </c>
      <c r="S772" s="67" t="str">
        <f>IF(P772="","",VLOOKUP(P772,#REF!,2,0))</f>
        <v/>
      </c>
      <c r="T772" s="23"/>
      <c r="U772" s="23"/>
      <c r="V772" s="41" t="str">
        <f t="shared" si="103"/>
        <v/>
      </c>
      <c r="W772" s="42" t="str">
        <f t="shared" si="104"/>
        <v/>
      </c>
      <c r="X772" s="42" t="str">
        <f t="shared" si="105"/>
        <v/>
      </c>
      <c r="Y772" s="43" t="str">
        <f t="shared" si="106"/>
        <v/>
      </c>
      <c r="Z772" s="23"/>
      <c r="AA772" s="23"/>
      <c r="AB772" s="23"/>
      <c r="AC772" s="23"/>
      <c r="AD772" s="41" t="str">
        <f t="shared" si="107"/>
        <v/>
      </c>
      <c r="AE772" s="88"/>
      <c r="AF772" s="26"/>
      <c r="AG772" s="26"/>
      <c r="AH772" s="26"/>
    </row>
    <row r="773" spans="1:34">
      <c r="A773" s="42">
        <v>770</v>
      </c>
      <c r="B773" s="42" t="s">
        <v>3</v>
      </c>
      <c r="C773" s="99"/>
      <c r="D773" s="42" t="str">
        <f t="shared" ref="D773:D836" si="108">IF(K773="","",C773&amp;"_"&amp;K773)</f>
        <v/>
      </c>
      <c r="E773" s="99"/>
      <c r="F773" s="26"/>
      <c r="G773" s="99"/>
      <c r="H773" s="42" t="str">
        <f t="shared" ref="H773:H836" si="109">C773&amp;"_"&amp;G773</f>
        <v>_</v>
      </c>
      <c r="I773" s="99"/>
      <c r="J773" s="42" t="str">
        <f t="shared" ref="J773:J836" si="110">IF(I773="","",IF(MONTH(I773)&lt;=3,YEAR(I773)-1,YEAR(I773)))</f>
        <v/>
      </c>
      <c r="K773" s="70"/>
      <c r="L773" s="63"/>
      <c r="M773" s="64"/>
      <c r="N773" s="26"/>
      <c r="O773" s="26"/>
      <c r="P773" s="99"/>
      <c r="Q773" s="94" t="str">
        <f>IF(E773="","",#REF!-J773)</f>
        <v/>
      </c>
      <c r="R773" s="42" t="str">
        <f t="shared" ref="R773:R836" si="111">IF(E773="","",P773-Q773)</f>
        <v/>
      </c>
      <c r="S773" s="67" t="str">
        <f>IF(P773="","",VLOOKUP(P773,#REF!,2,0))</f>
        <v/>
      </c>
      <c r="T773" s="23"/>
      <c r="U773" s="23"/>
      <c r="V773" s="41" t="str">
        <f t="shared" ref="V773:V836" si="112">IF(L773="","",L773)</f>
        <v/>
      </c>
      <c r="W773" s="42" t="str">
        <f t="shared" ref="W773:W836" si="113">IF(E773="","",IF(Q773=0,0,IF(R773=0,AE773,IF(R773&lt;0,0,ROUNDDOWN(S773*V773,0)))))</f>
        <v/>
      </c>
      <c r="X773" s="42" t="str">
        <f t="shared" ref="X773:X836" si="114">IF(E773="","",IF(R773=0,V773,IF(R773&lt;0,0,ROUND(Q773*W773,0))))</f>
        <v/>
      </c>
      <c r="Y773" s="43" t="str">
        <f t="shared" ref="Y773:Y836" si="115">IF(E773="","",IF(V773-X773&lt;=0,1,V773-X773))</f>
        <v/>
      </c>
      <c r="Z773" s="23"/>
      <c r="AA773" s="23"/>
      <c r="AB773" s="23"/>
      <c r="AC773" s="23"/>
      <c r="AD773" s="41" t="str">
        <f t="shared" ref="AD773:AD836" si="116">IF(E773="","",L773-SUM(Z773:AC773))</f>
        <v/>
      </c>
      <c r="AE773" s="88"/>
      <c r="AF773" s="26"/>
      <c r="AG773" s="26"/>
      <c r="AH773" s="26"/>
    </row>
    <row r="774" spans="1:34">
      <c r="A774" s="42">
        <v>771</v>
      </c>
      <c r="B774" s="42" t="s">
        <v>3</v>
      </c>
      <c r="C774" s="99"/>
      <c r="D774" s="42" t="str">
        <f t="shared" si="108"/>
        <v/>
      </c>
      <c r="E774" s="99"/>
      <c r="F774" s="26"/>
      <c r="G774" s="99"/>
      <c r="H774" s="42" t="str">
        <f t="shared" si="109"/>
        <v>_</v>
      </c>
      <c r="I774" s="99"/>
      <c r="J774" s="42" t="str">
        <f t="shared" si="110"/>
        <v/>
      </c>
      <c r="K774" s="70"/>
      <c r="L774" s="63"/>
      <c r="M774" s="64"/>
      <c r="N774" s="26"/>
      <c r="O774" s="26"/>
      <c r="P774" s="99"/>
      <c r="Q774" s="94" t="str">
        <f>IF(E774="","",#REF!-J774)</f>
        <v/>
      </c>
      <c r="R774" s="42" t="str">
        <f t="shared" si="111"/>
        <v/>
      </c>
      <c r="S774" s="67" t="str">
        <f>IF(P774="","",VLOOKUP(P774,#REF!,2,0))</f>
        <v/>
      </c>
      <c r="T774" s="23"/>
      <c r="U774" s="23"/>
      <c r="V774" s="41" t="str">
        <f t="shared" si="112"/>
        <v/>
      </c>
      <c r="W774" s="42" t="str">
        <f t="shared" si="113"/>
        <v/>
      </c>
      <c r="X774" s="42" t="str">
        <f t="shared" si="114"/>
        <v/>
      </c>
      <c r="Y774" s="43" t="str">
        <f t="shared" si="115"/>
        <v/>
      </c>
      <c r="Z774" s="23"/>
      <c r="AA774" s="23"/>
      <c r="AB774" s="23"/>
      <c r="AC774" s="23"/>
      <c r="AD774" s="41" t="str">
        <f t="shared" si="116"/>
        <v/>
      </c>
      <c r="AE774" s="88"/>
      <c r="AF774" s="26"/>
      <c r="AG774" s="26"/>
      <c r="AH774" s="26"/>
    </row>
    <row r="775" spans="1:34">
      <c r="A775" s="42">
        <v>772</v>
      </c>
      <c r="B775" s="42" t="s">
        <v>3</v>
      </c>
      <c r="C775" s="99"/>
      <c r="D775" s="42" t="str">
        <f t="shared" si="108"/>
        <v/>
      </c>
      <c r="E775" s="99"/>
      <c r="F775" s="26"/>
      <c r="G775" s="99"/>
      <c r="H775" s="42" t="str">
        <f t="shared" si="109"/>
        <v>_</v>
      </c>
      <c r="I775" s="99"/>
      <c r="J775" s="42" t="str">
        <f t="shared" si="110"/>
        <v/>
      </c>
      <c r="K775" s="70"/>
      <c r="L775" s="63"/>
      <c r="M775" s="64"/>
      <c r="N775" s="26"/>
      <c r="O775" s="26"/>
      <c r="P775" s="99"/>
      <c r="Q775" s="94" t="str">
        <f>IF(E775="","",#REF!-J775)</f>
        <v/>
      </c>
      <c r="R775" s="42" t="str">
        <f t="shared" si="111"/>
        <v/>
      </c>
      <c r="S775" s="67" t="str">
        <f>IF(P775="","",VLOOKUP(P775,#REF!,2,0))</f>
        <v/>
      </c>
      <c r="T775" s="23"/>
      <c r="U775" s="23"/>
      <c r="V775" s="41" t="str">
        <f t="shared" si="112"/>
        <v/>
      </c>
      <c r="W775" s="42" t="str">
        <f t="shared" si="113"/>
        <v/>
      </c>
      <c r="X775" s="42" t="str">
        <f t="shared" si="114"/>
        <v/>
      </c>
      <c r="Y775" s="43" t="str">
        <f t="shared" si="115"/>
        <v/>
      </c>
      <c r="Z775" s="23"/>
      <c r="AA775" s="23"/>
      <c r="AB775" s="23"/>
      <c r="AC775" s="23"/>
      <c r="AD775" s="41" t="str">
        <f t="shared" si="116"/>
        <v/>
      </c>
      <c r="AE775" s="88"/>
      <c r="AF775" s="26"/>
      <c r="AG775" s="26"/>
      <c r="AH775" s="26"/>
    </row>
    <row r="776" spans="1:34">
      <c r="A776" s="42">
        <v>773</v>
      </c>
      <c r="B776" s="42" t="s">
        <v>3</v>
      </c>
      <c r="C776" s="99"/>
      <c r="D776" s="42" t="str">
        <f t="shared" si="108"/>
        <v/>
      </c>
      <c r="E776" s="99"/>
      <c r="F776" s="26"/>
      <c r="G776" s="99"/>
      <c r="H776" s="42" t="str">
        <f t="shared" si="109"/>
        <v>_</v>
      </c>
      <c r="I776" s="99"/>
      <c r="J776" s="42" t="str">
        <f t="shared" si="110"/>
        <v/>
      </c>
      <c r="K776" s="70"/>
      <c r="L776" s="63"/>
      <c r="M776" s="64"/>
      <c r="N776" s="26"/>
      <c r="O776" s="26"/>
      <c r="P776" s="99"/>
      <c r="Q776" s="94" t="str">
        <f>IF(E776="","",#REF!-J776)</f>
        <v/>
      </c>
      <c r="R776" s="42" t="str">
        <f t="shared" si="111"/>
        <v/>
      </c>
      <c r="S776" s="67" t="str">
        <f>IF(P776="","",VLOOKUP(P776,#REF!,2,0))</f>
        <v/>
      </c>
      <c r="T776" s="23"/>
      <c r="U776" s="23"/>
      <c r="V776" s="41" t="str">
        <f t="shared" si="112"/>
        <v/>
      </c>
      <c r="W776" s="42" t="str">
        <f t="shared" si="113"/>
        <v/>
      </c>
      <c r="X776" s="42" t="str">
        <f t="shared" si="114"/>
        <v/>
      </c>
      <c r="Y776" s="43" t="str">
        <f t="shared" si="115"/>
        <v/>
      </c>
      <c r="Z776" s="23"/>
      <c r="AA776" s="23"/>
      <c r="AB776" s="23"/>
      <c r="AC776" s="23"/>
      <c r="AD776" s="41" t="str">
        <f t="shared" si="116"/>
        <v/>
      </c>
      <c r="AE776" s="88"/>
      <c r="AF776" s="26"/>
      <c r="AG776" s="26"/>
      <c r="AH776" s="26"/>
    </row>
    <row r="777" spans="1:34">
      <c r="A777" s="42">
        <v>774</v>
      </c>
      <c r="B777" s="42" t="s">
        <v>3</v>
      </c>
      <c r="C777" s="99"/>
      <c r="D777" s="42" t="str">
        <f t="shared" si="108"/>
        <v/>
      </c>
      <c r="E777" s="99"/>
      <c r="F777" s="26"/>
      <c r="G777" s="99"/>
      <c r="H777" s="42" t="str">
        <f t="shared" si="109"/>
        <v>_</v>
      </c>
      <c r="I777" s="99"/>
      <c r="J777" s="42" t="str">
        <f t="shared" si="110"/>
        <v/>
      </c>
      <c r="K777" s="70"/>
      <c r="L777" s="63"/>
      <c r="M777" s="64"/>
      <c r="N777" s="26"/>
      <c r="O777" s="26"/>
      <c r="P777" s="99"/>
      <c r="Q777" s="94" t="str">
        <f>IF(E777="","",#REF!-J777)</f>
        <v/>
      </c>
      <c r="R777" s="42" t="str">
        <f t="shared" si="111"/>
        <v/>
      </c>
      <c r="S777" s="67" t="str">
        <f>IF(P777="","",VLOOKUP(P777,#REF!,2,0))</f>
        <v/>
      </c>
      <c r="T777" s="23"/>
      <c r="U777" s="23"/>
      <c r="V777" s="41" t="str">
        <f t="shared" si="112"/>
        <v/>
      </c>
      <c r="W777" s="42" t="str">
        <f t="shared" si="113"/>
        <v/>
      </c>
      <c r="X777" s="42" t="str">
        <f t="shared" si="114"/>
        <v/>
      </c>
      <c r="Y777" s="43" t="str">
        <f t="shared" si="115"/>
        <v/>
      </c>
      <c r="Z777" s="23"/>
      <c r="AA777" s="23"/>
      <c r="AB777" s="23"/>
      <c r="AC777" s="23"/>
      <c r="AD777" s="41" t="str">
        <f t="shared" si="116"/>
        <v/>
      </c>
      <c r="AE777" s="88"/>
      <c r="AF777" s="26"/>
      <c r="AG777" s="26"/>
      <c r="AH777" s="26"/>
    </row>
    <row r="778" spans="1:34">
      <c r="A778" s="42">
        <v>775</v>
      </c>
      <c r="B778" s="42" t="s">
        <v>3</v>
      </c>
      <c r="C778" s="99"/>
      <c r="D778" s="42" t="str">
        <f t="shared" si="108"/>
        <v/>
      </c>
      <c r="E778" s="99"/>
      <c r="F778" s="26"/>
      <c r="G778" s="99"/>
      <c r="H778" s="42" t="str">
        <f t="shared" si="109"/>
        <v>_</v>
      </c>
      <c r="I778" s="99"/>
      <c r="J778" s="42" t="str">
        <f t="shared" si="110"/>
        <v/>
      </c>
      <c r="K778" s="70"/>
      <c r="L778" s="63"/>
      <c r="M778" s="64"/>
      <c r="N778" s="26"/>
      <c r="O778" s="26"/>
      <c r="P778" s="99"/>
      <c r="Q778" s="94" t="str">
        <f>IF(E778="","",#REF!-J778)</f>
        <v/>
      </c>
      <c r="R778" s="42" t="str">
        <f t="shared" si="111"/>
        <v/>
      </c>
      <c r="S778" s="67" t="str">
        <f>IF(P778="","",VLOOKUP(P778,#REF!,2,0))</f>
        <v/>
      </c>
      <c r="T778" s="23"/>
      <c r="U778" s="23"/>
      <c r="V778" s="41" t="str">
        <f t="shared" si="112"/>
        <v/>
      </c>
      <c r="W778" s="42" t="str">
        <f t="shared" si="113"/>
        <v/>
      </c>
      <c r="X778" s="42" t="str">
        <f t="shared" si="114"/>
        <v/>
      </c>
      <c r="Y778" s="43" t="str">
        <f t="shared" si="115"/>
        <v/>
      </c>
      <c r="Z778" s="23"/>
      <c r="AA778" s="23"/>
      <c r="AB778" s="23"/>
      <c r="AC778" s="23"/>
      <c r="AD778" s="41" t="str">
        <f t="shared" si="116"/>
        <v/>
      </c>
      <c r="AE778" s="88"/>
      <c r="AF778" s="26"/>
      <c r="AG778" s="26"/>
      <c r="AH778" s="26"/>
    </row>
    <row r="779" spans="1:34">
      <c r="A779" s="42">
        <v>776</v>
      </c>
      <c r="B779" s="42" t="s">
        <v>3</v>
      </c>
      <c r="C779" s="99"/>
      <c r="D779" s="42" t="str">
        <f t="shared" si="108"/>
        <v/>
      </c>
      <c r="E779" s="99"/>
      <c r="F779" s="26"/>
      <c r="G779" s="99"/>
      <c r="H779" s="42" t="str">
        <f t="shared" si="109"/>
        <v>_</v>
      </c>
      <c r="I779" s="99"/>
      <c r="J779" s="42" t="str">
        <f t="shared" si="110"/>
        <v/>
      </c>
      <c r="K779" s="70"/>
      <c r="L779" s="63"/>
      <c r="M779" s="64"/>
      <c r="N779" s="26"/>
      <c r="O779" s="26"/>
      <c r="P779" s="99"/>
      <c r="Q779" s="94" t="str">
        <f>IF(E779="","",#REF!-J779)</f>
        <v/>
      </c>
      <c r="R779" s="42" t="str">
        <f t="shared" si="111"/>
        <v/>
      </c>
      <c r="S779" s="67" t="str">
        <f>IF(P779="","",VLOOKUP(P779,#REF!,2,0))</f>
        <v/>
      </c>
      <c r="T779" s="23"/>
      <c r="U779" s="23"/>
      <c r="V779" s="41" t="str">
        <f t="shared" si="112"/>
        <v/>
      </c>
      <c r="W779" s="42" t="str">
        <f t="shared" si="113"/>
        <v/>
      </c>
      <c r="X779" s="42" t="str">
        <f t="shared" si="114"/>
        <v/>
      </c>
      <c r="Y779" s="43" t="str">
        <f t="shared" si="115"/>
        <v/>
      </c>
      <c r="Z779" s="23"/>
      <c r="AA779" s="23"/>
      <c r="AB779" s="23"/>
      <c r="AC779" s="23"/>
      <c r="AD779" s="41" t="str">
        <f t="shared" si="116"/>
        <v/>
      </c>
      <c r="AE779" s="88"/>
      <c r="AF779" s="26"/>
      <c r="AG779" s="26"/>
      <c r="AH779" s="26"/>
    </row>
    <row r="780" spans="1:34">
      <c r="A780" s="42">
        <v>777</v>
      </c>
      <c r="B780" s="42" t="s">
        <v>3</v>
      </c>
      <c r="C780" s="99"/>
      <c r="D780" s="42" t="str">
        <f t="shared" si="108"/>
        <v/>
      </c>
      <c r="E780" s="99"/>
      <c r="F780" s="26"/>
      <c r="G780" s="99"/>
      <c r="H780" s="42" t="str">
        <f t="shared" si="109"/>
        <v>_</v>
      </c>
      <c r="I780" s="99"/>
      <c r="J780" s="42" t="str">
        <f t="shared" si="110"/>
        <v/>
      </c>
      <c r="K780" s="70"/>
      <c r="L780" s="63"/>
      <c r="M780" s="64"/>
      <c r="N780" s="26"/>
      <c r="O780" s="26"/>
      <c r="P780" s="99"/>
      <c r="Q780" s="94" t="str">
        <f>IF(E780="","",#REF!-J780)</f>
        <v/>
      </c>
      <c r="R780" s="42" t="str">
        <f t="shared" si="111"/>
        <v/>
      </c>
      <c r="S780" s="67" t="str">
        <f>IF(P780="","",VLOOKUP(P780,#REF!,2,0))</f>
        <v/>
      </c>
      <c r="T780" s="23"/>
      <c r="U780" s="23"/>
      <c r="V780" s="41" t="str">
        <f t="shared" si="112"/>
        <v/>
      </c>
      <c r="W780" s="42" t="str">
        <f t="shared" si="113"/>
        <v/>
      </c>
      <c r="X780" s="42" t="str">
        <f t="shared" si="114"/>
        <v/>
      </c>
      <c r="Y780" s="43" t="str">
        <f t="shared" si="115"/>
        <v/>
      </c>
      <c r="Z780" s="23"/>
      <c r="AA780" s="23"/>
      <c r="AB780" s="23"/>
      <c r="AC780" s="23"/>
      <c r="AD780" s="41" t="str">
        <f t="shared" si="116"/>
        <v/>
      </c>
      <c r="AE780" s="88"/>
      <c r="AF780" s="26"/>
      <c r="AG780" s="26"/>
      <c r="AH780" s="26"/>
    </row>
    <row r="781" spans="1:34">
      <c r="A781" s="42">
        <v>778</v>
      </c>
      <c r="B781" s="42" t="s">
        <v>3</v>
      </c>
      <c r="C781" s="99"/>
      <c r="D781" s="42" t="str">
        <f t="shared" si="108"/>
        <v/>
      </c>
      <c r="E781" s="99"/>
      <c r="F781" s="26"/>
      <c r="G781" s="99"/>
      <c r="H781" s="42" t="str">
        <f t="shared" si="109"/>
        <v>_</v>
      </c>
      <c r="I781" s="99"/>
      <c r="J781" s="42" t="str">
        <f t="shared" si="110"/>
        <v/>
      </c>
      <c r="K781" s="70"/>
      <c r="L781" s="63"/>
      <c r="M781" s="64"/>
      <c r="N781" s="26"/>
      <c r="O781" s="26"/>
      <c r="P781" s="99"/>
      <c r="Q781" s="94" t="str">
        <f>IF(E781="","",#REF!-J781)</f>
        <v/>
      </c>
      <c r="R781" s="42" t="str">
        <f t="shared" si="111"/>
        <v/>
      </c>
      <c r="S781" s="67" t="str">
        <f>IF(P781="","",VLOOKUP(P781,#REF!,2,0))</f>
        <v/>
      </c>
      <c r="T781" s="23"/>
      <c r="U781" s="23"/>
      <c r="V781" s="41" t="str">
        <f t="shared" si="112"/>
        <v/>
      </c>
      <c r="W781" s="42" t="str">
        <f t="shared" si="113"/>
        <v/>
      </c>
      <c r="X781" s="42" t="str">
        <f t="shared" si="114"/>
        <v/>
      </c>
      <c r="Y781" s="43" t="str">
        <f t="shared" si="115"/>
        <v/>
      </c>
      <c r="Z781" s="23"/>
      <c r="AA781" s="23"/>
      <c r="AB781" s="23"/>
      <c r="AC781" s="23"/>
      <c r="AD781" s="41" t="str">
        <f t="shared" si="116"/>
        <v/>
      </c>
      <c r="AE781" s="88"/>
      <c r="AF781" s="26"/>
      <c r="AG781" s="26"/>
      <c r="AH781" s="26"/>
    </row>
    <row r="782" spans="1:34">
      <c r="A782" s="42">
        <v>779</v>
      </c>
      <c r="B782" s="42" t="s">
        <v>3</v>
      </c>
      <c r="C782" s="99"/>
      <c r="D782" s="42" t="str">
        <f t="shared" si="108"/>
        <v/>
      </c>
      <c r="E782" s="99"/>
      <c r="F782" s="26"/>
      <c r="G782" s="99"/>
      <c r="H782" s="42" t="str">
        <f t="shared" si="109"/>
        <v>_</v>
      </c>
      <c r="I782" s="99"/>
      <c r="J782" s="42" t="str">
        <f t="shared" si="110"/>
        <v/>
      </c>
      <c r="K782" s="70"/>
      <c r="L782" s="63"/>
      <c r="M782" s="64"/>
      <c r="N782" s="26"/>
      <c r="O782" s="26"/>
      <c r="P782" s="99"/>
      <c r="Q782" s="94" t="str">
        <f>IF(E782="","",#REF!-J782)</f>
        <v/>
      </c>
      <c r="R782" s="42" t="str">
        <f t="shared" si="111"/>
        <v/>
      </c>
      <c r="S782" s="67" t="str">
        <f>IF(P782="","",VLOOKUP(P782,#REF!,2,0))</f>
        <v/>
      </c>
      <c r="T782" s="23"/>
      <c r="U782" s="23"/>
      <c r="V782" s="41" t="str">
        <f t="shared" si="112"/>
        <v/>
      </c>
      <c r="W782" s="42" t="str">
        <f t="shared" si="113"/>
        <v/>
      </c>
      <c r="X782" s="42" t="str">
        <f t="shared" si="114"/>
        <v/>
      </c>
      <c r="Y782" s="43" t="str">
        <f t="shared" si="115"/>
        <v/>
      </c>
      <c r="Z782" s="23"/>
      <c r="AA782" s="23"/>
      <c r="AB782" s="23"/>
      <c r="AC782" s="23"/>
      <c r="AD782" s="41" t="str">
        <f t="shared" si="116"/>
        <v/>
      </c>
      <c r="AE782" s="88"/>
      <c r="AF782" s="26"/>
      <c r="AG782" s="26"/>
      <c r="AH782" s="26"/>
    </row>
    <row r="783" spans="1:34">
      <c r="A783" s="42">
        <v>780</v>
      </c>
      <c r="B783" s="42" t="s">
        <v>3</v>
      </c>
      <c r="C783" s="99"/>
      <c r="D783" s="42" t="str">
        <f t="shared" si="108"/>
        <v/>
      </c>
      <c r="E783" s="99"/>
      <c r="F783" s="26"/>
      <c r="G783" s="99"/>
      <c r="H783" s="42" t="str">
        <f t="shared" si="109"/>
        <v>_</v>
      </c>
      <c r="I783" s="99"/>
      <c r="J783" s="42" t="str">
        <f t="shared" si="110"/>
        <v/>
      </c>
      <c r="K783" s="70"/>
      <c r="L783" s="63"/>
      <c r="M783" s="64"/>
      <c r="N783" s="26"/>
      <c r="O783" s="26"/>
      <c r="P783" s="99"/>
      <c r="Q783" s="94" t="str">
        <f>IF(E783="","",#REF!-J783)</f>
        <v/>
      </c>
      <c r="R783" s="42" t="str">
        <f t="shared" si="111"/>
        <v/>
      </c>
      <c r="S783" s="67" t="str">
        <f>IF(P783="","",VLOOKUP(P783,#REF!,2,0))</f>
        <v/>
      </c>
      <c r="T783" s="23"/>
      <c r="U783" s="23"/>
      <c r="V783" s="41" t="str">
        <f t="shared" si="112"/>
        <v/>
      </c>
      <c r="W783" s="42" t="str">
        <f t="shared" si="113"/>
        <v/>
      </c>
      <c r="X783" s="42" t="str">
        <f t="shared" si="114"/>
        <v/>
      </c>
      <c r="Y783" s="43" t="str">
        <f t="shared" si="115"/>
        <v/>
      </c>
      <c r="Z783" s="23"/>
      <c r="AA783" s="23"/>
      <c r="AB783" s="23"/>
      <c r="AC783" s="23"/>
      <c r="AD783" s="41" t="str">
        <f t="shared" si="116"/>
        <v/>
      </c>
      <c r="AE783" s="88"/>
      <c r="AF783" s="26"/>
      <c r="AG783" s="26"/>
      <c r="AH783" s="26"/>
    </row>
    <row r="784" spans="1:34">
      <c r="A784" s="42">
        <v>781</v>
      </c>
      <c r="B784" s="42" t="s">
        <v>3</v>
      </c>
      <c r="C784" s="99"/>
      <c r="D784" s="42" t="str">
        <f t="shared" si="108"/>
        <v/>
      </c>
      <c r="E784" s="99"/>
      <c r="F784" s="26"/>
      <c r="G784" s="99"/>
      <c r="H784" s="42" t="str">
        <f t="shared" si="109"/>
        <v>_</v>
      </c>
      <c r="I784" s="99"/>
      <c r="J784" s="42" t="str">
        <f t="shared" si="110"/>
        <v/>
      </c>
      <c r="K784" s="70"/>
      <c r="L784" s="63"/>
      <c r="M784" s="64"/>
      <c r="N784" s="26"/>
      <c r="O784" s="26"/>
      <c r="P784" s="99"/>
      <c r="Q784" s="94" t="str">
        <f>IF(E784="","",#REF!-J784)</f>
        <v/>
      </c>
      <c r="R784" s="42" t="str">
        <f t="shared" si="111"/>
        <v/>
      </c>
      <c r="S784" s="67" t="str">
        <f>IF(P784="","",VLOOKUP(P784,#REF!,2,0))</f>
        <v/>
      </c>
      <c r="T784" s="23"/>
      <c r="U784" s="23"/>
      <c r="V784" s="41" t="str">
        <f t="shared" si="112"/>
        <v/>
      </c>
      <c r="W784" s="42" t="str">
        <f t="shared" si="113"/>
        <v/>
      </c>
      <c r="X784" s="42" t="str">
        <f t="shared" si="114"/>
        <v/>
      </c>
      <c r="Y784" s="43" t="str">
        <f t="shared" si="115"/>
        <v/>
      </c>
      <c r="Z784" s="23"/>
      <c r="AA784" s="23"/>
      <c r="AB784" s="23"/>
      <c r="AC784" s="23"/>
      <c r="AD784" s="41" t="str">
        <f t="shared" si="116"/>
        <v/>
      </c>
      <c r="AE784" s="88"/>
      <c r="AF784" s="26"/>
      <c r="AG784" s="26"/>
      <c r="AH784" s="26"/>
    </row>
    <row r="785" spans="1:34">
      <c r="A785" s="42">
        <v>782</v>
      </c>
      <c r="B785" s="42" t="s">
        <v>3</v>
      </c>
      <c r="C785" s="99"/>
      <c r="D785" s="42" t="str">
        <f t="shared" si="108"/>
        <v/>
      </c>
      <c r="E785" s="99"/>
      <c r="F785" s="26"/>
      <c r="G785" s="99"/>
      <c r="H785" s="42" t="str">
        <f t="shared" si="109"/>
        <v>_</v>
      </c>
      <c r="I785" s="99"/>
      <c r="J785" s="42" t="str">
        <f t="shared" si="110"/>
        <v/>
      </c>
      <c r="K785" s="70"/>
      <c r="L785" s="63"/>
      <c r="M785" s="64"/>
      <c r="N785" s="26"/>
      <c r="O785" s="26"/>
      <c r="P785" s="99"/>
      <c r="Q785" s="94" t="str">
        <f>IF(E785="","",#REF!-J785)</f>
        <v/>
      </c>
      <c r="R785" s="42" t="str">
        <f t="shared" si="111"/>
        <v/>
      </c>
      <c r="S785" s="67" t="str">
        <f>IF(P785="","",VLOOKUP(P785,#REF!,2,0))</f>
        <v/>
      </c>
      <c r="T785" s="23"/>
      <c r="U785" s="23"/>
      <c r="V785" s="41" t="str">
        <f t="shared" si="112"/>
        <v/>
      </c>
      <c r="W785" s="42" t="str">
        <f t="shared" si="113"/>
        <v/>
      </c>
      <c r="X785" s="42" t="str">
        <f t="shared" si="114"/>
        <v/>
      </c>
      <c r="Y785" s="43" t="str">
        <f t="shared" si="115"/>
        <v/>
      </c>
      <c r="Z785" s="23"/>
      <c r="AA785" s="23"/>
      <c r="AB785" s="23"/>
      <c r="AC785" s="23"/>
      <c r="AD785" s="41" t="str">
        <f t="shared" si="116"/>
        <v/>
      </c>
      <c r="AE785" s="88"/>
      <c r="AF785" s="26"/>
      <c r="AG785" s="26"/>
      <c r="AH785" s="26"/>
    </row>
    <row r="786" spans="1:34">
      <c r="A786" s="42">
        <v>783</v>
      </c>
      <c r="B786" s="42" t="s">
        <v>3</v>
      </c>
      <c r="C786" s="99"/>
      <c r="D786" s="42" t="str">
        <f t="shared" si="108"/>
        <v/>
      </c>
      <c r="E786" s="99"/>
      <c r="F786" s="26"/>
      <c r="G786" s="99"/>
      <c r="H786" s="42" t="str">
        <f t="shared" si="109"/>
        <v>_</v>
      </c>
      <c r="I786" s="99"/>
      <c r="J786" s="42" t="str">
        <f t="shared" si="110"/>
        <v/>
      </c>
      <c r="K786" s="70"/>
      <c r="L786" s="63"/>
      <c r="M786" s="64"/>
      <c r="N786" s="26"/>
      <c r="O786" s="26"/>
      <c r="P786" s="99"/>
      <c r="Q786" s="94" t="str">
        <f>IF(E786="","",#REF!-J786)</f>
        <v/>
      </c>
      <c r="R786" s="42" t="str">
        <f t="shared" si="111"/>
        <v/>
      </c>
      <c r="S786" s="67" t="str">
        <f>IF(P786="","",VLOOKUP(P786,#REF!,2,0))</f>
        <v/>
      </c>
      <c r="T786" s="23"/>
      <c r="U786" s="23"/>
      <c r="V786" s="41" t="str">
        <f t="shared" si="112"/>
        <v/>
      </c>
      <c r="W786" s="42" t="str">
        <f t="shared" si="113"/>
        <v/>
      </c>
      <c r="X786" s="42" t="str">
        <f t="shared" si="114"/>
        <v/>
      </c>
      <c r="Y786" s="43" t="str">
        <f t="shared" si="115"/>
        <v/>
      </c>
      <c r="Z786" s="23"/>
      <c r="AA786" s="23"/>
      <c r="AB786" s="23"/>
      <c r="AC786" s="23"/>
      <c r="AD786" s="41" t="str">
        <f t="shared" si="116"/>
        <v/>
      </c>
      <c r="AE786" s="88"/>
      <c r="AF786" s="26"/>
      <c r="AG786" s="26"/>
      <c r="AH786" s="26"/>
    </row>
    <row r="787" spans="1:34">
      <c r="A787" s="42">
        <v>784</v>
      </c>
      <c r="B787" s="42" t="s">
        <v>3</v>
      </c>
      <c r="C787" s="99"/>
      <c r="D787" s="42" t="str">
        <f t="shared" si="108"/>
        <v/>
      </c>
      <c r="E787" s="99"/>
      <c r="F787" s="26"/>
      <c r="G787" s="99"/>
      <c r="H787" s="42" t="str">
        <f t="shared" si="109"/>
        <v>_</v>
      </c>
      <c r="I787" s="99"/>
      <c r="J787" s="42" t="str">
        <f t="shared" si="110"/>
        <v/>
      </c>
      <c r="K787" s="70"/>
      <c r="L787" s="63"/>
      <c r="M787" s="64"/>
      <c r="N787" s="26"/>
      <c r="O787" s="26"/>
      <c r="P787" s="99"/>
      <c r="Q787" s="94" t="str">
        <f>IF(E787="","",#REF!-J787)</f>
        <v/>
      </c>
      <c r="R787" s="42" t="str">
        <f t="shared" si="111"/>
        <v/>
      </c>
      <c r="S787" s="67" t="str">
        <f>IF(P787="","",VLOOKUP(P787,#REF!,2,0))</f>
        <v/>
      </c>
      <c r="T787" s="23"/>
      <c r="U787" s="23"/>
      <c r="V787" s="41" t="str">
        <f t="shared" si="112"/>
        <v/>
      </c>
      <c r="W787" s="42" t="str">
        <f t="shared" si="113"/>
        <v/>
      </c>
      <c r="X787" s="42" t="str">
        <f t="shared" si="114"/>
        <v/>
      </c>
      <c r="Y787" s="43" t="str">
        <f t="shared" si="115"/>
        <v/>
      </c>
      <c r="Z787" s="23"/>
      <c r="AA787" s="23"/>
      <c r="AB787" s="23"/>
      <c r="AC787" s="23"/>
      <c r="AD787" s="41" t="str">
        <f t="shared" si="116"/>
        <v/>
      </c>
      <c r="AE787" s="88"/>
      <c r="AF787" s="26"/>
      <c r="AG787" s="26"/>
      <c r="AH787" s="26"/>
    </row>
    <row r="788" spans="1:34">
      <c r="A788" s="42">
        <v>785</v>
      </c>
      <c r="B788" s="42" t="s">
        <v>3</v>
      </c>
      <c r="C788" s="99"/>
      <c r="D788" s="42" t="str">
        <f t="shared" si="108"/>
        <v/>
      </c>
      <c r="E788" s="99"/>
      <c r="F788" s="26"/>
      <c r="G788" s="99"/>
      <c r="H788" s="42" t="str">
        <f t="shared" si="109"/>
        <v>_</v>
      </c>
      <c r="I788" s="99"/>
      <c r="J788" s="42" t="str">
        <f t="shared" si="110"/>
        <v/>
      </c>
      <c r="K788" s="70"/>
      <c r="L788" s="63"/>
      <c r="M788" s="64"/>
      <c r="N788" s="26"/>
      <c r="O788" s="26"/>
      <c r="P788" s="99"/>
      <c r="Q788" s="94" t="str">
        <f>IF(E788="","",#REF!-J788)</f>
        <v/>
      </c>
      <c r="R788" s="42" t="str">
        <f t="shared" si="111"/>
        <v/>
      </c>
      <c r="S788" s="67" t="str">
        <f>IF(P788="","",VLOOKUP(P788,#REF!,2,0))</f>
        <v/>
      </c>
      <c r="T788" s="23"/>
      <c r="U788" s="23"/>
      <c r="V788" s="41" t="str">
        <f t="shared" si="112"/>
        <v/>
      </c>
      <c r="W788" s="42" t="str">
        <f t="shared" si="113"/>
        <v/>
      </c>
      <c r="X788" s="42" t="str">
        <f t="shared" si="114"/>
        <v/>
      </c>
      <c r="Y788" s="43" t="str">
        <f t="shared" si="115"/>
        <v/>
      </c>
      <c r="Z788" s="23"/>
      <c r="AA788" s="23"/>
      <c r="AB788" s="23"/>
      <c r="AC788" s="23"/>
      <c r="AD788" s="41" t="str">
        <f t="shared" si="116"/>
        <v/>
      </c>
      <c r="AE788" s="88"/>
      <c r="AF788" s="26"/>
      <c r="AG788" s="26"/>
      <c r="AH788" s="26"/>
    </row>
    <row r="789" spans="1:34">
      <c r="A789" s="42">
        <v>786</v>
      </c>
      <c r="B789" s="42" t="s">
        <v>3</v>
      </c>
      <c r="C789" s="99"/>
      <c r="D789" s="42" t="str">
        <f t="shared" si="108"/>
        <v/>
      </c>
      <c r="E789" s="99"/>
      <c r="F789" s="26"/>
      <c r="G789" s="99"/>
      <c r="H789" s="42" t="str">
        <f t="shared" si="109"/>
        <v>_</v>
      </c>
      <c r="I789" s="99"/>
      <c r="J789" s="42" t="str">
        <f t="shared" si="110"/>
        <v/>
      </c>
      <c r="K789" s="70"/>
      <c r="L789" s="63"/>
      <c r="M789" s="64"/>
      <c r="N789" s="26"/>
      <c r="O789" s="26"/>
      <c r="P789" s="99"/>
      <c r="Q789" s="94" t="str">
        <f>IF(E789="","",#REF!-J789)</f>
        <v/>
      </c>
      <c r="R789" s="42" t="str">
        <f t="shared" si="111"/>
        <v/>
      </c>
      <c r="S789" s="67" t="str">
        <f>IF(P789="","",VLOOKUP(P789,#REF!,2,0))</f>
        <v/>
      </c>
      <c r="T789" s="23"/>
      <c r="U789" s="23"/>
      <c r="V789" s="41" t="str">
        <f t="shared" si="112"/>
        <v/>
      </c>
      <c r="W789" s="42" t="str">
        <f t="shared" si="113"/>
        <v/>
      </c>
      <c r="X789" s="42" t="str">
        <f t="shared" si="114"/>
        <v/>
      </c>
      <c r="Y789" s="43" t="str">
        <f t="shared" si="115"/>
        <v/>
      </c>
      <c r="Z789" s="23"/>
      <c r="AA789" s="23"/>
      <c r="AB789" s="23"/>
      <c r="AC789" s="23"/>
      <c r="AD789" s="41" t="str">
        <f t="shared" si="116"/>
        <v/>
      </c>
      <c r="AE789" s="88"/>
      <c r="AF789" s="26"/>
      <c r="AG789" s="26"/>
      <c r="AH789" s="26"/>
    </row>
    <row r="790" spans="1:34">
      <c r="A790" s="42">
        <v>787</v>
      </c>
      <c r="B790" s="42" t="s">
        <v>3</v>
      </c>
      <c r="C790" s="99"/>
      <c r="D790" s="42" t="str">
        <f t="shared" si="108"/>
        <v/>
      </c>
      <c r="E790" s="99"/>
      <c r="F790" s="26"/>
      <c r="G790" s="99"/>
      <c r="H790" s="42" t="str">
        <f t="shared" si="109"/>
        <v>_</v>
      </c>
      <c r="I790" s="99"/>
      <c r="J790" s="42" t="str">
        <f t="shared" si="110"/>
        <v/>
      </c>
      <c r="K790" s="70"/>
      <c r="L790" s="63"/>
      <c r="M790" s="64"/>
      <c r="N790" s="26"/>
      <c r="O790" s="26"/>
      <c r="P790" s="99"/>
      <c r="Q790" s="94" t="str">
        <f>IF(E790="","",#REF!-J790)</f>
        <v/>
      </c>
      <c r="R790" s="42" t="str">
        <f t="shared" si="111"/>
        <v/>
      </c>
      <c r="S790" s="67" t="str">
        <f>IF(P790="","",VLOOKUP(P790,#REF!,2,0))</f>
        <v/>
      </c>
      <c r="T790" s="23"/>
      <c r="U790" s="23"/>
      <c r="V790" s="41" t="str">
        <f t="shared" si="112"/>
        <v/>
      </c>
      <c r="W790" s="42" t="str">
        <f t="shared" si="113"/>
        <v/>
      </c>
      <c r="X790" s="42" t="str">
        <f t="shared" si="114"/>
        <v/>
      </c>
      <c r="Y790" s="43" t="str">
        <f t="shared" si="115"/>
        <v/>
      </c>
      <c r="Z790" s="23"/>
      <c r="AA790" s="23"/>
      <c r="AB790" s="23"/>
      <c r="AC790" s="23"/>
      <c r="AD790" s="41" t="str">
        <f t="shared" si="116"/>
        <v/>
      </c>
      <c r="AE790" s="88"/>
      <c r="AF790" s="26"/>
      <c r="AG790" s="26"/>
      <c r="AH790" s="26"/>
    </row>
    <row r="791" spans="1:34">
      <c r="A791" s="42">
        <v>788</v>
      </c>
      <c r="B791" s="42" t="s">
        <v>3</v>
      </c>
      <c r="C791" s="99"/>
      <c r="D791" s="42" t="str">
        <f t="shared" si="108"/>
        <v/>
      </c>
      <c r="E791" s="99"/>
      <c r="F791" s="26"/>
      <c r="G791" s="99"/>
      <c r="H791" s="42" t="str">
        <f t="shared" si="109"/>
        <v>_</v>
      </c>
      <c r="I791" s="99"/>
      <c r="J791" s="42" t="str">
        <f t="shared" si="110"/>
        <v/>
      </c>
      <c r="K791" s="70"/>
      <c r="L791" s="63"/>
      <c r="M791" s="64"/>
      <c r="N791" s="26"/>
      <c r="O791" s="26"/>
      <c r="P791" s="99"/>
      <c r="Q791" s="94" t="str">
        <f>IF(E791="","",#REF!-J791)</f>
        <v/>
      </c>
      <c r="R791" s="42" t="str">
        <f t="shared" si="111"/>
        <v/>
      </c>
      <c r="S791" s="67" t="str">
        <f>IF(P791="","",VLOOKUP(P791,#REF!,2,0))</f>
        <v/>
      </c>
      <c r="T791" s="23"/>
      <c r="U791" s="23"/>
      <c r="V791" s="41" t="str">
        <f t="shared" si="112"/>
        <v/>
      </c>
      <c r="W791" s="42" t="str">
        <f t="shared" si="113"/>
        <v/>
      </c>
      <c r="X791" s="42" t="str">
        <f t="shared" si="114"/>
        <v/>
      </c>
      <c r="Y791" s="43" t="str">
        <f t="shared" si="115"/>
        <v/>
      </c>
      <c r="Z791" s="23"/>
      <c r="AA791" s="23"/>
      <c r="AB791" s="23"/>
      <c r="AC791" s="23"/>
      <c r="AD791" s="41" t="str">
        <f t="shared" si="116"/>
        <v/>
      </c>
      <c r="AE791" s="88"/>
      <c r="AF791" s="26"/>
      <c r="AG791" s="26"/>
      <c r="AH791" s="26"/>
    </row>
    <row r="792" spans="1:34">
      <c r="A792" s="42">
        <v>789</v>
      </c>
      <c r="B792" s="42" t="s">
        <v>3</v>
      </c>
      <c r="C792" s="99"/>
      <c r="D792" s="42" t="str">
        <f t="shared" si="108"/>
        <v/>
      </c>
      <c r="E792" s="99"/>
      <c r="F792" s="26"/>
      <c r="G792" s="99"/>
      <c r="H792" s="42" t="str">
        <f t="shared" si="109"/>
        <v>_</v>
      </c>
      <c r="I792" s="99"/>
      <c r="J792" s="42" t="str">
        <f t="shared" si="110"/>
        <v/>
      </c>
      <c r="K792" s="70"/>
      <c r="L792" s="63"/>
      <c r="M792" s="64"/>
      <c r="N792" s="26"/>
      <c r="O792" s="26"/>
      <c r="P792" s="99"/>
      <c r="Q792" s="94" t="str">
        <f>IF(E792="","",#REF!-J792)</f>
        <v/>
      </c>
      <c r="R792" s="42" t="str">
        <f t="shared" si="111"/>
        <v/>
      </c>
      <c r="S792" s="67" t="str">
        <f>IF(P792="","",VLOOKUP(P792,#REF!,2,0))</f>
        <v/>
      </c>
      <c r="T792" s="23"/>
      <c r="U792" s="23"/>
      <c r="V792" s="41" t="str">
        <f t="shared" si="112"/>
        <v/>
      </c>
      <c r="W792" s="42" t="str">
        <f t="shared" si="113"/>
        <v/>
      </c>
      <c r="X792" s="42" t="str">
        <f t="shared" si="114"/>
        <v/>
      </c>
      <c r="Y792" s="43" t="str">
        <f t="shared" si="115"/>
        <v/>
      </c>
      <c r="Z792" s="23"/>
      <c r="AA792" s="23"/>
      <c r="AB792" s="23"/>
      <c r="AC792" s="23"/>
      <c r="AD792" s="41" t="str">
        <f t="shared" si="116"/>
        <v/>
      </c>
      <c r="AE792" s="88"/>
      <c r="AF792" s="26"/>
      <c r="AG792" s="26"/>
      <c r="AH792" s="26"/>
    </row>
    <row r="793" spans="1:34">
      <c r="A793" s="42">
        <v>790</v>
      </c>
      <c r="B793" s="42" t="s">
        <v>3</v>
      </c>
      <c r="C793" s="99"/>
      <c r="D793" s="42" t="str">
        <f t="shared" si="108"/>
        <v/>
      </c>
      <c r="E793" s="99"/>
      <c r="F793" s="26"/>
      <c r="G793" s="99"/>
      <c r="H793" s="42" t="str">
        <f t="shared" si="109"/>
        <v>_</v>
      </c>
      <c r="I793" s="99"/>
      <c r="J793" s="42" t="str">
        <f t="shared" si="110"/>
        <v/>
      </c>
      <c r="K793" s="70"/>
      <c r="L793" s="63"/>
      <c r="M793" s="64"/>
      <c r="N793" s="26"/>
      <c r="O793" s="26"/>
      <c r="P793" s="99"/>
      <c r="Q793" s="94" t="str">
        <f>IF(E793="","",#REF!-J793)</f>
        <v/>
      </c>
      <c r="R793" s="42" t="str">
        <f t="shared" si="111"/>
        <v/>
      </c>
      <c r="S793" s="67" t="str">
        <f>IF(P793="","",VLOOKUP(P793,#REF!,2,0))</f>
        <v/>
      </c>
      <c r="T793" s="23"/>
      <c r="U793" s="23"/>
      <c r="V793" s="41" t="str">
        <f t="shared" si="112"/>
        <v/>
      </c>
      <c r="W793" s="42" t="str">
        <f t="shared" si="113"/>
        <v/>
      </c>
      <c r="X793" s="42" t="str">
        <f t="shared" si="114"/>
        <v/>
      </c>
      <c r="Y793" s="43" t="str">
        <f t="shared" si="115"/>
        <v/>
      </c>
      <c r="Z793" s="23"/>
      <c r="AA793" s="23"/>
      <c r="AB793" s="23"/>
      <c r="AC793" s="23"/>
      <c r="AD793" s="41" t="str">
        <f t="shared" si="116"/>
        <v/>
      </c>
      <c r="AE793" s="88"/>
      <c r="AF793" s="26"/>
      <c r="AG793" s="26"/>
      <c r="AH793" s="26"/>
    </row>
    <row r="794" spans="1:34">
      <c r="A794" s="42">
        <v>791</v>
      </c>
      <c r="B794" s="42" t="s">
        <v>3</v>
      </c>
      <c r="C794" s="99"/>
      <c r="D794" s="42" t="str">
        <f t="shared" si="108"/>
        <v/>
      </c>
      <c r="E794" s="99"/>
      <c r="F794" s="26"/>
      <c r="G794" s="99"/>
      <c r="H794" s="42" t="str">
        <f t="shared" si="109"/>
        <v>_</v>
      </c>
      <c r="I794" s="99"/>
      <c r="J794" s="42" t="str">
        <f t="shared" si="110"/>
        <v/>
      </c>
      <c r="K794" s="70"/>
      <c r="L794" s="63"/>
      <c r="M794" s="64"/>
      <c r="N794" s="26"/>
      <c r="O794" s="26"/>
      <c r="P794" s="99"/>
      <c r="Q794" s="94" t="str">
        <f>IF(E794="","",#REF!-J794)</f>
        <v/>
      </c>
      <c r="R794" s="42" t="str">
        <f t="shared" si="111"/>
        <v/>
      </c>
      <c r="S794" s="67" t="str">
        <f>IF(P794="","",VLOOKUP(P794,#REF!,2,0))</f>
        <v/>
      </c>
      <c r="T794" s="23"/>
      <c r="U794" s="23"/>
      <c r="V794" s="41" t="str">
        <f t="shared" si="112"/>
        <v/>
      </c>
      <c r="W794" s="42" t="str">
        <f t="shared" si="113"/>
        <v/>
      </c>
      <c r="X794" s="42" t="str">
        <f t="shared" si="114"/>
        <v/>
      </c>
      <c r="Y794" s="43" t="str">
        <f t="shared" si="115"/>
        <v/>
      </c>
      <c r="Z794" s="23"/>
      <c r="AA794" s="23"/>
      <c r="AB794" s="23"/>
      <c r="AC794" s="23"/>
      <c r="AD794" s="41" t="str">
        <f t="shared" si="116"/>
        <v/>
      </c>
      <c r="AE794" s="88"/>
      <c r="AF794" s="26"/>
      <c r="AG794" s="26"/>
      <c r="AH794" s="26"/>
    </row>
    <row r="795" spans="1:34">
      <c r="A795" s="42">
        <v>792</v>
      </c>
      <c r="B795" s="42" t="s">
        <v>3</v>
      </c>
      <c r="C795" s="99"/>
      <c r="D795" s="42" t="str">
        <f t="shared" si="108"/>
        <v/>
      </c>
      <c r="E795" s="99"/>
      <c r="F795" s="26"/>
      <c r="G795" s="99"/>
      <c r="H795" s="42" t="str">
        <f t="shared" si="109"/>
        <v>_</v>
      </c>
      <c r="I795" s="99"/>
      <c r="J795" s="42" t="str">
        <f t="shared" si="110"/>
        <v/>
      </c>
      <c r="K795" s="70"/>
      <c r="L795" s="63"/>
      <c r="M795" s="64"/>
      <c r="N795" s="26"/>
      <c r="O795" s="26"/>
      <c r="P795" s="99"/>
      <c r="Q795" s="94" t="str">
        <f>IF(E795="","",#REF!-J795)</f>
        <v/>
      </c>
      <c r="R795" s="42" t="str">
        <f t="shared" si="111"/>
        <v/>
      </c>
      <c r="S795" s="67" t="str">
        <f>IF(P795="","",VLOOKUP(P795,#REF!,2,0))</f>
        <v/>
      </c>
      <c r="T795" s="23"/>
      <c r="U795" s="23"/>
      <c r="V795" s="41" t="str">
        <f t="shared" si="112"/>
        <v/>
      </c>
      <c r="W795" s="42" t="str">
        <f t="shared" si="113"/>
        <v/>
      </c>
      <c r="X795" s="42" t="str">
        <f t="shared" si="114"/>
        <v/>
      </c>
      <c r="Y795" s="43" t="str">
        <f t="shared" si="115"/>
        <v/>
      </c>
      <c r="Z795" s="23"/>
      <c r="AA795" s="23"/>
      <c r="AB795" s="23"/>
      <c r="AC795" s="23"/>
      <c r="AD795" s="41" t="str">
        <f t="shared" si="116"/>
        <v/>
      </c>
      <c r="AE795" s="88"/>
      <c r="AF795" s="26"/>
      <c r="AG795" s="26"/>
      <c r="AH795" s="26"/>
    </row>
    <row r="796" spans="1:34">
      <c r="A796" s="42">
        <v>793</v>
      </c>
      <c r="B796" s="42" t="s">
        <v>3</v>
      </c>
      <c r="C796" s="99"/>
      <c r="D796" s="42" t="str">
        <f t="shared" si="108"/>
        <v/>
      </c>
      <c r="E796" s="99"/>
      <c r="F796" s="26"/>
      <c r="G796" s="99"/>
      <c r="H796" s="42" t="str">
        <f t="shared" si="109"/>
        <v>_</v>
      </c>
      <c r="I796" s="99"/>
      <c r="J796" s="42" t="str">
        <f t="shared" si="110"/>
        <v/>
      </c>
      <c r="K796" s="70"/>
      <c r="L796" s="63"/>
      <c r="M796" s="64"/>
      <c r="N796" s="26"/>
      <c r="O796" s="26"/>
      <c r="P796" s="99"/>
      <c r="Q796" s="94" t="str">
        <f>IF(E796="","",#REF!-J796)</f>
        <v/>
      </c>
      <c r="R796" s="42" t="str">
        <f t="shared" si="111"/>
        <v/>
      </c>
      <c r="S796" s="67" t="str">
        <f>IF(P796="","",VLOOKUP(P796,#REF!,2,0))</f>
        <v/>
      </c>
      <c r="T796" s="23"/>
      <c r="U796" s="23"/>
      <c r="V796" s="41" t="str">
        <f t="shared" si="112"/>
        <v/>
      </c>
      <c r="W796" s="42" t="str">
        <f t="shared" si="113"/>
        <v/>
      </c>
      <c r="X796" s="42" t="str">
        <f t="shared" si="114"/>
        <v/>
      </c>
      <c r="Y796" s="43" t="str">
        <f t="shared" si="115"/>
        <v/>
      </c>
      <c r="Z796" s="23"/>
      <c r="AA796" s="23"/>
      <c r="AB796" s="23"/>
      <c r="AC796" s="23"/>
      <c r="AD796" s="41" t="str">
        <f t="shared" si="116"/>
        <v/>
      </c>
      <c r="AE796" s="88"/>
      <c r="AF796" s="26"/>
      <c r="AG796" s="26"/>
      <c r="AH796" s="26"/>
    </row>
    <row r="797" spans="1:34">
      <c r="A797" s="42">
        <v>794</v>
      </c>
      <c r="B797" s="42" t="s">
        <v>3</v>
      </c>
      <c r="C797" s="99"/>
      <c r="D797" s="42" t="str">
        <f t="shared" si="108"/>
        <v/>
      </c>
      <c r="E797" s="99"/>
      <c r="F797" s="26"/>
      <c r="G797" s="99"/>
      <c r="H797" s="42" t="str">
        <f t="shared" si="109"/>
        <v>_</v>
      </c>
      <c r="I797" s="99"/>
      <c r="J797" s="42" t="str">
        <f t="shared" si="110"/>
        <v/>
      </c>
      <c r="K797" s="70"/>
      <c r="L797" s="63"/>
      <c r="M797" s="64"/>
      <c r="N797" s="26"/>
      <c r="O797" s="26"/>
      <c r="P797" s="99"/>
      <c r="Q797" s="94" t="str">
        <f>IF(E797="","",#REF!-J797)</f>
        <v/>
      </c>
      <c r="R797" s="42" t="str">
        <f t="shared" si="111"/>
        <v/>
      </c>
      <c r="S797" s="67" t="str">
        <f>IF(P797="","",VLOOKUP(P797,#REF!,2,0))</f>
        <v/>
      </c>
      <c r="T797" s="23"/>
      <c r="U797" s="23"/>
      <c r="V797" s="41" t="str">
        <f t="shared" si="112"/>
        <v/>
      </c>
      <c r="W797" s="42" t="str">
        <f t="shared" si="113"/>
        <v/>
      </c>
      <c r="X797" s="42" t="str">
        <f t="shared" si="114"/>
        <v/>
      </c>
      <c r="Y797" s="43" t="str">
        <f t="shared" si="115"/>
        <v/>
      </c>
      <c r="Z797" s="23"/>
      <c r="AA797" s="23"/>
      <c r="AB797" s="23"/>
      <c r="AC797" s="23"/>
      <c r="AD797" s="41" t="str">
        <f t="shared" si="116"/>
        <v/>
      </c>
      <c r="AE797" s="88"/>
      <c r="AF797" s="26"/>
      <c r="AG797" s="26"/>
      <c r="AH797" s="26"/>
    </row>
    <row r="798" spans="1:34">
      <c r="A798" s="42">
        <v>795</v>
      </c>
      <c r="B798" s="42" t="s">
        <v>3</v>
      </c>
      <c r="C798" s="99"/>
      <c r="D798" s="42" t="str">
        <f t="shared" si="108"/>
        <v/>
      </c>
      <c r="E798" s="99"/>
      <c r="F798" s="26"/>
      <c r="G798" s="99"/>
      <c r="H798" s="42" t="str">
        <f t="shared" si="109"/>
        <v>_</v>
      </c>
      <c r="I798" s="99"/>
      <c r="J798" s="42" t="str">
        <f t="shared" si="110"/>
        <v/>
      </c>
      <c r="K798" s="70"/>
      <c r="L798" s="63"/>
      <c r="M798" s="64"/>
      <c r="N798" s="26"/>
      <c r="O798" s="26"/>
      <c r="P798" s="99"/>
      <c r="Q798" s="94" t="str">
        <f>IF(E798="","",#REF!-J798)</f>
        <v/>
      </c>
      <c r="R798" s="42" t="str">
        <f t="shared" si="111"/>
        <v/>
      </c>
      <c r="S798" s="67" t="str">
        <f>IF(P798="","",VLOOKUP(P798,#REF!,2,0))</f>
        <v/>
      </c>
      <c r="T798" s="23"/>
      <c r="U798" s="23"/>
      <c r="V798" s="41" t="str">
        <f t="shared" si="112"/>
        <v/>
      </c>
      <c r="W798" s="42" t="str">
        <f t="shared" si="113"/>
        <v/>
      </c>
      <c r="X798" s="42" t="str">
        <f t="shared" si="114"/>
        <v/>
      </c>
      <c r="Y798" s="43" t="str">
        <f t="shared" si="115"/>
        <v/>
      </c>
      <c r="Z798" s="23"/>
      <c r="AA798" s="23"/>
      <c r="AB798" s="23"/>
      <c r="AC798" s="23"/>
      <c r="AD798" s="41" t="str">
        <f t="shared" si="116"/>
        <v/>
      </c>
      <c r="AE798" s="88"/>
      <c r="AF798" s="26"/>
      <c r="AG798" s="26"/>
      <c r="AH798" s="26"/>
    </row>
    <row r="799" spans="1:34">
      <c r="A799" s="42">
        <v>796</v>
      </c>
      <c r="B799" s="42" t="s">
        <v>3</v>
      </c>
      <c r="C799" s="99"/>
      <c r="D799" s="42" t="str">
        <f t="shared" si="108"/>
        <v/>
      </c>
      <c r="E799" s="99"/>
      <c r="F799" s="26"/>
      <c r="G799" s="99"/>
      <c r="H799" s="42" t="str">
        <f t="shared" si="109"/>
        <v>_</v>
      </c>
      <c r="I799" s="99"/>
      <c r="J799" s="42" t="str">
        <f t="shared" si="110"/>
        <v/>
      </c>
      <c r="K799" s="70"/>
      <c r="L799" s="63"/>
      <c r="M799" s="64"/>
      <c r="N799" s="26"/>
      <c r="O799" s="26"/>
      <c r="P799" s="99"/>
      <c r="Q799" s="94" t="str">
        <f>IF(E799="","",#REF!-J799)</f>
        <v/>
      </c>
      <c r="R799" s="42" t="str">
        <f t="shared" si="111"/>
        <v/>
      </c>
      <c r="S799" s="67" t="str">
        <f>IF(P799="","",VLOOKUP(P799,#REF!,2,0))</f>
        <v/>
      </c>
      <c r="T799" s="23"/>
      <c r="U799" s="23"/>
      <c r="V799" s="41" t="str">
        <f t="shared" si="112"/>
        <v/>
      </c>
      <c r="W799" s="42" t="str">
        <f t="shared" si="113"/>
        <v/>
      </c>
      <c r="X799" s="42" t="str">
        <f t="shared" si="114"/>
        <v/>
      </c>
      <c r="Y799" s="43" t="str">
        <f t="shared" si="115"/>
        <v/>
      </c>
      <c r="Z799" s="23"/>
      <c r="AA799" s="23"/>
      <c r="AB799" s="23"/>
      <c r="AC799" s="23"/>
      <c r="AD799" s="41" t="str">
        <f t="shared" si="116"/>
        <v/>
      </c>
      <c r="AE799" s="88"/>
      <c r="AF799" s="26"/>
      <c r="AG799" s="26"/>
      <c r="AH799" s="26"/>
    </row>
    <row r="800" spans="1:34">
      <c r="A800" s="42">
        <v>797</v>
      </c>
      <c r="B800" s="42" t="s">
        <v>3</v>
      </c>
      <c r="C800" s="99"/>
      <c r="D800" s="42" t="str">
        <f t="shared" si="108"/>
        <v/>
      </c>
      <c r="E800" s="99"/>
      <c r="F800" s="26"/>
      <c r="G800" s="99"/>
      <c r="H800" s="42" t="str">
        <f t="shared" si="109"/>
        <v>_</v>
      </c>
      <c r="I800" s="99"/>
      <c r="J800" s="42" t="str">
        <f t="shared" si="110"/>
        <v/>
      </c>
      <c r="K800" s="70"/>
      <c r="L800" s="63"/>
      <c r="M800" s="64"/>
      <c r="N800" s="26"/>
      <c r="O800" s="26"/>
      <c r="P800" s="99"/>
      <c r="Q800" s="94" t="str">
        <f>IF(E800="","",#REF!-J800)</f>
        <v/>
      </c>
      <c r="R800" s="42" t="str">
        <f t="shared" si="111"/>
        <v/>
      </c>
      <c r="S800" s="67" t="str">
        <f>IF(P800="","",VLOOKUP(P800,#REF!,2,0))</f>
        <v/>
      </c>
      <c r="T800" s="23"/>
      <c r="U800" s="23"/>
      <c r="V800" s="41" t="str">
        <f t="shared" si="112"/>
        <v/>
      </c>
      <c r="W800" s="42" t="str">
        <f t="shared" si="113"/>
        <v/>
      </c>
      <c r="X800" s="42" t="str">
        <f t="shared" si="114"/>
        <v/>
      </c>
      <c r="Y800" s="43" t="str">
        <f t="shared" si="115"/>
        <v/>
      </c>
      <c r="Z800" s="23"/>
      <c r="AA800" s="23"/>
      <c r="AB800" s="23"/>
      <c r="AC800" s="23"/>
      <c r="AD800" s="41" t="str">
        <f t="shared" si="116"/>
        <v/>
      </c>
      <c r="AE800" s="88"/>
      <c r="AF800" s="26"/>
      <c r="AG800" s="26"/>
      <c r="AH800" s="26"/>
    </row>
    <row r="801" spans="1:34">
      <c r="A801" s="42">
        <v>798</v>
      </c>
      <c r="B801" s="42" t="s">
        <v>3</v>
      </c>
      <c r="C801" s="99"/>
      <c r="D801" s="42" t="str">
        <f t="shared" si="108"/>
        <v/>
      </c>
      <c r="E801" s="99"/>
      <c r="F801" s="26"/>
      <c r="G801" s="99"/>
      <c r="H801" s="42" t="str">
        <f t="shared" si="109"/>
        <v>_</v>
      </c>
      <c r="I801" s="99"/>
      <c r="J801" s="42" t="str">
        <f t="shared" si="110"/>
        <v/>
      </c>
      <c r="K801" s="70"/>
      <c r="L801" s="63"/>
      <c r="M801" s="64"/>
      <c r="N801" s="26"/>
      <c r="O801" s="26"/>
      <c r="P801" s="99"/>
      <c r="Q801" s="94" t="str">
        <f>IF(E801="","",#REF!-J801)</f>
        <v/>
      </c>
      <c r="R801" s="42" t="str">
        <f t="shared" si="111"/>
        <v/>
      </c>
      <c r="S801" s="67" t="str">
        <f>IF(P801="","",VLOOKUP(P801,#REF!,2,0))</f>
        <v/>
      </c>
      <c r="T801" s="23"/>
      <c r="U801" s="23"/>
      <c r="V801" s="41" t="str">
        <f t="shared" si="112"/>
        <v/>
      </c>
      <c r="W801" s="42" t="str">
        <f t="shared" si="113"/>
        <v/>
      </c>
      <c r="X801" s="42" t="str">
        <f t="shared" si="114"/>
        <v/>
      </c>
      <c r="Y801" s="43" t="str">
        <f t="shared" si="115"/>
        <v/>
      </c>
      <c r="Z801" s="23"/>
      <c r="AA801" s="23"/>
      <c r="AB801" s="23"/>
      <c r="AC801" s="23"/>
      <c r="AD801" s="41" t="str">
        <f t="shared" si="116"/>
        <v/>
      </c>
      <c r="AE801" s="88"/>
      <c r="AF801" s="26"/>
      <c r="AG801" s="26"/>
      <c r="AH801" s="26"/>
    </row>
    <row r="802" spans="1:34">
      <c r="A802" s="42">
        <v>799</v>
      </c>
      <c r="B802" s="42" t="s">
        <v>3</v>
      </c>
      <c r="C802" s="99"/>
      <c r="D802" s="42" t="str">
        <f t="shared" si="108"/>
        <v/>
      </c>
      <c r="E802" s="99"/>
      <c r="F802" s="26"/>
      <c r="G802" s="99"/>
      <c r="H802" s="42" t="str">
        <f t="shared" si="109"/>
        <v>_</v>
      </c>
      <c r="I802" s="99"/>
      <c r="J802" s="42" t="str">
        <f t="shared" si="110"/>
        <v/>
      </c>
      <c r="K802" s="70"/>
      <c r="L802" s="63"/>
      <c r="M802" s="64"/>
      <c r="N802" s="26"/>
      <c r="O802" s="26"/>
      <c r="P802" s="99"/>
      <c r="Q802" s="94" t="str">
        <f>IF(E802="","",#REF!-J802)</f>
        <v/>
      </c>
      <c r="R802" s="42" t="str">
        <f t="shared" si="111"/>
        <v/>
      </c>
      <c r="S802" s="67" t="str">
        <f>IF(P802="","",VLOOKUP(P802,#REF!,2,0))</f>
        <v/>
      </c>
      <c r="T802" s="23"/>
      <c r="U802" s="23"/>
      <c r="V802" s="41" t="str">
        <f t="shared" si="112"/>
        <v/>
      </c>
      <c r="W802" s="42" t="str">
        <f t="shared" si="113"/>
        <v/>
      </c>
      <c r="X802" s="42" t="str">
        <f t="shared" si="114"/>
        <v/>
      </c>
      <c r="Y802" s="43" t="str">
        <f t="shared" si="115"/>
        <v/>
      </c>
      <c r="Z802" s="23"/>
      <c r="AA802" s="23"/>
      <c r="AB802" s="23"/>
      <c r="AC802" s="23"/>
      <c r="AD802" s="41" t="str">
        <f t="shared" si="116"/>
        <v/>
      </c>
      <c r="AE802" s="88"/>
      <c r="AF802" s="26"/>
      <c r="AG802" s="26"/>
      <c r="AH802" s="26"/>
    </row>
    <row r="803" spans="1:34">
      <c r="A803" s="42">
        <v>800</v>
      </c>
      <c r="B803" s="42" t="s">
        <v>3</v>
      </c>
      <c r="C803" s="99"/>
      <c r="D803" s="42" t="str">
        <f t="shared" si="108"/>
        <v/>
      </c>
      <c r="E803" s="99"/>
      <c r="F803" s="26"/>
      <c r="G803" s="99"/>
      <c r="H803" s="42" t="str">
        <f t="shared" si="109"/>
        <v>_</v>
      </c>
      <c r="I803" s="99"/>
      <c r="J803" s="42" t="str">
        <f t="shared" si="110"/>
        <v/>
      </c>
      <c r="K803" s="70"/>
      <c r="L803" s="63"/>
      <c r="M803" s="64"/>
      <c r="N803" s="26"/>
      <c r="O803" s="26"/>
      <c r="P803" s="99"/>
      <c r="Q803" s="94" t="str">
        <f>IF(E803="","",#REF!-J803)</f>
        <v/>
      </c>
      <c r="R803" s="42" t="str">
        <f t="shared" si="111"/>
        <v/>
      </c>
      <c r="S803" s="67" t="str">
        <f>IF(P803="","",VLOOKUP(P803,#REF!,2,0))</f>
        <v/>
      </c>
      <c r="T803" s="23"/>
      <c r="U803" s="23"/>
      <c r="V803" s="41" t="str">
        <f t="shared" si="112"/>
        <v/>
      </c>
      <c r="W803" s="42" t="str">
        <f t="shared" si="113"/>
        <v/>
      </c>
      <c r="X803" s="42" t="str">
        <f t="shared" si="114"/>
        <v/>
      </c>
      <c r="Y803" s="43" t="str">
        <f t="shared" si="115"/>
        <v/>
      </c>
      <c r="Z803" s="23"/>
      <c r="AA803" s="23"/>
      <c r="AB803" s="23"/>
      <c r="AC803" s="23"/>
      <c r="AD803" s="41" t="str">
        <f t="shared" si="116"/>
        <v/>
      </c>
      <c r="AE803" s="88"/>
      <c r="AF803" s="26"/>
      <c r="AG803" s="26"/>
      <c r="AH803" s="26"/>
    </row>
    <row r="804" spans="1:34">
      <c r="A804" s="42">
        <v>801</v>
      </c>
      <c r="B804" s="42" t="s">
        <v>3</v>
      </c>
      <c r="C804" s="99"/>
      <c r="D804" s="42" t="str">
        <f t="shared" si="108"/>
        <v/>
      </c>
      <c r="E804" s="99"/>
      <c r="F804" s="26"/>
      <c r="G804" s="99"/>
      <c r="H804" s="42" t="str">
        <f t="shared" si="109"/>
        <v>_</v>
      </c>
      <c r="I804" s="99"/>
      <c r="J804" s="42" t="str">
        <f t="shared" si="110"/>
        <v/>
      </c>
      <c r="K804" s="70"/>
      <c r="L804" s="63"/>
      <c r="M804" s="64"/>
      <c r="N804" s="26"/>
      <c r="O804" s="26"/>
      <c r="P804" s="99"/>
      <c r="Q804" s="94" t="str">
        <f>IF(E804="","",#REF!-J804)</f>
        <v/>
      </c>
      <c r="R804" s="42" t="str">
        <f t="shared" si="111"/>
        <v/>
      </c>
      <c r="S804" s="67" t="str">
        <f>IF(P804="","",VLOOKUP(P804,#REF!,2,0))</f>
        <v/>
      </c>
      <c r="T804" s="23"/>
      <c r="U804" s="23"/>
      <c r="V804" s="41" t="str">
        <f t="shared" si="112"/>
        <v/>
      </c>
      <c r="W804" s="42" t="str">
        <f t="shared" si="113"/>
        <v/>
      </c>
      <c r="X804" s="42" t="str">
        <f t="shared" si="114"/>
        <v/>
      </c>
      <c r="Y804" s="43" t="str">
        <f t="shared" si="115"/>
        <v/>
      </c>
      <c r="Z804" s="23"/>
      <c r="AA804" s="23"/>
      <c r="AB804" s="23"/>
      <c r="AC804" s="23"/>
      <c r="AD804" s="41" t="str">
        <f t="shared" si="116"/>
        <v/>
      </c>
      <c r="AE804" s="88"/>
      <c r="AF804" s="26"/>
      <c r="AG804" s="26"/>
      <c r="AH804" s="26"/>
    </row>
    <row r="805" spans="1:34">
      <c r="A805" s="42">
        <v>802</v>
      </c>
      <c r="B805" s="42" t="s">
        <v>3</v>
      </c>
      <c r="C805" s="99"/>
      <c r="D805" s="42" t="str">
        <f t="shared" si="108"/>
        <v/>
      </c>
      <c r="E805" s="99"/>
      <c r="F805" s="26"/>
      <c r="G805" s="99"/>
      <c r="H805" s="42" t="str">
        <f t="shared" si="109"/>
        <v>_</v>
      </c>
      <c r="I805" s="99"/>
      <c r="J805" s="42" t="str">
        <f t="shared" si="110"/>
        <v/>
      </c>
      <c r="K805" s="70"/>
      <c r="L805" s="63"/>
      <c r="M805" s="64"/>
      <c r="N805" s="26"/>
      <c r="O805" s="26"/>
      <c r="P805" s="99"/>
      <c r="Q805" s="94" t="str">
        <f>IF(E805="","",#REF!-J805)</f>
        <v/>
      </c>
      <c r="R805" s="42" t="str">
        <f t="shared" si="111"/>
        <v/>
      </c>
      <c r="S805" s="67" t="str">
        <f>IF(P805="","",VLOOKUP(P805,#REF!,2,0))</f>
        <v/>
      </c>
      <c r="T805" s="23"/>
      <c r="U805" s="23"/>
      <c r="V805" s="41" t="str">
        <f t="shared" si="112"/>
        <v/>
      </c>
      <c r="W805" s="42" t="str">
        <f t="shared" si="113"/>
        <v/>
      </c>
      <c r="X805" s="42" t="str">
        <f t="shared" si="114"/>
        <v/>
      </c>
      <c r="Y805" s="43" t="str">
        <f t="shared" si="115"/>
        <v/>
      </c>
      <c r="Z805" s="23"/>
      <c r="AA805" s="23"/>
      <c r="AB805" s="23"/>
      <c r="AC805" s="23"/>
      <c r="AD805" s="41" t="str">
        <f t="shared" si="116"/>
        <v/>
      </c>
      <c r="AE805" s="88"/>
      <c r="AF805" s="26"/>
      <c r="AG805" s="26"/>
      <c r="AH805" s="26"/>
    </row>
    <row r="806" spans="1:34">
      <c r="A806" s="42">
        <v>803</v>
      </c>
      <c r="B806" s="42" t="s">
        <v>3</v>
      </c>
      <c r="C806" s="99"/>
      <c r="D806" s="42" t="str">
        <f t="shared" si="108"/>
        <v/>
      </c>
      <c r="E806" s="99"/>
      <c r="F806" s="26"/>
      <c r="G806" s="99"/>
      <c r="H806" s="42" t="str">
        <f t="shared" si="109"/>
        <v>_</v>
      </c>
      <c r="I806" s="99"/>
      <c r="J806" s="42" t="str">
        <f t="shared" si="110"/>
        <v/>
      </c>
      <c r="K806" s="70"/>
      <c r="L806" s="63"/>
      <c r="M806" s="64"/>
      <c r="N806" s="26"/>
      <c r="O806" s="26"/>
      <c r="P806" s="99"/>
      <c r="Q806" s="94" t="str">
        <f>IF(E806="","",#REF!-J806)</f>
        <v/>
      </c>
      <c r="R806" s="42" t="str">
        <f t="shared" si="111"/>
        <v/>
      </c>
      <c r="S806" s="67" t="str">
        <f>IF(P806="","",VLOOKUP(P806,#REF!,2,0))</f>
        <v/>
      </c>
      <c r="T806" s="23"/>
      <c r="U806" s="23"/>
      <c r="V806" s="41" t="str">
        <f t="shared" si="112"/>
        <v/>
      </c>
      <c r="W806" s="42" t="str">
        <f t="shared" si="113"/>
        <v/>
      </c>
      <c r="X806" s="42" t="str">
        <f t="shared" si="114"/>
        <v/>
      </c>
      <c r="Y806" s="43" t="str">
        <f t="shared" si="115"/>
        <v/>
      </c>
      <c r="Z806" s="23"/>
      <c r="AA806" s="23"/>
      <c r="AB806" s="23"/>
      <c r="AC806" s="23"/>
      <c r="AD806" s="41" t="str">
        <f t="shared" si="116"/>
        <v/>
      </c>
      <c r="AE806" s="88"/>
      <c r="AF806" s="26"/>
      <c r="AG806" s="26"/>
      <c r="AH806" s="26"/>
    </row>
    <row r="807" spans="1:34">
      <c r="A807" s="42">
        <v>804</v>
      </c>
      <c r="B807" s="42" t="s">
        <v>3</v>
      </c>
      <c r="C807" s="99"/>
      <c r="D807" s="42" t="str">
        <f t="shared" si="108"/>
        <v/>
      </c>
      <c r="E807" s="99"/>
      <c r="F807" s="26"/>
      <c r="G807" s="99"/>
      <c r="H807" s="42" t="str">
        <f t="shared" si="109"/>
        <v>_</v>
      </c>
      <c r="I807" s="99"/>
      <c r="J807" s="42" t="str">
        <f t="shared" si="110"/>
        <v/>
      </c>
      <c r="K807" s="70"/>
      <c r="L807" s="63"/>
      <c r="M807" s="64"/>
      <c r="N807" s="26"/>
      <c r="O807" s="26"/>
      <c r="P807" s="99"/>
      <c r="Q807" s="94" t="str">
        <f>IF(E807="","",#REF!-J807)</f>
        <v/>
      </c>
      <c r="R807" s="42" t="str">
        <f t="shared" si="111"/>
        <v/>
      </c>
      <c r="S807" s="67" t="str">
        <f>IF(P807="","",VLOOKUP(P807,#REF!,2,0))</f>
        <v/>
      </c>
      <c r="T807" s="23"/>
      <c r="U807" s="23"/>
      <c r="V807" s="41" t="str">
        <f t="shared" si="112"/>
        <v/>
      </c>
      <c r="W807" s="42" t="str">
        <f t="shared" si="113"/>
        <v/>
      </c>
      <c r="X807" s="42" t="str">
        <f t="shared" si="114"/>
        <v/>
      </c>
      <c r="Y807" s="43" t="str">
        <f t="shared" si="115"/>
        <v/>
      </c>
      <c r="Z807" s="23"/>
      <c r="AA807" s="23"/>
      <c r="AB807" s="23"/>
      <c r="AC807" s="23"/>
      <c r="AD807" s="41" t="str">
        <f t="shared" si="116"/>
        <v/>
      </c>
      <c r="AE807" s="88"/>
      <c r="AF807" s="26"/>
      <c r="AG807" s="26"/>
      <c r="AH807" s="26"/>
    </row>
    <row r="808" spans="1:34">
      <c r="A808" s="42">
        <v>805</v>
      </c>
      <c r="B808" s="42" t="s">
        <v>3</v>
      </c>
      <c r="C808" s="99"/>
      <c r="D808" s="42" t="str">
        <f t="shared" si="108"/>
        <v/>
      </c>
      <c r="E808" s="99"/>
      <c r="F808" s="26"/>
      <c r="G808" s="99"/>
      <c r="H808" s="42" t="str">
        <f t="shared" si="109"/>
        <v>_</v>
      </c>
      <c r="I808" s="99"/>
      <c r="J808" s="42" t="str">
        <f t="shared" si="110"/>
        <v/>
      </c>
      <c r="K808" s="70"/>
      <c r="L808" s="63"/>
      <c r="M808" s="64"/>
      <c r="N808" s="26"/>
      <c r="O808" s="26"/>
      <c r="P808" s="99"/>
      <c r="Q808" s="94" t="str">
        <f>IF(E808="","",#REF!-J808)</f>
        <v/>
      </c>
      <c r="R808" s="42" t="str">
        <f t="shared" si="111"/>
        <v/>
      </c>
      <c r="S808" s="67" t="str">
        <f>IF(P808="","",VLOOKUP(P808,#REF!,2,0))</f>
        <v/>
      </c>
      <c r="T808" s="23"/>
      <c r="U808" s="23"/>
      <c r="V808" s="41" t="str">
        <f t="shared" si="112"/>
        <v/>
      </c>
      <c r="W808" s="42" t="str">
        <f t="shared" si="113"/>
        <v/>
      </c>
      <c r="X808" s="42" t="str">
        <f t="shared" si="114"/>
        <v/>
      </c>
      <c r="Y808" s="43" t="str">
        <f t="shared" si="115"/>
        <v/>
      </c>
      <c r="Z808" s="23"/>
      <c r="AA808" s="23"/>
      <c r="AB808" s="23"/>
      <c r="AC808" s="23"/>
      <c r="AD808" s="41" t="str">
        <f t="shared" si="116"/>
        <v/>
      </c>
      <c r="AE808" s="88"/>
      <c r="AF808" s="26"/>
      <c r="AG808" s="26"/>
      <c r="AH808" s="26"/>
    </row>
    <row r="809" spans="1:34">
      <c r="A809" s="42">
        <v>806</v>
      </c>
      <c r="B809" s="42" t="s">
        <v>3</v>
      </c>
      <c r="C809" s="99"/>
      <c r="D809" s="42" t="str">
        <f t="shared" si="108"/>
        <v/>
      </c>
      <c r="E809" s="99"/>
      <c r="F809" s="26"/>
      <c r="G809" s="99"/>
      <c r="H809" s="42" t="str">
        <f t="shared" si="109"/>
        <v>_</v>
      </c>
      <c r="I809" s="99"/>
      <c r="J809" s="42" t="str">
        <f t="shared" si="110"/>
        <v/>
      </c>
      <c r="K809" s="70"/>
      <c r="L809" s="63"/>
      <c r="M809" s="64"/>
      <c r="N809" s="26"/>
      <c r="O809" s="26"/>
      <c r="P809" s="99"/>
      <c r="Q809" s="94" t="str">
        <f>IF(E809="","",#REF!-J809)</f>
        <v/>
      </c>
      <c r="R809" s="42" t="str">
        <f t="shared" si="111"/>
        <v/>
      </c>
      <c r="S809" s="67" t="str">
        <f>IF(P809="","",VLOOKUP(P809,#REF!,2,0))</f>
        <v/>
      </c>
      <c r="T809" s="23"/>
      <c r="U809" s="23"/>
      <c r="V809" s="41" t="str">
        <f t="shared" si="112"/>
        <v/>
      </c>
      <c r="W809" s="42" t="str">
        <f t="shared" si="113"/>
        <v/>
      </c>
      <c r="X809" s="42" t="str">
        <f t="shared" si="114"/>
        <v/>
      </c>
      <c r="Y809" s="43" t="str">
        <f t="shared" si="115"/>
        <v/>
      </c>
      <c r="Z809" s="23"/>
      <c r="AA809" s="23"/>
      <c r="AB809" s="23"/>
      <c r="AC809" s="23"/>
      <c r="AD809" s="41" t="str">
        <f t="shared" si="116"/>
        <v/>
      </c>
      <c r="AE809" s="88"/>
      <c r="AF809" s="26"/>
      <c r="AG809" s="26"/>
      <c r="AH809" s="26"/>
    </row>
    <row r="810" spans="1:34">
      <c r="A810" s="42">
        <v>807</v>
      </c>
      <c r="B810" s="42" t="s">
        <v>3</v>
      </c>
      <c r="C810" s="99"/>
      <c r="D810" s="42" t="str">
        <f t="shared" si="108"/>
        <v/>
      </c>
      <c r="E810" s="99"/>
      <c r="F810" s="26"/>
      <c r="G810" s="99"/>
      <c r="H810" s="42" t="str">
        <f t="shared" si="109"/>
        <v>_</v>
      </c>
      <c r="I810" s="99"/>
      <c r="J810" s="42" t="str">
        <f t="shared" si="110"/>
        <v/>
      </c>
      <c r="K810" s="70"/>
      <c r="L810" s="63"/>
      <c r="M810" s="64"/>
      <c r="N810" s="26"/>
      <c r="O810" s="26"/>
      <c r="P810" s="99"/>
      <c r="Q810" s="94" t="str">
        <f>IF(E810="","",#REF!-J810)</f>
        <v/>
      </c>
      <c r="R810" s="42" t="str">
        <f t="shared" si="111"/>
        <v/>
      </c>
      <c r="S810" s="67" t="str">
        <f>IF(P810="","",VLOOKUP(P810,#REF!,2,0))</f>
        <v/>
      </c>
      <c r="T810" s="23"/>
      <c r="U810" s="23"/>
      <c r="V810" s="41" t="str">
        <f t="shared" si="112"/>
        <v/>
      </c>
      <c r="W810" s="42" t="str">
        <f t="shared" si="113"/>
        <v/>
      </c>
      <c r="X810" s="42" t="str">
        <f t="shared" si="114"/>
        <v/>
      </c>
      <c r="Y810" s="43" t="str">
        <f t="shared" si="115"/>
        <v/>
      </c>
      <c r="Z810" s="23"/>
      <c r="AA810" s="23"/>
      <c r="AB810" s="23"/>
      <c r="AC810" s="23"/>
      <c r="AD810" s="41" t="str">
        <f t="shared" si="116"/>
        <v/>
      </c>
      <c r="AE810" s="88"/>
      <c r="AF810" s="26"/>
      <c r="AG810" s="26"/>
      <c r="AH810" s="26"/>
    </row>
    <row r="811" spans="1:34">
      <c r="A811" s="42">
        <v>808</v>
      </c>
      <c r="B811" s="42" t="s">
        <v>3</v>
      </c>
      <c r="C811" s="99"/>
      <c r="D811" s="42" t="str">
        <f t="shared" si="108"/>
        <v/>
      </c>
      <c r="E811" s="99"/>
      <c r="F811" s="26"/>
      <c r="G811" s="99"/>
      <c r="H811" s="42" t="str">
        <f t="shared" si="109"/>
        <v>_</v>
      </c>
      <c r="I811" s="99"/>
      <c r="J811" s="42" t="str">
        <f t="shared" si="110"/>
        <v/>
      </c>
      <c r="K811" s="70"/>
      <c r="L811" s="63"/>
      <c r="M811" s="64"/>
      <c r="N811" s="26"/>
      <c r="O811" s="26"/>
      <c r="P811" s="99"/>
      <c r="Q811" s="94" t="str">
        <f>IF(E811="","",#REF!-J811)</f>
        <v/>
      </c>
      <c r="R811" s="42" t="str">
        <f t="shared" si="111"/>
        <v/>
      </c>
      <c r="S811" s="67" t="str">
        <f>IF(P811="","",VLOOKUP(P811,#REF!,2,0))</f>
        <v/>
      </c>
      <c r="T811" s="23"/>
      <c r="U811" s="23"/>
      <c r="V811" s="41" t="str">
        <f t="shared" si="112"/>
        <v/>
      </c>
      <c r="W811" s="42" t="str">
        <f t="shared" si="113"/>
        <v/>
      </c>
      <c r="X811" s="42" t="str">
        <f t="shared" si="114"/>
        <v/>
      </c>
      <c r="Y811" s="43" t="str">
        <f t="shared" si="115"/>
        <v/>
      </c>
      <c r="Z811" s="23"/>
      <c r="AA811" s="23"/>
      <c r="AB811" s="23"/>
      <c r="AC811" s="23"/>
      <c r="AD811" s="41" t="str">
        <f t="shared" si="116"/>
        <v/>
      </c>
      <c r="AE811" s="88"/>
      <c r="AF811" s="26"/>
      <c r="AG811" s="26"/>
      <c r="AH811" s="26"/>
    </row>
    <row r="812" spans="1:34">
      <c r="A812" s="42">
        <v>809</v>
      </c>
      <c r="B812" s="42" t="s">
        <v>3</v>
      </c>
      <c r="C812" s="99"/>
      <c r="D812" s="42" t="str">
        <f t="shared" si="108"/>
        <v/>
      </c>
      <c r="E812" s="99"/>
      <c r="F812" s="26"/>
      <c r="G812" s="99"/>
      <c r="H812" s="42" t="str">
        <f t="shared" si="109"/>
        <v>_</v>
      </c>
      <c r="I812" s="99"/>
      <c r="J812" s="42" t="str">
        <f t="shared" si="110"/>
        <v/>
      </c>
      <c r="K812" s="70"/>
      <c r="L812" s="63"/>
      <c r="M812" s="64"/>
      <c r="N812" s="26"/>
      <c r="O812" s="26"/>
      <c r="P812" s="99"/>
      <c r="Q812" s="94" t="str">
        <f>IF(E812="","",#REF!-J812)</f>
        <v/>
      </c>
      <c r="R812" s="42" t="str">
        <f t="shared" si="111"/>
        <v/>
      </c>
      <c r="S812" s="67" t="str">
        <f>IF(P812="","",VLOOKUP(P812,#REF!,2,0))</f>
        <v/>
      </c>
      <c r="T812" s="23"/>
      <c r="U812" s="23"/>
      <c r="V812" s="41" t="str">
        <f t="shared" si="112"/>
        <v/>
      </c>
      <c r="W812" s="42" t="str">
        <f t="shared" si="113"/>
        <v/>
      </c>
      <c r="X812" s="42" t="str">
        <f t="shared" si="114"/>
        <v/>
      </c>
      <c r="Y812" s="43" t="str">
        <f t="shared" si="115"/>
        <v/>
      </c>
      <c r="Z812" s="23"/>
      <c r="AA812" s="23"/>
      <c r="AB812" s="23"/>
      <c r="AC812" s="23"/>
      <c r="AD812" s="41" t="str">
        <f t="shared" si="116"/>
        <v/>
      </c>
      <c r="AE812" s="88"/>
      <c r="AF812" s="26"/>
      <c r="AG812" s="26"/>
      <c r="AH812" s="26"/>
    </row>
    <row r="813" spans="1:34">
      <c r="A813" s="42">
        <v>810</v>
      </c>
      <c r="B813" s="42" t="s">
        <v>3</v>
      </c>
      <c r="C813" s="99"/>
      <c r="D813" s="42" t="str">
        <f t="shared" si="108"/>
        <v/>
      </c>
      <c r="E813" s="99"/>
      <c r="F813" s="26"/>
      <c r="G813" s="99"/>
      <c r="H813" s="42" t="str">
        <f t="shared" si="109"/>
        <v>_</v>
      </c>
      <c r="I813" s="99"/>
      <c r="J813" s="42" t="str">
        <f t="shared" si="110"/>
        <v/>
      </c>
      <c r="K813" s="70"/>
      <c r="L813" s="63"/>
      <c r="M813" s="64"/>
      <c r="N813" s="26"/>
      <c r="O813" s="26"/>
      <c r="P813" s="99"/>
      <c r="Q813" s="94" t="str">
        <f>IF(E813="","",#REF!-J813)</f>
        <v/>
      </c>
      <c r="R813" s="42" t="str">
        <f t="shared" si="111"/>
        <v/>
      </c>
      <c r="S813" s="67" t="str">
        <f>IF(P813="","",VLOOKUP(P813,#REF!,2,0))</f>
        <v/>
      </c>
      <c r="T813" s="23"/>
      <c r="U813" s="23"/>
      <c r="V813" s="41" t="str">
        <f t="shared" si="112"/>
        <v/>
      </c>
      <c r="W813" s="42" t="str">
        <f t="shared" si="113"/>
        <v/>
      </c>
      <c r="X813" s="42" t="str">
        <f t="shared" si="114"/>
        <v/>
      </c>
      <c r="Y813" s="43" t="str">
        <f t="shared" si="115"/>
        <v/>
      </c>
      <c r="Z813" s="23"/>
      <c r="AA813" s="23"/>
      <c r="AB813" s="23"/>
      <c r="AC813" s="23"/>
      <c r="AD813" s="41" t="str">
        <f t="shared" si="116"/>
        <v/>
      </c>
      <c r="AE813" s="88"/>
      <c r="AF813" s="26"/>
      <c r="AG813" s="26"/>
      <c r="AH813" s="26"/>
    </row>
    <row r="814" spans="1:34">
      <c r="A814" s="42">
        <v>811</v>
      </c>
      <c r="B814" s="42" t="s">
        <v>3</v>
      </c>
      <c r="C814" s="99"/>
      <c r="D814" s="42" t="str">
        <f t="shared" si="108"/>
        <v/>
      </c>
      <c r="E814" s="99"/>
      <c r="F814" s="26"/>
      <c r="G814" s="99"/>
      <c r="H814" s="42" t="str">
        <f t="shared" si="109"/>
        <v>_</v>
      </c>
      <c r="I814" s="99"/>
      <c r="J814" s="42" t="str">
        <f t="shared" si="110"/>
        <v/>
      </c>
      <c r="K814" s="70"/>
      <c r="L814" s="63"/>
      <c r="M814" s="64"/>
      <c r="N814" s="26"/>
      <c r="O814" s="26"/>
      <c r="P814" s="99"/>
      <c r="Q814" s="94" t="str">
        <f>IF(E814="","",#REF!-J814)</f>
        <v/>
      </c>
      <c r="R814" s="42" t="str">
        <f t="shared" si="111"/>
        <v/>
      </c>
      <c r="S814" s="67" t="str">
        <f>IF(P814="","",VLOOKUP(P814,#REF!,2,0))</f>
        <v/>
      </c>
      <c r="T814" s="23"/>
      <c r="U814" s="23"/>
      <c r="V814" s="41" t="str">
        <f t="shared" si="112"/>
        <v/>
      </c>
      <c r="W814" s="42" t="str">
        <f t="shared" si="113"/>
        <v/>
      </c>
      <c r="X814" s="42" t="str">
        <f t="shared" si="114"/>
        <v/>
      </c>
      <c r="Y814" s="43" t="str">
        <f t="shared" si="115"/>
        <v/>
      </c>
      <c r="Z814" s="23"/>
      <c r="AA814" s="23"/>
      <c r="AB814" s="23"/>
      <c r="AC814" s="23"/>
      <c r="AD814" s="41" t="str">
        <f t="shared" si="116"/>
        <v/>
      </c>
      <c r="AE814" s="88"/>
      <c r="AF814" s="26"/>
      <c r="AG814" s="26"/>
      <c r="AH814" s="26"/>
    </row>
    <row r="815" spans="1:34">
      <c r="A815" s="42">
        <v>812</v>
      </c>
      <c r="B815" s="42" t="s">
        <v>3</v>
      </c>
      <c r="C815" s="99"/>
      <c r="D815" s="42" t="str">
        <f t="shared" si="108"/>
        <v/>
      </c>
      <c r="E815" s="99"/>
      <c r="F815" s="26"/>
      <c r="G815" s="99"/>
      <c r="H815" s="42" t="str">
        <f t="shared" si="109"/>
        <v>_</v>
      </c>
      <c r="I815" s="99"/>
      <c r="J815" s="42" t="str">
        <f t="shared" si="110"/>
        <v/>
      </c>
      <c r="K815" s="70"/>
      <c r="L815" s="63"/>
      <c r="M815" s="64"/>
      <c r="N815" s="26"/>
      <c r="O815" s="26"/>
      <c r="P815" s="99"/>
      <c r="Q815" s="94" t="str">
        <f>IF(E815="","",#REF!-J815)</f>
        <v/>
      </c>
      <c r="R815" s="42" t="str">
        <f t="shared" si="111"/>
        <v/>
      </c>
      <c r="S815" s="67" t="str">
        <f>IF(P815="","",VLOOKUP(P815,#REF!,2,0))</f>
        <v/>
      </c>
      <c r="T815" s="23"/>
      <c r="U815" s="23"/>
      <c r="V815" s="41" t="str">
        <f t="shared" si="112"/>
        <v/>
      </c>
      <c r="W815" s="42" t="str">
        <f t="shared" si="113"/>
        <v/>
      </c>
      <c r="X815" s="42" t="str">
        <f t="shared" si="114"/>
        <v/>
      </c>
      <c r="Y815" s="43" t="str">
        <f t="shared" si="115"/>
        <v/>
      </c>
      <c r="Z815" s="23"/>
      <c r="AA815" s="23"/>
      <c r="AB815" s="23"/>
      <c r="AC815" s="23"/>
      <c r="AD815" s="41" t="str">
        <f t="shared" si="116"/>
        <v/>
      </c>
      <c r="AE815" s="88"/>
      <c r="AF815" s="26"/>
      <c r="AG815" s="26"/>
      <c r="AH815" s="26"/>
    </row>
    <row r="816" spans="1:34">
      <c r="A816" s="42">
        <v>813</v>
      </c>
      <c r="B816" s="42" t="s">
        <v>3</v>
      </c>
      <c r="C816" s="99"/>
      <c r="D816" s="42" t="str">
        <f t="shared" si="108"/>
        <v/>
      </c>
      <c r="E816" s="99"/>
      <c r="F816" s="26"/>
      <c r="G816" s="99"/>
      <c r="H816" s="42" t="str">
        <f t="shared" si="109"/>
        <v>_</v>
      </c>
      <c r="I816" s="99"/>
      <c r="J816" s="42" t="str">
        <f t="shared" si="110"/>
        <v/>
      </c>
      <c r="K816" s="70"/>
      <c r="L816" s="63"/>
      <c r="M816" s="64"/>
      <c r="N816" s="26"/>
      <c r="O816" s="26"/>
      <c r="P816" s="99"/>
      <c r="Q816" s="94" t="str">
        <f>IF(E816="","",#REF!-J816)</f>
        <v/>
      </c>
      <c r="R816" s="42" t="str">
        <f t="shared" si="111"/>
        <v/>
      </c>
      <c r="S816" s="67" t="str">
        <f>IF(P816="","",VLOOKUP(P816,#REF!,2,0))</f>
        <v/>
      </c>
      <c r="T816" s="23"/>
      <c r="U816" s="23"/>
      <c r="V816" s="41" t="str">
        <f t="shared" si="112"/>
        <v/>
      </c>
      <c r="W816" s="42" t="str">
        <f t="shared" si="113"/>
        <v/>
      </c>
      <c r="X816" s="42" t="str">
        <f t="shared" si="114"/>
        <v/>
      </c>
      <c r="Y816" s="43" t="str">
        <f t="shared" si="115"/>
        <v/>
      </c>
      <c r="Z816" s="23"/>
      <c r="AA816" s="23"/>
      <c r="AB816" s="23"/>
      <c r="AC816" s="23"/>
      <c r="AD816" s="41" t="str">
        <f t="shared" si="116"/>
        <v/>
      </c>
      <c r="AE816" s="88"/>
      <c r="AF816" s="26"/>
      <c r="AG816" s="26"/>
      <c r="AH816" s="26"/>
    </row>
    <row r="817" spans="1:34">
      <c r="A817" s="42">
        <v>814</v>
      </c>
      <c r="B817" s="42" t="s">
        <v>3</v>
      </c>
      <c r="C817" s="99"/>
      <c r="D817" s="42" t="str">
        <f t="shared" si="108"/>
        <v/>
      </c>
      <c r="E817" s="99"/>
      <c r="F817" s="26"/>
      <c r="G817" s="99"/>
      <c r="H817" s="42" t="str">
        <f t="shared" si="109"/>
        <v>_</v>
      </c>
      <c r="I817" s="99"/>
      <c r="J817" s="42" t="str">
        <f t="shared" si="110"/>
        <v/>
      </c>
      <c r="K817" s="70"/>
      <c r="L817" s="63"/>
      <c r="M817" s="64"/>
      <c r="N817" s="26"/>
      <c r="O817" s="26"/>
      <c r="P817" s="99"/>
      <c r="Q817" s="94" t="str">
        <f>IF(E817="","",#REF!-J817)</f>
        <v/>
      </c>
      <c r="R817" s="42" t="str">
        <f t="shared" si="111"/>
        <v/>
      </c>
      <c r="S817" s="67" t="str">
        <f>IF(P817="","",VLOOKUP(P817,#REF!,2,0))</f>
        <v/>
      </c>
      <c r="T817" s="23"/>
      <c r="U817" s="23"/>
      <c r="V817" s="41" t="str">
        <f t="shared" si="112"/>
        <v/>
      </c>
      <c r="W817" s="42" t="str">
        <f t="shared" si="113"/>
        <v/>
      </c>
      <c r="X817" s="42" t="str">
        <f t="shared" si="114"/>
        <v/>
      </c>
      <c r="Y817" s="43" t="str">
        <f t="shared" si="115"/>
        <v/>
      </c>
      <c r="Z817" s="23"/>
      <c r="AA817" s="23"/>
      <c r="AB817" s="23"/>
      <c r="AC817" s="23"/>
      <c r="AD817" s="41" t="str">
        <f t="shared" si="116"/>
        <v/>
      </c>
      <c r="AE817" s="88"/>
      <c r="AF817" s="26"/>
      <c r="AG817" s="26"/>
      <c r="AH817" s="26"/>
    </row>
    <row r="818" spans="1:34">
      <c r="A818" s="42">
        <v>815</v>
      </c>
      <c r="B818" s="42" t="s">
        <v>3</v>
      </c>
      <c r="C818" s="99"/>
      <c r="D818" s="42" t="str">
        <f t="shared" si="108"/>
        <v/>
      </c>
      <c r="E818" s="99"/>
      <c r="F818" s="26"/>
      <c r="G818" s="99"/>
      <c r="H818" s="42" t="str">
        <f t="shared" si="109"/>
        <v>_</v>
      </c>
      <c r="I818" s="99"/>
      <c r="J818" s="42" t="str">
        <f t="shared" si="110"/>
        <v/>
      </c>
      <c r="K818" s="70"/>
      <c r="L818" s="63"/>
      <c r="M818" s="64"/>
      <c r="N818" s="26"/>
      <c r="O818" s="26"/>
      <c r="P818" s="99"/>
      <c r="Q818" s="94" t="str">
        <f>IF(E818="","",#REF!-J818)</f>
        <v/>
      </c>
      <c r="R818" s="42" t="str">
        <f t="shared" si="111"/>
        <v/>
      </c>
      <c r="S818" s="67" t="str">
        <f>IF(P818="","",VLOOKUP(P818,#REF!,2,0))</f>
        <v/>
      </c>
      <c r="T818" s="23"/>
      <c r="U818" s="23"/>
      <c r="V818" s="41" t="str">
        <f t="shared" si="112"/>
        <v/>
      </c>
      <c r="W818" s="42" t="str">
        <f t="shared" si="113"/>
        <v/>
      </c>
      <c r="X818" s="42" t="str">
        <f t="shared" si="114"/>
        <v/>
      </c>
      <c r="Y818" s="43" t="str">
        <f t="shared" si="115"/>
        <v/>
      </c>
      <c r="Z818" s="23"/>
      <c r="AA818" s="23"/>
      <c r="AB818" s="23"/>
      <c r="AC818" s="23"/>
      <c r="AD818" s="41" t="str">
        <f t="shared" si="116"/>
        <v/>
      </c>
      <c r="AE818" s="88"/>
      <c r="AF818" s="26"/>
      <c r="AG818" s="26"/>
      <c r="AH818" s="26"/>
    </row>
    <row r="819" spans="1:34">
      <c r="A819" s="42">
        <v>816</v>
      </c>
      <c r="B819" s="42" t="s">
        <v>3</v>
      </c>
      <c r="C819" s="99"/>
      <c r="D819" s="42" t="str">
        <f t="shared" si="108"/>
        <v/>
      </c>
      <c r="E819" s="99"/>
      <c r="F819" s="26"/>
      <c r="G819" s="99"/>
      <c r="H819" s="42" t="str">
        <f t="shared" si="109"/>
        <v>_</v>
      </c>
      <c r="I819" s="99"/>
      <c r="J819" s="42" t="str">
        <f t="shared" si="110"/>
        <v/>
      </c>
      <c r="K819" s="70"/>
      <c r="L819" s="63"/>
      <c r="M819" s="64"/>
      <c r="N819" s="26"/>
      <c r="O819" s="26"/>
      <c r="P819" s="99"/>
      <c r="Q819" s="94" t="str">
        <f>IF(E819="","",#REF!-J819)</f>
        <v/>
      </c>
      <c r="R819" s="42" t="str">
        <f t="shared" si="111"/>
        <v/>
      </c>
      <c r="S819" s="67" t="str">
        <f>IF(P819="","",VLOOKUP(P819,#REF!,2,0))</f>
        <v/>
      </c>
      <c r="T819" s="23"/>
      <c r="U819" s="23"/>
      <c r="V819" s="41" t="str">
        <f t="shared" si="112"/>
        <v/>
      </c>
      <c r="W819" s="42" t="str">
        <f t="shared" si="113"/>
        <v/>
      </c>
      <c r="X819" s="42" t="str">
        <f t="shared" si="114"/>
        <v/>
      </c>
      <c r="Y819" s="43" t="str">
        <f t="shared" si="115"/>
        <v/>
      </c>
      <c r="Z819" s="23"/>
      <c r="AA819" s="23"/>
      <c r="AB819" s="23"/>
      <c r="AC819" s="23"/>
      <c r="AD819" s="41" t="str">
        <f t="shared" si="116"/>
        <v/>
      </c>
      <c r="AE819" s="88"/>
      <c r="AF819" s="26"/>
      <c r="AG819" s="26"/>
      <c r="AH819" s="26"/>
    </row>
    <row r="820" spans="1:34">
      <c r="A820" s="42">
        <v>817</v>
      </c>
      <c r="B820" s="42" t="s">
        <v>3</v>
      </c>
      <c r="C820" s="99"/>
      <c r="D820" s="42" t="str">
        <f t="shared" si="108"/>
        <v/>
      </c>
      <c r="E820" s="99"/>
      <c r="F820" s="26"/>
      <c r="G820" s="99"/>
      <c r="H820" s="42" t="str">
        <f t="shared" si="109"/>
        <v>_</v>
      </c>
      <c r="I820" s="99"/>
      <c r="J820" s="42" t="str">
        <f t="shared" si="110"/>
        <v/>
      </c>
      <c r="K820" s="70"/>
      <c r="L820" s="63"/>
      <c r="M820" s="64"/>
      <c r="N820" s="26"/>
      <c r="O820" s="26"/>
      <c r="P820" s="99"/>
      <c r="Q820" s="94" t="str">
        <f>IF(E820="","",#REF!-J820)</f>
        <v/>
      </c>
      <c r="R820" s="42" t="str">
        <f t="shared" si="111"/>
        <v/>
      </c>
      <c r="S820" s="67" t="str">
        <f>IF(P820="","",VLOOKUP(P820,#REF!,2,0))</f>
        <v/>
      </c>
      <c r="T820" s="23"/>
      <c r="U820" s="23"/>
      <c r="V820" s="41" t="str">
        <f t="shared" si="112"/>
        <v/>
      </c>
      <c r="W820" s="42" t="str">
        <f t="shared" si="113"/>
        <v/>
      </c>
      <c r="X820" s="42" t="str">
        <f t="shared" si="114"/>
        <v/>
      </c>
      <c r="Y820" s="43" t="str">
        <f t="shared" si="115"/>
        <v/>
      </c>
      <c r="Z820" s="23"/>
      <c r="AA820" s="23"/>
      <c r="AB820" s="23"/>
      <c r="AC820" s="23"/>
      <c r="AD820" s="41" t="str">
        <f t="shared" si="116"/>
        <v/>
      </c>
      <c r="AE820" s="88"/>
      <c r="AF820" s="26"/>
      <c r="AG820" s="26"/>
      <c r="AH820" s="26"/>
    </row>
    <row r="821" spans="1:34">
      <c r="A821" s="42">
        <v>818</v>
      </c>
      <c r="B821" s="42" t="s">
        <v>3</v>
      </c>
      <c r="C821" s="99"/>
      <c r="D821" s="42" t="str">
        <f t="shared" si="108"/>
        <v/>
      </c>
      <c r="E821" s="99"/>
      <c r="F821" s="26"/>
      <c r="G821" s="99"/>
      <c r="H821" s="42" t="str">
        <f t="shared" si="109"/>
        <v>_</v>
      </c>
      <c r="I821" s="99"/>
      <c r="J821" s="42" t="str">
        <f t="shared" si="110"/>
        <v/>
      </c>
      <c r="K821" s="70"/>
      <c r="L821" s="63"/>
      <c r="M821" s="64"/>
      <c r="N821" s="26"/>
      <c r="O821" s="26"/>
      <c r="P821" s="99"/>
      <c r="Q821" s="94" t="str">
        <f>IF(E821="","",#REF!-J821)</f>
        <v/>
      </c>
      <c r="R821" s="42" t="str">
        <f t="shared" si="111"/>
        <v/>
      </c>
      <c r="S821" s="67" t="str">
        <f>IF(P821="","",VLOOKUP(P821,#REF!,2,0))</f>
        <v/>
      </c>
      <c r="T821" s="23"/>
      <c r="U821" s="23"/>
      <c r="V821" s="41" t="str">
        <f t="shared" si="112"/>
        <v/>
      </c>
      <c r="W821" s="42" t="str">
        <f t="shared" si="113"/>
        <v/>
      </c>
      <c r="X821" s="42" t="str">
        <f t="shared" si="114"/>
        <v/>
      </c>
      <c r="Y821" s="43" t="str">
        <f t="shared" si="115"/>
        <v/>
      </c>
      <c r="Z821" s="23"/>
      <c r="AA821" s="23"/>
      <c r="AB821" s="23"/>
      <c r="AC821" s="23"/>
      <c r="AD821" s="41" t="str">
        <f t="shared" si="116"/>
        <v/>
      </c>
      <c r="AE821" s="88"/>
      <c r="AF821" s="26"/>
      <c r="AG821" s="26"/>
      <c r="AH821" s="26"/>
    </row>
    <row r="822" spans="1:34">
      <c r="A822" s="42">
        <v>819</v>
      </c>
      <c r="B822" s="42" t="s">
        <v>3</v>
      </c>
      <c r="C822" s="99"/>
      <c r="D822" s="42" t="str">
        <f t="shared" si="108"/>
        <v/>
      </c>
      <c r="E822" s="99"/>
      <c r="F822" s="26"/>
      <c r="G822" s="99"/>
      <c r="H822" s="42" t="str">
        <f t="shared" si="109"/>
        <v>_</v>
      </c>
      <c r="I822" s="99"/>
      <c r="J822" s="42" t="str">
        <f t="shared" si="110"/>
        <v/>
      </c>
      <c r="K822" s="70"/>
      <c r="L822" s="63"/>
      <c r="M822" s="64"/>
      <c r="N822" s="26"/>
      <c r="O822" s="26"/>
      <c r="P822" s="99"/>
      <c r="Q822" s="94" t="str">
        <f>IF(E822="","",#REF!-J822)</f>
        <v/>
      </c>
      <c r="R822" s="42" t="str">
        <f t="shared" si="111"/>
        <v/>
      </c>
      <c r="S822" s="67" t="str">
        <f>IF(P822="","",VLOOKUP(P822,#REF!,2,0))</f>
        <v/>
      </c>
      <c r="T822" s="23"/>
      <c r="U822" s="23"/>
      <c r="V822" s="41" t="str">
        <f t="shared" si="112"/>
        <v/>
      </c>
      <c r="W822" s="42" t="str">
        <f t="shared" si="113"/>
        <v/>
      </c>
      <c r="X822" s="42" t="str">
        <f t="shared" si="114"/>
        <v/>
      </c>
      <c r="Y822" s="43" t="str">
        <f t="shared" si="115"/>
        <v/>
      </c>
      <c r="Z822" s="23"/>
      <c r="AA822" s="23"/>
      <c r="AB822" s="23"/>
      <c r="AC822" s="23"/>
      <c r="AD822" s="41" t="str">
        <f t="shared" si="116"/>
        <v/>
      </c>
      <c r="AE822" s="88"/>
      <c r="AF822" s="26"/>
      <c r="AG822" s="26"/>
      <c r="AH822" s="26"/>
    </row>
    <row r="823" spans="1:34">
      <c r="A823" s="42">
        <v>820</v>
      </c>
      <c r="B823" s="42" t="s">
        <v>3</v>
      </c>
      <c r="C823" s="99"/>
      <c r="D823" s="42" t="str">
        <f t="shared" si="108"/>
        <v/>
      </c>
      <c r="E823" s="99"/>
      <c r="F823" s="26"/>
      <c r="G823" s="99"/>
      <c r="H823" s="42" t="str">
        <f t="shared" si="109"/>
        <v>_</v>
      </c>
      <c r="I823" s="99"/>
      <c r="J823" s="42" t="str">
        <f t="shared" si="110"/>
        <v/>
      </c>
      <c r="K823" s="70"/>
      <c r="L823" s="63"/>
      <c r="M823" s="64"/>
      <c r="N823" s="26"/>
      <c r="O823" s="26"/>
      <c r="P823" s="99"/>
      <c r="Q823" s="94" t="str">
        <f>IF(E823="","",#REF!-J823)</f>
        <v/>
      </c>
      <c r="R823" s="42" t="str">
        <f t="shared" si="111"/>
        <v/>
      </c>
      <c r="S823" s="67" t="str">
        <f>IF(P823="","",VLOOKUP(P823,#REF!,2,0))</f>
        <v/>
      </c>
      <c r="T823" s="23"/>
      <c r="U823" s="23"/>
      <c r="V823" s="41" t="str">
        <f t="shared" si="112"/>
        <v/>
      </c>
      <c r="W823" s="42" t="str">
        <f t="shared" si="113"/>
        <v/>
      </c>
      <c r="X823" s="42" t="str">
        <f t="shared" si="114"/>
        <v/>
      </c>
      <c r="Y823" s="43" t="str">
        <f t="shared" si="115"/>
        <v/>
      </c>
      <c r="Z823" s="23"/>
      <c r="AA823" s="23"/>
      <c r="AB823" s="23"/>
      <c r="AC823" s="23"/>
      <c r="AD823" s="41" t="str">
        <f t="shared" si="116"/>
        <v/>
      </c>
      <c r="AE823" s="88"/>
      <c r="AF823" s="26"/>
      <c r="AG823" s="26"/>
      <c r="AH823" s="26"/>
    </row>
    <row r="824" spans="1:34">
      <c r="A824" s="42">
        <v>821</v>
      </c>
      <c r="B824" s="42" t="s">
        <v>3</v>
      </c>
      <c r="C824" s="99"/>
      <c r="D824" s="42" t="str">
        <f t="shared" si="108"/>
        <v/>
      </c>
      <c r="E824" s="99"/>
      <c r="F824" s="26"/>
      <c r="G824" s="99"/>
      <c r="H824" s="42" t="str">
        <f t="shared" si="109"/>
        <v>_</v>
      </c>
      <c r="I824" s="99"/>
      <c r="J824" s="42" t="str">
        <f t="shared" si="110"/>
        <v/>
      </c>
      <c r="K824" s="70"/>
      <c r="L824" s="63"/>
      <c r="M824" s="64"/>
      <c r="N824" s="26"/>
      <c r="O824" s="26"/>
      <c r="P824" s="99"/>
      <c r="Q824" s="94" t="str">
        <f>IF(E824="","",#REF!-J824)</f>
        <v/>
      </c>
      <c r="R824" s="42" t="str">
        <f t="shared" si="111"/>
        <v/>
      </c>
      <c r="S824" s="67" t="str">
        <f>IF(P824="","",VLOOKUP(P824,#REF!,2,0))</f>
        <v/>
      </c>
      <c r="T824" s="23"/>
      <c r="U824" s="23"/>
      <c r="V824" s="41" t="str">
        <f t="shared" si="112"/>
        <v/>
      </c>
      <c r="W824" s="42" t="str">
        <f t="shared" si="113"/>
        <v/>
      </c>
      <c r="X824" s="42" t="str">
        <f t="shared" si="114"/>
        <v/>
      </c>
      <c r="Y824" s="43" t="str">
        <f t="shared" si="115"/>
        <v/>
      </c>
      <c r="Z824" s="23"/>
      <c r="AA824" s="23"/>
      <c r="AB824" s="23"/>
      <c r="AC824" s="23"/>
      <c r="AD824" s="41" t="str">
        <f t="shared" si="116"/>
        <v/>
      </c>
      <c r="AE824" s="88"/>
      <c r="AF824" s="26"/>
      <c r="AG824" s="26"/>
      <c r="AH824" s="26"/>
    </row>
    <row r="825" spans="1:34">
      <c r="A825" s="42">
        <v>822</v>
      </c>
      <c r="B825" s="42" t="s">
        <v>3</v>
      </c>
      <c r="C825" s="99"/>
      <c r="D825" s="42" t="str">
        <f t="shared" si="108"/>
        <v/>
      </c>
      <c r="E825" s="99"/>
      <c r="F825" s="26"/>
      <c r="G825" s="99"/>
      <c r="H825" s="42" t="str">
        <f t="shared" si="109"/>
        <v>_</v>
      </c>
      <c r="I825" s="99"/>
      <c r="J825" s="42" t="str">
        <f t="shared" si="110"/>
        <v/>
      </c>
      <c r="K825" s="70"/>
      <c r="L825" s="63"/>
      <c r="M825" s="64"/>
      <c r="N825" s="26"/>
      <c r="O825" s="26"/>
      <c r="P825" s="99"/>
      <c r="Q825" s="94" t="str">
        <f>IF(E825="","",#REF!-J825)</f>
        <v/>
      </c>
      <c r="R825" s="42" t="str">
        <f t="shared" si="111"/>
        <v/>
      </c>
      <c r="S825" s="67" t="str">
        <f>IF(P825="","",VLOOKUP(P825,#REF!,2,0))</f>
        <v/>
      </c>
      <c r="T825" s="23"/>
      <c r="U825" s="23"/>
      <c r="V825" s="41" t="str">
        <f t="shared" si="112"/>
        <v/>
      </c>
      <c r="W825" s="42" t="str">
        <f t="shared" si="113"/>
        <v/>
      </c>
      <c r="X825" s="42" t="str">
        <f t="shared" si="114"/>
        <v/>
      </c>
      <c r="Y825" s="43" t="str">
        <f t="shared" si="115"/>
        <v/>
      </c>
      <c r="Z825" s="23"/>
      <c r="AA825" s="23"/>
      <c r="AB825" s="23"/>
      <c r="AC825" s="23"/>
      <c r="AD825" s="41" t="str">
        <f t="shared" si="116"/>
        <v/>
      </c>
      <c r="AE825" s="88"/>
      <c r="AF825" s="26"/>
      <c r="AG825" s="26"/>
      <c r="AH825" s="26"/>
    </row>
    <row r="826" spans="1:34">
      <c r="A826" s="42">
        <v>823</v>
      </c>
      <c r="B826" s="42" t="s">
        <v>3</v>
      </c>
      <c r="C826" s="99"/>
      <c r="D826" s="42" t="str">
        <f t="shared" si="108"/>
        <v/>
      </c>
      <c r="E826" s="99"/>
      <c r="F826" s="26"/>
      <c r="G826" s="99"/>
      <c r="H826" s="42" t="str">
        <f t="shared" si="109"/>
        <v>_</v>
      </c>
      <c r="I826" s="99"/>
      <c r="J826" s="42" t="str">
        <f t="shared" si="110"/>
        <v/>
      </c>
      <c r="K826" s="70"/>
      <c r="L826" s="63"/>
      <c r="M826" s="64"/>
      <c r="N826" s="26"/>
      <c r="O826" s="26"/>
      <c r="P826" s="99"/>
      <c r="Q826" s="94" t="str">
        <f>IF(E826="","",#REF!-J826)</f>
        <v/>
      </c>
      <c r="R826" s="42" t="str">
        <f t="shared" si="111"/>
        <v/>
      </c>
      <c r="S826" s="67" t="str">
        <f>IF(P826="","",VLOOKUP(P826,#REF!,2,0))</f>
        <v/>
      </c>
      <c r="T826" s="23"/>
      <c r="U826" s="23"/>
      <c r="V826" s="41" t="str">
        <f t="shared" si="112"/>
        <v/>
      </c>
      <c r="W826" s="42" t="str">
        <f t="shared" si="113"/>
        <v/>
      </c>
      <c r="X826" s="42" t="str">
        <f t="shared" si="114"/>
        <v/>
      </c>
      <c r="Y826" s="43" t="str">
        <f t="shared" si="115"/>
        <v/>
      </c>
      <c r="Z826" s="23"/>
      <c r="AA826" s="23"/>
      <c r="AB826" s="23"/>
      <c r="AC826" s="23"/>
      <c r="AD826" s="41" t="str">
        <f t="shared" si="116"/>
        <v/>
      </c>
      <c r="AE826" s="88"/>
      <c r="AF826" s="26"/>
      <c r="AG826" s="26"/>
      <c r="AH826" s="26"/>
    </row>
    <row r="827" spans="1:34">
      <c r="A827" s="42">
        <v>824</v>
      </c>
      <c r="B827" s="42" t="s">
        <v>3</v>
      </c>
      <c r="C827" s="99"/>
      <c r="D827" s="42" t="str">
        <f t="shared" si="108"/>
        <v/>
      </c>
      <c r="E827" s="99"/>
      <c r="F827" s="26"/>
      <c r="G827" s="99"/>
      <c r="H827" s="42" t="str">
        <f t="shared" si="109"/>
        <v>_</v>
      </c>
      <c r="I827" s="99"/>
      <c r="J827" s="42" t="str">
        <f t="shared" si="110"/>
        <v/>
      </c>
      <c r="K827" s="70"/>
      <c r="L827" s="63"/>
      <c r="M827" s="64"/>
      <c r="N827" s="26"/>
      <c r="O827" s="26"/>
      <c r="P827" s="99"/>
      <c r="Q827" s="94" t="str">
        <f>IF(E827="","",#REF!-J827)</f>
        <v/>
      </c>
      <c r="R827" s="42" t="str">
        <f t="shared" si="111"/>
        <v/>
      </c>
      <c r="S827" s="67" t="str">
        <f>IF(P827="","",VLOOKUP(P827,#REF!,2,0))</f>
        <v/>
      </c>
      <c r="T827" s="23"/>
      <c r="U827" s="23"/>
      <c r="V827" s="41" t="str">
        <f t="shared" si="112"/>
        <v/>
      </c>
      <c r="W827" s="42" t="str">
        <f t="shared" si="113"/>
        <v/>
      </c>
      <c r="X827" s="42" t="str">
        <f t="shared" si="114"/>
        <v/>
      </c>
      <c r="Y827" s="43" t="str">
        <f t="shared" si="115"/>
        <v/>
      </c>
      <c r="Z827" s="23"/>
      <c r="AA827" s="23"/>
      <c r="AB827" s="23"/>
      <c r="AC827" s="23"/>
      <c r="AD827" s="41" t="str">
        <f t="shared" si="116"/>
        <v/>
      </c>
      <c r="AE827" s="88"/>
      <c r="AF827" s="26"/>
      <c r="AG827" s="26"/>
      <c r="AH827" s="26"/>
    </row>
    <row r="828" spans="1:34">
      <c r="A828" s="42">
        <v>825</v>
      </c>
      <c r="B828" s="42" t="s">
        <v>3</v>
      </c>
      <c r="C828" s="99"/>
      <c r="D828" s="42" t="str">
        <f t="shared" si="108"/>
        <v/>
      </c>
      <c r="E828" s="99"/>
      <c r="F828" s="26"/>
      <c r="G828" s="99"/>
      <c r="H828" s="42" t="str">
        <f t="shared" si="109"/>
        <v>_</v>
      </c>
      <c r="I828" s="99"/>
      <c r="J828" s="42" t="str">
        <f t="shared" si="110"/>
        <v/>
      </c>
      <c r="K828" s="70"/>
      <c r="L828" s="63"/>
      <c r="M828" s="64"/>
      <c r="N828" s="26"/>
      <c r="O828" s="26"/>
      <c r="P828" s="99"/>
      <c r="Q828" s="94" t="str">
        <f>IF(E828="","",#REF!-J828)</f>
        <v/>
      </c>
      <c r="R828" s="42" t="str">
        <f t="shared" si="111"/>
        <v/>
      </c>
      <c r="S828" s="67" t="str">
        <f>IF(P828="","",VLOOKUP(P828,#REF!,2,0))</f>
        <v/>
      </c>
      <c r="T828" s="23"/>
      <c r="U828" s="23"/>
      <c r="V828" s="41" t="str">
        <f t="shared" si="112"/>
        <v/>
      </c>
      <c r="W828" s="42" t="str">
        <f t="shared" si="113"/>
        <v/>
      </c>
      <c r="X828" s="42" t="str">
        <f t="shared" si="114"/>
        <v/>
      </c>
      <c r="Y828" s="43" t="str">
        <f t="shared" si="115"/>
        <v/>
      </c>
      <c r="Z828" s="23"/>
      <c r="AA828" s="23"/>
      <c r="AB828" s="23"/>
      <c r="AC828" s="23"/>
      <c r="AD828" s="41" t="str">
        <f t="shared" si="116"/>
        <v/>
      </c>
      <c r="AE828" s="88"/>
      <c r="AF828" s="26"/>
      <c r="AG828" s="26"/>
      <c r="AH828" s="26"/>
    </row>
    <row r="829" spans="1:34">
      <c r="A829" s="42">
        <v>826</v>
      </c>
      <c r="B829" s="42" t="s">
        <v>3</v>
      </c>
      <c r="C829" s="99"/>
      <c r="D829" s="42" t="str">
        <f t="shared" si="108"/>
        <v/>
      </c>
      <c r="E829" s="99"/>
      <c r="F829" s="26"/>
      <c r="G829" s="99"/>
      <c r="H829" s="42" t="str">
        <f t="shared" si="109"/>
        <v>_</v>
      </c>
      <c r="I829" s="99"/>
      <c r="J829" s="42" t="str">
        <f t="shared" si="110"/>
        <v/>
      </c>
      <c r="K829" s="70"/>
      <c r="L829" s="63"/>
      <c r="M829" s="64"/>
      <c r="N829" s="26"/>
      <c r="O829" s="26"/>
      <c r="P829" s="99"/>
      <c r="Q829" s="94" t="str">
        <f>IF(E829="","",#REF!-J829)</f>
        <v/>
      </c>
      <c r="R829" s="42" t="str">
        <f t="shared" si="111"/>
        <v/>
      </c>
      <c r="S829" s="67" t="str">
        <f>IF(P829="","",VLOOKUP(P829,#REF!,2,0))</f>
        <v/>
      </c>
      <c r="T829" s="23"/>
      <c r="U829" s="23"/>
      <c r="V829" s="41" t="str">
        <f t="shared" si="112"/>
        <v/>
      </c>
      <c r="W829" s="42" t="str">
        <f t="shared" si="113"/>
        <v/>
      </c>
      <c r="X829" s="42" t="str">
        <f t="shared" si="114"/>
        <v/>
      </c>
      <c r="Y829" s="43" t="str">
        <f t="shared" si="115"/>
        <v/>
      </c>
      <c r="Z829" s="23"/>
      <c r="AA829" s="23"/>
      <c r="AB829" s="23"/>
      <c r="AC829" s="23"/>
      <c r="AD829" s="41" t="str">
        <f t="shared" si="116"/>
        <v/>
      </c>
      <c r="AE829" s="88"/>
      <c r="AF829" s="26"/>
      <c r="AG829" s="26"/>
      <c r="AH829" s="26"/>
    </row>
    <row r="830" spans="1:34">
      <c r="A830" s="42">
        <v>827</v>
      </c>
      <c r="B830" s="42" t="s">
        <v>3</v>
      </c>
      <c r="C830" s="99"/>
      <c r="D830" s="42" t="str">
        <f t="shared" si="108"/>
        <v/>
      </c>
      <c r="E830" s="99"/>
      <c r="F830" s="26"/>
      <c r="G830" s="99"/>
      <c r="H830" s="42" t="str">
        <f t="shared" si="109"/>
        <v>_</v>
      </c>
      <c r="I830" s="99"/>
      <c r="J830" s="42" t="str">
        <f t="shared" si="110"/>
        <v/>
      </c>
      <c r="K830" s="70"/>
      <c r="L830" s="63"/>
      <c r="M830" s="64"/>
      <c r="N830" s="26"/>
      <c r="O830" s="26"/>
      <c r="P830" s="99"/>
      <c r="Q830" s="94" t="str">
        <f>IF(E830="","",#REF!-J830)</f>
        <v/>
      </c>
      <c r="R830" s="42" t="str">
        <f t="shared" si="111"/>
        <v/>
      </c>
      <c r="S830" s="67" t="str">
        <f>IF(P830="","",VLOOKUP(P830,#REF!,2,0))</f>
        <v/>
      </c>
      <c r="T830" s="23"/>
      <c r="U830" s="23"/>
      <c r="V830" s="41" t="str">
        <f t="shared" si="112"/>
        <v/>
      </c>
      <c r="W830" s="42" t="str">
        <f t="shared" si="113"/>
        <v/>
      </c>
      <c r="X830" s="42" t="str">
        <f t="shared" si="114"/>
        <v/>
      </c>
      <c r="Y830" s="43" t="str">
        <f t="shared" si="115"/>
        <v/>
      </c>
      <c r="Z830" s="23"/>
      <c r="AA830" s="23"/>
      <c r="AB830" s="23"/>
      <c r="AC830" s="23"/>
      <c r="AD830" s="41" t="str">
        <f t="shared" si="116"/>
        <v/>
      </c>
      <c r="AE830" s="88"/>
      <c r="AF830" s="26"/>
      <c r="AG830" s="26"/>
      <c r="AH830" s="26"/>
    </row>
    <row r="831" spans="1:34">
      <c r="A831" s="42">
        <v>828</v>
      </c>
      <c r="B831" s="42" t="s">
        <v>3</v>
      </c>
      <c r="C831" s="99"/>
      <c r="D831" s="42" t="str">
        <f t="shared" si="108"/>
        <v/>
      </c>
      <c r="E831" s="99"/>
      <c r="F831" s="26"/>
      <c r="G831" s="99"/>
      <c r="H831" s="42" t="str">
        <f t="shared" si="109"/>
        <v>_</v>
      </c>
      <c r="I831" s="99"/>
      <c r="J831" s="42" t="str">
        <f t="shared" si="110"/>
        <v/>
      </c>
      <c r="K831" s="70"/>
      <c r="L831" s="63"/>
      <c r="M831" s="64"/>
      <c r="N831" s="26"/>
      <c r="O831" s="26"/>
      <c r="P831" s="99"/>
      <c r="Q831" s="94" t="str">
        <f>IF(E831="","",#REF!-J831)</f>
        <v/>
      </c>
      <c r="R831" s="42" t="str">
        <f t="shared" si="111"/>
        <v/>
      </c>
      <c r="S831" s="67" t="str">
        <f>IF(P831="","",VLOOKUP(P831,#REF!,2,0))</f>
        <v/>
      </c>
      <c r="T831" s="23"/>
      <c r="U831" s="23"/>
      <c r="V831" s="41" t="str">
        <f t="shared" si="112"/>
        <v/>
      </c>
      <c r="W831" s="42" t="str">
        <f t="shared" si="113"/>
        <v/>
      </c>
      <c r="X831" s="42" t="str">
        <f t="shared" si="114"/>
        <v/>
      </c>
      <c r="Y831" s="43" t="str">
        <f t="shared" si="115"/>
        <v/>
      </c>
      <c r="Z831" s="23"/>
      <c r="AA831" s="23"/>
      <c r="AB831" s="23"/>
      <c r="AC831" s="23"/>
      <c r="AD831" s="41" t="str">
        <f t="shared" si="116"/>
        <v/>
      </c>
      <c r="AE831" s="88"/>
      <c r="AF831" s="26"/>
      <c r="AG831" s="26"/>
      <c r="AH831" s="26"/>
    </row>
    <row r="832" spans="1:34">
      <c r="A832" s="42">
        <v>829</v>
      </c>
      <c r="B832" s="42" t="s">
        <v>3</v>
      </c>
      <c r="C832" s="99"/>
      <c r="D832" s="42" t="str">
        <f t="shared" si="108"/>
        <v/>
      </c>
      <c r="E832" s="99"/>
      <c r="F832" s="26"/>
      <c r="G832" s="99"/>
      <c r="H832" s="42" t="str">
        <f t="shared" si="109"/>
        <v>_</v>
      </c>
      <c r="I832" s="99"/>
      <c r="J832" s="42" t="str">
        <f t="shared" si="110"/>
        <v/>
      </c>
      <c r="K832" s="70"/>
      <c r="L832" s="63"/>
      <c r="M832" s="64"/>
      <c r="N832" s="26"/>
      <c r="O832" s="26"/>
      <c r="P832" s="99"/>
      <c r="Q832" s="94" t="str">
        <f>IF(E832="","",#REF!-J832)</f>
        <v/>
      </c>
      <c r="R832" s="42" t="str">
        <f t="shared" si="111"/>
        <v/>
      </c>
      <c r="S832" s="67" t="str">
        <f>IF(P832="","",VLOOKUP(P832,#REF!,2,0))</f>
        <v/>
      </c>
      <c r="T832" s="23"/>
      <c r="U832" s="23"/>
      <c r="V832" s="41" t="str">
        <f t="shared" si="112"/>
        <v/>
      </c>
      <c r="W832" s="42" t="str">
        <f t="shared" si="113"/>
        <v/>
      </c>
      <c r="X832" s="42" t="str">
        <f t="shared" si="114"/>
        <v/>
      </c>
      <c r="Y832" s="43" t="str">
        <f t="shared" si="115"/>
        <v/>
      </c>
      <c r="Z832" s="23"/>
      <c r="AA832" s="23"/>
      <c r="AB832" s="23"/>
      <c r="AC832" s="23"/>
      <c r="AD832" s="41" t="str">
        <f t="shared" si="116"/>
        <v/>
      </c>
      <c r="AE832" s="88"/>
      <c r="AF832" s="26"/>
      <c r="AG832" s="26"/>
      <c r="AH832" s="26"/>
    </row>
    <row r="833" spans="1:34">
      <c r="A833" s="42">
        <v>830</v>
      </c>
      <c r="B833" s="42" t="s">
        <v>3</v>
      </c>
      <c r="C833" s="99"/>
      <c r="D833" s="42" t="str">
        <f t="shared" si="108"/>
        <v/>
      </c>
      <c r="E833" s="99"/>
      <c r="F833" s="26"/>
      <c r="G833" s="99"/>
      <c r="H833" s="42" t="str">
        <f t="shared" si="109"/>
        <v>_</v>
      </c>
      <c r="I833" s="99"/>
      <c r="J833" s="42" t="str">
        <f t="shared" si="110"/>
        <v/>
      </c>
      <c r="K833" s="70"/>
      <c r="L833" s="63"/>
      <c r="M833" s="64"/>
      <c r="N833" s="26"/>
      <c r="O833" s="26"/>
      <c r="P833" s="99"/>
      <c r="Q833" s="94" t="str">
        <f>IF(E833="","",#REF!-J833)</f>
        <v/>
      </c>
      <c r="R833" s="42" t="str">
        <f t="shared" si="111"/>
        <v/>
      </c>
      <c r="S833" s="67" t="str">
        <f>IF(P833="","",VLOOKUP(P833,#REF!,2,0))</f>
        <v/>
      </c>
      <c r="T833" s="23"/>
      <c r="U833" s="23"/>
      <c r="V833" s="41" t="str">
        <f t="shared" si="112"/>
        <v/>
      </c>
      <c r="W833" s="42" t="str">
        <f t="shared" si="113"/>
        <v/>
      </c>
      <c r="X833" s="42" t="str">
        <f t="shared" si="114"/>
        <v/>
      </c>
      <c r="Y833" s="43" t="str">
        <f t="shared" si="115"/>
        <v/>
      </c>
      <c r="Z833" s="23"/>
      <c r="AA833" s="23"/>
      <c r="AB833" s="23"/>
      <c r="AC833" s="23"/>
      <c r="AD833" s="41" t="str">
        <f t="shared" si="116"/>
        <v/>
      </c>
      <c r="AE833" s="88"/>
      <c r="AF833" s="26"/>
      <c r="AG833" s="26"/>
      <c r="AH833" s="26"/>
    </row>
    <row r="834" spans="1:34">
      <c r="A834" s="42">
        <v>831</v>
      </c>
      <c r="B834" s="42" t="s">
        <v>3</v>
      </c>
      <c r="C834" s="99"/>
      <c r="D834" s="42" t="str">
        <f t="shared" si="108"/>
        <v/>
      </c>
      <c r="E834" s="99"/>
      <c r="F834" s="26"/>
      <c r="G834" s="99"/>
      <c r="H834" s="42" t="str">
        <f t="shared" si="109"/>
        <v>_</v>
      </c>
      <c r="I834" s="99"/>
      <c r="J834" s="42" t="str">
        <f t="shared" si="110"/>
        <v/>
      </c>
      <c r="K834" s="70"/>
      <c r="L834" s="63"/>
      <c r="M834" s="64"/>
      <c r="N834" s="26"/>
      <c r="O834" s="26"/>
      <c r="P834" s="99"/>
      <c r="Q834" s="94" t="str">
        <f>IF(E834="","",#REF!-J834)</f>
        <v/>
      </c>
      <c r="R834" s="42" t="str">
        <f t="shared" si="111"/>
        <v/>
      </c>
      <c r="S834" s="67" t="str">
        <f>IF(P834="","",VLOOKUP(P834,#REF!,2,0))</f>
        <v/>
      </c>
      <c r="T834" s="23"/>
      <c r="U834" s="23"/>
      <c r="V834" s="41" t="str">
        <f t="shared" si="112"/>
        <v/>
      </c>
      <c r="W834" s="42" t="str">
        <f t="shared" si="113"/>
        <v/>
      </c>
      <c r="X834" s="42" t="str">
        <f t="shared" si="114"/>
        <v/>
      </c>
      <c r="Y834" s="43" t="str">
        <f t="shared" si="115"/>
        <v/>
      </c>
      <c r="Z834" s="23"/>
      <c r="AA834" s="23"/>
      <c r="AB834" s="23"/>
      <c r="AC834" s="23"/>
      <c r="AD834" s="41" t="str">
        <f t="shared" si="116"/>
        <v/>
      </c>
      <c r="AE834" s="88"/>
      <c r="AF834" s="26"/>
      <c r="AG834" s="26"/>
      <c r="AH834" s="26"/>
    </row>
    <row r="835" spans="1:34">
      <c r="A835" s="42">
        <v>832</v>
      </c>
      <c r="B835" s="42" t="s">
        <v>3</v>
      </c>
      <c r="C835" s="99"/>
      <c r="D835" s="42" t="str">
        <f t="shared" si="108"/>
        <v/>
      </c>
      <c r="E835" s="99"/>
      <c r="F835" s="26"/>
      <c r="G835" s="99"/>
      <c r="H835" s="42" t="str">
        <f t="shared" si="109"/>
        <v>_</v>
      </c>
      <c r="I835" s="99"/>
      <c r="J835" s="42" t="str">
        <f t="shared" si="110"/>
        <v/>
      </c>
      <c r="K835" s="70"/>
      <c r="L835" s="63"/>
      <c r="M835" s="64"/>
      <c r="N835" s="26"/>
      <c r="O835" s="26"/>
      <c r="P835" s="99"/>
      <c r="Q835" s="94" t="str">
        <f>IF(E835="","",#REF!-J835)</f>
        <v/>
      </c>
      <c r="R835" s="42" t="str">
        <f t="shared" si="111"/>
        <v/>
      </c>
      <c r="S835" s="67" t="str">
        <f>IF(P835="","",VLOOKUP(P835,#REF!,2,0))</f>
        <v/>
      </c>
      <c r="T835" s="23"/>
      <c r="U835" s="23"/>
      <c r="V835" s="41" t="str">
        <f t="shared" si="112"/>
        <v/>
      </c>
      <c r="W835" s="42" t="str">
        <f t="shared" si="113"/>
        <v/>
      </c>
      <c r="X835" s="42" t="str">
        <f t="shared" si="114"/>
        <v/>
      </c>
      <c r="Y835" s="43" t="str">
        <f t="shared" si="115"/>
        <v/>
      </c>
      <c r="Z835" s="23"/>
      <c r="AA835" s="23"/>
      <c r="AB835" s="23"/>
      <c r="AC835" s="23"/>
      <c r="AD835" s="41" t="str">
        <f t="shared" si="116"/>
        <v/>
      </c>
      <c r="AE835" s="88"/>
      <c r="AF835" s="26"/>
      <c r="AG835" s="26"/>
      <c r="AH835" s="26"/>
    </row>
    <row r="836" spans="1:34">
      <c r="A836" s="42">
        <v>833</v>
      </c>
      <c r="B836" s="42" t="s">
        <v>3</v>
      </c>
      <c r="C836" s="99"/>
      <c r="D836" s="42" t="str">
        <f t="shared" si="108"/>
        <v/>
      </c>
      <c r="E836" s="99"/>
      <c r="F836" s="26"/>
      <c r="G836" s="99"/>
      <c r="H836" s="42" t="str">
        <f t="shared" si="109"/>
        <v>_</v>
      </c>
      <c r="I836" s="99"/>
      <c r="J836" s="42" t="str">
        <f t="shared" si="110"/>
        <v/>
      </c>
      <c r="K836" s="70"/>
      <c r="L836" s="63"/>
      <c r="M836" s="64"/>
      <c r="N836" s="26"/>
      <c r="O836" s="26"/>
      <c r="P836" s="99"/>
      <c r="Q836" s="94" t="str">
        <f>IF(E836="","",#REF!-J836)</f>
        <v/>
      </c>
      <c r="R836" s="42" t="str">
        <f t="shared" si="111"/>
        <v/>
      </c>
      <c r="S836" s="67" t="str">
        <f>IF(P836="","",VLOOKUP(P836,#REF!,2,0))</f>
        <v/>
      </c>
      <c r="T836" s="23"/>
      <c r="U836" s="23"/>
      <c r="V836" s="41" t="str">
        <f t="shared" si="112"/>
        <v/>
      </c>
      <c r="W836" s="42" t="str">
        <f t="shared" si="113"/>
        <v/>
      </c>
      <c r="X836" s="42" t="str">
        <f t="shared" si="114"/>
        <v/>
      </c>
      <c r="Y836" s="43" t="str">
        <f t="shared" si="115"/>
        <v/>
      </c>
      <c r="Z836" s="23"/>
      <c r="AA836" s="23"/>
      <c r="AB836" s="23"/>
      <c r="AC836" s="23"/>
      <c r="AD836" s="41" t="str">
        <f t="shared" si="116"/>
        <v/>
      </c>
      <c r="AE836" s="88"/>
      <c r="AF836" s="26"/>
      <c r="AG836" s="26"/>
      <c r="AH836" s="26"/>
    </row>
    <row r="837" spans="1:34">
      <c r="A837" s="42">
        <v>834</v>
      </c>
      <c r="B837" s="42" t="s">
        <v>3</v>
      </c>
      <c r="C837" s="99"/>
      <c r="D837" s="42" t="str">
        <f t="shared" ref="D837:D900" si="117">IF(K837="","",C837&amp;"_"&amp;K837)</f>
        <v/>
      </c>
      <c r="E837" s="99"/>
      <c r="F837" s="26"/>
      <c r="G837" s="99"/>
      <c r="H837" s="42" t="str">
        <f t="shared" ref="H837:H900" si="118">C837&amp;"_"&amp;G837</f>
        <v>_</v>
      </c>
      <c r="I837" s="99"/>
      <c r="J837" s="42" t="str">
        <f t="shared" ref="J837:J900" si="119">IF(I837="","",IF(MONTH(I837)&lt;=3,YEAR(I837)-1,YEAR(I837)))</f>
        <v/>
      </c>
      <c r="K837" s="70"/>
      <c r="L837" s="63"/>
      <c r="M837" s="64"/>
      <c r="N837" s="26"/>
      <c r="O837" s="26"/>
      <c r="P837" s="99"/>
      <c r="Q837" s="94" t="str">
        <f>IF(E837="","",#REF!-J837)</f>
        <v/>
      </c>
      <c r="R837" s="42" t="str">
        <f t="shared" ref="R837:R900" si="120">IF(E837="","",P837-Q837)</f>
        <v/>
      </c>
      <c r="S837" s="67" t="str">
        <f>IF(P837="","",VLOOKUP(P837,#REF!,2,0))</f>
        <v/>
      </c>
      <c r="T837" s="23"/>
      <c r="U837" s="23"/>
      <c r="V837" s="41" t="str">
        <f t="shared" ref="V837:V900" si="121">IF(L837="","",L837)</f>
        <v/>
      </c>
      <c r="W837" s="42" t="str">
        <f t="shared" ref="W837:W900" si="122">IF(E837="","",IF(Q837=0,0,IF(R837=0,AE837,IF(R837&lt;0,0,ROUNDDOWN(S837*V837,0)))))</f>
        <v/>
      </c>
      <c r="X837" s="42" t="str">
        <f t="shared" ref="X837:X900" si="123">IF(E837="","",IF(R837=0,V837,IF(R837&lt;0,0,ROUND(Q837*W837,0))))</f>
        <v/>
      </c>
      <c r="Y837" s="43" t="str">
        <f t="shared" ref="Y837:Y900" si="124">IF(E837="","",IF(V837-X837&lt;=0,1,V837-X837))</f>
        <v/>
      </c>
      <c r="Z837" s="23"/>
      <c r="AA837" s="23"/>
      <c r="AB837" s="23"/>
      <c r="AC837" s="23"/>
      <c r="AD837" s="41" t="str">
        <f t="shared" ref="AD837:AD900" si="125">IF(E837="","",L837-SUM(Z837:AC837))</f>
        <v/>
      </c>
      <c r="AE837" s="88"/>
      <c r="AF837" s="26"/>
      <c r="AG837" s="26"/>
      <c r="AH837" s="26"/>
    </row>
    <row r="838" spans="1:34">
      <c r="A838" s="42">
        <v>835</v>
      </c>
      <c r="B838" s="42" t="s">
        <v>3</v>
      </c>
      <c r="C838" s="99"/>
      <c r="D838" s="42" t="str">
        <f t="shared" si="117"/>
        <v/>
      </c>
      <c r="E838" s="99"/>
      <c r="F838" s="26"/>
      <c r="G838" s="99"/>
      <c r="H838" s="42" t="str">
        <f t="shared" si="118"/>
        <v>_</v>
      </c>
      <c r="I838" s="99"/>
      <c r="J838" s="42" t="str">
        <f t="shared" si="119"/>
        <v/>
      </c>
      <c r="K838" s="70"/>
      <c r="L838" s="63"/>
      <c r="M838" s="64"/>
      <c r="N838" s="26"/>
      <c r="O838" s="26"/>
      <c r="P838" s="99"/>
      <c r="Q838" s="94" t="str">
        <f>IF(E838="","",#REF!-J838)</f>
        <v/>
      </c>
      <c r="R838" s="42" t="str">
        <f t="shared" si="120"/>
        <v/>
      </c>
      <c r="S838" s="67" t="str">
        <f>IF(P838="","",VLOOKUP(P838,#REF!,2,0))</f>
        <v/>
      </c>
      <c r="T838" s="23"/>
      <c r="U838" s="23"/>
      <c r="V838" s="41" t="str">
        <f t="shared" si="121"/>
        <v/>
      </c>
      <c r="W838" s="42" t="str">
        <f t="shared" si="122"/>
        <v/>
      </c>
      <c r="X838" s="42" t="str">
        <f t="shared" si="123"/>
        <v/>
      </c>
      <c r="Y838" s="43" t="str">
        <f t="shared" si="124"/>
        <v/>
      </c>
      <c r="Z838" s="23"/>
      <c r="AA838" s="23"/>
      <c r="AB838" s="23"/>
      <c r="AC838" s="23"/>
      <c r="AD838" s="41" t="str">
        <f t="shared" si="125"/>
        <v/>
      </c>
      <c r="AE838" s="88"/>
      <c r="AF838" s="26"/>
      <c r="AG838" s="26"/>
      <c r="AH838" s="26"/>
    </row>
    <row r="839" spans="1:34">
      <c r="A839" s="42">
        <v>836</v>
      </c>
      <c r="B839" s="42" t="s">
        <v>3</v>
      </c>
      <c r="C839" s="99"/>
      <c r="D839" s="42" t="str">
        <f t="shared" si="117"/>
        <v/>
      </c>
      <c r="E839" s="99"/>
      <c r="F839" s="26"/>
      <c r="G839" s="99"/>
      <c r="H839" s="42" t="str">
        <f t="shared" si="118"/>
        <v>_</v>
      </c>
      <c r="I839" s="99"/>
      <c r="J839" s="42" t="str">
        <f t="shared" si="119"/>
        <v/>
      </c>
      <c r="K839" s="70"/>
      <c r="L839" s="63"/>
      <c r="M839" s="64"/>
      <c r="N839" s="26"/>
      <c r="O839" s="26"/>
      <c r="P839" s="99"/>
      <c r="Q839" s="94" t="str">
        <f>IF(E839="","",#REF!-J839)</f>
        <v/>
      </c>
      <c r="R839" s="42" t="str">
        <f t="shared" si="120"/>
        <v/>
      </c>
      <c r="S839" s="67" t="str">
        <f>IF(P839="","",VLOOKUP(P839,#REF!,2,0))</f>
        <v/>
      </c>
      <c r="T839" s="23"/>
      <c r="U839" s="23"/>
      <c r="V839" s="41" t="str">
        <f t="shared" si="121"/>
        <v/>
      </c>
      <c r="W839" s="42" t="str">
        <f t="shared" si="122"/>
        <v/>
      </c>
      <c r="X839" s="42" t="str">
        <f t="shared" si="123"/>
        <v/>
      </c>
      <c r="Y839" s="43" t="str">
        <f t="shared" si="124"/>
        <v/>
      </c>
      <c r="Z839" s="23"/>
      <c r="AA839" s="23"/>
      <c r="AB839" s="23"/>
      <c r="AC839" s="23"/>
      <c r="AD839" s="41" t="str">
        <f t="shared" si="125"/>
        <v/>
      </c>
      <c r="AE839" s="88"/>
      <c r="AF839" s="26"/>
      <c r="AG839" s="26"/>
      <c r="AH839" s="26"/>
    </row>
    <row r="840" spans="1:34">
      <c r="A840" s="42">
        <v>837</v>
      </c>
      <c r="B840" s="42" t="s">
        <v>3</v>
      </c>
      <c r="C840" s="99"/>
      <c r="D840" s="42" t="str">
        <f t="shared" si="117"/>
        <v/>
      </c>
      <c r="E840" s="99"/>
      <c r="F840" s="26"/>
      <c r="G840" s="99"/>
      <c r="H840" s="42" t="str">
        <f t="shared" si="118"/>
        <v>_</v>
      </c>
      <c r="I840" s="99"/>
      <c r="J840" s="42" t="str">
        <f t="shared" si="119"/>
        <v/>
      </c>
      <c r="K840" s="70"/>
      <c r="L840" s="63"/>
      <c r="M840" s="64"/>
      <c r="N840" s="26"/>
      <c r="O840" s="26"/>
      <c r="P840" s="99"/>
      <c r="Q840" s="94" t="str">
        <f>IF(E840="","",#REF!-J840)</f>
        <v/>
      </c>
      <c r="R840" s="42" t="str">
        <f t="shared" si="120"/>
        <v/>
      </c>
      <c r="S840" s="67" t="str">
        <f>IF(P840="","",VLOOKUP(P840,#REF!,2,0))</f>
        <v/>
      </c>
      <c r="T840" s="23"/>
      <c r="U840" s="23"/>
      <c r="V840" s="41" t="str">
        <f t="shared" si="121"/>
        <v/>
      </c>
      <c r="W840" s="42" t="str">
        <f t="shared" si="122"/>
        <v/>
      </c>
      <c r="X840" s="42" t="str">
        <f t="shared" si="123"/>
        <v/>
      </c>
      <c r="Y840" s="43" t="str">
        <f t="shared" si="124"/>
        <v/>
      </c>
      <c r="Z840" s="23"/>
      <c r="AA840" s="23"/>
      <c r="AB840" s="23"/>
      <c r="AC840" s="23"/>
      <c r="AD840" s="41" t="str">
        <f t="shared" si="125"/>
        <v/>
      </c>
      <c r="AE840" s="88"/>
      <c r="AF840" s="26"/>
      <c r="AG840" s="26"/>
      <c r="AH840" s="26"/>
    </row>
    <row r="841" spans="1:34">
      <c r="A841" s="42">
        <v>838</v>
      </c>
      <c r="B841" s="42" t="s">
        <v>3</v>
      </c>
      <c r="C841" s="99"/>
      <c r="D841" s="42" t="str">
        <f t="shared" si="117"/>
        <v/>
      </c>
      <c r="E841" s="99"/>
      <c r="F841" s="26"/>
      <c r="G841" s="99"/>
      <c r="H841" s="42" t="str">
        <f t="shared" si="118"/>
        <v>_</v>
      </c>
      <c r="I841" s="99"/>
      <c r="J841" s="42" t="str">
        <f t="shared" si="119"/>
        <v/>
      </c>
      <c r="K841" s="70"/>
      <c r="L841" s="63"/>
      <c r="M841" s="64"/>
      <c r="N841" s="26"/>
      <c r="O841" s="26"/>
      <c r="P841" s="99"/>
      <c r="Q841" s="94" t="str">
        <f>IF(E841="","",#REF!-J841)</f>
        <v/>
      </c>
      <c r="R841" s="42" t="str">
        <f t="shared" si="120"/>
        <v/>
      </c>
      <c r="S841" s="67" t="str">
        <f>IF(P841="","",VLOOKUP(P841,#REF!,2,0))</f>
        <v/>
      </c>
      <c r="T841" s="23"/>
      <c r="U841" s="23"/>
      <c r="V841" s="41" t="str">
        <f t="shared" si="121"/>
        <v/>
      </c>
      <c r="W841" s="42" t="str">
        <f t="shared" si="122"/>
        <v/>
      </c>
      <c r="X841" s="42" t="str">
        <f t="shared" si="123"/>
        <v/>
      </c>
      <c r="Y841" s="43" t="str">
        <f t="shared" si="124"/>
        <v/>
      </c>
      <c r="Z841" s="23"/>
      <c r="AA841" s="23"/>
      <c r="AB841" s="23"/>
      <c r="AC841" s="23"/>
      <c r="AD841" s="41" t="str">
        <f t="shared" si="125"/>
        <v/>
      </c>
      <c r="AE841" s="88"/>
      <c r="AF841" s="26"/>
      <c r="AG841" s="26"/>
      <c r="AH841" s="26"/>
    </row>
    <row r="842" spans="1:34">
      <c r="A842" s="42">
        <v>839</v>
      </c>
      <c r="B842" s="42" t="s">
        <v>3</v>
      </c>
      <c r="C842" s="99"/>
      <c r="D842" s="42" t="str">
        <f t="shared" si="117"/>
        <v/>
      </c>
      <c r="E842" s="99"/>
      <c r="F842" s="26"/>
      <c r="G842" s="99"/>
      <c r="H842" s="42" t="str">
        <f t="shared" si="118"/>
        <v>_</v>
      </c>
      <c r="I842" s="99"/>
      <c r="J842" s="42" t="str">
        <f t="shared" si="119"/>
        <v/>
      </c>
      <c r="K842" s="70"/>
      <c r="L842" s="63"/>
      <c r="M842" s="64"/>
      <c r="N842" s="26"/>
      <c r="O842" s="26"/>
      <c r="P842" s="99"/>
      <c r="Q842" s="94" t="str">
        <f>IF(E842="","",#REF!-J842)</f>
        <v/>
      </c>
      <c r="R842" s="42" t="str">
        <f t="shared" si="120"/>
        <v/>
      </c>
      <c r="S842" s="67" t="str">
        <f>IF(P842="","",VLOOKUP(P842,#REF!,2,0))</f>
        <v/>
      </c>
      <c r="T842" s="23"/>
      <c r="U842" s="23"/>
      <c r="V842" s="41" t="str">
        <f t="shared" si="121"/>
        <v/>
      </c>
      <c r="W842" s="42" t="str">
        <f t="shared" si="122"/>
        <v/>
      </c>
      <c r="X842" s="42" t="str">
        <f t="shared" si="123"/>
        <v/>
      </c>
      <c r="Y842" s="43" t="str">
        <f t="shared" si="124"/>
        <v/>
      </c>
      <c r="Z842" s="23"/>
      <c r="AA842" s="23"/>
      <c r="AB842" s="23"/>
      <c r="AC842" s="23"/>
      <c r="AD842" s="41" t="str">
        <f t="shared" si="125"/>
        <v/>
      </c>
      <c r="AE842" s="88"/>
      <c r="AF842" s="26"/>
      <c r="AG842" s="26"/>
      <c r="AH842" s="26"/>
    </row>
    <row r="843" spans="1:34">
      <c r="A843" s="42">
        <v>840</v>
      </c>
      <c r="B843" s="42" t="s">
        <v>3</v>
      </c>
      <c r="C843" s="99"/>
      <c r="D843" s="42" t="str">
        <f t="shared" si="117"/>
        <v/>
      </c>
      <c r="E843" s="99"/>
      <c r="F843" s="26"/>
      <c r="G843" s="99"/>
      <c r="H843" s="42" t="str">
        <f t="shared" si="118"/>
        <v>_</v>
      </c>
      <c r="I843" s="99"/>
      <c r="J843" s="42" t="str">
        <f t="shared" si="119"/>
        <v/>
      </c>
      <c r="K843" s="70"/>
      <c r="L843" s="63"/>
      <c r="M843" s="64"/>
      <c r="N843" s="26"/>
      <c r="O843" s="26"/>
      <c r="P843" s="99"/>
      <c r="Q843" s="94" t="str">
        <f>IF(E843="","",#REF!-J843)</f>
        <v/>
      </c>
      <c r="R843" s="42" t="str">
        <f t="shared" si="120"/>
        <v/>
      </c>
      <c r="S843" s="67" t="str">
        <f>IF(P843="","",VLOOKUP(P843,#REF!,2,0))</f>
        <v/>
      </c>
      <c r="T843" s="23"/>
      <c r="U843" s="23"/>
      <c r="V843" s="41" t="str">
        <f t="shared" si="121"/>
        <v/>
      </c>
      <c r="W843" s="42" t="str">
        <f t="shared" si="122"/>
        <v/>
      </c>
      <c r="X843" s="42" t="str">
        <f t="shared" si="123"/>
        <v/>
      </c>
      <c r="Y843" s="43" t="str">
        <f t="shared" si="124"/>
        <v/>
      </c>
      <c r="Z843" s="23"/>
      <c r="AA843" s="23"/>
      <c r="AB843" s="23"/>
      <c r="AC843" s="23"/>
      <c r="AD843" s="41" t="str">
        <f t="shared" si="125"/>
        <v/>
      </c>
      <c r="AE843" s="88"/>
      <c r="AF843" s="26"/>
      <c r="AG843" s="26"/>
      <c r="AH843" s="26"/>
    </row>
    <row r="844" spans="1:34">
      <c r="A844" s="42">
        <v>841</v>
      </c>
      <c r="B844" s="42" t="s">
        <v>3</v>
      </c>
      <c r="C844" s="99"/>
      <c r="D844" s="42" t="str">
        <f t="shared" si="117"/>
        <v/>
      </c>
      <c r="E844" s="99"/>
      <c r="F844" s="26"/>
      <c r="G844" s="99"/>
      <c r="H844" s="42" t="str">
        <f t="shared" si="118"/>
        <v>_</v>
      </c>
      <c r="I844" s="99"/>
      <c r="J844" s="42" t="str">
        <f t="shared" si="119"/>
        <v/>
      </c>
      <c r="K844" s="70"/>
      <c r="L844" s="63"/>
      <c r="M844" s="64"/>
      <c r="N844" s="26"/>
      <c r="O844" s="26"/>
      <c r="P844" s="99"/>
      <c r="Q844" s="94" t="str">
        <f>IF(E844="","",#REF!-J844)</f>
        <v/>
      </c>
      <c r="R844" s="42" t="str">
        <f t="shared" si="120"/>
        <v/>
      </c>
      <c r="S844" s="67" t="str">
        <f>IF(P844="","",VLOOKUP(P844,#REF!,2,0))</f>
        <v/>
      </c>
      <c r="T844" s="23"/>
      <c r="U844" s="23"/>
      <c r="V844" s="41" t="str">
        <f t="shared" si="121"/>
        <v/>
      </c>
      <c r="W844" s="42" t="str">
        <f t="shared" si="122"/>
        <v/>
      </c>
      <c r="X844" s="42" t="str">
        <f t="shared" si="123"/>
        <v/>
      </c>
      <c r="Y844" s="43" t="str">
        <f t="shared" si="124"/>
        <v/>
      </c>
      <c r="Z844" s="23"/>
      <c r="AA844" s="23"/>
      <c r="AB844" s="23"/>
      <c r="AC844" s="23"/>
      <c r="AD844" s="41" t="str">
        <f t="shared" si="125"/>
        <v/>
      </c>
      <c r="AE844" s="88"/>
      <c r="AF844" s="26"/>
      <c r="AG844" s="26"/>
      <c r="AH844" s="26"/>
    </row>
    <row r="845" spans="1:34">
      <c r="A845" s="42">
        <v>842</v>
      </c>
      <c r="B845" s="42" t="s">
        <v>3</v>
      </c>
      <c r="C845" s="99"/>
      <c r="D845" s="42" t="str">
        <f t="shared" si="117"/>
        <v/>
      </c>
      <c r="E845" s="99"/>
      <c r="F845" s="26"/>
      <c r="G845" s="99"/>
      <c r="H845" s="42" t="str">
        <f t="shared" si="118"/>
        <v>_</v>
      </c>
      <c r="I845" s="99"/>
      <c r="J845" s="42" t="str">
        <f t="shared" si="119"/>
        <v/>
      </c>
      <c r="K845" s="70"/>
      <c r="L845" s="63"/>
      <c r="M845" s="64"/>
      <c r="N845" s="26"/>
      <c r="O845" s="26"/>
      <c r="P845" s="99"/>
      <c r="Q845" s="94" t="str">
        <f>IF(E845="","",#REF!-J845)</f>
        <v/>
      </c>
      <c r="R845" s="42" t="str">
        <f t="shared" si="120"/>
        <v/>
      </c>
      <c r="S845" s="67" t="str">
        <f>IF(P845="","",VLOOKUP(P845,#REF!,2,0))</f>
        <v/>
      </c>
      <c r="T845" s="23"/>
      <c r="U845" s="23"/>
      <c r="V845" s="41" t="str">
        <f t="shared" si="121"/>
        <v/>
      </c>
      <c r="W845" s="42" t="str">
        <f t="shared" si="122"/>
        <v/>
      </c>
      <c r="X845" s="42" t="str">
        <f t="shared" si="123"/>
        <v/>
      </c>
      <c r="Y845" s="43" t="str">
        <f t="shared" si="124"/>
        <v/>
      </c>
      <c r="Z845" s="23"/>
      <c r="AA845" s="23"/>
      <c r="AB845" s="23"/>
      <c r="AC845" s="23"/>
      <c r="AD845" s="41" t="str">
        <f t="shared" si="125"/>
        <v/>
      </c>
      <c r="AE845" s="88"/>
      <c r="AF845" s="26"/>
      <c r="AG845" s="26"/>
      <c r="AH845" s="26"/>
    </row>
    <row r="846" spans="1:34">
      <c r="A846" s="42">
        <v>843</v>
      </c>
      <c r="B846" s="42" t="s">
        <v>3</v>
      </c>
      <c r="C846" s="99"/>
      <c r="D846" s="42" t="str">
        <f t="shared" si="117"/>
        <v/>
      </c>
      <c r="E846" s="99"/>
      <c r="F846" s="26"/>
      <c r="G846" s="99"/>
      <c r="H846" s="42" t="str">
        <f t="shared" si="118"/>
        <v>_</v>
      </c>
      <c r="I846" s="99"/>
      <c r="J846" s="42" t="str">
        <f t="shared" si="119"/>
        <v/>
      </c>
      <c r="K846" s="70"/>
      <c r="L846" s="63"/>
      <c r="M846" s="64"/>
      <c r="N846" s="26"/>
      <c r="O846" s="26"/>
      <c r="P846" s="99"/>
      <c r="Q846" s="94" t="str">
        <f>IF(E846="","",#REF!-J846)</f>
        <v/>
      </c>
      <c r="R846" s="42" t="str">
        <f t="shared" si="120"/>
        <v/>
      </c>
      <c r="S846" s="67" t="str">
        <f>IF(P846="","",VLOOKUP(P846,#REF!,2,0))</f>
        <v/>
      </c>
      <c r="T846" s="23"/>
      <c r="U846" s="23"/>
      <c r="V846" s="41" t="str">
        <f t="shared" si="121"/>
        <v/>
      </c>
      <c r="W846" s="42" t="str">
        <f t="shared" si="122"/>
        <v/>
      </c>
      <c r="X846" s="42" t="str">
        <f t="shared" si="123"/>
        <v/>
      </c>
      <c r="Y846" s="43" t="str">
        <f t="shared" si="124"/>
        <v/>
      </c>
      <c r="Z846" s="23"/>
      <c r="AA846" s="23"/>
      <c r="AB846" s="23"/>
      <c r="AC846" s="23"/>
      <c r="AD846" s="41" t="str">
        <f t="shared" si="125"/>
        <v/>
      </c>
      <c r="AE846" s="88"/>
      <c r="AF846" s="26"/>
      <c r="AG846" s="26"/>
      <c r="AH846" s="26"/>
    </row>
    <row r="847" spans="1:34">
      <c r="A847" s="42">
        <v>844</v>
      </c>
      <c r="B847" s="42" t="s">
        <v>3</v>
      </c>
      <c r="C847" s="99"/>
      <c r="D847" s="42" t="str">
        <f t="shared" si="117"/>
        <v/>
      </c>
      <c r="E847" s="99"/>
      <c r="F847" s="26"/>
      <c r="G847" s="99"/>
      <c r="H847" s="42" t="str">
        <f t="shared" si="118"/>
        <v>_</v>
      </c>
      <c r="I847" s="99"/>
      <c r="J847" s="42" t="str">
        <f t="shared" si="119"/>
        <v/>
      </c>
      <c r="K847" s="70"/>
      <c r="L847" s="63"/>
      <c r="M847" s="64"/>
      <c r="N847" s="26"/>
      <c r="O847" s="26"/>
      <c r="P847" s="99"/>
      <c r="Q847" s="94" t="str">
        <f>IF(E847="","",#REF!-J847)</f>
        <v/>
      </c>
      <c r="R847" s="42" t="str">
        <f t="shared" si="120"/>
        <v/>
      </c>
      <c r="S847" s="67" t="str">
        <f>IF(P847="","",VLOOKUP(P847,#REF!,2,0))</f>
        <v/>
      </c>
      <c r="T847" s="23"/>
      <c r="U847" s="23"/>
      <c r="V847" s="41" t="str">
        <f t="shared" si="121"/>
        <v/>
      </c>
      <c r="W847" s="42" t="str">
        <f t="shared" si="122"/>
        <v/>
      </c>
      <c r="X847" s="42" t="str">
        <f t="shared" si="123"/>
        <v/>
      </c>
      <c r="Y847" s="43" t="str">
        <f t="shared" si="124"/>
        <v/>
      </c>
      <c r="Z847" s="23"/>
      <c r="AA847" s="23"/>
      <c r="AB847" s="23"/>
      <c r="AC847" s="23"/>
      <c r="AD847" s="41" t="str">
        <f t="shared" si="125"/>
        <v/>
      </c>
      <c r="AE847" s="88"/>
      <c r="AF847" s="26"/>
      <c r="AG847" s="26"/>
      <c r="AH847" s="26"/>
    </row>
    <row r="848" spans="1:34">
      <c r="A848" s="42">
        <v>845</v>
      </c>
      <c r="B848" s="42" t="s">
        <v>3</v>
      </c>
      <c r="C848" s="99"/>
      <c r="D848" s="42" t="str">
        <f t="shared" si="117"/>
        <v/>
      </c>
      <c r="E848" s="99"/>
      <c r="F848" s="26"/>
      <c r="G848" s="99"/>
      <c r="H848" s="42" t="str">
        <f t="shared" si="118"/>
        <v>_</v>
      </c>
      <c r="I848" s="99"/>
      <c r="J848" s="42" t="str">
        <f t="shared" si="119"/>
        <v/>
      </c>
      <c r="K848" s="70"/>
      <c r="L848" s="63"/>
      <c r="M848" s="64"/>
      <c r="N848" s="26"/>
      <c r="O848" s="26"/>
      <c r="P848" s="99"/>
      <c r="Q848" s="94" t="str">
        <f>IF(E848="","",#REF!-J848)</f>
        <v/>
      </c>
      <c r="R848" s="42" t="str">
        <f t="shared" si="120"/>
        <v/>
      </c>
      <c r="S848" s="67" t="str">
        <f>IF(P848="","",VLOOKUP(P848,#REF!,2,0))</f>
        <v/>
      </c>
      <c r="T848" s="23"/>
      <c r="U848" s="23"/>
      <c r="V848" s="41" t="str">
        <f t="shared" si="121"/>
        <v/>
      </c>
      <c r="W848" s="42" t="str">
        <f t="shared" si="122"/>
        <v/>
      </c>
      <c r="X848" s="42" t="str">
        <f t="shared" si="123"/>
        <v/>
      </c>
      <c r="Y848" s="43" t="str">
        <f t="shared" si="124"/>
        <v/>
      </c>
      <c r="Z848" s="23"/>
      <c r="AA848" s="23"/>
      <c r="AB848" s="23"/>
      <c r="AC848" s="23"/>
      <c r="AD848" s="41" t="str">
        <f t="shared" si="125"/>
        <v/>
      </c>
      <c r="AE848" s="88"/>
      <c r="AF848" s="26"/>
      <c r="AG848" s="26"/>
      <c r="AH848" s="26"/>
    </row>
    <row r="849" spans="1:34">
      <c r="A849" s="42">
        <v>846</v>
      </c>
      <c r="B849" s="42" t="s">
        <v>3</v>
      </c>
      <c r="C849" s="99"/>
      <c r="D849" s="42" t="str">
        <f t="shared" si="117"/>
        <v/>
      </c>
      <c r="E849" s="99"/>
      <c r="F849" s="26"/>
      <c r="G849" s="99"/>
      <c r="H849" s="42" t="str">
        <f t="shared" si="118"/>
        <v>_</v>
      </c>
      <c r="I849" s="99"/>
      <c r="J849" s="42" t="str">
        <f t="shared" si="119"/>
        <v/>
      </c>
      <c r="K849" s="70"/>
      <c r="L849" s="63"/>
      <c r="M849" s="64"/>
      <c r="N849" s="26"/>
      <c r="O849" s="26"/>
      <c r="P849" s="99"/>
      <c r="Q849" s="94" t="str">
        <f>IF(E849="","",#REF!-J849)</f>
        <v/>
      </c>
      <c r="R849" s="42" t="str">
        <f t="shared" si="120"/>
        <v/>
      </c>
      <c r="S849" s="67" t="str">
        <f>IF(P849="","",VLOOKUP(P849,#REF!,2,0))</f>
        <v/>
      </c>
      <c r="T849" s="23"/>
      <c r="U849" s="23"/>
      <c r="V849" s="41" t="str">
        <f t="shared" si="121"/>
        <v/>
      </c>
      <c r="W849" s="42" t="str">
        <f t="shared" si="122"/>
        <v/>
      </c>
      <c r="X849" s="42" t="str">
        <f t="shared" si="123"/>
        <v/>
      </c>
      <c r="Y849" s="43" t="str">
        <f t="shared" si="124"/>
        <v/>
      </c>
      <c r="Z849" s="23"/>
      <c r="AA849" s="23"/>
      <c r="AB849" s="23"/>
      <c r="AC849" s="23"/>
      <c r="AD849" s="41" t="str">
        <f t="shared" si="125"/>
        <v/>
      </c>
      <c r="AE849" s="88"/>
      <c r="AF849" s="26"/>
      <c r="AG849" s="26"/>
      <c r="AH849" s="26"/>
    </row>
    <row r="850" spans="1:34">
      <c r="A850" s="42">
        <v>847</v>
      </c>
      <c r="B850" s="42" t="s">
        <v>3</v>
      </c>
      <c r="C850" s="99"/>
      <c r="D850" s="42" t="str">
        <f t="shared" si="117"/>
        <v/>
      </c>
      <c r="E850" s="99"/>
      <c r="F850" s="26"/>
      <c r="G850" s="99"/>
      <c r="H850" s="42" t="str">
        <f t="shared" si="118"/>
        <v>_</v>
      </c>
      <c r="I850" s="99"/>
      <c r="J850" s="42" t="str">
        <f t="shared" si="119"/>
        <v/>
      </c>
      <c r="K850" s="70"/>
      <c r="L850" s="63"/>
      <c r="M850" s="64"/>
      <c r="N850" s="26"/>
      <c r="O850" s="26"/>
      <c r="P850" s="99"/>
      <c r="Q850" s="94" t="str">
        <f>IF(E850="","",#REF!-J850)</f>
        <v/>
      </c>
      <c r="R850" s="42" t="str">
        <f t="shared" si="120"/>
        <v/>
      </c>
      <c r="S850" s="67" t="str">
        <f>IF(P850="","",VLOOKUP(P850,#REF!,2,0))</f>
        <v/>
      </c>
      <c r="T850" s="23"/>
      <c r="U850" s="23"/>
      <c r="V850" s="41" t="str">
        <f t="shared" si="121"/>
        <v/>
      </c>
      <c r="W850" s="42" t="str">
        <f t="shared" si="122"/>
        <v/>
      </c>
      <c r="X850" s="42" t="str">
        <f t="shared" si="123"/>
        <v/>
      </c>
      <c r="Y850" s="43" t="str">
        <f t="shared" si="124"/>
        <v/>
      </c>
      <c r="Z850" s="23"/>
      <c r="AA850" s="23"/>
      <c r="AB850" s="23"/>
      <c r="AC850" s="23"/>
      <c r="AD850" s="41" t="str">
        <f t="shared" si="125"/>
        <v/>
      </c>
      <c r="AE850" s="88"/>
      <c r="AF850" s="26"/>
      <c r="AG850" s="26"/>
      <c r="AH850" s="26"/>
    </row>
    <row r="851" spans="1:34">
      <c r="A851" s="42">
        <v>848</v>
      </c>
      <c r="B851" s="42" t="s">
        <v>3</v>
      </c>
      <c r="C851" s="99"/>
      <c r="D851" s="42" t="str">
        <f t="shared" si="117"/>
        <v/>
      </c>
      <c r="E851" s="99"/>
      <c r="F851" s="26"/>
      <c r="G851" s="99"/>
      <c r="H851" s="42" t="str">
        <f t="shared" si="118"/>
        <v>_</v>
      </c>
      <c r="I851" s="99"/>
      <c r="J851" s="42" t="str">
        <f t="shared" si="119"/>
        <v/>
      </c>
      <c r="K851" s="70"/>
      <c r="L851" s="63"/>
      <c r="M851" s="64"/>
      <c r="N851" s="26"/>
      <c r="O851" s="26"/>
      <c r="P851" s="99"/>
      <c r="Q851" s="94" t="str">
        <f>IF(E851="","",#REF!-J851)</f>
        <v/>
      </c>
      <c r="R851" s="42" t="str">
        <f t="shared" si="120"/>
        <v/>
      </c>
      <c r="S851" s="67" t="str">
        <f>IF(P851="","",VLOOKUP(P851,#REF!,2,0))</f>
        <v/>
      </c>
      <c r="T851" s="23"/>
      <c r="U851" s="23"/>
      <c r="V851" s="41" t="str">
        <f t="shared" si="121"/>
        <v/>
      </c>
      <c r="W851" s="42" t="str">
        <f t="shared" si="122"/>
        <v/>
      </c>
      <c r="X851" s="42" t="str">
        <f t="shared" si="123"/>
        <v/>
      </c>
      <c r="Y851" s="43" t="str">
        <f t="shared" si="124"/>
        <v/>
      </c>
      <c r="Z851" s="23"/>
      <c r="AA851" s="23"/>
      <c r="AB851" s="23"/>
      <c r="AC851" s="23"/>
      <c r="AD851" s="41" t="str">
        <f t="shared" si="125"/>
        <v/>
      </c>
      <c r="AE851" s="88"/>
      <c r="AF851" s="26"/>
      <c r="AG851" s="26"/>
      <c r="AH851" s="26"/>
    </row>
    <row r="852" spans="1:34">
      <c r="A852" s="42">
        <v>849</v>
      </c>
      <c r="B852" s="42" t="s">
        <v>3</v>
      </c>
      <c r="C852" s="99"/>
      <c r="D852" s="42" t="str">
        <f t="shared" si="117"/>
        <v/>
      </c>
      <c r="E852" s="99"/>
      <c r="F852" s="26"/>
      <c r="G852" s="99"/>
      <c r="H852" s="42" t="str">
        <f t="shared" si="118"/>
        <v>_</v>
      </c>
      <c r="I852" s="99"/>
      <c r="J852" s="42" t="str">
        <f t="shared" si="119"/>
        <v/>
      </c>
      <c r="K852" s="70"/>
      <c r="L852" s="63"/>
      <c r="M852" s="64"/>
      <c r="N852" s="26"/>
      <c r="O852" s="26"/>
      <c r="P852" s="99"/>
      <c r="Q852" s="94" t="str">
        <f>IF(E852="","",#REF!-J852)</f>
        <v/>
      </c>
      <c r="R852" s="42" t="str">
        <f t="shared" si="120"/>
        <v/>
      </c>
      <c r="S852" s="67" t="str">
        <f>IF(P852="","",VLOOKUP(P852,#REF!,2,0))</f>
        <v/>
      </c>
      <c r="T852" s="23"/>
      <c r="U852" s="23"/>
      <c r="V852" s="41" t="str">
        <f t="shared" si="121"/>
        <v/>
      </c>
      <c r="W852" s="42" t="str">
        <f t="shared" si="122"/>
        <v/>
      </c>
      <c r="X852" s="42" t="str">
        <f t="shared" si="123"/>
        <v/>
      </c>
      <c r="Y852" s="43" t="str">
        <f t="shared" si="124"/>
        <v/>
      </c>
      <c r="Z852" s="23"/>
      <c r="AA852" s="23"/>
      <c r="AB852" s="23"/>
      <c r="AC852" s="23"/>
      <c r="AD852" s="41" t="str">
        <f t="shared" si="125"/>
        <v/>
      </c>
      <c r="AE852" s="88"/>
      <c r="AF852" s="26"/>
      <c r="AG852" s="26"/>
      <c r="AH852" s="26"/>
    </row>
    <row r="853" spans="1:34">
      <c r="A853" s="42">
        <v>850</v>
      </c>
      <c r="B853" s="42" t="s">
        <v>3</v>
      </c>
      <c r="C853" s="99"/>
      <c r="D853" s="42" t="str">
        <f t="shared" si="117"/>
        <v/>
      </c>
      <c r="E853" s="99"/>
      <c r="F853" s="26"/>
      <c r="G853" s="99"/>
      <c r="H853" s="42" t="str">
        <f t="shared" si="118"/>
        <v>_</v>
      </c>
      <c r="I853" s="99"/>
      <c r="J853" s="42" t="str">
        <f t="shared" si="119"/>
        <v/>
      </c>
      <c r="K853" s="70"/>
      <c r="L853" s="63"/>
      <c r="M853" s="64"/>
      <c r="N853" s="26"/>
      <c r="O853" s="26"/>
      <c r="P853" s="99"/>
      <c r="Q853" s="94" t="str">
        <f>IF(E853="","",#REF!-J853)</f>
        <v/>
      </c>
      <c r="R853" s="42" t="str">
        <f t="shared" si="120"/>
        <v/>
      </c>
      <c r="S853" s="67" t="str">
        <f>IF(P853="","",VLOOKUP(P853,#REF!,2,0))</f>
        <v/>
      </c>
      <c r="T853" s="23"/>
      <c r="U853" s="23"/>
      <c r="V853" s="41" t="str">
        <f t="shared" si="121"/>
        <v/>
      </c>
      <c r="W853" s="42" t="str">
        <f t="shared" si="122"/>
        <v/>
      </c>
      <c r="X853" s="42" t="str">
        <f t="shared" si="123"/>
        <v/>
      </c>
      <c r="Y853" s="43" t="str">
        <f t="shared" si="124"/>
        <v/>
      </c>
      <c r="Z853" s="23"/>
      <c r="AA853" s="23"/>
      <c r="AB853" s="23"/>
      <c r="AC853" s="23"/>
      <c r="AD853" s="41" t="str">
        <f t="shared" si="125"/>
        <v/>
      </c>
      <c r="AE853" s="88"/>
      <c r="AF853" s="26"/>
      <c r="AG853" s="26"/>
      <c r="AH853" s="26"/>
    </row>
    <row r="854" spans="1:34">
      <c r="A854" s="42">
        <v>851</v>
      </c>
      <c r="B854" s="42" t="s">
        <v>3</v>
      </c>
      <c r="C854" s="99"/>
      <c r="D854" s="42" t="str">
        <f t="shared" si="117"/>
        <v/>
      </c>
      <c r="E854" s="99"/>
      <c r="F854" s="26"/>
      <c r="G854" s="99"/>
      <c r="H854" s="42" t="str">
        <f t="shared" si="118"/>
        <v>_</v>
      </c>
      <c r="I854" s="99"/>
      <c r="J854" s="42" t="str">
        <f t="shared" si="119"/>
        <v/>
      </c>
      <c r="K854" s="70"/>
      <c r="L854" s="63"/>
      <c r="M854" s="64"/>
      <c r="N854" s="26"/>
      <c r="O854" s="26"/>
      <c r="P854" s="99"/>
      <c r="Q854" s="94" t="str">
        <f>IF(E854="","",#REF!-J854)</f>
        <v/>
      </c>
      <c r="R854" s="42" t="str">
        <f t="shared" si="120"/>
        <v/>
      </c>
      <c r="S854" s="67" t="str">
        <f>IF(P854="","",VLOOKUP(P854,#REF!,2,0))</f>
        <v/>
      </c>
      <c r="T854" s="23"/>
      <c r="U854" s="23"/>
      <c r="V854" s="41" t="str">
        <f t="shared" si="121"/>
        <v/>
      </c>
      <c r="W854" s="42" t="str">
        <f t="shared" si="122"/>
        <v/>
      </c>
      <c r="X854" s="42" t="str">
        <f t="shared" si="123"/>
        <v/>
      </c>
      <c r="Y854" s="43" t="str">
        <f t="shared" si="124"/>
        <v/>
      </c>
      <c r="Z854" s="23"/>
      <c r="AA854" s="23"/>
      <c r="AB854" s="23"/>
      <c r="AC854" s="23"/>
      <c r="AD854" s="41" t="str">
        <f t="shared" si="125"/>
        <v/>
      </c>
      <c r="AE854" s="88"/>
      <c r="AF854" s="26"/>
      <c r="AG854" s="26"/>
      <c r="AH854" s="26"/>
    </row>
    <row r="855" spans="1:34">
      <c r="A855" s="42">
        <v>852</v>
      </c>
      <c r="B855" s="42" t="s">
        <v>3</v>
      </c>
      <c r="C855" s="99"/>
      <c r="D855" s="42" t="str">
        <f t="shared" si="117"/>
        <v/>
      </c>
      <c r="E855" s="99"/>
      <c r="F855" s="26"/>
      <c r="G855" s="99"/>
      <c r="H855" s="42" t="str">
        <f t="shared" si="118"/>
        <v>_</v>
      </c>
      <c r="I855" s="99"/>
      <c r="J855" s="42" t="str">
        <f t="shared" si="119"/>
        <v/>
      </c>
      <c r="K855" s="70"/>
      <c r="L855" s="63"/>
      <c r="M855" s="64"/>
      <c r="N855" s="26"/>
      <c r="O855" s="26"/>
      <c r="P855" s="99"/>
      <c r="Q855" s="94" t="str">
        <f>IF(E855="","",#REF!-J855)</f>
        <v/>
      </c>
      <c r="R855" s="42" t="str">
        <f t="shared" si="120"/>
        <v/>
      </c>
      <c r="S855" s="67" t="str">
        <f>IF(P855="","",VLOOKUP(P855,#REF!,2,0))</f>
        <v/>
      </c>
      <c r="T855" s="23"/>
      <c r="U855" s="23"/>
      <c r="V855" s="41" t="str">
        <f t="shared" si="121"/>
        <v/>
      </c>
      <c r="W855" s="42" t="str">
        <f t="shared" si="122"/>
        <v/>
      </c>
      <c r="X855" s="42" t="str">
        <f t="shared" si="123"/>
        <v/>
      </c>
      <c r="Y855" s="43" t="str">
        <f t="shared" si="124"/>
        <v/>
      </c>
      <c r="Z855" s="23"/>
      <c r="AA855" s="23"/>
      <c r="AB855" s="23"/>
      <c r="AC855" s="23"/>
      <c r="AD855" s="41" t="str">
        <f t="shared" si="125"/>
        <v/>
      </c>
      <c r="AE855" s="88"/>
      <c r="AF855" s="26"/>
      <c r="AG855" s="26"/>
      <c r="AH855" s="26"/>
    </row>
    <row r="856" spans="1:34">
      <c r="A856" s="42">
        <v>853</v>
      </c>
      <c r="B856" s="42" t="s">
        <v>3</v>
      </c>
      <c r="C856" s="99"/>
      <c r="D856" s="42" t="str">
        <f t="shared" si="117"/>
        <v/>
      </c>
      <c r="E856" s="99"/>
      <c r="F856" s="26"/>
      <c r="G856" s="99"/>
      <c r="H856" s="42" t="str">
        <f t="shared" si="118"/>
        <v>_</v>
      </c>
      <c r="I856" s="99"/>
      <c r="J856" s="42" t="str">
        <f t="shared" si="119"/>
        <v/>
      </c>
      <c r="K856" s="70"/>
      <c r="L856" s="63"/>
      <c r="M856" s="64"/>
      <c r="N856" s="26"/>
      <c r="O856" s="26"/>
      <c r="P856" s="99"/>
      <c r="Q856" s="94" t="str">
        <f>IF(E856="","",#REF!-J856)</f>
        <v/>
      </c>
      <c r="R856" s="42" t="str">
        <f t="shared" si="120"/>
        <v/>
      </c>
      <c r="S856" s="67" t="str">
        <f>IF(P856="","",VLOOKUP(P856,#REF!,2,0))</f>
        <v/>
      </c>
      <c r="T856" s="23"/>
      <c r="U856" s="23"/>
      <c r="V856" s="41" t="str">
        <f t="shared" si="121"/>
        <v/>
      </c>
      <c r="W856" s="42" t="str">
        <f t="shared" si="122"/>
        <v/>
      </c>
      <c r="X856" s="42" t="str">
        <f t="shared" si="123"/>
        <v/>
      </c>
      <c r="Y856" s="43" t="str">
        <f t="shared" si="124"/>
        <v/>
      </c>
      <c r="Z856" s="23"/>
      <c r="AA856" s="23"/>
      <c r="AB856" s="23"/>
      <c r="AC856" s="23"/>
      <c r="AD856" s="41" t="str">
        <f t="shared" si="125"/>
        <v/>
      </c>
      <c r="AE856" s="88"/>
      <c r="AF856" s="26"/>
      <c r="AG856" s="26"/>
      <c r="AH856" s="26"/>
    </row>
    <row r="857" spans="1:34">
      <c r="A857" s="42">
        <v>854</v>
      </c>
      <c r="B857" s="42" t="s">
        <v>3</v>
      </c>
      <c r="C857" s="99"/>
      <c r="D857" s="42" t="str">
        <f t="shared" si="117"/>
        <v/>
      </c>
      <c r="E857" s="99"/>
      <c r="F857" s="26"/>
      <c r="G857" s="99"/>
      <c r="H857" s="42" t="str">
        <f t="shared" si="118"/>
        <v>_</v>
      </c>
      <c r="I857" s="99"/>
      <c r="J857" s="42" t="str">
        <f t="shared" si="119"/>
        <v/>
      </c>
      <c r="K857" s="70"/>
      <c r="L857" s="63"/>
      <c r="M857" s="64"/>
      <c r="N857" s="26"/>
      <c r="O857" s="26"/>
      <c r="P857" s="99"/>
      <c r="Q857" s="94" t="str">
        <f>IF(E857="","",#REF!-J857)</f>
        <v/>
      </c>
      <c r="R857" s="42" t="str">
        <f t="shared" si="120"/>
        <v/>
      </c>
      <c r="S857" s="67" t="str">
        <f>IF(P857="","",VLOOKUP(P857,#REF!,2,0))</f>
        <v/>
      </c>
      <c r="T857" s="23"/>
      <c r="U857" s="23"/>
      <c r="V857" s="41" t="str">
        <f t="shared" si="121"/>
        <v/>
      </c>
      <c r="W857" s="42" t="str">
        <f t="shared" si="122"/>
        <v/>
      </c>
      <c r="X857" s="42" t="str">
        <f t="shared" si="123"/>
        <v/>
      </c>
      <c r="Y857" s="43" t="str">
        <f t="shared" si="124"/>
        <v/>
      </c>
      <c r="Z857" s="23"/>
      <c r="AA857" s="23"/>
      <c r="AB857" s="23"/>
      <c r="AC857" s="23"/>
      <c r="AD857" s="41" t="str">
        <f t="shared" si="125"/>
        <v/>
      </c>
      <c r="AE857" s="88"/>
      <c r="AF857" s="26"/>
      <c r="AG857" s="26"/>
      <c r="AH857" s="26"/>
    </row>
    <row r="858" spans="1:34">
      <c r="A858" s="42">
        <v>855</v>
      </c>
      <c r="B858" s="42" t="s">
        <v>3</v>
      </c>
      <c r="C858" s="99"/>
      <c r="D858" s="42" t="str">
        <f t="shared" si="117"/>
        <v/>
      </c>
      <c r="E858" s="99"/>
      <c r="F858" s="26"/>
      <c r="G858" s="99"/>
      <c r="H858" s="42" t="str">
        <f t="shared" si="118"/>
        <v>_</v>
      </c>
      <c r="I858" s="99"/>
      <c r="J858" s="42" t="str">
        <f t="shared" si="119"/>
        <v/>
      </c>
      <c r="K858" s="70"/>
      <c r="L858" s="63"/>
      <c r="M858" s="64"/>
      <c r="N858" s="26"/>
      <c r="O858" s="26"/>
      <c r="P858" s="99"/>
      <c r="Q858" s="94" t="str">
        <f>IF(E858="","",#REF!-J858)</f>
        <v/>
      </c>
      <c r="R858" s="42" t="str">
        <f t="shared" si="120"/>
        <v/>
      </c>
      <c r="S858" s="67" t="str">
        <f>IF(P858="","",VLOOKUP(P858,#REF!,2,0))</f>
        <v/>
      </c>
      <c r="T858" s="23"/>
      <c r="U858" s="23"/>
      <c r="V858" s="41" t="str">
        <f t="shared" si="121"/>
        <v/>
      </c>
      <c r="W858" s="42" t="str">
        <f t="shared" si="122"/>
        <v/>
      </c>
      <c r="X858" s="42" t="str">
        <f t="shared" si="123"/>
        <v/>
      </c>
      <c r="Y858" s="43" t="str">
        <f t="shared" si="124"/>
        <v/>
      </c>
      <c r="Z858" s="23"/>
      <c r="AA858" s="23"/>
      <c r="AB858" s="23"/>
      <c r="AC858" s="23"/>
      <c r="AD858" s="41" t="str">
        <f t="shared" si="125"/>
        <v/>
      </c>
      <c r="AE858" s="88"/>
      <c r="AF858" s="26"/>
      <c r="AG858" s="26"/>
      <c r="AH858" s="26"/>
    </row>
    <row r="859" spans="1:34">
      <c r="A859" s="42">
        <v>856</v>
      </c>
      <c r="B859" s="42" t="s">
        <v>3</v>
      </c>
      <c r="C859" s="99"/>
      <c r="D859" s="42" t="str">
        <f t="shared" si="117"/>
        <v/>
      </c>
      <c r="E859" s="99"/>
      <c r="F859" s="26"/>
      <c r="G859" s="99"/>
      <c r="H859" s="42" t="str">
        <f t="shared" si="118"/>
        <v>_</v>
      </c>
      <c r="I859" s="99"/>
      <c r="J859" s="42" t="str">
        <f t="shared" si="119"/>
        <v/>
      </c>
      <c r="K859" s="70"/>
      <c r="L859" s="63"/>
      <c r="M859" s="64"/>
      <c r="N859" s="26"/>
      <c r="O859" s="26"/>
      <c r="P859" s="99"/>
      <c r="Q859" s="94" t="str">
        <f>IF(E859="","",#REF!-J859)</f>
        <v/>
      </c>
      <c r="R859" s="42" t="str">
        <f t="shared" si="120"/>
        <v/>
      </c>
      <c r="S859" s="67" t="str">
        <f>IF(P859="","",VLOOKUP(P859,#REF!,2,0))</f>
        <v/>
      </c>
      <c r="T859" s="23"/>
      <c r="U859" s="23"/>
      <c r="V859" s="41" t="str">
        <f t="shared" si="121"/>
        <v/>
      </c>
      <c r="W859" s="42" t="str">
        <f t="shared" si="122"/>
        <v/>
      </c>
      <c r="X859" s="42" t="str">
        <f t="shared" si="123"/>
        <v/>
      </c>
      <c r="Y859" s="43" t="str">
        <f t="shared" si="124"/>
        <v/>
      </c>
      <c r="Z859" s="23"/>
      <c r="AA859" s="23"/>
      <c r="AB859" s="23"/>
      <c r="AC859" s="23"/>
      <c r="AD859" s="41" t="str">
        <f t="shared" si="125"/>
        <v/>
      </c>
      <c r="AE859" s="88"/>
      <c r="AF859" s="26"/>
      <c r="AG859" s="26"/>
      <c r="AH859" s="26"/>
    </row>
    <row r="860" spans="1:34">
      <c r="A860" s="42">
        <v>857</v>
      </c>
      <c r="B860" s="42" t="s">
        <v>3</v>
      </c>
      <c r="C860" s="99"/>
      <c r="D860" s="42" t="str">
        <f t="shared" si="117"/>
        <v/>
      </c>
      <c r="E860" s="99"/>
      <c r="F860" s="26"/>
      <c r="G860" s="99"/>
      <c r="H860" s="42" t="str">
        <f t="shared" si="118"/>
        <v>_</v>
      </c>
      <c r="I860" s="99"/>
      <c r="J860" s="42" t="str">
        <f t="shared" si="119"/>
        <v/>
      </c>
      <c r="K860" s="70"/>
      <c r="L860" s="63"/>
      <c r="M860" s="64"/>
      <c r="N860" s="26"/>
      <c r="O860" s="26"/>
      <c r="P860" s="99"/>
      <c r="Q860" s="94" t="str">
        <f>IF(E860="","",#REF!-J860)</f>
        <v/>
      </c>
      <c r="R860" s="42" t="str">
        <f t="shared" si="120"/>
        <v/>
      </c>
      <c r="S860" s="67" t="str">
        <f>IF(P860="","",VLOOKUP(P860,#REF!,2,0))</f>
        <v/>
      </c>
      <c r="T860" s="23"/>
      <c r="U860" s="23"/>
      <c r="V860" s="41" t="str">
        <f t="shared" si="121"/>
        <v/>
      </c>
      <c r="W860" s="42" t="str">
        <f t="shared" si="122"/>
        <v/>
      </c>
      <c r="X860" s="42" t="str">
        <f t="shared" si="123"/>
        <v/>
      </c>
      <c r="Y860" s="43" t="str">
        <f t="shared" si="124"/>
        <v/>
      </c>
      <c r="Z860" s="23"/>
      <c r="AA860" s="23"/>
      <c r="AB860" s="23"/>
      <c r="AC860" s="23"/>
      <c r="AD860" s="41" t="str">
        <f t="shared" si="125"/>
        <v/>
      </c>
      <c r="AE860" s="88"/>
      <c r="AF860" s="26"/>
      <c r="AG860" s="26"/>
      <c r="AH860" s="26"/>
    </row>
    <row r="861" spans="1:34">
      <c r="A861" s="42">
        <v>858</v>
      </c>
      <c r="B861" s="42" t="s">
        <v>3</v>
      </c>
      <c r="C861" s="99"/>
      <c r="D861" s="42" t="str">
        <f t="shared" si="117"/>
        <v/>
      </c>
      <c r="E861" s="99"/>
      <c r="F861" s="26"/>
      <c r="G861" s="99"/>
      <c r="H861" s="42" t="str">
        <f t="shared" si="118"/>
        <v>_</v>
      </c>
      <c r="I861" s="99"/>
      <c r="J861" s="42" t="str">
        <f t="shared" si="119"/>
        <v/>
      </c>
      <c r="K861" s="70"/>
      <c r="L861" s="63"/>
      <c r="M861" s="64"/>
      <c r="N861" s="26"/>
      <c r="O861" s="26"/>
      <c r="P861" s="99"/>
      <c r="Q861" s="94" t="str">
        <f>IF(E861="","",#REF!-J861)</f>
        <v/>
      </c>
      <c r="R861" s="42" t="str">
        <f t="shared" si="120"/>
        <v/>
      </c>
      <c r="S861" s="67" t="str">
        <f>IF(P861="","",VLOOKUP(P861,#REF!,2,0))</f>
        <v/>
      </c>
      <c r="T861" s="23"/>
      <c r="U861" s="23"/>
      <c r="V861" s="41" t="str">
        <f t="shared" si="121"/>
        <v/>
      </c>
      <c r="W861" s="42" t="str">
        <f t="shared" si="122"/>
        <v/>
      </c>
      <c r="X861" s="42" t="str">
        <f t="shared" si="123"/>
        <v/>
      </c>
      <c r="Y861" s="43" t="str">
        <f t="shared" si="124"/>
        <v/>
      </c>
      <c r="Z861" s="23"/>
      <c r="AA861" s="23"/>
      <c r="AB861" s="23"/>
      <c r="AC861" s="23"/>
      <c r="AD861" s="41" t="str">
        <f t="shared" si="125"/>
        <v/>
      </c>
      <c r="AE861" s="88"/>
      <c r="AF861" s="26"/>
      <c r="AG861" s="26"/>
      <c r="AH861" s="26"/>
    </row>
    <row r="862" spans="1:34">
      <c r="A862" s="42">
        <v>859</v>
      </c>
      <c r="B862" s="42" t="s">
        <v>3</v>
      </c>
      <c r="C862" s="99"/>
      <c r="D862" s="42" t="str">
        <f t="shared" si="117"/>
        <v/>
      </c>
      <c r="E862" s="99"/>
      <c r="F862" s="26"/>
      <c r="G862" s="99"/>
      <c r="H862" s="42" t="str">
        <f t="shared" si="118"/>
        <v>_</v>
      </c>
      <c r="I862" s="99"/>
      <c r="J862" s="42" t="str">
        <f t="shared" si="119"/>
        <v/>
      </c>
      <c r="K862" s="70"/>
      <c r="L862" s="63"/>
      <c r="M862" s="64"/>
      <c r="N862" s="26"/>
      <c r="O862" s="26"/>
      <c r="P862" s="99"/>
      <c r="Q862" s="94" t="str">
        <f>IF(E862="","",#REF!-J862)</f>
        <v/>
      </c>
      <c r="R862" s="42" t="str">
        <f t="shared" si="120"/>
        <v/>
      </c>
      <c r="S862" s="67" t="str">
        <f>IF(P862="","",VLOOKUP(P862,#REF!,2,0))</f>
        <v/>
      </c>
      <c r="T862" s="23"/>
      <c r="U862" s="23"/>
      <c r="V862" s="41" t="str">
        <f t="shared" si="121"/>
        <v/>
      </c>
      <c r="W862" s="42" t="str">
        <f t="shared" si="122"/>
        <v/>
      </c>
      <c r="X862" s="42" t="str">
        <f t="shared" si="123"/>
        <v/>
      </c>
      <c r="Y862" s="43" t="str">
        <f t="shared" si="124"/>
        <v/>
      </c>
      <c r="Z862" s="23"/>
      <c r="AA862" s="23"/>
      <c r="AB862" s="23"/>
      <c r="AC862" s="23"/>
      <c r="AD862" s="41" t="str">
        <f t="shared" si="125"/>
        <v/>
      </c>
      <c r="AE862" s="88"/>
      <c r="AF862" s="26"/>
      <c r="AG862" s="26"/>
      <c r="AH862" s="26"/>
    </row>
    <row r="863" spans="1:34">
      <c r="A863" s="42">
        <v>860</v>
      </c>
      <c r="B863" s="42" t="s">
        <v>3</v>
      </c>
      <c r="C863" s="99"/>
      <c r="D863" s="42" t="str">
        <f t="shared" si="117"/>
        <v/>
      </c>
      <c r="E863" s="99"/>
      <c r="F863" s="26"/>
      <c r="G863" s="99"/>
      <c r="H863" s="42" t="str">
        <f t="shared" si="118"/>
        <v>_</v>
      </c>
      <c r="I863" s="99"/>
      <c r="J863" s="42" t="str">
        <f t="shared" si="119"/>
        <v/>
      </c>
      <c r="K863" s="70"/>
      <c r="L863" s="63"/>
      <c r="M863" s="64"/>
      <c r="N863" s="26"/>
      <c r="O863" s="26"/>
      <c r="P863" s="99"/>
      <c r="Q863" s="94" t="str">
        <f>IF(E863="","",#REF!-J863)</f>
        <v/>
      </c>
      <c r="R863" s="42" t="str">
        <f t="shared" si="120"/>
        <v/>
      </c>
      <c r="S863" s="67" t="str">
        <f>IF(P863="","",VLOOKUP(P863,#REF!,2,0))</f>
        <v/>
      </c>
      <c r="T863" s="23"/>
      <c r="U863" s="23"/>
      <c r="V863" s="41" t="str">
        <f t="shared" si="121"/>
        <v/>
      </c>
      <c r="W863" s="42" t="str">
        <f t="shared" si="122"/>
        <v/>
      </c>
      <c r="X863" s="42" t="str">
        <f t="shared" si="123"/>
        <v/>
      </c>
      <c r="Y863" s="43" t="str">
        <f t="shared" si="124"/>
        <v/>
      </c>
      <c r="Z863" s="23"/>
      <c r="AA863" s="23"/>
      <c r="AB863" s="23"/>
      <c r="AC863" s="23"/>
      <c r="AD863" s="41" t="str">
        <f t="shared" si="125"/>
        <v/>
      </c>
      <c r="AE863" s="88"/>
      <c r="AF863" s="26"/>
      <c r="AG863" s="26"/>
      <c r="AH863" s="26"/>
    </row>
    <row r="864" spans="1:34">
      <c r="A864" s="42">
        <v>861</v>
      </c>
      <c r="B864" s="42" t="s">
        <v>3</v>
      </c>
      <c r="C864" s="99"/>
      <c r="D864" s="42" t="str">
        <f t="shared" si="117"/>
        <v/>
      </c>
      <c r="E864" s="99"/>
      <c r="F864" s="26"/>
      <c r="G864" s="99"/>
      <c r="H864" s="42" t="str">
        <f t="shared" si="118"/>
        <v>_</v>
      </c>
      <c r="I864" s="99"/>
      <c r="J864" s="42" t="str">
        <f t="shared" si="119"/>
        <v/>
      </c>
      <c r="K864" s="70"/>
      <c r="L864" s="63"/>
      <c r="M864" s="64"/>
      <c r="N864" s="26"/>
      <c r="O864" s="26"/>
      <c r="P864" s="99"/>
      <c r="Q864" s="94" t="str">
        <f>IF(E864="","",#REF!-J864)</f>
        <v/>
      </c>
      <c r="R864" s="42" t="str">
        <f t="shared" si="120"/>
        <v/>
      </c>
      <c r="S864" s="67" t="str">
        <f>IF(P864="","",VLOOKUP(P864,#REF!,2,0))</f>
        <v/>
      </c>
      <c r="T864" s="23"/>
      <c r="U864" s="23"/>
      <c r="V864" s="41" t="str">
        <f t="shared" si="121"/>
        <v/>
      </c>
      <c r="W864" s="42" t="str">
        <f t="shared" si="122"/>
        <v/>
      </c>
      <c r="X864" s="42" t="str">
        <f t="shared" si="123"/>
        <v/>
      </c>
      <c r="Y864" s="43" t="str">
        <f t="shared" si="124"/>
        <v/>
      </c>
      <c r="Z864" s="23"/>
      <c r="AA864" s="23"/>
      <c r="AB864" s="23"/>
      <c r="AC864" s="23"/>
      <c r="AD864" s="41" t="str">
        <f t="shared" si="125"/>
        <v/>
      </c>
      <c r="AE864" s="88"/>
      <c r="AF864" s="26"/>
      <c r="AG864" s="26"/>
      <c r="AH864" s="26"/>
    </row>
    <row r="865" spans="1:34">
      <c r="A865" s="42">
        <v>862</v>
      </c>
      <c r="B865" s="42" t="s">
        <v>3</v>
      </c>
      <c r="C865" s="99"/>
      <c r="D865" s="42" t="str">
        <f t="shared" si="117"/>
        <v/>
      </c>
      <c r="E865" s="99"/>
      <c r="F865" s="26"/>
      <c r="G865" s="99"/>
      <c r="H865" s="42" t="str">
        <f t="shared" si="118"/>
        <v>_</v>
      </c>
      <c r="I865" s="99"/>
      <c r="J865" s="42" t="str">
        <f t="shared" si="119"/>
        <v/>
      </c>
      <c r="K865" s="70"/>
      <c r="L865" s="63"/>
      <c r="M865" s="64"/>
      <c r="N865" s="26"/>
      <c r="O865" s="26"/>
      <c r="P865" s="99"/>
      <c r="Q865" s="94" t="str">
        <f>IF(E865="","",#REF!-J865)</f>
        <v/>
      </c>
      <c r="R865" s="42" t="str">
        <f t="shared" si="120"/>
        <v/>
      </c>
      <c r="S865" s="67" t="str">
        <f>IF(P865="","",VLOOKUP(P865,#REF!,2,0))</f>
        <v/>
      </c>
      <c r="T865" s="23"/>
      <c r="U865" s="23"/>
      <c r="V865" s="41" t="str">
        <f t="shared" si="121"/>
        <v/>
      </c>
      <c r="W865" s="42" t="str">
        <f t="shared" si="122"/>
        <v/>
      </c>
      <c r="X865" s="42" t="str">
        <f t="shared" si="123"/>
        <v/>
      </c>
      <c r="Y865" s="43" t="str">
        <f t="shared" si="124"/>
        <v/>
      </c>
      <c r="Z865" s="23"/>
      <c r="AA865" s="23"/>
      <c r="AB865" s="23"/>
      <c r="AC865" s="23"/>
      <c r="AD865" s="41" t="str">
        <f t="shared" si="125"/>
        <v/>
      </c>
      <c r="AE865" s="88"/>
      <c r="AF865" s="26"/>
      <c r="AG865" s="26"/>
      <c r="AH865" s="26"/>
    </row>
    <row r="866" spans="1:34">
      <c r="A866" s="42">
        <v>863</v>
      </c>
      <c r="B866" s="42" t="s">
        <v>3</v>
      </c>
      <c r="C866" s="99"/>
      <c r="D866" s="42" t="str">
        <f t="shared" si="117"/>
        <v/>
      </c>
      <c r="E866" s="99"/>
      <c r="F866" s="26"/>
      <c r="G866" s="99"/>
      <c r="H866" s="42" t="str">
        <f t="shared" si="118"/>
        <v>_</v>
      </c>
      <c r="I866" s="99"/>
      <c r="J866" s="42" t="str">
        <f t="shared" si="119"/>
        <v/>
      </c>
      <c r="K866" s="70"/>
      <c r="L866" s="63"/>
      <c r="M866" s="64"/>
      <c r="N866" s="26"/>
      <c r="O866" s="26"/>
      <c r="P866" s="99"/>
      <c r="Q866" s="94" t="str">
        <f>IF(E866="","",#REF!-J866)</f>
        <v/>
      </c>
      <c r="R866" s="42" t="str">
        <f t="shared" si="120"/>
        <v/>
      </c>
      <c r="S866" s="67" t="str">
        <f>IF(P866="","",VLOOKUP(P866,#REF!,2,0))</f>
        <v/>
      </c>
      <c r="T866" s="23"/>
      <c r="U866" s="23"/>
      <c r="V866" s="41" t="str">
        <f t="shared" si="121"/>
        <v/>
      </c>
      <c r="W866" s="42" t="str">
        <f t="shared" si="122"/>
        <v/>
      </c>
      <c r="X866" s="42" t="str">
        <f t="shared" si="123"/>
        <v/>
      </c>
      <c r="Y866" s="43" t="str">
        <f t="shared" si="124"/>
        <v/>
      </c>
      <c r="Z866" s="23"/>
      <c r="AA866" s="23"/>
      <c r="AB866" s="23"/>
      <c r="AC866" s="23"/>
      <c r="AD866" s="41" t="str">
        <f t="shared" si="125"/>
        <v/>
      </c>
      <c r="AE866" s="88"/>
      <c r="AF866" s="26"/>
      <c r="AG866" s="26"/>
      <c r="AH866" s="26"/>
    </row>
    <row r="867" spans="1:34">
      <c r="A867" s="42">
        <v>864</v>
      </c>
      <c r="B867" s="42" t="s">
        <v>3</v>
      </c>
      <c r="C867" s="99"/>
      <c r="D867" s="42" t="str">
        <f t="shared" si="117"/>
        <v/>
      </c>
      <c r="E867" s="99"/>
      <c r="F867" s="26"/>
      <c r="G867" s="99"/>
      <c r="H867" s="42" t="str">
        <f t="shared" si="118"/>
        <v>_</v>
      </c>
      <c r="I867" s="99"/>
      <c r="J867" s="42" t="str">
        <f t="shared" si="119"/>
        <v/>
      </c>
      <c r="K867" s="70"/>
      <c r="L867" s="63"/>
      <c r="M867" s="64"/>
      <c r="N867" s="26"/>
      <c r="O867" s="26"/>
      <c r="P867" s="99"/>
      <c r="Q867" s="94" t="str">
        <f>IF(E867="","",#REF!-J867)</f>
        <v/>
      </c>
      <c r="R867" s="42" t="str">
        <f t="shared" si="120"/>
        <v/>
      </c>
      <c r="S867" s="67" t="str">
        <f>IF(P867="","",VLOOKUP(P867,#REF!,2,0))</f>
        <v/>
      </c>
      <c r="T867" s="23"/>
      <c r="U867" s="23"/>
      <c r="V867" s="41" t="str">
        <f t="shared" si="121"/>
        <v/>
      </c>
      <c r="W867" s="42" t="str">
        <f t="shared" si="122"/>
        <v/>
      </c>
      <c r="X867" s="42" t="str">
        <f t="shared" si="123"/>
        <v/>
      </c>
      <c r="Y867" s="43" t="str">
        <f t="shared" si="124"/>
        <v/>
      </c>
      <c r="Z867" s="23"/>
      <c r="AA867" s="23"/>
      <c r="AB867" s="23"/>
      <c r="AC867" s="23"/>
      <c r="AD867" s="41" t="str">
        <f t="shared" si="125"/>
        <v/>
      </c>
      <c r="AE867" s="88"/>
      <c r="AF867" s="26"/>
      <c r="AG867" s="26"/>
      <c r="AH867" s="26"/>
    </row>
    <row r="868" spans="1:34">
      <c r="A868" s="42">
        <v>865</v>
      </c>
      <c r="B868" s="42" t="s">
        <v>3</v>
      </c>
      <c r="C868" s="99"/>
      <c r="D868" s="42" t="str">
        <f t="shared" si="117"/>
        <v/>
      </c>
      <c r="E868" s="99"/>
      <c r="F868" s="26"/>
      <c r="G868" s="99"/>
      <c r="H868" s="42" t="str">
        <f t="shared" si="118"/>
        <v>_</v>
      </c>
      <c r="I868" s="99"/>
      <c r="J868" s="42" t="str">
        <f t="shared" si="119"/>
        <v/>
      </c>
      <c r="K868" s="70"/>
      <c r="L868" s="63"/>
      <c r="M868" s="64"/>
      <c r="N868" s="26"/>
      <c r="O868" s="26"/>
      <c r="P868" s="99"/>
      <c r="Q868" s="94" t="str">
        <f>IF(E868="","",#REF!-J868)</f>
        <v/>
      </c>
      <c r="R868" s="42" t="str">
        <f t="shared" si="120"/>
        <v/>
      </c>
      <c r="S868" s="67" t="str">
        <f>IF(P868="","",VLOOKUP(P868,#REF!,2,0))</f>
        <v/>
      </c>
      <c r="T868" s="23"/>
      <c r="U868" s="23"/>
      <c r="V868" s="41" t="str">
        <f t="shared" si="121"/>
        <v/>
      </c>
      <c r="W868" s="42" t="str">
        <f t="shared" si="122"/>
        <v/>
      </c>
      <c r="X868" s="42" t="str">
        <f t="shared" si="123"/>
        <v/>
      </c>
      <c r="Y868" s="43" t="str">
        <f t="shared" si="124"/>
        <v/>
      </c>
      <c r="Z868" s="23"/>
      <c r="AA868" s="23"/>
      <c r="AB868" s="23"/>
      <c r="AC868" s="23"/>
      <c r="AD868" s="41" t="str">
        <f t="shared" si="125"/>
        <v/>
      </c>
      <c r="AE868" s="88"/>
      <c r="AF868" s="26"/>
      <c r="AG868" s="26"/>
      <c r="AH868" s="26"/>
    </row>
    <row r="869" spans="1:34">
      <c r="A869" s="42">
        <v>866</v>
      </c>
      <c r="B869" s="42" t="s">
        <v>3</v>
      </c>
      <c r="C869" s="99"/>
      <c r="D869" s="42" t="str">
        <f t="shared" si="117"/>
        <v/>
      </c>
      <c r="E869" s="99"/>
      <c r="F869" s="26"/>
      <c r="G869" s="99"/>
      <c r="H869" s="42" t="str">
        <f t="shared" si="118"/>
        <v>_</v>
      </c>
      <c r="I869" s="99"/>
      <c r="J869" s="42" t="str">
        <f t="shared" si="119"/>
        <v/>
      </c>
      <c r="K869" s="70"/>
      <c r="L869" s="63"/>
      <c r="M869" s="64"/>
      <c r="N869" s="26"/>
      <c r="O869" s="26"/>
      <c r="P869" s="99"/>
      <c r="Q869" s="94" t="str">
        <f>IF(E869="","",#REF!-J869)</f>
        <v/>
      </c>
      <c r="R869" s="42" t="str">
        <f t="shared" si="120"/>
        <v/>
      </c>
      <c r="S869" s="67" t="str">
        <f>IF(P869="","",VLOOKUP(P869,#REF!,2,0))</f>
        <v/>
      </c>
      <c r="T869" s="23"/>
      <c r="U869" s="23"/>
      <c r="V869" s="41" t="str">
        <f t="shared" si="121"/>
        <v/>
      </c>
      <c r="W869" s="42" t="str">
        <f t="shared" si="122"/>
        <v/>
      </c>
      <c r="X869" s="42" t="str">
        <f t="shared" si="123"/>
        <v/>
      </c>
      <c r="Y869" s="43" t="str">
        <f t="shared" si="124"/>
        <v/>
      </c>
      <c r="Z869" s="23"/>
      <c r="AA869" s="23"/>
      <c r="AB869" s="23"/>
      <c r="AC869" s="23"/>
      <c r="AD869" s="41" t="str">
        <f t="shared" si="125"/>
        <v/>
      </c>
      <c r="AE869" s="88"/>
      <c r="AF869" s="26"/>
      <c r="AG869" s="26"/>
      <c r="AH869" s="26"/>
    </row>
    <row r="870" spans="1:34">
      <c r="A870" s="42">
        <v>867</v>
      </c>
      <c r="B870" s="42" t="s">
        <v>3</v>
      </c>
      <c r="C870" s="99"/>
      <c r="D870" s="42" t="str">
        <f t="shared" si="117"/>
        <v/>
      </c>
      <c r="E870" s="99"/>
      <c r="F870" s="26"/>
      <c r="G870" s="99"/>
      <c r="H870" s="42" t="str">
        <f t="shared" si="118"/>
        <v>_</v>
      </c>
      <c r="I870" s="99"/>
      <c r="J870" s="42" t="str">
        <f t="shared" si="119"/>
        <v/>
      </c>
      <c r="K870" s="70"/>
      <c r="L870" s="63"/>
      <c r="M870" s="64"/>
      <c r="N870" s="26"/>
      <c r="O870" s="26"/>
      <c r="P870" s="99"/>
      <c r="Q870" s="94" t="str">
        <f>IF(E870="","",#REF!-J870)</f>
        <v/>
      </c>
      <c r="R870" s="42" t="str">
        <f t="shared" si="120"/>
        <v/>
      </c>
      <c r="S870" s="67" t="str">
        <f>IF(P870="","",VLOOKUP(P870,#REF!,2,0))</f>
        <v/>
      </c>
      <c r="T870" s="23"/>
      <c r="U870" s="23"/>
      <c r="V870" s="41" t="str">
        <f t="shared" si="121"/>
        <v/>
      </c>
      <c r="W870" s="42" t="str">
        <f t="shared" si="122"/>
        <v/>
      </c>
      <c r="X870" s="42" t="str">
        <f t="shared" si="123"/>
        <v/>
      </c>
      <c r="Y870" s="43" t="str">
        <f t="shared" si="124"/>
        <v/>
      </c>
      <c r="Z870" s="23"/>
      <c r="AA870" s="23"/>
      <c r="AB870" s="23"/>
      <c r="AC870" s="23"/>
      <c r="AD870" s="41" t="str">
        <f t="shared" si="125"/>
        <v/>
      </c>
      <c r="AE870" s="88"/>
      <c r="AF870" s="26"/>
      <c r="AG870" s="26"/>
      <c r="AH870" s="26"/>
    </row>
    <row r="871" spans="1:34">
      <c r="A871" s="42">
        <v>868</v>
      </c>
      <c r="B871" s="42" t="s">
        <v>3</v>
      </c>
      <c r="C871" s="99"/>
      <c r="D871" s="42" t="str">
        <f t="shared" si="117"/>
        <v/>
      </c>
      <c r="E871" s="99"/>
      <c r="F871" s="26"/>
      <c r="G871" s="99"/>
      <c r="H871" s="42" t="str">
        <f t="shared" si="118"/>
        <v>_</v>
      </c>
      <c r="I871" s="99"/>
      <c r="J871" s="42" t="str">
        <f t="shared" si="119"/>
        <v/>
      </c>
      <c r="K871" s="70"/>
      <c r="L871" s="63"/>
      <c r="M871" s="64"/>
      <c r="N871" s="26"/>
      <c r="O871" s="26"/>
      <c r="P871" s="99"/>
      <c r="Q871" s="94" t="str">
        <f>IF(E871="","",#REF!-J871)</f>
        <v/>
      </c>
      <c r="R871" s="42" t="str">
        <f t="shared" si="120"/>
        <v/>
      </c>
      <c r="S871" s="67" t="str">
        <f>IF(P871="","",VLOOKUP(P871,#REF!,2,0))</f>
        <v/>
      </c>
      <c r="T871" s="23"/>
      <c r="U871" s="23"/>
      <c r="V871" s="41" t="str">
        <f t="shared" si="121"/>
        <v/>
      </c>
      <c r="W871" s="42" t="str">
        <f t="shared" si="122"/>
        <v/>
      </c>
      <c r="X871" s="42" t="str">
        <f t="shared" si="123"/>
        <v/>
      </c>
      <c r="Y871" s="43" t="str">
        <f t="shared" si="124"/>
        <v/>
      </c>
      <c r="Z871" s="23"/>
      <c r="AA871" s="23"/>
      <c r="AB871" s="23"/>
      <c r="AC871" s="23"/>
      <c r="AD871" s="41" t="str">
        <f t="shared" si="125"/>
        <v/>
      </c>
      <c r="AE871" s="88"/>
      <c r="AF871" s="26"/>
      <c r="AG871" s="26"/>
      <c r="AH871" s="26"/>
    </row>
    <row r="872" spans="1:34">
      <c r="A872" s="42">
        <v>869</v>
      </c>
      <c r="B872" s="42" t="s">
        <v>3</v>
      </c>
      <c r="C872" s="99"/>
      <c r="D872" s="42" t="str">
        <f t="shared" si="117"/>
        <v/>
      </c>
      <c r="E872" s="99"/>
      <c r="F872" s="26"/>
      <c r="G872" s="99"/>
      <c r="H872" s="42" t="str">
        <f t="shared" si="118"/>
        <v>_</v>
      </c>
      <c r="I872" s="99"/>
      <c r="J872" s="42" t="str">
        <f t="shared" si="119"/>
        <v/>
      </c>
      <c r="K872" s="70"/>
      <c r="L872" s="63"/>
      <c r="M872" s="64"/>
      <c r="N872" s="26"/>
      <c r="O872" s="26"/>
      <c r="P872" s="99"/>
      <c r="Q872" s="94" t="str">
        <f>IF(E872="","",#REF!-J872)</f>
        <v/>
      </c>
      <c r="R872" s="42" t="str">
        <f t="shared" si="120"/>
        <v/>
      </c>
      <c r="S872" s="67" t="str">
        <f>IF(P872="","",VLOOKUP(P872,#REF!,2,0))</f>
        <v/>
      </c>
      <c r="T872" s="23"/>
      <c r="U872" s="23"/>
      <c r="V872" s="41" t="str">
        <f t="shared" si="121"/>
        <v/>
      </c>
      <c r="W872" s="42" t="str">
        <f t="shared" si="122"/>
        <v/>
      </c>
      <c r="X872" s="42" t="str">
        <f t="shared" si="123"/>
        <v/>
      </c>
      <c r="Y872" s="43" t="str">
        <f t="shared" si="124"/>
        <v/>
      </c>
      <c r="Z872" s="23"/>
      <c r="AA872" s="23"/>
      <c r="AB872" s="23"/>
      <c r="AC872" s="23"/>
      <c r="AD872" s="41" t="str">
        <f t="shared" si="125"/>
        <v/>
      </c>
      <c r="AE872" s="88"/>
      <c r="AF872" s="26"/>
      <c r="AG872" s="26"/>
      <c r="AH872" s="26"/>
    </row>
    <row r="873" spans="1:34">
      <c r="A873" s="42">
        <v>870</v>
      </c>
      <c r="B873" s="42" t="s">
        <v>3</v>
      </c>
      <c r="C873" s="99"/>
      <c r="D873" s="42" t="str">
        <f t="shared" si="117"/>
        <v/>
      </c>
      <c r="E873" s="99"/>
      <c r="F873" s="26"/>
      <c r="G873" s="99"/>
      <c r="H873" s="42" t="str">
        <f t="shared" si="118"/>
        <v>_</v>
      </c>
      <c r="I873" s="99"/>
      <c r="J873" s="42" t="str">
        <f t="shared" si="119"/>
        <v/>
      </c>
      <c r="K873" s="70"/>
      <c r="L873" s="63"/>
      <c r="M873" s="64"/>
      <c r="N873" s="26"/>
      <c r="O873" s="26"/>
      <c r="P873" s="99"/>
      <c r="Q873" s="94" t="str">
        <f>IF(E873="","",#REF!-J873)</f>
        <v/>
      </c>
      <c r="R873" s="42" t="str">
        <f t="shared" si="120"/>
        <v/>
      </c>
      <c r="S873" s="67" t="str">
        <f>IF(P873="","",VLOOKUP(P873,#REF!,2,0))</f>
        <v/>
      </c>
      <c r="T873" s="23"/>
      <c r="U873" s="23"/>
      <c r="V873" s="41" t="str">
        <f t="shared" si="121"/>
        <v/>
      </c>
      <c r="W873" s="42" t="str">
        <f t="shared" si="122"/>
        <v/>
      </c>
      <c r="X873" s="42" t="str">
        <f t="shared" si="123"/>
        <v/>
      </c>
      <c r="Y873" s="43" t="str">
        <f t="shared" si="124"/>
        <v/>
      </c>
      <c r="Z873" s="23"/>
      <c r="AA873" s="23"/>
      <c r="AB873" s="23"/>
      <c r="AC873" s="23"/>
      <c r="AD873" s="41" t="str">
        <f t="shared" si="125"/>
        <v/>
      </c>
      <c r="AE873" s="88"/>
      <c r="AF873" s="26"/>
      <c r="AG873" s="26"/>
      <c r="AH873" s="26"/>
    </row>
    <row r="874" spans="1:34">
      <c r="A874" s="42">
        <v>871</v>
      </c>
      <c r="B874" s="42" t="s">
        <v>3</v>
      </c>
      <c r="C874" s="99"/>
      <c r="D874" s="42" t="str">
        <f t="shared" si="117"/>
        <v/>
      </c>
      <c r="E874" s="99"/>
      <c r="F874" s="26"/>
      <c r="G874" s="99"/>
      <c r="H874" s="42" t="str">
        <f t="shared" si="118"/>
        <v>_</v>
      </c>
      <c r="I874" s="99"/>
      <c r="J874" s="42" t="str">
        <f t="shared" si="119"/>
        <v/>
      </c>
      <c r="K874" s="70"/>
      <c r="L874" s="63"/>
      <c r="M874" s="64"/>
      <c r="N874" s="26"/>
      <c r="O874" s="26"/>
      <c r="P874" s="99"/>
      <c r="Q874" s="94" t="str">
        <f>IF(E874="","",#REF!-J874)</f>
        <v/>
      </c>
      <c r="R874" s="42" t="str">
        <f t="shared" si="120"/>
        <v/>
      </c>
      <c r="S874" s="67" t="str">
        <f>IF(P874="","",VLOOKUP(P874,#REF!,2,0))</f>
        <v/>
      </c>
      <c r="T874" s="23"/>
      <c r="U874" s="23"/>
      <c r="V874" s="41" t="str">
        <f t="shared" si="121"/>
        <v/>
      </c>
      <c r="W874" s="42" t="str">
        <f t="shared" si="122"/>
        <v/>
      </c>
      <c r="X874" s="42" t="str">
        <f t="shared" si="123"/>
        <v/>
      </c>
      <c r="Y874" s="43" t="str">
        <f t="shared" si="124"/>
        <v/>
      </c>
      <c r="Z874" s="23"/>
      <c r="AA874" s="23"/>
      <c r="AB874" s="23"/>
      <c r="AC874" s="23"/>
      <c r="AD874" s="41" t="str">
        <f t="shared" si="125"/>
        <v/>
      </c>
      <c r="AE874" s="88"/>
      <c r="AF874" s="26"/>
      <c r="AG874" s="26"/>
      <c r="AH874" s="26"/>
    </row>
    <row r="875" spans="1:34">
      <c r="A875" s="42">
        <v>872</v>
      </c>
      <c r="B875" s="42" t="s">
        <v>3</v>
      </c>
      <c r="C875" s="99"/>
      <c r="D875" s="42" t="str">
        <f t="shared" si="117"/>
        <v/>
      </c>
      <c r="E875" s="99"/>
      <c r="F875" s="26"/>
      <c r="G875" s="99"/>
      <c r="H875" s="42" t="str">
        <f t="shared" si="118"/>
        <v>_</v>
      </c>
      <c r="I875" s="99"/>
      <c r="J875" s="42" t="str">
        <f t="shared" si="119"/>
        <v/>
      </c>
      <c r="K875" s="70"/>
      <c r="L875" s="63"/>
      <c r="M875" s="64"/>
      <c r="N875" s="26"/>
      <c r="O875" s="26"/>
      <c r="P875" s="99"/>
      <c r="Q875" s="94" t="str">
        <f>IF(E875="","",#REF!-J875)</f>
        <v/>
      </c>
      <c r="R875" s="42" t="str">
        <f t="shared" si="120"/>
        <v/>
      </c>
      <c r="S875" s="67" t="str">
        <f>IF(P875="","",VLOOKUP(P875,#REF!,2,0))</f>
        <v/>
      </c>
      <c r="T875" s="23"/>
      <c r="U875" s="23"/>
      <c r="V875" s="41" t="str">
        <f t="shared" si="121"/>
        <v/>
      </c>
      <c r="W875" s="42" t="str">
        <f t="shared" si="122"/>
        <v/>
      </c>
      <c r="X875" s="42" t="str">
        <f t="shared" si="123"/>
        <v/>
      </c>
      <c r="Y875" s="43" t="str">
        <f t="shared" si="124"/>
        <v/>
      </c>
      <c r="Z875" s="23"/>
      <c r="AA875" s="23"/>
      <c r="AB875" s="23"/>
      <c r="AC875" s="23"/>
      <c r="AD875" s="41" t="str">
        <f t="shared" si="125"/>
        <v/>
      </c>
      <c r="AE875" s="88"/>
      <c r="AF875" s="26"/>
      <c r="AG875" s="26"/>
      <c r="AH875" s="26"/>
    </row>
    <row r="876" spans="1:34">
      <c r="A876" s="42">
        <v>873</v>
      </c>
      <c r="B876" s="42" t="s">
        <v>3</v>
      </c>
      <c r="C876" s="99"/>
      <c r="D876" s="42" t="str">
        <f t="shared" si="117"/>
        <v/>
      </c>
      <c r="E876" s="99"/>
      <c r="F876" s="26"/>
      <c r="G876" s="99"/>
      <c r="H876" s="42" t="str">
        <f t="shared" si="118"/>
        <v>_</v>
      </c>
      <c r="I876" s="99"/>
      <c r="J876" s="42" t="str">
        <f t="shared" si="119"/>
        <v/>
      </c>
      <c r="K876" s="70"/>
      <c r="L876" s="63"/>
      <c r="M876" s="64"/>
      <c r="N876" s="26"/>
      <c r="O876" s="26"/>
      <c r="P876" s="99"/>
      <c r="Q876" s="94" t="str">
        <f>IF(E876="","",#REF!-J876)</f>
        <v/>
      </c>
      <c r="R876" s="42" t="str">
        <f t="shared" si="120"/>
        <v/>
      </c>
      <c r="S876" s="67" t="str">
        <f>IF(P876="","",VLOOKUP(P876,#REF!,2,0))</f>
        <v/>
      </c>
      <c r="T876" s="23"/>
      <c r="U876" s="23"/>
      <c r="V876" s="41" t="str">
        <f t="shared" si="121"/>
        <v/>
      </c>
      <c r="W876" s="42" t="str">
        <f t="shared" si="122"/>
        <v/>
      </c>
      <c r="X876" s="42" t="str">
        <f t="shared" si="123"/>
        <v/>
      </c>
      <c r="Y876" s="43" t="str">
        <f t="shared" si="124"/>
        <v/>
      </c>
      <c r="Z876" s="23"/>
      <c r="AA876" s="23"/>
      <c r="AB876" s="23"/>
      <c r="AC876" s="23"/>
      <c r="AD876" s="41" t="str">
        <f t="shared" si="125"/>
        <v/>
      </c>
      <c r="AE876" s="88"/>
      <c r="AF876" s="26"/>
      <c r="AG876" s="26"/>
      <c r="AH876" s="26"/>
    </row>
    <row r="877" spans="1:34">
      <c r="A877" s="42">
        <v>874</v>
      </c>
      <c r="B877" s="42" t="s">
        <v>3</v>
      </c>
      <c r="C877" s="99"/>
      <c r="D877" s="42" t="str">
        <f t="shared" si="117"/>
        <v/>
      </c>
      <c r="E877" s="99"/>
      <c r="F877" s="26"/>
      <c r="G877" s="99"/>
      <c r="H877" s="42" t="str">
        <f t="shared" si="118"/>
        <v>_</v>
      </c>
      <c r="I877" s="99"/>
      <c r="J877" s="42" t="str">
        <f t="shared" si="119"/>
        <v/>
      </c>
      <c r="K877" s="70"/>
      <c r="L877" s="63"/>
      <c r="M877" s="64"/>
      <c r="N877" s="26"/>
      <c r="O877" s="26"/>
      <c r="P877" s="99"/>
      <c r="Q877" s="94" t="str">
        <f>IF(E877="","",#REF!-J877)</f>
        <v/>
      </c>
      <c r="R877" s="42" t="str">
        <f t="shared" si="120"/>
        <v/>
      </c>
      <c r="S877" s="67" t="str">
        <f>IF(P877="","",VLOOKUP(P877,#REF!,2,0))</f>
        <v/>
      </c>
      <c r="T877" s="23"/>
      <c r="U877" s="23"/>
      <c r="V877" s="41" t="str">
        <f t="shared" si="121"/>
        <v/>
      </c>
      <c r="W877" s="42" t="str">
        <f t="shared" si="122"/>
        <v/>
      </c>
      <c r="X877" s="42" t="str">
        <f t="shared" si="123"/>
        <v/>
      </c>
      <c r="Y877" s="43" t="str">
        <f t="shared" si="124"/>
        <v/>
      </c>
      <c r="Z877" s="23"/>
      <c r="AA877" s="23"/>
      <c r="AB877" s="23"/>
      <c r="AC877" s="23"/>
      <c r="AD877" s="41" t="str">
        <f t="shared" si="125"/>
        <v/>
      </c>
      <c r="AE877" s="88"/>
      <c r="AF877" s="26"/>
      <c r="AG877" s="26"/>
      <c r="AH877" s="26"/>
    </row>
    <row r="878" spans="1:34">
      <c r="A878" s="42">
        <v>875</v>
      </c>
      <c r="B878" s="42" t="s">
        <v>3</v>
      </c>
      <c r="C878" s="99"/>
      <c r="D878" s="42" t="str">
        <f t="shared" si="117"/>
        <v/>
      </c>
      <c r="E878" s="99"/>
      <c r="F878" s="26"/>
      <c r="G878" s="99"/>
      <c r="H878" s="42" t="str">
        <f t="shared" si="118"/>
        <v>_</v>
      </c>
      <c r="I878" s="99"/>
      <c r="J878" s="42" t="str">
        <f t="shared" si="119"/>
        <v/>
      </c>
      <c r="K878" s="70"/>
      <c r="L878" s="63"/>
      <c r="M878" s="64"/>
      <c r="N878" s="26"/>
      <c r="O878" s="26"/>
      <c r="P878" s="99"/>
      <c r="Q878" s="94" t="str">
        <f>IF(E878="","",#REF!-J878)</f>
        <v/>
      </c>
      <c r="R878" s="42" t="str">
        <f t="shared" si="120"/>
        <v/>
      </c>
      <c r="S878" s="67" t="str">
        <f>IF(P878="","",VLOOKUP(P878,#REF!,2,0))</f>
        <v/>
      </c>
      <c r="T878" s="23"/>
      <c r="U878" s="23"/>
      <c r="V878" s="41" t="str">
        <f t="shared" si="121"/>
        <v/>
      </c>
      <c r="W878" s="42" t="str">
        <f t="shared" si="122"/>
        <v/>
      </c>
      <c r="X878" s="42" t="str">
        <f t="shared" si="123"/>
        <v/>
      </c>
      <c r="Y878" s="43" t="str">
        <f t="shared" si="124"/>
        <v/>
      </c>
      <c r="Z878" s="23"/>
      <c r="AA878" s="23"/>
      <c r="AB878" s="23"/>
      <c r="AC878" s="23"/>
      <c r="AD878" s="41" t="str">
        <f t="shared" si="125"/>
        <v/>
      </c>
      <c r="AE878" s="88"/>
      <c r="AF878" s="26"/>
      <c r="AG878" s="26"/>
      <c r="AH878" s="26"/>
    </row>
    <row r="879" spans="1:34">
      <c r="A879" s="42">
        <v>876</v>
      </c>
      <c r="B879" s="42" t="s">
        <v>3</v>
      </c>
      <c r="C879" s="99"/>
      <c r="D879" s="42" t="str">
        <f t="shared" si="117"/>
        <v/>
      </c>
      <c r="E879" s="99"/>
      <c r="F879" s="26"/>
      <c r="G879" s="99"/>
      <c r="H879" s="42" t="str">
        <f t="shared" si="118"/>
        <v>_</v>
      </c>
      <c r="I879" s="99"/>
      <c r="J879" s="42" t="str">
        <f t="shared" si="119"/>
        <v/>
      </c>
      <c r="K879" s="70"/>
      <c r="L879" s="63"/>
      <c r="M879" s="64"/>
      <c r="N879" s="26"/>
      <c r="O879" s="26"/>
      <c r="P879" s="99"/>
      <c r="Q879" s="94" t="str">
        <f>IF(E879="","",#REF!-J879)</f>
        <v/>
      </c>
      <c r="R879" s="42" t="str">
        <f t="shared" si="120"/>
        <v/>
      </c>
      <c r="S879" s="67" t="str">
        <f>IF(P879="","",VLOOKUP(P879,#REF!,2,0))</f>
        <v/>
      </c>
      <c r="T879" s="23"/>
      <c r="U879" s="23"/>
      <c r="V879" s="41" t="str">
        <f t="shared" si="121"/>
        <v/>
      </c>
      <c r="W879" s="42" t="str">
        <f t="shared" si="122"/>
        <v/>
      </c>
      <c r="X879" s="42" t="str">
        <f t="shared" si="123"/>
        <v/>
      </c>
      <c r="Y879" s="43" t="str">
        <f t="shared" si="124"/>
        <v/>
      </c>
      <c r="Z879" s="23"/>
      <c r="AA879" s="23"/>
      <c r="AB879" s="23"/>
      <c r="AC879" s="23"/>
      <c r="AD879" s="41" t="str">
        <f t="shared" si="125"/>
        <v/>
      </c>
      <c r="AE879" s="88"/>
      <c r="AF879" s="26"/>
      <c r="AG879" s="26"/>
      <c r="AH879" s="26"/>
    </row>
    <row r="880" spans="1:34">
      <c r="A880" s="42">
        <v>877</v>
      </c>
      <c r="B880" s="42" t="s">
        <v>3</v>
      </c>
      <c r="C880" s="99"/>
      <c r="D880" s="42" t="str">
        <f t="shared" si="117"/>
        <v/>
      </c>
      <c r="E880" s="99"/>
      <c r="F880" s="26"/>
      <c r="G880" s="99"/>
      <c r="H880" s="42" t="str">
        <f t="shared" si="118"/>
        <v>_</v>
      </c>
      <c r="I880" s="99"/>
      <c r="J880" s="42" t="str">
        <f t="shared" si="119"/>
        <v/>
      </c>
      <c r="K880" s="70"/>
      <c r="L880" s="63"/>
      <c r="M880" s="64"/>
      <c r="N880" s="26"/>
      <c r="O880" s="26"/>
      <c r="P880" s="99"/>
      <c r="Q880" s="94" t="str">
        <f>IF(E880="","",#REF!-J880)</f>
        <v/>
      </c>
      <c r="R880" s="42" t="str">
        <f t="shared" si="120"/>
        <v/>
      </c>
      <c r="S880" s="67" t="str">
        <f>IF(P880="","",VLOOKUP(P880,#REF!,2,0))</f>
        <v/>
      </c>
      <c r="T880" s="23"/>
      <c r="U880" s="23"/>
      <c r="V880" s="41" t="str">
        <f t="shared" si="121"/>
        <v/>
      </c>
      <c r="W880" s="42" t="str">
        <f t="shared" si="122"/>
        <v/>
      </c>
      <c r="X880" s="42" t="str">
        <f t="shared" si="123"/>
        <v/>
      </c>
      <c r="Y880" s="43" t="str">
        <f t="shared" si="124"/>
        <v/>
      </c>
      <c r="Z880" s="23"/>
      <c r="AA880" s="23"/>
      <c r="AB880" s="23"/>
      <c r="AC880" s="23"/>
      <c r="AD880" s="41" t="str">
        <f t="shared" si="125"/>
        <v/>
      </c>
      <c r="AE880" s="88"/>
      <c r="AF880" s="26"/>
      <c r="AG880" s="26"/>
      <c r="AH880" s="26"/>
    </row>
    <row r="881" spans="1:34">
      <c r="A881" s="42">
        <v>878</v>
      </c>
      <c r="B881" s="42" t="s">
        <v>3</v>
      </c>
      <c r="C881" s="99"/>
      <c r="D881" s="42" t="str">
        <f t="shared" si="117"/>
        <v/>
      </c>
      <c r="E881" s="99"/>
      <c r="F881" s="26"/>
      <c r="G881" s="99"/>
      <c r="H881" s="42" t="str">
        <f t="shared" si="118"/>
        <v>_</v>
      </c>
      <c r="I881" s="99"/>
      <c r="J881" s="42" t="str">
        <f t="shared" si="119"/>
        <v/>
      </c>
      <c r="K881" s="70"/>
      <c r="L881" s="63"/>
      <c r="M881" s="64"/>
      <c r="N881" s="26"/>
      <c r="O881" s="26"/>
      <c r="P881" s="99"/>
      <c r="Q881" s="94" t="str">
        <f>IF(E881="","",#REF!-J881)</f>
        <v/>
      </c>
      <c r="R881" s="42" t="str">
        <f t="shared" si="120"/>
        <v/>
      </c>
      <c r="S881" s="67" t="str">
        <f>IF(P881="","",VLOOKUP(P881,#REF!,2,0))</f>
        <v/>
      </c>
      <c r="T881" s="23"/>
      <c r="U881" s="23"/>
      <c r="V881" s="41" t="str">
        <f t="shared" si="121"/>
        <v/>
      </c>
      <c r="W881" s="42" t="str">
        <f t="shared" si="122"/>
        <v/>
      </c>
      <c r="X881" s="42" t="str">
        <f t="shared" si="123"/>
        <v/>
      </c>
      <c r="Y881" s="43" t="str">
        <f t="shared" si="124"/>
        <v/>
      </c>
      <c r="Z881" s="23"/>
      <c r="AA881" s="23"/>
      <c r="AB881" s="23"/>
      <c r="AC881" s="23"/>
      <c r="AD881" s="41" t="str">
        <f t="shared" si="125"/>
        <v/>
      </c>
      <c r="AE881" s="88"/>
      <c r="AF881" s="26"/>
      <c r="AG881" s="26"/>
      <c r="AH881" s="26"/>
    </row>
    <row r="882" spans="1:34">
      <c r="A882" s="42">
        <v>879</v>
      </c>
      <c r="B882" s="42" t="s">
        <v>3</v>
      </c>
      <c r="C882" s="99"/>
      <c r="D882" s="42" t="str">
        <f t="shared" si="117"/>
        <v/>
      </c>
      <c r="E882" s="99"/>
      <c r="F882" s="26"/>
      <c r="G882" s="99"/>
      <c r="H882" s="42" t="str">
        <f t="shared" si="118"/>
        <v>_</v>
      </c>
      <c r="I882" s="99"/>
      <c r="J882" s="42" t="str">
        <f t="shared" si="119"/>
        <v/>
      </c>
      <c r="K882" s="70"/>
      <c r="L882" s="63"/>
      <c r="M882" s="64"/>
      <c r="N882" s="26"/>
      <c r="O882" s="26"/>
      <c r="P882" s="99"/>
      <c r="Q882" s="94" t="str">
        <f>IF(E882="","",#REF!-J882)</f>
        <v/>
      </c>
      <c r="R882" s="42" t="str">
        <f t="shared" si="120"/>
        <v/>
      </c>
      <c r="S882" s="67" t="str">
        <f>IF(P882="","",VLOOKUP(P882,#REF!,2,0))</f>
        <v/>
      </c>
      <c r="T882" s="23"/>
      <c r="U882" s="23"/>
      <c r="V882" s="41" t="str">
        <f t="shared" si="121"/>
        <v/>
      </c>
      <c r="W882" s="42" t="str">
        <f t="shared" si="122"/>
        <v/>
      </c>
      <c r="X882" s="42" t="str">
        <f t="shared" si="123"/>
        <v/>
      </c>
      <c r="Y882" s="43" t="str">
        <f t="shared" si="124"/>
        <v/>
      </c>
      <c r="Z882" s="23"/>
      <c r="AA882" s="23"/>
      <c r="AB882" s="23"/>
      <c r="AC882" s="23"/>
      <c r="AD882" s="41" t="str">
        <f t="shared" si="125"/>
        <v/>
      </c>
      <c r="AE882" s="88"/>
      <c r="AF882" s="26"/>
      <c r="AG882" s="26"/>
      <c r="AH882" s="26"/>
    </row>
    <row r="883" spans="1:34">
      <c r="A883" s="42">
        <v>880</v>
      </c>
      <c r="B883" s="42" t="s">
        <v>3</v>
      </c>
      <c r="C883" s="99"/>
      <c r="D883" s="42" t="str">
        <f t="shared" si="117"/>
        <v/>
      </c>
      <c r="E883" s="99"/>
      <c r="F883" s="26"/>
      <c r="G883" s="99"/>
      <c r="H883" s="42" t="str">
        <f t="shared" si="118"/>
        <v>_</v>
      </c>
      <c r="I883" s="99"/>
      <c r="J883" s="42" t="str">
        <f t="shared" si="119"/>
        <v/>
      </c>
      <c r="K883" s="70"/>
      <c r="L883" s="63"/>
      <c r="M883" s="64"/>
      <c r="N883" s="26"/>
      <c r="O883" s="26"/>
      <c r="P883" s="99"/>
      <c r="Q883" s="94" t="str">
        <f>IF(E883="","",#REF!-J883)</f>
        <v/>
      </c>
      <c r="R883" s="42" t="str">
        <f t="shared" si="120"/>
        <v/>
      </c>
      <c r="S883" s="67" t="str">
        <f>IF(P883="","",VLOOKUP(P883,#REF!,2,0))</f>
        <v/>
      </c>
      <c r="T883" s="23"/>
      <c r="U883" s="23"/>
      <c r="V883" s="41" t="str">
        <f t="shared" si="121"/>
        <v/>
      </c>
      <c r="W883" s="42" t="str">
        <f t="shared" si="122"/>
        <v/>
      </c>
      <c r="X883" s="42" t="str">
        <f t="shared" si="123"/>
        <v/>
      </c>
      <c r="Y883" s="43" t="str">
        <f t="shared" si="124"/>
        <v/>
      </c>
      <c r="Z883" s="23"/>
      <c r="AA883" s="23"/>
      <c r="AB883" s="23"/>
      <c r="AC883" s="23"/>
      <c r="AD883" s="41" t="str">
        <f t="shared" si="125"/>
        <v/>
      </c>
      <c r="AE883" s="88"/>
      <c r="AF883" s="26"/>
      <c r="AG883" s="26"/>
      <c r="AH883" s="26"/>
    </row>
    <row r="884" spans="1:34">
      <c r="A884" s="42">
        <v>881</v>
      </c>
      <c r="B884" s="42" t="s">
        <v>3</v>
      </c>
      <c r="C884" s="99"/>
      <c r="D884" s="42" t="str">
        <f t="shared" si="117"/>
        <v/>
      </c>
      <c r="E884" s="99"/>
      <c r="F884" s="26"/>
      <c r="G884" s="99"/>
      <c r="H884" s="42" t="str">
        <f t="shared" si="118"/>
        <v>_</v>
      </c>
      <c r="I884" s="99"/>
      <c r="J884" s="42" t="str">
        <f t="shared" si="119"/>
        <v/>
      </c>
      <c r="K884" s="70"/>
      <c r="L884" s="63"/>
      <c r="M884" s="64"/>
      <c r="N884" s="26"/>
      <c r="O884" s="26"/>
      <c r="P884" s="99"/>
      <c r="Q884" s="94" t="str">
        <f>IF(E884="","",#REF!-J884)</f>
        <v/>
      </c>
      <c r="R884" s="42" t="str">
        <f t="shared" si="120"/>
        <v/>
      </c>
      <c r="S884" s="67" t="str">
        <f>IF(P884="","",VLOOKUP(P884,#REF!,2,0))</f>
        <v/>
      </c>
      <c r="T884" s="23"/>
      <c r="U884" s="23"/>
      <c r="V884" s="41" t="str">
        <f t="shared" si="121"/>
        <v/>
      </c>
      <c r="W884" s="42" t="str">
        <f t="shared" si="122"/>
        <v/>
      </c>
      <c r="X884" s="42" t="str">
        <f t="shared" si="123"/>
        <v/>
      </c>
      <c r="Y884" s="43" t="str">
        <f t="shared" si="124"/>
        <v/>
      </c>
      <c r="Z884" s="23"/>
      <c r="AA884" s="23"/>
      <c r="AB884" s="23"/>
      <c r="AC884" s="23"/>
      <c r="AD884" s="41" t="str">
        <f t="shared" si="125"/>
        <v/>
      </c>
      <c r="AE884" s="88"/>
      <c r="AF884" s="26"/>
      <c r="AG884" s="26"/>
      <c r="AH884" s="26"/>
    </row>
    <row r="885" spans="1:34">
      <c r="A885" s="42">
        <v>882</v>
      </c>
      <c r="B885" s="42" t="s">
        <v>3</v>
      </c>
      <c r="C885" s="99"/>
      <c r="D885" s="42" t="str">
        <f t="shared" si="117"/>
        <v/>
      </c>
      <c r="E885" s="99"/>
      <c r="F885" s="26"/>
      <c r="G885" s="99"/>
      <c r="H885" s="42" t="str">
        <f t="shared" si="118"/>
        <v>_</v>
      </c>
      <c r="I885" s="99"/>
      <c r="J885" s="42" t="str">
        <f t="shared" si="119"/>
        <v/>
      </c>
      <c r="K885" s="70"/>
      <c r="L885" s="63"/>
      <c r="M885" s="64"/>
      <c r="N885" s="26"/>
      <c r="O885" s="26"/>
      <c r="P885" s="99"/>
      <c r="Q885" s="94" t="str">
        <f>IF(E885="","",#REF!-J885)</f>
        <v/>
      </c>
      <c r="R885" s="42" t="str">
        <f t="shared" si="120"/>
        <v/>
      </c>
      <c r="S885" s="67" t="str">
        <f>IF(P885="","",VLOOKUP(P885,#REF!,2,0))</f>
        <v/>
      </c>
      <c r="T885" s="23"/>
      <c r="U885" s="23"/>
      <c r="V885" s="41" t="str">
        <f t="shared" si="121"/>
        <v/>
      </c>
      <c r="W885" s="42" t="str">
        <f t="shared" si="122"/>
        <v/>
      </c>
      <c r="X885" s="42" t="str">
        <f t="shared" si="123"/>
        <v/>
      </c>
      <c r="Y885" s="43" t="str">
        <f t="shared" si="124"/>
        <v/>
      </c>
      <c r="Z885" s="23"/>
      <c r="AA885" s="23"/>
      <c r="AB885" s="23"/>
      <c r="AC885" s="23"/>
      <c r="AD885" s="41" t="str">
        <f t="shared" si="125"/>
        <v/>
      </c>
      <c r="AE885" s="88"/>
      <c r="AF885" s="26"/>
      <c r="AG885" s="26"/>
      <c r="AH885" s="26"/>
    </row>
    <row r="886" spans="1:34">
      <c r="A886" s="42">
        <v>883</v>
      </c>
      <c r="B886" s="42" t="s">
        <v>3</v>
      </c>
      <c r="C886" s="99"/>
      <c r="D886" s="42" t="str">
        <f t="shared" si="117"/>
        <v/>
      </c>
      <c r="E886" s="99"/>
      <c r="F886" s="26"/>
      <c r="G886" s="99"/>
      <c r="H886" s="42" t="str">
        <f t="shared" si="118"/>
        <v>_</v>
      </c>
      <c r="I886" s="99"/>
      <c r="J886" s="42" t="str">
        <f t="shared" si="119"/>
        <v/>
      </c>
      <c r="K886" s="70"/>
      <c r="L886" s="63"/>
      <c r="M886" s="64"/>
      <c r="N886" s="26"/>
      <c r="O886" s="26"/>
      <c r="P886" s="99"/>
      <c r="Q886" s="94" t="str">
        <f>IF(E886="","",#REF!-J886)</f>
        <v/>
      </c>
      <c r="R886" s="42" t="str">
        <f t="shared" si="120"/>
        <v/>
      </c>
      <c r="S886" s="67" t="str">
        <f>IF(P886="","",VLOOKUP(P886,#REF!,2,0))</f>
        <v/>
      </c>
      <c r="T886" s="23"/>
      <c r="U886" s="23"/>
      <c r="V886" s="41" t="str">
        <f t="shared" si="121"/>
        <v/>
      </c>
      <c r="W886" s="42" t="str">
        <f t="shared" si="122"/>
        <v/>
      </c>
      <c r="X886" s="42" t="str">
        <f t="shared" si="123"/>
        <v/>
      </c>
      <c r="Y886" s="43" t="str">
        <f t="shared" si="124"/>
        <v/>
      </c>
      <c r="Z886" s="23"/>
      <c r="AA886" s="23"/>
      <c r="AB886" s="23"/>
      <c r="AC886" s="23"/>
      <c r="AD886" s="41" t="str">
        <f t="shared" si="125"/>
        <v/>
      </c>
      <c r="AE886" s="88"/>
      <c r="AF886" s="26"/>
      <c r="AG886" s="26"/>
      <c r="AH886" s="26"/>
    </row>
    <row r="887" spans="1:34">
      <c r="A887" s="42">
        <v>884</v>
      </c>
      <c r="B887" s="42" t="s">
        <v>3</v>
      </c>
      <c r="C887" s="99"/>
      <c r="D887" s="42" t="str">
        <f t="shared" si="117"/>
        <v/>
      </c>
      <c r="E887" s="99"/>
      <c r="F887" s="26"/>
      <c r="G887" s="99"/>
      <c r="H887" s="42" t="str">
        <f t="shared" si="118"/>
        <v>_</v>
      </c>
      <c r="I887" s="99"/>
      <c r="J887" s="42" t="str">
        <f t="shared" si="119"/>
        <v/>
      </c>
      <c r="K887" s="70"/>
      <c r="L887" s="63"/>
      <c r="M887" s="64"/>
      <c r="N887" s="26"/>
      <c r="O887" s="26"/>
      <c r="P887" s="99"/>
      <c r="Q887" s="94" t="str">
        <f>IF(E887="","",#REF!-J887)</f>
        <v/>
      </c>
      <c r="R887" s="42" t="str">
        <f t="shared" si="120"/>
        <v/>
      </c>
      <c r="S887" s="67" t="str">
        <f>IF(P887="","",VLOOKUP(P887,#REF!,2,0))</f>
        <v/>
      </c>
      <c r="T887" s="23"/>
      <c r="U887" s="23"/>
      <c r="V887" s="41" t="str">
        <f t="shared" si="121"/>
        <v/>
      </c>
      <c r="W887" s="42" t="str">
        <f t="shared" si="122"/>
        <v/>
      </c>
      <c r="X887" s="42" t="str">
        <f t="shared" si="123"/>
        <v/>
      </c>
      <c r="Y887" s="43" t="str">
        <f t="shared" si="124"/>
        <v/>
      </c>
      <c r="Z887" s="23"/>
      <c r="AA887" s="23"/>
      <c r="AB887" s="23"/>
      <c r="AC887" s="23"/>
      <c r="AD887" s="41" t="str">
        <f t="shared" si="125"/>
        <v/>
      </c>
      <c r="AE887" s="88"/>
      <c r="AF887" s="26"/>
      <c r="AG887" s="26"/>
      <c r="AH887" s="26"/>
    </row>
    <row r="888" spans="1:34">
      <c r="A888" s="42">
        <v>885</v>
      </c>
      <c r="B888" s="42" t="s">
        <v>3</v>
      </c>
      <c r="C888" s="99"/>
      <c r="D888" s="42" t="str">
        <f t="shared" si="117"/>
        <v/>
      </c>
      <c r="E888" s="99"/>
      <c r="F888" s="26"/>
      <c r="G888" s="99"/>
      <c r="H888" s="42" t="str">
        <f t="shared" si="118"/>
        <v>_</v>
      </c>
      <c r="I888" s="99"/>
      <c r="J888" s="42" t="str">
        <f t="shared" si="119"/>
        <v/>
      </c>
      <c r="K888" s="70"/>
      <c r="L888" s="63"/>
      <c r="M888" s="64"/>
      <c r="N888" s="26"/>
      <c r="O888" s="26"/>
      <c r="P888" s="99"/>
      <c r="Q888" s="94" t="str">
        <f>IF(E888="","",#REF!-J888)</f>
        <v/>
      </c>
      <c r="R888" s="42" t="str">
        <f t="shared" si="120"/>
        <v/>
      </c>
      <c r="S888" s="67" t="str">
        <f>IF(P888="","",VLOOKUP(P888,#REF!,2,0))</f>
        <v/>
      </c>
      <c r="T888" s="23"/>
      <c r="U888" s="23"/>
      <c r="V888" s="41" t="str">
        <f t="shared" si="121"/>
        <v/>
      </c>
      <c r="W888" s="42" t="str">
        <f t="shared" si="122"/>
        <v/>
      </c>
      <c r="X888" s="42" t="str">
        <f t="shared" si="123"/>
        <v/>
      </c>
      <c r="Y888" s="43" t="str">
        <f t="shared" si="124"/>
        <v/>
      </c>
      <c r="Z888" s="23"/>
      <c r="AA888" s="23"/>
      <c r="AB888" s="23"/>
      <c r="AC888" s="23"/>
      <c r="AD888" s="41" t="str">
        <f t="shared" si="125"/>
        <v/>
      </c>
      <c r="AE888" s="88"/>
      <c r="AF888" s="26"/>
      <c r="AG888" s="26"/>
      <c r="AH888" s="26"/>
    </row>
    <row r="889" spans="1:34">
      <c r="A889" s="42">
        <v>886</v>
      </c>
      <c r="B889" s="42" t="s">
        <v>3</v>
      </c>
      <c r="C889" s="99"/>
      <c r="D889" s="42" t="str">
        <f t="shared" si="117"/>
        <v/>
      </c>
      <c r="E889" s="99"/>
      <c r="F889" s="26"/>
      <c r="G889" s="99"/>
      <c r="H889" s="42" t="str">
        <f t="shared" si="118"/>
        <v>_</v>
      </c>
      <c r="I889" s="99"/>
      <c r="J889" s="42" t="str">
        <f t="shared" si="119"/>
        <v/>
      </c>
      <c r="K889" s="70"/>
      <c r="L889" s="63"/>
      <c r="M889" s="64"/>
      <c r="N889" s="26"/>
      <c r="O889" s="26"/>
      <c r="P889" s="99"/>
      <c r="Q889" s="94" t="str">
        <f>IF(E889="","",#REF!-J889)</f>
        <v/>
      </c>
      <c r="R889" s="42" t="str">
        <f t="shared" si="120"/>
        <v/>
      </c>
      <c r="S889" s="67" t="str">
        <f>IF(P889="","",VLOOKUP(P889,#REF!,2,0))</f>
        <v/>
      </c>
      <c r="T889" s="23"/>
      <c r="U889" s="23"/>
      <c r="V889" s="41" t="str">
        <f t="shared" si="121"/>
        <v/>
      </c>
      <c r="W889" s="42" t="str">
        <f t="shared" si="122"/>
        <v/>
      </c>
      <c r="X889" s="42" t="str">
        <f t="shared" si="123"/>
        <v/>
      </c>
      <c r="Y889" s="43" t="str">
        <f t="shared" si="124"/>
        <v/>
      </c>
      <c r="Z889" s="23"/>
      <c r="AA889" s="23"/>
      <c r="AB889" s="23"/>
      <c r="AC889" s="23"/>
      <c r="AD889" s="41" t="str">
        <f t="shared" si="125"/>
        <v/>
      </c>
      <c r="AE889" s="88"/>
      <c r="AF889" s="26"/>
      <c r="AG889" s="26"/>
      <c r="AH889" s="26"/>
    </row>
    <row r="890" spans="1:34">
      <c r="A890" s="42">
        <v>887</v>
      </c>
      <c r="B890" s="42" t="s">
        <v>3</v>
      </c>
      <c r="C890" s="99"/>
      <c r="D890" s="42" t="str">
        <f t="shared" si="117"/>
        <v/>
      </c>
      <c r="E890" s="99"/>
      <c r="F890" s="26"/>
      <c r="G890" s="99"/>
      <c r="H890" s="42" t="str">
        <f t="shared" si="118"/>
        <v>_</v>
      </c>
      <c r="I890" s="99"/>
      <c r="J890" s="42" t="str">
        <f t="shared" si="119"/>
        <v/>
      </c>
      <c r="K890" s="70"/>
      <c r="L890" s="63"/>
      <c r="M890" s="64"/>
      <c r="N890" s="26"/>
      <c r="O890" s="26"/>
      <c r="P890" s="99"/>
      <c r="Q890" s="94" t="str">
        <f>IF(E890="","",#REF!-J890)</f>
        <v/>
      </c>
      <c r="R890" s="42" t="str">
        <f t="shared" si="120"/>
        <v/>
      </c>
      <c r="S890" s="67" t="str">
        <f>IF(P890="","",VLOOKUP(P890,#REF!,2,0))</f>
        <v/>
      </c>
      <c r="T890" s="23"/>
      <c r="U890" s="23"/>
      <c r="V890" s="41" t="str">
        <f t="shared" si="121"/>
        <v/>
      </c>
      <c r="W890" s="42" t="str">
        <f t="shared" si="122"/>
        <v/>
      </c>
      <c r="X890" s="42" t="str">
        <f t="shared" si="123"/>
        <v/>
      </c>
      <c r="Y890" s="43" t="str">
        <f t="shared" si="124"/>
        <v/>
      </c>
      <c r="Z890" s="23"/>
      <c r="AA890" s="23"/>
      <c r="AB890" s="23"/>
      <c r="AC890" s="23"/>
      <c r="AD890" s="41" t="str">
        <f t="shared" si="125"/>
        <v/>
      </c>
      <c r="AE890" s="88"/>
      <c r="AF890" s="26"/>
      <c r="AG890" s="26"/>
      <c r="AH890" s="26"/>
    </row>
    <row r="891" spans="1:34">
      <c r="A891" s="42">
        <v>888</v>
      </c>
      <c r="B891" s="42" t="s">
        <v>3</v>
      </c>
      <c r="C891" s="99"/>
      <c r="D891" s="42" t="str">
        <f t="shared" si="117"/>
        <v/>
      </c>
      <c r="E891" s="99"/>
      <c r="F891" s="26"/>
      <c r="G891" s="99"/>
      <c r="H891" s="42" t="str">
        <f t="shared" si="118"/>
        <v>_</v>
      </c>
      <c r="I891" s="99"/>
      <c r="J891" s="42" t="str">
        <f t="shared" si="119"/>
        <v/>
      </c>
      <c r="K891" s="70"/>
      <c r="L891" s="63"/>
      <c r="M891" s="64"/>
      <c r="N891" s="26"/>
      <c r="O891" s="26"/>
      <c r="P891" s="99"/>
      <c r="Q891" s="94" t="str">
        <f>IF(E891="","",#REF!-J891)</f>
        <v/>
      </c>
      <c r="R891" s="42" t="str">
        <f t="shared" si="120"/>
        <v/>
      </c>
      <c r="S891" s="67" t="str">
        <f>IF(P891="","",VLOOKUP(P891,#REF!,2,0))</f>
        <v/>
      </c>
      <c r="T891" s="23"/>
      <c r="U891" s="23"/>
      <c r="V891" s="41" t="str">
        <f t="shared" si="121"/>
        <v/>
      </c>
      <c r="W891" s="42" t="str">
        <f t="shared" si="122"/>
        <v/>
      </c>
      <c r="X891" s="42" t="str">
        <f t="shared" si="123"/>
        <v/>
      </c>
      <c r="Y891" s="43" t="str">
        <f t="shared" si="124"/>
        <v/>
      </c>
      <c r="Z891" s="23"/>
      <c r="AA891" s="23"/>
      <c r="AB891" s="23"/>
      <c r="AC891" s="23"/>
      <c r="AD891" s="41" t="str">
        <f t="shared" si="125"/>
        <v/>
      </c>
      <c r="AE891" s="88"/>
      <c r="AF891" s="26"/>
      <c r="AG891" s="26"/>
      <c r="AH891" s="26"/>
    </row>
    <row r="892" spans="1:34">
      <c r="A892" s="42">
        <v>889</v>
      </c>
      <c r="B892" s="42" t="s">
        <v>3</v>
      </c>
      <c r="C892" s="99"/>
      <c r="D892" s="42" t="str">
        <f t="shared" si="117"/>
        <v/>
      </c>
      <c r="E892" s="99"/>
      <c r="F892" s="26"/>
      <c r="G892" s="99"/>
      <c r="H892" s="42" t="str">
        <f t="shared" si="118"/>
        <v>_</v>
      </c>
      <c r="I892" s="99"/>
      <c r="J892" s="42" t="str">
        <f t="shared" si="119"/>
        <v/>
      </c>
      <c r="K892" s="70"/>
      <c r="L892" s="63"/>
      <c r="M892" s="64"/>
      <c r="N892" s="26"/>
      <c r="O892" s="26"/>
      <c r="P892" s="99"/>
      <c r="Q892" s="94" t="str">
        <f>IF(E892="","",#REF!-J892)</f>
        <v/>
      </c>
      <c r="R892" s="42" t="str">
        <f t="shared" si="120"/>
        <v/>
      </c>
      <c r="S892" s="67" t="str">
        <f>IF(P892="","",VLOOKUP(P892,#REF!,2,0))</f>
        <v/>
      </c>
      <c r="T892" s="23"/>
      <c r="U892" s="23"/>
      <c r="V892" s="41" t="str">
        <f t="shared" si="121"/>
        <v/>
      </c>
      <c r="W892" s="42" t="str">
        <f t="shared" si="122"/>
        <v/>
      </c>
      <c r="X892" s="42" t="str">
        <f t="shared" si="123"/>
        <v/>
      </c>
      <c r="Y892" s="43" t="str">
        <f t="shared" si="124"/>
        <v/>
      </c>
      <c r="Z892" s="23"/>
      <c r="AA892" s="23"/>
      <c r="AB892" s="23"/>
      <c r="AC892" s="23"/>
      <c r="AD892" s="41" t="str">
        <f t="shared" si="125"/>
        <v/>
      </c>
      <c r="AE892" s="88"/>
      <c r="AF892" s="26"/>
      <c r="AG892" s="26"/>
      <c r="AH892" s="26"/>
    </row>
    <row r="893" spans="1:34">
      <c r="A893" s="42">
        <v>890</v>
      </c>
      <c r="B893" s="42" t="s">
        <v>3</v>
      </c>
      <c r="C893" s="99"/>
      <c r="D893" s="42" t="str">
        <f t="shared" si="117"/>
        <v/>
      </c>
      <c r="E893" s="99"/>
      <c r="F893" s="26"/>
      <c r="G893" s="99"/>
      <c r="H893" s="42" t="str">
        <f t="shared" si="118"/>
        <v>_</v>
      </c>
      <c r="I893" s="99"/>
      <c r="J893" s="42" t="str">
        <f t="shared" si="119"/>
        <v/>
      </c>
      <c r="K893" s="70"/>
      <c r="L893" s="63"/>
      <c r="M893" s="64"/>
      <c r="N893" s="26"/>
      <c r="O893" s="26"/>
      <c r="P893" s="99"/>
      <c r="Q893" s="94" t="str">
        <f>IF(E893="","",#REF!-J893)</f>
        <v/>
      </c>
      <c r="R893" s="42" t="str">
        <f t="shared" si="120"/>
        <v/>
      </c>
      <c r="S893" s="67" t="str">
        <f>IF(P893="","",VLOOKUP(P893,#REF!,2,0))</f>
        <v/>
      </c>
      <c r="T893" s="23"/>
      <c r="U893" s="23"/>
      <c r="V893" s="41" t="str">
        <f t="shared" si="121"/>
        <v/>
      </c>
      <c r="W893" s="42" t="str">
        <f t="shared" si="122"/>
        <v/>
      </c>
      <c r="X893" s="42" t="str">
        <f t="shared" si="123"/>
        <v/>
      </c>
      <c r="Y893" s="43" t="str">
        <f t="shared" si="124"/>
        <v/>
      </c>
      <c r="Z893" s="23"/>
      <c r="AA893" s="23"/>
      <c r="AB893" s="23"/>
      <c r="AC893" s="23"/>
      <c r="AD893" s="41" t="str">
        <f t="shared" si="125"/>
        <v/>
      </c>
      <c r="AE893" s="88"/>
      <c r="AF893" s="26"/>
      <c r="AG893" s="26"/>
      <c r="AH893" s="26"/>
    </row>
    <row r="894" spans="1:34">
      <c r="A894" s="42">
        <v>891</v>
      </c>
      <c r="B894" s="42" t="s">
        <v>3</v>
      </c>
      <c r="C894" s="99"/>
      <c r="D894" s="42" t="str">
        <f t="shared" si="117"/>
        <v/>
      </c>
      <c r="E894" s="99"/>
      <c r="F894" s="26"/>
      <c r="G894" s="99"/>
      <c r="H894" s="42" t="str">
        <f t="shared" si="118"/>
        <v>_</v>
      </c>
      <c r="I894" s="99"/>
      <c r="J894" s="42" t="str">
        <f t="shared" si="119"/>
        <v/>
      </c>
      <c r="K894" s="70"/>
      <c r="L894" s="63"/>
      <c r="M894" s="64"/>
      <c r="N894" s="26"/>
      <c r="O894" s="26"/>
      <c r="P894" s="99"/>
      <c r="Q894" s="94" t="str">
        <f>IF(E894="","",#REF!-J894)</f>
        <v/>
      </c>
      <c r="R894" s="42" t="str">
        <f t="shared" si="120"/>
        <v/>
      </c>
      <c r="S894" s="67" t="str">
        <f>IF(P894="","",VLOOKUP(P894,#REF!,2,0))</f>
        <v/>
      </c>
      <c r="T894" s="23"/>
      <c r="U894" s="23"/>
      <c r="V894" s="41" t="str">
        <f t="shared" si="121"/>
        <v/>
      </c>
      <c r="W894" s="42" t="str">
        <f t="shared" si="122"/>
        <v/>
      </c>
      <c r="X894" s="42" t="str">
        <f t="shared" si="123"/>
        <v/>
      </c>
      <c r="Y894" s="43" t="str">
        <f t="shared" si="124"/>
        <v/>
      </c>
      <c r="Z894" s="23"/>
      <c r="AA894" s="23"/>
      <c r="AB894" s="23"/>
      <c r="AC894" s="23"/>
      <c r="AD894" s="41" t="str">
        <f t="shared" si="125"/>
        <v/>
      </c>
      <c r="AE894" s="88"/>
      <c r="AF894" s="26"/>
      <c r="AG894" s="26"/>
      <c r="AH894" s="26"/>
    </row>
    <row r="895" spans="1:34">
      <c r="A895" s="42">
        <v>892</v>
      </c>
      <c r="B895" s="42" t="s">
        <v>3</v>
      </c>
      <c r="C895" s="99"/>
      <c r="D895" s="42" t="str">
        <f t="shared" si="117"/>
        <v/>
      </c>
      <c r="E895" s="99"/>
      <c r="F895" s="26"/>
      <c r="G895" s="99"/>
      <c r="H895" s="42" t="str">
        <f t="shared" si="118"/>
        <v>_</v>
      </c>
      <c r="I895" s="99"/>
      <c r="J895" s="42" t="str">
        <f t="shared" si="119"/>
        <v/>
      </c>
      <c r="K895" s="70"/>
      <c r="L895" s="63"/>
      <c r="M895" s="64"/>
      <c r="N895" s="26"/>
      <c r="O895" s="26"/>
      <c r="P895" s="99"/>
      <c r="Q895" s="94" t="str">
        <f>IF(E895="","",#REF!-J895)</f>
        <v/>
      </c>
      <c r="R895" s="42" t="str">
        <f t="shared" si="120"/>
        <v/>
      </c>
      <c r="S895" s="67" t="str">
        <f>IF(P895="","",VLOOKUP(P895,#REF!,2,0))</f>
        <v/>
      </c>
      <c r="T895" s="23"/>
      <c r="U895" s="23"/>
      <c r="V895" s="41" t="str">
        <f t="shared" si="121"/>
        <v/>
      </c>
      <c r="W895" s="42" t="str">
        <f t="shared" si="122"/>
        <v/>
      </c>
      <c r="X895" s="42" t="str">
        <f t="shared" si="123"/>
        <v/>
      </c>
      <c r="Y895" s="43" t="str">
        <f t="shared" si="124"/>
        <v/>
      </c>
      <c r="Z895" s="23"/>
      <c r="AA895" s="23"/>
      <c r="AB895" s="23"/>
      <c r="AC895" s="23"/>
      <c r="AD895" s="41" t="str">
        <f t="shared" si="125"/>
        <v/>
      </c>
      <c r="AE895" s="88"/>
      <c r="AF895" s="26"/>
      <c r="AG895" s="26"/>
      <c r="AH895" s="26"/>
    </row>
    <row r="896" spans="1:34">
      <c r="A896" s="42">
        <v>893</v>
      </c>
      <c r="B896" s="42" t="s">
        <v>3</v>
      </c>
      <c r="C896" s="99"/>
      <c r="D896" s="42" t="str">
        <f t="shared" si="117"/>
        <v/>
      </c>
      <c r="E896" s="99"/>
      <c r="F896" s="26"/>
      <c r="G896" s="99"/>
      <c r="H896" s="42" t="str">
        <f t="shared" si="118"/>
        <v>_</v>
      </c>
      <c r="I896" s="99"/>
      <c r="J896" s="42" t="str">
        <f t="shared" si="119"/>
        <v/>
      </c>
      <c r="K896" s="70"/>
      <c r="L896" s="63"/>
      <c r="M896" s="64"/>
      <c r="N896" s="26"/>
      <c r="O896" s="26"/>
      <c r="P896" s="99"/>
      <c r="Q896" s="94" t="str">
        <f>IF(E896="","",#REF!-J896)</f>
        <v/>
      </c>
      <c r="R896" s="42" t="str">
        <f t="shared" si="120"/>
        <v/>
      </c>
      <c r="S896" s="67" t="str">
        <f>IF(P896="","",VLOOKUP(P896,#REF!,2,0))</f>
        <v/>
      </c>
      <c r="T896" s="23"/>
      <c r="U896" s="23"/>
      <c r="V896" s="41" t="str">
        <f t="shared" si="121"/>
        <v/>
      </c>
      <c r="W896" s="42" t="str">
        <f t="shared" si="122"/>
        <v/>
      </c>
      <c r="X896" s="42" t="str">
        <f t="shared" si="123"/>
        <v/>
      </c>
      <c r="Y896" s="43" t="str">
        <f t="shared" si="124"/>
        <v/>
      </c>
      <c r="Z896" s="23"/>
      <c r="AA896" s="23"/>
      <c r="AB896" s="23"/>
      <c r="AC896" s="23"/>
      <c r="AD896" s="41" t="str">
        <f t="shared" si="125"/>
        <v/>
      </c>
      <c r="AE896" s="88"/>
      <c r="AF896" s="26"/>
      <c r="AG896" s="26"/>
      <c r="AH896" s="26"/>
    </row>
    <row r="897" spans="1:34">
      <c r="A897" s="42">
        <v>894</v>
      </c>
      <c r="B897" s="42" t="s">
        <v>3</v>
      </c>
      <c r="C897" s="99"/>
      <c r="D897" s="42" t="str">
        <f t="shared" si="117"/>
        <v/>
      </c>
      <c r="E897" s="99"/>
      <c r="F897" s="26"/>
      <c r="G897" s="99"/>
      <c r="H897" s="42" t="str">
        <f t="shared" si="118"/>
        <v>_</v>
      </c>
      <c r="I897" s="99"/>
      <c r="J897" s="42" t="str">
        <f t="shared" si="119"/>
        <v/>
      </c>
      <c r="K897" s="70"/>
      <c r="L897" s="63"/>
      <c r="M897" s="64"/>
      <c r="N897" s="26"/>
      <c r="O897" s="26"/>
      <c r="P897" s="99"/>
      <c r="Q897" s="94" t="str">
        <f>IF(E897="","",#REF!-J897)</f>
        <v/>
      </c>
      <c r="R897" s="42" t="str">
        <f t="shared" si="120"/>
        <v/>
      </c>
      <c r="S897" s="67" t="str">
        <f>IF(P897="","",VLOOKUP(P897,#REF!,2,0))</f>
        <v/>
      </c>
      <c r="T897" s="23"/>
      <c r="U897" s="23"/>
      <c r="V897" s="41" t="str">
        <f t="shared" si="121"/>
        <v/>
      </c>
      <c r="W897" s="42" t="str">
        <f t="shared" si="122"/>
        <v/>
      </c>
      <c r="X897" s="42" t="str">
        <f t="shared" si="123"/>
        <v/>
      </c>
      <c r="Y897" s="43" t="str">
        <f t="shared" si="124"/>
        <v/>
      </c>
      <c r="Z897" s="23"/>
      <c r="AA897" s="23"/>
      <c r="AB897" s="23"/>
      <c r="AC897" s="23"/>
      <c r="AD897" s="41" t="str">
        <f t="shared" si="125"/>
        <v/>
      </c>
      <c r="AE897" s="88"/>
      <c r="AF897" s="26"/>
      <c r="AG897" s="26"/>
      <c r="AH897" s="26"/>
    </row>
    <row r="898" spans="1:34">
      <c r="A898" s="42">
        <v>895</v>
      </c>
      <c r="B898" s="42" t="s">
        <v>3</v>
      </c>
      <c r="C898" s="99"/>
      <c r="D898" s="42" t="str">
        <f t="shared" si="117"/>
        <v/>
      </c>
      <c r="E898" s="99"/>
      <c r="F898" s="26"/>
      <c r="G898" s="99"/>
      <c r="H898" s="42" t="str">
        <f t="shared" si="118"/>
        <v>_</v>
      </c>
      <c r="I898" s="99"/>
      <c r="J898" s="42" t="str">
        <f t="shared" si="119"/>
        <v/>
      </c>
      <c r="K898" s="70"/>
      <c r="L898" s="63"/>
      <c r="M898" s="64"/>
      <c r="N898" s="26"/>
      <c r="O898" s="26"/>
      <c r="P898" s="99"/>
      <c r="Q898" s="94" t="str">
        <f>IF(E898="","",#REF!-J898)</f>
        <v/>
      </c>
      <c r="R898" s="42" t="str">
        <f t="shared" si="120"/>
        <v/>
      </c>
      <c r="S898" s="67" t="str">
        <f>IF(P898="","",VLOOKUP(P898,#REF!,2,0))</f>
        <v/>
      </c>
      <c r="T898" s="23"/>
      <c r="U898" s="23"/>
      <c r="V898" s="41" t="str">
        <f t="shared" si="121"/>
        <v/>
      </c>
      <c r="W898" s="42" t="str">
        <f t="shared" si="122"/>
        <v/>
      </c>
      <c r="X898" s="42" t="str">
        <f t="shared" si="123"/>
        <v/>
      </c>
      <c r="Y898" s="43" t="str">
        <f t="shared" si="124"/>
        <v/>
      </c>
      <c r="Z898" s="23"/>
      <c r="AA898" s="23"/>
      <c r="AB898" s="23"/>
      <c r="AC898" s="23"/>
      <c r="AD898" s="41" t="str">
        <f t="shared" si="125"/>
        <v/>
      </c>
      <c r="AE898" s="88"/>
      <c r="AF898" s="26"/>
      <c r="AG898" s="26"/>
      <c r="AH898" s="26"/>
    </row>
    <row r="899" spans="1:34">
      <c r="A899" s="42">
        <v>896</v>
      </c>
      <c r="B899" s="42" t="s">
        <v>3</v>
      </c>
      <c r="C899" s="99"/>
      <c r="D899" s="42" t="str">
        <f t="shared" si="117"/>
        <v/>
      </c>
      <c r="E899" s="99"/>
      <c r="F899" s="26"/>
      <c r="G899" s="99"/>
      <c r="H899" s="42" t="str">
        <f t="shared" si="118"/>
        <v>_</v>
      </c>
      <c r="I899" s="99"/>
      <c r="J899" s="42" t="str">
        <f t="shared" si="119"/>
        <v/>
      </c>
      <c r="K899" s="70"/>
      <c r="L899" s="63"/>
      <c r="M899" s="64"/>
      <c r="N899" s="26"/>
      <c r="O899" s="26"/>
      <c r="P899" s="99"/>
      <c r="Q899" s="94" t="str">
        <f>IF(E899="","",#REF!-J899)</f>
        <v/>
      </c>
      <c r="R899" s="42" t="str">
        <f t="shared" si="120"/>
        <v/>
      </c>
      <c r="S899" s="67" t="str">
        <f>IF(P899="","",VLOOKUP(P899,#REF!,2,0))</f>
        <v/>
      </c>
      <c r="T899" s="23"/>
      <c r="U899" s="23"/>
      <c r="V899" s="41" t="str">
        <f t="shared" si="121"/>
        <v/>
      </c>
      <c r="W899" s="42" t="str">
        <f t="shared" si="122"/>
        <v/>
      </c>
      <c r="X899" s="42" t="str">
        <f t="shared" si="123"/>
        <v/>
      </c>
      <c r="Y899" s="43" t="str">
        <f t="shared" si="124"/>
        <v/>
      </c>
      <c r="Z899" s="23"/>
      <c r="AA899" s="23"/>
      <c r="AB899" s="23"/>
      <c r="AC899" s="23"/>
      <c r="AD899" s="41" t="str">
        <f t="shared" si="125"/>
        <v/>
      </c>
      <c r="AE899" s="88"/>
      <c r="AF899" s="26"/>
      <c r="AG899" s="26"/>
      <c r="AH899" s="26"/>
    </row>
    <row r="900" spans="1:34">
      <c r="A900" s="42">
        <v>897</v>
      </c>
      <c r="B900" s="42" t="s">
        <v>3</v>
      </c>
      <c r="C900" s="99"/>
      <c r="D900" s="42" t="str">
        <f t="shared" si="117"/>
        <v/>
      </c>
      <c r="E900" s="99"/>
      <c r="F900" s="26"/>
      <c r="G900" s="99"/>
      <c r="H900" s="42" t="str">
        <f t="shared" si="118"/>
        <v>_</v>
      </c>
      <c r="I900" s="99"/>
      <c r="J900" s="42" t="str">
        <f t="shared" si="119"/>
        <v/>
      </c>
      <c r="K900" s="70"/>
      <c r="L900" s="63"/>
      <c r="M900" s="64"/>
      <c r="N900" s="26"/>
      <c r="O900" s="26"/>
      <c r="P900" s="99"/>
      <c r="Q900" s="94" t="str">
        <f>IF(E900="","",#REF!-J900)</f>
        <v/>
      </c>
      <c r="R900" s="42" t="str">
        <f t="shared" si="120"/>
        <v/>
      </c>
      <c r="S900" s="67" t="str">
        <f>IF(P900="","",VLOOKUP(P900,#REF!,2,0))</f>
        <v/>
      </c>
      <c r="T900" s="23"/>
      <c r="U900" s="23"/>
      <c r="V900" s="41" t="str">
        <f t="shared" si="121"/>
        <v/>
      </c>
      <c r="W900" s="42" t="str">
        <f t="shared" si="122"/>
        <v/>
      </c>
      <c r="X900" s="42" t="str">
        <f t="shared" si="123"/>
        <v/>
      </c>
      <c r="Y900" s="43" t="str">
        <f t="shared" si="124"/>
        <v/>
      </c>
      <c r="Z900" s="23"/>
      <c r="AA900" s="23"/>
      <c r="AB900" s="23"/>
      <c r="AC900" s="23"/>
      <c r="AD900" s="41" t="str">
        <f t="shared" si="125"/>
        <v/>
      </c>
      <c r="AE900" s="88"/>
      <c r="AF900" s="26"/>
      <c r="AG900" s="26"/>
      <c r="AH900" s="26"/>
    </row>
    <row r="901" spans="1:34">
      <c r="A901" s="42">
        <v>898</v>
      </c>
      <c r="B901" s="42" t="s">
        <v>3</v>
      </c>
      <c r="C901" s="99"/>
      <c r="D901" s="42" t="str">
        <f t="shared" ref="D901:D964" si="126">IF(K901="","",C901&amp;"_"&amp;K901)</f>
        <v/>
      </c>
      <c r="E901" s="99"/>
      <c r="F901" s="26"/>
      <c r="G901" s="99"/>
      <c r="H901" s="42" t="str">
        <f t="shared" ref="H901:H964" si="127">C901&amp;"_"&amp;G901</f>
        <v>_</v>
      </c>
      <c r="I901" s="99"/>
      <c r="J901" s="42" t="str">
        <f t="shared" ref="J901:J964" si="128">IF(I901="","",IF(MONTH(I901)&lt;=3,YEAR(I901)-1,YEAR(I901)))</f>
        <v/>
      </c>
      <c r="K901" s="70"/>
      <c r="L901" s="63"/>
      <c r="M901" s="64"/>
      <c r="N901" s="26"/>
      <c r="O901" s="26"/>
      <c r="P901" s="99"/>
      <c r="Q901" s="94" t="str">
        <f>IF(E901="","",#REF!-J901)</f>
        <v/>
      </c>
      <c r="R901" s="42" t="str">
        <f t="shared" ref="R901:R964" si="129">IF(E901="","",P901-Q901)</f>
        <v/>
      </c>
      <c r="S901" s="67" t="str">
        <f>IF(P901="","",VLOOKUP(P901,#REF!,2,0))</f>
        <v/>
      </c>
      <c r="T901" s="23"/>
      <c r="U901" s="23"/>
      <c r="V901" s="41" t="str">
        <f t="shared" ref="V901:V964" si="130">IF(L901="","",L901)</f>
        <v/>
      </c>
      <c r="W901" s="42" t="str">
        <f t="shared" ref="W901:W964" si="131">IF(E901="","",IF(Q901=0,0,IF(R901=0,AE901,IF(R901&lt;0,0,ROUNDDOWN(S901*V901,0)))))</f>
        <v/>
      </c>
      <c r="X901" s="42" t="str">
        <f t="shared" ref="X901:X964" si="132">IF(E901="","",IF(R901=0,V901,IF(R901&lt;0,0,ROUND(Q901*W901,0))))</f>
        <v/>
      </c>
      <c r="Y901" s="43" t="str">
        <f t="shared" ref="Y901:Y964" si="133">IF(E901="","",IF(V901-X901&lt;=0,1,V901-X901))</f>
        <v/>
      </c>
      <c r="Z901" s="23"/>
      <c r="AA901" s="23"/>
      <c r="AB901" s="23"/>
      <c r="AC901" s="23"/>
      <c r="AD901" s="41" t="str">
        <f t="shared" ref="AD901:AD964" si="134">IF(E901="","",L901-SUM(Z901:AC901))</f>
        <v/>
      </c>
      <c r="AE901" s="88"/>
      <c r="AF901" s="26"/>
      <c r="AG901" s="26"/>
      <c r="AH901" s="26"/>
    </row>
    <row r="902" spans="1:34">
      <c r="A902" s="42">
        <v>899</v>
      </c>
      <c r="B902" s="42" t="s">
        <v>3</v>
      </c>
      <c r="C902" s="99"/>
      <c r="D902" s="42" t="str">
        <f t="shared" si="126"/>
        <v/>
      </c>
      <c r="E902" s="99"/>
      <c r="F902" s="26"/>
      <c r="G902" s="99"/>
      <c r="H902" s="42" t="str">
        <f t="shared" si="127"/>
        <v>_</v>
      </c>
      <c r="I902" s="99"/>
      <c r="J902" s="42" t="str">
        <f t="shared" si="128"/>
        <v/>
      </c>
      <c r="K902" s="70"/>
      <c r="L902" s="63"/>
      <c r="M902" s="64"/>
      <c r="N902" s="26"/>
      <c r="O902" s="26"/>
      <c r="P902" s="99"/>
      <c r="Q902" s="94" t="str">
        <f>IF(E902="","",#REF!-J902)</f>
        <v/>
      </c>
      <c r="R902" s="42" t="str">
        <f t="shared" si="129"/>
        <v/>
      </c>
      <c r="S902" s="67" t="str">
        <f>IF(P902="","",VLOOKUP(P902,#REF!,2,0))</f>
        <v/>
      </c>
      <c r="T902" s="23"/>
      <c r="U902" s="23"/>
      <c r="V902" s="41" t="str">
        <f t="shared" si="130"/>
        <v/>
      </c>
      <c r="W902" s="42" t="str">
        <f t="shared" si="131"/>
        <v/>
      </c>
      <c r="X902" s="42" t="str">
        <f t="shared" si="132"/>
        <v/>
      </c>
      <c r="Y902" s="43" t="str">
        <f t="shared" si="133"/>
        <v/>
      </c>
      <c r="Z902" s="23"/>
      <c r="AA902" s="23"/>
      <c r="AB902" s="23"/>
      <c r="AC902" s="23"/>
      <c r="AD902" s="41" t="str">
        <f t="shared" si="134"/>
        <v/>
      </c>
      <c r="AE902" s="88"/>
      <c r="AF902" s="26"/>
      <c r="AG902" s="26"/>
      <c r="AH902" s="26"/>
    </row>
    <row r="903" spans="1:34">
      <c r="A903" s="42">
        <v>900</v>
      </c>
      <c r="B903" s="42" t="s">
        <v>3</v>
      </c>
      <c r="C903" s="99"/>
      <c r="D903" s="42" t="str">
        <f t="shared" si="126"/>
        <v/>
      </c>
      <c r="E903" s="99"/>
      <c r="F903" s="26"/>
      <c r="G903" s="99"/>
      <c r="H903" s="42" t="str">
        <f t="shared" si="127"/>
        <v>_</v>
      </c>
      <c r="I903" s="99"/>
      <c r="J903" s="42" t="str">
        <f t="shared" si="128"/>
        <v/>
      </c>
      <c r="K903" s="70"/>
      <c r="L903" s="63"/>
      <c r="M903" s="64"/>
      <c r="N903" s="26"/>
      <c r="O903" s="26"/>
      <c r="P903" s="99"/>
      <c r="Q903" s="94" t="str">
        <f>IF(E903="","",#REF!-J903)</f>
        <v/>
      </c>
      <c r="R903" s="42" t="str">
        <f t="shared" si="129"/>
        <v/>
      </c>
      <c r="S903" s="67" t="str">
        <f>IF(P903="","",VLOOKUP(P903,#REF!,2,0))</f>
        <v/>
      </c>
      <c r="T903" s="23"/>
      <c r="U903" s="23"/>
      <c r="V903" s="41" t="str">
        <f t="shared" si="130"/>
        <v/>
      </c>
      <c r="W903" s="42" t="str">
        <f t="shared" si="131"/>
        <v/>
      </c>
      <c r="X903" s="42" t="str">
        <f t="shared" si="132"/>
        <v/>
      </c>
      <c r="Y903" s="43" t="str">
        <f t="shared" si="133"/>
        <v/>
      </c>
      <c r="Z903" s="23"/>
      <c r="AA903" s="23"/>
      <c r="AB903" s="23"/>
      <c r="AC903" s="23"/>
      <c r="AD903" s="41" t="str">
        <f t="shared" si="134"/>
        <v/>
      </c>
      <c r="AE903" s="88"/>
      <c r="AF903" s="26"/>
      <c r="AG903" s="26"/>
      <c r="AH903" s="26"/>
    </row>
    <row r="904" spans="1:34">
      <c r="A904" s="42">
        <v>901</v>
      </c>
      <c r="B904" s="42" t="s">
        <v>3</v>
      </c>
      <c r="C904" s="99"/>
      <c r="D904" s="42" t="str">
        <f t="shared" si="126"/>
        <v/>
      </c>
      <c r="E904" s="99"/>
      <c r="F904" s="26"/>
      <c r="G904" s="99"/>
      <c r="H904" s="42" t="str">
        <f t="shared" si="127"/>
        <v>_</v>
      </c>
      <c r="I904" s="99"/>
      <c r="J904" s="42" t="str">
        <f t="shared" si="128"/>
        <v/>
      </c>
      <c r="K904" s="70"/>
      <c r="L904" s="63"/>
      <c r="M904" s="64"/>
      <c r="N904" s="26"/>
      <c r="O904" s="26"/>
      <c r="P904" s="99"/>
      <c r="Q904" s="94" t="str">
        <f>IF(E904="","",#REF!-J904)</f>
        <v/>
      </c>
      <c r="R904" s="42" t="str">
        <f t="shared" si="129"/>
        <v/>
      </c>
      <c r="S904" s="67" t="str">
        <f>IF(P904="","",VLOOKUP(P904,#REF!,2,0))</f>
        <v/>
      </c>
      <c r="T904" s="23"/>
      <c r="U904" s="23"/>
      <c r="V904" s="41" t="str">
        <f t="shared" si="130"/>
        <v/>
      </c>
      <c r="W904" s="42" t="str">
        <f t="shared" si="131"/>
        <v/>
      </c>
      <c r="X904" s="42" t="str">
        <f t="shared" si="132"/>
        <v/>
      </c>
      <c r="Y904" s="43" t="str">
        <f t="shared" si="133"/>
        <v/>
      </c>
      <c r="Z904" s="23"/>
      <c r="AA904" s="23"/>
      <c r="AB904" s="23"/>
      <c r="AC904" s="23"/>
      <c r="AD904" s="41" t="str">
        <f t="shared" si="134"/>
        <v/>
      </c>
      <c r="AE904" s="88"/>
      <c r="AF904" s="26"/>
      <c r="AG904" s="26"/>
      <c r="AH904" s="26"/>
    </row>
    <row r="905" spans="1:34">
      <c r="A905" s="42">
        <v>902</v>
      </c>
      <c r="B905" s="42" t="s">
        <v>3</v>
      </c>
      <c r="C905" s="99"/>
      <c r="D905" s="42" t="str">
        <f t="shared" si="126"/>
        <v/>
      </c>
      <c r="E905" s="99"/>
      <c r="F905" s="26"/>
      <c r="G905" s="99"/>
      <c r="H905" s="42" t="str">
        <f t="shared" si="127"/>
        <v>_</v>
      </c>
      <c r="I905" s="99"/>
      <c r="J905" s="42" t="str">
        <f t="shared" si="128"/>
        <v/>
      </c>
      <c r="K905" s="70"/>
      <c r="L905" s="63"/>
      <c r="M905" s="64"/>
      <c r="N905" s="26"/>
      <c r="O905" s="26"/>
      <c r="P905" s="99"/>
      <c r="Q905" s="94" t="str">
        <f>IF(E905="","",#REF!-J905)</f>
        <v/>
      </c>
      <c r="R905" s="42" t="str">
        <f t="shared" si="129"/>
        <v/>
      </c>
      <c r="S905" s="67" t="str">
        <f>IF(P905="","",VLOOKUP(P905,#REF!,2,0))</f>
        <v/>
      </c>
      <c r="T905" s="23"/>
      <c r="U905" s="23"/>
      <c r="V905" s="41" t="str">
        <f t="shared" si="130"/>
        <v/>
      </c>
      <c r="W905" s="42" t="str">
        <f t="shared" si="131"/>
        <v/>
      </c>
      <c r="X905" s="42" t="str">
        <f t="shared" si="132"/>
        <v/>
      </c>
      <c r="Y905" s="43" t="str">
        <f t="shared" si="133"/>
        <v/>
      </c>
      <c r="Z905" s="23"/>
      <c r="AA905" s="23"/>
      <c r="AB905" s="23"/>
      <c r="AC905" s="23"/>
      <c r="AD905" s="41" t="str">
        <f t="shared" si="134"/>
        <v/>
      </c>
      <c r="AE905" s="88"/>
      <c r="AF905" s="26"/>
      <c r="AG905" s="26"/>
      <c r="AH905" s="26"/>
    </row>
    <row r="906" spans="1:34">
      <c r="A906" s="42">
        <v>903</v>
      </c>
      <c r="B906" s="42" t="s">
        <v>3</v>
      </c>
      <c r="C906" s="99"/>
      <c r="D906" s="42" t="str">
        <f t="shared" si="126"/>
        <v/>
      </c>
      <c r="E906" s="99"/>
      <c r="F906" s="26"/>
      <c r="G906" s="99"/>
      <c r="H906" s="42" t="str">
        <f t="shared" si="127"/>
        <v>_</v>
      </c>
      <c r="I906" s="99"/>
      <c r="J906" s="42" t="str">
        <f t="shared" si="128"/>
        <v/>
      </c>
      <c r="K906" s="70"/>
      <c r="L906" s="63"/>
      <c r="M906" s="64"/>
      <c r="N906" s="26"/>
      <c r="O906" s="26"/>
      <c r="P906" s="99"/>
      <c r="Q906" s="94" t="str">
        <f>IF(E906="","",#REF!-J906)</f>
        <v/>
      </c>
      <c r="R906" s="42" t="str">
        <f t="shared" si="129"/>
        <v/>
      </c>
      <c r="S906" s="67" t="str">
        <f>IF(P906="","",VLOOKUP(P906,#REF!,2,0))</f>
        <v/>
      </c>
      <c r="T906" s="23"/>
      <c r="U906" s="23"/>
      <c r="V906" s="41" t="str">
        <f t="shared" si="130"/>
        <v/>
      </c>
      <c r="W906" s="42" t="str">
        <f t="shared" si="131"/>
        <v/>
      </c>
      <c r="X906" s="42" t="str">
        <f t="shared" si="132"/>
        <v/>
      </c>
      <c r="Y906" s="43" t="str">
        <f t="shared" si="133"/>
        <v/>
      </c>
      <c r="Z906" s="23"/>
      <c r="AA906" s="23"/>
      <c r="AB906" s="23"/>
      <c r="AC906" s="23"/>
      <c r="AD906" s="41" t="str">
        <f t="shared" si="134"/>
        <v/>
      </c>
      <c r="AE906" s="88"/>
      <c r="AF906" s="26"/>
      <c r="AG906" s="26"/>
      <c r="AH906" s="26"/>
    </row>
    <row r="907" spans="1:34">
      <c r="A907" s="42">
        <v>904</v>
      </c>
      <c r="B907" s="42" t="s">
        <v>3</v>
      </c>
      <c r="C907" s="99"/>
      <c r="D907" s="42" t="str">
        <f t="shared" si="126"/>
        <v/>
      </c>
      <c r="E907" s="99"/>
      <c r="F907" s="26"/>
      <c r="G907" s="99"/>
      <c r="H907" s="42" t="str">
        <f t="shared" si="127"/>
        <v>_</v>
      </c>
      <c r="I907" s="99"/>
      <c r="J907" s="42" t="str">
        <f t="shared" si="128"/>
        <v/>
      </c>
      <c r="K907" s="70"/>
      <c r="L907" s="63"/>
      <c r="M907" s="64"/>
      <c r="N907" s="26"/>
      <c r="O907" s="26"/>
      <c r="P907" s="99"/>
      <c r="Q907" s="94" t="str">
        <f>IF(E907="","",#REF!-J907)</f>
        <v/>
      </c>
      <c r="R907" s="42" t="str">
        <f t="shared" si="129"/>
        <v/>
      </c>
      <c r="S907" s="67" t="str">
        <f>IF(P907="","",VLOOKUP(P907,#REF!,2,0))</f>
        <v/>
      </c>
      <c r="T907" s="23"/>
      <c r="U907" s="23"/>
      <c r="V907" s="41" t="str">
        <f t="shared" si="130"/>
        <v/>
      </c>
      <c r="W907" s="42" t="str">
        <f t="shared" si="131"/>
        <v/>
      </c>
      <c r="X907" s="42" t="str">
        <f t="shared" si="132"/>
        <v/>
      </c>
      <c r="Y907" s="43" t="str">
        <f t="shared" si="133"/>
        <v/>
      </c>
      <c r="Z907" s="23"/>
      <c r="AA907" s="23"/>
      <c r="AB907" s="23"/>
      <c r="AC907" s="23"/>
      <c r="AD907" s="41" t="str">
        <f t="shared" si="134"/>
        <v/>
      </c>
      <c r="AE907" s="88"/>
      <c r="AF907" s="26"/>
      <c r="AG907" s="26"/>
      <c r="AH907" s="26"/>
    </row>
    <row r="908" spans="1:34">
      <c r="A908" s="42">
        <v>905</v>
      </c>
      <c r="B908" s="42" t="s">
        <v>3</v>
      </c>
      <c r="C908" s="99"/>
      <c r="D908" s="42" t="str">
        <f t="shared" si="126"/>
        <v/>
      </c>
      <c r="E908" s="99"/>
      <c r="F908" s="26"/>
      <c r="G908" s="99"/>
      <c r="H908" s="42" t="str">
        <f t="shared" si="127"/>
        <v>_</v>
      </c>
      <c r="I908" s="99"/>
      <c r="J908" s="42" t="str">
        <f t="shared" si="128"/>
        <v/>
      </c>
      <c r="K908" s="70"/>
      <c r="L908" s="63"/>
      <c r="M908" s="64"/>
      <c r="N908" s="26"/>
      <c r="O908" s="26"/>
      <c r="P908" s="99"/>
      <c r="Q908" s="94" t="str">
        <f>IF(E908="","",#REF!-J908)</f>
        <v/>
      </c>
      <c r="R908" s="42" t="str">
        <f t="shared" si="129"/>
        <v/>
      </c>
      <c r="S908" s="67" t="str">
        <f>IF(P908="","",VLOOKUP(P908,#REF!,2,0))</f>
        <v/>
      </c>
      <c r="T908" s="23"/>
      <c r="U908" s="23"/>
      <c r="V908" s="41" t="str">
        <f t="shared" si="130"/>
        <v/>
      </c>
      <c r="W908" s="42" t="str">
        <f t="shared" si="131"/>
        <v/>
      </c>
      <c r="X908" s="42" t="str">
        <f t="shared" si="132"/>
        <v/>
      </c>
      <c r="Y908" s="43" t="str">
        <f t="shared" si="133"/>
        <v/>
      </c>
      <c r="Z908" s="23"/>
      <c r="AA908" s="23"/>
      <c r="AB908" s="23"/>
      <c r="AC908" s="23"/>
      <c r="AD908" s="41" t="str">
        <f t="shared" si="134"/>
        <v/>
      </c>
      <c r="AE908" s="88"/>
      <c r="AF908" s="26"/>
      <c r="AG908" s="26"/>
      <c r="AH908" s="26"/>
    </row>
    <row r="909" spans="1:34">
      <c r="A909" s="42">
        <v>906</v>
      </c>
      <c r="B909" s="42" t="s">
        <v>3</v>
      </c>
      <c r="C909" s="99"/>
      <c r="D909" s="42" t="str">
        <f t="shared" si="126"/>
        <v/>
      </c>
      <c r="E909" s="99"/>
      <c r="F909" s="26"/>
      <c r="G909" s="99"/>
      <c r="H909" s="42" t="str">
        <f t="shared" si="127"/>
        <v>_</v>
      </c>
      <c r="I909" s="99"/>
      <c r="J909" s="42" t="str">
        <f t="shared" si="128"/>
        <v/>
      </c>
      <c r="K909" s="70"/>
      <c r="L909" s="63"/>
      <c r="M909" s="64"/>
      <c r="N909" s="26"/>
      <c r="O909" s="26"/>
      <c r="P909" s="99"/>
      <c r="Q909" s="94" t="str">
        <f>IF(E909="","",#REF!-J909)</f>
        <v/>
      </c>
      <c r="R909" s="42" t="str">
        <f t="shared" si="129"/>
        <v/>
      </c>
      <c r="S909" s="67" t="str">
        <f>IF(P909="","",VLOOKUP(P909,#REF!,2,0))</f>
        <v/>
      </c>
      <c r="T909" s="23"/>
      <c r="U909" s="23"/>
      <c r="V909" s="41" t="str">
        <f t="shared" si="130"/>
        <v/>
      </c>
      <c r="W909" s="42" t="str">
        <f t="shared" si="131"/>
        <v/>
      </c>
      <c r="X909" s="42" t="str">
        <f t="shared" si="132"/>
        <v/>
      </c>
      <c r="Y909" s="43" t="str">
        <f t="shared" si="133"/>
        <v/>
      </c>
      <c r="Z909" s="23"/>
      <c r="AA909" s="23"/>
      <c r="AB909" s="23"/>
      <c r="AC909" s="23"/>
      <c r="AD909" s="41" t="str">
        <f t="shared" si="134"/>
        <v/>
      </c>
      <c r="AE909" s="88"/>
      <c r="AF909" s="26"/>
      <c r="AG909" s="26"/>
      <c r="AH909" s="26"/>
    </row>
    <row r="910" spans="1:34">
      <c r="A910" s="42">
        <v>907</v>
      </c>
      <c r="B910" s="42" t="s">
        <v>3</v>
      </c>
      <c r="C910" s="99"/>
      <c r="D910" s="42" t="str">
        <f t="shared" si="126"/>
        <v/>
      </c>
      <c r="E910" s="99"/>
      <c r="F910" s="26"/>
      <c r="G910" s="99"/>
      <c r="H910" s="42" t="str">
        <f t="shared" si="127"/>
        <v>_</v>
      </c>
      <c r="I910" s="99"/>
      <c r="J910" s="42" t="str">
        <f t="shared" si="128"/>
        <v/>
      </c>
      <c r="K910" s="70"/>
      <c r="L910" s="63"/>
      <c r="M910" s="64"/>
      <c r="N910" s="26"/>
      <c r="O910" s="26"/>
      <c r="P910" s="99"/>
      <c r="Q910" s="94" t="str">
        <f>IF(E910="","",#REF!-J910)</f>
        <v/>
      </c>
      <c r="R910" s="42" t="str">
        <f t="shared" si="129"/>
        <v/>
      </c>
      <c r="S910" s="67" t="str">
        <f>IF(P910="","",VLOOKUP(P910,#REF!,2,0))</f>
        <v/>
      </c>
      <c r="T910" s="23"/>
      <c r="U910" s="23"/>
      <c r="V910" s="41" t="str">
        <f t="shared" si="130"/>
        <v/>
      </c>
      <c r="W910" s="42" t="str">
        <f t="shared" si="131"/>
        <v/>
      </c>
      <c r="X910" s="42" t="str">
        <f t="shared" si="132"/>
        <v/>
      </c>
      <c r="Y910" s="43" t="str">
        <f t="shared" si="133"/>
        <v/>
      </c>
      <c r="Z910" s="23"/>
      <c r="AA910" s="23"/>
      <c r="AB910" s="23"/>
      <c r="AC910" s="23"/>
      <c r="AD910" s="41" t="str">
        <f t="shared" si="134"/>
        <v/>
      </c>
      <c r="AE910" s="88"/>
      <c r="AF910" s="26"/>
      <c r="AG910" s="26"/>
      <c r="AH910" s="26"/>
    </row>
    <row r="911" spans="1:34">
      <c r="A911" s="42">
        <v>908</v>
      </c>
      <c r="B911" s="42" t="s">
        <v>3</v>
      </c>
      <c r="C911" s="99"/>
      <c r="D911" s="42" t="str">
        <f t="shared" si="126"/>
        <v/>
      </c>
      <c r="E911" s="99"/>
      <c r="F911" s="26"/>
      <c r="G911" s="99"/>
      <c r="H911" s="42" t="str">
        <f t="shared" si="127"/>
        <v>_</v>
      </c>
      <c r="I911" s="99"/>
      <c r="J911" s="42" t="str">
        <f t="shared" si="128"/>
        <v/>
      </c>
      <c r="K911" s="70"/>
      <c r="L911" s="63"/>
      <c r="M911" s="64"/>
      <c r="N911" s="26"/>
      <c r="O911" s="26"/>
      <c r="P911" s="99"/>
      <c r="Q911" s="94" t="str">
        <f>IF(E911="","",#REF!-J911)</f>
        <v/>
      </c>
      <c r="R911" s="42" t="str">
        <f t="shared" si="129"/>
        <v/>
      </c>
      <c r="S911" s="67" t="str">
        <f>IF(P911="","",VLOOKUP(P911,#REF!,2,0))</f>
        <v/>
      </c>
      <c r="T911" s="23"/>
      <c r="U911" s="23"/>
      <c r="V911" s="41" t="str">
        <f t="shared" si="130"/>
        <v/>
      </c>
      <c r="W911" s="42" t="str">
        <f t="shared" si="131"/>
        <v/>
      </c>
      <c r="X911" s="42" t="str">
        <f t="shared" si="132"/>
        <v/>
      </c>
      <c r="Y911" s="43" t="str">
        <f t="shared" si="133"/>
        <v/>
      </c>
      <c r="Z911" s="23"/>
      <c r="AA911" s="23"/>
      <c r="AB911" s="23"/>
      <c r="AC911" s="23"/>
      <c r="AD911" s="41" t="str">
        <f t="shared" si="134"/>
        <v/>
      </c>
      <c r="AE911" s="88"/>
      <c r="AF911" s="26"/>
      <c r="AG911" s="26"/>
      <c r="AH911" s="26"/>
    </row>
    <row r="912" spans="1:34">
      <c r="A912" s="42">
        <v>909</v>
      </c>
      <c r="B912" s="42" t="s">
        <v>3</v>
      </c>
      <c r="C912" s="99"/>
      <c r="D912" s="42" t="str">
        <f t="shared" si="126"/>
        <v/>
      </c>
      <c r="E912" s="99"/>
      <c r="F912" s="26"/>
      <c r="G912" s="99"/>
      <c r="H912" s="42" t="str">
        <f t="shared" si="127"/>
        <v>_</v>
      </c>
      <c r="I912" s="99"/>
      <c r="J912" s="42" t="str">
        <f t="shared" si="128"/>
        <v/>
      </c>
      <c r="K912" s="70"/>
      <c r="L912" s="63"/>
      <c r="M912" s="64"/>
      <c r="N912" s="26"/>
      <c r="O912" s="26"/>
      <c r="P912" s="99"/>
      <c r="Q912" s="94" t="str">
        <f>IF(E912="","",#REF!-J912)</f>
        <v/>
      </c>
      <c r="R912" s="42" t="str">
        <f t="shared" si="129"/>
        <v/>
      </c>
      <c r="S912" s="67" t="str">
        <f>IF(P912="","",VLOOKUP(P912,#REF!,2,0))</f>
        <v/>
      </c>
      <c r="T912" s="23"/>
      <c r="U912" s="23"/>
      <c r="V912" s="41" t="str">
        <f t="shared" si="130"/>
        <v/>
      </c>
      <c r="W912" s="42" t="str">
        <f t="shared" si="131"/>
        <v/>
      </c>
      <c r="X912" s="42" t="str">
        <f t="shared" si="132"/>
        <v/>
      </c>
      <c r="Y912" s="43" t="str">
        <f t="shared" si="133"/>
        <v/>
      </c>
      <c r="Z912" s="23"/>
      <c r="AA912" s="23"/>
      <c r="AB912" s="23"/>
      <c r="AC912" s="23"/>
      <c r="AD912" s="41" t="str">
        <f t="shared" si="134"/>
        <v/>
      </c>
      <c r="AE912" s="88"/>
      <c r="AF912" s="26"/>
      <c r="AG912" s="26"/>
      <c r="AH912" s="26"/>
    </row>
    <row r="913" spans="1:34">
      <c r="A913" s="42">
        <v>910</v>
      </c>
      <c r="B913" s="42" t="s">
        <v>3</v>
      </c>
      <c r="C913" s="99"/>
      <c r="D913" s="42" t="str">
        <f t="shared" si="126"/>
        <v/>
      </c>
      <c r="E913" s="99"/>
      <c r="F913" s="26"/>
      <c r="G913" s="99"/>
      <c r="H913" s="42" t="str">
        <f t="shared" si="127"/>
        <v>_</v>
      </c>
      <c r="I913" s="99"/>
      <c r="J913" s="42" t="str">
        <f t="shared" si="128"/>
        <v/>
      </c>
      <c r="K913" s="70"/>
      <c r="L913" s="63"/>
      <c r="M913" s="64"/>
      <c r="N913" s="26"/>
      <c r="O913" s="26"/>
      <c r="P913" s="99"/>
      <c r="Q913" s="94" t="str">
        <f>IF(E913="","",#REF!-J913)</f>
        <v/>
      </c>
      <c r="R913" s="42" t="str">
        <f t="shared" si="129"/>
        <v/>
      </c>
      <c r="S913" s="67" t="str">
        <f>IF(P913="","",VLOOKUP(P913,#REF!,2,0))</f>
        <v/>
      </c>
      <c r="T913" s="23"/>
      <c r="U913" s="23"/>
      <c r="V913" s="41" t="str">
        <f t="shared" si="130"/>
        <v/>
      </c>
      <c r="W913" s="42" t="str">
        <f t="shared" si="131"/>
        <v/>
      </c>
      <c r="X913" s="42" t="str">
        <f t="shared" si="132"/>
        <v/>
      </c>
      <c r="Y913" s="43" t="str">
        <f t="shared" si="133"/>
        <v/>
      </c>
      <c r="Z913" s="23"/>
      <c r="AA913" s="23"/>
      <c r="AB913" s="23"/>
      <c r="AC913" s="23"/>
      <c r="AD913" s="41" t="str">
        <f t="shared" si="134"/>
        <v/>
      </c>
      <c r="AE913" s="88"/>
      <c r="AF913" s="26"/>
      <c r="AG913" s="26"/>
      <c r="AH913" s="26"/>
    </row>
    <row r="914" spans="1:34">
      <c r="A914" s="42">
        <v>911</v>
      </c>
      <c r="B914" s="42" t="s">
        <v>3</v>
      </c>
      <c r="C914" s="99"/>
      <c r="D914" s="42" t="str">
        <f t="shared" si="126"/>
        <v/>
      </c>
      <c r="E914" s="99"/>
      <c r="F914" s="26"/>
      <c r="G914" s="99"/>
      <c r="H914" s="42" t="str">
        <f t="shared" si="127"/>
        <v>_</v>
      </c>
      <c r="I914" s="99"/>
      <c r="J914" s="42" t="str">
        <f t="shared" si="128"/>
        <v/>
      </c>
      <c r="K914" s="70"/>
      <c r="L914" s="63"/>
      <c r="M914" s="64"/>
      <c r="N914" s="26"/>
      <c r="O914" s="26"/>
      <c r="P914" s="99"/>
      <c r="Q914" s="94" t="str">
        <f>IF(E914="","",#REF!-J914)</f>
        <v/>
      </c>
      <c r="R914" s="42" t="str">
        <f t="shared" si="129"/>
        <v/>
      </c>
      <c r="S914" s="67" t="str">
        <f>IF(P914="","",VLOOKUP(P914,#REF!,2,0))</f>
        <v/>
      </c>
      <c r="T914" s="23"/>
      <c r="U914" s="23"/>
      <c r="V914" s="41" t="str">
        <f t="shared" si="130"/>
        <v/>
      </c>
      <c r="W914" s="42" t="str">
        <f t="shared" si="131"/>
        <v/>
      </c>
      <c r="X914" s="42" t="str">
        <f t="shared" si="132"/>
        <v/>
      </c>
      <c r="Y914" s="43" t="str">
        <f t="shared" si="133"/>
        <v/>
      </c>
      <c r="Z914" s="23"/>
      <c r="AA914" s="23"/>
      <c r="AB914" s="23"/>
      <c r="AC914" s="23"/>
      <c r="AD914" s="41" t="str">
        <f t="shared" si="134"/>
        <v/>
      </c>
      <c r="AE914" s="88"/>
      <c r="AF914" s="26"/>
      <c r="AG914" s="26"/>
      <c r="AH914" s="26"/>
    </row>
    <row r="915" spans="1:34">
      <c r="A915" s="42">
        <v>912</v>
      </c>
      <c r="B915" s="42" t="s">
        <v>3</v>
      </c>
      <c r="C915" s="99"/>
      <c r="D915" s="42" t="str">
        <f t="shared" si="126"/>
        <v/>
      </c>
      <c r="E915" s="99"/>
      <c r="F915" s="26"/>
      <c r="G915" s="99"/>
      <c r="H915" s="42" t="str">
        <f t="shared" si="127"/>
        <v>_</v>
      </c>
      <c r="I915" s="99"/>
      <c r="J915" s="42" t="str">
        <f t="shared" si="128"/>
        <v/>
      </c>
      <c r="K915" s="70"/>
      <c r="L915" s="63"/>
      <c r="M915" s="64"/>
      <c r="N915" s="26"/>
      <c r="O915" s="26"/>
      <c r="P915" s="99"/>
      <c r="Q915" s="94" t="str">
        <f>IF(E915="","",#REF!-J915)</f>
        <v/>
      </c>
      <c r="R915" s="42" t="str">
        <f t="shared" si="129"/>
        <v/>
      </c>
      <c r="S915" s="67" t="str">
        <f>IF(P915="","",VLOOKUP(P915,#REF!,2,0))</f>
        <v/>
      </c>
      <c r="T915" s="23"/>
      <c r="U915" s="23"/>
      <c r="V915" s="41" t="str">
        <f t="shared" si="130"/>
        <v/>
      </c>
      <c r="W915" s="42" t="str">
        <f t="shared" si="131"/>
        <v/>
      </c>
      <c r="X915" s="42" t="str">
        <f t="shared" si="132"/>
        <v/>
      </c>
      <c r="Y915" s="43" t="str">
        <f t="shared" si="133"/>
        <v/>
      </c>
      <c r="Z915" s="23"/>
      <c r="AA915" s="23"/>
      <c r="AB915" s="23"/>
      <c r="AC915" s="23"/>
      <c r="AD915" s="41" t="str">
        <f t="shared" si="134"/>
        <v/>
      </c>
      <c r="AE915" s="88"/>
      <c r="AF915" s="26"/>
      <c r="AG915" s="26"/>
      <c r="AH915" s="26"/>
    </row>
    <row r="916" spans="1:34">
      <c r="A916" s="42">
        <v>913</v>
      </c>
      <c r="B916" s="42" t="s">
        <v>3</v>
      </c>
      <c r="C916" s="99"/>
      <c r="D916" s="42" t="str">
        <f t="shared" si="126"/>
        <v/>
      </c>
      <c r="E916" s="99"/>
      <c r="F916" s="26"/>
      <c r="G916" s="99"/>
      <c r="H916" s="42" t="str">
        <f t="shared" si="127"/>
        <v>_</v>
      </c>
      <c r="I916" s="99"/>
      <c r="J916" s="42" t="str">
        <f t="shared" si="128"/>
        <v/>
      </c>
      <c r="K916" s="70"/>
      <c r="L916" s="63"/>
      <c r="M916" s="64"/>
      <c r="N916" s="26"/>
      <c r="O916" s="26"/>
      <c r="P916" s="99"/>
      <c r="Q916" s="94" t="str">
        <f>IF(E916="","",#REF!-J916)</f>
        <v/>
      </c>
      <c r="R916" s="42" t="str">
        <f t="shared" si="129"/>
        <v/>
      </c>
      <c r="S916" s="67" t="str">
        <f>IF(P916="","",VLOOKUP(P916,#REF!,2,0))</f>
        <v/>
      </c>
      <c r="T916" s="23"/>
      <c r="U916" s="23"/>
      <c r="V916" s="41" t="str">
        <f t="shared" si="130"/>
        <v/>
      </c>
      <c r="W916" s="42" t="str">
        <f t="shared" si="131"/>
        <v/>
      </c>
      <c r="X916" s="42" t="str">
        <f t="shared" si="132"/>
        <v/>
      </c>
      <c r="Y916" s="43" t="str">
        <f t="shared" si="133"/>
        <v/>
      </c>
      <c r="Z916" s="23"/>
      <c r="AA916" s="23"/>
      <c r="AB916" s="23"/>
      <c r="AC916" s="23"/>
      <c r="AD916" s="41" t="str">
        <f t="shared" si="134"/>
        <v/>
      </c>
      <c r="AE916" s="88"/>
      <c r="AF916" s="26"/>
      <c r="AG916" s="26"/>
      <c r="AH916" s="26"/>
    </row>
    <row r="917" spans="1:34">
      <c r="A917" s="42">
        <v>914</v>
      </c>
      <c r="B917" s="42" t="s">
        <v>3</v>
      </c>
      <c r="C917" s="99"/>
      <c r="D917" s="42" t="str">
        <f t="shared" si="126"/>
        <v/>
      </c>
      <c r="E917" s="99"/>
      <c r="F917" s="26"/>
      <c r="G917" s="99"/>
      <c r="H917" s="42" t="str">
        <f t="shared" si="127"/>
        <v>_</v>
      </c>
      <c r="I917" s="99"/>
      <c r="J917" s="42" t="str">
        <f t="shared" si="128"/>
        <v/>
      </c>
      <c r="K917" s="70"/>
      <c r="L917" s="63"/>
      <c r="M917" s="64"/>
      <c r="N917" s="26"/>
      <c r="O917" s="26"/>
      <c r="P917" s="99"/>
      <c r="Q917" s="94" t="str">
        <f>IF(E917="","",#REF!-J917)</f>
        <v/>
      </c>
      <c r="R917" s="42" t="str">
        <f t="shared" si="129"/>
        <v/>
      </c>
      <c r="S917" s="67" t="str">
        <f>IF(P917="","",VLOOKUP(P917,#REF!,2,0))</f>
        <v/>
      </c>
      <c r="T917" s="23"/>
      <c r="U917" s="23"/>
      <c r="V917" s="41" t="str">
        <f t="shared" si="130"/>
        <v/>
      </c>
      <c r="W917" s="42" t="str">
        <f t="shared" si="131"/>
        <v/>
      </c>
      <c r="X917" s="42" t="str">
        <f t="shared" si="132"/>
        <v/>
      </c>
      <c r="Y917" s="43" t="str">
        <f t="shared" si="133"/>
        <v/>
      </c>
      <c r="Z917" s="23"/>
      <c r="AA917" s="23"/>
      <c r="AB917" s="23"/>
      <c r="AC917" s="23"/>
      <c r="AD917" s="41" t="str">
        <f t="shared" si="134"/>
        <v/>
      </c>
      <c r="AE917" s="88"/>
      <c r="AF917" s="26"/>
      <c r="AG917" s="26"/>
      <c r="AH917" s="26"/>
    </row>
    <row r="918" spans="1:34">
      <c r="A918" s="42">
        <v>915</v>
      </c>
      <c r="B918" s="42" t="s">
        <v>3</v>
      </c>
      <c r="C918" s="99"/>
      <c r="D918" s="42" t="str">
        <f t="shared" si="126"/>
        <v/>
      </c>
      <c r="E918" s="99"/>
      <c r="F918" s="26"/>
      <c r="G918" s="99"/>
      <c r="H918" s="42" t="str">
        <f t="shared" si="127"/>
        <v>_</v>
      </c>
      <c r="I918" s="99"/>
      <c r="J918" s="42" t="str">
        <f t="shared" si="128"/>
        <v/>
      </c>
      <c r="K918" s="70"/>
      <c r="L918" s="63"/>
      <c r="M918" s="64"/>
      <c r="N918" s="26"/>
      <c r="O918" s="26"/>
      <c r="P918" s="99"/>
      <c r="Q918" s="94" t="str">
        <f>IF(E918="","",#REF!-J918)</f>
        <v/>
      </c>
      <c r="R918" s="42" t="str">
        <f t="shared" si="129"/>
        <v/>
      </c>
      <c r="S918" s="67" t="str">
        <f>IF(P918="","",VLOOKUP(P918,#REF!,2,0))</f>
        <v/>
      </c>
      <c r="T918" s="23"/>
      <c r="U918" s="23"/>
      <c r="V918" s="41" t="str">
        <f t="shared" si="130"/>
        <v/>
      </c>
      <c r="W918" s="42" t="str">
        <f t="shared" si="131"/>
        <v/>
      </c>
      <c r="X918" s="42" t="str">
        <f t="shared" si="132"/>
        <v/>
      </c>
      <c r="Y918" s="43" t="str">
        <f t="shared" si="133"/>
        <v/>
      </c>
      <c r="Z918" s="23"/>
      <c r="AA918" s="23"/>
      <c r="AB918" s="23"/>
      <c r="AC918" s="23"/>
      <c r="AD918" s="41" t="str">
        <f t="shared" si="134"/>
        <v/>
      </c>
      <c r="AE918" s="88"/>
      <c r="AF918" s="26"/>
      <c r="AG918" s="26"/>
      <c r="AH918" s="26"/>
    </row>
    <row r="919" spans="1:34">
      <c r="A919" s="42">
        <v>916</v>
      </c>
      <c r="B919" s="42" t="s">
        <v>3</v>
      </c>
      <c r="C919" s="99"/>
      <c r="D919" s="42" t="str">
        <f t="shared" si="126"/>
        <v/>
      </c>
      <c r="E919" s="99"/>
      <c r="F919" s="26"/>
      <c r="G919" s="99"/>
      <c r="H919" s="42" t="str">
        <f t="shared" si="127"/>
        <v>_</v>
      </c>
      <c r="I919" s="99"/>
      <c r="J919" s="42" t="str">
        <f t="shared" si="128"/>
        <v/>
      </c>
      <c r="K919" s="70"/>
      <c r="L919" s="63"/>
      <c r="M919" s="64"/>
      <c r="N919" s="26"/>
      <c r="O919" s="26"/>
      <c r="P919" s="99"/>
      <c r="Q919" s="94" t="str">
        <f>IF(E919="","",#REF!-J919)</f>
        <v/>
      </c>
      <c r="R919" s="42" t="str">
        <f t="shared" si="129"/>
        <v/>
      </c>
      <c r="S919" s="67" t="str">
        <f>IF(P919="","",VLOOKUP(P919,#REF!,2,0))</f>
        <v/>
      </c>
      <c r="T919" s="23"/>
      <c r="U919" s="23"/>
      <c r="V919" s="41" t="str">
        <f t="shared" si="130"/>
        <v/>
      </c>
      <c r="W919" s="42" t="str">
        <f t="shared" si="131"/>
        <v/>
      </c>
      <c r="X919" s="42" t="str">
        <f t="shared" si="132"/>
        <v/>
      </c>
      <c r="Y919" s="43" t="str">
        <f t="shared" si="133"/>
        <v/>
      </c>
      <c r="Z919" s="23"/>
      <c r="AA919" s="23"/>
      <c r="AB919" s="23"/>
      <c r="AC919" s="23"/>
      <c r="AD919" s="41" t="str">
        <f t="shared" si="134"/>
        <v/>
      </c>
      <c r="AE919" s="88"/>
      <c r="AF919" s="26"/>
      <c r="AG919" s="26"/>
      <c r="AH919" s="26"/>
    </row>
    <row r="920" spans="1:34">
      <c r="A920" s="42">
        <v>917</v>
      </c>
      <c r="B920" s="42" t="s">
        <v>3</v>
      </c>
      <c r="C920" s="99"/>
      <c r="D920" s="42" t="str">
        <f t="shared" si="126"/>
        <v/>
      </c>
      <c r="E920" s="99"/>
      <c r="F920" s="26"/>
      <c r="G920" s="99"/>
      <c r="H920" s="42" t="str">
        <f t="shared" si="127"/>
        <v>_</v>
      </c>
      <c r="I920" s="99"/>
      <c r="J920" s="42" t="str">
        <f t="shared" si="128"/>
        <v/>
      </c>
      <c r="K920" s="70"/>
      <c r="L920" s="63"/>
      <c r="M920" s="64"/>
      <c r="N920" s="26"/>
      <c r="O920" s="26"/>
      <c r="P920" s="99"/>
      <c r="Q920" s="94" t="str">
        <f>IF(E920="","",#REF!-J920)</f>
        <v/>
      </c>
      <c r="R920" s="42" t="str">
        <f t="shared" si="129"/>
        <v/>
      </c>
      <c r="S920" s="67" t="str">
        <f>IF(P920="","",VLOOKUP(P920,#REF!,2,0))</f>
        <v/>
      </c>
      <c r="T920" s="23"/>
      <c r="U920" s="23"/>
      <c r="V920" s="41" t="str">
        <f t="shared" si="130"/>
        <v/>
      </c>
      <c r="W920" s="42" t="str">
        <f t="shared" si="131"/>
        <v/>
      </c>
      <c r="X920" s="42" t="str">
        <f t="shared" si="132"/>
        <v/>
      </c>
      <c r="Y920" s="43" t="str">
        <f t="shared" si="133"/>
        <v/>
      </c>
      <c r="Z920" s="23"/>
      <c r="AA920" s="23"/>
      <c r="AB920" s="23"/>
      <c r="AC920" s="23"/>
      <c r="AD920" s="41" t="str">
        <f t="shared" si="134"/>
        <v/>
      </c>
      <c r="AE920" s="88"/>
      <c r="AF920" s="26"/>
      <c r="AG920" s="26"/>
      <c r="AH920" s="26"/>
    </row>
    <row r="921" spans="1:34">
      <c r="A921" s="42">
        <v>918</v>
      </c>
      <c r="B921" s="42" t="s">
        <v>3</v>
      </c>
      <c r="C921" s="99"/>
      <c r="D921" s="42" t="str">
        <f t="shared" si="126"/>
        <v/>
      </c>
      <c r="E921" s="99"/>
      <c r="F921" s="26"/>
      <c r="G921" s="99"/>
      <c r="H921" s="42" t="str">
        <f t="shared" si="127"/>
        <v>_</v>
      </c>
      <c r="I921" s="99"/>
      <c r="J921" s="42" t="str">
        <f t="shared" si="128"/>
        <v/>
      </c>
      <c r="K921" s="70"/>
      <c r="L921" s="63"/>
      <c r="M921" s="64"/>
      <c r="N921" s="26"/>
      <c r="O921" s="26"/>
      <c r="P921" s="99"/>
      <c r="Q921" s="94" t="str">
        <f>IF(E921="","",#REF!-J921)</f>
        <v/>
      </c>
      <c r="R921" s="42" t="str">
        <f t="shared" si="129"/>
        <v/>
      </c>
      <c r="S921" s="67" t="str">
        <f>IF(P921="","",VLOOKUP(P921,#REF!,2,0))</f>
        <v/>
      </c>
      <c r="T921" s="23"/>
      <c r="U921" s="23"/>
      <c r="V921" s="41" t="str">
        <f t="shared" si="130"/>
        <v/>
      </c>
      <c r="W921" s="42" t="str">
        <f t="shared" si="131"/>
        <v/>
      </c>
      <c r="X921" s="42" t="str">
        <f t="shared" si="132"/>
        <v/>
      </c>
      <c r="Y921" s="43" t="str">
        <f t="shared" si="133"/>
        <v/>
      </c>
      <c r="Z921" s="23"/>
      <c r="AA921" s="23"/>
      <c r="AB921" s="23"/>
      <c r="AC921" s="23"/>
      <c r="AD921" s="41" t="str">
        <f t="shared" si="134"/>
        <v/>
      </c>
      <c r="AE921" s="88"/>
      <c r="AF921" s="26"/>
      <c r="AG921" s="26"/>
      <c r="AH921" s="26"/>
    </row>
    <row r="922" spans="1:34">
      <c r="A922" s="42">
        <v>919</v>
      </c>
      <c r="B922" s="42" t="s">
        <v>3</v>
      </c>
      <c r="C922" s="99"/>
      <c r="D922" s="42" t="str">
        <f t="shared" si="126"/>
        <v/>
      </c>
      <c r="E922" s="99"/>
      <c r="F922" s="26"/>
      <c r="G922" s="99"/>
      <c r="H922" s="42" t="str">
        <f t="shared" si="127"/>
        <v>_</v>
      </c>
      <c r="I922" s="99"/>
      <c r="J922" s="42" t="str">
        <f t="shared" si="128"/>
        <v/>
      </c>
      <c r="K922" s="70"/>
      <c r="L922" s="63"/>
      <c r="M922" s="64"/>
      <c r="N922" s="26"/>
      <c r="O922" s="26"/>
      <c r="P922" s="99"/>
      <c r="Q922" s="94" t="str">
        <f>IF(E922="","",#REF!-J922)</f>
        <v/>
      </c>
      <c r="R922" s="42" t="str">
        <f t="shared" si="129"/>
        <v/>
      </c>
      <c r="S922" s="67" t="str">
        <f>IF(P922="","",VLOOKUP(P922,#REF!,2,0))</f>
        <v/>
      </c>
      <c r="T922" s="23"/>
      <c r="U922" s="23"/>
      <c r="V922" s="41" t="str">
        <f t="shared" si="130"/>
        <v/>
      </c>
      <c r="W922" s="42" t="str">
        <f t="shared" si="131"/>
        <v/>
      </c>
      <c r="X922" s="42" t="str">
        <f t="shared" si="132"/>
        <v/>
      </c>
      <c r="Y922" s="43" t="str">
        <f t="shared" si="133"/>
        <v/>
      </c>
      <c r="Z922" s="23"/>
      <c r="AA922" s="23"/>
      <c r="AB922" s="23"/>
      <c r="AC922" s="23"/>
      <c r="AD922" s="41" t="str">
        <f t="shared" si="134"/>
        <v/>
      </c>
      <c r="AE922" s="88"/>
      <c r="AF922" s="26"/>
      <c r="AG922" s="26"/>
      <c r="AH922" s="26"/>
    </row>
    <row r="923" spans="1:34">
      <c r="A923" s="42">
        <v>920</v>
      </c>
      <c r="B923" s="42" t="s">
        <v>3</v>
      </c>
      <c r="C923" s="99"/>
      <c r="D923" s="42" t="str">
        <f t="shared" si="126"/>
        <v/>
      </c>
      <c r="E923" s="99"/>
      <c r="F923" s="26"/>
      <c r="G923" s="99"/>
      <c r="H923" s="42" t="str">
        <f t="shared" si="127"/>
        <v>_</v>
      </c>
      <c r="I923" s="99"/>
      <c r="J923" s="42" t="str">
        <f t="shared" si="128"/>
        <v/>
      </c>
      <c r="K923" s="70"/>
      <c r="L923" s="63"/>
      <c r="M923" s="64"/>
      <c r="N923" s="26"/>
      <c r="O923" s="26"/>
      <c r="P923" s="99"/>
      <c r="Q923" s="94" t="str">
        <f>IF(E923="","",#REF!-J923)</f>
        <v/>
      </c>
      <c r="R923" s="42" t="str">
        <f t="shared" si="129"/>
        <v/>
      </c>
      <c r="S923" s="67" t="str">
        <f>IF(P923="","",VLOOKUP(P923,#REF!,2,0))</f>
        <v/>
      </c>
      <c r="T923" s="23"/>
      <c r="U923" s="23"/>
      <c r="V923" s="41" t="str">
        <f t="shared" si="130"/>
        <v/>
      </c>
      <c r="W923" s="42" t="str">
        <f t="shared" si="131"/>
        <v/>
      </c>
      <c r="X923" s="42" t="str">
        <f t="shared" si="132"/>
        <v/>
      </c>
      <c r="Y923" s="43" t="str">
        <f t="shared" si="133"/>
        <v/>
      </c>
      <c r="Z923" s="23"/>
      <c r="AA923" s="23"/>
      <c r="AB923" s="23"/>
      <c r="AC923" s="23"/>
      <c r="AD923" s="41" t="str">
        <f t="shared" si="134"/>
        <v/>
      </c>
      <c r="AE923" s="88"/>
      <c r="AF923" s="26"/>
      <c r="AG923" s="26"/>
      <c r="AH923" s="26"/>
    </row>
    <row r="924" spans="1:34">
      <c r="A924" s="42">
        <v>921</v>
      </c>
      <c r="B924" s="42" t="s">
        <v>3</v>
      </c>
      <c r="C924" s="99"/>
      <c r="D924" s="42" t="str">
        <f t="shared" si="126"/>
        <v/>
      </c>
      <c r="E924" s="99"/>
      <c r="F924" s="26"/>
      <c r="G924" s="99"/>
      <c r="H924" s="42" t="str">
        <f t="shared" si="127"/>
        <v>_</v>
      </c>
      <c r="I924" s="99"/>
      <c r="J924" s="42" t="str">
        <f t="shared" si="128"/>
        <v/>
      </c>
      <c r="K924" s="70"/>
      <c r="L924" s="63"/>
      <c r="M924" s="64"/>
      <c r="N924" s="26"/>
      <c r="O924" s="26"/>
      <c r="P924" s="99"/>
      <c r="Q924" s="94" t="str">
        <f>IF(E924="","",#REF!-J924)</f>
        <v/>
      </c>
      <c r="R924" s="42" t="str">
        <f t="shared" si="129"/>
        <v/>
      </c>
      <c r="S924" s="67" t="str">
        <f>IF(P924="","",VLOOKUP(P924,#REF!,2,0))</f>
        <v/>
      </c>
      <c r="T924" s="23"/>
      <c r="U924" s="23"/>
      <c r="V924" s="41" t="str">
        <f t="shared" si="130"/>
        <v/>
      </c>
      <c r="W924" s="42" t="str">
        <f t="shared" si="131"/>
        <v/>
      </c>
      <c r="X924" s="42" t="str">
        <f t="shared" si="132"/>
        <v/>
      </c>
      <c r="Y924" s="43" t="str">
        <f t="shared" si="133"/>
        <v/>
      </c>
      <c r="Z924" s="23"/>
      <c r="AA924" s="23"/>
      <c r="AB924" s="23"/>
      <c r="AC924" s="23"/>
      <c r="AD924" s="41" t="str">
        <f t="shared" si="134"/>
        <v/>
      </c>
      <c r="AE924" s="88"/>
      <c r="AF924" s="26"/>
      <c r="AG924" s="26"/>
      <c r="AH924" s="26"/>
    </row>
    <row r="925" spans="1:34">
      <c r="A925" s="42">
        <v>922</v>
      </c>
      <c r="B925" s="42" t="s">
        <v>3</v>
      </c>
      <c r="C925" s="99"/>
      <c r="D925" s="42" t="str">
        <f t="shared" si="126"/>
        <v/>
      </c>
      <c r="E925" s="99"/>
      <c r="F925" s="26"/>
      <c r="G925" s="99"/>
      <c r="H925" s="42" t="str">
        <f t="shared" si="127"/>
        <v>_</v>
      </c>
      <c r="I925" s="99"/>
      <c r="J925" s="42" t="str">
        <f t="shared" si="128"/>
        <v/>
      </c>
      <c r="K925" s="70"/>
      <c r="L925" s="63"/>
      <c r="M925" s="64"/>
      <c r="N925" s="26"/>
      <c r="O925" s="26"/>
      <c r="P925" s="99"/>
      <c r="Q925" s="94" t="str">
        <f>IF(E925="","",#REF!-J925)</f>
        <v/>
      </c>
      <c r="R925" s="42" t="str">
        <f t="shared" si="129"/>
        <v/>
      </c>
      <c r="S925" s="67" t="str">
        <f>IF(P925="","",VLOOKUP(P925,#REF!,2,0))</f>
        <v/>
      </c>
      <c r="T925" s="23"/>
      <c r="U925" s="23"/>
      <c r="V925" s="41" t="str">
        <f t="shared" si="130"/>
        <v/>
      </c>
      <c r="W925" s="42" t="str">
        <f t="shared" si="131"/>
        <v/>
      </c>
      <c r="X925" s="42" t="str">
        <f t="shared" si="132"/>
        <v/>
      </c>
      <c r="Y925" s="43" t="str">
        <f t="shared" si="133"/>
        <v/>
      </c>
      <c r="Z925" s="23"/>
      <c r="AA925" s="23"/>
      <c r="AB925" s="23"/>
      <c r="AC925" s="23"/>
      <c r="AD925" s="41" t="str">
        <f t="shared" si="134"/>
        <v/>
      </c>
      <c r="AE925" s="88"/>
      <c r="AF925" s="26"/>
      <c r="AG925" s="26"/>
      <c r="AH925" s="26"/>
    </row>
    <row r="926" spans="1:34">
      <c r="A926" s="42">
        <v>923</v>
      </c>
      <c r="B926" s="42" t="s">
        <v>3</v>
      </c>
      <c r="C926" s="99"/>
      <c r="D926" s="42" t="str">
        <f t="shared" si="126"/>
        <v/>
      </c>
      <c r="E926" s="99"/>
      <c r="F926" s="26"/>
      <c r="G926" s="99"/>
      <c r="H926" s="42" t="str">
        <f t="shared" si="127"/>
        <v>_</v>
      </c>
      <c r="I926" s="99"/>
      <c r="J926" s="42" t="str">
        <f t="shared" si="128"/>
        <v/>
      </c>
      <c r="K926" s="70"/>
      <c r="L926" s="63"/>
      <c r="M926" s="64"/>
      <c r="N926" s="26"/>
      <c r="O926" s="26"/>
      <c r="P926" s="99"/>
      <c r="Q926" s="94" t="str">
        <f>IF(E926="","",#REF!-J926)</f>
        <v/>
      </c>
      <c r="R926" s="42" t="str">
        <f t="shared" si="129"/>
        <v/>
      </c>
      <c r="S926" s="67" t="str">
        <f>IF(P926="","",VLOOKUP(P926,#REF!,2,0))</f>
        <v/>
      </c>
      <c r="T926" s="23"/>
      <c r="U926" s="23"/>
      <c r="V926" s="41" t="str">
        <f t="shared" si="130"/>
        <v/>
      </c>
      <c r="W926" s="42" t="str">
        <f t="shared" si="131"/>
        <v/>
      </c>
      <c r="X926" s="42" t="str">
        <f t="shared" si="132"/>
        <v/>
      </c>
      <c r="Y926" s="43" t="str">
        <f t="shared" si="133"/>
        <v/>
      </c>
      <c r="Z926" s="23"/>
      <c r="AA926" s="23"/>
      <c r="AB926" s="23"/>
      <c r="AC926" s="23"/>
      <c r="AD926" s="41" t="str">
        <f t="shared" si="134"/>
        <v/>
      </c>
      <c r="AE926" s="88"/>
      <c r="AF926" s="26"/>
      <c r="AG926" s="26"/>
      <c r="AH926" s="26"/>
    </row>
    <row r="927" spans="1:34">
      <c r="A927" s="42">
        <v>924</v>
      </c>
      <c r="B927" s="42" t="s">
        <v>3</v>
      </c>
      <c r="C927" s="99"/>
      <c r="D927" s="42" t="str">
        <f t="shared" si="126"/>
        <v/>
      </c>
      <c r="E927" s="99"/>
      <c r="F927" s="26"/>
      <c r="G927" s="99"/>
      <c r="H927" s="42" t="str">
        <f t="shared" si="127"/>
        <v>_</v>
      </c>
      <c r="I927" s="99"/>
      <c r="J927" s="42" t="str">
        <f t="shared" si="128"/>
        <v/>
      </c>
      <c r="K927" s="70"/>
      <c r="L927" s="63"/>
      <c r="M927" s="64"/>
      <c r="N927" s="26"/>
      <c r="O927" s="26"/>
      <c r="P927" s="99"/>
      <c r="Q927" s="94" t="str">
        <f>IF(E927="","",#REF!-J927)</f>
        <v/>
      </c>
      <c r="R927" s="42" t="str">
        <f t="shared" si="129"/>
        <v/>
      </c>
      <c r="S927" s="67" t="str">
        <f>IF(P927="","",VLOOKUP(P927,#REF!,2,0))</f>
        <v/>
      </c>
      <c r="T927" s="23"/>
      <c r="U927" s="23"/>
      <c r="V927" s="41" t="str">
        <f t="shared" si="130"/>
        <v/>
      </c>
      <c r="W927" s="42" t="str">
        <f t="shared" si="131"/>
        <v/>
      </c>
      <c r="X927" s="42" t="str">
        <f t="shared" si="132"/>
        <v/>
      </c>
      <c r="Y927" s="43" t="str">
        <f t="shared" si="133"/>
        <v/>
      </c>
      <c r="Z927" s="23"/>
      <c r="AA927" s="23"/>
      <c r="AB927" s="23"/>
      <c r="AC927" s="23"/>
      <c r="AD927" s="41" t="str">
        <f t="shared" si="134"/>
        <v/>
      </c>
      <c r="AE927" s="88"/>
      <c r="AF927" s="26"/>
      <c r="AG927" s="26"/>
      <c r="AH927" s="26"/>
    </row>
    <row r="928" spans="1:34">
      <c r="A928" s="42">
        <v>925</v>
      </c>
      <c r="B928" s="42" t="s">
        <v>3</v>
      </c>
      <c r="C928" s="99"/>
      <c r="D928" s="42" t="str">
        <f t="shared" si="126"/>
        <v/>
      </c>
      <c r="E928" s="99"/>
      <c r="F928" s="26"/>
      <c r="G928" s="99"/>
      <c r="H928" s="42" t="str">
        <f t="shared" si="127"/>
        <v>_</v>
      </c>
      <c r="I928" s="99"/>
      <c r="J928" s="42" t="str">
        <f t="shared" si="128"/>
        <v/>
      </c>
      <c r="K928" s="70"/>
      <c r="L928" s="63"/>
      <c r="M928" s="64"/>
      <c r="N928" s="26"/>
      <c r="O928" s="26"/>
      <c r="P928" s="99"/>
      <c r="Q928" s="94" t="str">
        <f>IF(E928="","",#REF!-J928)</f>
        <v/>
      </c>
      <c r="R928" s="42" t="str">
        <f t="shared" si="129"/>
        <v/>
      </c>
      <c r="S928" s="67" t="str">
        <f>IF(P928="","",VLOOKUP(P928,#REF!,2,0))</f>
        <v/>
      </c>
      <c r="T928" s="23"/>
      <c r="U928" s="23"/>
      <c r="V928" s="41" t="str">
        <f t="shared" si="130"/>
        <v/>
      </c>
      <c r="W928" s="42" t="str">
        <f t="shared" si="131"/>
        <v/>
      </c>
      <c r="X928" s="42" t="str">
        <f t="shared" si="132"/>
        <v/>
      </c>
      <c r="Y928" s="43" t="str">
        <f t="shared" si="133"/>
        <v/>
      </c>
      <c r="Z928" s="23"/>
      <c r="AA928" s="23"/>
      <c r="AB928" s="23"/>
      <c r="AC928" s="23"/>
      <c r="AD928" s="41" t="str">
        <f t="shared" si="134"/>
        <v/>
      </c>
      <c r="AE928" s="88"/>
      <c r="AF928" s="26"/>
      <c r="AG928" s="26"/>
      <c r="AH928" s="26"/>
    </row>
    <row r="929" spans="1:34">
      <c r="A929" s="42">
        <v>926</v>
      </c>
      <c r="B929" s="42" t="s">
        <v>3</v>
      </c>
      <c r="C929" s="99"/>
      <c r="D929" s="42" t="str">
        <f t="shared" si="126"/>
        <v/>
      </c>
      <c r="E929" s="99"/>
      <c r="F929" s="26"/>
      <c r="G929" s="99"/>
      <c r="H929" s="42" t="str">
        <f t="shared" si="127"/>
        <v>_</v>
      </c>
      <c r="I929" s="99"/>
      <c r="J929" s="42" t="str">
        <f t="shared" si="128"/>
        <v/>
      </c>
      <c r="K929" s="70"/>
      <c r="L929" s="63"/>
      <c r="M929" s="64"/>
      <c r="N929" s="26"/>
      <c r="O929" s="26"/>
      <c r="P929" s="99"/>
      <c r="Q929" s="94" t="str">
        <f>IF(E929="","",#REF!-J929)</f>
        <v/>
      </c>
      <c r="R929" s="42" t="str">
        <f t="shared" si="129"/>
        <v/>
      </c>
      <c r="S929" s="67" t="str">
        <f>IF(P929="","",VLOOKUP(P929,#REF!,2,0))</f>
        <v/>
      </c>
      <c r="T929" s="23"/>
      <c r="U929" s="23"/>
      <c r="V929" s="41" t="str">
        <f t="shared" si="130"/>
        <v/>
      </c>
      <c r="W929" s="42" t="str">
        <f t="shared" si="131"/>
        <v/>
      </c>
      <c r="X929" s="42" t="str">
        <f t="shared" si="132"/>
        <v/>
      </c>
      <c r="Y929" s="43" t="str">
        <f t="shared" si="133"/>
        <v/>
      </c>
      <c r="Z929" s="23"/>
      <c r="AA929" s="23"/>
      <c r="AB929" s="23"/>
      <c r="AC929" s="23"/>
      <c r="AD929" s="41" t="str">
        <f t="shared" si="134"/>
        <v/>
      </c>
      <c r="AE929" s="88"/>
      <c r="AF929" s="26"/>
      <c r="AG929" s="26"/>
      <c r="AH929" s="26"/>
    </row>
    <row r="930" spans="1:34">
      <c r="A930" s="42">
        <v>927</v>
      </c>
      <c r="B930" s="42" t="s">
        <v>3</v>
      </c>
      <c r="C930" s="99"/>
      <c r="D930" s="42" t="str">
        <f t="shared" si="126"/>
        <v/>
      </c>
      <c r="E930" s="99"/>
      <c r="F930" s="26"/>
      <c r="G930" s="99"/>
      <c r="H930" s="42" t="str">
        <f t="shared" si="127"/>
        <v>_</v>
      </c>
      <c r="I930" s="99"/>
      <c r="J930" s="42" t="str">
        <f t="shared" si="128"/>
        <v/>
      </c>
      <c r="K930" s="70"/>
      <c r="L930" s="63"/>
      <c r="M930" s="64"/>
      <c r="N930" s="26"/>
      <c r="O930" s="26"/>
      <c r="P930" s="99"/>
      <c r="Q930" s="94" t="str">
        <f>IF(E930="","",#REF!-J930)</f>
        <v/>
      </c>
      <c r="R930" s="42" t="str">
        <f t="shared" si="129"/>
        <v/>
      </c>
      <c r="S930" s="67" t="str">
        <f>IF(P930="","",VLOOKUP(P930,#REF!,2,0))</f>
        <v/>
      </c>
      <c r="T930" s="23"/>
      <c r="U930" s="23"/>
      <c r="V930" s="41" t="str">
        <f t="shared" si="130"/>
        <v/>
      </c>
      <c r="W930" s="42" t="str">
        <f t="shared" si="131"/>
        <v/>
      </c>
      <c r="X930" s="42" t="str">
        <f t="shared" si="132"/>
        <v/>
      </c>
      <c r="Y930" s="43" t="str">
        <f t="shared" si="133"/>
        <v/>
      </c>
      <c r="Z930" s="23"/>
      <c r="AA930" s="23"/>
      <c r="AB930" s="23"/>
      <c r="AC930" s="23"/>
      <c r="AD930" s="41" t="str">
        <f t="shared" si="134"/>
        <v/>
      </c>
      <c r="AE930" s="88"/>
      <c r="AF930" s="26"/>
      <c r="AG930" s="26"/>
      <c r="AH930" s="26"/>
    </row>
    <row r="931" spans="1:34">
      <c r="A931" s="42">
        <v>928</v>
      </c>
      <c r="B931" s="42" t="s">
        <v>3</v>
      </c>
      <c r="C931" s="99"/>
      <c r="D931" s="42" t="str">
        <f t="shared" si="126"/>
        <v/>
      </c>
      <c r="E931" s="99"/>
      <c r="F931" s="26"/>
      <c r="G931" s="99"/>
      <c r="H931" s="42" t="str">
        <f t="shared" si="127"/>
        <v>_</v>
      </c>
      <c r="I931" s="99"/>
      <c r="J931" s="42" t="str">
        <f t="shared" si="128"/>
        <v/>
      </c>
      <c r="K931" s="70"/>
      <c r="L931" s="63"/>
      <c r="M931" s="64"/>
      <c r="N931" s="26"/>
      <c r="O931" s="26"/>
      <c r="P931" s="99"/>
      <c r="Q931" s="94" t="str">
        <f>IF(E931="","",#REF!-J931)</f>
        <v/>
      </c>
      <c r="R931" s="42" t="str">
        <f t="shared" si="129"/>
        <v/>
      </c>
      <c r="S931" s="67" t="str">
        <f>IF(P931="","",VLOOKUP(P931,#REF!,2,0))</f>
        <v/>
      </c>
      <c r="T931" s="23"/>
      <c r="U931" s="23"/>
      <c r="V931" s="41" t="str">
        <f t="shared" si="130"/>
        <v/>
      </c>
      <c r="W931" s="42" t="str">
        <f t="shared" si="131"/>
        <v/>
      </c>
      <c r="X931" s="42" t="str">
        <f t="shared" si="132"/>
        <v/>
      </c>
      <c r="Y931" s="43" t="str">
        <f t="shared" si="133"/>
        <v/>
      </c>
      <c r="Z931" s="23"/>
      <c r="AA931" s="23"/>
      <c r="AB931" s="23"/>
      <c r="AC931" s="23"/>
      <c r="AD931" s="41" t="str">
        <f t="shared" si="134"/>
        <v/>
      </c>
      <c r="AE931" s="88"/>
      <c r="AF931" s="26"/>
      <c r="AG931" s="26"/>
      <c r="AH931" s="26"/>
    </row>
    <row r="932" spans="1:34">
      <c r="A932" s="42">
        <v>929</v>
      </c>
      <c r="B932" s="42" t="s">
        <v>3</v>
      </c>
      <c r="C932" s="99"/>
      <c r="D932" s="42" t="str">
        <f t="shared" si="126"/>
        <v/>
      </c>
      <c r="E932" s="99"/>
      <c r="F932" s="26"/>
      <c r="G932" s="99"/>
      <c r="H932" s="42" t="str">
        <f t="shared" si="127"/>
        <v>_</v>
      </c>
      <c r="I932" s="99"/>
      <c r="J932" s="42" t="str">
        <f t="shared" si="128"/>
        <v/>
      </c>
      <c r="K932" s="70"/>
      <c r="L932" s="63"/>
      <c r="M932" s="64"/>
      <c r="N932" s="26"/>
      <c r="O932" s="26"/>
      <c r="P932" s="99"/>
      <c r="Q932" s="94" t="str">
        <f>IF(E932="","",#REF!-J932)</f>
        <v/>
      </c>
      <c r="R932" s="42" t="str">
        <f t="shared" si="129"/>
        <v/>
      </c>
      <c r="S932" s="67" t="str">
        <f>IF(P932="","",VLOOKUP(P932,#REF!,2,0))</f>
        <v/>
      </c>
      <c r="T932" s="23"/>
      <c r="U932" s="23"/>
      <c r="V932" s="41" t="str">
        <f t="shared" si="130"/>
        <v/>
      </c>
      <c r="W932" s="42" t="str">
        <f t="shared" si="131"/>
        <v/>
      </c>
      <c r="X932" s="42" t="str">
        <f t="shared" si="132"/>
        <v/>
      </c>
      <c r="Y932" s="43" t="str">
        <f t="shared" si="133"/>
        <v/>
      </c>
      <c r="Z932" s="23"/>
      <c r="AA932" s="23"/>
      <c r="AB932" s="23"/>
      <c r="AC932" s="23"/>
      <c r="AD932" s="41" t="str">
        <f t="shared" si="134"/>
        <v/>
      </c>
      <c r="AE932" s="88"/>
      <c r="AF932" s="26"/>
      <c r="AG932" s="26"/>
      <c r="AH932" s="26"/>
    </row>
    <row r="933" spans="1:34">
      <c r="A933" s="42">
        <v>930</v>
      </c>
      <c r="B933" s="42" t="s">
        <v>3</v>
      </c>
      <c r="C933" s="99"/>
      <c r="D933" s="42" t="str">
        <f t="shared" si="126"/>
        <v/>
      </c>
      <c r="E933" s="99"/>
      <c r="F933" s="26"/>
      <c r="G933" s="99"/>
      <c r="H933" s="42" t="str">
        <f t="shared" si="127"/>
        <v>_</v>
      </c>
      <c r="I933" s="99"/>
      <c r="J933" s="42" t="str">
        <f t="shared" si="128"/>
        <v/>
      </c>
      <c r="K933" s="70"/>
      <c r="L933" s="63"/>
      <c r="M933" s="64"/>
      <c r="N933" s="26"/>
      <c r="O933" s="26"/>
      <c r="P933" s="99"/>
      <c r="Q933" s="94" t="str">
        <f>IF(E933="","",#REF!-J933)</f>
        <v/>
      </c>
      <c r="R933" s="42" t="str">
        <f t="shared" si="129"/>
        <v/>
      </c>
      <c r="S933" s="67" t="str">
        <f>IF(P933="","",VLOOKUP(P933,#REF!,2,0))</f>
        <v/>
      </c>
      <c r="T933" s="23"/>
      <c r="U933" s="23"/>
      <c r="V933" s="41" t="str">
        <f t="shared" si="130"/>
        <v/>
      </c>
      <c r="W933" s="42" t="str">
        <f t="shared" si="131"/>
        <v/>
      </c>
      <c r="X933" s="42" t="str">
        <f t="shared" si="132"/>
        <v/>
      </c>
      <c r="Y933" s="43" t="str">
        <f t="shared" si="133"/>
        <v/>
      </c>
      <c r="Z933" s="23"/>
      <c r="AA933" s="23"/>
      <c r="AB933" s="23"/>
      <c r="AC933" s="23"/>
      <c r="AD933" s="41" t="str">
        <f t="shared" si="134"/>
        <v/>
      </c>
      <c r="AE933" s="88"/>
      <c r="AF933" s="26"/>
      <c r="AG933" s="26"/>
      <c r="AH933" s="26"/>
    </row>
    <row r="934" spans="1:34">
      <c r="A934" s="42">
        <v>931</v>
      </c>
      <c r="B934" s="42" t="s">
        <v>3</v>
      </c>
      <c r="C934" s="99"/>
      <c r="D934" s="42" t="str">
        <f t="shared" si="126"/>
        <v/>
      </c>
      <c r="E934" s="99"/>
      <c r="F934" s="26"/>
      <c r="G934" s="99"/>
      <c r="H934" s="42" t="str">
        <f t="shared" si="127"/>
        <v>_</v>
      </c>
      <c r="I934" s="99"/>
      <c r="J934" s="42" t="str">
        <f t="shared" si="128"/>
        <v/>
      </c>
      <c r="K934" s="70"/>
      <c r="L934" s="63"/>
      <c r="M934" s="64"/>
      <c r="N934" s="26"/>
      <c r="O934" s="26"/>
      <c r="P934" s="99"/>
      <c r="Q934" s="94" t="str">
        <f>IF(E934="","",#REF!-J934)</f>
        <v/>
      </c>
      <c r="R934" s="42" t="str">
        <f t="shared" si="129"/>
        <v/>
      </c>
      <c r="S934" s="67" t="str">
        <f>IF(P934="","",VLOOKUP(P934,#REF!,2,0))</f>
        <v/>
      </c>
      <c r="T934" s="23"/>
      <c r="U934" s="23"/>
      <c r="V934" s="41" t="str">
        <f t="shared" si="130"/>
        <v/>
      </c>
      <c r="W934" s="42" t="str">
        <f t="shared" si="131"/>
        <v/>
      </c>
      <c r="X934" s="42" t="str">
        <f t="shared" si="132"/>
        <v/>
      </c>
      <c r="Y934" s="43" t="str">
        <f t="shared" si="133"/>
        <v/>
      </c>
      <c r="Z934" s="23"/>
      <c r="AA934" s="23"/>
      <c r="AB934" s="23"/>
      <c r="AC934" s="23"/>
      <c r="AD934" s="41" t="str">
        <f t="shared" si="134"/>
        <v/>
      </c>
      <c r="AE934" s="88"/>
      <c r="AF934" s="26"/>
      <c r="AG934" s="26"/>
      <c r="AH934" s="26"/>
    </row>
    <row r="935" spans="1:34">
      <c r="A935" s="42">
        <v>932</v>
      </c>
      <c r="B935" s="42" t="s">
        <v>3</v>
      </c>
      <c r="C935" s="99"/>
      <c r="D935" s="42" t="str">
        <f t="shared" si="126"/>
        <v/>
      </c>
      <c r="E935" s="99"/>
      <c r="F935" s="26"/>
      <c r="G935" s="99"/>
      <c r="H935" s="42" t="str">
        <f t="shared" si="127"/>
        <v>_</v>
      </c>
      <c r="I935" s="99"/>
      <c r="J935" s="42" t="str">
        <f t="shared" si="128"/>
        <v/>
      </c>
      <c r="K935" s="70"/>
      <c r="L935" s="63"/>
      <c r="M935" s="64"/>
      <c r="N935" s="26"/>
      <c r="O935" s="26"/>
      <c r="P935" s="99"/>
      <c r="Q935" s="94" t="str">
        <f>IF(E935="","",#REF!-J935)</f>
        <v/>
      </c>
      <c r="R935" s="42" t="str">
        <f t="shared" si="129"/>
        <v/>
      </c>
      <c r="S935" s="67" t="str">
        <f>IF(P935="","",VLOOKUP(P935,#REF!,2,0))</f>
        <v/>
      </c>
      <c r="T935" s="23"/>
      <c r="U935" s="23"/>
      <c r="V935" s="41" t="str">
        <f t="shared" si="130"/>
        <v/>
      </c>
      <c r="W935" s="42" t="str">
        <f t="shared" si="131"/>
        <v/>
      </c>
      <c r="X935" s="42" t="str">
        <f t="shared" si="132"/>
        <v/>
      </c>
      <c r="Y935" s="43" t="str">
        <f t="shared" si="133"/>
        <v/>
      </c>
      <c r="Z935" s="23"/>
      <c r="AA935" s="23"/>
      <c r="AB935" s="23"/>
      <c r="AC935" s="23"/>
      <c r="AD935" s="41" t="str">
        <f t="shared" si="134"/>
        <v/>
      </c>
      <c r="AE935" s="88"/>
      <c r="AF935" s="26"/>
      <c r="AG935" s="26"/>
      <c r="AH935" s="26"/>
    </row>
    <row r="936" spans="1:34">
      <c r="A936" s="42">
        <v>933</v>
      </c>
      <c r="B936" s="42" t="s">
        <v>3</v>
      </c>
      <c r="C936" s="99"/>
      <c r="D936" s="42" t="str">
        <f t="shared" si="126"/>
        <v/>
      </c>
      <c r="E936" s="99"/>
      <c r="F936" s="26"/>
      <c r="G936" s="99"/>
      <c r="H936" s="42" t="str">
        <f t="shared" si="127"/>
        <v>_</v>
      </c>
      <c r="I936" s="99"/>
      <c r="J936" s="42" t="str">
        <f t="shared" si="128"/>
        <v/>
      </c>
      <c r="K936" s="70"/>
      <c r="L936" s="63"/>
      <c r="M936" s="64"/>
      <c r="N936" s="26"/>
      <c r="O936" s="26"/>
      <c r="P936" s="99"/>
      <c r="Q936" s="94" t="str">
        <f>IF(E936="","",#REF!-J936)</f>
        <v/>
      </c>
      <c r="R936" s="42" t="str">
        <f t="shared" si="129"/>
        <v/>
      </c>
      <c r="S936" s="67" t="str">
        <f>IF(P936="","",VLOOKUP(P936,#REF!,2,0))</f>
        <v/>
      </c>
      <c r="T936" s="23"/>
      <c r="U936" s="23"/>
      <c r="V936" s="41" t="str">
        <f t="shared" si="130"/>
        <v/>
      </c>
      <c r="W936" s="42" t="str">
        <f t="shared" si="131"/>
        <v/>
      </c>
      <c r="X936" s="42" t="str">
        <f t="shared" si="132"/>
        <v/>
      </c>
      <c r="Y936" s="43" t="str">
        <f t="shared" si="133"/>
        <v/>
      </c>
      <c r="Z936" s="23"/>
      <c r="AA936" s="23"/>
      <c r="AB936" s="23"/>
      <c r="AC936" s="23"/>
      <c r="AD936" s="41" t="str">
        <f t="shared" si="134"/>
        <v/>
      </c>
      <c r="AE936" s="88"/>
      <c r="AF936" s="26"/>
      <c r="AG936" s="26"/>
      <c r="AH936" s="26"/>
    </row>
    <row r="937" spans="1:34">
      <c r="A937" s="42">
        <v>934</v>
      </c>
      <c r="B937" s="42" t="s">
        <v>3</v>
      </c>
      <c r="C937" s="99"/>
      <c r="D937" s="42" t="str">
        <f t="shared" si="126"/>
        <v/>
      </c>
      <c r="E937" s="99"/>
      <c r="F937" s="26"/>
      <c r="G937" s="99"/>
      <c r="H937" s="42" t="str">
        <f t="shared" si="127"/>
        <v>_</v>
      </c>
      <c r="I937" s="99"/>
      <c r="J937" s="42" t="str">
        <f t="shared" si="128"/>
        <v/>
      </c>
      <c r="K937" s="70"/>
      <c r="L937" s="63"/>
      <c r="M937" s="64"/>
      <c r="N937" s="26"/>
      <c r="O937" s="26"/>
      <c r="P937" s="99"/>
      <c r="Q937" s="94" t="str">
        <f>IF(E937="","",#REF!-J937)</f>
        <v/>
      </c>
      <c r="R937" s="42" t="str">
        <f t="shared" si="129"/>
        <v/>
      </c>
      <c r="S937" s="67" t="str">
        <f>IF(P937="","",VLOOKUP(P937,#REF!,2,0))</f>
        <v/>
      </c>
      <c r="T937" s="23"/>
      <c r="U937" s="23"/>
      <c r="V937" s="41" t="str">
        <f t="shared" si="130"/>
        <v/>
      </c>
      <c r="W937" s="42" t="str">
        <f t="shared" si="131"/>
        <v/>
      </c>
      <c r="X937" s="42" t="str">
        <f t="shared" si="132"/>
        <v/>
      </c>
      <c r="Y937" s="43" t="str">
        <f t="shared" si="133"/>
        <v/>
      </c>
      <c r="Z937" s="23"/>
      <c r="AA937" s="23"/>
      <c r="AB937" s="23"/>
      <c r="AC937" s="23"/>
      <c r="AD937" s="41" t="str">
        <f t="shared" si="134"/>
        <v/>
      </c>
      <c r="AE937" s="88"/>
      <c r="AF937" s="26"/>
      <c r="AG937" s="26"/>
      <c r="AH937" s="26"/>
    </row>
    <row r="938" spans="1:34">
      <c r="A938" s="42">
        <v>935</v>
      </c>
      <c r="B938" s="42" t="s">
        <v>3</v>
      </c>
      <c r="C938" s="99"/>
      <c r="D938" s="42" t="str">
        <f t="shared" si="126"/>
        <v/>
      </c>
      <c r="E938" s="99"/>
      <c r="F938" s="26"/>
      <c r="G938" s="99"/>
      <c r="H938" s="42" t="str">
        <f t="shared" si="127"/>
        <v>_</v>
      </c>
      <c r="I938" s="99"/>
      <c r="J938" s="42" t="str">
        <f t="shared" si="128"/>
        <v/>
      </c>
      <c r="K938" s="70"/>
      <c r="L938" s="63"/>
      <c r="M938" s="64"/>
      <c r="N938" s="26"/>
      <c r="O938" s="26"/>
      <c r="P938" s="99"/>
      <c r="Q938" s="94" t="str">
        <f>IF(E938="","",#REF!-J938)</f>
        <v/>
      </c>
      <c r="R938" s="42" t="str">
        <f t="shared" si="129"/>
        <v/>
      </c>
      <c r="S938" s="67" t="str">
        <f>IF(P938="","",VLOOKUP(P938,#REF!,2,0))</f>
        <v/>
      </c>
      <c r="T938" s="23"/>
      <c r="U938" s="23"/>
      <c r="V938" s="41" t="str">
        <f t="shared" si="130"/>
        <v/>
      </c>
      <c r="W938" s="42" t="str">
        <f t="shared" si="131"/>
        <v/>
      </c>
      <c r="X938" s="42" t="str">
        <f t="shared" si="132"/>
        <v/>
      </c>
      <c r="Y938" s="43" t="str">
        <f t="shared" si="133"/>
        <v/>
      </c>
      <c r="Z938" s="23"/>
      <c r="AA938" s="23"/>
      <c r="AB938" s="23"/>
      <c r="AC938" s="23"/>
      <c r="AD938" s="41" t="str">
        <f t="shared" si="134"/>
        <v/>
      </c>
      <c r="AE938" s="88"/>
      <c r="AF938" s="26"/>
      <c r="AG938" s="26"/>
      <c r="AH938" s="26"/>
    </row>
    <row r="939" spans="1:34">
      <c r="A939" s="42">
        <v>936</v>
      </c>
      <c r="B939" s="42" t="s">
        <v>3</v>
      </c>
      <c r="C939" s="99"/>
      <c r="D939" s="42" t="str">
        <f t="shared" si="126"/>
        <v/>
      </c>
      <c r="E939" s="99"/>
      <c r="F939" s="26"/>
      <c r="G939" s="99"/>
      <c r="H939" s="42" t="str">
        <f t="shared" si="127"/>
        <v>_</v>
      </c>
      <c r="I939" s="99"/>
      <c r="J939" s="42" t="str">
        <f t="shared" si="128"/>
        <v/>
      </c>
      <c r="K939" s="70"/>
      <c r="L939" s="63"/>
      <c r="M939" s="64"/>
      <c r="N939" s="26"/>
      <c r="O939" s="26"/>
      <c r="P939" s="99"/>
      <c r="Q939" s="94" t="str">
        <f>IF(E939="","",#REF!-J939)</f>
        <v/>
      </c>
      <c r="R939" s="42" t="str">
        <f t="shared" si="129"/>
        <v/>
      </c>
      <c r="S939" s="67" t="str">
        <f>IF(P939="","",VLOOKUP(P939,#REF!,2,0))</f>
        <v/>
      </c>
      <c r="T939" s="23"/>
      <c r="U939" s="23"/>
      <c r="V939" s="41" t="str">
        <f t="shared" si="130"/>
        <v/>
      </c>
      <c r="W939" s="42" t="str">
        <f t="shared" si="131"/>
        <v/>
      </c>
      <c r="X939" s="42" t="str">
        <f t="shared" si="132"/>
        <v/>
      </c>
      <c r="Y939" s="43" t="str">
        <f t="shared" si="133"/>
        <v/>
      </c>
      <c r="Z939" s="23"/>
      <c r="AA939" s="23"/>
      <c r="AB939" s="23"/>
      <c r="AC939" s="23"/>
      <c r="AD939" s="41" t="str">
        <f t="shared" si="134"/>
        <v/>
      </c>
      <c r="AE939" s="88"/>
      <c r="AF939" s="26"/>
      <c r="AG939" s="26"/>
      <c r="AH939" s="26"/>
    </row>
    <row r="940" spans="1:34">
      <c r="A940" s="42">
        <v>937</v>
      </c>
      <c r="B940" s="42" t="s">
        <v>3</v>
      </c>
      <c r="C940" s="99"/>
      <c r="D940" s="42" t="str">
        <f t="shared" si="126"/>
        <v/>
      </c>
      <c r="E940" s="99"/>
      <c r="F940" s="26"/>
      <c r="G940" s="99"/>
      <c r="H940" s="42" t="str">
        <f t="shared" si="127"/>
        <v>_</v>
      </c>
      <c r="I940" s="99"/>
      <c r="J940" s="42" t="str">
        <f t="shared" si="128"/>
        <v/>
      </c>
      <c r="K940" s="70"/>
      <c r="L940" s="63"/>
      <c r="M940" s="64"/>
      <c r="N940" s="26"/>
      <c r="O940" s="26"/>
      <c r="P940" s="99"/>
      <c r="Q940" s="94" t="str">
        <f>IF(E940="","",#REF!-J940)</f>
        <v/>
      </c>
      <c r="R940" s="42" t="str">
        <f t="shared" si="129"/>
        <v/>
      </c>
      <c r="S940" s="67" t="str">
        <f>IF(P940="","",VLOOKUP(P940,#REF!,2,0))</f>
        <v/>
      </c>
      <c r="T940" s="23"/>
      <c r="U940" s="23"/>
      <c r="V940" s="41" t="str">
        <f t="shared" si="130"/>
        <v/>
      </c>
      <c r="W940" s="42" t="str">
        <f t="shared" si="131"/>
        <v/>
      </c>
      <c r="X940" s="42" t="str">
        <f t="shared" si="132"/>
        <v/>
      </c>
      <c r="Y940" s="43" t="str">
        <f t="shared" si="133"/>
        <v/>
      </c>
      <c r="Z940" s="23"/>
      <c r="AA940" s="23"/>
      <c r="AB940" s="23"/>
      <c r="AC940" s="23"/>
      <c r="AD940" s="41" t="str">
        <f t="shared" si="134"/>
        <v/>
      </c>
      <c r="AE940" s="88"/>
      <c r="AF940" s="26"/>
      <c r="AG940" s="26"/>
      <c r="AH940" s="26"/>
    </row>
    <row r="941" spans="1:34">
      <c r="A941" s="42">
        <v>938</v>
      </c>
      <c r="B941" s="42" t="s">
        <v>3</v>
      </c>
      <c r="C941" s="99"/>
      <c r="D941" s="42" t="str">
        <f t="shared" si="126"/>
        <v/>
      </c>
      <c r="E941" s="99"/>
      <c r="F941" s="26"/>
      <c r="G941" s="99"/>
      <c r="H941" s="42" t="str">
        <f t="shared" si="127"/>
        <v>_</v>
      </c>
      <c r="I941" s="99"/>
      <c r="J941" s="42" t="str">
        <f t="shared" si="128"/>
        <v/>
      </c>
      <c r="K941" s="70"/>
      <c r="L941" s="63"/>
      <c r="M941" s="64"/>
      <c r="N941" s="26"/>
      <c r="O941" s="26"/>
      <c r="P941" s="99"/>
      <c r="Q941" s="94" t="str">
        <f>IF(E941="","",#REF!-J941)</f>
        <v/>
      </c>
      <c r="R941" s="42" t="str">
        <f t="shared" si="129"/>
        <v/>
      </c>
      <c r="S941" s="67" t="str">
        <f>IF(P941="","",VLOOKUP(P941,#REF!,2,0))</f>
        <v/>
      </c>
      <c r="T941" s="23"/>
      <c r="U941" s="23"/>
      <c r="V941" s="41" t="str">
        <f t="shared" si="130"/>
        <v/>
      </c>
      <c r="W941" s="42" t="str">
        <f t="shared" si="131"/>
        <v/>
      </c>
      <c r="X941" s="42" t="str">
        <f t="shared" si="132"/>
        <v/>
      </c>
      <c r="Y941" s="43" t="str">
        <f t="shared" si="133"/>
        <v/>
      </c>
      <c r="Z941" s="23"/>
      <c r="AA941" s="23"/>
      <c r="AB941" s="23"/>
      <c r="AC941" s="23"/>
      <c r="AD941" s="41" t="str">
        <f t="shared" si="134"/>
        <v/>
      </c>
      <c r="AE941" s="88"/>
      <c r="AF941" s="26"/>
      <c r="AG941" s="26"/>
      <c r="AH941" s="26"/>
    </row>
    <row r="942" spans="1:34">
      <c r="A942" s="42">
        <v>939</v>
      </c>
      <c r="B942" s="42" t="s">
        <v>3</v>
      </c>
      <c r="C942" s="99"/>
      <c r="D942" s="42" t="str">
        <f t="shared" si="126"/>
        <v/>
      </c>
      <c r="E942" s="99"/>
      <c r="F942" s="26"/>
      <c r="G942" s="99"/>
      <c r="H942" s="42" t="str">
        <f t="shared" si="127"/>
        <v>_</v>
      </c>
      <c r="I942" s="99"/>
      <c r="J942" s="42" t="str">
        <f t="shared" si="128"/>
        <v/>
      </c>
      <c r="K942" s="70"/>
      <c r="L942" s="63"/>
      <c r="M942" s="64"/>
      <c r="N942" s="26"/>
      <c r="O942" s="26"/>
      <c r="P942" s="99"/>
      <c r="Q942" s="94" t="str">
        <f>IF(E942="","",#REF!-J942)</f>
        <v/>
      </c>
      <c r="R942" s="42" t="str">
        <f t="shared" si="129"/>
        <v/>
      </c>
      <c r="S942" s="67" t="str">
        <f>IF(P942="","",VLOOKUP(P942,#REF!,2,0))</f>
        <v/>
      </c>
      <c r="T942" s="23"/>
      <c r="U942" s="23"/>
      <c r="V942" s="41" t="str">
        <f t="shared" si="130"/>
        <v/>
      </c>
      <c r="W942" s="42" t="str">
        <f t="shared" si="131"/>
        <v/>
      </c>
      <c r="X942" s="42" t="str">
        <f t="shared" si="132"/>
        <v/>
      </c>
      <c r="Y942" s="43" t="str">
        <f t="shared" si="133"/>
        <v/>
      </c>
      <c r="Z942" s="23"/>
      <c r="AA942" s="23"/>
      <c r="AB942" s="23"/>
      <c r="AC942" s="23"/>
      <c r="AD942" s="41" t="str">
        <f t="shared" si="134"/>
        <v/>
      </c>
      <c r="AE942" s="88"/>
      <c r="AF942" s="26"/>
      <c r="AG942" s="26"/>
      <c r="AH942" s="26"/>
    </row>
    <row r="943" spans="1:34">
      <c r="A943" s="42">
        <v>940</v>
      </c>
      <c r="B943" s="42" t="s">
        <v>3</v>
      </c>
      <c r="C943" s="99"/>
      <c r="D943" s="42" t="str">
        <f t="shared" si="126"/>
        <v/>
      </c>
      <c r="E943" s="99"/>
      <c r="F943" s="26"/>
      <c r="G943" s="99"/>
      <c r="H943" s="42" t="str">
        <f t="shared" si="127"/>
        <v>_</v>
      </c>
      <c r="I943" s="99"/>
      <c r="J943" s="42" t="str">
        <f t="shared" si="128"/>
        <v/>
      </c>
      <c r="K943" s="70"/>
      <c r="L943" s="63"/>
      <c r="M943" s="64"/>
      <c r="N943" s="26"/>
      <c r="O943" s="26"/>
      <c r="P943" s="99"/>
      <c r="Q943" s="94" t="str">
        <f>IF(E943="","",#REF!-J943)</f>
        <v/>
      </c>
      <c r="R943" s="42" t="str">
        <f t="shared" si="129"/>
        <v/>
      </c>
      <c r="S943" s="67" t="str">
        <f>IF(P943="","",VLOOKUP(P943,#REF!,2,0))</f>
        <v/>
      </c>
      <c r="T943" s="23"/>
      <c r="U943" s="23"/>
      <c r="V943" s="41" t="str">
        <f t="shared" si="130"/>
        <v/>
      </c>
      <c r="W943" s="42" t="str">
        <f t="shared" si="131"/>
        <v/>
      </c>
      <c r="X943" s="42" t="str">
        <f t="shared" si="132"/>
        <v/>
      </c>
      <c r="Y943" s="43" t="str">
        <f t="shared" si="133"/>
        <v/>
      </c>
      <c r="Z943" s="23"/>
      <c r="AA943" s="23"/>
      <c r="AB943" s="23"/>
      <c r="AC943" s="23"/>
      <c r="AD943" s="41" t="str">
        <f t="shared" si="134"/>
        <v/>
      </c>
      <c r="AE943" s="88"/>
      <c r="AF943" s="26"/>
      <c r="AG943" s="26"/>
      <c r="AH943" s="26"/>
    </row>
    <row r="944" spans="1:34">
      <c r="A944" s="42">
        <v>941</v>
      </c>
      <c r="B944" s="42" t="s">
        <v>3</v>
      </c>
      <c r="C944" s="99"/>
      <c r="D944" s="42" t="str">
        <f t="shared" si="126"/>
        <v/>
      </c>
      <c r="E944" s="99"/>
      <c r="F944" s="26"/>
      <c r="G944" s="99"/>
      <c r="H944" s="42" t="str">
        <f t="shared" si="127"/>
        <v>_</v>
      </c>
      <c r="I944" s="99"/>
      <c r="J944" s="42" t="str">
        <f t="shared" si="128"/>
        <v/>
      </c>
      <c r="K944" s="70"/>
      <c r="L944" s="63"/>
      <c r="M944" s="64"/>
      <c r="N944" s="26"/>
      <c r="O944" s="26"/>
      <c r="P944" s="99"/>
      <c r="Q944" s="94" t="str">
        <f>IF(E944="","",#REF!-J944)</f>
        <v/>
      </c>
      <c r="R944" s="42" t="str">
        <f t="shared" si="129"/>
        <v/>
      </c>
      <c r="S944" s="67" t="str">
        <f>IF(P944="","",VLOOKUP(P944,#REF!,2,0))</f>
        <v/>
      </c>
      <c r="T944" s="23"/>
      <c r="U944" s="23"/>
      <c r="V944" s="41" t="str">
        <f t="shared" si="130"/>
        <v/>
      </c>
      <c r="W944" s="42" t="str">
        <f t="shared" si="131"/>
        <v/>
      </c>
      <c r="X944" s="42" t="str">
        <f t="shared" si="132"/>
        <v/>
      </c>
      <c r="Y944" s="43" t="str">
        <f t="shared" si="133"/>
        <v/>
      </c>
      <c r="Z944" s="23"/>
      <c r="AA944" s="23"/>
      <c r="AB944" s="23"/>
      <c r="AC944" s="23"/>
      <c r="AD944" s="41" t="str">
        <f t="shared" si="134"/>
        <v/>
      </c>
      <c r="AE944" s="88"/>
      <c r="AF944" s="26"/>
      <c r="AG944" s="26"/>
      <c r="AH944" s="26"/>
    </row>
    <row r="945" spans="1:34">
      <c r="A945" s="42">
        <v>942</v>
      </c>
      <c r="B945" s="42" t="s">
        <v>3</v>
      </c>
      <c r="C945" s="99"/>
      <c r="D945" s="42" t="str">
        <f t="shared" si="126"/>
        <v/>
      </c>
      <c r="E945" s="99"/>
      <c r="F945" s="26"/>
      <c r="G945" s="99"/>
      <c r="H945" s="42" t="str">
        <f t="shared" si="127"/>
        <v>_</v>
      </c>
      <c r="I945" s="99"/>
      <c r="J945" s="42" t="str">
        <f t="shared" si="128"/>
        <v/>
      </c>
      <c r="K945" s="70"/>
      <c r="L945" s="63"/>
      <c r="M945" s="64"/>
      <c r="N945" s="26"/>
      <c r="O945" s="26"/>
      <c r="P945" s="99"/>
      <c r="Q945" s="94" t="str">
        <f>IF(E945="","",#REF!-J945)</f>
        <v/>
      </c>
      <c r="R945" s="42" t="str">
        <f t="shared" si="129"/>
        <v/>
      </c>
      <c r="S945" s="67" t="str">
        <f>IF(P945="","",VLOOKUP(P945,#REF!,2,0))</f>
        <v/>
      </c>
      <c r="T945" s="23"/>
      <c r="U945" s="23"/>
      <c r="V945" s="41" t="str">
        <f t="shared" si="130"/>
        <v/>
      </c>
      <c r="W945" s="42" t="str">
        <f t="shared" si="131"/>
        <v/>
      </c>
      <c r="X945" s="42" t="str">
        <f t="shared" si="132"/>
        <v/>
      </c>
      <c r="Y945" s="43" t="str">
        <f t="shared" si="133"/>
        <v/>
      </c>
      <c r="Z945" s="23"/>
      <c r="AA945" s="23"/>
      <c r="AB945" s="23"/>
      <c r="AC945" s="23"/>
      <c r="AD945" s="41" t="str">
        <f t="shared" si="134"/>
        <v/>
      </c>
      <c r="AE945" s="88"/>
      <c r="AF945" s="26"/>
      <c r="AG945" s="26"/>
      <c r="AH945" s="26"/>
    </row>
    <row r="946" spans="1:34">
      <c r="A946" s="42">
        <v>943</v>
      </c>
      <c r="B946" s="42" t="s">
        <v>3</v>
      </c>
      <c r="C946" s="99"/>
      <c r="D946" s="42" t="str">
        <f t="shared" si="126"/>
        <v/>
      </c>
      <c r="E946" s="99"/>
      <c r="F946" s="26"/>
      <c r="G946" s="99"/>
      <c r="H946" s="42" t="str">
        <f t="shared" si="127"/>
        <v>_</v>
      </c>
      <c r="I946" s="99"/>
      <c r="J946" s="42" t="str">
        <f t="shared" si="128"/>
        <v/>
      </c>
      <c r="K946" s="70"/>
      <c r="L946" s="63"/>
      <c r="M946" s="64"/>
      <c r="N946" s="26"/>
      <c r="O946" s="26"/>
      <c r="P946" s="99"/>
      <c r="Q946" s="94" t="str">
        <f>IF(E946="","",#REF!-J946)</f>
        <v/>
      </c>
      <c r="R946" s="42" t="str">
        <f t="shared" si="129"/>
        <v/>
      </c>
      <c r="S946" s="67" t="str">
        <f>IF(P946="","",VLOOKUP(P946,#REF!,2,0))</f>
        <v/>
      </c>
      <c r="T946" s="23"/>
      <c r="U946" s="23"/>
      <c r="V946" s="41" t="str">
        <f t="shared" si="130"/>
        <v/>
      </c>
      <c r="W946" s="42" t="str">
        <f t="shared" si="131"/>
        <v/>
      </c>
      <c r="X946" s="42" t="str">
        <f t="shared" si="132"/>
        <v/>
      </c>
      <c r="Y946" s="43" t="str">
        <f t="shared" si="133"/>
        <v/>
      </c>
      <c r="Z946" s="23"/>
      <c r="AA946" s="23"/>
      <c r="AB946" s="23"/>
      <c r="AC946" s="23"/>
      <c r="AD946" s="41" t="str">
        <f t="shared" si="134"/>
        <v/>
      </c>
      <c r="AE946" s="88"/>
      <c r="AF946" s="26"/>
      <c r="AG946" s="26"/>
      <c r="AH946" s="26"/>
    </row>
    <row r="947" spans="1:34">
      <c r="A947" s="42">
        <v>944</v>
      </c>
      <c r="B947" s="42" t="s">
        <v>3</v>
      </c>
      <c r="C947" s="99"/>
      <c r="D947" s="42" t="str">
        <f t="shared" si="126"/>
        <v/>
      </c>
      <c r="E947" s="99"/>
      <c r="F947" s="26"/>
      <c r="G947" s="99"/>
      <c r="H947" s="42" t="str">
        <f t="shared" si="127"/>
        <v>_</v>
      </c>
      <c r="I947" s="99"/>
      <c r="J947" s="42" t="str">
        <f t="shared" si="128"/>
        <v/>
      </c>
      <c r="K947" s="70"/>
      <c r="L947" s="63"/>
      <c r="M947" s="64"/>
      <c r="N947" s="26"/>
      <c r="O947" s="26"/>
      <c r="P947" s="99"/>
      <c r="Q947" s="94" t="str">
        <f>IF(E947="","",#REF!-J947)</f>
        <v/>
      </c>
      <c r="R947" s="42" t="str">
        <f t="shared" si="129"/>
        <v/>
      </c>
      <c r="S947" s="67" t="str">
        <f>IF(P947="","",VLOOKUP(P947,#REF!,2,0))</f>
        <v/>
      </c>
      <c r="T947" s="23"/>
      <c r="U947" s="23"/>
      <c r="V947" s="41" t="str">
        <f t="shared" si="130"/>
        <v/>
      </c>
      <c r="W947" s="42" t="str">
        <f t="shared" si="131"/>
        <v/>
      </c>
      <c r="X947" s="42" t="str">
        <f t="shared" si="132"/>
        <v/>
      </c>
      <c r="Y947" s="43" t="str">
        <f t="shared" si="133"/>
        <v/>
      </c>
      <c r="Z947" s="23"/>
      <c r="AA947" s="23"/>
      <c r="AB947" s="23"/>
      <c r="AC947" s="23"/>
      <c r="AD947" s="41" t="str">
        <f t="shared" si="134"/>
        <v/>
      </c>
      <c r="AE947" s="88"/>
      <c r="AF947" s="26"/>
      <c r="AG947" s="26"/>
      <c r="AH947" s="26"/>
    </row>
    <row r="948" spans="1:34">
      <c r="A948" s="42">
        <v>945</v>
      </c>
      <c r="B948" s="42" t="s">
        <v>3</v>
      </c>
      <c r="C948" s="99"/>
      <c r="D948" s="42" t="str">
        <f t="shared" si="126"/>
        <v/>
      </c>
      <c r="E948" s="99"/>
      <c r="F948" s="26"/>
      <c r="G948" s="99"/>
      <c r="H948" s="42" t="str">
        <f t="shared" si="127"/>
        <v>_</v>
      </c>
      <c r="I948" s="99"/>
      <c r="J948" s="42" t="str">
        <f t="shared" si="128"/>
        <v/>
      </c>
      <c r="K948" s="70"/>
      <c r="L948" s="63"/>
      <c r="M948" s="64"/>
      <c r="N948" s="26"/>
      <c r="O948" s="26"/>
      <c r="P948" s="99"/>
      <c r="Q948" s="94" t="str">
        <f>IF(E948="","",#REF!-J948)</f>
        <v/>
      </c>
      <c r="R948" s="42" t="str">
        <f t="shared" si="129"/>
        <v/>
      </c>
      <c r="S948" s="67" t="str">
        <f>IF(P948="","",VLOOKUP(P948,#REF!,2,0))</f>
        <v/>
      </c>
      <c r="T948" s="23"/>
      <c r="U948" s="23"/>
      <c r="V948" s="41" t="str">
        <f t="shared" si="130"/>
        <v/>
      </c>
      <c r="W948" s="42" t="str">
        <f t="shared" si="131"/>
        <v/>
      </c>
      <c r="X948" s="42" t="str">
        <f t="shared" si="132"/>
        <v/>
      </c>
      <c r="Y948" s="43" t="str">
        <f t="shared" si="133"/>
        <v/>
      </c>
      <c r="Z948" s="23"/>
      <c r="AA948" s="23"/>
      <c r="AB948" s="23"/>
      <c r="AC948" s="23"/>
      <c r="AD948" s="41" t="str">
        <f t="shared" si="134"/>
        <v/>
      </c>
      <c r="AE948" s="88"/>
      <c r="AF948" s="26"/>
      <c r="AG948" s="26"/>
      <c r="AH948" s="26"/>
    </row>
    <row r="949" spans="1:34">
      <c r="A949" s="42">
        <v>946</v>
      </c>
      <c r="B949" s="42" t="s">
        <v>3</v>
      </c>
      <c r="C949" s="99"/>
      <c r="D949" s="42" t="str">
        <f t="shared" si="126"/>
        <v/>
      </c>
      <c r="E949" s="99"/>
      <c r="F949" s="26"/>
      <c r="G949" s="99"/>
      <c r="H949" s="42" t="str">
        <f t="shared" si="127"/>
        <v>_</v>
      </c>
      <c r="I949" s="99"/>
      <c r="J949" s="42" t="str">
        <f t="shared" si="128"/>
        <v/>
      </c>
      <c r="K949" s="70"/>
      <c r="L949" s="63"/>
      <c r="M949" s="64"/>
      <c r="N949" s="26"/>
      <c r="O949" s="26"/>
      <c r="P949" s="99"/>
      <c r="Q949" s="94" t="str">
        <f>IF(E949="","",#REF!-J949)</f>
        <v/>
      </c>
      <c r="R949" s="42" t="str">
        <f t="shared" si="129"/>
        <v/>
      </c>
      <c r="S949" s="67" t="str">
        <f>IF(P949="","",VLOOKUP(P949,#REF!,2,0))</f>
        <v/>
      </c>
      <c r="T949" s="23"/>
      <c r="U949" s="23"/>
      <c r="V949" s="41" t="str">
        <f t="shared" si="130"/>
        <v/>
      </c>
      <c r="W949" s="42" t="str">
        <f t="shared" si="131"/>
        <v/>
      </c>
      <c r="X949" s="42" t="str">
        <f t="shared" si="132"/>
        <v/>
      </c>
      <c r="Y949" s="43" t="str">
        <f t="shared" si="133"/>
        <v/>
      </c>
      <c r="Z949" s="23"/>
      <c r="AA949" s="23"/>
      <c r="AB949" s="23"/>
      <c r="AC949" s="23"/>
      <c r="AD949" s="41" t="str">
        <f t="shared" si="134"/>
        <v/>
      </c>
      <c r="AE949" s="88"/>
      <c r="AF949" s="26"/>
      <c r="AG949" s="26"/>
      <c r="AH949" s="26"/>
    </row>
    <row r="950" spans="1:34">
      <c r="A950" s="42">
        <v>947</v>
      </c>
      <c r="B950" s="42" t="s">
        <v>3</v>
      </c>
      <c r="C950" s="99"/>
      <c r="D950" s="42" t="str">
        <f t="shared" si="126"/>
        <v/>
      </c>
      <c r="E950" s="99"/>
      <c r="F950" s="26"/>
      <c r="G950" s="99"/>
      <c r="H950" s="42" t="str">
        <f t="shared" si="127"/>
        <v>_</v>
      </c>
      <c r="I950" s="99"/>
      <c r="J950" s="42" t="str">
        <f t="shared" si="128"/>
        <v/>
      </c>
      <c r="K950" s="70"/>
      <c r="L950" s="63"/>
      <c r="M950" s="64"/>
      <c r="N950" s="26"/>
      <c r="O950" s="26"/>
      <c r="P950" s="99"/>
      <c r="Q950" s="94" t="str">
        <f>IF(E950="","",#REF!-J950)</f>
        <v/>
      </c>
      <c r="R950" s="42" t="str">
        <f t="shared" si="129"/>
        <v/>
      </c>
      <c r="S950" s="67" t="str">
        <f>IF(P950="","",VLOOKUP(P950,#REF!,2,0))</f>
        <v/>
      </c>
      <c r="T950" s="23"/>
      <c r="U950" s="23"/>
      <c r="V950" s="41" t="str">
        <f t="shared" si="130"/>
        <v/>
      </c>
      <c r="W950" s="42" t="str">
        <f t="shared" si="131"/>
        <v/>
      </c>
      <c r="X950" s="42" t="str">
        <f t="shared" si="132"/>
        <v/>
      </c>
      <c r="Y950" s="43" t="str">
        <f t="shared" si="133"/>
        <v/>
      </c>
      <c r="Z950" s="23"/>
      <c r="AA950" s="23"/>
      <c r="AB950" s="23"/>
      <c r="AC950" s="23"/>
      <c r="AD950" s="41" t="str">
        <f t="shared" si="134"/>
        <v/>
      </c>
      <c r="AE950" s="88"/>
      <c r="AF950" s="26"/>
      <c r="AG950" s="26"/>
      <c r="AH950" s="26"/>
    </row>
    <row r="951" spans="1:34">
      <c r="A951" s="42">
        <v>948</v>
      </c>
      <c r="B951" s="42" t="s">
        <v>3</v>
      </c>
      <c r="C951" s="99"/>
      <c r="D951" s="42" t="str">
        <f t="shared" si="126"/>
        <v/>
      </c>
      <c r="E951" s="99"/>
      <c r="F951" s="26"/>
      <c r="G951" s="99"/>
      <c r="H951" s="42" t="str">
        <f t="shared" si="127"/>
        <v>_</v>
      </c>
      <c r="I951" s="99"/>
      <c r="J951" s="42" t="str">
        <f t="shared" si="128"/>
        <v/>
      </c>
      <c r="K951" s="70"/>
      <c r="L951" s="63"/>
      <c r="M951" s="64"/>
      <c r="N951" s="26"/>
      <c r="O951" s="26"/>
      <c r="P951" s="99"/>
      <c r="Q951" s="94" t="str">
        <f>IF(E951="","",#REF!-J951)</f>
        <v/>
      </c>
      <c r="R951" s="42" t="str">
        <f t="shared" si="129"/>
        <v/>
      </c>
      <c r="S951" s="67" t="str">
        <f>IF(P951="","",VLOOKUP(P951,#REF!,2,0))</f>
        <v/>
      </c>
      <c r="T951" s="23"/>
      <c r="U951" s="23"/>
      <c r="V951" s="41" t="str">
        <f t="shared" si="130"/>
        <v/>
      </c>
      <c r="W951" s="42" t="str">
        <f t="shared" si="131"/>
        <v/>
      </c>
      <c r="X951" s="42" t="str">
        <f t="shared" si="132"/>
        <v/>
      </c>
      <c r="Y951" s="43" t="str">
        <f t="shared" si="133"/>
        <v/>
      </c>
      <c r="Z951" s="23"/>
      <c r="AA951" s="23"/>
      <c r="AB951" s="23"/>
      <c r="AC951" s="23"/>
      <c r="AD951" s="41" t="str">
        <f t="shared" si="134"/>
        <v/>
      </c>
      <c r="AE951" s="88"/>
      <c r="AF951" s="26"/>
      <c r="AG951" s="26"/>
      <c r="AH951" s="26"/>
    </row>
    <row r="952" spans="1:34">
      <c r="A952" s="42">
        <v>949</v>
      </c>
      <c r="B952" s="42" t="s">
        <v>3</v>
      </c>
      <c r="C952" s="99"/>
      <c r="D952" s="42" t="str">
        <f t="shared" si="126"/>
        <v/>
      </c>
      <c r="E952" s="99"/>
      <c r="F952" s="26"/>
      <c r="G952" s="99"/>
      <c r="H952" s="42" t="str">
        <f t="shared" si="127"/>
        <v>_</v>
      </c>
      <c r="I952" s="99"/>
      <c r="J952" s="42" t="str">
        <f t="shared" si="128"/>
        <v/>
      </c>
      <c r="K952" s="70"/>
      <c r="L952" s="63"/>
      <c r="M952" s="64"/>
      <c r="N952" s="26"/>
      <c r="O952" s="26"/>
      <c r="P952" s="99"/>
      <c r="Q952" s="94" t="str">
        <f>IF(E952="","",#REF!-J952)</f>
        <v/>
      </c>
      <c r="R952" s="42" t="str">
        <f t="shared" si="129"/>
        <v/>
      </c>
      <c r="S952" s="67" t="str">
        <f>IF(P952="","",VLOOKUP(P952,#REF!,2,0))</f>
        <v/>
      </c>
      <c r="T952" s="23"/>
      <c r="U952" s="23"/>
      <c r="V952" s="41" t="str">
        <f t="shared" si="130"/>
        <v/>
      </c>
      <c r="W952" s="42" t="str">
        <f t="shared" si="131"/>
        <v/>
      </c>
      <c r="X952" s="42" t="str">
        <f t="shared" si="132"/>
        <v/>
      </c>
      <c r="Y952" s="43" t="str">
        <f t="shared" si="133"/>
        <v/>
      </c>
      <c r="Z952" s="23"/>
      <c r="AA952" s="23"/>
      <c r="AB952" s="23"/>
      <c r="AC952" s="23"/>
      <c r="AD952" s="41" t="str">
        <f t="shared" si="134"/>
        <v/>
      </c>
      <c r="AE952" s="88"/>
      <c r="AF952" s="26"/>
      <c r="AG952" s="26"/>
      <c r="AH952" s="26"/>
    </row>
    <row r="953" spans="1:34">
      <c r="A953" s="42">
        <v>950</v>
      </c>
      <c r="B953" s="42" t="s">
        <v>3</v>
      </c>
      <c r="C953" s="99"/>
      <c r="D953" s="42" t="str">
        <f t="shared" si="126"/>
        <v/>
      </c>
      <c r="E953" s="99"/>
      <c r="F953" s="26"/>
      <c r="G953" s="99"/>
      <c r="H953" s="42" t="str">
        <f t="shared" si="127"/>
        <v>_</v>
      </c>
      <c r="I953" s="99"/>
      <c r="J953" s="42" t="str">
        <f t="shared" si="128"/>
        <v/>
      </c>
      <c r="K953" s="70"/>
      <c r="L953" s="63"/>
      <c r="M953" s="64"/>
      <c r="N953" s="26"/>
      <c r="O953" s="26"/>
      <c r="P953" s="99"/>
      <c r="Q953" s="94" t="str">
        <f>IF(E953="","",#REF!-J953)</f>
        <v/>
      </c>
      <c r="R953" s="42" t="str">
        <f t="shared" si="129"/>
        <v/>
      </c>
      <c r="S953" s="67" t="str">
        <f>IF(P953="","",VLOOKUP(P953,#REF!,2,0))</f>
        <v/>
      </c>
      <c r="T953" s="23"/>
      <c r="U953" s="23"/>
      <c r="V953" s="41" t="str">
        <f t="shared" si="130"/>
        <v/>
      </c>
      <c r="W953" s="42" t="str">
        <f t="shared" si="131"/>
        <v/>
      </c>
      <c r="X953" s="42" t="str">
        <f t="shared" si="132"/>
        <v/>
      </c>
      <c r="Y953" s="43" t="str">
        <f t="shared" si="133"/>
        <v/>
      </c>
      <c r="Z953" s="23"/>
      <c r="AA953" s="23"/>
      <c r="AB953" s="23"/>
      <c r="AC953" s="23"/>
      <c r="AD953" s="41" t="str">
        <f t="shared" si="134"/>
        <v/>
      </c>
      <c r="AE953" s="88"/>
      <c r="AF953" s="26"/>
      <c r="AG953" s="26"/>
      <c r="AH953" s="26"/>
    </row>
    <row r="954" spans="1:34">
      <c r="A954" s="42">
        <v>951</v>
      </c>
      <c r="B954" s="42" t="s">
        <v>3</v>
      </c>
      <c r="C954" s="99"/>
      <c r="D954" s="42" t="str">
        <f t="shared" si="126"/>
        <v/>
      </c>
      <c r="E954" s="99"/>
      <c r="F954" s="26"/>
      <c r="G954" s="99"/>
      <c r="H954" s="42" t="str">
        <f t="shared" si="127"/>
        <v>_</v>
      </c>
      <c r="I954" s="99"/>
      <c r="J954" s="42" t="str">
        <f t="shared" si="128"/>
        <v/>
      </c>
      <c r="K954" s="70"/>
      <c r="L954" s="63"/>
      <c r="M954" s="64"/>
      <c r="N954" s="26"/>
      <c r="O954" s="26"/>
      <c r="P954" s="99"/>
      <c r="Q954" s="94" t="str">
        <f>IF(E954="","",#REF!-J954)</f>
        <v/>
      </c>
      <c r="R954" s="42" t="str">
        <f t="shared" si="129"/>
        <v/>
      </c>
      <c r="S954" s="67" t="str">
        <f>IF(P954="","",VLOOKUP(P954,#REF!,2,0))</f>
        <v/>
      </c>
      <c r="T954" s="23"/>
      <c r="U954" s="23"/>
      <c r="V954" s="41" t="str">
        <f t="shared" si="130"/>
        <v/>
      </c>
      <c r="W954" s="42" t="str">
        <f t="shared" si="131"/>
        <v/>
      </c>
      <c r="X954" s="42" t="str">
        <f t="shared" si="132"/>
        <v/>
      </c>
      <c r="Y954" s="43" t="str">
        <f t="shared" si="133"/>
        <v/>
      </c>
      <c r="Z954" s="23"/>
      <c r="AA954" s="23"/>
      <c r="AB954" s="23"/>
      <c r="AC954" s="23"/>
      <c r="AD954" s="41" t="str">
        <f t="shared" si="134"/>
        <v/>
      </c>
      <c r="AE954" s="88"/>
      <c r="AF954" s="26"/>
      <c r="AG954" s="26"/>
      <c r="AH954" s="26"/>
    </row>
    <row r="955" spans="1:34">
      <c r="A955" s="42">
        <v>952</v>
      </c>
      <c r="B955" s="42" t="s">
        <v>3</v>
      </c>
      <c r="C955" s="99"/>
      <c r="D955" s="42" t="str">
        <f t="shared" si="126"/>
        <v/>
      </c>
      <c r="E955" s="99"/>
      <c r="F955" s="26"/>
      <c r="G955" s="99"/>
      <c r="H955" s="42" t="str">
        <f t="shared" si="127"/>
        <v>_</v>
      </c>
      <c r="I955" s="99"/>
      <c r="J955" s="42" t="str">
        <f t="shared" si="128"/>
        <v/>
      </c>
      <c r="K955" s="70"/>
      <c r="L955" s="63"/>
      <c r="M955" s="64"/>
      <c r="N955" s="26"/>
      <c r="O955" s="26"/>
      <c r="P955" s="99"/>
      <c r="Q955" s="94" t="str">
        <f>IF(E955="","",#REF!-J955)</f>
        <v/>
      </c>
      <c r="R955" s="42" t="str">
        <f t="shared" si="129"/>
        <v/>
      </c>
      <c r="S955" s="67" t="str">
        <f>IF(P955="","",VLOOKUP(P955,#REF!,2,0))</f>
        <v/>
      </c>
      <c r="T955" s="23"/>
      <c r="U955" s="23"/>
      <c r="V955" s="41" t="str">
        <f t="shared" si="130"/>
        <v/>
      </c>
      <c r="W955" s="42" t="str">
        <f t="shared" si="131"/>
        <v/>
      </c>
      <c r="X955" s="42" t="str">
        <f t="shared" si="132"/>
        <v/>
      </c>
      <c r="Y955" s="43" t="str">
        <f t="shared" si="133"/>
        <v/>
      </c>
      <c r="Z955" s="23"/>
      <c r="AA955" s="23"/>
      <c r="AB955" s="23"/>
      <c r="AC955" s="23"/>
      <c r="AD955" s="41" t="str">
        <f t="shared" si="134"/>
        <v/>
      </c>
      <c r="AE955" s="88"/>
      <c r="AF955" s="26"/>
      <c r="AG955" s="26"/>
      <c r="AH955" s="26"/>
    </row>
    <row r="956" spans="1:34">
      <c r="A956" s="42">
        <v>953</v>
      </c>
      <c r="B956" s="42" t="s">
        <v>3</v>
      </c>
      <c r="C956" s="99"/>
      <c r="D956" s="42" t="str">
        <f t="shared" si="126"/>
        <v/>
      </c>
      <c r="E956" s="99"/>
      <c r="F956" s="26"/>
      <c r="G956" s="99"/>
      <c r="H956" s="42" t="str">
        <f t="shared" si="127"/>
        <v>_</v>
      </c>
      <c r="I956" s="99"/>
      <c r="J956" s="42" t="str">
        <f t="shared" si="128"/>
        <v/>
      </c>
      <c r="K956" s="70"/>
      <c r="L956" s="63"/>
      <c r="M956" s="64"/>
      <c r="N956" s="26"/>
      <c r="O956" s="26"/>
      <c r="P956" s="99"/>
      <c r="Q956" s="94" t="str">
        <f>IF(E956="","",#REF!-J956)</f>
        <v/>
      </c>
      <c r="R956" s="42" t="str">
        <f t="shared" si="129"/>
        <v/>
      </c>
      <c r="S956" s="67" t="str">
        <f>IF(P956="","",VLOOKUP(P956,#REF!,2,0))</f>
        <v/>
      </c>
      <c r="T956" s="23"/>
      <c r="U956" s="23"/>
      <c r="V956" s="41" t="str">
        <f t="shared" si="130"/>
        <v/>
      </c>
      <c r="W956" s="42" t="str">
        <f t="shared" si="131"/>
        <v/>
      </c>
      <c r="X956" s="42" t="str">
        <f t="shared" si="132"/>
        <v/>
      </c>
      <c r="Y956" s="43" t="str">
        <f t="shared" si="133"/>
        <v/>
      </c>
      <c r="Z956" s="23"/>
      <c r="AA956" s="23"/>
      <c r="AB956" s="23"/>
      <c r="AC956" s="23"/>
      <c r="AD956" s="41" t="str">
        <f t="shared" si="134"/>
        <v/>
      </c>
      <c r="AE956" s="88"/>
      <c r="AF956" s="26"/>
      <c r="AG956" s="26"/>
      <c r="AH956" s="26"/>
    </row>
    <row r="957" spans="1:34">
      <c r="A957" s="42">
        <v>954</v>
      </c>
      <c r="B957" s="42" t="s">
        <v>3</v>
      </c>
      <c r="C957" s="99"/>
      <c r="D957" s="42" t="str">
        <f t="shared" si="126"/>
        <v/>
      </c>
      <c r="E957" s="99"/>
      <c r="F957" s="26"/>
      <c r="G957" s="99"/>
      <c r="H957" s="42" t="str">
        <f t="shared" si="127"/>
        <v>_</v>
      </c>
      <c r="I957" s="99"/>
      <c r="J957" s="42" t="str">
        <f t="shared" si="128"/>
        <v/>
      </c>
      <c r="K957" s="70"/>
      <c r="L957" s="63"/>
      <c r="M957" s="64"/>
      <c r="N957" s="26"/>
      <c r="O957" s="26"/>
      <c r="P957" s="99"/>
      <c r="Q957" s="94" t="str">
        <f>IF(E957="","",#REF!-J957)</f>
        <v/>
      </c>
      <c r="R957" s="42" t="str">
        <f t="shared" si="129"/>
        <v/>
      </c>
      <c r="S957" s="67" t="str">
        <f>IF(P957="","",VLOOKUP(P957,#REF!,2,0))</f>
        <v/>
      </c>
      <c r="T957" s="23"/>
      <c r="U957" s="23"/>
      <c r="V957" s="41" t="str">
        <f t="shared" si="130"/>
        <v/>
      </c>
      <c r="W957" s="42" t="str">
        <f t="shared" si="131"/>
        <v/>
      </c>
      <c r="X957" s="42" t="str">
        <f t="shared" si="132"/>
        <v/>
      </c>
      <c r="Y957" s="43" t="str">
        <f t="shared" si="133"/>
        <v/>
      </c>
      <c r="Z957" s="23"/>
      <c r="AA957" s="23"/>
      <c r="AB957" s="23"/>
      <c r="AC957" s="23"/>
      <c r="AD957" s="41" t="str">
        <f t="shared" si="134"/>
        <v/>
      </c>
      <c r="AE957" s="88"/>
      <c r="AF957" s="26"/>
      <c r="AG957" s="26"/>
      <c r="AH957" s="26"/>
    </row>
    <row r="958" spans="1:34">
      <c r="A958" s="42">
        <v>955</v>
      </c>
      <c r="B958" s="42" t="s">
        <v>3</v>
      </c>
      <c r="C958" s="99"/>
      <c r="D958" s="42" t="str">
        <f t="shared" si="126"/>
        <v/>
      </c>
      <c r="E958" s="99"/>
      <c r="F958" s="26"/>
      <c r="G958" s="99"/>
      <c r="H958" s="42" t="str">
        <f t="shared" si="127"/>
        <v>_</v>
      </c>
      <c r="I958" s="99"/>
      <c r="J958" s="42" t="str">
        <f t="shared" si="128"/>
        <v/>
      </c>
      <c r="K958" s="70"/>
      <c r="L958" s="63"/>
      <c r="M958" s="64"/>
      <c r="N958" s="26"/>
      <c r="O958" s="26"/>
      <c r="P958" s="99"/>
      <c r="Q958" s="94" t="str">
        <f>IF(E958="","",#REF!-J958)</f>
        <v/>
      </c>
      <c r="R958" s="42" t="str">
        <f t="shared" si="129"/>
        <v/>
      </c>
      <c r="S958" s="67" t="str">
        <f>IF(P958="","",VLOOKUP(P958,#REF!,2,0))</f>
        <v/>
      </c>
      <c r="T958" s="23"/>
      <c r="U958" s="23"/>
      <c r="V958" s="41" t="str">
        <f t="shared" si="130"/>
        <v/>
      </c>
      <c r="W958" s="42" t="str">
        <f t="shared" si="131"/>
        <v/>
      </c>
      <c r="X958" s="42" t="str">
        <f t="shared" si="132"/>
        <v/>
      </c>
      <c r="Y958" s="43" t="str">
        <f t="shared" si="133"/>
        <v/>
      </c>
      <c r="Z958" s="23"/>
      <c r="AA958" s="23"/>
      <c r="AB958" s="23"/>
      <c r="AC958" s="23"/>
      <c r="AD958" s="41" t="str">
        <f t="shared" si="134"/>
        <v/>
      </c>
      <c r="AE958" s="88"/>
      <c r="AF958" s="26"/>
      <c r="AG958" s="26"/>
      <c r="AH958" s="26"/>
    </row>
    <row r="959" spans="1:34">
      <c r="A959" s="42">
        <v>956</v>
      </c>
      <c r="B959" s="42" t="s">
        <v>3</v>
      </c>
      <c r="C959" s="99"/>
      <c r="D959" s="42" t="str">
        <f t="shared" si="126"/>
        <v/>
      </c>
      <c r="E959" s="99"/>
      <c r="F959" s="26"/>
      <c r="G959" s="99"/>
      <c r="H959" s="42" t="str">
        <f t="shared" si="127"/>
        <v>_</v>
      </c>
      <c r="I959" s="99"/>
      <c r="J959" s="42" t="str">
        <f t="shared" si="128"/>
        <v/>
      </c>
      <c r="K959" s="70"/>
      <c r="L959" s="63"/>
      <c r="M959" s="64"/>
      <c r="N959" s="26"/>
      <c r="O959" s="26"/>
      <c r="P959" s="99"/>
      <c r="Q959" s="94" t="str">
        <f>IF(E959="","",#REF!-J959)</f>
        <v/>
      </c>
      <c r="R959" s="42" t="str">
        <f t="shared" si="129"/>
        <v/>
      </c>
      <c r="S959" s="67" t="str">
        <f>IF(P959="","",VLOOKUP(P959,#REF!,2,0))</f>
        <v/>
      </c>
      <c r="T959" s="23"/>
      <c r="U959" s="23"/>
      <c r="V959" s="41" t="str">
        <f t="shared" si="130"/>
        <v/>
      </c>
      <c r="W959" s="42" t="str">
        <f t="shared" si="131"/>
        <v/>
      </c>
      <c r="X959" s="42" t="str">
        <f t="shared" si="132"/>
        <v/>
      </c>
      <c r="Y959" s="43" t="str">
        <f t="shared" si="133"/>
        <v/>
      </c>
      <c r="Z959" s="23"/>
      <c r="AA959" s="23"/>
      <c r="AB959" s="23"/>
      <c r="AC959" s="23"/>
      <c r="AD959" s="41" t="str">
        <f t="shared" si="134"/>
        <v/>
      </c>
      <c r="AE959" s="88"/>
      <c r="AF959" s="26"/>
      <c r="AG959" s="26"/>
      <c r="AH959" s="26"/>
    </row>
    <row r="960" spans="1:34">
      <c r="A960" s="42">
        <v>957</v>
      </c>
      <c r="B960" s="42" t="s">
        <v>3</v>
      </c>
      <c r="C960" s="99"/>
      <c r="D960" s="42" t="str">
        <f t="shared" si="126"/>
        <v/>
      </c>
      <c r="E960" s="99"/>
      <c r="F960" s="26"/>
      <c r="G960" s="99"/>
      <c r="H960" s="42" t="str">
        <f t="shared" si="127"/>
        <v>_</v>
      </c>
      <c r="I960" s="99"/>
      <c r="J960" s="42" t="str">
        <f t="shared" si="128"/>
        <v/>
      </c>
      <c r="K960" s="70"/>
      <c r="L960" s="63"/>
      <c r="M960" s="64"/>
      <c r="N960" s="26"/>
      <c r="O960" s="26"/>
      <c r="P960" s="99"/>
      <c r="Q960" s="94" t="str">
        <f>IF(E960="","",#REF!-J960)</f>
        <v/>
      </c>
      <c r="R960" s="42" t="str">
        <f t="shared" si="129"/>
        <v/>
      </c>
      <c r="S960" s="67" t="str">
        <f>IF(P960="","",VLOOKUP(P960,#REF!,2,0))</f>
        <v/>
      </c>
      <c r="T960" s="23"/>
      <c r="U960" s="23"/>
      <c r="V960" s="41" t="str">
        <f t="shared" si="130"/>
        <v/>
      </c>
      <c r="W960" s="42" t="str">
        <f t="shared" si="131"/>
        <v/>
      </c>
      <c r="X960" s="42" t="str">
        <f t="shared" si="132"/>
        <v/>
      </c>
      <c r="Y960" s="43" t="str">
        <f t="shared" si="133"/>
        <v/>
      </c>
      <c r="Z960" s="23"/>
      <c r="AA960" s="23"/>
      <c r="AB960" s="23"/>
      <c r="AC960" s="23"/>
      <c r="AD960" s="41" t="str">
        <f t="shared" si="134"/>
        <v/>
      </c>
      <c r="AE960" s="88"/>
      <c r="AF960" s="26"/>
      <c r="AG960" s="26"/>
      <c r="AH960" s="26"/>
    </row>
    <row r="961" spans="1:34">
      <c r="A961" s="42">
        <v>958</v>
      </c>
      <c r="B961" s="42" t="s">
        <v>3</v>
      </c>
      <c r="C961" s="99"/>
      <c r="D961" s="42" t="str">
        <f t="shared" si="126"/>
        <v/>
      </c>
      <c r="E961" s="99"/>
      <c r="F961" s="26"/>
      <c r="G961" s="99"/>
      <c r="H961" s="42" t="str">
        <f t="shared" si="127"/>
        <v>_</v>
      </c>
      <c r="I961" s="99"/>
      <c r="J961" s="42" t="str">
        <f t="shared" si="128"/>
        <v/>
      </c>
      <c r="K961" s="70"/>
      <c r="L961" s="63"/>
      <c r="M961" s="64"/>
      <c r="N961" s="26"/>
      <c r="O961" s="26"/>
      <c r="P961" s="99"/>
      <c r="Q961" s="94" t="str">
        <f>IF(E961="","",#REF!-J961)</f>
        <v/>
      </c>
      <c r="R961" s="42" t="str">
        <f t="shared" si="129"/>
        <v/>
      </c>
      <c r="S961" s="67" t="str">
        <f>IF(P961="","",VLOOKUP(P961,#REF!,2,0))</f>
        <v/>
      </c>
      <c r="T961" s="23"/>
      <c r="U961" s="23"/>
      <c r="V961" s="41" t="str">
        <f t="shared" si="130"/>
        <v/>
      </c>
      <c r="W961" s="42" t="str">
        <f t="shared" si="131"/>
        <v/>
      </c>
      <c r="X961" s="42" t="str">
        <f t="shared" si="132"/>
        <v/>
      </c>
      <c r="Y961" s="43" t="str">
        <f t="shared" si="133"/>
        <v/>
      </c>
      <c r="Z961" s="23"/>
      <c r="AA961" s="23"/>
      <c r="AB961" s="23"/>
      <c r="AC961" s="23"/>
      <c r="AD961" s="41" t="str">
        <f t="shared" si="134"/>
        <v/>
      </c>
      <c r="AE961" s="88"/>
      <c r="AF961" s="26"/>
      <c r="AG961" s="26"/>
      <c r="AH961" s="26"/>
    </row>
    <row r="962" spans="1:34">
      <c r="A962" s="42">
        <v>959</v>
      </c>
      <c r="B962" s="42" t="s">
        <v>3</v>
      </c>
      <c r="C962" s="99"/>
      <c r="D962" s="42" t="str">
        <f t="shared" si="126"/>
        <v/>
      </c>
      <c r="E962" s="99"/>
      <c r="F962" s="26"/>
      <c r="G962" s="99"/>
      <c r="H962" s="42" t="str">
        <f t="shared" si="127"/>
        <v>_</v>
      </c>
      <c r="I962" s="99"/>
      <c r="J962" s="42" t="str">
        <f t="shared" si="128"/>
        <v/>
      </c>
      <c r="K962" s="70"/>
      <c r="L962" s="63"/>
      <c r="M962" s="64"/>
      <c r="N962" s="26"/>
      <c r="O962" s="26"/>
      <c r="P962" s="99"/>
      <c r="Q962" s="94" t="str">
        <f>IF(E962="","",#REF!-J962)</f>
        <v/>
      </c>
      <c r="R962" s="42" t="str">
        <f t="shared" si="129"/>
        <v/>
      </c>
      <c r="S962" s="67" t="str">
        <f>IF(P962="","",VLOOKUP(P962,#REF!,2,0))</f>
        <v/>
      </c>
      <c r="T962" s="23"/>
      <c r="U962" s="23"/>
      <c r="V962" s="41" t="str">
        <f t="shared" si="130"/>
        <v/>
      </c>
      <c r="W962" s="42" t="str">
        <f t="shared" si="131"/>
        <v/>
      </c>
      <c r="X962" s="42" t="str">
        <f t="shared" si="132"/>
        <v/>
      </c>
      <c r="Y962" s="43" t="str">
        <f t="shared" si="133"/>
        <v/>
      </c>
      <c r="Z962" s="23"/>
      <c r="AA962" s="23"/>
      <c r="AB962" s="23"/>
      <c r="AC962" s="23"/>
      <c r="AD962" s="41" t="str">
        <f t="shared" si="134"/>
        <v/>
      </c>
      <c r="AE962" s="88"/>
      <c r="AF962" s="26"/>
      <c r="AG962" s="26"/>
      <c r="AH962" s="26"/>
    </row>
    <row r="963" spans="1:34">
      <c r="A963" s="42">
        <v>960</v>
      </c>
      <c r="B963" s="42" t="s">
        <v>3</v>
      </c>
      <c r="C963" s="99"/>
      <c r="D963" s="42" t="str">
        <f t="shared" si="126"/>
        <v/>
      </c>
      <c r="E963" s="99"/>
      <c r="F963" s="26"/>
      <c r="G963" s="99"/>
      <c r="H963" s="42" t="str">
        <f t="shared" si="127"/>
        <v>_</v>
      </c>
      <c r="I963" s="99"/>
      <c r="J963" s="42" t="str">
        <f t="shared" si="128"/>
        <v/>
      </c>
      <c r="K963" s="70"/>
      <c r="L963" s="63"/>
      <c r="M963" s="64"/>
      <c r="N963" s="26"/>
      <c r="O963" s="26"/>
      <c r="P963" s="99"/>
      <c r="Q963" s="94" t="str">
        <f>IF(E963="","",#REF!-J963)</f>
        <v/>
      </c>
      <c r="R963" s="42" t="str">
        <f t="shared" si="129"/>
        <v/>
      </c>
      <c r="S963" s="67" t="str">
        <f>IF(P963="","",VLOOKUP(P963,#REF!,2,0))</f>
        <v/>
      </c>
      <c r="T963" s="23"/>
      <c r="U963" s="23"/>
      <c r="V963" s="41" t="str">
        <f t="shared" si="130"/>
        <v/>
      </c>
      <c r="W963" s="42" t="str">
        <f t="shared" si="131"/>
        <v/>
      </c>
      <c r="X963" s="42" t="str">
        <f t="shared" si="132"/>
        <v/>
      </c>
      <c r="Y963" s="43" t="str">
        <f t="shared" si="133"/>
        <v/>
      </c>
      <c r="Z963" s="23"/>
      <c r="AA963" s="23"/>
      <c r="AB963" s="23"/>
      <c r="AC963" s="23"/>
      <c r="AD963" s="41" t="str">
        <f t="shared" si="134"/>
        <v/>
      </c>
      <c r="AE963" s="88"/>
      <c r="AF963" s="26"/>
      <c r="AG963" s="26"/>
      <c r="AH963" s="26"/>
    </row>
    <row r="964" spans="1:34">
      <c r="A964" s="42">
        <v>961</v>
      </c>
      <c r="B964" s="42" t="s">
        <v>3</v>
      </c>
      <c r="C964" s="99"/>
      <c r="D964" s="42" t="str">
        <f t="shared" si="126"/>
        <v/>
      </c>
      <c r="E964" s="99"/>
      <c r="F964" s="26"/>
      <c r="G964" s="99"/>
      <c r="H964" s="42" t="str">
        <f t="shared" si="127"/>
        <v>_</v>
      </c>
      <c r="I964" s="99"/>
      <c r="J964" s="42" t="str">
        <f t="shared" si="128"/>
        <v/>
      </c>
      <c r="K964" s="70"/>
      <c r="L964" s="63"/>
      <c r="M964" s="64"/>
      <c r="N964" s="26"/>
      <c r="O964" s="26"/>
      <c r="P964" s="99"/>
      <c r="Q964" s="94" t="str">
        <f>IF(E964="","",#REF!-J964)</f>
        <v/>
      </c>
      <c r="R964" s="42" t="str">
        <f t="shared" si="129"/>
        <v/>
      </c>
      <c r="S964" s="67" t="str">
        <f>IF(P964="","",VLOOKUP(P964,#REF!,2,0))</f>
        <v/>
      </c>
      <c r="T964" s="23"/>
      <c r="U964" s="23"/>
      <c r="V964" s="41" t="str">
        <f t="shared" si="130"/>
        <v/>
      </c>
      <c r="W964" s="42" t="str">
        <f t="shared" si="131"/>
        <v/>
      </c>
      <c r="X964" s="42" t="str">
        <f t="shared" si="132"/>
        <v/>
      </c>
      <c r="Y964" s="43" t="str">
        <f t="shared" si="133"/>
        <v/>
      </c>
      <c r="Z964" s="23"/>
      <c r="AA964" s="23"/>
      <c r="AB964" s="23"/>
      <c r="AC964" s="23"/>
      <c r="AD964" s="41" t="str">
        <f t="shared" si="134"/>
        <v/>
      </c>
      <c r="AE964" s="88"/>
      <c r="AF964" s="26"/>
      <c r="AG964" s="26"/>
      <c r="AH964" s="26"/>
    </row>
    <row r="965" spans="1:34">
      <c r="A965" s="42">
        <v>962</v>
      </c>
      <c r="B965" s="42" t="s">
        <v>3</v>
      </c>
      <c r="C965" s="99"/>
      <c r="D965" s="42" t="str">
        <f t="shared" ref="D965:D1003" si="135">IF(K965="","",C965&amp;"_"&amp;K965)</f>
        <v/>
      </c>
      <c r="E965" s="99"/>
      <c r="F965" s="26"/>
      <c r="G965" s="99"/>
      <c r="H965" s="42" t="str">
        <f t="shared" ref="H965:H1003" si="136">C965&amp;"_"&amp;G965</f>
        <v>_</v>
      </c>
      <c r="I965" s="99"/>
      <c r="J965" s="42" t="str">
        <f t="shared" ref="J965:J1003" si="137">IF(I965="","",IF(MONTH(I965)&lt;=3,YEAR(I965)-1,YEAR(I965)))</f>
        <v/>
      </c>
      <c r="K965" s="70"/>
      <c r="L965" s="63"/>
      <c r="M965" s="64"/>
      <c r="N965" s="26"/>
      <c r="O965" s="26"/>
      <c r="P965" s="99"/>
      <c r="Q965" s="94" t="str">
        <f>IF(E965="","",#REF!-J965)</f>
        <v/>
      </c>
      <c r="R965" s="42" t="str">
        <f t="shared" ref="R965:R1003" si="138">IF(E965="","",P965-Q965)</f>
        <v/>
      </c>
      <c r="S965" s="67" t="str">
        <f>IF(P965="","",VLOOKUP(P965,#REF!,2,0))</f>
        <v/>
      </c>
      <c r="T965" s="23"/>
      <c r="U965" s="23"/>
      <c r="V965" s="41" t="str">
        <f t="shared" ref="V965:V1003" si="139">IF(L965="","",L965)</f>
        <v/>
      </c>
      <c r="W965" s="42" t="str">
        <f t="shared" ref="W965:W1003" si="140">IF(E965="","",IF(Q965=0,0,IF(R965=0,AE965,IF(R965&lt;0,0,ROUNDDOWN(S965*V965,0)))))</f>
        <v/>
      </c>
      <c r="X965" s="42" t="str">
        <f t="shared" ref="X965:X1003" si="141">IF(E965="","",IF(R965=0,V965,IF(R965&lt;0,0,ROUND(Q965*W965,0))))</f>
        <v/>
      </c>
      <c r="Y965" s="43" t="str">
        <f t="shared" ref="Y965:Y1003" si="142">IF(E965="","",IF(V965-X965&lt;=0,1,V965-X965))</f>
        <v/>
      </c>
      <c r="Z965" s="23"/>
      <c r="AA965" s="23"/>
      <c r="AB965" s="23"/>
      <c r="AC965" s="23"/>
      <c r="AD965" s="41" t="str">
        <f t="shared" ref="AD965:AD1003" si="143">IF(E965="","",L965-SUM(Z965:AC965))</f>
        <v/>
      </c>
      <c r="AE965" s="88"/>
      <c r="AF965" s="26"/>
      <c r="AG965" s="26"/>
      <c r="AH965" s="26"/>
    </row>
    <row r="966" spans="1:34">
      <c r="A966" s="42">
        <v>963</v>
      </c>
      <c r="B966" s="42" t="s">
        <v>3</v>
      </c>
      <c r="C966" s="99"/>
      <c r="D966" s="42" t="str">
        <f t="shared" si="135"/>
        <v/>
      </c>
      <c r="E966" s="99"/>
      <c r="F966" s="26"/>
      <c r="G966" s="99"/>
      <c r="H966" s="42" t="str">
        <f t="shared" si="136"/>
        <v>_</v>
      </c>
      <c r="I966" s="99"/>
      <c r="J966" s="42" t="str">
        <f t="shared" si="137"/>
        <v/>
      </c>
      <c r="K966" s="70"/>
      <c r="L966" s="63"/>
      <c r="M966" s="64"/>
      <c r="N966" s="26"/>
      <c r="O966" s="26"/>
      <c r="P966" s="99"/>
      <c r="Q966" s="94" t="str">
        <f>IF(E966="","",#REF!-J966)</f>
        <v/>
      </c>
      <c r="R966" s="42" t="str">
        <f t="shared" si="138"/>
        <v/>
      </c>
      <c r="S966" s="67" t="str">
        <f>IF(P966="","",VLOOKUP(P966,#REF!,2,0))</f>
        <v/>
      </c>
      <c r="T966" s="23"/>
      <c r="U966" s="23"/>
      <c r="V966" s="41" t="str">
        <f t="shared" si="139"/>
        <v/>
      </c>
      <c r="W966" s="42" t="str">
        <f t="shared" si="140"/>
        <v/>
      </c>
      <c r="X966" s="42" t="str">
        <f t="shared" si="141"/>
        <v/>
      </c>
      <c r="Y966" s="43" t="str">
        <f t="shared" si="142"/>
        <v/>
      </c>
      <c r="Z966" s="23"/>
      <c r="AA966" s="23"/>
      <c r="AB966" s="23"/>
      <c r="AC966" s="23"/>
      <c r="AD966" s="41" t="str">
        <f t="shared" si="143"/>
        <v/>
      </c>
      <c r="AE966" s="88"/>
      <c r="AF966" s="26"/>
      <c r="AG966" s="26"/>
      <c r="AH966" s="26"/>
    </row>
    <row r="967" spans="1:34">
      <c r="A967" s="42">
        <v>964</v>
      </c>
      <c r="B967" s="42" t="s">
        <v>3</v>
      </c>
      <c r="C967" s="99"/>
      <c r="D967" s="42" t="str">
        <f t="shared" si="135"/>
        <v/>
      </c>
      <c r="E967" s="99"/>
      <c r="F967" s="26"/>
      <c r="G967" s="99"/>
      <c r="H967" s="42" t="str">
        <f t="shared" si="136"/>
        <v>_</v>
      </c>
      <c r="I967" s="99"/>
      <c r="J967" s="42" t="str">
        <f t="shared" si="137"/>
        <v/>
      </c>
      <c r="K967" s="70"/>
      <c r="L967" s="63"/>
      <c r="M967" s="64"/>
      <c r="N967" s="26"/>
      <c r="O967" s="26"/>
      <c r="P967" s="99"/>
      <c r="Q967" s="94" t="str">
        <f>IF(E967="","",#REF!-J967)</f>
        <v/>
      </c>
      <c r="R967" s="42" t="str">
        <f t="shared" si="138"/>
        <v/>
      </c>
      <c r="S967" s="67" t="str">
        <f>IF(P967="","",VLOOKUP(P967,#REF!,2,0))</f>
        <v/>
      </c>
      <c r="T967" s="23"/>
      <c r="U967" s="23"/>
      <c r="V967" s="41" t="str">
        <f t="shared" si="139"/>
        <v/>
      </c>
      <c r="W967" s="42" t="str">
        <f t="shared" si="140"/>
        <v/>
      </c>
      <c r="X967" s="42" t="str">
        <f t="shared" si="141"/>
        <v/>
      </c>
      <c r="Y967" s="43" t="str">
        <f t="shared" si="142"/>
        <v/>
      </c>
      <c r="Z967" s="23"/>
      <c r="AA967" s="23"/>
      <c r="AB967" s="23"/>
      <c r="AC967" s="23"/>
      <c r="AD967" s="41" t="str">
        <f t="shared" si="143"/>
        <v/>
      </c>
      <c r="AE967" s="88"/>
      <c r="AF967" s="26"/>
      <c r="AG967" s="26"/>
      <c r="AH967" s="26"/>
    </row>
    <row r="968" spans="1:34">
      <c r="A968" s="42">
        <v>965</v>
      </c>
      <c r="B968" s="42" t="s">
        <v>3</v>
      </c>
      <c r="C968" s="99"/>
      <c r="D968" s="42" t="str">
        <f t="shared" si="135"/>
        <v/>
      </c>
      <c r="E968" s="99"/>
      <c r="F968" s="26"/>
      <c r="G968" s="99"/>
      <c r="H968" s="42" t="str">
        <f t="shared" si="136"/>
        <v>_</v>
      </c>
      <c r="I968" s="99"/>
      <c r="J968" s="42" t="str">
        <f t="shared" si="137"/>
        <v/>
      </c>
      <c r="K968" s="70"/>
      <c r="L968" s="63"/>
      <c r="M968" s="64"/>
      <c r="N968" s="26"/>
      <c r="O968" s="26"/>
      <c r="P968" s="99"/>
      <c r="Q968" s="94" t="str">
        <f>IF(E968="","",#REF!-J968)</f>
        <v/>
      </c>
      <c r="R968" s="42" t="str">
        <f t="shared" si="138"/>
        <v/>
      </c>
      <c r="S968" s="67" t="str">
        <f>IF(P968="","",VLOOKUP(P968,#REF!,2,0))</f>
        <v/>
      </c>
      <c r="T968" s="23"/>
      <c r="U968" s="23"/>
      <c r="V968" s="41" t="str">
        <f t="shared" si="139"/>
        <v/>
      </c>
      <c r="W968" s="42" t="str">
        <f t="shared" si="140"/>
        <v/>
      </c>
      <c r="X968" s="42" t="str">
        <f t="shared" si="141"/>
        <v/>
      </c>
      <c r="Y968" s="43" t="str">
        <f t="shared" si="142"/>
        <v/>
      </c>
      <c r="Z968" s="23"/>
      <c r="AA968" s="23"/>
      <c r="AB968" s="23"/>
      <c r="AC968" s="23"/>
      <c r="AD968" s="41" t="str">
        <f t="shared" si="143"/>
        <v/>
      </c>
      <c r="AE968" s="88"/>
      <c r="AF968" s="26"/>
      <c r="AG968" s="26"/>
      <c r="AH968" s="26"/>
    </row>
    <row r="969" spans="1:34">
      <c r="A969" s="42">
        <v>966</v>
      </c>
      <c r="B969" s="42" t="s">
        <v>3</v>
      </c>
      <c r="C969" s="99"/>
      <c r="D969" s="42" t="str">
        <f t="shared" si="135"/>
        <v/>
      </c>
      <c r="E969" s="99"/>
      <c r="F969" s="26"/>
      <c r="G969" s="99"/>
      <c r="H969" s="42" t="str">
        <f t="shared" si="136"/>
        <v>_</v>
      </c>
      <c r="I969" s="99"/>
      <c r="J969" s="42" t="str">
        <f t="shared" si="137"/>
        <v/>
      </c>
      <c r="K969" s="70"/>
      <c r="L969" s="63"/>
      <c r="M969" s="64"/>
      <c r="N969" s="26"/>
      <c r="O969" s="26"/>
      <c r="P969" s="99"/>
      <c r="Q969" s="94" t="str">
        <f>IF(E969="","",#REF!-J969)</f>
        <v/>
      </c>
      <c r="R969" s="42" t="str">
        <f t="shared" si="138"/>
        <v/>
      </c>
      <c r="S969" s="67" t="str">
        <f>IF(P969="","",VLOOKUP(P969,#REF!,2,0))</f>
        <v/>
      </c>
      <c r="T969" s="23"/>
      <c r="U969" s="23"/>
      <c r="V969" s="41" t="str">
        <f t="shared" si="139"/>
        <v/>
      </c>
      <c r="W969" s="42" t="str">
        <f t="shared" si="140"/>
        <v/>
      </c>
      <c r="X969" s="42" t="str">
        <f t="shared" si="141"/>
        <v/>
      </c>
      <c r="Y969" s="43" t="str">
        <f t="shared" si="142"/>
        <v/>
      </c>
      <c r="Z969" s="23"/>
      <c r="AA969" s="23"/>
      <c r="AB969" s="23"/>
      <c r="AC969" s="23"/>
      <c r="AD969" s="41" t="str">
        <f t="shared" si="143"/>
        <v/>
      </c>
      <c r="AE969" s="88"/>
      <c r="AF969" s="26"/>
      <c r="AG969" s="26"/>
      <c r="AH969" s="26"/>
    </row>
    <row r="970" spans="1:34">
      <c r="A970" s="42">
        <v>967</v>
      </c>
      <c r="B970" s="42" t="s">
        <v>3</v>
      </c>
      <c r="C970" s="99"/>
      <c r="D970" s="42" t="str">
        <f t="shared" si="135"/>
        <v/>
      </c>
      <c r="E970" s="99"/>
      <c r="F970" s="26"/>
      <c r="G970" s="99"/>
      <c r="H970" s="42" t="str">
        <f t="shared" si="136"/>
        <v>_</v>
      </c>
      <c r="I970" s="99"/>
      <c r="J970" s="42" t="str">
        <f t="shared" si="137"/>
        <v/>
      </c>
      <c r="K970" s="70"/>
      <c r="L970" s="63"/>
      <c r="M970" s="64"/>
      <c r="N970" s="26"/>
      <c r="O970" s="26"/>
      <c r="P970" s="99"/>
      <c r="Q970" s="94" t="str">
        <f>IF(E970="","",#REF!-J970)</f>
        <v/>
      </c>
      <c r="R970" s="42" t="str">
        <f t="shared" si="138"/>
        <v/>
      </c>
      <c r="S970" s="67" t="str">
        <f>IF(P970="","",VLOOKUP(P970,#REF!,2,0))</f>
        <v/>
      </c>
      <c r="T970" s="23"/>
      <c r="U970" s="23"/>
      <c r="V970" s="41" t="str">
        <f t="shared" si="139"/>
        <v/>
      </c>
      <c r="W970" s="42" t="str">
        <f t="shared" si="140"/>
        <v/>
      </c>
      <c r="X970" s="42" t="str">
        <f t="shared" si="141"/>
        <v/>
      </c>
      <c r="Y970" s="43" t="str">
        <f t="shared" si="142"/>
        <v/>
      </c>
      <c r="Z970" s="23"/>
      <c r="AA970" s="23"/>
      <c r="AB970" s="23"/>
      <c r="AC970" s="23"/>
      <c r="AD970" s="41" t="str">
        <f t="shared" si="143"/>
        <v/>
      </c>
      <c r="AE970" s="88"/>
      <c r="AF970" s="26"/>
      <c r="AG970" s="26"/>
      <c r="AH970" s="26"/>
    </row>
    <row r="971" spans="1:34">
      <c r="A971" s="42">
        <v>968</v>
      </c>
      <c r="B971" s="42" t="s">
        <v>3</v>
      </c>
      <c r="C971" s="99"/>
      <c r="D971" s="42" t="str">
        <f t="shared" si="135"/>
        <v/>
      </c>
      <c r="E971" s="99"/>
      <c r="F971" s="26"/>
      <c r="G971" s="99"/>
      <c r="H971" s="42" t="str">
        <f t="shared" si="136"/>
        <v>_</v>
      </c>
      <c r="I971" s="99"/>
      <c r="J971" s="42" t="str">
        <f t="shared" si="137"/>
        <v/>
      </c>
      <c r="K971" s="70"/>
      <c r="L971" s="63"/>
      <c r="M971" s="64"/>
      <c r="N971" s="26"/>
      <c r="O971" s="26"/>
      <c r="P971" s="99"/>
      <c r="Q971" s="94" t="str">
        <f>IF(E971="","",#REF!-J971)</f>
        <v/>
      </c>
      <c r="R971" s="42" t="str">
        <f t="shared" si="138"/>
        <v/>
      </c>
      <c r="S971" s="67" t="str">
        <f>IF(P971="","",VLOOKUP(P971,#REF!,2,0))</f>
        <v/>
      </c>
      <c r="T971" s="23"/>
      <c r="U971" s="23"/>
      <c r="V971" s="41" t="str">
        <f t="shared" si="139"/>
        <v/>
      </c>
      <c r="W971" s="42" t="str">
        <f t="shared" si="140"/>
        <v/>
      </c>
      <c r="X971" s="42" t="str">
        <f t="shared" si="141"/>
        <v/>
      </c>
      <c r="Y971" s="43" t="str">
        <f t="shared" si="142"/>
        <v/>
      </c>
      <c r="Z971" s="23"/>
      <c r="AA971" s="23"/>
      <c r="AB971" s="23"/>
      <c r="AC971" s="23"/>
      <c r="AD971" s="41" t="str">
        <f t="shared" si="143"/>
        <v/>
      </c>
      <c r="AE971" s="88"/>
      <c r="AF971" s="26"/>
      <c r="AG971" s="26"/>
      <c r="AH971" s="26"/>
    </row>
    <row r="972" spans="1:34">
      <c r="A972" s="42">
        <v>969</v>
      </c>
      <c r="B972" s="42" t="s">
        <v>3</v>
      </c>
      <c r="C972" s="99"/>
      <c r="D972" s="42" t="str">
        <f t="shared" si="135"/>
        <v/>
      </c>
      <c r="E972" s="99"/>
      <c r="F972" s="26"/>
      <c r="G972" s="99"/>
      <c r="H972" s="42" t="str">
        <f t="shared" si="136"/>
        <v>_</v>
      </c>
      <c r="I972" s="99"/>
      <c r="J972" s="42" t="str">
        <f t="shared" si="137"/>
        <v/>
      </c>
      <c r="K972" s="70"/>
      <c r="L972" s="63"/>
      <c r="M972" s="64"/>
      <c r="N972" s="26"/>
      <c r="O972" s="26"/>
      <c r="P972" s="99"/>
      <c r="Q972" s="94" t="str">
        <f>IF(E972="","",#REF!-J972)</f>
        <v/>
      </c>
      <c r="R972" s="42" t="str">
        <f t="shared" si="138"/>
        <v/>
      </c>
      <c r="S972" s="67" t="str">
        <f>IF(P972="","",VLOOKUP(P972,#REF!,2,0))</f>
        <v/>
      </c>
      <c r="T972" s="23"/>
      <c r="U972" s="23"/>
      <c r="V972" s="41" t="str">
        <f t="shared" si="139"/>
        <v/>
      </c>
      <c r="W972" s="42" t="str">
        <f t="shared" si="140"/>
        <v/>
      </c>
      <c r="X972" s="42" t="str">
        <f t="shared" si="141"/>
        <v/>
      </c>
      <c r="Y972" s="43" t="str">
        <f t="shared" si="142"/>
        <v/>
      </c>
      <c r="Z972" s="23"/>
      <c r="AA972" s="23"/>
      <c r="AB972" s="23"/>
      <c r="AC972" s="23"/>
      <c r="AD972" s="41" t="str">
        <f t="shared" si="143"/>
        <v/>
      </c>
      <c r="AE972" s="88"/>
      <c r="AF972" s="26"/>
      <c r="AG972" s="26"/>
      <c r="AH972" s="26"/>
    </row>
    <row r="973" spans="1:34">
      <c r="A973" s="42">
        <v>970</v>
      </c>
      <c r="B973" s="42" t="s">
        <v>3</v>
      </c>
      <c r="C973" s="99"/>
      <c r="D973" s="42" t="str">
        <f t="shared" si="135"/>
        <v/>
      </c>
      <c r="E973" s="99"/>
      <c r="F973" s="26"/>
      <c r="G973" s="99"/>
      <c r="H973" s="42" t="str">
        <f t="shared" si="136"/>
        <v>_</v>
      </c>
      <c r="I973" s="99"/>
      <c r="J973" s="42" t="str">
        <f t="shared" si="137"/>
        <v/>
      </c>
      <c r="K973" s="70"/>
      <c r="L973" s="63"/>
      <c r="M973" s="64"/>
      <c r="N973" s="26"/>
      <c r="O973" s="26"/>
      <c r="P973" s="99"/>
      <c r="Q973" s="94" t="str">
        <f>IF(E973="","",#REF!-J973)</f>
        <v/>
      </c>
      <c r="R973" s="42" t="str">
        <f t="shared" si="138"/>
        <v/>
      </c>
      <c r="S973" s="67" t="str">
        <f>IF(P973="","",VLOOKUP(P973,#REF!,2,0))</f>
        <v/>
      </c>
      <c r="T973" s="23"/>
      <c r="U973" s="23"/>
      <c r="V973" s="41" t="str">
        <f t="shared" si="139"/>
        <v/>
      </c>
      <c r="W973" s="42" t="str">
        <f t="shared" si="140"/>
        <v/>
      </c>
      <c r="X973" s="42" t="str">
        <f t="shared" si="141"/>
        <v/>
      </c>
      <c r="Y973" s="43" t="str">
        <f t="shared" si="142"/>
        <v/>
      </c>
      <c r="Z973" s="23"/>
      <c r="AA973" s="23"/>
      <c r="AB973" s="23"/>
      <c r="AC973" s="23"/>
      <c r="AD973" s="41" t="str">
        <f t="shared" si="143"/>
        <v/>
      </c>
      <c r="AE973" s="88"/>
      <c r="AF973" s="26"/>
      <c r="AG973" s="26"/>
      <c r="AH973" s="26"/>
    </row>
    <row r="974" spans="1:34">
      <c r="A974" s="42">
        <v>971</v>
      </c>
      <c r="B974" s="42" t="s">
        <v>3</v>
      </c>
      <c r="C974" s="99"/>
      <c r="D974" s="42" t="str">
        <f t="shared" si="135"/>
        <v/>
      </c>
      <c r="E974" s="99"/>
      <c r="F974" s="26"/>
      <c r="G974" s="99"/>
      <c r="H974" s="42" t="str">
        <f t="shared" si="136"/>
        <v>_</v>
      </c>
      <c r="I974" s="99"/>
      <c r="J974" s="42" t="str">
        <f t="shared" si="137"/>
        <v/>
      </c>
      <c r="K974" s="70"/>
      <c r="L974" s="63"/>
      <c r="M974" s="64"/>
      <c r="N974" s="26"/>
      <c r="O974" s="26"/>
      <c r="P974" s="99"/>
      <c r="Q974" s="94" t="str">
        <f>IF(E974="","",#REF!-J974)</f>
        <v/>
      </c>
      <c r="R974" s="42" t="str">
        <f t="shared" si="138"/>
        <v/>
      </c>
      <c r="S974" s="67" t="str">
        <f>IF(P974="","",VLOOKUP(P974,#REF!,2,0))</f>
        <v/>
      </c>
      <c r="T974" s="23"/>
      <c r="U974" s="23"/>
      <c r="V974" s="41" t="str">
        <f t="shared" si="139"/>
        <v/>
      </c>
      <c r="W974" s="42" t="str">
        <f t="shared" si="140"/>
        <v/>
      </c>
      <c r="X974" s="42" t="str">
        <f t="shared" si="141"/>
        <v/>
      </c>
      <c r="Y974" s="43" t="str">
        <f t="shared" si="142"/>
        <v/>
      </c>
      <c r="Z974" s="23"/>
      <c r="AA974" s="23"/>
      <c r="AB974" s="23"/>
      <c r="AC974" s="23"/>
      <c r="AD974" s="41" t="str">
        <f t="shared" si="143"/>
        <v/>
      </c>
      <c r="AE974" s="88"/>
      <c r="AF974" s="26"/>
      <c r="AG974" s="26"/>
      <c r="AH974" s="26"/>
    </row>
    <row r="975" spans="1:34">
      <c r="A975" s="42">
        <v>972</v>
      </c>
      <c r="B975" s="42" t="s">
        <v>3</v>
      </c>
      <c r="C975" s="99"/>
      <c r="D975" s="42" t="str">
        <f t="shared" si="135"/>
        <v/>
      </c>
      <c r="E975" s="99"/>
      <c r="F975" s="26"/>
      <c r="G975" s="99"/>
      <c r="H975" s="42" t="str">
        <f t="shared" si="136"/>
        <v>_</v>
      </c>
      <c r="I975" s="99"/>
      <c r="J975" s="42" t="str">
        <f t="shared" si="137"/>
        <v/>
      </c>
      <c r="K975" s="70"/>
      <c r="L975" s="63"/>
      <c r="M975" s="64"/>
      <c r="N975" s="26"/>
      <c r="O975" s="26"/>
      <c r="P975" s="99"/>
      <c r="Q975" s="94" t="str">
        <f>IF(E975="","",#REF!-J975)</f>
        <v/>
      </c>
      <c r="R975" s="42" t="str">
        <f t="shared" si="138"/>
        <v/>
      </c>
      <c r="S975" s="67" t="str">
        <f>IF(P975="","",VLOOKUP(P975,#REF!,2,0))</f>
        <v/>
      </c>
      <c r="T975" s="23"/>
      <c r="U975" s="23"/>
      <c r="V975" s="41" t="str">
        <f t="shared" si="139"/>
        <v/>
      </c>
      <c r="W975" s="42" t="str">
        <f t="shared" si="140"/>
        <v/>
      </c>
      <c r="X975" s="42" t="str">
        <f t="shared" si="141"/>
        <v/>
      </c>
      <c r="Y975" s="43" t="str">
        <f t="shared" si="142"/>
        <v/>
      </c>
      <c r="Z975" s="23"/>
      <c r="AA975" s="23"/>
      <c r="AB975" s="23"/>
      <c r="AC975" s="23"/>
      <c r="AD975" s="41" t="str">
        <f t="shared" si="143"/>
        <v/>
      </c>
      <c r="AE975" s="88"/>
      <c r="AF975" s="26"/>
      <c r="AG975" s="26"/>
      <c r="AH975" s="26"/>
    </row>
    <row r="976" spans="1:34">
      <c r="A976" s="42">
        <v>973</v>
      </c>
      <c r="B976" s="42" t="s">
        <v>3</v>
      </c>
      <c r="C976" s="99"/>
      <c r="D976" s="42" t="str">
        <f t="shared" si="135"/>
        <v/>
      </c>
      <c r="E976" s="99"/>
      <c r="F976" s="26"/>
      <c r="G976" s="99"/>
      <c r="H976" s="42" t="str">
        <f t="shared" si="136"/>
        <v>_</v>
      </c>
      <c r="I976" s="99"/>
      <c r="J976" s="42" t="str">
        <f t="shared" si="137"/>
        <v/>
      </c>
      <c r="K976" s="70"/>
      <c r="L976" s="63"/>
      <c r="M976" s="64"/>
      <c r="N976" s="26"/>
      <c r="O976" s="26"/>
      <c r="P976" s="99"/>
      <c r="Q976" s="94" t="str">
        <f>IF(E976="","",#REF!-J976)</f>
        <v/>
      </c>
      <c r="R976" s="42" t="str">
        <f t="shared" si="138"/>
        <v/>
      </c>
      <c r="S976" s="67" t="str">
        <f>IF(P976="","",VLOOKUP(P976,#REF!,2,0))</f>
        <v/>
      </c>
      <c r="T976" s="23"/>
      <c r="U976" s="23"/>
      <c r="V976" s="41" t="str">
        <f t="shared" si="139"/>
        <v/>
      </c>
      <c r="W976" s="42" t="str">
        <f t="shared" si="140"/>
        <v/>
      </c>
      <c r="X976" s="42" t="str">
        <f t="shared" si="141"/>
        <v/>
      </c>
      <c r="Y976" s="43" t="str">
        <f t="shared" si="142"/>
        <v/>
      </c>
      <c r="Z976" s="23"/>
      <c r="AA976" s="23"/>
      <c r="AB976" s="23"/>
      <c r="AC976" s="23"/>
      <c r="AD976" s="41" t="str">
        <f t="shared" si="143"/>
        <v/>
      </c>
      <c r="AE976" s="88"/>
      <c r="AF976" s="26"/>
      <c r="AG976" s="26"/>
      <c r="AH976" s="26"/>
    </row>
    <row r="977" spans="1:34">
      <c r="A977" s="42">
        <v>974</v>
      </c>
      <c r="B977" s="42" t="s">
        <v>3</v>
      </c>
      <c r="C977" s="99"/>
      <c r="D977" s="42" t="str">
        <f t="shared" si="135"/>
        <v/>
      </c>
      <c r="E977" s="99"/>
      <c r="F977" s="26"/>
      <c r="G977" s="99"/>
      <c r="H977" s="42" t="str">
        <f t="shared" si="136"/>
        <v>_</v>
      </c>
      <c r="I977" s="99"/>
      <c r="J977" s="42" t="str">
        <f t="shared" si="137"/>
        <v/>
      </c>
      <c r="K977" s="70"/>
      <c r="L977" s="63"/>
      <c r="M977" s="64"/>
      <c r="N977" s="26"/>
      <c r="O977" s="26"/>
      <c r="P977" s="99"/>
      <c r="Q977" s="94" t="str">
        <f>IF(E977="","",#REF!-J977)</f>
        <v/>
      </c>
      <c r="R977" s="42" t="str">
        <f t="shared" si="138"/>
        <v/>
      </c>
      <c r="S977" s="67" t="str">
        <f>IF(P977="","",VLOOKUP(P977,#REF!,2,0))</f>
        <v/>
      </c>
      <c r="T977" s="23"/>
      <c r="U977" s="23"/>
      <c r="V977" s="41" t="str">
        <f t="shared" si="139"/>
        <v/>
      </c>
      <c r="W977" s="42" t="str">
        <f t="shared" si="140"/>
        <v/>
      </c>
      <c r="X977" s="42" t="str">
        <f t="shared" si="141"/>
        <v/>
      </c>
      <c r="Y977" s="43" t="str">
        <f t="shared" si="142"/>
        <v/>
      </c>
      <c r="Z977" s="23"/>
      <c r="AA977" s="23"/>
      <c r="AB977" s="23"/>
      <c r="AC977" s="23"/>
      <c r="AD977" s="41" t="str">
        <f t="shared" si="143"/>
        <v/>
      </c>
      <c r="AE977" s="88"/>
      <c r="AF977" s="26"/>
      <c r="AG977" s="26"/>
      <c r="AH977" s="26"/>
    </row>
    <row r="978" spans="1:34">
      <c r="A978" s="42">
        <v>975</v>
      </c>
      <c r="B978" s="42" t="s">
        <v>3</v>
      </c>
      <c r="C978" s="99"/>
      <c r="D978" s="42" t="str">
        <f t="shared" si="135"/>
        <v/>
      </c>
      <c r="E978" s="99"/>
      <c r="F978" s="26"/>
      <c r="G978" s="99"/>
      <c r="H978" s="42" t="str">
        <f t="shared" si="136"/>
        <v>_</v>
      </c>
      <c r="I978" s="99"/>
      <c r="J978" s="42" t="str">
        <f t="shared" si="137"/>
        <v/>
      </c>
      <c r="K978" s="70"/>
      <c r="L978" s="63"/>
      <c r="M978" s="64"/>
      <c r="N978" s="26"/>
      <c r="O978" s="26"/>
      <c r="P978" s="99"/>
      <c r="Q978" s="94" t="str">
        <f>IF(E978="","",#REF!-J978)</f>
        <v/>
      </c>
      <c r="R978" s="42" t="str">
        <f t="shared" si="138"/>
        <v/>
      </c>
      <c r="S978" s="67" t="str">
        <f>IF(P978="","",VLOOKUP(P978,#REF!,2,0))</f>
        <v/>
      </c>
      <c r="T978" s="23"/>
      <c r="U978" s="23"/>
      <c r="V978" s="41" t="str">
        <f t="shared" si="139"/>
        <v/>
      </c>
      <c r="W978" s="42" t="str">
        <f t="shared" si="140"/>
        <v/>
      </c>
      <c r="X978" s="42" t="str">
        <f t="shared" si="141"/>
        <v/>
      </c>
      <c r="Y978" s="43" t="str">
        <f t="shared" si="142"/>
        <v/>
      </c>
      <c r="Z978" s="23"/>
      <c r="AA978" s="23"/>
      <c r="AB978" s="23"/>
      <c r="AC978" s="23"/>
      <c r="AD978" s="41" t="str">
        <f t="shared" si="143"/>
        <v/>
      </c>
      <c r="AE978" s="88"/>
      <c r="AF978" s="26"/>
      <c r="AG978" s="26"/>
      <c r="AH978" s="26"/>
    </row>
    <row r="979" spans="1:34">
      <c r="A979" s="42">
        <v>976</v>
      </c>
      <c r="B979" s="42" t="s">
        <v>3</v>
      </c>
      <c r="C979" s="99"/>
      <c r="D979" s="42" t="str">
        <f t="shared" si="135"/>
        <v/>
      </c>
      <c r="E979" s="99"/>
      <c r="F979" s="26"/>
      <c r="G979" s="99"/>
      <c r="H979" s="42" t="str">
        <f t="shared" si="136"/>
        <v>_</v>
      </c>
      <c r="I979" s="99"/>
      <c r="J979" s="42" t="str">
        <f t="shared" si="137"/>
        <v/>
      </c>
      <c r="K979" s="70"/>
      <c r="L979" s="63"/>
      <c r="M979" s="64"/>
      <c r="N979" s="26"/>
      <c r="O979" s="26"/>
      <c r="P979" s="99"/>
      <c r="Q979" s="94" t="str">
        <f>IF(E979="","",#REF!-J979)</f>
        <v/>
      </c>
      <c r="R979" s="42" t="str">
        <f t="shared" si="138"/>
        <v/>
      </c>
      <c r="S979" s="67" t="str">
        <f>IF(P979="","",VLOOKUP(P979,#REF!,2,0))</f>
        <v/>
      </c>
      <c r="T979" s="23"/>
      <c r="U979" s="23"/>
      <c r="V979" s="41" t="str">
        <f t="shared" si="139"/>
        <v/>
      </c>
      <c r="W979" s="42" t="str">
        <f t="shared" si="140"/>
        <v/>
      </c>
      <c r="X979" s="42" t="str">
        <f t="shared" si="141"/>
        <v/>
      </c>
      <c r="Y979" s="43" t="str">
        <f t="shared" si="142"/>
        <v/>
      </c>
      <c r="Z979" s="23"/>
      <c r="AA979" s="23"/>
      <c r="AB979" s="23"/>
      <c r="AC979" s="23"/>
      <c r="AD979" s="41" t="str">
        <f t="shared" si="143"/>
        <v/>
      </c>
      <c r="AE979" s="88"/>
      <c r="AF979" s="26"/>
      <c r="AG979" s="26"/>
      <c r="AH979" s="26"/>
    </row>
    <row r="980" spans="1:34">
      <c r="A980" s="42">
        <v>977</v>
      </c>
      <c r="B980" s="42" t="s">
        <v>3</v>
      </c>
      <c r="C980" s="99"/>
      <c r="D980" s="42" t="str">
        <f t="shared" si="135"/>
        <v/>
      </c>
      <c r="E980" s="99"/>
      <c r="F980" s="26"/>
      <c r="G980" s="99"/>
      <c r="H980" s="42" t="str">
        <f t="shared" si="136"/>
        <v>_</v>
      </c>
      <c r="I980" s="99"/>
      <c r="J980" s="42" t="str">
        <f t="shared" si="137"/>
        <v/>
      </c>
      <c r="K980" s="70"/>
      <c r="L980" s="63"/>
      <c r="M980" s="64"/>
      <c r="N980" s="26"/>
      <c r="O980" s="26"/>
      <c r="P980" s="99"/>
      <c r="Q980" s="94" t="str">
        <f>IF(E980="","",#REF!-J980)</f>
        <v/>
      </c>
      <c r="R980" s="42" t="str">
        <f t="shared" si="138"/>
        <v/>
      </c>
      <c r="S980" s="67" t="str">
        <f>IF(P980="","",VLOOKUP(P980,#REF!,2,0))</f>
        <v/>
      </c>
      <c r="T980" s="23"/>
      <c r="U980" s="23"/>
      <c r="V980" s="41" t="str">
        <f t="shared" si="139"/>
        <v/>
      </c>
      <c r="W980" s="42" t="str">
        <f t="shared" si="140"/>
        <v/>
      </c>
      <c r="X980" s="42" t="str">
        <f t="shared" si="141"/>
        <v/>
      </c>
      <c r="Y980" s="43" t="str">
        <f t="shared" si="142"/>
        <v/>
      </c>
      <c r="Z980" s="23"/>
      <c r="AA980" s="23"/>
      <c r="AB980" s="23"/>
      <c r="AC980" s="23"/>
      <c r="AD980" s="41" t="str">
        <f t="shared" si="143"/>
        <v/>
      </c>
      <c r="AE980" s="88"/>
      <c r="AF980" s="26"/>
      <c r="AG980" s="26"/>
      <c r="AH980" s="26"/>
    </row>
    <row r="981" spans="1:34">
      <c r="A981" s="42">
        <v>978</v>
      </c>
      <c r="B981" s="42" t="s">
        <v>3</v>
      </c>
      <c r="C981" s="99"/>
      <c r="D981" s="42" t="str">
        <f t="shared" si="135"/>
        <v/>
      </c>
      <c r="E981" s="99"/>
      <c r="F981" s="26"/>
      <c r="G981" s="99"/>
      <c r="H981" s="42" t="str">
        <f t="shared" si="136"/>
        <v>_</v>
      </c>
      <c r="I981" s="99"/>
      <c r="J981" s="42" t="str">
        <f t="shared" si="137"/>
        <v/>
      </c>
      <c r="K981" s="70"/>
      <c r="L981" s="63"/>
      <c r="M981" s="64"/>
      <c r="N981" s="26"/>
      <c r="O981" s="26"/>
      <c r="P981" s="99"/>
      <c r="Q981" s="94" t="str">
        <f>IF(E981="","",#REF!-J981)</f>
        <v/>
      </c>
      <c r="R981" s="42" t="str">
        <f t="shared" si="138"/>
        <v/>
      </c>
      <c r="S981" s="67" t="str">
        <f>IF(P981="","",VLOOKUP(P981,#REF!,2,0))</f>
        <v/>
      </c>
      <c r="T981" s="23"/>
      <c r="U981" s="23"/>
      <c r="V981" s="41" t="str">
        <f t="shared" si="139"/>
        <v/>
      </c>
      <c r="W981" s="42" t="str">
        <f t="shared" si="140"/>
        <v/>
      </c>
      <c r="X981" s="42" t="str">
        <f t="shared" si="141"/>
        <v/>
      </c>
      <c r="Y981" s="43" t="str">
        <f t="shared" si="142"/>
        <v/>
      </c>
      <c r="Z981" s="23"/>
      <c r="AA981" s="23"/>
      <c r="AB981" s="23"/>
      <c r="AC981" s="23"/>
      <c r="AD981" s="41" t="str">
        <f t="shared" si="143"/>
        <v/>
      </c>
      <c r="AE981" s="88"/>
      <c r="AF981" s="26"/>
      <c r="AG981" s="26"/>
      <c r="AH981" s="26"/>
    </row>
    <row r="982" spans="1:34">
      <c r="A982" s="42">
        <v>979</v>
      </c>
      <c r="B982" s="42" t="s">
        <v>3</v>
      </c>
      <c r="C982" s="99"/>
      <c r="D982" s="42" t="str">
        <f t="shared" si="135"/>
        <v/>
      </c>
      <c r="E982" s="99"/>
      <c r="F982" s="26"/>
      <c r="G982" s="99"/>
      <c r="H982" s="42" t="str">
        <f t="shared" si="136"/>
        <v>_</v>
      </c>
      <c r="I982" s="99"/>
      <c r="J982" s="42" t="str">
        <f t="shared" si="137"/>
        <v/>
      </c>
      <c r="K982" s="70"/>
      <c r="L982" s="63"/>
      <c r="M982" s="64"/>
      <c r="N982" s="26"/>
      <c r="O982" s="26"/>
      <c r="P982" s="99"/>
      <c r="Q982" s="94" t="str">
        <f>IF(E982="","",#REF!-J982)</f>
        <v/>
      </c>
      <c r="R982" s="42" t="str">
        <f t="shared" si="138"/>
        <v/>
      </c>
      <c r="S982" s="67" t="str">
        <f>IF(P982="","",VLOOKUP(P982,#REF!,2,0))</f>
        <v/>
      </c>
      <c r="T982" s="23"/>
      <c r="U982" s="23"/>
      <c r="V982" s="41" t="str">
        <f t="shared" si="139"/>
        <v/>
      </c>
      <c r="W982" s="42" t="str">
        <f t="shared" si="140"/>
        <v/>
      </c>
      <c r="X982" s="42" t="str">
        <f t="shared" si="141"/>
        <v/>
      </c>
      <c r="Y982" s="43" t="str">
        <f t="shared" si="142"/>
        <v/>
      </c>
      <c r="Z982" s="23"/>
      <c r="AA982" s="23"/>
      <c r="AB982" s="23"/>
      <c r="AC982" s="23"/>
      <c r="AD982" s="41" t="str">
        <f t="shared" si="143"/>
        <v/>
      </c>
      <c r="AE982" s="88"/>
      <c r="AF982" s="26"/>
      <c r="AG982" s="26"/>
      <c r="AH982" s="26"/>
    </row>
    <row r="983" spans="1:34">
      <c r="A983" s="42">
        <v>980</v>
      </c>
      <c r="B983" s="42" t="s">
        <v>3</v>
      </c>
      <c r="C983" s="99"/>
      <c r="D983" s="42" t="str">
        <f t="shared" si="135"/>
        <v/>
      </c>
      <c r="E983" s="99"/>
      <c r="F983" s="26"/>
      <c r="G983" s="99"/>
      <c r="H983" s="42" t="str">
        <f t="shared" si="136"/>
        <v>_</v>
      </c>
      <c r="I983" s="99"/>
      <c r="J983" s="42" t="str">
        <f t="shared" si="137"/>
        <v/>
      </c>
      <c r="K983" s="70"/>
      <c r="L983" s="63"/>
      <c r="M983" s="64"/>
      <c r="N983" s="26"/>
      <c r="O983" s="26"/>
      <c r="P983" s="99"/>
      <c r="Q983" s="94" t="str">
        <f>IF(E983="","",#REF!-J983)</f>
        <v/>
      </c>
      <c r="R983" s="42" t="str">
        <f t="shared" si="138"/>
        <v/>
      </c>
      <c r="S983" s="67" t="str">
        <f>IF(P983="","",VLOOKUP(P983,#REF!,2,0))</f>
        <v/>
      </c>
      <c r="T983" s="23"/>
      <c r="U983" s="23"/>
      <c r="V983" s="41" t="str">
        <f t="shared" si="139"/>
        <v/>
      </c>
      <c r="W983" s="42" t="str">
        <f t="shared" si="140"/>
        <v/>
      </c>
      <c r="X983" s="42" t="str">
        <f t="shared" si="141"/>
        <v/>
      </c>
      <c r="Y983" s="43" t="str">
        <f t="shared" si="142"/>
        <v/>
      </c>
      <c r="Z983" s="23"/>
      <c r="AA983" s="23"/>
      <c r="AB983" s="23"/>
      <c r="AC983" s="23"/>
      <c r="AD983" s="41" t="str">
        <f t="shared" si="143"/>
        <v/>
      </c>
      <c r="AE983" s="88"/>
      <c r="AF983" s="26"/>
      <c r="AG983" s="26"/>
      <c r="AH983" s="26"/>
    </row>
    <row r="984" spans="1:34">
      <c r="A984" s="42">
        <v>981</v>
      </c>
      <c r="B984" s="42" t="s">
        <v>3</v>
      </c>
      <c r="C984" s="99"/>
      <c r="D984" s="42" t="str">
        <f t="shared" si="135"/>
        <v/>
      </c>
      <c r="E984" s="99"/>
      <c r="F984" s="26"/>
      <c r="G984" s="99"/>
      <c r="H984" s="42" t="str">
        <f t="shared" si="136"/>
        <v>_</v>
      </c>
      <c r="I984" s="99"/>
      <c r="J984" s="42" t="str">
        <f t="shared" si="137"/>
        <v/>
      </c>
      <c r="K984" s="70"/>
      <c r="L984" s="63"/>
      <c r="M984" s="64"/>
      <c r="N984" s="26"/>
      <c r="O984" s="26"/>
      <c r="P984" s="99"/>
      <c r="Q984" s="94" t="str">
        <f>IF(E984="","",#REF!-J984)</f>
        <v/>
      </c>
      <c r="R984" s="42" t="str">
        <f t="shared" si="138"/>
        <v/>
      </c>
      <c r="S984" s="67" t="str">
        <f>IF(P984="","",VLOOKUP(P984,#REF!,2,0))</f>
        <v/>
      </c>
      <c r="T984" s="23"/>
      <c r="U984" s="23"/>
      <c r="V984" s="41" t="str">
        <f t="shared" si="139"/>
        <v/>
      </c>
      <c r="W984" s="42" t="str">
        <f t="shared" si="140"/>
        <v/>
      </c>
      <c r="X984" s="42" t="str">
        <f t="shared" si="141"/>
        <v/>
      </c>
      <c r="Y984" s="43" t="str">
        <f t="shared" si="142"/>
        <v/>
      </c>
      <c r="Z984" s="23"/>
      <c r="AA984" s="23"/>
      <c r="AB984" s="23"/>
      <c r="AC984" s="23"/>
      <c r="AD984" s="41" t="str">
        <f t="shared" si="143"/>
        <v/>
      </c>
      <c r="AE984" s="88"/>
      <c r="AF984" s="26"/>
      <c r="AG984" s="26"/>
      <c r="AH984" s="26"/>
    </row>
    <row r="985" spans="1:34">
      <c r="A985" s="42">
        <v>982</v>
      </c>
      <c r="B985" s="42" t="s">
        <v>3</v>
      </c>
      <c r="C985" s="99"/>
      <c r="D985" s="42" t="str">
        <f t="shared" si="135"/>
        <v/>
      </c>
      <c r="E985" s="99"/>
      <c r="F985" s="26"/>
      <c r="G985" s="99"/>
      <c r="H985" s="42" t="str">
        <f t="shared" si="136"/>
        <v>_</v>
      </c>
      <c r="I985" s="99"/>
      <c r="J985" s="42" t="str">
        <f t="shared" si="137"/>
        <v/>
      </c>
      <c r="K985" s="70"/>
      <c r="L985" s="63"/>
      <c r="M985" s="64"/>
      <c r="N985" s="26"/>
      <c r="O985" s="26"/>
      <c r="P985" s="99"/>
      <c r="Q985" s="94" t="str">
        <f>IF(E985="","",#REF!-J985)</f>
        <v/>
      </c>
      <c r="R985" s="42" t="str">
        <f t="shared" si="138"/>
        <v/>
      </c>
      <c r="S985" s="67" t="str">
        <f>IF(P985="","",VLOOKUP(P985,#REF!,2,0))</f>
        <v/>
      </c>
      <c r="T985" s="23"/>
      <c r="U985" s="23"/>
      <c r="V985" s="41" t="str">
        <f t="shared" si="139"/>
        <v/>
      </c>
      <c r="W985" s="42" t="str">
        <f t="shared" si="140"/>
        <v/>
      </c>
      <c r="X985" s="42" t="str">
        <f t="shared" si="141"/>
        <v/>
      </c>
      <c r="Y985" s="43" t="str">
        <f t="shared" si="142"/>
        <v/>
      </c>
      <c r="Z985" s="23"/>
      <c r="AA985" s="23"/>
      <c r="AB985" s="23"/>
      <c r="AC985" s="23"/>
      <c r="AD985" s="41" t="str">
        <f t="shared" si="143"/>
        <v/>
      </c>
      <c r="AE985" s="88"/>
      <c r="AF985" s="26"/>
      <c r="AG985" s="26"/>
      <c r="AH985" s="26"/>
    </row>
    <row r="986" spans="1:34">
      <c r="A986" s="42">
        <v>983</v>
      </c>
      <c r="B986" s="42" t="s">
        <v>3</v>
      </c>
      <c r="C986" s="99"/>
      <c r="D986" s="42" t="str">
        <f t="shared" si="135"/>
        <v/>
      </c>
      <c r="E986" s="99"/>
      <c r="F986" s="26"/>
      <c r="G986" s="99"/>
      <c r="H986" s="42" t="str">
        <f t="shared" si="136"/>
        <v>_</v>
      </c>
      <c r="I986" s="99"/>
      <c r="J986" s="42" t="str">
        <f t="shared" si="137"/>
        <v/>
      </c>
      <c r="K986" s="70"/>
      <c r="L986" s="63"/>
      <c r="M986" s="64"/>
      <c r="N986" s="26"/>
      <c r="O986" s="26"/>
      <c r="P986" s="99"/>
      <c r="Q986" s="94" t="str">
        <f>IF(E986="","",#REF!-J986)</f>
        <v/>
      </c>
      <c r="R986" s="42" t="str">
        <f t="shared" si="138"/>
        <v/>
      </c>
      <c r="S986" s="67" t="str">
        <f>IF(P986="","",VLOOKUP(P986,#REF!,2,0))</f>
        <v/>
      </c>
      <c r="T986" s="23"/>
      <c r="U986" s="23"/>
      <c r="V986" s="41" t="str">
        <f t="shared" si="139"/>
        <v/>
      </c>
      <c r="W986" s="42" t="str">
        <f t="shared" si="140"/>
        <v/>
      </c>
      <c r="X986" s="42" t="str">
        <f t="shared" si="141"/>
        <v/>
      </c>
      <c r="Y986" s="43" t="str">
        <f t="shared" si="142"/>
        <v/>
      </c>
      <c r="Z986" s="23"/>
      <c r="AA986" s="23"/>
      <c r="AB986" s="23"/>
      <c r="AC986" s="23"/>
      <c r="AD986" s="41" t="str">
        <f t="shared" si="143"/>
        <v/>
      </c>
      <c r="AE986" s="88"/>
      <c r="AF986" s="26"/>
      <c r="AG986" s="26"/>
      <c r="AH986" s="26"/>
    </row>
    <row r="987" spans="1:34">
      <c r="A987" s="42">
        <v>984</v>
      </c>
      <c r="B987" s="42" t="s">
        <v>3</v>
      </c>
      <c r="C987" s="99"/>
      <c r="D987" s="42" t="str">
        <f t="shared" si="135"/>
        <v/>
      </c>
      <c r="E987" s="99"/>
      <c r="F987" s="26"/>
      <c r="G987" s="99"/>
      <c r="H987" s="42" t="str">
        <f t="shared" si="136"/>
        <v>_</v>
      </c>
      <c r="I987" s="99"/>
      <c r="J987" s="42" t="str">
        <f t="shared" si="137"/>
        <v/>
      </c>
      <c r="K987" s="70"/>
      <c r="L987" s="63"/>
      <c r="M987" s="64"/>
      <c r="N987" s="26"/>
      <c r="O987" s="26"/>
      <c r="P987" s="99"/>
      <c r="Q987" s="94" t="str">
        <f>IF(E987="","",#REF!-J987)</f>
        <v/>
      </c>
      <c r="R987" s="42" t="str">
        <f t="shared" si="138"/>
        <v/>
      </c>
      <c r="S987" s="67" t="str">
        <f>IF(P987="","",VLOOKUP(P987,#REF!,2,0))</f>
        <v/>
      </c>
      <c r="T987" s="23"/>
      <c r="U987" s="23"/>
      <c r="V987" s="41" t="str">
        <f t="shared" si="139"/>
        <v/>
      </c>
      <c r="W987" s="42" t="str">
        <f t="shared" si="140"/>
        <v/>
      </c>
      <c r="X987" s="42" t="str">
        <f t="shared" si="141"/>
        <v/>
      </c>
      <c r="Y987" s="43" t="str">
        <f t="shared" si="142"/>
        <v/>
      </c>
      <c r="Z987" s="23"/>
      <c r="AA987" s="23"/>
      <c r="AB987" s="23"/>
      <c r="AC987" s="23"/>
      <c r="AD987" s="41" t="str">
        <f t="shared" si="143"/>
        <v/>
      </c>
      <c r="AE987" s="88"/>
      <c r="AF987" s="26"/>
      <c r="AG987" s="26"/>
      <c r="AH987" s="26"/>
    </row>
    <row r="988" spans="1:34">
      <c r="A988" s="42">
        <v>985</v>
      </c>
      <c r="B988" s="42" t="s">
        <v>3</v>
      </c>
      <c r="C988" s="99"/>
      <c r="D988" s="42" t="str">
        <f t="shared" si="135"/>
        <v/>
      </c>
      <c r="E988" s="99"/>
      <c r="F988" s="26"/>
      <c r="G988" s="99"/>
      <c r="H988" s="42" t="str">
        <f t="shared" si="136"/>
        <v>_</v>
      </c>
      <c r="I988" s="99"/>
      <c r="J988" s="42" t="str">
        <f t="shared" si="137"/>
        <v/>
      </c>
      <c r="K988" s="70"/>
      <c r="L988" s="63"/>
      <c r="M988" s="64"/>
      <c r="N988" s="26"/>
      <c r="O988" s="26"/>
      <c r="P988" s="99"/>
      <c r="Q988" s="94" t="str">
        <f>IF(E988="","",#REF!-J988)</f>
        <v/>
      </c>
      <c r="R988" s="42" t="str">
        <f t="shared" si="138"/>
        <v/>
      </c>
      <c r="S988" s="67" t="str">
        <f>IF(P988="","",VLOOKUP(P988,#REF!,2,0))</f>
        <v/>
      </c>
      <c r="T988" s="23"/>
      <c r="U988" s="23"/>
      <c r="V988" s="41" t="str">
        <f t="shared" si="139"/>
        <v/>
      </c>
      <c r="W988" s="42" t="str">
        <f t="shared" si="140"/>
        <v/>
      </c>
      <c r="X988" s="42" t="str">
        <f t="shared" si="141"/>
        <v/>
      </c>
      <c r="Y988" s="43" t="str">
        <f t="shared" si="142"/>
        <v/>
      </c>
      <c r="Z988" s="23"/>
      <c r="AA988" s="23"/>
      <c r="AB988" s="23"/>
      <c r="AC988" s="23"/>
      <c r="AD988" s="41" t="str">
        <f t="shared" si="143"/>
        <v/>
      </c>
      <c r="AE988" s="88"/>
      <c r="AF988" s="26"/>
      <c r="AG988" s="26"/>
      <c r="AH988" s="26"/>
    </row>
    <row r="989" spans="1:34">
      <c r="A989" s="42">
        <v>986</v>
      </c>
      <c r="B989" s="42" t="s">
        <v>3</v>
      </c>
      <c r="C989" s="99"/>
      <c r="D989" s="42" t="str">
        <f t="shared" si="135"/>
        <v/>
      </c>
      <c r="E989" s="99"/>
      <c r="F989" s="26"/>
      <c r="G989" s="99"/>
      <c r="H989" s="42" t="str">
        <f t="shared" si="136"/>
        <v>_</v>
      </c>
      <c r="I989" s="99"/>
      <c r="J989" s="42" t="str">
        <f t="shared" si="137"/>
        <v/>
      </c>
      <c r="K989" s="70"/>
      <c r="L989" s="63"/>
      <c r="M989" s="64"/>
      <c r="N989" s="26"/>
      <c r="O989" s="26"/>
      <c r="P989" s="99"/>
      <c r="Q989" s="94" t="str">
        <f>IF(E989="","",#REF!-J989)</f>
        <v/>
      </c>
      <c r="R989" s="42" t="str">
        <f t="shared" si="138"/>
        <v/>
      </c>
      <c r="S989" s="67" t="str">
        <f>IF(P989="","",VLOOKUP(P989,#REF!,2,0))</f>
        <v/>
      </c>
      <c r="T989" s="23"/>
      <c r="U989" s="23"/>
      <c r="V989" s="41" t="str">
        <f t="shared" si="139"/>
        <v/>
      </c>
      <c r="W989" s="42" t="str">
        <f t="shared" si="140"/>
        <v/>
      </c>
      <c r="X989" s="42" t="str">
        <f t="shared" si="141"/>
        <v/>
      </c>
      <c r="Y989" s="43" t="str">
        <f t="shared" si="142"/>
        <v/>
      </c>
      <c r="Z989" s="23"/>
      <c r="AA989" s="23"/>
      <c r="AB989" s="23"/>
      <c r="AC989" s="23"/>
      <c r="AD989" s="41" t="str">
        <f t="shared" si="143"/>
        <v/>
      </c>
      <c r="AE989" s="88"/>
      <c r="AF989" s="26"/>
      <c r="AG989" s="26"/>
      <c r="AH989" s="26"/>
    </row>
    <row r="990" spans="1:34">
      <c r="A990" s="42">
        <v>987</v>
      </c>
      <c r="B990" s="42" t="s">
        <v>3</v>
      </c>
      <c r="C990" s="99"/>
      <c r="D990" s="42" t="str">
        <f t="shared" si="135"/>
        <v/>
      </c>
      <c r="E990" s="99"/>
      <c r="F990" s="26"/>
      <c r="G990" s="99"/>
      <c r="H990" s="42" t="str">
        <f t="shared" si="136"/>
        <v>_</v>
      </c>
      <c r="I990" s="99"/>
      <c r="J990" s="42" t="str">
        <f t="shared" si="137"/>
        <v/>
      </c>
      <c r="K990" s="70"/>
      <c r="L990" s="63"/>
      <c r="M990" s="64"/>
      <c r="N990" s="26"/>
      <c r="O990" s="26"/>
      <c r="P990" s="99"/>
      <c r="Q990" s="94" t="str">
        <f>IF(E990="","",#REF!-J990)</f>
        <v/>
      </c>
      <c r="R990" s="42" t="str">
        <f t="shared" si="138"/>
        <v/>
      </c>
      <c r="S990" s="67" t="str">
        <f>IF(P990="","",VLOOKUP(P990,#REF!,2,0))</f>
        <v/>
      </c>
      <c r="T990" s="23"/>
      <c r="U990" s="23"/>
      <c r="V990" s="41" t="str">
        <f t="shared" si="139"/>
        <v/>
      </c>
      <c r="W990" s="42" t="str">
        <f t="shared" si="140"/>
        <v/>
      </c>
      <c r="X990" s="42" t="str">
        <f t="shared" si="141"/>
        <v/>
      </c>
      <c r="Y990" s="43" t="str">
        <f t="shared" si="142"/>
        <v/>
      </c>
      <c r="Z990" s="23"/>
      <c r="AA990" s="23"/>
      <c r="AB990" s="23"/>
      <c r="AC990" s="23"/>
      <c r="AD990" s="41" t="str">
        <f t="shared" si="143"/>
        <v/>
      </c>
      <c r="AE990" s="88"/>
      <c r="AF990" s="26"/>
      <c r="AG990" s="26"/>
      <c r="AH990" s="26"/>
    </row>
    <row r="991" spans="1:34">
      <c r="A991" s="42">
        <v>988</v>
      </c>
      <c r="B991" s="42" t="s">
        <v>3</v>
      </c>
      <c r="C991" s="99"/>
      <c r="D991" s="42" t="str">
        <f t="shared" si="135"/>
        <v/>
      </c>
      <c r="E991" s="99"/>
      <c r="F991" s="26"/>
      <c r="G991" s="99"/>
      <c r="H991" s="42" t="str">
        <f t="shared" si="136"/>
        <v>_</v>
      </c>
      <c r="I991" s="99"/>
      <c r="J991" s="42" t="str">
        <f t="shared" si="137"/>
        <v/>
      </c>
      <c r="K991" s="70"/>
      <c r="L991" s="63"/>
      <c r="M991" s="64"/>
      <c r="N991" s="26"/>
      <c r="O991" s="26"/>
      <c r="P991" s="99"/>
      <c r="Q991" s="94" t="str">
        <f>IF(E991="","",#REF!-J991)</f>
        <v/>
      </c>
      <c r="R991" s="42" t="str">
        <f t="shared" si="138"/>
        <v/>
      </c>
      <c r="S991" s="67" t="str">
        <f>IF(P991="","",VLOOKUP(P991,#REF!,2,0))</f>
        <v/>
      </c>
      <c r="T991" s="23"/>
      <c r="U991" s="23"/>
      <c r="V991" s="41" t="str">
        <f t="shared" si="139"/>
        <v/>
      </c>
      <c r="W991" s="42" t="str">
        <f t="shared" si="140"/>
        <v/>
      </c>
      <c r="X991" s="42" t="str">
        <f t="shared" si="141"/>
        <v/>
      </c>
      <c r="Y991" s="43" t="str">
        <f t="shared" si="142"/>
        <v/>
      </c>
      <c r="Z991" s="23"/>
      <c r="AA991" s="23"/>
      <c r="AB991" s="23"/>
      <c r="AC991" s="23"/>
      <c r="AD991" s="41" t="str">
        <f t="shared" si="143"/>
        <v/>
      </c>
      <c r="AE991" s="88"/>
      <c r="AF991" s="26"/>
      <c r="AG991" s="26"/>
      <c r="AH991" s="26"/>
    </row>
    <row r="992" spans="1:34">
      <c r="A992" s="42">
        <v>989</v>
      </c>
      <c r="B992" s="42" t="s">
        <v>3</v>
      </c>
      <c r="C992" s="99"/>
      <c r="D992" s="42" t="str">
        <f t="shared" si="135"/>
        <v/>
      </c>
      <c r="E992" s="99"/>
      <c r="F992" s="26"/>
      <c r="G992" s="99"/>
      <c r="H992" s="42" t="str">
        <f t="shared" si="136"/>
        <v>_</v>
      </c>
      <c r="I992" s="99"/>
      <c r="J992" s="42" t="str">
        <f t="shared" si="137"/>
        <v/>
      </c>
      <c r="K992" s="70"/>
      <c r="L992" s="63"/>
      <c r="M992" s="64"/>
      <c r="N992" s="26"/>
      <c r="O992" s="26"/>
      <c r="P992" s="99"/>
      <c r="Q992" s="94" t="str">
        <f>IF(E992="","",#REF!-J992)</f>
        <v/>
      </c>
      <c r="R992" s="42" t="str">
        <f t="shared" si="138"/>
        <v/>
      </c>
      <c r="S992" s="67" t="str">
        <f>IF(P992="","",VLOOKUP(P992,#REF!,2,0))</f>
        <v/>
      </c>
      <c r="T992" s="23"/>
      <c r="U992" s="23"/>
      <c r="V992" s="41" t="str">
        <f t="shared" si="139"/>
        <v/>
      </c>
      <c r="W992" s="42" t="str">
        <f t="shared" si="140"/>
        <v/>
      </c>
      <c r="X992" s="42" t="str">
        <f t="shared" si="141"/>
        <v/>
      </c>
      <c r="Y992" s="43" t="str">
        <f t="shared" si="142"/>
        <v/>
      </c>
      <c r="Z992" s="23"/>
      <c r="AA992" s="23"/>
      <c r="AB992" s="23"/>
      <c r="AC992" s="23"/>
      <c r="AD992" s="41" t="str">
        <f t="shared" si="143"/>
        <v/>
      </c>
      <c r="AE992" s="88"/>
      <c r="AF992" s="26"/>
      <c r="AG992" s="26"/>
      <c r="AH992" s="26"/>
    </row>
    <row r="993" spans="1:34">
      <c r="A993" s="42">
        <v>990</v>
      </c>
      <c r="B993" s="42" t="s">
        <v>3</v>
      </c>
      <c r="C993" s="99"/>
      <c r="D993" s="42" t="str">
        <f t="shared" si="135"/>
        <v/>
      </c>
      <c r="E993" s="99"/>
      <c r="F993" s="26"/>
      <c r="G993" s="99"/>
      <c r="H993" s="42" t="str">
        <f t="shared" si="136"/>
        <v>_</v>
      </c>
      <c r="I993" s="99"/>
      <c r="J993" s="42" t="str">
        <f t="shared" si="137"/>
        <v/>
      </c>
      <c r="K993" s="70"/>
      <c r="L993" s="63"/>
      <c r="M993" s="64"/>
      <c r="N993" s="26"/>
      <c r="O993" s="26"/>
      <c r="P993" s="99"/>
      <c r="Q993" s="94" t="str">
        <f>IF(E993="","",#REF!-J993)</f>
        <v/>
      </c>
      <c r="R993" s="42" t="str">
        <f t="shared" si="138"/>
        <v/>
      </c>
      <c r="S993" s="67" t="str">
        <f>IF(P993="","",VLOOKUP(P993,#REF!,2,0))</f>
        <v/>
      </c>
      <c r="T993" s="23"/>
      <c r="U993" s="23"/>
      <c r="V993" s="41" t="str">
        <f t="shared" si="139"/>
        <v/>
      </c>
      <c r="W993" s="42" t="str">
        <f t="shared" si="140"/>
        <v/>
      </c>
      <c r="X993" s="42" t="str">
        <f t="shared" si="141"/>
        <v/>
      </c>
      <c r="Y993" s="43" t="str">
        <f t="shared" si="142"/>
        <v/>
      </c>
      <c r="Z993" s="23"/>
      <c r="AA993" s="23"/>
      <c r="AB993" s="23"/>
      <c r="AC993" s="23"/>
      <c r="AD993" s="41" t="str">
        <f t="shared" si="143"/>
        <v/>
      </c>
      <c r="AE993" s="88"/>
      <c r="AF993" s="26"/>
      <c r="AG993" s="26"/>
      <c r="AH993" s="26"/>
    </row>
    <row r="994" spans="1:34">
      <c r="A994" s="42">
        <v>991</v>
      </c>
      <c r="B994" s="42" t="s">
        <v>3</v>
      </c>
      <c r="C994" s="99"/>
      <c r="D994" s="42" t="str">
        <f t="shared" si="135"/>
        <v/>
      </c>
      <c r="E994" s="99"/>
      <c r="F994" s="26"/>
      <c r="G994" s="99"/>
      <c r="H994" s="42" t="str">
        <f t="shared" si="136"/>
        <v>_</v>
      </c>
      <c r="I994" s="99"/>
      <c r="J994" s="42" t="str">
        <f t="shared" si="137"/>
        <v/>
      </c>
      <c r="K994" s="70"/>
      <c r="L994" s="63"/>
      <c r="M994" s="64"/>
      <c r="N994" s="26"/>
      <c r="O994" s="26"/>
      <c r="P994" s="99"/>
      <c r="Q994" s="94" t="str">
        <f>IF(E994="","",#REF!-J994)</f>
        <v/>
      </c>
      <c r="R994" s="42" t="str">
        <f t="shared" si="138"/>
        <v/>
      </c>
      <c r="S994" s="67" t="str">
        <f>IF(P994="","",VLOOKUP(P994,#REF!,2,0))</f>
        <v/>
      </c>
      <c r="T994" s="23"/>
      <c r="U994" s="23"/>
      <c r="V994" s="41" t="str">
        <f t="shared" si="139"/>
        <v/>
      </c>
      <c r="W994" s="42" t="str">
        <f t="shared" si="140"/>
        <v/>
      </c>
      <c r="X994" s="42" t="str">
        <f t="shared" si="141"/>
        <v/>
      </c>
      <c r="Y994" s="43" t="str">
        <f t="shared" si="142"/>
        <v/>
      </c>
      <c r="Z994" s="23"/>
      <c r="AA994" s="23"/>
      <c r="AB994" s="23"/>
      <c r="AC994" s="23"/>
      <c r="AD994" s="41" t="str">
        <f t="shared" si="143"/>
        <v/>
      </c>
      <c r="AE994" s="88"/>
      <c r="AF994" s="26"/>
      <c r="AG994" s="26"/>
      <c r="AH994" s="26"/>
    </row>
    <row r="995" spans="1:34">
      <c r="A995" s="42">
        <v>992</v>
      </c>
      <c r="B995" s="42" t="s">
        <v>3</v>
      </c>
      <c r="C995" s="99"/>
      <c r="D995" s="42" t="str">
        <f t="shared" si="135"/>
        <v/>
      </c>
      <c r="E995" s="99"/>
      <c r="F995" s="26"/>
      <c r="G995" s="99"/>
      <c r="H995" s="42" t="str">
        <f t="shared" si="136"/>
        <v>_</v>
      </c>
      <c r="I995" s="99"/>
      <c r="J995" s="42" t="str">
        <f t="shared" si="137"/>
        <v/>
      </c>
      <c r="K995" s="70"/>
      <c r="L995" s="63"/>
      <c r="M995" s="64"/>
      <c r="N995" s="26"/>
      <c r="O995" s="26"/>
      <c r="P995" s="99"/>
      <c r="Q995" s="94" t="str">
        <f>IF(E995="","",#REF!-J995)</f>
        <v/>
      </c>
      <c r="R995" s="42" t="str">
        <f t="shared" si="138"/>
        <v/>
      </c>
      <c r="S995" s="67" t="str">
        <f>IF(P995="","",VLOOKUP(P995,#REF!,2,0))</f>
        <v/>
      </c>
      <c r="T995" s="23"/>
      <c r="U995" s="23"/>
      <c r="V995" s="41" t="str">
        <f t="shared" si="139"/>
        <v/>
      </c>
      <c r="W995" s="42" t="str">
        <f t="shared" si="140"/>
        <v/>
      </c>
      <c r="X995" s="42" t="str">
        <f t="shared" si="141"/>
        <v/>
      </c>
      <c r="Y995" s="43" t="str">
        <f t="shared" si="142"/>
        <v/>
      </c>
      <c r="Z995" s="23"/>
      <c r="AA995" s="23"/>
      <c r="AB995" s="23"/>
      <c r="AC995" s="23"/>
      <c r="AD995" s="41" t="str">
        <f t="shared" si="143"/>
        <v/>
      </c>
      <c r="AE995" s="88"/>
      <c r="AF995" s="26"/>
      <c r="AG995" s="26"/>
      <c r="AH995" s="26"/>
    </row>
    <row r="996" spans="1:34">
      <c r="A996" s="42">
        <v>993</v>
      </c>
      <c r="B996" s="42" t="s">
        <v>3</v>
      </c>
      <c r="C996" s="99"/>
      <c r="D996" s="42" t="str">
        <f t="shared" si="135"/>
        <v/>
      </c>
      <c r="E996" s="99"/>
      <c r="F996" s="26"/>
      <c r="G996" s="99"/>
      <c r="H996" s="42" t="str">
        <f t="shared" si="136"/>
        <v>_</v>
      </c>
      <c r="I996" s="99"/>
      <c r="J996" s="42" t="str">
        <f t="shared" si="137"/>
        <v/>
      </c>
      <c r="K996" s="70"/>
      <c r="L996" s="63"/>
      <c r="M996" s="64"/>
      <c r="N996" s="26"/>
      <c r="O996" s="26"/>
      <c r="P996" s="99"/>
      <c r="Q996" s="94" t="str">
        <f>IF(E996="","",#REF!-J996)</f>
        <v/>
      </c>
      <c r="R996" s="42" t="str">
        <f t="shared" si="138"/>
        <v/>
      </c>
      <c r="S996" s="67" t="str">
        <f>IF(P996="","",VLOOKUP(P996,#REF!,2,0))</f>
        <v/>
      </c>
      <c r="T996" s="23"/>
      <c r="U996" s="23"/>
      <c r="V996" s="41" t="str">
        <f t="shared" si="139"/>
        <v/>
      </c>
      <c r="W996" s="42" t="str">
        <f t="shared" si="140"/>
        <v/>
      </c>
      <c r="X996" s="42" t="str">
        <f t="shared" si="141"/>
        <v/>
      </c>
      <c r="Y996" s="43" t="str">
        <f t="shared" si="142"/>
        <v/>
      </c>
      <c r="Z996" s="23"/>
      <c r="AA996" s="23"/>
      <c r="AB996" s="23"/>
      <c r="AC996" s="23"/>
      <c r="AD996" s="41" t="str">
        <f t="shared" si="143"/>
        <v/>
      </c>
      <c r="AE996" s="88"/>
      <c r="AF996" s="26"/>
      <c r="AG996" s="26"/>
      <c r="AH996" s="26"/>
    </row>
    <row r="997" spans="1:34">
      <c r="A997" s="42">
        <v>994</v>
      </c>
      <c r="B997" s="42" t="s">
        <v>3</v>
      </c>
      <c r="C997" s="99"/>
      <c r="D997" s="42" t="str">
        <f t="shared" si="135"/>
        <v/>
      </c>
      <c r="E997" s="99"/>
      <c r="F997" s="26"/>
      <c r="G997" s="99"/>
      <c r="H997" s="42" t="str">
        <f t="shared" si="136"/>
        <v>_</v>
      </c>
      <c r="I997" s="99"/>
      <c r="J997" s="42" t="str">
        <f t="shared" si="137"/>
        <v/>
      </c>
      <c r="K997" s="70"/>
      <c r="L997" s="63"/>
      <c r="M997" s="64"/>
      <c r="N997" s="26"/>
      <c r="O997" s="26"/>
      <c r="P997" s="99"/>
      <c r="Q997" s="94" t="str">
        <f>IF(E997="","",#REF!-J997)</f>
        <v/>
      </c>
      <c r="R997" s="42" t="str">
        <f t="shared" si="138"/>
        <v/>
      </c>
      <c r="S997" s="67" t="str">
        <f>IF(P997="","",VLOOKUP(P997,#REF!,2,0))</f>
        <v/>
      </c>
      <c r="T997" s="23"/>
      <c r="U997" s="23"/>
      <c r="V997" s="41" t="str">
        <f t="shared" si="139"/>
        <v/>
      </c>
      <c r="W997" s="42" t="str">
        <f t="shared" si="140"/>
        <v/>
      </c>
      <c r="X997" s="42" t="str">
        <f t="shared" si="141"/>
        <v/>
      </c>
      <c r="Y997" s="43" t="str">
        <f t="shared" si="142"/>
        <v/>
      </c>
      <c r="Z997" s="23"/>
      <c r="AA997" s="23"/>
      <c r="AB997" s="23"/>
      <c r="AC997" s="23"/>
      <c r="AD997" s="41" t="str">
        <f t="shared" si="143"/>
        <v/>
      </c>
      <c r="AE997" s="88"/>
      <c r="AF997" s="26"/>
      <c r="AG997" s="26"/>
      <c r="AH997" s="26"/>
    </row>
    <row r="998" spans="1:34">
      <c r="A998" s="42">
        <v>995</v>
      </c>
      <c r="B998" s="42" t="s">
        <v>3</v>
      </c>
      <c r="C998" s="99"/>
      <c r="D998" s="42" t="str">
        <f t="shared" si="135"/>
        <v/>
      </c>
      <c r="E998" s="99"/>
      <c r="F998" s="26"/>
      <c r="G998" s="99"/>
      <c r="H998" s="42" t="str">
        <f t="shared" si="136"/>
        <v>_</v>
      </c>
      <c r="I998" s="99"/>
      <c r="J998" s="42" t="str">
        <f t="shared" si="137"/>
        <v/>
      </c>
      <c r="K998" s="70"/>
      <c r="L998" s="63"/>
      <c r="M998" s="64"/>
      <c r="N998" s="26"/>
      <c r="O998" s="26"/>
      <c r="P998" s="99"/>
      <c r="Q998" s="94" t="str">
        <f>IF(E998="","",#REF!-J998)</f>
        <v/>
      </c>
      <c r="R998" s="42" t="str">
        <f t="shared" si="138"/>
        <v/>
      </c>
      <c r="S998" s="67" t="str">
        <f>IF(P998="","",VLOOKUP(P998,#REF!,2,0))</f>
        <v/>
      </c>
      <c r="T998" s="23"/>
      <c r="U998" s="23"/>
      <c r="V998" s="41" t="str">
        <f t="shared" si="139"/>
        <v/>
      </c>
      <c r="W998" s="42" t="str">
        <f t="shared" si="140"/>
        <v/>
      </c>
      <c r="X998" s="42" t="str">
        <f t="shared" si="141"/>
        <v/>
      </c>
      <c r="Y998" s="43" t="str">
        <f t="shared" si="142"/>
        <v/>
      </c>
      <c r="Z998" s="23"/>
      <c r="AA998" s="23"/>
      <c r="AB998" s="23"/>
      <c r="AC998" s="23"/>
      <c r="AD998" s="41" t="str">
        <f t="shared" si="143"/>
        <v/>
      </c>
      <c r="AE998" s="88"/>
      <c r="AF998" s="26"/>
      <c r="AG998" s="26"/>
      <c r="AH998" s="26"/>
    </row>
    <row r="999" spans="1:34">
      <c r="A999" s="42">
        <v>996</v>
      </c>
      <c r="B999" s="42" t="s">
        <v>3</v>
      </c>
      <c r="C999" s="99"/>
      <c r="D999" s="42" t="str">
        <f t="shared" si="135"/>
        <v/>
      </c>
      <c r="E999" s="99"/>
      <c r="F999" s="26"/>
      <c r="G999" s="99"/>
      <c r="H999" s="42" t="str">
        <f t="shared" si="136"/>
        <v>_</v>
      </c>
      <c r="I999" s="99"/>
      <c r="J999" s="42" t="str">
        <f t="shared" si="137"/>
        <v/>
      </c>
      <c r="K999" s="70"/>
      <c r="L999" s="63"/>
      <c r="M999" s="64"/>
      <c r="N999" s="26"/>
      <c r="O999" s="26"/>
      <c r="P999" s="99"/>
      <c r="Q999" s="94" t="str">
        <f>IF(E999="","",#REF!-J999)</f>
        <v/>
      </c>
      <c r="R999" s="42" t="str">
        <f t="shared" si="138"/>
        <v/>
      </c>
      <c r="S999" s="67" t="str">
        <f>IF(P999="","",VLOOKUP(P999,#REF!,2,0))</f>
        <v/>
      </c>
      <c r="T999" s="23"/>
      <c r="U999" s="23"/>
      <c r="V999" s="41" t="str">
        <f t="shared" si="139"/>
        <v/>
      </c>
      <c r="W999" s="42" t="str">
        <f t="shared" si="140"/>
        <v/>
      </c>
      <c r="X999" s="42" t="str">
        <f t="shared" si="141"/>
        <v/>
      </c>
      <c r="Y999" s="43" t="str">
        <f t="shared" si="142"/>
        <v/>
      </c>
      <c r="Z999" s="23"/>
      <c r="AA999" s="23"/>
      <c r="AB999" s="23"/>
      <c r="AC999" s="23"/>
      <c r="AD999" s="41" t="str">
        <f t="shared" si="143"/>
        <v/>
      </c>
      <c r="AE999" s="88"/>
      <c r="AF999" s="26"/>
      <c r="AG999" s="26"/>
      <c r="AH999" s="26"/>
    </row>
    <row r="1000" spans="1:34">
      <c r="A1000" s="42">
        <v>997</v>
      </c>
      <c r="B1000" s="42" t="s">
        <v>3</v>
      </c>
      <c r="C1000" s="99"/>
      <c r="D1000" s="42" t="str">
        <f t="shared" si="135"/>
        <v/>
      </c>
      <c r="E1000" s="99"/>
      <c r="F1000" s="26"/>
      <c r="G1000" s="99"/>
      <c r="H1000" s="42" t="str">
        <f t="shared" si="136"/>
        <v>_</v>
      </c>
      <c r="I1000" s="99"/>
      <c r="J1000" s="42" t="str">
        <f t="shared" si="137"/>
        <v/>
      </c>
      <c r="K1000" s="70"/>
      <c r="L1000" s="63"/>
      <c r="M1000" s="64"/>
      <c r="N1000" s="26"/>
      <c r="O1000" s="26"/>
      <c r="P1000" s="99"/>
      <c r="Q1000" s="94" t="str">
        <f>IF(E1000="","",#REF!-J1000)</f>
        <v/>
      </c>
      <c r="R1000" s="42" t="str">
        <f t="shared" si="138"/>
        <v/>
      </c>
      <c r="S1000" s="67" t="str">
        <f>IF(P1000="","",VLOOKUP(P1000,#REF!,2,0))</f>
        <v/>
      </c>
      <c r="T1000" s="23"/>
      <c r="U1000" s="23"/>
      <c r="V1000" s="41" t="str">
        <f t="shared" si="139"/>
        <v/>
      </c>
      <c r="W1000" s="42" t="str">
        <f t="shared" si="140"/>
        <v/>
      </c>
      <c r="X1000" s="42" t="str">
        <f t="shared" si="141"/>
        <v/>
      </c>
      <c r="Y1000" s="43" t="str">
        <f t="shared" si="142"/>
        <v/>
      </c>
      <c r="Z1000" s="23"/>
      <c r="AA1000" s="23"/>
      <c r="AB1000" s="23"/>
      <c r="AC1000" s="23"/>
      <c r="AD1000" s="41" t="str">
        <f t="shared" si="143"/>
        <v/>
      </c>
      <c r="AE1000" s="88"/>
      <c r="AF1000" s="26"/>
      <c r="AG1000" s="26"/>
      <c r="AH1000" s="26"/>
    </row>
    <row r="1001" spans="1:34">
      <c r="A1001" s="42">
        <v>998</v>
      </c>
      <c r="B1001" s="42" t="s">
        <v>3</v>
      </c>
      <c r="C1001" s="99"/>
      <c r="D1001" s="42" t="str">
        <f t="shared" si="135"/>
        <v/>
      </c>
      <c r="E1001" s="99"/>
      <c r="F1001" s="26"/>
      <c r="G1001" s="99"/>
      <c r="H1001" s="42" t="str">
        <f t="shared" si="136"/>
        <v>_</v>
      </c>
      <c r="I1001" s="99"/>
      <c r="J1001" s="42" t="str">
        <f t="shared" si="137"/>
        <v/>
      </c>
      <c r="K1001" s="70"/>
      <c r="L1001" s="63"/>
      <c r="M1001" s="64"/>
      <c r="N1001" s="26"/>
      <c r="O1001" s="26"/>
      <c r="P1001" s="99"/>
      <c r="Q1001" s="94" t="str">
        <f>IF(E1001="","",#REF!-J1001)</f>
        <v/>
      </c>
      <c r="R1001" s="42" t="str">
        <f t="shared" si="138"/>
        <v/>
      </c>
      <c r="S1001" s="67" t="str">
        <f>IF(P1001="","",VLOOKUP(P1001,#REF!,2,0))</f>
        <v/>
      </c>
      <c r="T1001" s="23"/>
      <c r="U1001" s="23"/>
      <c r="V1001" s="41" t="str">
        <f t="shared" si="139"/>
        <v/>
      </c>
      <c r="W1001" s="42" t="str">
        <f t="shared" si="140"/>
        <v/>
      </c>
      <c r="X1001" s="42" t="str">
        <f t="shared" si="141"/>
        <v/>
      </c>
      <c r="Y1001" s="43" t="str">
        <f t="shared" si="142"/>
        <v/>
      </c>
      <c r="Z1001" s="23"/>
      <c r="AA1001" s="23"/>
      <c r="AB1001" s="23"/>
      <c r="AC1001" s="23"/>
      <c r="AD1001" s="41" t="str">
        <f t="shared" si="143"/>
        <v/>
      </c>
      <c r="AE1001" s="88"/>
      <c r="AF1001" s="26"/>
      <c r="AG1001" s="26"/>
      <c r="AH1001" s="26"/>
    </row>
    <row r="1002" spans="1:34">
      <c r="A1002" s="42">
        <v>999</v>
      </c>
      <c r="B1002" s="42" t="s">
        <v>3</v>
      </c>
      <c r="C1002" s="99"/>
      <c r="D1002" s="42" t="str">
        <f t="shared" si="135"/>
        <v/>
      </c>
      <c r="E1002" s="99"/>
      <c r="F1002" s="26"/>
      <c r="G1002" s="99"/>
      <c r="H1002" s="42" t="str">
        <f t="shared" si="136"/>
        <v>_</v>
      </c>
      <c r="I1002" s="99"/>
      <c r="J1002" s="42" t="str">
        <f t="shared" si="137"/>
        <v/>
      </c>
      <c r="K1002" s="70"/>
      <c r="L1002" s="63"/>
      <c r="M1002" s="64"/>
      <c r="N1002" s="26"/>
      <c r="O1002" s="26"/>
      <c r="P1002" s="99"/>
      <c r="Q1002" s="94" t="str">
        <f>IF(E1002="","",#REF!-J1002)</f>
        <v/>
      </c>
      <c r="R1002" s="42" t="str">
        <f t="shared" si="138"/>
        <v/>
      </c>
      <c r="S1002" s="67" t="str">
        <f>IF(P1002="","",VLOOKUP(P1002,#REF!,2,0))</f>
        <v/>
      </c>
      <c r="T1002" s="23"/>
      <c r="U1002" s="23"/>
      <c r="V1002" s="41" t="str">
        <f t="shared" si="139"/>
        <v/>
      </c>
      <c r="W1002" s="42" t="str">
        <f t="shared" si="140"/>
        <v/>
      </c>
      <c r="X1002" s="42" t="str">
        <f t="shared" si="141"/>
        <v/>
      </c>
      <c r="Y1002" s="43" t="str">
        <f t="shared" si="142"/>
        <v/>
      </c>
      <c r="Z1002" s="23"/>
      <c r="AA1002" s="23"/>
      <c r="AB1002" s="23"/>
      <c r="AC1002" s="23"/>
      <c r="AD1002" s="41" t="str">
        <f t="shared" si="143"/>
        <v/>
      </c>
      <c r="AE1002" s="88"/>
      <c r="AF1002" s="26"/>
      <c r="AG1002" s="26"/>
      <c r="AH1002" s="26"/>
    </row>
    <row r="1003" spans="1:34">
      <c r="A1003" s="42">
        <v>1000</v>
      </c>
      <c r="B1003" s="42" t="s">
        <v>3</v>
      </c>
      <c r="C1003" s="99"/>
      <c r="D1003" s="42" t="str">
        <f t="shared" si="135"/>
        <v/>
      </c>
      <c r="E1003" s="99"/>
      <c r="F1003" s="26"/>
      <c r="G1003" s="99"/>
      <c r="H1003" s="42" t="str">
        <f t="shared" si="136"/>
        <v>_</v>
      </c>
      <c r="I1003" s="99"/>
      <c r="J1003" s="42" t="str">
        <f t="shared" si="137"/>
        <v/>
      </c>
      <c r="K1003" s="70"/>
      <c r="L1003" s="63"/>
      <c r="M1003" s="64"/>
      <c r="N1003" s="26"/>
      <c r="O1003" s="26"/>
      <c r="P1003" s="99"/>
      <c r="Q1003" s="94" t="str">
        <f>IF(E1003="","",#REF!-J1003)</f>
        <v/>
      </c>
      <c r="R1003" s="42" t="str">
        <f t="shared" si="138"/>
        <v/>
      </c>
      <c r="S1003" s="67" t="str">
        <f>IF(P1003="","",VLOOKUP(P1003,#REF!,2,0))</f>
        <v/>
      </c>
      <c r="T1003" s="23"/>
      <c r="U1003" s="23"/>
      <c r="V1003" s="41" t="str">
        <f t="shared" si="139"/>
        <v/>
      </c>
      <c r="W1003" s="42" t="str">
        <f t="shared" si="140"/>
        <v/>
      </c>
      <c r="X1003" s="42" t="str">
        <f t="shared" si="141"/>
        <v/>
      </c>
      <c r="Y1003" s="43" t="str">
        <f t="shared" si="142"/>
        <v/>
      </c>
      <c r="Z1003" s="23"/>
      <c r="AA1003" s="23"/>
      <c r="AB1003" s="23"/>
      <c r="AC1003" s="23"/>
      <c r="AD1003" s="41" t="str">
        <f t="shared" si="143"/>
        <v/>
      </c>
      <c r="AE1003" s="88"/>
      <c r="AF1003" s="26"/>
      <c r="AG1003" s="26"/>
      <c r="AH1003" s="26"/>
    </row>
    <row r="1004" spans="1:34">
      <c r="A1004">
        <v>1</v>
      </c>
      <c r="B1004">
        <v>1</v>
      </c>
      <c r="C1004">
        <v>1</v>
      </c>
      <c r="D1004">
        <v>1</v>
      </c>
      <c r="E1004">
        <v>1</v>
      </c>
      <c r="F1004">
        <v>1</v>
      </c>
      <c r="G1004">
        <v>1</v>
      </c>
      <c r="H1004">
        <v>1</v>
      </c>
      <c r="I1004">
        <v>1</v>
      </c>
      <c r="J1004">
        <v>1</v>
      </c>
      <c r="K1004">
        <v>1</v>
      </c>
      <c r="L1004">
        <v>1</v>
      </c>
      <c r="M1004" s="66"/>
      <c r="N1004">
        <v>1</v>
      </c>
      <c r="O1004">
        <v>1</v>
      </c>
      <c r="P1004">
        <v>1</v>
      </c>
      <c r="Q1004">
        <v>1</v>
      </c>
      <c r="R1004">
        <v>1</v>
      </c>
      <c r="S1004" s="74">
        <v>1</v>
      </c>
      <c r="T1004">
        <v>1</v>
      </c>
      <c r="U1004">
        <v>1</v>
      </c>
      <c r="V1004">
        <v>1</v>
      </c>
      <c r="W1004">
        <v>1</v>
      </c>
      <c r="X1004">
        <v>1</v>
      </c>
      <c r="Y1004">
        <v>1</v>
      </c>
      <c r="Z1004">
        <v>1</v>
      </c>
      <c r="AA1004">
        <v>1</v>
      </c>
      <c r="AB1004">
        <v>1</v>
      </c>
      <c r="AC1004">
        <v>1</v>
      </c>
      <c r="AD1004">
        <v>1</v>
      </c>
      <c r="AE1004">
        <v>1</v>
      </c>
      <c r="AF1004">
        <v>1</v>
      </c>
      <c r="AG1004">
        <v>1</v>
      </c>
      <c r="AH1004">
        <v>1</v>
      </c>
    </row>
  </sheetData>
  <phoneticPr fontId="2"/>
  <dataValidations count="3">
    <dataValidation type="list" allowBlank="1" showInputMessage="1" showErrorMessage="1" sqref="K4:K1003">
      <formula1>当年度異動</formula1>
    </dataValidation>
    <dataValidation type="list" allowBlank="1" showInputMessage="1" showErrorMessage="1" sqref="G4:G1003">
      <formula1>"生活インフラ・ 国土保全,教育,福祉,環境衛生,産業振興,消防,総務"</formula1>
    </dataValidation>
    <dataValidation type="list" allowBlank="1" showInputMessage="1" showErrorMessage="1" sqref="C4:C1003">
      <formula1>"事業用資産,インフラ資産"</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sheetPr>
    <tabColor rgb="FFCCFF66"/>
  </sheetPr>
  <dimension ref="A1:AG503"/>
  <sheetViews>
    <sheetView workbookViewId="0">
      <pane xSplit="5" ySplit="3" topLeftCell="K4" activePane="bottomRight" state="frozen"/>
      <selection activeCell="D996" sqref="D996"/>
      <selection pane="topRight" activeCell="D996" sqref="D996"/>
      <selection pane="bottomLeft" activeCell="D996" sqref="D996"/>
      <selection pane="bottomRight" activeCell="D996" sqref="D996"/>
    </sheetView>
  </sheetViews>
  <sheetFormatPr defaultRowHeight="13.5"/>
  <cols>
    <col min="1" max="3" width="11.5" customWidth="1"/>
    <col min="4" max="4" width="11.5" hidden="1" customWidth="1"/>
    <col min="5" max="5" width="23.25" customWidth="1"/>
    <col min="6" max="6" width="12.875" customWidth="1"/>
    <col min="7" max="7" width="16.5" customWidth="1"/>
    <col min="8" max="8" width="14.875" customWidth="1"/>
    <col min="9" max="10" width="13.25" customWidth="1"/>
    <col min="11" max="11" width="9.75" style="66" customWidth="1"/>
    <col min="12" max="12" width="15.5" style="11" customWidth="1"/>
    <col min="13" max="13" width="15.5" style="65" customWidth="1"/>
    <col min="14" max="15" width="15.5" customWidth="1"/>
    <col min="16" max="18" width="9.25" customWidth="1"/>
    <col min="19" max="19" width="9.25" style="74" customWidth="1"/>
    <col min="20" max="20" width="14.5" style="11" hidden="1" customWidth="1"/>
    <col min="21" max="24" width="14.375" style="11" customWidth="1"/>
    <col min="25" max="30" width="13.625" style="11" customWidth="1"/>
    <col min="31" max="31" width="9.875" customWidth="1"/>
    <col min="32" max="32" width="15.375" hidden="1" customWidth="1"/>
    <col min="33" max="33" width="23.875" customWidth="1"/>
  </cols>
  <sheetData>
    <row r="1" spans="1:33">
      <c r="E1" s="7"/>
      <c r="F1" s="7"/>
      <c r="G1" s="7"/>
    </row>
    <row r="2" spans="1:33" s="9" customFormat="1" ht="15.75" customHeight="1">
      <c r="A2" s="57" t="s">
        <v>40</v>
      </c>
      <c r="B2" s="57" t="s">
        <v>92</v>
      </c>
      <c r="C2" s="8"/>
      <c r="D2" s="8"/>
      <c r="E2" s="8"/>
      <c r="F2" s="8"/>
      <c r="G2" s="8"/>
      <c r="I2" s="8"/>
      <c r="J2" s="8"/>
      <c r="K2" s="84"/>
      <c r="L2" s="11">
        <f>SUM(L4:L503)</f>
        <v>0</v>
      </c>
      <c r="M2" s="65"/>
      <c r="S2" s="75"/>
      <c r="T2" s="11"/>
      <c r="U2" s="11">
        <f>SUM(U4:U503)</f>
        <v>0</v>
      </c>
      <c r="V2" s="11">
        <f>SUM(V4:V503)</f>
        <v>0</v>
      </c>
      <c r="W2" s="11">
        <f>SUM(W4:W503)</f>
        <v>0</v>
      </c>
      <c r="X2" s="11">
        <f>SUM(X4:X503)</f>
        <v>0</v>
      </c>
      <c r="Y2" s="11"/>
      <c r="Z2" s="11"/>
      <c r="AA2" s="11"/>
      <c r="AB2" s="11"/>
      <c r="AC2" s="11"/>
      <c r="AD2" s="11">
        <f>SUM(AD4:AD503)</f>
        <v>0</v>
      </c>
    </row>
    <row r="3" spans="1:33" s="5" customFormat="1" ht="50.25" customHeight="1">
      <c r="A3" s="28" t="s">
        <v>41</v>
      </c>
      <c r="B3" s="32" t="s">
        <v>90</v>
      </c>
      <c r="C3" s="98" t="s">
        <v>95</v>
      </c>
      <c r="D3" s="32" t="s">
        <v>98</v>
      </c>
      <c r="E3" s="100" t="s">
        <v>203</v>
      </c>
      <c r="F3" s="28" t="s">
        <v>204</v>
      </c>
      <c r="G3" s="28" t="s">
        <v>205</v>
      </c>
      <c r="H3" s="100" t="s">
        <v>48</v>
      </c>
      <c r="I3" s="100" t="s">
        <v>61</v>
      </c>
      <c r="J3" s="28" t="s">
        <v>85</v>
      </c>
      <c r="K3" s="32" t="s">
        <v>243</v>
      </c>
      <c r="L3" s="62" t="s">
        <v>226</v>
      </c>
      <c r="M3" s="31" t="s">
        <v>224</v>
      </c>
      <c r="N3" s="32" t="s">
        <v>63</v>
      </c>
      <c r="O3" s="32" t="s">
        <v>62</v>
      </c>
      <c r="P3" s="32" t="s">
        <v>64</v>
      </c>
      <c r="Q3" s="32" t="s">
        <v>65</v>
      </c>
      <c r="R3" s="32" t="s">
        <v>66</v>
      </c>
      <c r="S3" s="76" t="s">
        <v>206</v>
      </c>
      <c r="T3" s="31" t="s">
        <v>51</v>
      </c>
      <c r="U3" s="31" t="s">
        <v>227</v>
      </c>
      <c r="V3" s="31" t="s">
        <v>67</v>
      </c>
      <c r="W3" s="31" t="s">
        <v>68</v>
      </c>
      <c r="X3" s="25" t="s">
        <v>106</v>
      </c>
      <c r="Y3" s="31" t="s">
        <v>53</v>
      </c>
      <c r="Z3" s="31" t="s">
        <v>54</v>
      </c>
      <c r="AA3" s="31" t="s">
        <v>55</v>
      </c>
      <c r="AB3" s="31" t="s">
        <v>56</v>
      </c>
      <c r="AC3" s="31" t="s">
        <v>57</v>
      </c>
      <c r="AD3" s="87" t="s">
        <v>157</v>
      </c>
      <c r="AE3" s="28" t="s">
        <v>59</v>
      </c>
      <c r="AF3" s="28" t="s">
        <v>5</v>
      </c>
      <c r="AG3" s="28" t="s">
        <v>60</v>
      </c>
    </row>
    <row r="4" spans="1:33">
      <c r="A4" s="42">
        <v>1</v>
      </c>
      <c r="B4" s="42" t="s">
        <v>92</v>
      </c>
      <c r="C4" s="99" t="s">
        <v>96</v>
      </c>
      <c r="D4" s="42" t="str">
        <f>IF(C4="","",B4&amp;"_"&amp;C4)</f>
        <v>ソフトウェア_事業用資産</v>
      </c>
      <c r="E4" s="99"/>
      <c r="F4" s="26"/>
      <c r="G4" s="26"/>
      <c r="H4" s="99"/>
      <c r="I4" s="105"/>
      <c r="J4" s="42" t="str">
        <f>IF(I4="","",IF(MONTH(I4)&lt;=3,YEAR(I4)-1,YEAR(I4)))</f>
        <v/>
      </c>
      <c r="K4" s="70"/>
      <c r="L4" s="63"/>
      <c r="M4" s="64"/>
      <c r="N4" s="26"/>
      <c r="O4" s="26"/>
      <c r="P4" s="42" t="str">
        <f>IF(E4="","",5)</f>
        <v/>
      </c>
      <c r="Q4" s="42" t="str">
        <f>IF(J4="","",#REF!-ソフトウェア!J4)</f>
        <v/>
      </c>
      <c r="R4" s="42" t="str">
        <f>IF(Q4="","",P4-Q4)</f>
        <v/>
      </c>
      <c r="S4" s="67" t="str">
        <f>IF(P4="","",0.2)</f>
        <v/>
      </c>
      <c r="T4" s="23"/>
      <c r="U4" s="41" t="str">
        <f>IF(L4="","",IF(R4&lt;0,1,L4))</f>
        <v/>
      </c>
      <c r="V4" s="77" t="str">
        <f>IF(E4="","",IF(Q4=0,0,IF(R4=0,AD4,IF(R4&lt;0,0,ROUNDDOWN(U4*S4,0)))))</f>
        <v/>
      </c>
      <c r="W4" s="77" t="str">
        <f>IF(Q4="","",IF(R4=0,U4,IF(R4&lt;0,0,ROUND(Q4*V4,0))))</f>
        <v/>
      </c>
      <c r="X4" s="43" t="str">
        <f>IF(W4="","",IF(U4-W4&lt;=0,1,U4-W4))</f>
        <v/>
      </c>
      <c r="Y4" s="23"/>
      <c r="Z4" s="23"/>
      <c r="AA4" s="23"/>
      <c r="AB4" s="23"/>
      <c r="AC4" s="41" t="str">
        <f>IF(E4="","",L4-SUM(Y4:AB4))</f>
        <v/>
      </c>
      <c r="AD4" s="88"/>
      <c r="AE4" s="26"/>
      <c r="AF4" s="26"/>
      <c r="AG4" s="26"/>
    </row>
    <row r="5" spans="1:33">
      <c r="A5" s="42">
        <v>2</v>
      </c>
      <c r="B5" s="42" t="s">
        <v>92</v>
      </c>
      <c r="C5" s="99" t="s">
        <v>96</v>
      </c>
      <c r="D5" s="42" t="str">
        <f t="shared" ref="D5:D68" si="0">IF(C5="","",B5&amp;"_"&amp;C5)</f>
        <v>ソフトウェア_事業用資産</v>
      </c>
      <c r="E5" s="99"/>
      <c r="F5" s="26"/>
      <c r="G5" s="26"/>
      <c r="H5" s="99"/>
      <c r="I5" s="105"/>
      <c r="J5" s="42" t="str">
        <f t="shared" ref="J5:J68" si="1">IF(I5="","",IF(MONTH(I5)&lt;=3,YEAR(I5)-1,YEAR(I5)))</f>
        <v/>
      </c>
      <c r="K5" s="70"/>
      <c r="L5" s="63"/>
      <c r="M5" s="64"/>
      <c r="N5" s="26"/>
      <c r="O5" s="26"/>
      <c r="P5" s="42" t="str">
        <f t="shared" ref="P5:P68" si="2">IF(E5="","",5)</f>
        <v/>
      </c>
      <c r="Q5" s="42" t="str">
        <f>IF(J5="","",#REF!-ソフトウェア!J5)</f>
        <v/>
      </c>
      <c r="R5" s="42" t="str">
        <f t="shared" ref="R5:R68" si="3">IF(Q5="","",P5-Q5)</f>
        <v/>
      </c>
      <c r="S5" s="67" t="str">
        <f t="shared" ref="S5:S68" si="4">IF(P5="","",0.2)</f>
        <v/>
      </c>
      <c r="T5" s="23"/>
      <c r="U5" s="41" t="str">
        <f t="shared" ref="U5:U68" si="5">IF(L5="","",IF(R5&lt;0,1,L5))</f>
        <v/>
      </c>
      <c r="V5" s="77" t="str">
        <f t="shared" ref="V5:V68" si="6">IF(E5="","",IF(Q5=0,0,IF(R5=0,AD5,IF(R5&lt;0,0,ROUNDDOWN(U5*S5,0)))))</f>
        <v/>
      </c>
      <c r="W5" s="77" t="str">
        <f t="shared" ref="W5:W68" si="7">IF(Q5="","",IF(R5=0,U5,IF(R5&lt;0,0,ROUND(Q5*V5,0))))</f>
        <v/>
      </c>
      <c r="X5" s="43" t="str">
        <f t="shared" ref="X5:X68" si="8">IF(W5="","",IF(U5-W5&lt;=0,1,U5-W5))</f>
        <v/>
      </c>
      <c r="Y5" s="23"/>
      <c r="Z5" s="23"/>
      <c r="AA5" s="23"/>
      <c r="AB5" s="23"/>
      <c r="AC5" s="41" t="str">
        <f t="shared" ref="AC5:AC68" si="9">IF(E5="","",L5-SUM(Y5:AB5))</f>
        <v/>
      </c>
      <c r="AD5" s="88"/>
      <c r="AE5" s="26"/>
      <c r="AF5" s="26"/>
      <c r="AG5" s="26"/>
    </row>
    <row r="6" spans="1:33">
      <c r="A6" s="42">
        <v>3</v>
      </c>
      <c r="B6" s="42" t="s">
        <v>92</v>
      </c>
      <c r="C6" s="99" t="s">
        <v>96</v>
      </c>
      <c r="D6" s="42" t="str">
        <f t="shared" si="0"/>
        <v>ソフトウェア_事業用資産</v>
      </c>
      <c r="E6" s="99"/>
      <c r="F6" s="26"/>
      <c r="G6" s="26"/>
      <c r="H6" s="99"/>
      <c r="I6" s="105"/>
      <c r="J6" s="42" t="str">
        <f t="shared" si="1"/>
        <v/>
      </c>
      <c r="K6" s="70"/>
      <c r="L6" s="63"/>
      <c r="M6" s="64"/>
      <c r="N6" s="26"/>
      <c r="O6" s="26"/>
      <c r="P6" s="42" t="str">
        <f t="shared" si="2"/>
        <v/>
      </c>
      <c r="Q6" s="42" t="str">
        <f>IF(J6="","",#REF!-ソフトウェア!J6)</f>
        <v/>
      </c>
      <c r="R6" s="42" t="str">
        <f t="shared" si="3"/>
        <v/>
      </c>
      <c r="S6" s="67" t="str">
        <f t="shared" si="4"/>
        <v/>
      </c>
      <c r="T6" s="23"/>
      <c r="U6" s="41" t="str">
        <f t="shared" si="5"/>
        <v/>
      </c>
      <c r="V6" s="77" t="str">
        <f t="shared" si="6"/>
        <v/>
      </c>
      <c r="W6" s="77" t="str">
        <f t="shared" si="7"/>
        <v/>
      </c>
      <c r="X6" s="43" t="str">
        <f t="shared" si="8"/>
        <v/>
      </c>
      <c r="Y6" s="23"/>
      <c r="Z6" s="23"/>
      <c r="AA6" s="23"/>
      <c r="AB6" s="23"/>
      <c r="AC6" s="41" t="str">
        <f t="shared" si="9"/>
        <v/>
      </c>
      <c r="AD6" s="88"/>
      <c r="AE6" s="26"/>
      <c r="AF6" s="26"/>
      <c r="AG6" s="26"/>
    </row>
    <row r="7" spans="1:33">
      <c r="A7" s="42">
        <v>4</v>
      </c>
      <c r="B7" s="42" t="s">
        <v>92</v>
      </c>
      <c r="C7" s="99" t="s">
        <v>96</v>
      </c>
      <c r="D7" s="42" t="str">
        <f t="shared" si="0"/>
        <v>ソフトウェア_事業用資産</v>
      </c>
      <c r="E7" s="99"/>
      <c r="F7" s="26"/>
      <c r="G7" s="26"/>
      <c r="H7" s="99"/>
      <c r="I7" s="105"/>
      <c r="J7" s="42" t="str">
        <f t="shared" si="1"/>
        <v/>
      </c>
      <c r="K7" s="70"/>
      <c r="L7" s="63"/>
      <c r="M7" s="64"/>
      <c r="N7" s="26"/>
      <c r="O7" s="26"/>
      <c r="P7" s="42" t="str">
        <f t="shared" si="2"/>
        <v/>
      </c>
      <c r="Q7" s="42" t="str">
        <f>IF(J7="","",#REF!-ソフトウェア!J7)</f>
        <v/>
      </c>
      <c r="R7" s="42" t="str">
        <f t="shared" si="3"/>
        <v/>
      </c>
      <c r="S7" s="67" t="str">
        <f t="shared" si="4"/>
        <v/>
      </c>
      <c r="T7" s="23"/>
      <c r="U7" s="41" t="str">
        <f t="shared" si="5"/>
        <v/>
      </c>
      <c r="V7" s="77" t="str">
        <f t="shared" si="6"/>
        <v/>
      </c>
      <c r="W7" s="77" t="str">
        <f t="shared" si="7"/>
        <v/>
      </c>
      <c r="X7" s="43" t="str">
        <f t="shared" si="8"/>
        <v/>
      </c>
      <c r="Y7" s="23"/>
      <c r="Z7" s="23"/>
      <c r="AA7" s="23"/>
      <c r="AB7" s="23"/>
      <c r="AC7" s="41" t="str">
        <f t="shared" si="9"/>
        <v/>
      </c>
      <c r="AD7" s="88"/>
      <c r="AE7" s="26"/>
      <c r="AF7" s="26"/>
      <c r="AG7" s="26"/>
    </row>
    <row r="8" spans="1:33">
      <c r="A8" s="42">
        <v>5</v>
      </c>
      <c r="B8" s="42" t="s">
        <v>92</v>
      </c>
      <c r="C8" s="99" t="s">
        <v>96</v>
      </c>
      <c r="D8" s="42" t="str">
        <f t="shared" si="0"/>
        <v>ソフトウェア_事業用資産</v>
      </c>
      <c r="E8" s="99"/>
      <c r="F8" s="26"/>
      <c r="G8" s="26"/>
      <c r="H8" s="99"/>
      <c r="I8" s="105"/>
      <c r="J8" s="42" t="str">
        <f t="shared" si="1"/>
        <v/>
      </c>
      <c r="K8" s="70"/>
      <c r="L8" s="63"/>
      <c r="M8" s="64"/>
      <c r="N8" s="26"/>
      <c r="O8" s="26"/>
      <c r="P8" s="42" t="str">
        <f t="shared" si="2"/>
        <v/>
      </c>
      <c r="Q8" s="42" t="str">
        <f>IF(J8="","",#REF!-ソフトウェア!J8)</f>
        <v/>
      </c>
      <c r="R8" s="42" t="str">
        <f t="shared" si="3"/>
        <v/>
      </c>
      <c r="S8" s="67" t="str">
        <f t="shared" si="4"/>
        <v/>
      </c>
      <c r="T8" s="23"/>
      <c r="U8" s="41" t="str">
        <f t="shared" si="5"/>
        <v/>
      </c>
      <c r="V8" s="77" t="str">
        <f t="shared" si="6"/>
        <v/>
      </c>
      <c r="W8" s="77" t="str">
        <f t="shared" si="7"/>
        <v/>
      </c>
      <c r="X8" s="43" t="str">
        <f t="shared" si="8"/>
        <v/>
      </c>
      <c r="Y8" s="23"/>
      <c r="Z8" s="23"/>
      <c r="AA8" s="23"/>
      <c r="AB8" s="23"/>
      <c r="AC8" s="41" t="str">
        <f t="shared" si="9"/>
        <v/>
      </c>
      <c r="AD8" s="88"/>
      <c r="AE8" s="26"/>
      <c r="AF8" s="26"/>
      <c r="AG8" s="26"/>
    </row>
    <row r="9" spans="1:33">
      <c r="A9" s="42">
        <v>6</v>
      </c>
      <c r="B9" s="42" t="s">
        <v>92</v>
      </c>
      <c r="C9" s="99" t="s">
        <v>96</v>
      </c>
      <c r="D9" s="42" t="str">
        <f t="shared" si="0"/>
        <v>ソフトウェア_事業用資産</v>
      </c>
      <c r="E9" s="99"/>
      <c r="F9" s="26"/>
      <c r="G9" s="26"/>
      <c r="H9" s="99"/>
      <c r="I9" s="105"/>
      <c r="J9" s="42" t="str">
        <f t="shared" si="1"/>
        <v/>
      </c>
      <c r="K9" s="70"/>
      <c r="L9" s="63"/>
      <c r="M9" s="64"/>
      <c r="N9" s="26"/>
      <c r="O9" s="26"/>
      <c r="P9" s="42" t="str">
        <f t="shared" si="2"/>
        <v/>
      </c>
      <c r="Q9" s="42" t="str">
        <f>IF(J9="","",#REF!-ソフトウェア!J9)</f>
        <v/>
      </c>
      <c r="R9" s="42" t="str">
        <f t="shared" si="3"/>
        <v/>
      </c>
      <c r="S9" s="67" t="str">
        <f t="shared" si="4"/>
        <v/>
      </c>
      <c r="T9" s="23"/>
      <c r="U9" s="41" t="str">
        <f t="shared" si="5"/>
        <v/>
      </c>
      <c r="V9" s="77" t="str">
        <f t="shared" si="6"/>
        <v/>
      </c>
      <c r="W9" s="77" t="str">
        <f t="shared" si="7"/>
        <v/>
      </c>
      <c r="X9" s="43" t="str">
        <f t="shared" si="8"/>
        <v/>
      </c>
      <c r="Y9" s="23"/>
      <c r="Z9" s="23"/>
      <c r="AA9" s="23"/>
      <c r="AB9" s="23"/>
      <c r="AC9" s="41" t="str">
        <f t="shared" si="9"/>
        <v/>
      </c>
      <c r="AD9" s="88"/>
      <c r="AE9" s="26"/>
      <c r="AF9" s="26"/>
      <c r="AG9" s="26"/>
    </row>
    <row r="10" spans="1:33">
      <c r="A10" s="42">
        <v>7</v>
      </c>
      <c r="B10" s="42" t="s">
        <v>92</v>
      </c>
      <c r="C10" s="99" t="s">
        <v>96</v>
      </c>
      <c r="D10" s="42" t="str">
        <f t="shared" si="0"/>
        <v>ソフトウェア_事業用資産</v>
      </c>
      <c r="E10" s="99"/>
      <c r="F10" s="26"/>
      <c r="G10" s="26"/>
      <c r="H10" s="99"/>
      <c r="I10" s="99"/>
      <c r="J10" s="42" t="str">
        <f t="shared" si="1"/>
        <v/>
      </c>
      <c r="K10" s="70"/>
      <c r="L10" s="63"/>
      <c r="M10" s="64"/>
      <c r="N10" s="26"/>
      <c r="O10" s="26"/>
      <c r="P10" s="42" t="str">
        <f t="shared" si="2"/>
        <v/>
      </c>
      <c r="Q10" s="42" t="str">
        <f>IF(J10="","",#REF!-ソフトウェア!J10)</f>
        <v/>
      </c>
      <c r="R10" s="42" t="str">
        <f t="shared" si="3"/>
        <v/>
      </c>
      <c r="S10" s="67" t="str">
        <f t="shared" si="4"/>
        <v/>
      </c>
      <c r="T10" s="23"/>
      <c r="U10" s="41" t="str">
        <f t="shared" si="5"/>
        <v/>
      </c>
      <c r="V10" s="77" t="str">
        <f t="shared" si="6"/>
        <v/>
      </c>
      <c r="W10" s="77" t="str">
        <f t="shared" si="7"/>
        <v/>
      </c>
      <c r="X10" s="43" t="str">
        <f t="shared" si="8"/>
        <v/>
      </c>
      <c r="Y10" s="23"/>
      <c r="Z10" s="23"/>
      <c r="AA10" s="23"/>
      <c r="AB10" s="23"/>
      <c r="AC10" s="41" t="str">
        <f t="shared" si="9"/>
        <v/>
      </c>
      <c r="AD10" s="88"/>
      <c r="AE10" s="26"/>
      <c r="AF10" s="26"/>
      <c r="AG10" s="26"/>
    </row>
    <row r="11" spans="1:33">
      <c r="A11" s="42">
        <v>8</v>
      </c>
      <c r="B11" s="42" t="s">
        <v>92</v>
      </c>
      <c r="C11" s="99" t="s">
        <v>96</v>
      </c>
      <c r="D11" s="42" t="str">
        <f t="shared" si="0"/>
        <v>ソフトウェア_事業用資産</v>
      </c>
      <c r="E11" s="99"/>
      <c r="F11" s="26"/>
      <c r="G11" s="26"/>
      <c r="H11" s="99"/>
      <c r="I11" s="99"/>
      <c r="J11" s="42" t="str">
        <f t="shared" si="1"/>
        <v/>
      </c>
      <c r="K11" s="70"/>
      <c r="L11" s="63"/>
      <c r="M11" s="64"/>
      <c r="N11" s="26"/>
      <c r="O11" s="26"/>
      <c r="P11" s="42" t="str">
        <f t="shared" si="2"/>
        <v/>
      </c>
      <c r="Q11" s="42" t="str">
        <f>IF(J11="","",#REF!-ソフトウェア!J11)</f>
        <v/>
      </c>
      <c r="R11" s="42" t="str">
        <f t="shared" si="3"/>
        <v/>
      </c>
      <c r="S11" s="67" t="str">
        <f t="shared" si="4"/>
        <v/>
      </c>
      <c r="T11" s="23"/>
      <c r="U11" s="41" t="str">
        <f t="shared" si="5"/>
        <v/>
      </c>
      <c r="V11" s="77" t="str">
        <f t="shared" si="6"/>
        <v/>
      </c>
      <c r="W11" s="77" t="str">
        <f t="shared" si="7"/>
        <v/>
      </c>
      <c r="X11" s="43" t="str">
        <f t="shared" si="8"/>
        <v/>
      </c>
      <c r="Y11" s="23"/>
      <c r="Z11" s="23"/>
      <c r="AA11" s="23"/>
      <c r="AB11" s="23"/>
      <c r="AC11" s="41" t="str">
        <f t="shared" si="9"/>
        <v/>
      </c>
      <c r="AD11" s="88"/>
      <c r="AE11" s="26"/>
      <c r="AF11" s="26"/>
      <c r="AG11" s="26"/>
    </row>
    <row r="12" spans="1:33">
      <c r="A12" s="42">
        <v>9</v>
      </c>
      <c r="B12" s="42" t="s">
        <v>92</v>
      </c>
      <c r="C12" s="99" t="s">
        <v>96</v>
      </c>
      <c r="D12" s="42" t="str">
        <f t="shared" si="0"/>
        <v>ソフトウェア_事業用資産</v>
      </c>
      <c r="E12" s="99"/>
      <c r="F12" s="26"/>
      <c r="G12" s="26"/>
      <c r="H12" s="99"/>
      <c r="I12" s="99"/>
      <c r="J12" s="42" t="str">
        <f t="shared" si="1"/>
        <v/>
      </c>
      <c r="K12" s="70"/>
      <c r="L12" s="63"/>
      <c r="M12" s="64"/>
      <c r="N12" s="26"/>
      <c r="O12" s="26"/>
      <c r="P12" s="42" t="str">
        <f t="shared" si="2"/>
        <v/>
      </c>
      <c r="Q12" s="42" t="str">
        <f>IF(J12="","",#REF!-ソフトウェア!J12)</f>
        <v/>
      </c>
      <c r="R12" s="42" t="str">
        <f t="shared" si="3"/>
        <v/>
      </c>
      <c r="S12" s="67" t="str">
        <f t="shared" si="4"/>
        <v/>
      </c>
      <c r="T12" s="23"/>
      <c r="U12" s="41" t="str">
        <f t="shared" si="5"/>
        <v/>
      </c>
      <c r="V12" s="77" t="str">
        <f t="shared" si="6"/>
        <v/>
      </c>
      <c r="W12" s="77" t="str">
        <f t="shared" si="7"/>
        <v/>
      </c>
      <c r="X12" s="43" t="str">
        <f t="shared" si="8"/>
        <v/>
      </c>
      <c r="Y12" s="23"/>
      <c r="Z12" s="23"/>
      <c r="AA12" s="23"/>
      <c r="AB12" s="23"/>
      <c r="AC12" s="41" t="str">
        <f t="shared" si="9"/>
        <v/>
      </c>
      <c r="AD12" s="88"/>
      <c r="AE12" s="26"/>
      <c r="AF12" s="26"/>
      <c r="AG12" s="26"/>
    </row>
    <row r="13" spans="1:33">
      <c r="A13" s="42">
        <v>10</v>
      </c>
      <c r="B13" s="42" t="s">
        <v>92</v>
      </c>
      <c r="C13" s="99" t="s">
        <v>96</v>
      </c>
      <c r="D13" s="42" t="str">
        <f t="shared" si="0"/>
        <v>ソフトウェア_事業用資産</v>
      </c>
      <c r="E13" s="99"/>
      <c r="F13" s="26"/>
      <c r="G13" s="26"/>
      <c r="H13" s="99"/>
      <c r="I13" s="99"/>
      <c r="J13" s="42" t="str">
        <f t="shared" si="1"/>
        <v/>
      </c>
      <c r="K13" s="70"/>
      <c r="L13" s="63"/>
      <c r="M13" s="64"/>
      <c r="N13" s="26"/>
      <c r="O13" s="26"/>
      <c r="P13" s="42" t="str">
        <f t="shared" si="2"/>
        <v/>
      </c>
      <c r="Q13" s="42" t="str">
        <f>IF(J13="","",#REF!-ソフトウェア!J13)</f>
        <v/>
      </c>
      <c r="R13" s="42" t="str">
        <f t="shared" si="3"/>
        <v/>
      </c>
      <c r="S13" s="67" t="str">
        <f t="shared" si="4"/>
        <v/>
      </c>
      <c r="T13" s="23"/>
      <c r="U13" s="41" t="str">
        <f t="shared" si="5"/>
        <v/>
      </c>
      <c r="V13" s="77" t="str">
        <f t="shared" si="6"/>
        <v/>
      </c>
      <c r="W13" s="77" t="str">
        <f t="shared" si="7"/>
        <v/>
      </c>
      <c r="X13" s="43" t="str">
        <f t="shared" si="8"/>
        <v/>
      </c>
      <c r="Y13" s="23"/>
      <c r="Z13" s="23"/>
      <c r="AA13" s="23"/>
      <c r="AB13" s="23"/>
      <c r="AC13" s="41" t="str">
        <f t="shared" si="9"/>
        <v/>
      </c>
      <c r="AD13" s="88"/>
      <c r="AE13" s="26"/>
      <c r="AF13" s="26"/>
      <c r="AG13" s="26"/>
    </row>
    <row r="14" spans="1:33">
      <c r="A14" s="42">
        <v>11</v>
      </c>
      <c r="B14" s="42" t="s">
        <v>92</v>
      </c>
      <c r="C14" s="99" t="s">
        <v>96</v>
      </c>
      <c r="D14" s="42" t="str">
        <f t="shared" si="0"/>
        <v>ソフトウェア_事業用資産</v>
      </c>
      <c r="E14" s="99"/>
      <c r="F14" s="26"/>
      <c r="G14" s="26"/>
      <c r="H14" s="99"/>
      <c r="I14" s="99"/>
      <c r="J14" s="42" t="str">
        <f t="shared" si="1"/>
        <v/>
      </c>
      <c r="K14" s="70"/>
      <c r="L14" s="63"/>
      <c r="M14" s="64"/>
      <c r="N14" s="26"/>
      <c r="O14" s="26"/>
      <c r="P14" s="42" t="str">
        <f t="shared" si="2"/>
        <v/>
      </c>
      <c r="Q14" s="42" t="str">
        <f>IF(J14="","",#REF!-ソフトウェア!J14)</f>
        <v/>
      </c>
      <c r="R14" s="42" t="str">
        <f t="shared" si="3"/>
        <v/>
      </c>
      <c r="S14" s="67" t="str">
        <f t="shared" si="4"/>
        <v/>
      </c>
      <c r="T14" s="23"/>
      <c r="U14" s="41" t="str">
        <f t="shared" si="5"/>
        <v/>
      </c>
      <c r="V14" s="77" t="str">
        <f t="shared" si="6"/>
        <v/>
      </c>
      <c r="W14" s="77" t="str">
        <f t="shared" si="7"/>
        <v/>
      </c>
      <c r="X14" s="43" t="str">
        <f t="shared" si="8"/>
        <v/>
      </c>
      <c r="Y14" s="23"/>
      <c r="Z14" s="23"/>
      <c r="AA14" s="23"/>
      <c r="AB14" s="23"/>
      <c r="AC14" s="41" t="str">
        <f t="shared" si="9"/>
        <v/>
      </c>
      <c r="AD14" s="88"/>
      <c r="AE14" s="26"/>
      <c r="AF14" s="26"/>
      <c r="AG14" s="26"/>
    </row>
    <row r="15" spans="1:33">
      <c r="A15" s="42">
        <v>12</v>
      </c>
      <c r="B15" s="42" t="s">
        <v>92</v>
      </c>
      <c r="C15" s="99" t="s">
        <v>96</v>
      </c>
      <c r="D15" s="42" t="str">
        <f t="shared" si="0"/>
        <v>ソフトウェア_事業用資産</v>
      </c>
      <c r="E15" s="99"/>
      <c r="F15" s="26"/>
      <c r="G15" s="26"/>
      <c r="H15" s="99"/>
      <c r="I15" s="99"/>
      <c r="J15" s="42" t="str">
        <f t="shared" si="1"/>
        <v/>
      </c>
      <c r="K15" s="70"/>
      <c r="L15" s="63"/>
      <c r="M15" s="64"/>
      <c r="N15" s="26"/>
      <c r="O15" s="26"/>
      <c r="P15" s="42" t="str">
        <f t="shared" si="2"/>
        <v/>
      </c>
      <c r="Q15" s="42" t="str">
        <f>IF(J15="","",#REF!-ソフトウェア!J15)</f>
        <v/>
      </c>
      <c r="R15" s="42" t="str">
        <f t="shared" si="3"/>
        <v/>
      </c>
      <c r="S15" s="67" t="str">
        <f t="shared" si="4"/>
        <v/>
      </c>
      <c r="T15" s="23"/>
      <c r="U15" s="41" t="str">
        <f t="shared" si="5"/>
        <v/>
      </c>
      <c r="V15" s="77" t="str">
        <f t="shared" si="6"/>
        <v/>
      </c>
      <c r="W15" s="77" t="str">
        <f t="shared" si="7"/>
        <v/>
      </c>
      <c r="X15" s="43" t="str">
        <f t="shared" si="8"/>
        <v/>
      </c>
      <c r="Y15" s="23"/>
      <c r="Z15" s="23"/>
      <c r="AA15" s="23"/>
      <c r="AB15" s="23"/>
      <c r="AC15" s="41" t="str">
        <f t="shared" si="9"/>
        <v/>
      </c>
      <c r="AD15" s="88"/>
      <c r="AE15" s="26"/>
      <c r="AF15" s="26"/>
      <c r="AG15" s="26"/>
    </row>
    <row r="16" spans="1:33">
      <c r="A16" s="42">
        <v>13</v>
      </c>
      <c r="B16" s="42" t="s">
        <v>92</v>
      </c>
      <c r="C16" s="99" t="s">
        <v>96</v>
      </c>
      <c r="D16" s="42" t="str">
        <f t="shared" si="0"/>
        <v>ソフトウェア_事業用資産</v>
      </c>
      <c r="E16" s="99"/>
      <c r="F16" s="26"/>
      <c r="G16" s="26"/>
      <c r="H16" s="99"/>
      <c r="I16" s="99"/>
      <c r="J16" s="42" t="str">
        <f t="shared" si="1"/>
        <v/>
      </c>
      <c r="K16" s="70"/>
      <c r="L16" s="63"/>
      <c r="M16" s="64"/>
      <c r="N16" s="26"/>
      <c r="O16" s="26"/>
      <c r="P16" s="42" t="str">
        <f t="shared" si="2"/>
        <v/>
      </c>
      <c r="Q16" s="42" t="str">
        <f>IF(J16="","",#REF!-ソフトウェア!J16)</f>
        <v/>
      </c>
      <c r="R16" s="42" t="str">
        <f t="shared" si="3"/>
        <v/>
      </c>
      <c r="S16" s="67" t="str">
        <f t="shared" si="4"/>
        <v/>
      </c>
      <c r="T16" s="23"/>
      <c r="U16" s="41" t="str">
        <f t="shared" si="5"/>
        <v/>
      </c>
      <c r="V16" s="77" t="str">
        <f t="shared" si="6"/>
        <v/>
      </c>
      <c r="W16" s="77" t="str">
        <f t="shared" si="7"/>
        <v/>
      </c>
      <c r="X16" s="43" t="str">
        <f t="shared" si="8"/>
        <v/>
      </c>
      <c r="Y16" s="23"/>
      <c r="Z16" s="23"/>
      <c r="AA16" s="23"/>
      <c r="AB16" s="23"/>
      <c r="AC16" s="41" t="str">
        <f t="shared" si="9"/>
        <v/>
      </c>
      <c r="AD16" s="88"/>
      <c r="AE16" s="26"/>
      <c r="AF16" s="26"/>
      <c r="AG16" s="26"/>
    </row>
    <row r="17" spans="1:33">
      <c r="A17" s="42">
        <v>14</v>
      </c>
      <c r="B17" s="42" t="s">
        <v>92</v>
      </c>
      <c r="C17" s="99" t="s">
        <v>96</v>
      </c>
      <c r="D17" s="42" t="str">
        <f t="shared" si="0"/>
        <v>ソフトウェア_事業用資産</v>
      </c>
      <c r="E17" s="99"/>
      <c r="F17" s="26"/>
      <c r="G17" s="26"/>
      <c r="H17" s="99"/>
      <c r="I17" s="99"/>
      <c r="J17" s="42" t="str">
        <f t="shared" si="1"/>
        <v/>
      </c>
      <c r="K17" s="70"/>
      <c r="L17" s="63"/>
      <c r="M17" s="64"/>
      <c r="N17" s="26"/>
      <c r="O17" s="26"/>
      <c r="P17" s="42" t="str">
        <f t="shared" si="2"/>
        <v/>
      </c>
      <c r="Q17" s="42" t="str">
        <f>IF(J17="","",#REF!-ソフトウェア!J17)</f>
        <v/>
      </c>
      <c r="R17" s="42" t="str">
        <f t="shared" si="3"/>
        <v/>
      </c>
      <c r="S17" s="67" t="str">
        <f t="shared" si="4"/>
        <v/>
      </c>
      <c r="T17" s="23"/>
      <c r="U17" s="41" t="str">
        <f t="shared" si="5"/>
        <v/>
      </c>
      <c r="V17" s="77" t="str">
        <f t="shared" si="6"/>
        <v/>
      </c>
      <c r="W17" s="77" t="str">
        <f t="shared" si="7"/>
        <v/>
      </c>
      <c r="X17" s="43" t="str">
        <f t="shared" si="8"/>
        <v/>
      </c>
      <c r="Y17" s="23"/>
      <c r="Z17" s="23"/>
      <c r="AA17" s="23"/>
      <c r="AB17" s="23"/>
      <c r="AC17" s="41" t="str">
        <f t="shared" si="9"/>
        <v/>
      </c>
      <c r="AD17" s="88"/>
      <c r="AE17" s="26"/>
      <c r="AF17" s="26"/>
      <c r="AG17" s="26"/>
    </row>
    <row r="18" spans="1:33">
      <c r="A18" s="42">
        <v>15</v>
      </c>
      <c r="B18" s="42" t="s">
        <v>92</v>
      </c>
      <c r="C18" s="99" t="s">
        <v>96</v>
      </c>
      <c r="D18" s="42" t="str">
        <f t="shared" si="0"/>
        <v>ソフトウェア_事業用資産</v>
      </c>
      <c r="E18" s="99"/>
      <c r="F18" s="26"/>
      <c r="G18" s="26"/>
      <c r="H18" s="99"/>
      <c r="I18" s="99"/>
      <c r="J18" s="42" t="str">
        <f t="shared" si="1"/>
        <v/>
      </c>
      <c r="K18" s="70"/>
      <c r="L18" s="63"/>
      <c r="M18" s="64"/>
      <c r="N18" s="26"/>
      <c r="O18" s="26"/>
      <c r="P18" s="42" t="str">
        <f t="shared" si="2"/>
        <v/>
      </c>
      <c r="Q18" s="42" t="str">
        <f>IF(J18="","",#REF!-ソフトウェア!J18)</f>
        <v/>
      </c>
      <c r="R18" s="42" t="str">
        <f t="shared" si="3"/>
        <v/>
      </c>
      <c r="S18" s="67" t="str">
        <f t="shared" si="4"/>
        <v/>
      </c>
      <c r="T18" s="23"/>
      <c r="U18" s="41" t="str">
        <f t="shared" si="5"/>
        <v/>
      </c>
      <c r="V18" s="77" t="str">
        <f t="shared" si="6"/>
        <v/>
      </c>
      <c r="W18" s="77" t="str">
        <f t="shared" si="7"/>
        <v/>
      </c>
      <c r="X18" s="43" t="str">
        <f t="shared" si="8"/>
        <v/>
      </c>
      <c r="Y18" s="23"/>
      <c r="Z18" s="23"/>
      <c r="AA18" s="23"/>
      <c r="AB18" s="23"/>
      <c r="AC18" s="41" t="str">
        <f t="shared" si="9"/>
        <v/>
      </c>
      <c r="AD18" s="88"/>
      <c r="AE18" s="26"/>
      <c r="AF18" s="26"/>
      <c r="AG18" s="26"/>
    </row>
    <row r="19" spans="1:33">
      <c r="A19" s="42">
        <v>16</v>
      </c>
      <c r="B19" s="42" t="s">
        <v>92</v>
      </c>
      <c r="C19" s="99" t="s">
        <v>96</v>
      </c>
      <c r="D19" s="42" t="str">
        <f t="shared" si="0"/>
        <v>ソフトウェア_事業用資産</v>
      </c>
      <c r="E19" s="99"/>
      <c r="F19" s="26"/>
      <c r="G19" s="26"/>
      <c r="H19" s="99"/>
      <c r="I19" s="99"/>
      <c r="J19" s="42" t="str">
        <f t="shared" si="1"/>
        <v/>
      </c>
      <c r="K19" s="70"/>
      <c r="L19" s="63"/>
      <c r="M19" s="64"/>
      <c r="N19" s="26"/>
      <c r="O19" s="26"/>
      <c r="P19" s="42" t="str">
        <f t="shared" si="2"/>
        <v/>
      </c>
      <c r="Q19" s="42" t="str">
        <f>IF(J19="","",#REF!-ソフトウェア!J19)</f>
        <v/>
      </c>
      <c r="R19" s="42" t="str">
        <f t="shared" si="3"/>
        <v/>
      </c>
      <c r="S19" s="67" t="str">
        <f t="shared" si="4"/>
        <v/>
      </c>
      <c r="T19" s="23"/>
      <c r="U19" s="41" t="str">
        <f t="shared" si="5"/>
        <v/>
      </c>
      <c r="V19" s="77" t="str">
        <f t="shared" si="6"/>
        <v/>
      </c>
      <c r="W19" s="77" t="str">
        <f t="shared" si="7"/>
        <v/>
      </c>
      <c r="X19" s="43" t="str">
        <f t="shared" si="8"/>
        <v/>
      </c>
      <c r="Y19" s="23"/>
      <c r="Z19" s="23"/>
      <c r="AA19" s="23"/>
      <c r="AB19" s="23"/>
      <c r="AC19" s="41" t="str">
        <f t="shared" si="9"/>
        <v/>
      </c>
      <c r="AD19" s="88"/>
      <c r="AE19" s="26"/>
      <c r="AF19" s="26"/>
      <c r="AG19" s="26"/>
    </row>
    <row r="20" spans="1:33">
      <c r="A20" s="42">
        <v>17</v>
      </c>
      <c r="B20" s="42" t="s">
        <v>92</v>
      </c>
      <c r="C20" s="99" t="s">
        <v>96</v>
      </c>
      <c r="D20" s="42" t="str">
        <f t="shared" si="0"/>
        <v>ソフトウェア_事業用資産</v>
      </c>
      <c r="E20" s="99"/>
      <c r="F20" s="26"/>
      <c r="G20" s="26"/>
      <c r="H20" s="99"/>
      <c r="I20" s="99"/>
      <c r="J20" s="42" t="str">
        <f t="shared" si="1"/>
        <v/>
      </c>
      <c r="K20" s="70"/>
      <c r="L20" s="63"/>
      <c r="M20" s="64"/>
      <c r="N20" s="26"/>
      <c r="O20" s="26"/>
      <c r="P20" s="42" t="str">
        <f t="shared" si="2"/>
        <v/>
      </c>
      <c r="Q20" s="42" t="str">
        <f>IF(J20="","",#REF!-ソフトウェア!J20)</f>
        <v/>
      </c>
      <c r="R20" s="42" t="str">
        <f t="shared" si="3"/>
        <v/>
      </c>
      <c r="S20" s="67" t="str">
        <f t="shared" si="4"/>
        <v/>
      </c>
      <c r="T20" s="23"/>
      <c r="U20" s="41" t="str">
        <f t="shared" si="5"/>
        <v/>
      </c>
      <c r="V20" s="77" t="str">
        <f t="shared" si="6"/>
        <v/>
      </c>
      <c r="W20" s="77" t="str">
        <f t="shared" si="7"/>
        <v/>
      </c>
      <c r="X20" s="43" t="str">
        <f t="shared" si="8"/>
        <v/>
      </c>
      <c r="Y20" s="23"/>
      <c r="Z20" s="23"/>
      <c r="AA20" s="23"/>
      <c r="AB20" s="23"/>
      <c r="AC20" s="41" t="str">
        <f t="shared" si="9"/>
        <v/>
      </c>
      <c r="AD20" s="88"/>
      <c r="AE20" s="26"/>
      <c r="AF20" s="26"/>
      <c r="AG20" s="26"/>
    </row>
    <row r="21" spans="1:33">
      <c r="A21" s="42">
        <v>18</v>
      </c>
      <c r="B21" s="42" t="s">
        <v>92</v>
      </c>
      <c r="C21" s="99" t="s">
        <v>96</v>
      </c>
      <c r="D21" s="42" t="str">
        <f t="shared" si="0"/>
        <v>ソフトウェア_事業用資産</v>
      </c>
      <c r="E21" s="99"/>
      <c r="F21" s="26"/>
      <c r="G21" s="26"/>
      <c r="H21" s="99"/>
      <c r="I21" s="99"/>
      <c r="J21" s="42" t="str">
        <f t="shared" si="1"/>
        <v/>
      </c>
      <c r="K21" s="70"/>
      <c r="L21" s="63"/>
      <c r="M21" s="64"/>
      <c r="N21" s="26"/>
      <c r="O21" s="26"/>
      <c r="P21" s="42" t="str">
        <f t="shared" si="2"/>
        <v/>
      </c>
      <c r="Q21" s="42" t="str">
        <f>IF(J21="","",#REF!-ソフトウェア!J21)</f>
        <v/>
      </c>
      <c r="R21" s="42" t="str">
        <f t="shared" si="3"/>
        <v/>
      </c>
      <c r="S21" s="67" t="str">
        <f t="shared" si="4"/>
        <v/>
      </c>
      <c r="T21" s="23"/>
      <c r="U21" s="41" t="str">
        <f t="shared" si="5"/>
        <v/>
      </c>
      <c r="V21" s="77" t="str">
        <f t="shared" si="6"/>
        <v/>
      </c>
      <c r="W21" s="77" t="str">
        <f t="shared" si="7"/>
        <v/>
      </c>
      <c r="X21" s="43" t="str">
        <f t="shared" si="8"/>
        <v/>
      </c>
      <c r="Y21" s="23"/>
      <c r="Z21" s="23"/>
      <c r="AA21" s="23"/>
      <c r="AB21" s="23"/>
      <c r="AC21" s="41" t="str">
        <f t="shared" si="9"/>
        <v/>
      </c>
      <c r="AD21" s="88"/>
      <c r="AE21" s="26"/>
      <c r="AF21" s="26"/>
      <c r="AG21" s="26"/>
    </row>
    <row r="22" spans="1:33">
      <c r="A22" s="42">
        <v>19</v>
      </c>
      <c r="B22" s="42" t="s">
        <v>92</v>
      </c>
      <c r="C22" s="99" t="s">
        <v>96</v>
      </c>
      <c r="D22" s="42" t="str">
        <f t="shared" si="0"/>
        <v>ソフトウェア_事業用資産</v>
      </c>
      <c r="E22" s="99"/>
      <c r="F22" s="26"/>
      <c r="G22" s="26"/>
      <c r="H22" s="99"/>
      <c r="I22" s="99"/>
      <c r="J22" s="42" t="str">
        <f t="shared" si="1"/>
        <v/>
      </c>
      <c r="K22" s="70"/>
      <c r="L22" s="63"/>
      <c r="M22" s="64"/>
      <c r="N22" s="26"/>
      <c r="O22" s="26"/>
      <c r="P22" s="42" t="str">
        <f t="shared" si="2"/>
        <v/>
      </c>
      <c r="Q22" s="42" t="str">
        <f>IF(J22="","",#REF!-ソフトウェア!J22)</f>
        <v/>
      </c>
      <c r="R22" s="42" t="str">
        <f t="shared" si="3"/>
        <v/>
      </c>
      <c r="S22" s="67" t="str">
        <f t="shared" si="4"/>
        <v/>
      </c>
      <c r="T22" s="23"/>
      <c r="U22" s="41" t="str">
        <f t="shared" si="5"/>
        <v/>
      </c>
      <c r="V22" s="77" t="str">
        <f t="shared" si="6"/>
        <v/>
      </c>
      <c r="W22" s="77" t="str">
        <f t="shared" si="7"/>
        <v/>
      </c>
      <c r="X22" s="43" t="str">
        <f t="shared" si="8"/>
        <v/>
      </c>
      <c r="Y22" s="23"/>
      <c r="Z22" s="23"/>
      <c r="AA22" s="23"/>
      <c r="AB22" s="23"/>
      <c r="AC22" s="41" t="str">
        <f t="shared" si="9"/>
        <v/>
      </c>
      <c r="AD22" s="88"/>
      <c r="AE22" s="26"/>
      <c r="AF22" s="26"/>
      <c r="AG22" s="26"/>
    </row>
    <row r="23" spans="1:33">
      <c r="A23" s="42">
        <v>20</v>
      </c>
      <c r="B23" s="42" t="s">
        <v>92</v>
      </c>
      <c r="C23" s="99" t="s">
        <v>96</v>
      </c>
      <c r="D23" s="42" t="str">
        <f t="shared" si="0"/>
        <v>ソフトウェア_事業用資産</v>
      </c>
      <c r="E23" s="99"/>
      <c r="F23" s="26"/>
      <c r="G23" s="26"/>
      <c r="H23" s="99"/>
      <c r="I23" s="99"/>
      <c r="J23" s="42" t="str">
        <f t="shared" si="1"/>
        <v/>
      </c>
      <c r="K23" s="70"/>
      <c r="L23" s="63"/>
      <c r="M23" s="64"/>
      <c r="N23" s="26"/>
      <c r="O23" s="26"/>
      <c r="P23" s="42" t="str">
        <f t="shared" si="2"/>
        <v/>
      </c>
      <c r="Q23" s="42" t="str">
        <f>IF(J23="","",#REF!-ソフトウェア!J23)</f>
        <v/>
      </c>
      <c r="R23" s="42" t="str">
        <f t="shared" si="3"/>
        <v/>
      </c>
      <c r="S23" s="67" t="str">
        <f t="shared" si="4"/>
        <v/>
      </c>
      <c r="T23" s="23"/>
      <c r="U23" s="41" t="str">
        <f t="shared" si="5"/>
        <v/>
      </c>
      <c r="V23" s="77" t="str">
        <f t="shared" si="6"/>
        <v/>
      </c>
      <c r="W23" s="77" t="str">
        <f t="shared" si="7"/>
        <v/>
      </c>
      <c r="X23" s="43" t="str">
        <f t="shared" si="8"/>
        <v/>
      </c>
      <c r="Y23" s="23"/>
      <c r="Z23" s="23"/>
      <c r="AA23" s="23"/>
      <c r="AB23" s="23"/>
      <c r="AC23" s="41" t="str">
        <f t="shared" si="9"/>
        <v/>
      </c>
      <c r="AD23" s="88"/>
      <c r="AE23" s="26"/>
      <c r="AF23" s="26"/>
      <c r="AG23" s="26"/>
    </row>
    <row r="24" spans="1:33">
      <c r="A24" s="42">
        <v>21</v>
      </c>
      <c r="B24" s="42" t="s">
        <v>92</v>
      </c>
      <c r="C24" s="99" t="s">
        <v>96</v>
      </c>
      <c r="D24" s="42" t="str">
        <f t="shared" si="0"/>
        <v>ソフトウェア_事業用資産</v>
      </c>
      <c r="E24" s="99"/>
      <c r="F24" s="26"/>
      <c r="G24" s="26"/>
      <c r="H24" s="99"/>
      <c r="I24" s="99"/>
      <c r="J24" s="42" t="str">
        <f t="shared" si="1"/>
        <v/>
      </c>
      <c r="K24" s="70"/>
      <c r="L24" s="63"/>
      <c r="M24" s="64"/>
      <c r="N24" s="26"/>
      <c r="O24" s="26"/>
      <c r="P24" s="42" t="str">
        <f t="shared" si="2"/>
        <v/>
      </c>
      <c r="Q24" s="42" t="str">
        <f>IF(J24="","",#REF!-ソフトウェア!J24)</f>
        <v/>
      </c>
      <c r="R24" s="42" t="str">
        <f t="shared" si="3"/>
        <v/>
      </c>
      <c r="S24" s="67" t="str">
        <f t="shared" si="4"/>
        <v/>
      </c>
      <c r="T24" s="23"/>
      <c r="U24" s="41" t="str">
        <f t="shared" si="5"/>
        <v/>
      </c>
      <c r="V24" s="77" t="str">
        <f t="shared" si="6"/>
        <v/>
      </c>
      <c r="W24" s="77" t="str">
        <f t="shared" si="7"/>
        <v/>
      </c>
      <c r="X24" s="43" t="str">
        <f t="shared" si="8"/>
        <v/>
      </c>
      <c r="Y24" s="23"/>
      <c r="Z24" s="23"/>
      <c r="AA24" s="23"/>
      <c r="AB24" s="23"/>
      <c r="AC24" s="41" t="str">
        <f t="shared" si="9"/>
        <v/>
      </c>
      <c r="AD24" s="88"/>
      <c r="AE24" s="26"/>
      <c r="AF24" s="26"/>
      <c r="AG24" s="26"/>
    </row>
    <row r="25" spans="1:33">
      <c r="A25" s="42">
        <v>22</v>
      </c>
      <c r="B25" s="42" t="s">
        <v>92</v>
      </c>
      <c r="C25" s="99" t="s">
        <v>96</v>
      </c>
      <c r="D25" s="42" t="str">
        <f t="shared" si="0"/>
        <v>ソフトウェア_事業用資産</v>
      </c>
      <c r="E25" s="99"/>
      <c r="F25" s="26"/>
      <c r="G25" s="26"/>
      <c r="H25" s="99"/>
      <c r="I25" s="99"/>
      <c r="J25" s="42" t="str">
        <f t="shared" si="1"/>
        <v/>
      </c>
      <c r="K25" s="70"/>
      <c r="L25" s="63"/>
      <c r="M25" s="64"/>
      <c r="N25" s="26"/>
      <c r="O25" s="26"/>
      <c r="P25" s="42" t="str">
        <f t="shared" si="2"/>
        <v/>
      </c>
      <c r="Q25" s="42" t="str">
        <f>IF(J25="","",#REF!-ソフトウェア!J25)</f>
        <v/>
      </c>
      <c r="R25" s="42" t="str">
        <f t="shared" si="3"/>
        <v/>
      </c>
      <c r="S25" s="67" t="str">
        <f t="shared" si="4"/>
        <v/>
      </c>
      <c r="T25" s="23"/>
      <c r="U25" s="41" t="str">
        <f t="shared" si="5"/>
        <v/>
      </c>
      <c r="V25" s="77" t="str">
        <f t="shared" si="6"/>
        <v/>
      </c>
      <c r="W25" s="77" t="str">
        <f t="shared" si="7"/>
        <v/>
      </c>
      <c r="X25" s="43" t="str">
        <f t="shared" si="8"/>
        <v/>
      </c>
      <c r="Y25" s="23"/>
      <c r="Z25" s="23"/>
      <c r="AA25" s="23"/>
      <c r="AB25" s="23"/>
      <c r="AC25" s="41" t="str">
        <f t="shared" si="9"/>
        <v/>
      </c>
      <c r="AD25" s="88"/>
      <c r="AE25" s="26"/>
      <c r="AF25" s="26"/>
      <c r="AG25" s="26"/>
    </row>
    <row r="26" spans="1:33">
      <c r="A26" s="42">
        <v>23</v>
      </c>
      <c r="B26" s="42" t="s">
        <v>92</v>
      </c>
      <c r="C26" s="99" t="s">
        <v>96</v>
      </c>
      <c r="D26" s="42" t="str">
        <f t="shared" si="0"/>
        <v>ソフトウェア_事業用資産</v>
      </c>
      <c r="E26" s="99"/>
      <c r="F26" s="26"/>
      <c r="G26" s="26"/>
      <c r="H26" s="99"/>
      <c r="I26" s="99"/>
      <c r="J26" s="42" t="str">
        <f t="shared" si="1"/>
        <v/>
      </c>
      <c r="K26" s="70"/>
      <c r="L26" s="63"/>
      <c r="M26" s="64"/>
      <c r="N26" s="26"/>
      <c r="O26" s="26"/>
      <c r="P26" s="42" t="str">
        <f t="shared" si="2"/>
        <v/>
      </c>
      <c r="Q26" s="42" t="str">
        <f>IF(J26="","",#REF!-ソフトウェア!J26)</f>
        <v/>
      </c>
      <c r="R26" s="42" t="str">
        <f t="shared" si="3"/>
        <v/>
      </c>
      <c r="S26" s="67" t="str">
        <f t="shared" si="4"/>
        <v/>
      </c>
      <c r="T26" s="23"/>
      <c r="U26" s="41" t="str">
        <f t="shared" si="5"/>
        <v/>
      </c>
      <c r="V26" s="77" t="str">
        <f t="shared" si="6"/>
        <v/>
      </c>
      <c r="W26" s="77" t="str">
        <f t="shared" si="7"/>
        <v/>
      </c>
      <c r="X26" s="43" t="str">
        <f t="shared" si="8"/>
        <v/>
      </c>
      <c r="Y26" s="23"/>
      <c r="Z26" s="23"/>
      <c r="AA26" s="23"/>
      <c r="AB26" s="23"/>
      <c r="AC26" s="41" t="str">
        <f t="shared" si="9"/>
        <v/>
      </c>
      <c r="AD26" s="88"/>
      <c r="AE26" s="26"/>
      <c r="AF26" s="26"/>
      <c r="AG26" s="26"/>
    </row>
    <row r="27" spans="1:33">
      <c r="A27" s="42">
        <v>24</v>
      </c>
      <c r="B27" s="42" t="s">
        <v>92</v>
      </c>
      <c r="C27" s="99" t="s">
        <v>96</v>
      </c>
      <c r="D27" s="42" t="str">
        <f t="shared" si="0"/>
        <v>ソフトウェア_事業用資産</v>
      </c>
      <c r="E27" s="99"/>
      <c r="F27" s="26"/>
      <c r="G27" s="26"/>
      <c r="H27" s="99"/>
      <c r="I27" s="99"/>
      <c r="J27" s="42" t="str">
        <f t="shared" si="1"/>
        <v/>
      </c>
      <c r="K27" s="70"/>
      <c r="L27" s="63"/>
      <c r="M27" s="64"/>
      <c r="N27" s="26"/>
      <c r="O27" s="26"/>
      <c r="P27" s="42" t="str">
        <f t="shared" si="2"/>
        <v/>
      </c>
      <c r="Q27" s="42" t="str">
        <f>IF(J27="","",#REF!-ソフトウェア!J27)</f>
        <v/>
      </c>
      <c r="R27" s="42" t="str">
        <f t="shared" si="3"/>
        <v/>
      </c>
      <c r="S27" s="67" t="str">
        <f t="shared" si="4"/>
        <v/>
      </c>
      <c r="T27" s="23"/>
      <c r="U27" s="41" t="str">
        <f t="shared" si="5"/>
        <v/>
      </c>
      <c r="V27" s="77" t="str">
        <f t="shared" si="6"/>
        <v/>
      </c>
      <c r="W27" s="77" t="str">
        <f t="shared" si="7"/>
        <v/>
      </c>
      <c r="X27" s="43" t="str">
        <f t="shared" si="8"/>
        <v/>
      </c>
      <c r="Y27" s="23"/>
      <c r="Z27" s="23"/>
      <c r="AA27" s="23"/>
      <c r="AB27" s="23"/>
      <c r="AC27" s="41" t="str">
        <f t="shared" si="9"/>
        <v/>
      </c>
      <c r="AD27" s="88"/>
      <c r="AE27" s="26"/>
      <c r="AF27" s="26"/>
      <c r="AG27" s="26"/>
    </row>
    <row r="28" spans="1:33">
      <c r="A28" s="42">
        <v>25</v>
      </c>
      <c r="B28" s="42" t="s">
        <v>92</v>
      </c>
      <c r="C28" s="99" t="s">
        <v>96</v>
      </c>
      <c r="D28" s="42" t="str">
        <f t="shared" si="0"/>
        <v>ソフトウェア_事業用資産</v>
      </c>
      <c r="E28" s="99"/>
      <c r="F28" s="26"/>
      <c r="G28" s="26"/>
      <c r="H28" s="99"/>
      <c r="I28" s="99"/>
      <c r="J28" s="42" t="str">
        <f t="shared" si="1"/>
        <v/>
      </c>
      <c r="K28" s="70"/>
      <c r="L28" s="63"/>
      <c r="M28" s="64"/>
      <c r="N28" s="26"/>
      <c r="O28" s="26"/>
      <c r="P28" s="42" t="str">
        <f t="shared" si="2"/>
        <v/>
      </c>
      <c r="Q28" s="42" t="str">
        <f>IF(J28="","",#REF!-ソフトウェア!J28)</f>
        <v/>
      </c>
      <c r="R28" s="42" t="str">
        <f t="shared" si="3"/>
        <v/>
      </c>
      <c r="S28" s="67" t="str">
        <f t="shared" si="4"/>
        <v/>
      </c>
      <c r="T28" s="23"/>
      <c r="U28" s="41" t="str">
        <f t="shared" si="5"/>
        <v/>
      </c>
      <c r="V28" s="77" t="str">
        <f t="shared" si="6"/>
        <v/>
      </c>
      <c r="W28" s="77" t="str">
        <f t="shared" si="7"/>
        <v/>
      </c>
      <c r="X28" s="43" t="str">
        <f t="shared" si="8"/>
        <v/>
      </c>
      <c r="Y28" s="23"/>
      <c r="Z28" s="23"/>
      <c r="AA28" s="23"/>
      <c r="AB28" s="23"/>
      <c r="AC28" s="41" t="str">
        <f t="shared" si="9"/>
        <v/>
      </c>
      <c r="AD28" s="88"/>
      <c r="AE28" s="26"/>
      <c r="AF28" s="26"/>
      <c r="AG28" s="26"/>
    </row>
    <row r="29" spans="1:33">
      <c r="A29" s="42">
        <v>26</v>
      </c>
      <c r="B29" s="42" t="s">
        <v>92</v>
      </c>
      <c r="C29" s="99" t="s">
        <v>96</v>
      </c>
      <c r="D29" s="42" t="str">
        <f t="shared" si="0"/>
        <v>ソフトウェア_事業用資産</v>
      </c>
      <c r="E29" s="99"/>
      <c r="F29" s="26"/>
      <c r="G29" s="26"/>
      <c r="H29" s="99"/>
      <c r="I29" s="99"/>
      <c r="J29" s="42" t="str">
        <f t="shared" si="1"/>
        <v/>
      </c>
      <c r="K29" s="70"/>
      <c r="L29" s="63"/>
      <c r="M29" s="64"/>
      <c r="N29" s="26"/>
      <c r="O29" s="26"/>
      <c r="P29" s="42" t="str">
        <f t="shared" si="2"/>
        <v/>
      </c>
      <c r="Q29" s="42" t="str">
        <f>IF(J29="","",#REF!-ソフトウェア!J29)</f>
        <v/>
      </c>
      <c r="R29" s="42" t="str">
        <f t="shared" si="3"/>
        <v/>
      </c>
      <c r="S29" s="67" t="str">
        <f t="shared" si="4"/>
        <v/>
      </c>
      <c r="T29" s="23"/>
      <c r="U29" s="41" t="str">
        <f t="shared" si="5"/>
        <v/>
      </c>
      <c r="V29" s="77" t="str">
        <f t="shared" si="6"/>
        <v/>
      </c>
      <c r="W29" s="77" t="str">
        <f t="shared" si="7"/>
        <v/>
      </c>
      <c r="X29" s="43" t="str">
        <f t="shared" si="8"/>
        <v/>
      </c>
      <c r="Y29" s="23"/>
      <c r="Z29" s="23"/>
      <c r="AA29" s="23"/>
      <c r="AB29" s="23"/>
      <c r="AC29" s="41" t="str">
        <f t="shared" si="9"/>
        <v/>
      </c>
      <c r="AD29" s="88"/>
      <c r="AE29" s="26"/>
      <c r="AF29" s="26"/>
      <c r="AG29" s="26"/>
    </row>
    <row r="30" spans="1:33">
      <c r="A30" s="42">
        <v>27</v>
      </c>
      <c r="B30" s="42" t="s">
        <v>92</v>
      </c>
      <c r="C30" s="99" t="s">
        <v>96</v>
      </c>
      <c r="D30" s="42" t="str">
        <f t="shared" si="0"/>
        <v>ソフトウェア_事業用資産</v>
      </c>
      <c r="E30" s="99"/>
      <c r="F30" s="26"/>
      <c r="G30" s="26"/>
      <c r="H30" s="99"/>
      <c r="I30" s="99"/>
      <c r="J30" s="42" t="str">
        <f t="shared" si="1"/>
        <v/>
      </c>
      <c r="K30" s="70"/>
      <c r="L30" s="63"/>
      <c r="M30" s="64"/>
      <c r="N30" s="26"/>
      <c r="O30" s="26"/>
      <c r="P30" s="42" t="str">
        <f t="shared" si="2"/>
        <v/>
      </c>
      <c r="Q30" s="42" t="str">
        <f>IF(J30="","",#REF!-ソフトウェア!J30)</f>
        <v/>
      </c>
      <c r="R30" s="42" t="str">
        <f t="shared" si="3"/>
        <v/>
      </c>
      <c r="S30" s="67" t="str">
        <f t="shared" si="4"/>
        <v/>
      </c>
      <c r="T30" s="23"/>
      <c r="U30" s="41" t="str">
        <f t="shared" si="5"/>
        <v/>
      </c>
      <c r="V30" s="77" t="str">
        <f t="shared" si="6"/>
        <v/>
      </c>
      <c r="W30" s="77" t="str">
        <f t="shared" si="7"/>
        <v/>
      </c>
      <c r="X30" s="43" t="str">
        <f t="shared" si="8"/>
        <v/>
      </c>
      <c r="Y30" s="23"/>
      <c r="Z30" s="23"/>
      <c r="AA30" s="23"/>
      <c r="AB30" s="23"/>
      <c r="AC30" s="41" t="str">
        <f t="shared" si="9"/>
        <v/>
      </c>
      <c r="AD30" s="88"/>
      <c r="AE30" s="26"/>
      <c r="AF30" s="26"/>
      <c r="AG30" s="26"/>
    </row>
    <row r="31" spans="1:33">
      <c r="A31" s="42">
        <v>28</v>
      </c>
      <c r="B31" s="42" t="s">
        <v>92</v>
      </c>
      <c r="C31" s="99" t="s">
        <v>96</v>
      </c>
      <c r="D31" s="42" t="str">
        <f t="shared" si="0"/>
        <v>ソフトウェア_事業用資産</v>
      </c>
      <c r="E31" s="99"/>
      <c r="F31" s="26"/>
      <c r="G31" s="26"/>
      <c r="H31" s="99"/>
      <c r="I31" s="99"/>
      <c r="J31" s="42" t="str">
        <f t="shared" si="1"/>
        <v/>
      </c>
      <c r="K31" s="70"/>
      <c r="L31" s="63"/>
      <c r="M31" s="64"/>
      <c r="N31" s="26"/>
      <c r="O31" s="26"/>
      <c r="P31" s="42" t="str">
        <f t="shared" si="2"/>
        <v/>
      </c>
      <c r="Q31" s="42" t="str">
        <f>IF(J31="","",#REF!-ソフトウェア!J31)</f>
        <v/>
      </c>
      <c r="R31" s="42" t="str">
        <f t="shared" si="3"/>
        <v/>
      </c>
      <c r="S31" s="67" t="str">
        <f t="shared" si="4"/>
        <v/>
      </c>
      <c r="T31" s="23"/>
      <c r="U31" s="41" t="str">
        <f t="shared" si="5"/>
        <v/>
      </c>
      <c r="V31" s="77" t="str">
        <f t="shared" si="6"/>
        <v/>
      </c>
      <c r="W31" s="77" t="str">
        <f t="shared" si="7"/>
        <v/>
      </c>
      <c r="X31" s="43" t="str">
        <f t="shared" si="8"/>
        <v/>
      </c>
      <c r="Y31" s="23"/>
      <c r="Z31" s="23"/>
      <c r="AA31" s="23"/>
      <c r="AB31" s="23"/>
      <c r="AC31" s="41" t="str">
        <f t="shared" si="9"/>
        <v/>
      </c>
      <c r="AD31" s="88"/>
      <c r="AE31" s="26"/>
      <c r="AF31" s="26"/>
      <c r="AG31" s="26"/>
    </row>
    <row r="32" spans="1:33">
      <c r="A32" s="42">
        <v>29</v>
      </c>
      <c r="B32" s="42" t="s">
        <v>92</v>
      </c>
      <c r="C32" s="99" t="s">
        <v>96</v>
      </c>
      <c r="D32" s="42" t="str">
        <f t="shared" si="0"/>
        <v>ソフトウェア_事業用資産</v>
      </c>
      <c r="E32" s="99"/>
      <c r="F32" s="26"/>
      <c r="G32" s="26"/>
      <c r="H32" s="99"/>
      <c r="I32" s="99"/>
      <c r="J32" s="42" t="str">
        <f t="shared" si="1"/>
        <v/>
      </c>
      <c r="K32" s="70"/>
      <c r="L32" s="63"/>
      <c r="M32" s="64"/>
      <c r="N32" s="26"/>
      <c r="O32" s="26"/>
      <c r="P32" s="42" t="str">
        <f t="shared" si="2"/>
        <v/>
      </c>
      <c r="Q32" s="42" t="str">
        <f>IF(J32="","",#REF!-ソフトウェア!J32)</f>
        <v/>
      </c>
      <c r="R32" s="42" t="str">
        <f t="shared" si="3"/>
        <v/>
      </c>
      <c r="S32" s="67" t="str">
        <f t="shared" si="4"/>
        <v/>
      </c>
      <c r="T32" s="23"/>
      <c r="U32" s="41" t="str">
        <f t="shared" si="5"/>
        <v/>
      </c>
      <c r="V32" s="77" t="str">
        <f t="shared" si="6"/>
        <v/>
      </c>
      <c r="W32" s="77" t="str">
        <f t="shared" si="7"/>
        <v/>
      </c>
      <c r="X32" s="43" t="str">
        <f t="shared" si="8"/>
        <v/>
      </c>
      <c r="Y32" s="23"/>
      <c r="Z32" s="23"/>
      <c r="AA32" s="23"/>
      <c r="AB32" s="23"/>
      <c r="AC32" s="41" t="str">
        <f t="shared" si="9"/>
        <v/>
      </c>
      <c r="AD32" s="88"/>
      <c r="AE32" s="26"/>
      <c r="AF32" s="26"/>
      <c r="AG32" s="26"/>
    </row>
    <row r="33" spans="1:33">
      <c r="A33" s="42">
        <v>30</v>
      </c>
      <c r="B33" s="42" t="s">
        <v>92</v>
      </c>
      <c r="C33" s="99" t="s">
        <v>96</v>
      </c>
      <c r="D33" s="42" t="str">
        <f t="shared" si="0"/>
        <v>ソフトウェア_事業用資産</v>
      </c>
      <c r="E33" s="99"/>
      <c r="F33" s="26"/>
      <c r="G33" s="26"/>
      <c r="H33" s="99"/>
      <c r="I33" s="99"/>
      <c r="J33" s="42" t="str">
        <f t="shared" si="1"/>
        <v/>
      </c>
      <c r="K33" s="70"/>
      <c r="L33" s="63"/>
      <c r="M33" s="64"/>
      <c r="N33" s="26"/>
      <c r="O33" s="26"/>
      <c r="P33" s="42" t="str">
        <f t="shared" si="2"/>
        <v/>
      </c>
      <c r="Q33" s="42" t="str">
        <f>IF(J33="","",#REF!-ソフトウェア!J33)</f>
        <v/>
      </c>
      <c r="R33" s="42" t="str">
        <f t="shared" si="3"/>
        <v/>
      </c>
      <c r="S33" s="67" t="str">
        <f t="shared" si="4"/>
        <v/>
      </c>
      <c r="T33" s="23"/>
      <c r="U33" s="41" t="str">
        <f t="shared" si="5"/>
        <v/>
      </c>
      <c r="V33" s="77" t="str">
        <f t="shared" si="6"/>
        <v/>
      </c>
      <c r="W33" s="77" t="str">
        <f t="shared" si="7"/>
        <v/>
      </c>
      <c r="X33" s="43" t="str">
        <f t="shared" si="8"/>
        <v/>
      </c>
      <c r="Y33" s="23"/>
      <c r="Z33" s="23"/>
      <c r="AA33" s="23"/>
      <c r="AB33" s="23"/>
      <c r="AC33" s="41" t="str">
        <f t="shared" si="9"/>
        <v/>
      </c>
      <c r="AD33" s="88"/>
      <c r="AE33" s="26"/>
      <c r="AF33" s="26"/>
      <c r="AG33" s="26"/>
    </row>
    <row r="34" spans="1:33">
      <c r="A34" s="42">
        <v>31</v>
      </c>
      <c r="B34" s="42" t="s">
        <v>92</v>
      </c>
      <c r="C34" s="99" t="s">
        <v>96</v>
      </c>
      <c r="D34" s="42" t="str">
        <f t="shared" si="0"/>
        <v>ソフトウェア_事業用資産</v>
      </c>
      <c r="E34" s="99"/>
      <c r="F34" s="26"/>
      <c r="G34" s="26"/>
      <c r="H34" s="99"/>
      <c r="I34" s="99"/>
      <c r="J34" s="42" t="str">
        <f t="shared" si="1"/>
        <v/>
      </c>
      <c r="K34" s="70"/>
      <c r="L34" s="63"/>
      <c r="M34" s="64"/>
      <c r="N34" s="26"/>
      <c r="O34" s="26"/>
      <c r="P34" s="42" t="str">
        <f t="shared" si="2"/>
        <v/>
      </c>
      <c r="Q34" s="42" t="str">
        <f>IF(J34="","",#REF!-ソフトウェア!J34)</f>
        <v/>
      </c>
      <c r="R34" s="42" t="str">
        <f t="shared" si="3"/>
        <v/>
      </c>
      <c r="S34" s="67" t="str">
        <f t="shared" si="4"/>
        <v/>
      </c>
      <c r="T34" s="23"/>
      <c r="U34" s="41" t="str">
        <f t="shared" si="5"/>
        <v/>
      </c>
      <c r="V34" s="77" t="str">
        <f t="shared" si="6"/>
        <v/>
      </c>
      <c r="W34" s="77" t="str">
        <f t="shared" si="7"/>
        <v/>
      </c>
      <c r="X34" s="43" t="str">
        <f t="shared" si="8"/>
        <v/>
      </c>
      <c r="Y34" s="23"/>
      <c r="Z34" s="23"/>
      <c r="AA34" s="23"/>
      <c r="AB34" s="23"/>
      <c r="AC34" s="41" t="str">
        <f t="shared" si="9"/>
        <v/>
      </c>
      <c r="AD34" s="88"/>
      <c r="AE34" s="26"/>
      <c r="AF34" s="26"/>
      <c r="AG34" s="26"/>
    </row>
    <row r="35" spans="1:33">
      <c r="A35" s="42">
        <v>32</v>
      </c>
      <c r="B35" s="42" t="s">
        <v>92</v>
      </c>
      <c r="C35" s="99" t="s">
        <v>96</v>
      </c>
      <c r="D35" s="42" t="str">
        <f t="shared" si="0"/>
        <v>ソフトウェア_事業用資産</v>
      </c>
      <c r="E35" s="99"/>
      <c r="F35" s="26"/>
      <c r="G35" s="26"/>
      <c r="H35" s="99"/>
      <c r="I35" s="99"/>
      <c r="J35" s="42" t="str">
        <f t="shared" si="1"/>
        <v/>
      </c>
      <c r="K35" s="70"/>
      <c r="L35" s="63"/>
      <c r="M35" s="64"/>
      <c r="N35" s="26"/>
      <c r="O35" s="26"/>
      <c r="P35" s="42" t="str">
        <f t="shared" si="2"/>
        <v/>
      </c>
      <c r="Q35" s="42" t="str">
        <f>IF(J35="","",#REF!-ソフトウェア!J35)</f>
        <v/>
      </c>
      <c r="R35" s="42" t="str">
        <f t="shared" si="3"/>
        <v/>
      </c>
      <c r="S35" s="67" t="str">
        <f t="shared" si="4"/>
        <v/>
      </c>
      <c r="T35" s="23"/>
      <c r="U35" s="41" t="str">
        <f t="shared" si="5"/>
        <v/>
      </c>
      <c r="V35" s="77" t="str">
        <f t="shared" si="6"/>
        <v/>
      </c>
      <c r="W35" s="77" t="str">
        <f t="shared" si="7"/>
        <v/>
      </c>
      <c r="X35" s="43" t="str">
        <f t="shared" si="8"/>
        <v/>
      </c>
      <c r="Y35" s="23"/>
      <c r="Z35" s="23"/>
      <c r="AA35" s="23"/>
      <c r="AB35" s="23"/>
      <c r="AC35" s="41" t="str">
        <f t="shared" si="9"/>
        <v/>
      </c>
      <c r="AD35" s="88"/>
      <c r="AE35" s="26"/>
      <c r="AF35" s="26"/>
      <c r="AG35" s="26"/>
    </row>
    <row r="36" spans="1:33">
      <c r="A36" s="42">
        <v>33</v>
      </c>
      <c r="B36" s="42" t="s">
        <v>92</v>
      </c>
      <c r="C36" s="99" t="s">
        <v>96</v>
      </c>
      <c r="D36" s="42" t="str">
        <f t="shared" si="0"/>
        <v>ソフトウェア_事業用資産</v>
      </c>
      <c r="E36" s="99"/>
      <c r="F36" s="26"/>
      <c r="G36" s="26"/>
      <c r="H36" s="99"/>
      <c r="I36" s="99"/>
      <c r="J36" s="42" t="str">
        <f t="shared" si="1"/>
        <v/>
      </c>
      <c r="K36" s="70"/>
      <c r="L36" s="63"/>
      <c r="M36" s="64"/>
      <c r="N36" s="26"/>
      <c r="O36" s="26"/>
      <c r="P36" s="42" t="str">
        <f t="shared" si="2"/>
        <v/>
      </c>
      <c r="Q36" s="42" t="str">
        <f>IF(J36="","",#REF!-ソフトウェア!J36)</f>
        <v/>
      </c>
      <c r="R36" s="42" t="str">
        <f t="shared" si="3"/>
        <v/>
      </c>
      <c r="S36" s="67" t="str">
        <f t="shared" si="4"/>
        <v/>
      </c>
      <c r="T36" s="23"/>
      <c r="U36" s="41" t="str">
        <f t="shared" si="5"/>
        <v/>
      </c>
      <c r="V36" s="77" t="str">
        <f t="shared" si="6"/>
        <v/>
      </c>
      <c r="W36" s="77" t="str">
        <f t="shared" si="7"/>
        <v/>
      </c>
      <c r="X36" s="43" t="str">
        <f t="shared" si="8"/>
        <v/>
      </c>
      <c r="Y36" s="23"/>
      <c r="Z36" s="23"/>
      <c r="AA36" s="23"/>
      <c r="AB36" s="23"/>
      <c r="AC36" s="41" t="str">
        <f t="shared" si="9"/>
        <v/>
      </c>
      <c r="AD36" s="88"/>
      <c r="AE36" s="26"/>
      <c r="AF36" s="26"/>
      <c r="AG36" s="26"/>
    </row>
    <row r="37" spans="1:33">
      <c r="A37" s="42">
        <v>34</v>
      </c>
      <c r="B37" s="42" t="s">
        <v>92</v>
      </c>
      <c r="C37" s="99" t="s">
        <v>96</v>
      </c>
      <c r="D37" s="42" t="str">
        <f t="shared" si="0"/>
        <v>ソフトウェア_事業用資産</v>
      </c>
      <c r="E37" s="99"/>
      <c r="F37" s="26"/>
      <c r="G37" s="26"/>
      <c r="H37" s="99"/>
      <c r="I37" s="99"/>
      <c r="J37" s="42" t="str">
        <f t="shared" si="1"/>
        <v/>
      </c>
      <c r="K37" s="70"/>
      <c r="L37" s="63"/>
      <c r="M37" s="64"/>
      <c r="N37" s="26"/>
      <c r="O37" s="26"/>
      <c r="P37" s="42" t="str">
        <f t="shared" si="2"/>
        <v/>
      </c>
      <c r="Q37" s="42" t="str">
        <f>IF(J37="","",#REF!-ソフトウェア!J37)</f>
        <v/>
      </c>
      <c r="R37" s="42" t="str">
        <f t="shared" si="3"/>
        <v/>
      </c>
      <c r="S37" s="67" t="str">
        <f t="shared" si="4"/>
        <v/>
      </c>
      <c r="T37" s="23"/>
      <c r="U37" s="41" t="str">
        <f t="shared" si="5"/>
        <v/>
      </c>
      <c r="V37" s="77" t="str">
        <f t="shared" si="6"/>
        <v/>
      </c>
      <c r="W37" s="77" t="str">
        <f t="shared" si="7"/>
        <v/>
      </c>
      <c r="X37" s="43" t="str">
        <f t="shared" si="8"/>
        <v/>
      </c>
      <c r="Y37" s="23"/>
      <c r="Z37" s="23"/>
      <c r="AA37" s="23"/>
      <c r="AB37" s="23"/>
      <c r="AC37" s="41" t="str">
        <f t="shared" si="9"/>
        <v/>
      </c>
      <c r="AD37" s="88"/>
      <c r="AE37" s="26"/>
      <c r="AF37" s="26"/>
      <c r="AG37" s="26"/>
    </row>
    <row r="38" spans="1:33">
      <c r="A38" s="42">
        <v>35</v>
      </c>
      <c r="B38" s="42" t="s">
        <v>92</v>
      </c>
      <c r="C38" s="99" t="s">
        <v>96</v>
      </c>
      <c r="D38" s="42" t="str">
        <f t="shared" si="0"/>
        <v>ソフトウェア_事業用資産</v>
      </c>
      <c r="E38" s="99"/>
      <c r="F38" s="26"/>
      <c r="G38" s="26"/>
      <c r="H38" s="99"/>
      <c r="I38" s="99"/>
      <c r="J38" s="42" t="str">
        <f t="shared" si="1"/>
        <v/>
      </c>
      <c r="K38" s="70"/>
      <c r="L38" s="63"/>
      <c r="M38" s="64"/>
      <c r="N38" s="26"/>
      <c r="O38" s="26"/>
      <c r="P38" s="42" t="str">
        <f t="shared" si="2"/>
        <v/>
      </c>
      <c r="Q38" s="42" t="str">
        <f>IF(J38="","",#REF!-ソフトウェア!J38)</f>
        <v/>
      </c>
      <c r="R38" s="42" t="str">
        <f t="shared" si="3"/>
        <v/>
      </c>
      <c r="S38" s="67" t="str">
        <f t="shared" si="4"/>
        <v/>
      </c>
      <c r="T38" s="23"/>
      <c r="U38" s="41" t="str">
        <f t="shared" si="5"/>
        <v/>
      </c>
      <c r="V38" s="77" t="str">
        <f t="shared" si="6"/>
        <v/>
      </c>
      <c r="W38" s="77" t="str">
        <f t="shared" si="7"/>
        <v/>
      </c>
      <c r="X38" s="43" t="str">
        <f t="shared" si="8"/>
        <v/>
      </c>
      <c r="Y38" s="23"/>
      <c r="Z38" s="23"/>
      <c r="AA38" s="23"/>
      <c r="AB38" s="23"/>
      <c r="AC38" s="41" t="str">
        <f t="shared" si="9"/>
        <v/>
      </c>
      <c r="AD38" s="88"/>
      <c r="AE38" s="26"/>
      <c r="AF38" s="26"/>
      <c r="AG38" s="26"/>
    </row>
    <row r="39" spans="1:33">
      <c r="A39" s="42">
        <v>36</v>
      </c>
      <c r="B39" s="42" t="s">
        <v>92</v>
      </c>
      <c r="C39" s="99" t="s">
        <v>96</v>
      </c>
      <c r="D39" s="42" t="str">
        <f t="shared" si="0"/>
        <v>ソフトウェア_事業用資産</v>
      </c>
      <c r="E39" s="99"/>
      <c r="F39" s="26"/>
      <c r="G39" s="26"/>
      <c r="H39" s="99"/>
      <c r="I39" s="99"/>
      <c r="J39" s="42" t="str">
        <f t="shared" si="1"/>
        <v/>
      </c>
      <c r="K39" s="70"/>
      <c r="L39" s="63"/>
      <c r="M39" s="64"/>
      <c r="N39" s="26"/>
      <c r="O39" s="26"/>
      <c r="P39" s="42" t="str">
        <f t="shared" si="2"/>
        <v/>
      </c>
      <c r="Q39" s="42" t="str">
        <f>IF(J39="","",#REF!-ソフトウェア!J39)</f>
        <v/>
      </c>
      <c r="R39" s="42" t="str">
        <f t="shared" si="3"/>
        <v/>
      </c>
      <c r="S39" s="67" t="str">
        <f t="shared" si="4"/>
        <v/>
      </c>
      <c r="T39" s="23"/>
      <c r="U39" s="41" t="str">
        <f t="shared" si="5"/>
        <v/>
      </c>
      <c r="V39" s="77" t="str">
        <f t="shared" si="6"/>
        <v/>
      </c>
      <c r="W39" s="77" t="str">
        <f t="shared" si="7"/>
        <v/>
      </c>
      <c r="X39" s="43" t="str">
        <f t="shared" si="8"/>
        <v/>
      </c>
      <c r="Y39" s="23"/>
      <c r="Z39" s="23"/>
      <c r="AA39" s="23"/>
      <c r="AB39" s="23"/>
      <c r="AC39" s="41" t="str">
        <f t="shared" si="9"/>
        <v/>
      </c>
      <c r="AD39" s="88"/>
      <c r="AE39" s="26"/>
      <c r="AF39" s="26"/>
      <c r="AG39" s="26"/>
    </row>
    <row r="40" spans="1:33">
      <c r="A40" s="42">
        <v>37</v>
      </c>
      <c r="B40" s="42" t="s">
        <v>92</v>
      </c>
      <c r="C40" s="99" t="s">
        <v>96</v>
      </c>
      <c r="D40" s="42" t="str">
        <f t="shared" si="0"/>
        <v>ソフトウェア_事業用資産</v>
      </c>
      <c r="E40" s="99"/>
      <c r="F40" s="26"/>
      <c r="G40" s="26"/>
      <c r="H40" s="99"/>
      <c r="I40" s="99"/>
      <c r="J40" s="42" t="str">
        <f t="shared" si="1"/>
        <v/>
      </c>
      <c r="K40" s="70"/>
      <c r="L40" s="63"/>
      <c r="M40" s="64"/>
      <c r="N40" s="26"/>
      <c r="O40" s="26"/>
      <c r="P40" s="42" t="str">
        <f t="shared" si="2"/>
        <v/>
      </c>
      <c r="Q40" s="42" t="str">
        <f>IF(J40="","",#REF!-ソフトウェア!J40)</f>
        <v/>
      </c>
      <c r="R40" s="42" t="str">
        <f t="shared" si="3"/>
        <v/>
      </c>
      <c r="S40" s="67" t="str">
        <f t="shared" si="4"/>
        <v/>
      </c>
      <c r="T40" s="23"/>
      <c r="U40" s="41" t="str">
        <f t="shared" si="5"/>
        <v/>
      </c>
      <c r="V40" s="77" t="str">
        <f t="shared" si="6"/>
        <v/>
      </c>
      <c r="W40" s="77" t="str">
        <f t="shared" si="7"/>
        <v/>
      </c>
      <c r="X40" s="43" t="str">
        <f t="shared" si="8"/>
        <v/>
      </c>
      <c r="Y40" s="23"/>
      <c r="Z40" s="23"/>
      <c r="AA40" s="23"/>
      <c r="AB40" s="23"/>
      <c r="AC40" s="41" t="str">
        <f t="shared" si="9"/>
        <v/>
      </c>
      <c r="AD40" s="88"/>
      <c r="AE40" s="26"/>
      <c r="AF40" s="26"/>
      <c r="AG40" s="26"/>
    </row>
    <row r="41" spans="1:33">
      <c r="A41" s="42">
        <v>38</v>
      </c>
      <c r="B41" s="42" t="s">
        <v>92</v>
      </c>
      <c r="C41" s="99" t="s">
        <v>96</v>
      </c>
      <c r="D41" s="42" t="str">
        <f t="shared" si="0"/>
        <v>ソフトウェア_事業用資産</v>
      </c>
      <c r="E41" s="99"/>
      <c r="F41" s="26"/>
      <c r="G41" s="26"/>
      <c r="H41" s="99"/>
      <c r="I41" s="99"/>
      <c r="J41" s="42" t="str">
        <f t="shared" si="1"/>
        <v/>
      </c>
      <c r="K41" s="70"/>
      <c r="L41" s="63"/>
      <c r="M41" s="64"/>
      <c r="N41" s="26"/>
      <c r="O41" s="26"/>
      <c r="P41" s="42" t="str">
        <f t="shared" si="2"/>
        <v/>
      </c>
      <c r="Q41" s="42" t="str">
        <f>IF(J41="","",#REF!-ソフトウェア!J41)</f>
        <v/>
      </c>
      <c r="R41" s="42" t="str">
        <f t="shared" si="3"/>
        <v/>
      </c>
      <c r="S41" s="67" t="str">
        <f t="shared" si="4"/>
        <v/>
      </c>
      <c r="T41" s="23"/>
      <c r="U41" s="41" t="str">
        <f t="shared" si="5"/>
        <v/>
      </c>
      <c r="V41" s="77" t="str">
        <f t="shared" si="6"/>
        <v/>
      </c>
      <c r="W41" s="77" t="str">
        <f t="shared" si="7"/>
        <v/>
      </c>
      <c r="X41" s="43" t="str">
        <f t="shared" si="8"/>
        <v/>
      </c>
      <c r="Y41" s="23"/>
      <c r="Z41" s="23"/>
      <c r="AA41" s="23"/>
      <c r="AB41" s="23"/>
      <c r="AC41" s="41" t="str">
        <f t="shared" si="9"/>
        <v/>
      </c>
      <c r="AD41" s="88"/>
      <c r="AE41" s="26"/>
      <c r="AF41" s="26"/>
      <c r="AG41" s="26"/>
    </row>
    <row r="42" spans="1:33">
      <c r="A42" s="42">
        <v>39</v>
      </c>
      <c r="B42" s="42" t="s">
        <v>92</v>
      </c>
      <c r="C42" s="99" t="s">
        <v>96</v>
      </c>
      <c r="D42" s="42" t="str">
        <f t="shared" si="0"/>
        <v>ソフトウェア_事業用資産</v>
      </c>
      <c r="E42" s="99"/>
      <c r="F42" s="26"/>
      <c r="G42" s="26"/>
      <c r="H42" s="99"/>
      <c r="I42" s="99"/>
      <c r="J42" s="42" t="str">
        <f t="shared" si="1"/>
        <v/>
      </c>
      <c r="K42" s="70"/>
      <c r="L42" s="63"/>
      <c r="M42" s="64"/>
      <c r="N42" s="26"/>
      <c r="O42" s="26"/>
      <c r="P42" s="42" t="str">
        <f t="shared" si="2"/>
        <v/>
      </c>
      <c r="Q42" s="42" t="str">
        <f>IF(J42="","",#REF!-ソフトウェア!J42)</f>
        <v/>
      </c>
      <c r="R42" s="42" t="str">
        <f t="shared" si="3"/>
        <v/>
      </c>
      <c r="S42" s="67" t="str">
        <f t="shared" si="4"/>
        <v/>
      </c>
      <c r="T42" s="23"/>
      <c r="U42" s="41" t="str">
        <f t="shared" si="5"/>
        <v/>
      </c>
      <c r="V42" s="77" t="str">
        <f t="shared" si="6"/>
        <v/>
      </c>
      <c r="W42" s="77" t="str">
        <f t="shared" si="7"/>
        <v/>
      </c>
      <c r="X42" s="43" t="str">
        <f t="shared" si="8"/>
        <v/>
      </c>
      <c r="Y42" s="23"/>
      <c r="Z42" s="23"/>
      <c r="AA42" s="23"/>
      <c r="AB42" s="23"/>
      <c r="AC42" s="41" t="str">
        <f t="shared" si="9"/>
        <v/>
      </c>
      <c r="AD42" s="88"/>
      <c r="AE42" s="26"/>
      <c r="AF42" s="26"/>
      <c r="AG42" s="26"/>
    </row>
    <row r="43" spans="1:33">
      <c r="A43" s="42">
        <v>40</v>
      </c>
      <c r="B43" s="42" t="s">
        <v>92</v>
      </c>
      <c r="C43" s="99" t="s">
        <v>96</v>
      </c>
      <c r="D43" s="42" t="str">
        <f t="shared" si="0"/>
        <v>ソフトウェア_事業用資産</v>
      </c>
      <c r="E43" s="99"/>
      <c r="F43" s="26"/>
      <c r="G43" s="26"/>
      <c r="H43" s="99"/>
      <c r="I43" s="99"/>
      <c r="J43" s="42" t="str">
        <f t="shared" si="1"/>
        <v/>
      </c>
      <c r="K43" s="70"/>
      <c r="L43" s="63"/>
      <c r="M43" s="64"/>
      <c r="N43" s="26"/>
      <c r="O43" s="26"/>
      <c r="P43" s="42" t="str">
        <f t="shared" si="2"/>
        <v/>
      </c>
      <c r="Q43" s="42" t="str">
        <f>IF(J43="","",#REF!-ソフトウェア!J43)</f>
        <v/>
      </c>
      <c r="R43" s="42" t="str">
        <f t="shared" si="3"/>
        <v/>
      </c>
      <c r="S43" s="67" t="str">
        <f t="shared" si="4"/>
        <v/>
      </c>
      <c r="T43" s="23"/>
      <c r="U43" s="41" t="str">
        <f t="shared" si="5"/>
        <v/>
      </c>
      <c r="V43" s="77" t="str">
        <f t="shared" si="6"/>
        <v/>
      </c>
      <c r="W43" s="77" t="str">
        <f t="shared" si="7"/>
        <v/>
      </c>
      <c r="X43" s="43" t="str">
        <f t="shared" si="8"/>
        <v/>
      </c>
      <c r="Y43" s="23"/>
      <c r="Z43" s="23"/>
      <c r="AA43" s="23"/>
      <c r="AB43" s="23"/>
      <c r="AC43" s="41" t="str">
        <f t="shared" si="9"/>
        <v/>
      </c>
      <c r="AD43" s="88"/>
      <c r="AE43" s="26"/>
      <c r="AF43" s="26"/>
      <c r="AG43" s="26"/>
    </row>
    <row r="44" spans="1:33">
      <c r="A44" s="42">
        <v>41</v>
      </c>
      <c r="B44" s="42" t="s">
        <v>92</v>
      </c>
      <c r="C44" s="99" t="s">
        <v>96</v>
      </c>
      <c r="D44" s="42" t="str">
        <f t="shared" si="0"/>
        <v>ソフトウェア_事業用資産</v>
      </c>
      <c r="E44" s="99"/>
      <c r="F44" s="26"/>
      <c r="G44" s="26"/>
      <c r="H44" s="99"/>
      <c r="I44" s="99"/>
      <c r="J44" s="42" t="str">
        <f t="shared" si="1"/>
        <v/>
      </c>
      <c r="K44" s="70"/>
      <c r="L44" s="63"/>
      <c r="M44" s="64"/>
      <c r="N44" s="26"/>
      <c r="O44" s="26"/>
      <c r="P44" s="42" t="str">
        <f t="shared" si="2"/>
        <v/>
      </c>
      <c r="Q44" s="42" t="str">
        <f>IF(J44="","",#REF!-ソフトウェア!J44)</f>
        <v/>
      </c>
      <c r="R44" s="42" t="str">
        <f t="shared" si="3"/>
        <v/>
      </c>
      <c r="S44" s="67" t="str">
        <f t="shared" si="4"/>
        <v/>
      </c>
      <c r="T44" s="23"/>
      <c r="U44" s="41" t="str">
        <f t="shared" si="5"/>
        <v/>
      </c>
      <c r="V44" s="77" t="str">
        <f t="shared" si="6"/>
        <v/>
      </c>
      <c r="W44" s="77" t="str">
        <f t="shared" si="7"/>
        <v/>
      </c>
      <c r="X44" s="43" t="str">
        <f t="shared" si="8"/>
        <v/>
      </c>
      <c r="Y44" s="23"/>
      <c r="Z44" s="23"/>
      <c r="AA44" s="23"/>
      <c r="AB44" s="23"/>
      <c r="AC44" s="41" t="str">
        <f t="shared" si="9"/>
        <v/>
      </c>
      <c r="AD44" s="88"/>
      <c r="AE44" s="26"/>
      <c r="AF44" s="26"/>
      <c r="AG44" s="26"/>
    </row>
    <row r="45" spans="1:33">
      <c r="A45" s="42">
        <v>42</v>
      </c>
      <c r="B45" s="42" t="s">
        <v>92</v>
      </c>
      <c r="C45" s="99" t="s">
        <v>96</v>
      </c>
      <c r="D45" s="42" t="str">
        <f t="shared" si="0"/>
        <v>ソフトウェア_事業用資産</v>
      </c>
      <c r="E45" s="99"/>
      <c r="F45" s="26"/>
      <c r="G45" s="26"/>
      <c r="H45" s="99"/>
      <c r="I45" s="99"/>
      <c r="J45" s="42" t="str">
        <f t="shared" si="1"/>
        <v/>
      </c>
      <c r="K45" s="70"/>
      <c r="L45" s="63"/>
      <c r="M45" s="64"/>
      <c r="N45" s="26"/>
      <c r="O45" s="26"/>
      <c r="P45" s="42" t="str">
        <f t="shared" si="2"/>
        <v/>
      </c>
      <c r="Q45" s="42" t="str">
        <f>IF(J45="","",#REF!-ソフトウェア!J45)</f>
        <v/>
      </c>
      <c r="R45" s="42" t="str">
        <f t="shared" si="3"/>
        <v/>
      </c>
      <c r="S45" s="67" t="str">
        <f t="shared" si="4"/>
        <v/>
      </c>
      <c r="T45" s="23"/>
      <c r="U45" s="41" t="str">
        <f t="shared" si="5"/>
        <v/>
      </c>
      <c r="V45" s="77" t="str">
        <f t="shared" si="6"/>
        <v/>
      </c>
      <c r="W45" s="77" t="str">
        <f t="shared" si="7"/>
        <v/>
      </c>
      <c r="X45" s="43" t="str">
        <f t="shared" si="8"/>
        <v/>
      </c>
      <c r="Y45" s="23"/>
      <c r="Z45" s="23"/>
      <c r="AA45" s="23"/>
      <c r="AB45" s="23"/>
      <c r="AC45" s="41" t="str">
        <f t="shared" si="9"/>
        <v/>
      </c>
      <c r="AD45" s="88"/>
      <c r="AE45" s="26"/>
      <c r="AF45" s="26"/>
      <c r="AG45" s="26"/>
    </row>
    <row r="46" spans="1:33">
      <c r="A46" s="42">
        <v>43</v>
      </c>
      <c r="B46" s="42" t="s">
        <v>92</v>
      </c>
      <c r="C46" s="99" t="s">
        <v>96</v>
      </c>
      <c r="D46" s="42" t="str">
        <f t="shared" si="0"/>
        <v>ソフトウェア_事業用資産</v>
      </c>
      <c r="E46" s="99"/>
      <c r="F46" s="26"/>
      <c r="G46" s="26"/>
      <c r="H46" s="99"/>
      <c r="I46" s="99"/>
      <c r="J46" s="42" t="str">
        <f t="shared" si="1"/>
        <v/>
      </c>
      <c r="K46" s="70"/>
      <c r="L46" s="63"/>
      <c r="M46" s="64"/>
      <c r="N46" s="26"/>
      <c r="O46" s="26"/>
      <c r="P46" s="42" t="str">
        <f t="shared" si="2"/>
        <v/>
      </c>
      <c r="Q46" s="42" t="str">
        <f>IF(J46="","",#REF!-ソフトウェア!J46)</f>
        <v/>
      </c>
      <c r="R46" s="42" t="str">
        <f t="shared" si="3"/>
        <v/>
      </c>
      <c r="S46" s="67" t="str">
        <f t="shared" si="4"/>
        <v/>
      </c>
      <c r="T46" s="23"/>
      <c r="U46" s="41" t="str">
        <f t="shared" si="5"/>
        <v/>
      </c>
      <c r="V46" s="77" t="str">
        <f t="shared" si="6"/>
        <v/>
      </c>
      <c r="W46" s="77" t="str">
        <f t="shared" si="7"/>
        <v/>
      </c>
      <c r="X46" s="43" t="str">
        <f t="shared" si="8"/>
        <v/>
      </c>
      <c r="Y46" s="23"/>
      <c r="Z46" s="23"/>
      <c r="AA46" s="23"/>
      <c r="AB46" s="23"/>
      <c r="AC46" s="41" t="str">
        <f t="shared" si="9"/>
        <v/>
      </c>
      <c r="AD46" s="88"/>
      <c r="AE46" s="26"/>
      <c r="AF46" s="26"/>
      <c r="AG46" s="26"/>
    </row>
    <row r="47" spans="1:33">
      <c r="A47" s="42">
        <v>44</v>
      </c>
      <c r="B47" s="42" t="s">
        <v>92</v>
      </c>
      <c r="C47" s="99" t="s">
        <v>96</v>
      </c>
      <c r="D47" s="42" t="str">
        <f t="shared" si="0"/>
        <v>ソフトウェア_事業用資産</v>
      </c>
      <c r="E47" s="99"/>
      <c r="F47" s="26"/>
      <c r="G47" s="26"/>
      <c r="H47" s="99"/>
      <c r="I47" s="99"/>
      <c r="J47" s="42" t="str">
        <f t="shared" si="1"/>
        <v/>
      </c>
      <c r="K47" s="70"/>
      <c r="L47" s="63"/>
      <c r="M47" s="64"/>
      <c r="N47" s="26"/>
      <c r="O47" s="26"/>
      <c r="P47" s="42" t="str">
        <f t="shared" si="2"/>
        <v/>
      </c>
      <c r="Q47" s="42" t="str">
        <f>IF(J47="","",#REF!-ソフトウェア!J47)</f>
        <v/>
      </c>
      <c r="R47" s="42" t="str">
        <f t="shared" si="3"/>
        <v/>
      </c>
      <c r="S47" s="67" t="str">
        <f t="shared" si="4"/>
        <v/>
      </c>
      <c r="T47" s="23"/>
      <c r="U47" s="41" t="str">
        <f t="shared" si="5"/>
        <v/>
      </c>
      <c r="V47" s="77" t="str">
        <f t="shared" si="6"/>
        <v/>
      </c>
      <c r="W47" s="77" t="str">
        <f t="shared" si="7"/>
        <v/>
      </c>
      <c r="X47" s="43" t="str">
        <f t="shared" si="8"/>
        <v/>
      </c>
      <c r="Y47" s="23"/>
      <c r="Z47" s="23"/>
      <c r="AA47" s="23"/>
      <c r="AB47" s="23"/>
      <c r="AC47" s="41" t="str">
        <f t="shared" si="9"/>
        <v/>
      </c>
      <c r="AD47" s="88"/>
      <c r="AE47" s="26"/>
      <c r="AF47" s="26"/>
      <c r="AG47" s="26"/>
    </row>
    <row r="48" spans="1:33">
      <c r="A48" s="42">
        <v>45</v>
      </c>
      <c r="B48" s="42" t="s">
        <v>92</v>
      </c>
      <c r="C48" s="99" t="s">
        <v>96</v>
      </c>
      <c r="D48" s="42" t="str">
        <f t="shared" si="0"/>
        <v>ソフトウェア_事業用資産</v>
      </c>
      <c r="E48" s="99"/>
      <c r="F48" s="26"/>
      <c r="G48" s="26"/>
      <c r="H48" s="99"/>
      <c r="I48" s="99"/>
      <c r="J48" s="42" t="str">
        <f t="shared" si="1"/>
        <v/>
      </c>
      <c r="K48" s="70"/>
      <c r="L48" s="63"/>
      <c r="M48" s="64"/>
      <c r="N48" s="26"/>
      <c r="O48" s="26"/>
      <c r="P48" s="42" t="str">
        <f t="shared" si="2"/>
        <v/>
      </c>
      <c r="Q48" s="42" t="str">
        <f>IF(J48="","",#REF!-ソフトウェア!J48)</f>
        <v/>
      </c>
      <c r="R48" s="42" t="str">
        <f t="shared" si="3"/>
        <v/>
      </c>
      <c r="S48" s="67" t="str">
        <f t="shared" si="4"/>
        <v/>
      </c>
      <c r="T48" s="23"/>
      <c r="U48" s="41" t="str">
        <f t="shared" si="5"/>
        <v/>
      </c>
      <c r="V48" s="77" t="str">
        <f t="shared" si="6"/>
        <v/>
      </c>
      <c r="W48" s="77" t="str">
        <f t="shared" si="7"/>
        <v/>
      </c>
      <c r="X48" s="43" t="str">
        <f t="shared" si="8"/>
        <v/>
      </c>
      <c r="Y48" s="23"/>
      <c r="Z48" s="23"/>
      <c r="AA48" s="23"/>
      <c r="AB48" s="23"/>
      <c r="AC48" s="41" t="str">
        <f t="shared" si="9"/>
        <v/>
      </c>
      <c r="AD48" s="88"/>
      <c r="AE48" s="26"/>
      <c r="AF48" s="26"/>
      <c r="AG48" s="26"/>
    </row>
    <row r="49" spans="1:33">
      <c r="A49" s="42">
        <v>46</v>
      </c>
      <c r="B49" s="42" t="s">
        <v>92</v>
      </c>
      <c r="C49" s="99" t="s">
        <v>96</v>
      </c>
      <c r="D49" s="42" t="str">
        <f t="shared" si="0"/>
        <v>ソフトウェア_事業用資産</v>
      </c>
      <c r="E49" s="99"/>
      <c r="F49" s="26"/>
      <c r="G49" s="26"/>
      <c r="H49" s="99"/>
      <c r="I49" s="99"/>
      <c r="J49" s="42" t="str">
        <f t="shared" si="1"/>
        <v/>
      </c>
      <c r="K49" s="70"/>
      <c r="L49" s="63"/>
      <c r="M49" s="64"/>
      <c r="N49" s="26"/>
      <c r="O49" s="26"/>
      <c r="P49" s="42" t="str">
        <f t="shared" si="2"/>
        <v/>
      </c>
      <c r="Q49" s="42" t="str">
        <f>IF(J49="","",#REF!-ソフトウェア!J49)</f>
        <v/>
      </c>
      <c r="R49" s="42" t="str">
        <f t="shared" si="3"/>
        <v/>
      </c>
      <c r="S49" s="67" t="str">
        <f t="shared" si="4"/>
        <v/>
      </c>
      <c r="T49" s="23"/>
      <c r="U49" s="41" t="str">
        <f t="shared" si="5"/>
        <v/>
      </c>
      <c r="V49" s="77" t="str">
        <f t="shared" si="6"/>
        <v/>
      </c>
      <c r="W49" s="77" t="str">
        <f t="shared" si="7"/>
        <v/>
      </c>
      <c r="X49" s="43" t="str">
        <f t="shared" si="8"/>
        <v/>
      </c>
      <c r="Y49" s="23"/>
      <c r="Z49" s="23"/>
      <c r="AA49" s="23"/>
      <c r="AB49" s="23"/>
      <c r="AC49" s="41" t="str">
        <f t="shared" si="9"/>
        <v/>
      </c>
      <c r="AD49" s="88"/>
      <c r="AE49" s="26"/>
      <c r="AF49" s="26"/>
      <c r="AG49" s="26"/>
    </row>
    <row r="50" spans="1:33">
      <c r="A50" s="42">
        <v>47</v>
      </c>
      <c r="B50" s="42" t="s">
        <v>92</v>
      </c>
      <c r="C50" s="99" t="s">
        <v>96</v>
      </c>
      <c r="D50" s="42" t="str">
        <f t="shared" si="0"/>
        <v>ソフトウェア_事業用資産</v>
      </c>
      <c r="E50" s="99"/>
      <c r="F50" s="26"/>
      <c r="G50" s="26"/>
      <c r="H50" s="99"/>
      <c r="I50" s="99"/>
      <c r="J50" s="42" t="str">
        <f t="shared" si="1"/>
        <v/>
      </c>
      <c r="K50" s="70"/>
      <c r="L50" s="63"/>
      <c r="M50" s="64"/>
      <c r="N50" s="26"/>
      <c r="O50" s="26"/>
      <c r="P50" s="42" t="str">
        <f t="shared" si="2"/>
        <v/>
      </c>
      <c r="Q50" s="42" t="str">
        <f>IF(J50="","",#REF!-ソフトウェア!J50)</f>
        <v/>
      </c>
      <c r="R50" s="42" t="str">
        <f t="shared" si="3"/>
        <v/>
      </c>
      <c r="S50" s="67" t="str">
        <f t="shared" si="4"/>
        <v/>
      </c>
      <c r="T50" s="23"/>
      <c r="U50" s="41" t="str">
        <f t="shared" si="5"/>
        <v/>
      </c>
      <c r="V50" s="77" t="str">
        <f t="shared" si="6"/>
        <v/>
      </c>
      <c r="W50" s="77" t="str">
        <f t="shared" si="7"/>
        <v/>
      </c>
      <c r="X50" s="43" t="str">
        <f t="shared" si="8"/>
        <v/>
      </c>
      <c r="Y50" s="23"/>
      <c r="Z50" s="23"/>
      <c r="AA50" s="23"/>
      <c r="AB50" s="23"/>
      <c r="AC50" s="41" t="str">
        <f t="shared" si="9"/>
        <v/>
      </c>
      <c r="AD50" s="88"/>
      <c r="AE50" s="26"/>
      <c r="AF50" s="26"/>
      <c r="AG50" s="26"/>
    </row>
    <row r="51" spans="1:33">
      <c r="A51" s="42">
        <v>48</v>
      </c>
      <c r="B51" s="42" t="s">
        <v>92</v>
      </c>
      <c r="C51" s="99" t="s">
        <v>96</v>
      </c>
      <c r="D51" s="42" t="str">
        <f t="shared" si="0"/>
        <v>ソフトウェア_事業用資産</v>
      </c>
      <c r="E51" s="99"/>
      <c r="F51" s="26"/>
      <c r="G51" s="26"/>
      <c r="H51" s="99"/>
      <c r="I51" s="99"/>
      <c r="J51" s="42" t="str">
        <f t="shared" si="1"/>
        <v/>
      </c>
      <c r="K51" s="70"/>
      <c r="L51" s="63"/>
      <c r="M51" s="64"/>
      <c r="N51" s="26"/>
      <c r="O51" s="26"/>
      <c r="P51" s="42" t="str">
        <f t="shared" si="2"/>
        <v/>
      </c>
      <c r="Q51" s="42" t="str">
        <f>IF(J51="","",#REF!-ソフトウェア!J51)</f>
        <v/>
      </c>
      <c r="R51" s="42" t="str">
        <f t="shared" si="3"/>
        <v/>
      </c>
      <c r="S51" s="67" t="str">
        <f t="shared" si="4"/>
        <v/>
      </c>
      <c r="T51" s="23"/>
      <c r="U51" s="41" t="str">
        <f t="shared" si="5"/>
        <v/>
      </c>
      <c r="V51" s="77" t="str">
        <f t="shared" si="6"/>
        <v/>
      </c>
      <c r="W51" s="77" t="str">
        <f t="shared" si="7"/>
        <v/>
      </c>
      <c r="X51" s="43" t="str">
        <f t="shared" si="8"/>
        <v/>
      </c>
      <c r="Y51" s="23"/>
      <c r="Z51" s="23"/>
      <c r="AA51" s="23"/>
      <c r="AB51" s="23"/>
      <c r="AC51" s="41" t="str">
        <f t="shared" si="9"/>
        <v/>
      </c>
      <c r="AD51" s="88"/>
      <c r="AE51" s="26"/>
      <c r="AF51" s="26"/>
      <c r="AG51" s="26"/>
    </row>
    <row r="52" spans="1:33">
      <c r="A52" s="42">
        <v>49</v>
      </c>
      <c r="B52" s="42" t="s">
        <v>92</v>
      </c>
      <c r="C52" s="99" t="s">
        <v>96</v>
      </c>
      <c r="D52" s="42" t="str">
        <f t="shared" si="0"/>
        <v>ソフトウェア_事業用資産</v>
      </c>
      <c r="E52" s="99"/>
      <c r="F52" s="26"/>
      <c r="G52" s="26"/>
      <c r="H52" s="99"/>
      <c r="I52" s="99"/>
      <c r="J52" s="42" t="str">
        <f t="shared" si="1"/>
        <v/>
      </c>
      <c r="K52" s="70"/>
      <c r="L52" s="63"/>
      <c r="M52" s="64"/>
      <c r="N52" s="26"/>
      <c r="O52" s="26"/>
      <c r="P52" s="42" t="str">
        <f t="shared" si="2"/>
        <v/>
      </c>
      <c r="Q52" s="42" t="str">
        <f>IF(J52="","",#REF!-ソフトウェア!J52)</f>
        <v/>
      </c>
      <c r="R52" s="42" t="str">
        <f t="shared" si="3"/>
        <v/>
      </c>
      <c r="S52" s="67" t="str">
        <f t="shared" si="4"/>
        <v/>
      </c>
      <c r="T52" s="23"/>
      <c r="U52" s="41" t="str">
        <f t="shared" si="5"/>
        <v/>
      </c>
      <c r="V52" s="77" t="str">
        <f t="shared" si="6"/>
        <v/>
      </c>
      <c r="W52" s="77" t="str">
        <f t="shared" si="7"/>
        <v/>
      </c>
      <c r="X52" s="43" t="str">
        <f t="shared" si="8"/>
        <v/>
      </c>
      <c r="Y52" s="23"/>
      <c r="Z52" s="23"/>
      <c r="AA52" s="23"/>
      <c r="AB52" s="23"/>
      <c r="AC52" s="41" t="str">
        <f t="shared" si="9"/>
        <v/>
      </c>
      <c r="AD52" s="88"/>
      <c r="AE52" s="26"/>
      <c r="AF52" s="26"/>
      <c r="AG52" s="26"/>
    </row>
    <row r="53" spans="1:33">
      <c r="A53" s="42">
        <v>50</v>
      </c>
      <c r="B53" s="42" t="s">
        <v>92</v>
      </c>
      <c r="C53" s="99" t="s">
        <v>96</v>
      </c>
      <c r="D53" s="42" t="str">
        <f t="shared" si="0"/>
        <v>ソフトウェア_事業用資産</v>
      </c>
      <c r="E53" s="99"/>
      <c r="F53" s="26"/>
      <c r="G53" s="26"/>
      <c r="H53" s="99"/>
      <c r="I53" s="99"/>
      <c r="J53" s="42" t="str">
        <f t="shared" si="1"/>
        <v/>
      </c>
      <c r="K53" s="70"/>
      <c r="L53" s="63"/>
      <c r="M53" s="64"/>
      <c r="N53" s="26"/>
      <c r="O53" s="26"/>
      <c r="P53" s="42" t="str">
        <f t="shared" si="2"/>
        <v/>
      </c>
      <c r="Q53" s="42" t="str">
        <f>IF(J53="","",#REF!-ソフトウェア!J53)</f>
        <v/>
      </c>
      <c r="R53" s="42" t="str">
        <f t="shared" si="3"/>
        <v/>
      </c>
      <c r="S53" s="67" t="str">
        <f t="shared" si="4"/>
        <v/>
      </c>
      <c r="T53" s="23"/>
      <c r="U53" s="41" t="str">
        <f t="shared" si="5"/>
        <v/>
      </c>
      <c r="V53" s="77" t="str">
        <f t="shared" si="6"/>
        <v/>
      </c>
      <c r="W53" s="77" t="str">
        <f t="shared" si="7"/>
        <v/>
      </c>
      <c r="X53" s="43" t="str">
        <f t="shared" si="8"/>
        <v/>
      </c>
      <c r="Y53" s="23"/>
      <c r="Z53" s="23"/>
      <c r="AA53" s="23"/>
      <c r="AB53" s="23"/>
      <c r="AC53" s="41" t="str">
        <f t="shared" si="9"/>
        <v/>
      </c>
      <c r="AD53" s="88"/>
      <c r="AE53" s="26"/>
      <c r="AF53" s="26"/>
      <c r="AG53" s="26"/>
    </row>
    <row r="54" spans="1:33">
      <c r="A54" s="42">
        <v>51</v>
      </c>
      <c r="B54" s="42" t="s">
        <v>92</v>
      </c>
      <c r="C54" s="99" t="s">
        <v>96</v>
      </c>
      <c r="D54" s="42" t="str">
        <f t="shared" si="0"/>
        <v>ソフトウェア_事業用資産</v>
      </c>
      <c r="E54" s="99"/>
      <c r="F54" s="26"/>
      <c r="G54" s="26"/>
      <c r="H54" s="99"/>
      <c r="I54" s="99"/>
      <c r="J54" s="42" t="str">
        <f t="shared" si="1"/>
        <v/>
      </c>
      <c r="K54" s="70"/>
      <c r="L54" s="63"/>
      <c r="M54" s="64"/>
      <c r="N54" s="26"/>
      <c r="O54" s="26"/>
      <c r="P54" s="42" t="str">
        <f t="shared" si="2"/>
        <v/>
      </c>
      <c r="Q54" s="42" t="str">
        <f>IF(J54="","",#REF!-ソフトウェア!J54)</f>
        <v/>
      </c>
      <c r="R54" s="42" t="str">
        <f t="shared" si="3"/>
        <v/>
      </c>
      <c r="S54" s="67" t="str">
        <f t="shared" si="4"/>
        <v/>
      </c>
      <c r="T54" s="23"/>
      <c r="U54" s="41" t="str">
        <f t="shared" si="5"/>
        <v/>
      </c>
      <c r="V54" s="77" t="str">
        <f t="shared" si="6"/>
        <v/>
      </c>
      <c r="W54" s="77" t="str">
        <f t="shared" si="7"/>
        <v/>
      </c>
      <c r="X54" s="43" t="str">
        <f t="shared" si="8"/>
        <v/>
      </c>
      <c r="Y54" s="23"/>
      <c r="Z54" s="23"/>
      <c r="AA54" s="23"/>
      <c r="AB54" s="23"/>
      <c r="AC54" s="41" t="str">
        <f t="shared" si="9"/>
        <v/>
      </c>
      <c r="AD54" s="88"/>
      <c r="AE54" s="26"/>
      <c r="AF54" s="26"/>
      <c r="AG54" s="26"/>
    </row>
    <row r="55" spans="1:33">
      <c r="A55" s="42">
        <v>52</v>
      </c>
      <c r="B55" s="42" t="s">
        <v>92</v>
      </c>
      <c r="C55" s="99" t="s">
        <v>96</v>
      </c>
      <c r="D55" s="42" t="str">
        <f t="shared" si="0"/>
        <v>ソフトウェア_事業用資産</v>
      </c>
      <c r="E55" s="99"/>
      <c r="F55" s="26"/>
      <c r="G55" s="26"/>
      <c r="H55" s="99"/>
      <c r="I55" s="99"/>
      <c r="J55" s="42" t="str">
        <f t="shared" si="1"/>
        <v/>
      </c>
      <c r="K55" s="70"/>
      <c r="L55" s="63"/>
      <c r="M55" s="64"/>
      <c r="N55" s="26"/>
      <c r="O55" s="26"/>
      <c r="P55" s="42" t="str">
        <f t="shared" si="2"/>
        <v/>
      </c>
      <c r="Q55" s="42" t="str">
        <f>IF(J55="","",#REF!-ソフトウェア!J55)</f>
        <v/>
      </c>
      <c r="R55" s="42" t="str">
        <f t="shared" si="3"/>
        <v/>
      </c>
      <c r="S55" s="67" t="str">
        <f t="shared" si="4"/>
        <v/>
      </c>
      <c r="T55" s="23"/>
      <c r="U55" s="41" t="str">
        <f t="shared" si="5"/>
        <v/>
      </c>
      <c r="V55" s="77" t="str">
        <f t="shared" si="6"/>
        <v/>
      </c>
      <c r="W55" s="77" t="str">
        <f t="shared" si="7"/>
        <v/>
      </c>
      <c r="X55" s="43" t="str">
        <f t="shared" si="8"/>
        <v/>
      </c>
      <c r="Y55" s="23"/>
      <c r="Z55" s="23"/>
      <c r="AA55" s="23"/>
      <c r="AB55" s="23"/>
      <c r="AC55" s="41" t="str">
        <f t="shared" si="9"/>
        <v/>
      </c>
      <c r="AD55" s="88"/>
      <c r="AE55" s="26"/>
      <c r="AF55" s="26"/>
      <c r="AG55" s="26"/>
    </row>
    <row r="56" spans="1:33">
      <c r="A56" s="42">
        <v>53</v>
      </c>
      <c r="B56" s="42" t="s">
        <v>92</v>
      </c>
      <c r="C56" s="99" t="s">
        <v>96</v>
      </c>
      <c r="D56" s="42" t="str">
        <f t="shared" si="0"/>
        <v>ソフトウェア_事業用資産</v>
      </c>
      <c r="E56" s="99"/>
      <c r="F56" s="26"/>
      <c r="G56" s="26"/>
      <c r="H56" s="99"/>
      <c r="I56" s="99"/>
      <c r="J56" s="42" t="str">
        <f t="shared" si="1"/>
        <v/>
      </c>
      <c r="K56" s="70"/>
      <c r="L56" s="63"/>
      <c r="M56" s="64"/>
      <c r="N56" s="26"/>
      <c r="O56" s="26"/>
      <c r="P56" s="42" t="str">
        <f t="shared" si="2"/>
        <v/>
      </c>
      <c r="Q56" s="42" t="str">
        <f>IF(J56="","",#REF!-ソフトウェア!J56)</f>
        <v/>
      </c>
      <c r="R56" s="42" t="str">
        <f t="shared" si="3"/>
        <v/>
      </c>
      <c r="S56" s="67" t="str">
        <f t="shared" si="4"/>
        <v/>
      </c>
      <c r="T56" s="23"/>
      <c r="U56" s="41" t="str">
        <f t="shared" si="5"/>
        <v/>
      </c>
      <c r="V56" s="77" t="str">
        <f t="shared" si="6"/>
        <v/>
      </c>
      <c r="W56" s="77" t="str">
        <f t="shared" si="7"/>
        <v/>
      </c>
      <c r="X56" s="43" t="str">
        <f t="shared" si="8"/>
        <v/>
      </c>
      <c r="Y56" s="23"/>
      <c r="Z56" s="23"/>
      <c r="AA56" s="23"/>
      <c r="AB56" s="23"/>
      <c r="AC56" s="41" t="str">
        <f t="shared" si="9"/>
        <v/>
      </c>
      <c r="AD56" s="88"/>
      <c r="AE56" s="26"/>
      <c r="AF56" s="26"/>
      <c r="AG56" s="26"/>
    </row>
    <row r="57" spans="1:33">
      <c r="A57" s="42">
        <v>54</v>
      </c>
      <c r="B57" s="42" t="s">
        <v>92</v>
      </c>
      <c r="C57" s="99" t="s">
        <v>96</v>
      </c>
      <c r="D57" s="42" t="str">
        <f t="shared" si="0"/>
        <v>ソフトウェア_事業用資産</v>
      </c>
      <c r="E57" s="99"/>
      <c r="F57" s="26"/>
      <c r="G57" s="26"/>
      <c r="H57" s="99"/>
      <c r="I57" s="99"/>
      <c r="J57" s="42" t="str">
        <f t="shared" si="1"/>
        <v/>
      </c>
      <c r="K57" s="70"/>
      <c r="L57" s="63"/>
      <c r="M57" s="64"/>
      <c r="N57" s="26"/>
      <c r="O57" s="26"/>
      <c r="P57" s="42" t="str">
        <f t="shared" si="2"/>
        <v/>
      </c>
      <c r="Q57" s="42" t="str">
        <f>IF(J57="","",#REF!-ソフトウェア!J57)</f>
        <v/>
      </c>
      <c r="R57" s="42" t="str">
        <f t="shared" si="3"/>
        <v/>
      </c>
      <c r="S57" s="67" t="str">
        <f t="shared" si="4"/>
        <v/>
      </c>
      <c r="T57" s="23"/>
      <c r="U57" s="41" t="str">
        <f t="shared" si="5"/>
        <v/>
      </c>
      <c r="V57" s="77" t="str">
        <f t="shared" si="6"/>
        <v/>
      </c>
      <c r="W57" s="77" t="str">
        <f t="shared" si="7"/>
        <v/>
      </c>
      <c r="X57" s="43" t="str">
        <f t="shared" si="8"/>
        <v/>
      </c>
      <c r="Y57" s="23"/>
      <c r="Z57" s="23"/>
      <c r="AA57" s="23"/>
      <c r="AB57" s="23"/>
      <c r="AC57" s="41" t="str">
        <f t="shared" si="9"/>
        <v/>
      </c>
      <c r="AD57" s="88"/>
      <c r="AE57" s="26"/>
      <c r="AF57" s="26"/>
      <c r="AG57" s="26"/>
    </row>
    <row r="58" spans="1:33">
      <c r="A58" s="42">
        <v>55</v>
      </c>
      <c r="B58" s="42" t="s">
        <v>92</v>
      </c>
      <c r="C58" s="99" t="s">
        <v>96</v>
      </c>
      <c r="D58" s="42" t="str">
        <f t="shared" si="0"/>
        <v>ソフトウェア_事業用資産</v>
      </c>
      <c r="E58" s="99"/>
      <c r="F58" s="26"/>
      <c r="G58" s="26"/>
      <c r="H58" s="99"/>
      <c r="I58" s="99"/>
      <c r="J58" s="42" t="str">
        <f t="shared" si="1"/>
        <v/>
      </c>
      <c r="K58" s="70"/>
      <c r="L58" s="63"/>
      <c r="M58" s="64"/>
      <c r="N58" s="26"/>
      <c r="O58" s="26"/>
      <c r="P58" s="42" t="str">
        <f t="shared" si="2"/>
        <v/>
      </c>
      <c r="Q58" s="42" t="str">
        <f>IF(J58="","",#REF!-ソフトウェア!J58)</f>
        <v/>
      </c>
      <c r="R58" s="42" t="str">
        <f t="shared" si="3"/>
        <v/>
      </c>
      <c r="S58" s="67" t="str">
        <f t="shared" si="4"/>
        <v/>
      </c>
      <c r="T58" s="23"/>
      <c r="U58" s="41" t="str">
        <f t="shared" si="5"/>
        <v/>
      </c>
      <c r="V58" s="77" t="str">
        <f t="shared" si="6"/>
        <v/>
      </c>
      <c r="W58" s="77" t="str">
        <f t="shared" si="7"/>
        <v/>
      </c>
      <c r="X58" s="43" t="str">
        <f t="shared" si="8"/>
        <v/>
      </c>
      <c r="Y58" s="23"/>
      <c r="Z58" s="23"/>
      <c r="AA58" s="23"/>
      <c r="AB58" s="23"/>
      <c r="AC58" s="41" t="str">
        <f t="shared" si="9"/>
        <v/>
      </c>
      <c r="AD58" s="88"/>
      <c r="AE58" s="26"/>
      <c r="AF58" s="26"/>
      <c r="AG58" s="26"/>
    </row>
    <row r="59" spans="1:33">
      <c r="A59" s="42">
        <v>56</v>
      </c>
      <c r="B59" s="42" t="s">
        <v>92</v>
      </c>
      <c r="C59" s="99" t="s">
        <v>96</v>
      </c>
      <c r="D59" s="42" t="str">
        <f t="shared" si="0"/>
        <v>ソフトウェア_事業用資産</v>
      </c>
      <c r="E59" s="99"/>
      <c r="F59" s="26"/>
      <c r="G59" s="26"/>
      <c r="H59" s="99"/>
      <c r="I59" s="99"/>
      <c r="J59" s="42" t="str">
        <f t="shared" si="1"/>
        <v/>
      </c>
      <c r="K59" s="70"/>
      <c r="L59" s="63"/>
      <c r="M59" s="64"/>
      <c r="N59" s="26"/>
      <c r="O59" s="26"/>
      <c r="P59" s="42" t="str">
        <f t="shared" si="2"/>
        <v/>
      </c>
      <c r="Q59" s="42" t="str">
        <f>IF(J59="","",#REF!-ソフトウェア!J59)</f>
        <v/>
      </c>
      <c r="R59" s="42" t="str">
        <f t="shared" si="3"/>
        <v/>
      </c>
      <c r="S59" s="67" t="str">
        <f t="shared" si="4"/>
        <v/>
      </c>
      <c r="T59" s="23"/>
      <c r="U59" s="41" t="str">
        <f t="shared" si="5"/>
        <v/>
      </c>
      <c r="V59" s="77" t="str">
        <f t="shared" si="6"/>
        <v/>
      </c>
      <c r="W59" s="77" t="str">
        <f t="shared" si="7"/>
        <v/>
      </c>
      <c r="X59" s="43" t="str">
        <f t="shared" si="8"/>
        <v/>
      </c>
      <c r="Y59" s="23"/>
      <c r="Z59" s="23"/>
      <c r="AA59" s="23"/>
      <c r="AB59" s="23"/>
      <c r="AC59" s="41" t="str">
        <f t="shared" si="9"/>
        <v/>
      </c>
      <c r="AD59" s="88"/>
      <c r="AE59" s="26"/>
      <c r="AF59" s="26"/>
      <c r="AG59" s="26"/>
    </row>
    <row r="60" spans="1:33">
      <c r="A60" s="42">
        <v>57</v>
      </c>
      <c r="B60" s="42" t="s">
        <v>92</v>
      </c>
      <c r="C60" s="99" t="s">
        <v>96</v>
      </c>
      <c r="D60" s="42" t="str">
        <f t="shared" si="0"/>
        <v>ソフトウェア_事業用資産</v>
      </c>
      <c r="E60" s="99"/>
      <c r="F60" s="26"/>
      <c r="G60" s="26"/>
      <c r="H60" s="99"/>
      <c r="I60" s="99"/>
      <c r="J60" s="42" t="str">
        <f t="shared" si="1"/>
        <v/>
      </c>
      <c r="K60" s="70"/>
      <c r="L60" s="63"/>
      <c r="M60" s="64"/>
      <c r="N60" s="26"/>
      <c r="O60" s="26"/>
      <c r="P60" s="42" t="str">
        <f t="shared" si="2"/>
        <v/>
      </c>
      <c r="Q60" s="42" t="str">
        <f>IF(J60="","",#REF!-ソフトウェア!J60)</f>
        <v/>
      </c>
      <c r="R60" s="42" t="str">
        <f t="shared" si="3"/>
        <v/>
      </c>
      <c r="S60" s="67" t="str">
        <f t="shared" si="4"/>
        <v/>
      </c>
      <c r="T60" s="23"/>
      <c r="U60" s="41" t="str">
        <f t="shared" si="5"/>
        <v/>
      </c>
      <c r="V60" s="77" t="str">
        <f t="shared" si="6"/>
        <v/>
      </c>
      <c r="W60" s="77" t="str">
        <f t="shared" si="7"/>
        <v/>
      </c>
      <c r="X60" s="43" t="str">
        <f t="shared" si="8"/>
        <v/>
      </c>
      <c r="Y60" s="23"/>
      <c r="Z60" s="23"/>
      <c r="AA60" s="23"/>
      <c r="AB60" s="23"/>
      <c r="AC60" s="41" t="str">
        <f t="shared" si="9"/>
        <v/>
      </c>
      <c r="AD60" s="88"/>
      <c r="AE60" s="26"/>
      <c r="AF60" s="26"/>
      <c r="AG60" s="26"/>
    </row>
    <row r="61" spans="1:33">
      <c r="A61" s="42">
        <v>58</v>
      </c>
      <c r="B61" s="42" t="s">
        <v>92</v>
      </c>
      <c r="C61" s="99" t="s">
        <v>96</v>
      </c>
      <c r="D61" s="42" t="str">
        <f t="shared" si="0"/>
        <v>ソフトウェア_事業用資産</v>
      </c>
      <c r="E61" s="99"/>
      <c r="F61" s="26"/>
      <c r="G61" s="26"/>
      <c r="H61" s="99"/>
      <c r="I61" s="99"/>
      <c r="J61" s="42" t="str">
        <f t="shared" si="1"/>
        <v/>
      </c>
      <c r="K61" s="70"/>
      <c r="L61" s="63"/>
      <c r="M61" s="64"/>
      <c r="N61" s="26"/>
      <c r="O61" s="26"/>
      <c r="P61" s="42" t="str">
        <f t="shared" si="2"/>
        <v/>
      </c>
      <c r="Q61" s="42" t="str">
        <f>IF(J61="","",#REF!-ソフトウェア!J61)</f>
        <v/>
      </c>
      <c r="R61" s="42" t="str">
        <f t="shared" si="3"/>
        <v/>
      </c>
      <c r="S61" s="67" t="str">
        <f t="shared" si="4"/>
        <v/>
      </c>
      <c r="T61" s="23"/>
      <c r="U61" s="41" t="str">
        <f t="shared" si="5"/>
        <v/>
      </c>
      <c r="V61" s="77" t="str">
        <f t="shared" si="6"/>
        <v/>
      </c>
      <c r="W61" s="77" t="str">
        <f t="shared" si="7"/>
        <v/>
      </c>
      <c r="X61" s="43" t="str">
        <f t="shared" si="8"/>
        <v/>
      </c>
      <c r="Y61" s="23"/>
      <c r="Z61" s="23"/>
      <c r="AA61" s="23"/>
      <c r="AB61" s="23"/>
      <c r="AC61" s="41" t="str">
        <f t="shared" si="9"/>
        <v/>
      </c>
      <c r="AD61" s="88"/>
      <c r="AE61" s="26"/>
      <c r="AF61" s="26"/>
      <c r="AG61" s="26"/>
    </row>
    <row r="62" spans="1:33">
      <c r="A62" s="42">
        <v>59</v>
      </c>
      <c r="B62" s="42" t="s">
        <v>92</v>
      </c>
      <c r="C62" s="99" t="s">
        <v>96</v>
      </c>
      <c r="D62" s="42" t="str">
        <f t="shared" si="0"/>
        <v>ソフトウェア_事業用資産</v>
      </c>
      <c r="E62" s="99"/>
      <c r="F62" s="26"/>
      <c r="G62" s="26"/>
      <c r="H62" s="99"/>
      <c r="I62" s="99"/>
      <c r="J62" s="42" t="str">
        <f t="shared" si="1"/>
        <v/>
      </c>
      <c r="K62" s="70"/>
      <c r="L62" s="63"/>
      <c r="M62" s="64"/>
      <c r="N62" s="26"/>
      <c r="O62" s="26"/>
      <c r="P62" s="42" t="str">
        <f t="shared" si="2"/>
        <v/>
      </c>
      <c r="Q62" s="42" t="str">
        <f>IF(J62="","",#REF!-ソフトウェア!J62)</f>
        <v/>
      </c>
      <c r="R62" s="42" t="str">
        <f t="shared" si="3"/>
        <v/>
      </c>
      <c r="S62" s="67" t="str">
        <f t="shared" si="4"/>
        <v/>
      </c>
      <c r="T62" s="23"/>
      <c r="U62" s="41" t="str">
        <f t="shared" si="5"/>
        <v/>
      </c>
      <c r="V62" s="77" t="str">
        <f t="shared" si="6"/>
        <v/>
      </c>
      <c r="W62" s="77" t="str">
        <f t="shared" si="7"/>
        <v/>
      </c>
      <c r="X62" s="43" t="str">
        <f t="shared" si="8"/>
        <v/>
      </c>
      <c r="Y62" s="23"/>
      <c r="Z62" s="23"/>
      <c r="AA62" s="23"/>
      <c r="AB62" s="23"/>
      <c r="AC62" s="41" t="str">
        <f t="shared" si="9"/>
        <v/>
      </c>
      <c r="AD62" s="88"/>
      <c r="AE62" s="26"/>
      <c r="AF62" s="26"/>
      <c r="AG62" s="26"/>
    </row>
    <row r="63" spans="1:33">
      <c r="A63" s="42">
        <v>60</v>
      </c>
      <c r="B63" s="42" t="s">
        <v>92</v>
      </c>
      <c r="C63" s="99" t="s">
        <v>96</v>
      </c>
      <c r="D63" s="42" t="str">
        <f t="shared" si="0"/>
        <v>ソフトウェア_事業用資産</v>
      </c>
      <c r="E63" s="99"/>
      <c r="F63" s="26"/>
      <c r="G63" s="26"/>
      <c r="H63" s="99"/>
      <c r="I63" s="99"/>
      <c r="J63" s="42" t="str">
        <f t="shared" si="1"/>
        <v/>
      </c>
      <c r="K63" s="70"/>
      <c r="L63" s="63"/>
      <c r="M63" s="64"/>
      <c r="N63" s="26"/>
      <c r="O63" s="26"/>
      <c r="P63" s="42" t="str">
        <f t="shared" si="2"/>
        <v/>
      </c>
      <c r="Q63" s="42" t="str">
        <f>IF(J63="","",#REF!-ソフトウェア!J63)</f>
        <v/>
      </c>
      <c r="R63" s="42" t="str">
        <f t="shared" si="3"/>
        <v/>
      </c>
      <c r="S63" s="67" t="str">
        <f t="shared" si="4"/>
        <v/>
      </c>
      <c r="T63" s="23"/>
      <c r="U63" s="41" t="str">
        <f t="shared" si="5"/>
        <v/>
      </c>
      <c r="V63" s="77" t="str">
        <f t="shared" si="6"/>
        <v/>
      </c>
      <c r="W63" s="77" t="str">
        <f t="shared" si="7"/>
        <v/>
      </c>
      <c r="X63" s="43" t="str">
        <f t="shared" si="8"/>
        <v/>
      </c>
      <c r="Y63" s="23"/>
      <c r="Z63" s="23"/>
      <c r="AA63" s="23"/>
      <c r="AB63" s="23"/>
      <c r="AC63" s="41" t="str">
        <f t="shared" si="9"/>
        <v/>
      </c>
      <c r="AD63" s="88"/>
      <c r="AE63" s="26"/>
      <c r="AF63" s="26"/>
      <c r="AG63" s="26"/>
    </row>
    <row r="64" spans="1:33">
      <c r="A64" s="42">
        <v>61</v>
      </c>
      <c r="B64" s="42" t="s">
        <v>92</v>
      </c>
      <c r="C64" s="99" t="s">
        <v>96</v>
      </c>
      <c r="D64" s="42" t="str">
        <f t="shared" si="0"/>
        <v>ソフトウェア_事業用資産</v>
      </c>
      <c r="E64" s="99"/>
      <c r="F64" s="26"/>
      <c r="G64" s="26"/>
      <c r="H64" s="99"/>
      <c r="I64" s="99"/>
      <c r="J64" s="42" t="str">
        <f t="shared" si="1"/>
        <v/>
      </c>
      <c r="K64" s="70"/>
      <c r="L64" s="63"/>
      <c r="M64" s="64"/>
      <c r="N64" s="26"/>
      <c r="O64" s="26"/>
      <c r="P64" s="42" t="str">
        <f t="shared" si="2"/>
        <v/>
      </c>
      <c r="Q64" s="42" t="str">
        <f>IF(J64="","",#REF!-ソフトウェア!J64)</f>
        <v/>
      </c>
      <c r="R64" s="42" t="str">
        <f t="shared" si="3"/>
        <v/>
      </c>
      <c r="S64" s="67" t="str">
        <f t="shared" si="4"/>
        <v/>
      </c>
      <c r="T64" s="23"/>
      <c r="U64" s="41" t="str">
        <f t="shared" si="5"/>
        <v/>
      </c>
      <c r="V64" s="77" t="str">
        <f t="shared" si="6"/>
        <v/>
      </c>
      <c r="W64" s="77" t="str">
        <f t="shared" si="7"/>
        <v/>
      </c>
      <c r="X64" s="43" t="str">
        <f t="shared" si="8"/>
        <v/>
      </c>
      <c r="Y64" s="23"/>
      <c r="Z64" s="23"/>
      <c r="AA64" s="23"/>
      <c r="AB64" s="23"/>
      <c r="AC64" s="41" t="str">
        <f t="shared" si="9"/>
        <v/>
      </c>
      <c r="AD64" s="88"/>
      <c r="AE64" s="26"/>
      <c r="AF64" s="26"/>
      <c r="AG64" s="26"/>
    </row>
    <row r="65" spans="1:33">
      <c r="A65" s="42">
        <v>62</v>
      </c>
      <c r="B65" s="42" t="s">
        <v>92</v>
      </c>
      <c r="C65" s="99" t="s">
        <v>96</v>
      </c>
      <c r="D65" s="42" t="str">
        <f t="shared" si="0"/>
        <v>ソフトウェア_事業用資産</v>
      </c>
      <c r="E65" s="99"/>
      <c r="F65" s="26"/>
      <c r="G65" s="26"/>
      <c r="H65" s="99"/>
      <c r="I65" s="99"/>
      <c r="J65" s="42" t="str">
        <f t="shared" si="1"/>
        <v/>
      </c>
      <c r="K65" s="70"/>
      <c r="L65" s="63"/>
      <c r="M65" s="64"/>
      <c r="N65" s="26"/>
      <c r="O65" s="26"/>
      <c r="P65" s="42" t="str">
        <f t="shared" si="2"/>
        <v/>
      </c>
      <c r="Q65" s="42" t="str">
        <f>IF(J65="","",#REF!-ソフトウェア!J65)</f>
        <v/>
      </c>
      <c r="R65" s="42" t="str">
        <f t="shared" si="3"/>
        <v/>
      </c>
      <c r="S65" s="67" t="str">
        <f t="shared" si="4"/>
        <v/>
      </c>
      <c r="T65" s="23"/>
      <c r="U65" s="41" t="str">
        <f t="shared" si="5"/>
        <v/>
      </c>
      <c r="V65" s="77" t="str">
        <f t="shared" si="6"/>
        <v/>
      </c>
      <c r="W65" s="77" t="str">
        <f t="shared" si="7"/>
        <v/>
      </c>
      <c r="X65" s="43" t="str">
        <f t="shared" si="8"/>
        <v/>
      </c>
      <c r="Y65" s="23"/>
      <c r="Z65" s="23"/>
      <c r="AA65" s="23"/>
      <c r="AB65" s="23"/>
      <c r="AC65" s="41" t="str">
        <f t="shared" si="9"/>
        <v/>
      </c>
      <c r="AD65" s="88"/>
      <c r="AE65" s="26"/>
      <c r="AF65" s="26"/>
      <c r="AG65" s="26"/>
    </row>
    <row r="66" spans="1:33">
      <c r="A66" s="42">
        <v>63</v>
      </c>
      <c r="B66" s="42" t="s">
        <v>92</v>
      </c>
      <c r="C66" s="99" t="s">
        <v>96</v>
      </c>
      <c r="D66" s="42" t="str">
        <f t="shared" si="0"/>
        <v>ソフトウェア_事業用資産</v>
      </c>
      <c r="E66" s="99"/>
      <c r="F66" s="26"/>
      <c r="G66" s="26"/>
      <c r="H66" s="99"/>
      <c r="I66" s="99"/>
      <c r="J66" s="42" t="str">
        <f t="shared" si="1"/>
        <v/>
      </c>
      <c r="K66" s="70"/>
      <c r="L66" s="63"/>
      <c r="M66" s="64"/>
      <c r="N66" s="26"/>
      <c r="O66" s="26"/>
      <c r="P66" s="42" t="str">
        <f t="shared" si="2"/>
        <v/>
      </c>
      <c r="Q66" s="42" t="str">
        <f>IF(J66="","",#REF!-ソフトウェア!J66)</f>
        <v/>
      </c>
      <c r="R66" s="42" t="str">
        <f t="shared" si="3"/>
        <v/>
      </c>
      <c r="S66" s="67" t="str">
        <f t="shared" si="4"/>
        <v/>
      </c>
      <c r="T66" s="23"/>
      <c r="U66" s="41" t="str">
        <f t="shared" si="5"/>
        <v/>
      </c>
      <c r="V66" s="77" t="str">
        <f t="shared" si="6"/>
        <v/>
      </c>
      <c r="W66" s="77" t="str">
        <f t="shared" si="7"/>
        <v/>
      </c>
      <c r="X66" s="43" t="str">
        <f t="shared" si="8"/>
        <v/>
      </c>
      <c r="Y66" s="23"/>
      <c r="Z66" s="23"/>
      <c r="AA66" s="23"/>
      <c r="AB66" s="23"/>
      <c r="AC66" s="41" t="str">
        <f t="shared" si="9"/>
        <v/>
      </c>
      <c r="AD66" s="88"/>
      <c r="AE66" s="26"/>
      <c r="AF66" s="26"/>
      <c r="AG66" s="26"/>
    </row>
    <row r="67" spans="1:33">
      <c r="A67" s="42">
        <v>64</v>
      </c>
      <c r="B67" s="42" t="s">
        <v>92</v>
      </c>
      <c r="C67" s="99" t="s">
        <v>96</v>
      </c>
      <c r="D67" s="42" t="str">
        <f t="shared" si="0"/>
        <v>ソフトウェア_事業用資産</v>
      </c>
      <c r="E67" s="99"/>
      <c r="F67" s="26"/>
      <c r="G67" s="26"/>
      <c r="H67" s="99"/>
      <c r="I67" s="99"/>
      <c r="J67" s="42" t="str">
        <f t="shared" si="1"/>
        <v/>
      </c>
      <c r="K67" s="70"/>
      <c r="L67" s="63"/>
      <c r="M67" s="64"/>
      <c r="N67" s="26"/>
      <c r="O67" s="26"/>
      <c r="P67" s="42" t="str">
        <f t="shared" si="2"/>
        <v/>
      </c>
      <c r="Q67" s="42" t="str">
        <f>IF(J67="","",#REF!-ソフトウェア!J67)</f>
        <v/>
      </c>
      <c r="R67" s="42" t="str">
        <f t="shared" si="3"/>
        <v/>
      </c>
      <c r="S67" s="67" t="str">
        <f t="shared" si="4"/>
        <v/>
      </c>
      <c r="T67" s="23"/>
      <c r="U67" s="41" t="str">
        <f t="shared" si="5"/>
        <v/>
      </c>
      <c r="V67" s="77" t="str">
        <f t="shared" si="6"/>
        <v/>
      </c>
      <c r="W67" s="77" t="str">
        <f t="shared" si="7"/>
        <v/>
      </c>
      <c r="X67" s="43" t="str">
        <f t="shared" si="8"/>
        <v/>
      </c>
      <c r="Y67" s="23"/>
      <c r="Z67" s="23"/>
      <c r="AA67" s="23"/>
      <c r="AB67" s="23"/>
      <c r="AC67" s="41" t="str">
        <f t="shared" si="9"/>
        <v/>
      </c>
      <c r="AD67" s="88"/>
      <c r="AE67" s="26"/>
      <c r="AF67" s="26"/>
      <c r="AG67" s="26"/>
    </row>
    <row r="68" spans="1:33">
      <c r="A68" s="42">
        <v>65</v>
      </c>
      <c r="B68" s="42" t="s">
        <v>92</v>
      </c>
      <c r="C68" s="99" t="s">
        <v>96</v>
      </c>
      <c r="D68" s="42" t="str">
        <f t="shared" si="0"/>
        <v>ソフトウェア_事業用資産</v>
      </c>
      <c r="E68" s="99"/>
      <c r="F68" s="26"/>
      <c r="G68" s="26"/>
      <c r="H68" s="99"/>
      <c r="I68" s="99"/>
      <c r="J68" s="42" t="str">
        <f t="shared" si="1"/>
        <v/>
      </c>
      <c r="K68" s="70"/>
      <c r="L68" s="63"/>
      <c r="M68" s="64"/>
      <c r="N68" s="26"/>
      <c r="O68" s="26"/>
      <c r="P68" s="42" t="str">
        <f t="shared" si="2"/>
        <v/>
      </c>
      <c r="Q68" s="42" t="str">
        <f>IF(J68="","",#REF!-ソフトウェア!J68)</f>
        <v/>
      </c>
      <c r="R68" s="42" t="str">
        <f t="shared" si="3"/>
        <v/>
      </c>
      <c r="S68" s="67" t="str">
        <f t="shared" si="4"/>
        <v/>
      </c>
      <c r="T68" s="23"/>
      <c r="U68" s="41" t="str">
        <f t="shared" si="5"/>
        <v/>
      </c>
      <c r="V68" s="77" t="str">
        <f t="shared" si="6"/>
        <v/>
      </c>
      <c r="W68" s="77" t="str">
        <f t="shared" si="7"/>
        <v/>
      </c>
      <c r="X68" s="43" t="str">
        <f t="shared" si="8"/>
        <v/>
      </c>
      <c r="Y68" s="23"/>
      <c r="Z68" s="23"/>
      <c r="AA68" s="23"/>
      <c r="AB68" s="23"/>
      <c r="AC68" s="41" t="str">
        <f t="shared" si="9"/>
        <v/>
      </c>
      <c r="AD68" s="88"/>
      <c r="AE68" s="26"/>
      <c r="AF68" s="26"/>
      <c r="AG68" s="26"/>
    </row>
    <row r="69" spans="1:33">
      <c r="A69" s="42">
        <v>66</v>
      </c>
      <c r="B69" s="42" t="s">
        <v>92</v>
      </c>
      <c r="C69" s="99" t="s">
        <v>96</v>
      </c>
      <c r="D69" s="42" t="str">
        <f t="shared" ref="D69:D132" si="10">IF(C69="","",B69&amp;"_"&amp;C69)</f>
        <v>ソフトウェア_事業用資産</v>
      </c>
      <c r="E69" s="99"/>
      <c r="F69" s="26"/>
      <c r="G69" s="26"/>
      <c r="H69" s="99"/>
      <c r="I69" s="99"/>
      <c r="J69" s="42" t="str">
        <f t="shared" ref="J69:J132" si="11">IF(I69="","",IF(MONTH(I69)&lt;=3,YEAR(I69)-1,YEAR(I69)))</f>
        <v/>
      </c>
      <c r="K69" s="70"/>
      <c r="L69" s="63"/>
      <c r="M69" s="64"/>
      <c r="N69" s="26"/>
      <c r="O69" s="26"/>
      <c r="P69" s="42" t="str">
        <f t="shared" ref="P69:P132" si="12">IF(E69="","",5)</f>
        <v/>
      </c>
      <c r="Q69" s="42" t="str">
        <f>IF(J69="","",#REF!-ソフトウェア!J69)</f>
        <v/>
      </c>
      <c r="R69" s="42" t="str">
        <f t="shared" ref="R69:R132" si="13">IF(Q69="","",P69-Q69)</f>
        <v/>
      </c>
      <c r="S69" s="67" t="str">
        <f t="shared" ref="S69:S132" si="14">IF(P69="","",0.2)</f>
        <v/>
      </c>
      <c r="T69" s="23"/>
      <c r="U69" s="41" t="str">
        <f t="shared" ref="U69:U132" si="15">IF(L69="","",IF(R69&lt;0,1,L69))</f>
        <v/>
      </c>
      <c r="V69" s="77" t="str">
        <f t="shared" ref="V69:V132" si="16">IF(E69="","",IF(Q69=0,0,IF(R69=0,AD69,IF(R69&lt;0,0,ROUNDDOWN(U69*S69,0)))))</f>
        <v/>
      </c>
      <c r="W69" s="77" t="str">
        <f t="shared" ref="W69:W132" si="17">IF(Q69="","",IF(R69=0,U69,IF(R69&lt;0,0,ROUND(Q69*V69,0))))</f>
        <v/>
      </c>
      <c r="X69" s="43" t="str">
        <f t="shared" ref="X69:X132" si="18">IF(W69="","",IF(U69-W69&lt;=0,1,U69-W69))</f>
        <v/>
      </c>
      <c r="Y69" s="23"/>
      <c r="Z69" s="23"/>
      <c r="AA69" s="23"/>
      <c r="AB69" s="23"/>
      <c r="AC69" s="41" t="str">
        <f t="shared" ref="AC69:AC132" si="19">IF(E69="","",L69-SUM(Y69:AB69))</f>
        <v/>
      </c>
      <c r="AD69" s="88"/>
      <c r="AE69" s="26"/>
      <c r="AF69" s="26"/>
      <c r="AG69" s="26"/>
    </row>
    <row r="70" spans="1:33">
      <c r="A70" s="42">
        <v>67</v>
      </c>
      <c r="B70" s="42" t="s">
        <v>92</v>
      </c>
      <c r="C70" s="99" t="s">
        <v>96</v>
      </c>
      <c r="D70" s="42" t="str">
        <f t="shared" si="10"/>
        <v>ソフトウェア_事業用資産</v>
      </c>
      <c r="E70" s="99"/>
      <c r="F70" s="26"/>
      <c r="G70" s="26"/>
      <c r="H70" s="99"/>
      <c r="I70" s="99"/>
      <c r="J70" s="42" t="str">
        <f t="shared" si="11"/>
        <v/>
      </c>
      <c r="K70" s="70"/>
      <c r="L70" s="63"/>
      <c r="M70" s="64"/>
      <c r="N70" s="26"/>
      <c r="O70" s="26"/>
      <c r="P70" s="42" t="str">
        <f t="shared" si="12"/>
        <v/>
      </c>
      <c r="Q70" s="42" t="str">
        <f>IF(J70="","",#REF!-ソフトウェア!J70)</f>
        <v/>
      </c>
      <c r="R70" s="42" t="str">
        <f t="shared" si="13"/>
        <v/>
      </c>
      <c r="S70" s="67" t="str">
        <f t="shared" si="14"/>
        <v/>
      </c>
      <c r="T70" s="23"/>
      <c r="U70" s="41" t="str">
        <f t="shared" si="15"/>
        <v/>
      </c>
      <c r="V70" s="77" t="str">
        <f t="shared" si="16"/>
        <v/>
      </c>
      <c r="W70" s="77" t="str">
        <f t="shared" si="17"/>
        <v/>
      </c>
      <c r="X70" s="43" t="str">
        <f t="shared" si="18"/>
        <v/>
      </c>
      <c r="Y70" s="23"/>
      <c r="Z70" s="23"/>
      <c r="AA70" s="23"/>
      <c r="AB70" s="23"/>
      <c r="AC70" s="41" t="str">
        <f t="shared" si="19"/>
        <v/>
      </c>
      <c r="AD70" s="88"/>
      <c r="AE70" s="26"/>
      <c r="AF70" s="26"/>
      <c r="AG70" s="26"/>
    </row>
    <row r="71" spans="1:33">
      <c r="A71" s="42">
        <v>68</v>
      </c>
      <c r="B71" s="42" t="s">
        <v>92</v>
      </c>
      <c r="C71" s="99" t="s">
        <v>96</v>
      </c>
      <c r="D71" s="42" t="str">
        <f t="shared" si="10"/>
        <v>ソフトウェア_事業用資産</v>
      </c>
      <c r="E71" s="99"/>
      <c r="F71" s="26"/>
      <c r="G71" s="26"/>
      <c r="H71" s="99"/>
      <c r="I71" s="99"/>
      <c r="J71" s="42" t="str">
        <f t="shared" si="11"/>
        <v/>
      </c>
      <c r="K71" s="70"/>
      <c r="L71" s="63"/>
      <c r="M71" s="64"/>
      <c r="N71" s="26"/>
      <c r="O71" s="26"/>
      <c r="P71" s="42" t="str">
        <f t="shared" si="12"/>
        <v/>
      </c>
      <c r="Q71" s="42" t="str">
        <f>IF(J71="","",#REF!-ソフトウェア!J71)</f>
        <v/>
      </c>
      <c r="R71" s="42" t="str">
        <f t="shared" si="13"/>
        <v/>
      </c>
      <c r="S71" s="67" t="str">
        <f t="shared" si="14"/>
        <v/>
      </c>
      <c r="T71" s="23"/>
      <c r="U71" s="41" t="str">
        <f t="shared" si="15"/>
        <v/>
      </c>
      <c r="V71" s="77" t="str">
        <f t="shared" si="16"/>
        <v/>
      </c>
      <c r="W71" s="77" t="str">
        <f t="shared" si="17"/>
        <v/>
      </c>
      <c r="X71" s="43" t="str">
        <f t="shared" si="18"/>
        <v/>
      </c>
      <c r="Y71" s="23"/>
      <c r="Z71" s="23"/>
      <c r="AA71" s="23"/>
      <c r="AB71" s="23"/>
      <c r="AC71" s="41" t="str">
        <f t="shared" si="19"/>
        <v/>
      </c>
      <c r="AD71" s="88"/>
      <c r="AE71" s="26"/>
      <c r="AF71" s="26"/>
      <c r="AG71" s="26"/>
    </row>
    <row r="72" spans="1:33">
      <c r="A72" s="42">
        <v>69</v>
      </c>
      <c r="B72" s="42" t="s">
        <v>92</v>
      </c>
      <c r="C72" s="99" t="s">
        <v>96</v>
      </c>
      <c r="D72" s="42" t="str">
        <f t="shared" si="10"/>
        <v>ソフトウェア_事業用資産</v>
      </c>
      <c r="E72" s="99"/>
      <c r="F72" s="26"/>
      <c r="G72" s="26"/>
      <c r="H72" s="99"/>
      <c r="I72" s="99"/>
      <c r="J72" s="42" t="str">
        <f t="shared" si="11"/>
        <v/>
      </c>
      <c r="K72" s="70"/>
      <c r="L72" s="63"/>
      <c r="M72" s="64"/>
      <c r="N72" s="26"/>
      <c r="O72" s="26"/>
      <c r="P72" s="42" t="str">
        <f t="shared" si="12"/>
        <v/>
      </c>
      <c r="Q72" s="42" t="str">
        <f>IF(J72="","",#REF!-ソフトウェア!J72)</f>
        <v/>
      </c>
      <c r="R72" s="42" t="str">
        <f t="shared" si="13"/>
        <v/>
      </c>
      <c r="S72" s="67" t="str">
        <f t="shared" si="14"/>
        <v/>
      </c>
      <c r="T72" s="23"/>
      <c r="U72" s="41" t="str">
        <f t="shared" si="15"/>
        <v/>
      </c>
      <c r="V72" s="77" t="str">
        <f t="shared" si="16"/>
        <v/>
      </c>
      <c r="W72" s="77" t="str">
        <f t="shared" si="17"/>
        <v/>
      </c>
      <c r="X72" s="43" t="str">
        <f t="shared" si="18"/>
        <v/>
      </c>
      <c r="Y72" s="23"/>
      <c r="Z72" s="23"/>
      <c r="AA72" s="23"/>
      <c r="AB72" s="23"/>
      <c r="AC72" s="41" t="str">
        <f t="shared" si="19"/>
        <v/>
      </c>
      <c r="AD72" s="88"/>
      <c r="AE72" s="26"/>
      <c r="AF72" s="26"/>
      <c r="AG72" s="26"/>
    </row>
    <row r="73" spans="1:33">
      <c r="A73" s="42">
        <v>70</v>
      </c>
      <c r="B73" s="42" t="s">
        <v>92</v>
      </c>
      <c r="C73" s="99" t="s">
        <v>96</v>
      </c>
      <c r="D73" s="42" t="str">
        <f t="shared" si="10"/>
        <v>ソフトウェア_事業用資産</v>
      </c>
      <c r="E73" s="99"/>
      <c r="F73" s="26"/>
      <c r="G73" s="26"/>
      <c r="H73" s="99"/>
      <c r="I73" s="99"/>
      <c r="J73" s="42" t="str">
        <f t="shared" si="11"/>
        <v/>
      </c>
      <c r="K73" s="70"/>
      <c r="L73" s="63"/>
      <c r="M73" s="64"/>
      <c r="N73" s="26"/>
      <c r="O73" s="26"/>
      <c r="P73" s="42" t="str">
        <f t="shared" si="12"/>
        <v/>
      </c>
      <c r="Q73" s="42" t="str">
        <f>IF(J73="","",#REF!-ソフトウェア!J73)</f>
        <v/>
      </c>
      <c r="R73" s="42" t="str">
        <f t="shared" si="13"/>
        <v/>
      </c>
      <c r="S73" s="67" t="str">
        <f t="shared" si="14"/>
        <v/>
      </c>
      <c r="T73" s="23"/>
      <c r="U73" s="41" t="str">
        <f t="shared" si="15"/>
        <v/>
      </c>
      <c r="V73" s="77" t="str">
        <f t="shared" si="16"/>
        <v/>
      </c>
      <c r="W73" s="77" t="str">
        <f t="shared" si="17"/>
        <v/>
      </c>
      <c r="X73" s="43" t="str">
        <f t="shared" si="18"/>
        <v/>
      </c>
      <c r="Y73" s="23"/>
      <c r="Z73" s="23"/>
      <c r="AA73" s="23"/>
      <c r="AB73" s="23"/>
      <c r="AC73" s="41" t="str">
        <f t="shared" si="19"/>
        <v/>
      </c>
      <c r="AD73" s="88"/>
      <c r="AE73" s="26"/>
      <c r="AF73" s="26"/>
      <c r="AG73" s="26"/>
    </row>
    <row r="74" spans="1:33">
      <c r="A74" s="42">
        <v>71</v>
      </c>
      <c r="B74" s="42" t="s">
        <v>92</v>
      </c>
      <c r="C74" s="99" t="s">
        <v>96</v>
      </c>
      <c r="D74" s="42" t="str">
        <f t="shared" si="10"/>
        <v>ソフトウェア_事業用資産</v>
      </c>
      <c r="E74" s="99"/>
      <c r="F74" s="26"/>
      <c r="G74" s="26"/>
      <c r="H74" s="99"/>
      <c r="I74" s="99"/>
      <c r="J74" s="42" t="str">
        <f t="shared" si="11"/>
        <v/>
      </c>
      <c r="K74" s="70"/>
      <c r="L74" s="63"/>
      <c r="M74" s="64"/>
      <c r="N74" s="26"/>
      <c r="O74" s="26"/>
      <c r="P74" s="42" t="str">
        <f t="shared" si="12"/>
        <v/>
      </c>
      <c r="Q74" s="42" t="str">
        <f>IF(J74="","",#REF!-ソフトウェア!J74)</f>
        <v/>
      </c>
      <c r="R74" s="42" t="str">
        <f t="shared" si="13"/>
        <v/>
      </c>
      <c r="S74" s="67" t="str">
        <f t="shared" si="14"/>
        <v/>
      </c>
      <c r="T74" s="23"/>
      <c r="U74" s="41" t="str">
        <f t="shared" si="15"/>
        <v/>
      </c>
      <c r="V74" s="77" t="str">
        <f t="shared" si="16"/>
        <v/>
      </c>
      <c r="W74" s="77" t="str">
        <f t="shared" si="17"/>
        <v/>
      </c>
      <c r="X74" s="43" t="str">
        <f t="shared" si="18"/>
        <v/>
      </c>
      <c r="Y74" s="23"/>
      <c r="Z74" s="23"/>
      <c r="AA74" s="23"/>
      <c r="AB74" s="23"/>
      <c r="AC74" s="41" t="str">
        <f t="shared" si="19"/>
        <v/>
      </c>
      <c r="AD74" s="88"/>
      <c r="AE74" s="26"/>
      <c r="AF74" s="26"/>
      <c r="AG74" s="26"/>
    </row>
    <row r="75" spans="1:33">
      <c r="A75" s="42">
        <v>72</v>
      </c>
      <c r="B75" s="42" t="s">
        <v>92</v>
      </c>
      <c r="C75" s="99" t="s">
        <v>96</v>
      </c>
      <c r="D75" s="42" t="str">
        <f t="shared" si="10"/>
        <v>ソフトウェア_事業用資産</v>
      </c>
      <c r="E75" s="99"/>
      <c r="F75" s="26"/>
      <c r="G75" s="26"/>
      <c r="H75" s="99"/>
      <c r="I75" s="99"/>
      <c r="J75" s="42" t="str">
        <f t="shared" si="11"/>
        <v/>
      </c>
      <c r="K75" s="70"/>
      <c r="L75" s="63"/>
      <c r="M75" s="64"/>
      <c r="N75" s="26"/>
      <c r="O75" s="26"/>
      <c r="P75" s="42" t="str">
        <f t="shared" si="12"/>
        <v/>
      </c>
      <c r="Q75" s="42" t="str">
        <f>IF(J75="","",#REF!-ソフトウェア!J75)</f>
        <v/>
      </c>
      <c r="R75" s="42" t="str">
        <f t="shared" si="13"/>
        <v/>
      </c>
      <c r="S75" s="67" t="str">
        <f t="shared" si="14"/>
        <v/>
      </c>
      <c r="T75" s="23"/>
      <c r="U75" s="41" t="str">
        <f t="shared" si="15"/>
        <v/>
      </c>
      <c r="V75" s="77" t="str">
        <f t="shared" si="16"/>
        <v/>
      </c>
      <c r="W75" s="77" t="str">
        <f t="shared" si="17"/>
        <v/>
      </c>
      <c r="X75" s="43" t="str">
        <f t="shared" si="18"/>
        <v/>
      </c>
      <c r="Y75" s="23"/>
      <c r="Z75" s="23"/>
      <c r="AA75" s="23"/>
      <c r="AB75" s="23"/>
      <c r="AC75" s="41" t="str">
        <f t="shared" si="19"/>
        <v/>
      </c>
      <c r="AD75" s="88"/>
      <c r="AE75" s="26"/>
      <c r="AF75" s="26"/>
      <c r="AG75" s="26"/>
    </row>
    <row r="76" spans="1:33">
      <c r="A76" s="42">
        <v>73</v>
      </c>
      <c r="B76" s="42" t="s">
        <v>92</v>
      </c>
      <c r="C76" s="99" t="s">
        <v>96</v>
      </c>
      <c r="D76" s="42" t="str">
        <f t="shared" si="10"/>
        <v>ソフトウェア_事業用資産</v>
      </c>
      <c r="E76" s="99"/>
      <c r="F76" s="26"/>
      <c r="G76" s="26"/>
      <c r="H76" s="99"/>
      <c r="I76" s="99"/>
      <c r="J76" s="42" t="str">
        <f t="shared" si="11"/>
        <v/>
      </c>
      <c r="K76" s="70"/>
      <c r="L76" s="63"/>
      <c r="M76" s="64"/>
      <c r="N76" s="26"/>
      <c r="O76" s="26"/>
      <c r="P76" s="42" t="str">
        <f t="shared" si="12"/>
        <v/>
      </c>
      <c r="Q76" s="42" t="str">
        <f>IF(J76="","",#REF!-ソフトウェア!J76)</f>
        <v/>
      </c>
      <c r="R76" s="42" t="str">
        <f t="shared" si="13"/>
        <v/>
      </c>
      <c r="S76" s="67" t="str">
        <f t="shared" si="14"/>
        <v/>
      </c>
      <c r="T76" s="23"/>
      <c r="U76" s="41" t="str">
        <f t="shared" si="15"/>
        <v/>
      </c>
      <c r="V76" s="77" t="str">
        <f t="shared" si="16"/>
        <v/>
      </c>
      <c r="W76" s="77" t="str">
        <f t="shared" si="17"/>
        <v/>
      </c>
      <c r="X76" s="43" t="str">
        <f t="shared" si="18"/>
        <v/>
      </c>
      <c r="Y76" s="23"/>
      <c r="Z76" s="23"/>
      <c r="AA76" s="23"/>
      <c r="AB76" s="23"/>
      <c r="AC76" s="41" t="str">
        <f t="shared" si="19"/>
        <v/>
      </c>
      <c r="AD76" s="88"/>
      <c r="AE76" s="26"/>
      <c r="AF76" s="26"/>
      <c r="AG76" s="26"/>
    </row>
    <row r="77" spans="1:33">
      <c r="A77" s="42">
        <v>74</v>
      </c>
      <c r="B77" s="42" t="s">
        <v>92</v>
      </c>
      <c r="C77" s="99" t="s">
        <v>96</v>
      </c>
      <c r="D77" s="42" t="str">
        <f t="shared" si="10"/>
        <v>ソフトウェア_事業用資産</v>
      </c>
      <c r="E77" s="99"/>
      <c r="F77" s="26"/>
      <c r="G77" s="26"/>
      <c r="H77" s="99"/>
      <c r="I77" s="99"/>
      <c r="J77" s="42" t="str">
        <f t="shared" si="11"/>
        <v/>
      </c>
      <c r="K77" s="70"/>
      <c r="L77" s="63"/>
      <c r="M77" s="64"/>
      <c r="N77" s="26"/>
      <c r="O77" s="26"/>
      <c r="P77" s="42" t="str">
        <f t="shared" si="12"/>
        <v/>
      </c>
      <c r="Q77" s="42" t="str">
        <f>IF(J77="","",#REF!-ソフトウェア!J77)</f>
        <v/>
      </c>
      <c r="R77" s="42" t="str">
        <f t="shared" si="13"/>
        <v/>
      </c>
      <c r="S77" s="67" t="str">
        <f t="shared" si="14"/>
        <v/>
      </c>
      <c r="T77" s="23"/>
      <c r="U77" s="41" t="str">
        <f t="shared" si="15"/>
        <v/>
      </c>
      <c r="V77" s="77" t="str">
        <f t="shared" si="16"/>
        <v/>
      </c>
      <c r="W77" s="77" t="str">
        <f t="shared" si="17"/>
        <v/>
      </c>
      <c r="X77" s="43" t="str">
        <f t="shared" si="18"/>
        <v/>
      </c>
      <c r="Y77" s="23"/>
      <c r="Z77" s="23"/>
      <c r="AA77" s="23"/>
      <c r="AB77" s="23"/>
      <c r="AC77" s="41" t="str">
        <f t="shared" si="19"/>
        <v/>
      </c>
      <c r="AD77" s="88"/>
      <c r="AE77" s="26"/>
      <c r="AF77" s="26"/>
      <c r="AG77" s="26"/>
    </row>
    <row r="78" spans="1:33">
      <c r="A78" s="42">
        <v>75</v>
      </c>
      <c r="B78" s="42" t="s">
        <v>92</v>
      </c>
      <c r="C78" s="99" t="s">
        <v>96</v>
      </c>
      <c r="D78" s="42" t="str">
        <f t="shared" si="10"/>
        <v>ソフトウェア_事業用資産</v>
      </c>
      <c r="E78" s="99"/>
      <c r="F78" s="26"/>
      <c r="G78" s="26"/>
      <c r="H78" s="99"/>
      <c r="I78" s="99"/>
      <c r="J78" s="42" t="str">
        <f t="shared" si="11"/>
        <v/>
      </c>
      <c r="K78" s="70"/>
      <c r="L78" s="63"/>
      <c r="M78" s="64"/>
      <c r="N78" s="26"/>
      <c r="O78" s="26"/>
      <c r="P78" s="42" t="str">
        <f t="shared" si="12"/>
        <v/>
      </c>
      <c r="Q78" s="42" t="str">
        <f>IF(J78="","",#REF!-ソフトウェア!J78)</f>
        <v/>
      </c>
      <c r="R78" s="42" t="str">
        <f t="shared" si="13"/>
        <v/>
      </c>
      <c r="S78" s="67" t="str">
        <f t="shared" si="14"/>
        <v/>
      </c>
      <c r="T78" s="23"/>
      <c r="U78" s="41" t="str">
        <f t="shared" si="15"/>
        <v/>
      </c>
      <c r="V78" s="77" t="str">
        <f t="shared" si="16"/>
        <v/>
      </c>
      <c r="W78" s="77" t="str">
        <f t="shared" si="17"/>
        <v/>
      </c>
      <c r="X78" s="43" t="str">
        <f t="shared" si="18"/>
        <v/>
      </c>
      <c r="Y78" s="23"/>
      <c r="Z78" s="23"/>
      <c r="AA78" s="23"/>
      <c r="AB78" s="23"/>
      <c r="AC78" s="41" t="str">
        <f t="shared" si="19"/>
        <v/>
      </c>
      <c r="AD78" s="88"/>
      <c r="AE78" s="26"/>
      <c r="AF78" s="26"/>
      <c r="AG78" s="26"/>
    </row>
    <row r="79" spans="1:33">
      <c r="A79" s="42">
        <v>76</v>
      </c>
      <c r="B79" s="42" t="s">
        <v>92</v>
      </c>
      <c r="C79" s="99" t="s">
        <v>96</v>
      </c>
      <c r="D79" s="42" t="str">
        <f t="shared" si="10"/>
        <v>ソフトウェア_事業用資産</v>
      </c>
      <c r="E79" s="99"/>
      <c r="F79" s="26"/>
      <c r="G79" s="26"/>
      <c r="H79" s="99"/>
      <c r="I79" s="99"/>
      <c r="J79" s="42" t="str">
        <f t="shared" si="11"/>
        <v/>
      </c>
      <c r="K79" s="70"/>
      <c r="L79" s="63"/>
      <c r="M79" s="64"/>
      <c r="N79" s="26"/>
      <c r="O79" s="26"/>
      <c r="P79" s="42" t="str">
        <f t="shared" si="12"/>
        <v/>
      </c>
      <c r="Q79" s="42" t="str">
        <f>IF(J79="","",#REF!-ソフトウェア!J79)</f>
        <v/>
      </c>
      <c r="R79" s="42" t="str">
        <f t="shared" si="13"/>
        <v/>
      </c>
      <c r="S79" s="67" t="str">
        <f t="shared" si="14"/>
        <v/>
      </c>
      <c r="T79" s="23"/>
      <c r="U79" s="41" t="str">
        <f t="shared" si="15"/>
        <v/>
      </c>
      <c r="V79" s="77" t="str">
        <f t="shared" si="16"/>
        <v/>
      </c>
      <c r="W79" s="77" t="str">
        <f t="shared" si="17"/>
        <v/>
      </c>
      <c r="X79" s="43" t="str">
        <f t="shared" si="18"/>
        <v/>
      </c>
      <c r="Y79" s="23"/>
      <c r="Z79" s="23"/>
      <c r="AA79" s="23"/>
      <c r="AB79" s="23"/>
      <c r="AC79" s="41" t="str">
        <f t="shared" si="19"/>
        <v/>
      </c>
      <c r="AD79" s="88"/>
      <c r="AE79" s="26"/>
      <c r="AF79" s="26"/>
      <c r="AG79" s="26"/>
    </row>
    <row r="80" spans="1:33">
      <c r="A80" s="42">
        <v>77</v>
      </c>
      <c r="B80" s="42" t="s">
        <v>92</v>
      </c>
      <c r="C80" s="99" t="s">
        <v>96</v>
      </c>
      <c r="D80" s="42" t="str">
        <f t="shared" si="10"/>
        <v>ソフトウェア_事業用資産</v>
      </c>
      <c r="E80" s="99"/>
      <c r="F80" s="26"/>
      <c r="G80" s="26"/>
      <c r="H80" s="99"/>
      <c r="I80" s="99"/>
      <c r="J80" s="42" t="str">
        <f t="shared" si="11"/>
        <v/>
      </c>
      <c r="K80" s="70"/>
      <c r="L80" s="63"/>
      <c r="M80" s="64"/>
      <c r="N80" s="26"/>
      <c r="O80" s="26"/>
      <c r="P80" s="42" t="str">
        <f t="shared" si="12"/>
        <v/>
      </c>
      <c r="Q80" s="42" t="str">
        <f>IF(J80="","",#REF!-ソフトウェア!J80)</f>
        <v/>
      </c>
      <c r="R80" s="42" t="str">
        <f t="shared" si="13"/>
        <v/>
      </c>
      <c r="S80" s="67" t="str">
        <f t="shared" si="14"/>
        <v/>
      </c>
      <c r="T80" s="23"/>
      <c r="U80" s="41" t="str">
        <f t="shared" si="15"/>
        <v/>
      </c>
      <c r="V80" s="77" t="str">
        <f t="shared" si="16"/>
        <v/>
      </c>
      <c r="W80" s="77" t="str">
        <f t="shared" si="17"/>
        <v/>
      </c>
      <c r="X80" s="43" t="str">
        <f t="shared" si="18"/>
        <v/>
      </c>
      <c r="Y80" s="23"/>
      <c r="Z80" s="23"/>
      <c r="AA80" s="23"/>
      <c r="AB80" s="23"/>
      <c r="AC80" s="41" t="str">
        <f t="shared" si="19"/>
        <v/>
      </c>
      <c r="AD80" s="88"/>
      <c r="AE80" s="26"/>
      <c r="AF80" s="26"/>
      <c r="AG80" s="26"/>
    </row>
    <row r="81" spans="1:33">
      <c r="A81" s="42">
        <v>78</v>
      </c>
      <c r="B81" s="42" t="s">
        <v>92</v>
      </c>
      <c r="C81" s="99" t="s">
        <v>96</v>
      </c>
      <c r="D81" s="42" t="str">
        <f t="shared" si="10"/>
        <v>ソフトウェア_事業用資産</v>
      </c>
      <c r="E81" s="99"/>
      <c r="F81" s="26"/>
      <c r="G81" s="26"/>
      <c r="H81" s="99"/>
      <c r="I81" s="99"/>
      <c r="J81" s="42" t="str">
        <f t="shared" si="11"/>
        <v/>
      </c>
      <c r="K81" s="70"/>
      <c r="L81" s="63"/>
      <c r="M81" s="64"/>
      <c r="N81" s="26"/>
      <c r="O81" s="26"/>
      <c r="P81" s="42" t="str">
        <f t="shared" si="12"/>
        <v/>
      </c>
      <c r="Q81" s="42" t="str">
        <f>IF(J81="","",#REF!-ソフトウェア!J81)</f>
        <v/>
      </c>
      <c r="R81" s="42" t="str">
        <f t="shared" si="13"/>
        <v/>
      </c>
      <c r="S81" s="67" t="str">
        <f t="shared" si="14"/>
        <v/>
      </c>
      <c r="T81" s="23"/>
      <c r="U81" s="41" t="str">
        <f t="shared" si="15"/>
        <v/>
      </c>
      <c r="V81" s="77" t="str">
        <f t="shared" si="16"/>
        <v/>
      </c>
      <c r="W81" s="77" t="str">
        <f t="shared" si="17"/>
        <v/>
      </c>
      <c r="X81" s="43" t="str">
        <f t="shared" si="18"/>
        <v/>
      </c>
      <c r="Y81" s="23"/>
      <c r="Z81" s="23"/>
      <c r="AA81" s="23"/>
      <c r="AB81" s="23"/>
      <c r="AC81" s="41" t="str">
        <f t="shared" si="19"/>
        <v/>
      </c>
      <c r="AD81" s="88"/>
      <c r="AE81" s="26"/>
      <c r="AF81" s="26"/>
      <c r="AG81" s="26"/>
    </row>
    <row r="82" spans="1:33">
      <c r="A82" s="42">
        <v>79</v>
      </c>
      <c r="B82" s="42" t="s">
        <v>92</v>
      </c>
      <c r="C82" s="99" t="s">
        <v>96</v>
      </c>
      <c r="D82" s="42" t="str">
        <f t="shared" si="10"/>
        <v>ソフトウェア_事業用資産</v>
      </c>
      <c r="E82" s="99"/>
      <c r="F82" s="26"/>
      <c r="G82" s="26"/>
      <c r="H82" s="99"/>
      <c r="I82" s="99"/>
      <c r="J82" s="42" t="str">
        <f t="shared" si="11"/>
        <v/>
      </c>
      <c r="K82" s="70"/>
      <c r="L82" s="63"/>
      <c r="M82" s="64"/>
      <c r="N82" s="26"/>
      <c r="O82" s="26"/>
      <c r="P82" s="42" t="str">
        <f t="shared" si="12"/>
        <v/>
      </c>
      <c r="Q82" s="42" t="str">
        <f>IF(J82="","",#REF!-ソフトウェア!J82)</f>
        <v/>
      </c>
      <c r="R82" s="42" t="str">
        <f t="shared" si="13"/>
        <v/>
      </c>
      <c r="S82" s="67" t="str">
        <f t="shared" si="14"/>
        <v/>
      </c>
      <c r="T82" s="23"/>
      <c r="U82" s="41" t="str">
        <f t="shared" si="15"/>
        <v/>
      </c>
      <c r="V82" s="77" t="str">
        <f t="shared" si="16"/>
        <v/>
      </c>
      <c r="W82" s="77" t="str">
        <f t="shared" si="17"/>
        <v/>
      </c>
      <c r="X82" s="43" t="str">
        <f t="shared" si="18"/>
        <v/>
      </c>
      <c r="Y82" s="23"/>
      <c r="Z82" s="23"/>
      <c r="AA82" s="23"/>
      <c r="AB82" s="23"/>
      <c r="AC82" s="41" t="str">
        <f t="shared" si="19"/>
        <v/>
      </c>
      <c r="AD82" s="88"/>
      <c r="AE82" s="26"/>
      <c r="AF82" s="26"/>
      <c r="AG82" s="26"/>
    </row>
    <row r="83" spans="1:33">
      <c r="A83" s="42">
        <v>80</v>
      </c>
      <c r="B83" s="42" t="s">
        <v>92</v>
      </c>
      <c r="C83" s="99" t="s">
        <v>96</v>
      </c>
      <c r="D83" s="42" t="str">
        <f t="shared" si="10"/>
        <v>ソフトウェア_事業用資産</v>
      </c>
      <c r="E83" s="99"/>
      <c r="F83" s="26"/>
      <c r="G83" s="26"/>
      <c r="H83" s="99"/>
      <c r="I83" s="99"/>
      <c r="J83" s="42" t="str">
        <f t="shared" si="11"/>
        <v/>
      </c>
      <c r="K83" s="70"/>
      <c r="L83" s="63"/>
      <c r="M83" s="64"/>
      <c r="N83" s="26"/>
      <c r="O83" s="26"/>
      <c r="P83" s="42" t="str">
        <f t="shared" si="12"/>
        <v/>
      </c>
      <c r="Q83" s="42" t="str">
        <f>IF(J83="","",#REF!-ソフトウェア!J83)</f>
        <v/>
      </c>
      <c r="R83" s="42" t="str">
        <f t="shared" si="13"/>
        <v/>
      </c>
      <c r="S83" s="67" t="str">
        <f t="shared" si="14"/>
        <v/>
      </c>
      <c r="T83" s="23"/>
      <c r="U83" s="41" t="str">
        <f t="shared" si="15"/>
        <v/>
      </c>
      <c r="V83" s="77" t="str">
        <f t="shared" si="16"/>
        <v/>
      </c>
      <c r="W83" s="77" t="str">
        <f t="shared" si="17"/>
        <v/>
      </c>
      <c r="X83" s="43" t="str">
        <f t="shared" si="18"/>
        <v/>
      </c>
      <c r="Y83" s="23"/>
      <c r="Z83" s="23"/>
      <c r="AA83" s="23"/>
      <c r="AB83" s="23"/>
      <c r="AC83" s="41" t="str">
        <f t="shared" si="19"/>
        <v/>
      </c>
      <c r="AD83" s="88"/>
      <c r="AE83" s="26"/>
      <c r="AF83" s="26"/>
      <c r="AG83" s="26"/>
    </row>
    <row r="84" spans="1:33">
      <c r="A84" s="42">
        <v>81</v>
      </c>
      <c r="B84" s="42" t="s">
        <v>92</v>
      </c>
      <c r="C84" s="99" t="s">
        <v>96</v>
      </c>
      <c r="D84" s="42" t="str">
        <f t="shared" si="10"/>
        <v>ソフトウェア_事業用資産</v>
      </c>
      <c r="E84" s="99"/>
      <c r="F84" s="26"/>
      <c r="G84" s="26"/>
      <c r="H84" s="99"/>
      <c r="I84" s="99"/>
      <c r="J84" s="42" t="str">
        <f t="shared" si="11"/>
        <v/>
      </c>
      <c r="K84" s="70"/>
      <c r="L84" s="63"/>
      <c r="M84" s="64"/>
      <c r="N84" s="26"/>
      <c r="O84" s="26"/>
      <c r="P84" s="42" t="str">
        <f t="shared" si="12"/>
        <v/>
      </c>
      <c r="Q84" s="42" t="str">
        <f>IF(J84="","",#REF!-ソフトウェア!J84)</f>
        <v/>
      </c>
      <c r="R84" s="42" t="str">
        <f t="shared" si="13"/>
        <v/>
      </c>
      <c r="S84" s="67" t="str">
        <f t="shared" si="14"/>
        <v/>
      </c>
      <c r="T84" s="23"/>
      <c r="U84" s="41" t="str">
        <f t="shared" si="15"/>
        <v/>
      </c>
      <c r="V84" s="77" t="str">
        <f t="shared" si="16"/>
        <v/>
      </c>
      <c r="W84" s="77" t="str">
        <f t="shared" si="17"/>
        <v/>
      </c>
      <c r="X84" s="43" t="str">
        <f t="shared" si="18"/>
        <v/>
      </c>
      <c r="Y84" s="23"/>
      <c r="Z84" s="23"/>
      <c r="AA84" s="23"/>
      <c r="AB84" s="23"/>
      <c r="AC84" s="41" t="str">
        <f t="shared" si="19"/>
        <v/>
      </c>
      <c r="AD84" s="88"/>
      <c r="AE84" s="26"/>
      <c r="AF84" s="26"/>
      <c r="AG84" s="26"/>
    </row>
    <row r="85" spans="1:33">
      <c r="A85" s="42">
        <v>82</v>
      </c>
      <c r="B85" s="42" t="s">
        <v>92</v>
      </c>
      <c r="C85" s="99" t="s">
        <v>96</v>
      </c>
      <c r="D85" s="42" t="str">
        <f t="shared" si="10"/>
        <v>ソフトウェア_事業用資産</v>
      </c>
      <c r="E85" s="99"/>
      <c r="F85" s="26"/>
      <c r="G85" s="26"/>
      <c r="H85" s="99"/>
      <c r="I85" s="99"/>
      <c r="J85" s="42" t="str">
        <f t="shared" si="11"/>
        <v/>
      </c>
      <c r="K85" s="70"/>
      <c r="L85" s="63"/>
      <c r="M85" s="64"/>
      <c r="N85" s="26"/>
      <c r="O85" s="26"/>
      <c r="P85" s="42" t="str">
        <f t="shared" si="12"/>
        <v/>
      </c>
      <c r="Q85" s="42" t="str">
        <f>IF(J85="","",#REF!-ソフトウェア!J85)</f>
        <v/>
      </c>
      <c r="R85" s="42" t="str">
        <f t="shared" si="13"/>
        <v/>
      </c>
      <c r="S85" s="67" t="str">
        <f t="shared" si="14"/>
        <v/>
      </c>
      <c r="T85" s="23"/>
      <c r="U85" s="41" t="str">
        <f t="shared" si="15"/>
        <v/>
      </c>
      <c r="V85" s="77" t="str">
        <f t="shared" si="16"/>
        <v/>
      </c>
      <c r="W85" s="77" t="str">
        <f t="shared" si="17"/>
        <v/>
      </c>
      <c r="X85" s="43" t="str">
        <f t="shared" si="18"/>
        <v/>
      </c>
      <c r="Y85" s="23"/>
      <c r="Z85" s="23"/>
      <c r="AA85" s="23"/>
      <c r="AB85" s="23"/>
      <c r="AC85" s="41" t="str">
        <f t="shared" si="19"/>
        <v/>
      </c>
      <c r="AD85" s="88"/>
      <c r="AE85" s="26"/>
      <c r="AF85" s="26"/>
      <c r="AG85" s="26"/>
    </row>
    <row r="86" spans="1:33">
      <c r="A86" s="42">
        <v>83</v>
      </c>
      <c r="B86" s="42" t="s">
        <v>92</v>
      </c>
      <c r="C86" s="99" t="s">
        <v>96</v>
      </c>
      <c r="D86" s="42" t="str">
        <f t="shared" si="10"/>
        <v>ソフトウェア_事業用資産</v>
      </c>
      <c r="E86" s="99"/>
      <c r="F86" s="26"/>
      <c r="G86" s="26"/>
      <c r="H86" s="99"/>
      <c r="I86" s="99"/>
      <c r="J86" s="42" t="str">
        <f t="shared" si="11"/>
        <v/>
      </c>
      <c r="K86" s="70"/>
      <c r="L86" s="63"/>
      <c r="M86" s="64"/>
      <c r="N86" s="26"/>
      <c r="O86" s="26"/>
      <c r="P86" s="42" t="str">
        <f t="shared" si="12"/>
        <v/>
      </c>
      <c r="Q86" s="42" t="str">
        <f>IF(J86="","",#REF!-ソフトウェア!J86)</f>
        <v/>
      </c>
      <c r="R86" s="42" t="str">
        <f t="shared" si="13"/>
        <v/>
      </c>
      <c r="S86" s="67" t="str">
        <f t="shared" si="14"/>
        <v/>
      </c>
      <c r="T86" s="23"/>
      <c r="U86" s="41" t="str">
        <f t="shared" si="15"/>
        <v/>
      </c>
      <c r="V86" s="77" t="str">
        <f t="shared" si="16"/>
        <v/>
      </c>
      <c r="W86" s="77" t="str">
        <f t="shared" si="17"/>
        <v/>
      </c>
      <c r="X86" s="43" t="str">
        <f t="shared" si="18"/>
        <v/>
      </c>
      <c r="Y86" s="23"/>
      <c r="Z86" s="23"/>
      <c r="AA86" s="23"/>
      <c r="AB86" s="23"/>
      <c r="AC86" s="41" t="str">
        <f t="shared" si="19"/>
        <v/>
      </c>
      <c r="AD86" s="88"/>
      <c r="AE86" s="26"/>
      <c r="AF86" s="26"/>
      <c r="AG86" s="26"/>
    </row>
    <row r="87" spans="1:33">
      <c r="A87" s="42">
        <v>84</v>
      </c>
      <c r="B87" s="42" t="s">
        <v>92</v>
      </c>
      <c r="C87" s="99" t="s">
        <v>96</v>
      </c>
      <c r="D87" s="42" t="str">
        <f t="shared" si="10"/>
        <v>ソフトウェア_事業用資産</v>
      </c>
      <c r="E87" s="99"/>
      <c r="F87" s="26"/>
      <c r="G87" s="26"/>
      <c r="H87" s="99"/>
      <c r="I87" s="99"/>
      <c r="J87" s="42" t="str">
        <f t="shared" si="11"/>
        <v/>
      </c>
      <c r="K87" s="70"/>
      <c r="L87" s="63"/>
      <c r="M87" s="64"/>
      <c r="N87" s="26"/>
      <c r="O87" s="26"/>
      <c r="P87" s="42" t="str">
        <f t="shared" si="12"/>
        <v/>
      </c>
      <c r="Q87" s="42" t="str">
        <f>IF(J87="","",#REF!-ソフトウェア!J87)</f>
        <v/>
      </c>
      <c r="R87" s="42" t="str">
        <f t="shared" si="13"/>
        <v/>
      </c>
      <c r="S87" s="67" t="str">
        <f t="shared" si="14"/>
        <v/>
      </c>
      <c r="T87" s="23"/>
      <c r="U87" s="41" t="str">
        <f t="shared" si="15"/>
        <v/>
      </c>
      <c r="V87" s="77" t="str">
        <f t="shared" si="16"/>
        <v/>
      </c>
      <c r="W87" s="77" t="str">
        <f t="shared" si="17"/>
        <v/>
      </c>
      <c r="X87" s="43" t="str">
        <f t="shared" si="18"/>
        <v/>
      </c>
      <c r="Y87" s="23"/>
      <c r="Z87" s="23"/>
      <c r="AA87" s="23"/>
      <c r="AB87" s="23"/>
      <c r="AC87" s="41" t="str">
        <f t="shared" si="19"/>
        <v/>
      </c>
      <c r="AD87" s="88"/>
      <c r="AE87" s="26"/>
      <c r="AF87" s="26"/>
      <c r="AG87" s="26"/>
    </row>
    <row r="88" spans="1:33">
      <c r="A88" s="42">
        <v>85</v>
      </c>
      <c r="B88" s="42" t="s">
        <v>92</v>
      </c>
      <c r="C88" s="99" t="s">
        <v>96</v>
      </c>
      <c r="D88" s="42" t="str">
        <f t="shared" si="10"/>
        <v>ソフトウェア_事業用資産</v>
      </c>
      <c r="E88" s="99"/>
      <c r="F88" s="26"/>
      <c r="G88" s="26"/>
      <c r="H88" s="99"/>
      <c r="I88" s="99"/>
      <c r="J88" s="42" t="str">
        <f t="shared" si="11"/>
        <v/>
      </c>
      <c r="K88" s="70"/>
      <c r="L88" s="63"/>
      <c r="M88" s="64"/>
      <c r="N88" s="26"/>
      <c r="O88" s="26"/>
      <c r="P88" s="42" t="str">
        <f t="shared" si="12"/>
        <v/>
      </c>
      <c r="Q88" s="42" t="str">
        <f>IF(J88="","",#REF!-ソフトウェア!J88)</f>
        <v/>
      </c>
      <c r="R88" s="42" t="str">
        <f t="shared" si="13"/>
        <v/>
      </c>
      <c r="S88" s="67" t="str">
        <f t="shared" si="14"/>
        <v/>
      </c>
      <c r="T88" s="23"/>
      <c r="U88" s="41" t="str">
        <f t="shared" si="15"/>
        <v/>
      </c>
      <c r="V88" s="77" t="str">
        <f t="shared" si="16"/>
        <v/>
      </c>
      <c r="W88" s="77" t="str">
        <f t="shared" si="17"/>
        <v/>
      </c>
      <c r="X88" s="43" t="str">
        <f t="shared" si="18"/>
        <v/>
      </c>
      <c r="Y88" s="23"/>
      <c r="Z88" s="23"/>
      <c r="AA88" s="23"/>
      <c r="AB88" s="23"/>
      <c r="AC88" s="41" t="str">
        <f t="shared" si="19"/>
        <v/>
      </c>
      <c r="AD88" s="88"/>
      <c r="AE88" s="26"/>
      <c r="AF88" s="26"/>
      <c r="AG88" s="26"/>
    </row>
    <row r="89" spans="1:33">
      <c r="A89" s="42">
        <v>86</v>
      </c>
      <c r="B89" s="42" t="s">
        <v>92</v>
      </c>
      <c r="C89" s="99" t="s">
        <v>96</v>
      </c>
      <c r="D89" s="42" t="str">
        <f t="shared" si="10"/>
        <v>ソフトウェア_事業用資産</v>
      </c>
      <c r="E89" s="99"/>
      <c r="F89" s="26"/>
      <c r="G89" s="26"/>
      <c r="H89" s="99"/>
      <c r="I89" s="99"/>
      <c r="J89" s="42" t="str">
        <f t="shared" si="11"/>
        <v/>
      </c>
      <c r="K89" s="70"/>
      <c r="L89" s="63"/>
      <c r="M89" s="64"/>
      <c r="N89" s="26"/>
      <c r="O89" s="26"/>
      <c r="P89" s="42" t="str">
        <f t="shared" si="12"/>
        <v/>
      </c>
      <c r="Q89" s="42" t="str">
        <f>IF(J89="","",#REF!-ソフトウェア!J89)</f>
        <v/>
      </c>
      <c r="R89" s="42" t="str">
        <f t="shared" si="13"/>
        <v/>
      </c>
      <c r="S89" s="67" t="str">
        <f t="shared" si="14"/>
        <v/>
      </c>
      <c r="T89" s="23"/>
      <c r="U89" s="41" t="str">
        <f t="shared" si="15"/>
        <v/>
      </c>
      <c r="V89" s="77" t="str">
        <f t="shared" si="16"/>
        <v/>
      </c>
      <c r="W89" s="77" t="str">
        <f t="shared" si="17"/>
        <v/>
      </c>
      <c r="X89" s="43" t="str">
        <f t="shared" si="18"/>
        <v/>
      </c>
      <c r="Y89" s="23"/>
      <c r="Z89" s="23"/>
      <c r="AA89" s="23"/>
      <c r="AB89" s="23"/>
      <c r="AC89" s="41" t="str">
        <f t="shared" si="19"/>
        <v/>
      </c>
      <c r="AD89" s="88"/>
      <c r="AE89" s="26"/>
      <c r="AF89" s="26"/>
      <c r="AG89" s="26"/>
    </row>
    <row r="90" spans="1:33">
      <c r="A90" s="42">
        <v>87</v>
      </c>
      <c r="B90" s="42" t="s">
        <v>92</v>
      </c>
      <c r="C90" s="99" t="s">
        <v>96</v>
      </c>
      <c r="D90" s="42" t="str">
        <f t="shared" si="10"/>
        <v>ソフトウェア_事業用資産</v>
      </c>
      <c r="E90" s="99"/>
      <c r="F90" s="26"/>
      <c r="G90" s="26"/>
      <c r="H90" s="99"/>
      <c r="I90" s="99"/>
      <c r="J90" s="42" t="str">
        <f t="shared" si="11"/>
        <v/>
      </c>
      <c r="K90" s="70"/>
      <c r="L90" s="63"/>
      <c r="M90" s="64"/>
      <c r="N90" s="26"/>
      <c r="O90" s="26"/>
      <c r="P90" s="42" t="str">
        <f t="shared" si="12"/>
        <v/>
      </c>
      <c r="Q90" s="42" t="str">
        <f>IF(J90="","",#REF!-ソフトウェア!J90)</f>
        <v/>
      </c>
      <c r="R90" s="42" t="str">
        <f t="shared" si="13"/>
        <v/>
      </c>
      <c r="S90" s="67" t="str">
        <f t="shared" si="14"/>
        <v/>
      </c>
      <c r="T90" s="23"/>
      <c r="U90" s="41" t="str">
        <f t="shared" si="15"/>
        <v/>
      </c>
      <c r="V90" s="77" t="str">
        <f t="shared" si="16"/>
        <v/>
      </c>
      <c r="W90" s="77" t="str">
        <f t="shared" si="17"/>
        <v/>
      </c>
      <c r="X90" s="43" t="str">
        <f t="shared" si="18"/>
        <v/>
      </c>
      <c r="Y90" s="23"/>
      <c r="Z90" s="23"/>
      <c r="AA90" s="23"/>
      <c r="AB90" s="23"/>
      <c r="AC90" s="41" t="str">
        <f t="shared" si="19"/>
        <v/>
      </c>
      <c r="AD90" s="88"/>
      <c r="AE90" s="26"/>
      <c r="AF90" s="26"/>
      <c r="AG90" s="26"/>
    </row>
    <row r="91" spans="1:33">
      <c r="A91" s="42">
        <v>88</v>
      </c>
      <c r="B91" s="42" t="s">
        <v>92</v>
      </c>
      <c r="C91" s="99" t="s">
        <v>96</v>
      </c>
      <c r="D91" s="42" t="str">
        <f t="shared" si="10"/>
        <v>ソフトウェア_事業用資産</v>
      </c>
      <c r="E91" s="99"/>
      <c r="F91" s="26"/>
      <c r="G91" s="26"/>
      <c r="H91" s="99"/>
      <c r="I91" s="99"/>
      <c r="J91" s="42" t="str">
        <f t="shared" si="11"/>
        <v/>
      </c>
      <c r="K91" s="70"/>
      <c r="L91" s="63"/>
      <c r="M91" s="64"/>
      <c r="N91" s="26"/>
      <c r="O91" s="26"/>
      <c r="P91" s="42" t="str">
        <f t="shared" si="12"/>
        <v/>
      </c>
      <c r="Q91" s="42" t="str">
        <f>IF(J91="","",#REF!-ソフトウェア!J91)</f>
        <v/>
      </c>
      <c r="R91" s="42" t="str">
        <f t="shared" si="13"/>
        <v/>
      </c>
      <c r="S91" s="67" t="str">
        <f t="shared" si="14"/>
        <v/>
      </c>
      <c r="T91" s="23"/>
      <c r="U91" s="41" t="str">
        <f t="shared" si="15"/>
        <v/>
      </c>
      <c r="V91" s="77" t="str">
        <f t="shared" si="16"/>
        <v/>
      </c>
      <c r="W91" s="77" t="str">
        <f t="shared" si="17"/>
        <v/>
      </c>
      <c r="X91" s="43" t="str">
        <f t="shared" si="18"/>
        <v/>
      </c>
      <c r="Y91" s="23"/>
      <c r="Z91" s="23"/>
      <c r="AA91" s="23"/>
      <c r="AB91" s="23"/>
      <c r="AC91" s="41" t="str">
        <f t="shared" si="19"/>
        <v/>
      </c>
      <c r="AD91" s="88"/>
      <c r="AE91" s="26"/>
      <c r="AF91" s="26"/>
      <c r="AG91" s="26"/>
    </row>
    <row r="92" spans="1:33">
      <c r="A92" s="42">
        <v>89</v>
      </c>
      <c r="B92" s="42" t="s">
        <v>92</v>
      </c>
      <c r="C92" s="99" t="s">
        <v>96</v>
      </c>
      <c r="D92" s="42" t="str">
        <f t="shared" si="10"/>
        <v>ソフトウェア_事業用資産</v>
      </c>
      <c r="E92" s="99"/>
      <c r="F92" s="26"/>
      <c r="G92" s="26"/>
      <c r="H92" s="99"/>
      <c r="I92" s="99"/>
      <c r="J92" s="42" t="str">
        <f t="shared" si="11"/>
        <v/>
      </c>
      <c r="K92" s="70"/>
      <c r="L92" s="63"/>
      <c r="M92" s="64"/>
      <c r="N92" s="26"/>
      <c r="O92" s="26"/>
      <c r="P92" s="42" t="str">
        <f t="shared" si="12"/>
        <v/>
      </c>
      <c r="Q92" s="42" t="str">
        <f>IF(J92="","",#REF!-ソフトウェア!J92)</f>
        <v/>
      </c>
      <c r="R92" s="42" t="str">
        <f t="shared" si="13"/>
        <v/>
      </c>
      <c r="S92" s="67" t="str">
        <f t="shared" si="14"/>
        <v/>
      </c>
      <c r="T92" s="23"/>
      <c r="U92" s="41" t="str">
        <f t="shared" si="15"/>
        <v/>
      </c>
      <c r="V92" s="77" t="str">
        <f t="shared" si="16"/>
        <v/>
      </c>
      <c r="W92" s="77" t="str">
        <f t="shared" si="17"/>
        <v/>
      </c>
      <c r="X92" s="43" t="str">
        <f t="shared" si="18"/>
        <v/>
      </c>
      <c r="Y92" s="23"/>
      <c r="Z92" s="23"/>
      <c r="AA92" s="23"/>
      <c r="AB92" s="23"/>
      <c r="AC92" s="41" t="str">
        <f t="shared" si="19"/>
        <v/>
      </c>
      <c r="AD92" s="88"/>
      <c r="AE92" s="26"/>
      <c r="AF92" s="26"/>
      <c r="AG92" s="26"/>
    </row>
    <row r="93" spans="1:33">
      <c r="A93" s="42">
        <v>90</v>
      </c>
      <c r="B93" s="42" t="s">
        <v>92</v>
      </c>
      <c r="C93" s="99" t="s">
        <v>96</v>
      </c>
      <c r="D93" s="42" t="str">
        <f t="shared" si="10"/>
        <v>ソフトウェア_事業用資産</v>
      </c>
      <c r="E93" s="99"/>
      <c r="F93" s="26"/>
      <c r="G93" s="26"/>
      <c r="H93" s="99"/>
      <c r="I93" s="99"/>
      <c r="J93" s="42" t="str">
        <f t="shared" si="11"/>
        <v/>
      </c>
      <c r="K93" s="70"/>
      <c r="L93" s="63"/>
      <c r="M93" s="64"/>
      <c r="N93" s="26"/>
      <c r="O93" s="26"/>
      <c r="P93" s="42" t="str">
        <f t="shared" si="12"/>
        <v/>
      </c>
      <c r="Q93" s="42" t="str">
        <f>IF(J93="","",#REF!-ソフトウェア!J93)</f>
        <v/>
      </c>
      <c r="R93" s="42" t="str">
        <f t="shared" si="13"/>
        <v/>
      </c>
      <c r="S93" s="67" t="str">
        <f t="shared" si="14"/>
        <v/>
      </c>
      <c r="T93" s="23"/>
      <c r="U93" s="41" t="str">
        <f t="shared" si="15"/>
        <v/>
      </c>
      <c r="V93" s="77" t="str">
        <f t="shared" si="16"/>
        <v/>
      </c>
      <c r="W93" s="77" t="str">
        <f t="shared" si="17"/>
        <v/>
      </c>
      <c r="X93" s="43" t="str">
        <f t="shared" si="18"/>
        <v/>
      </c>
      <c r="Y93" s="23"/>
      <c r="Z93" s="23"/>
      <c r="AA93" s="23"/>
      <c r="AB93" s="23"/>
      <c r="AC93" s="41" t="str">
        <f t="shared" si="19"/>
        <v/>
      </c>
      <c r="AD93" s="88"/>
      <c r="AE93" s="26"/>
      <c r="AF93" s="26"/>
      <c r="AG93" s="26"/>
    </row>
    <row r="94" spans="1:33">
      <c r="A94" s="42">
        <v>91</v>
      </c>
      <c r="B94" s="42" t="s">
        <v>92</v>
      </c>
      <c r="C94" s="99" t="s">
        <v>96</v>
      </c>
      <c r="D94" s="42" t="str">
        <f t="shared" si="10"/>
        <v>ソフトウェア_事業用資産</v>
      </c>
      <c r="E94" s="99"/>
      <c r="F94" s="26"/>
      <c r="G94" s="26"/>
      <c r="H94" s="99"/>
      <c r="I94" s="99"/>
      <c r="J94" s="42" t="str">
        <f t="shared" si="11"/>
        <v/>
      </c>
      <c r="K94" s="70"/>
      <c r="L94" s="63"/>
      <c r="M94" s="64"/>
      <c r="N94" s="26"/>
      <c r="O94" s="26"/>
      <c r="P94" s="42" t="str">
        <f t="shared" si="12"/>
        <v/>
      </c>
      <c r="Q94" s="42" t="str">
        <f>IF(J94="","",#REF!-ソフトウェア!J94)</f>
        <v/>
      </c>
      <c r="R94" s="42" t="str">
        <f t="shared" si="13"/>
        <v/>
      </c>
      <c r="S94" s="67" t="str">
        <f t="shared" si="14"/>
        <v/>
      </c>
      <c r="T94" s="23"/>
      <c r="U94" s="41" t="str">
        <f t="shared" si="15"/>
        <v/>
      </c>
      <c r="V94" s="77" t="str">
        <f t="shared" si="16"/>
        <v/>
      </c>
      <c r="W94" s="77" t="str">
        <f t="shared" si="17"/>
        <v/>
      </c>
      <c r="X94" s="43" t="str">
        <f t="shared" si="18"/>
        <v/>
      </c>
      <c r="Y94" s="23"/>
      <c r="Z94" s="23"/>
      <c r="AA94" s="23"/>
      <c r="AB94" s="23"/>
      <c r="AC94" s="41" t="str">
        <f t="shared" si="19"/>
        <v/>
      </c>
      <c r="AD94" s="88"/>
      <c r="AE94" s="26"/>
      <c r="AF94" s="26"/>
      <c r="AG94" s="26"/>
    </row>
    <row r="95" spans="1:33">
      <c r="A95" s="42">
        <v>92</v>
      </c>
      <c r="B95" s="42" t="s">
        <v>92</v>
      </c>
      <c r="C95" s="99" t="s">
        <v>96</v>
      </c>
      <c r="D95" s="42" t="str">
        <f t="shared" si="10"/>
        <v>ソフトウェア_事業用資産</v>
      </c>
      <c r="E95" s="99"/>
      <c r="F95" s="26"/>
      <c r="G95" s="26"/>
      <c r="H95" s="99"/>
      <c r="I95" s="99"/>
      <c r="J95" s="42" t="str">
        <f t="shared" si="11"/>
        <v/>
      </c>
      <c r="K95" s="70"/>
      <c r="L95" s="63"/>
      <c r="M95" s="64"/>
      <c r="N95" s="26"/>
      <c r="O95" s="26"/>
      <c r="P95" s="42" t="str">
        <f t="shared" si="12"/>
        <v/>
      </c>
      <c r="Q95" s="42" t="str">
        <f>IF(J95="","",#REF!-ソフトウェア!J95)</f>
        <v/>
      </c>
      <c r="R95" s="42" t="str">
        <f t="shared" si="13"/>
        <v/>
      </c>
      <c r="S95" s="67" t="str">
        <f t="shared" si="14"/>
        <v/>
      </c>
      <c r="T95" s="23"/>
      <c r="U95" s="41" t="str">
        <f t="shared" si="15"/>
        <v/>
      </c>
      <c r="V95" s="77" t="str">
        <f t="shared" si="16"/>
        <v/>
      </c>
      <c r="W95" s="77" t="str">
        <f t="shared" si="17"/>
        <v/>
      </c>
      <c r="X95" s="43" t="str">
        <f t="shared" si="18"/>
        <v/>
      </c>
      <c r="Y95" s="23"/>
      <c r="Z95" s="23"/>
      <c r="AA95" s="23"/>
      <c r="AB95" s="23"/>
      <c r="AC95" s="41" t="str">
        <f t="shared" si="19"/>
        <v/>
      </c>
      <c r="AD95" s="88"/>
      <c r="AE95" s="26"/>
      <c r="AF95" s="26"/>
      <c r="AG95" s="26"/>
    </row>
    <row r="96" spans="1:33">
      <c r="A96" s="42">
        <v>93</v>
      </c>
      <c r="B96" s="42" t="s">
        <v>92</v>
      </c>
      <c r="C96" s="99" t="s">
        <v>96</v>
      </c>
      <c r="D96" s="42" t="str">
        <f t="shared" si="10"/>
        <v>ソフトウェア_事業用資産</v>
      </c>
      <c r="E96" s="99"/>
      <c r="F96" s="26"/>
      <c r="G96" s="26"/>
      <c r="H96" s="99"/>
      <c r="I96" s="99"/>
      <c r="J96" s="42" t="str">
        <f t="shared" si="11"/>
        <v/>
      </c>
      <c r="K96" s="70"/>
      <c r="L96" s="63"/>
      <c r="M96" s="64"/>
      <c r="N96" s="26"/>
      <c r="O96" s="26"/>
      <c r="P96" s="42" t="str">
        <f t="shared" si="12"/>
        <v/>
      </c>
      <c r="Q96" s="42" t="str">
        <f>IF(J96="","",#REF!-ソフトウェア!J96)</f>
        <v/>
      </c>
      <c r="R96" s="42" t="str">
        <f t="shared" si="13"/>
        <v/>
      </c>
      <c r="S96" s="67" t="str">
        <f t="shared" si="14"/>
        <v/>
      </c>
      <c r="T96" s="23"/>
      <c r="U96" s="41" t="str">
        <f t="shared" si="15"/>
        <v/>
      </c>
      <c r="V96" s="77" t="str">
        <f t="shared" si="16"/>
        <v/>
      </c>
      <c r="W96" s="77" t="str">
        <f t="shared" si="17"/>
        <v/>
      </c>
      <c r="X96" s="43" t="str">
        <f t="shared" si="18"/>
        <v/>
      </c>
      <c r="Y96" s="23"/>
      <c r="Z96" s="23"/>
      <c r="AA96" s="23"/>
      <c r="AB96" s="23"/>
      <c r="AC96" s="41" t="str">
        <f t="shared" si="19"/>
        <v/>
      </c>
      <c r="AD96" s="88"/>
      <c r="AE96" s="26"/>
      <c r="AF96" s="26"/>
      <c r="AG96" s="26"/>
    </row>
    <row r="97" spans="1:33">
      <c r="A97" s="42">
        <v>94</v>
      </c>
      <c r="B97" s="42" t="s">
        <v>92</v>
      </c>
      <c r="C97" s="99" t="s">
        <v>96</v>
      </c>
      <c r="D97" s="42" t="str">
        <f t="shared" si="10"/>
        <v>ソフトウェア_事業用資産</v>
      </c>
      <c r="E97" s="99"/>
      <c r="F97" s="26"/>
      <c r="G97" s="26"/>
      <c r="H97" s="99"/>
      <c r="I97" s="99"/>
      <c r="J97" s="42" t="str">
        <f t="shared" si="11"/>
        <v/>
      </c>
      <c r="K97" s="70"/>
      <c r="L97" s="63"/>
      <c r="M97" s="64"/>
      <c r="N97" s="26"/>
      <c r="O97" s="26"/>
      <c r="P97" s="42" t="str">
        <f t="shared" si="12"/>
        <v/>
      </c>
      <c r="Q97" s="42" t="str">
        <f>IF(J97="","",#REF!-ソフトウェア!J97)</f>
        <v/>
      </c>
      <c r="R97" s="42" t="str">
        <f t="shared" si="13"/>
        <v/>
      </c>
      <c r="S97" s="67" t="str">
        <f t="shared" si="14"/>
        <v/>
      </c>
      <c r="T97" s="23"/>
      <c r="U97" s="41" t="str">
        <f t="shared" si="15"/>
        <v/>
      </c>
      <c r="V97" s="77" t="str">
        <f t="shared" si="16"/>
        <v/>
      </c>
      <c r="W97" s="77" t="str">
        <f t="shared" si="17"/>
        <v/>
      </c>
      <c r="X97" s="43" t="str">
        <f t="shared" si="18"/>
        <v/>
      </c>
      <c r="Y97" s="23"/>
      <c r="Z97" s="23"/>
      <c r="AA97" s="23"/>
      <c r="AB97" s="23"/>
      <c r="AC97" s="41" t="str">
        <f t="shared" si="19"/>
        <v/>
      </c>
      <c r="AD97" s="88"/>
      <c r="AE97" s="26"/>
      <c r="AF97" s="26"/>
      <c r="AG97" s="26"/>
    </row>
    <row r="98" spans="1:33">
      <c r="A98" s="42">
        <v>95</v>
      </c>
      <c r="B98" s="42" t="s">
        <v>92</v>
      </c>
      <c r="C98" s="99" t="s">
        <v>96</v>
      </c>
      <c r="D98" s="42" t="str">
        <f t="shared" si="10"/>
        <v>ソフトウェア_事業用資産</v>
      </c>
      <c r="E98" s="99"/>
      <c r="F98" s="26"/>
      <c r="G98" s="26"/>
      <c r="H98" s="99"/>
      <c r="I98" s="99"/>
      <c r="J98" s="42" t="str">
        <f t="shared" si="11"/>
        <v/>
      </c>
      <c r="K98" s="70"/>
      <c r="L98" s="63"/>
      <c r="M98" s="64"/>
      <c r="N98" s="26"/>
      <c r="O98" s="26"/>
      <c r="P98" s="42" t="str">
        <f t="shared" si="12"/>
        <v/>
      </c>
      <c r="Q98" s="42" t="str">
        <f>IF(J98="","",#REF!-ソフトウェア!J98)</f>
        <v/>
      </c>
      <c r="R98" s="42" t="str">
        <f t="shared" si="13"/>
        <v/>
      </c>
      <c r="S98" s="67" t="str">
        <f t="shared" si="14"/>
        <v/>
      </c>
      <c r="T98" s="23"/>
      <c r="U98" s="41" t="str">
        <f t="shared" si="15"/>
        <v/>
      </c>
      <c r="V98" s="77" t="str">
        <f t="shared" si="16"/>
        <v/>
      </c>
      <c r="W98" s="77" t="str">
        <f t="shared" si="17"/>
        <v/>
      </c>
      <c r="X98" s="43" t="str">
        <f t="shared" si="18"/>
        <v/>
      </c>
      <c r="Y98" s="23"/>
      <c r="Z98" s="23"/>
      <c r="AA98" s="23"/>
      <c r="AB98" s="23"/>
      <c r="AC98" s="41" t="str">
        <f t="shared" si="19"/>
        <v/>
      </c>
      <c r="AD98" s="88"/>
      <c r="AE98" s="26"/>
      <c r="AF98" s="26"/>
      <c r="AG98" s="26"/>
    </row>
    <row r="99" spans="1:33">
      <c r="A99" s="42">
        <v>96</v>
      </c>
      <c r="B99" s="42" t="s">
        <v>92</v>
      </c>
      <c r="C99" s="99" t="s">
        <v>96</v>
      </c>
      <c r="D99" s="42" t="str">
        <f t="shared" si="10"/>
        <v>ソフトウェア_事業用資産</v>
      </c>
      <c r="E99" s="99"/>
      <c r="F99" s="26"/>
      <c r="G99" s="26"/>
      <c r="H99" s="99"/>
      <c r="I99" s="99"/>
      <c r="J99" s="42" t="str">
        <f t="shared" si="11"/>
        <v/>
      </c>
      <c r="K99" s="70"/>
      <c r="L99" s="63"/>
      <c r="M99" s="64"/>
      <c r="N99" s="26"/>
      <c r="O99" s="26"/>
      <c r="P99" s="42" t="str">
        <f t="shared" si="12"/>
        <v/>
      </c>
      <c r="Q99" s="42" t="str">
        <f>IF(J99="","",#REF!-ソフトウェア!J99)</f>
        <v/>
      </c>
      <c r="R99" s="42" t="str">
        <f t="shared" si="13"/>
        <v/>
      </c>
      <c r="S99" s="67" t="str">
        <f t="shared" si="14"/>
        <v/>
      </c>
      <c r="T99" s="23"/>
      <c r="U99" s="41" t="str">
        <f t="shared" si="15"/>
        <v/>
      </c>
      <c r="V99" s="77" t="str">
        <f t="shared" si="16"/>
        <v/>
      </c>
      <c r="W99" s="77" t="str">
        <f t="shared" si="17"/>
        <v/>
      </c>
      <c r="X99" s="43" t="str">
        <f t="shared" si="18"/>
        <v/>
      </c>
      <c r="Y99" s="23"/>
      <c r="Z99" s="23"/>
      <c r="AA99" s="23"/>
      <c r="AB99" s="23"/>
      <c r="AC99" s="41" t="str">
        <f t="shared" si="19"/>
        <v/>
      </c>
      <c r="AD99" s="88"/>
      <c r="AE99" s="26"/>
      <c r="AF99" s="26"/>
      <c r="AG99" s="26"/>
    </row>
    <row r="100" spans="1:33">
      <c r="A100" s="42">
        <v>97</v>
      </c>
      <c r="B100" s="42" t="s">
        <v>92</v>
      </c>
      <c r="C100" s="99" t="s">
        <v>96</v>
      </c>
      <c r="D100" s="42" t="str">
        <f t="shared" si="10"/>
        <v>ソフトウェア_事業用資産</v>
      </c>
      <c r="E100" s="99"/>
      <c r="F100" s="26"/>
      <c r="G100" s="26"/>
      <c r="H100" s="99"/>
      <c r="I100" s="99"/>
      <c r="J100" s="42" t="str">
        <f t="shared" si="11"/>
        <v/>
      </c>
      <c r="K100" s="70"/>
      <c r="L100" s="63"/>
      <c r="M100" s="64"/>
      <c r="N100" s="26"/>
      <c r="O100" s="26"/>
      <c r="P100" s="42" t="str">
        <f t="shared" si="12"/>
        <v/>
      </c>
      <c r="Q100" s="42" t="str">
        <f>IF(J100="","",#REF!-ソフトウェア!J100)</f>
        <v/>
      </c>
      <c r="R100" s="42" t="str">
        <f t="shared" si="13"/>
        <v/>
      </c>
      <c r="S100" s="67" t="str">
        <f t="shared" si="14"/>
        <v/>
      </c>
      <c r="T100" s="23"/>
      <c r="U100" s="41" t="str">
        <f t="shared" si="15"/>
        <v/>
      </c>
      <c r="V100" s="77" t="str">
        <f t="shared" si="16"/>
        <v/>
      </c>
      <c r="W100" s="77" t="str">
        <f t="shared" si="17"/>
        <v/>
      </c>
      <c r="X100" s="43" t="str">
        <f t="shared" si="18"/>
        <v/>
      </c>
      <c r="Y100" s="23"/>
      <c r="Z100" s="23"/>
      <c r="AA100" s="23"/>
      <c r="AB100" s="23"/>
      <c r="AC100" s="41" t="str">
        <f t="shared" si="19"/>
        <v/>
      </c>
      <c r="AD100" s="88"/>
      <c r="AE100" s="26"/>
      <c r="AF100" s="26"/>
      <c r="AG100" s="26"/>
    </row>
    <row r="101" spans="1:33">
      <c r="A101" s="42">
        <v>98</v>
      </c>
      <c r="B101" s="42" t="s">
        <v>92</v>
      </c>
      <c r="C101" s="99" t="s">
        <v>96</v>
      </c>
      <c r="D101" s="42" t="str">
        <f t="shared" si="10"/>
        <v>ソフトウェア_事業用資産</v>
      </c>
      <c r="E101" s="99"/>
      <c r="F101" s="26"/>
      <c r="G101" s="26"/>
      <c r="H101" s="99"/>
      <c r="I101" s="99"/>
      <c r="J101" s="42" t="str">
        <f t="shared" si="11"/>
        <v/>
      </c>
      <c r="K101" s="70"/>
      <c r="L101" s="63"/>
      <c r="M101" s="64"/>
      <c r="N101" s="26"/>
      <c r="O101" s="26"/>
      <c r="P101" s="42" t="str">
        <f t="shared" si="12"/>
        <v/>
      </c>
      <c r="Q101" s="42" t="str">
        <f>IF(J101="","",#REF!-ソフトウェア!J101)</f>
        <v/>
      </c>
      <c r="R101" s="42" t="str">
        <f t="shared" si="13"/>
        <v/>
      </c>
      <c r="S101" s="67" t="str">
        <f t="shared" si="14"/>
        <v/>
      </c>
      <c r="T101" s="23"/>
      <c r="U101" s="41" t="str">
        <f t="shared" si="15"/>
        <v/>
      </c>
      <c r="V101" s="77" t="str">
        <f t="shared" si="16"/>
        <v/>
      </c>
      <c r="W101" s="77" t="str">
        <f t="shared" si="17"/>
        <v/>
      </c>
      <c r="X101" s="43" t="str">
        <f t="shared" si="18"/>
        <v/>
      </c>
      <c r="Y101" s="23"/>
      <c r="Z101" s="23"/>
      <c r="AA101" s="23"/>
      <c r="AB101" s="23"/>
      <c r="AC101" s="41" t="str">
        <f t="shared" si="19"/>
        <v/>
      </c>
      <c r="AD101" s="88"/>
      <c r="AE101" s="26"/>
      <c r="AF101" s="26"/>
      <c r="AG101" s="26"/>
    </row>
    <row r="102" spans="1:33">
      <c r="A102" s="42">
        <v>99</v>
      </c>
      <c r="B102" s="42" t="s">
        <v>92</v>
      </c>
      <c r="C102" s="99" t="s">
        <v>96</v>
      </c>
      <c r="D102" s="42" t="str">
        <f t="shared" si="10"/>
        <v>ソフトウェア_事業用資産</v>
      </c>
      <c r="E102" s="99"/>
      <c r="F102" s="26"/>
      <c r="G102" s="26"/>
      <c r="H102" s="99"/>
      <c r="I102" s="99"/>
      <c r="J102" s="42" t="str">
        <f t="shared" si="11"/>
        <v/>
      </c>
      <c r="K102" s="70"/>
      <c r="L102" s="63"/>
      <c r="M102" s="64"/>
      <c r="N102" s="26"/>
      <c r="O102" s="26"/>
      <c r="P102" s="42" t="str">
        <f t="shared" si="12"/>
        <v/>
      </c>
      <c r="Q102" s="42" t="str">
        <f>IF(J102="","",#REF!-ソフトウェア!J102)</f>
        <v/>
      </c>
      <c r="R102" s="42" t="str">
        <f t="shared" si="13"/>
        <v/>
      </c>
      <c r="S102" s="67" t="str">
        <f t="shared" si="14"/>
        <v/>
      </c>
      <c r="T102" s="23"/>
      <c r="U102" s="41" t="str">
        <f t="shared" si="15"/>
        <v/>
      </c>
      <c r="V102" s="77" t="str">
        <f t="shared" si="16"/>
        <v/>
      </c>
      <c r="W102" s="77" t="str">
        <f t="shared" si="17"/>
        <v/>
      </c>
      <c r="X102" s="43" t="str">
        <f t="shared" si="18"/>
        <v/>
      </c>
      <c r="Y102" s="23"/>
      <c r="Z102" s="23"/>
      <c r="AA102" s="23"/>
      <c r="AB102" s="23"/>
      <c r="AC102" s="41" t="str">
        <f t="shared" si="19"/>
        <v/>
      </c>
      <c r="AD102" s="88"/>
      <c r="AE102" s="26"/>
      <c r="AF102" s="26"/>
      <c r="AG102" s="26"/>
    </row>
    <row r="103" spans="1:33">
      <c r="A103" s="42">
        <v>100</v>
      </c>
      <c r="B103" s="42" t="s">
        <v>92</v>
      </c>
      <c r="C103" s="99" t="s">
        <v>96</v>
      </c>
      <c r="D103" s="42" t="str">
        <f t="shared" si="10"/>
        <v>ソフトウェア_事業用資産</v>
      </c>
      <c r="E103" s="99"/>
      <c r="F103" s="26"/>
      <c r="G103" s="26"/>
      <c r="H103" s="99"/>
      <c r="I103" s="99"/>
      <c r="J103" s="42" t="str">
        <f t="shared" si="11"/>
        <v/>
      </c>
      <c r="K103" s="70"/>
      <c r="L103" s="63"/>
      <c r="M103" s="64"/>
      <c r="N103" s="26"/>
      <c r="O103" s="26"/>
      <c r="P103" s="42" t="str">
        <f t="shared" si="12"/>
        <v/>
      </c>
      <c r="Q103" s="42" t="str">
        <f>IF(J103="","",#REF!-ソフトウェア!J103)</f>
        <v/>
      </c>
      <c r="R103" s="42" t="str">
        <f t="shared" si="13"/>
        <v/>
      </c>
      <c r="S103" s="67" t="str">
        <f t="shared" si="14"/>
        <v/>
      </c>
      <c r="T103" s="23"/>
      <c r="U103" s="41" t="str">
        <f t="shared" si="15"/>
        <v/>
      </c>
      <c r="V103" s="77" t="str">
        <f t="shared" si="16"/>
        <v/>
      </c>
      <c r="W103" s="77" t="str">
        <f t="shared" si="17"/>
        <v/>
      </c>
      <c r="X103" s="43" t="str">
        <f t="shared" si="18"/>
        <v/>
      </c>
      <c r="Y103" s="23"/>
      <c r="Z103" s="23"/>
      <c r="AA103" s="23"/>
      <c r="AB103" s="23"/>
      <c r="AC103" s="41" t="str">
        <f t="shared" si="19"/>
        <v/>
      </c>
      <c r="AD103" s="88"/>
      <c r="AE103" s="26"/>
      <c r="AF103" s="26"/>
      <c r="AG103" s="26"/>
    </row>
    <row r="104" spans="1:33">
      <c r="A104" s="42">
        <v>101</v>
      </c>
      <c r="B104" s="42" t="s">
        <v>92</v>
      </c>
      <c r="C104" s="99" t="s">
        <v>96</v>
      </c>
      <c r="D104" s="42" t="str">
        <f t="shared" si="10"/>
        <v>ソフトウェア_事業用資産</v>
      </c>
      <c r="E104" s="99"/>
      <c r="F104" s="26"/>
      <c r="G104" s="26"/>
      <c r="H104" s="99"/>
      <c r="I104" s="99"/>
      <c r="J104" s="42" t="str">
        <f t="shared" si="11"/>
        <v/>
      </c>
      <c r="K104" s="70"/>
      <c r="L104" s="63"/>
      <c r="M104" s="64"/>
      <c r="N104" s="26"/>
      <c r="O104" s="26"/>
      <c r="P104" s="42" t="str">
        <f t="shared" si="12"/>
        <v/>
      </c>
      <c r="Q104" s="42" t="str">
        <f>IF(J104="","",#REF!-ソフトウェア!J104)</f>
        <v/>
      </c>
      <c r="R104" s="42" t="str">
        <f t="shared" si="13"/>
        <v/>
      </c>
      <c r="S104" s="67" t="str">
        <f t="shared" si="14"/>
        <v/>
      </c>
      <c r="T104" s="23"/>
      <c r="U104" s="41" t="str">
        <f t="shared" si="15"/>
        <v/>
      </c>
      <c r="V104" s="77" t="str">
        <f t="shared" si="16"/>
        <v/>
      </c>
      <c r="W104" s="77" t="str">
        <f t="shared" si="17"/>
        <v/>
      </c>
      <c r="X104" s="43" t="str">
        <f t="shared" si="18"/>
        <v/>
      </c>
      <c r="Y104" s="23"/>
      <c r="Z104" s="23"/>
      <c r="AA104" s="23"/>
      <c r="AB104" s="23"/>
      <c r="AC104" s="41" t="str">
        <f t="shared" si="19"/>
        <v/>
      </c>
      <c r="AD104" s="88"/>
      <c r="AE104" s="26"/>
      <c r="AF104" s="26"/>
      <c r="AG104" s="26"/>
    </row>
    <row r="105" spans="1:33">
      <c r="A105" s="42">
        <v>102</v>
      </c>
      <c r="B105" s="42" t="s">
        <v>92</v>
      </c>
      <c r="C105" s="99" t="s">
        <v>96</v>
      </c>
      <c r="D105" s="42" t="str">
        <f t="shared" si="10"/>
        <v>ソフトウェア_事業用資産</v>
      </c>
      <c r="E105" s="99"/>
      <c r="F105" s="26"/>
      <c r="G105" s="26"/>
      <c r="H105" s="99"/>
      <c r="I105" s="99"/>
      <c r="J105" s="42" t="str">
        <f t="shared" si="11"/>
        <v/>
      </c>
      <c r="K105" s="70"/>
      <c r="L105" s="63"/>
      <c r="M105" s="64"/>
      <c r="N105" s="26"/>
      <c r="O105" s="26"/>
      <c r="P105" s="42" t="str">
        <f t="shared" si="12"/>
        <v/>
      </c>
      <c r="Q105" s="42" t="str">
        <f>IF(J105="","",#REF!-ソフトウェア!J105)</f>
        <v/>
      </c>
      <c r="R105" s="42" t="str">
        <f t="shared" si="13"/>
        <v/>
      </c>
      <c r="S105" s="67" t="str">
        <f t="shared" si="14"/>
        <v/>
      </c>
      <c r="T105" s="23"/>
      <c r="U105" s="41" t="str">
        <f t="shared" si="15"/>
        <v/>
      </c>
      <c r="V105" s="77" t="str">
        <f t="shared" si="16"/>
        <v/>
      </c>
      <c r="W105" s="77" t="str">
        <f t="shared" si="17"/>
        <v/>
      </c>
      <c r="X105" s="43" t="str">
        <f t="shared" si="18"/>
        <v/>
      </c>
      <c r="Y105" s="23"/>
      <c r="Z105" s="23"/>
      <c r="AA105" s="23"/>
      <c r="AB105" s="23"/>
      <c r="AC105" s="41" t="str">
        <f t="shared" si="19"/>
        <v/>
      </c>
      <c r="AD105" s="88"/>
      <c r="AE105" s="26"/>
      <c r="AF105" s="26"/>
      <c r="AG105" s="26"/>
    </row>
    <row r="106" spans="1:33">
      <c r="A106" s="42">
        <v>103</v>
      </c>
      <c r="B106" s="42" t="s">
        <v>92</v>
      </c>
      <c r="C106" s="99" t="s">
        <v>96</v>
      </c>
      <c r="D106" s="42" t="str">
        <f t="shared" si="10"/>
        <v>ソフトウェア_事業用資産</v>
      </c>
      <c r="E106" s="99"/>
      <c r="F106" s="26"/>
      <c r="G106" s="26"/>
      <c r="H106" s="99"/>
      <c r="I106" s="99"/>
      <c r="J106" s="42" t="str">
        <f t="shared" si="11"/>
        <v/>
      </c>
      <c r="K106" s="70"/>
      <c r="L106" s="63"/>
      <c r="M106" s="64"/>
      <c r="N106" s="26"/>
      <c r="O106" s="26"/>
      <c r="P106" s="42" t="str">
        <f t="shared" si="12"/>
        <v/>
      </c>
      <c r="Q106" s="42" t="str">
        <f>IF(J106="","",#REF!-ソフトウェア!J106)</f>
        <v/>
      </c>
      <c r="R106" s="42" t="str">
        <f t="shared" si="13"/>
        <v/>
      </c>
      <c r="S106" s="67" t="str">
        <f t="shared" si="14"/>
        <v/>
      </c>
      <c r="T106" s="23"/>
      <c r="U106" s="41" t="str">
        <f t="shared" si="15"/>
        <v/>
      </c>
      <c r="V106" s="77" t="str">
        <f t="shared" si="16"/>
        <v/>
      </c>
      <c r="W106" s="77" t="str">
        <f t="shared" si="17"/>
        <v/>
      </c>
      <c r="X106" s="43" t="str">
        <f t="shared" si="18"/>
        <v/>
      </c>
      <c r="Y106" s="23"/>
      <c r="Z106" s="23"/>
      <c r="AA106" s="23"/>
      <c r="AB106" s="23"/>
      <c r="AC106" s="41" t="str">
        <f t="shared" si="19"/>
        <v/>
      </c>
      <c r="AD106" s="88"/>
      <c r="AE106" s="26"/>
      <c r="AF106" s="26"/>
      <c r="AG106" s="26"/>
    </row>
    <row r="107" spans="1:33">
      <c r="A107" s="42">
        <v>104</v>
      </c>
      <c r="B107" s="42" t="s">
        <v>92</v>
      </c>
      <c r="C107" s="99" t="s">
        <v>96</v>
      </c>
      <c r="D107" s="42" t="str">
        <f t="shared" si="10"/>
        <v>ソフトウェア_事業用資産</v>
      </c>
      <c r="E107" s="99"/>
      <c r="F107" s="26"/>
      <c r="G107" s="26"/>
      <c r="H107" s="99"/>
      <c r="I107" s="99"/>
      <c r="J107" s="42" t="str">
        <f t="shared" si="11"/>
        <v/>
      </c>
      <c r="K107" s="70"/>
      <c r="L107" s="63"/>
      <c r="M107" s="64"/>
      <c r="N107" s="26"/>
      <c r="O107" s="26"/>
      <c r="P107" s="42" t="str">
        <f t="shared" si="12"/>
        <v/>
      </c>
      <c r="Q107" s="42" t="str">
        <f>IF(J107="","",#REF!-ソフトウェア!J107)</f>
        <v/>
      </c>
      <c r="R107" s="42" t="str">
        <f t="shared" si="13"/>
        <v/>
      </c>
      <c r="S107" s="67" t="str">
        <f t="shared" si="14"/>
        <v/>
      </c>
      <c r="T107" s="23"/>
      <c r="U107" s="41" t="str">
        <f t="shared" si="15"/>
        <v/>
      </c>
      <c r="V107" s="77" t="str">
        <f t="shared" si="16"/>
        <v/>
      </c>
      <c r="W107" s="77" t="str">
        <f t="shared" si="17"/>
        <v/>
      </c>
      <c r="X107" s="43" t="str">
        <f t="shared" si="18"/>
        <v/>
      </c>
      <c r="Y107" s="23"/>
      <c r="Z107" s="23"/>
      <c r="AA107" s="23"/>
      <c r="AB107" s="23"/>
      <c r="AC107" s="41" t="str">
        <f t="shared" si="19"/>
        <v/>
      </c>
      <c r="AD107" s="88"/>
      <c r="AE107" s="26"/>
      <c r="AF107" s="26"/>
      <c r="AG107" s="26"/>
    </row>
    <row r="108" spans="1:33">
      <c r="A108" s="42">
        <v>105</v>
      </c>
      <c r="B108" s="42" t="s">
        <v>92</v>
      </c>
      <c r="C108" s="99" t="s">
        <v>96</v>
      </c>
      <c r="D108" s="42" t="str">
        <f t="shared" si="10"/>
        <v>ソフトウェア_事業用資産</v>
      </c>
      <c r="E108" s="99"/>
      <c r="F108" s="26"/>
      <c r="G108" s="26"/>
      <c r="H108" s="99"/>
      <c r="I108" s="99"/>
      <c r="J108" s="42" t="str">
        <f t="shared" si="11"/>
        <v/>
      </c>
      <c r="K108" s="70"/>
      <c r="L108" s="63"/>
      <c r="M108" s="64"/>
      <c r="N108" s="26"/>
      <c r="O108" s="26"/>
      <c r="P108" s="42" t="str">
        <f t="shared" si="12"/>
        <v/>
      </c>
      <c r="Q108" s="42" t="str">
        <f>IF(J108="","",#REF!-ソフトウェア!J108)</f>
        <v/>
      </c>
      <c r="R108" s="42" t="str">
        <f t="shared" si="13"/>
        <v/>
      </c>
      <c r="S108" s="67" t="str">
        <f t="shared" si="14"/>
        <v/>
      </c>
      <c r="T108" s="23"/>
      <c r="U108" s="41" t="str">
        <f t="shared" si="15"/>
        <v/>
      </c>
      <c r="V108" s="77" t="str">
        <f t="shared" si="16"/>
        <v/>
      </c>
      <c r="W108" s="77" t="str">
        <f t="shared" si="17"/>
        <v/>
      </c>
      <c r="X108" s="43" t="str">
        <f t="shared" si="18"/>
        <v/>
      </c>
      <c r="Y108" s="23"/>
      <c r="Z108" s="23"/>
      <c r="AA108" s="23"/>
      <c r="AB108" s="23"/>
      <c r="AC108" s="41" t="str">
        <f t="shared" si="19"/>
        <v/>
      </c>
      <c r="AD108" s="88"/>
      <c r="AE108" s="26"/>
      <c r="AF108" s="26"/>
      <c r="AG108" s="26"/>
    </row>
    <row r="109" spans="1:33">
      <c r="A109" s="42">
        <v>106</v>
      </c>
      <c r="B109" s="42" t="s">
        <v>92</v>
      </c>
      <c r="C109" s="99" t="s">
        <v>96</v>
      </c>
      <c r="D109" s="42" t="str">
        <f t="shared" si="10"/>
        <v>ソフトウェア_事業用資産</v>
      </c>
      <c r="E109" s="99"/>
      <c r="F109" s="26"/>
      <c r="G109" s="26"/>
      <c r="H109" s="99"/>
      <c r="I109" s="99"/>
      <c r="J109" s="42" t="str">
        <f t="shared" si="11"/>
        <v/>
      </c>
      <c r="K109" s="70"/>
      <c r="L109" s="63"/>
      <c r="M109" s="64"/>
      <c r="N109" s="26"/>
      <c r="O109" s="26"/>
      <c r="P109" s="42" t="str">
        <f t="shared" si="12"/>
        <v/>
      </c>
      <c r="Q109" s="42" t="str">
        <f>IF(J109="","",#REF!-ソフトウェア!J109)</f>
        <v/>
      </c>
      <c r="R109" s="42" t="str">
        <f t="shared" si="13"/>
        <v/>
      </c>
      <c r="S109" s="67" t="str">
        <f t="shared" si="14"/>
        <v/>
      </c>
      <c r="T109" s="23"/>
      <c r="U109" s="41" t="str">
        <f t="shared" si="15"/>
        <v/>
      </c>
      <c r="V109" s="77" t="str">
        <f t="shared" si="16"/>
        <v/>
      </c>
      <c r="W109" s="77" t="str">
        <f t="shared" si="17"/>
        <v/>
      </c>
      <c r="X109" s="43" t="str">
        <f t="shared" si="18"/>
        <v/>
      </c>
      <c r="Y109" s="23"/>
      <c r="Z109" s="23"/>
      <c r="AA109" s="23"/>
      <c r="AB109" s="23"/>
      <c r="AC109" s="41" t="str">
        <f t="shared" si="19"/>
        <v/>
      </c>
      <c r="AD109" s="88"/>
      <c r="AE109" s="26"/>
      <c r="AF109" s="26"/>
      <c r="AG109" s="26"/>
    </row>
    <row r="110" spans="1:33">
      <c r="A110" s="42">
        <v>107</v>
      </c>
      <c r="B110" s="42" t="s">
        <v>92</v>
      </c>
      <c r="C110" s="99" t="s">
        <v>96</v>
      </c>
      <c r="D110" s="42" t="str">
        <f t="shared" si="10"/>
        <v>ソフトウェア_事業用資産</v>
      </c>
      <c r="E110" s="99"/>
      <c r="F110" s="26"/>
      <c r="G110" s="26"/>
      <c r="H110" s="99"/>
      <c r="I110" s="99"/>
      <c r="J110" s="42" t="str">
        <f t="shared" si="11"/>
        <v/>
      </c>
      <c r="K110" s="70"/>
      <c r="L110" s="63"/>
      <c r="M110" s="64"/>
      <c r="N110" s="26"/>
      <c r="O110" s="26"/>
      <c r="P110" s="42" t="str">
        <f t="shared" si="12"/>
        <v/>
      </c>
      <c r="Q110" s="42" t="str">
        <f>IF(J110="","",#REF!-ソフトウェア!J110)</f>
        <v/>
      </c>
      <c r="R110" s="42" t="str">
        <f t="shared" si="13"/>
        <v/>
      </c>
      <c r="S110" s="67" t="str">
        <f t="shared" si="14"/>
        <v/>
      </c>
      <c r="T110" s="23"/>
      <c r="U110" s="41" t="str">
        <f t="shared" si="15"/>
        <v/>
      </c>
      <c r="V110" s="77" t="str">
        <f t="shared" si="16"/>
        <v/>
      </c>
      <c r="W110" s="77" t="str">
        <f t="shared" si="17"/>
        <v/>
      </c>
      <c r="X110" s="43" t="str">
        <f t="shared" si="18"/>
        <v/>
      </c>
      <c r="Y110" s="23"/>
      <c r="Z110" s="23"/>
      <c r="AA110" s="23"/>
      <c r="AB110" s="23"/>
      <c r="AC110" s="41" t="str">
        <f t="shared" si="19"/>
        <v/>
      </c>
      <c r="AD110" s="88"/>
      <c r="AE110" s="26"/>
      <c r="AF110" s="26"/>
      <c r="AG110" s="26"/>
    </row>
    <row r="111" spans="1:33">
      <c r="A111" s="42">
        <v>108</v>
      </c>
      <c r="B111" s="42" t="s">
        <v>92</v>
      </c>
      <c r="C111" s="99" t="s">
        <v>96</v>
      </c>
      <c r="D111" s="42" t="str">
        <f t="shared" si="10"/>
        <v>ソフトウェア_事業用資産</v>
      </c>
      <c r="E111" s="99"/>
      <c r="F111" s="26"/>
      <c r="G111" s="26"/>
      <c r="H111" s="99"/>
      <c r="I111" s="99"/>
      <c r="J111" s="42" t="str">
        <f t="shared" si="11"/>
        <v/>
      </c>
      <c r="K111" s="70"/>
      <c r="L111" s="63"/>
      <c r="M111" s="64"/>
      <c r="N111" s="26"/>
      <c r="O111" s="26"/>
      <c r="P111" s="42" t="str">
        <f t="shared" si="12"/>
        <v/>
      </c>
      <c r="Q111" s="42" t="str">
        <f>IF(J111="","",#REF!-ソフトウェア!J111)</f>
        <v/>
      </c>
      <c r="R111" s="42" t="str">
        <f t="shared" si="13"/>
        <v/>
      </c>
      <c r="S111" s="67" t="str">
        <f t="shared" si="14"/>
        <v/>
      </c>
      <c r="T111" s="23"/>
      <c r="U111" s="41" t="str">
        <f t="shared" si="15"/>
        <v/>
      </c>
      <c r="V111" s="77" t="str">
        <f t="shared" si="16"/>
        <v/>
      </c>
      <c r="W111" s="77" t="str">
        <f t="shared" si="17"/>
        <v/>
      </c>
      <c r="X111" s="43" t="str">
        <f t="shared" si="18"/>
        <v/>
      </c>
      <c r="Y111" s="23"/>
      <c r="Z111" s="23"/>
      <c r="AA111" s="23"/>
      <c r="AB111" s="23"/>
      <c r="AC111" s="41" t="str">
        <f t="shared" si="19"/>
        <v/>
      </c>
      <c r="AD111" s="88"/>
      <c r="AE111" s="26"/>
      <c r="AF111" s="26"/>
      <c r="AG111" s="26"/>
    </row>
    <row r="112" spans="1:33">
      <c r="A112" s="42">
        <v>109</v>
      </c>
      <c r="B112" s="42" t="s">
        <v>92</v>
      </c>
      <c r="C112" s="99" t="s">
        <v>96</v>
      </c>
      <c r="D112" s="42" t="str">
        <f t="shared" si="10"/>
        <v>ソフトウェア_事業用資産</v>
      </c>
      <c r="E112" s="99"/>
      <c r="F112" s="26"/>
      <c r="G112" s="26"/>
      <c r="H112" s="99"/>
      <c r="I112" s="99"/>
      <c r="J112" s="42" t="str">
        <f t="shared" si="11"/>
        <v/>
      </c>
      <c r="K112" s="70"/>
      <c r="L112" s="63"/>
      <c r="M112" s="64"/>
      <c r="N112" s="26"/>
      <c r="O112" s="26"/>
      <c r="P112" s="42" t="str">
        <f t="shared" si="12"/>
        <v/>
      </c>
      <c r="Q112" s="42" t="str">
        <f>IF(J112="","",#REF!-ソフトウェア!J112)</f>
        <v/>
      </c>
      <c r="R112" s="42" t="str">
        <f t="shared" si="13"/>
        <v/>
      </c>
      <c r="S112" s="67" t="str">
        <f t="shared" si="14"/>
        <v/>
      </c>
      <c r="T112" s="23"/>
      <c r="U112" s="41" t="str">
        <f t="shared" si="15"/>
        <v/>
      </c>
      <c r="V112" s="77" t="str">
        <f t="shared" si="16"/>
        <v/>
      </c>
      <c r="W112" s="77" t="str">
        <f t="shared" si="17"/>
        <v/>
      </c>
      <c r="X112" s="43" t="str">
        <f t="shared" si="18"/>
        <v/>
      </c>
      <c r="Y112" s="23"/>
      <c r="Z112" s="23"/>
      <c r="AA112" s="23"/>
      <c r="AB112" s="23"/>
      <c r="AC112" s="41" t="str">
        <f t="shared" si="19"/>
        <v/>
      </c>
      <c r="AD112" s="88"/>
      <c r="AE112" s="26"/>
      <c r="AF112" s="26"/>
      <c r="AG112" s="26"/>
    </row>
    <row r="113" spans="1:33">
      <c r="A113" s="42">
        <v>110</v>
      </c>
      <c r="B113" s="42" t="s">
        <v>92</v>
      </c>
      <c r="C113" s="99" t="s">
        <v>96</v>
      </c>
      <c r="D113" s="42" t="str">
        <f t="shared" si="10"/>
        <v>ソフトウェア_事業用資産</v>
      </c>
      <c r="E113" s="99"/>
      <c r="F113" s="26"/>
      <c r="G113" s="26"/>
      <c r="H113" s="99"/>
      <c r="I113" s="99"/>
      <c r="J113" s="42" t="str">
        <f t="shared" si="11"/>
        <v/>
      </c>
      <c r="K113" s="70"/>
      <c r="L113" s="63"/>
      <c r="M113" s="64"/>
      <c r="N113" s="26"/>
      <c r="O113" s="26"/>
      <c r="P113" s="42" t="str">
        <f t="shared" si="12"/>
        <v/>
      </c>
      <c r="Q113" s="42" t="str">
        <f>IF(J113="","",#REF!-ソフトウェア!J113)</f>
        <v/>
      </c>
      <c r="R113" s="42" t="str">
        <f t="shared" si="13"/>
        <v/>
      </c>
      <c r="S113" s="67" t="str">
        <f t="shared" si="14"/>
        <v/>
      </c>
      <c r="T113" s="23"/>
      <c r="U113" s="41" t="str">
        <f t="shared" si="15"/>
        <v/>
      </c>
      <c r="V113" s="77" t="str">
        <f t="shared" si="16"/>
        <v/>
      </c>
      <c r="W113" s="77" t="str">
        <f t="shared" si="17"/>
        <v/>
      </c>
      <c r="X113" s="43" t="str">
        <f t="shared" si="18"/>
        <v/>
      </c>
      <c r="Y113" s="23"/>
      <c r="Z113" s="23"/>
      <c r="AA113" s="23"/>
      <c r="AB113" s="23"/>
      <c r="AC113" s="41" t="str">
        <f t="shared" si="19"/>
        <v/>
      </c>
      <c r="AD113" s="88"/>
      <c r="AE113" s="26"/>
      <c r="AF113" s="26"/>
      <c r="AG113" s="26"/>
    </row>
    <row r="114" spans="1:33">
      <c r="A114" s="42">
        <v>111</v>
      </c>
      <c r="B114" s="42" t="s">
        <v>92</v>
      </c>
      <c r="C114" s="99" t="s">
        <v>96</v>
      </c>
      <c r="D114" s="42" t="str">
        <f t="shared" si="10"/>
        <v>ソフトウェア_事業用資産</v>
      </c>
      <c r="E114" s="99"/>
      <c r="F114" s="26"/>
      <c r="G114" s="26"/>
      <c r="H114" s="99"/>
      <c r="I114" s="99"/>
      <c r="J114" s="42" t="str">
        <f t="shared" si="11"/>
        <v/>
      </c>
      <c r="K114" s="70"/>
      <c r="L114" s="63"/>
      <c r="M114" s="64"/>
      <c r="N114" s="26"/>
      <c r="O114" s="26"/>
      <c r="P114" s="42" t="str">
        <f t="shared" si="12"/>
        <v/>
      </c>
      <c r="Q114" s="42" t="str">
        <f>IF(J114="","",#REF!-ソフトウェア!J114)</f>
        <v/>
      </c>
      <c r="R114" s="42" t="str">
        <f t="shared" si="13"/>
        <v/>
      </c>
      <c r="S114" s="67" t="str">
        <f t="shared" si="14"/>
        <v/>
      </c>
      <c r="T114" s="23"/>
      <c r="U114" s="41" t="str">
        <f t="shared" si="15"/>
        <v/>
      </c>
      <c r="V114" s="77" t="str">
        <f t="shared" si="16"/>
        <v/>
      </c>
      <c r="W114" s="77" t="str">
        <f t="shared" si="17"/>
        <v/>
      </c>
      <c r="X114" s="43" t="str">
        <f t="shared" si="18"/>
        <v/>
      </c>
      <c r="Y114" s="23"/>
      <c r="Z114" s="23"/>
      <c r="AA114" s="23"/>
      <c r="AB114" s="23"/>
      <c r="AC114" s="41" t="str">
        <f t="shared" si="19"/>
        <v/>
      </c>
      <c r="AD114" s="88"/>
      <c r="AE114" s="26"/>
      <c r="AF114" s="26"/>
      <c r="AG114" s="26"/>
    </row>
    <row r="115" spans="1:33">
      <c r="A115" s="42">
        <v>112</v>
      </c>
      <c r="B115" s="42" t="s">
        <v>92</v>
      </c>
      <c r="C115" s="99" t="s">
        <v>96</v>
      </c>
      <c r="D115" s="42" t="str">
        <f t="shared" si="10"/>
        <v>ソフトウェア_事業用資産</v>
      </c>
      <c r="E115" s="99"/>
      <c r="F115" s="26"/>
      <c r="G115" s="26"/>
      <c r="H115" s="99"/>
      <c r="I115" s="99"/>
      <c r="J115" s="42" t="str">
        <f t="shared" si="11"/>
        <v/>
      </c>
      <c r="K115" s="70"/>
      <c r="L115" s="63"/>
      <c r="M115" s="64"/>
      <c r="N115" s="26"/>
      <c r="O115" s="26"/>
      <c r="P115" s="42" t="str">
        <f t="shared" si="12"/>
        <v/>
      </c>
      <c r="Q115" s="42" t="str">
        <f>IF(J115="","",#REF!-ソフトウェア!J115)</f>
        <v/>
      </c>
      <c r="R115" s="42" t="str">
        <f t="shared" si="13"/>
        <v/>
      </c>
      <c r="S115" s="67" t="str">
        <f t="shared" si="14"/>
        <v/>
      </c>
      <c r="T115" s="23"/>
      <c r="U115" s="41" t="str">
        <f t="shared" si="15"/>
        <v/>
      </c>
      <c r="V115" s="77" t="str">
        <f t="shared" si="16"/>
        <v/>
      </c>
      <c r="W115" s="77" t="str">
        <f t="shared" si="17"/>
        <v/>
      </c>
      <c r="X115" s="43" t="str">
        <f t="shared" si="18"/>
        <v/>
      </c>
      <c r="Y115" s="23"/>
      <c r="Z115" s="23"/>
      <c r="AA115" s="23"/>
      <c r="AB115" s="23"/>
      <c r="AC115" s="41" t="str">
        <f t="shared" si="19"/>
        <v/>
      </c>
      <c r="AD115" s="88"/>
      <c r="AE115" s="26"/>
      <c r="AF115" s="26"/>
      <c r="AG115" s="26"/>
    </row>
    <row r="116" spans="1:33">
      <c r="A116" s="42">
        <v>113</v>
      </c>
      <c r="B116" s="42" t="s">
        <v>92</v>
      </c>
      <c r="C116" s="99" t="s">
        <v>96</v>
      </c>
      <c r="D116" s="42" t="str">
        <f t="shared" si="10"/>
        <v>ソフトウェア_事業用資産</v>
      </c>
      <c r="E116" s="99"/>
      <c r="F116" s="26"/>
      <c r="G116" s="26"/>
      <c r="H116" s="99"/>
      <c r="I116" s="99"/>
      <c r="J116" s="42" t="str">
        <f t="shared" si="11"/>
        <v/>
      </c>
      <c r="K116" s="70"/>
      <c r="L116" s="63"/>
      <c r="M116" s="64"/>
      <c r="N116" s="26"/>
      <c r="O116" s="26"/>
      <c r="P116" s="42" t="str">
        <f t="shared" si="12"/>
        <v/>
      </c>
      <c r="Q116" s="42" t="str">
        <f>IF(J116="","",#REF!-ソフトウェア!J116)</f>
        <v/>
      </c>
      <c r="R116" s="42" t="str">
        <f t="shared" si="13"/>
        <v/>
      </c>
      <c r="S116" s="67" t="str">
        <f t="shared" si="14"/>
        <v/>
      </c>
      <c r="T116" s="23"/>
      <c r="U116" s="41" t="str">
        <f t="shared" si="15"/>
        <v/>
      </c>
      <c r="V116" s="77" t="str">
        <f t="shared" si="16"/>
        <v/>
      </c>
      <c r="W116" s="77" t="str">
        <f t="shared" si="17"/>
        <v/>
      </c>
      <c r="X116" s="43" t="str">
        <f t="shared" si="18"/>
        <v/>
      </c>
      <c r="Y116" s="23"/>
      <c r="Z116" s="23"/>
      <c r="AA116" s="23"/>
      <c r="AB116" s="23"/>
      <c r="AC116" s="41" t="str">
        <f t="shared" si="19"/>
        <v/>
      </c>
      <c r="AD116" s="88"/>
      <c r="AE116" s="26"/>
      <c r="AF116" s="26"/>
      <c r="AG116" s="26"/>
    </row>
    <row r="117" spans="1:33">
      <c r="A117" s="42">
        <v>114</v>
      </c>
      <c r="B117" s="42" t="s">
        <v>92</v>
      </c>
      <c r="C117" s="99" t="s">
        <v>96</v>
      </c>
      <c r="D117" s="42" t="str">
        <f t="shared" si="10"/>
        <v>ソフトウェア_事業用資産</v>
      </c>
      <c r="E117" s="99"/>
      <c r="F117" s="26"/>
      <c r="G117" s="26"/>
      <c r="H117" s="99"/>
      <c r="I117" s="99"/>
      <c r="J117" s="42" t="str">
        <f t="shared" si="11"/>
        <v/>
      </c>
      <c r="K117" s="70"/>
      <c r="L117" s="63"/>
      <c r="M117" s="64"/>
      <c r="N117" s="26"/>
      <c r="O117" s="26"/>
      <c r="P117" s="42" t="str">
        <f t="shared" si="12"/>
        <v/>
      </c>
      <c r="Q117" s="42" t="str">
        <f>IF(J117="","",#REF!-ソフトウェア!J117)</f>
        <v/>
      </c>
      <c r="R117" s="42" t="str">
        <f t="shared" si="13"/>
        <v/>
      </c>
      <c r="S117" s="67" t="str">
        <f t="shared" si="14"/>
        <v/>
      </c>
      <c r="T117" s="23"/>
      <c r="U117" s="41" t="str">
        <f t="shared" si="15"/>
        <v/>
      </c>
      <c r="V117" s="77" t="str">
        <f t="shared" si="16"/>
        <v/>
      </c>
      <c r="W117" s="77" t="str">
        <f t="shared" si="17"/>
        <v/>
      </c>
      <c r="X117" s="43" t="str">
        <f t="shared" si="18"/>
        <v/>
      </c>
      <c r="Y117" s="23"/>
      <c r="Z117" s="23"/>
      <c r="AA117" s="23"/>
      <c r="AB117" s="23"/>
      <c r="AC117" s="41" t="str">
        <f t="shared" si="19"/>
        <v/>
      </c>
      <c r="AD117" s="88"/>
      <c r="AE117" s="26"/>
      <c r="AF117" s="26"/>
      <c r="AG117" s="26"/>
    </row>
    <row r="118" spans="1:33">
      <c r="A118" s="42">
        <v>115</v>
      </c>
      <c r="B118" s="42" t="s">
        <v>92</v>
      </c>
      <c r="C118" s="99" t="s">
        <v>96</v>
      </c>
      <c r="D118" s="42" t="str">
        <f t="shared" si="10"/>
        <v>ソフトウェア_事業用資産</v>
      </c>
      <c r="E118" s="99"/>
      <c r="F118" s="26"/>
      <c r="G118" s="26"/>
      <c r="H118" s="99"/>
      <c r="I118" s="99"/>
      <c r="J118" s="42" t="str">
        <f t="shared" si="11"/>
        <v/>
      </c>
      <c r="K118" s="70"/>
      <c r="L118" s="63"/>
      <c r="M118" s="64"/>
      <c r="N118" s="26"/>
      <c r="O118" s="26"/>
      <c r="P118" s="42" t="str">
        <f t="shared" si="12"/>
        <v/>
      </c>
      <c r="Q118" s="42" t="str">
        <f>IF(J118="","",#REF!-ソフトウェア!J118)</f>
        <v/>
      </c>
      <c r="R118" s="42" t="str">
        <f t="shared" si="13"/>
        <v/>
      </c>
      <c r="S118" s="67" t="str">
        <f t="shared" si="14"/>
        <v/>
      </c>
      <c r="T118" s="23"/>
      <c r="U118" s="41" t="str">
        <f t="shared" si="15"/>
        <v/>
      </c>
      <c r="V118" s="77" t="str">
        <f t="shared" si="16"/>
        <v/>
      </c>
      <c r="W118" s="77" t="str">
        <f t="shared" si="17"/>
        <v/>
      </c>
      <c r="X118" s="43" t="str">
        <f t="shared" si="18"/>
        <v/>
      </c>
      <c r="Y118" s="23"/>
      <c r="Z118" s="23"/>
      <c r="AA118" s="23"/>
      <c r="AB118" s="23"/>
      <c r="AC118" s="41" t="str">
        <f t="shared" si="19"/>
        <v/>
      </c>
      <c r="AD118" s="88"/>
      <c r="AE118" s="26"/>
      <c r="AF118" s="26"/>
      <c r="AG118" s="26"/>
    </row>
    <row r="119" spans="1:33">
      <c r="A119" s="42">
        <v>116</v>
      </c>
      <c r="B119" s="42" t="s">
        <v>92</v>
      </c>
      <c r="C119" s="99" t="s">
        <v>96</v>
      </c>
      <c r="D119" s="42" t="str">
        <f t="shared" si="10"/>
        <v>ソフトウェア_事業用資産</v>
      </c>
      <c r="E119" s="99"/>
      <c r="F119" s="26"/>
      <c r="G119" s="26"/>
      <c r="H119" s="99"/>
      <c r="I119" s="99"/>
      <c r="J119" s="42" t="str">
        <f t="shared" si="11"/>
        <v/>
      </c>
      <c r="K119" s="70"/>
      <c r="L119" s="63"/>
      <c r="M119" s="64"/>
      <c r="N119" s="26"/>
      <c r="O119" s="26"/>
      <c r="P119" s="42" t="str">
        <f t="shared" si="12"/>
        <v/>
      </c>
      <c r="Q119" s="42" t="str">
        <f>IF(J119="","",#REF!-ソフトウェア!J119)</f>
        <v/>
      </c>
      <c r="R119" s="42" t="str">
        <f t="shared" si="13"/>
        <v/>
      </c>
      <c r="S119" s="67" t="str">
        <f t="shared" si="14"/>
        <v/>
      </c>
      <c r="T119" s="23"/>
      <c r="U119" s="41" t="str">
        <f t="shared" si="15"/>
        <v/>
      </c>
      <c r="V119" s="77" t="str">
        <f t="shared" si="16"/>
        <v/>
      </c>
      <c r="W119" s="77" t="str">
        <f t="shared" si="17"/>
        <v/>
      </c>
      <c r="X119" s="43" t="str">
        <f t="shared" si="18"/>
        <v/>
      </c>
      <c r="Y119" s="23"/>
      <c r="Z119" s="23"/>
      <c r="AA119" s="23"/>
      <c r="AB119" s="23"/>
      <c r="AC119" s="41" t="str">
        <f t="shared" si="19"/>
        <v/>
      </c>
      <c r="AD119" s="88"/>
      <c r="AE119" s="26"/>
      <c r="AF119" s="26"/>
      <c r="AG119" s="26"/>
    </row>
    <row r="120" spans="1:33">
      <c r="A120" s="42">
        <v>117</v>
      </c>
      <c r="B120" s="42" t="s">
        <v>92</v>
      </c>
      <c r="C120" s="99" t="s">
        <v>96</v>
      </c>
      <c r="D120" s="42" t="str">
        <f t="shared" si="10"/>
        <v>ソフトウェア_事業用資産</v>
      </c>
      <c r="E120" s="99"/>
      <c r="F120" s="26"/>
      <c r="G120" s="26"/>
      <c r="H120" s="99"/>
      <c r="I120" s="99"/>
      <c r="J120" s="42" t="str">
        <f t="shared" si="11"/>
        <v/>
      </c>
      <c r="K120" s="70"/>
      <c r="L120" s="63"/>
      <c r="M120" s="64"/>
      <c r="N120" s="26"/>
      <c r="O120" s="26"/>
      <c r="P120" s="42" t="str">
        <f t="shared" si="12"/>
        <v/>
      </c>
      <c r="Q120" s="42" t="str">
        <f>IF(J120="","",#REF!-ソフトウェア!J120)</f>
        <v/>
      </c>
      <c r="R120" s="42" t="str">
        <f t="shared" si="13"/>
        <v/>
      </c>
      <c r="S120" s="67" t="str">
        <f t="shared" si="14"/>
        <v/>
      </c>
      <c r="T120" s="23"/>
      <c r="U120" s="41" t="str">
        <f t="shared" si="15"/>
        <v/>
      </c>
      <c r="V120" s="77" t="str">
        <f t="shared" si="16"/>
        <v/>
      </c>
      <c r="W120" s="77" t="str">
        <f t="shared" si="17"/>
        <v/>
      </c>
      <c r="X120" s="43" t="str">
        <f t="shared" si="18"/>
        <v/>
      </c>
      <c r="Y120" s="23"/>
      <c r="Z120" s="23"/>
      <c r="AA120" s="23"/>
      <c r="AB120" s="23"/>
      <c r="AC120" s="41" t="str">
        <f t="shared" si="19"/>
        <v/>
      </c>
      <c r="AD120" s="88"/>
      <c r="AE120" s="26"/>
      <c r="AF120" s="26"/>
      <c r="AG120" s="26"/>
    </row>
    <row r="121" spans="1:33">
      <c r="A121" s="42">
        <v>118</v>
      </c>
      <c r="B121" s="42" t="s">
        <v>92</v>
      </c>
      <c r="C121" s="99" t="s">
        <v>96</v>
      </c>
      <c r="D121" s="42" t="str">
        <f t="shared" si="10"/>
        <v>ソフトウェア_事業用資産</v>
      </c>
      <c r="E121" s="99"/>
      <c r="F121" s="26"/>
      <c r="G121" s="26"/>
      <c r="H121" s="99"/>
      <c r="I121" s="99"/>
      <c r="J121" s="42" t="str">
        <f t="shared" si="11"/>
        <v/>
      </c>
      <c r="K121" s="70"/>
      <c r="L121" s="63"/>
      <c r="M121" s="64"/>
      <c r="N121" s="26"/>
      <c r="O121" s="26"/>
      <c r="P121" s="42" t="str">
        <f t="shared" si="12"/>
        <v/>
      </c>
      <c r="Q121" s="42" t="str">
        <f>IF(J121="","",#REF!-ソフトウェア!J121)</f>
        <v/>
      </c>
      <c r="R121" s="42" t="str">
        <f t="shared" si="13"/>
        <v/>
      </c>
      <c r="S121" s="67" t="str">
        <f t="shared" si="14"/>
        <v/>
      </c>
      <c r="T121" s="23"/>
      <c r="U121" s="41" t="str">
        <f t="shared" si="15"/>
        <v/>
      </c>
      <c r="V121" s="77" t="str">
        <f t="shared" si="16"/>
        <v/>
      </c>
      <c r="W121" s="77" t="str">
        <f t="shared" si="17"/>
        <v/>
      </c>
      <c r="X121" s="43" t="str">
        <f t="shared" si="18"/>
        <v/>
      </c>
      <c r="Y121" s="23"/>
      <c r="Z121" s="23"/>
      <c r="AA121" s="23"/>
      <c r="AB121" s="23"/>
      <c r="AC121" s="41" t="str">
        <f t="shared" si="19"/>
        <v/>
      </c>
      <c r="AD121" s="88"/>
      <c r="AE121" s="26"/>
      <c r="AF121" s="26"/>
      <c r="AG121" s="26"/>
    </row>
    <row r="122" spans="1:33">
      <c r="A122" s="42">
        <v>119</v>
      </c>
      <c r="B122" s="42" t="s">
        <v>92</v>
      </c>
      <c r="C122" s="99" t="s">
        <v>96</v>
      </c>
      <c r="D122" s="42" t="str">
        <f t="shared" si="10"/>
        <v>ソフトウェア_事業用資産</v>
      </c>
      <c r="E122" s="99"/>
      <c r="F122" s="26"/>
      <c r="G122" s="26"/>
      <c r="H122" s="99"/>
      <c r="I122" s="99"/>
      <c r="J122" s="42" t="str">
        <f t="shared" si="11"/>
        <v/>
      </c>
      <c r="K122" s="70"/>
      <c r="L122" s="63"/>
      <c r="M122" s="64"/>
      <c r="N122" s="26"/>
      <c r="O122" s="26"/>
      <c r="P122" s="42" t="str">
        <f t="shared" si="12"/>
        <v/>
      </c>
      <c r="Q122" s="42" t="str">
        <f>IF(J122="","",#REF!-ソフトウェア!J122)</f>
        <v/>
      </c>
      <c r="R122" s="42" t="str">
        <f t="shared" si="13"/>
        <v/>
      </c>
      <c r="S122" s="67" t="str">
        <f t="shared" si="14"/>
        <v/>
      </c>
      <c r="T122" s="23"/>
      <c r="U122" s="41" t="str">
        <f t="shared" si="15"/>
        <v/>
      </c>
      <c r="V122" s="77" t="str">
        <f t="shared" si="16"/>
        <v/>
      </c>
      <c r="W122" s="77" t="str">
        <f t="shared" si="17"/>
        <v/>
      </c>
      <c r="X122" s="43" t="str">
        <f t="shared" si="18"/>
        <v/>
      </c>
      <c r="Y122" s="23"/>
      <c r="Z122" s="23"/>
      <c r="AA122" s="23"/>
      <c r="AB122" s="23"/>
      <c r="AC122" s="41" t="str">
        <f t="shared" si="19"/>
        <v/>
      </c>
      <c r="AD122" s="88"/>
      <c r="AE122" s="26"/>
      <c r="AF122" s="26"/>
      <c r="AG122" s="26"/>
    </row>
    <row r="123" spans="1:33">
      <c r="A123" s="42">
        <v>120</v>
      </c>
      <c r="B123" s="42" t="s">
        <v>92</v>
      </c>
      <c r="C123" s="99" t="s">
        <v>96</v>
      </c>
      <c r="D123" s="42" t="str">
        <f t="shared" si="10"/>
        <v>ソフトウェア_事業用資産</v>
      </c>
      <c r="E123" s="99"/>
      <c r="F123" s="26"/>
      <c r="G123" s="26"/>
      <c r="H123" s="99"/>
      <c r="I123" s="99"/>
      <c r="J123" s="42" t="str">
        <f t="shared" si="11"/>
        <v/>
      </c>
      <c r="K123" s="70"/>
      <c r="L123" s="63"/>
      <c r="M123" s="64"/>
      <c r="N123" s="26"/>
      <c r="O123" s="26"/>
      <c r="P123" s="42" t="str">
        <f t="shared" si="12"/>
        <v/>
      </c>
      <c r="Q123" s="42" t="str">
        <f>IF(J123="","",#REF!-ソフトウェア!J123)</f>
        <v/>
      </c>
      <c r="R123" s="42" t="str">
        <f t="shared" si="13"/>
        <v/>
      </c>
      <c r="S123" s="67" t="str">
        <f t="shared" si="14"/>
        <v/>
      </c>
      <c r="T123" s="23"/>
      <c r="U123" s="41" t="str">
        <f t="shared" si="15"/>
        <v/>
      </c>
      <c r="V123" s="77" t="str">
        <f t="shared" si="16"/>
        <v/>
      </c>
      <c r="W123" s="77" t="str">
        <f t="shared" si="17"/>
        <v/>
      </c>
      <c r="X123" s="43" t="str">
        <f t="shared" si="18"/>
        <v/>
      </c>
      <c r="Y123" s="23"/>
      <c r="Z123" s="23"/>
      <c r="AA123" s="23"/>
      <c r="AB123" s="23"/>
      <c r="AC123" s="41" t="str">
        <f t="shared" si="19"/>
        <v/>
      </c>
      <c r="AD123" s="88"/>
      <c r="AE123" s="26"/>
      <c r="AF123" s="26"/>
      <c r="AG123" s="26"/>
    </row>
    <row r="124" spans="1:33">
      <c r="A124" s="42">
        <v>121</v>
      </c>
      <c r="B124" s="42" t="s">
        <v>92</v>
      </c>
      <c r="C124" s="99" t="s">
        <v>96</v>
      </c>
      <c r="D124" s="42" t="str">
        <f t="shared" si="10"/>
        <v>ソフトウェア_事業用資産</v>
      </c>
      <c r="E124" s="99"/>
      <c r="F124" s="26"/>
      <c r="G124" s="26"/>
      <c r="H124" s="99"/>
      <c r="I124" s="99"/>
      <c r="J124" s="42" t="str">
        <f t="shared" si="11"/>
        <v/>
      </c>
      <c r="K124" s="70"/>
      <c r="L124" s="63"/>
      <c r="M124" s="64"/>
      <c r="N124" s="26"/>
      <c r="O124" s="26"/>
      <c r="P124" s="42" t="str">
        <f t="shared" si="12"/>
        <v/>
      </c>
      <c r="Q124" s="42" t="str">
        <f>IF(J124="","",#REF!-ソフトウェア!J124)</f>
        <v/>
      </c>
      <c r="R124" s="42" t="str">
        <f t="shared" si="13"/>
        <v/>
      </c>
      <c r="S124" s="67" t="str">
        <f t="shared" si="14"/>
        <v/>
      </c>
      <c r="T124" s="23"/>
      <c r="U124" s="41" t="str">
        <f t="shared" si="15"/>
        <v/>
      </c>
      <c r="V124" s="77" t="str">
        <f t="shared" si="16"/>
        <v/>
      </c>
      <c r="W124" s="77" t="str">
        <f t="shared" si="17"/>
        <v/>
      </c>
      <c r="X124" s="43" t="str">
        <f t="shared" si="18"/>
        <v/>
      </c>
      <c r="Y124" s="23"/>
      <c r="Z124" s="23"/>
      <c r="AA124" s="23"/>
      <c r="AB124" s="23"/>
      <c r="AC124" s="41" t="str">
        <f t="shared" si="19"/>
        <v/>
      </c>
      <c r="AD124" s="88"/>
      <c r="AE124" s="26"/>
      <c r="AF124" s="26"/>
      <c r="AG124" s="26"/>
    </row>
    <row r="125" spans="1:33">
      <c r="A125" s="42">
        <v>122</v>
      </c>
      <c r="B125" s="42" t="s">
        <v>92</v>
      </c>
      <c r="C125" s="99" t="s">
        <v>96</v>
      </c>
      <c r="D125" s="42" t="str">
        <f t="shared" si="10"/>
        <v>ソフトウェア_事業用資産</v>
      </c>
      <c r="E125" s="99"/>
      <c r="F125" s="26"/>
      <c r="G125" s="26"/>
      <c r="H125" s="99"/>
      <c r="I125" s="99"/>
      <c r="J125" s="42" t="str">
        <f t="shared" si="11"/>
        <v/>
      </c>
      <c r="K125" s="70"/>
      <c r="L125" s="63"/>
      <c r="M125" s="64"/>
      <c r="N125" s="26"/>
      <c r="O125" s="26"/>
      <c r="P125" s="42" t="str">
        <f t="shared" si="12"/>
        <v/>
      </c>
      <c r="Q125" s="42" t="str">
        <f>IF(J125="","",#REF!-ソフトウェア!J125)</f>
        <v/>
      </c>
      <c r="R125" s="42" t="str">
        <f t="shared" si="13"/>
        <v/>
      </c>
      <c r="S125" s="67" t="str">
        <f t="shared" si="14"/>
        <v/>
      </c>
      <c r="T125" s="23"/>
      <c r="U125" s="41" t="str">
        <f t="shared" si="15"/>
        <v/>
      </c>
      <c r="V125" s="77" t="str">
        <f t="shared" si="16"/>
        <v/>
      </c>
      <c r="W125" s="77" t="str">
        <f t="shared" si="17"/>
        <v/>
      </c>
      <c r="X125" s="43" t="str">
        <f t="shared" si="18"/>
        <v/>
      </c>
      <c r="Y125" s="23"/>
      <c r="Z125" s="23"/>
      <c r="AA125" s="23"/>
      <c r="AB125" s="23"/>
      <c r="AC125" s="41" t="str">
        <f t="shared" si="19"/>
        <v/>
      </c>
      <c r="AD125" s="88"/>
      <c r="AE125" s="26"/>
      <c r="AF125" s="26"/>
      <c r="AG125" s="26"/>
    </row>
    <row r="126" spans="1:33">
      <c r="A126" s="42">
        <v>123</v>
      </c>
      <c r="B126" s="42" t="s">
        <v>92</v>
      </c>
      <c r="C126" s="99" t="s">
        <v>96</v>
      </c>
      <c r="D126" s="42" t="str">
        <f t="shared" si="10"/>
        <v>ソフトウェア_事業用資産</v>
      </c>
      <c r="E126" s="99"/>
      <c r="F126" s="26"/>
      <c r="G126" s="26"/>
      <c r="H126" s="99"/>
      <c r="I126" s="99"/>
      <c r="J126" s="42" t="str">
        <f t="shared" si="11"/>
        <v/>
      </c>
      <c r="K126" s="70"/>
      <c r="L126" s="63"/>
      <c r="M126" s="64"/>
      <c r="N126" s="26"/>
      <c r="O126" s="26"/>
      <c r="P126" s="42" t="str">
        <f t="shared" si="12"/>
        <v/>
      </c>
      <c r="Q126" s="42" t="str">
        <f>IF(J126="","",#REF!-ソフトウェア!J126)</f>
        <v/>
      </c>
      <c r="R126" s="42" t="str">
        <f t="shared" si="13"/>
        <v/>
      </c>
      <c r="S126" s="67" t="str">
        <f t="shared" si="14"/>
        <v/>
      </c>
      <c r="T126" s="23"/>
      <c r="U126" s="41" t="str">
        <f t="shared" si="15"/>
        <v/>
      </c>
      <c r="V126" s="77" t="str">
        <f t="shared" si="16"/>
        <v/>
      </c>
      <c r="W126" s="77" t="str">
        <f t="shared" si="17"/>
        <v/>
      </c>
      <c r="X126" s="43" t="str">
        <f t="shared" si="18"/>
        <v/>
      </c>
      <c r="Y126" s="23"/>
      <c r="Z126" s="23"/>
      <c r="AA126" s="23"/>
      <c r="AB126" s="23"/>
      <c r="AC126" s="41" t="str">
        <f t="shared" si="19"/>
        <v/>
      </c>
      <c r="AD126" s="88"/>
      <c r="AE126" s="26"/>
      <c r="AF126" s="26"/>
      <c r="AG126" s="26"/>
    </row>
    <row r="127" spans="1:33">
      <c r="A127" s="42">
        <v>124</v>
      </c>
      <c r="B127" s="42" t="s">
        <v>92</v>
      </c>
      <c r="C127" s="99" t="s">
        <v>96</v>
      </c>
      <c r="D127" s="42" t="str">
        <f t="shared" si="10"/>
        <v>ソフトウェア_事業用資産</v>
      </c>
      <c r="E127" s="99"/>
      <c r="F127" s="26"/>
      <c r="G127" s="26"/>
      <c r="H127" s="99"/>
      <c r="I127" s="99"/>
      <c r="J127" s="42" t="str">
        <f t="shared" si="11"/>
        <v/>
      </c>
      <c r="K127" s="70"/>
      <c r="L127" s="63"/>
      <c r="M127" s="64"/>
      <c r="N127" s="26"/>
      <c r="O127" s="26"/>
      <c r="P127" s="42" t="str">
        <f t="shared" si="12"/>
        <v/>
      </c>
      <c r="Q127" s="42" t="str">
        <f>IF(J127="","",#REF!-ソフトウェア!J127)</f>
        <v/>
      </c>
      <c r="R127" s="42" t="str">
        <f t="shared" si="13"/>
        <v/>
      </c>
      <c r="S127" s="67" t="str">
        <f t="shared" si="14"/>
        <v/>
      </c>
      <c r="T127" s="23"/>
      <c r="U127" s="41" t="str">
        <f t="shared" si="15"/>
        <v/>
      </c>
      <c r="V127" s="77" t="str">
        <f t="shared" si="16"/>
        <v/>
      </c>
      <c r="W127" s="77" t="str">
        <f t="shared" si="17"/>
        <v/>
      </c>
      <c r="X127" s="43" t="str">
        <f t="shared" si="18"/>
        <v/>
      </c>
      <c r="Y127" s="23"/>
      <c r="Z127" s="23"/>
      <c r="AA127" s="23"/>
      <c r="AB127" s="23"/>
      <c r="AC127" s="41" t="str">
        <f t="shared" si="19"/>
        <v/>
      </c>
      <c r="AD127" s="88"/>
      <c r="AE127" s="26"/>
      <c r="AF127" s="26"/>
      <c r="AG127" s="26"/>
    </row>
    <row r="128" spans="1:33">
      <c r="A128" s="42">
        <v>125</v>
      </c>
      <c r="B128" s="42" t="s">
        <v>92</v>
      </c>
      <c r="C128" s="99" t="s">
        <v>96</v>
      </c>
      <c r="D128" s="42" t="str">
        <f t="shared" si="10"/>
        <v>ソフトウェア_事業用資産</v>
      </c>
      <c r="E128" s="99"/>
      <c r="F128" s="26"/>
      <c r="G128" s="26"/>
      <c r="H128" s="99"/>
      <c r="I128" s="99"/>
      <c r="J128" s="42" t="str">
        <f t="shared" si="11"/>
        <v/>
      </c>
      <c r="K128" s="70"/>
      <c r="L128" s="63"/>
      <c r="M128" s="64"/>
      <c r="N128" s="26"/>
      <c r="O128" s="26"/>
      <c r="P128" s="42" t="str">
        <f t="shared" si="12"/>
        <v/>
      </c>
      <c r="Q128" s="42" t="str">
        <f>IF(J128="","",#REF!-ソフトウェア!J128)</f>
        <v/>
      </c>
      <c r="R128" s="42" t="str">
        <f t="shared" si="13"/>
        <v/>
      </c>
      <c r="S128" s="67" t="str">
        <f t="shared" si="14"/>
        <v/>
      </c>
      <c r="T128" s="23"/>
      <c r="U128" s="41" t="str">
        <f t="shared" si="15"/>
        <v/>
      </c>
      <c r="V128" s="77" t="str">
        <f t="shared" si="16"/>
        <v/>
      </c>
      <c r="W128" s="77" t="str">
        <f t="shared" si="17"/>
        <v/>
      </c>
      <c r="X128" s="43" t="str">
        <f t="shared" si="18"/>
        <v/>
      </c>
      <c r="Y128" s="23"/>
      <c r="Z128" s="23"/>
      <c r="AA128" s="23"/>
      <c r="AB128" s="23"/>
      <c r="AC128" s="41" t="str">
        <f t="shared" si="19"/>
        <v/>
      </c>
      <c r="AD128" s="88"/>
      <c r="AE128" s="26"/>
      <c r="AF128" s="26"/>
      <c r="AG128" s="26"/>
    </row>
    <row r="129" spans="1:33">
      <c r="A129" s="42">
        <v>126</v>
      </c>
      <c r="B129" s="42" t="s">
        <v>92</v>
      </c>
      <c r="C129" s="99" t="s">
        <v>96</v>
      </c>
      <c r="D129" s="42" t="str">
        <f t="shared" si="10"/>
        <v>ソフトウェア_事業用資産</v>
      </c>
      <c r="E129" s="99"/>
      <c r="F129" s="26"/>
      <c r="G129" s="26"/>
      <c r="H129" s="99"/>
      <c r="I129" s="99"/>
      <c r="J129" s="42" t="str">
        <f t="shared" si="11"/>
        <v/>
      </c>
      <c r="K129" s="70"/>
      <c r="L129" s="63"/>
      <c r="M129" s="64"/>
      <c r="N129" s="26"/>
      <c r="O129" s="26"/>
      <c r="P129" s="42" t="str">
        <f t="shared" si="12"/>
        <v/>
      </c>
      <c r="Q129" s="42" t="str">
        <f>IF(J129="","",#REF!-ソフトウェア!J129)</f>
        <v/>
      </c>
      <c r="R129" s="42" t="str">
        <f t="shared" si="13"/>
        <v/>
      </c>
      <c r="S129" s="67" t="str">
        <f t="shared" si="14"/>
        <v/>
      </c>
      <c r="T129" s="23"/>
      <c r="U129" s="41" t="str">
        <f t="shared" si="15"/>
        <v/>
      </c>
      <c r="V129" s="77" t="str">
        <f t="shared" si="16"/>
        <v/>
      </c>
      <c r="W129" s="77" t="str">
        <f t="shared" si="17"/>
        <v/>
      </c>
      <c r="X129" s="43" t="str">
        <f t="shared" si="18"/>
        <v/>
      </c>
      <c r="Y129" s="23"/>
      <c r="Z129" s="23"/>
      <c r="AA129" s="23"/>
      <c r="AB129" s="23"/>
      <c r="AC129" s="41" t="str">
        <f t="shared" si="19"/>
        <v/>
      </c>
      <c r="AD129" s="88"/>
      <c r="AE129" s="26"/>
      <c r="AF129" s="26"/>
      <c r="AG129" s="26"/>
    </row>
    <row r="130" spans="1:33">
      <c r="A130" s="42">
        <v>127</v>
      </c>
      <c r="B130" s="42" t="s">
        <v>92</v>
      </c>
      <c r="C130" s="99" t="s">
        <v>96</v>
      </c>
      <c r="D130" s="42" t="str">
        <f t="shared" si="10"/>
        <v>ソフトウェア_事業用資産</v>
      </c>
      <c r="E130" s="99"/>
      <c r="F130" s="26"/>
      <c r="G130" s="26"/>
      <c r="H130" s="99"/>
      <c r="I130" s="99"/>
      <c r="J130" s="42" t="str">
        <f t="shared" si="11"/>
        <v/>
      </c>
      <c r="K130" s="70"/>
      <c r="L130" s="63"/>
      <c r="M130" s="64"/>
      <c r="N130" s="26"/>
      <c r="O130" s="26"/>
      <c r="P130" s="42" t="str">
        <f t="shared" si="12"/>
        <v/>
      </c>
      <c r="Q130" s="42" t="str">
        <f>IF(J130="","",#REF!-ソフトウェア!J130)</f>
        <v/>
      </c>
      <c r="R130" s="42" t="str">
        <f t="shared" si="13"/>
        <v/>
      </c>
      <c r="S130" s="67" t="str">
        <f t="shared" si="14"/>
        <v/>
      </c>
      <c r="T130" s="23"/>
      <c r="U130" s="41" t="str">
        <f t="shared" si="15"/>
        <v/>
      </c>
      <c r="V130" s="77" t="str">
        <f t="shared" si="16"/>
        <v/>
      </c>
      <c r="W130" s="77" t="str">
        <f t="shared" si="17"/>
        <v/>
      </c>
      <c r="X130" s="43" t="str">
        <f t="shared" si="18"/>
        <v/>
      </c>
      <c r="Y130" s="23"/>
      <c r="Z130" s="23"/>
      <c r="AA130" s="23"/>
      <c r="AB130" s="23"/>
      <c r="AC130" s="41" t="str">
        <f t="shared" si="19"/>
        <v/>
      </c>
      <c r="AD130" s="88"/>
      <c r="AE130" s="26"/>
      <c r="AF130" s="26"/>
      <c r="AG130" s="26"/>
    </row>
    <row r="131" spans="1:33">
      <c r="A131" s="42">
        <v>128</v>
      </c>
      <c r="B131" s="42" t="s">
        <v>92</v>
      </c>
      <c r="C131" s="99" t="s">
        <v>96</v>
      </c>
      <c r="D131" s="42" t="str">
        <f t="shared" si="10"/>
        <v>ソフトウェア_事業用資産</v>
      </c>
      <c r="E131" s="99"/>
      <c r="F131" s="26"/>
      <c r="G131" s="26"/>
      <c r="H131" s="99"/>
      <c r="I131" s="99"/>
      <c r="J131" s="42" t="str">
        <f t="shared" si="11"/>
        <v/>
      </c>
      <c r="K131" s="70"/>
      <c r="L131" s="63"/>
      <c r="M131" s="64"/>
      <c r="N131" s="26"/>
      <c r="O131" s="26"/>
      <c r="P131" s="42" t="str">
        <f t="shared" si="12"/>
        <v/>
      </c>
      <c r="Q131" s="42" t="str">
        <f>IF(J131="","",#REF!-ソフトウェア!J131)</f>
        <v/>
      </c>
      <c r="R131" s="42" t="str">
        <f t="shared" si="13"/>
        <v/>
      </c>
      <c r="S131" s="67" t="str">
        <f t="shared" si="14"/>
        <v/>
      </c>
      <c r="T131" s="23"/>
      <c r="U131" s="41" t="str">
        <f t="shared" si="15"/>
        <v/>
      </c>
      <c r="V131" s="77" t="str">
        <f t="shared" si="16"/>
        <v/>
      </c>
      <c r="W131" s="77" t="str">
        <f t="shared" si="17"/>
        <v/>
      </c>
      <c r="X131" s="43" t="str">
        <f t="shared" si="18"/>
        <v/>
      </c>
      <c r="Y131" s="23"/>
      <c r="Z131" s="23"/>
      <c r="AA131" s="23"/>
      <c r="AB131" s="23"/>
      <c r="AC131" s="41" t="str">
        <f t="shared" si="19"/>
        <v/>
      </c>
      <c r="AD131" s="88"/>
      <c r="AE131" s="26"/>
      <c r="AF131" s="26"/>
      <c r="AG131" s="26"/>
    </row>
    <row r="132" spans="1:33">
      <c r="A132" s="42">
        <v>129</v>
      </c>
      <c r="B132" s="42" t="s">
        <v>92</v>
      </c>
      <c r="C132" s="99" t="s">
        <v>96</v>
      </c>
      <c r="D132" s="42" t="str">
        <f t="shared" si="10"/>
        <v>ソフトウェア_事業用資産</v>
      </c>
      <c r="E132" s="99"/>
      <c r="F132" s="26"/>
      <c r="G132" s="26"/>
      <c r="H132" s="99"/>
      <c r="I132" s="99"/>
      <c r="J132" s="42" t="str">
        <f t="shared" si="11"/>
        <v/>
      </c>
      <c r="K132" s="70"/>
      <c r="L132" s="63"/>
      <c r="M132" s="64"/>
      <c r="N132" s="26"/>
      <c r="O132" s="26"/>
      <c r="P132" s="42" t="str">
        <f t="shared" si="12"/>
        <v/>
      </c>
      <c r="Q132" s="42" t="str">
        <f>IF(J132="","",#REF!-ソフトウェア!J132)</f>
        <v/>
      </c>
      <c r="R132" s="42" t="str">
        <f t="shared" si="13"/>
        <v/>
      </c>
      <c r="S132" s="67" t="str">
        <f t="shared" si="14"/>
        <v/>
      </c>
      <c r="T132" s="23"/>
      <c r="U132" s="41" t="str">
        <f t="shared" si="15"/>
        <v/>
      </c>
      <c r="V132" s="77" t="str">
        <f t="shared" si="16"/>
        <v/>
      </c>
      <c r="W132" s="77" t="str">
        <f t="shared" si="17"/>
        <v/>
      </c>
      <c r="X132" s="43" t="str">
        <f t="shared" si="18"/>
        <v/>
      </c>
      <c r="Y132" s="23"/>
      <c r="Z132" s="23"/>
      <c r="AA132" s="23"/>
      <c r="AB132" s="23"/>
      <c r="AC132" s="41" t="str">
        <f t="shared" si="19"/>
        <v/>
      </c>
      <c r="AD132" s="88"/>
      <c r="AE132" s="26"/>
      <c r="AF132" s="26"/>
      <c r="AG132" s="26"/>
    </row>
    <row r="133" spans="1:33">
      <c r="A133" s="42">
        <v>130</v>
      </c>
      <c r="B133" s="42" t="s">
        <v>92</v>
      </c>
      <c r="C133" s="99" t="s">
        <v>96</v>
      </c>
      <c r="D133" s="42" t="str">
        <f t="shared" ref="D133:D196" si="20">IF(C133="","",B133&amp;"_"&amp;C133)</f>
        <v>ソフトウェア_事業用資産</v>
      </c>
      <c r="E133" s="99"/>
      <c r="F133" s="26"/>
      <c r="G133" s="26"/>
      <c r="H133" s="99"/>
      <c r="I133" s="99"/>
      <c r="J133" s="42" t="str">
        <f t="shared" ref="J133:J196" si="21">IF(I133="","",IF(MONTH(I133)&lt;=3,YEAR(I133)-1,YEAR(I133)))</f>
        <v/>
      </c>
      <c r="K133" s="70"/>
      <c r="L133" s="63"/>
      <c r="M133" s="64"/>
      <c r="N133" s="26"/>
      <c r="O133" s="26"/>
      <c r="P133" s="42" t="str">
        <f t="shared" ref="P133:P196" si="22">IF(E133="","",5)</f>
        <v/>
      </c>
      <c r="Q133" s="42" t="str">
        <f>IF(J133="","",#REF!-ソフトウェア!J133)</f>
        <v/>
      </c>
      <c r="R133" s="42" t="str">
        <f t="shared" ref="R133:R196" si="23">IF(Q133="","",P133-Q133)</f>
        <v/>
      </c>
      <c r="S133" s="67" t="str">
        <f t="shared" ref="S133:S196" si="24">IF(P133="","",0.2)</f>
        <v/>
      </c>
      <c r="T133" s="23"/>
      <c r="U133" s="41" t="str">
        <f t="shared" ref="U133:U196" si="25">IF(L133="","",IF(R133&lt;0,1,L133))</f>
        <v/>
      </c>
      <c r="V133" s="77" t="str">
        <f t="shared" ref="V133:V196" si="26">IF(E133="","",IF(Q133=0,0,IF(R133=0,AD133,IF(R133&lt;0,0,ROUNDDOWN(U133*S133,0)))))</f>
        <v/>
      </c>
      <c r="W133" s="77" t="str">
        <f t="shared" ref="W133:W196" si="27">IF(Q133="","",IF(R133=0,U133,IF(R133&lt;0,0,ROUND(Q133*V133,0))))</f>
        <v/>
      </c>
      <c r="X133" s="43" t="str">
        <f t="shared" ref="X133:X196" si="28">IF(W133="","",IF(U133-W133&lt;=0,1,U133-W133))</f>
        <v/>
      </c>
      <c r="Y133" s="23"/>
      <c r="Z133" s="23"/>
      <c r="AA133" s="23"/>
      <c r="AB133" s="23"/>
      <c r="AC133" s="41" t="str">
        <f t="shared" ref="AC133:AC196" si="29">IF(E133="","",L133-SUM(Y133:AB133))</f>
        <v/>
      </c>
      <c r="AD133" s="88"/>
      <c r="AE133" s="26"/>
      <c r="AF133" s="26"/>
      <c r="AG133" s="26"/>
    </row>
    <row r="134" spans="1:33">
      <c r="A134" s="42">
        <v>131</v>
      </c>
      <c r="B134" s="42" t="s">
        <v>92</v>
      </c>
      <c r="C134" s="99" t="s">
        <v>96</v>
      </c>
      <c r="D134" s="42" t="str">
        <f t="shared" si="20"/>
        <v>ソフトウェア_事業用資産</v>
      </c>
      <c r="E134" s="99"/>
      <c r="F134" s="26"/>
      <c r="G134" s="26"/>
      <c r="H134" s="99"/>
      <c r="I134" s="99"/>
      <c r="J134" s="42" t="str">
        <f t="shared" si="21"/>
        <v/>
      </c>
      <c r="K134" s="70"/>
      <c r="L134" s="63"/>
      <c r="M134" s="64"/>
      <c r="N134" s="26"/>
      <c r="O134" s="26"/>
      <c r="P134" s="42" t="str">
        <f t="shared" si="22"/>
        <v/>
      </c>
      <c r="Q134" s="42" t="str">
        <f>IF(J134="","",#REF!-ソフトウェア!J134)</f>
        <v/>
      </c>
      <c r="R134" s="42" t="str">
        <f t="shared" si="23"/>
        <v/>
      </c>
      <c r="S134" s="67" t="str">
        <f t="shared" si="24"/>
        <v/>
      </c>
      <c r="T134" s="23"/>
      <c r="U134" s="41" t="str">
        <f t="shared" si="25"/>
        <v/>
      </c>
      <c r="V134" s="77" t="str">
        <f t="shared" si="26"/>
        <v/>
      </c>
      <c r="W134" s="77" t="str">
        <f t="shared" si="27"/>
        <v/>
      </c>
      <c r="X134" s="43" t="str">
        <f t="shared" si="28"/>
        <v/>
      </c>
      <c r="Y134" s="23"/>
      <c r="Z134" s="23"/>
      <c r="AA134" s="23"/>
      <c r="AB134" s="23"/>
      <c r="AC134" s="41" t="str">
        <f t="shared" si="29"/>
        <v/>
      </c>
      <c r="AD134" s="88"/>
      <c r="AE134" s="26"/>
      <c r="AF134" s="26"/>
      <c r="AG134" s="26"/>
    </row>
    <row r="135" spans="1:33">
      <c r="A135" s="42">
        <v>132</v>
      </c>
      <c r="B135" s="42" t="s">
        <v>92</v>
      </c>
      <c r="C135" s="99" t="s">
        <v>96</v>
      </c>
      <c r="D135" s="42" t="str">
        <f t="shared" si="20"/>
        <v>ソフトウェア_事業用資産</v>
      </c>
      <c r="E135" s="99"/>
      <c r="F135" s="26"/>
      <c r="G135" s="26"/>
      <c r="H135" s="99"/>
      <c r="I135" s="99"/>
      <c r="J135" s="42" t="str">
        <f t="shared" si="21"/>
        <v/>
      </c>
      <c r="K135" s="70"/>
      <c r="L135" s="63"/>
      <c r="M135" s="64"/>
      <c r="N135" s="26"/>
      <c r="O135" s="26"/>
      <c r="P135" s="42" t="str">
        <f t="shared" si="22"/>
        <v/>
      </c>
      <c r="Q135" s="42" t="str">
        <f>IF(J135="","",#REF!-ソフトウェア!J135)</f>
        <v/>
      </c>
      <c r="R135" s="42" t="str">
        <f t="shared" si="23"/>
        <v/>
      </c>
      <c r="S135" s="67" t="str">
        <f t="shared" si="24"/>
        <v/>
      </c>
      <c r="T135" s="23"/>
      <c r="U135" s="41" t="str">
        <f t="shared" si="25"/>
        <v/>
      </c>
      <c r="V135" s="77" t="str">
        <f t="shared" si="26"/>
        <v/>
      </c>
      <c r="W135" s="77" t="str">
        <f t="shared" si="27"/>
        <v/>
      </c>
      <c r="X135" s="43" t="str">
        <f t="shared" si="28"/>
        <v/>
      </c>
      <c r="Y135" s="23"/>
      <c r="Z135" s="23"/>
      <c r="AA135" s="23"/>
      <c r="AB135" s="23"/>
      <c r="AC135" s="41" t="str">
        <f t="shared" si="29"/>
        <v/>
      </c>
      <c r="AD135" s="88"/>
      <c r="AE135" s="26"/>
      <c r="AF135" s="26"/>
      <c r="AG135" s="26"/>
    </row>
    <row r="136" spans="1:33">
      <c r="A136" s="42">
        <v>133</v>
      </c>
      <c r="B136" s="42" t="s">
        <v>92</v>
      </c>
      <c r="C136" s="99" t="s">
        <v>96</v>
      </c>
      <c r="D136" s="42" t="str">
        <f t="shared" si="20"/>
        <v>ソフトウェア_事業用資産</v>
      </c>
      <c r="E136" s="99"/>
      <c r="F136" s="26"/>
      <c r="G136" s="26"/>
      <c r="H136" s="99"/>
      <c r="I136" s="99"/>
      <c r="J136" s="42" t="str">
        <f t="shared" si="21"/>
        <v/>
      </c>
      <c r="K136" s="70"/>
      <c r="L136" s="63"/>
      <c r="M136" s="64"/>
      <c r="N136" s="26"/>
      <c r="O136" s="26"/>
      <c r="P136" s="42" t="str">
        <f t="shared" si="22"/>
        <v/>
      </c>
      <c r="Q136" s="42" t="str">
        <f>IF(J136="","",#REF!-ソフトウェア!J136)</f>
        <v/>
      </c>
      <c r="R136" s="42" t="str">
        <f t="shared" si="23"/>
        <v/>
      </c>
      <c r="S136" s="67" t="str">
        <f t="shared" si="24"/>
        <v/>
      </c>
      <c r="T136" s="23"/>
      <c r="U136" s="41" t="str">
        <f t="shared" si="25"/>
        <v/>
      </c>
      <c r="V136" s="77" t="str">
        <f t="shared" si="26"/>
        <v/>
      </c>
      <c r="W136" s="77" t="str">
        <f t="shared" si="27"/>
        <v/>
      </c>
      <c r="X136" s="43" t="str">
        <f t="shared" si="28"/>
        <v/>
      </c>
      <c r="Y136" s="23"/>
      <c r="Z136" s="23"/>
      <c r="AA136" s="23"/>
      <c r="AB136" s="23"/>
      <c r="AC136" s="41" t="str">
        <f t="shared" si="29"/>
        <v/>
      </c>
      <c r="AD136" s="88"/>
      <c r="AE136" s="26"/>
      <c r="AF136" s="26"/>
      <c r="AG136" s="26"/>
    </row>
    <row r="137" spans="1:33">
      <c r="A137" s="42">
        <v>134</v>
      </c>
      <c r="B137" s="42" t="s">
        <v>92</v>
      </c>
      <c r="C137" s="99" t="s">
        <v>96</v>
      </c>
      <c r="D137" s="42" t="str">
        <f t="shared" si="20"/>
        <v>ソフトウェア_事業用資産</v>
      </c>
      <c r="E137" s="99"/>
      <c r="F137" s="26"/>
      <c r="G137" s="26"/>
      <c r="H137" s="99"/>
      <c r="I137" s="99"/>
      <c r="J137" s="42" t="str">
        <f t="shared" si="21"/>
        <v/>
      </c>
      <c r="K137" s="70"/>
      <c r="L137" s="63"/>
      <c r="M137" s="64"/>
      <c r="N137" s="26"/>
      <c r="O137" s="26"/>
      <c r="P137" s="42" t="str">
        <f t="shared" si="22"/>
        <v/>
      </c>
      <c r="Q137" s="42" t="str">
        <f>IF(J137="","",#REF!-ソフトウェア!J137)</f>
        <v/>
      </c>
      <c r="R137" s="42" t="str">
        <f t="shared" si="23"/>
        <v/>
      </c>
      <c r="S137" s="67" t="str">
        <f t="shared" si="24"/>
        <v/>
      </c>
      <c r="T137" s="23"/>
      <c r="U137" s="41" t="str">
        <f t="shared" si="25"/>
        <v/>
      </c>
      <c r="V137" s="77" t="str">
        <f t="shared" si="26"/>
        <v/>
      </c>
      <c r="W137" s="77" t="str">
        <f t="shared" si="27"/>
        <v/>
      </c>
      <c r="X137" s="43" t="str">
        <f t="shared" si="28"/>
        <v/>
      </c>
      <c r="Y137" s="23"/>
      <c r="Z137" s="23"/>
      <c r="AA137" s="23"/>
      <c r="AB137" s="23"/>
      <c r="AC137" s="41" t="str">
        <f t="shared" si="29"/>
        <v/>
      </c>
      <c r="AD137" s="88"/>
      <c r="AE137" s="26"/>
      <c r="AF137" s="26"/>
      <c r="AG137" s="26"/>
    </row>
    <row r="138" spans="1:33">
      <c r="A138" s="42">
        <v>135</v>
      </c>
      <c r="B138" s="42" t="s">
        <v>92</v>
      </c>
      <c r="C138" s="99" t="s">
        <v>96</v>
      </c>
      <c r="D138" s="42" t="str">
        <f t="shared" si="20"/>
        <v>ソフトウェア_事業用資産</v>
      </c>
      <c r="E138" s="99"/>
      <c r="F138" s="26"/>
      <c r="G138" s="26"/>
      <c r="H138" s="99"/>
      <c r="I138" s="99"/>
      <c r="J138" s="42" t="str">
        <f t="shared" si="21"/>
        <v/>
      </c>
      <c r="K138" s="70"/>
      <c r="L138" s="63"/>
      <c r="M138" s="64"/>
      <c r="N138" s="26"/>
      <c r="O138" s="26"/>
      <c r="P138" s="42" t="str">
        <f t="shared" si="22"/>
        <v/>
      </c>
      <c r="Q138" s="42" t="str">
        <f>IF(J138="","",#REF!-ソフトウェア!J138)</f>
        <v/>
      </c>
      <c r="R138" s="42" t="str">
        <f t="shared" si="23"/>
        <v/>
      </c>
      <c r="S138" s="67" t="str">
        <f t="shared" si="24"/>
        <v/>
      </c>
      <c r="T138" s="23"/>
      <c r="U138" s="41" t="str">
        <f t="shared" si="25"/>
        <v/>
      </c>
      <c r="V138" s="77" t="str">
        <f t="shared" si="26"/>
        <v/>
      </c>
      <c r="W138" s="77" t="str">
        <f t="shared" si="27"/>
        <v/>
      </c>
      <c r="X138" s="43" t="str">
        <f t="shared" si="28"/>
        <v/>
      </c>
      <c r="Y138" s="23"/>
      <c r="Z138" s="23"/>
      <c r="AA138" s="23"/>
      <c r="AB138" s="23"/>
      <c r="AC138" s="41" t="str">
        <f t="shared" si="29"/>
        <v/>
      </c>
      <c r="AD138" s="88"/>
      <c r="AE138" s="26"/>
      <c r="AF138" s="26"/>
      <c r="AG138" s="26"/>
    </row>
    <row r="139" spans="1:33">
      <c r="A139" s="42">
        <v>136</v>
      </c>
      <c r="B139" s="42" t="s">
        <v>92</v>
      </c>
      <c r="C139" s="99" t="s">
        <v>96</v>
      </c>
      <c r="D139" s="42" t="str">
        <f t="shared" si="20"/>
        <v>ソフトウェア_事業用資産</v>
      </c>
      <c r="E139" s="99"/>
      <c r="F139" s="26"/>
      <c r="G139" s="26"/>
      <c r="H139" s="99"/>
      <c r="I139" s="99"/>
      <c r="J139" s="42" t="str">
        <f t="shared" si="21"/>
        <v/>
      </c>
      <c r="K139" s="70"/>
      <c r="L139" s="63"/>
      <c r="M139" s="64"/>
      <c r="N139" s="26"/>
      <c r="O139" s="26"/>
      <c r="P139" s="42" t="str">
        <f t="shared" si="22"/>
        <v/>
      </c>
      <c r="Q139" s="42" t="str">
        <f>IF(J139="","",#REF!-ソフトウェア!J139)</f>
        <v/>
      </c>
      <c r="R139" s="42" t="str">
        <f t="shared" si="23"/>
        <v/>
      </c>
      <c r="S139" s="67" t="str">
        <f t="shared" si="24"/>
        <v/>
      </c>
      <c r="T139" s="23"/>
      <c r="U139" s="41" t="str">
        <f t="shared" si="25"/>
        <v/>
      </c>
      <c r="V139" s="77" t="str">
        <f t="shared" si="26"/>
        <v/>
      </c>
      <c r="W139" s="77" t="str">
        <f t="shared" si="27"/>
        <v/>
      </c>
      <c r="X139" s="43" t="str">
        <f t="shared" si="28"/>
        <v/>
      </c>
      <c r="Y139" s="23"/>
      <c r="Z139" s="23"/>
      <c r="AA139" s="23"/>
      <c r="AB139" s="23"/>
      <c r="AC139" s="41" t="str">
        <f t="shared" si="29"/>
        <v/>
      </c>
      <c r="AD139" s="88"/>
      <c r="AE139" s="26"/>
      <c r="AF139" s="26"/>
      <c r="AG139" s="26"/>
    </row>
    <row r="140" spans="1:33">
      <c r="A140" s="42">
        <v>137</v>
      </c>
      <c r="B140" s="42" t="s">
        <v>92</v>
      </c>
      <c r="C140" s="99" t="s">
        <v>96</v>
      </c>
      <c r="D140" s="42" t="str">
        <f t="shared" si="20"/>
        <v>ソフトウェア_事業用資産</v>
      </c>
      <c r="E140" s="99"/>
      <c r="F140" s="26"/>
      <c r="G140" s="26"/>
      <c r="H140" s="99"/>
      <c r="I140" s="99"/>
      <c r="J140" s="42" t="str">
        <f t="shared" si="21"/>
        <v/>
      </c>
      <c r="K140" s="70"/>
      <c r="L140" s="63"/>
      <c r="M140" s="64"/>
      <c r="N140" s="26"/>
      <c r="O140" s="26"/>
      <c r="P140" s="42" t="str">
        <f t="shared" si="22"/>
        <v/>
      </c>
      <c r="Q140" s="42" t="str">
        <f>IF(J140="","",#REF!-ソフトウェア!J140)</f>
        <v/>
      </c>
      <c r="R140" s="42" t="str">
        <f t="shared" si="23"/>
        <v/>
      </c>
      <c r="S140" s="67" t="str">
        <f t="shared" si="24"/>
        <v/>
      </c>
      <c r="T140" s="23"/>
      <c r="U140" s="41" t="str">
        <f t="shared" si="25"/>
        <v/>
      </c>
      <c r="V140" s="77" t="str">
        <f t="shared" si="26"/>
        <v/>
      </c>
      <c r="W140" s="77" t="str">
        <f t="shared" si="27"/>
        <v/>
      </c>
      <c r="X140" s="43" t="str">
        <f t="shared" si="28"/>
        <v/>
      </c>
      <c r="Y140" s="23"/>
      <c r="Z140" s="23"/>
      <c r="AA140" s="23"/>
      <c r="AB140" s="23"/>
      <c r="AC140" s="41" t="str">
        <f t="shared" si="29"/>
        <v/>
      </c>
      <c r="AD140" s="88"/>
      <c r="AE140" s="26"/>
      <c r="AF140" s="26"/>
      <c r="AG140" s="26"/>
    </row>
    <row r="141" spans="1:33">
      <c r="A141" s="42">
        <v>138</v>
      </c>
      <c r="B141" s="42" t="s">
        <v>92</v>
      </c>
      <c r="C141" s="99" t="s">
        <v>96</v>
      </c>
      <c r="D141" s="42" t="str">
        <f t="shared" si="20"/>
        <v>ソフトウェア_事業用資産</v>
      </c>
      <c r="E141" s="99"/>
      <c r="F141" s="26"/>
      <c r="G141" s="26"/>
      <c r="H141" s="99"/>
      <c r="I141" s="99"/>
      <c r="J141" s="42" t="str">
        <f t="shared" si="21"/>
        <v/>
      </c>
      <c r="K141" s="70"/>
      <c r="L141" s="63"/>
      <c r="M141" s="64"/>
      <c r="N141" s="26"/>
      <c r="O141" s="26"/>
      <c r="P141" s="42" t="str">
        <f t="shared" si="22"/>
        <v/>
      </c>
      <c r="Q141" s="42" t="str">
        <f>IF(J141="","",#REF!-ソフトウェア!J141)</f>
        <v/>
      </c>
      <c r="R141" s="42" t="str">
        <f t="shared" si="23"/>
        <v/>
      </c>
      <c r="S141" s="67" t="str">
        <f t="shared" si="24"/>
        <v/>
      </c>
      <c r="T141" s="23"/>
      <c r="U141" s="41" t="str">
        <f t="shared" si="25"/>
        <v/>
      </c>
      <c r="V141" s="77" t="str">
        <f t="shared" si="26"/>
        <v/>
      </c>
      <c r="W141" s="77" t="str">
        <f t="shared" si="27"/>
        <v/>
      </c>
      <c r="X141" s="43" t="str">
        <f t="shared" si="28"/>
        <v/>
      </c>
      <c r="Y141" s="23"/>
      <c r="Z141" s="23"/>
      <c r="AA141" s="23"/>
      <c r="AB141" s="23"/>
      <c r="AC141" s="41" t="str">
        <f t="shared" si="29"/>
        <v/>
      </c>
      <c r="AD141" s="88"/>
      <c r="AE141" s="26"/>
      <c r="AF141" s="26"/>
      <c r="AG141" s="26"/>
    </row>
    <row r="142" spans="1:33">
      <c r="A142" s="42">
        <v>139</v>
      </c>
      <c r="B142" s="42" t="s">
        <v>92</v>
      </c>
      <c r="C142" s="99" t="s">
        <v>96</v>
      </c>
      <c r="D142" s="42" t="str">
        <f t="shared" si="20"/>
        <v>ソフトウェア_事業用資産</v>
      </c>
      <c r="E142" s="99"/>
      <c r="F142" s="26"/>
      <c r="G142" s="26"/>
      <c r="H142" s="99"/>
      <c r="I142" s="99"/>
      <c r="J142" s="42" t="str">
        <f t="shared" si="21"/>
        <v/>
      </c>
      <c r="K142" s="70"/>
      <c r="L142" s="63"/>
      <c r="M142" s="64"/>
      <c r="N142" s="26"/>
      <c r="O142" s="26"/>
      <c r="P142" s="42" t="str">
        <f t="shared" si="22"/>
        <v/>
      </c>
      <c r="Q142" s="42" t="str">
        <f>IF(J142="","",#REF!-ソフトウェア!J142)</f>
        <v/>
      </c>
      <c r="R142" s="42" t="str">
        <f t="shared" si="23"/>
        <v/>
      </c>
      <c r="S142" s="67" t="str">
        <f t="shared" si="24"/>
        <v/>
      </c>
      <c r="T142" s="23"/>
      <c r="U142" s="41" t="str">
        <f t="shared" si="25"/>
        <v/>
      </c>
      <c r="V142" s="77" t="str">
        <f t="shared" si="26"/>
        <v/>
      </c>
      <c r="W142" s="77" t="str">
        <f t="shared" si="27"/>
        <v/>
      </c>
      <c r="X142" s="43" t="str">
        <f t="shared" si="28"/>
        <v/>
      </c>
      <c r="Y142" s="23"/>
      <c r="Z142" s="23"/>
      <c r="AA142" s="23"/>
      <c r="AB142" s="23"/>
      <c r="AC142" s="41" t="str">
        <f t="shared" si="29"/>
        <v/>
      </c>
      <c r="AD142" s="88"/>
      <c r="AE142" s="26"/>
      <c r="AF142" s="26"/>
      <c r="AG142" s="26"/>
    </row>
    <row r="143" spans="1:33">
      <c r="A143" s="42">
        <v>140</v>
      </c>
      <c r="B143" s="42" t="s">
        <v>92</v>
      </c>
      <c r="C143" s="99" t="s">
        <v>96</v>
      </c>
      <c r="D143" s="42" t="str">
        <f t="shared" si="20"/>
        <v>ソフトウェア_事業用資産</v>
      </c>
      <c r="E143" s="99"/>
      <c r="F143" s="26"/>
      <c r="G143" s="26"/>
      <c r="H143" s="99"/>
      <c r="I143" s="99"/>
      <c r="J143" s="42" t="str">
        <f t="shared" si="21"/>
        <v/>
      </c>
      <c r="K143" s="70"/>
      <c r="L143" s="63"/>
      <c r="M143" s="64"/>
      <c r="N143" s="26"/>
      <c r="O143" s="26"/>
      <c r="P143" s="42" t="str">
        <f t="shared" si="22"/>
        <v/>
      </c>
      <c r="Q143" s="42" t="str">
        <f>IF(J143="","",#REF!-ソフトウェア!J143)</f>
        <v/>
      </c>
      <c r="R143" s="42" t="str">
        <f t="shared" si="23"/>
        <v/>
      </c>
      <c r="S143" s="67" t="str">
        <f t="shared" si="24"/>
        <v/>
      </c>
      <c r="T143" s="23"/>
      <c r="U143" s="41" t="str">
        <f t="shared" si="25"/>
        <v/>
      </c>
      <c r="V143" s="77" t="str">
        <f t="shared" si="26"/>
        <v/>
      </c>
      <c r="W143" s="77" t="str">
        <f t="shared" si="27"/>
        <v/>
      </c>
      <c r="X143" s="43" t="str">
        <f t="shared" si="28"/>
        <v/>
      </c>
      <c r="Y143" s="23"/>
      <c r="Z143" s="23"/>
      <c r="AA143" s="23"/>
      <c r="AB143" s="23"/>
      <c r="AC143" s="41" t="str">
        <f t="shared" si="29"/>
        <v/>
      </c>
      <c r="AD143" s="88"/>
      <c r="AE143" s="26"/>
      <c r="AF143" s="26"/>
      <c r="AG143" s="26"/>
    </row>
    <row r="144" spans="1:33">
      <c r="A144" s="42">
        <v>141</v>
      </c>
      <c r="B144" s="42" t="s">
        <v>92</v>
      </c>
      <c r="C144" s="99" t="s">
        <v>96</v>
      </c>
      <c r="D144" s="42" t="str">
        <f t="shared" si="20"/>
        <v>ソフトウェア_事業用資産</v>
      </c>
      <c r="E144" s="99"/>
      <c r="F144" s="26"/>
      <c r="G144" s="26"/>
      <c r="H144" s="99"/>
      <c r="I144" s="99"/>
      <c r="J144" s="42" t="str">
        <f t="shared" si="21"/>
        <v/>
      </c>
      <c r="K144" s="70"/>
      <c r="L144" s="63"/>
      <c r="M144" s="64"/>
      <c r="N144" s="26"/>
      <c r="O144" s="26"/>
      <c r="P144" s="42" t="str">
        <f t="shared" si="22"/>
        <v/>
      </c>
      <c r="Q144" s="42" t="str">
        <f>IF(J144="","",#REF!-ソフトウェア!J144)</f>
        <v/>
      </c>
      <c r="R144" s="42" t="str">
        <f t="shared" si="23"/>
        <v/>
      </c>
      <c r="S144" s="67" t="str">
        <f t="shared" si="24"/>
        <v/>
      </c>
      <c r="T144" s="23"/>
      <c r="U144" s="41" t="str">
        <f t="shared" si="25"/>
        <v/>
      </c>
      <c r="V144" s="77" t="str">
        <f t="shared" si="26"/>
        <v/>
      </c>
      <c r="W144" s="77" t="str">
        <f t="shared" si="27"/>
        <v/>
      </c>
      <c r="X144" s="43" t="str">
        <f t="shared" si="28"/>
        <v/>
      </c>
      <c r="Y144" s="23"/>
      <c r="Z144" s="23"/>
      <c r="AA144" s="23"/>
      <c r="AB144" s="23"/>
      <c r="AC144" s="41" t="str">
        <f t="shared" si="29"/>
        <v/>
      </c>
      <c r="AD144" s="88"/>
      <c r="AE144" s="26"/>
      <c r="AF144" s="26"/>
      <c r="AG144" s="26"/>
    </row>
    <row r="145" spans="1:33">
      <c r="A145" s="42">
        <v>142</v>
      </c>
      <c r="B145" s="42" t="s">
        <v>92</v>
      </c>
      <c r="C145" s="99" t="s">
        <v>96</v>
      </c>
      <c r="D145" s="42" t="str">
        <f t="shared" si="20"/>
        <v>ソフトウェア_事業用資産</v>
      </c>
      <c r="E145" s="99"/>
      <c r="F145" s="26"/>
      <c r="G145" s="26"/>
      <c r="H145" s="99"/>
      <c r="I145" s="99"/>
      <c r="J145" s="42" t="str">
        <f t="shared" si="21"/>
        <v/>
      </c>
      <c r="K145" s="70"/>
      <c r="L145" s="63"/>
      <c r="M145" s="64"/>
      <c r="N145" s="26"/>
      <c r="O145" s="26"/>
      <c r="P145" s="42" t="str">
        <f t="shared" si="22"/>
        <v/>
      </c>
      <c r="Q145" s="42" t="str">
        <f>IF(J145="","",#REF!-ソフトウェア!J145)</f>
        <v/>
      </c>
      <c r="R145" s="42" t="str">
        <f t="shared" si="23"/>
        <v/>
      </c>
      <c r="S145" s="67" t="str">
        <f t="shared" si="24"/>
        <v/>
      </c>
      <c r="T145" s="23"/>
      <c r="U145" s="41" t="str">
        <f t="shared" si="25"/>
        <v/>
      </c>
      <c r="V145" s="77" t="str">
        <f t="shared" si="26"/>
        <v/>
      </c>
      <c r="W145" s="77" t="str">
        <f t="shared" si="27"/>
        <v/>
      </c>
      <c r="X145" s="43" t="str">
        <f t="shared" si="28"/>
        <v/>
      </c>
      <c r="Y145" s="23"/>
      <c r="Z145" s="23"/>
      <c r="AA145" s="23"/>
      <c r="AB145" s="23"/>
      <c r="AC145" s="41" t="str">
        <f t="shared" si="29"/>
        <v/>
      </c>
      <c r="AD145" s="88"/>
      <c r="AE145" s="26"/>
      <c r="AF145" s="26"/>
      <c r="AG145" s="26"/>
    </row>
    <row r="146" spans="1:33">
      <c r="A146" s="42">
        <v>143</v>
      </c>
      <c r="B146" s="42" t="s">
        <v>92</v>
      </c>
      <c r="C146" s="99" t="s">
        <v>96</v>
      </c>
      <c r="D146" s="42" t="str">
        <f t="shared" si="20"/>
        <v>ソフトウェア_事業用資産</v>
      </c>
      <c r="E146" s="99"/>
      <c r="F146" s="26"/>
      <c r="G146" s="26"/>
      <c r="H146" s="99"/>
      <c r="I146" s="99"/>
      <c r="J146" s="42" t="str">
        <f t="shared" si="21"/>
        <v/>
      </c>
      <c r="K146" s="70"/>
      <c r="L146" s="63"/>
      <c r="M146" s="64"/>
      <c r="N146" s="26"/>
      <c r="O146" s="26"/>
      <c r="P146" s="42" t="str">
        <f t="shared" si="22"/>
        <v/>
      </c>
      <c r="Q146" s="42" t="str">
        <f>IF(J146="","",#REF!-ソフトウェア!J146)</f>
        <v/>
      </c>
      <c r="R146" s="42" t="str">
        <f t="shared" si="23"/>
        <v/>
      </c>
      <c r="S146" s="67" t="str">
        <f t="shared" si="24"/>
        <v/>
      </c>
      <c r="T146" s="23"/>
      <c r="U146" s="41" t="str">
        <f t="shared" si="25"/>
        <v/>
      </c>
      <c r="V146" s="77" t="str">
        <f t="shared" si="26"/>
        <v/>
      </c>
      <c r="W146" s="77" t="str">
        <f t="shared" si="27"/>
        <v/>
      </c>
      <c r="X146" s="43" t="str">
        <f t="shared" si="28"/>
        <v/>
      </c>
      <c r="Y146" s="23"/>
      <c r="Z146" s="23"/>
      <c r="AA146" s="23"/>
      <c r="AB146" s="23"/>
      <c r="AC146" s="41" t="str">
        <f t="shared" si="29"/>
        <v/>
      </c>
      <c r="AD146" s="88"/>
      <c r="AE146" s="26"/>
      <c r="AF146" s="26"/>
      <c r="AG146" s="26"/>
    </row>
    <row r="147" spans="1:33">
      <c r="A147" s="42">
        <v>144</v>
      </c>
      <c r="B147" s="42" t="s">
        <v>92</v>
      </c>
      <c r="C147" s="99" t="s">
        <v>96</v>
      </c>
      <c r="D147" s="42" t="str">
        <f t="shared" si="20"/>
        <v>ソフトウェア_事業用資産</v>
      </c>
      <c r="E147" s="99"/>
      <c r="F147" s="26"/>
      <c r="G147" s="26"/>
      <c r="H147" s="99"/>
      <c r="I147" s="99"/>
      <c r="J147" s="42" t="str">
        <f t="shared" si="21"/>
        <v/>
      </c>
      <c r="K147" s="70"/>
      <c r="L147" s="63"/>
      <c r="M147" s="64"/>
      <c r="N147" s="26"/>
      <c r="O147" s="26"/>
      <c r="P147" s="42" t="str">
        <f t="shared" si="22"/>
        <v/>
      </c>
      <c r="Q147" s="42" t="str">
        <f>IF(J147="","",#REF!-ソフトウェア!J147)</f>
        <v/>
      </c>
      <c r="R147" s="42" t="str">
        <f t="shared" si="23"/>
        <v/>
      </c>
      <c r="S147" s="67" t="str">
        <f t="shared" si="24"/>
        <v/>
      </c>
      <c r="T147" s="23"/>
      <c r="U147" s="41" t="str">
        <f t="shared" si="25"/>
        <v/>
      </c>
      <c r="V147" s="77" t="str">
        <f t="shared" si="26"/>
        <v/>
      </c>
      <c r="W147" s="77" t="str">
        <f t="shared" si="27"/>
        <v/>
      </c>
      <c r="X147" s="43" t="str">
        <f t="shared" si="28"/>
        <v/>
      </c>
      <c r="Y147" s="23"/>
      <c r="Z147" s="23"/>
      <c r="AA147" s="23"/>
      <c r="AB147" s="23"/>
      <c r="AC147" s="41" t="str">
        <f t="shared" si="29"/>
        <v/>
      </c>
      <c r="AD147" s="88"/>
      <c r="AE147" s="26"/>
      <c r="AF147" s="26"/>
      <c r="AG147" s="26"/>
    </row>
    <row r="148" spans="1:33">
      <c r="A148" s="42">
        <v>145</v>
      </c>
      <c r="B148" s="42" t="s">
        <v>92</v>
      </c>
      <c r="C148" s="99" t="s">
        <v>96</v>
      </c>
      <c r="D148" s="42" t="str">
        <f t="shared" si="20"/>
        <v>ソフトウェア_事業用資産</v>
      </c>
      <c r="E148" s="99"/>
      <c r="F148" s="26"/>
      <c r="G148" s="26"/>
      <c r="H148" s="99"/>
      <c r="I148" s="99"/>
      <c r="J148" s="42" t="str">
        <f t="shared" si="21"/>
        <v/>
      </c>
      <c r="K148" s="70"/>
      <c r="L148" s="63"/>
      <c r="M148" s="64"/>
      <c r="N148" s="26"/>
      <c r="O148" s="26"/>
      <c r="P148" s="42" t="str">
        <f t="shared" si="22"/>
        <v/>
      </c>
      <c r="Q148" s="42" t="str">
        <f>IF(J148="","",#REF!-ソフトウェア!J148)</f>
        <v/>
      </c>
      <c r="R148" s="42" t="str">
        <f t="shared" si="23"/>
        <v/>
      </c>
      <c r="S148" s="67" t="str">
        <f t="shared" si="24"/>
        <v/>
      </c>
      <c r="T148" s="23"/>
      <c r="U148" s="41" t="str">
        <f t="shared" si="25"/>
        <v/>
      </c>
      <c r="V148" s="77" t="str">
        <f t="shared" si="26"/>
        <v/>
      </c>
      <c r="W148" s="77" t="str">
        <f t="shared" si="27"/>
        <v/>
      </c>
      <c r="X148" s="43" t="str">
        <f t="shared" si="28"/>
        <v/>
      </c>
      <c r="Y148" s="23"/>
      <c r="Z148" s="23"/>
      <c r="AA148" s="23"/>
      <c r="AB148" s="23"/>
      <c r="AC148" s="41" t="str">
        <f t="shared" si="29"/>
        <v/>
      </c>
      <c r="AD148" s="88"/>
      <c r="AE148" s="26"/>
      <c r="AF148" s="26"/>
      <c r="AG148" s="26"/>
    </row>
    <row r="149" spans="1:33">
      <c r="A149" s="42">
        <v>146</v>
      </c>
      <c r="B149" s="42" t="s">
        <v>92</v>
      </c>
      <c r="C149" s="99" t="s">
        <v>96</v>
      </c>
      <c r="D149" s="42" t="str">
        <f t="shared" si="20"/>
        <v>ソフトウェア_事業用資産</v>
      </c>
      <c r="E149" s="99"/>
      <c r="F149" s="26"/>
      <c r="G149" s="26"/>
      <c r="H149" s="99"/>
      <c r="I149" s="99"/>
      <c r="J149" s="42" t="str">
        <f t="shared" si="21"/>
        <v/>
      </c>
      <c r="K149" s="70"/>
      <c r="L149" s="63"/>
      <c r="M149" s="64"/>
      <c r="N149" s="26"/>
      <c r="O149" s="26"/>
      <c r="P149" s="42" t="str">
        <f t="shared" si="22"/>
        <v/>
      </c>
      <c r="Q149" s="42" t="str">
        <f>IF(J149="","",#REF!-ソフトウェア!J149)</f>
        <v/>
      </c>
      <c r="R149" s="42" t="str">
        <f t="shared" si="23"/>
        <v/>
      </c>
      <c r="S149" s="67" t="str">
        <f t="shared" si="24"/>
        <v/>
      </c>
      <c r="T149" s="23"/>
      <c r="U149" s="41" t="str">
        <f t="shared" si="25"/>
        <v/>
      </c>
      <c r="V149" s="77" t="str">
        <f t="shared" si="26"/>
        <v/>
      </c>
      <c r="W149" s="77" t="str">
        <f t="shared" si="27"/>
        <v/>
      </c>
      <c r="X149" s="43" t="str">
        <f t="shared" si="28"/>
        <v/>
      </c>
      <c r="Y149" s="23"/>
      <c r="Z149" s="23"/>
      <c r="AA149" s="23"/>
      <c r="AB149" s="23"/>
      <c r="AC149" s="41" t="str">
        <f t="shared" si="29"/>
        <v/>
      </c>
      <c r="AD149" s="88"/>
      <c r="AE149" s="26"/>
      <c r="AF149" s="26"/>
      <c r="AG149" s="26"/>
    </row>
    <row r="150" spans="1:33">
      <c r="A150" s="42">
        <v>147</v>
      </c>
      <c r="B150" s="42" t="s">
        <v>92</v>
      </c>
      <c r="C150" s="99" t="s">
        <v>96</v>
      </c>
      <c r="D150" s="42" t="str">
        <f t="shared" si="20"/>
        <v>ソフトウェア_事業用資産</v>
      </c>
      <c r="E150" s="99"/>
      <c r="F150" s="26"/>
      <c r="G150" s="26"/>
      <c r="H150" s="99"/>
      <c r="I150" s="99"/>
      <c r="J150" s="42" t="str">
        <f t="shared" si="21"/>
        <v/>
      </c>
      <c r="K150" s="70"/>
      <c r="L150" s="63"/>
      <c r="M150" s="64"/>
      <c r="N150" s="26"/>
      <c r="O150" s="26"/>
      <c r="P150" s="42" t="str">
        <f t="shared" si="22"/>
        <v/>
      </c>
      <c r="Q150" s="42" t="str">
        <f>IF(J150="","",#REF!-ソフトウェア!J150)</f>
        <v/>
      </c>
      <c r="R150" s="42" t="str">
        <f t="shared" si="23"/>
        <v/>
      </c>
      <c r="S150" s="67" t="str">
        <f t="shared" si="24"/>
        <v/>
      </c>
      <c r="T150" s="23"/>
      <c r="U150" s="41" t="str">
        <f t="shared" si="25"/>
        <v/>
      </c>
      <c r="V150" s="77" t="str">
        <f t="shared" si="26"/>
        <v/>
      </c>
      <c r="W150" s="77" t="str">
        <f t="shared" si="27"/>
        <v/>
      </c>
      <c r="X150" s="43" t="str">
        <f t="shared" si="28"/>
        <v/>
      </c>
      <c r="Y150" s="23"/>
      <c r="Z150" s="23"/>
      <c r="AA150" s="23"/>
      <c r="AB150" s="23"/>
      <c r="AC150" s="41" t="str">
        <f t="shared" si="29"/>
        <v/>
      </c>
      <c r="AD150" s="88"/>
      <c r="AE150" s="26"/>
      <c r="AF150" s="26"/>
      <c r="AG150" s="26"/>
    </row>
    <row r="151" spans="1:33">
      <c r="A151" s="42">
        <v>148</v>
      </c>
      <c r="B151" s="42" t="s">
        <v>92</v>
      </c>
      <c r="C151" s="99" t="s">
        <v>96</v>
      </c>
      <c r="D151" s="42" t="str">
        <f t="shared" si="20"/>
        <v>ソフトウェア_事業用資産</v>
      </c>
      <c r="E151" s="99"/>
      <c r="F151" s="26"/>
      <c r="G151" s="26"/>
      <c r="H151" s="99"/>
      <c r="I151" s="99"/>
      <c r="J151" s="42" t="str">
        <f t="shared" si="21"/>
        <v/>
      </c>
      <c r="K151" s="70"/>
      <c r="L151" s="63"/>
      <c r="M151" s="64"/>
      <c r="N151" s="26"/>
      <c r="O151" s="26"/>
      <c r="P151" s="42" t="str">
        <f t="shared" si="22"/>
        <v/>
      </c>
      <c r="Q151" s="42" t="str">
        <f>IF(J151="","",#REF!-ソフトウェア!J151)</f>
        <v/>
      </c>
      <c r="R151" s="42" t="str">
        <f t="shared" si="23"/>
        <v/>
      </c>
      <c r="S151" s="67" t="str">
        <f t="shared" si="24"/>
        <v/>
      </c>
      <c r="T151" s="23"/>
      <c r="U151" s="41" t="str">
        <f t="shared" si="25"/>
        <v/>
      </c>
      <c r="V151" s="77" t="str">
        <f t="shared" si="26"/>
        <v/>
      </c>
      <c r="W151" s="77" t="str">
        <f t="shared" si="27"/>
        <v/>
      </c>
      <c r="X151" s="43" t="str">
        <f t="shared" si="28"/>
        <v/>
      </c>
      <c r="Y151" s="23"/>
      <c r="Z151" s="23"/>
      <c r="AA151" s="23"/>
      <c r="AB151" s="23"/>
      <c r="AC151" s="41" t="str">
        <f t="shared" si="29"/>
        <v/>
      </c>
      <c r="AD151" s="88"/>
      <c r="AE151" s="26"/>
      <c r="AF151" s="26"/>
      <c r="AG151" s="26"/>
    </row>
    <row r="152" spans="1:33">
      <c r="A152" s="42">
        <v>149</v>
      </c>
      <c r="B152" s="42" t="s">
        <v>92</v>
      </c>
      <c r="C152" s="99" t="s">
        <v>96</v>
      </c>
      <c r="D152" s="42" t="str">
        <f t="shared" si="20"/>
        <v>ソフトウェア_事業用資産</v>
      </c>
      <c r="E152" s="99"/>
      <c r="F152" s="26"/>
      <c r="G152" s="26"/>
      <c r="H152" s="99"/>
      <c r="I152" s="99"/>
      <c r="J152" s="42" t="str">
        <f t="shared" si="21"/>
        <v/>
      </c>
      <c r="K152" s="70"/>
      <c r="L152" s="63"/>
      <c r="M152" s="64"/>
      <c r="N152" s="26"/>
      <c r="O152" s="26"/>
      <c r="P152" s="42" t="str">
        <f t="shared" si="22"/>
        <v/>
      </c>
      <c r="Q152" s="42" t="str">
        <f>IF(J152="","",#REF!-ソフトウェア!J152)</f>
        <v/>
      </c>
      <c r="R152" s="42" t="str">
        <f t="shared" si="23"/>
        <v/>
      </c>
      <c r="S152" s="67" t="str">
        <f t="shared" si="24"/>
        <v/>
      </c>
      <c r="T152" s="23"/>
      <c r="U152" s="41" t="str">
        <f t="shared" si="25"/>
        <v/>
      </c>
      <c r="V152" s="77" t="str">
        <f t="shared" si="26"/>
        <v/>
      </c>
      <c r="W152" s="77" t="str">
        <f t="shared" si="27"/>
        <v/>
      </c>
      <c r="X152" s="43" t="str">
        <f t="shared" si="28"/>
        <v/>
      </c>
      <c r="Y152" s="23"/>
      <c r="Z152" s="23"/>
      <c r="AA152" s="23"/>
      <c r="AB152" s="23"/>
      <c r="AC152" s="41" t="str">
        <f t="shared" si="29"/>
        <v/>
      </c>
      <c r="AD152" s="88"/>
      <c r="AE152" s="26"/>
      <c r="AF152" s="26"/>
      <c r="AG152" s="26"/>
    </row>
    <row r="153" spans="1:33">
      <c r="A153" s="42">
        <v>150</v>
      </c>
      <c r="B153" s="42" t="s">
        <v>92</v>
      </c>
      <c r="C153" s="99" t="s">
        <v>96</v>
      </c>
      <c r="D153" s="42" t="str">
        <f t="shared" si="20"/>
        <v>ソフトウェア_事業用資産</v>
      </c>
      <c r="E153" s="99"/>
      <c r="F153" s="26"/>
      <c r="G153" s="26"/>
      <c r="H153" s="99"/>
      <c r="I153" s="99"/>
      <c r="J153" s="42" t="str">
        <f t="shared" si="21"/>
        <v/>
      </c>
      <c r="K153" s="70"/>
      <c r="L153" s="63"/>
      <c r="M153" s="64"/>
      <c r="N153" s="26"/>
      <c r="O153" s="26"/>
      <c r="P153" s="42" t="str">
        <f t="shared" si="22"/>
        <v/>
      </c>
      <c r="Q153" s="42" t="str">
        <f>IF(J153="","",#REF!-ソフトウェア!J153)</f>
        <v/>
      </c>
      <c r="R153" s="42" t="str">
        <f t="shared" si="23"/>
        <v/>
      </c>
      <c r="S153" s="67" t="str">
        <f t="shared" si="24"/>
        <v/>
      </c>
      <c r="T153" s="23"/>
      <c r="U153" s="41" t="str">
        <f t="shared" si="25"/>
        <v/>
      </c>
      <c r="V153" s="77" t="str">
        <f t="shared" si="26"/>
        <v/>
      </c>
      <c r="W153" s="77" t="str">
        <f t="shared" si="27"/>
        <v/>
      </c>
      <c r="X153" s="43" t="str">
        <f t="shared" si="28"/>
        <v/>
      </c>
      <c r="Y153" s="23"/>
      <c r="Z153" s="23"/>
      <c r="AA153" s="23"/>
      <c r="AB153" s="23"/>
      <c r="AC153" s="41" t="str">
        <f t="shared" si="29"/>
        <v/>
      </c>
      <c r="AD153" s="88"/>
      <c r="AE153" s="26"/>
      <c r="AF153" s="26"/>
      <c r="AG153" s="26"/>
    </row>
    <row r="154" spans="1:33">
      <c r="A154" s="42">
        <v>151</v>
      </c>
      <c r="B154" s="42" t="s">
        <v>92</v>
      </c>
      <c r="C154" s="99" t="s">
        <v>96</v>
      </c>
      <c r="D154" s="42" t="str">
        <f t="shared" si="20"/>
        <v>ソフトウェア_事業用資産</v>
      </c>
      <c r="E154" s="99"/>
      <c r="F154" s="26"/>
      <c r="G154" s="26"/>
      <c r="H154" s="99"/>
      <c r="I154" s="99"/>
      <c r="J154" s="42" t="str">
        <f t="shared" si="21"/>
        <v/>
      </c>
      <c r="K154" s="70"/>
      <c r="L154" s="63"/>
      <c r="M154" s="64"/>
      <c r="N154" s="26"/>
      <c r="O154" s="26"/>
      <c r="P154" s="42" t="str">
        <f t="shared" si="22"/>
        <v/>
      </c>
      <c r="Q154" s="42" t="str">
        <f>IF(J154="","",#REF!-ソフトウェア!J154)</f>
        <v/>
      </c>
      <c r="R154" s="42" t="str">
        <f t="shared" si="23"/>
        <v/>
      </c>
      <c r="S154" s="67" t="str">
        <f t="shared" si="24"/>
        <v/>
      </c>
      <c r="T154" s="23"/>
      <c r="U154" s="41" t="str">
        <f t="shared" si="25"/>
        <v/>
      </c>
      <c r="V154" s="77" t="str">
        <f t="shared" si="26"/>
        <v/>
      </c>
      <c r="W154" s="77" t="str">
        <f t="shared" si="27"/>
        <v/>
      </c>
      <c r="X154" s="43" t="str">
        <f t="shared" si="28"/>
        <v/>
      </c>
      <c r="Y154" s="23"/>
      <c r="Z154" s="23"/>
      <c r="AA154" s="23"/>
      <c r="AB154" s="23"/>
      <c r="AC154" s="41" t="str">
        <f t="shared" si="29"/>
        <v/>
      </c>
      <c r="AD154" s="88"/>
      <c r="AE154" s="26"/>
      <c r="AF154" s="26"/>
      <c r="AG154" s="26"/>
    </row>
    <row r="155" spans="1:33">
      <c r="A155" s="42">
        <v>152</v>
      </c>
      <c r="B155" s="42" t="s">
        <v>92</v>
      </c>
      <c r="C155" s="99" t="s">
        <v>96</v>
      </c>
      <c r="D155" s="42" t="str">
        <f t="shared" si="20"/>
        <v>ソフトウェア_事業用資産</v>
      </c>
      <c r="E155" s="99"/>
      <c r="F155" s="26"/>
      <c r="G155" s="26"/>
      <c r="H155" s="99"/>
      <c r="I155" s="99"/>
      <c r="J155" s="42" t="str">
        <f t="shared" si="21"/>
        <v/>
      </c>
      <c r="K155" s="70"/>
      <c r="L155" s="63"/>
      <c r="M155" s="64"/>
      <c r="N155" s="26"/>
      <c r="O155" s="26"/>
      <c r="P155" s="42" t="str">
        <f t="shared" si="22"/>
        <v/>
      </c>
      <c r="Q155" s="42" t="str">
        <f>IF(J155="","",#REF!-ソフトウェア!J155)</f>
        <v/>
      </c>
      <c r="R155" s="42" t="str">
        <f t="shared" si="23"/>
        <v/>
      </c>
      <c r="S155" s="67" t="str">
        <f t="shared" si="24"/>
        <v/>
      </c>
      <c r="T155" s="23"/>
      <c r="U155" s="41" t="str">
        <f t="shared" si="25"/>
        <v/>
      </c>
      <c r="V155" s="77" t="str">
        <f t="shared" si="26"/>
        <v/>
      </c>
      <c r="W155" s="77" t="str">
        <f t="shared" si="27"/>
        <v/>
      </c>
      <c r="X155" s="43" t="str">
        <f t="shared" si="28"/>
        <v/>
      </c>
      <c r="Y155" s="23"/>
      <c r="Z155" s="23"/>
      <c r="AA155" s="23"/>
      <c r="AB155" s="23"/>
      <c r="AC155" s="41" t="str">
        <f t="shared" si="29"/>
        <v/>
      </c>
      <c r="AD155" s="88"/>
      <c r="AE155" s="26"/>
      <c r="AF155" s="26"/>
      <c r="AG155" s="26"/>
    </row>
    <row r="156" spans="1:33">
      <c r="A156" s="42">
        <v>153</v>
      </c>
      <c r="B156" s="42" t="s">
        <v>92</v>
      </c>
      <c r="C156" s="99" t="s">
        <v>96</v>
      </c>
      <c r="D156" s="42" t="str">
        <f t="shared" si="20"/>
        <v>ソフトウェア_事業用資産</v>
      </c>
      <c r="E156" s="99"/>
      <c r="F156" s="26"/>
      <c r="G156" s="26"/>
      <c r="H156" s="99"/>
      <c r="I156" s="99"/>
      <c r="J156" s="42" t="str">
        <f t="shared" si="21"/>
        <v/>
      </c>
      <c r="K156" s="70"/>
      <c r="L156" s="63"/>
      <c r="M156" s="64"/>
      <c r="N156" s="26"/>
      <c r="O156" s="26"/>
      <c r="P156" s="42" t="str">
        <f t="shared" si="22"/>
        <v/>
      </c>
      <c r="Q156" s="42" t="str">
        <f>IF(J156="","",#REF!-ソフトウェア!J156)</f>
        <v/>
      </c>
      <c r="R156" s="42" t="str">
        <f t="shared" si="23"/>
        <v/>
      </c>
      <c r="S156" s="67" t="str">
        <f t="shared" si="24"/>
        <v/>
      </c>
      <c r="T156" s="23"/>
      <c r="U156" s="41" t="str">
        <f t="shared" si="25"/>
        <v/>
      </c>
      <c r="V156" s="77" t="str">
        <f t="shared" si="26"/>
        <v/>
      </c>
      <c r="W156" s="77" t="str">
        <f t="shared" si="27"/>
        <v/>
      </c>
      <c r="X156" s="43" t="str">
        <f t="shared" si="28"/>
        <v/>
      </c>
      <c r="Y156" s="23"/>
      <c r="Z156" s="23"/>
      <c r="AA156" s="23"/>
      <c r="AB156" s="23"/>
      <c r="AC156" s="41" t="str">
        <f t="shared" si="29"/>
        <v/>
      </c>
      <c r="AD156" s="88"/>
      <c r="AE156" s="26"/>
      <c r="AF156" s="26"/>
      <c r="AG156" s="26"/>
    </row>
    <row r="157" spans="1:33">
      <c r="A157" s="42">
        <v>154</v>
      </c>
      <c r="B157" s="42" t="s">
        <v>92</v>
      </c>
      <c r="C157" s="99" t="s">
        <v>96</v>
      </c>
      <c r="D157" s="42" t="str">
        <f t="shared" si="20"/>
        <v>ソフトウェア_事業用資産</v>
      </c>
      <c r="E157" s="99"/>
      <c r="F157" s="26"/>
      <c r="G157" s="26"/>
      <c r="H157" s="99"/>
      <c r="I157" s="99"/>
      <c r="J157" s="42" t="str">
        <f t="shared" si="21"/>
        <v/>
      </c>
      <c r="K157" s="70"/>
      <c r="L157" s="63"/>
      <c r="M157" s="64"/>
      <c r="N157" s="26"/>
      <c r="O157" s="26"/>
      <c r="P157" s="42" t="str">
        <f t="shared" si="22"/>
        <v/>
      </c>
      <c r="Q157" s="42" t="str">
        <f>IF(J157="","",#REF!-ソフトウェア!J157)</f>
        <v/>
      </c>
      <c r="R157" s="42" t="str">
        <f t="shared" si="23"/>
        <v/>
      </c>
      <c r="S157" s="67" t="str">
        <f t="shared" si="24"/>
        <v/>
      </c>
      <c r="T157" s="23"/>
      <c r="U157" s="41" t="str">
        <f t="shared" si="25"/>
        <v/>
      </c>
      <c r="V157" s="77" t="str">
        <f t="shared" si="26"/>
        <v/>
      </c>
      <c r="W157" s="77" t="str">
        <f t="shared" si="27"/>
        <v/>
      </c>
      <c r="X157" s="43" t="str">
        <f t="shared" si="28"/>
        <v/>
      </c>
      <c r="Y157" s="23"/>
      <c r="Z157" s="23"/>
      <c r="AA157" s="23"/>
      <c r="AB157" s="23"/>
      <c r="AC157" s="41" t="str">
        <f t="shared" si="29"/>
        <v/>
      </c>
      <c r="AD157" s="88"/>
      <c r="AE157" s="26"/>
      <c r="AF157" s="26"/>
      <c r="AG157" s="26"/>
    </row>
    <row r="158" spans="1:33">
      <c r="A158" s="42">
        <v>155</v>
      </c>
      <c r="B158" s="42" t="s">
        <v>92</v>
      </c>
      <c r="C158" s="99" t="s">
        <v>96</v>
      </c>
      <c r="D158" s="42" t="str">
        <f t="shared" si="20"/>
        <v>ソフトウェア_事業用資産</v>
      </c>
      <c r="E158" s="99"/>
      <c r="F158" s="26"/>
      <c r="G158" s="26"/>
      <c r="H158" s="99"/>
      <c r="I158" s="99"/>
      <c r="J158" s="42" t="str">
        <f t="shared" si="21"/>
        <v/>
      </c>
      <c r="K158" s="70"/>
      <c r="L158" s="63"/>
      <c r="M158" s="64"/>
      <c r="N158" s="26"/>
      <c r="O158" s="26"/>
      <c r="P158" s="42" t="str">
        <f t="shared" si="22"/>
        <v/>
      </c>
      <c r="Q158" s="42" t="str">
        <f>IF(J158="","",#REF!-ソフトウェア!J158)</f>
        <v/>
      </c>
      <c r="R158" s="42" t="str">
        <f t="shared" si="23"/>
        <v/>
      </c>
      <c r="S158" s="67" t="str">
        <f t="shared" si="24"/>
        <v/>
      </c>
      <c r="T158" s="23"/>
      <c r="U158" s="41" t="str">
        <f t="shared" si="25"/>
        <v/>
      </c>
      <c r="V158" s="77" t="str">
        <f t="shared" si="26"/>
        <v/>
      </c>
      <c r="W158" s="77" t="str">
        <f t="shared" si="27"/>
        <v/>
      </c>
      <c r="X158" s="43" t="str">
        <f t="shared" si="28"/>
        <v/>
      </c>
      <c r="Y158" s="23"/>
      <c r="Z158" s="23"/>
      <c r="AA158" s="23"/>
      <c r="AB158" s="23"/>
      <c r="AC158" s="41" t="str">
        <f t="shared" si="29"/>
        <v/>
      </c>
      <c r="AD158" s="88"/>
      <c r="AE158" s="26"/>
      <c r="AF158" s="26"/>
      <c r="AG158" s="26"/>
    </row>
    <row r="159" spans="1:33">
      <c r="A159" s="42">
        <v>156</v>
      </c>
      <c r="B159" s="42" t="s">
        <v>92</v>
      </c>
      <c r="C159" s="99" t="s">
        <v>96</v>
      </c>
      <c r="D159" s="42" t="str">
        <f t="shared" si="20"/>
        <v>ソフトウェア_事業用資産</v>
      </c>
      <c r="E159" s="99"/>
      <c r="F159" s="26"/>
      <c r="G159" s="26"/>
      <c r="H159" s="99"/>
      <c r="I159" s="99"/>
      <c r="J159" s="42" t="str">
        <f t="shared" si="21"/>
        <v/>
      </c>
      <c r="K159" s="70"/>
      <c r="L159" s="63"/>
      <c r="M159" s="64"/>
      <c r="N159" s="26"/>
      <c r="O159" s="26"/>
      <c r="P159" s="42" t="str">
        <f t="shared" si="22"/>
        <v/>
      </c>
      <c r="Q159" s="42" t="str">
        <f>IF(J159="","",#REF!-ソフトウェア!J159)</f>
        <v/>
      </c>
      <c r="R159" s="42" t="str">
        <f t="shared" si="23"/>
        <v/>
      </c>
      <c r="S159" s="67" t="str">
        <f t="shared" si="24"/>
        <v/>
      </c>
      <c r="T159" s="23"/>
      <c r="U159" s="41" t="str">
        <f t="shared" si="25"/>
        <v/>
      </c>
      <c r="V159" s="77" t="str">
        <f t="shared" si="26"/>
        <v/>
      </c>
      <c r="W159" s="77" t="str">
        <f t="shared" si="27"/>
        <v/>
      </c>
      <c r="X159" s="43" t="str">
        <f t="shared" si="28"/>
        <v/>
      </c>
      <c r="Y159" s="23"/>
      <c r="Z159" s="23"/>
      <c r="AA159" s="23"/>
      <c r="AB159" s="23"/>
      <c r="AC159" s="41" t="str">
        <f t="shared" si="29"/>
        <v/>
      </c>
      <c r="AD159" s="88"/>
      <c r="AE159" s="26"/>
      <c r="AF159" s="26"/>
      <c r="AG159" s="26"/>
    </row>
    <row r="160" spans="1:33">
      <c r="A160" s="42">
        <v>157</v>
      </c>
      <c r="B160" s="42" t="s">
        <v>92</v>
      </c>
      <c r="C160" s="99" t="s">
        <v>96</v>
      </c>
      <c r="D160" s="42" t="str">
        <f t="shared" si="20"/>
        <v>ソフトウェア_事業用資産</v>
      </c>
      <c r="E160" s="99"/>
      <c r="F160" s="26"/>
      <c r="G160" s="26"/>
      <c r="H160" s="99"/>
      <c r="I160" s="99"/>
      <c r="J160" s="42" t="str">
        <f t="shared" si="21"/>
        <v/>
      </c>
      <c r="K160" s="70"/>
      <c r="L160" s="63"/>
      <c r="M160" s="64"/>
      <c r="N160" s="26"/>
      <c r="O160" s="26"/>
      <c r="P160" s="42" t="str">
        <f t="shared" si="22"/>
        <v/>
      </c>
      <c r="Q160" s="42" t="str">
        <f>IF(J160="","",#REF!-ソフトウェア!J160)</f>
        <v/>
      </c>
      <c r="R160" s="42" t="str">
        <f t="shared" si="23"/>
        <v/>
      </c>
      <c r="S160" s="67" t="str">
        <f t="shared" si="24"/>
        <v/>
      </c>
      <c r="T160" s="23"/>
      <c r="U160" s="41" t="str">
        <f t="shared" si="25"/>
        <v/>
      </c>
      <c r="V160" s="77" t="str">
        <f t="shared" si="26"/>
        <v/>
      </c>
      <c r="W160" s="77" t="str">
        <f t="shared" si="27"/>
        <v/>
      </c>
      <c r="X160" s="43" t="str">
        <f t="shared" si="28"/>
        <v/>
      </c>
      <c r="Y160" s="23"/>
      <c r="Z160" s="23"/>
      <c r="AA160" s="23"/>
      <c r="AB160" s="23"/>
      <c r="AC160" s="41" t="str">
        <f t="shared" si="29"/>
        <v/>
      </c>
      <c r="AD160" s="88"/>
      <c r="AE160" s="26"/>
      <c r="AF160" s="26"/>
      <c r="AG160" s="26"/>
    </row>
    <row r="161" spans="1:33">
      <c r="A161" s="42">
        <v>158</v>
      </c>
      <c r="B161" s="42" t="s">
        <v>92</v>
      </c>
      <c r="C161" s="99" t="s">
        <v>96</v>
      </c>
      <c r="D161" s="42" t="str">
        <f t="shared" si="20"/>
        <v>ソフトウェア_事業用資産</v>
      </c>
      <c r="E161" s="99"/>
      <c r="F161" s="26"/>
      <c r="G161" s="26"/>
      <c r="H161" s="99"/>
      <c r="I161" s="99"/>
      <c r="J161" s="42" t="str">
        <f t="shared" si="21"/>
        <v/>
      </c>
      <c r="K161" s="70"/>
      <c r="L161" s="63"/>
      <c r="M161" s="64"/>
      <c r="N161" s="26"/>
      <c r="O161" s="26"/>
      <c r="P161" s="42" t="str">
        <f t="shared" si="22"/>
        <v/>
      </c>
      <c r="Q161" s="42" t="str">
        <f>IF(J161="","",#REF!-ソフトウェア!J161)</f>
        <v/>
      </c>
      <c r="R161" s="42" t="str">
        <f t="shared" si="23"/>
        <v/>
      </c>
      <c r="S161" s="67" t="str">
        <f t="shared" si="24"/>
        <v/>
      </c>
      <c r="T161" s="23"/>
      <c r="U161" s="41" t="str">
        <f t="shared" si="25"/>
        <v/>
      </c>
      <c r="V161" s="77" t="str">
        <f t="shared" si="26"/>
        <v/>
      </c>
      <c r="W161" s="77" t="str">
        <f t="shared" si="27"/>
        <v/>
      </c>
      <c r="X161" s="43" t="str">
        <f t="shared" si="28"/>
        <v/>
      </c>
      <c r="Y161" s="23"/>
      <c r="Z161" s="23"/>
      <c r="AA161" s="23"/>
      <c r="AB161" s="23"/>
      <c r="AC161" s="41" t="str">
        <f t="shared" si="29"/>
        <v/>
      </c>
      <c r="AD161" s="88"/>
      <c r="AE161" s="26"/>
      <c r="AF161" s="26"/>
      <c r="AG161" s="26"/>
    </row>
    <row r="162" spans="1:33">
      <c r="A162" s="42">
        <v>159</v>
      </c>
      <c r="B162" s="42" t="s">
        <v>92</v>
      </c>
      <c r="C162" s="99" t="s">
        <v>96</v>
      </c>
      <c r="D162" s="42" t="str">
        <f t="shared" si="20"/>
        <v>ソフトウェア_事業用資産</v>
      </c>
      <c r="E162" s="99"/>
      <c r="F162" s="26"/>
      <c r="G162" s="26"/>
      <c r="H162" s="99"/>
      <c r="I162" s="99"/>
      <c r="J162" s="42" t="str">
        <f t="shared" si="21"/>
        <v/>
      </c>
      <c r="K162" s="70"/>
      <c r="L162" s="63"/>
      <c r="M162" s="64"/>
      <c r="N162" s="26"/>
      <c r="O162" s="26"/>
      <c r="P162" s="42" t="str">
        <f t="shared" si="22"/>
        <v/>
      </c>
      <c r="Q162" s="42" t="str">
        <f>IF(J162="","",#REF!-ソフトウェア!J162)</f>
        <v/>
      </c>
      <c r="R162" s="42" t="str">
        <f t="shared" si="23"/>
        <v/>
      </c>
      <c r="S162" s="67" t="str">
        <f t="shared" si="24"/>
        <v/>
      </c>
      <c r="T162" s="23"/>
      <c r="U162" s="41" t="str">
        <f t="shared" si="25"/>
        <v/>
      </c>
      <c r="V162" s="77" t="str">
        <f t="shared" si="26"/>
        <v/>
      </c>
      <c r="W162" s="77" t="str">
        <f t="shared" si="27"/>
        <v/>
      </c>
      <c r="X162" s="43" t="str">
        <f t="shared" si="28"/>
        <v/>
      </c>
      <c r="Y162" s="23"/>
      <c r="Z162" s="23"/>
      <c r="AA162" s="23"/>
      <c r="AB162" s="23"/>
      <c r="AC162" s="41" t="str">
        <f t="shared" si="29"/>
        <v/>
      </c>
      <c r="AD162" s="88"/>
      <c r="AE162" s="26"/>
      <c r="AF162" s="26"/>
      <c r="AG162" s="26"/>
    </row>
    <row r="163" spans="1:33">
      <c r="A163" s="42">
        <v>160</v>
      </c>
      <c r="B163" s="42" t="s">
        <v>92</v>
      </c>
      <c r="C163" s="99" t="s">
        <v>96</v>
      </c>
      <c r="D163" s="42" t="str">
        <f t="shared" si="20"/>
        <v>ソフトウェア_事業用資産</v>
      </c>
      <c r="E163" s="99"/>
      <c r="F163" s="26"/>
      <c r="G163" s="26"/>
      <c r="H163" s="99"/>
      <c r="I163" s="99"/>
      <c r="J163" s="42" t="str">
        <f t="shared" si="21"/>
        <v/>
      </c>
      <c r="K163" s="70"/>
      <c r="L163" s="63"/>
      <c r="M163" s="64"/>
      <c r="N163" s="26"/>
      <c r="O163" s="26"/>
      <c r="P163" s="42" t="str">
        <f t="shared" si="22"/>
        <v/>
      </c>
      <c r="Q163" s="42" t="str">
        <f>IF(J163="","",#REF!-ソフトウェア!J163)</f>
        <v/>
      </c>
      <c r="R163" s="42" t="str">
        <f t="shared" si="23"/>
        <v/>
      </c>
      <c r="S163" s="67" t="str">
        <f t="shared" si="24"/>
        <v/>
      </c>
      <c r="T163" s="23"/>
      <c r="U163" s="41" t="str">
        <f t="shared" si="25"/>
        <v/>
      </c>
      <c r="V163" s="77" t="str">
        <f t="shared" si="26"/>
        <v/>
      </c>
      <c r="W163" s="77" t="str">
        <f t="shared" si="27"/>
        <v/>
      </c>
      <c r="X163" s="43" t="str">
        <f t="shared" si="28"/>
        <v/>
      </c>
      <c r="Y163" s="23"/>
      <c r="Z163" s="23"/>
      <c r="AA163" s="23"/>
      <c r="AB163" s="23"/>
      <c r="AC163" s="41" t="str">
        <f t="shared" si="29"/>
        <v/>
      </c>
      <c r="AD163" s="88"/>
      <c r="AE163" s="26"/>
      <c r="AF163" s="26"/>
      <c r="AG163" s="26"/>
    </row>
    <row r="164" spans="1:33">
      <c r="A164" s="42">
        <v>161</v>
      </c>
      <c r="B164" s="42" t="s">
        <v>92</v>
      </c>
      <c r="C164" s="99" t="s">
        <v>96</v>
      </c>
      <c r="D164" s="42" t="str">
        <f t="shared" si="20"/>
        <v>ソフトウェア_事業用資産</v>
      </c>
      <c r="E164" s="99"/>
      <c r="F164" s="26"/>
      <c r="G164" s="26"/>
      <c r="H164" s="99"/>
      <c r="I164" s="99"/>
      <c r="J164" s="42" t="str">
        <f t="shared" si="21"/>
        <v/>
      </c>
      <c r="K164" s="70"/>
      <c r="L164" s="63"/>
      <c r="M164" s="64"/>
      <c r="N164" s="26"/>
      <c r="O164" s="26"/>
      <c r="P164" s="42" t="str">
        <f t="shared" si="22"/>
        <v/>
      </c>
      <c r="Q164" s="42" t="str">
        <f>IF(J164="","",#REF!-ソフトウェア!J164)</f>
        <v/>
      </c>
      <c r="R164" s="42" t="str">
        <f t="shared" si="23"/>
        <v/>
      </c>
      <c r="S164" s="67" t="str">
        <f t="shared" si="24"/>
        <v/>
      </c>
      <c r="T164" s="23"/>
      <c r="U164" s="41" t="str">
        <f t="shared" si="25"/>
        <v/>
      </c>
      <c r="V164" s="77" t="str">
        <f t="shared" si="26"/>
        <v/>
      </c>
      <c r="W164" s="77" t="str">
        <f t="shared" si="27"/>
        <v/>
      </c>
      <c r="X164" s="43" t="str">
        <f t="shared" si="28"/>
        <v/>
      </c>
      <c r="Y164" s="23"/>
      <c r="Z164" s="23"/>
      <c r="AA164" s="23"/>
      <c r="AB164" s="23"/>
      <c r="AC164" s="41" t="str">
        <f t="shared" si="29"/>
        <v/>
      </c>
      <c r="AD164" s="88"/>
      <c r="AE164" s="26"/>
      <c r="AF164" s="26"/>
      <c r="AG164" s="26"/>
    </row>
    <row r="165" spans="1:33">
      <c r="A165" s="42">
        <v>162</v>
      </c>
      <c r="B165" s="42" t="s">
        <v>92</v>
      </c>
      <c r="C165" s="99" t="s">
        <v>96</v>
      </c>
      <c r="D165" s="42" t="str">
        <f t="shared" si="20"/>
        <v>ソフトウェア_事業用資産</v>
      </c>
      <c r="E165" s="99"/>
      <c r="F165" s="26"/>
      <c r="G165" s="26"/>
      <c r="H165" s="99"/>
      <c r="I165" s="99"/>
      <c r="J165" s="42" t="str">
        <f t="shared" si="21"/>
        <v/>
      </c>
      <c r="K165" s="70"/>
      <c r="L165" s="63"/>
      <c r="M165" s="64"/>
      <c r="N165" s="26"/>
      <c r="O165" s="26"/>
      <c r="P165" s="42" t="str">
        <f t="shared" si="22"/>
        <v/>
      </c>
      <c r="Q165" s="42" t="str">
        <f>IF(J165="","",#REF!-ソフトウェア!J165)</f>
        <v/>
      </c>
      <c r="R165" s="42" t="str">
        <f t="shared" si="23"/>
        <v/>
      </c>
      <c r="S165" s="67" t="str">
        <f t="shared" si="24"/>
        <v/>
      </c>
      <c r="T165" s="23"/>
      <c r="U165" s="41" t="str">
        <f t="shared" si="25"/>
        <v/>
      </c>
      <c r="V165" s="77" t="str">
        <f t="shared" si="26"/>
        <v/>
      </c>
      <c r="W165" s="77" t="str">
        <f t="shared" si="27"/>
        <v/>
      </c>
      <c r="X165" s="43" t="str">
        <f t="shared" si="28"/>
        <v/>
      </c>
      <c r="Y165" s="23"/>
      <c r="Z165" s="23"/>
      <c r="AA165" s="23"/>
      <c r="AB165" s="23"/>
      <c r="AC165" s="41" t="str">
        <f t="shared" si="29"/>
        <v/>
      </c>
      <c r="AD165" s="88"/>
      <c r="AE165" s="26"/>
      <c r="AF165" s="26"/>
      <c r="AG165" s="26"/>
    </row>
    <row r="166" spans="1:33">
      <c r="A166" s="42">
        <v>163</v>
      </c>
      <c r="B166" s="42" t="s">
        <v>92</v>
      </c>
      <c r="C166" s="99" t="s">
        <v>96</v>
      </c>
      <c r="D166" s="42" t="str">
        <f t="shared" si="20"/>
        <v>ソフトウェア_事業用資産</v>
      </c>
      <c r="E166" s="99"/>
      <c r="F166" s="26"/>
      <c r="G166" s="26"/>
      <c r="H166" s="99"/>
      <c r="I166" s="99"/>
      <c r="J166" s="42" t="str">
        <f t="shared" si="21"/>
        <v/>
      </c>
      <c r="K166" s="70"/>
      <c r="L166" s="63"/>
      <c r="M166" s="64"/>
      <c r="N166" s="26"/>
      <c r="O166" s="26"/>
      <c r="P166" s="42" t="str">
        <f t="shared" si="22"/>
        <v/>
      </c>
      <c r="Q166" s="42" t="str">
        <f>IF(J166="","",#REF!-ソフトウェア!J166)</f>
        <v/>
      </c>
      <c r="R166" s="42" t="str">
        <f t="shared" si="23"/>
        <v/>
      </c>
      <c r="S166" s="67" t="str">
        <f t="shared" si="24"/>
        <v/>
      </c>
      <c r="T166" s="23"/>
      <c r="U166" s="41" t="str">
        <f t="shared" si="25"/>
        <v/>
      </c>
      <c r="V166" s="77" t="str">
        <f t="shared" si="26"/>
        <v/>
      </c>
      <c r="W166" s="77" t="str">
        <f t="shared" si="27"/>
        <v/>
      </c>
      <c r="X166" s="43" t="str">
        <f t="shared" si="28"/>
        <v/>
      </c>
      <c r="Y166" s="23"/>
      <c r="Z166" s="23"/>
      <c r="AA166" s="23"/>
      <c r="AB166" s="23"/>
      <c r="AC166" s="41" t="str">
        <f t="shared" si="29"/>
        <v/>
      </c>
      <c r="AD166" s="88"/>
      <c r="AE166" s="26"/>
      <c r="AF166" s="26"/>
      <c r="AG166" s="26"/>
    </row>
    <row r="167" spans="1:33">
      <c r="A167" s="42">
        <v>164</v>
      </c>
      <c r="B167" s="42" t="s">
        <v>92</v>
      </c>
      <c r="C167" s="99" t="s">
        <v>96</v>
      </c>
      <c r="D167" s="42" t="str">
        <f t="shared" si="20"/>
        <v>ソフトウェア_事業用資産</v>
      </c>
      <c r="E167" s="99"/>
      <c r="F167" s="26"/>
      <c r="G167" s="26"/>
      <c r="H167" s="99"/>
      <c r="I167" s="99"/>
      <c r="J167" s="42" t="str">
        <f t="shared" si="21"/>
        <v/>
      </c>
      <c r="K167" s="70"/>
      <c r="L167" s="63"/>
      <c r="M167" s="64"/>
      <c r="N167" s="26"/>
      <c r="O167" s="26"/>
      <c r="P167" s="42" t="str">
        <f t="shared" si="22"/>
        <v/>
      </c>
      <c r="Q167" s="42" t="str">
        <f>IF(J167="","",#REF!-ソフトウェア!J167)</f>
        <v/>
      </c>
      <c r="R167" s="42" t="str">
        <f t="shared" si="23"/>
        <v/>
      </c>
      <c r="S167" s="67" t="str">
        <f t="shared" si="24"/>
        <v/>
      </c>
      <c r="T167" s="23"/>
      <c r="U167" s="41" t="str">
        <f t="shared" si="25"/>
        <v/>
      </c>
      <c r="V167" s="77" t="str">
        <f t="shared" si="26"/>
        <v/>
      </c>
      <c r="W167" s="77" t="str">
        <f t="shared" si="27"/>
        <v/>
      </c>
      <c r="X167" s="43" t="str">
        <f t="shared" si="28"/>
        <v/>
      </c>
      <c r="Y167" s="23"/>
      <c r="Z167" s="23"/>
      <c r="AA167" s="23"/>
      <c r="AB167" s="23"/>
      <c r="AC167" s="41" t="str">
        <f t="shared" si="29"/>
        <v/>
      </c>
      <c r="AD167" s="88"/>
      <c r="AE167" s="26"/>
      <c r="AF167" s="26"/>
      <c r="AG167" s="26"/>
    </row>
    <row r="168" spans="1:33">
      <c r="A168" s="42">
        <v>165</v>
      </c>
      <c r="B168" s="42" t="s">
        <v>92</v>
      </c>
      <c r="C168" s="99" t="s">
        <v>96</v>
      </c>
      <c r="D168" s="42" t="str">
        <f t="shared" si="20"/>
        <v>ソフトウェア_事業用資産</v>
      </c>
      <c r="E168" s="99"/>
      <c r="F168" s="26"/>
      <c r="G168" s="26"/>
      <c r="H168" s="99"/>
      <c r="I168" s="99"/>
      <c r="J168" s="42" t="str">
        <f t="shared" si="21"/>
        <v/>
      </c>
      <c r="K168" s="70"/>
      <c r="L168" s="63"/>
      <c r="M168" s="64"/>
      <c r="N168" s="26"/>
      <c r="O168" s="26"/>
      <c r="P168" s="42" t="str">
        <f t="shared" si="22"/>
        <v/>
      </c>
      <c r="Q168" s="42" t="str">
        <f>IF(J168="","",#REF!-ソフトウェア!J168)</f>
        <v/>
      </c>
      <c r="R168" s="42" t="str">
        <f t="shared" si="23"/>
        <v/>
      </c>
      <c r="S168" s="67" t="str">
        <f t="shared" si="24"/>
        <v/>
      </c>
      <c r="T168" s="23"/>
      <c r="U168" s="41" t="str">
        <f t="shared" si="25"/>
        <v/>
      </c>
      <c r="V168" s="77" t="str">
        <f t="shared" si="26"/>
        <v/>
      </c>
      <c r="W168" s="77" t="str">
        <f t="shared" si="27"/>
        <v/>
      </c>
      <c r="X168" s="43" t="str">
        <f t="shared" si="28"/>
        <v/>
      </c>
      <c r="Y168" s="23"/>
      <c r="Z168" s="23"/>
      <c r="AA168" s="23"/>
      <c r="AB168" s="23"/>
      <c r="AC168" s="41" t="str">
        <f t="shared" si="29"/>
        <v/>
      </c>
      <c r="AD168" s="88"/>
      <c r="AE168" s="26"/>
      <c r="AF168" s="26"/>
      <c r="AG168" s="26"/>
    </row>
    <row r="169" spans="1:33">
      <c r="A169" s="42">
        <v>166</v>
      </c>
      <c r="B169" s="42" t="s">
        <v>92</v>
      </c>
      <c r="C169" s="99" t="s">
        <v>96</v>
      </c>
      <c r="D169" s="42" t="str">
        <f t="shared" si="20"/>
        <v>ソフトウェア_事業用資産</v>
      </c>
      <c r="E169" s="99"/>
      <c r="F169" s="26"/>
      <c r="G169" s="26"/>
      <c r="H169" s="99"/>
      <c r="I169" s="99"/>
      <c r="J169" s="42" t="str">
        <f t="shared" si="21"/>
        <v/>
      </c>
      <c r="K169" s="70"/>
      <c r="L169" s="63"/>
      <c r="M169" s="64"/>
      <c r="N169" s="26"/>
      <c r="O169" s="26"/>
      <c r="P169" s="42" t="str">
        <f t="shared" si="22"/>
        <v/>
      </c>
      <c r="Q169" s="42" t="str">
        <f>IF(J169="","",#REF!-ソフトウェア!J169)</f>
        <v/>
      </c>
      <c r="R169" s="42" t="str">
        <f t="shared" si="23"/>
        <v/>
      </c>
      <c r="S169" s="67" t="str">
        <f t="shared" si="24"/>
        <v/>
      </c>
      <c r="T169" s="23"/>
      <c r="U169" s="41" t="str">
        <f t="shared" si="25"/>
        <v/>
      </c>
      <c r="V169" s="77" t="str">
        <f t="shared" si="26"/>
        <v/>
      </c>
      <c r="W169" s="77" t="str">
        <f t="shared" si="27"/>
        <v/>
      </c>
      <c r="X169" s="43" t="str">
        <f t="shared" si="28"/>
        <v/>
      </c>
      <c r="Y169" s="23"/>
      <c r="Z169" s="23"/>
      <c r="AA169" s="23"/>
      <c r="AB169" s="23"/>
      <c r="AC169" s="41" t="str">
        <f t="shared" si="29"/>
        <v/>
      </c>
      <c r="AD169" s="88"/>
      <c r="AE169" s="26"/>
      <c r="AF169" s="26"/>
      <c r="AG169" s="26"/>
    </row>
    <row r="170" spans="1:33">
      <c r="A170" s="42">
        <v>167</v>
      </c>
      <c r="B170" s="42" t="s">
        <v>92</v>
      </c>
      <c r="C170" s="99" t="s">
        <v>96</v>
      </c>
      <c r="D170" s="42" t="str">
        <f t="shared" si="20"/>
        <v>ソフトウェア_事業用資産</v>
      </c>
      <c r="E170" s="99"/>
      <c r="F170" s="26"/>
      <c r="G170" s="26"/>
      <c r="H170" s="99"/>
      <c r="I170" s="99"/>
      <c r="J170" s="42" t="str">
        <f t="shared" si="21"/>
        <v/>
      </c>
      <c r="K170" s="70"/>
      <c r="L170" s="63"/>
      <c r="M170" s="64"/>
      <c r="N170" s="26"/>
      <c r="O170" s="26"/>
      <c r="P170" s="42" t="str">
        <f t="shared" si="22"/>
        <v/>
      </c>
      <c r="Q170" s="42" t="str">
        <f>IF(J170="","",#REF!-ソフトウェア!J170)</f>
        <v/>
      </c>
      <c r="R170" s="42" t="str">
        <f t="shared" si="23"/>
        <v/>
      </c>
      <c r="S170" s="67" t="str">
        <f t="shared" si="24"/>
        <v/>
      </c>
      <c r="T170" s="23"/>
      <c r="U170" s="41" t="str">
        <f t="shared" si="25"/>
        <v/>
      </c>
      <c r="V170" s="77" t="str">
        <f t="shared" si="26"/>
        <v/>
      </c>
      <c r="W170" s="77" t="str">
        <f t="shared" si="27"/>
        <v/>
      </c>
      <c r="X170" s="43" t="str">
        <f t="shared" si="28"/>
        <v/>
      </c>
      <c r="Y170" s="23"/>
      <c r="Z170" s="23"/>
      <c r="AA170" s="23"/>
      <c r="AB170" s="23"/>
      <c r="AC170" s="41" t="str">
        <f t="shared" si="29"/>
        <v/>
      </c>
      <c r="AD170" s="88"/>
      <c r="AE170" s="26"/>
      <c r="AF170" s="26"/>
      <c r="AG170" s="26"/>
    </row>
    <row r="171" spans="1:33">
      <c r="A171" s="42">
        <v>168</v>
      </c>
      <c r="B171" s="42" t="s">
        <v>92</v>
      </c>
      <c r="C171" s="99" t="s">
        <v>96</v>
      </c>
      <c r="D171" s="42" t="str">
        <f t="shared" si="20"/>
        <v>ソフトウェア_事業用資産</v>
      </c>
      <c r="E171" s="99"/>
      <c r="F171" s="26"/>
      <c r="G171" s="26"/>
      <c r="H171" s="99"/>
      <c r="I171" s="99"/>
      <c r="J171" s="42" t="str">
        <f t="shared" si="21"/>
        <v/>
      </c>
      <c r="K171" s="70"/>
      <c r="L171" s="63"/>
      <c r="M171" s="64"/>
      <c r="N171" s="26"/>
      <c r="O171" s="26"/>
      <c r="P171" s="42" t="str">
        <f t="shared" si="22"/>
        <v/>
      </c>
      <c r="Q171" s="42" t="str">
        <f>IF(J171="","",#REF!-ソフトウェア!J171)</f>
        <v/>
      </c>
      <c r="R171" s="42" t="str">
        <f t="shared" si="23"/>
        <v/>
      </c>
      <c r="S171" s="67" t="str">
        <f t="shared" si="24"/>
        <v/>
      </c>
      <c r="T171" s="23"/>
      <c r="U171" s="41" t="str">
        <f t="shared" si="25"/>
        <v/>
      </c>
      <c r="V171" s="77" t="str">
        <f t="shared" si="26"/>
        <v/>
      </c>
      <c r="W171" s="77" t="str">
        <f t="shared" si="27"/>
        <v/>
      </c>
      <c r="X171" s="43" t="str">
        <f t="shared" si="28"/>
        <v/>
      </c>
      <c r="Y171" s="23"/>
      <c r="Z171" s="23"/>
      <c r="AA171" s="23"/>
      <c r="AB171" s="23"/>
      <c r="AC171" s="41" t="str">
        <f t="shared" si="29"/>
        <v/>
      </c>
      <c r="AD171" s="88"/>
      <c r="AE171" s="26"/>
      <c r="AF171" s="26"/>
      <c r="AG171" s="26"/>
    </row>
    <row r="172" spans="1:33">
      <c r="A172" s="42">
        <v>169</v>
      </c>
      <c r="B172" s="42" t="s">
        <v>92</v>
      </c>
      <c r="C172" s="99" t="s">
        <v>96</v>
      </c>
      <c r="D172" s="42" t="str">
        <f t="shared" si="20"/>
        <v>ソフトウェア_事業用資産</v>
      </c>
      <c r="E172" s="99"/>
      <c r="F172" s="26"/>
      <c r="G172" s="26"/>
      <c r="H172" s="99"/>
      <c r="I172" s="99"/>
      <c r="J172" s="42" t="str">
        <f t="shared" si="21"/>
        <v/>
      </c>
      <c r="K172" s="70"/>
      <c r="L172" s="63"/>
      <c r="M172" s="64"/>
      <c r="N172" s="26"/>
      <c r="O172" s="26"/>
      <c r="P172" s="42" t="str">
        <f t="shared" si="22"/>
        <v/>
      </c>
      <c r="Q172" s="42" t="str">
        <f>IF(J172="","",#REF!-ソフトウェア!J172)</f>
        <v/>
      </c>
      <c r="R172" s="42" t="str">
        <f t="shared" si="23"/>
        <v/>
      </c>
      <c r="S172" s="67" t="str">
        <f t="shared" si="24"/>
        <v/>
      </c>
      <c r="T172" s="23"/>
      <c r="U172" s="41" t="str">
        <f t="shared" si="25"/>
        <v/>
      </c>
      <c r="V172" s="77" t="str">
        <f t="shared" si="26"/>
        <v/>
      </c>
      <c r="W172" s="77" t="str">
        <f t="shared" si="27"/>
        <v/>
      </c>
      <c r="X172" s="43" t="str">
        <f t="shared" si="28"/>
        <v/>
      </c>
      <c r="Y172" s="23"/>
      <c r="Z172" s="23"/>
      <c r="AA172" s="23"/>
      <c r="AB172" s="23"/>
      <c r="AC172" s="41" t="str">
        <f t="shared" si="29"/>
        <v/>
      </c>
      <c r="AD172" s="88"/>
      <c r="AE172" s="26"/>
      <c r="AF172" s="26"/>
      <c r="AG172" s="26"/>
    </row>
    <row r="173" spans="1:33">
      <c r="A173" s="42">
        <v>170</v>
      </c>
      <c r="B173" s="42" t="s">
        <v>92</v>
      </c>
      <c r="C173" s="99" t="s">
        <v>96</v>
      </c>
      <c r="D173" s="42" t="str">
        <f t="shared" si="20"/>
        <v>ソフトウェア_事業用資産</v>
      </c>
      <c r="E173" s="99"/>
      <c r="F173" s="26"/>
      <c r="G173" s="26"/>
      <c r="H173" s="99"/>
      <c r="I173" s="99"/>
      <c r="J173" s="42" t="str">
        <f t="shared" si="21"/>
        <v/>
      </c>
      <c r="K173" s="70"/>
      <c r="L173" s="63"/>
      <c r="M173" s="64"/>
      <c r="N173" s="26"/>
      <c r="O173" s="26"/>
      <c r="P173" s="42" t="str">
        <f t="shared" si="22"/>
        <v/>
      </c>
      <c r="Q173" s="42" t="str">
        <f>IF(J173="","",#REF!-ソフトウェア!J173)</f>
        <v/>
      </c>
      <c r="R173" s="42" t="str">
        <f t="shared" si="23"/>
        <v/>
      </c>
      <c r="S173" s="67" t="str">
        <f t="shared" si="24"/>
        <v/>
      </c>
      <c r="T173" s="23"/>
      <c r="U173" s="41" t="str">
        <f t="shared" si="25"/>
        <v/>
      </c>
      <c r="V173" s="77" t="str">
        <f t="shared" si="26"/>
        <v/>
      </c>
      <c r="W173" s="77" t="str">
        <f t="shared" si="27"/>
        <v/>
      </c>
      <c r="X173" s="43" t="str">
        <f t="shared" si="28"/>
        <v/>
      </c>
      <c r="Y173" s="23"/>
      <c r="Z173" s="23"/>
      <c r="AA173" s="23"/>
      <c r="AB173" s="23"/>
      <c r="AC173" s="41" t="str">
        <f t="shared" si="29"/>
        <v/>
      </c>
      <c r="AD173" s="88"/>
      <c r="AE173" s="26"/>
      <c r="AF173" s="26"/>
      <c r="AG173" s="26"/>
    </row>
    <row r="174" spans="1:33">
      <c r="A174" s="42">
        <v>171</v>
      </c>
      <c r="B174" s="42" t="s">
        <v>92</v>
      </c>
      <c r="C174" s="99" t="s">
        <v>96</v>
      </c>
      <c r="D174" s="42" t="str">
        <f t="shared" si="20"/>
        <v>ソフトウェア_事業用資産</v>
      </c>
      <c r="E174" s="99"/>
      <c r="F174" s="26"/>
      <c r="G174" s="26"/>
      <c r="H174" s="99"/>
      <c r="I174" s="99"/>
      <c r="J174" s="42" t="str">
        <f t="shared" si="21"/>
        <v/>
      </c>
      <c r="K174" s="70"/>
      <c r="L174" s="63"/>
      <c r="M174" s="64"/>
      <c r="N174" s="26"/>
      <c r="O174" s="26"/>
      <c r="P174" s="42" t="str">
        <f t="shared" si="22"/>
        <v/>
      </c>
      <c r="Q174" s="42" t="str">
        <f>IF(J174="","",#REF!-ソフトウェア!J174)</f>
        <v/>
      </c>
      <c r="R174" s="42" t="str">
        <f t="shared" si="23"/>
        <v/>
      </c>
      <c r="S174" s="67" t="str">
        <f t="shared" si="24"/>
        <v/>
      </c>
      <c r="T174" s="23"/>
      <c r="U174" s="41" t="str">
        <f t="shared" si="25"/>
        <v/>
      </c>
      <c r="V174" s="77" t="str">
        <f t="shared" si="26"/>
        <v/>
      </c>
      <c r="W174" s="77" t="str">
        <f t="shared" si="27"/>
        <v/>
      </c>
      <c r="X174" s="43" t="str">
        <f t="shared" si="28"/>
        <v/>
      </c>
      <c r="Y174" s="23"/>
      <c r="Z174" s="23"/>
      <c r="AA174" s="23"/>
      <c r="AB174" s="23"/>
      <c r="AC174" s="41" t="str">
        <f t="shared" si="29"/>
        <v/>
      </c>
      <c r="AD174" s="88"/>
      <c r="AE174" s="26"/>
      <c r="AF174" s="26"/>
      <c r="AG174" s="26"/>
    </row>
    <row r="175" spans="1:33">
      <c r="A175" s="42">
        <v>172</v>
      </c>
      <c r="B175" s="42" t="s">
        <v>92</v>
      </c>
      <c r="C175" s="99" t="s">
        <v>96</v>
      </c>
      <c r="D175" s="42" t="str">
        <f t="shared" si="20"/>
        <v>ソフトウェア_事業用資産</v>
      </c>
      <c r="E175" s="99"/>
      <c r="F175" s="26"/>
      <c r="G175" s="26"/>
      <c r="H175" s="99"/>
      <c r="I175" s="99"/>
      <c r="J175" s="42" t="str">
        <f t="shared" si="21"/>
        <v/>
      </c>
      <c r="K175" s="70"/>
      <c r="L175" s="63"/>
      <c r="M175" s="64"/>
      <c r="N175" s="26"/>
      <c r="O175" s="26"/>
      <c r="P175" s="42" t="str">
        <f t="shared" si="22"/>
        <v/>
      </c>
      <c r="Q175" s="42" t="str">
        <f>IF(J175="","",#REF!-ソフトウェア!J175)</f>
        <v/>
      </c>
      <c r="R175" s="42" t="str">
        <f t="shared" si="23"/>
        <v/>
      </c>
      <c r="S175" s="67" t="str">
        <f t="shared" si="24"/>
        <v/>
      </c>
      <c r="T175" s="23"/>
      <c r="U175" s="41" t="str">
        <f t="shared" si="25"/>
        <v/>
      </c>
      <c r="V175" s="77" t="str">
        <f t="shared" si="26"/>
        <v/>
      </c>
      <c r="W175" s="77" t="str">
        <f t="shared" si="27"/>
        <v/>
      </c>
      <c r="X175" s="43" t="str">
        <f t="shared" si="28"/>
        <v/>
      </c>
      <c r="Y175" s="23"/>
      <c r="Z175" s="23"/>
      <c r="AA175" s="23"/>
      <c r="AB175" s="23"/>
      <c r="AC175" s="41" t="str">
        <f t="shared" si="29"/>
        <v/>
      </c>
      <c r="AD175" s="88"/>
      <c r="AE175" s="26"/>
      <c r="AF175" s="26"/>
      <c r="AG175" s="26"/>
    </row>
    <row r="176" spans="1:33">
      <c r="A176" s="42">
        <v>173</v>
      </c>
      <c r="B176" s="42" t="s">
        <v>92</v>
      </c>
      <c r="C176" s="99" t="s">
        <v>96</v>
      </c>
      <c r="D176" s="42" t="str">
        <f t="shared" si="20"/>
        <v>ソフトウェア_事業用資産</v>
      </c>
      <c r="E176" s="99"/>
      <c r="F176" s="26"/>
      <c r="G176" s="26"/>
      <c r="H176" s="99"/>
      <c r="I176" s="99"/>
      <c r="J176" s="42" t="str">
        <f t="shared" si="21"/>
        <v/>
      </c>
      <c r="K176" s="70"/>
      <c r="L176" s="63"/>
      <c r="M176" s="64"/>
      <c r="N176" s="26"/>
      <c r="O176" s="26"/>
      <c r="P176" s="42" t="str">
        <f t="shared" si="22"/>
        <v/>
      </c>
      <c r="Q176" s="42" t="str">
        <f>IF(J176="","",#REF!-ソフトウェア!J176)</f>
        <v/>
      </c>
      <c r="R176" s="42" t="str">
        <f t="shared" si="23"/>
        <v/>
      </c>
      <c r="S176" s="67" t="str">
        <f t="shared" si="24"/>
        <v/>
      </c>
      <c r="T176" s="23"/>
      <c r="U176" s="41" t="str">
        <f t="shared" si="25"/>
        <v/>
      </c>
      <c r="V176" s="77" t="str">
        <f t="shared" si="26"/>
        <v/>
      </c>
      <c r="W176" s="77" t="str">
        <f t="shared" si="27"/>
        <v/>
      </c>
      <c r="X176" s="43" t="str">
        <f t="shared" si="28"/>
        <v/>
      </c>
      <c r="Y176" s="23"/>
      <c r="Z176" s="23"/>
      <c r="AA176" s="23"/>
      <c r="AB176" s="23"/>
      <c r="AC176" s="41" t="str">
        <f t="shared" si="29"/>
        <v/>
      </c>
      <c r="AD176" s="88"/>
      <c r="AE176" s="26"/>
      <c r="AF176" s="26"/>
      <c r="AG176" s="26"/>
    </row>
    <row r="177" spans="1:33">
      <c r="A177" s="42">
        <v>174</v>
      </c>
      <c r="B177" s="42" t="s">
        <v>92</v>
      </c>
      <c r="C177" s="99" t="s">
        <v>96</v>
      </c>
      <c r="D177" s="42" t="str">
        <f t="shared" si="20"/>
        <v>ソフトウェア_事業用資産</v>
      </c>
      <c r="E177" s="99"/>
      <c r="F177" s="26"/>
      <c r="G177" s="26"/>
      <c r="H177" s="99"/>
      <c r="I177" s="99"/>
      <c r="J177" s="42" t="str">
        <f t="shared" si="21"/>
        <v/>
      </c>
      <c r="K177" s="70"/>
      <c r="L177" s="63"/>
      <c r="M177" s="64"/>
      <c r="N177" s="26"/>
      <c r="O177" s="26"/>
      <c r="P177" s="42" t="str">
        <f t="shared" si="22"/>
        <v/>
      </c>
      <c r="Q177" s="42" t="str">
        <f>IF(J177="","",#REF!-ソフトウェア!J177)</f>
        <v/>
      </c>
      <c r="R177" s="42" t="str">
        <f t="shared" si="23"/>
        <v/>
      </c>
      <c r="S177" s="67" t="str">
        <f t="shared" si="24"/>
        <v/>
      </c>
      <c r="T177" s="23"/>
      <c r="U177" s="41" t="str">
        <f t="shared" si="25"/>
        <v/>
      </c>
      <c r="V177" s="77" t="str">
        <f t="shared" si="26"/>
        <v/>
      </c>
      <c r="W177" s="77" t="str">
        <f t="shared" si="27"/>
        <v/>
      </c>
      <c r="X177" s="43" t="str">
        <f t="shared" si="28"/>
        <v/>
      </c>
      <c r="Y177" s="23"/>
      <c r="Z177" s="23"/>
      <c r="AA177" s="23"/>
      <c r="AB177" s="23"/>
      <c r="AC177" s="41" t="str">
        <f t="shared" si="29"/>
        <v/>
      </c>
      <c r="AD177" s="88"/>
      <c r="AE177" s="26"/>
      <c r="AF177" s="26"/>
      <c r="AG177" s="26"/>
    </row>
    <row r="178" spans="1:33">
      <c r="A178" s="42">
        <v>175</v>
      </c>
      <c r="B178" s="42" t="s">
        <v>92</v>
      </c>
      <c r="C178" s="99" t="s">
        <v>96</v>
      </c>
      <c r="D178" s="42" t="str">
        <f t="shared" si="20"/>
        <v>ソフトウェア_事業用資産</v>
      </c>
      <c r="E178" s="99"/>
      <c r="F178" s="26"/>
      <c r="G178" s="26"/>
      <c r="H178" s="99"/>
      <c r="I178" s="99"/>
      <c r="J178" s="42" t="str">
        <f t="shared" si="21"/>
        <v/>
      </c>
      <c r="K178" s="70"/>
      <c r="L178" s="63"/>
      <c r="M178" s="64"/>
      <c r="N178" s="26"/>
      <c r="O178" s="26"/>
      <c r="P178" s="42" t="str">
        <f t="shared" si="22"/>
        <v/>
      </c>
      <c r="Q178" s="42" t="str">
        <f>IF(J178="","",#REF!-ソフトウェア!J178)</f>
        <v/>
      </c>
      <c r="R178" s="42" t="str">
        <f t="shared" si="23"/>
        <v/>
      </c>
      <c r="S178" s="67" t="str">
        <f t="shared" si="24"/>
        <v/>
      </c>
      <c r="T178" s="23"/>
      <c r="U178" s="41" t="str">
        <f t="shared" si="25"/>
        <v/>
      </c>
      <c r="V178" s="77" t="str">
        <f t="shared" si="26"/>
        <v/>
      </c>
      <c r="W178" s="77" t="str">
        <f t="shared" si="27"/>
        <v/>
      </c>
      <c r="X178" s="43" t="str">
        <f t="shared" si="28"/>
        <v/>
      </c>
      <c r="Y178" s="23"/>
      <c r="Z178" s="23"/>
      <c r="AA178" s="23"/>
      <c r="AB178" s="23"/>
      <c r="AC178" s="41" t="str">
        <f t="shared" si="29"/>
        <v/>
      </c>
      <c r="AD178" s="88"/>
      <c r="AE178" s="26"/>
      <c r="AF178" s="26"/>
      <c r="AG178" s="26"/>
    </row>
    <row r="179" spans="1:33">
      <c r="A179" s="42">
        <v>176</v>
      </c>
      <c r="B179" s="42" t="s">
        <v>92</v>
      </c>
      <c r="C179" s="99" t="s">
        <v>96</v>
      </c>
      <c r="D179" s="42" t="str">
        <f t="shared" si="20"/>
        <v>ソフトウェア_事業用資産</v>
      </c>
      <c r="E179" s="99"/>
      <c r="F179" s="26"/>
      <c r="G179" s="26"/>
      <c r="H179" s="99"/>
      <c r="I179" s="99"/>
      <c r="J179" s="42" t="str">
        <f t="shared" si="21"/>
        <v/>
      </c>
      <c r="K179" s="70"/>
      <c r="L179" s="63"/>
      <c r="M179" s="64"/>
      <c r="N179" s="26"/>
      <c r="O179" s="26"/>
      <c r="P179" s="42" t="str">
        <f t="shared" si="22"/>
        <v/>
      </c>
      <c r="Q179" s="42" t="str">
        <f>IF(J179="","",#REF!-ソフトウェア!J179)</f>
        <v/>
      </c>
      <c r="R179" s="42" t="str">
        <f t="shared" si="23"/>
        <v/>
      </c>
      <c r="S179" s="67" t="str">
        <f t="shared" si="24"/>
        <v/>
      </c>
      <c r="T179" s="23"/>
      <c r="U179" s="41" t="str">
        <f t="shared" si="25"/>
        <v/>
      </c>
      <c r="V179" s="77" t="str">
        <f t="shared" si="26"/>
        <v/>
      </c>
      <c r="W179" s="77" t="str">
        <f t="shared" si="27"/>
        <v/>
      </c>
      <c r="X179" s="43" t="str">
        <f t="shared" si="28"/>
        <v/>
      </c>
      <c r="Y179" s="23"/>
      <c r="Z179" s="23"/>
      <c r="AA179" s="23"/>
      <c r="AB179" s="23"/>
      <c r="AC179" s="41" t="str">
        <f t="shared" si="29"/>
        <v/>
      </c>
      <c r="AD179" s="88"/>
      <c r="AE179" s="26"/>
      <c r="AF179" s="26"/>
      <c r="AG179" s="26"/>
    </row>
    <row r="180" spans="1:33">
      <c r="A180" s="42">
        <v>177</v>
      </c>
      <c r="B180" s="42" t="s">
        <v>92</v>
      </c>
      <c r="C180" s="99" t="s">
        <v>96</v>
      </c>
      <c r="D180" s="42" t="str">
        <f t="shared" si="20"/>
        <v>ソフトウェア_事業用資産</v>
      </c>
      <c r="E180" s="99"/>
      <c r="F180" s="26"/>
      <c r="G180" s="26"/>
      <c r="H180" s="99"/>
      <c r="I180" s="99"/>
      <c r="J180" s="42" t="str">
        <f t="shared" si="21"/>
        <v/>
      </c>
      <c r="K180" s="70"/>
      <c r="L180" s="63"/>
      <c r="M180" s="64"/>
      <c r="N180" s="26"/>
      <c r="O180" s="26"/>
      <c r="P180" s="42" t="str">
        <f t="shared" si="22"/>
        <v/>
      </c>
      <c r="Q180" s="42" t="str">
        <f>IF(J180="","",#REF!-ソフトウェア!J180)</f>
        <v/>
      </c>
      <c r="R180" s="42" t="str">
        <f t="shared" si="23"/>
        <v/>
      </c>
      <c r="S180" s="67" t="str">
        <f t="shared" si="24"/>
        <v/>
      </c>
      <c r="T180" s="23"/>
      <c r="U180" s="41" t="str">
        <f t="shared" si="25"/>
        <v/>
      </c>
      <c r="V180" s="77" t="str">
        <f t="shared" si="26"/>
        <v/>
      </c>
      <c r="W180" s="77" t="str">
        <f t="shared" si="27"/>
        <v/>
      </c>
      <c r="X180" s="43" t="str">
        <f t="shared" si="28"/>
        <v/>
      </c>
      <c r="Y180" s="23"/>
      <c r="Z180" s="23"/>
      <c r="AA180" s="23"/>
      <c r="AB180" s="23"/>
      <c r="AC180" s="41" t="str">
        <f t="shared" si="29"/>
        <v/>
      </c>
      <c r="AD180" s="88"/>
      <c r="AE180" s="26"/>
      <c r="AF180" s="26"/>
      <c r="AG180" s="26"/>
    </row>
    <row r="181" spans="1:33">
      <c r="A181" s="42">
        <v>178</v>
      </c>
      <c r="B181" s="42" t="s">
        <v>92</v>
      </c>
      <c r="C181" s="99" t="s">
        <v>96</v>
      </c>
      <c r="D181" s="42" t="str">
        <f t="shared" si="20"/>
        <v>ソフトウェア_事業用資産</v>
      </c>
      <c r="E181" s="99"/>
      <c r="F181" s="26"/>
      <c r="G181" s="26"/>
      <c r="H181" s="99"/>
      <c r="I181" s="99"/>
      <c r="J181" s="42" t="str">
        <f t="shared" si="21"/>
        <v/>
      </c>
      <c r="K181" s="70"/>
      <c r="L181" s="63"/>
      <c r="M181" s="64"/>
      <c r="N181" s="26"/>
      <c r="O181" s="26"/>
      <c r="P181" s="42" t="str">
        <f t="shared" si="22"/>
        <v/>
      </c>
      <c r="Q181" s="42" t="str">
        <f>IF(J181="","",#REF!-ソフトウェア!J181)</f>
        <v/>
      </c>
      <c r="R181" s="42" t="str">
        <f t="shared" si="23"/>
        <v/>
      </c>
      <c r="S181" s="67" t="str">
        <f t="shared" si="24"/>
        <v/>
      </c>
      <c r="T181" s="23"/>
      <c r="U181" s="41" t="str">
        <f t="shared" si="25"/>
        <v/>
      </c>
      <c r="V181" s="77" t="str">
        <f t="shared" si="26"/>
        <v/>
      </c>
      <c r="W181" s="77" t="str">
        <f t="shared" si="27"/>
        <v/>
      </c>
      <c r="X181" s="43" t="str">
        <f t="shared" si="28"/>
        <v/>
      </c>
      <c r="Y181" s="23"/>
      <c r="Z181" s="23"/>
      <c r="AA181" s="23"/>
      <c r="AB181" s="23"/>
      <c r="AC181" s="41" t="str">
        <f t="shared" si="29"/>
        <v/>
      </c>
      <c r="AD181" s="88"/>
      <c r="AE181" s="26"/>
      <c r="AF181" s="26"/>
      <c r="AG181" s="26"/>
    </row>
    <row r="182" spans="1:33">
      <c r="A182" s="42">
        <v>179</v>
      </c>
      <c r="B182" s="42" t="s">
        <v>92</v>
      </c>
      <c r="C182" s="99" t="s">
        <v>96</v>
      </c>
      <c r="D182" s="42" t="str">
        <f t="shared" si="20"/>
        <v>ソフトウェア_事業用資産</v>
      </c>
      <c r="E182" s="99"/>
      <c r="F182" s="26"/>
      <c r="G182" s="26"/>
      <c r="H182" s="99"/>
      <c r="I182" s="99"/>
      <c r="J182" s="42" t="str">
        <f t="shared" si="21"/>
        <v/>
      </c>
      <c r="K182" s="70"/>
      <c r="L182" s="63"/>
      <c r="M182" s="64"/>
      <c r="N182" s="26"/>
      <c r="O182" s="26"/>
      <c r="P182" s="42" t="str">
        <f t="shared" si="22"/>
        <v/>
      </c>
      <c r="Q182" s="42" t="str">
        <f>IF(J182="","",#REF!-ソフトウェア!J182)</f>
        <v/>
      </c>
      <c r="R182" s="42" t="str">
        <f t="shared" si="23"/>
        <v/>
      </c>
      <c r="S182" s="67" t="str">
        <f t="shared" si="24"/>
        <v/>
      </c>
      <c r="T182" s="23"/>
      <c r="U182" s="41" t="str">
        <f t="shared" si="25"/>
        <v/>
      </c>
      <c r="V182" s="77" t="str">
        <f t="shared" si="26"/>
        <v/>
      </c>
      <c r="W182" s="77" t="str">
        <f t="shared" si="27"/>
        <v/>
      </c>
      <c r="X182" s="43" t="str">
        <f t="shared" si="28"/>
        <v/>
      </c>
      <c r="Y182" s="23"/>
      <c r="Z182" s="23"/>
      <c r="AA182" s="23"/>
      <c r="AB182" s="23"/>
      <c r="AC182" s="41" t="str">
        <f t="shared" si="29"/>
        <v/>
      </c>
      <c r="AD182" s="88"/>
      <c r="AE182" s="26"/>
      <c r="AF182" s="26"/>
      <c r="AG182" s="26"/>
    </row>
    <row r="183" spans="1:33">
      <c r="A183" s="42">
        <v>180</v>
      </c>
      <c r="B183" s="42" t="s">
        <v>92</v>
      </c>
      <c r="C183" s="99" t="s">
        <v>96</v>
      </c>
      <c r="D183" s="42" t="str">
        <f t="shared" si="20"/>
        <v>ソフトウェア_事業用資産</v>
      </c>
      <c r="E183" s="99"/>
      <c r="F183" s="26"/>
      <c r="G183" s="26"/>
      <c r="H183" s="99"/>
      <c r="I183" s="99"/>
      <c r="J183" s="42" t="str">
        <f t="shared" si="21"/>
        <v/>
      </c>
      <c r="K183" s="70"/>
      <c r="L183" s="63"/>
      <c r="M183" s="64"/>
      <c r="N183" s="26"/>
      <c r="O183" s="26"/>
      <c r="P183" s="42" t="str">
        <f t="shared" si="22"/>
        <v/>
      </c>
      <c r="Q183" s="42" t="str">
        <f>IF(J183="","",#REF!-ソフトウェア!J183)</f>
        <v/>
      </c>
      <c r="R183" s="42" t="str">
        <f t="shared" si="23"/>
        <v/>
      </c>
      <c r="S183" s="67" t="str">
        <f t="shared" si="24"/>
        <v/>
      </c>
      <c r="T183" s="23"/>
      <c r="U183" s="41" t="str">
        <f t="shared" si="25"/>
        <v/>
      </c>
      <c r="V183" s="77" t="str">
        <f t="shared" si="26"/>
        <v/>
      </c>
      <c r="W183" s="77" t="str">
        <f t="shared" si="27"/>
        <v/>
      </c>
      <c r="X183" s="43" t="str">
        <f t="shared" si="28"/>
        <v/>
      </c>
      <c r="Y183" s="23"/>
      <c r="Z183" s="23"/>
      <c r="AA183" s="23"/>
      <c r="AB183" s="23"/>
      <c r="AC183" s="41" t="str">
        <f t="shared" si="29"/>
        <v/>
      </c>
      <c r="AD183" s="88"/>
      <c r="AE183" s="26"/>
      <c r="AF183" s="26"/>
      <c r="AG183" s="26"/>
    </row>
    <row r="184" spans="1:33">
      <c r="A184" s="42">
        <v>181</v>
      </c>
      <c r="B184" s="42" t="s">
        <v>92</v>
      </c>
      <c r="C184" s="99" t="s">
        <v>96</v>
      </c>
      <c r="D184" s="42" t="str">
        <f t="shared" si="20"/>
        <v>ソフトウェア_事業用資産</v>
      </c>
      <c r="E184" s="99"/>
      <c r="F184" s="26"/>
      <c r="G184" s="26"/>
      <c r="H184" s="99"/>
      <c r="I184" s="99"/>
      <c r="J184" s="42" t="str">
        <f t="shared" si="21"/>
        <v/>
      </c>
      <c r="K184" s="70"/>
      <c r="L184" s="63"/>
      <c r="M184" s="64"/>
      <c r="N184" s="26"/>
      <c r="O184" s="26"/>
      <c r="P184" s="42" t="str">
        <f t="shared" si="22"/>
        <v/>
      </c>
      <c r="Q184" s="42" t="str">
        <f>IF(J184="","",#REF!-ソフトウェア!J184)</f>
        <v/>
      </c>
      <c r="R184" s="42" t="str">
        <f t="shared" si="23"/>
        <v/>
      </c>
      <c r="S184" s="67" t="str">
        <f t="shared" si="24"/>
        <v/>
      </c>
      <c r="T184" s="23"/>
      <c r="U184" s="41" t="str">
        <f t="shared" si="25"/>
        <v/>
      </c>
      <c r="V184" s="77" t="str">
        <f t="shared" si="26"/>
        <v/>
      </c>
      <c r="W184" s="77" t="str">
        <f t="shared" si="27"/>
        <v/>
      </c>
      <c r="X184" s="43" t="str">
        <f t="shared" si="28"/>
        <v/>
      </c>
      <c r="Y184" s="23"/>
      <c r="Z184" s="23"/>
      <c r="AA184" s="23"/>
      <c r="AB184" s="23"/>
      <c r="AC184" s="41" t="str">
        <f t="shared" si="29"/>
        <v/>
      </c>
      <c r="AD184" s="88"/>
      <c r="AE184" s="26"/>
      <c r="AF184" s="26"/>
      <c r="AG184" s="26"/>
    </row>
    <row r="185" spans="1:33">
      <c r="A185" s="42">
        <v>182</v>
      </c>
      <c r="B185" s="42" t="s">
        <v>92</v>
      </c>
      <c r="C185" s="99" t="s">
        <v>96</v>
      </c>
      <c r="D185" s="42" t="str">
        <f t="shared" si="20"/>
        <v>ソフトウェア_事業用資産</v>
      </c>
      <c r="E185" s="99"/>
      <c r="F185" s="26"/>
      <c r="G185" s="26"/>
      <c r="H185" s="99"/>
      <c r="I185" s="99"/>
      <c r="J185" s="42" t="str">
        <f t="shared" si="21"/>
        <v/>
      </c>
      <c r="K185" s="70"/>
      <c r="L185" s="63"/>
      <c r="M185" s="64"/>
      <c r="N185" s="26"/>
      <c r="O185" s="26"/>
      <c r="P185" s="42" t="str">
        <f t="shared" si="22"/>
        <v/>
      </c>
      <c r="Q185" s="42" t="str">
        <f>IF(J185="","",#REF!-ソフトウェア!J185)</f>
        <v/>
      </c>
      <c r="R185" s="42" t="str">
        <f t="shared" si="23"/>
        <v/>
      </c>
      <c r="S185" s="67" t="str">
        <f t="shared" si="24"/>
        <v/>
      </c>
      <c r="T185" s="23"/>
      <c r="U185" s="41" t="str">
        <f t="shared" si="25"/>
        <v/>
      </c>
      <c r="V185" s="77" t="str">
        <f t="shared" si="26"/>
        <v/>
      </c>
      <c r="W185" s="77" t="str">
        <f t="shared" si="27"/>
        <v/>
      </c>
      <c r="X185" s="43" t="str">
        <f t="shared" si="28"/>
        <v/>
      </c>
      <c r="Y185" s="23"/>
      <c r="Z185" s="23"/>
      <c r="AA185" s="23"/>
      <c r="AB185" s="23"/>
      <c r="AC185" s="41" t="str">
        <f t="shared" si="29"/>
        <v/>
      </c>
      <c r="AD185" s="88"/>
      <c r="AE185" s="26"/>
      <c r="AF185" s="26"/>
      <c r="AG185" s="26"/>
    </row>
    <row r="186" spans="1:33">
      <c r="A186" s="42">
        <v>183</v>
      </c>
      <c r="B186" s="42" t="s">
        <v>92</v>
      </c>
      <c r="C186" s="99" t="s">
        <v>96</v>
      </c>
      <c r="D186" s="42" t="str">
        <f t="shared" si="20"/>
        <v>ソフトウェア_事業用資産</v>
      </c>
      <c r="E186" s="99"/>
      <c r="F186" s="26"/>
      <c r="G186" s="26"/>
      <c r="H186" s="99"/>
      <c r="I186" s="99"/>
      <c r="J186" s="42" t="str">
        <f t="shared" si="21"/>
        <v/>
      </c>
      <c r="K186" s="70"/>
      <c r="L186" s="63"/>
      <c r="M186" s="64"/>
      <c r="N186" s="26"/>
      <c r="O186" s="26"/>
      <c r="P186" s="42" t="str">
        <f t="shared" si="22"/>
        <v/>
      </c>
      <c r="Q186" s="42" t="str">
        <f>IF(J186="","",#REF!-ソフトウェア!J186)</f>
        <v/>
      </c>
      <c r="R186" s="42" t="str">
        <f t="shared" si="23"/>
        <v/>
      </c>
      <c r="S186" s="67" t="str">
        <f t="shared" si="24"/>
        <v/>
      </c>
      <c r="T186" s="23"/>
      <c r="U186" s="41" t="str">
        <f t="shared" si="25"/>
        <v/>
      </c>
      <c r="V186" s="77" t="str">
        <f t="shared" si="26"/>
        <v/>
      </c>
      <c r="W186" s="77" t="str">
        <f t="shared" si="27"/>
        <v/>
      </c>
      <c r="X186" s="43" t="str">
        <f t="shared" si="28"/>
        <v/>
      </c>
      <c r="Y186" s="23"/>
      <c r="Z186" s="23"/>
      <c r="AA186" s="23"/>
      <c r="AB186" s="23"/>
      <c r="AC186" s="41" t="str">
        <f t="shared" si="29"/>
        <v/>
      </c>
      <c r="AD186" s="88"/>
      <c r="AE186" s="26"/>
      <c r="AF186" s="26"/>
      <c r="AG186" s="26"/>
    </row>
    <row r="187" spans="1:33">
      <c r="A187" s="42">
        <v>184</v>
      </c>
      <c r="B187" s="42" t="s">
        <v>92</v>
      </c>
      <c r="C187" s="99" t="s">
        <v>96</v>
      </c>
      <c r="D187" s="42" t="str">
        <f t="shared" si="20"/>
        <v>ソフトウェア_事業用資産</v>
      </c>
      <c r="E187" s="99"/>
      <c r="F187" s="26"/>
      <c r="G187" s="26"/>
      <c r="H187" s="99"/>
      <c r="I187" s="99"/>
      <c r="J187" s="42" t="str">
        <f t="shared" si="21"/>
        <v/>
      </c>
      <c r="K187" s="70"/>
      <c r="L187" s="63"/>
      <c r="M187" s="64"/>
      <c r="N187" s="26"/>
      <c r="O187" s="26"/>
      <c r="P187" s="42" t="str">
        <f t="shared" si="22"/>
        <v/>
      </c>
      <c r="Q187" s="42" t="str">
        <f>IF(J187="","",#REF!-ソフトウェア!J187)</f>
        <v/>
      </c>
      <c r="R187" s="42" t="str">
        <f t="shared" si="23"/>
        <v/>
      </c>
      <c r="S187" s="67" t="str">
        <f t="shared" si="24"/>
        <v/>
      </c>
      <c r="T187" s="23"/>
      <c r="U187" s="41" t="str">
        <f t="shared" si="25"/>
        <v/>
      </c>
      <c r="V187" s="77" t="str">
        <f t="shared" si="26"/>
        <v/>
      </c>
      <c r="W187" s="77" t="str">
        <f t="shared" si="27"/>
        <v/>
      </c>
      <c r="X187" s="43" t="str">
        <f t="shared" si="28"/>
        <v/>
      </c>
      <c r="Y187" s="23"/>
      <c r="Z187" s="23"/>
      <c r="AA187" s="23"/>
      <c r="AB187" s="23"/>
      <c r="AC187" s="41" t="str">
        <f t="shared" si="29"/>
        <v/>
      </c>
      <c r="AD187" s="88"/>
      <c r="AE187" s="26"/>
      <c r="AF187" s="26"/>
      <c r="AG187" s="26"/>
    </row>
    <row r="188" spans="1:33">
      <c r="A188" s="42">
        <v>185</v>
      </c>
      <c r="B188" s="42" t="s">
        <v>92</v>
      </c>
      <c r="C188" s="99" t="s">
        <v>96</v>
      </c>
      <c r="D188" s="42" t="str">
        <f t="shared" si="20"/>
        <v>ソフトウェア_事業用資産</v>
      </c>
      <c r="E188" s="99"/>
      <c r="F188" s="26"/>
      <c r="G188" s="26"/>
      <c r="H188" s="99"/>
      <c r="I188" s="99"/>
      <c r="J188" s="42" t="str">
        <f t="shared" si="21"/>
        <v/>
      </c>
      <c r="K188" s="70"/>
      <c r="L188" s="63"/>
      <c r="M188" s="64"/>
      <c r="N188" s="26"/>
      <c r="O188" s="26"/>
      <c r="P188" s="42" t="str">
        <f t="shared" si="22"/>
        <v/>
      </c>
      <c r="Q188" s="42" t="str">
        <f>IF(J188="","",#REF!-ソフトウェア!J188)</f>
        <v/>
      </c>
      <c r="R188" s="42" t="str">
        <f t="shared" si="23"/>
        <v/>
      </c>
      <c r="S188" s="67" t="str">
        <f t="shared" si="24"/>
        <v/>
      </c>
      <c r="T188" s="23"/>
      <c r="U188" s="41" t="str">
        <f t="shared" si="25"/>
        <v/>
      </c>
      <c r="V188" s="77" t="str">
        <f t="shared" si="26"/>
        <v/>
      </c>
      <c r="W188" s="77" t="str">
        <f t="shared" si="27"/>
        <v/>
      </c>
      <c r="X188" s="43" t="str">
        <f t="shared" si="28"/>
        <v/>
      </c>
      <c r="Y188" s="23"/>
      <c r="Z188" s="23"/>
      <c r="AA188" s="23"/>
      <c r="AB188" s="23"/>
      <c r="AC188" s="41" t="str">
        <f t="shared" si="29"/>
        <v/>
      </c>
      <c r="AD188" s="88"/>
      <c r="AE188" s="26"/>
      <c r="AF188" s="26"/>
      <c r="AG188" s="26"/>
    </row>
    <row r="189" spans="1:33">
      <c r="A189" s="42">
        <v>186</v>
      </c>
      <c r="B189" s="42" t="s">
        <v>92</v>
      </c>
      <c r="C189" s="99" t="s">
        <v>96</v>
      </c>
      <c r="D189" s="42" t="str">
        <f t="shared" si="20"/>
        <v>ソフトウェア_事業用資産</v>
      </c>
      <c r="E189" s="99"/>
      <c r="F189" s="26"/>
      <c r="G189" s="26"/>
      <c r="H189" s="99"/>
      <c r="I189" s="99"/>
      <c r="J189" s="42" t="str">
        <f t="shared" si="21"/>
        <v/>
      </c>
      <c r="K189" s="70"/>
      <c r="L189" s="63"/>
      <c r="M189" s="64"/>
      <c r="N189" s="26"/>
      <c r="O189" s="26"/>
      <c r="P189" s="42" t="str">
        <f t="shared" si="22"/>
        <v/>
      </c>
      <c r="Q189" s="42" t="str">
        <f>IF(J189="","",#REF!-ソフトウェア!J189)</f>
        <v/>
      </c>
      <c r="R189" s="42" t="str">
        <f t="shared" si="23"/>
        <v/>
      </c>
      <c r="S189" s="67" t="str">
        <f t="shared" si="24"/>
        <v/>
      </c>
      <c r="T189" s="23"/>
      <c r="U189" s="41" t="str">
        <f t="shared" si="25"/>
        <v/>
      </c>
      <c r="V189" s="77" t="str">
        <f t="shared" si="26"/>
        <v/>
      </c>
      <c r="W189" s="77" t="str">
        <f t="shared" si="27"/>
        <v/>
      </c>
      <c r="X189" s="43" t="str">
        <f t="shared" si="28"/>
        <v/>
      </c>
      <c r="Y189" s="23"/>
      <c r="Z189" s="23"/>
      <c r="AA189" s="23"/>
      <c r="AB189" s="23"/>
      <c r="AC189" s="41" t="str">
        <f t="shared" si="29"/>
        <v/>
      </c>
      <c r="AD189" s="88"/>
      <c r="AE189" s="26"/>
      <c r="AF189" s="26"/>
      <c r="AG189" s="26"/>
    </row>
    <row r="190" spans="1:33">
      <c r="A190" s="42">
        <v>187</v>
      </c>
      <c r="B190" s="42" t="s">
        <v>92</v>
      </c>
      <c r="C190" s="99" t="s">
        <v>96</v>
      </c>
      <c r="D190" s="42" t="str">
        <f t="shared" si="20"/>
        <v>ソフトウェア_事業用資産</v>
      </c>
      <c r="E190" s="99"/>
      <c r="F190" s="26"/>
      <c r="G190" s="26"/>
      <c r="H190" s="99"/>
      <c r="I190" s="99"/>
      <c r="J190" s="42" t="str">
        <f t="shared" si="21"/>
        <v/>
      </c>
      <c r="K190" s="70"/>
      <c r="L190" s="63"/>
      <c r="M190" s="64"/>
      <c r="N190" s="26"/>
      <c r="O190" s="26"/>
      <c r="P190" s="42" t="str">
        <f t="shared" si="22"/>
        <v/>
      </c>
      <c r="Q190" s="42" t="str">
        <f>IF(J190="","",#REF!-ソフトウェア!J190)</f>
        <v/>
      </c>
      <c r="R190" s="42" t="str">
        <f t="shared" si="23"/>
        <v/>
      </c>
      <c r="S190" s="67" t="str">
        <f t="shared" si="24"/>
        <v/>
      </c>
      <c r="T190" s="23"/>
      <c r="U190" s="41" t="str">
        <f t="shared" si="25"/>
        <v/>
      </c>
      <c r="V190" s="77" t="str">
        <f t="shared" si="26"/>
        <v/>
      </c>
      <c r="W190" s="77" t="str">
        <f t="shared" si="27"/>
        <v/>
      </c>
      <c r="X190" s="43" t="str">
        <f t="shared" si="28"/>
        <v/>
      </c>
      <c r="Y190" s="23"/>
      <c r="Z190" s="23"/>
      <c r="AA190" s="23"/>
      <c r="AB190" s="23"/>
      <c r="AC190" s="41" t="str">
        <f t="shared" si="29"/>
        <v/>
      </c>
      <c r="AD190" s="88"/>
      <c r="AE190" s="26"/>
      <c r="AF190" s="26"/>
      <c r="AG190" s="26"/>
    </row>
    <row r="191" spans="1:33">
      <c r="A191" s="42">
        <v>188</v>
      </c>
      <c r="B191" s="42" t="s">
        <v>92</v>
      </c>
      <c r="C191" s="99" t="s">
        <v>96</v>
      </c>
      <c r="D191" s="42" t="str">
        <f t="shared" si="20"/>
        <v>ソフトウェア_事業用資産</v>
      </c>
      <c r="E191" s="99"/>
      <c r="F191" s="26"/>
      <c r="G191" s="26"/>
      <c r="H191" s="99"/>
      <c r="I191" s="99"/>
      <c r="J191" s="42" t="str">
        <f t="shared" si="21"/>
        <v/>
      </c>
      <c r="K191" s="70"/>
      <c r="L191" s="63"/>
      <c r="M191" s="64"/>
      <c r="N191" s="26"/>
      <c r="O191" s="26"/>
      <c r="P191" s="42" t="str">
        <f t="shared" si="22"/>
        <v/>
      </c>
      <c r="Q191" s="42" t="str">
        <f>IF(J191="","",#REF!-ソフトウェア!J191)</f>
        <v/>
      </c>
      <c r="R191" s="42" t="str">
        <f t="shared" si="23"/>
        <v/>
      </c>
      <c r="S191" s="67" t="str">
        <f t="shared" si="24"/>
        <v/>
      </c>
      <c r="T191" s="23"/>
      <c r="U191" s="41" t="str">
        <f t="shared" si="25"/>
        <v/>
      </c>
      <c r="V191" s="77" t="str">
        <f t="shared" si="26"/>
        <v/>
      </c>
      <c r="W191" s="77" t="str">
        <f t="shared" si="27"/>
        <v/>
      </c>
      <c r="X191" s="43" t="str">
        <f t="shared" si="28"/>
        <v/>
      </c>
      <c r="Y191" s="23"/>
      <c r="Z191" s="23"/>
      <c r="AA191" s="23"/>
      <c r="AB191" s="23"/>
      <c r="AC191" s="41" t="str">
        <f t="shared" si="29"/>
        <v/>
      </c>
      <c r="AD191" s="88"/>
      <c r="AE191" s="26"/>
      <c r="AF191" s="26"/>
      <c r="AG191" s="26"/>
    </row>
    <row r="192" spans="1:33">
      <c r="A192" s="42">
        <v>189</v>
      </c>
      <c r="B192" s="42" t="s">
        <v>92</v>
      </c>
      <c r="C192" s="99" t="s">
        <v>96</v>
      </c>
      <c r="D192" s="42" t="str">
        <f t="shared" si="20"/>
        <v>ソフトウェア_事業用資産</v>
      </c>
      <c r="E192" s="99"/>
      <c r="F192" s="26"/>
      <c r="G192" s="26"/>
      <c r="H192" s="99"/>
      <c r="I192" s="99"/>
      <c r="J192" s="42" t="str">
        <f t="shared" si="21"/>
        <v/>
      </c>
      <c r="K192" s="70"/>
      <c r="L192" s="63"/>
      <c r="M192" s="64"/>
      <c r="N192" s="26"/>
      <c r="O192" s="26"/>
      <c r="P192" s="42" t="str">
        <f t="shared" si="22"/>
        <v/>
      </c>
      <c r="Q192" s="42" t="str">
        <f>IF(J192="","",#REF!-ソフトウェア!J192)</f>
        <v/>
      </c>
      <c r="R192" s="42" t="str">
        <f t="shared" si="23"/>
        <v/>
      </c>
      <c r="S192" s="67" t="str">
        <f t="shared" si="24"/>
        <v/>
      </c>
      <c r="T192" s="23"/>
      <c r="U192" s="41" t="str">
        <f t="shared" si="25"/>
        <v/>
      </c>
      <c r="V192" s="77" t="str">
        <f t="shared" si="26"/>
        <v/>
      </c>
      <c r="W192" s="77" t="str">
        <f t="shared" si="27"/>
        <v/>
      </c>
      <c r="X192" s="43" t="str">
        <f t="shared" si="28"/>
        <v/>
      </c>
      <c r="Y192" s="23"/>
      <c r="Z192" s="23"/>
      <c r="AA192" s="23"/>
      <c r="AB192" s="23"/>
      <c r="AC192" s="41" t="str">
        <f t="shared" si="29"/>
        <v/>
      </c>
      <c r="AD192" s="88"/>
      <c r="AE192" s="26"/>
      <c r="AF192" s="26"/>
      <c r="AG192" s="26"/>
    </row>
    <row r="193" spans="1:33">
      <c r="A193" s="42">
        <v>190</v>
      </c>
      <c r="B193" s="42" t="s">
        <v>92</v>
      </c>
      <c r="C193" s="99" t="s">
        <v>96</v>
      </c>
      <c r="D193" s="42" t="str">
        <f t="shared" si="20"/>
        <v>ソフトウェア_事業用資産</v>
      </c>
      <c r="E193" s="99"/>
      <c r="F193" s="26"/>
      <c r="G193" s="26"/>
      <c r="H193" s="99"/>
      <c r="I193" s="99"/>
      <c r="J193" s="42" t="str">
        <f t="shared" si="21"/>
        <v/>
      </c>
      <c r="K193" s="70"/>
      <c r="L193" s="63"/>
      <c r="M193" s="64"/>
      <c r="N193" s="26"/>
      <c r="O193" s="26"/>
      <c r="P193" s="42" t="str">
        <f t="shared" si="22"/>
        <v/>
      </c>
      <c r="Q193" s="42" t="str">
        <f>IF(J193="","",#REF!-ソフトウェア!J193)</f>
        <v/>
      </c>
      <c r="R193" s="42" t="str">
        <f t="shared" si="23"/>
        <v/>
      </c>
      <c r="S193" s="67" t="str">
        <f t="shared" si="24"/>
        <v/>
      </c>
      <c r="T193" s="23"/>
      <c r="U193" s="41" t="str">
        <f t="shared" si="25"/>
        <v/>
      </c>
      <c r="V193" s="77" t="str">
        <f t="shared" si="26"/>
        <v/>
      </c>
      <c r="W193" s="77" t="str">
        <f t="shared" si="27"/>
        <v/>
      </c>
      <c r="X193" s="43" t="str">
        <f t="shared" si="28"/>
        <v/>
      </c>
      <c r="Y193" s="23"/>
      <c r="Z193" s="23"/>
      <c r="AA193" s="23"/>
      <c r="AB193" s="23"/>
      <c r="AC193" s="41" t="str">
        <f t="shared" si="29"/>
        <v/>
      </c>
      <c r="AD193" s="88"/>
      <c r="AE193" s="26"/>
      <c r="AF193" s="26"/>
      <c r="AG193" s="26"/>
    </row>
    <row r="194" spans="1:33">
      <c r="A194" s="42">
        <v>191</v>
      </c>
      <c r="B194" s="42" t="s">
        <v>92</v>
      </c>
      <c r="C194" s="99" t="s">
        <v>96</v>
      </c>
      <c r="D194" s="42" t="str">
        <f t="shared" si="20"/>
        <v>ソフトウェア_事業用資産</v>
      </c>
      <c r="E194" s="99"/>
      <c r="F194" s="26"/>
      <c r="G194" s="26"/>
      <c r="H194" s="99"/>
      <c r="I194" s="99"/>
      <c r="J194" s="42" t="str">
        <f t="shared" si="21"/>
        <v/>
      </c>
      <c r="K194" s="70"/>
      <c r="L194" s="63"/>
      <c r="M194" s="64"/>
      <c r="N194" s="26"/>
      <c r="O194" s="26"/>
      <c r="P194" s="42" t="str">
        <f t="shared" si="22"/>
        <v/>
      </c>
      <c r="Q194" s="42" t="str">
        <f>IF(J194="","",#REF!-ソフトウェア!J194)</f>
        <v/>
      </c>
      <c r="R194" s="42" t="str">
        <f t="shared" si="23"/>
        <v/>
      </c>
      <c r="S194" s="67" t="str">
        <f t="shared" si="24"/>
        <v/>
      </c>
      <c r="T194" s="23"/>
      <c r="U194" s="41" t="str">
        <f t="shared" si="25"/>
        <v/>
      </c>
      <c r="V194" s="77" t="str">
        <f t="shared" si="26"/>
        <v/>
      </c>
      <c r="W194" s="77" t="str">
        <f t="shared" si="27"/>
        <v/>
      </c>
      <c r="X194" s="43" t="str">
        <f t="shared" si="28"/>
        <v/>
      </c>
      <c r="Y194" s="23"/>
      <c r="Z194" s="23"/>
      <c r="AA194" s="23"/>
      <c r="AB194" s="23"/>
      <c r="AC194" s="41" t="str">
        <f t="shared" si="29"/>
        <v/>
      </c>
      <c r="AD194" s="88"/>
      <c r="AE194" s="26"/>
      <c r="AF194" s="26"/>
      <c r="AG194" s="26"/>
    </row>
    <row r="195" spans="1:33">
      <c r="A195" s="42">
        <v>192</v>
      </c>
      <c r="B195" s="42" t="s">
        <v>92</v>
      </c>
      <c r="C195" s="99" t="s">
        <v>96</v>
      </c>
      <c r="D195" s="42" t="str">
        <f t="shared" si="20"/>
        <v>ソフトウェア_事業用資産</v>
      </c>
      <c r="E195" s="99"/>
      <c r="F195" s="26"/>
      <c r="G195" s="26"/>
      <c r="H195" s="99"/>
      <c r="I195" s="99"/>
      <c r="J195" s="42" t="str">
        <f t="shared" si="21"/>
        <v/>
      </c>
      <c r="K195" s="70"/>
      <c r="L195" s="63"/>
      <c r="M195" s="64"/>
      <c r="N195" s="26"/>
      <c r="O195" s="26"/>
      <c r="P195" s="42" t="str">
        <f t="shared" si="22"/>
        <v/>
      </c>
      <c r="Q195" s="42" t="str">
        <f>IF(J195="","",#REF!-ソフトウェア!J195)</f>
        <v/>
      </c>
      <c r="R195" s="42" t="str">
        <f t="shared" si="23"/>
        <v/>
      </c>
      <c r="S195" s="67" t="str">
        <f t="shared" si="24"/>
        <v/>
      </c>
      <c r="T195" s="23"/>
      <c r="U195" s="41" t="str">
        <f t="shared" si="25"/>
        <v/>
      </c>
      <c r="V195" s="77" t="str">
        <f t="shared" si="26"/>
        <v/>
      </c>
      <c r="W195" s="77" t="str">
        <f t="shared" si="27"/>
        <v/>
      </c>
      <c r="X195" s="43" t="str">
        <f t="shared" si="28"/>
        <v/>
      </c>
      <c r="Y195" s="23"/>
      <c r="Z195" s="23"/>
      <c r="AA195" s="23"/>
      <c r="AB195" s="23"/>
      <c r="AC195" s="41" t="str">
        <f t="shared" si="29"/>
        <v/>
      </c>
      <c r="AD195" s="88"/>
      <c r="AE195" s="26"/>
      <c r="AF195" s="26"/>
      <c r="AG195" s="26"/>
    </row>
    <row r="196" spans="1:33">
      <c r="A196" s="42">
        <v>193</v>
      </c>
      <c r="B196" s="42" t="s">
        <v>92</v>
      </c>
      <c r="C196" s="99" t="s">
        <v>96</v>
      </c>
      <c r="D196" s="42" t="str">
        <f t="shared" si="20"/>
        <v>ソフトウェア_事業用資産</v>
      </c>
      <c r="E196" s="99"/>
      <c r="F196" s="26"/>
      <c r="G196" s="26"/>
      <c r="H196" s="99"/>
      <c r="I196" s="99"/>
      <c r="J196" s="42" t="str">
        <f t="shared" si="21"/>
        <v/>
      </c>
      <c r="K196" s="70"/>
      <c r="L196" s="63"/>
      <c r="M196" s="64"/>
      <c r="N196" s="26"/>
      <c r="O196" s="26"/>
      <c r="P196" s="42" t="str">
        <f t="shared" si="22"/>
        <v/>
      </c>
      <c r="Q196" s="42" t="str">
        <f>IF(J196="","",#REF!-ソフトウェア!J196)</f>
        <v/>
      </c>
      <c r="R196" s="42" t="str">
        <f t="shared" si="23"/>
        <v/>
      </c>
      <c r="S196" s="67" t="str">
        <f t="shared" si="24"/>
        <v/>
      </c>
      <c r="T196" s="23"/>
      <c r="U196" s="41" t="str">
        <f t="shared" si="25"/>
        <v/>
      </c>
      <c r="V196" s="77" t="str">
        <f t="shared" si="26"/>
        <v/>
      </c>
      <c r="W196" s="77" t="str">
        <f t="shared" si="27"/>
        <v/>
      </c>
      <c r="X196" s="43" t="str">
        <f t="shared" si="28"/>
        <v/>
      </c>
      <c r="Y196" s="23"/>
      <c r="Z196" s="23"/>
      <c r="AA196" s="23"/>
      <c r="AB196" s="23"/>
      <c r="AC196" s="41" t="str">
        <f t="shared" si="29"/>
        <v/>
      </c>
      <c r="AD196" s="88"/>
      <c r="AE196" s="26"/>
      <c r="AF196" s="26"/>
      <c r="AG196" s="26"/>
    </row>
    <row r="197" spans="1:33">
      <c r="A197" s="42">
        <v>194</v>
      </c>
      <c r="B197" s="42" t="s">
        <v>92</v>
      </c>
      <c r="C197" s="99" t="s">
        <v>96</v>
      </c>
      <c r="D197" s="42" t="str">
        <f t="shared" ref="D197:D260" si="30">IF(C197="","",B197&amp;"_"&amp;C197)</f>
        <v>ソフトウェア_事業用資産</v>
      </c>
      <c r="E197" s="99"/>
      <c r="F197" s="26"/>
      <c r="G197" s="26"/>
      <c r="H197" s="99"/>
      <c r="I197" s="99"/>
      <c r="J197" s="42" t="str">
        <f t="shared" ref="J197:J260" si="31">IF(I197="","",IF(MONTH(I197)&lt;=3,YEAR(I197)-1,YEAR(I197)))</f>
        <v/>
      </c>
      <c r="K197" s="70"/>
      <c r="L197" s="63"/>
      <c r="M197" s="64"/>
      <c r="N197" s="26"/>
      <c r="O197" s="26"/>
      <c r="P197" s="42" t="str">
        <f t="shared" ref="P197:P260" si="32">IF(E197="","",5)</f>
        <v/>
      </c>
      <c r="Q197" s="42" t="str">
        <f>IF(J197="","",#REF!-ソフトウェア!J197)</f>
        <v/>
      </c>
      <c r="R197" s="42" t="str">
        <f t="shared" ref="R197:R260" si="33">IF(Q197="","",P197-Q197)</f>
        <v/>
      </c>
      <c r="S197" s="67" t="str">
        <f t="shared" ref="S197:S260" si="34">IF(P197="","",0.2)</f>
        <v/>
      </c>
      <c r="T197" s="23"/>
      <c r="U197" s="41" t="str">
        <f t="shared" ref="U197:U260" si="35">IF(L197="","",IF(R197&lt;0,1,L197))</f>
        <v/>
      </c>
      <c r="V197" s="77" t="str">
        <f t="shared" ref="V197:V260" si="36">IF(E197="","",IF(Q197=0,0,IF(R197=0,AD197,IF(R197&lt;0,0,ROUNDDOWN(U197*S197,0)))))</f>
        <v/>
      </c>
      <c r="W197" s="77" t="str">
        <f t="shared" ref="W197:W260" si="37">IF(Q197="","",IF(R197=0,U197,IF(R197&lt;0,0,ROUND(Q197*V197,0))))</f>
        <v/>
      </c>
      <c r="X197" s="43" t="str">
        <f t="shared" ref="X197:X260" si="38">IF(W197="","",IF(U197-W197&lt;=0,1,U197-W197))</f>
        <v/>
      </c>
      <c r="Y197" s="23"/>
      <c r="Z197" s="23"/>
      <c r="AA197" s="23"/>
      <c r="AB197" s="23"/>
      <c r="AC197" s="41" t="str">
        <f t="shared" ref="AC197:AC260" si="39">IF(E197="","",L197-SUM(Y197:AB197))</f>
        <v/>
      </c>
      <c r="AD197" s="88"/>
      <c r="AE197" s="26"/>
      <c r="AF197" s="26"/>
      <c r="AG197" s="26"/>
    </row>
    <row r="198" spans="1:33">
      <c r="A198" s="42">
        <v>195</v>
      </c>
      <c r="B198" s="42" t="s">
        <v>92</v>
      </c>
      <c r="C198" s="99" t="s">
        <v>96</v>
      </c>
      <c r="D198" s="42" t="str">
        <f t="shared" si="30"/>
        <v>ソフトウェア_事業用資産</v>
      </c>
      <c r="E198" s="99"/>
      <c r="F198" s="26"/>
      <c r="G198" s="26"/>
      <c r="H198" s="99"/>
      <c r="I198" s="99"/>
      <c r="J198" s="42" t="str">
        <f t="shared" si="31"/>
        <v/>
      </c>
      <c r="K198" s="70"/>
      <c r="L198" s="63"/>
      <c r="M198" s="64"/>
      <c r="N198" s="26"/>
      <c r="O198" s="26"/>
      <c r="P198" s="42" t="str">
        <f t="shared" si="32"/>
        <v/>
      </c>
      <c r="Q198" s="42" t="str">
        <f>IF(J198="","",#REF!-ソフトウェア!J198)</f>
        <v/>
      </c>
      <c r="R198" s="42" t="str">
        <f t="shared" si="33"/>
        <v/>
      </c>
      <c r="S198" s="67" t="str">
        <f t="shared" si="34"/>
        <v/>
      </c>
      <c r="T198" s="23"/>
      <c r="U198" s="41" t="str">
        <f t="shared" si="35"/>
        <v/>
      </c>
      <c r="V198" s="77" t="str">
        <f t="shared" si="36"/>
        <v/>
      </c>
      <c r="W198" s="77" t="str">
        <f t="shared" si="37"/>
        <v/>
      </c>
      <c r="X198" s="43" t="str">
        <f t="shared" si="38"/>
        <v/>
      </c>
      <c r="Y198" s="23"/>
      <c r="Z198" s="23"/>
      <c r="AA198" s="23"/>
      <c r="AB198" s="23"/>
      <c r="AC198" s="41" t="str">
        <f t="shared" si="39"/>
        <v/>
      </c>
      <c r="AD198" s="88"/>
      <c r="AE198" s="26"/>
      <c r="AF198" s="26"/>
      <c r="AG198" s="26"/>
    </row>
    <row r="199" spans="1:33">
      <c r="A199" s="42">
        <v>196</v>
      </c>
      <c r="B199" s="42" t="s">
        <v>92</v>
      </c>
      <c r="C199" s="99" t="s">
        <v>96</v>
      </c>
      <c r="D199" s="42" t="str">
        <f t="shared" si="30"/>
        <v>ソフトウェア_事業用資産</v>
      </c>
      <c r="E199" s="99"/>
      <c r="F199" s="26"/>
      <c r="G199" s="26"/>
      <c r="H199" s="99"/>
      <c r="I199" s="99"/>
      <c r="J199" s="42" t="str">
        <f t="shared" si="31"/>
        <v/>
      </c>
      <c r="K199" s="70"/>
      <c r="L199" s="63"/>
      <c r="M199" s="64"/>
      <c r="N199" s="26"/>
      <c r="O199" s="26"/>
      <c r="P199" s="42" t="str">
        <f t="shared" si="32"/>
        <v/>
      </c>
      <c r="Q199" s="42" t="str">
        <f>IF(J199="","",#REF!-ソフトウェア!J199)</f>
        <v/>
      </c>
      <c r="R199" s="42" t="str">
        <f t="shared" si="33"/>
        <v/>
      </c>
      <c r="S199" s="67" t="str">
        <f t="shared" si="34"/>
        <v/>
      </c>
      <c r="T199" s="23"/>
      <c r="U199" s="41" t="str">
        <f t="shared" si="35"/>
        <v/>
      </c>
      <c r="V199" s="77" t="str">
        <f t="shared" si="36"/>
        <v/>
      </c>
      <c r="W199" s="77" t="str">
        <f t="shared" si="37"/>
        <v/>
      </c>
      <c r="X199" s="43" t="str">
        <f t="shared" si="38"/>
        <v/>
      </c>
      <c r="Y199" s="23"/>
      <c r="Z199" s="23"/>
      <c r="AA199" s="23"/>
      <c r="AB199" s="23"/>
      <c r="AC199" s="41" t="str">
        <f t="shared" si="39"/>
        <v/>
      </c>
      <c r="AD199" s="88"/>
      <c r="AE199" s="26"/>
      <c r="AF199" s="26"/>
      <c r="AG199" s="26"/>
    </row>
    <row r="200" spans="1:33">
      <c r="A200" s="42">
        <v>197</v>
      </c>
      <c r="B200" s="42" t="s">
        <v>92</v>
      </c>
      <c r="C200" s="99" t="s">
        <v>96</v>
      </c>
      <c r="D200" s="42" t="str">
        <f t="shared" si="30"/>
        <v>ソフトウェア_事業用資産</v>
      </c>
      <c r="E200" s="99"/>
      <c r="F200" s="26"/>
      <c r="G200" s="26"/>
      <c r="H200" s="99"/>
      <c r="I200" s="99"/>
      <c r="J200" s="42" t="str">
        <f t="shared" si="31"/>
        <v/>
      </c>
      <c r="K200" s="70"/>
      <c r="L200" s="63"/>
      <c r="M200" s="64"/>
      <c r="N200" s="26"/>
      <c r="O200" s="26"/>
      <c r="P200" s="42" t="str">
        <f t="shared" si="32"/>
        <v/>
      </c>
      <c r="Q200" s="42" t="str">
        <f>IF(J200="","",#REF!-ソフトウェア!J200)</f>
        <v/>
      </c>
      <c r="R200" s="42" t="str">
        <f t="shared" si="33"/>
        <v/>
      </c>
      <c r="S200" s="67" t="str">
        <f t="shared" si="34"/>
        <v/>
      </c>
      <c r="T200" s="23"/>
      <c r="U200" s="41" t="str">
        <f t="shared" si="35"/>
        <v/>
      </c>
      <c r="V200" s="77" t="str">
        <f t="shared" si="36"/>
        <v/>
      </c>
      <c r="W200" s="77" t="str">
        <f t="shared" si="37"/>
        <v/>
      </c>
      <c r="X200" s="43" t="str">
        <f t="shared" si="38"/>
        <v/>
      </c>
      <c r="Y200" s="23"/>
      <c r="Z200" s="23"/>
      <c r="AA200" s="23"/>
      <c r="AB200" s="23"/>
      <c r="AC200" s="41" t="str">
        <f t="shared" si="39"/>
        <v/>
      </c>
      <c r="AD200" s="88"/>
      <c r="AE200" s="26"/>
      <c r="AF200" s="26"/>
      <c r="AG200" s="26"/>
    </row>
    <row r="201" spans="1:33">
      <c r="A201" s="42">
        <v>198</v>
      </c>
      <c r="B201" s="42" t="s">
        <v>92</v>
      </c>
      <c r="C201" s="99" t="s">
        <v>96</v>
      </c>
      <c r="D201" s="42" t="str">
        <f t="shared" si="30"/>
        <v>ソフトウェア_事業用資産</v>
      </c>
      <c r="E201" s="99"/>
      <c r="F201" s="26"/>
      <c r="G201" s="26"/>
      <c r="H201" s="99"/>
      <c r="I201" s="99"/>
      <c r="J201" s="42" t="str">
        <f t="shared" si="31"/>
        <v/>
      </c>
      <c r="K201" s="70"/>
      <c r="L201" s="63"/>
      <c r="M201" s="64"/>
      <c r="N201" s="26"/>
      <c r="O201" s="26"/>
      <c r="P201" s="42" t="str">
        <f t="shared" si="32"/>
        <v/>
      </c>
      <c r="Q201" s="42" t="str">
        <f>IF(J201="","",#REF!-ソフトウェア!J201)</f>
        <v/>
      </c>
      <c r="R201" s="42" t="str">
        <f t="shared" si="33"/>
        <v/>
      </c>
      <c r="S201" s="67" t="str">
        <f t="shared" si="34"/>
        <v/>
      </c>
      <c r="T201" s="23"/>
      <c r="U201" s="41" t="str">
        <f t="shared" si="35"/>
        <v/>
      </c>
      <c r="V201" s="77" t="str">
        <f t="shared" si="36"/>
        <v/>
      </c>
      <c r="W201" s="77" t="str">
        <f t="shared" si="37"/>
        <v/>
      </c>
      <c r="X201" s="43" t="str">
        <f t="shared" si="38"/>
        <v/>
      </c>
      <c r="Y201" s="23"/>
      <c r="Z201" s="23"/>
      <c r="AA201" s="23"/>
      <c r="AB201" s="23"/>
      <c r="AC201" s="41" t="str">
        <f t="shared" si="39"/>
        <v/>
      </c>
      <c r="AD201" s="88"/>
      <c r="AE201" s="26"/>
      <c r="AF201" s="26"/>
      <c r="AG201" s="26"/>
    </row>
    <row r="202" spans="1:33">
      <c r="A202" s="42">
        <v>199</v>
      </c>
      <c r="B202" s="42" t="s">
        <v>92</v>
      </c>
      <c r="C202" s="99" t="s">
        <v>96</v>
      </c>
      <c r="D202" s="42" t="str">
        <f t="shared" si="30"/>
        <v>ソフトウェア_事業用資産</v>
      </c>
      <c r="E202" s="99"/>
      <c r="F202" s="26"/>
      <c r="G202" s="26"/>
      <c r="H202" s="99"/>
      <c r="I202" s="99"/>
      <c r="J202" s="42" t="str">
        <f t="shared" si="31"/>
        <v/>
      </c>
      <c r="K202" s="70"/>
      <c r="L202" s="63"/>
      <c r="M202" s="64"/>
      <c r="N202" s="26"/>
      <c r="O202" s="26"/>
      <c r="P202" s="42" t="str">
        <f t="shared" si="32"/>
        <v/>
      </c>
      <c r="Q202" s="42" t="str">
        <f>IF(J202="","",#REF!-ソフトウェア!J202)</f>
        <v/>
      </c>
      <c r="R202" s="42" t="str">
        <f t="shared" si="33"/>
        <v/>
      </c>
      <c r="S202" s="67" t="str">
        <f t="shared" si="34"/>
        <v/>
      </c>
      <c r="T202" s="23"/>
      <c r="U202" s="41" t="str">
        <f t="shared" si="35"/>
        <v/>
      </c>
      <c r="V202" s="77" t="str">
        <f t="shared" si="36"/>
        <v/>
      </c>
      <c r="W202" s="77" t="str">
        <f t="shared" si="37"/>
        <v/>
      </c>
      <c r="X202" s="43" t="str">
        <f t="shared" si="38"/>
        <v/>
      </c>
      <c r="Y202" s="23"/>
      <c r="Z202" s="23"/>
      <c r="AA202" s="23"/>
      <c r="AB202" s="23"/>
      <c r="AC202" s="41" t="str">
        <f t="shared" si="39"/>
        <v/>
      </c>
      <c r="AD202" s="88"/>
      <c r="AE202" s="26"/>
      <c r="AF202" s="26"/>
      <c r="AG202" s="26"/>
    </row>
    <row r="203" spans="1:33">
      <c r="A203" s="42">
        <v>200</v>
      </c>
      <c r="B203" s="42" t="s">
        <v>92</v>
      </c>
      <c r="C203" s="99" t="s">
        <v>96</v>
      </c>
      <c r="D203" s="42" t="str">
        <f t="shared" si="30"/>
        <v>ソフトウェア_事業用資産</v>
      </c>
      <c r="E203" s="99"/>
      <c r="F203" s="26"/>
      <c r="G203" s="26"/>
      <c r="H203" s="99"/>
      <c r="I203" s="99"/>
      <c r="J203" s="42" t="str">
        <f t="shared" si="31"/>
        <v/>
      </c>
      <c r="K203" s="70"/>
      <c r="L203" s="63"/>
      <c r="M203" s="64"/>
      <c r="N203" s="26"/>
      <c r="O203" s="26"/>
      <c r="P203" s="42" t="str">
        <f t="shared" si="32"/>
        <v/>
      </c>
      <c r="Q203" s="42" t="str">
        <f>IF(J203="","",#REF!-ソフトウェア!J203)</f>
        <v/>
      </c>
      <c r="R203" s="42" t="str">
        <f t="shared" si="33"/>
        <v/>
      </c>
      <c r="S203" s="67" t="str">
        <f t="shared" si="34"/>
        <v/>
      </c>
      <c r="T203" s="23"/>
      <c r="U203" s="41" t="str">
        <f t="shared" si="35"/>
        <v/>
      </c>
      <c r="V203" s="77" t="str">
        <f t="shared" si="36"/>
        <v/>
      </c>
      <c r="W203" s="77" t="str">
        <f t="shared" si="37"/>
        <v/>
      </c>
      <c r="X203" s="43" t="str">
        <f t="shared" si="38"/>
        <v/>
      </c>
      <c r="Y203" s="23"/>
      <c r="Z203" s="23"/>
      <c r="AA203" s="23"/>
      <c r="AB203" s="23"/>
      <c r="AC203" s="41" t="str">
        <f t="shared" si="39"/>
        <v/>
      </c>
      <c r="AD203" s="88"/>
      <c r="AE203" s="26"/>
      <c r="AF203" s="26"/>
      <c r="AG203" s="26"/>
    </row>
    <row r="204" spans="1:33">
      <c r="A204" s="42">
        <v>201</v>
      </c>
      <c r="B204" s="42" t="s">
        <v>92</v>
      </c>
      <c r="C204" s="99" t="s">
        <v>96</v>
      </c>
      <c r="D204" s="42" t="str">
        <f t="shared" si="30"/>
        <v>ソフトウェア_事業用資産</v>
      </c>
      <c r="E204" s="99"/>
      <c r="F204" s="26"/>
      <c r="G204" s="26"/>
      <c r="H204" s="99"/>
      <c r="I204" s="99"/>
      <c r="J204" s="42" t="str">
        <f t="shared" si="31"/>
        <v/>
      </c>
      <c r="K204" s="70"/>
      <c r="L204" s="63"/>
      <c r="M204" s="64"/>
      <c r="N204" s="26"/>
      <c r="O204" s="26"/>
      <c r="P204" s="42" t="str">
        <f t="shared" si="32"/>
        <v/>
      </c>
      <c r="Q204" s="42" t="str">
        <f>IF(J204="","",#REF!-ソフトウェア!J204)</f>
        <v/>
      </c>
      <c r="R204" s="42" t="str">
        <f t="shared" si="33"/>
        <v/>
      </c>
      <c r="S204" s="67" t="str">
        <f t="shared" si="34"/>
        <v/>
      </c>
      <c r="T204" s="23"/>
      <c r="U204" s="41" t="str">
        <f t="shared" si="35"/>
        <v/>
      </c>
      <c r="V204" s="77" t="str">
        <f t="shared" si="36"/>
        <v/>
      </c>
      <c r="W204" s="77" t="str">
        <f t="shared" si="37"/>
        <v/>
      </c>
      <c r="X204" s="43" t="str">
        <f t="shared" si="38"/>
        <v/>
      </c>
      <c r="Y204" s="23"/>
      <c r="Z204" s="23"/>
      <c r="AA204" s="23"/>
      <c r="AB204" s="23"/>
      <c r="AC204" s="41" t="str">
        <f t="shared" si="39"/>
        <v/>
      </c>
      <c r="AD204" s="88"/>
      <c r="AE204" s="26"/>
      <c r="AF204" s="26"/>
      <c r="AG204" s="26"/>
    </row>
    <row r="205" spans="1:33">
      <c r="A205" s="42">
        <v>202</v>
      </c>
      <c r="B205" s="42" t="s">
        <v>92</v>
      </c>
      <c r="C205" s="99" t="s">
        <v>96</v>
      </c>
      <c r="D205" s="42" t="str">
        <f t="shared" si="30"/>
        <v>ソフトウェア_事業用資産</v>
      </c>
      <c r="E205" s="99"/>
      <c r="F205" s="26"/>
      <c r="G205" s="26"/>
      <c r="H205" s="99"/>
      <c r="I205" s="99"/>
      <c r="J205" s="42" t="str">
        <f t="shared" si="31"/>
        <v/>
      </c>
      <c r="K205" s="70"/>
      <c r="L205" s="63"/>
      <c r="M205" s="64"/>
      <c r="N205" s="26"/>
      <c r="O205" s="26"/>
      <c r="P205" s="42" t="str">
        <f t="shared" si="32"/>
        <v/>
      </c>
      <c r="Q205" s="42" t="str">
        <f>IF(J205="","",#REF!-ソフトウェア!J205)</f>
        <v/>
      </c>
      <c r="R205" s="42" t="str">
        <f t="shared" si="33"/>
        <v/>
      </c>
      <c r="S205" s="67" t="str">
        <f t="shared" si="34"/>
        <v/>
      </c>
      <c r="T205" s="23"/>
      <c r="U205" s="41" t="str">
        <f t="shared" si="35"/>
        <v/>
      </c>
      <c r="V205" s="77" t="str">
        <f t="shared" si="36"/>
        <v/>
      </c>
      <c r="W205" s="77" t="str">
        <f t="shared" si="37"/>
        <v/>
      </c>
      <c r="X205" s="43" t="str">
        <f t="shared" si="38"/>
        <v/>
      </c>
      <c r="Y205" s="23"/>
      <c r="Z205" s="23"/>
      <c r="AA205" s="23"/>
      <c r="AB205" s="23"/>
      <c r="AC205" s="41" t="str">
        <f t="shared" si="39"/>
        <v/>
      </c>
      <c r="AD205" s="88"/>
      <c r="AE205" s="26"/>
      <c r="AF205" s="26"/>
      <c r="AG205" s="26"/>
    </row>
    <row r="206" spans="1:33">
      <c r="A206" s="42">
        <v>203</v>
      </c>
      <c r="B206" s="42" t="s">
        <v>92</v>
      </c>
      <c r="C206" s="99" t="s">
        <v>96</v>
      </c>
      <c r="D206" s="42" t="str">
        <f t="shared" si="30"/>
        <v>ソフトウェア_事業用資産</v>
      </c>
      <c r="E206" s="99"/>
      <c r="F206" s="26"/>
      <c r="G206" s="26"/>
      <c r="H206" s="99"/>
      <c r="I206" s="99"/>
      <c r="J206" s="42" t="str">
        <f t="shared" si="31"/>
        <v/>
      </c>
      <c r="K206" s="70"/>
      <c r="L206" s="63"/>
      <c r="M206" s="64"/>
      <c r="N206" s="26"/>
      <c r="O206" s="26"/>
      <c r="P206" s="42" t="str">
        <f t="shared" si="32"/>
        <v/>
      </c>
      <c r="Q206" s="42" t="str">
        <f>IF(J206="","",#REF!-ソフトウェア!J206)</f>
        <v/>
      </c>
      <c r="R206" s="42" t="str">
        <f t="shared" si="33"/>
        <v/>
      </c>
      <c r="S206" s="67" t="str">
        <f t="shared" si="34"/>
        <v/>
      </c>
      <c r="T206" s="23"/>
      <c r="U206" s="41" t="str">
        <f t="shared" si="35"/>
        <v/>
      </c>
      <c r="V206" s="77" t="str">
        <f t="shared" si="36"/>
        <v/>
      </c>
      <c r="W206" s="77" t="str">
        <f t="shared" si="37"/>
        <v/>
      </c>
      <c r="X206" s="43" t="str">
        <f t="shared" si="38"/>
        <v/>
      </c>
      <c r="Y206" s="23"/>
      <c r="Z206" s="23"/>
      <c r="AA206" s="23"/>
      <c r="AB206" s="23"/>
      <c r="AC206" s="41" t="str">
        <f t="shared" si="39"/>
        <v/>
      </c>
      <c r="AD206" s="88"/>
      <c r="AE206" s="26"/>
      <c r="AF206" s="26"/>
      <c r="AG206" s="26"/>
    </row>
    <row r="207" spans="1:33">
      <c r="A207" s="42">
        <v>204</v>
      </c>
      <c r="B207" s="42" t="s">
        <v>92</v>
      </c>
      <c r="C207" s="99" t="s">
        <v>96</v>
      </c>
      <c r="D207" s="42" t="str">
        <f t="shared" si="30"/>
        <v>ソフトウェア_事業用資産</v>
      </c>
      <c r="E207" s="99"/>
      <c r="F207" s="26"/>
      <c r="G207" s="26"/>
      <c r="H207" s="99"/>
      <c r="I207" s="99"/>
      <c r="J207" s="42" t="str">
        <f t="shared" si="31"/>
        <v/>
      </c>
      <c r="K207" s="70"/>
      <c r="L207" s="63"/>
      <c r="M207" s="64"/>
      <c r="N207" s="26"/>
      <c r="O207" s="26"/>
      <c r="P207" s="42" t="str">
        <f t="shared" si="32"/>
        <v/>
      </c>
      <c r="Q207" s="42" t="str">
        <f>IF(J207="","",#REF!-ソフトウェア!J207)</f>
        <v/>
      </c>
      <c r="R207" s="42" t="str">
        <f t="shared" si="33"/>
        <v/>
      </c>
      <c r="S207" s="67" t="str">
        <f t="shared" si="34"/>
        <v/>
      </c>
      <c r="T207" s="23"/>
      <c r="U207" s="41" t="str">
        <f t="shared" si="35"/>
        <v/>
      </c>
      <c r="V207" s="77" t="str">
        <f t="shared" si="36"/>
        <v/>
      </c>
      <c r="W207" s="77" t="str">
        <f t="shared" si="37"/>
        <v/>
      </c>
      <c r="X207" s="43" t="str">
        <f t="shared" si="38"/>
        <v/>
      </c>
      <c r="Y207" s="23"/>
      <c r="Z207" s="23"/>
      <c r="AA207" s="23"/>
      <c r="AB207" s="23"/>
      <c r="AC207" s="41" t="str">
        <f t="shared" si="39"/>
        <v/>
      </c>
      <c r="AD207" s="88"/>
      <c r="AE207" s="26"/>
      <c r="AF207" s="26"/>
      <c r="AG207" s="26"/>
    </row>
    <row r="208" spans="1:33">
      <c r="A208" s="42">
        <v>205</v>
      </c>
      <c r="B208" s="42" t="s">
        <v>92</v>
      </c>
      <c r="C208" s="99" t="s">
        <v>96</v>
      </c>
      <c r="D208" s="42" t="str">
        <f t="shared" si="30"/>
        <v>ソフトウェア_事業用資産</v>
      </c>
      <c r="E208" s="99"/>
      <c r="F208" s="26"/>
      <c r="G208" s="26"/>
      <c r="H208" s="99"/>
      <c r="I208" s="99"/>
      <c r="J208" s="42" t="str">
        <f t="shared" si="31"/>
        <v/>
      </c>
      <c r="K208" s="70"/>
      <c r="L208" s="63"/>
      <c r="M208" s="64"/>
      <c r="N208" s="26"/>
      <c r="O208" s="26"/>
      <c r="P208" s="42" t="str">
        <f t="shared" si="32"/>
        <v/>
      </c>
      <c r="Q208" s="42" t="str">
        <f>IF(J208="","",#REF!-ソフトウェア!J208)</f>
        <v/>
      </c>
      <c r="R208" s="42" t="str">
        <f t="shared" si="33"/>
        <v/>
      </c>
      <c r="S208" s="67" t="str">
        <f t="shared" si="34"/>
        <v/>
      </c>
      <c r="T208" s="23"/>
      <c r="U208" s="41" t="str">
        <f t="shared" si="35"/>
        <v/>
      </c>
      <c r="V208" s="77" t="str">
        <f t="shared" si="36"/>
        <v/>
      </c>
      <c r="W208" s="77" t="str">
        <f t="shared" si="37"/>
        <v/>
      </c>
      <c r="X208" s="43" t="str">
        <f t="shared" si="38"/>
        <v/>
      </c>
      <c r="Y208" s="23"/>
      <c r="Z208" s="23"/>
      <c r="AA208" s="23"/>
      <c r="AB208" s="23"/>
      <c r="AC208" s="41" t="str">
        <f t="shared" si="39"/>
        <v/>
      </c>
      <c r="AD208" s="88"/>
      <c r="AE208" s="26"/>
      <c r="AF208" s="26"/>
      <c r="AG208" s="26"/>
    </row>
    <row r="209" spans="1:33">
      <c r="A209" s="42">
        <v>206</v>
      </c>
      <c r="B209" s="42" t="s">
        <v>92</v>
      </c>
      <c r="C209" s="99" t="s">
        <v>96</v>
      </c>
      <c r="D209" s="42" t="str">
        <f t="shared" si="30"/>
        <v>ソフトウェア_事業用資産</v>
      </c>
      <c r="E209" s="99"/>
      <c r="F209" s="26"/>
      <c r="G209" s="26"/>
      <c r="H209" s="99"/>
      <c r="I209" s="99"/>
      <c r="J209" s="42" t="str">
        <f t="shared" si="31"/>
        <v/>
      </c>
      <c r="K209" s="70"/>
      <c r="L209" s="63"/>
      <c r="M209" s="64"/>
      <c r="N209" s="26"/>
      <c r="O209" s="26"/>
      <c r="P209" s="42" t="str">
        <f t="shared" si="32"/>
        <v/>
      </c>
      <c r="Q209" s="42" t="str">
        <f>IF(J209="","",#REF!-ソフトウェア!J209)</f>
        <v/>
      </c>
      <c r="R209" s="42" t="str">
        <f t="shared" si="33"/>
        <v/>
      </c>
      <c r="S209" s="67" t="str">
        <f t="shared" si="34"/>
        <v/>
      </c>
      <c r="T209" s="23"/>
      <c r="U209" s="41" t="str">
        <f t="shared" si="35"/>
        <v/>
      </c>
      <c r="V209" s="77" t="str">
        <f t="shared" si="36"/>
        <v/>
      </c>
      <c r="W209" s="77" t="str">
        <f t="shared" si="37"/>
        <v/>
      </c>
      <c r="X209" s="43" t="str">
        <f t="shared" si="38"/>
        <v/>
      </c>
      <c r="Y209" s="23"/>
      <c r="Z209" s="23"/>
      <c r="AA209" s="23"/>
      <c r="AB209" s="23"/>
      <c r="AC209" s="41" t="str">
        <f t="shared" si="39"/>
        <v/>
      </c>
      <c r="AD209" s="88"/>
      <c r="AE209" s="26"/>
      <c r="AF209" s="26"/>
      <c r="AG209" s="26"/>
    </row>
    <row r="210" spans="1:33">
      <c r="A210" s="42">
        <v>207</v>
      </c>
      <c r="B210" s="42" t="s">
        <v>92</v>
      </c>
      <c r="C210" s="99" t="s">
        <v>96</v>
      </c>
      <c r="D210" s="42" t="str">
        <f t="shared" si="30"/>
        <v>ソフトウェア_事業用資産</v>
      </c>
      <c r="E210" s="99"/>
      <c r="F210" s="26"/>
      <c r="G210" s="26"/>
      <c r="H210" s="99"/>
      <c r="I210" s="99"/>
      <c r="J210" s="42" t="str">
        <f t="shared" si="31"/>
        <v/>
      </c>
      <c r="K210" s="70"/>
      <c r="L210" s="63"/>
      <c r="M210" s="64"/>
      <c r="N210" s="26"/>
      <c r="O210" s="26"/>
      <c r="P210" s="42" t="str">
        <f t="shared" si="32"/>
        <v/>
      </c>
      <c r="Q210" s="42" t="str">
        <f>IF(J210="","",#REF!-ソフトウェア!J210)</f>
        <v/>
      </c>
      <c r="R210" s="42" t="str">
        <f t="shared" si="33"/>
        <v/>
      </c>
      <c r="S210" s="67" t="str">
        <f t="shared" si="34"/>
        <v/>
      </c>
      <c r="T210" s="23"/>
      <c r="U210" s="41" t="str">
        <f t="shared" si="35"/>
        <v/>
      </c>
      <c r="V210" s="77" t="str">
        <f t="shared" si="36"/>
        <v/>
      </c>
      <c r="W210" s="77" t="str">
        <f t="shared" si="37"/>
        <v/>
      </c>
      <c r="X210" s="43" t="str">
        <f t="shared" si="38"/>
        <v/>
      </c>
      <c r="Y210" s="23"/>
      <c r="Z210" s="23"/>
      <c r="AA210" s="23"/>
      <c r="AB210" s="23"/>
      <c r="AC210" s="41" t="str">
        <f t="shared" si="39"/>
        <v/>
      </c>
      <c r="AD210" s="88"/>
      <c r="AE210" s="26"/>
      <c r="AF210" s="26"/>
      <c r="AG210" s="26"/>
    </row>
    <row r="211" spans="1:33">
      <c r="A211" s="42">
        <v>208</v>
      </c>
      <c r="B211" s="42" t="s">
        <v>92</v>
      </c>
      <c r="C211" s="99" t="s">
        <v>96</v>
      </c>
      <c r="D211" s="42" t="str">
        <f t="shared" si="30"/>
        <v>ソフトウェア_事業用資産</v>
      </c>
      <c r="E211" s="99"/>
      <c r="F211" s="26"/>
      <c r="G211" s="26"/>
      <c r="H211" s="99"/>
      <c r="I211" s="99"/>
      <c r="J211" s="42" t="str">
        <f t="shared" si="31"/>
        <v/>
      </c>
      <c r="K211" s="70"/>
      <c r="L211" s="63"/>
      <c r="M211" s="64"/>
      <c r="N211" s="26"/>
      <c r="O211" s="26"/>
      <c r="P211" s="42" t="str">
        <f t="shared" si="32"/>
        <v/>
      </c>
      <c r="Q211" s="42" t="str">
        <f>IF(J211="","",#REF!-ソフトウェア!J211)</f>
        <v/>
      </c>
      <c r="R211" s="42" t="str">
        <f t="shared" si="33"/>
        <v/>
      </c>
      <c r="S211" s="67" t="str">
        <f t="shared" si="34"/>
        <v/>
      </c>
      <c r="T211" s="23"/>
      <c r="U211" s="41" t="str">
        <f t="shared" si="35"/>
        <v/>
      </c>
      <c r="V211" s="77" t="str">
        <f t="shared" si="36"/>
        <v/>
      </c>
      <c r="W211" s="77" t="str">
        <f t="shared" si="37"/>
        <v/>
      </c>
      <c r="X211" s="43" t="str">
        <f t="shared" si="38"/>
        <v/>
      </c>
      <c r="Y211" s="23"/>
      <c r="Z211" s="23"/>
      <c r="AA211" s="23"/>
      <c r="AB211" s="23"/>
      <c r="AC211" s="41" t="str">
        <f t="shared" si="39"/>
        <v/>
      </c>
      <c r="AD211" s="88"/>
      <c r="AE211" s="26"/>
      <c r="AF211" s="26"/>
      <c r="AG211" s="26"/>
    </row>
    <row r="212" spans="1:33">
      <c r="A212" s="42">
        <v>209</v>
      </c>
      <c r="B212" s="42" t="s">
        <v>92</v>
      </c>
      <c r="C212" s="99" t="s">
        <v>96</v>
      </c>
      <c r="D212" s="42" t="str">
        <f t="shared" si="30"/>
        <v>ソフトウェア_事業用資産</v>
      </c>
      <c r="E212" s="99"/>
      <c r="F212" s="26"/>
      <c r="G212" s="26"/>
      <c r="H212" s="99"/>
      <c r="I212" s="99"/>
      <c r="J212" s="42" t="str">
        <f t="shared" si="31"/>
        <v/>
      </c>
      <c r="K212" s="70"/>
      <c r="L212" s="63"/>
      <c r="M212" s="64"/>
      <c r="N212" s="26"/>
      <c r="O212" s="26"/>
      <c r="P212" s="42" t="str">
        <f t="shared" si="32"/>
        <v/>
      </c>
      <c r="Q212" s="42" t="str">
        <f>IF(J212="","",#REF!-ソフトウェア!J212)</f>
        <v/>
      </c>
      <c r="R212" s="42" t="str">
        <f t="shared" si="33"/>
        <v/>
      </c>
      <c r="S212" s="67" t="str">
        <f t="shared" si="34"/>
        <v/>
      </c>
      <c r="T212" s="23"/>
      <c r="U212" s="41" t="str">
        <f t="shared" si="35"/>
        <v/>
      </c>
      <c r="V212" s="77" t="str">
        <f t="shared" si="36"/>
        <v/>
      </c>
      <c r="W212" s="77" t="str">
        <f t="shared" si="37"/>
        <v/>
      </c>
      <c r="X212" s="43" t="str">
        <f t="shared" si="38"/>
        <v/>
      </c>
      <c r="Y212" s="23"/>
      <c r="Z212" s="23"/>
      <c r="AA212" s="23"/>
      <c r="AB212" s="23"/>
      <c r="AC212" s="41" t="str">
        <f t="shared" si="39"/>
        <v/>
      </c>
      <c r="AD212" s="88"/>
      <c r="AE212" s="26"/>
      <c r="AF212" s="26"/>
      <c r="AG212" s="26"/>
    </row>
    <row r="213" spans="1:33">
      <c r="A213" s="42">
        <v>210</v>
      </c>
      <c r="B213" s="42" t="s">
        <v>92</v>
      </c>
      <c r="C213" s="99" t="s">
        <v>96</v>
      </c>
      <c r="D213" s="42" t="str">
        <f t="shared" si="30"/>
        <v>ソフトウェア_事業用資産</v>
      </c>
      <c r="E213" s="99"/>
      <c r="F213" s="26"/>
      <c r="G213" s="26"/>
      <c r="H213" s="99"/>
      <c r="I213" s="99"/>
      <c r="J213" s="42" t="str">
        <f t="shared" si="31"/>
        <v/>
      </c>
      <c r="K213" s="70"/>
      <c r="L213" s="63"/>
      <c r="M213" s="64"/>
      <c r="N213" s="26"/>
      <c r="O213" s="26"/>
      <c r="P213" s="42" t="str">
        <f t="shared" si="32"/>
        <v/>
      </c>
      <c r="Q213" s="42" t="str">
        <f>IF(J213="","",#REF!-ソフトウェア!J213)</f>
        <v/>
      </c>
      <c r="R213" s="42" t="str">
        <f t="shared" si="33"/>
        <v/>
      </c>
      <c r="S213" s="67" t="str">
        <f t="shared" si="34"/>
        <v/>
      </c>
      <c r="T213" s="23"/>
      <c r="U213" s="41" t="str">
        <f t="shared" si="35"/>
        <v/>
      </c>
      <c r="V213" s="77" t="str">
        <f t="shared" si="36"/>
        <v/>
      </c>
      <c r="W213" s="77" t="str">
        <f t="shared" si="37"/>
        <v/>
      </c>
      <c r="X213" s="43" t="str">
        <f t="shared" si="38"/>
        <v/>
      </c>
      <c r="Y213" s="23"/>
      <c r="Z213" s="23"/>
      <c r="AA213" s="23"/>
      <c r="AB213" s="23"/>
      <c r="AC213" s="41" t="str">
        <f t="shared" si="39"/>
        <v/>
      </c>
      <c r="AD213" s="88"/>
      <c r="AE213" s="26"/>
      <c r="AF213" s="26"/>
      <c r="AG213" s="26"/>
    </row>
    <row r="214" spans="1:33">
      <c r="A214" s="42">
        <v>211</v>
      </c>
      <c r="B214" s="42" t="s">
        <v>92</v>
      </c>
      <c r="C214" s="99" t="s">
        <v>96</v>
      </c>
      <c r="D214" s="42" t="str">
        <f t="shared" si="30"/>
        <v>ソフトウェア_事業用資産</v>
      </c>
      <c r="E214" s="99"/>
      <c r="F214" s="26"/>
      <c r="G214" s="26"/>
      <c r="H214" s="99"/>
      <c r="I214" s="99"/>
      <c r="J214" s="42" t="str">
        <f t="shared" si="31"/>
        <v/>
      </c>
      <c r="K214" s="70"/>
      <c r="L214" s="63"/>
      <c r="M214" s="64"/>
      <c r="N214" s="26"/>
      <c r="O214" s="26"/>
      <c r="P214" s="42" t="str">
        <f t="shared" si="32"/>
        <v/>
      </c>
      <c r="Q214" s="42" t="str">
        <f>IF(J214="","",#REF!-ソフトウェア!J214)</f>
        <v/>
      </c>
      <c r="R214" s="42" t="str">
        <f t="shared" si="33"/>
        <v/>
      </c>
      <c r="S214" s="67" t="str">
        <f t="shared" si="34"/>
        <v/>
      </c>
      <c r="T214" s="23"/>
      <c r="U214" s="41" t="str">
        <f t="shared" si="35"/>
        <v/>
      </c>
      <c r="V214" s="77" t="str">
        <f t="shared" si="36"/>
        <v/>
      </c>
      <c r="W214" s="77" t="str">
        <f t="shared" si="37"/>
        <v/>
      </c>
      <c r="X214" s="43" t="str">
        <f t="shared" si="38"/>
        <v/>
      </c>
      <c r="Y214" s="23"/>
      <c r="Z214" s="23"/>
      <c r="AA214" s="23"/>
      <c r="AB214" s="23"/>
      <c r="AC214" s="41" t="str">
        <f t="shared" si="39"/>
        <v/>
      </c>
      <c r="AD214" s="88"/>
      <c r="AE214" s="26"/>
      <c r="AF214" s="26"/>
      <c r="AG214" s="26"/>
    </row>
    <row r="215" spans="1:33">
      <c r="A215" s="42">
        <v>212</v>
      </c>
      <c r="B215" s="42" t="s">
        <v>92</v>
      </c>
      <c r="C215" s="99" t="s">
        <v>96</v>
      </c>
      <c r="D215" s="42" t="str">
        <f t="shared" si="30"/>
        <v>ソフトウェア_事業用資産</v>
      </c>
      <c r="E215" s="99"/>
      <c r="F215" s="26"/>
      <c r="G215" s="26"/>
      <c r="H215" s="99"/>
      <c r="I215" s="99"/>
      <c r="J215" s="42" t="str">
        <f t="shared" si="31"/>
        <v/>
      </c>
      <c r="K215" s="70"/>
      <c r="L215" s="63"/>
      <c r="M215" s="64"/>
      <c r="N215" s="26"/>
      <c r="O215" s="26"/>
      <c r="P215" s="42" t="str">
        <f t="shared" si="32"/>
        <v/>
      </c>
      <c r="Q215" s="42" t="str">
        <f>IF(J215="","",#REF!-ソフトウェア!J215)</f>
        <v/>
      </c>
      <c r="R215" s="42" t="str">
        <f t="shared" si="33"/>
        <v/>
      </c>
      <c r="S215" s="67" t="str">
        <f t="shared" si="34"/>
        <v/>
      </c>
      <c r="T215" s="23"/>
      <c r="U215" s="41" t="str">
        <f t="shared" si="35"/>
        <v/>
      </c>
      <c r="V215" s="77" t="str">
        <f t="shared" si="36"/>
        <v/>
      </c>
      <c r="W215" s="77" t="str">
        <f t="shared" si="37"/>
        <v/>
      </c>
      <c r="X215" s="43" t="str">
        <f t="shared" si="38"/>
        <v/>
      </c>
      <c r="Y215" s="23"/>
      <c r="Z215" s="23"/>
      <c r="AA215" s="23"/>
      <c r="AB215" s="23"/>
      <c r="AC215" s="41" t="str">
        <f t="shared" si="39"/>
        <v/>
      </c>
      <c r="AD215" s="88"/>
      <c r="AE215" s="26"/>
      <c r="AF215" s="26"/>
      <c r="AG215" s="26"/>
    </row>
    <row r="216" spans="1:33">
      <c r="A216" s="42">
        <v>213</v>
      </c>
      <c r="B216" s="42" t="s">
        <v>92</v>
      </c>
      <c r="C216" s="99" t="s">
        <v>96</v>
      </c>
      <c r="D216" s="42" t="str">
        <f t="shared" si="30"/>
        <v>ソフトウェア_事業用資産</v>
      </c>
      <c r="E216" s="99"/>
      <c r="F216" s="26"/>
      <c r="G216" s="26"/>
      <c r="H216" s="99"/>
      <c r="I216" s="99"/>
      <c r="J216" s="42" t="str">
        <f t="shared" si="31"/>
        <v/>
      </c>
      <c r="K216" s="70"/>
      <c r="L216" s="63"/>
      <c r="M216" s="64"/>
      <c r="N216" s="26"/>
      <c r="O216" s="26"/>
      <c r="P216" s="42" t="str">
        <f t="shared" si="32"/>
        <v/>
      </c>
      <c r="Q216" s="42" t="str">
        <f>IF(J216="","",#REF!-ソフトウェア!J216)</f>
        <v/>
      </c>
      <c r="R216" s="42" t="str">
        <f t="shared" si="33"/>
        <v/>
      </c>
      <c r="S216" s="67" t="str">
        <f t="shared" si="34"/>
        <v/>
      </c>
      <c r="T216" s="23"/>
      <c r="U216" s="41" t="str">
        <f t="shared" si="35"/>
        <v/>
      </c>
      <c r="V216" s="77" t="str">
        <f t="shared" si="36"/>
        <v/>
      </c>
      <c r="W216" s="77" t="str">
        <f t="shared" si="37"/>
        <v/>
      </c>
      <c r="X216" s="43" t="str">
        <f t="shared" si="38"/>
        <v/>
      </c>
      <c r="Y216" s="23"/>
      <c r="Z216" s="23"/>
      <c r="AA216" s="23"/>
      <c r="AB216" s="23"/>
      <c r="AC216" s="41" t="str">
        <f t="shared" si="39"/>
        <v/>
      </c>
      <c r="AD216" s="88"/>
      <c r="AE216" s="26"/>
      <c r="AF216" s="26"/>
      <c r="AG216" s="26"/>
    </row>
    <row r="217" spans="1:33">
      <c r="A217" s="42">
        <v>214</v>
      </c>
      <c r="B217" s="42" t="s">
        <v>92</v>
      </c>
      <c r="C217" s="99" t="s">
        <v>96</v>
      </c>
      <c r="D217" s="42" t="str">
        <f t="shared" si="30"/>
        <v>ソフトウェア_事業用資産</v>
      </c>
      <c r="E217" s="99"/>
      <c r="F217" s="26"/>
      <c r="G217" s="26"/>
      <c r="H217" s="99"/>
      <c r="I217" s="99"/>
      <c r="J217" s="42" t="str">
        <f t="shared" si="31"/>
        <v/>
      </c>
      <c r="K217" s="70"/>
      <c r="L217" s="63"/>
      <c r="M217" s="64"/>
      <c r="N217" s="26"/>
      <c r="O217" s="26"/>
      <c r="P217" s="42" t="str">
        <f t="shared" si="32"/>
        <v/>
      </c>
      <c r="Q217" s="42" t="str">
        <f>IF(J217="","",#REF!-ソフトウェア!J217)</f>
        <v/>
      </c>
      <c r="R217" s="42" t="str">
        <f t="shared" si="33"/>
        <v/>
      </c>
      <c r="S217" s="67" t="str">
        <f t="shared" si="34"/>
        <v/>
      </c>
      <c r="T217" s="23"/>
      <c r="U217" s="41" t="str">
        <f t="shared" si="35"/>
        <v/>
      </c>
      <c r="V217" s="77" t="str">
        <f t="shared" si="36"/>
        <v/>
      </c>
      <c r="W217" s="77" t="str">
        <f t="shared" si="37"/>
        <v/>
      </c>
      <c r="X217" s="43" t="str">
        <f t="shared" si="38"/>
        <v/>
      </c>
      <c r="Y217" s="23"/>
      <c r="Z217" s="23"/>
      <c r="AA217" s="23"/>
      <c r="AB217" s="23"/>
      <c r="AC217" s="41" t="str">
        <f t="shared" si="39"/>
        <v/>
      </c>
      <c r="AD217" s="88"/>
      <c r="AE217" s="26"/>
      <c r="AF217" s="26"/>
      <c r="AG217" s="26"/>
    </row>
    <row r="218" spans="1:33">
      <c r="A218" s="42">
        <v>215</v>
      </c>
      <c r="B218" s="42" t="s">
        <v>92</v>
      </c>
      <c r="C218" s="99" t="s">
        <v>96</v>
      </c>
      <c r="D218" s="42" t="str">
        <f t="shared" si="30"/>
        <v>ソフトウェア_事業用資産</v>
      </c>
      <c r="E218" s="99"/>
      <c r="F218" s="26"/>
      <c r="G218" s="26"/>
      <c r="H218" s="99"/>
      <c r="I218" s="99"/>
      <c r="J218" s="42" t="str">
        <f t="shared" si="31"/>
        <v/>
      </c>
      <c r="K218" s="70"/>
      <c r="L218" s="63"/>
      <c r="M218" s="64"/>
      <c r="N218" s="26"/>
      <c r="O218" s="26"/>
      <c r="P218" s="42" t="str">
        <f t="shared" si="32"/>
        <v/>
      </c>
      <c r="Q218" s="42" t="str">
        <f>IF(J218="","",#REF!-ソフトウェア!J218)</f>
        <v/>
      </c>
      <c r="R218" s="42" t="str">
        <f t="shared" si="33"/>
        <v/>
      </c>
      <c r="S218" s="67" t="str">
        <f t="shared" si="34"/>
        <v/>
      </c>
      <c r="T218" s="23"/>
      <c r="U218" s="41" t="str">
        <f t="shared" si="35"/>
        <v/>
      </c>
      <c r="V218" s="77" t="str">
        <f t="shared" si="36"/>
        <v/>
      </c>
      <c r="W218" s="77" t="str">
        <f t="shared" si="37"/>
        <v/>
      </c>
      <c r="X218" s="43" t="str">
        <f t="shared" si="38"/>
        <v/>
      </c>
      <c r="Y218" s="23"/>
      <c r="Z218" s="23"/>
      <c r="AA218" s="23"/>
      <c r="AB218" s="23"/>
      <c r="AC218" s="41" t="str">
        <f t="shared" si="39"/>
        <v/>
      </c>
      <c r="AD218" s="88"/>
      <c r="AE218" s="26"/>
      <c r="AF218" s="26"/>
      <c r="AG218" s="26"/>
    </row>
    <row r="219" spans="1:33">
      <c r="A219" s="42">
        <v>216</v>
      </c>
      <c r="B219" s="42" t="s">
        <v>92</v>
      </c>
      <c r="C219" s="99" t="s">
        <v>96</v>
      </c>
      <c r="D219" s="42" t="str">
        <f t="shared" si="30"/>
        <v>ソフトウェア_事業用資産</v>
      </c>
      <c r="E219" s="99"/>
      <c r="F219" s="26"/>
      <c r="G219" s="26"/>
      <c r="H219" s="99"/>
      <c r="I219" s="99"/>
      <c r="J219" s="42" t="str">
        <f t="shared" si="31"/>
        <v/>
      </c>
      <c r="K219" s="70"/>
      <c r="L219" s="63"/>
      <c r="M219" s="64"/>
      <c r="N219" s="26"/>
      <c r="O219" s="26"/>
      <c r="P219" s="42" t="str">
        <f t="shared" si="32"/>
        <v/>
      </c>
      <c r="Q219" s="42" t="str">
        <f>IF(J219="","",#REF!-ソフトウェア!J219)</f>
        <v/>
      </c>
      <c r="R219" s="42" t="str">
        <f t="shared" si="33"/>
        <v/>
      </c>
      <c r="S219" s="67" t="str">
        <f t="shared" si="34"/>
        <v/>
      </c>
      <c r="T219" s="23"/>
      <c r="U219" s="41" t="str">
        <f t="shared" si="35"/>
        <v/>
      </c>
      <c r="V219" s="77" t="str">
        <f t="shared" si="36"/>
        <v/>
      </c>
      <c r="W219" s="77" t="str">
        <f t="shared" si="37"/>
        <v/>
      </c>
      <c r="X219" s="43" t="str">
        <f t="shared" si="38"/>
        <v/>
      </c>
      <c r="Y219" s="23"/>
      <c r="Z219" s="23"/>
      <c r="AA219" s="23"/>
      <c r="AB219" s="23"/>
      <c r="AC219" s="41" t="str">
        <f t="shared" si="39"/>
        <v/>
      </c>
      <c r="AD219" s="88"/>
      <c r="AE219" s="26"/>
      <c r="AF219" s="26"/>
      <c r="AG219" s="26"/>
    </row>
    <row r="220" spans="1:33">
      <c r="A220" s="42">
        <v>217</v>
      </c>
      <c r="B220" s="42" t="s">
        <v>92</v>
      </c>
      <c r="C220" s="99" t="s">
        <v>96</v>
      </c>
      <c r="D220" s="42" t="str">
        <f t="shared" si="30"/>
        <v>ソフトウェア_事業用資産</v>
      </c>
      <c r="E220" s="99"/>
      <c r="F220" s="26"/>
      <c r="G220" s="26"/>
      <c r="H220" s="99"/>
      <c r="I220" s="99"/>
      <c r="J220" s="42" t="str">
        <f t="shared" si="31"/>
        <v/>
      </c>
      <c r="K220" s="70"/>
      <c r="L220" s="63"/>
      <c r="M220" s="64"/>
      <c r="N220" s="26"/>
      <c r="O220" s="26"/>
      <c r="P220" s="42" t="str">
        <f t="shared" si="32"/>
        <v/>
      </c>
      <c r="Q220" s="42" t="str">
        <f>IF(J220="","",#REF!-ソフトウェア!J220)</f>
        <v/>
      </c>
      <c r="R220" s="42" t="str">
        <f t="shared" si="33"/>
        <v/>
      </c>
      <c r="S220" s="67" t="str">
        <f t="shared" si="34"/>
        <v/>
      </c>
      <c r="T220" s="23"/>
      <c r="U220" s="41" t="str">
        <f t="shared" si="35"/>
        <v/>
      </c>
      <c r="V220" s="77" t="str">
        <f t="shared" si="36"/>
        <v/>
      </c>
      <c r="W220" s="77" t="str">
        <f t="shared" si="37"/>
        <v/>
      </c>
      <c r="X220" s="43" t="str">
        <f t="shared" si="38"/>
        <v/>
      </c>
      <c r="Y220" s="23"/>
      <c r="Z220" s="23"/>
      <c r="AA220" s="23"/>
      <c r="AB220" s="23"/>
      <c r="AC220" s="41" t="str">
        <f t="shared" si="39"/>
        <v/>
      </c>
      <c r="AD220" s="88"/>
      <c r="AE220" s="26"/>
      <c r="AF220" s="26"/>
      <c r="AG220" s="26"/>
    </row>
    <row r="221" spans="1:33">
      <c r="A221" s="42">
        <v>218</v>
      </c>
      <c r="B221" s="42" t="s">
        <v>92</v>
      </c>
      <c r="C221" s="99" t="s">
        <v>96</v>
      </c>
      <c r="D221" s="42" t="str">
        <f t="shared" si="30"/>
        <v>ソフトウェア_事業用資産</v>
      </c>
      <c r="E221" s="99"/>
      <c r="F221" s="26"/>
      <c r="G221" s="26"/>
      <c r="H221" s="99"/>
      <c r="I221" s="99"/>
      <c r="J221" s="42" t="str">
        <f t="shared" si="31"/>
        <v/>
      </c>
      <c r="K221" s="70"/>
      <c r="L221" s="63"/>
      <c r="M221" s="64"/>
      <c r="N221" s="26"/>
      <c r="O221" s="26"/>
      <c r="P221" s="42" t="str">
        <f t="shared" si="32"/>
        <v/>
      </c>
      <c r="Q221" s="42" t="str">
        <f>IF(J221="","",#REF!-ソフトウェア!J221)</f>
        <v/>
      </c>
      <c r="R221" s="42" t="str">
        <f t="shared" si="33"/>
        <v/>
      </c>
      <c r="S221" s="67" t="str">
        <f t="shared" si="34"/>
        <v/>
      </c>
      <c r="T221" s="23"/>
      <c r="U221" s="41" t="str">
        <f t="shared" si="35"/>
        <v/>
      </c>
      <c r="V221" s="77" t="str">
        <f t="shared" si="36"/>
        <v/>
      </c>
      <c r="W221" s="77" t="str">
        <f t="shared" si="37"/>
        <v/>
      </c>
      <c r="X221" s="43" t="str">
        <f t="shared" si="38"/>
        <v/>
      </c>
      <c r="Y221" s="23"/>
      <c r="Z221" s="23"/>
      <c r="AA221" s="23"/>
      <c r="AB221" s="23"/>
      <c r="AC221" s="41" t="str">
        <f t="shared" si="39"/>
        <v/>
      </c>
      <c r="AD221" s="88"/>
      <c r="AE221" s="26"/>
      <c r="AF221" s="26"/>
      <c r="AG221" s="26"/>
    </row>
    <row r="222" spans="1:33">
      <c r="A222" s="42">
        <v>219</v>
      </c>
      <c r="B222" s="42" t="s">
        <v>92</v>
      </c>
      <c r="C222" s="99" t="s">
        <v>96</v>
      </c>
      <c r="D222" s="42" t="str">
        <f t="shared" si="30"/>
        <v>ソフトウェア_事業用資産</v>
      </c>
      <c r="E222" s="99"/>
      <c r="F222" s="26"/>
      <c r="G222" s="26"/>
      <c r="H222" s="99"/>
      <c r="I222" s="99"/>
      <c r="J222" s="42" t="str">
        <f t="shared" si="31"/>
        <v/>
      </c>
      <c r="K222" s="70"/>
      <c r="L222" s="63"/>
      <c r="M222" s="64"/>
      <c r="N222" s="26"/>
      <c r="O222" s="26"/>
      <c r="P222" s="42" t="str">
        <f t="shared" si="32"/>
        <v/>
      </c>
      <c r="Q222" s="42" t="str">
        <f>IF(J222="","",#REF!-ソフトウェア!J222)</f>
        <v/>
      </c>
      <c r="R222" s="42" t="str">
        <f t="shared" si="33"/>
        <v/>
      </c>
      <c r="S222" s="67" t="str">
        <f t="shared" si="34"/>
        <v/>
      </c>
      <c r="T222" s="23"/>
      <c r="U222" s="41" t="str">
        <f t="shared" si="35"/>
        <v/>
      </c>
      <c r="V222" s="77" t="str">
        <f t="shared" si="36"/>
        <v/>
      </c>
      <c r="W222" s="77" t="str">
        <f t="shared" si="37"/>
        <v/>
      </c>
      <c r="X222" s="43" t="str">
        <f t="shared" si="38"/>
        <v/>
      </c>
      <c r="Y222" s="23"/>
      <c r="Z222" s="23"/>
      <c r="AA222" s="23"/>
      <c r="AB222" s="23"/>
      <c r="AC222" s="41" t="str">
        <f t="shared" si="39"/>
        <v/>
      </c>
      <c r="AD222" s="88"/>
      <c r="AE222" s="26"/>
      <c r="AF222" s="26"/>
      <c r="AG222" s="26"/>
    </row>
    <row r="223" spans="1:33">
      <c r="A223" s="42">
        <v>220</v>
      </c>
      <c r="B223" s="42" t="s">
        <v>92</v>
      </c>
      <c r="C223" s="99" t="s">
        <v>96</v>
      </c>
      <c r="D223" s="42" t="str">
        <f t="shared" si="30"/>
        <v>ソフトウェア_事業用資産</v>
      </c>
      <c r="E223" s="99"/>
      <c r="F223" s="26"/>
      <c r="G223" s="26"/>
      <c r="H223" s="99"/>
      <c r="I223" s="99"/>
      <c r="J223" s="42" t="str">
        <f t="shared" si="31"/>
        <v/>
      </c>
      <c r="K223" s="70"/>
      <c r="L223" s="63"/>
      <c r="M223" s="64"/>
      <c r="N223" s="26"/>
      <c r="O223" s="26"/>
      <c r="P223" s="42" t="str">
        <f t="shared" si="32"/>
        <v/>
      </c>
      <c r="Q223" s="42" t="str">
        <f>IF(J223="","",#REF!-ソフトウェア!J223)</f>
        <v/>
      </c>
      <c r="R223" s="42" t="str">
        <f t="shared" si="33"/>
        <v/>
      </c>
      <c r="S223" s="67" t="str">
        <f t="shared" si="34"/>
        <v/>
      </c>
      <c r="T223" s="23"/>
      <c r="U223" s="41" t="str">
        <f t="shared" si="35"/>
        <v/>
      </c>
      <c r="V223" s="77" t="str">
        <f t="shared" si="36"/>
        <v/>
      </c>
      <c r="W223" s="77" t="str">
        <f t="shared" si="37"/>
        <v/>
      </c>
      <c r="X223" s="43" t="str">
        <f t="shared" si="38"/>
        <v/>
      </c>
      <c r="Y223" s="23"/>
      <c r="Z223" s="23"/>
      <c r="AA223" s="23"/>
      <c r="AB223" s="23"/>
      <c r="AC223" s="41" t="str">
        <f t="shared" si="39"/>
        <v/>
      </c>
      <c r="AD223" s="88"/>
      <c r="AE223" s="26"/>
      <c r="AF223" s="26"/>
      <c r="AG223" s="26"/>
    </row>
    <row r="224" spans="1:33">
      <c r="A224" s="42">
        <v>221</v>
      </c>
      <c r="B224" s="42" t="s">
        <v>92</v>
      </c>
      <c r="C224" s="99" t="s">
        <v>96</v>
      </c>
      <c r="D224" s="42" t="str">
        <f t="shared" si="30"/>
        <v>ソフトウェア_事業用資産</v>
      </c>
      <c r="E224" s="99"/>
      <c r="F224" s="26"/>
      <c r="G224" s="26"/>
      <c r="H224" s="99"/>
      <c r="I224" s="99"/>
      <c r="J224" s="42" t="str">
        <f t="shared" si="31"/>
        <v/>
      </c>
      <c r="K224" s="70"/>
      <c r="L224" s="63"/>
      <c r="M224" s="64"/>
      <c r="N224" s="26"/>
      <c r="O224" s="26"/>
      <c r="P224" s="42" t="str">
        <f t="shared" si="32"/>
        <v/>
      </c>
      <c r="Q224" s="42" t="str">
        <f>IF(J224="","",#REF!-ソフトウェア!J224)</f>
        <v/>
      </c>
      <c r="R224" s="42" t="str">
        <f t="shared" si="33"/>
        <v/>
      </c>
      <c r="S224" s="67" t="str">
        <f t="shared" si="34"/>
        <v/>
      </c>
      <c r="T224" s="23"/>
      <c r="U224" s="41" t="str">
        <f t="shared" si="35"/>
        <v/>
      </c>
      <c r="V224" s="77" t="str">
        <f t="shared" si="36"/>
        <v/>
      </c>
      <c r="W224" s="77" t="str">
        <f t="shared" si="37"/>
        <v/>
      </c>
      <c r="X224" s="43" t="str">
        <f t="shared" si="38"/>
        <v/>
      </c>
      <c r="Y224" s="23"/>
      <c r="Z224" s="23"/>
      <c r="AA224" s="23"/>
      <c r="AB224" s="23"/>
      <c r="AC224" s="41" t="str">
        <f t="shared" si="39"/>
        <v/>
      </c>
      <c r="AD224" s="88"/>
      <c r="AE224" s="26"/>
      <c r="AF224" s="26"/>
      <c r="AG224" s="26"/>
    </row>
    <row r="225" spans="1:33">
      <c r="A225" s="42">
        <v>222</v>
      </c>
      <c r="B225" s="42" t="s">
        <v>92</v>
      </c>
      <c r="C225" s="99" t="s">
        <v>96</v>
      </c>
      <c r="D225" s="42" t="str">
        <f t="shared" si="30"/>
        <v>ソフトウェア_事業用資産</v>
      </c>
      <c r="E225" s="99"/>
      <c r="F225" s="26"/>
      <c r="G225" s="26"/>
      <c r="H225" s="99"/>
      <c r="I225" s="99"/>
      <c r="J225" s="42" t="str">
        <f t="shared" si="31"/>
        <v/>
      </c>
      <c r="K225" s="70"/>
      <c r="L225" s="63"/>
      <c r="M225" s="64"/>
      <c r="N225" s="26"/>
      <c r="O225" s="26"/>
      <c r="P225" s="42" t="str">
        <f t="shared" si="32"/>
        <v/>
      </c>
      <c r="Q225" s="42" t="str">
        <f>IF(J225="","",#REF!-ソフトウェア!J225)</f>
        <v/>
      </c>
      <c r="R225" s="42" t="str">
        <f t="shared" si="33"/>
        <v/>
      </c>
      <c r="S225" s="67" t="str">
        <f t="shared" si="34"/>
        <v/>
      </c>
      <c r="T225" s="23"/>
      <c r="U225" s="41" t="str">
        <f t="shared" si="35"/>
        <v/>
      </c>
      <c r="V225" s="77" t="str">
        <f t="shared" si="36"/>
        <v/>
      </c>
      <c r="W225" s="77" t="str">
        <f t="shared" si="37"/>
        <v/>
      </c>
      <c r="X225" s="43" t="str">
        <f t="shared" si="38"/>
        <v/>
      </c>
      <c r="Y225" s="23"/>
      <c r="Z225" s="23"/>
      <c r="AA225" s="23"/>
      <c r="AB225" s="23"/>
      <c r="AC225" s="41" t="str">
        <f t="shared" si="39"/>
        <v/>
      </c>
      <c r="AD225" s="88"/>
      <c r="AE225" s="26"/>
      <c r="AF225" s="26"/>
      <c r="AG225" s="26"/>
    </row>
    <row r="226" spans="1:33">
      <c r="A226" s="42">
        <v>223</v>
      </c>
      <c r="B226" s="42" t="s">
        <v>92</v>
      </c>
      <c r="C226" s="99" t="s">
        <v>96</v>
      </c>
      <c r="D226" s="42" t="str">
        <f t="shared" si="30"/>
        <v>ソフトウェア_事業用資産</v>
      </c>
      <c r="E226" s="99"/>
      <c r="F226" s="26"/>
      <c r="G226" s="26"/>
      <c r="H226" s="99"/>
      <c r="I226" s="99"/>
      <c r="J226" s="42" t="str">
        <f t="shared" si="31"/>
        <v/>
      </c>
      <c r="K226" s="70"/>
      <c r="L226" s="63"/>
      <c r="M226" s="64"/>
      <c r="N226" s="26"/>
      <c r="O226" s="26"/>
      <c r="P226" s="42" t="str">
        <f t="shared" si="32"/>
        <v/>
      </c>
      <c r="Q226" s="42" t="str">
        <f>IF(J226="","",#REF!-ソフトウェア!J226)</f>
        <v/>
      </c>
      <c r="R226" s="42" t="str">
        <f t="shared" si="33"/>
        <v/>
      </c>
      <c r="S226" s="67" t="str">
        <f t="shared" si="34"/>
        <v/>
      </c>
      <c r="T226" s="23"/>
      <c r="U226" s="41" t="str">
        <f t="shared" si="35"/>
        <v/>
      </c>
      <c r="V226" s="77" t="str">
        <f t="shared" si="36"/>
        <v/>
      </c>
      <c r="W226" s="77" t="str">
        <f t="shared" si="37"/>
        <v/>
      </c>
      <c r="X226" s="43" t="str">
        <f t="shared" si="38"/>
        <v/>
      </c>
      <c r="Y226" s="23"/>
      <c r="Z226" s="23"/>
      <c r="AA226" s="23"/>
      <c r="AB226" s="23"/>
      <c r="AC226" s="41" t="str">
        <f t="shared" si="39"/>
        <v/>
      </c>
      <c r="AD226" s="88"/>
      <c r="AE226" s="26"/>
      <c r="AF226" s="26"/>
      <c r="AG226" s="26"/>
    </row>
    <row r="227" spans="1:33">
      <c r="A227" s="42">
        <v>224</v>
      </c>
      <c r="B227" s="42" t="s">
        <v>92</v>
      </c>
      <c r="C227" s="99" t="s">
        <v>96</v>
      </c>
      <c r="D227" s="42" t="str">
        <f t="shared" si="30"/>
        <v>ソフトウェア_事業用資産</v>
      </c>
      <c r="E227" s="99"/>
      <c r="F227" s="26"/>
      <c r="G227" s="26"/>
      <c r="H227" s="99"/>
      <c r="I227" s="99"/>
      <c r="J227" s="42" t="str">
        <f t="shared" si="31"/>
        <v/>
      </c>
      <c r="K227" s="70"/>
      <c r="L227" s="63"/>
      <c r="M227" s="64"/>
      <c r="N227" s="26"/>
      <c r="O227" s="26"/>
      <c r="P227" s="42" t="str">
        <f t="shared" si="32"/>
        <v/>
      </c>
      <c r="Q227" s="42" t="str">
        <f>IF(J227="","",#REF!-ソフトウェア!J227)</f>
        <v/>
      </c>
      <c r="R227" s="42" t="str">
        <f t="shared" si="33"/>
        <v/>
      </c>
      <c r="S227" s="67" t="str">
        <f t="shared" si="34"/>
        <v/>
      </c>
      <c r="T227" s="23"/>
      <c r="U227" s="41" t="str">
        <f t="shared" si="35"/>
        <v/>
      </c>
      <c r="V227" s="77" t="str">
        <f t="shared" si="36"/>
        <v/>
      </c>
      <c r="W227" s="77" t="str">
        <f t="shared" si="37"/>
        <v/>
      </c>
      <c r="X227" s="43" t="str">
        <f t="shared" si="38"/>
        <v/>
      </c>
      <c r="Y227" s="23"/>
      <c r="Z227" s="23"/>
      <c r="AA227" s="23"/>
      <c r="AB227" s="23"/>
      <c r="AC227" s="41" t="str">
        <f t="shared" si="39"/>
        <v/>
      </c>
      <c r="AD227" s="88"/>
      <c r="AE227" s="26"/>
      <c r="AF227" s="26"/>
      <c r="AG227" s="26"/>
    </row>
    <row r="228" spans="1:33">
      <c r="A228" s="42">
        <v>225</v>
      </c>
      <c r="B228" s="42" t="s">
        <v>92</v>
      </c>
      <c r="C228" s="99" t="s">
        <v>96</v>
      </c>
      <c r="D228" s="42" t="str">
        <f t="shared" si="30"/>
        <v>ソフトウェア_事業用資産</v>
      </c>
      <c r="E228" s="99"/>
      <c r="F228" s="26"/>
      <c r="G228" s="26"/>
      <c r="H228" s="99"/>
      <c r="I228" s="99"/>
      <c r="J228" s="42" t="str">
        <f t="shared" si="31"/>
        <v/>
      </c>
      <c r="K228" s="70"/>
      <c r="L228" s="63"/>
      <c r="M228" s="64"/>
      <c r="N228" s="26"/>
      <c r="O228" s="26"/>
      <c r="P228" s="42" t="str">
        <f t="shared" si="32"/>
        <v/>
      </c>
      <c r="Q228" s="42" t="str">
        <f>IF(J228="","",#REF!-ソフトウェア!J228)</f>
        <v/>
      </c>
      <c r="R228" s="42" t="str">
        <f t="shared" si="33"/>
        <v/>
      </c>
      <c r="S228" s="67" t="str">
        <f t="shared" si="34"/>
        <v/>
      </c>
      <c r="T228" s="23"/>
      <c r="U228" s="41" t="str">
        <f t="shared" si="35"/>
        <v/>
      </c>
      <c r="V228" s="77" t="str">
        <f t="shared" si="36"/>
        <v/>
      </c>
      <c r="W228" s="77" t="str">
        <f t="shared" si="37"/>
        <v/>
      </c>
      <c r="X228" s="43" t="str">
        <f t="shared" si="38"/>
        <v/>
      </c>
      <c r="Y228" s="23"/>
      <c r="Z228" s="23"/>
      <c r="AA228" s="23"/>
      <c r="AB228" s="23"/>
      <c r="AC228" s="41" t="str">
        <f t="shared" si="39"/>
        <v/>
      </c>
      <c r="AD228" s="88"/>
      <c r="AE228" s="26"/>
      <c r="AF228" s="26"/>
      <c r="AG228" s="26"/>
    </row>
    <row r="229" spans="1:33">
      <c r="A229" s="42">
        <v>226</v>
      </c>
      <c r="B229" s="42" t="s">
        <v>92</v>
      </c>
      <c r="C229" s="99" t="s">
        <v>96</v>
      </c>
      <c r="D229" s="42" t="str">
        <f t="shared" si="30"/>
        <v>ソフトウェア_事業用資産</v>
      </c>
      <c r="E229" s="99"/>
      <c r="F229" s="26"/>
      <c r="G229" s="26"/>
      <c r="H229" s="99"/>
      <c r="I229" s="99"/>
      <c r="J229" s="42" t="str">
        <f t="shared" si="31"/>
        <v/>
      </c>
      <c r="K229" s="70"/>
      <c r="L229" s="63"/>
      <c r="M229" s="64"/>
      <c r="N229" s="26"/>
      <c r="O229" s="26"/>
      <c r="P229" s="42" t="str">
        <f t="shared" si="32"/>
        <v/>
      </c>
      <c r="Q229" s="42" t="str">
        <f>IF(J229="","",#REF!-ソフトウェア!J229)</f>
        <v/>
      </c>
      <c r="R229" s="42" t="str">
        <f t="shared" si="33"/>
        <v/>
      </c>
      <c r="S229" s="67" t="str">
        <f t="shared" si="34"/>
        <v/>
      </c>
      <c r="T229" s="23"/>
      <c r="U229" s="41" t="str">
        <f t="shared" si="35"/>
        <v/>
      </c>
      <c r="V229" s="77" t="str">
        <f t="shared" si="36"/>
        <v/>
      </c>
      <c r="W229" s="77" t="str">
        <f t="shared" si="37"/>
        <v/>
      </c>
      <c r="X229" s="43" t="str">
        <f t="shared" si="38"/>
        <v/>
      </c>
      <c r="Y229" s="23"/>
      <c r="Z229" s="23"/>
      <c r="AA229" s="23"/>
      <c r="AB229" s="23"/>
      <c r="AC229" s="41" t="str">
        <f t="shared" si="39"/>
        <v/>
      </c>
      <c r="AD229" s="88"/>
      <c r="AE229" s="26"/>
      <c r="AF229" s="26"/>
      <c r="AG229" s="26"/>
    </row>
    <row r="230" spans="1:33">
      <c r="A230" s="42">
        <v>227</v>
      </c>
      <c r="B230" s="42" t="s">
        <v>92</v>
      </c>
      <c r="C230" s="99" t="s">
        <v>96</v>
      </c>
      <c r="D230" s="42" t="str">
        <f t="shared" si="30"/>
        <v>ソフトウェア_事業用資産</v>
      </c>
      <c r="E230" s="99"/>
      <c r="F230" s="26"/>
      <c r="G230" s="26"/>
      <c r="H230" s="99"/>
      <c r="I230" s="99"/>
      <c r="J230" s="42" t="str">
        <f t="shared" si="31"/>
        <v/>
      </c>
      <c r="K230" s="70"/>
      <c r="L230" s="63"/>
      <c r="M230" s="64"/>
      <c r="N230" s="26"/>
      <c r="O230" s="26"/>
      <c r="P230" s="42" t="str">
        <f t="shared" si="32"/>
        <v/>
      </c>
      <c r="Q230" s="42" t="str">
        <f>IF(J230="","",#REF!-ソフトウェア!J230)</f>
        <v/>
      </c>
      <c r="R230" s="42" t="str">
        <f t="shared" si="33"/>
        <v/>
      </c>
      <c r="S230" s="67" t="str">
        <f t="shared" si="34"/>
        <v/>
      </c>
      <c r="T230" s="23"/>
      <c r="U230" s="41" t="str">
        <f t="shared" si="35"/>
        <v/>
      </c>
      <c r="V230" s="77" t="str">
        <f t="shared" si="36"/>
        <v/>
      </c>
      <c r="W230" s="77" t="str">
        <f t="shared" si="37"/>
        <v/>
      </c>
      <c r="X230" s="43" t="str">
        <f t="shared" si="38"/>
        <v/>
      </c>
      <c r="Y230" s="23"/>
      <c r="Z230" s="23"/>
      <c r="AA230" s="23"/>
      <c r="AB230" s="23"/>
      <c r="AC230" s="41" t="str">
        <f t="shared" si="39"/>
        <v/>
      </c>
      <c r="AD230" s="88"/>
      <c r="AE230" s="26"/>
      <c r="AF230" s="26"/>
      <c r="AG230" s="26"/>
    </row>
    <row r="231" spans="1:33">
      <c r="A231" s="42">
        <v>228</v>
      </c>
      <c r="B231" s="42" t="s">
        <v>92</v>
      </c>
      <c r="C231" s="99" t="s">
        <v>96</v>
      </c>
      <c r="D231" s="42" t="str">
        <f t="shared" si="30"/>
        <v>ソフトウェア_事業用資産</v>
      </c>
      <c r="E231" s="99"/>
      <c r="F231" s="26"/>
      <c r="G231" s="26"/>
      <c r="H231" s="99"/>
      <c r="I231" s="99"/>
      <c r="J231" s="42" t="str">
        <f t="shared" si="31"/>
        <v/>
      </c>
      <c r="K231" s="70"/>
      <c r="L231" s="63"/>
      <c r="M231" s="64"/>
      <c r="N231" s="26"/>
      <c r="O231" s="26"/>
      <c r="P231" s="42" t="str">
        <f t="shared" si="32"/>
        <v/>
      </c>
      <c r="Q231" s="42" t="str">
        <f>IF(J231="","",#REF!-ソフトウェア!J231)</f>
        <v/>
      </c>
      <c r="R231" s="42" t="str">
        <f t="shared" si="33"/>
        <v/>
      </c>
      <c r="S231" s="67" t="str">
        <f t="shared" si="34"/>
        <v/>
      </c>
      <c r="T231" s="23"/>
      <c r="U231" s="41" t="str">
        <f t="shared" si="35"/>
        <v/>
      </c>
      <c r="V231" s="77" t="str">
        <f t="shared" si="36"/>
        <v/>
      </c>
      <c r="W231" s="77" t="str">
        <f t="shared" si="37"/>
        <v/>
      </c>
      <c r="X231" s="43" t="str">
        <f t="shared" si="38"/>
        <v/>
      </c>
      <c r="Y231" s="23"/>
      <c r="Z231" s="23"/>
      <c r="AA231" s="23"/>
      <c r="AB231" s="23"/>
      <c r="AC231" s="41" t="str">
        <f t="shared" si="39"/>
        <v/>
      </c>
      <c r="AD231" s="88"/>
      <c r="AE231" s="26"/>
      <c r="AF231" s="26"/>
      <c r="AG231" s="26"/>
    </row>
    <row r="232" spans="1:33">
      <c r="A232" s="42">
        <v>229</v>
      </c>
      <c r="B232" s="42" t="s">
        <v>92</v>
      </c>
      <c r="C232" s="99" t="s">
        <v>96</v>
      </c>
      <c r="D232" s="42" t="str">
        <f t="shared" si="30"/>
        <v>ソフトウェア_事業用資産</v>
      </c>
      <c r="E232" s="99"/>
      <c r="F232" s="26"/>
      <c r="G232" s="26"/>
      <c r="H232" s="99"/>
      <c r="I232" s="99"/>
      <c r="J232" s="42" t="str">
        <f t="shared" si="31"/>
        <v/>
      </c>
      <c r="K232" s="70"/>
      <c r="L232" s="63"/>
      <c r="M232" s="64"/>
      <c r="N232" s="26"/>
      <c r="O232" s="26"/>
      <c r="P232" s="42" t="str">
        <f t="shared" si="32"/>
        <v/>
      </c>
      <c r="Q232" s="42" t="str">
        <f>IF(J232="","",#REF!-ソフトウェア!J232)</f>
        <v/>
      </c>
      <c r="R232" s="42" t="str">
        <f t="shared" si="33"/>
        <v/>
      </c>
      <c r="S232" s="67" t="str">
        <f t="shared" si="34"/>
        <v/>
      </c>
      <c r="T232" s="23"/>
      <c r="U232" s="41" t="str">
        <f t="shared" si="35"/>
        <v/>
      </c>
      <c r="V232" s="77" t="str">
        <f t="shared" si="36"/>
        <v/>
      </c>
      <c r="W232" s="77" t="str">
        <f t="shared" si="37"/>
        <v/>
      </c>
      <c r="X232" s="43" t="str">
        <f t="shared" si="38"/>
        <v/>
      </c>
      <c r="Y232" s="23"/>
      <c r="Z232" s="23"/>
      <c r="AA232" s="23"/>
      <c r="AB232" s="23"/>
      <c r="AC232" s="41" t="str">
        <f t="shared" si="39"/>
        <v/>
      </c>
      <c r="AD232" s="88"/>
      <c r="AE232" s="26"/>
      <c r="AF232" s="26"/>
      <c r="AG232" s="26"/>
    </row>
    <row r="233" spans="1:33">
      <c r="A233" s="42">
        <v>230</v>
      </c>
      <c r="B233" s="42" t="s">
        <v>92</v>
      </c>
      <c r="C233" s="99" t="s">
        <v>96</v>
      </c>
      <c r="D233" s="42" t="str">
        <f t="shared" si="30"/>
        <v>ソフトウェア_事業用資産</v>
      </c>
      <c r="E233" s="99"/>
      <c r="F233" s="26"/>
      <c r="G233" s="26"/>
      <c r="H233" s="99"/>
      <c r="I233" s="99"/>
      <c r="J233" s="42" t="str">
        <f t="shared" si="31"/>
        <v/>
      </c>
      <c r="K233" s="70"/>
      <c r="L233" s="63"/>
      <c r="M233" s="64"/>
      <c r="N233" s="26"/>
      <c r="O233" s="26"/>
      <c r="P233" s="42" t="str">
        <f t="shared" si="32"/>
        <v/>
      </c>
      <c r="Q233" s="42" t="str">
        <f>IF(J233="","",#REF!-ソフトウェア!J233)</f>
        <v/>
      </c>
      <c r="R233" s="42" t="str">
        <f t="shared" si="33"/>
        <v/>
      </c>
      <c r="S233" s="67" t="str">
        <f t="shared" si="34"/>
        <v/>
      </c>
      <c r="T233" s="23"/>
      <c r="U233" s="41" t="str">
        <f t="shared" si="35"/>
        <v/>
      </c>
      <c r="V233" s="77" t="str">
        <f t="shared" si="36"/>
        <v/>
      </c>
      <c r="W233" s="77" t="str">
        <f t="shared" si="37"/>
        <v/>
      </c>
      <c r="X233" s="43" t="str">
        <f t="shared" si="38"/>
        <v/>
      </c>
      <c r="Y233" s="23"/>
      <c r="Z233" s="23"/>
      <c r="AA233" s="23"/>
      <c r="AB233" s="23"/>
      <c r="AC233" s="41" t="str">
        <f t="shared" si="39"/>
        <v/>
      </c>
      <c r="AD233" s="88"/>
      <c r="AE233" s="26"/>
      <c r="AF233" s="26"/>
      <c r="AG233" s="26"/>
    </row>
    <row r="234" spans="1:33">
      <c r="A234" s="42">
        <v>231</v>
      </c>
      <c r="B234" s="42" t="s">
        <v>92</v>
      </c>
      <c r="C234" s="99" t="s">
        <v>96</v>
      </c>
      <c r="D234" s="42" t="str">
        <f t="shared" si="30"/>
        <v>ソフトウェア_事業用資産</v>
      </c>
      <c r="E234" s="99"/>
      <c r="F234" s="26"/>
      <c r="G234" s="26"/>
      <c r="H234" s="99"/>
      <c r="I234" s="99"/>
      <c r="J234" s="42" t="str">
        <f t="shared" si="31"/>
        <v/>
      </c>
      <c r="K234" s="70"/>
      <c r="L234" s="63"/>
      <c r="M234" s="64"/>
      <c r="N234" s="26"/>
      <c r="O234" s="26"/>
      <c r="P234" s="42" t="str">
        <f t="shared" si="32"/>
        <v/>
      </c>
      <c r="Q234" s="42" t="str">
        <f>IF(J234="","",#REF!-ソフトウェア!J234)</f>
        <v/>
      </c>
      <c r="R234" s="42" t="str">
        <f t="shared" si="33"/>
        <v/>
      </c>
      <c r="S234" s="67" t="str">
        <f t="shared" si="34"/>
        <v/>
      </c>
      <c r="T234" s="23"/>
      <c r="U234" s="41" t="str">
        <f t="shared" si="35"/>
        <v/>
      </c>
      <c r="V234" s="77" t="str">
        <f t="shared" si="36"/>
        <v/>
      </c>
      <c r="W234" s="77" t="str">
        <f t="shared" si="37"/>
        <v/>
      </c>
      <c r="X234" s="43" t="str">
        <f t="shared" si="38"/>
        <v/>
      </c>
      <c r="Y234" s="23"/>
      <c r="Z234" s="23"/>
      <c r="AA234" s="23"/>
      <c r="AB234" s="23"/>
      <c r="AC234" s="41" t="str">
        <f t="shared" si="39"/>
        <v/>
      </c>
      <c r="AD234" s="88"/>
      <c r="AE234" s="26"/>
      <c r="AF234" s="26"/>
      <c r="AG234" s="26"/>
    </row>
    <row r="235" spans="1:33">
      <c r="A235" s="42">
        <v>232</v>
      </c>
      <c r="B235" s="42" t="s">
        <v>92</v>
      </c>
      <c r="C235" s="99" t="s">
        <v>96</v>
      </c>
      <c r="D235" s="42" t="str">
        <f t="shared" si="30"/>
        <v>ソフトウェア_事業用資産</v>
      </c>
      <c r="E235" s="99"/>
      <c r="F235" s="26"/>
      <c r="G235" s="26"/>
      <c r="H235" s="99"/>
      <c r="I235" s="99"/>
      <c r="J235" s="42" t="str">
        <f t="shared" si="31"/>
        <v/>
      </c>
      <c r="K235" s="70"/>
      <c r="L235" s="63"/>
      <c r="M235" s="64"/>
      <c r="N235" s="26"/>
      <c r="O235" s="26"/>
      <c r="P235" s="42" t="str">
        <f t="shared" si="32"/>
        <v/>
      </c>
      <c r="Q235" s="42" t="str">
        <f>IF(J235="","",#REF!-ソフトウェア!J235)</f>
        <v/>
      </c>
      <c r="R235" s="42" t="str">
        <f t="shared" si="33"/>
        <v/>
      </c>
      <c r="S235" s="67" t="str">
        <f t="shared" si="34"/>
        <v/>
      </c>
      <c r="T235" s="23"/>
      <c r="U235" s="41" t="str">
        <f t="shared" si="35"/>
        <v/>
      </c>
      <c r="V235" s="77" t="str">
        <f t="shared" si="36"/>
        <v/>
      </c>
      <c r="W235" s="77" t="str">
        <f t="shared" si="37"/>
        <v/>
      </c>
      <c r="X235" s="43" t="str">
        <f t="shared" si="38"/>
        <v/>
      </c>
      <c r="Y235" s="23"/>
      <c r="Z235" s="23"/>
      <c r="AA235" s="23"/>
      <c r="AB235" s="23"/>
      <c r="AC235" s="41" t="str">
        <f t="shared" si="39"/>
        <v/>
      </c>
      <c r="AD235" s="88"/>
      <c r="AE235" s="26"/>
      <c r="AF235" s="26"/>
      <c r="AG235" s="26"/>
    </row>
    <row r="236" spans="1:33">
      <c r="A236" s="42">
        <v>233</v>
      </c>
      <c r="B236" s="42" t="s">
        <v>92</v>
      </c>
      <c r="C236" s="99" t="s">
        <v>96</v>
      </c>
      <c r="D236" s="42" t="str">
        <f t="shared" si="30"/>
        <v>ソフトウェア_事業用資産</v>
      </c>
      <c r="E236" s="99"/>
      <c r="F236" s="26"/>
      <c r="G236" s="26"/>
      <c r="H236" s="99"/>
      <c r="I236" s="99"/>
      <c r="J236" s="42" t="str">
        <f t="shared" si="31"/>
        <v/>
      </c>
      <c r="K236" s="70"/>
      <c r="L236" s="63"/>
      <c r="M236" s="64"/>
      <c r="N236" s="26"/>
      <c r="O236" s="26"/>
      <c r="P236" s="42" t="str">
        <f t="shared" si="32"/>
        <v/>
      </c>
      <c r="Q236" s="42" t="str">
        <f>IF(J236="","",#REF!-ソフトウェア!J236)</f>
        <v/>
      </c>
      <c r="R236" s="42" t="str">
        <f t="shared" si="33"/>
        <v/>
      </c>
      <c r="S236" s="67" t="str">
        <f t="shared" si="34"/>
        <v/>
      </c>
      <c r="T236" s="23"/>
      <c r="U236" s="41" t="str">
        <f t="shared" si="35"/>
        <v/>
      </c>
      <c r="V236" s="77" t="str">
        <f t="shared" si="36"/>
        <v/>
      </c>
      <c r="W236" s="77" t="str">
        <f t="shared" si="37"/>
        <v/>
      </c>
      <c r="X236" s="43" t="str">
        <f t="shared" si="38"/>
        <v/>
      </c>
      <c r="Y236" s="23"/>
      <c r="Z236" s="23"/>
      <c r="AA236" s="23"/>
      <c r="AB236" s="23"/>
      <c r="AC236" s="41" t="str">
        <f t="shared" si="39"/>
        <v/>
      </c>
      <c r="AD236" s="88"/>
      <c r="AE236" s="26"/>
      <c r="AF236" s="26"/>
      <c r="AG236" s="26"/>
    </row>
    <row r="237" spans="1:33">
      <c r="A237" s="42">
        <v>234</v>
      </c>
      <c r="B237" s="42" t="s">
        <v>92</v>
      </c>
      <c r="C237" s="99" t="s">
        <v>96</v>
      </c>
      <c r="D237" s="42" t="str">
        <f t="shared" si="30"/>
        <v>ソフトウェア_事業用資産</v>
      </c>
      <c r="E237" s="99"/>
      <c r="F237" s="26"/>
      <c r="G237" s="26"/>
      <c r="H237" s="99"/>
      <c r="I237" s="99"/>
      <c r="J237" s="42" t="str">
        <f t="shared" si="31"/>
        <v/>
      </c>
      <c r="K237" s="70"/>
      <c r="L237" s="63"/>
      <c r="M237" s="64"/>
      <c r="N237" s="26"/>
      <c r="O237" s="26"/>
      <c r="P237" s="42" t="str">
        <f t="shared" si="32"/>
        <v/>
      </c>
      <c r="Q237" s="42" t="str">
        <f>IF(J237="","",#REF!-ソフトウェア!J237)</f>
        <v/>
      </c>
      <c r="R237" s="42" t="str">
        <f t="shared" si="33"/>
        <v/>
      </c>
      <c r="S237" s="67" t="str">
        <f t="shared" si="34"/>
        <v/>
      </c>
      <c r="T237" s="23"/>
      <c r="U237" s="41" t="str">
        <f t="shared" si="35"/>
        <v/>
      </c>
      <c r="V237" s="77" t="str">
        <f t="shared" si="36"/>
        <v/>
      </c>
      <c r="W237" s="77" t="str">
        <f t="shared" si="37"/>
        <v/>
      </c>
      <c r="X237" s="43" t="str">
        <f t="shared" si="38"/>
        <v/>
      </c>
      <c r="Y237" s="23"/>
      <c r="Z237" s="23"/>
      <c r="AA237" s="23"/>
      <c r="AB237" s="23"/>
      <c r="AC237" s="41" t="str">
        <f t="shared" si="39"/>
        <v/>
      </c>
      <c r="AD237" s="88"/>
      <c r="AE237" s="26"/>
      <c r="AF237" s="26"/>
      <c r="AG237" s="26"/>
    </row>
    <row r="238" spans="1:33">
      <c r="A238" s="42">
        <v>235</v>
      </c>
      <c r="B238" s="42" t="s">
        <v>92</v>
      </c>
      <c r="C238" s="99" t="s">
        <v>96</v>
      </c>
      <c r="D238" s="42" t="str">
        <f t="shared" si="30"/>
        <v>ソフトウェア_事業用資産</v>
      </c>
      <c r="E238" s="99"/>
      <c r="F238" s="26"/>
      <c r="G238" s="26"/>
      <c r="H238" s="99"/>
      <c r="I238" s="99"/>
      <c r="J238" s="42" t="str">
        <f t="shared" si="31"/>
        <v/>
      </c>
      <c r="K238" s="70"/>
      <c r="L238" s="63"/>
      <c r="M238" s="64"/>
      <c r="N238" s="26"/>
      <c r="O238" s="26"/>
      <c r="P238" s="42" t="str">
        <f t="shared" si="32"/>
        <v/>
      </c>
      <c r="Q238" s="42" t="str">
        <f>IF(J238="","",#REF!-ソフトウェア!J238)</f>
        <v/>
      </c>
      <c r="R238" s="42" t="str">
        <f t="shared" si="33"/>
        <v/>
      </c>
      <c r="S238" s="67" t="str">
        <f t="shared" si="34"/>
        <v/>
      </c>
      <c r="T238" s="23"/>
      <c r="U238" s="41" t="str">
        <f t="shared" si="35"/>
        <v/>
      </c>
      <c r="V238" s="77" t="str">
        <f t="shared" si="36"/>
        <v/>
      </c>
      <c r="W238" s="77" t="str">
        <f t="shared" si="37"/>
        <v/>
      </c>
      <c r="X238" s="43" t="str">
        <f t="shared" si="38"/>
        <v/>
      </c>
      <c r="Y238" s="23"/>
      <c r="Z238" s="23"/>
      <c r="AA238" s="23"/>
      <c r="AB238" s="23"/>
      <c r="AC238" s="41" t="str">
        <f t="shared" si="39"/>
        <v/>
      </c>
      <c r="AD238" s="88"/>
      <c r="AE238" s="26"/>
      <c r="AF238" s="26"/>
      <c r="AG238" s="26"/>
    </row>
    <row r="239" spans="1:33">
      <c r="A239" s="42">
        <v>236</v>
      </c>
      <c r="B239" s="42" t="s">
        <v>92</v>
      </c>
      <c r="C239" s="99" t="s">
        <v>96</v>
      </c>
      <c r="D239" s="42" t="str">
        <f t="shared" si="30"/>
        <v>ソフトウェア_事業用資産</v>
      </c>
      <c r="E239" s="99"/>
      <c r="F239" s="26"/>
      <c r="G239" s="26"/>
      <c r="H239" s="99"/>
      <c r="I239" s="99"/>
      <c r="J239" s="42" t="str">
        <f t="shared" si="31"/>
        <v/>
      </c>
      <c r="K239" s="70"/>
      <c r="L239" s="63"/>
      <c r="M239" s="64"/>
      <c r="N239" s="26"/>
      <c r="O239" s="26"/>
      <c r="P239" s="42" t="str">
        <f t="shared" si="32"/>
        <v/>
      </c>
      <c r="Q239" s="42" t="str">
        <f>IF(J239="","",#REF!-ソフトウェア!J239)</f>
        <v/>
      </c>
      <c r="R239" s="42" t="str">
        <f t="shared" si="33"/>
        <v/>
      </c>
      <c r="S239" s="67" t="str">
        <f t="shared" si="34"/>
        <v/>
      </c>
      <c r="T239" s="23"/>
      <c r="U239" s="41" t="str">
        <f t="shared" si="35"/>
        <v/>
      </c>
      <c r="V239" s="77" t="str">
        <f t="shared" si="36"/>
        <v/>
      </c>
      <c r="W239" s="77" t="str">
        <f t="shared" si="37"/>
        <v/>
      </c>
      <c r="X239" s="43" t="str">
        <f t="shared" si="38"/>
        <v/>
      </c>
      <c r="Y239" s="23"/>
      <c r="Z239" s="23"/>
      <c r="AA239" s="23"/>
      <c r="AB239" s="23"/>
      <c r="AC239" s="41" t="str">
        <f t="shared" si="39"/>
        <v/>
      </c>
      <c r="AD239" s="88"/>
      <c r="AE239" s="26"/>
      <c r="AF239" s="26"/>
      <c r="AG239" s="26"/>
    </row>
    <row r="240" spans="1:33">
      <c r="A240" s="42">
        <v>237</v>
      </c>
      <c r="B240" s="42" t="s">
        <v>92</v>
      </c>
      <c r="C240" s="99" t="s">
        <v>96</v>
      </c>
      <c r="D240" s="42" t="str">
        <f t="shared" si="30"/>
        <v>ソフトウェア_事業用資産</v>
      </c>
      <c r="E240" s="99"/>
      <c r="F240" s="26"/>
      <c r="G240" s="26"/>
      <c r="H240" s="99"/>
      <c r="I240" s="99"/>
      <c r="J240" s="42" t="str">
        <f t="shared" si="31"/>
        <v/>
      </c>
      <c r="K240" s="70"/>
      <c r="L240" s="63"/>
      <c r="M240" s="64"/>
      <c r="N240" s="26"/>
      <c r="O240" s="26"/>
      <c r="P240" s="42" t="str">
        <f t="shared" si="32"/>
        <v/>
      </c>
      <c r="Q240" s="42" t="str">
        <f>IF(J240="","",#REF!-ソフトウェア!J240)</f>
        <v/>
      </c>
      <c r="R240" s="42" t="str">
        <f t="shared" si="33"/>
        <v/>
      </c>
      <c r="S240" s="67" t="str">
        <f t="shared" si="34"/>
        <v/>
      </c>
      <c r="T240" s="23"/>
      <c r="U240" s="41" t="str">
        <f t="shared" si="35"/>
        <v/>
      </c>
      <c r="V240" s="77" t="str">
        <f t="shared" si="36"/>
        <v/>
      </c>
      <c r="W240" s="77" t="str">
        <f t="shared" si="37"/>
        <v/>
      </c>
      <c r="X240" s="43" t="str">
        <f t="shared" si="38"/>
        <v/>
      </c>
      <c r="Y240" s="23"/>
      <c r="Z240" s="23"/>
      <c r="AA240" s="23"/>
      <c r="AB240" s="23"/>
      <c r="AC240" s="41" t="str">
        <f t="shared" si="39"/>
        <v/>
      </c>
      <c r="AD240" s="88"/>
      <c r="AE240" s="26"/>
      <c r="AF240" s="26"/>
      <c r="AG240" s="26"/>
    </row>
    <row r="241" spans="1:33">
      <c r="A241" s="42">
        <v>238</v>
      </c>
      <c r="B241" s="42" t="s">
        <v>92</v>
      </c>
      <c r="C241" s="99" t="s">
        <v>96</v>
      </c>
      <c r="D241" s="42" t="str">
        <f t="shared" si="30"/>
        <v>ソフトウェア_事業用資産</v>
      </c>
      <c r="E241" s="99"/>
      <c r="F241" s="26"/>
      <c r="G241" s="26"/>
      <c r="H241" s="99"/>
      <c r="I241" s="99"/>
      <c r="J241" s="42" t="str">
        <f t="shared" si="31"/>
        <v/>
      </c>
      <c r="K241" s="70"/>
      <c r="L241" s="63"/>
      <c r="M241" s="64"/>
      <c r="N241" s="26"/>
      <c r="O241" s="26"/>
      <c r="P241" s="42" t="str">
        <f t="shared" si="32"/>
        <v/>
      </c>
      <c r="Q241" s="42" t="str">
        <f>IF(J241="","",#REF!-ソフトウェア!J241)</f>
        <v/>
      </c>
      <c r="R241" s="42" t="str">
        <f t="shared" si="33"/>
        <v/>
      </c>
      <c r="S241" s="67" t="str">
        <f t="shared" si="34"/>
        <v/>
      </c>
      <c r="T241" s="23"/>
      <c r="U241" s="41" t="str">
        <f t="shared" si="35"/>
        <v/>
      </c>
      <c r="V241" s="77" t="str">
        <f t="shared" si="36"/>
        <v/>
      </c>
      <c r="W241" s="77" t="str">
        <f t="shared" si="37"/>
        <v/>
      </c>
      <c r="X241" s="43" t="str">
        <f t="shared" si="38"/>
        <v/>
      </c>
      <c r="Y241" s="23"/>
      <c r="Z241" s="23"/>
      <c r="AA241" s="23"/>
      <c r="AB241" s="23"/>
      <c r="AC241" s="41" t="str">
        <f t="shared" si="39"/>
        <v/>
      </c>
      <c r="AD241" s="88"/>
      <c r="AE241" s="26"/>
      <c r="AF241" s="26"/>
      <c r="AG241" s="26"/>
    </row>
    <row r="242" spans="1:33">
      <c r="A242" s="42">
        <v>239</v>
      </c>
      <c r="B242" s="42" t="s">
        <v>92</v>
      </c>
      <c r="C242" s="99" t="s">
        <v>96</v>
      </c>
      <c r="D242" s="42" t="str">
        <f t="shared" si="30"/>
        <v>ソフトウェア_事業用資産</v>
      </c>
      <c r="E242" s="99"/>
      <c r="F242" s="26"/>
      <c r="G242" s="26"/>
      <c r="H242" s="99"/>
      <c r="I242" s="99"/>
      <c r="J242" s="42" t="str">
        <f t="shared" si="31"/>
        <v/>
      </c>
      <c r="K242" s="70"/>
      <c r="L242" s="63"/>
      <c r="M242" s="64"/>
      <c r="N242" s="26"/>
      <c r="O242" s="26"/>
      <c r="P242" s="42" t="str">
        <f t="shared" si="32"/>
        <v/>
      </c>
      <c r="Q242" s="42" t="str">
        <f>IF(J242="","",#REF!-ソフトウェア!J242)</f>
        <v/>
      </c>
      <c r="R242" s="42" t="str">
        <f t="shared" si="33"/>
        <v/>
      </c>
      <c r="S242" s="67" t="str">
        <f t="shared" si="34"/>
        <v/>
      </c>
      <c r="T242" s="23"/>
      <c r="U242" s="41" t="str">
        <f t="shared" si="35"/>
        <v/>
      </c>
      <c r="V242" s="77" t="str">
        <f t="shared" si="36"/>
        <v/>
      </c>
      <c r="W242" s="77" t="str">
        <f t="shared" si="37"/>
        <v/>
      </c>
      <c r="X242" s="43" t="str">
        <f t="shared" si="38"/>
        <v/>
      </c>
      <c r="Y242" s="23"/>
      <c r="Z242" s="23"/>
      <c r="AA242" s="23"/>
      <c r="AB242" s="23"/>
      <c r="AC242" s="41" t="str">
        <f t="shared" si="39"/>
        <v/>
      </c>
      <c r="AD242" s="88"/>
      <c r="AE242" s="26"/>
      <c r="AF242" s="26"/>
      <c r="AG242" s="26"/>
    </row>
    <row r="243" spans="1:33">
      <c r="A243" s="42">
        <v>240</v>
      </c>
      <c r="B243" s="42" t="s">
        <v>92</v>
      </c>
      <c r="C243" s="99" t="s">
        <v>96</v>
      </c>
      <c r="D243" s="42" t="str">
        <f t="shared" si="30"/>
        <v>ソフトウェア_事業用資産</v>
      </c>
      <c r="E243" s="99"/>
      <c r="F243" s="26"/>
      <c r="G243" s="26"/>
      <c r="H243" s="99"/>
      <c r="I243" s="99"/>
      <c r="J243" s="42" t="str">
        <f t="shared" si="31"/>
        <v/>
      </c>
      <c r="K243" s="70"/>
      <c r="L243" s="63"/>
      <c r="M243" s="64"/>
      <c r="N243" s="26"/>
      <c r="O243" s="26"/>
      <c r="P243" s="42" t="str">
        <f t="shared" si="32"/>
        <v/>
      </c>
      <c r="Q243" s="42" t="str">
        <f>IF(J243="","",#REF!-ソフトウェア!J243)</f>
        <v/>
      </c>
      <c r="R243" s="42" t="str">
        <f t="shared" si="33"/>
        <v/>
      </c>
      <c r="S243" s="67" t="str">
        <f t="shared" si="34"/>
        <v/>
      </c>
      <c r="T243" s="23"/>
      <c r="U243" s="41" t="str">
        <f t="shared" si="35"/>
        <v/>
      </c>
      <c r="V243" s="77" t="str">
        <f t="shared" si="36"/>
        <v/>
      </c>
      <c r="W243" s="77" t="str">
        <f t="shared" si="37"/>
        <v/>
      </c>
      <c r="X243" s="43" t="str">
        <f t="shared" si="38"/>
        <v/>
      </c>
      <c r="Y243" s="23"/>
      <c r="Z243" s="23"/>
      <c r="AA243" s="23"/>
      <c r="AB243" s="23"/>
      <c r="AC243" s="41" t="str">
        <f t="shared" si="39"/>
        <v/>
      </c>
      <c r="AD243" s="88"/>
      <c r="AE243" s="26"/>
      <c r="AF243" s="26"/>
      <c r="AG243" s="26"/>
    </row>
    <row r="244" spans="1:33">
      <c r="A244" s="42">
        <v>241</v>
      </c>
      <c r="B244" s="42" t="s">
        <v>92</v>
      </c>
      <c r="C244" s="99" t="s">
        <v>96</v>
      </c>
      <c r="D244" s="42" t="str">
        <f t="shared" si="30"/>
        <v>ソフトウェア_事業用資産</v>
      </c>
      <c r="E244" s="99"/>
      <c r="F244" s="26"/>
      <c r="G244" s="26"/>
      <c r="H244" s="99"/>
      <c r="I244" s="99"/>
      <c r="J244" s="42" t="str">
        <f t="shared" si="31"/>
        <v/>
      </c>
      <c r="K244" s="70"/>
      <c r="L244" s="63"/>
      <c r="M244" s="64"/>
      <c r="N244" s="26"/>
      <c r="O244" s="26"/>
      <c r="P244" s="42" t="str">
        <f t="shared" si="32"/>
        <v/>
      </c>
      <c r="Q244" s="42" t="str">
        <f>IF(J244="","",#REF!-ソフトウェア!J244)</f>
        <v/>
      </c>
      <c r="R244" s="42" t="str">
        <f t="shared" si="33"/>
        <v/>
      </c>
      <c r="S244" s="67" t="str">
        <f t="shared" si="34"/>
        <v/>
      </c>
      <c r="T244" s="23"/>
      <c r="U244" s="41" t="str">
        <f t="shared" si="35"/>
        <v/>
      </c>
      <c r="V244" s="77" t="str">
        <f t="shared" si="36"/>
        <v/>
      </c>
      <c r="W244" s="77" t="str">
        <f t="shared" si="37"/>
        <v/>
      </c>
      <c r="X244" s="43" t="str">
        <f t="shared" si="38"/>
        <v/>
      </c>
      <c r="Y244" s="23"/>
      <c r="Z244" s="23"/>
      <c r="AA244" s="23"/>
      <c r="AB244" s="23"/>
      <c r="AC244" s="41" t="str">
        <f t="shared" si="39"/>
        <v/>
      </c>
      <c r="AD244" s="88"/>
      <c r="AE244" s="26"/>
      <c r="AF244" s="26"/>
      <c r="AG244" s="26"/>
    </row>
    <row r="245" spans="1:33">
      <c r="A245" s="42">
        <v>242</v>
      </c>
      <c r="B245" s="42" t="s">
        <v>92</v>
      </c>
      <c r="C245" s="99" t="s">
        <v>96</v>
      </c>
      <c r="D245" s="42" t="str">
        <f t="shared" si="30"/>
        <v>ソフトウェア_事業用資産</v>
      </c>
      <c r="E245" s="99"/>
      <c r="F245" s="26"/>
      <c r="G245" s="26"/>
      <c r="H245" s="99"/>
      <c r="I245" s="99"/>
      <c r="J245" s="42" t="str">
        <f t="shared" si="31"/>
        <v/>
      </c>
      <c r="K245" s="70"/>
      <c r="L245" s="63"/>
      <c r="M245" s="64"/>
      <c r="N245" s="26"/>
      <c r="O245" s="26"/>
      <c r="P245" s="42" t="str">
        <f t="shared" si="32"/>
        <v/>
      </c>
      <c r="Q245" s="42" t="str">
        <f>IF(J245="","",#REF!-ソフトウェア!J245)</f>
        <v/>
      </c>
      <c r="R245" s="42" t="str">
        <f t="shared" si="33"/>
        <v/>
      </c>
      <c r="S245" s="67" t="str">
        <f t="shared" si="34"/>
        <v/>
      </c>
      <c r="T245" s="23"/>
      <c r="U245" s="41" t="str">
        <f t="shared" si="35"/>
        <v/>
      </c>
      <c r="V245" s="77" t="str">
        <f t="shared" si="36"/>
        <v/>
      </c>
      <c r="W245" s="77" t="str">
        <f t="shared" si="37"/>
        <v/>
      </c>
      <c r="X245" s="43" t="str">
        <f t="shared" si="38"/>
        <v/>
      </c>
      <c r="Y245" s="23"/>
      <c r="Z245" s="23"/>
      <c r="AA245" s="23"/>
      <c r="AB245" s="23"/>
      <c r="AC245" s="41" t="str">
        <f t="shared" si="39"/>
        <v/>
      </c>
      <c r="AD245" s="88"/>
      <c r="AE245" s="26"/>
      <c r="AF245" s="26"/>
      <c r="AG245" s="26"/>
    </row>
    <row r="246" spans="1:33">
      <c r="A246" s="42">
        <v>243</v>
      </c>
      <c r="B246" s="42" t="s">
        <v>92</v>
      </c>
      <c r="C246" s="99" t="s">
        <v>96</v>
      </c>
      <c r="D246" s="42" t="str">
        <f t="shared" si="30"/>
        <v>ソフトウェア_事業用資産</v>
      </c>
      <c r="E246" s="99"/>
      <c r="F246" s="26"/>
      <c r="G246" s="26"/>
      <c r="H246" s="99"/>
      <c r="I246" s="99"/>
      <c r="J246" s="42" t="str">
        <f t="shared" si="31"/>
        <v/>
      </c>
      <c r="K246" s="70"/>
      <c r="L246" s="63"/>
      <c r="M246" s="64"/>
      <c r="N246" s="26"/>
      <c r="O246" s="26"/>
      <c r="P246" s="42" t="str">
        <f t="shared" si="32"/>
        <v/>
      </c>
      <c r="Q246" s="42" t="str">
        <f>IF(J246="","",#REF!-ソフトウェア!J246)</f>
        <v/>
      </c>
      <c r="R246" s="42" t="str">
        <f t="shared" si="33"/>
        <v/>
      </c>
      <c r="S246" s="67" t="str">
        <f t="shared" si="34"/>
        <v/>
      </c>
      <c r="T246" s="23"/>
      <c r="U246" s="41" t="str">
        <f t="shared" si="35"/>
        <v/>
      </c>
      <c r="V246" s="77" t="str">
        <f t="shared" si="36"/>
        <v/>
      </c>
      <c r="W246" s="77" t="str">
        <f t="shared" si="37"/>
        <v/>
      </c>
      <c r="X246" s="43" t="str">
        <f t="shared" si="38"/>
        <v/>
      </c>
      <c r="Y246" s="23"/>
      <c r="Z246" s="23"/>
      <c r="AA246" s="23"/>
      <c r="AB246" s="23"/>
      <c r="AC246" s="41" t="str">
        <f t="shared" si="39"/>
        <v/>
      </c>
      <c r="AD246" s="88"/>
      <c r="AE246" s="26"/>
      <c r="AF246" s="26"/>
      <c r="AG246" s="26"/>
    </row>
    <row r="247" spans="1:33">
      <c r="A247" s="42">
        <v>244</v>
      </c>
      <c r="B247" s="42" t="s">
        <v>92</v>
      </c>
      <c r="C247" s="99" t="s">
        <v>96</v>
      </c>
      <c r="D247" s="42" t="str">
        <f t="shared" si="30"/>
        <v>ソフトウェア_事業用資産</v>
      </c>
      <c r="E247" s="99"/>
      <c r="F247" s="26"/>
      <c r="G247" s="26"/>
      <c r="H247" s="99"/>
      <c r="I247" s="99"/>
      <c r="J247" s="42" t="str">
        <f t="shared" si="31"/>
        <v/>
      </c>
      <c r="K247" s="70"/>
      <c r="L247" s="63"/>
      <c r="M247" s="64"/>
      <c r="N247" s="26"/>
      <c r="O247" s="26"/>
      <c r="P247" s="42" t="str">
        <f t="shared" si="32"/>
        <v/>
      </c>
      <c r="Q247" s="42" t="str">
        <f>IF(J247="","",#REF!-ソフトウェア!J247)</f>
        <v/>
      </c>
      <c r="R247" s="42" t="str">
        <f t="shared" si="33"/>
        <v/>
      </c>
      <c r="S247" s="67" t="str">
        <f t="shared" si="34"/>
        <v/>
      </c>
      <c r="T247" s="23"/>
      <c r="U247" s="41" t="str">
        <f t="shared" si="35"/>
        <v/>
      </c>
      <c r="V247" s="77" t="str">
        <f t="shared" si="36"/>
        <v/>
      </c>
      <c r="W247" s="77" t="str">
        <f t="shared" si="37"/>
        <v/>
      </c>
      <c r="X247" s="43" t="str">
        <f t="shared" si="38"/>
        <v/>
      </c>
      <c r="Y247" s="23"/>
      <c r="Z247" s="23"/>
      <c r="AA247" s="23"/>
      <c r="AB247" s="23"/>
      <c r="AC247" s="41" t="str">
        <f t="shared" si="39"/>
        <v/>
      </c>
      <c r="AD247" s="88"/>
      <c r="AE247" s="26"/>
      <c r="AF247" s="26"/>
      <c r="AG247" s="26"/>
    </row>
    <row r="248" spans="1:33">
      <c r="A248" s="42">
        <v>245</v>
      </c>
      <c r="B248" s="42" t="s">
        <v>92</v>
      </c>
      <c r="C248" s="99" t="s">
        <v>96</v>
      </c>
      <c r="D248" s="42" t="str">
        <f t="shared" si="30"/>
        <v>ソフトウェア_事業用資産</v>
      </c>
      <c r="E248" s="99"/>
      <c r="F248" s="26"/>
      <c r="G248" s="26"/>
      <c r="H248" s="99"/>
      <c r="I248" s="99"/>
      <c r="J248" s="42" t="str">
        <f t="shared" si="31"/>
        <v/>
      </c>
      <c r="K248" s="70"/>
      <c r="L248" s="63"/>
      <c r="M248" s="64"/>
      <c r="N248" s="26"/>
      <c r="O248" s="26"/>
      <c r="P248" s="42" t="str">
        <f t="shared" si="32"/>
        <v/>
      </c>
      <c r="Q248" s="42" t="str">
        <f>IF(J248="","",#REF!-ソフトウェア!J248)</f>
        <v/>
      </c>
      <c r="R248" s="42" t="str">
        <f t="shared" si="33"/>
        <v/>
      </c>
      <c r="S248" s="67" t="str">
        <f t="shared" si="34"/>
        <v/>
      </c>
      <c r="T248" s="23"/>
      <c r="U248" s="41" t="str">
        <f t="shared" si="35"/>
        <v/>
      </c>
      <c r="V248" s="77" t="str">
        <f t="shared" si="36"/>
        <v/>
      </c>
      <c r="W248" s="77" t="str">
        <f t="shared" si="37"/>
        <v/>
      </c>
      <c r="X248" s="43" t="str">
        <f t="shared" si="38"/>
        <v/>
      </c>
      <c r="Y248" s="23"/>
      <c r="Z248" s="23"/>
      <c r="AA248" s="23"/>
      <c r="AB248" s="23"/>
      <c r="AC248" s="41" t="str">
        <f t="shared" si="39"/>
        <v/>
      </c>
      <c r="AD248" s="88"/>
      <c r="AE248" s="26"/>
      <c r="AF248" s="26"/>
      <c r="AG248" s="26"/>
    </row>
    <row r="249" spans="1:33">
      <c r="A249" s="42">
        <v>246</v>
      </c>
      <c r="B249" s="42" t="s">
        <v>92</v>
      </c>
      <c r="C249" s="99" t="s">
        <v>96</v>
      </c>
      <c r="D249" s="42" t="str">
        <f t="shared" si="30"/>
        <v>ソフトウェア_事業用資産</v>
      </c>
      <c r="E249" s="99"/>
      <c r="F249" s="26"/>
      <c r="G249" s="26"/>
      <c r="H249" s="99"/>
      <c r="I249" s="99"/>
      <c r="J249" s="42" t="str">
        <f t="shared" si="31"/>
        <v/>
      </c>
      <c r="K249" s="70"/>
      <c r="L249" s="63"/>
      <c r="M249" s="64"/>
      <c r="N249" s="26"/>
      <c r="O249" s="26"/>
      <c r="P249" s="42" t="str">
        <f t="shared" si="32"/>
        <v/>
      </c>
      <c r="Q249" s="42" t="str">
        <f>IF(J249="","",#REF!-ソフトウェア!J249)</f>
        <v/>
      </c>
      <c r="R249" s="42" t="str">
        <f t="shared" si="33"/>
        <v/>
      </c>
      <c r="S249" s="67" t="str">
        <f t="shared" si="34"/>
        <v/>
      </c>
      <c r="T249" s="23"/>
      <c r="U249" s="41" t="str">
        <f t="shared" si="35"/>
        <v/>
      </c>
      <c r="V249" s="77" t="str">
        <f t="shared" si="36"/>
        <v/>
      </c>
      <c r="W249" s="77" t="str">
        <f t="shared" si="37"/>
        <v/>
      </c>
      <c r="X249" s="43" t="str">
        <f t="shared" si="38"/>
        <v/>
      </c>
      <c r="Y249" s="23"/>
      <c r="Z249" s="23"/>
      <c r="AA249" s="23"/>
      <c r="AB249" s="23"/>
      <c r="AC249" s="41" t="str">
        <f t="shared" si="39"/>
        <v/>
      </c>
      <c r="AD249" s="88"/>
      <c r="AE249" s="26"/>
      <c r="AF249" s="26"/>
      <c r="AG249" s="26"/>
    </row>
    <row r="250" spans="1:33">
      <c r="A250" s="42">
        <v>247</v>
      </c>
      <c r="B250" s="42" t="s">
        <v>92</v>
      </c>
      <c r="C250" s="99" t="s">
        <v>96</v>
      </c>
      <c r="D250" s="42" t="str">
        <f t="shared" si="30"/>
        <v>ソフトウェア_事業用資産</v>
      </c>
      <c r="E250" s="99"/>
      <c r="F250" s="26"/>
      <c r="G250" s="26"/>
      <c r="H250" s="99"/>
      <c r="I250" s="99"/>
      <c r="J250" s="42" t="str">
        <f t="shared" si="31"/>
        <v/>
      </c>
      <c r="K250" s="70"/>
      <c r="L250" s="63"/>
      <c r="M250" s="64"/>
      <c r="N250" s="26"/>
      <c r="O250" s="26"/>
      <c r="P250" s="42" t="str">
        <f t="shared" si="32"/>
        <v/>
      </c>
      <c r="Q250" s="42" t="str">
        <f>IF(J250="","",#REF!-ソフトウェア!J250)</f>
        <v/>
      </c>
      <c r="R250" s="42" t="str">
        <f t="shared" si="33"/>
        <v/>
      </c>
      <c r="S250" s="67" t="str">
        <f t="shared" si="34"/>
        <v/>
      </c>
      <c r="T250" s="23"/>
      <c r="U250" s="41" t="str">
        <f t="shared" si="35"/>
        <v/>
      </c>
      <c r="V250" s="77" t="str">
        <f t="shared" si="36"/>
        <v/>
      </c>
      <c r="W250" s="77" t="str">
        <f t="shared" si="37"/>
        <v/>
      </c>
      <c r="X250" s="43" t="str">
        <f t="shared" si="38"/>
        <v/>
      </c>
      <c r="Y250" s="23"/>
      <c r="Z250" s="23"/>
      <c r="AA250" s="23"/>
      <c r="AB250" s="23"/>
      <c r="AC250" s="41" t="str">
        <f t="shared" si="39"/>
        <v/>
      </c>
      <c r="AD250" s="88"/>
      <c r="AE250" s="26"/>
      <c r="AF250" s="26"/>
      <c r="AG250" s="26"/>
    </row>
    <row r="251" spans="1:33">
      <c r="A251" s="42">
        <v>248</v>
      </c>
      <c r="B251" s="42" t="s">
        <v>92</v>
      </c>
      <c r="C251" s="99" t="s">
        <v>96</v>
      </c>
      <c r="D251" s="42" t="str">
        <f t="shared" si="30"/>
        <v>ソフトウェア_事業用資産</v>
      </c>
      <c r="E251" s="99"/>
      <c r="F251" s="26"/>
      <c r="G251" s="26"/>
      <c r="H251" s="99"/>
      <c r="I251" s="99"/>
      <c r="J251" s="42" t="str">
        <f t="shared" si="31"/>
        <v/>
      </c>
      <c r="K251" s="70"/>
      <c r="L251" s="63"/>
      <c r="M251" s="64"/>
      <c r="N251" s="26"/>
      <c r="O251" s="26"/>
      <c r="P251" s="42" t="str">
        <f t="shared" si="32"/>
        <v/>
      </c>
      <c r="Q251" s="42" t="str">
        <f>IF(J251="","",#REF!-ソフトウェア!J251)</f>
        <v/>
      </c>
      <c r="R251" s="42" t="str">
        <f t="shared" si="33"/>
        <v/>
      </c>
      <c r="S251" s="67" t="str">
        <f t="shared" si="34"/>
        <v/>
      </c>
      <c r="T251" s="23"/>
      <c r="U251" s="41" t="str">
        <f t="shared" si="35"/>
        <v/>
      </c>
      <c r="V251" s="77" t="str">
        <f t="shared" si="36"/>
        <v/>
      </c>
      <c r="W251" s="77" t="str">
        <f t="shared" si="37"/>
        <v/>
      </c>
      <c r="X251" s="43" t="str">
        <f t="shared" si="38"/>
        <v/>
      </c>
      <c r="Y251" s="23"/>
      <c r="Z251" s="23"/>
      <c r="AA251" s="23"/>
      <c r="AB251" s="23"/>
      <c r="AC251" s="41" t="str">
        <f t="shared" si="39"/>
        <v/>
      </c>
      <c r="AD251" s="88"/>
      <c r="AE251" s="26"/>
      <c r="AF251" s="26"/>
      <c r="AG251" s="26"/>
    </row>
    <row r="252" spans="1:33">
      <c r="A252" s="42">
        <v>249</v>
      </c>
      <c r="B252" s="42" t="s">
        <v>92</v>
      </c>
      <c r="C252" s="99" t="s">
        <v>96</v>
      </c>
      <c r="D252" s="42" t="str">
        <f t="shared" si="30"/>
        <v>ソフトウェア_事業用資産</v>
      </c>
      <c r="E252" s="99"/>
      <c r="F252" s="26"/>
      <c r="G252" s="26"/>
      <c r="H252" s="99"/>
      <c r="I252" s="99"/>
      <c r="J252" s="42" t="str">
        <f t="shared" si="31"/>
        <v/>
      </c>
      <c r="K252" s="70"/>
      <c r="L252" s="63"/>
      <c r="M252" s="64"/>
      <c r="N252" s="26"/>
      <c r="O252" s="26"/>
      <c r="P252" s="42" t="str">
        <f t="shared" si="32"/>
        <v/>
      </c>
      <c r="Q252" s="42" t="str">
        <f>IF(J252="","",#REF!-ソフトウェア!J252)</f>
        <v/>
      </c>
      <c r="R252" s="42" t="str">
        <f t="shared" si="33"/>
        <v/>
      </c>
      <c r="S252" s="67" t="str">
        <f t="shared" si="34"/>
        <v/>
      </c>
      <c r="T252" s="23"/>
      <c r="U252" s="41" t="str">
        <f t="shared" si="35"/>
        <v/>
      </c>
      <c r="V252" s="77" t="str">
        <f t="shared" si="36"/>
        <v/>
      </c>
      <c r="W252" s="77" t="str">
        <f t="shared" si="37"/>
        <v/>
      </c>
      <c r="X252" s="43" t="str">
        <f t="shared" si="38"/>
        <v/>
      </c>
      <c r="Y252" s="23"/>
      <c r="Z252" s="23"/>
      <c r="AA252" s="23"/>
      <c r="AB252" s="23"/>
      <c r="AC252" s="41" t="str">
        <f t="shared" si="39"/>
        <v/>
      </c>
      <c r="AD252" s="88"/>
      <c r="AE252" s="26"/>
      <c r="AF252" s="26"/>
      <c r="AG252" s="26"/>
    </row>
    <row r="253" spans="1:33">
      <c r="A253" s="42">
        <v>250</v>
      </c>
      <c r="B253" s="42" t="s">
        <v>92</v>
      </c>
      <c r="C253" s="99" t="s">
        <v>96</v>
      </c>
      <c r="D253" s="42" t="str">
        <f t="shared" si="30"/>
        <v>ソフトウェア_事業用資産</v>
      </c>
      <c r="E253" s="99"/>
      <c r="F253" s="26"/>
      <c r="G253" s="26"/>
      <c r="H253" s="99"/>
      <c r="I253" s="99"/>
      <c r="J253" s="42" t="str">
        <f t="shared" si="31"/>
        <v/>
      </c>
      <c r="K253" s="70"/>
      <c r="L253" s="63"/>
      <c r="M253" s="64"/>
      <c r="N253" s="26"/>
      <c r="O253" s="26"/>
      <c r="P253" s="42" t="str">
        <f t="shared" si="32"/>
        <v/>
      </c>
      <c r="Q253" s="42" t="str">
        <f>IF(J253="","",#REF!-ソフトウェア!J253)</f>
        <v/>
      </c>
      <c r="R253" s="42" t="str">
        <f t="shared" si="33"/>
        <v/>
      </c>
      <c r="S253" s="67" t="str">
        <f t="shared" si="34"/>
        <v/>
      </c>
      <c r="T253" s="23"/>
      <c r="U253" s="41" t="str">
        <f t="shared" si="35"/>
        <v/>
      </c>
      <c r="V253" s="77" t="str">
        <f t="shared" si="36"/>
        <v/>
      </c>
      <c r="W253" s="77" t="str">
        <f t="shared" si="37"/>
        <v/>
      </c>
      <c r="X253" s="43" t="str">
        <f t="shared" si="38"/>
        <v/>
      </c>
      <c r="Y253" s="23"/>
      <c r="Z253" s="23"/>
      <c r="AA253" s="23"/>
      <c r="AB253" s="23"/>
      <c r="AC253" s="41" t="str">
        <f t="shared" si="39"/>
        <v/>
      </c>
      <c r="AD253" s="88"/>
      <c r="AE253" s="26"/>
      <c r="AF253" s="26"/>
      <c r="AG253" s="26"/>
    </row>
    <row r="254" spans="1:33">
      <c r="A254" s="42">
        <v>251</v>
      </c>
      <c r="B254" s="42" t="s">
        <v>92</v>
      </c>
      <c r="C254" s="99" t="s">
        <v>96</v>
      </c>
      <c r="D254" s="42" t="str">
        <f t="shared" si="30"/>
        <v>ソフトウェア_事業用資産</v>
      </c>
      <c r="E254" s="99"/>
      <c r="F254" s="26"/>
      <c r="G254" s="26"/>
      <c r="H254" s="99"/>
      <c r="I254" s="99"/>
      <c r="J254" s="42" t="str">
        <f t="shared" si="31"/>
        <v/>
      </c>
      <c r="K254" s="70"/>
      <c r="L254" s="63"/>
      <c r="M254" s="64"/>
      <c r="N254" s="26"/>
      <c r="O254" s="26"/>
      <c r="P254" s="42" t="str">
        <f t="shared" si="32"/>
        <v/>
      </c>
      <c r="Q254" s="42" t="str">
        <f>IF(J254="","",#REF!-ソフトウェア!J254)</f>
        <v/>
      </c>
      <c r="R254" s="42" t="str">
        <f t="shared" si="33"/>
        <v/>
      </c>
      <c r="S254" s="67" t="str">
        <f t="shared" si="34"/>
        <v/>
      </c>
      <c r="T254" s="23"/>
      <c r="U254" s="41" t="str">
        <f t="shared" si="35"/>
        <v/>
      </c>
      <c r="V254" s="77" t="str">
        <f t="shared" si="36"/>
        <v/>
      </c>
      <c r="W254" s="77" t="str">
        <f t="shared" si="37"/>
        <v/>
      </c>
      <c r="X254" s="43" t="str">
        <f t="shared" si="38"/>
        <v/>
      </c>
      <c r="Y254" s="23"/>
      <c r="Z254" s="23"/>
      <c r="AA254" s="23"/>
      <c r="AB254" s="23"/>
      <c r="AC254" s="41" t="str">
        <f t="shared" si="39"/>
        <v/>
      </c>
      <c r="AD254" s="88"/>
      <c r="AE254" s="26"/>
      <c r="AF254" s="26"/>
      <c r="AG254" s="26"/>
    </row>
    <row r="255" spans="1:33">
      <c r="A255" s="42">
        <v>252</v>
      </c>
      <c r="B255" s="42" t="s">
        <v>92</v>
      </c>
      <c r="C255" s="99" t="s">
        <v>96</v>
      </c>
      <c r="D255" s="42" t="str">
        <f t="shared" si="30"/>
        <v>ソフトウェア_事業用資産</v>
      </c>
      <c r="E255" s="99"/>
      <c r="F255" s="26"/>
      <c r="G255" s="26"/>
      <c r="H255" s="99"/>
      <c r="I255" s="99"/>
      <c r="J255" s="42" t="str">
        <f t="shared" si="31"/>
        <v/>
      </c>
      <c r="K255" s="70"/>
      <c r="L255" s="63"/>
      <c r="M255" s="64"/>
      <c r="N255" s="26"/>
      <c r="O255" s="26"/>
      <c r="P255" s="42" t="str">
        <f t="shared" si="32"/>
        <v/>
      </c>
      <c r="Q255" s="42" t="str">
        <f>IF(J255="","",#REF!-ソフトウェア!J255)</f>
        <v/>
      </c>
      <c r="R255" s="42" t="str">
        <f t="shared" si="33"/>
        <v/>
      </c>
      <c r="S255" s="67" t="str">
        <f t="shared" si="34"/>
        <v/>
      </c>
      <c r="T255" s="23"/>
      <c r="U255" s="41" t="str">
        <f t="shared" si="35"/>
        <v/>
      </c>
      <c r="V255" s="77" t="str">
        <f t="shared" si="36"/>
        <v/>
      </c>
      <c r="W255" s="77" t="str">
        <f t="shared" si="37"/>
        <v/>
      </c>
      <c r="X255" s="43" t="str">
        <f t="shared" si="38"/>
        <v/>
      </c>
      <c r="Y255" s="23"/>
      <c r="Z255" s="23"/>
      <c r="AA255" s="23"/>
      <c r="AB255" s="23"/>
      <c r="AC255" s="41" t="str">
        <f t="shared" si="39"/>
        <v/>
      </c>
      <c r="AD255" s="88"/>
      <c r="AE255" s="26"/>
      <c r="AF255" s="26"/>
      <c r="AG255" s="26"/>
    </row>
    <row r="256" spans="1:33">
      <c r="A256" s="42">
        <v>253</v>
      </c>
      <c r="B256" s="42" t="s">
        <v>92</v>
      </c>
      <c r="C256" s="99" t="s">
        <v>96</v>
      </c>
      <c r="D256" s="42" t="str">
        <f t="shared" si="30"/>
        <v>ソフトウェア_事業用資産</v>
      </c>
      <c r="E256" s="99"/>
      <c r="F256" s="26"/>
      <c r="G256" s="26"/>
      <c r="H256" s="99"/>
      <c r="I256" s="99"/>
      <c r="J256" s="42" t="str">
        <f t="shared" si="31"/>
        <v/>
      </c>
      <c r="K256" s="70"/>
      <c r="L256" s="63"/>
      <c r="M256" s="64"/>
      <c r="N256" s="26"/>
      <c r="O256" s="26"/>
      <c r="P256" s="42" t="str">
        <f t="shared" si="32"/>
        <v/>
      </c>
      <c r="Q256" s="42" t="str">
        <f>IF(J256="","",#REF!-ソフトウェア!J256)</f>
        <v/>
      </c>
      <c r="R256" s="42" t="str">
        <f t="shared" si="33"/>
        <v/>
      </c>
      <c r="S256" s="67" t="str">
        <f t="shared" si="34"/>
        <v/>
      </c>
      <c r="T256" s="23"/>
      <c r="U256" s="41" t="str">
        <f t="shared" si="35"/>
        <v/>
      </c>
      <c r="V256" s="77" t="str">
        <f t="shared" si="36"/>
        <v/>
      </c>
      <c r="W256" s="77" t="str">
        <f t="shared" si="37"/>
        <v/>
      </c>
      <c r="X256" s="43" t="str">
        <f t="shared" si="38"/>
        <v/>
      </c>
      <c r="Y256" s="23"/>
      <c r="Z256" s="23"/>
      <c r="AA256" s="23"/>
      <c r="AB256" s="23"/>
      <c r="AC256" s="41" t="str">
        <f t="shared" si="39"/>
        <v/>
      </c>
      <c r="AD256" s="88"/>
      <c r="AE256" s="26"/>
      <c r="AF256" s="26"/>
      <c r="AG256" s="26"/>
    </row>
    <row r="257" spans="1:33">
      <c r="A257" s="42">
        <v>254</v>
      </c>
      <c r="B257" s="42" t="s">
        <v>92</v>
      </c>
      <c r="C257" s="99" t="s">
        <v>96</v>
      </c>
      <c r="D257" s="42" t="str">
        <f t="shared" si="30"/>
        <v>ソフトウェア_事業用資産</v>
      </c>
      <c r="E257" s="99"/>
      <c r="F257" s="26"/>
      <c r="G257" s="26"/>
      <c r="H257" s="99"/>
      <c r="I257" s="99"/>
      <c r="J257" s="42" t="str">
        <f t="shared" si="31"/>
        <v/>
      </c>
      <c r="K257" s="70"/>
      <c r="L257" s="63"/>
      <c r="M257" s="64"/>
      <c r="N257" s="26"/>
      <c r="O257" s="26"/>
      <c r="P257" s="42" t="str">
        <f t="shared" si="32"/>
        <v/>
      </c>
      <c r="Q257" s="42" t="str">
        <f>IF(J257="","",#REF!-ソフトウェア!J257)</f>
        <v/>
      </c>
      <c r="R257" s="42" t="str">
        <f t="shared" si="33"/>
        <v/>
      </c>
      <c r="S257" s="67" t="str">
        <f t="shared" si="34"/>
        <v/>
      </c>
      <c r="T257" s="23"/>
      <c r="U257" s="41" t="str">
        <f t="shared" si="35"/>
        <v/>
      </c>
      <c r="V257" s="77" t="str">
        <f t="shared" si="36"/>
        <v/>
      </c>
      <c r="W257" s="77" t="str">
        <f t="shared" si="37"/>
        <v/>
      </c>
      <c r="X257" s="43" t="str">
        <f t="shared" si="38"/>
        <v/>
      </c>
      <c r="Y257" s="23"/>
      <c r="Z257" s="23"/>
      <c r="AA257" s="23"/>
      <c r="AB257" s="23"/>
      <c r="AC257" s="41" t="str">
        <f t="shared" si="39"/>
        <v/>
      </c>
      <c r="AD257" s="88"/>
      <c r="AE257" s="26"/>
      <c r="AF257" s="26"/>
      <c r="AG257" s="26"/>
    </row>
    <row r="258" spans="1:33">
      <c r="A258" s="42">
        <v>255</v>
      </c>
      <c r="B258" s="42" t="s">
        <v>92</v>
      </c>
      <c r="C258" s="99" t="s">
        <v>96</v>
      </c>
      <c r="D258" s="42" t="str">
        <f t="shared" si="30"/>
        <v>ソフトウェア_事業用資産</v>
      </c>
      <c r="E258" s="99"/>
      <c r="F258" s="26"/>
      <c r="G258" s="26"/>
      <c r="H258" s="99"/>
      <c r="I258" s="99"/>
      <c r="J258" s="42" t="str">
        <f t="shared" si="31"/>
        <v/>
      </c>
      <c r="K258" s="70"/>
      <c r="L258" s="63"/>
      <c r="M258" s="64"/>
      <c r="N258" s="26"/>
      <c r="O258" s="26"/>
      <c r="P258" s="42" t="str">
        <f t="shared" si="32"/>
        <v/>
      </c>
      <c r="Q258" s="42" t="str">
        <f>IF(J258="","",#REF!-ソフトウェア!J258)</f>
        <v/>
      </c>
      <c r="R258" s="42" t="str">
        <f t="shared" si="33"/>
        <v/>
      </c>
      <c r="S258" s="67" t="str">
        <f t="shared" si="34"/>
        <v/>
      </c>
      <c r="T258" s="23"/>
      <c r="U258" s="41" t="str">
        <f t="shared" si="35"/>
        <v/>
      </c>
      <c r="V258" s="77" t="str">
        <f t="shared" si="36"/>
        <v/>
      </c>
      <c r="W258" s="77" t="str">
        <f t="shared" si="37"/>
        <v/>
      </c>
      <c r="X258" s="43" t="str">
        <f t="shared" si="38"/>
        <v/>
      </c>
      <c r="Y258" s="23"/>
      <c r="Z258" s="23"/>
      <c r="AA258" s="23"/>
      <c r="AB258" s="23"/>
      <c r="AC258" s="41" t="str">
        <f t="shared" si="39"/>
        <v/>
      </c>
      <c r="AD258" s="88"/>
      <c r="AE258" s="26"/>
      <c r="AF258" s="26"/>
      <c r="AG258" s="26"/>
    </row>
    <row r="259" spans="1:33">
      <c r="A259" s="42">
        <v>256</v>
      </c>
      <c r="B259" s="42" t="s">
        <v>92</v>
      </c>
      <c r="C259" s="99" t="s">
        <v>96</v>
      </c>
      <c r="D259" s="42" t="str">
        <f t="shared" si="30"/>
        <v>ソフトウェア_事業用資産</v>
      </c>
      <c r="E259" s="99"/>
      <c r="F259" s="26"/>
      <c r="G259" s="26"/>
      <c r="H259" s="99"/>
      <c r="I259" s="99"/>
      <c r="J259" s="42" t="str">
        <f t="shared" si="31"/>
        <v/>
      </c>
      <c r="K259" s="70"/>
      <c r="L259" s="63"/>
      <c r="M259" s="64"/>
      <c r="N259" s="26"/>
      <c r="O259" s="26"/>
      <c r="P259" s="42" t="str">
        <f t="shared" si="32"/>
        <v/>
      </c>
      <c r="Q259" s="42" t="str">
        <f>IF(J259="","",#REF!-ソフトウェア!J259)</f>
        <v/>
      </c>
      <c r="R259" s="42" t="str">
        <f t="shared" si="33"/>
        <v/>
      </c>
      <c r="S259" s="67" t="str">
        <f t="shared" si="34"/>
        <v/>
      </c>
      <c r="T259" s="23"/>
      <c r="U259" s="41" t="str">
        <f t="shared" si="35"/>
        <v/>
      </c>
      <c r="V259" s="77" t="str">
        <f t="shared" si="36"/>
        <v/>
      </c>
      <c r="W259" s="77" t="str">
        <f t="shared" si="37"/>
        <v/>
      </c>
      <c r="X259" s="43" t="str">
        <f t="shared" si="38"/>
        <v/>
      </c>
      <c r="Y259" s="23"/>
      <c r="Z259" s="23"/>
      <c r="AA259" s="23"/>
      <c r="AB259" s="23"/>
      <c r="AC259" s="41" t="str">
        <f t="shared" si="39"/>
        <v/>
      </c>
      <c r="AD259" s="88"/>
      <c r="AE259" s="26"/>
      <c r="AF259" s="26"/>
      <c r="AG259" s="26"/>
    </row>
    <row r="260" spans="1:33">
      <c r="A260" s="42">
        <v>257</v>
      </c>
      <c r="B260" s="42" t="s">
        <v>92</v>
      </c>
      <c r="C260" s="99" t="s">
        <v>96</v>
      </c>
      <c r="D260" s="42" t="str">
        <f t="shared" si="30"/>
        <v>ソフトウェア_事業用資産</v>
      </c>
      <c r="E260" s="99"/>
      <c r="F260" s="26"/>
      <c r="G260" s="26"/>
      <c r="H260" s="99"/>
      <c r="I260" s="99"/>
      <c r="J260" s="42" t="str">
        <f t="shared" si="31"/>
        <v/>
      </c>
      <c r="K260" s="70"/>
      <c r="L260" s="63"/>
      <c r="M260" s="64"/>
      <c r="N260" s="26"/>
      <c r="O260" s="26"/>
      <c r="P260" s="42" t="str">
        <f t="shared" si="32"/>
        <v/>
      </c>
      <c r="Q260" s="42" t="str">
        <f>IF(J260="","",#REF!-ソフトウェア!J260)</f>
        <v/>
      </c>
      <c r="R260" s="42" t="str">
        <f t="shared" si="33"/>
        <v/>
      </c>
      <c r="S260" s="67" t="str">
        <f t="shared" si="34"/>
        <v/>
      </c>
      <c r="T260" s="23"/>
      <c r="U260" s="41" t="str">
        <f t="shared" si="35"/>
        <v/>
      </c>
      <c r="V260" s="77" t="str">
        <f t="shared" si="36"/>
        <v/>
      </c>
      <c r="W260" s="77" t="str">
        <f t="shared" si="37"/>
        <v/>
      </c>
      <c r="X260" s="43" t="str">
        <f t="shared" si="38"/>
        <v/>
      </c>
      <c r="Y260" s="23"/>
      <c r="Z260" s="23"/>
      <c r="AA260" s="23"/>
      <c r="AB260" s="23"/>
      <c r="AC260" s="41" t="str">
        <f t="shared" si="39"/>
        <v/>
      </c>
      <c r="AD260" s="88"/>
      <c r="AE260" s="26"/>
      <c r="AF260" s="26"/>
      <c r="AG260" s="26"/>
    </row>
    <row r="261" spans="1:33">
      <c r="A261" s="42">
        <v>258</v>
      </c>
      <c r="B261" s="42" t="s">
        <v>92</v>
      </c>
      <c r="C261" s="99" t="s">
        <v>96</v>
      </c>
      <c r="D261" s="42" t="str">
        <f t="shared" ref="D261:D324" si="40">IF(C261="","",B261&amp;"_"&amp;C261)</f>
        <v>ソフトウェア_事業用資産</v>
      </c>
      <c r="E261" s="99"/>
      <c r="F261" s="26"/>
      <c r="G261" s="26"/>
      <c r="H261" s="99"/>
      <c r="I261" s="99"/>
      <c r="J261" s="42" t="str">
        <f t="shared" ref="J261:J324" si="41">IF(I261="","",IF(MONTH(I261)&lt;=3,YEAR(I261)-1,YEAR(I261)))</f>
        <v/>
      </c>
      <c r="K261" s="70"/>
      <c r="L261" s="63"/>
      <c r="M261" s="64"/>
      <c r="N261" s="26"/>
      <c r="O261" s="26"/>
      <c r="P261" s="42" t="str">
        <f t="shared" ref="P261:P324" si="42">IF(E261="","",5)</f>
        <v/>
      </c>
      <c r="Q261" s="42" t="str">
        <f>IF(J261="","",#REF!-ソフトウェア!J261)</f>
        <v/>
      </c>
      <c r="R261" s="42" t="str">
        <f t="shared" ref="R261:R324" si="43">IF(Q261="","",P261-Q261)</f>
        <v/>
      </c>
      <c r="S261" s="67" t="str">
        <f t="shared" ref="S261:S324" si="44">IF(P261="","",0.2)</f>
        <v/>
      </c>
      <c r="T261" s="23"/>
      <c r="U261" s="41" t="str">
        <f t="shared" ref="U261:U324" si="45">IF(L261="","",IF(R261&lt;0,1,L261))</f>
        <v/>
      </c>
      <c r="V261" s="77" t="str">
        <f t="shared" ref="V261:V324" si="46">IF(E261="","",IF(Q261=0,0,IF(R261=0,AD261,IF(R261&lt;0,0,ROUNDDOWN(U261*S261,0)))))</f>
        <v/>
      </c>
      <c r="W261" s="77" t="str">
        <f t="shared" ref="W261:W324" si="47">IF(Q261="","",IF(R261=0,U261,IF(R261&lt;0,0,ROUND(Q261*V261,0))))</f>
        <v/>
      </c>
      <c r="X261" s="43" t="str">
        <f t="shared" ref="X261:X324" si="48">IF(W261="","",IF(U261-W261&lt;=0,1,U261-W261))</f>
        <v/>
      </c>
      <c r="Y261" s="23"/>
      <c r="Z261" s="23"/>
      <c r="AA261" s="23"/>
      <c r="AB261" s="23"/>
      <c r="AC261" s="41" t="str">
        <f t="shared" ref="AC261:AC324" si="49">IF(E261="","",L261-SUM(Y261:AB261))</f>
        <v/>
      </c>
      <c r="AD261" s="88"/>
      <c r="AE261" s="26"/>
      <c r="AF261" s="26"/>
      <c r="AG261" s="26"/>
    </row>
    <row r="262" spans="1:33">
      <c r="A262" s="42">
        <v>259</v>
      </c>
      <c r="B262" s="42" t="s">
        <v>92</v>
      </c>
      <c r="C262" s="99" t="s">
        <v>96</v>
      </c>
      <c r="D262" s="42" t="str">
        <f t="shared" si="40"/>
        <v>ソフトウェア_事業用資産</v>
      </c>
      <c r="E262" s="99"/>
      <c r="F262" s="26"/>
      <c r="G262" s="26"/>
      <c r="H262" s="99"/>
      <c r="I262" s="99"/>
      <c r="J262" s="42" t="str">
        <f t="shared" si="41"/>
        <v/>
      </c>
      <c r="K262" s="70"/>
      <c r="L262" s="63"/>
      <c r="M262" s="64"/>
      <c r="N262" s="26"/>
      <c r="O262" s="26"/>
      <c r="P262" s="42" t="str">
        <f t="shared" si="42"/>
        <v/>
      </c>
      <c r="Q262" s="42" t="str">
        <f>IF(J262="","",#REF!-ソフトウェア!J262)</f>
        <v/>
      </c>
      <c r="R262" s="42" t="str">
        <f t="shared" si="43"/>
        <v/>
      </c>
      <c r="S262" s="67" t="str">
        <f t="shared" si="44"/>
        <v/>
      </c>
      <c r="T262" s="23"/>
      <c r="U262" s="41" t="str">
        <f t="shared" si="45"/>
        <v/>
      </c>
      <c r="V262" s="77" t="str">
        <f t="shared" si="46"/>
        <v/>
      </c>
      <c r="W262" s="77" t="str">
        <f t="shared" si="47"/>
        <v/>
      </c>
      <c r="X262" s="43" t="str">
        <f t="shared" si="48"/>
        <v/>
      </c>
      <c r="Y262" s="23"/>
      <c r="Z262" s="23"/>
      <c r="AA262" s="23"/>
      <c r="AB262" s="23"/>
      <c r="AC262" s="41" t="str">
        <f t="shared" si="49"/>
        <v/>
      </c>
      <c r="AD262" s="88"/>
      <c r="AE262" s="26"/>
      <c r="AF262" s="26"/>
      <c r="AG262" s="26"/>
    </row>
    <row r="263" spans="1:33">
      <c r="A263" s="42">
        <v>260</v>
      </c>
      <c r="B263" s="42" t="s">
        <v>92</v>
      </c>
      <c r="C263" s="99" t="s">
        <v>96</v>
      </c>
      <c r="D263" s="42" t="str">
        <f t="shared" si="40"/>
        <v>ソフトウェア_事業用資産</v>
      </c>
      <c r="E263" s="99"/>
      <c r="F263" s="26"/>
      <c r="G263" s="26"/>
      <c r="H263" s="99"/>
      <c r="I263" s="99"/>
      <c r="J263" s="42" t="str">
        <f t="shared" si="41"/>
        <v/>
      </c>
      <c r="K263" s="70"/>
      <c r="L263" s="63"/>
      <c r="M263" s="64"/>
      <c r="N263" s="26"/>
      <c r="O263" s="26"/>
      <c r="P263" s="42" t="str">
        <f t="shared" si="42"/>
        <v/>
      </c>
      <c r="Q263" s="42" t="str">
        <f>IF(J263="","",#REF!-ソフトウェア!J263)</f>
        <v/>
      </c>
      <c r="R263" s="42" t="str">
        <f t="shared" si="43"/>
        <v/>
      </c>
      <c r="S263" s="67" t="str">
        <f t="shared" si="44"/>
        <v/>
      </c>
      <c r="T263" s="23"/>
      <c r="U263" s="41" t="str">
        <f t="shared" si="45"/>
        <v/>
      </c>
      <c r="V263" s="77" t="str">
        <f t="shared" si="46"/>
        <v/>
      </c>
      <c r="W263" s="77" t="str">
        <f t="shared" si="47"/>
        <v/>
      </c>
      <c r="X263" s="43" t="str">
        <f t="shared" si="48"/>
        <v/>
      </c>
      <c r="Y263" s="23"/>
      <c r="Z263" s="23"/>
      <c r="AA263" s="23"/>
      <c r="AB263" s="23"/>
      <c r="AC263" s="41" t="str">
        <f t="shared" si="49"/>
        <v/>
      </c>
      <c r="AD263" s="88"/>
      <c r="AE263" s="26"/>
      <c r="AF263" s="26"/>
      <c r="AG263" s="26"/>
    </row>
    <row r="264" spans="1:33">
      <c r="A264" s="42">
        <v>261</v>
      </c>
      <c r="B264" s="42" t="s">
        <v>92</v>
      </c>
      <c r="C264" s="99" t="s">
        <v>96</v>
      </c>
      <c r="D264" s="42" t="str">
        <f t="shared" si="40"/>
        <v>ソフトウェア_事業用資産</v>
      </c>
      <c r="E264" s="99"/>
      <c r="F264" s="26"/>
      <c r="G264" s="26"/>
      <c r="H264" s="99"/>
      <c r="I264" s="99"/>
      <c r="J264" s="42" t="str">
        <f t="shared" si="41"/>
        <v/>
      </c>
      <c r="K264" s="70"/>
      <c r="L264" s="63"/>
      <c r="M264" s="64"/>
      <c r="N264" s="26"/>
      <c r="O264" s="26"/>
      <c r="P264" s="42" t="str">
        <f t="shared" si="42"/>
        <v/>
      </c>
      <c r="Q264" s="42" t="str">
        <f>IF(J264="","",#REF!-ソフトウェア!J264)</f>
        <v/>
      </c>
      <c r="R264" s="42" t="str">
        <f t="shared" si="43"/>
        <v/>
      </c>
      <c r="S264" s="67" t="str">
        <f t="shared" si="44"/>
        <v/>
      </c>
      <c r="T264" s="23"/>
      <c r="U264" s="41" t="str">
        <f t="shared" si="45"/>
        <v/>
      </c>
      <c r="V264" s="77" t="str">
        <f t="shared" si="46"/>
        <v/>
      </c>
      <c r="W264" s="77" t="str">
        <f t="shared" si="47"/>
        <v/>
      </c>
      <c r="X264" s="43" t="str">
        <f t="shared" si="48"/>
        <v/>
      </c>
      <c r="Y264" s="23"/>
      <c r="Z264" s="23"/>
      <c r="AA264" s="23"/>
      <c r="AB264" s="23"/>
      <c r="AC264" s="41" t="str">
        <f t="shared" si="49"/>
        <v/>
      </c>
      <c r="AD264" s="88"/>
      <c r="AE264" s="26"/>
      <c r="AF264" s="26"/>
      <c r="AG264" s="26"/>
    </row>
    <row r="265" spans="1:33">
      <c r="A265" s="42">
        <v>262</v>
      </c>
      <c r="B265" s="42" t="s">
        <v>92</v>
      </c>
      <c r="C265" s="99" t="s">
        <v>96</v>
      </c>
      <c r="D265" s="42" t="str">
        <f t="shared" si="40"/>
        <v>ソフトウェア_事業用資産</v>
      </c>
      <c r="E265" s="99"/>
      <c r="F265" s="26"/>
      <c r="G265" s="26"/>
      <c r="H265" s="99"/>
      <c r="I265" s="99"/>
      <c r="J265" s="42" t="str">
        <f t="shared" si="41"/>
        <v/>
      </c>
      <c r="K265" s="70"/>
      <c r="L265" s="63"/>
      <c r="M265" s="64"/>
      <c r="N265" s="26"/>
      <c r="O265" s="26"/>
      <c r="P265" s="42" t="str">
        <f t="shared" si="42"/>
        <v/>
      </c>
      <c r="Q265" s="42" t="str">
        <f>IF(J265="","",#REF!-ソフトウェア!J265)</f>
        <v/>
      </c>
      <c r="R265" s="42" t="str">
        <f t="shared" si="43"/>
        <v/>
      </c>
      <c r="S265" s="67" t="str">
        <f t="shared" si="44"/>
        <v/>
      </c>
      <c r="T265" s="23"/>
      <c r="U265" s="41" t="str">
        <f t="shared" si="45"/>
        <v/>
      </c>
      <c r="V265" s="77" t="str">
        <f t="shared" si="46"/>
        <v/>
      </c>
      <c r="W265" s="77" t="str">
        <f t="shared" si="47"/>
        <v/>
      </c>
      <c r="X265" s="43" t="str">
        <f t="shared" si="48"/>
        <v/>
      </c>
      <c r="Y265" s="23"/>
      <c r="Z265" s="23"/>
      <c r="AA265" s="23"/>
      <c r="AB265" s="23"/>
      <c r="AC265" s="41" t="str">
        <f t="shared" si="49"/>
        <v/>
      </c>
      <c r="AD265" s="88"/>
      <c r="AE265" s="26"/>
      <c r="AF265" s="26"/>
      <c r="AG265" s="26"/>
    </row>
    <row r="266" spans="1:33">
      <c r="A266" s="42">
        <v>263</v>
      </c>
      <c r="B266" s="42" t="s">
        <v>92</v>
      </c>
      <c r="C266" s="99" t="s">
        <v>96</v>
      </c>
      <c r="D266" s="42" t="str">
        <f t="shared" si="40"/>
        <v>ソフトウェア_事業用資産</v>
      </c>
      <c r="E266" s="99"/>
      <c r="F266" s="26"/>
      <c r="G266" s="26"/>
      <c r="H266" s="99"/>
      <c r="I266" s="99"/>
      <c r="J266" s="42" t="str">
        <f t="shared" si="41"/>
        <v/>
      </c>
      <c r="K266" s="70"/>
      <c r="L266" s="63"/>
      <c r="M266" s="64"/>
      <c r="N266" s="26"/>
      <c r="O266" s="26"/>
      <c r="P266" s="42" t="str">
        <f t="shared" si="42"/>
        <v/>
      </c>
      <c r="Q266" s="42" t="str">
        <f>IF(J266="","",#REF!-ソフトウェア!J266)</f>
        <v/>
      </c>
      <c r="R266" s="42" t="str">
        <f t="shared" si="43"/>
        <v/>
      </c>
      <c r="S266" s="67" t="str">
        <f t="shared" si="44"/>
        <v/>
      </c>
      <c r="T266" s="23"/>
      <c r="U266" s="41" t="str">
        <f t="shared" si="45"/>
        <v/>
      </c>
      <c r="V266" s="77" t="str">
        <f t="shared" si="46"/>
        <v/>
      </c>
      <c r="W266" s="77" t="str">
        <f t="shared" si="47"/>
        <v/>
      </c>
      <c r="X266" s="43" t="str">
        <f t="shared" si="48"/>
        <v/>
      </c>
      <c r="Y266" s="23"/>
      <c r="Z266" s="23"/>
      <c r="AA266" s="23"/>
      <c r="AB266" s="23"/>
      <c r="AC266" s="41" t="str">
        <f t="shared" si="49"/>
        <v/>
      </c>
      <c r="AD266" s="88"/>
      <c r="AE266" s="26"/>
      <c r="AF266" s="26"/>
      <c r="AG266" s="26"/>
    </row>
    <row r="267" spans="1:33">
      <c r="A267" s="42">
        <v>264</v>
      </c>
      <c r="B267" s="42" t="s">
        <v>92</v>
      </c>
      <c r="C267" s="99" t="s">
        <v>96</v>
      </c>
      <c r="D267" s="42" t="str">
        <f t="shared" si="40"/>
        <v>ソフトウェア_事業用資産</v>
      </c>
      <c r="E267" s="99"/>
      <c r="F267" s="26"/>
      <c r="G267" s="26"/>
      <c r="H267" s="99"/>
      <c r="I267" s="99"/>
      <c r="J267" s="42" t="str">
        <f t="shared" si="41"/>
        <v/>
      </c>
      <c r="K267" s="70"/>
      <c r="L267" s="63"/>
      <c r="M267" s="64"/>
      <c r="N267" s="26"/>
      <c r="O267" s="26"/>
      <c r="P267" s="42" t="str">
        <f t="shared" si="42"/>
        <v/>
      </c>
      <c r="Q267" s="42" t="str">
        <f>IF(J267="","",#REF!-ソフトウェア!J267)</f>
        <v/>
      </c>
      <c r="R267" s="42" t="str">
        <f t="shared" si="43"/>
        <v/>
      </c>
      <c r="S267" s="67" t="str">
        <f t="shared" si="44"/>
        <v/>
      </c>
      <c r="T267" s="23"/>
      <c r="U267" s="41" t="str">
        <f t="shared" si="45"/>
        <v/>
      </c>
      <c r="V267" s="77" t="str">
        <f t="shared" si="46"/>
        <v/>
      </c>
      <c r="W267" s="77" t="str">
        <f t="shared" si="47"/>
        <v/>
      </c>
      <c r="X267" s="43" t="str">
        <f t="shared" si="48"/>
        <v/>
      </c>
      <c r="Y267" s="23"/>
      <c r="Z267" s="23"/>
      <c r="AA267" s="23"/>
      <c r="AB267" s="23"/>
      <c r="AC267" s="41" t="str">
        <f t="shared" si="49"/>
        <v/>
      </c>
      <c r="AD267" s="88"/>
      <c r="AE267" s="26"/>
      <c r="AF267" s="26"/>
      <c r="AG267" s="26"/>
    </row>
    <row r="268" spans="1:33">
      <c r="A268" s="42">
        <v>265</v>
      </c>
      <c r="B268" s="42" t="s">
        <v>92</v>
      </c>
      <c r="C268" s="99" t="s">
        <v>96</v>
      </c>
      <c r="D268" s="42" t="str">
        <f t="shared" si="40"/>
        <v>ソフトウェア_事業用資産</v>
      </c>
      <c r="E268" s="99"/>
      <c r="F268" s="26"/>
      <c r="G268" s="26"/>
      <c r="H268" s="99"/>
      <c r="I268" s="99"/>
      <c r="J268" s="42" t="str">
        <f t="shared" si="41"/>
        <v/>
      </c>
      <c r="K268" s="70"/>
      <c r="L268" s="63"/>
      <c r="M268" s="64"/>
      <c r="N268" s="26"/>
      <c r="O268" s="26"/>
      <c r="P268" s="42" t="str">
        <f t="shared" si="42"/>
        <v/>
      </c>
      <c r="Q268" s="42" t="str">
        <f>IF(J268="","",#REF!-ソフトウェア!J268)</f>
        <v/>
      </c>
      <c r="R268" s="42" t="str">
        <f t="shared" si="43"/>
        <v/>
      </c>
      <c r="S268" s="67" t="str">
        <f t="shared" si="44"/>
        <v/>
      </c>
      <c r="T268" s="23"/>
      <c r="U268" s="41" t="str">
        <f t="shared" si="45"/>
        <v/>
      </c>
      <c r="V268" s="77" t="str">
        <f t="shared" si="46"/>
        <v/>
      </c>
      <c r="W268" s="77" t="str">
        <f t="shared" si="47"/>
        <v/>
      </c>
      <c r="X268" s="43" t="str">
        <f t="shared" si="48"/>
        <v/>
      </c>
      <c r="Y268" s="23"/>
      <c r="Z268" s="23"/>
      <c r="AA268" s="23"/>
      <c r="AB268" s="23"/>
      <c r="AC268" s="41" t="str">
        <f t="shared" si="49"/>
        <v/>
      </c>
      <c r="AD268" s="88"/>
      <c r="AE268" s="26"/>
      <c r="AF268" s="26"/>
      <c r="AG268" s="26"/>
    </row>
    <row r="269" spans="1:33">
      <c r="A269" s="42">
        <v>266</v>
      </c>
      <c r="B269" s="42" t="s">
        <v>92</v>
      </c>
      <c r="C269" s="99" t="s">
        <v>96</v>
      </c>
      <c r="D269" s="42" t="str">
        <f t="shared" si="40"/>
        <v>ソフトウェア_事業用資産</v>
      </c>
      <c r="E269" s="99"/>
      <c r="F269" s="26"/>
      <c r="G269" s="26"/>
      <c r="H269" s="99"/>
      <c r="I269" s="99"/>
      <c r="J269" s="42" t="str">
        <f t="shared" si="41"/>
        <v/>
      </c>
      <c r="K269" s="70"/>
      <c r="L269" s="63"/>
      <c r="M269" s="64"/>
      <c r="N269" s="26"/>
      <c r="O269" s="26"/>
      <c r="P269" s="42" t="str">
        <f t="shared" si="42"/>
        <v/>
      </c>
      <c r="Q269" s="42" t="str">
        <f>IF(J269="","",#REF!-ソフトウェア!J269)</f>
        <v/>
      </c>
      <c r="R269" s="42" t="str">
        <f t="shared" si="43"/>
        <v/>
      </c>
      <c r="S269" s="67" t="str">
        <f t="shared" si="44"/>
        <v/>
      </c>
      <c r="T269" s="23"/>
      <c r="U269" s="41" t="str">
        <f t="shared" si="45"/>
        <v/>
      </c>
      <c r="V269" s="77" t="str">
        <f t="shared" si="46"/>
        <v/>
      </c>
      <c r="W269" s="77" t="str">
        <f t="shared" si="47"/>
        <v/>
      </c>
      <c r="X269" s="43" t="str">
        <f t="shared" si="48"/>
        <v/>
      </c>
      <c r="Y269" s="23"/>
      <c r="Z269" s="23"/>
      <c r="AA269" s="23"/>
      <c r="AB269" s="23"/>
      <c r="AC269" s="41" t="str">
        <f t="shared" si="49"/>
        <v/>
      </c>
      <c r="AD269" s="88"/>
      <c r="AE269" s="26"/>
      <c r="AF269" s="26"/>
      <c r="AG269" s="26"/>
    </row>
    <row r="270" spans="1:33">
      <c r="A270" s="42">
        <v>267</v>
      </c>
      <c r="B270" s="42" t="s">
        <v>92</v>
      </c>
      <c r="C270" s="99" t="s">
        <v>96</v>
      </c>
      <c r="D270" s="42" t="str">
        <f t="shared" si="40"/>
        <v>ソフトウェア_事業用資産</v>
      </c>
      <c r="E270" s="99"/>
      <c r="F270" s="26"/>
      <c r="G270" s="26"/>
      <c r="H270" s="99"/>
      <c r="I270" s="99"/>
      <c r="J270" s="42" t="str">
        <f t="shared" si="41"/>
        <v/>
      </c>
      <c r="K270" s="70"/>
      <c r="L270" s="63"/>
      <c r="M270" s="64"/>
      <c r="N270" s="26"/>
      <c r="O270" s="26"/>
      <c r="P270" s="42" t="str">
        <f t="shared" si="42"/>
        <v/>
      </c>
      <c r="Q270" s="42" t="str">
        <f>IF(J270="","",#REF!-ソフトウェア!J270)</f>
        <v/>
      </c>
      <c r="R270" s="42" t="str">
        <f t="shared" si="43"/>
        <v/>
      </c>
      <c r="S270" s="67" t="str">
        <f t="shared" si="44"/>
        <v/>
      </c>
      <c r="T270" s="23"/>
      <c r="U270" s="41" t="str">
        <f t="shared" si="45"/>
        <v/>
      </c>
      <c r="V270" s="77" t="str">
        <f t="shared" si="46"/>
        <v/>
      </c>
      <c r="W270" s="77" t="str">
        <f t="shared" si="47"/>
        <v/>
      </c>
      <c r="X270" s="43" t="str">
        <f t="shared" si="48"/>
        <v/>
      </c>
      <c r="Y270" s="23"/>
      <c r="Z270" s="23"/>
      <c r="AA270" s="23"/>
      <c r="AB270" s="23"/>
      <c r="AC270" s="41" t="str">
        <f t="shared" si="49"/>
        <v/>
      </c>
      <c r="AD270" s="88"/>
      <c r="AE270" s="26"/>
      <c r="AF270" s="26"/>
      <c r="AG270" s="26"/>
    </row>
    <row r="271" spans="1:33">
      <c r="A271" s="42">
        <v>268</v>
      </c>
      <c r="B271" s="42" t="s">
        <v>92</v>
      </c>
      <c r="C271" s="99" t="s">
        <v>96</v>
      </c>
      <c r="D271" s="42" t="str">
        <f t="shared" si="40"/>
        <v>ソフトウェア_事業用資産</v>
      </c>
      <c r="E271" s="99"/>
      <c r="F271" s="26"/>
      <c r="G271" s="26"/>
      <c r="H271" s="99"/>
      <c r="I271" s="99"/>
      <c r="J271" s="42" t="str">
        <f t="shared" si="41"/>
        <v/>
      </c>
      <c r="K271" s="70"/>
      <c r="L271" s="63"/>
      <c r="M271" s="64"/>
      <c r="N271" s="26"/>
      <c r="O271" s="26"/>
      <c r="P271" s="42" t="str">
        <f t="shared" si="42"/>
        <v/>
      </c>
      <c r="Q271" s="42" t="str">
        <f>IF(J271="","",#REF!-ソフトウェア!J271)</f>
        <v/>
      </c>
      <c r="R271" s="42" t="str">
        <f t="shared" si="43"/>
        <v/>
      </c>
      <c r="S271" s="67" t="str">
        <f t="shared" si="44"/>
        <v/>
      </c>
      <c r="T271" s="23"/>
      <c r="U271" s="41" t="str">
        <f t="shared" si="45"/>
        <v/>
      </c>
      <c r="V271" s="77" t="str">
        <f t="shared" si="46"/>
        <v/>
      </c>
      <c r="W271" s="77" t="str">
        <f t="shared" si="47"/>
        <v/>
      </c>
      <c r="X271" s="43" t="str">
        <f t="shared" si="48"/>
        <v/>
      </c>
      <c r="Y271" s="23"/>
      <c r="Z271" s="23"/>
      <c r="AA271" s="23"/>
      <c r="AB271" s="23"/>
      <c r="AC271" s="41" t="str">
        <f t="shared" si="49"/>
        <v/>
      </c>
      <c r="AD271" s="88"/>
      <c r="AE271" s="26"/>
      <c r="AF271" s="26"/>
      <c r="AG271" s="26"/>
    </row>
    <row r="272" spans="1:33">
      <c r="A272" s="42">
        <v>269</v>
      </c>
      <c r="B272" s="42" t="s">
        <v>92</v>
      </c>
      <c r="C272" s="99" t="s">
        <v>96</v>
      </c>
      <c r="D272" s="42" t="str">
        <f t="shared" si="40"/>
        <v>ソフトウェア_事業用資産</v>
      </c>
      <c r="E272" s="99"/>
      <c r="F272" s="26"/>
      <c r="G272" s="26"/>
      <c r="H272" s="99"/>
      <c r="I272" s="99"/>
      <c r="J272" s="42" t="str">
        <f t="shared" si="41"/>
        <v/>
      </c>
      <c r="K272" s="70"/>
      <c r="L272" s="63"/>
      <c r="M272" s="64"/>
      <c r="N272" s="26"/>
      <c r="O272" s="26"/>
      <c r="P272" s="42" t="str">
        <f t="shared" si="42"/>
        <v/>
      </c>
      <c r="Q272" s="42" t="str">
        <f>IF(J272="","",#REF!-ソフトウェア!J272)</f>
        <v/>
      </c>
      <c r="R272" s="42" t="str">
        <f t="shared" si="43"/>
        <v/>
      </c>
      <c r="S272" s="67" t="str">
        <f t="shared" si="44"/>
        <v/>
      </c>
      <c r="T272" s="23"/>
      <c r="U272" s="41" t="str">
        <f t="shared" si="45"/>
        <v/>
      </c>
      <c r="V272" s="77" t="str">
        <f t="shared" si="46"/>
        <v/>
      </c>
      <c r="W272" s="77" t="str">
        <f t="shared" si="47"/>
        <v/>
      </c>
      <c r="X272" s="43" t="str">
        <f t="shared" si="48"/>
        <v/>
      </c>
      <c r="Y272" s="23"/>
      <c r="Z272" s="23"/>
      <c r="AA272" s="23"/>
      <c r="AB272" s="23"/>
      <c r="AC272" s="41" t="str">
        <f t="shared" si="49"/>
        <v/>
      </c>
      <c r="AD272" s="88"/>
      <c r="AE272" s="26"/>
      <c r="AF272" s="26"/>
      <c r="AG272" s="26"/>
    </row>
    <row r="273" spans="1:33">
      <c r="A273" s="42">
        <v>270</v>
      </c>
      <c r="B273" s="42" t="s">
        <v>92</v>
      </c>
      <c r="C273" s="99" t="s">
        <v>96</v>
      </c>
      <c r="D273" s="42" t="str">
        <f t="shared" si="40"/>
        <v>ソフトウェア_事業用資産</v>
      </c>
      <c r="E273" s="99"/>
      <c r="F273" s="26"/>
      <c r="G273" s="26"/>
      <c r="H273" s="99"/>
      <c r="I273" s="99"/>
      <c r="J273" s="42" t="str">
        <f t="shared" si="41"/>
        <v/>
      </c>
      <c r="K273" s="70"/>
      <c r="L273" s="63"/>
      <c r="M273" s="64"/>
      <c r="N273" s="26"/>
      <c r="O273" s="26"/>
      <c r="P273" s="42" t="str">
        <f t="shared" si="42"/>
        <v/>
      </c>
      <c r="Q273" s="42" t="str">
        <f>IF(J273="","",#REF!-ソフトウェア!J273)</f>
        <v/>
      </c>
      <c r="R273" s="42" t="str">
        <f t="shared" si="43"/>
        <v/>
      </c>
      <c r="S273" s="67" t="str">
        <f t="shared" si="44"/>
        <v/>
      </c>
      <c r="T273" s="23"/>
      <c r="U273" s="41" t="str">
        <f t="shared" si="45"/>
        <v/>
      </c>
      <c r="V273" s="77" t="str">
        <f t="shared" si="46"/>
        <v/>
      </c>
      <c r="W273" s="77" t="str">
        <f t="shared" si="47"/>
        <v/>
      </c>
      <c r="X273" s="43" t="str">
        <f t="shared" si="48"/>
        <v/>
      </c>
      <c r="Y273" s="23"/>
      <c r="Z273" s="23"/>
      <c r="AA273" s="23"/>
      <c r="AB273" s="23"/>
      <c r="AC273" s="41" t="str">
        <f t="shared" si="49"/>
        <v/>
      </c>
      <c r="AD273" s="88"/>
      <c r="AE273" s="26"/>
      <c r="AF273" s="26"/>
      <c r="AG273" s="26"/>
    </row>
    <row r="274" spans="1:33">
      <c r="A274" s="42">
        <v>271</v>
      </c>
      <c r="B274" s="42" t="s">
        <v>92</v>
      </c>
      <c r="C274" s="99" t="s">
        <v>96</v>
      </c>
      <c r="D274" s="42" t="str">
        <f t="shared" si="40"/>
        <v>ソフトウェア_事業用資産</v>
      </c>
      <c r="E274" s="99"/>
      <c r="F274" s="26"/>
      <c r="G274" s="26"/>
      <c r="H274" s="99"/>
      <c r="I274" s="99"/>
      <c r="J274" s="42" t="str">
        <f t="shared" si="41"/>
        <v/>
      </c>
      <c r="K274" s="70"/>
      <c r="L274" s="63"/>
      <c r="M274" s="64"/>
      <c r="N274" s="26"/>
      <c r="O274" s="26"/>
      <c r="P274" s="42" t="str">
        <f t="shared" si="42"/>
        <v/>
      </c>
      <c r="Q274" s="42" t="str">
        <f>IF(J274="","",#REF!-ソフトウェア!J274)</f>
        <v/>
      </c>
      <c r="R274" s="42" t="str">
        <f t="shared" si="43"/>
        <v/>
      </c>
      <c r="S274" s="67" t="str">
        <f t="shared" si="44"/>
        <v/>
      </c>
      <c r="T274" s="23"/>
      <c r="U274" s="41" t="str">
        <f t="shared" si="45"/>
        <v/>
      </c>
      <c r="V274" s="77" t="str">
        <f t="shared" si="46"/>
        <v/>
      </c>
      <c r="W274" s="77" t="str">
        <f t="shared" si="47"/>
        <v/>
      </c>
      <c r="X274" s="43" t="str">
        <f t="shared" si="48"/>
        <v/>
      </c>
      <c r="Y274" s="23"/>
      <c r="Z274" s="23"/>
      <c r="AA274" s="23"/>
      <c r="AB274" s="23"/>
      <c r="AC274" s="41" t="str">
        <f t="shared" si="49"/>
        <v/>
      </c>
      <c r="AD274" s="88"/>
      <c r="AE274" s="26"/>
      <c r="AF274" s="26"/>
      <c r="AG274" s="26"/>
    </row>
    <row r="275" spans="1:33">
      <c r="A275" s="42">
        <v>272</v>
      </c>
      <c r="B275" s="42" t="s">
        <v>92</v>
      </c>
      <c r="C275" s="99" t="s">
        <v>96</v>
      </c>
      <c r="D275" s="42" t="str">
        <f t="shared" si="40"/>
        <v>ソフトウェア_事業用資産</v>
      </c>
      <c r="E275" s="99"/>
      <c r="F275" s="26"/>
      <c r="G275" s="26"/>
      <c r="H275" s="99"/>
      <c r="I275" s="99"/>
      <c r="J275" s="42" t="str">
        <f t="shared" si="41"/>
        <v/>
      </c>
      <c r="K275" s="70"/>
      <c r="L275" s="63"/>
      <c r="M275" s="64"/>
      <c r="N275" s="26"/>
      <c r="O275" s="26"/>
      <c r="P275" s="42" t="str">
        <f t="shared" si="42"/>
        <v/>
      </c>
      <c r="Q275" s="42" t="str">
        <f>IF(J275="","",#REF!-ソフトウェア!J275)</f>
        <v/>
      </c>
      <c r="R275" s="42" t="str">
        <f t="shared" si="43"/>
        <v/>
      </c>
      <c r="S275" s="67" t="str">
        <f t="shared" si="44"/>
        <v/>
      </c>
      <c r="T275" s="23"/>
      <c r="U275" s="41" t="str">
        <f t="shared" si="45"/>
        <v/>
      </c>
      <c r="V275" s="77" t="str">
        <f t="shared" si="46"/>
        <v/>
      </c>
      <c r="W275" s="77" t="str">
        <f t="shared" si="47"/>
        <v/>
      </c>
      <c r="X275" s="43" t="str">
        <f t="shared" si="48"/>
        <v/>
      </c>
      <c r="Y275" s="23"/>
      <c r="Z275" s="23"/>
      <c r="AA275" s="23"/>
      <c r="AB275" s="23"/>
      <c r="AC275" s="41" t="str">
        <f t="shared" si="49"/>
        <v/>
      </c>
      <c r="AD275" s="88"/>
      <c r="AE275" s="26"/>
      <c r="AF275" s="26"/>
      <c r="AG275" s="26"/>
    </row>
    <row r="276" spans="1:33">
      <c r="A276" s="42">
        <v>273</v>
      </c>
      <c r="B276" s="42" t="s">
        <v>92</v>
      </c>
      <c r="C276" s="99" t="s">
        <v>96</v>
      </c>
      <c r="D276" s="42" t="str">
        <f t="shared" si="40"/>
        <v>ソフトウェア_事業用資産</v>
      </c>
      <c r="E276" s="99"/>
      <c r="F276" s="26"/>
      <c r="G276" s="26"/>
      <c r="H276" s="99"/>
      <c r="I276" s="99"/>
      <c r="J276" s="42" t="str">
        <f t="shared" si="41"/>
        <v/>
      </c>
      <c r="K276" s="70"/>
      <c r="L276" s="63"/>
      <c r="M276" s="64"/>
      <c r="N276" s="26"/>
      <c r="O276" s="26"/>
      <c r="P276" s="42" t="str">
        <f t="shared" si="42"/>
        <v/>
      </c>
      <c r="Q276" s="42" t="str">
        <f>IF(J276="","",#REF!-ソフトウェア!J276)</f>
        <v/>
      </c>
      <c r="R276" s="42" t="str">
        <f t="shared" si="43"/>
        <v/>
      </c>
      <c r="S276" s="67" t="str">
        <f t="shared" si="44"/>
        <v/>
      </c>
      <c r="T276" s="23"/>
      <c r="U276" s="41" t="str">
        <f t="shared" si="45"/>
        <v/>
      </c>
      <c r="V276" s="77" t="str">
        <f t="shared" si="46"/>
        <v/>
      </c>
      <c r="W276" s="77" t="str">
        <f t="shared" si="47"/>
        <v/>
      </c>
      <c r="X276" s="43" t="str">
        <f t="shared" si="48"/>
        <v/>
      </c>
      <c r="Y276" s="23"/>
      <c r="Z276" s="23"/>
      <c r="AA276" s="23"/>
      <c r="AB276" s="23"/>
      <c r="AC276" s="41" t="str">
        <f t="shared" si="49"/>
        <v/>
      </c>
      <c r="AD276" s="88"/>
      <c r="AE276" s="26"/>
      <c r="AF276" s="26"/>
      <c r="AG276" s="26"/>
    </row>
    <row r="277" spans="1:33">
      <c r="A277" s="42">
        <v>274</v>
      </c>
      <c r="B277" s="42" t="s">
        <v>92</v>
      </c>
      <c r="C277" s="99" t="s">
        <v>96</v>
      </c>
      <c r="D277" s="42" t="str">
        <f t="shared" si="40"/>
        <v>ソフトウェア_事業用資産</v>
      </c>
      <c r="E277" s="99"/>
      <c r="F277" s="26"/>
      <c r="G277" s="26"/>
      <c r="H277" s="99"/>
      <c r="I277" s="99"/>
      <c r="J277" s="42" t="str">
        <f t="shared" si="41"/>
        <v/>
      </c>
      <c r="K277" s="70"/>
      <c r="L277" s="63"/>
      <c r="M277" s="64"/>
      <c r="N277" s="26"/>
      <c r="O277" s="26"/>
      <c r="P277" s="42" t="str">
        <f t="shared" si="42"/>
        <v/>
      </c>
      <c r="Q277" s="42" t="str">
        <f>IF(J277="","",#REF!-ソフトウェア!J277)</f>
        <v/>
      </c>
      <c r="R277" s="42" t="str">
        <f t="shared" si="43"/>
        <v/>
      </c>
      <c r="S277" s="67" t="str">
        <f t="shared" si="44"/>
        <v/>
      </c>
      <c r="T277" s="23"/>
      <c r="U277" s="41" t="str">
        <f t="shared" si="45"/>
        <v/>
      </c>
      <c r="V277" s="77" t="str">
        <f t="shared" si="46"/>
        <v/>
      </c>
      <c r="W277" s="77" t="str">
        <f t="shared" si="47"/>
        <v/>
      </c>
      <c r="X277" s="43" t="str">
        <f t="shared" si="48"/>
        <v/>
      </c>
      <c r="Y277" s="23"/>
      <c r="Z277" s="23"/>
      <c r="AA277" s="23"/>
      <c r="AB277" s="23"/>
      <c r="AC277" s="41" t="str">
        <f t="shared" si="49"/>
        <v/>
      </c>
      <c r="AD277" s="88"/>
      <c r="AE277" s="26"/>
      <c r="AF277" s="26"/>
      <c r="AG277" s="26"/>
    </row>
    <row r="278" spans="1:33">
      <c r="A278" s="42">
        <v>275</v>
      </c>
      <c r="B278" s="42" t="s">
        <v>92</v>
      </c>
      <c r="C278" s="99" t="s">
        <v>96</v>
      </c>
      <c r="D278" s="42" t="str">
        <f t="shared" si="40"/>
        <v>ソフトウェア_事業用資産</v>
      </c>
      <c r="E278" s="99"/>
      <c r="F278" s="26"/>
      <c r="G278" s="26"/>
      <c r="H278" s="99"/>
      <c r="I278" s="99"/>
      <c r="J278" s="42" t="str">
        <f t="shared" si="41"/>
        <v/>
      </c>
      <c r="K278" s="70"/>
      <c r="L278" s="63"/>
      <c r="M278" s="64"/>
      <c r="N278" s="26"/>
      <c r="O278" s="26"/>
      <c r="P278" s="42" t="str">
        <f t="shared" si="42"/>
        <v/>
      </c>
      <c r="Q278" s="42" t="str">
        <f>IF(J278="","",#REF!-ソフトウェア!J278)</f>
        <v/>
      </c>
      <c r="R278" s="42" t="str">
        <f t="shared" si="43"/>
        <v/>
      </c>
      <c r="S278" s="67" t="str">
        <f t="shared" si="44"/>
        <v/>
      </c>
      <c r="T278" s="23"/>
      <c r="U278" s="41" t="str">
        <f t="shared" si="45"/>
        <v/>
      </c>
      <c r="V278" s="77" t="str">
        <f t="shared" si="46"/>
        <v/>
      </c>
      <c r="W278" s="77" t="str">
        <f t="shared" si="47"/>
        <v/>
      </c>
      <c r="X278" s="43" t="str">
        <f t="shared" si="48"/>
        <v/>
      </c>
      <c r="Y278" s="23"/>
      <c r="Z278" s="23"/>
      <c r="AA278" s="23"/>
      <c r="AB278" s="23"/>
      <c r="AC278" s="41" t="str">
        <f t="shared" si="49"/>
        <v/>
      </c>
      <c r="AD278" s="88"/>
      <c r="AE278" s="26"/>
      <c r="AF278" s="26"/>
      <c r="AG278" s="26"/>
    </row>
    <row r="279" spans="1:33">
      <c r="A279" s="42">
        <v>276</v>
      </c>
      <c r="B279" s="42" t="s">
        <v>92</v>
      </c>
      <c r="C279" s="99" t="s">
        <v>96</v>
      </c>
      <c r="D279" s="42" t="str">
        <f t="shared" si="40"/>
        <v>ソフトウェア_事業用資産</v>
      </c>
      <c r="E279" s="99"/>
      <c r="F279" s="26"/>
      <c r="G279" s="26"/>
      <c r="H279" s="99"/>
      <c r="I279" s="99"/>
      <c r="J279" s="42" t="str">
        <f t="shared" si="41"/>
        <v/>
      </c>
      <c r="K279" s="70"/>
      <c r="L279" s="63"/>
      <c r="M279" s="64"/>
      <c r="N279" s="26"/>
      <c r="O279" s="26"/>
      <c r="P279" s="42" t="str">
        <f t="shared" si="42"/>
        <v/>
      </c>
      <c r="Q279" s="42" t="str">
        <f>IF(J279="","",#REF!-ソフトウェア!J279)</f>
        <v/>
      </c>
      <c r="R279" s="42" t="str">
        <f t="shared" si="43"/>
        <v/>
      </c>
      <c r="S279" s="67" t="str">
        <f t="shared" si="44"/>
        <v/>
      </c>
      <c r="T279" s="23"/>
      <c r="U279" s="41" t="str">
        <f t="shared" si="45"/>
        <v/>
      </c>
      <c r="V279" s="77" t="str">
        <f t="shared" si="46"/>
        <v/>
      </c>
      <c r="W279" s="77" t="str">
        <f t="shared" si="47"/>
        <v/>
      </c>
      <c r="X279" s="43" t="str">
        <f t="shared" si="48"/>
        <v/>
      </c>
      <c r="Y279" s="23"/>
      <c r="Z279" s="23"/>
      <c r="AA279" s="23"/>
      <c r="AB279" s="23"/>
      <c r="AC279" s="41" t="str">
        <f t="shared" si="49"/>
        <v/>
      </c>
      <c r="AD279" s="88"/>
      <c r="AE279" s="26"/>
      <c r="AF279" s="26"/>
      <c r="AG279" s="26"/>
    </row>
    <row r="280" spans="1:33">
      <c r="A280" s="42">
        <v>277</v>
      </c>
      <c r="B280" s="42" t="s">
        <v>92</v>
      </c>
      <c r="C280" s="99" t="s">
        <v>96</v>
      </c>
      <c r="D280" s="42" t="str">
        <f t="shared" si="40"/>
        <v>ソフトウェア_事業用資産</v>
      </c>
      <c r="E280" s="99"/>
      <c r="F280" s="26"/>
      <c r="G280" s="26"/>
      <c r="H280" s="99"/>
      <c r="I280" s="99"/>
      <c r="J280" s="42" t="str">
        <f t="shared" si="41"/>
        <v/>
      </c>
      <c r="K280" s="70"/>
      <c r="L280" s="63"/>
      <c r="M280" s="64"/>
      <c r="N280" s="26"/>
      <c r="O280" s="26"/>
      <c r="P280" s="42" t="str">
        <f t="shared" si="42"/>
        <v/>
      </c>
      <c r="Q280" s="42" t="str">
        <f>IF(J280="","",#REF!-ソフトウェア!J280)</f>
        <v/>
      </c>
      <c r="R280" s="42" t="str">
        <f t="shared" si="43"/>
        <v/>
      </c>
      <c r="S280" s="67" t="str">
        <f t="shared" si="44"/>
        <v/>
      </c>
      <c r="T280" s="23"/>
      <c r="U280" s="41" t="str">
        <f t="shared" si="45"/>
        <v/>
      </c>
      <c r="V280" s="77" t="str">
        <f t="shared" si="46"/>
        <v/>
      </c>
      <c r="W280" s="77" t="str">
        <f t="shared" si="47"/>
        <v/>
      </c>
      <c r="X280" s="43" t="str">
        <f t="shared" si="48"/>
        <v/>
      </c>
      <c r="Y280" s="23"/>
      <c r="Z280" s="23"/>
      <c r="AA280" s="23"/>
      <c r="AB280" s="23"/>
      <c r="AC280" s="41" t="str">
        <f t="shared" si="49"/>
        <v/>
      </c>
      <c r="AD280" s="88"/>
      <c r="AE280" s="26"/>
      <c r="AF280" s="26"/>
      <c r="AG280" s="26"/>
    </row>
    <row r="281" spans="1:33">
      <c r="A281" s="42">
        <v>278</v>
      </c>
      <c r="B281" s="42" t="s">
        <v>92</v>
      </c>
      <c r="C281" s="99" t="s">
        <v>96</v>
      </c>
      <c r="D281" s="42" t="str">
        <f t="shared" si="40"/>
        <v>ソフトウェア_事業用資産</v>
      </c>
      <c r="E281" s="99"/>
      <c r="F281" s="26"/>
      <c r="G281" s="26"/>
      <c r="H281" s="99"/>
      <c r="I281" s="99"/>
      <c r="J281" s="42" t="str">
        <f t="shared" si="41"/>
        <v/>
      </c>
      <c r="K281" s="70"/>
      <c r="L281" s="63"/>
      <c r="M281" s="64"/>
      <c r="N281" s="26"/>
      <c r="O281" s="26"/>
      <c r="P281" s="42" t="str">
        <f t="shared" si="42"/>
        <v/>
      </c>
      <c r="Q281" s="42" t="str">
        <f>IF(J281="","",#REF!-ソフトウェア!J281)</f>
        <v/>
      </c>
      <c r="R281" s="42" t="str">
        <f t="shared" si="43"/>
        <v/>
      </c>
      <c r="S281" s="67" t="str">
        <f t="shared" si="44"/>
        <v/>
      </c>
      <c r="T281" s="23"/>
      <c r="U281" s="41" t="str">
        <f t="shared" si="45"/>
        <v/>
      </c>
      <c r="V281" s="77" t="str">
        <f t="shared" si="46"/>
        <v/>
      </c>
      <c r="W281" s="77" t="str">
        <f t="shared" si="47"/>
        <v/>
      </c>
      <c r="X281" s="43" t="str">
        <f t="shared" si="48"/>
        <v/>
      </c>
      <c r="Y281" s="23"/>
      <c r="Z281" s="23"/>
      <c r="AA281" s="23"/>
      <c r="AB281" s="23"/>
      <c r="AC281" s="41" t="str">
        <f t="shared" si="49"/>
        <v/>
      </c>
      <c r="AD281" s="88"/>
      <c r="AE281" s="26"/>
      <c r="AF281" s="26"/>
      <c r="AG281" s="26"/>
    </row>
    <row r="282" spans="1:33">
      <c r="A282" s="42">
        <v>279</v>
      </c>
      <c r="B282" s="42" t="s">
        <v>92</v>
      </c>
      <c r="C282" s="99" t="s">
        <v>96</v>
      </c>
      <c r="D282" s="42" t="str">
        <f t="shared" si="40"/>
        <v>ソフトウェア_事業用資産</v>
      </c>
      <c r="E282" s="99"/>
      <c r="F282" s="26"/>
      <c r="G282" s="26"/>
      <c r="H282" s="99"/>
      <c r="I282" s="99"/>
      <c r="J282" s="42" t="str">
        <f t="shared" si="41"/>
        <v/>
      </c>
      <c r="K282" s="70"/>
      <c r="L282" s="63"/>
      <c r="M282" s="64"/>
      <c r="N282" s="26"/>
      <c r="O282" s="26"/>
      <c r="P282" s="42" t="str">
        <f t="shared" si="42"/>
        <v/>
      </c>
      <c r="Q282" s="42" t="str">
        <f>IF(J282="","",#REF!-ソフトウェア!J282)</f>
        <v/>
      </c>
      <c r="R282" s="42" t="str">
        <f t="shared" si="43"/>
        <v/>
      </c>
      <c r="S282" s="67" t="str">
        <f t="shared" si="44"/>
        <v/>
      </c>
      <c r="T282" s="23"/>
      <c r="U282" s="41" t="str">
        <f t="shared" si="45"/>
        <v/>
      </c>
      <c r="V282" s="77" t="str">
        <f t="shared" si="46"/>
        <v/>
      </c>
      <c r="W282" s="77" t="str">
        <f t="shared" si="47"/>
        <v/>
      </c>
      <c r="X282" s="43" t="str">
        <f t="shared" si="48"/>
        <v/>
      </c>
      <c r="Y282" s="23"/>
      <c r="Z282" s="23"/>
      <c r="AA282" s="23"/>
      <c r="AB282" s="23"/>
      <c r="AC282" s="41" t="str">
        <f t="shared" si="49"/>
        <v/>
      </c>
      <c r="AD282" s="88"/>
      <c r="AE282" s="26"/>
      <c r="AF282" s="26"/>
      <c r="AG282" s="26"/>
    </row>
    <row r="283" spans="1:33">
      <c r="A283" s="42">
        <v>280</v>
      </c>
      <c r="B283" s="42" t="s">
        <v>92</v>
      </c>
      <c r="C283" s="99" t="s">
        <v>96</v>
      </c>
      <c r="D283" s="42" t="str">
        <f t="shared" si="40"/>
        <v>ソフトウェア_事業用資産</v>
      </c>
      <c r="E283" s="99"/>
      <c r="F283" s="26"/>
      <c r="G283" s="26"/>
      <c r="H283" s="99"/>
      <c r="I283" s="99"/>
      <c r="J283" s="42" t="str">
        <f t="shared" si="41"/>
        <v/>
      </c>
      <c r="K283" s="70"/>
      <c r="L283" s="63"/>
      <c r="M283" s="64"/>
      <c r="N283" s="26"/>
      <c r="O283" s="26"/>
      <c r="P283" s="42" t="str">
        <f t="shared" si="42"/>
        <v/>
      </c>
      <c r="Q283" s="42" t="str">
        <f>IF(J283="","",#REF!-ソフトウェア!J283)</f>
        <v/>
      </c>
      <c r="R283" s="42" t="str">
        <f t="shared" si="43"/>
        <v/>
      </c>
      <c r="S283" s="67" t="str">
        <f t="shared" si="44"/>
        <v/>
      </c>
      <c r="T283" s="23"/>
      <c r="U283" s="41" t="str">
        <f t="shared" si="45"/>
        <v/>
      </c>
      <c r="V283" s="77" t="str">
        <f t="shared" si="46"/>
        <v/>
      </c>
      <c r="W283" s="77" t="str">
        <f t="shared" si="47"/>
        <v/>
      </c>
      <c r="X283" s="43" t="str">
        <f t="shared" si="48"/>
        <v/>
      </c>
      <c r="Y283" s="23"/>
      <c r="Z283" s="23"/>
      <c r="AA283" s="23"/>
      <c r="AB283" s="23"/>
      <c r="AC283" s="41" t="str">
        <f t="shared" si="49"/>
        <v/>
      </c>
      <c r="AD283" s="88"/>
      <c r="AE283" s="26"/>
      <c r="AF283" s="26"/>
      <c r="AG283" s="26"/>
    </row>
    <row r="284" spans="1:33">
      <c r="A284" s="42">
        <v>281</v>
      </c>
      <c r="B284" s="42" t="s">
        <v>92</v>
      </c>
      <c r="C284" s="99" t="s">
        <v>96</v>
      </c>
      <c r="D284" s="42" t="str">
        <f t="shared" si="40"/>
        <v>ソフトウェア_事業用資産</v>
      </c>
      <c r="E284" s="99"/>
      <c r="F284" s="26"/>
      <c r="G284" s="26"/>
      <c r="H284" s="99"/>
      <c r="I284" s="99"/>
      <c r="J284" s="42" t="str">
        <f t="shared" si="41"/>
        <v/>
      </c>
      <c r="K284" s="70"/>
      <c r="L284" s="63"/>
      <c r="M284" s="64"/>
      <c r="N284" s="26"/>
      <c r="O284" s="26"/>
      <c r="P284" s="42" t="str">
        <f t="shared" si="42"/>
        <v/>
      </c>
      <c r="Q284" s="42" t="str">
        <f>IF(J284="","",#REF!-ソフトウェア!J284)</f>
        <v/>
      </c>
      <c r="R284" s="42" t="str">
        <f t="shared" si="43"/>
        <v/>
      </c>
      <c r="S284" s="67" t="str">
        <f t="shared" si="44"/>
        <v/>
      </c>
      <c r="T284" s="23"/>
      <c r="U284" s="41" t="str">
        <f t="shared" si="45"/>
        <v/>
      </c>
      <c r="V284" s="77" t="str">
        <f t="shared" si="46"/>
        <v/>
      </c>
      <c r="W284" s="77" t="str">
        <f t="shared" si="47"/>
        <v/>
      </c>
      <c r="X284" s="43" t="str">
        <f t="shared" si="48"/>
        <v/>
      </c>
      <c r="Y284" s="23"/>
      <c r="Z284" s="23"/>
      <c r="AA284" s="23"/>
      <c r="AB284" s="23"/>
      <c r="AC284" s="41" t="str">
        <f t="shared" si="49"/>
        <v/>
      </c>
      <c r="AD284" s="88"/>
      <c r="AE284" s="26"/>
      <c r="AF284" s="26"/>
      <c r="AG284" s="26"/>
    </row>
    <row r="285" spans="1:33">
      <c r="A285" s="42">
        <v>282</v>
      </c>
      <c r="B285" s="42" t="s">
        <v>92</v>
      </c>
      <c r="C285" s="99" t="s">
        <v>96</v>
      </c>
      <c r="D285" s="42" t="str">
        <f t="shared" si="40"/>
        <v>ソフトウェア_事業用資産</v>
      </c>
      <c r="E285" s="99"/>
      <c r="F285" s="26"/>
      <c r="G285" s="26"/>
      <c r="H285" s="99"/>
      <c r="I285" s="99"/>
      <c r="J285" s="42" t="str">
        <f t="shared" si="41"/>
        <v/>
      </c>
      <c r="K285" s="70"/>
      <c r="L285" s="63"/>
      <c r="M285" s="64"/>
      <c r="N285" s="26"/>
      <c r="O285" s="26"/>
      <c r="P285" s="42" t="str">
        <f t="shared" si="42"/>
        <v/>
      </c>
      <c r="Q285" s="42" t="str">
        <f>IF(J285="","",#REF!-ソフトウェア!J285)</f>
        <v/>
      </c>
      <c r="R285" s="42" t="str">
        <f t="shared" si="43"/>
        <v/>
      </c>
      <c r="S285" s="67" t="str">
        <f t="shared" si="44"/>
        <v/>
      </c>
      <c r="T285" s="23"/>
      <c r="U285" s="41" t="str">
        <f t="shared" si="45"/>
        <v/>
      </c>
      <c r="V285" s="77" t="str">
        <f t="shared" si="46"/>
        <v/>
      </c>
      <c r="W285" s="77" t="str">
        <f t="shared" si="47"/>
        <v/>
      </c>
      <c r="X285" s="43" t="str">
        <f t="shared" si="48"/>
        <v/>
      </c>
      <c r="Y285" s="23"/>
      <c r="Z285" s="23"/>
      <c r="AA285" s="23"/>
      <c r="AB285" s="23"/>
      <c r="AC285" s="41" t="str">
        <f t="shared" si="49"/>
        <v/>
      </c>
      <c r="AD285" s="88"/>
      <c r="AE285" s="26"/>
      <c r="AF285" s="26"/>
      <c r="AG285" s="26"/>
    </row>
    <row r="286" spans="1:33">
      <c r="A286" s="42">
        <v>283</v>
      </c>
      <c r="B286" s="42" t="s">
        <v>92</v>
      </c>
      <c r="C286" s="99" t="s">
        <v>96</v>
      </c>
      <c r="D286" s="42" t="str">
        <f t="shared" si="40"/>
        <v>ソフトウェア_事業用資産</v>
      </c>
      <c r="E286" s="99"/>
      <c r="F286" s="26"/>
      <c r="G286" s="26"/>
      <c r="H286" s="99"/>
      <c r="I286" s="99"/>
      <c r="J286" s="42" t="str">
        <f t="shared" si="41"/>
        <v/>
      </c>
      <c r="K286" s="70"/>
      <c r="L286" s="63"/>
      <c r="M286" s="64"/>
      <c r="N286" s="26"/>
      <c r="O286" s="26"/>
      <c r="P286" s="42" t="str">
        <f t="shared" si="42"/>
        <v/>
      </c>
      <c r="Q286" s="42" t="str">
        <f>IF(J286="","",#REF!-ソフトウェア!J286)</f>
        <v/>
      </c>
      <c r="R286" s="42" t="str">
        <f t="shared" si="43"/>
        <v/>
      </c>
      <c r="S286" s="67" t="str">
        <f t="shared" si="44"/>
        <v/>
      </c>
      <c r="T286" s="23"/>
      <c r="U286" s="41" t="str">
        <f t="shared" si="45"/>
        <v/>
      </c>
      <c r="V286" s="77" t="str">
        <f t="shared" si="46"/>
        <v/>
      </c>
      <c r="W286" s="77" t="str">
        <f t="shared" si="47"/>
        <v/>
      </c>
      <c r="X286" s="43" t="str">
        <f t="shared" si="48"/>
        <v/>
      </c>
      <c r="Y286" s="23"/>
      <c r="Z286" s="23"/>
      <c r="AA286" s="23"/>
      <c r="AB286" s="23"/>
      <c r="AC286" s="41" t="str">
        <f t="shared" si="49"/>
        <v/>
      </c>
      <c r="AD286" s="88"/>
      <c r="AE286" s="26"/>
      <c r="AF286" s="26"/>
      <c r="AG286" s="26"/>
    </row>
    <row r="287" spans="1:33">
      <c r="A287" s="42">
        <v>284</v>
      </c>
      <c r="B287" s="42" t="s">
        <v>92</v>
      </c>
      <c r="C287" s="99" t="s">
        <v>96</v>
      </c>
      <c r="D287" s="42" t="str">
        <f t="shared" si="40"/>
        <v>ソフトウェア_事業用資産</v>
      </c>
      <c r="E287" s="99"/>
      <c r="F287" s="26"/>
      <c r="G287" s="26"/>
      <c r="H287" s="99"/>
      <c r="I287" s="99"/>
      <c r="J287" s="42" t="str">
        <f t="shared" si="41"/>
        <v/>
      </c>
      <c r="K287" s="70"/>
      <c r="L287" s="63"/>
      <c r="M287" s="64"/>
      <c r="N287" s="26"/>
      <c r="O287" s="26"/>
      <c r="P287" s="42" t="str">
        <f t="shared" si="42"/>
        <v/>
      </c>
      <c r="Q287" s="42" t="str">
        <f>IF(J287="","",#REF!-ソフトウェア!J287)</f>
        <v/>
      </c>
      <c r="R287" s="42" t="str">
        <f t="shared" si="43"/>
        <v/>
      </c>
      <c r="S287" s="67" t="str">
        <f t="shared" si="44"/>
        <v/>
      </c>
      <c r="T287" s="23"/>
      <c r="U287" s="41" t="str">
        <f t="shared" si="45"/>
        <v/>
      </c>
      <c r="V287" s="77" t="str">
        <f t="shared" si="46"/>
        <v/>
      </c>
      <c r="W287" s="77" t="str">
        <f t="shared" si="47"/>
        <v/>
      </c>
      <c r="X287" s="43" t="str">
        <f t="shared" si="48"/>
        <v/>
      </c>
      <c r="Y287" s="23"/>
      <c r="Z287" s="23"/>
      <c r="AA287" s="23"/>
      <c r="AB287" s="23"/>
      <c r="AC287" s="41" t="str">
        <f t="shared" si="49"/>
        <v/>
      </c>
      <c r="AD287" s="88"/>
      <c r="AE287" s="26"/>
      <c r="AF287" s="26"/>
      <c r="AG287" s="26"/>
    </row>
    <row r="288" spans="1:33">
      <c r="A288" s="42">
        <v>285</v>
      </c>
      <c r="B288" s="42" t="s">
        <v>92</v>
      </c>
      <c r="C288" s="99" t="s">
        <v>96</v>
      </c>
      <c r="D288" s="42" t="str">
        <f t="shared" si="40"/>
        <v>ソフトウェア_事業用資産</v>
      </c>
      <c r="E288" s="99"/>
      <c r="F288" s="26"/>
      <c r="G288" s="26"/>
      <c r="H288" s="99"/>
      <c r="I288" s="99"/>
      <c r="J288" s="42" t="str">
        <f t="shared" si="41"/>
        <v/>
      </c>
      <c r="K288" s="70"/>
      <c r="L288" s="63"/>
      <c r="M288" s="64"/>
      <c r="N288" s="26"/>
      <c r="O288" s="26"/>
      <c r="P288" s="42" t="str">
        <f t="shared" si="42"/>
        <v/>
      </c>
      <c r="Q288" s="42" t="str">
        <f>IF(J288="","",#REF!-ソフトウェア!J288)</f>
        <v/>
      </c>
      <c r="R288" s="42" t="str">
        <f t="shared" si="43"/>
        <v/>
      </c>
      <c r="S288" s="67" t="str">
        <f t="shared" si="44"/>
        <v/>
      </c>
      <c r="T288" s="23"/>
      <c r="U288" s="41" t="str">
        <f t="shared" si="45"/>
        <v/>
      </c>
      <c r="V288" s="77" t="str">
        <f t="shared" si="46"/>
        <v/>
      </c>
      <c r="W288" s="77" t="str">
        <f t="shared" si="47"/>
        <v/>
      </c>
      <c r="X288" s="43" t="str">
        <f t="shared" si="48"/>
        <v/>
      </c>
      <c r="Y288" s="23"/>
      <c r="Z288" s="23"/>
      <c r="AA288" s="23"/>
      <c r="AB288" s="23"/>
      <c r="AC288" s="41" t="str">
        <f t="shared" si="49"/>
        <v/>
      </c>
      <c r="AD288" s="88"/>
      <c r="AE288" s="26"/>
      <c r="AF288" s="26"/>
      <c r="AG288" s="26"/>
    </row>
    <row r="289" spans="1:33">
      <c r="A289" s="42">
        <v>286</v>
      </c>
      <c r="B289" s="42" t="s">
        <v>92</v>
      </c>
      <c r="C289" s="99" t="s">
        <v>96</v>
      </c>
      <c r="D289" s="42" t="str">
        <f t="shared" si="40"/>
        <v>ソフトウェア_事業用資産</v>
      </c>
      <c r="E289" s="99"/>
      <c r="F289" s="26"/>
      <c r="G289" s="26"/>
      <c r="H289" s="99"/>
      <c r="I289" s="99"/>
      <c r="J289" s="42" t="str">
        <f t="shared" si="41"/>
        <v/>
      </c>
      <c r="K289" s="70"/>
      <c r="L289" s="63"/>
      <c r="M289" s="64"/>
      <c r="N289" s="26"/>
      <c r="O289" s="26"/>
      <c r="P289" s="42" t="str">
        <f t="shared" si="42"/>
        <v/>
      </c>
      <c r="Q289" s="42" t="str">
        <f>IF(J289="","",#REF!-ソフトウェア!J289)</f>
        <v/>
      </c>
      <c r="R289" s="42" t="str">
        <f t="shared" si="43"/>
        <v/>
      </c>
      <c r="S289" s="67" t="str">
        <f t="shared" si="44"/>
        <v/>
      </c>
      <c r="T289" s="23"/>
      <c r="U289" s="41" t="str">
        <f t="shared" si="45"/>
        <v/>
      </c>
      <c r="V289" s="77" t="str">
        <f t="shared" si="46"/>
        <v/>
      </c>
      <c r="W289" s="77" t="str">
        <f t="shared" si="47"/>
        <v/>
      </c>
      <c r="X289" s="43" t="str">
        <f t="shared" si="48"/>
        <v/>
      </c>
      <c r="Y289" s="23"/>
      <c r="Z289" s="23"/>
      <c r="AA289" s="23"/>
      <c r="AB289" s="23"/>
      <c r="AC289" s="41" t="str">
        <f t="shared" si="49"/>
        <v/>
      </c>
      <c r="AD289" s="88"/>
      <c r="AE289" s="26"/>
      <c r="AF289" s="26"/>
      <c r="AG289" s="26"/>
    </row>
    <row r="290" spans="1:33">
      <c r="A290" s="42">
        <v>287</v>
      </c>
      <c r="B290" s="42" t="s">
        <v>92</v>
      </c>
      <c r="C290" s="99" t="s">
        <v>96</v>
      </c>
      <c r="D290" s="42" t="str">
        <f t="shared" si="40"/>
        <v>ソフトウェア_事業用資産</v>
      </c>
      <c r="E290" s="99"/>
      <c r="F290" s="26"/>
      <c r="G290" s="26"/>
      <c r="H290" s="99"/>
      <c r="I290" s="99"/>
      <c r="J290" s="42" t="str">
        <f t="shared" si="41"/>
        <v/>
      </c>
      <c r="K290" s="70"/>
      <c r="L290" s="63"/>
      <c r="M290" s="64"/>
      <c r="N290" s="26"/>
      <c r="O290" s="26"/>
      <c r="P290" s="42" t="str">
        <f t="shared" si="42"/>
        <v/>
      </c>
      <c r="Q290" s="42" t="str">
        <f>IF(J290="","",#REF!-ソフトウェア!J290)</f>
        <v/>
      </c>
      <c r="R290" s="42" t="str">
        <f t="shared" si="43"/>
        <v/>
      </c>
      <c r="S290" s="67" t="str">
        <f t="shared" si="44"/>
        <v/>
      </c>
      <c r="T290" s="23"/>
      <c r="U290" s="41" t="str">
        <f t="shared" si="45"/>
        <v/>
      </c>
      <c r="V290" s="77" t="str">
        <f t="shared" si="46"/>
        <v/>
      </c>
      <c r="W290" s="77" t="str">
        <f t="shared" si="47"/>
        <v/>
      </c>
      <c r="X290" s="43" t="str">
        <f t="shared" si="48"/>
        <v/>
      </c>
      <c r="Y290" s="23"/>
      <c r="Z290" s="23"/>
      <c r="AA290" s="23"/>
      <c r="AB290" s="23"/>
      <c r="AC290" s="41" t="str">
        <f t="shared" si="49"/>
        <v/>
      </c>
      <c r="AD290" s="88"/>
      <c r="AE290" s="26"/>
      <c r="AF290" s="26"/>
      <c r="AG290" s="26"/>
    </row>
    <row r="291" spans="1:33">
      <c r="A291" s="42">
        <v>288</v>
      </c>
      <c r="B291" s="42" t="s">
        <v>92</v>
      </c>
      <c r="C291" s="99" t="s">
        <v>96</v>
      </c>
      <c r="D291" s="42" t="str">
        <f t="shared" si="40"/>
        <v>ソフトウェア_事業用資産</v>
      </c>
      <c r="E291" s="99"/>
      <c r="F291" s="26"/>
      <c r="G291" s="26"/>
      <c r="H291" s="99"/>
      <c r="I291" s="99"/>
      <c r="J291" s="42" t="str">
        <f t="shared" si="41"/>
        <v/>
      </c>
      <c r="K291" s="70"/>
      <c r="L291" s="63"/>
      <c r="M291" s="64"/>
      <c r="N291" s="26"/>
      <c r="O291" s="26"/>
      <c r="P291" s="42" t="str">
        <f t="shared" si="42"/>
        <v/>
      </c>
      <c r="Q291" s="42" t="str">
        <f>IF(J291="","",#REF!-ソフトウェア!J291)</f>
        <v/>
      </c>
      <c r="R291" s="42" t="str">
        <f t="shared" si="43"/>
        <v/>
      </c>
      <c r="S291" s="67" t="str">
        <f t="shared" si="44"/>
        <v/>
      </c>
      <c r="T291" s="23"/>
      <c r="U291" s="41" t="str">
        <f t="shared" si="45"/>
        <v/>
      </c>
      <c r="V291" s="77" t="str">
        <f t="shared" si="46"/>
        <v/>
      </c>
      <c r="W291" s="77" t="str">
        <f t="shared" si="47"/>
        <v/>
      </c>
      <c r="X291" s="43" t="str">
        <f t="shared" si="48"/>
        <v/>
      </c>
      <c r="Y291" s="23"/>
      <c r="Z291" s="23"/>
      <c r="AA291" s="23"/>
      <c r="AB291" s="23"/>
      <c r="AC291" s="41" t="str">
        <f t="shared" si="49"/>
        <v/>
      </c>
      <c r="AD291" s="88"/>
      <c r="AE291" s="26"/>
      <c r="AF291" s="26"/>
      <c r="AG291" s="26"/>
    </row>
    <row r="292" spans="1:33">
      <c r="A292" s="42">
        <v>289</v>
      </c>
      <c r="B292" s="42" t="s">
        <v>92</v>
      </c>
      <c r="C292" s="99" t="s">
        <v>96</v>
      </c>
      <c r="D292" s="42" t="str">
        <f t="shared" si="40"/>
        <v>ソフトウェア_事業用資産</v>
      </c>
      <c r="E292" s="99"/>
      <c r="F292" s="26"/>
      <c r="G292" s="26"/>
      <c r="H292" s="99"/>
      <c r="I292" s="99"/>
      <c r="J292" s="42" t="str">
        <f t="shared" si="41"/>
        <v/>
      </c>
      <c r="K292" s="70"/>
      <c r="L292" s="63"/>
      <c r="M292" s="64"/>
      <c r="N292" s="26"/>
      <c r="O292" s="26"/>
      <c r="P292" s="42" t="str">
        <f t="shared" si="42"/>
        <v/>
      </c>
      <c r="Q292" s="42" t="str">
        <f>IF(J292="","",#REF!-ソフトウェア!J292)</f>
        <v/>
      </c>
      <c r="R292" s="42" t="str">
        <f t="shared" si="43"/>
        <v/>
      </c>
      <c r="S292" s="67" t="str">
        <f t="shared" si="44"/>
        <v/>
      </c>
      <c r="T292" s="23"/>
      <c r="U292" s="41" t="str">
        <f t="shared" si="45"/>
        <v/>
      </c>
      <c r="V292" s="77" t="str">
        <f t="shared" si="46"/>
        <v/>
      </c>
      <c r="W292" s="77" t="str">
        <f t="shared" si="47"/>
        <v/>
      </c>
      <c r="X292" s="43" t="str">
        <f t="shared" si="48"/>
        <v/>
      </c>
      <c r="Y292" s="23"/>
      <c r="Z292" s="23"/>
      <c r="AA292" s="23"/>
      <c r="AB292" s="23"/>
      <c r="AC292" s="41" t="str">
        <f t="shared" si="49"/>
        <v/>
      </c>
      <c r="AD292" s="88"/>
      <c r="AE292" s="26"/>
      <c r="AF292" s="26"/>
      <c r="AG292" s="26"/>
    </row>
    <row r="293" spans="1:33">
      <c r="A293" s="42">
        <v>290</v>
      </c>
      <c r="B293" s="42" t="s">
        <v>92</v>
      </c>
      <c r="C293" s="99" t="s">
        <v>96</v>
      </c>
      <c r="D293" s="42" t="str">
        <f t="shared" si="40"/>
        <v>ソフトウェア_事業用資産</v>
      </c>
      <c r="E293" s="99"/>
      <c r="F293" s="26"/>
      <c r="G293" s="26"/>
      <c r="H293" s="99"/>
      <c r="I293" s="99"/>
      <c r="J293" s="42" t="str">
        <f t="shared" si="41"/>
        <v/>
      </c>
      <c r="K293" s="70"/>
      <c r="L293" s="63"/>
      <c r="M293" s="64"/>
      <c r="N293" s="26"/>
      <c r="O293" s="26"/>
      <c r="P293" s="42" t="str">
        <f t="shared" si="42"/>
        <v/>
      </c>
      <c r="Q293" s="42" t="str">
        <f>IF(J293="","",#REF!-ソフトウェア!J293)</f>
        <v/>
      </c>
      <c r="R293" s="42" t="str">
        <f t="shared" si="43"/>
        <v/>
      </c>
      <c r="S293" s="67" t="str">
        <f t="shared" si="44"/>
        <v/>
      </c>
      <c r="T293" s="23"/>
      <c r="U293" s="41" t="str">
        <f t="shared" si="45"/>
        <v/>
      </c>
      <c r="V293" s="77" t="str">
        <f t="shared" si="46"/>
        <v/>
      </c>
      <c r="W293" s="77" t="str">
        <f t="shared" si="47"/>
        <v/>
      </c>
      <c r="X293" s="43" t="str">
        <f t="shared" si="48"/>
        <v/>
      </c>
      <c r="Y293" s="23"/>
      <c r="Z293" s="23"/>
      <c r="AA293" s="23"/>
      <c r="AB293" s="23"/>
      <c r="AC293" s="41" t="str">
        <f t="shared" si="49"/>
        <v/>
      </c>
      <c r="AD293" s="88"/>
      <c r="AE293" s="26"/>
      <c r="AF293" s="26"/>
      <c r="AG293" s="26"/>
    </row>
    <row r="294" spans="1:33">
      <c r="A294" s="42">
        <v>291</v>
      </c>
      <c r="B294" s="42" t="s">
        <v>92</v>
      </c>
      <c r="C294" s="99" t="s">
        <v>96</v>
      </c>
      <c r="D294" s="42" t="str">
        <f t="shared" si="40"/>
        <v>ソフトウェア_事業用資産</v>
      </c>
      <c r="E294" s="99"/>
      <c r="F294" s="26"/>
      <c r="G294" s="26"/>
      <c r="H294" s="99"/>
      <c r="I294" s="99"/>
      <c r="J294" s="42" t="str">
        <f t="shared" si="41"/>
        <v/>
      </c>
      <c r="K294" s="70"/>
      <c r="L294" s="63"/>
      <c r="M294" s="64"/>
      <c r="N294" s="26"/>
      <c r="O294" s="26"/>
      <c r="P294" s="42" t="str">
        <f t="shared" si="42"/>
        <v/>
      </c>
      <c r="Q294" s="42" t="str">
        <f>IF(J294="","",#REF!-ソフトウェア!J294)</f>
        <v/>
      </c>
      <c r="R294" s="42" t="str">
        <f t="shared" si="43"/>
        <v/>
      </c>
      <c r="S294" s="67" t="str">
        <f t="shared" si="44"/>
        <v/>
      </c>
      <c r="T294" s="23"/>
      <c r="U294" s="41" t="str">
        <f t="shared" si="45"/>
        <v/>
      </c>
      <c r="V294" s="77" t="str">
        <f t="shared" si="46"/>
        <v/>
      </c>
      <c r="W294" s="77" t="str">
        <f t="shared" si="47"/>
        <v/>
      </c>
      <c r="X294" s="43" t="str">
        <f t="shared" si="48"/>
        <v/>
      </c>
      <c r="Y294" s="23"/>
      <c r="Z294" s="23"/>
      <c r="AA294" s="23"/>
      <c r="AB294" s="23"/>
      <c r="AC294" s="41" t="str">
        <f t="shared" si="49"/>
        <v/>
      </c>
      <c r="AD294" s="88"/>
      <c r="AE294" s="26"/>
      <c r="AF294" s="26"/>
      <c r="AG294" s="26"/>
    </row>
    <row r="295" spans="1:33">
      <c r="A295" s="42">
        <v>292</v>
      </c>
      <c r="B295" s="42" t="s">
        <v>92</v>
      </c>
      <c r="C295" s="99" t="s">
        <v>96</v>
      </c>
      <c r="D295" s="42" t="str">
        <f t="shared" si="40"/>
        <v>ソフトウェア_事業用資産</v>
      </c>
      <c r="E295" s="99"/>
      <c r="F295" s="26"/>
      <c r="G295" s="26"/>
      <c r="H295" s="99"/>
      <c r="I295" s="99"/>
      <c r="J295" s="42" t="str">
        <f t="shared" si="41"/>
        <v/>
      </c>
      <c r="K295" s="70"/>
      <c r="L295" s="63"/>
      <c r="M295" s="64"/>
      <c r="N295" s="26"/>
      <c r="O295" s="26"/>
      <c r="P295" s="42" t="str">
        <f t="shared" si="42"/>
        <v/>
      </c>
      <c r="Q295" s="42" t="str">
        <f>IF(J295="","",#REF!-ソフトウェア!J295)</f>
        <v/>
      </c>
      <c r="R295" s="42" t="str">
        <f t="shared" si="43"/>
        <v/>
      </c>
      <c r="S295" s="67" t="str">
        <f t="shared" si="44"/>
        <v/>
      </c>
      <c r="T295" s="23"/>
      <c r="U295" s="41" t="str">
        <f t="shared" si="45"/>
        <v/>
      </c>
      <c r="V295" s="77" t="str">
        <f t="shared" si="46"/>
        <v/>
      </c>
      <c r="W295" s="77" t="str">
        <f t="shared" si="47"/>
        <v/>
      </c>
      <c r="X295" s="43" t="str">
        <f t="shared" si="48"/>
        <v/>
      </c>
      <c r="Y295" s="23"/>
      <c r="Z295" s="23"/>
      <c r="AA295" s="23"/>
      <c r="AB295" s="23"/>
      <c r="AC295" s="41" t="str">
        <f t="shared" si="49"/>
        <v/>
      </c>
      <c r="AD295" s="88"/>
      <c r="AE295" s="26"/>
      <c r="AF295" s="26"/>
      <c r="AG295" s="26"/>
    </row>
    <row r="296" spans="1:33">
      <c r="A296" s="42">
        <v>293</v>
      </c>
      <c r="B296" s="42" t="s">
        <v>92</v>
      </c>
      <c r="C296" s="99" t="s">
        <v>96</v>
      </c>
      <c r="D296" s="42" t="str">
        <f t="shared" si="40"/>
        <v>ソフトウェア_事業用資産</v>
      </c>
      <c r="E296" s="99"/>
      <c r="F296" s="26"/>
      <c r="G296" s="26"/>
      <c r="H296" s="99"/>
      <c r="I296" s="99"/>
      <c r="J296" s="42" t="str">
        <f t="shared" si="41"/>
        <v/>
      </c>
      <c r="K296" s="70"/>
      <c r="L296" s="63"/>
      <c r="M296" s="64"/>
      <c r="N296" s="26"/>
      <c r="O296" s="26"/>
      <c r="P296" s="42" t="str">
        <f t="shared" si="42"/>
        <v/>
      </c>
      <c r="Q296" s="42" t="str">
        <f>IF(J296="","",#REF!-ソフトウェア!J296)</f>
        <v/>
      </c>
      <c r="R296" s="42" t="str">
        <f t="shared" si="43"/>
        <v/>
      </c>
      <c r="S296" s="67" t="str">
        <f t="shared" si="44"/>
        <v/>
      </c>
      <c r="T296" s="23"/>
      <c r="U296" s="41" t="str">
        <f t="shared" si="45"/>
        <v/>
      </c>
      <c r="V296" s="77" t="str">
        <f t="shared" si="46"/>
        <v/>
      </c>
      <c r="W296" s="77" t="str">
        <f t="shared" si="47"/>
        <v/>
      </c>
      <c r="X296" s="43" t="str">
        <f t="shared" si="48"/>
        <v/>
      </c>
      <c r="Y296" s="23"/>
      <c r="Z296" s="23"/>
      <c r="AA296" s="23"/>
      <c r="AB296" s="23"/>
      <c r="AC296" s="41" t="str">
        <f t="shared" si="49"/>
        <v/>
      </c>
      <c r="AD296" s="88"/>
      <c r="AE296" s="26"/>
      <c r="AF296" s="26"/>
      <c r="AG296" s="26"/>
    </row>
    <row r="297" spans="1:33">
      <c r="A297" s="42">
        <v>294</v>
      </c>
      <c r="B297" s="42" t="s">
        <v>92</v>
      </c>
      <c r="C297" s="99" t="s">
        <v>96</v>
      </c>
      <c r="D297" s="42" t="str">
        <f t="shared" si="40"/>
        <v>ソフトウェア_事業用資産</v>
      </c>
      <c r="E297" s="99"/>
      <c r="F297" s="26"/>
      <c r="G297" s="26"/>
      <c r="H297" s="99"/>
      <c r="I297" s="99"/>
      <c r="J297" s="42" t="str">
        <f t="shared" si="41"/>
        <v/>
      </c>
      <c r="K297" s="70"/>
      <c r="L297" s="63"/>
      <c r="M297" s="64"/>
      <c r="N297" s="26"/>
      <c r="O297" s="26"/>
      <c r="P297" s="42" t="str">
        <f t="shared" si="42"/>
        <v/>
      </c>
      <c r="Q297" s="42" t="str">
        <f>IF(J297="","",#REF!-ソフトウェア!J297)</f>
        <v/>
      </c>
      <c r="R297" s="42" t="str">
        <f t="shared" si="43"/>
        <v/>
      </c>
      <c r="S297" s="67" t="str">
        <f t="shared" si="44"/>
        <v/>
      </c>
      <c r="T297" s="23"/>
      <c r="U297" s="41" t="str">
        <f t="shared" si="45"/>
        <v/>
      </c>
      <c r="V297" s="77" t="str">
        <f t="shared" si="46"/>
        <v/>
      </c>
      <c r="W297" s="77" t="str">
        <f t="shared" si="47"/>
        <v/>
      </c>
      <c r="X297" s="43" t="str">
        <f t="shared" si="48"/>
        <v/>
      </c>
      <c r="Y297" s="23"/>
      <c r="Z297" s="23"/>
      <c r="AA297" s="23"/>
      <c r="AB297" s="23"/>
      <c r="AC297" s="41" t="str">
        <f t="shared" si="49"/>
        <v/>
      </c>
      <c r="AD297" s="88"/>
      <c r="AE297" s="26"/>
      <c r="AF297" s="26"/>
      <c r="AG297" s="26"/>
    </row>
    <row r="298" spans="1:33">
      <c r="A298" s="42">
        <v>295</v>
      </c>
      <c r="B298" s="42" t="s">
        <v>92</v>
      </c>
      <c r="C298" s="99" t="s">
        <v>96</v>
      </c>
      <c r="D298" s="42" t="str">
        <f t="shared" si="40"/>
        <v>ソフトウェア_事業用資産</v>
      </c>
      <c r="E298" s="99"/>
      <c r="F298" s="26"/>
      <c r="G298" s="26"/>
      <c r="H298" s="99"/>
      <c r="I298" s="99"/>
      <c r="J298" s="42" t="str">
        <f t="shared" si="41"/>
        <v/>
      </c>
      <c r="K298" s="70"/>
      <c r="L298" s="63"/>
      <c r="M298" s="64"/>
      <c r="N298" s="26"/>
      <c r="O298" s="26"/>
      <c r="P298" s="42" t="str">
        <f t="shared" si="42"/>
        <v/>
      </c>
      <c r="Q298" s="42" t="str">
        <f>IF(J298="","",#REF!-ソフトウェア!J298)</f>
        <v/>
      </c>
      <c r="R298" s="42" t="str">
        <f t="shared" si="43"/>
        <v/>
      </c>
      <c r="S298" s="67" t="str">
        <f t="shared" si="44"/>
        <v/>
      </c>
      <c r="T298" s="23"/>
      <c r="U298" s="41" t="str">
        <f t="shared" si="45"/>
        <v/>
      </c>
      <c r="V298" s="77" t="str">
        <f t="shared" si="46"/>
        <v/>
      </c>
      <c r="W298" s="77" t="str">
        <f t="shared" si="47"/>
        <v/>
      </c>
      <c r="X298" s="43" t="str">
        <f t="shared" si="48"/>
        <v/>
      </c>
      <c r="Y298" s="23"/>
      <c r="Z298" s="23"/>
      <c r="AA298" s="23"/>
      <c r="AB298" s="23"/>
      <c r="AC298" s="41" t="str">
        <f t="shared" si="49"/>
        <v/>
      </c>
      <c r="AD298" s="88"/>
      <c r="AE298" s="26"/>
      <c r="AF298" s="26"/>
      <c r="AG298" s="26"/>
    </row>
    <row r="299" spans="1:33">
      <c r="A299" s="42">
        <v>296</v>
      </c>
      <c r="B299" s="42" t="s">
        <v>92</v>
      </c>
      <c r="C299" s="99" t="s">
        <v>96</v>
      </c>
      <c r="D299" s="42" t="str">
        <f t="shared" si="40"/>
        <v>ソフトウェア_事業用資産</v>
      </c>
      <c r="E299" s="99"/>
      <c r="F299" s="26"/>
      <c r="G299" s="26"/>
      <c r="H299" s="99"/>
      <c r="I299" s="99"/>
      <c r="J299" s="42" t="str">
        <f t="shared" si="41"/>
        <v/>
      </c>
      <c r="K299" s="70"/>
      <c r="L299" s="63"/>
      <c r="M299" s="64"/>
      <c r="N299" s="26"/>
      <c r="O299" s="26"/>
      <c r="P299" s="42" t="str">
        <f t="shared" si="42"/>
        <v/>
      </c>
      <c r="Q299" s="42" t="str">
        <f>IF(J299="","",#REF!-ソフトウェア!J299)</f>
        <v/>
      </c>
      <c r="R299" s="42" t="str">
        <f t="shared" si="43"/>
        <v/>
      </c>
      <c r="S299" s="67" t="str">
        <f t="shared" si="44"/>
        <v/>
      </c>
      <c r="T299" s="23"/>
      <c r="U299" s="41" t="str">
        <f t="shared" si="45"/>
        <v/>
      </c>
      <c r="V299" s="77" t="str">
        <f t="shared" si="46"/>
        <v/>
      </c>
      <c r="W299" s="77" t="str">
        <f t="shared" si="47"/>
        <v/>
      </c>
      <c r="X299" s="43" t="str">
        <f t="shared" si="48"/>
        <v/>
      </c>
      <c r="Y299" s="23"/>
      <c r="Z299" s="23"/>
      <c r="AA299" s="23"/>
      <c r="AB299" s="23"/>
      <c r="AC299" s="41" t="str">
        <f t="shared" si="49"/>
        <v/>
      </c>
      <c r="AD299" s="88"/>
      <c r="AE299" s="26"/>
      <c r="AF299" s="26"/>
      <c r="AG299" s="26"/>
    </row>
    <row r="300" spans="1:33">
      <c r="A300" s="42">
        <v>297</v>
      </c>
      <c r="B300" s="42" t="s">
        <v>92</v>
      </c>
      <c r="C300" s="99" t="s">
        <v>96</v>
      </c>
      <c r="D300" s="42" t="str">
        <f t="shared" si="40"/>
        <v>ソフトウェア_事業用資産</v>
      </c>
      <c r="E300" s="99"/>
      <c r="F300" s="26"/>
      <c r="G300" s="26"/>
      <c r="H300" s="99"/>
      <c r="I300" s="99"/>
      <c r="J300" s="42" t="str">
        <f t="shared" si="41"/>
        <v/>
      </c>
      <c r="K300" s="70"/>
      <c r="L300" s="63"/>
      <c r="M300" s="64"/>
      <c r="N300" s="26"/>
      <c r="O300" s="26"/>
      <c r="P300" s="42" t="str">
        <f t="shared" si="42"/>
        <v/>
      </c>
      <c r="Q300" s="42" t="str">
        <f>IF(J300="","",#REF!-ソフトウェア!J300)</f>
        <v/>
      </c>
      <c r="R300" s="42" t="str">
        <f t="shared" si="43"/>
        <v/>
      </c>
      <c r="S300" s="67" t="str">
        <f t="shared" si="44"/>
        <v/>
      </c>
      <c r="T300" s="23"/>
      <c r="U300" s="41" t="str">
        <f t="shared" si="45"/>
        <v/>
      </c>
      <c r="V300" s="77" t="str">
        <f t="shared" si="46"/>
        <v/>
      </c>
      <c r="W300" s="77" t="str">
        <f t="shared" si="47"/>
        <v/>
      </c>
      <c r="X300" s="43" t="str">
        <f t="shared" si="48"/>
        <v/>
      </c>
      <c r="Y300" s="23"/>
      <c r="Z300" s="23"/>
      <c r="AA300" s="23"/>
      <c r="AB300" s="23"/>
      <c r="AC300" s="41" t="str">
        <f t="shared" si="49"/>
        <v/>
      </c>
      <c r="AD300" s="88"/>
      <c r="AE300" s="26"/>
      <c r="AF300" s="26"/>
      <c r="AG300" s="26"/>
    </row>
    <row r="301" spans="1:33">
      <c r="A301" s="42">
        <v>298</v>
      </c>
      <c r="B301" s="42" t="s">
        <v>92</v>
      </c>
      <c r="C301" s="99" t="s">
        <v>96</v>
      </c>
      <c r="D301" s="42" t="str">
        <f t="shared" si="40"/>
        <v>ソフトウェア_事業用資産</v>
      </c>
      <c r="E301" s="99"/>
      <c r="F301" s="26"/>
      <c r="G301" s="26"/>
      <c r="H301" s="99"/>
      <c r="I301" s="99"/>
      <c r="J301" s="42" t="str">
        <f t="shared" si="41"/>
        <v/>
      </c>
      <c r="K301" s="70"/>
      <c r="L301" s="63"/>
      <c r="M301" s="64"/>
      <c r="N301" s="26"/>
      <c r="O301" s="26"/>
      <c r="P301" s="42" t="str">
        <f t="shared" si="42"/>
        <v/>
      </c>
      <c r="Q301" s="42" t="str">
        <f>IF(J301="","",#REF!-ソフトウェア!J301)</f>
        <v/>
      </c>
      <c r="R301" s="42" t="str">
        <f t="shared" si="43"/>
        <v/>
      </c>
      <c r="S301" s="67" t="str">
        <f t="shared" si="44"/>
        <v/>
      </c>
      <c r="T301" s="23"/>
      <c r="U301" s="41" t="str">
        <f t="shared" si="45"/>
        <v/>
      </c>
      <c r="V301" s="77" t="str">
        <f t="shared" si="46"/>
        <v/>
      </c>
      <c r="W301" s="77" t="str">
        <f t="shared" si="47"/>
        <v/>
      </c>
      <c r="X301" s="43" t="str">
        <f t="shared" si="48"/>
        <v/>
      </c>
      <c r="Y301" s="23"/>
      <c r="Z301" s="23"/>
      <c r="AA301" s="23"/>
      <c r="AB301" s="23"/>
      <c r="AC301" s="41" t="str">
        <f t="shared" si="49"/>
        <v/>
      </c>
      <c r="AD301" s="88"/>
      <c r="AE301" s="26"/>
      <c r="AF301" s="26"/>
      <c r="AG301" s="26"/>
    </row>
    <row r="302" spans="1:33">
      <c r="A302" s="42">
        <v>299</v>
      </c>
      <c r="B302" s="42" t="s">
        <v>92</v>
      </c>
      <c r="C302" s="99" t="s">
        <v>96</v>
      </c>
      <c r="D302" s="42" t="str">
        <f t="shared" si="40"/>
        <v>ソフトウェア_事業用資産</v>
      </c>
      <c r="E302" s="99"/>
      <c r="F302" s="26"/>
      <c r="G302" s="26"/>
      <c r="H302" s="99"/>
      <c r="I302" s="99"/>
      <c r="J302" s="42" t="str">
        <f t="shared" si="41"/>
        <v/>
      </c>
      <c r="K302" s="70"/>
      <c r="L302" s="63"/>
      <c r="M302" s="64"/>
      <c r="N302" s="26"/>
      <c r="O302" s="26"/>
      <c r="P302" s="42" t="str">
        <f t="shared" si="42"/>
        <v/>
      </c>
      <c r="Q302" s="42" t="str">
        <f>IF(J302="","",#REF!-ソフトウェア!J302)</f>
        <v/>
      </c>
      <c r="R302" s="42" t="str">
        <f t="shared" si="43"/>
        <v/>
      </c>
      <c r="S302" s="67" t="str">
        <f t="shared" si="44"/>
        <v/>
      </c>
      <c r="T302" s="23"/>
      <c r="U302" s="41" t="str">
        <f t="shared" si="45"/>
        <v/>
      </c>
      <c r="V302" s="77" t="str">
        <f t="shared" si="46"/>
        <v/>
      </c>
      <c r="W302" s="77" t="str">
        <f t="shared" si="47"/>
        <v/>
      </c>
      <c r="X302" s="43" t="str">
        <f t="shared" si="48"/>
        <v/>
      </c>
      <c r="Y302" s="23"/>
      <c r="Z302" s="23"/>
      <c r="AA302" s="23"/>
      <c r="AB302" s="23"/>
      <c r="AC302" s="41" t="str">
        <f t="shared" si="49"/>
        <v/>
      </c>
      <c r="AD302" s="88"/>
      <c r="AE302" s="26"/>
      <c r="AF302" s="26"/>
      <c r="AG302" s="26"/>
    </row>
    <row r="303" spans="1:33">
      <c r="A303" s="42">
        <v>300</v>
      </c>
      <c r="B303" s="42" t="s">
        <v>92</v>
      </c>
      <c r="C303" s="99" t="s">
        <v>96</v>
      </c>
      <c r="D303" s="42" t="str">
        <f t="shared" si="40"/>
        <v>ソフトウェア_事業用資産</v>
      </c>
      <c r="E303" s="99"/>
      <c r="F303" s="26"/>
      <c r="G303" s="26"/>
      <c r="H303" s="99"/>
      <c r="I303" s="99"/>
      <c r="J303" s="42" t="str">
        <f t="shared" si="41"/>
        <v/>
      </c>
      <c r="K303" s="70"/>
      <c r="L303" s="63"/>
      <c r="M303" s="64"/>
      <c r="N303" s="26"/>
      <c r="O303" s="26"/>
      <c r="P303" s="42" t="str">
        <f t="shared" si="42"/>
        <v/>
      </c>
      <c r="Q303" s="42" t="str">
        <f>IF(J303="","",#REF!-ソフトウェア!J303)</f>
        <v/>
      </c>
      <c r="R303" s="42" t="str">
        <f t="shared" si="43"/>
        <v/>
      </c>
      <c r="S303" s="67" t="str">
        <f t="shared" si="44"/>
        <v/>
      </c>
      <c r="T303" s="23"/>
      <c r="U303" s="41" t="str">
        <f t="shared" si="45"/>
        <v/>
      </c>
      <c r="V303" s="77" t="str">
        <f t="shared" si="46"/>
        <v/>
      </c>
      <c r="W303" s="77" t="str">
        <f t="shared" si="47"/>
        <v/>
      </c>
      <c r="X303" s="43" t="str">
        <f t="shared" si="48"/>
        <v/>
      </c>
      <c r="Y303" s="23"/>
      <c r="Z303" s="23"/>
      <c r="AA303" s="23"/>
      <c r="AB303" s="23"/>
      <c r="AC303" s="41" t="str">
        <f t="shared" si="49"/>
        <v/>
      </c>
      <c r="AD303" s="88"/>
      <c r="AE303" s="26"/>
      <c r="AF303" s="26"/>
      <c r="AG303" s="26"/>
    </row>
    <row r="304" spans="1:33">
      <c r="A304" s="42">
        <v>301</v>
      </c>
      <c r="B304" s="42" t="s">
        <v>92</v>
      </c>
      <c r="C304" s="99" t="s">
        <v>96</v>
      </c>
      <c r="D304" s="42" t="str">
        <f t="shared" si="40"/>
        <v>ソフトウェア_事業用資産</v>
      </c>
      <c r="E304" s="99"/>
      <c r="F304" s="26"/>
      <c r="G304" s="26"/>
      <c r="H304" s="99"/>
      <c r="I304" s="99"/>
      <c r="J304" s="42" t="str">
        <f t="shared" si="41"/>
        <v/>
      </c>
      <c r="K304" s="70"/>
      <c r="L304" s="63"/>
      <c r="M304" s="64"/>
      <c r="N304" s="26"/>
      <c r="O304" s="26"/>
      <c r="P304" s="42" t="str">
        <f t="shared" si="42"/>
        <v/>
      </c>
      <c r="Q304" s="42" t="str">
        <f>IF(J304="","",#REF!-ソフトウェア!J304)</f>
        <v/>
      </c>
      <c r="R304" s="42" t="str">
        <f t="shared" si="43"/>
        <v/>
      </c>
      <c r="S304" s="67" t="str">
        <f t="shared" si="44"/>
        <v/>
      </c>
      <c r="T304" s="23"/>
      <c r="U304" s="41" t="str">
        <f t="shared" si="45"/>
        <v/>
      </c>
      <c r="V304" s="77" t="str">
        <f t="shared" si="46"/>
        <v/>
      </c>
      <c r="W304" s="77" t="str">
        <f t="shared" si="47"/>
        <v/>
      </c>
      <c r="X304" s="43" t="str">
        <f t="shared" si="48"/>
        <v/>
      </c>
      <c r="Y304" s="23"/>
      <c r="Z304" s="23"/>
      <c r="AA304" s="23"/>
      <c r="AB304" s="23"/>
      <c r="AC304" s="41" t="str">
        <f t="shared" si="49"/>
        <v/>
      </c>
      <c r="AD304" s="88"/>
      <c r="AE304" s="26"/>
      <c r="AF304" s="26"/>
      <c r="AG304" s="26"/>
    </row>
    <row r="305" spans="1:33">
      <c r="A305" s="42">
        <v>302</v>
      </c>
      <c r="B305" s="42" t="s">
        <v>92</v>
      </c>
      <c r="C305" s="99" t="s">
        <v>96</v>
      </c>
      <c r="D305" s="42" t="str">
        <f t="shared" si="40"/>
        <v>ソフトウェア_事業用資産</v>
      </c>
      <c r="E305" s="99"/>
      <c r="F305" s="26"/>
      <c r="G305" s="26"/>
      <c r="H305" s="99"/>
      <c r="I305" s="99"/>
      <c r="J305" s="42" t="str">
        <f t="shared" si="41"/>
        <v/>
      </c>
      <c r="K305" s="70"/>
      <c r="L305" s="63"/>
      <c r="M305" s="64"/>
      <c r="N305" s="26"/>
      <c r="O305" s="26"/>
      <c r="P305" s="42" t="str">
        <f t="shared" si="42"/>
        <v/>
      </c>
      <c r="Q305" s="42" t="str">
        <f>IF(J305="","",#REF!-ソフトウェア!J305)</f>
        <v/>
      </c>
      <c r="R305" s="42" t="str">
        <f t="shared" si="43"/>
        <v/>
      </c>
      <c r="S305" s="67" t="str">
        <f t="shared" si="44"/>
        <v/>
      </c>
      <c r="T305" s="23"/>
      <c r="U305" s="41" t="str">
        <f t="shared" si="45"/>
        <v/>
      </c>
      <c r="V305" s="77" t="str">
        <f t="shared" si="46"/>
        <v/>
      </c>
      <c r="W305" s="77" t="str">
        <f t="shared" si="47"/>
        <v/>
      </c>
      <c r="X305" s="43" t="str">
        <f t="shared" si="48"/>
        <v/>
      </c>
      <c r="Y305" s="23"/>
      <c r="Z305" s="23"/>
      <c r="AA305" s="23"/>
      <c r="AB305" s="23"/>
      <c r="AC305" s="41" t="str">
        <f t="shared" si="49"/>
        <v/>
      </c>
      <c r="AD305" s="88"/>
      <c r="AE305" s="26"/>
      <c r="AF305" s="26"/>
      <c r="AG305" s="26"/>
    </row>
    <row r="306" spans="1:33">
      <c r="A306" s="42">
        <v>303</v>
      </c>
      <c r="B306" s="42" t="s">
        <v>92</v>
      </c>
      <c r="C306" s="99" t="s">
        <v>96</v>
      </c>
      <c r="D306" s="42" t="str">
        <f t="shared" si="40"/>
        <v>ソフトウェア_事業用資産</v>
      </c>
      <c r="E306" s="99"/>
      <c r="F306" s="26"/>
      <c r="G306" s="26"/>
      <c r="H306" s="99"/>
      <c r="I306" s="99"/>
      <c r="J306" s="42" t="str">
        <f t="shared" si="41"/>
        <v/>
      </c>
      <c r="K306" s="70"/>
      <c r="L306" s="63"/>
      <c r="M306" s="64"/>
      <c r="N306" s="26"/>
      <c r="O306" s="26"/>
      <c r="P306" s="42" t="str">
        <f t="shared" si="42"/>
        <v/>
      </c>
      <c r="Q306" s="42" t="str">
        <f>IF(J306="","",#REF!-ソフトウェア!J306)</f>
        <v/>
      </c>
      <c r="R306" s="42" t="str">
        <f t="shared" si="43"/>
        <v/>
      </c>
      <c r="S306" s="67" t="str">
        <f t="shared" si="44"/>
        <v/>
      </c>
      <c r="T306" s="23"/>
      <c r="U306" s="41" t="str">
        <f t="shared" si="45"/>
        <v/>
      </c>
      <c r="V306" s="77" t="str">
        <f t="shared" si="46"/>
        <v/>
      </c>
      <c r="W306" s="77" t="str">
        <f t="shared" si="47"/>
        <v/>
      </c>
      <c r="X306" s="43" t="str">
        <f t="shared" si="48"/>
        <v/>
      </c>
      <c r="Y306" s="23"/>
      <c r="Z306" s="23"/>
      <c r="AA306" s="23"/>
      <c r="AB306" s="23"/>
      <c r="AC306" s="41" t="str">
        <f t="shared" si="49"/>
        <v/>
      </c>
      <c r="AD306" s="88"/>
      <c r="AE306" s="26"/>
      <c r="AF306" s="26"/>
      <c r="AG306" s="26"/>
    </row>
    <row r="307" spans="1:33">
      <c r="A307" s="42">
        <v>304</v>
      </c>
      <c r="B307" s="42" t="s">
        <v>92</v>
      </c>
      <c r="C307" s="99" t="s">
        <v>96</v>
      </c>
      <c r="D307" s="42" t="str">
        <f t="shared" si="40"/>
        <v>ソフトウェア_事業用資産</v>
      </c>
      <c r="E307" s="99"/>
      <c r="F307" s="26"/>
      <c r="G307" s="26"/>
      <c r="H307" s="99"/>
      <c r="I307" s="99"/>
      <c r="J307" s="42" t="str">
        <f t="shared" si="41"/>
        <v/>
      </c>
      <c r="K307" s="70"/>
      <c r="L307" s="63"/>
      <c r="M307" s="64"/>
      <c r="N307" s="26"/>
      <c r="O307" s="26"/>
      <c r="P307" s="42" t="str">
        <f t="shared" si="42"/>
        <v/>
      </c>
      <c r="Q307" s="42" t="str">
        <f>IF(J307="","",#REF!-ソフトウェア!J307)</f>
        <v/>
      </c>
      <c r="R307" s="42" t="str">
        <f t="shared" si="43"/>
        <v/>
      </c>
      <c r="S307" s="67" t="str">
        <f t="shared" si="44"/>
        <v/>
      </c>
      <c r="T307" s="23"/>
      <c r="U307" s="41" t="str">
        <f t="shared" si="45"/>
        <v/>
      </c>
      <c r="V307" s="77" t="str">
        <f t="shared" si="46"/>
        <v/>
      </c>
      <c r="W307" s="77" t="str">
        <f t="shared" si="47"/>
        <v/>
      </c>
      <c r="X307" s="43" t="str">
        <f t="shared" si="48"/>
        <v/>
      </c>
      <c r="Y307" s="23"/>
      <c r="Z307" s="23"/>
      <c r="AA307" s="23"/>
      <c r="AB307" s="23"/>
      <c r="AC307" s="41" t="str">
        <f t="shared" si="49"/>
        <v/>
      </c>
      <c r="AD307" s="88"/>
      <c r="AE307" s="26"/>
      <c r="AF307" s="26"/>
      <c r="AG307" s="26"/>
    </row>
    <row r="308" spans="1:33">
      <c r="A308" s="42">
        <v>305</v>
      </c>
      <c r="B308" s="42" t="s">
        <v>92</v>
      </c>
      <c r="C308" s="99" t="s">
        <v>96</v>
      </c>
      <c r="D308" s="42" t="str">
        <f t="shared" si="40"/>
        <v>ソフトウェア_事業用資産</v>
      </c>
      <c r="E308" s="99"/>
      <c r="F308" s="26"/>
      <c r="G308" s="26"/>
      <c r="H308" s="99"/>
      <c r="I308" s="99"/>
      <c r="J308" s="42" t="str">
        <f t="shared" si="41"/>
        <v/>
      </c>
      <c r="K308" s="70"/>
      <c r="L308" s="63"/>
      <c r="M308" s="64"/>
      <c r="N308" s="26"/>
      <c r="O308" s="26"/>
      <c r="P308" s="42" t="str">
        <f t="shared" si="42"/>
        <v/>
      </c>
      <c r="Q308" s="42" t="str">
        <f>IF(J308="","",#REF!-ソフトウェア!J308)</f>
        <v/>
      </c>
      <c r="R308" s="42" t="str">
        <f t="shared" si="43"/>
        <v/>
      </c>
      <c r="S308" s="67" t="str">
        <f t="shared" si="44"/>
        <v/>
      </c>
      <c r="T308" s="23"/>
      <c r="U308" s="41" t="str">
        <f t="shared" si="45"/>
        <v/>
      </c>
      <c r="V308" s="77" t="str">
        <f t="shared" si="46"/>
        <v/>
      </c>
      <c r="W308" s="77" t="str">
        <f t="shared" si="47"/>
        <v/>
      </c>
      <c r="X308" s="43" t="str">
        <f t="shared" si="48"/>
        <v/>
      </c>
      <c r="Y308" s="23"/>
      <c r="Z308" s="23"/>
      <c r="AA308" s="23"/>
      <c r="AB308" s="23"/>
      <c r="AC308" s="41" t="str">
        <f t="shared" si="49"/>
        <v/>
      </c>
      <c r="AD308" s="88"/>
      <c r="AE308" s="26"/>
      <c r="AF308" s="26"/>
      <c r="AG308" s="26"/>
    </row>
    <row r="309" spans="1:33">
      <c r="A309" s="42">
        <v>306</v>
      </c>
      <c r="B309" s="42" t="s">
        <v>92</v>
      </c>
      <c r="C309" s="99" t="s">
        <v>96</v>
      </c>
      <c r="D309" s="42" t="str">
        <f t="shared" si="40"/>
        <v>ソフトウェア_事業用資産</v>
      </c>
      <c r="E309" s="99"/>
      <c r="F309" s="26"/>
      <c r="G309" s="26"/>
      <c r="H309" s="99"/>
      <c r="I309" s="99"/>
      <c r="J309" s="42" t="str">
        <f t="shared" si="41"/>
        <v/>
      </c>
      <c r="K309" s="70"/>
      <c r="L309" s="63"/>
      <c r="M309" s="64"/>
      <c r="N309" s="26"/>
      <c r="O309" s="26"/>
      <c r="P309" s="42" t="str">
        <f t="shared" si="42"/>
        <v/>
      </c>
      <c r="Q309" s="42" t="str">
        <f>IF(J309="","",#REF!-ソフトウェア!J309)</f>
        <v/>
      </c>
      <c r="R309" s="42" t="str">
        <f t="shared" si="43"/>
        <v/>
      </c>
      <c r="S309" s="67" t="str">
        <f t="shared" si="44"/>
        <v/>
      </c>
      <c r="T309" s="23"/>
      <c r="U309" s="41" t="str">
        <f t="shared" si="45"/>
        <v/>
      </c>
      <c r="V309" s="77" t="str">
        <f t="shared" si="46"/>
        <v/>
      </c>
      <c r="W309" s="77" t="str">
        <f t="shared" si="47"/>
        <v/>
      </c>
      <c r="X309" s="43" t="str">
        <f t="shared" si="48"/>
        <v/>
      </c>
      <c r="Y309" s="23"/>
      <c r="Z309" s="23"/>
      <c r="AA309" s="23"/>
      <c r="AB309" s="23"/>
      <c r="AC309" s="41" t="str">
        <f t="shared" si="49"/>
        <v/>
      </c>
      <c r="AD309" s="88"/>
      <c r="AE309" s="26"/>
      <c r="AF309" s="26"/>
      <c r="AG309" s="26"/>
    </row>
    <row r="310" spans="1:33">
      <c r="A310" s="42">
        <v>307</v>
      </c>
      <c r="B310" s="42" t="s">
        <v>92</v>
      </c>
      <c r="C310" s="99" t="s">
        <v>96</v>
      </c>
      <c r="D310" s="42" t="str">
        <f t="shared" si="40"/>
        <v>ソフトウェア_事業用資産</v>
      </c>
      <c r="E310" s="99"/>
      <c r="F310" s="26"/>
      <c r="G310" s="26"/>
      <c r="H310" s="99"/>
      <c r="I310" s="99"/>
      <c r="J310" s="42" t="str">
        <f t="shared" si="41"/>
        <v/>
      </c>
      <c r="K310" s="70"/>
      <c r="L310" s="63"/>
      <c r="M310" s="64"/>
      <c r="N310" s="26"/>
      <c r="O310" s="26"/>
      <c r="P310" s="42" t="str">
        <f t="shared" si="42"/>
        <v/>
      </c>
      <c r="Q310" s="42" t="str">
        <f>IF(J310="","",#REF!-ソフトウェア!J310)</f>
        <v/>
      </c>
      <c r="R310" s="42" t="str">
        <f t="shared" si="43"/>
        <v/>
      </c>
      <c r="S310" s="67" t="str">
        <f t="shared" si="44"/>
        <v/>
      </c>
      <c r="T310" s="23"/>
      <c r="U310" s="41" t="str">
        <f t="shared" si="45"/>
        <v/>
      </c>
      <c r="V310" s="77" t="str">
        <f t="shared" si="46"/>
        <v/>
      </c>
      <c r="W310" s="77" t="str">
        <f t="shared" si="47"/>
        <v/>
      </c>
      <c r="X310" s="43" t="str">
        <f t="shared" si="48"/>
        <v/>
      </c>
      <c r="Y310" s="23"/>
      <c r="Z310" s="23"/>
      <c r="AA310" s="23"/>
      <c r="AB310" s="23"/>
      <c r="AC310" s="41" t="str">
        <f t="shared" si="49"/>
        <v/>
      </c>
      <c r="AD310" s="88"/>
      <c r="AE310" s="26"/>
      <c r="AF310" s="26"/>
      <c r="AG310" s="26"/>
    </row>
    <row r="311" spans="1:33">
      <c r="A311" s="42">
        <v>308</v>
      </c>
      <c r="B311" s="42" t="s">
        <v>92</v>
      </c>
      <c r="C311" s="99" t="s">
        <v>96</v>
      </c>
      <c r="D311" s="42" t="str">
        <f t="shared" si="40"/>
        <v>ソフトウェア_事業用資産</v>
      </c>
      <c r="E311" s="99"/>
      <c r="F311" s="26"/>
      <c r="G311" s="26"/>
      <c r="H311" s="99"/>
      <c r="I311" s="99"/>
      <c r="J311" s="42" t="str">
        <f t="shared" si="41"/>
        <v/>
      </c>
      <c r="K311" s="70"/>
      <c r="L311" s="63"/>
      <c r="M311" s="64"/>
      <c r="N311" s="26"/>
      <c r="O311" s="26"/>
      <c r="P311" s="42" t="str">
        <f t="shared" si="42"/>
        <v/>
      </c>
      <c r="Q311" s="42" t="str">
        <f>IF(J311="","",#REF!-ソフトウェア!J311)</f>
        <v/>
      </c>
      <c r="R311" s="42" t="str">
        <f t="shared" si="43"/>
        <v/>
      </c>
      <c r="S311" s="67" t="str">
        <f t="shared" si="44"/>
        <v/>
      </c>
      <c r="T311" s="23"/>
      <c r="U311" s="41" t="str">
        <f t="shared" si="45"/>
        <v/>
      </c>
      <c r="V311" s="77" t="str">
        <f t="shared" si="46"/>
        <v/>
      </c>
      <c r="W311" s="77" t="str">
        <f t="shared" si="47"/>
        <v/>
      </c>
      <c r="X311" s="43" t="str">
        <f t="shared" si="48"/>
        <v/>
      </c>
      <c r="Y311" s="23"/>
      <c r="Z311" s="23"/>
      <c r="AA311" s="23"/>
      <c r="AB311" s="23"/>
      <c r="AC311" s="41" t="str">
        <f t="shared" si="49"/>
        <v/>
      </c>
      <c r="AD311" s="88"/>
      <c r="AE311" s="26"/>
      <c r="AF311" s="26"/>
      <c r="AG311" s="26"/>
    </row>
    <row r="312" spans="1:33">
      <c r="A312" s="42">
        <v>309</v>
      </c>
      <c r="B312" s="42" t="s">
        <v>92</v>
      </c>
      <c r="C312" s="99" t="s">
        <v>96</v>
      </c>
      <c r="D312" s="42" t="str">
        <f t="shared" si="40"/>
        <v>ソフトウェア_事業用資産</v>
      </c>
      <c r="E312" s="99"/>
      <c r="F312" s="26"/>
      <c r="G312" s="26"/>
      <c r="H312" s="99"/>
      <c r="I312" s="99"/>
      <c r="J312" s="42" t="str">
        <f t="shared" si="41"/>
        <v/>
      </c>
      <c r="K312" s="70"/>
      <c r="L312" s="63"/>
      <c r="M312" s="64"/>
      <c r="N312" s="26"/>
      <c r="O312" s="26"/>
      <c r="P312" s="42" t="str">
        <f t="shared" si="42"/>
        <v/>
      </c>
      <c r="Q312" s="42" t="str">
        <f>IF(J312="","",#REF!-ソフトウェア!J312)</f>
        <v/>
      </c>
      <c r="R312" s="42" t="str">
        <f t="shared" si="43"/>
        <v/>
      </c>
      <c r="S312" s="67" t="str">
        <f t="shared" si="44"/>
        <v/>
      </c>
      <c r="T312" s="23"/>
      <c r="U312" s="41" t="str">
        <f t="shared" si="45"/>
        <v/>
      </c>
      <c r="V312" s="77" t="str">
        <f t="shared" si="46"/>
        <v/>
      </c>
      <c r="W312" s="77" t="str">
        <f t="shared" si="47"/>
        <v/>
      </c>
      <c r="X312" s="43" t="str">
        <f t="shared" si="48"/>
        <v/>
      </c>
      <c r="Y312" s="23"/>
      <c r="Z312" s="23"/>
      <c r="AA312" s="23"/>
      <c r="AB312" s="23"/>
      <c r="AC312" s="41" t="str">
        <f t="shared" si="49"/>
        <v/>
      </c>
      <c r="AD312" s="88"/>
      <c r="AE312" s="26"/>
      <c r="AF312" s="26"/>
      <c r="AG312" s="26"/>
    </row>
    <row r="313" spans="1:33">
      <c r="A313" s="42">
        <v>310</v>
      </c>
      <c r="B313" s="42" t="s">
        <v>92</v>
      </c>
      <c r="C313" s="99" t="s">
        <v>96</v>
      </c>
      <c r="D313" s="42" t="str">
        <f t="shared" si="40"/>
        <v>ソフトウェア_事業用資産</v>
      </c>
      <c r="E313" s="99"/>
      <c r="F313" s="26"/>
      <c r="G313" s="26"/>
      <c r="H313" s="99"/>
      <c r="I313" s="99"/>
      <c r="J313" s="42" t="str">
        <f t="shared" si="41"/>
        <v/>
      </c>
      <c r="K313" s="70"/>
      <c r="L313" s="63"/>
      <c r="M313" s="64"/>
      <c r="N313" s="26"/>
      <c r="O313" s="26"/>
      <c r="P313" s="42" t="str">
        <f t="shared" si="42"/>
        <v/>
      </c>
      <c r="Q313" s="42" t="str">
        <f>IF(J313="","",#REF!-ソフトウェア!J313)</f>
        <v/>
      </c>
      <c r="R313" s="42" t="str">
        <f t="shared" si="43"/>
        <v/>
      </c>
      <c r="S313" s="67" t="str">
        <f t="shared" si="44"/>
        <v/>
      </c>
      <c r="T313" s="23"/>
      <c r="U313" s="41" t="str">
        <f t="shared" si="45"/>
        <v/>
      </c>
      <c r="V313" s="77" t="str">
        <f t="shared" si="46"/>
        <v/>
      </c>
      <c r="W313" s="77" t="str">
        <f t="shared" si="47"/>
        <v/>
      </c>
      <c r="X313" s="43" t="str">
        <f t="shared" si="48"/>
        <v/>
      </c>
      <c r="Y313" s="23"/>
      <c r="Z313" s="23"/>
      <c r="AA313" s="23"/>
      <c r="AB313" s="23"/>
      <c r="AC313" s="41" t="str">
        <f t="shared" si="49"/>
        <v/>
      </c>
      <c r="AD313" s="88"/>
      <c r="AE313" s="26"/>
      <c r="AF313" s="26"/>
      <c r="AG313" s="26"/>
    </row>
    <row r="314" spans="1:33">
      <c r="A314" s="42">
        <v>311</v>
      </c>
      <c r="B314" s="42" t="s">
        <v>92</v>
      </c>
      <c r="C314" s="99" t="s">
        <v>96</v>
      </c>
      <c r="D314" s="42" t="str">
        <f t="shared" si="40"/>
        <v>ソフトウェア_事業用資産</v>
      </c>
      <c r="E314" s="99"/>
      <c r="F314" s="26"/>
      <c r="G314" s="26"/>
      <c r="H314" s="99"/>
      <c r="I314" s="99"/>
      <c r="J314" s="42" t="str">
        <f t="shared" si="41"/>
        <v/>
      </c>
      <c r="K314" s="70"/>
      <c r="L314" s="63"/>
      <c r="M314" s="64"/>
      <c r="N314" s="26"/>
      <c r="O314" s="26"/>
      <c r="P314" s="42" t="str">
        <f t="shared" si="42"/>
        <v/>
      </c>
      <c r="Q314" s="42" t="str">
        <f>IF(J314="","",#REF!-ソフトウェア!J314)</f>
        <v/>
      </c>
      <c r="R314" s="42" t="str">
        <f t="shared" si="43"/>
        <v/>
      </c>
      <c r="S314" s="67" t="str">
        <f t="shared" si="44"/>
        <v/>
      </c>
      <c r="T314" s="23"/>
      <c r="U314" s="41" t="str">
        <f t="shared" si="45"/>
        <v/>
      </c>
      <c r="V314" s="77" t="str">
        <f t="shared" si="46"/>
        <v/>
      </c>
      <c r="W314" s="77" t="str">
        <f t="shared" si="47"/>
        <v/>
      </c>
      <c r="X314" s="43" t="str">
        <f t="shared" si="48"/>
        <v/>
      </c>
      <c r="Y314" s="23"/>
      <c r="Z314" s="23"/>
      <c r="AA314" s="23"/>
      <c r="AB314" s="23"/>
      <c r="AC314" s="41" t="str">
        <f t="shared" si="49"/>
        <v/>
      </c>
      <c r="AD314" s="88"/>
      <c r="AE314" s="26"/>
      <c r="AF314" s="26"/>
      <c r="AG314" s="26"/>
    </row>
    <row r="315" spans="1:33">
      <c r="A315" s="42">
        <v>312</v>
      </c>
      <c r="B315" s="42" t="s">
        <v>92</v>
      </c>
      <c r="C315" s="99" t="s">
        <v>96</v>
      </c>
      <c r="D315" s="42" t="str">
        <f t="shared" si="40"/>
        <v>ソフトウェア_事業用資産</v>
      </c>
      <c r="E315" s="99"/>
      <c r="F315" s="26"/>
      <c r="G315" s="26"/>
      <c r="H315" s="99"/>
      <c r="I315" s="99"/>
      <c r="J315" s="42" t="str">
        <f t="shared" si="41"/>
        <v/>
      </c>
      <c r="K315" s="70"/>
      <c r="L315" s="63"/>
      <c r="M315" s="64"/>
      <c r="N315" s="26"/>
      <c r="O315" s="26"/>
      <c r="P315" s="42" t="str">
        <f t="shared" si="42"/>
        <v/>
      </c>
      <c r="Q315" s="42" t="str">
        <f>IF(J315="","",#REF!-ソフトウェア!J315)</f>
        <v/>
      </c>
      <c r="R315" s="42" t="str">
        <f t="shared" si="43"/>
        <v/>
      </c>
      <c r="S315" s="67" t="str">
        <f t="shared" si="44"/>
        <v/>
      </c>
      <c r="T315" s="23"/>
      <c r="U315" s="41" t="str">
        <f t="shared" si="45"/>
        <v/>
      </c>
      <c r="V315" s="77" t="str">
        <f t="shared" si="46"/>
        <v/>
      </c>
      <c r="W315" s="77" t="str">
        <f t="shared" si="47"/>
        <v/>
      </c>
      <c r="X315" s="43" t="str">
        <f t="shared" si="48"/>
        <v/>
      </c>
      <c r="Y315" s="23"/>
      <c r="Z315" s="23"/>
      <c r="AA315" s="23"/>
      <c r="AB315" s="23"/>
      <c r="AC315" s="41" t="str">
        <f t="shared" si="49"/>
        <v/>
      </c>
      <c r="AD315" s="88"/>
      <c r="AE315" s="26"/>
      <c r="AF315" s="26"/>
      <c r="AG315" s="26"/>
    </row>
    <row r="316" spans="1:33">
      <c r="A316" s="42">
        <v>313</v>
      </c>
      <c r="B316" s="42" t="s">
        <v>92</v>
      </c>
      <c r="C316" s="99" t="s">
        <v>96</v>
      </c>
      <c r="D316" s="42" t="str">
        <f t="shared" si="40"/>
        <v>ソフトウェア_事業用資産</v>
      </c>
      <c r="E316" s="99"/>
      <c r="F316" s="26"/>
      <c r="G316" s="26"/>
      <c r="H316" s="99"/>
      <c r="I316" s="99"/>
      <c r="J316" s="42" t="str">
        <f t="shared" si="41"/>
        <v/>
      </c>
      <c r="K316" s="70"/>
      <c r="L316" s="63"/>
      <c r="M316" s="64"/>
      <c r="N316" s="26"/>
      <c r="O316" s="26"/>
      <c r="P316" s="42" t="str">
        <f t="shared" si="42"/>
        <v/>
      </c>
      <c r="Q316" s="42" t="str">
        <f>IF(J316="","",#REF!-ソフトウェア!J316)</f>
        <v/>
      </c>
      <c r="R316" s="42" t="str">
        <f t="shared" si="43"/>
        <v/>
      </c>
      <c r="S316" s="67" t="str">
        <f t="shared" si="44"/>
        <v/>
      </c>
      <c r="T316" s="23"/>
      <c r="U316" s="41" t="str">
        <f t="shared" si="45"/>
        <v/>
      </c>
      <c r="V316" s="77" t="str">
        <f t="shared" si="46"/>
        <v/>
      </c>
      <c r="W316" s="77" t="str">
        <f t="shared" si="47"/>
        <v/>
      </c>
      <c r="X316" s="43" t="str">
        <f t="shared" si="48"/>
        <v/>
      </c>
      <c r="Y316" s="23"/>
      <c r="Z316" s="23"/>
      <c r="AA316" s="23"/>
      <c r="AB316" s="23"/>
      <c r="AC316" s="41" t="str">
        <f t="shared" si="49"/>
        <v/>
      </c>
      <c r="AD316" s="88"/>
      <c r="AE316" s="26"/>
      <c r="AF316" s="26"/>
      <c r="AG316" s="26"/>
    </row>
    <row r="317" spans="1:33">
      <c r="A317" s="42">
        <v>314</v>
      </c>
      <c r="B317" s="42" t="s">
        <v>92</v>
      </c>
      <c r="C317" s="99" t="s">
        <v>96</v>
      </c>
      <c r="D317" s="42" t="str">
        <f t="shared" si="40"/>
        <v>ソフトウェア_事業用資産</v>
      </c>
      <c r="E317" s="99"/>
      <c r="F317" s="26"/>
      <c r="G317" s="26"/>
      <c r="H317" s="99"/>
      <c r="I317" s="99"/>
      <c r="J317" s="42" t="str">
        <f t="shared" si="41"/>
        <v/>
      </c>
      <c r="K317" s="70"/>
      <c r="L317" s="63"/>
      <c r="M317" s="64"/>
      <c r="N317" s="26"/>
      <c r="O317" s="26"/>
      <c r="P317" s="42" t="str">
        <f t="shared" si="42"/>
        <v/>
      </c>
      <c r="Q317" s="42" t="str">
        <f>IF(J317="","",#REF!-ソフトウェア!J317)</f>
        <v/>
      </c>
      <c r="R317" s="42" t="str">
        <f t="shared" si="43"/>
        <v/>
      </c>
      <c r="S317" s="67" t="str">
        <f t="shared" si="44"/>
        <v/>
      </c>
      <c r="T317" s="23"/>
      <c r="U317" s="41" t="str">
        <f t="shared" si="45"/>
        <v/>
      </c>
      <c r="V317" s="77" t="str">
        <f t="shared" si="46"/>
        <v/>
      </c>
      <c r="W317" s="77" t="str">
        <f t="shared" si="47"/>
        <v/>
      </c>
      <c r="X317" s="43" t="str">
        <f t="shared" si="48"/>
        <v/>
      </c>
      <c r="Y317" s="23"/>
      <c r="Z317" s="23"/>
      <c r="AA317" s="23"/>
      <c r="AB317" s="23"/>
      <c r="AC317" s="41" t="str">
        <f t="shared" si="49"/>
        <v/>
      </c>
      <c r="AD317" s="88"/>
      <c r="AE317" s="26"/>
      <c r="AF317" s="26"/>
      <c r="AG317" s="26"/>
    </row>
    <row r="318" spans="1:33">
      <c r="A318" s="42">
        <v>315</v>
      </c>
      <c r="B318" s="42" t="s">
        <v>92</v>
      </c>
      <c r="C318" s="99" t="s">
        <v>96</v>
      </c>
      <c r="D318" s="42" t="str">
        <f t="shared" si="40"/>
        <v>ソフトウェア_事業用資産</v>
      </c>
      <c r="E318" s="99"/>
      <c r="F318" s="26"/>
      <c r="G318" s="26"/>
      <c r="H318" s="99"/>
      <c r="I318" s="99"/>
      <c r="J318" s="42" t="str">
        <f t="shared" si="41"/>
        <v/>
      </c>
      <c r="K318" s="70"/>
      <c r="L318" s="63"/>
      <c r="M318" s="64"/>
      <c r="N318" s="26"/>
      <c r="O318" s="26"/>
      <c r="P318" s="42" t="str">
        <f t="shared" si="42"/>
        <v/>
      </c>
      <c r="Q318" s="42" t="str">
        <f>IF(J318="","",#REF!-ソフトウェア!J318)</f>
        <v/>
      </c>
      <c r="R318" s="42" t="str">
        <f t="shared" si="43"/>
        <v/>
      </c>
      <c r="S318" s="67" t="str">
        <f t="shared" si="44"/>
        <v/>
      </c>
      <c r="T318" s="23"/>
      <c r="U318" s="41" t="str">
        <f t="shared" si="45"/>
        <v/>
      </c>
      <c r="V318" s="77" t="str">
        <f t="shared" si="46"/>
        <v/>
      </c>
      <c r="W318" s="77" t="str">
        <f t="shared" si="47"/>
        <v/>
      </c>
      <c r="X318" s="43" t="str">
        <f t="shared" si="48"/>
        <v/>
      </c>
      <c r="Y318" s="23"/>
      <c r="Z318" s="23"/>
      <c r="AA318" s="23"/>
      <c r="AB318" s="23"/>
      <c r="AC318" s="41" t="str">
        <f t="shared" si="49"/>
        <v/>
      </c>
      <c r="AD318" s="88"/>
      <c r="AE318" s="26"/>
      <c r="AF318" s="26"/>
      <c r="AG318" s="26"/>
    </row>
    <row r="319" spans="1:33">
      <c r="A319" s="42">
        <v>316</v>
      </c>
      <c r="B319" s="42" t="s">
        <v>92</v>
      </c>
      <c r="C319" s="99" t="s">
        <v>96</v>
      </c>
      <c r="D319" s="42" t="str">
        <f t="shared" si="40"/>
        <v>ソフトウェア_事業用資産</v>
      </c>
      <c r="E319" s="99"/>
      <c r="F319" s="26"/>
      <c r="G319" s="26"/>
      <c r="H319" s="99"/>
      <c r="I319" s="99"/>
      <c r="J319" s="42" t="str">
        <f t="shared" si="41"/>
        <v/>
      </c>
      <c r="K319" s="70"/>
      <c r="L319" s="63"/>
      <c r="M319" s="64"/>
      <c r="N319" s="26"/>
      <c r="O319" s="26"/>
      <c r="P319" s="42" t="str">
        <f t="shared" si="42"/>
        <v/>
      </c>
      <c r="Q319" s="42" t="str">
        <f>IF(J319="","",#REF!-ソフトウェア!J319)</f>
        <v/>
      </c>
      <c r="R319" s="42" t="str">
        <f t="shared" si="43"/>
        <v/>
      </c>
      <c r="S319" s="67" t="str">
        <f t="shared" si="44"/>
        <v/>
      </c>
      <c r="T319" s="23"/>
      <c r="U319" s="41" t="str">
        <f t="shared" si="45"/>
        <v/>
      </c>
      <c r="V319" s="77" t="str">
        <f t="shared" si="46"/>
        <v/>
      </c>
      <c r="W319" s="77" t="str">
        <f t="shared" si="47"/>
        <v/>
      </c>
      <c r="X319" s="43" t="str">
        <f t="shared" si="48"/>
        <v/>
      </c>
      <c r="Y319" s="23"/>
      <c r="Z319" s="23"/>
      <c r="AA319" s="23"/>
      <c r="AB319" s="23"/>
      <c r="AC319" s="41" t="str">
        <f t="shared" si="49"/>
        <v/>
      </c>
      <c r="AD319" s="88"/>
      <c r="AE319" s="26"/>
      <c r="AF319" s="26"/>
      <c r="AG319" s="26"/>
    </row>
    <row r="320" spans="1:33">
      <c r="A320" s="42">
        <v>317</v>
      </c>
      <c r="B320" s="42" t="s">
        <v>92</v>
      </c>
      <c r="C320" s="99" t="s">
        <v>96</v>
      </c>
      <c r="D320" s="42" t="str">
        <f t="shared" si="40"/>
        <v>ソフトウェア_事業用資産</v>
      </c>
      <c r="E320" s="99"/>
      <c r="F320" s="26"/>
      <c r="G320" s="26"/>
      <c r="H320" s="99"/>
      <c r="I320" s="99"/>
      <c r="J320" s="42" t="str">
        <f t="shared" si="41"/>
        <v/>
      </c>
      <c r="K320" s="70"/>
      <c r="L320" s="63"/>
      <c r="M320" s="64"/>
      <c r="N320" s="26"/>
      <c r="O320" s="26"/>
      <c r="P320" s="42" t="str">
        <f t="shared" si="42"/>
        <v/>
      </c>
      <c r="Q320" s="42" t="str">
        <f>IF(J320="","",#REF!-ソフトウェア!J320)</f>
        <v/>
      </c>
      <c r="R320" s="42" t="str">
        <f t="shared" si="43"/>
        <v/>
      </c>
      <c r="S320" s="67" t="str">
        <f t="shared" si="44"/>
        <v/>
      </c>
      <c r="T320" s="23"/>
      <c r="U320" s="41" t="str">
        <f t="shared" si="45"/>
        <v/>
      </c>
      <c r="V320" s="77" t="str">
        <f t="shared" si="46"/>
        <v/>
      </c>
      <c r="W320" s="77" t="str">
        <f t="shared" si="47"/>
        <v/>
      </c>
      <c r="X320" s="43" t="str">
        <f t="shared" si="48"/>
        <v/>
      </c>
      <c r="Y320" s="23"/>
      <c r="Z320" s="23"/>
      <c r="AA320" s="23"/>
      <c r="AB320" s="23"/>
      <c r="AC320" s="41" t="str">
        <f t="shared" si="49"/>
        <v/>
      </c>
      <c r="AD320" s="88"/>
      <c r="AE320" s="26"/>
      <c r="AF320" s="26"/>
      <c r="AG320" s="26"/>
    </row>
    <row r="321" spans="1:33">
      <c r="A321" s="42">
        <v>318</v>
      </c>
      <c r="B321" s="42" t="s">
        <v>92</v>
      </c>
      <c r="C321" s="99" t="s">
        <v>96</v>
      </c>
      <c r="D321" s="42" t="str">
        <f t="shared" si="40"/>
        <v>ソフトウェア_事業用資産</v>
      </c>
      <c r="E321" s="99"/>
      <c r="F321" s="26"/>
      <c r="G321" s="26"/>
      <c r="H321" s="99"/>
      <c r="I321" s="99"/>
      <c r="J321" s="42" t="str">
        <f t="shared" si="41"/>
        <v/>
      </c>
      <c r="K321" s="70"/>
      <c r="L321" s="63"/>
      <c r="M321" s="64"/>
      <c r="N321" s="26"/>
      <c r="O321" s="26"/>
      <c r="P321" s="42" t="str">
        <f t="shared" si="42"/>
        <v/>
      </c>
      <c r="Q321" s="42" t="str">
        <f>IF(J321="","",#REF!-ソフトウェア!J321)</f>
        <v/>
      </c>
      <c r="R321" s="42" t="str">
        <f t="shared" si="43"/>
        <v/>
      </c>
      <c r="S321" s="67" t="str">
        <f t="shared" si="44"/>
        <v/>
      </c>
      <c r="T321" s="23"/>
      <c r="U321" s="41" t="str">
        <f t="shared" si="45"/>
        <v/>
      </c>
      <c r="V321" s="77" t="str">
        <f t="shared" si="46"/>
        <v/>
      </c>
      <c r="W321" s="77" t="str">
        <f t="shared" si="47"/>
        <v/>
      </c>
      <c r="X321" s="43" t="str">
        <f t="shared" si="48"/>
        <v/>
      </c>
      <c r="Y321" s="23"/>
      <c r="Z321" s="23"/>
      <c r="AA321" s="23"/>
      <c r="AB321" s="23"/>
      <c r="AC321" s="41" t="str">
        <f t="shared" si="49"/>
        <v/>
      </c>
      <c r="AD321" s="88"/>
      <c r="AE321" s="26"/>
      <c r="AF321" s="26"/>
      <c r="AG321" s="26"/>
    </row>
    <row r="322" spans="1:33">
      <c r="A322" s="42">
        <v>319</v>
      </c>
      <c r="B322" s="42" t="s">
        <v>92</v>
      </c>
      <c r="C322" s="99" t="s">
        <v>96</v>
      </c>
      <c r="D322" s="42" t="str">
        <f t="shared" si="40"/>
        <v>ソフトウェア_事業用資産</v>
      </c>
      <c r="E322" s="99"/>
      <c r="F322" s="26"/>
      <c r="G322" s="26"/>
      <c r="H322" s="99"/>
      <c r="I322" s="99"/>
      <c r="J322" s="42" t="str">
        <f t="shared" si="41"/>
        <v/>
      </c>
      <c r="K322" s="70"/>
      <c r="L322" s="63"/>
      <c r="M322" s="64"/>
      <c r="N322" s="26"/>
      <c r="O322" s="26"/>
      <c r="P322" s="42" t="str">
        <f t="shared" si="42"/>
        <v/>
      </c>
      <c r="Q322" s="42" t="str">
        <f>IF(J322="","",#REF!-ソフトウェア!J322)</f>
        <v/>
      </c>
      <c r="R322" s="42" t="str">
        <f t="shared" si="43"/>
        <v/>
      </c>
      <c r="S322" s="67" t="str">
        <f t="shared" si="44"/>
        <v/>
      </c>
      <c r="T322" s="23"/>
      <c r="U322" s="41" t="str">
        <f t="shared" si="45"/>
        <v/>
      </c>
      <c r="V322" s="77" t="str">
        <f t="shared" si="46"/>
        <v/>
      </c>
      <c r="W322" s="77" t="str">
        <f t="shared" si="47"/>
        <v/>
      </c>
      <c r="X322" s="43" t="str">
        <f t="shared" si="48"/>
        <v/>
      </c>
      <c r="Y322" s="23"/>
      <c r="Z322" s="23"/>
      <c r="AA322" s="23"/>
      <c r="AB322" s="23"/>
      <c r="AC322" s="41" t="str">
        <f t="shared" si="49"/>
        <v/>
      </c>
      <c r="AD322" s="88"/>
      <c r="AE322" s="26"/>
      <c r="AF322" s="26"/>
      <c r="AG322" s="26"/>
    </row>
    <row r="323" spans="1:33">
      <c r="A323" s="42">
        <v>320</v>
      </c>
      <c r="B323" s="42" t="s">
        <v>92</v>
      </c>
      <c r="C323" s="99" t="s">
        <v>96</v>
      </c>
      <c r="D323" s="42" t="str">
        <f t="shared" si="40"/>
        <v>ソフトウェア_事業用資産</v>
      </c>
      <c r="E323" s="99"/>
      <c r="F323" s="26"/>
      <c r="G323" s="26"/>
      <c r="H323" s="99"/>
      <c r="I323" s="99"/>
      <c r="J323" s="42" t="str">
        <f t="shared" si="41"/>
        <v/>
      </c>
      <c r="K323" s="70"/>
      <c r="L323" s="63"/>
      <c r="M323" s="64"/>
      <c r="N323" s="26"/>
      <c r="O323" s="26"/>
      <c r="P323" s="42" t="str">
        <f t="shared" si="42"/>
        <v/>
      </c>
      <c r="Q323" s="42" t="str">
        <f>IF(J323="","",#REF!-ソフトウェア!J323)</f>
        <v/>
      </c>
      <c r="R323" s="42" t="str">
        <f t="shared" si="43"/>
        <v/>
      </c>
      <c r="S323" s="67" t="str">
        <f t="shared" si="44"/>
        <v/>
      </c>
      <c r="T323" s="23"/>
      <c r="U323" s="41" t="str">
        <f t="shared" si="45"/>
        <v/>
      </c>
      <c r="V323" s="77" t="str">
        <f t="shared" si="46"/>
        <v/>
      </c>
      <c r="W323" s="77" t="str">
        <f t="shared" si="47"/>
        <v/>
      </c>
      <c r="X323" s="43" t="str">
        <f t="shared" si="48"/>
        <v/>
      </c>
      <c r="Y323" s="23"/>
      <c r="Z323" s="23"/>
      <c r="AA323" s="23"/>
      <c r="AB323" s="23"/>
      <c r="AC323" s="41" t="str">
        <f t="shared" si="49"/>
        <v/>
      </c>
      <c r="AD323" s="88"/>
      <c r="AE323" s="26"/>
      <c r="AF323" s="26"/>
      <c r="AG323" s="26"/>
    </row>
    <row r="324" spans="1:33">
      <c r="A324" s="42">
        <v>321</v>
      </c>
      <c r="B324" s="42" t="s">
        <v>92</v>
      </c>
      <c r="C324" s="99" t="s">
        <v>96</v>
      </c>
      <c r="D324" s="42" t="str">
        <f t="shared" si="40"/>
        <v>ソフトウェア_事業用資産</v>
      </c>
      <c r="E324" s="99"/>
      <c r="F324" s="26"/>
      <c r="G324" s="26"/>
      <c r="H324" s="99"/>
      <c r="I324" s="99"/>
      <c r="J324" s="42" t="str">
        <f t="shared" si="41"/>
        <v/>
      </c>
      <c r="K324" s="70"/>
      <c r="L324" s="63"/>
      <c r="M324" s="64"/>
      <c r="N324" s="26"/>
      <c r="O324" s="26"/>
      <c r="P324" s="42" t="str">
        <f t="shared" si="42"/>
        <v/>
      </c>
      <c r="Q324" s="42" t="str">
        <f>IF(J324="","",#REF!-ソフトウェア!J324)</f>
        <v/>
      </c>
      <c r="R324" s="42" t="str">
        <f t="shared" si="43"/>
        <v/>
      </c>
      <c r="S324" s="67" t="str">
        <f t="shared" si="44"/>
        <v/>
      </c>
      <c r="T324" s="23"/>
      <c r="U324" s="41" t="str">
        <f t="shared" si="45"/>
        <v/>
      </c>
      <c r="V324" s="77" t="str">
        <f t="shared" si="46"/>
        <v/>
      </c>
      <c r="W324" s="77" t="str">
        <f t="shared" si="47"/>
        <v/>
      </c>
      <c r="X324" s="43" t="str">
        <f t="shared" si="48"/>
        <v/>
      </c>
      <c r="Y324" s="23"/>
      <c r="Z324" s="23"/>
      <c r="AA324" s="23"/>
      <c r="AB324" s="23"/>
      <c r="AC324" s="41" t="str">
        <f t="shared" si="49"/>
        <v/>
      </c>
      <c r="AD324" s="88"/>
      <c r="AE324" s="26"/>
      <c r="AF324" s="26"/>
      <c r="AG324" s="26"/>
    </row>
    <row r="325" spans="1:33">
      <c r="A325" s="42">
        <v>322</v>
      </c>
      <c r="B325" s="42" t="s">
        <v>92</v>
      </c>
      <c r="C325" s="99" t="s">
        <v>96</v>
      </c>
      <c r="D325" s="42" t="str">
        <f t="shared" ref="D325:D388" si="50">IF(C325="","",B325&amp;"_"&amp;C325)</f>
        <v>ソフトウェア_事業用資産</v>
      </c>
      <c r="E325" s="99"/>
      <c r="F325" s="26"/>
      <c r="G325" s="26"/>
      <c r="H325" s="99"/>
      <c r="I325" s="99"/>
      <c r="J325" s="42" t="str">
        <f t="shared" ref="J325:J388" si="51">IF(I325="","",IF(MONTH(I325)&lt;=3,YEAR(I325)-1,YEAR(I325)))</f>
        <v/>
      </c>
      <c r="K325" s="70"/>
      <c r="L325" s="63"/>
      <c r="M325" s="64"/>
      <c r="N325" s="26"/>
      <c r="O325" s="26"/>
      <c r="P325" s="42" t="str">
        <f t="shared" ref="P325:P388" si="52">IF(E325="","",5)</f>
        <v/>
      </c>
      <c r="Q325" s="42" t="str">
        <f>IF(J325="","",#REF!-ソフトウェア!J325)</f>
        <v/>
      </c>
      <c r="R325" s="42" t="str">
        <f t="shared" ref="R325:R388" si="53">IF(Q325="","",P325-Q325)</f>
        <v/>
      </c>
      <c r="S325" s="67" t="str">
        <f t="shared" ref="S325:S388" si="54">IF(P325="","",0.2)</f>
        <v/>
      </c>
      <c r="T325" s="23"/>
      <c r="U325" s="41" t="str">
        <f t="shared" ref="U325:U388" si="55">IF(L325="","",IF(R325&lt;0,1,L325))</f>
        <v/>
      </c>
      <c r="V325" s="77" t="str">
        <f t="shared" ref="V325:V388" si="56">IF(E325="","",IF(Q325=0,0,IF(R325=0,AD325,IF(R325&lt;0,0,ROUNDDOWN(U325*S325,0)))))</f>
        <v/>
      </c>
      <c r="W325" s="77" t="str">
        <f t="shared" ref="W325:W388" si="57">IF(Q325="","",IF(R325=0,U325,IF(R325&lt;0,0,ROUND(Q325*V325,0))))</f>
        <v/>
      </c>
      <c r="X325" s="43" t="str">
        <f t="shared" ref="X325:X388" si="58">IF(W325="","",IF(U325-W325&lt;=0,1,U325-W325))</f>
        <v/>
      </c>
      <c r="Y325" s="23"/>
      <c r="Z325" s="23"/>
      <c r="AA325" s="23"/>
      <c r="AB325" s="23"/>
      <c r="AC325" s="41" t="str">
        <f t="shared" ref="AC325:AC388" si="59">IF(E325="","",L325-SUM(Y325:AB325))</f>
        <v/>
      </c>
      <c r="AD325" s="88"/>
      <c r="AE325" s="26"/>
      <c r="AF325" s="26"/>
      <c r="AG325" s="26"/>
    </row>
    <row r="326" spans="1:33">
      <c r="A326" s="42">
        <v>323</v>
      </c>
      <c r="B326" s="42" t="s">
        <v>92</v>
      </c>
      <c r="C326" s="99" t="s">
        <v>96</v>
      </c>
      <c r="D326" s="42" t="str">
        <f t="shared" si="50"/>
        <v>ソフトウェア_事業用資産</v>
      </c>
      <c r="E326" s="99"/>
      <c r="F326" s="26"/>
      <c r="G326" s="26"/>
      <c r="H326" s="99"/>
      <c r="I326" s="99"/>
      <c r="J326" s="42" t="str">
        <f t="shared" si="51"/>
        <v/>
      </c>
      <c r="K326" s="70"/>
      <c r="L326" s="63"/>
      <c r="M326" s="64"/>
      <c r="N326" s="26"/>
      <c r="O326" s="26"/>
      <c r="P326" s="42" t="str">
        <f t="shared" si="52"/>
        <v/>
      </c>
      <c r="Q326" s="42" t="str">
        <f>IF(J326="","",#REF!-ソフトウェア!J326)</f>
        <v/>
      </c>
      <c r="R326" s="42" t="str">
        <f t="shared" si="53"/>
        <v/>
      </c>
      <c r="S326" s="67" t="str">
        <f t="shared" si="54"/>
        <v/>
      </c>
      <c r="T326" s="23"/>
      <c r="U326" s="41" t="str">
        <f t="shared" si="55"/>
        <v/>
      </c>
      <c r="V326" s="77" t="str">
        <f t="shared" si="56"/>
        <v/>
      </c>
      <c r="W326" s="77" t="str">
        <f t="shared" si="57"/>
        <v/>
      </c>
      <c r="X326" s="43" t="str">
        <f t="shared" si="58"/>
        <v/>
      </c>
      <c r="Y326" s="23"/>
      <c r="Z326" s="23"/>
      <c r="AA326" s="23"/>
      <c r="AB326" s="23"/>
      <c r="AC326" s="41" t="str">
        <f t="shared" si="59"/>
        <v/>
      </c>
      <c r="AD326" s="88"/>
      <c r="AE326" s="26"/>
      <c r="AF326" s="26"/>
      <c r="AG326" s="26"/>
    </row>
    <row r="327" spans="1:33">
      <c r="A327" s="42">
        <v>324</v>
      </c>
      <c r="B327" s="42" t="s">
        <v>92</v>
      </c>
      <c r="C327" s="99" t="s">
        <v>96</v>
      </c>
      <c r="D327" s="42" t="str">
        <f t="shared" si="50"/>
        <v>ソフトウェア_事業用資産</v>
      </c>
      <c r="E327" s="99"/>
      <c r="F327" s="26"/>
      <c r="G327" s="26"/>
      <c r="H327" s="99"/>
      <c r="I327" s="99"/>
      <c r="J327" s="42" t="str">
        <f t="shared" si="51"/>
        <v/>
      </c>
      <c r="K327" s="70"/>
      <c r="L327" s="63"/>
      <c r="M327" s="64"/>
      <c r="N327" s="26"/>
      <c r="O327" s="26"/>
      <c r="P327" s="42" t="str">
        <f t="shared" si="52"/>
        <v/>
      </c>
      <c r="Q327" s="42" t="str">
        <f>IF(J327="","",#REF!-ソフトウェア!J327)</f>
        <v/>
      </c>
      <c r="R327" s="42" t="str">
        <f t="shared" si="53"/>
        <v/>
      </c>
      <c r="S327" s="67" t="str">
        <f t="shared" si="54"/>
        <v/>
      </c>
      <c r="T327" s="23"/>
      <c r="U327" s="41" t="str">
        <f t="shared" si="55"/>
        <v/>
      </c>
      <c r="V327" s="77" t="str">
        <f t="shared" si="56"/>
        <v/>
      </c>
      <c r="W327" s="77" t="str">
        <f t="shared" si="57"/>
        <v/>
      </c>
      <c r="X327" s="43" t="str">
        <f t="shared" si="58"/>
        <v/>
      </c>
      <c r="Y327" s="23"/>
      <c r="Z327" s="23"/>
      <c r="AA327" s="23"/>
      <c r="AB327" s="23"/>
      <c r="AC327" s="41" t="str">
        <f t="shared" si="59"/>
        <v/>
      </c>
      <c r="AD327" s="88"/>
      <c r="AE327" s="26"/>
      <c r="AF327" s="26"/>
      <c r="AG327" s="26"/>
    </row>
    <row r="328" spans="1:33">
      <c r="A328" s="42">
        <v>325</v>
      </c>
      <c r="B328" s="42" t="s">
        <v>92</v>
      </c>
      <c r="C328" s="99" t="s">
        <v>96</v>
      </c>
      <c r="D328" s="42" t="str">
        <f t="shared" si="50"/>
        <v>ソフトウェア_事業用資産</v>
      </c>
      <c r="E328" s="99"/>
      <c r="F328" s="26"/>
      <c r="G328" s="26"/>
      <c r="H328" s="99"/>
      <c r="I328" s="99"/>
      <c r="J328" s="42" t="str">
        <f t="shared" si="51"/>
        <v/>
      </c>
      <c r="K328" s="70"/>
      <c r="L328" s="63"/>
      <c r="M328" s="64"/>
      <c r="N328" s="26"/>
      <c r="O328" s="26"/>
      <c r="P328" s="42" t="str">
        <f t="shared" si="52"/>
        <v/>
      </c>
      <c r="Q328" s="42" t="str">
        <f>IF(J328="","",#REF!-ソフトウェア!J328)</f>
        <v/>
      </c>
      <c r="R328" s="42" t="str">
        <f t="shared" si="53"/>
        <v/>
      </c>
      <c r="S328" s="67" t="str">
        <f t="shared" si="54"/>
        <v/>
      </c>
      <c r="T328" s="23"/>
      <c r="U328" s="41" t="str">
        <f t="shared" si="55"/>
        <v/>
      </c>
      <c r="V328" s="77" t="str">
        <f t="shared" si="56"/>
        <v/>
      </c>
      <c r="W328" s="77" t="str">
        <f t="shared" si="57"/>
        <v/>
      </c>
      <c r="X328" s="43" t="str">
        <f t="shared" si="58"/>
        <v/>
      </c>
      <c r="Y328" s="23"/>
      <c r="Z328" s="23"/>
      <c r="AA328" s="23"/>
      <c r="AB328" s="23"/>
      <c r="AC328" s="41" t="str">
        <f t="shared" si="59"/>
        <v/>
      </c>
      <c r="AD328" s="88"/>
      <c r="AE328" s="26"/>
      <c r="AF328" s="26"/>
      <c r="AG328" s="26"/>
    </row>
    <row r="329" spans="1:33">
      <c r="A329" s="42">
        <v>326</v>
      </c>
      <c r="B329" s="42" t="s">
        <v>92</v>
      </c>
      <c r="C329" s="99" t="s">
        <v>96</v>
      </c>
      <c r="D329" s="42" t="str">
        <f t="shared" si="50"/>
        <v>ソフトウェア_事業用資産</v>
      </c>
      <c r="E329" s="99"/>
      <c r="F329" s="26"/>
      <c r="G329" s="26"/>
      <c r="H329" s="99"/>
      <c r="I329" s="99"/>
      <c r="J329" s="42" t="str">
        <f t="shared" si="51"/>
        <v/>
      </c>
      <c r="K329" s="70"/>
      <c r="L329" s="63"/>
      <c r="M329" s="64"/>
      <c r="N329" s="26"/>
      <c r="O329" s="26"/>
      <c r="P329" s="42" t="str">
        <f t="shared" si="52"/>
        <v/>
      </c>
      <c r="Q329" s="42" t="str">
        <f>IF(J329="","",#REF!-ソフトウェア!J329)</f>
        <v/>
      </c>
      <c r="R329" s="42" t="str">
        <f t="shared" si="53"/>
        <v/>
      </c>
      <c r="S329" s="67" t="str">
        <f t="shared" si="54"/>
        <v/>
      </c>
      <c r="T329" s="23"/>
      <c r="U329" s="41" t="str">
        <f t="shared" si="55"/>
        <v/>
      </c>
      <c r="V329" s="77" t="str">
        <f t="shared" si="56"/>
        <v/>
      </c>
      <c r="W329" s="77" t="str">
        <f t="shared" si="57"/>
        <v/>
      </c>
      <c r="X329" s="43" t="str">
        <f t="shared" si="58"/>
        <v/>
      </c>
      <c r="Y329" s="23"/>
      <c r="Z329" s="23"/>
      <c r="AA329" s="23"/>
      <c r="AB329" s="23"/>
      <c r="AC329" s="41" t="str">
        <f t="shared" si="59"/>
        <v/>
      </c>
      <c r="AD329" s="88"/>
      <c r="AE329" s="26"/>
      <c r="AF329" s="26"/>
      <c r="AG329" s="26"/>
    </row>
    <row r="330" spans="1:33">
      <c r="A330" s="42">
        <v>327</v>
      </c>
      <c r="B330" s="42" t="s">
        <v>92</v>
      </c>
      <c r="C330" s="99" t="s">
        <v>96</v>
      </c>
      <c r="D330" s="42" t="str">
        <f t="shared" si="50"/>
        <v>ソフトウェア_事業用資産</v>
      </c>
      <c r="E330" s="99"/>
      <c r="F330" s="26"/>
      <c r="G330" s="26"/>
      <c r="H330" s="99"/>
      <c r="I330" s="99"/>
      <c r="J330" s="42" t="str">
        <f t="shared" si="51"/>
        <v/>
      </c>
      <c r="K330" s="70"/>
      <c r="L330" s="63"/>
      <c r="M330" s="64"/>
      <c r="N330" s="26"/>
      <c r="O330" s="26"/>
      <c r="P330" s="42" t="str">
        <f t="shared" si="52"/>
        <v/>
      </c>
      <c r="Q330" s="42" t="str">
        <f>IF(J330="","",#REF!-ソフトウェア!J330)</f>
        <v/>
      </c>
      <c r="R330" s="42" t="str">
        <f t="shared" si="53"/>
        <v/>
      </c>
      <c r="S330" s="67" t="str">
        <f t="shared" si="54"/>
        <v/>
      </c>
      <c r="T330" s="23"/>
      <c r="U330" s="41" t="str">
        <f t="shared" si="55"/>
        <v/>
      </c>
      <c r="V330" s="77" t="str">
        <f t="shared" si="56"/>
        <v/>
      </c>
      <c r="W330" s="77" t="str">
        <f t="shared" si="57"/>
        <v/>
      </c>
      <c r="X330" s="43" t="str">
        <f t="shared" si="58"/>
        <v/>
      </c>
      <c r="Y330" s="23"/>
      <c r="Z330" s="23"/>
      <c r="AA330" s="23"/>
      <c r="AB330" s="23"/>
      <c r="AC330" s="41" t="str">
        <f t="shared" si="59"/>
        <v/>
      </c>
      <c r="AD330" s="88"/>
      <c r="AE330" s="26"/>
      <c r="AF330" s="26"/>
      <c r="AG330" s="26"/>
    </row>
    <row r="331" spans="1:33">
      <c r="A331" s="42">
        <v>328</v>
      </c>
      <c r="B331" s="42" t="s">
        <v>92</v>
      </c>
      <c r="C331" s="99" t="s">
        <v>96</v>
      </c>
      <c r="D331" s="42" t="str">
        <f t="shared" si="50"/>
        <v>ソフトウェア_事業用資産</v>
      </c>
      <c r="E331" s="99"/>
      <c r="F331" s="26"/>
      <c r="G331" s="26"/>
      <c r="H331" s="99"/>
      <c r="I331" s="99"/>
      <c r="J331" s="42" t="str">
        <f t="shared" si="51"/>
        <v/>
      </c>
      <c r="K331" s="70"/>
      <c r="L331" s="63"/>
      <c r="M331" s="64"/>
      <c r="N331" s="26"/>
      <c r="O331" s="26"/>
      <c r="P331" s="42" t="str">
        <f t="shared" si="52"/>
        <v/>
      </c>
      <c r="Q331" s="42" t="str">
        <f>IF(J331="","",#REF!-ソフトウェア!J331)</f>
        <v/>
      </c>
      <c r="R331" s="42" t="str">
        <f t="shared" si="53"/>
        <v/>
      </c>
      <c r="S331" s="67" t="str">
        <f t="shared" si="54"/>
        <v/>
      </c>
      <c r="T331" s="23"/>
      <c r="U331" s="41" t="str">
        <f t="shared" si="55"/>
        <v/>
      </c>
      <c r="V331" s="77" t="str">
        <f t="shared" si="56"/>
        <v/>
      </c>
      <c r="W331" s="77" t="str">
        <f t="shared" si="57"/>
        <v/>
      </c>
      <c r="X331" s="43" t="str">
        <f t="shared" si="58"/>
        <v/>
      </c>
      <c r="Y331" s="23"/>
      <c r="Z331" s="23"/>
      <c r="AA331" s="23"/>
      <c r="AB331" s="23"/>
      <c r="AC331" s="41" t="str">
        <f t="shared" si="59"/>
        <v/>
      </c>
      <c r="AD331" s="88"/>
      <c r="AE331" s="26"/>
      <c r="AF331" s="26"/>
      <c r="AG331" s="26"/>
    </row>
    <row r="332" spans="1:33">
      <c r="A332" s="42">
        <v>329</v>
      </c>
      <c r="B332" s="42" t="s">
        <v>92</v>
      </c>
      <c r="C332" s="99" t="s">
        <v>96</v>
      </c>
      <c r="D332" s="42" t="str">
        <f t="shared" si="50"/>
        <v>ソフトウェア_事業用資産</v>
      </c>
      <c r="E332" s="99"/>
      <c r="F332" s="26"/>
      <c r="G332" s="26"/>
      <c r="H332" s="99"/>
      <c r="I332" s="99"/>
      <c r="J332" s="42" t="str">
        <f t="shared" si="51"/>
        <v/>
      </c>
      <c r="K332" s="70"/>
      <c r="L332" s="63"/>
      <c r="M332" s="64"/>
      <c r="N332" s="26"/>
      <c r="O332" s="26"/>
      <c r="P332" s="42" t="str">
        <f t="shared" si="52"/>
        <v/>
      </c>
      <c r="Q332" s="42" t="str">
        <f>IF(J332="","",#REF!-ソフトウェア!J332)</f>
        <v/>
      </c>
      <c r="R332" s="42" t="str">
        <f t="shared" si="53"/>
        <v/>
      </c>
      <c r="S332" s="67" t="str">
        <f t="shared" si="54"/>
        <v/>
      </c>
      <c r="T332" s="23"/>
      <c r="U332" s="41" t="str">
        <f t="shared" si="55"/>
        <v/>
      </c>
      <c r="V332" s="77" t="str">
        <f t="shared" si="56"/>
        <v/>
      </c>
      <c r="W332" s="77" t="str">
        <f t="shared" si="57"/>
        <v/>
      </c>
      <c r="X332" s="43" t="str">
        <f t="shared" si="58"/>
        <v/>
      </c>
      <c r="Y332" s="23"/>
      <c r="Z332" s="23"/>
      <c r="AA332" s="23"/>
      <c r="AB332" s="23"/>
      <c r="AC332" s="41" t="str">
        <f t="shared" si="59"/>
        <v/>
      </c>
      <c r="AD332" s="88"/>
      <c r="AE332" s="26"/>
      <c r="AF332" s="26"/>
      <c r="AG332" s="26"/>
    </row>
    <row r="333" spans="1:33">
      <c r="A333" s="42">
        <v>330</v>
      </c>
      <c r="B333" s="42" t="s">
        <v>92</v>
      </c>
      <c r="C333" s="99" t="s">
        <v>96</v>
      </c>
      <c r="D333" s="42" t="str">
        <f t="shared" si="50"/>
        <v>ソフトウェア_事業用資産</v>
      </c>
      <c r="E333" s="99"/>
      <c r="F333" s="26"/>
      <c r="G333" s="26"/>
      <c r="H333" s="99"/>
      <c r="I333" s="99"/>
      <c r="J333" s="42" t="str">
        <f t="shared" si="51"/>
        <v/>
      </c>
      <c r="K333" s="70"/>
      <c r="L333" s="63"/>
      <c r="M333" s="64"/>
      <c r="N333" s="26"/>
      <c r="O333" s="26"/>
      <c r="P333" s="42" t="str">
        <f t="shared" si="52"/>
        <v/>
      </c>
      <c r="Q333" s="42" t="str">
        <f>IF(J333="","",#REF!-ソフトウェア!J333)</f>
        <v/>
      </c>
      <c r="R333" s="42" t="str">
        <f t="shared" si="53"/>
        <v/>
      </c>
      <c r="S333" s="67" t="str">
        <f t="shared" si="54"/>
        <v/>
      </c>
      <c r="T333" s="23"/>
      <c r="U333" s="41" t="str">
        <f t="shared" si="55"/>
        <v/>
      </c>
      <c r="V333" s="77" t="str">
        <f t="shared" si="56"/>
        <v/>
      </c>
      <c r="W333" s="77" t="str">
        <f t="shared" si="57"/>
        <v/>
      </c>
      <c r="X333" s="43" t="str">
        <f t="shared" si="58"/>
        <v/>
      </c>
      <c r="Y333" s="23"/>
      <c r="Z333" s="23"/>
      <c r="AA333" s="23"/>
      <c r="AB333" s="23"/>
      <c r="AC333" s="41" t="str">
        <f t="shared" si="59"/>
        <v/>
      </c>
      <c r="AD333" s="88"/>
      <c r="AE333" s="26"/>
      <c r="AF333" s="26"/>
      <c r="AG333" s="26"/>
    </row>
    <row r="334" spans="1:33">
      <c r="A334" s="42">
        <v>331</v>
      </c>
      <c r="B334" s="42" t="s">
        <v>92</v>
      </c>
      <c r="C334" s="99" t="s">
        <v>96</v>
      </c>
      <c r="D334" s="42" t="str">
        <f t="shared" si="50"/>
        <v>ソフトウェア_事業用資産</v>
      </c>
      <c r="E334" s="99"/>
      <c r="F334" s="26"/>
      <c r="G334" s="26"/>
      <c r="H334" s="99"/>
      <c r="I334" s="99"/>
      <c r="J334" s="42" t="str">
        <f t="shared" si="51"/>
        <v/>
      </c>
      <c r="K334" s="70"/>
      <c r="L334" s="63"/>
      <c r="M334" s="64"/>
      <c r="N334" s="26"/>
      <c r="O334" s="26"/>
      <c r="P334" s="42" t="str">
        <f t="shared" si="52"/>
        <v/>
      </c>
      <c r="Q334" s="42" t="str">
        <f>IF(J334="","",#REF!-ソフトウェア!J334)</f>
        <v/>
      </c>
      <c r="R334" s="42" t="str">
        <f t="shared" si="53"/>
        <v/>
      </c>
      <c r="S334" s="67" t="str">
        <f t="shared" si="54"/>
        <v/>
      </c>
      <c r="T334" s="23"/>
      <c r="U334" s="41" t="str">
        <f t="shared" si="55"/>
        <v/>
      </c>
      <c r="V334" s="77" t="str">
        <f t="shared" si="56"/>
        <v/>
      </c>
      <c r="W334" s="77" t="str">
        <f t="shared" si="57"/>
        <v/>
      </c>
      <c r="X334" s="43" t="str">
        <f t="shared" si="58"/>
        <v/>
      </c>
      <c r="Y334" s="23"/>
      <c r="Z334" s="23"/>
      <c r="AA334" s="23"/>
      <c r="AB334" s="23"/>
      <c r="AC334" s="41" t="str">
        <f t="shared" si="59"/>
        <v/>
      </c>
      <c r="AD334" s="88"/>
      <c r="AE334" s="26"/>
      <c r="AF334" s="26"/>
      <c r="AG334" s="26"/>
    </row>
    <row r="335" spans="1:33">
      <c r="A335" s="42">
        <v>332</v>
      </c>
      <c r="B335" s="42" t="s">
        <v>92</v>
      </c>
      <c r="C335" s="99" t="s">
        <v>96</v>
      </c>
      <c r="D335" s="42" t="str">
        <f t="shared" si="50"/>
        <v>ソフトウェア_事業用資産</v>
      </c>
      <c r="E335" s="99"/>
      <c r="F335" s="26"/>
      <c r="G335" s="26"/>
      <c r="H335" s="99"/>
      <c r="I335" s="99"/>
      <c r="J335" s="42" t="str">
        <f t="shared" si="51"/>
        <v/>
      </c>
      <c r="K335" s="70"/>
      <c r="L335" s="63"/>
      <c r="M335" s="64"/>
      <c r="N335" s="26"/>
      <c r="O335" s="26"/>
      <c r="P335" s="42" t="str">
        <f t="shared" si="52"/>
        <v/>
      </c>
      <c r="Q335" s="42" t="str">
        <f>IF(J335="","",#REF!-ソフトウェア!J335)</f>
        <v/>
      </c>
      <c r="R335" s="42" t="str">
        <f t="shared" si="53"/>
        <v/>
      </c>
      <c r="S335" s="67" t="str">
        <f t="shared" si="54"/>
        <v/>
      </c>
      <c r="T335" s="23"/>
      <c r="U335" s="41" t="str">
        <f t="shared" si="55"/>
        <v/>
      </c>
      <c r="V335" s="77" t="str">
        <f t="shared" si="56"/>
        <v/>
      </c>
      <c r="W335" s="77" t="str">
        <f t="shared" si="57"/>
        <v/>
      </c>
      <c r="X335" s="43" t="str">
        <f t="shared" si="58"/>
        <v/>
      </c>
      <c r="Y335" s="23"/>
      <c r="Z335" s="23"/>
      <c r="AA335" s="23"/>
      <c r="AB335" s="23"/>
      <c r="AC335" s="41" t="str">
        <f t="shared" si="59"/>
        <v/>
      </c>
      <c r="AD335" s="88"/>
      <c r="AE335" s="26"/>
      <c r="AF335" s="26"/>
      <c r="AG335" s="26"/>
    </row>
    <row r="336" spans="1:33">
      <c r="A336" s="42">
        <v>333</v>
      </c>
      <c r="B336" s="42" t="s">
        <v>92</v>
      </c>
      <c r="C336" s="99" t="s">
        <v>96</v>
      </c>
      <c r="D336" s="42" t="str">
        <f t="shared" si="50"/>
        <v>ソフトウェア_事業用資産</v>
      </c>
      <c r="E336" s="99"/>
      <c r="F336" s="26"/>
      <c r="G336" s="26"/>
      <c r="H336" s="99"/>
      <c r="I336" s="99"/>
      <c r="J336" s="42" t="str">
        <f t="shared" si="51"/>
        <v/>
      </c>
      <c r="K336" s="70"/>
      <c r="L336" s="63"/>
      <c r="M336" s="64"/>
      <c r="N336" s="26"/>
      <c r="O336" s="26"/>
      <c r="P336" s="42" t="str">
        <f t="shared" si="52"/>
        <v/>
      </c>
      <c r="Q336" s="42" t="str">
        <f>IF(J336="","",#REF!-ソフトウェア!J336)</f>
        <v/>
      </c>
      <c r="R336" s="42" t="str">
        <f t="shared" si="53"/>
        <v/>
      </c>
      <c r="S336" s="67" t="str">
        <f t="shared" si="54"/>
        <v/>
      </c>
      <c r="T336" s="23"/>
      <c r="U336" s="41" t="str">
        <f t="shared" si="55"/>
        <v/>
      </c>
      <c r="V336" s="77" t="str">
        <f t="shared" si="56"/>
        <v/>
      </c>
      <c r="W336" s="77" t="str">
        <f t="shared" si="57"/>
        <v/>
      </c>
      <c r="X336" s="43" t="str">
        <f t="shared" si="58"/>
        <v/>
      </c>
      <c r="Y336" s="23"/>
      <c r="Z336" s="23"/>
      <c r="AA336" s="23"/>
      <c r="AB336" s="23"/>
      <c r="AC336" s="41" t="str">
        <f t="shared" si="59"/>
        <v/>
      </c>
      <c r="AD336" s="88"/>
      <c r="AE336" s="26"/>
      <c r="AF336" s="26"/>
      <c r="AG336" s="26"/>
    </row>
    <row r="337" spans="1:33">
      <c r="A337" s="42">
        <v>334</v>
      </c>
      <c r="B337" s="42" t="s">
        <v>92</v>
      </c>
      <c r="C337" s="99" t="s">
        <v>96</v>
      </c>
      <c r="D337" s="42" t="str">
        <f t="shared" si="50"/>
        <v>ソフトウェア_事業用資産</v>
      </c>
      <c r="E337" s="99"/>
      <c r="F337" s="26"/>
      <c r="G337" s="26"/>
      <c r="H337" s="99"/>
      <c r="I337" s="99"/>
      <c r="J337" s="42" t="str">
        <f t="shared" si="51"/>
        <v/>
      </c>
      <c r="K337" s="70"/>
      <c r="L337" s="63"/>
      <c r="M337" s="64"/>
      <c r="N337" s="26"/>
      <c r="O337" s="26"/>
      <c r="P337" s="42" t="str">
        <f t="shared" si="52"/>
        <v/>
      </c>
      <c r="Q337" s="42" t="str">
        <f>IF(J337="","",#REF!-ソフトウェア!J337)</f>
        <v/>
      </c>
      <c r="R337" s="42" t="str">
        <f t="shared" si="53"/>
        <v/>
      </c>
      <c r="S337" s="67" t="str">
        <f t="shared" si="54"/>
        <v/>
      </c>
      <c r="T337" s="23"/>
      <c r="U337" s="41" t="str">
        <f t="shared" si="55"/>
        <v/>
      </c>
      <c r="V337" s="77" t="str">
        <f t="shared" si="56"/>
        <v/>
      </c>
      <c r="W337" s="77" t="str">
        <f t="shared" si="57"/>
        <v/>
      </c>
      <c r="X337" s="43" t="str">
        <f t="shared" si="58"/>
        <v/>
      </c>
      <c r="Y337" s="23"/>
      <c r="Z337" s="23"/>
      <c r="AA337" s="23"/>
      <c r="AB337" s="23"/>
      <c r="AC337" s="41" t="str">
        <f t="shared" si="59"/>
        <v/>
      </c>
      <c r="AD337" s="88"/>
      <c r="AE337" s="26"/>
      <c r="AF337" s="26"/>
      <c r="AG337" s="26"/>
    </row>
    <row r="338" spans="1:33">
      <c r="A338" s="42">
        <v>335</v>
      </c>
      <c r="B338" s="42" t="s">
        <v>92</v>
      </c>
      <c r="C338" s="99" t="s">
        <v>96</v>
      </c>
      <c r="D338" s="42" t="str">
        <f t="shared" si="50"/>
        <v>ソフトウェア_事業用資産</v>
      </c>
      <c r="E338" s="99"/>
      <c r="F338" s="26"/>
      <c r="G338" s="26"/>
      <c r="H338" s="99"/>
      <c r="I338" s="99"/>
      <c r="J338" s="42" t="str">
        <f t="shared" si="51"/>
        <v/>
      </c>
      <c r="K338" s="70"/>
      <c r="L338" s="63"/>
      <c r="M338" s="64"/>
      <c r="N338" s="26"/>
      <c r="O338" s="26"/>
      <c r="P338" s="42" t="str">
        <f t="shared" si="52"/>
        <v/>
      </c>
      <c r="Q338" s="42" t="str">
        <f>IF(J338="","",#REF!-ソフトウェア!J338)</f>
        <v/>
      </c>
      <c r="R338" s="42" t="str">
        <f t="shared" si="53"/>
        <v/>
      </c>
      <c r="S338" s="67" t="str">
        <f t="shared" si="54"/>
        <v/>
      </c>
      <c r="T338" s="23"/>
      <c r="U338" s="41" t="str">
        <f t="shared" si="55"/>
        <v/>
      </c>
      <c r="V338" s="77" t="str">
        <f t="shared" si="56"/>
        <v/>
      </c>
      <c r="W338" s="77" t="str">
        <f t="shared" si="57"/>
        <v/>
      </c>
      <c r="X338" s="43" t="str">
        <f t="shared" si="58"/>
        <v/>
      </c>
      <c r="Y338" s="23"/>
      <c r="Z338" s="23"/>
      <c r="AA338" s="23"/>
      <c r="AB338" s="23"/>
      <c r="AC338" s="41" t="str">
        <f t="shared" si="59"/>
        <v/>
      </c>
      <c r="AD338" s="88"/>
      <c r="AE338" s="26"/>
      <c r="AF338" s="26"/>
      <c r="AG338" s="26"/>
    </row>
    <row r="339" spans="1:33">
      <c r="A339" s="42">
        <v>336</v>
      </c>
      <c r="B339" s="42" t="s">
        <v>92</v>
      </c>
      <c r="C339" s="99" t="s">
        <v>96</v>
      </c>
      <c r="D339" s="42" t="str">
        <f t="shared" si="50"/>
        <v>ソフトウェア_事業用資産</v>
      </c>
      <c r="E339" s="99"/>
      <c r="F339" s="26"/>
      <c r="G339" s="26"/>
      <c r="H339" s="99"/>
      <c r="I339" s="99"/>
      <c r="J339" s="42" t="str">
        <f t="shared" si="51"/>
        <v/>
      </c>
      <c r="K339" s="70"/>
      <c r="L339" s="63"/>
      <c r="M339" s="64"/>
      <c r="N339" s="26"/>
      <c r="O339" s="26"/>
      <c r="P339" s="42" t="str">
        <f t="shared" si="52"/>
        <v/>
      </c>
      <c r="Q339" s="42" t="str">
        <f>IF(J339="","",#REF!-ソフトウェア!J339)</f>
        <v/>
      </c>
      <c r="R339" s="42" t="str">
        <f t="shared" si="53"/>
        <v/>
      </c>
      <c r="S339" s="67" t="str">
        <f t="shared" si="54"/>
        <v/>
      </c>
      <c r="T339" s="23"/>
      <c r="U339" s="41" t="str">
        <f t="shared" si="55"/>
        <v/>
      </c>
      <c r="V339" s="77" t="str">
        <f t="shared" si="56"/>
        <v/>
      </c>
      <c r="W339" s="77" t="str">
        <f t="shared" si="57"/>
        <v/>
      </c>
      <c r="X339" s="43" t="str">
        <f t="shared" si="58"/>
        <v/>
      </c>
      <c r="Y339" s="23"/>
      <c r="Z339" s="23"/>
      <c r="AA339" s="23"/>
      <c r="AB339" s="23"/>
      <c r="AC339" s="41" t="str">
        <f t="shared" si="59"/>
        <v/>
      </c>
      <c r="AD339" s="88"/>
      <c r="AE339" s="26"/>
      <c r="AF339" s="26"/>
      <c r="AG339" s="26"/>
    </row>
    <row r="340" spans="1:33">
      <c r="A340" s="42">
        <v>337</v>
      </c>
      <c r="B340" s="42" t="s">
        <v>92</v>
      </c>
      <c r="C340" s="99" t="s">
        <v>96</v>
      </c>
      <c r="D340" s="42" t="str">
        <f t="shared" si="50"/>
        <v>ソフトウェア_事業用資産</v>
      </c>
      <c r="E340" s="99"/>
      <c r="F340" s="26"/>
      <c r="G340" s="26"/>
      <c r="H340" s="99"/>
      <c r="I340" s="99"/>
      <c r="J340" s="42" t="str">
        <f t="shared" si="51"/>
        <v/>
      </c>
      <c r="K340" s="70"/>
      <c r="L340" s="63"/>
      <c r="M340" s="64"/>
      <c r="N340" s="26"/>
      <c r="O340" s="26"/>
      <c r="P340" s="42" t="str">
        <f t="shared" si="52"/>
        <v/>
      </c>
      <c r="Q340" s="42" t="str">
        <f>IF(J340="","",#REF!-ソフトウェア!J340)</f>
        <v/>
      </c>
      <c r="R340" s="42" t="str">
        <f t="shared" si="53"/>
        <v/>
      </c>
      <c r="S340" s="67" t="str">
        <f t="shared" si="54"/>
        <v/>
      </c>
      <c r="T340" s="23"/>
      <c r="U340" s="41" t="str">
        <f t="shared" si="55"/>
        <v/>
      </c>
      <c r="V340" s="77" t="str">
        <f t="shared" si="56"/>
        <v/>
      </c>
      <c r="W340" s="77" t="str">
        <f t="shared" si="57"/>
        <v/>
      </c>
      <c r="X340" s="43" t="str">
        <f t="shared" si="58"/>
        <v/>
      </c>
      <c r="Y340" s="23"/>
      <c r="Z340" s="23"/>
      <c r="AA340" s="23"/>
      <c r="AB340" s="23"/>
      <c r="AC340" s="41" t="str">
        <f t="shared" si="59"/>
        <v/>
      </c>
      <c r="AD340" s="88"/>
      <c r="AE340" s="26"/>
      <c r="AF340" s="26"/>
      <c r="AG340" s="26"/>
    </row>
    <row r="341" spans="1:33">
      <c r="A341" s="42">
        <v>338</v>
      </c>
      <c r="B341" s="42" t="s">
        <v>92</v>
      </c>
      <c r="C341" s="99" t="s">
        <v>96</v>
      </c>
      <c r="D341" s="42" t="str">
        <f t="shared" si="50"/>
        <v>ソフトウェア_事業用資産</v>
      </c>
      <c r="E341" s="99"/>
      <c r="F341" s="26"/>
      <c r="G341" s="26"/>
      <c r="H341" s="99"/>
      <c r="I341" s="99"/>
      <c r="J341" s="42" t="str">
        <f t="shared" si="51"/>
        <v/>
      </c>
      <c r="K341" s="70"/>
      <c r="L341" s="63"/>
      <c r="M341" s="64"/>
      <c r="N341" s="26"/>
      <c r="O341" s="26"/>
      <c r="P341" s="42" t="str">
        <f t="shared" si="52"/>
        <v/>
      </c>
      <c r="Q341" s="42" t="str">
        <f>IF(J341="","",#REF!-ソフトウェア!J341)</f>
        <v/>
      </c>
      <c r="R341" s="42" t="str">
        <f t="shared" si="53"/>
        <v/>
      </c>
      <c r="S341" s="67" t="str">
        <f t="shared" si="54"/>
        <v/>
      </c>
      <c r="T341" s="23"/>
      <c r="U341" s="41" t="str">
        <f t="shared" si="55"/>
        <v/>
      </c>
      <c r="V341" s="77" t="str">
        <f t="shared" si="56"/>
        <v/>
      </c>
      <c r="W341" s="77" t="str">
        <f t="shared" si="57"/>
        <v/>
      </c>
      <c r="X341" s="43" t="str">
        <f t="shared" si="58"/>
        <v/>
      </c>
      <c r="Y341" s="23"/>
      <c r="Z341" s="23"/>
      <c r="AA341" s="23"/>
      <c r="AB341" s="23"/>
      <c r="AC341" s="41" t="str">
        <f t="shared" si="59"/>
        <v/>
      </c>
      <c r="AD341" s="88"/>
      <c r="AE341" s="26"/>
      <c r="AF341" s="26"/>
      <c r="AG341" s="26"/>
    </row>
    <row r="342" spans="1:33">
      <c r="A342" s="42">
        <v>339</v>
      </c>
      <c r="B342" s="42" t="s">
        <v>92</v>
      </c>
      <c r="C342" s="99" t="s">
        <v>96</v>
      </c>
      <c r="D342" s="42" t="str">
        <f t="shared" si="50"/>
        <v>ソフトウェア_事業用資産</v>
      </c>
      <c r="E342" s="99"/>
      <c r="F342" s="26"/>
      <c r="G342" s="26"/>
      <c r="H342" s="99"/>
      <c r="I342" s="99"/>
      <c r="J342" s="42" t="str">
        <f t="shared" si="51"/>
        <v/>
      </c>
      <c r="K342" s="70"/>
      <c r="L342" s="63"/>
      <c r="M342" s="64"/>
      <c r="N342" s="26"/>
      <c r="O342" s="26"/>
      <c r="P342" s="42" t="str">
        <f t="shared" si="52"/>
        <v/>
      </c>
      <c r="Q342" s="42" t="str">
        <f>IF(J342="","",#REF!-ソフトウェア!J342)</f>
        <v/>
      </c>
      <c r="R342" s="42" t="str">
        <f t="shared" si="53"/>
        <v/>
      </c>
      <c r="S342" s="67" t="str">
        <f t="shared" si="54"/>
        <v/>
      </c>
      <c r="T342" s="23"/>
      <c r="U342" s="41" t="str">
        <f t="shared" si="55"/>
        <v/>
      </c>
      <c r="V342" s="77" t="str">
        <f t="shared" si="56"/>
        <v/>
      </c>
      <c r="W342" s="77" t="str">
        <f t="shared" si="57"/>
        <v/>
      </c>
      <c r="X342" s="43" t="str">
        <f t="shared" si="58"/>
        <v/>
      </c>
      <c r="Y342" s="23"/>
      <c r="Z342" s="23"/>
      <c r="AA342" s="23"/>
      <c r="AB342" s="23"/>
      <c r="AC342" s="41" t="str">
        <f t="shared" si="59"/>
        <v/>
      </c>
      <c r="AD342" s="88"/>
      <c r="AE342" s="26"/>
      <c r="AF342" s="26"/>
      <c r="AG342" s="26"/>
    </row>
    <row r="343" spans="1:33">
      <c r="A343" s="42">
        <v>340</v>
      </c>
      <c r="B343" s="42" t="s">
        <v>92</v>
      </c>
      <c r="C343" s="99" t="s">
        <v>96</v>
      </c>
      <c r="D343" s="42" t="str">
        <f t="shared" si="50"/>
        <v>ソフトウェア_事業用資産</v>
      </c>
      <c r="E343" s="99"/>
      <c r="F343" s="26"/>
      <c r="G343" s="26"/>
      <c r="H343" s="99"/>
      <c r="I343" s="99"/>
      <c r="J343" s="42" t="str">
        <f t="shared" si="51"/>
        <v/>
      </c>
      <c r="K343" s="70"/>
      <c r="L343" s="63"/>
      <c r="M343" s="64"/>
      <c r="N343" s="26"/>
      <c r="O343" s="26"/>
      <c r="P343" s="42" t="str">
        <f t="shared" si="52"/>
        <v/>
      </c>
      <c r="Q343" s="42" t="str">
        <f>IF(J343="","",#REF!-ソフトウェア!J343)</f>
        <v/>
      </c>
      <c r="R343" s="42" t="str">
        <f t="shared" si="53"/>
        <v/>
      </c>
      <c r="S343" s="67" t="str">
        <f t="shared" si="54"/>
        <v/>
      </c>
      <c r="T343" s="23"/>
      <c r="U343" s="41" t="str">
        <f t="shared" si="55"/>
        <v/>
      </c>
      <c r="V343" s="77" t="str">
        <f t="shared" si="56"/>
        <v/>
      </c>
      <c r="W343" s="77" t="str">
        <f t="shared" si="57"/>
        <v/>
      </c>
      <c r="X343" s="43" t="str">
        <f t="shared" si="58"/>
        <v/>
      </c>
      <c r="Y343" s="23"/>
      <c r="Z343" s="23"/>
      <c r="AA343" s="23"/>
      <c r="AB343" s="23"/>
      <c r="AC343" s="41" t="str">
        <f t="shared" si="59"/>
        <v/>
      </c>
      <c r="AD343" s="88"/>
      <c r="AE343" s="26"/>
      <c r="AF343" s="26"/>
      <c r="AG343" s="26"/>
    </row>
    <row r="344" spans="1:33">
      <c r="A344" s="42">
        <v>341</v>
      </c>
      <c r="B344" s="42" t="s">
        <v>92</v>
      </c>
      <c r="C344" s="99" t="s">
        <v>96</v>
      </c>
      <c r="D344" s="42" t="str">
        <f t="shared" si="50"/>
        <v>ソフトウェア_事業用資産</v>
      </c>
      <c r="E344" s="99"/>
      <c r="F344" s="26"/>
      <c r="G344" s="26"/>
      <c r="H344" s="99"/>
      <c r="I344" s="99"/>
      <c r="J344" s="42" t="str">
        <f t="shared" si="51"/>
        <v/>
      </c>
      <c r="K344" s="70"/>
      <c r="L344" s="63"/>
      <c r="M344" s="64"/>
      <c r="N344" s="26"/>
      <c r="O344" s="26"/>
      <c r="P344" s="42" t="str">
        <f t="shared" si="52"/>
        <v/>
      </c>
      <c r="Q344" s="42" t="str">
        <f>IF(J344="","",#REF!-ソフトウェア!J344)</f>
        <v/>
      </c>
      <c r="R344" s="42" t="str">
        <f t="shared" si="53"/>
        <v/>
      </c>
      <c r="S344" s="67" t="str">
        <f t="shared" si="54"/>
        <v/>
      </c>
      <c r="T344" s="23"/>
      <c r="U344" s="41" t="str">
        <f t="shared" si="55"/>
        <v/>
      </c>
      <c r="V344" s="77" t="str">
        <f t="shared" si="56"/>
        <v/>
      </c>
      <c r="W344" s="77" t="str">
        <f t="shared" si="57"/>
        <v/>
      </c>
      <c r="X344" s="43" t="str">
        <f t="shared" si="58"/>
        <v/>
      </c>
      <c r="Y344" s="23"/>
      <c r="Z344" s="23"/>
      <c r="AA344" s="23"/>
      <c r="AB344" s="23"/>
      <c r="AC344" s="41" t="str">
        <f t="shared" si="59"/>
        <v/>
      </c>
      <c r="AD344" s="88"/>
      <c r="AE344" s="26"/>
      <c r="AF344" s="26"/>
      <c r="AG344" s="26"/>
    </row>
    <row r="345" spans="1:33">
      <c r="A345" s="42">
        <v>342</v>
      </c>
      <c r="B345" s="42" t="s">
        <v>92</v>
      </c>
      <c r="C345" s="99" t="s">
        <v>96</v>
      </c>
      <c r="D345" s="42" t="str">
        <f t="shared" si="50"/>
        <v>ソフトウェア_事業用資産</v>
      </c>
      <c r="E345" s="99"/>
      <c r="F345" s="26"/>
      <c r="G345" s="26"/>
      <c r="H345" s="99"/>
      <c r="I345" s="99"/>
      <c r="J345" s="42" t="str">
        <f t="shared" si="51"/>
        <v/>
      </c>
      <c r="K345" s="70"/>
      <c r="L345" s="63"/>
      <c r="M345" s="64"/>
      <c r="N345" s="26"/>
      <c r="O345" s="26"/>
      <c r="P345" s="42" t="str">
        <f t="shared" si="52"/>
        <v/>
      </c>
      <c r="Q345" s="42" t="str">
        <f>IF(J345="","",#REF!-ソフトウェア!J345)</f>
        <v/>
      </c>
      <c r="R345" s="42" t="str">
        <f t="shared" si="53"/>
        <v/>
      </c>
      <c r="S345" s="67" t="str">
        <f t="shared" si="54"/>
        <v/>
      </c>
      <c r="T345" s="23"/>
      <c r="U345" s="41" t="str">
        <f t="shared" si="55"/>
        <v/>
      </c>
      <c r="V345" s="77" t="str">
        <f t="shared" si="56"/>
        <v/>
      </c>
      <c r="W345" s="77" t="str">
        <f t="shared" si="57"/>
        <v/>
      </c>
      <c r="X345" s="43" t="str">
        <f t="shared" si="58"/>
        <v/>
      </c>
      <c r="Y345" s="23"/>
      <c r="Z345" s="23"/>
      <c r="AA345" s="23"/>
      <c r="AB345" s="23"/>
      <c r="AC345" s="41" t="str">
        <f t="shared" si="59"/>
        <v/>
      </c>
      <c r="AD345" s="88"/>
      <c r="AE345" s="26"/>
      <c r="AF345" s="26"/>
      <c r="AG345" s="26"/>
    </row>
    <row r="346" spans="1:33">
      <c r="A346" s="42">
        <v>343</v>
      </c>
      <c r="B346" s="42" t="s">
        <v>92</v>
      </c>
      <c r="C346" s="99" t="s">
        <v>96</v>
      </c>
      <c r="D346" s="42" t="str">
        <f t="shared" si="50"/>
        <v>ソフトウェア_事業用資産</v>
      </c>
      <c r="E346" s="99"/>
      <c r="F346" s="26"/>
      <c r="G346" s="26"/>
      <c r="H346" s="99"/>
      <c r="I346" s="99"/>
      <c r="J346" s="42" t="str">
        <f t="shared" si="51"/>
        <v/>
      </c>
      <c r="K346" s="70"/>
      <c r="L346" s="63"/>
      <c r="M346" s="64"/>
      <c r="N346" s="26"/>
      <c r="O346" s="26"/>
      <c r="P346" s="42" t="str">
        <f t="shared" si="52"/>
        <v/>
      </c>
      <c r="Q346" s="42" t="str">
        <f>IF(J346="","",#REF!-ソフトウェア!J346)</f>
        <v/>
      </c>
      <c r="R346" s="42" t="str">
        <f t="shared" si="53"/>
        <v/>
      </c>
      <c r="S346" s="67" t="str">
        <f t="shared" si="54"/>
        <v/>
      </c>
      <c r="T346" s="23"/>
      <c r="U346" s="41" t="str">
        <f t="shared" si="55"/>
        <v/>
      </c>
      <c r="V346" s="77" t="str">
        <f t="shared" si="56"/>
        <v/>
      </c>
      <c r="W346" s="77" t="str">
        <f t="shared" si="57"/>
        <v/>
      </c>
      <c r="X346" s="43" t="str">
        <f t="shared" si="58"/>
        <v/>
      </c>
      <c r="Y346" s="23"/>
      <c r="Z346" s="23"/>
      <c r="AA346" s="23"/>
      <c r="AB346" s="23"/>
      <c r="AC346" s="41" t="str">
        <f t="shared" si="59"/>
        <v/>
      </c>
      <c r="AD346" s="88"/>
      <c r="AE346" s="26"/>
      <c r="AF346" s="26"/>
      <c r="AG346" s="26"/>
    </row>
    <row r="347" spans="1:33">
      <c r="A347" s="42">
        <v>344</v>
      </c>
      <c r="B347" s="42" t="s">
        <v>92</v>
      </c>
      <c r="C347" s="99" t="s">
        <v>96</v>
      </c>
      <c r="D347" s="42" t="str">
        <f t="shared" si="50"/>
        <v>ソフトウェア_事業用資産</v>
      </c>
      <c r="E347" s="99"/>
      <c r="F347" s="26"/>
      <c r="G347" s="26"/>
      <c r="H347" s="99"/>
      <c r="I347" s="99"/>
      <c r="J347" s="42" t="str">
        <f t="shared" si="51"/>
        <v/>
      </c>
      <c r="K347" s="70"/>
      <c r="L347" s="63"/>
      <c r="M347" s="64"/>
      <c r="N347" s="26"/>
      <c r="O347" s="26"/>
      <c r="P347" s="42" t="str">
        <f t="shared" si="52"/>
        <v/>
      </c>
      <c r="Q347" s="42" t="str">
        <f>IF(J347="","",#REF!-ソフトウェア!J347)</f>
        <v/>
      </c>
      <c r="R347" s="42" t="str">
        <f t="shared" si="53"/>
        <v/>
      </c>
      <c r="S347" s="67" t="str">
        <f t="shared" si="54"/>
        <v/>
      </c>
      <c r="T347" s="23"/>
      <c r="U347" s="41" t="str">
        <f t="shared" si="55"/>
        <v/>
      </c>
      <c r="V347" s="77" t="str">
        <f t="shared" si="56"/>
        <v/>
      </c>
      <c r="W347" s="77" t="str">
        <f t="shared" si="57"/>
        <v/>
      </c>
      <c r="X347" s="43" t="str">
        <f t="shared" si="58"/>
        <v/>
      </c>
      <c r="Y347" s="23"/>
      <c r="Z347" s="23"/>
      <c r="AA347" s="23"/>
      <c r="AB347" s="23"/>
      <c r="AC347" s="41" t="str">
        <f t="shared" si="59"/>
        <v/>
      </c>
      <c r="AD347" s="88"/>
      <c r="AE347" s="26"/>
      <c r="AF347" s="26"/>
      <c r="AG347" s="26"/>
    </row>
    <row r="348" spans="1:33">
      <c r="A348" s="42">
        <v>345</v>
      </c>
      <c r="B348" s="42" t="s">
        <v>92</v>
      </c>
      <c r="C348" s="99" t="s">
        <v>96</v>
      </c>
      <c r="D348" s="42" t="str">
        <f t="shared" si="50"/>
        <v>ソフトウェア_事業用資産</v>
      </c>
      <c r="E348" s="99"/>
      <c r="F348" s="26"/>
      <c r="G348" s="26"/>
      <c r="H348" s="99"/>
      <c r="I348" s="99"/>
      <c r="J348" s="42" t="str">
        <f t="shared" si="51"/>
        <v/>
      </c>
      <c r="K348" s="70"/>
      <c r="L348" s="63"/>
      <c r="M348" s="64"/>
      <c r="N348" s="26"/>
      <c r="O348" s="26"/>
      <c r="P348" s="42" t="str">
        <f t="shared" si="52"/>
        <v/>
      </c>
      <c r="Q348" s="42" t="str">
        <f>IF(J348="","",#REF!-ソフトウェア!J348)</f>
        <v/>
      </c>
      <c r="R348" s="42" t="str">
        <f t="shared" si="53"/>
        <v/>
      </c>
      <c r="S348" s="67" t="str">
        <f t="shared" si="54"/>
        <v/>
      </c>
      <c r="T348" s="23"/>
      <c r="U348" s="41" t="str">
        <f t="shared" si="55"/>
        <v/>
      </c>
      <c r="V348" s="77" t="str">
        <f t="shared" si="56"/>
        <v/>
      </c>
      <c r="W348" s="77" t="str">
        <f t="shared" si="57"/>
        <v/>
      </c>
      <c r="X348" s="43" t="str">
        <f t="shared" si="58"/>
        <v/>
      </c>
      <c r="Y348" s="23"/>
      <c r="Z348" s="23"/>
      <c r="AA348" s="23"/>
      <c r="AB348" s="23"/>
      <c r="AC348" s="41" t="str">
        <f t="shared" si="59"/>
        <v/>
      </c>
      <c r="AD348" s="88"/>
      <c r="AE348" s="26"/>
      <c r="AF348" s="26"/>
      <c r="AG348" s="26"/>
    </row>
    <row r="349" spans="1:33">
      <c r="A349" s="42">
        <v>346</v>
      </c>
      <c r="B349" s="42" t="s">
        <v>92</v>
      </c>
      <c r="C349" s="99" t="s">
        <v>96</v>
      </c>
      <c r="D349" s="42" t="str">
        <f t="shared" si="50"/>
        <v>ソフトウェア_事業用資産</v>
      </c>
      <c r="E349" s="99"/>
      <c r="F349" s="26"/>
      <c r="G349" s="26"/>
      <c r="H349" s="99"/>
      <c r="I349" s="99"/>
      <c r="J349" s="42" t="str">
        <f t="shared" si="51"/>
        <v/>
      </c>
      <c r="K349" s="70"/>
      <c r="L349" s="63"/>
      <c r="M349" s="64"/>
      <c r="N349" s="26"/>
      <c r="O349" s="26"/>
      <c r="P349" s="42" t="str">
        <f t="shared" si="52"/>
        <v/>
      </c>
      <c r="Q349" s="42" t="str">
        <f>IF(J349="","",#REF!-ソフトウェア!J349)</f>
        <v/>
      </c>
      <c r="R349" s="42" t="str">
        <f t="shared" si="53"/>
        <v/>
      </c>
      <c r="S349" s="67" t="str">
        <f t="shared" si="54"/>
        <v/>
      </c>
      <c r="T349" s="23"/>
      <c r="U349" s="41" t="str">
        <f t="shared" si="55"/>
        <v/>
      </c>
      <c r="V349" s="77" t="str">
        <f t="shared" si="56"/>
        <v/>
      </c>
      <c r="W349" s="77" t="str">
        <f t="shared" si="57"/>
        <v/>
      </c>
      <c r="X349" s="43" t="str">
        <f t="shared" si="58"/>
        <v/>
      </c>
      <c r="Y349" s="23"/>
      <c r="Z349" s="23"/>
      <c r="AA349" s="23"/>
      <c r="AB349" s="23"/>
      <c r="AC349" s="41" t="str">
        <f t="shared" si="59"/>
        <v/>
      </c>
      <c r="AD349" s="88"/>
      <c r="AE349" s="26"/>
      <c r="AF349" s="26"/>
      <c r="AG349" s="26"/>
    </row>
    <row r="350" spans="1:33">
      <c r="A350" s="42">
        <v>347</v>
      </c>
      <c r="B350" s="42" t="s">
        <v>92</v>
      </c>
      <c r="C350" s="99" t="s">
        <v>96</v>
      </c>
      <c r="D350" s="42" t="str">
        <f t="shared" si="50"/>
        <v>ソフトウェア_事業用資産</v>
      </c>
      <c r="E350" s="99"/>
      <c r="F350" s="26"/>
      <c r="G350" s="26"/>
      <c r="H350" s="99"/>
      <c r="I350" s="99"/>
      <c r="J350" s="42" t="str">
        <f t="shared" si="51"/>
        <v/>
      </c>
      <c r="K350" s="70"/>
      <c r="L350" s="63"/>
      <c r="M350" s="64"/>
      <c r="N350" s="26"/>
      <c r="O350" s="26"/>
      <c r="P350" s="42" t="str">
        <f t="shared" si="52"/>
        <v/>
      </c>
      <c r="Q350" s="42" t="str">
        <f>IF(J350="","",#REF!-ソフトウェア!J350)</f>
        <v/>
      </c>
      <c r="R350" s="42" t="str">
        <f t="shared" si="53"/>
        <v/>
      </c>
      <c r="S350" s="67" t="str">
        <f t="shared" si="54"/>
        <v/>
      </c>
      <c r="T350" s="23"/>
      <c r="U350" s="41" t="str">
        <f t="shared" si="55"/>
        <v/>
      </c>
      <c r="V350" s="77" t="str">
        <f t="shared" si="56"/>
        <v/>
      </c>
      <c r="W350" s="77" t="str">
        <f t="shared" si="57"/>
        <v/>
      </c>
      <c r="X350" s="43" t="str">
        <f t="shared" si="58"/>
        <v/>
      </c>
      <c r="Y350" s="23"/>
      <c r="Z350" s="23"/>
      <c r="AA350" s="23"/>
      <c r="AB350" s="23"/>
      <c r="AC350" s="41" t="str">
        <f t="shared" si="59"/>
        <v/>
      </c>
      <c r="AD350" s="88"/>
      <c r="AE350" s="26"/>
      <c r="AF350" s="26"/>
      <c r="AG350" s="26"/>
    </row>
    <row r="351" spans="1:33">
      <c r="A351" s="42">
        <v>348</v>
      </c>
      <c r="B351" s="42" t="s">
        <v>92</v>
      </c>
      <c r="C351" s="99" t="s">
        <v>96</v>
      </c>
      <c r="D351" s="42" t="str">
        <f t="shared" si="50"/>
        <v>ソフトウェア_事業用資産</v>
      </c>
      <c r="E351" s="99"/>
      <c r="F351" s="26"/>
      <c r="G351" s="26"/>
      <c r="H351" s="99"/>
      <c r="I351" s="99"/>
      <c r="J351" s="42" t="str">
        <f t="shared" si="51"/>
        <v/>
      </c>
      <c r="K351" s="70"/>
      <c r="L351" s="63"/>
      <c r="M351" s="64"/>
      <c r="N351" s="26"/>
      <c r="O351" s="26"/>
      <c r="P351" s="42" t="str">
        <f t="shared" si="52"/>
        <v/>
      </c>
      <c r="Q351" s="42" t="str">
        <f>IF(J351="","",#REF!-ソフトウェア!J351)</f>
        <v/>
      </c>
      <c r="R351" s="42" t="str">
        <f t="shared" si="53"/>
        <v/>
      </c>
      <c r="S351" s="67" t="str">
        <f t="shared" si="54"/>
        <v/>
      </c>
      <c r="T351" s="23"/>
      <c r="U351" s="41" t="str">
        <f t="shared" si="55"/>
        <v/>
      </c>
      <c r="V351" s="77" t="str">
        <f t="shared" si="56"/>
        <v/>
      </c>
      <c r="W351" s="77" t="str">
        <f t="shared" si="57"/>
        <v/>
      </c>
      <c r="X351" s="43" t="str">
        <f t="shared" si="58"/>
        <v/>
      </c>
      <c r="Y351" s="23"/>
      <c r="Z351" s="23"/>
      <c r="AA351" s="23"/>
      <c r="AB351" s="23"/>
      <c r="AC351" s="41" t="str">
        <f t="shared" si="59"/>
        <v/>
      </c>
      <c r="AD351" s="88"/>
      <c r="AE351" s="26"/>
      <c r="AF351" s="26"/>
      <c r="AG351" s="26"/>
    </row>
    <row r="352" spans="1:33">
      <c r="A352" s="42">
        <v>349</v>
      </c>
      <c r="B352" s="42" t="s">
        <v>92</v>
      </c>
      <c r="C352" s="99" t="s">
        <v>96</v>
      </c>
      <c r="D352" s="42" t="str">
        <f t="shared" si="50"/>
        <v>ソフトウェア_事業用資産</v>
      </c>
      <c r="E352" s="99"/>
      <c r="F352" s="26"/>
      <c r="G352" s="26"/>
      <c r="H352" s="99"/>
      <c r="I352" s="99"/>
      <c r="J352" s="42" t="str">
        <f t="shared" si="51"/>
        <v/>
      </c>
      <c r="K352" s="70"/>
      <c r="L352" s="63"/>
      <c r="M352" s="64"/>
      <c r="N352" s="26"/>
      <c r="O352" s="26"/>
      <c r="P352" s="42" t="str">
        <f t="shared" si="52"/>
        <v/>
      </c>
      <c r="Q352" s="42" t="str">
        <f>IF(J352="","",#REF!-ソフトウェア!J352)</f>
        <v/>
      </c>
      <c r="R352" s="42" t="str">
        <f t="shared" si="53"/>
        <v/>
      </c>
      <c r="S352" s="67" t="str">
        <f t="shared" si="54"/>
        <v/>
      </c>
      <c r="T352" s="23"/>
      <c r="U352" s="41" t="str">
        <f t="shared" si="55"/>
        <v/>
      </c>
      <c r="V352" s="77" t="str">
        <f t="shared" si="56"/>
        <v/>
      </c>
      <c r="W352" s="77" t="str">
        <f t="shared" si="57"/>
        <v/>
      </c>
      <c r="X352" s="43" t="str">
        <f t="shared" si="58"/>
        <v/>
      </c>
      <c r="Y352" s="23"/>
      <c r="Z352" s="23"/>
      <c r="AA352" s="23"/>
      <c r="AB352" s="23"/>
      <c r="AC352" s="41" t="str">
        <f t="shared" si="59"/>
        <v/>
      </c>
      <c r="AD352" s="88"/>
      <c r="AE352" s="26"/>
      <c r="AF352" s="26"/>
      <c r="AG352" s="26"/>
    </row>
    <row r="353" spans="1:33">
      <c r="A353" s="42">
        <v>350</v>
      </c>
      <c r="B353" s="42" t="s">
        <v>92</v>
      </c>
      <c r="C353" s="99" t="s">
        <v>96</v>
      </c>
      <c r="D353" s="42" t="str">
        <f t="shared" si="50"/>
        <v>ソフトウェア_事業用資産</v>
      </c>
      <c r="E353" s="99"/>
      <c r="F353" s="26"/>
      <c r="G353" s="26"/>
      <c r="H353" s="99"/>
      <c r="I353" s="99"/>
      <c r="J353" s="42" t="str">
        <f t="shared" si="51"/>
        <v/>
      </c>
      <c r="K353" s="70"/>
      <c r="L353" s="63"/>
      <c r="M353" s="64"/>
      <c r="N353" s="26"/>
      <c r="O353" s="26"/>
      <c r="P353" s="42" t="str">
        <f t="shared" si="52"/>
        <v/>
      </c>
      <c r="Q353" s="42" t="str">
        <f>IF(J353="","",#REF!-ソフトウェア!J353)</f>
        <v/>
      </c>
      <c r="R353" s="42" t="str">
        <f t="shared" si="53"/>
        <v/>
      </c>
      <c r="S353" s="67" t="str">
        <f t="shared" si="54"/>
        <v/>
      </c>
      <c r="T353" s="23"/>
      <c r="U353" s="41" t="str">
        <f t="shared" si="55"/>
        <v/>
      </c>
      <c r="V353" s="77" t="str">
        <f t="shared" si="56"/>
        <v/>
      </c>
      <c r="W353" s="77" t="str">
        <f t="shared" si="57"/>
        <v/>
      </c>
      <c r="X353" s="43" t="str">
        <f t="shared" si="58"/>
        <v/>
      </c>
      <c r="Y353" s="23"/>
      <c r="Z353" s="23"/>
      <c r="AA353" s="23"/>
      <c r="AB353" s="23"/>
      <c r="AC353" s="41" t="str">
        <f t="shared" si="59"/>
        <v/>
      </c>
      <c r="AD353" s="88"/>
      <c r="AE353" s="26"/>
      <c r="AF353" s="26"/>
      <c r="AG353" s="26"/>
    </row>
    <row r="354" spans="1:33">
      <c r="A354" s="42">
        <v>351</v>
      </c>
      <c r="B354" s="42" t="s">
        <v>92</v>
      </c>
      <c r="C354" s="99" t="s">
        <v>96</v>
      </c>
      <c r="D354" s="42" t="str">
        <f t="shared" si="50"/>
        <v>ソフトウェア_事業用資産</v>
      </c>
      <c r="E354" s="99"/>
      <c r="F354" s="26"/>
      <c r="G354" s="26"/>
      <c r="H354" s="99"/>
      <c r="I354" s="99"/>
      <c r="J354" s="42" t="str">
        <f t="shared" si="51"/>
        <v/>
      </c>
      <c r="K354" s="70"/>
      <c r="L354" s="63"/>
      <c r="M354" s="64"/>
      <c r="N354" s="26"/>
      <c r="O354" s="26"/>
      <c r="P354" s="42" t="str">
        <f t="shared" si="52"/>
        <v/>
      </c>
      <c r="Q354" s="42" t="str">
        <f>IF(J354="","",#REF!-ソフトウェア!J354)</f>
        <v/>
      </c>
      <c r="R354" s="42" t="str">
        <f t="shared" si="53"/>
        <v/>
      </c>
      <c r="S354" s="67" t="str">
        <f t="shared" si="54"/>
        <v/>
      </c>
      <c r="T354" s="23"/>
      <c r="U354" s="41" t="str">
        <f t="shared" si="55"/>
        <v/>
      </c>
      <c r="V354" s="77" t="str">
        <f t="shared" si="56"/>
        <v/>
      </c>
      <c r="W354" s="77" t="str">
        <f t="shared" si="57"/>
        <v/>
      </c>
      <c r="X354" s="43" t="str">
        <f t="shared" si="58"/>
        <v/>
      </c>
      <c r="Y354" s="23"/>
      <c r="Z354" s="23"/>
      <c r="AA354" s="23"/>
      <c r="AB354" s="23"/>
      <c r="AC354" s="41" t="str">
        <f t="shared" si="59"/>
        <v/>
      </c>
      <c r="AD354" s="88"/>
      <c r="AE354" s="26"/>
      <c r="AF354" s="26"/>
      <c r="AG354" s="26"/>
    </row>
    <row r="355" spans="1:33">
      <c r="A355" s="42">
        <v>352</v>
      </c>
      <c r="B355" s="42" t="s">
        <v>92</v>
      </c>
      <c r="C355" s="99" t="s">
        <v>96</v>
      </c>
      <c r="D355" s="42" t="str">
        <f t="shared" si="50"/>
        <v>ソフトウェア_事業用資産</v>
      </c>
      <c r="E355" s="99"/>
      <c r="F355" s="26"/>
      <c r="G355" s="26"/>
      <c r="H355" s="99"/>
      <c r="I355" s="99"/>
      <c r="J355" s="42" t="str">
        <f t="shared" si="51"/>
        <v/>
      </c>
      <c r="K355" s="70"/>
      <c r="L355" s="63"/>
      <c r="M355" s="64"/>
      <c r="N355" s="26"/>
      <c r="O355" s="26"/>
      <c r="P355" s="42" t="str">
        <f t="shared" si="52"/>
        <v/>
      </c>
      <c r="Q355" s="42" t="str">
        <f>IF(J355="","",#REF!-ソフトウェア!J355)</f>
        <v/>
      </c>
      <c r="R355" s="42" t="str">
        <f t="shared" si="53"/>
        <v/>
      </c>
      <c r="S355" s="67" t="str">
        <f t="shared" si="54"/>
        <v/>
      </c>
      <c r="T355" s="23"/>
      <c r="U355" s="41" t="str">
        <f t="shared" si="55"/>
        <v/>
      </c>
      <c r="V355" s="77" t="str">
        <f t="shared" si="56"/>
        <v/>
      </c>
      <c r="W355" s="77" t="str">
        <f t="shared" si="57"/>
        <v/>
      </c>
      <c r="X355" s="43" t="str">
        <f t="shared" si="58"/>
        <v/>
      </c>
      <c r="Y355" s="23"/>
      <c r="Z355" s="23"/>
      <c r="AA355" s="23"/>
      <c r="AB355" s="23"/>
      <c r="AC355" s="41" t="str">
        <f t="shared" si="59"/>
        <v/>
      </c>
      <c r="AD355" s="88"/>
      <c r="AE355" s="26"/>
      <c r="AF355" s="26"/>
      <c r="AG355" s="26"/>
    </row>
    <row r="356" spans="1:33">
      <c r="A356" s="42">
        <v>353</v>
      </c>
      <c r="B356" s="42" t="s">
        <v>92</v>
      </c>
      <c r="C356" s="99" t="s">
        <v>96</v>
      </c>
      <c r="D356" s="42" t="str">
        <f t="shared" si="50"/>
        <v>ソフトウェア_事業用資産</v>
      </c>
      <c r="E356" s="99"/>
      <c r="F356" s="26"/>
      <c r="G356" s="26"/>
      <c r="H356" s="99"/>
      <c r="I356" s="99"/>
      <c r="J356" s="42" t="str">
        <f t="shared" si="51"/>
        <v/>
      </c>
      <c r="K356" s="70"/>
      <c r="L356" s="63"/>
      <c r="M356" s="64"/>
      <c r="N356" s="26"/>
      <c r="O356" s="26"/>
      <c r="P356" s="42" t="str">
        <f t="shared" si="52"/>
        <v/>
      </c>
      <c r="Q356" s="42" t="str">
        <f>IF(J356="","",#REF!-ソフトウェア!J356)</f>
        <v/>
      </c>
      <c r="R356" s="42" t="str">
        <f t="shared" si="53"/>
        <v/>
      </c>
      <c r="S356" s="67" t="str">
        <f t="shared" si="54"/>
        <v/>
      </c>
      <c r="T356" s="23"/>
      <c r="U356" s="41" t="str">
        <f t="shared" si="55"/>
        <v/>
      </c>
      <c r="V356" s="77" t="str">
        <f t="shared" si="56"/>
        <v/>
      </c>
      <c r="W356" s="77" t="str">
        <f t="shared" si="57"/>
        <v/>
      </c>
      <c r="X356" s="43" t="str">
        <f t="shared" si="58"/>
        <v/>
      </c>
      <c r="Y356" s="23"/>
      <c r="Z356" s="23"/>
      <c r="AA356" s="23"/>
      <c r="AB356" s="23"/>
      <c r="AC356" s="41" t="str">
        <f t="shared" si="59"/>
        <v/>
      </c>
      <c r="AD356" s="88"/>
      <c r="AE356" s="26"/>
      <c r="AF356" s="26"/>
      <c r="AG356" s="26"/>
    </row>
    <row r="357" spans="1:33">
      <c r="A357" s="42">
        <v>354</v>
      </c>
      <c r="B357" s="42" t="s">
        <v>92</v>
      </c>
      <c r="C357" s="99" t="s">
        <v>96</v>
      </c>
      <c r="D357" s="42" t="str">
        <f t="shared" si="50"/>
        <v>ソフトウェア_事業用資産</v>
      </c>
      <c r="E357" s="99"/>
      <c r="F357" s="26"/>
      <c r="G357" s="26"/>
      <c r="H357" s="99"/>
      <c r="I357" s="99"/>
      <c r="J357" s="42" t="str">
        <f t="shared" si="51"/>
        <v/>
      </c>
      <c r="K357" s="70"/>
      <c r="L357" s="63"/>
      <c r="M357" s="64"/>
      <c r="N357" s="26"/>
      <c r="O357" s="26"/>
      <c r="P357" s="42" t="str">
        <f t="shared" si="52"/>
        <v/>
      </c>
      <c r="Q357" s="42" t="str">
        <f>IF(J357="","",#REF!-ソフトウェア!J357)</f>
        <v/>
      </c>
      <c r="R357" s="42" t="str">
        <f t="shared" si="53"/>
        <v/>
      </c>
      <c r="S357" s="67" t="str">
        <f t="shared" si="54"/>
        <v/>
      </c>
      <c r="T357" s="23"/>
      <c r="U357" s="41" t="str">
        <f t="shared" si="55"/>
        <v/>
      </c>
      <c r="V357" s="77" t="str">
        <f t="shared" si="56"/>
        <v/>
      </c>
      <c r="W357" s="77" t="str">
        <f t="shared" si="57"/>
        <v/>
      </c>
      <c r="X357" s="43" t="str">
        <f t="shared" si="58"/>
        <v/>
      </c>
      <c r="Y357" s="23"/>
      <c r="Z357" s="23"/>
      <c r="AA357" s="23"/>
      <c r="AB357" s="23"/>
      <c r="AC357" s="41" t="str">
        <f t="shared" si="59"/>
        <v/>
      </c>
      <c r="AD357" s="88"/>
      <c r="AE357" s="26"/>
      <c r="AF357" s="26"/>
      <c r="AG357" s="26"/>
    </row>
    <row r="358" spans="1:33">
      <c r="A358" s="42">
        <v>355</v>
      </c>
      <c r="B358" s="42" t="s">
        <v>92</v>
      </c>
      <c r="C358" s="99" t="s">
        <v>96</v>
      </c>
      <c r="D358" s="42" t="str">
        <f t="shared" si="50"/>
        <v>ソフトウェア_事業用資産</v>
      </c>
      <c r="E358" s="99"/>
      <c r="F358" s="26"/>
      <c r="G358" s="26"/>
      <c r="H358" s="99"/>
      <c r="I358" s="99"/>
      <c r="J358" s="42" t="str">
        <f t="shared" si="51"/>
        <v/>
      </c>
      <c r="K358" s="70"/>
      <c r="L358" s="63"/>
      <c r="M358" s="64"/>
      <c r="N358" s="26"/>
      <c r="O358" s="26"/>
      <c r="P358" s="42" t="str">
        <f t="shared" si="52"/>
        <v/>
      </c>
      <c r="Q358" s="42" t="str">
        <f>IF(J358="","",#REF!-ソフトウェア!J358)</f>
        <v/>
      </c>
      <c r="R358" s="42" t="str">
        <f t="shared" si="53"/>
        <v/>
      </c>
      <c r="S358" s="67" t="str">
        <f t="shared" si="54"/>
        <v/>
      </c>
      <c r="T358" s="23"/>
      <c r="U358" s="41" t="str">
        <f t="shared" si="55"/>
        <v/>
      </c>
      <c r="V358" s="77" t="str">
        <f t="shared" si="56"/>
        <v/>
      </c>
      <c r="W358" s="77" t="str">
        <f t="shared" si="57"/>
        <v/>
      </c>
      <c r="X358" s="43" t="str">
        <f t="shared" si="58"/>
        <v/>
      </c>
      <c r="Y358" s="23"/>
      <c r="Z358" s="23"/>
      <c r="AA358" s="23"/>
      <c r="AB358" s="23"/>
      <c r="AC358" s="41" t="str">
        <f t="shared" si="59"/>
        <v/>
      </c>
      <c r="AD358" s="88"/>
      <c r="AE358" s="26"/>
      <c r="AF358" s="26"/>
      <c r="AG358" s="26"/>
    </row>
    <row r="359" spans="1:33">
      <c r="A359" s="42">
        <v>356</v>
      </c>
      <c r="B359" s="42" t="s">
        <v>92</v>
      </c>
      <c r="C359" s="99" t="s">
        <v>96</v>
      </c>
      <c r="D359" s="42" t="str">
        <f t="shared" si="50"/>
        <v>ソフトウェア_事業用資産</v>
      </c>
      <c r="E359" s="99"/>
      <c r="F359" s="26"/>
      <c r="G359" s="26"/>
      <c r="H359" s="99"/>
      <c r="I359" s="99"/>
      <c r="J359" s="42" t="str">
        <f t="shared" si="51"/>
        <v/>
      </c>
      <c r="K359" s="70"/>
      <c r="L359" s="63"/>
      <c r="M359" s="64"/>
      <c r="N359" s="26"/>
      <c r="O359" s="26"/>
      <c r="P359" s="42" t="str">
        <f t="shared" si="52"/>
        <v/>
      </c>
      <c r="Q359" s="42" t="str">
        <f>IF(J359="","",#REF!-ソフトウェア!J359)</f>
        <v/>
      </c>
      <c r="R359" s="42" t="str">
        <f t="shared" si="53"/>
        <v/>
      </c>
      <c r="S359" s="67" t="str">
        <f t="shared" si="54"/>
        <v/>
      </c>
      <c r="T359" s="23"/>
      <c r="U359" s="41" t="str">
        <f t="shared" si="55"/>
        <v/>
      </c>
      <c r="V359" s="77" t="str">
        <f t="shared" si="56"/>
        <v/>
      </c>
      <c r="W359" s="77" t="str">
        <f t="shared" si="57"/>
        <v/>
      </c>
      <c r="X359" s="43" t="str">
        <f t="shared" si="58"/>
        <v/>
      </c>
      <c r="Y359" s="23"/>
      <c r="Z359" s="23"/>
      <c r="AA359" s="23"/>
      <c r="AB359" s="23"/>
      <c r="AC359" s="41" t="str">
        <f t="shared" si="59"/>
        <v/>
      </c>
      <c r="AD359" s="88"/>
      <c r="AE359" s="26"/>
      <c r="AF359" s="26"/>
      <c r="AG359" s="26"/>
    </row>
    <row r="360" spans="1:33">
      <c r="A360" s="42">
        <v>357</v>
      </c>
      <c r="B360" s="42" t="s">
        <v>92</v>
      </c>
      <c r="C360" s="99" t="s">
        <v>96</v>
      </c>
      <c r="D360" s="42" t="str">
        <f t="shared" si="50"/>
        <v>ソフトウェア_事業用資産</v>
      </c>
      <c r="E360" s="99"/>
      <c r="F360" s="26"/>
      <c r="G360" s="26"/>
      <c r="H360" s="99"/>
      <c r="I360" s="99"/>
      <c r="J360" s="42" t="str">
        <f t="shared" si="51"/>
        <v/>
      </c>
      <c r="K360" s="70"/>
      <c r="L360" s="63"/>
      <c r="M360" s="64"/>
      <c r="N360" s="26"/>
      <c r="O360" s="26"/>
      <c r="P360" s="42" t="str">
        <f t="shared" si="52"/>
        <v/>
      </c>
      <c r="Q360" s="42" t="str">
        <f>IF(J360="","",#REF!-ソフトウェア!J360)</f>
        <v/>
      </c>
      <c r="R360" s="42" t="str">
        <f t="shared" si="53"/>
        <v/>
      </c>
      <c r="S360" s="67" t="str">
        <f t="shared" si="54"/>
        <v/>
      </c>
      <c r="T360" s="23"/>
      <c r="U360" s="41" t="str">
        <f t="shared" si="55"/>
        <v/>
      </c>
      <c r="V360" s="77" t="str">
        <f t="shared" si="56"/>
        <v/>
      </c>
      <c r="W360" s="77" t="str">
        <f t="shared" si="57"/>
        <v/>
      </c>
      <c r="X360" s="43" t="str">
        <f t="shared" si="58"/>
        <v/>
      </c>
      <c r="Y360" s="23"/>
      <c r="Z360" s="23"/>
      <c r="AA360" s="23"/>
      <c r="AB360" s="23"/>
      <c r="AC360" s="41" t="str">
        <f t="shared" si="59"/>
        <v/>
      </c>
      <c r="AD360" s="88"/>
      <c r="AE360" s="26"/>
      <c r="AF360" s="26"/>
      <c r="AG360" s="26"/>
    </row>
    <row r="361" spans="1:33">
      <c r="A361" s="42">
        <v>358</v>
      </c>
      <c r="B361" s="42" t="s">
        <v>92</v>
      </c>
      <c r="C361" s="99" t="s">
        <v>96</v>
      </c>
      <c r="D361" s="42" t="str">
        <f t="shared" si="50"/>
        <v>ソフトウェア_事業用資産</v>
      </c>
      <c r="E361" s="99"/>
      <c r="F361" s="26"/>
      <c r="G361" s="26"/>
      <c r="H361" s="99"/>
      <c r="I361" s="99"/>
      <c r="J361" s="42" t="str">
        <f t="shared" si="51"/>
        <v/>
      </c>
      <c r="K361" s="70"/>
      <c r="L361" s="63"/>
      <c r="M361" s="64"/>
      <c r="N361" s="26"/>
      <c r="O361" s="26"/>
      <c r="P361" s="42" t="str">
        <f t="shared" si="52"/>
        <v/>
      </c>
      <c r="Q361" s="42" t="str">
        <f>IF(J361="","",#REF!-ソフトウェア!J361)</f>
        <v/>
      </c>
      <c r="R361" s="42" t="str">
        <f t="shared" si="53"/>
        <v/>
      </c>
      <c r="S361" s="67" t="str">
        <f t="shared" si="54"/>
        <v/>
      </c>
      <c r="T361" s="23"/>
      <c r="U361" s="41" t="str">
        <f t="shared" si="55"/>
        <v/>
      </c>
      <c r="V361" s="77" t="str">
        <f t="shared" si="56"/>
        <v/>
      </c>
      <c r="W361" s="77" t="str">
        <f t="shared" si="57"/>
        <v/>
      </c>
      <c r="X361" s="43" t="str">
        <f t="shared" si="58"/>
        <v/>
      </c>
      <c r="Y361" s="23"/>
      <c r="Z361" s="23"/>
      <c r="AA361" s="23"/>
      <c r="AB361" s="23"/>
      <c r="AC361" s="41" t="str">
        <f t="shared" si="59"/>
        <v/>
      </c>
      <c r="AD361" s="88"/>
      <c r="AE361" s="26"/>
      <c r="AF361" s="26"/>
      <c r="AG361" s="26"/>
    </row>
    <row r="362" spans="1:33">
      <c r="A362" s="42">
        <v>359</v>
      </c>
      <c r="B362" s="42" t="s">
        <v>92</v>
      </c>
      <c r="C362" s="99" t="s">
        <v>96</v>
      </c>
      <c r="D362" s="42" t="str">
        <f t="shared" si="50"/>
        <v>ソフトウェア_事業用資産</v>
      </c>
      <c r="E362" s="99"/>
      <c r="F362" s="26"/>
      <c r="G362" s="26"/>
      <c r="H362" s="99"/>
      <c r="I362" s="99"/>
      <c r="J362" s="42" t="str">
        <f t="shared" si="51"/>
        <v/>
      </c>
      <c r="K362" s="70"/>
      <c r="L362" s="63"/>
      <c r="M362" s="64"/>
      <c r="N362" s="26"/>
      <c r="O362" s="26"/>
      <c r="P362" s="42" t="str">
        <f t="shared" si="52"/>
        <v/>
      </c>
      <c r="Q362" s="42" t="str">
        <f>IF(J362="","",#REF!-ソフトウェア!J362)</f>
        <v/>
      </c>
      <c r="R362" s="42" t="str">
        <f t="shared" si="53"/>
        <v/>
      </c>
      <c r="S362" s="67" t="str">
        <f t="shared" si="54"/>
        <v/>
      </c>
      <c r="T362" s="23"/>
      <c r="U362" s="41" t="str">
        <f t="shared" si="55"/>
        <v/>
      </c>
      <c r="V362" s="77" t="str">
        <f t="shared" si="56"/>
        <v/>
      </c>
      <c r="W362" s="77" t="str">
        <f t="shared" si="57"/>
        <v/>
      </c>
      <c r="X362" s="43" t="str">
        <f t="shared" si="58"/>
        <v/>
      </c>
      <c r="Y362" s="23"/>
      <c r="Z362" s="23"/>
      <c r="AA362" s="23"/>
      <c r="AB362" s="23"/>
      <c r="AC362" s="41" t="str">
        <f t="shared" si="59"/>
        <v/>
      </c>
      <c r="AD362" s="88"/>
      <c r="AE362" s="26"/>
      <c r="AF362" s="26"/>
      <c r="AG362" s="26"/>
    </row>
    <row r="363" spans="1:33">
      <c r="A363" s="42">
        <v>360</v>
      </c>
      <c r="B363" s="42" t="s">
        <v>92</v>
      </c>
      <c r="C363" s="99" t="s">
        <v>96</v>
      </c>
      <c r="D363" s="42" t="str">
        <f t="shared" si="50"/>
        <v>ソフトウェア_事業用資産</v>
      </c>
      <c r="E363" s="99"/>
      <c r="F363" s="26"/>
      <c r="G363" s="26"/>
      <c r="H363" s="99"/>
      <c r="I363" s="99"/>
      <c r="J363" s="42" t="str">
        <f t="shared" si="51"/>
        <v/>
      </c>
      <c r="K363" s="70"/>
      <c r="L363" s="63"/>
      <c r="M363" s="64"/>
      <c r="N363" s="26"/>
      <c r="O363" s="26"/>
      <c r="P363" s="42" t="str">
        <f t="shared" si="52"/>
        <v/>
      </c>
      <c r="Q363" s="42" t="str">
        <f>IF(J363="","",#REF!-ソフトウェア!J363)</f>
        <v/>
      </c>
      <c r="R363" s="42" t="str">
        <f t="shared" si="53"/>
        <v/>
      </c>
      <c r="S363" s="67" t="str">
        <f t="shared" si="54"/>
        <v/>
      </c>
      <c r="T363" s="23"/>
      <c r="U363" s="41" t="str">
        <f t="shared" si="55"/>
        <v/>
      </c>
      <c r="V363" s="77" t="str">
        <f t="shared" si="56"/>
        <v/>
      </c>
      <c r="W363" s="77" t="str">
        <f t="shared" si="57"/>
        <v/>
      </c>
      <c r="X363" s="43" t="str">
        <f t="shared" si="58"/>
        <v/>
      </c>
      <c r="Y363" s="23"/>
      <c r="Z363" s="23"/>
      <c r="AA363" s="23"/>
      <c r="AB363" s="23"/>
      <c r="AC363" s="41" t="str">
        <f t="shared" si="59"/>
        <v/>
      </c>
      <c r="AD363" s="88"/>
      <c r="AE363" s="26"/>
      <c r="AF363" s="26"/>
      <c r="AG363" s="26"/>
    </row>
    <row r="364" spans="1:33">
      <c r="A364" s="42">
        <v>361</v>
      </c>
      <c r="B364" s="42" t="s">
        <v>92</v>
      </c>
      <c r="C364" s="99" t="s">
        <v>96</v>
      </c>
      <c r="D364" s="42" t="str">
        <f t="shared" si="50"/>
        <v>ソフトウェア_事業用資産</v>
      </c>
      <c r="E364" s="99"/>
      <c r="F364" s="26"/>
      <c r="G364" s="26"/>
      <c r="H364" s="99"/>
      <c r="I364" s="99"/>
      <c r="J364" s="42" t="str">
        <f t="shared" si="51"/>
        <v/>
      </c>
      <c r="K364" s="70"/>
      <c r="L364" s="63"/>
      <c r="M364" s="64"/>
      <c r="N364" s="26"/>
      <c r="O364" s="26"/>
      <c r="P364" s="42" t="str">
        <f t="shared" si="52"/>
        <v/>
      </c>
      <c r="Q364" s="42" t="str">
        <f>IF(J364="","",#REF!-ソフトウェア!J364)</f>
        <v/>
      </c>
      <c r="R364" s="42" t="str">
        <f t="shared" si="53"/>
        <v/>
      </c>
      <c r="S364" s="67" t="str">
        <f t="shared" si="54"/>
        <v/>
      </c>
      <c r="T364" s="23"/>
      <c r="U364" s="41" t="str">
        <f t="shared" si="55"/>
        <v/>
      </c>
      <c r="V364" s="77" t="str">
        <f t="shared" si="56"/>
        <v/>
      </c>
      <c r="W364" s="77" t="str">
        <f t="shared" si="57"/>
        <v/>
      </c>
      <c r="X364" s="43" t="str">
        <f t="shared" si="58"/>
        <v/>
      </c>
      <c r="Y364" s="23"/>
      <c r="Z364" s="23"/>
      <c r="AA364" s="23"/>
      <c r="AB364" s="23"/>
      <c r="AC364" s="41" t="str">
        <f t="shared" si="59"/>
        <v/>
      </c>
      <c r="AD364" s="88"/>
      <c r="AE364" s="26"/>
      <c r="AF364" s="26"/>
      <c r="AG364" s="26"/>
    </row>
    <row r="365" spans="1:33">
      <c r="A365" s="42">
        <v>362</v>
      </c>
      <c r="B365" s="42" t="s">
        <v>92</v>
      </c>
      <c r="C365" s="99" t="s">
        <v>96</v>
      </c>
      <c r="D365" s="42" t="str">
        <f t="shared" si="50"/>
        <v>ソフトウェア_事業用資産</v>
      </c>
      <c r="E365" s="99"/>
      <c r="F365" s="26"/>
      <c r="G365" s="26"/>
      <c r="H365" s="99"/>
      <c r="I365" s="99"/>
      <c r="J365" s="42" t="str">
        <f t="shared" si="51"/>
        <v/>
      </c>
      <c r="K365" s="70"/>
      <c r="L365" s="63"/>
      <c r="M365" s="64"/>
      <c r="N365" s="26"/>
      <c r="O365" s="26"/>
      <c r="P365" s="42" t="str">
        <f t="shared" si="52"/>
        <v/>
      </c>
      <c r="Q365" s="42" t="str">
        <f>IF(J365="","",#REF!-ソフトウェア!J365)</f>
        <v/>
      </c>
      <c r="R365" s="42" t="str">
        <f t="shared" si="53"/>
        <v/>
      </c>
      <c r="S365" s="67" t="str">
        <f t="shared" si="54"/>
        <v/>
      </c>
      <c r="T365" s="23"/>
      <c r="U365" s="41" t="str">
        <f t="shared" si="55"/>
        <v/>
      </c>
      <c r="V365" s="77" t="str">
        <f t="shared" si="56"/>
        <v/>
      </c>
      <c r="W365" s="77" t="str">
        <f t="shared" si="57"/>
        <v/>
      </c>
      <c r="X365" s="43" t="str">
        <f t="shared" si="58"/>
        <v/>
      </c>
      <c r="Y365" s="23"/>
      <c r="Z365" s="23"/>
      <c r="AA365" s="23"/>
      <c r="AB365" s="23"/>
      <c r="AC365" s="41" t="str">
        <f t="shared" si="59"/>
        <v/>
      </c>
      <c r="AD365" s="88"/>
      <c r="AE365" s="26"/>
      <c r="AF365" s="26"/>
      <c r="AG365" s="26"/>
    </row>
    <row r="366" spans="1:33">
      <c r="A366" s="42">
        <v>363</v>
      </c>
      <c r="B366" s="42" t="s">
        <v>92</v>
      </c>
      <c r="C366" s="99" t="s">
        <v>96</v>
      </c>
      <c r="D366" s="42" t="str">
        <f t="shared" si="50"/>
        <v>ソフトウェア_事業用資産</v>
      </c>
      <c r="E366" s="99"/>
      <c r="F366" s="26"/>
      <c r="G366" s="26"/>
      <c r="H366" s="99"/>
      <c r="I366" s="99"/>
      <c r="J366" s="42" t="str">
        <f t="shared" si="51"/>
        <v/>
      </c>
      <c r="K366" s="70"/>
      <c r="L366" s="63"/>
      <c r="M366" s="64"/>
      <c r="N366" s="26"/>
      <c r="O366" s="26"/>
      <c r="P366" s="42" t="str">
        <f t="shared" si="52"/>
        <v/>
      </c>
      <c r="Q366" s="42" t="str">
        <f>IF(J366="","",#REF!-ソフトウェア!J366)</f>
        <v/>
      </c>
      <c r="R366" s="42" t="str">
        <f t="shared" si="53"/>
        <v/>
      </c>
      <c r="S366" s="67" t="str">
        <f t="shared" si="54"/>
        <v/>
      </c>
      <c r="T366" s="23"/>
      <c r="U366" s="41" t="str">
        <f t="shared" si="55"/>
        <v/>
      </c>
      <c r="V366" s="77" t="str">
        <f t="shared" si="56"/>
        <v/>
      </c>
      <c r="W366" s="77" t="str">
        <f t="shared" si="57"/>
        <v/>
      </c>
      <c r="X366" s="43" t="str">
        <f t="shared" si="58"/>
        <v/>
      </c>
      <c r="Y366" s="23"/>
      <c r="Z366" s="23"/>
      <c r="AA366" s="23"/>
      <c r="AB366" s="23"/>
      <c r="AC366" s="41" t="str">
        <f t="shared" si="59"/>
        <v/>
      </c>
      <c r="AD366" s="88"/>
      <c r="AE366" s="26"/>
      <c r="AF366" s="26"/>
      <c r="AG366" s="26"/>
    </row>
    <row r="367" spans="1:33">
      <c r="A367" s="42">
        <v>364</v>
      </c>
      <c r="B367" s="42" t="s">
        <v>92</v>
      </c>
      <c r="C367" s="99" t="s">
        <v>96</v>
      </c>
      <c r="D367" s="42" t="str">
        <f t="shared" si="50"/>
        <v>ソフトウェア_事業用資産</v>
      </c>
      <c r="E367" s="99"/>
      <c r="F367" s="26"/>
      <c r="G367" s="26"/>
      <c r="H367" s="99"/>
      <c r="I367" s="99"/>
      <c r="J367" s="42" t="str">
        <f t="shared" si="51"/>
        <v/>
      </c>
      <c r="K367" s="70"/>
      <c r="L367" s="63"/>
      <c r="M367" s="64"/>
      <c r="N367" s="26"/>
      <c r="O367" s="26"/>
      <c r="P367" s="42" t="str">
        <f t="shared" si="52"/>
        <v/>
      </c>
      <c r="Q367" s="42" t="str">
        <f>IF(J367="","",#REF!-ソフトウェア!J367)</f>
        <v/>
      </c>
      <c r="R367" s="42" t="str">
        <f t="shared" si="53"/>
        <v/>
      </c>
      <c r="S367" s="67" t="str">
        <f t="shared" si="54"/>
        <v/>
      </c>
      <c r="T367" s="23"/>
      <c r="U367" s="41" t="str">
        <f t="shared" si="55"/>
        <v/>
      </c>
      <c r="V367" s="77" t="str">
        <f t="shared" si="56"/>
        <v/>
      </c>
      <c r="W367" s="77" t="str">
        <f t="shared" si="57"/>
        <v/>
      </c>
      <c r="X367" s="43" t="str">
        <f t="shared" si="58"/>
        <v/>
      </c>
      <c r="Y367" s="23"/>
      <c r="Z367" s="23"/>
      <c r="AA367" s="23"/>
      <c r="AB367" s="23"/>
      <c r="AC367" s="41" t="str">
        <f t="shared" si="59"/>
        <v/>
      </c>
      <c r="AD367" s="88"/>
      <c r="AE367" s="26"/>
      <c r="AF367" s="26"/>
      <c r="AG367" s="26"/>
    </row>
    <row r="368" spans="1:33">
      <c r="A368" s="42">
        <v>365</v>
      </c>
      <c r="B368" s="42" t="s">
        <v>92</v>
      </c>
      <c r="C368" s="99" t="s">
        <v>96</v>
      </c>
      <c r="D368" s="42" t="str">
        <f t="shared" si="50"/>
        <v>ソフトウェア_事業用資産</v>
      </c>
      <c r="E368" s="99"/>
      <c r="F368" s="26"/>
      <c r="G368" s="26"/>
      <c r="H368" s="99"/>
      <c r="I368" s="99"/>
      <c r="J368" s="42" t="str">
        <f t="shared" si="51"/>
        <v/>
      </c>
      <c r="K368" s="70"/>
      <c r="L368" s="63"/>
      <c r="M368" s="64"/>
      <c r="N368" s="26"/>
      <c r="O368" s="26"/>
      <c r="P368" s="42" t="str">
        <f t="shared" si="52"/>
        <v/>
      </c>
      <c r="Q368" s="42" t="str">
        <f>IF(J368="","",#REF!-ソフトウェア!J368)</f>
        <v/>
      </c>
      <c r="R368" s="42" t="str">
        <f t="shared" si="53"/>
        <v/>
      </c>
      <c r="S368" s="67" t="str">
        <f t="shared" si="54"/>
        <v/>
      </c>
      <c r="T368" s="23"/>
      <c r="U368" s="41" t="str">
        <f t="shared" si="55"/>
        <v/>
      </c>
      <c r="V368" s="77" t="str">
        <f t="shared" si="56"/>
        <v/>
      </c>
      <c r="W368" s="77" t="str">
        <f t="shared" si="57"/>
        <v/>
      </c>
      <c r="X368" s="43" t="str">
        <f t="shared" si="58"/>
        <v/>
      </c>
      <c r="Y368" s="23"/>
      <c r="Z368" s="23"/>
      <c r="AA368" s="23"/>
      <c r="AB368" s="23"/>
      <c r="AC368" s="41" t="str">
        <f t="shared" si="59"/>
        <v/>
      </c>
      <c r="AD368" s="88"/>
      <c r="AE368" s="26"/>
      <c r="AF368" s="26"/>
      <c r="AG368" s="26"/>
    </row>
    <row r="369" spans="1:33">
      <c r="A369" s="42">
        <v>366</v>
      </c>
      <c r="B369" s="42" t="s">
        <v>92</v>
      </c>
      <c r="C369" s="99" t="s">
        <v>96</v>
      </c>
      <c r="D369" s="42" t="str">
        <f t="shared" si="50"/>
        <v>ソフトウェア_事業用資産</v>
      </c>
      <c r="E369" s="99"/>
      <c r="F369" s="26"/>
      <c r="G369" s="26"/>
      <c r="H369" s="99"/>
      <c r="I369" s="99"/>
      <c r="J369" s="42" t="str">
        <f t="shared" si="51"/>
        <v/>
      </c>
      <c r="K369" s="70"/>
      <c r="L369" s="63"/>
      <c r="M369" s="64"/>
      <c r="N369" s="26"/>
      <c r="O369" s="26"/>
      <c r="P369" s="42" t="str">
        <f t="shared" si="52"/>
        <v/>
      </c>
      <c r="Q369" s="42" t="str">
        <f>IF(J369="","",#REF!-ソフトウェア!J369)</f>
        <v/>
      </c>
      <c r="R369" s="42" t="str">
        <f t="shared" si="53"/>
        <v/>
      </c>
      <c r="S369" s="67" t="str">
        <f t="shared" si="54"/>
        <v/>
      </c>
      <c r="T369" s="23"/>
      <c r="U369" s="41" t="str">
        <f t="shared" si="55"/>
        <v/>
      </c>
      <c r="V369" s="77" t="str">
        <f t="shared" si="56"/>
        <v/>
      </c>
      <c r="W369" s="77" t="str">
        <f t="shared" si="57"/>
        <v/>
      </c>
      <c r="X369" s="43" t="str">
        <f t="shared" si="58"/>
        <v/>
      </c>
      <c r="Y369" s="23"/>
      <c r="Z369" s="23"/>
      <c r="AA369" s="23"/>
      <c r="AB369" s="23"/>
      <c r="AC369" s="41" t="str">
        <f t="shared" si="59"/>
        <v/>
      </c>
      <c r="AD369" s="88"/>
      <c r="AE369" s="26"/>
      <c r="AF369" s="26"/>
      <c r="AG369" s="26"/>
    </row>
    <row r="370" spans="1:33">
      <c r="A370" s="42">
        <v>367</v>
      </c>
      <c r="B370" s="42" t="s">
        <v>92</v>
      </c>
      <c r="C370" s="99" t="s">
        <v>96</v>
      </c>
      <c r="D370" s="42" t="str">
        <f t="shared" si="50"/>
        <v>ソフトウェア_事業用資産</v>
      </c>
      <c r="E370" s="99"/>
      <c r="F370" s="26"/>
      <c r="G370" s="26"/>
      <c r="H370" s="99"/>
      <c r="I370" s="99"/>
      <c r="J370" s="42" t="str">
        <f t="shared" si="51"/>
        <v/>
      </c>
      <c r="K370" s="70"/>
      <c r="L370" s="63"/>
      <c r="M370" s="64"/>
      <c r="N370" s="26"/>
      <c r="O370" s="26"/>
      <c r="P370" s="42" t="str">
        <f t="shared" si="52"/>
        <v/>
      </c>
      <c r="Q370" s="42" t="str">
        <f>IF(J370="","",#REF!-ソフトウェア!J370)</f>
        <v/>
      </c>
      <c r="R370" s="42" t="str">
        <f t="shared" si="53"/>
        <v/>
      </c>
      <c r="S370" s="67" t="str">
        <f t="shared" si="54"/>
        <v/>
      </c>
      <c r="T370" s="23"/>
      <c r="U370" s="41" t="str">
        <f t="shared" si="55"/>
        <v/>
      </c>
      <c r="V370" s="77" t="str">
        <f t="shared" si="56"/>
        <v/>
      </c>
      <c r="W370" s="77" t="str">
        <f t="shared" si="57"/>
        <v/>
      </c>
      <c r="X370" s="43" t="str">
        <f t="shared" si="58"/>
        <v/>
      </c>
      <c r="Y370" s="23"/>
      <c r="Z370" s="23"/>
      <c r="AA370" s="23"/>
      <c r="AB370" s="23"/>
      <c r="AC370" s="41" t="str">
        <f t="shared" si="59"/>
        <v/>
      </c>
      <c r="AD370" s="88"/>
      <c r="AE370" s="26"/>
      <c r="AF370" s="26"/>
      <c r="AG370" s="26"/>
    </row>
    <row r="371" spans="1:33">
      <c r="A371" s="42">
        <v>368</v>
      </c>
      <c r="B371" s="42" t="s">
        <v>92</v>
      </c>
      <c r="C371" s="99" t="s">
        <v>96</v>
      </c>
      <c r="D371" s="42" t="str">
        <f t="shared" si="50"/>
        <v>ソフトウェア_事業用資産</v>
      </c>
      <c r="E371" s="99"/>
      <c r="F371" s="26"/>
      <c r="G371" s="26"/>
      <c r="H371" s="99"/>
      <c r="I371" s="99"/>
      <c r="J371" s="42" t="str">
        <f t="shared" si="51"/>
        <v/>
      </c>
      <c r="K371" s="70"/>
      <c r="L371" s="63"/>
      <c r="M371" s="64"/>
      <c r="N371" s="26"/>
      <c r="O371" s="26"/>
      <c r="P371" s="42" t="str">
        <f t="shared" si="52"/>
        <v/>
      </c>
      <c r="Q371" s="42" t="str">
        <f>IF(J371="","",#REF!-ソフトウェア!J371)</f>
        <v/>
      </c>
      <c r="R371" s="42" t="str">
        <f t="shared" si="53"/>
        <v/>
      </c>
      <c r="S371" s="67" t="str">
        <f t="shared" si="54"/>
        <v/>
      </c>
      <c r="T371" s="23"/>
      <c r="U371" s="41" t="str">
        <f t="shared" si="55"/>
        <v/>
      </c>
      <c r="V371" s="77" t="str">
        <f t="shared" si="56"/>
        <v/>
      </c>
      <c r="W371" s="77" t="str">
        <f t="shared" si="57"/>
        <v/>
      </c>
      <c r="X371" s="43" t="str">
        <f t="shared" si="58"/>
        <v/>
      </c>
      <c r="Y371" s="23"/>
      <c r="Z371" s="23"/>
      <c r="AA371" s="23"/>
      <c r="AB371" s="23"/>
      <c r="AC371" s="41" t="str">
        <f t="shared" si="59"/>
        <v/>
      </c>
      <c r="AD371" s="88"/>
      <c r="AE371" s="26"/>
      <c r="AF371" s="26"/>
      <c r="AG371" s="26"/>
    </row>
    <row r="372" spans="1:33">
      <c r="A372" s="42">
        <v>369</v>
      </c>
      <c r="B372" s="42" t="s">
        <v>92</v>
      </c>
      <c r="C372" s="99" t="s">
        <v>96</v>
      </c>
      <c r="D372" s="42" t="str">
        <f t="shared" si="50"/>
        <v>ソフトウェア_事業用資産</v>
      </c>
      <c r="E372" s="99"/>
      <c r="F372" s="26"/>
      <c r="G372" s="26"/>
      <c r="H372" s="99"/>
      <c r="I372" s="99"/>
      <c r="J372" s="42" t="str">
        <f t="shared" si="51"/>
        <v/>
      </c>
      <c r="K372" s="70"/>
      <c r="L372" s="63"/>
      <c r="M372" s="64"/>
      <c r="N372" s="26"/>
      <c r="O372" s="26"/>
      <c r="P372" s="42" t="str">
        <f t="shared" si="52"/>
        <v/>
      </c>
      <c r="Q372" s="42" t="str">
        <f>IF(J372="","",#REF!-ソフトウェア!J372)</f>
        <v/>
      </c>
      <c r="R372" s="42" t="str">
        <f t="shared" si="53"/>
        <v/>
      </c>
      <c r="S372" s="67" t="str">
        <f t="shared" si="54"/>
        <v/>
      </c>
      <c r="T372" s="23"/>
      <c r="U372" s="41" t="str">
        <f t="shared" si="55"/>
        <v/>
      </c>
      <c r="V372" s="77" t="str">
        <f t="shared" si="56"/>
        <v/>
      </c>
      <c r="W372" s="77" t="str">
        <f t="shared" si="57"/>
        <v/>
      </c>
      <c r="X372" s="43" t="str">
        <f t="shared" si="58"/>
        <v/>
      </c>
      <c r="Y372" s="23"/>
      <c r="Z372" s="23"/>
      <c r="AA372" s="23"/>
      <c r="AB372" s="23"/>
      <c r="AC372" s="41" t="str">
        <f t="shared" si="59"/>
        <v/>
      </c>
      <c r="AD372" s="88"/>
      <c r="AE372" s="26"/>
      <c r="AF372" s="26"/>
      <c r="AG372" s="26"/>
    </row>
    <row r="373" spans="1:33">
      <c r="A373" s="42">
        <v>370</v>
      </c>
      <c r="B373" s="42" t="s">
        <v>92</v>
      </c>
      <c r="C373" s="99" t="s">
        <v>96</v>
      </c>
      <c r="D373" s="42" t="str">
        <f t="shared" si="50"/>
        <v>ソフトウェア_事業用資産</v>
      </c>
      <c r="E373" s="99"/>
      <c r="F373" s="26"/>
      <c r="G373" s="26"/>
      <c r="H373" s="99"/>
      <c r="I373" s="99"/>
      <c r="J373" s="42" t="str">
        <f t="shared" si="51"/>
        <v/>
      </c>
      <c r="K373" s="70"/>
      <c r="L373" s="63"/>
      <c r="M373" s="64"/>
      <c r="N373" s="26"/>
      <c r="O373" s="26"/>
      <c r="P373" s="42" t="str">
        <f t="shared" si="52"/>
        <v/>
      </c>
      <c r="Q373" s="42" t="str">
        <f>IF(J373="","",#REF!-ソフトウェア!J373)</f>
        <v/>
      </c>
      <c r="R373" s="42" t="str">
        <f t="shared" si="53"/>
        <v/>
      </c>
      <c r="S373" s="67" t="str">
        <f t="shared" si="54"/>
        <v/>
      </c>
      <c r="T373" s="23"/>
      <c r="U373" s="41" t="str">
        <f t="shared" si="55"/>
        <v/>
      </c>
      <c r="V373" s="77" t="str">
        <f t="shared" si="56"/>
        <v/>
      </c>
      <c r="W373" s="77" t="str">
        <f t="shared" si="57"/>
        <v/>
      </c>
      <c r="X373" s="43" t="str">
        <f t="shared" si="58"/>
        <v/>
      </c>
      <c r="Y373" s="23"/>
      <c r="Z373" s="23"/>
      <c r="AA373" s="23"/>
      <c r="AB373" s="23"/>
      <c r="AC373" s="41" t="str">
        <f t="shared" si="59"/>
        <v/>
      </c>
      <c r="AD373" s="88"/>
      <c r="AE373" s="26"/>
      <c r="AF373" s="26"/>
      <c r="AG373" s="26"/>
    </row>
    <row r="374" spans="1:33">
      <c r="A374" s="42">
        <v>371</v>
      </c>
      <c r="B374" s="42" t="s">
        <v>92</v>
      </c>
      <c r="C374" s="99" t="s">
        <v>96</v>
      </c>
      <c r="D374" s="42" t="str">
        <f t="shared" si="50"/>
        <v>ソフトウェア_事業用資産</v>
      </c>
      <c r="E374" s="99"/>
      <c r="F374" s="26"/>
      <c r="G374" s="26"/>
      <c r="H374" s="99"/>
      <c r="I374" s="99"/>
      <c r="J374" s="42" t="str">
        <f t="shared" si="51"/>
        <v/>
      </c>
      <c r="K374" s="70"/>
      <c r="L374" s="63"/>
      <c r="M374" s="64"/>
      <c r="N374" s="26"/>
      <c r="O374" s="26"/>
      <c r="P374" s="42" t="str">
        <f t="shared" si="52"/>
        <v/>
      </c>
      <c r="Q374" s="42" t="str">
        <f>IF(J374="","",#REF!-ソフトウェア!J374)</f>
        <v/>
      </c>
      <c r="R374" s="42" t="str">
        <f t="shared" si="53"/>
        <v/>
      </c>
      <c r="S374" s="67" t="str">
        <f t="shared" si="54"/>
        <v/>
      </c>
      <c r="T374" s="23"/>
      <c r="U374" s="41" t="str">
        <f t="shared" si="55"/>
        <v/>
      </c>
      <c r="V374" s="77" t="str">
        <f t="shared" si="56"/>
        <v/>
      </c>
      <c r="W374" s="77" t="str">
        <f t="shared" si="57"/>
        <v/>
      </c>
      <c r="X374" s="43" t="str">
        <f t="shared" si="58"/>
        <v/>
      </c>
      <c r="Y374" s="23"/>
      <c r="Z374" s="23"/>
      <c r="AA374" s="23"/>
      <c r="AB374" s="23"/>
      <c r="AC374" s="41" t="str">
        <f t="shared" si="59"/>
        <v/>
      </c>
      <c r="AD374" s="88"/>
      <c r="AE374" s="26"/>
      <c r="AF374" s="26"/>
      <c r="AG374" s="26"/>
    </row>
    <row r="375" spans="1:33">
      <c r="A375" s="42">
        <v>372</v>
      </c>
      <c r="B375" s="42" t="s">
        <v>92</v>
      </c>
      <c r="C375" s="99" t="s">
        <v>96</v>
      </c>
      <c r="D375" s="42" t="str">
        <f t="shared" si="50"/>
        <v>ソフトウェア_事業用資産</v>
      </c>
      <c r="E375" s="99"/>
      <c r="F375" s="26"/>
      <c r="G375" s="26"/>
      <c r="H375" s="99"/>
      <c r="I375" s="99"/>
      <c r="J375" s="42" t="str">
        <f t="shared" si="51"/>
        <v/>
      </c>
      <c r="K375" s="70"/>
      <c r="L375" s="63"/>
      <c r="M375" s="64"/>
      <c r="N375" s="26"/>
      <c r="O375" s="26"/>
      <c r="P375" s="42" t="str">
        <f t="shared" si="52"/>
        <v/>
      </c>
      <c r="Q375" s="42" t="str">
        <f>IF(J375="","",#REF!-ソフトウェア!J375)</f>
        <v/>
      </c>
      <c r="R375" s="42" t="str">
        <f t="shared" si="53"/>
        <v/>
      </c>
      <c r="S375" s="67" t="str">
        <f t="shared" si="54"/>
        <v/>
      </c>
      <c r="T375" s="23"/>
      <c r="U375" s="41" t="str">
        <f t="shared" si="55"/>
        <v/>
      </c>
      <c r="V375" s="77" t="str">
        <f t="shared" si="56"/>
        <v/>
      </c>
      <c r="W375" s="77" t="str">
        <f t="shared" si="57"/>
        <v/>
      </c>
      <c r="X375" s="43" t="str">
        <f t="shared" si="58"/>
        <v/>
      </c>
      <c r="Y375" s="23"/>
      <c r="Z375" s="23"/>
      <c r="AA375" s="23"/>
      <c r="AB375" s="23"/>
      <c r="AC375" s="41" t="str">
        <f t="shared" si="59"/>
        <v/>
      </c>
      <c r="AD375" s="88"/>
      <c r="AE375" s="26"/>
      <c r="AF375" s="26"/>
      <c r="AG375" s="26"/>
    </row>
    <row r="376" spans="1:33">
      <c r="A376" s="42">
        <v>373</v>
      </c>
      <c r="B376" s="42" t="s">
        <v>92</v>
      </c>
      <c r="C376" s="99" t="s">
        <v>96</v>
      </c>
      <c r="D376" s="42" t="str">
        <f t="shared" si="50"/>
        <v>ソフトウェア_事業用資産</v>
      </c>
      <c r="E376" s="99"/>
      <c r="F376" s="26"/>
      <c r="G376" s="26"/>
      <c r="H376" s="99"/>
      <c r="I376" s="99"/>
      <c r="J376" s="42" t="str">
        <f t="shared" si="51"/>
        <v/>
      </c>
      <c r="K376" s="70"/>
      <c r="L376" s="63"/>
      <c r="M376" s="64"/>
      <c r="N376" s="26"/>
      <c r="O376" s="26"/>
      <c r="P376" s="42" t="str">
        <f t="shared" si="52"/>
        <v/>
      </c>
      <c r="Q376" s="42" t="str">
        <f>IF(J376="","",#REF!-ソフトウェア!J376)</f>
        <v/>
      </c>
      <c r="R376" s="42" t="str">
        <f t="shared" si="53"/>
        <v/>
      </c>
      <c r="S376" s="67" t="str">
        <f t="shared" si="54"/>
        <v/>
      </c>
      <c r="T376" s="23"/>
      <c r="U376" s="41" t="str">
        <f t="shared" si="55"/>
        <v/>
      </c>
      <c r="V376" s="77" t="str">
        <f t="shared" si="56"/>
        <v/>
      </c>
      <c r="W376" s="77" t="str">
        <f t="shared" si="57"/>
        <v/>
      </c>
      <c r="X376" s="43" t="str">
        <f t="shared" si="58"/>
        <v/>
      </c>
      <c r="Y376" s="23"/>
      <c r="Z376" s="23"/>
      <c r="AA376" s="23"/>
      <c r="AB376" s="23"/>
      <c r="AC376" s="41" t="str">
        <f t="shared" si="59"/>
        <v/>
      </c>
      <c r="AD376" s="88"/>
      <c r="AE376" s="26"/>
      <c r="AF376" s="26"/>
      <c r="AG376" s="26"/>
    </row>
    <row r="377" spans="1:33">
      <c r="A377" s="42">
        <v>374</v>
      </c>
      <c r="B377" s="42" t="s">
        <v>92</v>
      </c>
      <c r="C377" s="99" t="s">
        <v>96</v>
      </c>
      <c r="D377" s="42" t="str">
        <f t="shared" si="50"/>
        <v>ソフトウェア_事業用資産</v>
      </c>
      <c r="E377" s="99"/>
      <c r="F377" s="26"/>
      <c r="G377" s="26"/>
      <c r="H377" s="99"/>
      <c r="I377" s="99"/>
      <c r="J377" s="42" t="str">
        <f t="shared" si="51"/>
        <v/>
      </c>
      <c r="K377" s="70"/>
      <c r="L377" s="63"/>
      <c r="M377" s="64"/>
      <c r="N377" s="26"/>
      <c r="O377" s="26"/>
      <c r="P377" s="42" t="str">
        <f t="shared" si="52"/>
        <v/>
      </c>
      <c r="Q377" s="42" t="str">
        <f>IF(J377="","",#REF!-ソフトウェア!J377)</f>
        <v/>
      </c>
      <c r="R377" s="42" t="str">
        <f t="shared" si="53"/>
        <v/>
      </c>
      <c r="S377" s="67" t="str">
        <f t="shared" si="54"/>
        <v/>
      </c>
      <c r="T377" s="23"/>
      <c r="U377" s="41" t="str">
        <f t="shared" si="55"/>
        <v/>
      </c>
      <c r="V377" s="77" t="str">
        <f t="shared" si="56"/>
        <v/>
      </c>
      <c r="W377" s="77" t="str">
        <f t="shared" si="57"/>
        <v/>
      </c>
      <c r="X377" s="43" t="str">
        <f t="shared" si="58"/>
        <v/>
      </c>
      <c r="Y377" s="23"/>
      <c r="Z377" s="23"/>
      <c r="AA377" s="23"/>
      <c r="AB377" s="23"/>
      <c r="AC377" s="41" t="str">
        <f t="shared" si="59"/>
        <v/>
      </c>
      <c r="AD377" s="88"/>
      <c r="AE377" s="26"/>
      <c r="AF377" s="26"/>
      <c r="AG377" s="26"/>
    </row>
    <row r="378" spans="1:33">
      <c r="A378" s="42">
        <v>375</v>
      </c>
      <c r="B378" s="42" t="s">
        <v>92</v>
      </c>
      <c r="C378" s="99" t="s">
        <v>96</v>
      </c>
      <c r="D378" s="42" t="str">
        <f t="shared" si="50"/>
        <v>ソフトウェア_事業用資産</v>
      </c>
      <c r="E378" s="99"/>
      <c r="F378" s="26"/>
      <c r="G378" s="26"/>
      <c r="H378" s="99"/>
      <c r="I378" s="99"/>
      <c r="J378" s="42" t="str">
        <f t="shared" si="51"/>
        <v/>
      </c>
      <c r="K378" s="70"/>
      <c r="L378" s="63"/>
      <c r="M378" s="64"/>
      <c r="N378" s="26"/>
      <c r="O378" s="26"/>
      <c r="P378" s="42" t="str">
        <f t="shared" si="52"/>
        <v/>
      </c>
      <c r="Q378" s="42" t="str">
        <f>IF(J378="","",#REF!-ソフトウェア!J378)</f>
        <v/>
      </c>
      <c r="R378" s="42" t="str">
        <f t="shared" si="53"/>
        <v/>
      </c>
      <c r="S378" s="67" t="str">
        <f t="shared" si="54"/>
        <v/>
      </c>
      <c r="T378" s="23"/>
      <c r="U378" s="41" t="str">
        <f t="shared" si="55"/>
        <v/>
      </c>
      <c r="V378" s="77" t="str">
        <f t="shared" si="56"/>
        <v/>
      </c>
      <c r="W378" s="77" t="str">
        <f t="shared" si="57"/>
        <v/>
      </c>
      <c r="X378" s="43" t="str">
        <f t="shared" si="58"/>
        <v/>
      </c>
      <c r="Y378" s="23"/>
      <c r="Z378" s="23"/>
      <c r="AA378" s="23"/>
      <c r="AB378" s="23"/>
      <c r="AC378" s="41" t="str">
        <f t="shared" si="59"/>
        <v/>
      </c>
      <c r="AD378" s="88"/>
      <c r="AE378" s="26"/>
      <c r="AF378" s="26"/>
      <c r="AG378" s="26"/>
    </row>
    <row r="379" spans="1:33">
      <c r="A379" s="42">
        <v>376</v>
      </c>
      <c r="B379" s="42" t="s">
        <v>92</v>
      </c>
      <c r="C379" s="99" t="s">
        <v>96</v>
      </c>
      <c r="D379" s="42" t="str">
        <f t="shared" si="50"/>
        <v>ソフトウェア_事業用資産</v>
      </c>
      <c r="E379" s="99"/>
      <c r="F379" s="26"/>
      <c r="G379" s="26"/>
      <c r="H379" s="99"/>
      <c r="I379" s="99"/>
      <c r="J379" s="42" t="str">
        <f t="shared" si="51"/>
        <v/>
      </c>
      <c r="K379" s="70"/>
      <c r="L379" s="63"/>
      <c r="M379" s="64"/>
      <c r="N379" s="26"/>
      <c r="O379" s="26"/>
      <c r="P379" s="42" t="str">
        <f t="shared" si="52"/>
        <v/>
      </c>
      <c r="Q379" s="42" t="str">
        <f>IF(J379="","",#REF!-ソフトウェア!J379)</f>
        <v/>
      </c>
      <c r="R379" s="42" t="str">
        <f t="shared" si="53"/>
        <v/>
      </c>
      <c r="S379" s="67" t="str">
        <f t="shared" si="54"/>
        <v/>
      </c>
      <c r="T379" s="23"/>
      <c r="U379" s="41" t="str">
        <f t="shared" si="55"/>
        <v/>
      </c>
      <c r="V379" s="77" t="str">
        <f t="shared" si="56"/>
        <v/>
      </c>
      <c r="W379" s="77" t="str">
        <f t="shared" si="57"/>
        <v/>
      </c>
      <c r="X379" s="43" t="str">
        <f t="shared" si="58"/>
        <v/>
      </c>
      <c r="Y379" s="23"/>
      <c r="Z379" s="23"/>
      <c r="AA379" s="23"/>
      <c r="AB379" s="23"/>
      <c r="AC379" s="41" t="str">
        <f t="shared" si="59"/>
        <v/>
      </c>
      <c r="AD379" s="88"/>
      <c r="AE379" s="26"/>
      <c r="AF379" s="26"/>
      <c r="AG379" s="26"/>
    </row>
    <row r="380" spans="1:33">
      <c r="A380" s="42">
        <v>377</v>
      </c>
      <c r="B380" s="42" t="s">
        <v>92</v>
      </c>
      <c r="C380" s="99" t="s">
        <v>96</v>
      </c>
      <c r="D380" s="42" t="str">
        <f t="shared" si="50"/>
        <v>ソフトウェア_事業用資産</v>
      </c>
      <c r="E380" s="99"/>
      <c r="F380" s="26"/>
      <c r="G380" s="26"/>
      <c r="H380" s="99"/>
      <c r="I380" s="99"/>
      <c r="J380" s="42" t="str">
        <f t="shared" si="51"/>
        <v/>
      </c>
      <c r="K380" s="70"/>
      <c r="L380" s="63"/>
      <c r="M380" s="64"/>
      <c r="N380" s="26"/>
      <c r="O380" s="26"/>
      <c r="P380" s="42" t="str">
        <f t="shared" si="52"/>
        <v/>
      </c>
      <c r="Q380" s="42" t="str">
        <f>IF(J380="","",#REF!-ソフトウェア!J380)</f>
        <v/>
      </c>
      <c r="R380" s="42" t="str">
        <f t="shared" si="53"/>
        <v/>
      </c>
      <c r="S380" s="67" t="str">
        <f t="shared" si="54"/>
        <v/>
      </c>
      <c r="T380" s="23"/>
      <c r="U380" s="41" t="str">
        <f t="shared" si="55"/>
        <v/>
      </c>
      <c r="V380" s="77" t="str">
        <f t="shared" si="56"/>
        <v/>
      </c>
      <c r="W380" s="77" t="str">
        <f t="shared" si="57"/>
        <v/>
      </c>
      <c r="X380" s="43" t="str">
        <f t="shared" si="58"/>
        <v/>
      </c>
      <c r="Y380" s="23"/>
      <c r="Z380" s="23"/>
      <c r="AA380" s="23"/>
      <c r="AB380" s="23"/>
      <c r="AC380" s="41" t="str">
        <f t="shared" si="59"/>
        <v/>
      </c>
      <c r="AD380" s="88"/>
      <c r="AE380" s="26"/>
      <c r="AF380" s="26"/>
      <c r="AG380" s="26"/>
    </row>
    <row r="381" spans="1:33">
      <c r="A381" s="42">
        <v>378</v>
      </c>
      <c r="B381" s="42" t="s">
        <v>92</v>
      </c>
      <c r="C381" s="99" t="s">
        <v>96</v>
      </c>
      <c r="D381" s="42" t="str">
        <f t="shared" si="50"/>
        <v>ソフトウェア_事業用資産</v>
      </c>
      <c r="E381" s="99"/>
      <c r="F381" s="26"/>
      <c r="G381" s="26"/>
      <c r="H381" s="99"/>
      <c r="I381" s="99"/>
      <c r="J381" s="42" t="str">
        <f t="shared" si="51"/>
        <v/>
      </c>
      <c r="K381" s="70"/>
      <c r="L381" s="63"/>
      <c r="M381" s="64"/>
      <c r="N381" s="26"/>
      <c r="O381" s="26"/>
      <c r="P381" s="42" t="str">
        <f t="shared" si="52"/>
        <v/>
      </c>
      <c r="Q381" s="42" t="str">
        <f>IF(J381="","",#REF!-ソフトウェア!J381)</f>
        <v/>
      </c>
      <c r="R381" s="42" t="str">
        <f t="shared" si="53"/>
        <v/>
      </c>
      <c r="S381" s="67" t="str">
        <f t="shared" si="54"/>
        <v/>
      </c>
      <c r="T381" s="23"/>
      <c r="U381" s="41" t="str">
        <f t="shared" si="55"/>
        <v/>
      </c>
      <c r="V381" s="77" t="str">
        <f t="shared" si="56"/>
        <v/>
      </c>
      <c r="W381" s="77" t="str">
        <f t="shared" si="57"/>
        <v/>
      </c>
      <c r="X381" s="43" t="str">
        <f t="shared" si="58"/>
        <v/>
      </c>
      <c r="Y381" s="23"/>
      <c r="Z381" s="23"/>
      <c r="AA381" s="23"/>
      <c r="AB381" s="23"/>
      <c r="AC381" s="41" t="str">
        <f t="shared" si="59"/>
        <v/>
      </c>
      <c r="AD381" s="88"/>
      <c r="AE381" s="26"/>
      <c r="AF381" s="26"/>
      <c r="AG381" s="26"/>
    </row>
    <row r="382" spans="1:33">
      <c r="A382" s="42">
        <v>379</v>
      </c>
      <c r="B382" s="42" t="s">
        <v>92</v>
      </c>
      <c r="C382" s="99" t="s">
        <v>96</v>
      </c>
      <c r="D382" s="42" t="str">
        <f t="shared" si="50"/>
        <v>ソフトウェア_事業用資産</v>
      </c>
      <c r="E382" s="99"/>
      <c r="F382" s="26"/>
      <c r="G382" s="26"/>
      <c r="H382" s="99"/>
      <c r="I382" s="99"/>
      <c r="J382" s="42" t="str">
        <f t="shared" si="51"/>
        <v/>
      </c>
      <c r="K382" s="70"/>
      <c r="L382" s="63"/>
      <c r="M382" s="64"/>
      <c r="N382" s="26"/>
      <c r="O382" s="26"/>
      <c r="P382" s="42" t="str">
        <f t="shared" si="52"/>
        <v/>
      </c>
      <c r="Q382" s="42" t="str">
        <f>IF(J382="","",#REF!-ソフトウェア!J382)</f>
        <v/>
      </c>
      <c r="R382" s="42" t="str">
        <f t="shared" si="53"/>
        <v/>
      </c>
      <c r="S382" s="67" t="str">
        <f t="shared" si="54"/>
        <v/>
      </c>
      <c r="T382" s="23"/>
      <c r="U382" s="41" t="str">
        <f t="shared" si="55"/>
        <v/>
      </c>
      <c r="V382" s="77" t="str">
        <f t="shared" si="56"/>
        <v/>
      </c>
      <c r="W382" s="77" t="str">
        <f t="shared" si="57"/>
        <v/>
      </c>
      <c r="X382" s="43" t="str">
        <f t="shared" si="58"/>
        <v/>
      </c>
      <c r="Y382" s="23"/>
      <c r="Z382" s="23"/>
      <c r="AA382" s="23"/>
      <c r="AB382" s="23"/>
      <c r="AC382" s="41" t="str">
        <f t="shared" si="59"/>
        <v/>
      </c>
      <c r="AD382" s="88"/>
      <c r="AE382" s="26"/>
      <c r="AF382" s="26"/>
      <c r="AG382" s="26"/>
    </row>
    <row r="383" spans="1:33">
      <c r="A383" s="42">
        <v>380</v>
      </c>
      <c r="B383" s="42" t="s">
        <v>92</v>
      </c>
      <c r="C383" s="99" t="s">
        <v>96</v>
      </c>
      <c r="D383" s="42" t="str">
        <f t="shared" si="50"/>
        <v>ソフトウェア_事業用資産</v>
      </c>
      <c r="E383" s="99"/>
      <c r="F383" s="26"/>
      <c r="G383" s="26"/>
      <c r="H383" s="99"/>
      <c r="I383" s="99"/>
      <c r="J383" s="42" t="str">
        <f t="shared" si="51"/>
        <v/>
      </c>
      <c r="K383" s="70"/>
      <c r="L383" s="63"/>
      <c r="M383" s="64"/>
      <c r="N383" s="26"/>
      <c r="O383" s="26"/>
      <c r="P383" s="42" t="str">
        <f t="shared" si="52"/>
        <v/>
      </c>
      <c r="Q383" s="42" t="str">
        <f>IF(J383="","",#REF!-ソフトウェア!J383)</f>
        <v/>
      </c>
      <c r="R383" s="42" t="str">
        <f t="shared" si="53"/>
        <v/>
      </c>
      <c r="S383" s="67" t="str">
        <f t="shared" si="54"/>
        <v/>
      </c>
      <c r="T383" s="23"/>
      <c r="U383" s="41" t="str">
        <f t="shared" si="55"/>
        <v/>
      </c>
      <c r="V383" s="77" t="str">
        <f t="shared" si="56"/>
        <v/>
      </c>
      <c r="W383" s="77" t="str">
        <f t="shared" si="57"/>
        <v/>
      </c>
      <c r="X383" s="43" t="str">
        <f t="shared" si="58"/>
        <v/>
      </c>
      <c r="Y383" s="23"/>
      <c r="Z383" s="23"/>
      <c r="AA383" s="23"/>
      <c r="AB383" s="23"/>
      <c r="AC383" s="41" t="str">
        <f t="shared" si="59"/>
        <v/>
      </c>
      <c r="AD383" s="88"/>
      <c r="AE383" s="26"/>
      <c r="AF383" s="26"/>
      <c r="AG383" s="26"/>
    </row>
    <row r="384" spans="1:33">
      <c r="A384" s="42">
        <v>381</v>
      </c>
      <c r="B384" s="42" t="s">
        <v>92</v>
      </c>
      <c r="C384" s="99" t="s">
        <v>96</v>
      </c>
      <c r="D384" s="42" t="str">
        <f t="shared" si="50"/>
        <v>ソフトウェア_事業用資産</v>
      </c>
      <c r="E384" s="99"/>
      <c r="F384" s="26"/>
      <c r="G384" s="26"/>
      <c r="H384" s="99"/>
      <c r="I384" s="99"/>
      <c r="J384" s="42" t="str">
        <f t="shared" si="51"/>
        <v/>
      </c>
      <c r="K384" s="70"/>
      <c r="L384" s="63"/>
      <c r="M384" s="64"/>
      <c r="N384" s="26"/>
      <c r="O384" s="26"/>
      <c r="P384" s="42" t="str">
        <f t="shared" si="52"/>
        <v/>
      </c>
      <c r="Q384" s="42" t="str">
        <f>IF(J384="","",#REF!-ソフトウェア!J384)</f>
        <v/>
      </c>
      <c r="R384" s="42" t="str">
        <f t="shared" si="53"/>
        <v/>
      </c>
      <c r="S384" s="67" t="str">
        <f t="shared" si="54"/>
        <v/>
      </c>
      <c r="T384" s="23"/>
      <c r="U384" s="41" t="str">
        <f t="shared" si="55"/>
        <v/>
      </c>
      <c r="V384" s="77" t="str">
        <f t="shared" si="56"/>
        <v/>
      </c>
      <c r="W384" s="77" t="str">
        <f t="shared" si="57"/>
        <v/>
      </c>
      <c r="X384" s="43" t="str">
        <f t="shared" si="58"/>
        <v/>
      </c>
      <c r="Y384" s="23"/>
      <c r="Z384" s="23"/>
      <c r="AA384" s="23"/>
      <c r="AB384" s="23"/>
      <c r="AC384" s="41" t="str">
        <f t="shared" si="59"/>
        <v/>
      </c>
      <c r="AD384" s="88"/>
      <c r="AE384" s="26"/>
      <c r="AF384" s="26"/>
      <c r="AG384" s="26"/>
    </row>
    <row r="385" spans="1:33">
      <c r="A385" s="42">
        <v>382</v>
      </c>
      <c r="B385" s="42" t="s">
        <v>92</v>
      </c>
      <c r="C385" s="99" t="s">
        <v>96</v>
      </c>
      <c r="D385" s="42" t="str">
        <f t="shared" si="50"/>
        <v>ソフトウェア_事業用資産</v>
      </c>
      <c r="E385" s="99"/>
      <c r="F385" s="26"/>
      <c r="G385" s="26"/>
      <c r="H385" s="99"/>
      <c r="I385" s="99"/>
      <c r="J385" s="42" t="str">
        <f t="shared" si="51"/>
        <v/>
      </c>
      <c r="K385" s="70"/>
      <c r="L385" s="63"/>
      <c r="M385" s="64"/>
      <c r="N385" s="26"/>
      <c r="O385" s="26"/>
      <c r="P385" s="42" t="str">
        <f t="shared" si="52"/>
        <v/>
      </c>
      <c r="Q385" s="42" t="str">
        <f>IF(J385="","",#REF!-ソフトウェア!J385)</f>
        <v/>
      </c>
      <c r="R385" s="42" t="str">
        <f t="shared" si="53"/>
        <v/>
      </c>
      <c r="S385" s="67" t="str">
        <f t="shared" si="54"/>
        <v/>
      </c>
      <c r="T385" s="23"/>
      <c r="U385" s="41" t="str">
        <f t="shared" si="55"/>
        <v/>
      </c>
      <c r="V385" s="77" t="str">
        <f t="shared" si="56"/>
        <v/>
      </c>
      <c r="W385" s="77" t="str">
        <f t="shared" si="57"/>
        <v/>
      </c>
      <c r="X385" s="43" t="str">
        <f t="shared" si="58"/>
        <v/>
      </c>
      <c r="Y385" s="23"/>
      <c r="Z385" s="23"/>
      <c r="AA385" s="23"/>
      <c r="AB385" s="23"/>
      <c r="AC385" s="41" t="str">
        <f t="shared" si="59"/>
        <v/>
      </c>
      <c r="AD385" s="88"/>
      <c r="AE385" s="26"/>
      <c r="AF385" s="26"/>
      <c r="AG385" s="26"/>
    </row>
    <row r="386" spans="1:33">
      <c r="A386" s="42">
        <v>383</v>
      </c>
      <c r="B386" s="42" t="s">
        <v>92</v>
      </c>
      <c r="C386" s="99" t="s">
        <v>96</v>
      </c>
      <c r="D386" s="42" t="str">
        <f t="shared" si="50"/>
        <v>ソフトウェア_事業用資産</v>
      </c>
      <c r="E386" s="99"/>
      <c r="F386" s="26"/>
      <c r="G386" s="26"/>
      <c r="H386" s="99"/>
      <c r="I386" s="99"/>
      <c r="J386" s="42" t="str">
        <f t="shared" si="51"/>
        <v/>
      </c>
      <c r="K386" s="70"/>
      <c r="L386" s="63"/>
      <c r="M386" s="64"/>
      <c r="N386" s="26"/>
      <c r="O386" s="26"/>
      <c r="P386" s="42" t="str">
        <f t="shared" si="52"/>
        <v/>
      </c>
      <c r="Q386" s="42" t="str">
        <f>IF(J386="","",#REF!-ソフトウェア!J386)</f>
        <v/>
      </c>
      <c r="R386" s="42" t="str">
        <f t="shared" si="53"/>
        <v/>
      </c>
      <c r="S386" s="67" t="str">
        <f t="shared" si="54"/>
        <v/>
      </c>
      <c r="T386" s="23"/>
      <c r="U386" s="41" t="str">
        <f t="shared" si="55"/>
        <v/>
      </c>
      <c r="V386" s="77" t="str">
        <f t="shared" si="56"/>
        <v/>
      </c>
      <c r="W386" s="77" t="str">
        <f t="shared" si="57"/>
        <v/>
      </c>
      <c r="X386" s="43" t="str">
        <f t="shared" si="58"/>
        <v/>
      </c>
      <c r="Y386" s="23"/>
      <c r="Z386" s="23"/>
      <c r="AA386" s="23"/>
      <c r="AB386" s="23"/>
      <c r="AC386" s="41" t="str">
        <f t="shared" si="59"/>
        <v/>
      </c>
      <c r="AD386" s="88"/>
      <c r="AE386" s="26"/>
      <c r="AF386" s="26"/>
      <c r="AG386" s="26"/>
    </row>
    <row r="387" spans="1:33">
      <c r="A387" s="42">
        <v>384</v>
      </c>
      <c r="B387" s="42" t="s">
        <v>92</v>
      </c>
      <c r="C387" s="99" t="s">
        <v>96</v>
      </c>
      <c r="D387" s="42" t="str">
        <f t="shared" si="50"/>
        <v>ソフトウェア_事業用資産</v>
      </c>
      <c r="E387" s="99"/>
      <c r="F387" s="26"/>
      <c r="G387" s="26"/>
      <c r="H387" s="99"/>
      <c r="I387" s="99"/>
      <c r="J387" s="42" t="str">
        <f t="shared" si="51"/>
        <v/>
      </c>
      <c r="K387" s="70"/>
      <c r="L387" s="63"/>
      <c r="M387" s="64"/>
      <c r="N387" s="26"/>
      <c r="O387" s="26"/>
      <c r="P387" s="42" t="str">
        <f t="shared" si="52"/>
        <v/>
      </c>
      <c r="Q387" s="42" t="str">
        <f>IF(J387="","",#REF!-ソフトウェア!J387)</f>
        <v/>
      </c>
      <c r="R387" s="42" t="str">
        <f t="shared" si="53"/>
        <v/>
      </c>
      <c r="S387" s="67" t="str">
        <f t="shared" si="54"/>
        <v/>
      </c>
      <c r="T387" s="23"/>
      <c r="U387" s="41" t="str">
        <f t="shared" si="55"/>
        <v/>
      </c>
      <c r="V387" s="77" t="str">
        <f t="shared" si="56"/>
        <v/>
      </c>
      <c r="W387" s="77" t="str">
        <f t="shared" si="57"/>
        <v/>
      </c>
      <c r="X387" s="43" t="str">
        <f t="shared" si="58"/>
        <v/>
      </c>
      <c r="Y387" s="23"/>
      <c r="Z387" s="23"/>
      <c r="AA387" s="23"/>
      <c r="AB387" s="23"/>
      <c r="AC387" s="41" t="str">
        <f t="shared" si="59"/>
        <v/>
      </c>
      <c r="AD387" s="88"/>
      <c r="AE387" s="26"/>
      <c r="AF387" s="26"/>
      <c r="AG387" s="26"/>
    </row>
    <row r="388" spans="1:33">
      <c r="A388" s="42">
        <v>385</v>
      </c>
      <c r="B388" s="42" t="s">
        <v>92</v>
      </c>
      <c r="C388" s="99" t="s">
        <v>96</v>
      </c>
      <c r="D388" s="42" t="str">
        <f t="shared" si="50"/>
        <v>ソフトウェア_事業用資産</v>
      </c>
      <c r="E388" s="99"/>
      <c r="F388" s="26"/>
      <c r="G388" s="26"/>
      <c r="H388" s="99"/>
      <c r="I388" s="99"/>
      <c r="J388" s="42" t="str">
        <f t="shared" si="51"/>
        <v/>
      </c>
      <c r="K388" s="70"/>
      <c r="L388" s="63"/>
      <c r="M388" s="64"/>
      <c r="N388" s="26"/>
      <c r="O388" s="26"/>
      <c r="P388" s="42" t="str">
        <f t="shared" si="52"/>
        <v/>
      </c>
      <c r="Q388" s="42" t="str">
        <f>IF(J388="","",#REF!-ソフトウェア!J388)</f>
        <v/>
      </c>
      <c r="R388" s="42" t="str">
        <f t="shared" si="53"/>
        <v/>
      </c>
      <c r="S388" s="67" t="str">
        <f t="shared" si="54"/>
        <v/>
      </c>
      <c r="T388" s="23"/>
      <c r="U388" s="41" t="str">
        <f t="shared" si="55"/>
        <v/>
      </c>
      <c r="V388" s="77" t="str">
        <f t="shared" si="56"/>
        <v/>
      </c>
      <c r="W388" s="77" t="str">
        <f t="shared" si="57"/>
        <v/>
      </c>
      <c r="X388" s="43" t="str">
        <f t="shared" si="58"/>
        <v/>
      </c>
      <c r="Y388" s="23"/>
      <c r="Z388" s="23"/>
      <c r="AA388" s="23"/>
      <c r="AB388" s="23"/>
      <c r="AC388" s="41" t="str">
        <f t="shared" si="59"/>
        <v/>
      </c>
      <c r="AD388" s="88"/>
      <c r="AE388" s="26"/>
      <c r="AF388" s="26"/>
      <c r="AG388" s="26"/>
    </row>
    <row r="389" spans="1:33">
      <c r="A389" s="42">
        <v>386</v>
      </c>
      <c r="B389" s="42" t="s">
        <v>92</v>
      </c>
      <c r="C389" s="99" t="s">
        <v>96</v>
      </c>
      <c r="D389" s="42" t="str">
        <f t="shared" ref="D389:D452" si="60">IF(C389="","",B389&amp;"_"&amp;C389)</f>
        <v>ソフトウェア_事業用資産</v>
      </c>
      <c r="E389" s="99"/>
      <c r="F389" s="26"/>
      <c r="G389" s="26"/>
      <c r="H389" s="99"/>
      <c r="I389" s="99"/>
      <c r="J389" s="42" t="str">
        <f t="shared" ref="J389:J452" si="61">IF(I389="","",IF(MONTH(I389)&lt;=3,YEAR(I389)-1,YEAR(I389)))</f>
        <v/>
      </c>
      <c r="K389" s="70"/>
      <c r="L389" s="63"/>
      <c r="M389" s="64"/>
      <c r="N389" s="26"/>
      <c r="O389" s="26"/>
      <c r="P389" s="42" t="str">
        <f t="shared" ref="P389:P452" si="62">IF(E389="","",5)</f>
        <v/>
      </c>
      <c r="Q389" s="42" t="str">
        <f>IF(J389="","",#REF!-ソフトウェア!J389)</f>
        <v/>
      </c>
      <c r="R389" s="42" t="str">
        <f t="shared" ref="R389:R452" si="63">IF(Q389="","",P389-Q389)</f>
        <v/>
      </c>
      <c r="S389" s="67" t="str">
        <f t="shared" ref="S389:S452" si="64">IF(P389="","",0.2)</f>
        <v/>
      </c>
      <c r="T389" s="23"/>
      <c r="U389" s="41" t="str">
        <f t="shared" ref="U389:U452" si="65">IF(L389="","",IF(R389&lt;0,1,L389))</f>
        <v/>
      </c>
      <c r="V389" s="77" t="str">
        <f t="shared" ref="V389:V452" si="66">IF(E389="","",IF(Q389=0,0,IF(R389=0,AD389,IF(R389&lt;0,0,ROUNDDOWN(U389*S389,0)))))</f>
        <v/>
      </c>
      <c r="W389" s="77" t="str">
        <f t="shared" ref="W389:W452" si="67">IF(Q389="","",IF(R389=0,U389,IF(R389&lt;0,0,ROUND(Q389*V389,0))))</f>
        <v/>
      </c>
      <c r="X389" s="43" t="str">
        <f t="shared" ref="X389:X452" si="68">IF(W389="","",IF(U389-W389&lt;=0,1,U389-W389))</f>
        <v/>
      </c>
      <c r="Y389" s="23"/>
      <c r="Z389" s="23"/>
      <c r="AA389" s="23"/>
      <c r="AB389" s="23"/>
      <c r="AC389" s="41" t="str">
        <f t="shared" ref="AC389:AC452" si="69">IF(E389="","",L389-SUM(Y389:AB389))</f>
        <v/>
      </c>
      <c r="AD389" s="88"/>
      <c r="AE389" s="26"/>
      <c r="AF389" s="26"/>
      <c r="AG389" s="26"/>
    </row>
    <row r="390" spans="1:33">
      <c r="A390" s="42">
        <v>387</v>
      </c>
      <c r="B390" s="42" t="s">
        <v>92</v>
      </c>
      <c r="C390" s="99" t="s">
        <v>96</v>
      </c>
      <c r="D390" s="42" t="str">
        <f t="shared" si="60"/>
        <v>ソフトウェア_事業用資産</v>
      </c>
      <c r="E390" s="99"/>
      <c r="F390" s="26"/>
      <c r="G390" s="26"/>
      <c r="H390" s="99"/>
      <c r="I390" s="99"/>
      <c r="J390" s="42" t="str">
        <f t="shared" si="61"/>
        <v/>
      </c>
      <c r="K390" s="70"/>
      <c r="L390" s="63"/>
      <c r="M390" s="64"/>
      <c r="N390" s="26"/>
      <c r="O390" s="26"/>
      <c r="P390" s="42" t="str">
        <f t="shared" si="62"/>
        <v/>
      </c>
      <c r="Q390" s="42" t="str">
        <f>IF(J390="","",#REF!-ソフトウェア!J390)</f>
        <v/>
      </c>
      <c r="R390" s="42" t="str">
        <f t="shared" si="63"/>
        <v/>
      </c>
      <c r="S390" s="67" t="str">
        <f t="shared" si="64"/>
        <v/>
      </c>
      <c r="T390" s="23"/>
      <c r="U390" s="41" t="str">
        <f t="shared" si="65"/>
        <v/>
      </c>
      <c r="V390" s="77" t="str">
        <f t="shared" si="66"/>
        <v/>
      </c>
      <c r="W390" s="77" t="str">
        <f t="shared" si="67"/>
        <v/>
      </c>
      <c r="X390" s="43" t="str">
        <f t="shared" si="68"/>
        <v/>
      </c>
      <c r="Y390" s="23"/>
      <c r="Z390" s="23"/>
      <c r="AA390" s="23"/>
      <c r="AB390" s="23"/>
      <c r="AC390" s="41" t="str">
        <f t="shared" si="69"/>
        <v/>
      </c>
      <c r="AD390" s="88"/>
      <c r="AE390" s="26"/>
      <c r="AF390" s="26"/>
      <c r="AG390" s="26"/>
    </row>
    <row r="391" spans="1:33">
      <c r="A391" s="42">
        <v>388</v>
      </c>
      <c r="B391" s="42" t="s">
        <v>92</v>
      </c>
      <c r="C391" s="99" t="s">
        <v>96</v>
      </c>
      <c r="D391" s="42" t="str">
        <f t="shared" si="60"/>
        <v>ソフトウェア_事業用資産</v>
      </c>
      <c r="E391" s="99"/>
      <c r="F391" s="26"/>
      <c r="G391" s="26"/>
      <c r="H391" s="99"/>
      <c r="I391" s="99"/>
      <c r="J391" s="42" t="str">
        <f t="shared" si="61"/>
        <v/>
      </c>
      <c r="K391" s="70"/>
      <c r="L391" s="63"/>
      <c r="M391" s="64"/>
      <c r="N391" s="26"/>
      <c r="O391" s="26"/>
      <c r="P391" s="42" t="str">
        <f t="shared" si="62"/>
        <v/>
      </c>
      <c r="Q391" s="42" t="str">
        <f>IF(J391="","",#REF!-ソフトウェア!J391)</f>
        <v/>
      </c>
      <c r="R391" s="42" t="str">
        <f t="shared" si="63"/>
        <v/>
      </c>
      <c r="S391" s="67" t="str">
        <f t="shared" si="64"/>
        <v/>
      </c>
      <c r="T391" s="23"/>
      <c r="U391" s="41" t="str">
        <f t="shared" si="65"/>
        <v/>
      </c>
      <c r="V391" s="77" t="str">
        <f t="shared" si="66"/>
        <v/>
      </c>
      <c r="W391" s="77" t="str">
        <f t="shared" si="67"/>
        <v/>
      </c>
      <c r="X391" s="43" t="str">
        <f t="shared" si="68"/>
        <v/>
      </c>
      <c r="Y391" s="23"/>
      <c r="Z391" s="23"/>
      <c r="AA391" s="23"/>
      <c r="AB391" s="23"/>
      <c r="AC391" s="41" t="str">
        <f t="shared" si="69"/>
        <v/>
      </c>
      <c r="AD391" s="88"/>
      <c r="AE391" s="26"/>
      <c r="AF391" s="26"/>
      <c r="AG391" s="26"/>
    </row>
    <row r="392" spans="1:33">
      <c r="A392" s="42">
        <v>389</v>
      </c>
      <c r="B392" s="42" t="s">
        <v>92</v>
      </c>
      <c r="C392" s="99" t="s">
        <v>96</v>
      </c>
      <c r="D392" s="42" t="str">
        <f t="shared" si="60"/>
        <v>ソフトウェア_事業用資産</v>
      </c>
      <c r="E392" s="99"/>
      <c r="F392" s="26"/>
      <c r="G392" s="26"/>
      <c r="H392" s="99"/>
      <c r="I392" s="99"/>
      <c r="J392" s="42" t="str">
        <f t="shared" si="61"/>
        <v/>
      </c>
      <c r="K392" s="70"/>
      <c r="L392" s="63"/>
      <c r="M392" s="64"/>
      <c r="N392" s="26"/>
      <c r="O392" s="26"/>
      <c r="P392" s="42" t="str">
        <f t="shared" si="62"/>
        <v/>
      </c>
      <c r="Q392" s="42" t="str">
        <f>IF(J392="","",#REF!-ソフトウェア!J392)</f>
        <v/>
      </c>
      <c r="R392" s="42" t="str">
        <f t="shared" si="63"/>
        <v/>
      </c>
      <c r="S392" s="67" t="str">
        <f t="shared" si="64"/>
        <v/>
      </c>
      <c r="T392" s="23"/>
      <c r="U392" s="41" t="str">
        <f t="shared" si="65"/>
        <v/>
      </c>
      <c r="V392" s="77" t="str">
        <f t="shared" si="66"/>
        <v/>
      </c>
      <c r="W392" s="77" t="str">
        <f t="shared" si="67"/>
        <v/>
      </c>
      <c r="X392" s="43" t="str">
        <f t="shared" si="68"/>
        <v/>
      </c>
      <c r="Y392" s="23"/>
      <c r="Z392" s="23"/>
      <c r="AA392" s="23"/>
      <c r="AB392" s="23"/>
      <c r="AC392" s="41" t="str">
        <f t="shared" si="69"/>
        <v/>
      </c>
      <c r="AD392" s="88"/>
      <c r="AE392" s="26"/>
      <c r="AF392" s="26"/>
      <c r="AG392" s="26"/>
    </row>
    <row r="393" spans="1:33">
      <c r="A393" s="42">
        <v>390</v>
      </c>
      <c r="B393" s="42" t="s">
        <v>92</v>
      </c>
      <c r="C393" s="99" t="s">
        <v>96</v>
      </c>
      <c r="D393" s="42" t="str">
        <f t="shared" si="60"/>
        <v>ソフトウェア_事業用資産</v>
      </c>
      <c r="E393" s="99"/>
      <c r="F393" s="26"/>
      <c r="G393" s="26"/>
      <c r="H393" s="99"/>
      <c r="I393" s="99"/>
      <c r="J393" s="42" t="str">
        <f t="shared" si="61"/>
        <v/>
      </c>
      <c r="K393" s="70"/>
      <c r="L393" s="63"/>
      <c r="M393" s="64"/>
      <c r="N393" s="26"/>
      <c r="O393" s="26"/>
      <c r="P393" s="42" t="str">
        <f t="shared" si="62"/>
        <v/>
      </c>
      <c r="Q393" s="42" t="str">
        <f>IF(J393="","",#REF!-ソフトウェア!J393)</f>
        <v/>
      </c>
      <c r="R393" s="42" t="str">
        <f t="shared" si="63"/>
        <v/>
      </c>
      <c r="S393" s="67" t="str">
        <f t="shared" si="64"/>
        <v/>
      </c>
      <c r="T393" s="23"/>
      <c r="U393" s="41" t="str">
        <f t="shared" si="65"/>
        <v/>
      </c>
      <c r="V393" s="77" t="str">
        <f t="shared" si="66"/>
        <v/>
      </c>
      <c r="W393" s="77" t="str">
        <f t="shared" si="67"/>
        <v/>
      </c>
      <c r="X393" s="43" t="str">
        <f t="shared" si="68"/>
        <v/>
      </c>
      <c r="Y393" s="23"/>
      <c r="Z393" s="23"/>
      <c r="AA393" s="23"/>
      <c r="AB393" s="23"/>
      <c r="AC393" s="41" t="str">
        <f t="shared" si="69"/>
        <v/>
      </c>
      <c r="AD393" s="88"/>
      <c r="AE393" s="26"/>
      <c r="AF393" s="26"/>
      <c r="AG393" s="26"/>
    </row>
    <row r="394" spans="1:33">
      <c r="A394" s="42">
        <v>391</v>
      </c>
      <c r="B394" s="42" t="s">
        <v>92</v>
      </c>
      <c r="C394" s="99" t="s">
        <v>96</v>
      </c>
      <c r="D394" s="42" t="str">
        <f t="shared" si="60"/>
        <v>ソフトウェア_事業用資産</v>
      </c>
      <c r="E394" s="99"/>
      <c r="F394" s="26"/>
      <c r="G394" s="26"/>
      <c r="H394" s="99"/>
      <c r="I394" s="99"/>
      <c r="J394" s="42" t="str">
        <f t="shared" si="61"/>
        <v/>
      </c>
      <c r="K394" s="70"/>
      <c r="L394" s="63"/>
      <c r="M394" s="64"/>
      <c r="N394" s="26"/>
      <c r="O394" s="26"/>
      <c r="P394" s="42" t="str">
        <f t="shared" si="62"/>
        <v/>
      </c>
      <c r="Q394" s="42" t="str">
        <f>IF(J394="","",#REF!-ソフトウェア!J394)</f>
        <v/>
      </c>
      <c r="R394" s="42" t="str">
        <f t="shared" si="63"/>
        <v/>
      </c>
      <c r="S394" s="67" t="str">
        <f t="shared" si="64"/>
        <v/>
      </c>
      <c r="T394" s="23"/>
      <c r="U394" s="41" t="str">
        <f t="shared" si="65"/>
        <v/>
      </c>
      <c r="V394" s="77" t="str">
        <f t="shared" si="66"/>
        <v/>
      </c>
      <c r="W394" s="77" t="str">
        <f t="shared" si="67"/>
        <v/>
      </c>
      <c r="X394" s="43" t="str">
        <f t="shared" si="68"/>
        <v/>
      </c>
      <c r="Y394" s="23"/>
      <c r="Z394" s="23"/>
      <c r="AA394" s="23"/>
      <c r="AB394" s="23"/>
      <c r="AC394" s="41" t="str">
        <f t="shared" si="69"/>
        <v/>
      </c>
      <c r="AD394" s="88"/>
      <c r="AE394" s="26"/>
      <c r="AF394" s="26"/>
      <c r="AG394" s="26"/>
    </row>
    <row r="395" spans="1:33">
      <c r="A395" s="42">
        <v>392</v>
      </c>
      <c r="B395" s="42" t="s">
        <v>92</v>
      </c>
      <c r="C395" s="99" t="s">
        <v>96</v>
      </c>
      <c r="D395" s="42" t="str">
        <f t="shared" si="60"/>
        <v>ソフトウェア_事業用資産</v>
      </c>
      <c r="E395" s="99"/>
      <c r="F395" s="26"/>
      <c r="G395" s="26"/>
      <c r="H395" s="99"/>
      <c r="I395" s="99"/>
      <c r="J395" s="42" t="str">
        <f t="shared" si="61"/>
        <v/>
      </c>
      <c r="K395" s="70"/>
      <c r="L395" s="63"/>
      <c r="M395" s="64"/>
      <c r="N395" s="26"/>
      <c r="O395" s="26"/>
      <c r="P395" s="42" t="str">
        <f t="shared" si="62"/>
        <v/>
      </c>
      <c r="Q395" s="42" t="str">
        <f>IF(J395="","",#REF!-ソフトウェア!J395)</f>
        <v/>
      </c>
      <c r="R395" s="42" t="str">
        <f t="shared" si="63"/>
        <v/>
      </c>
      <c r="S395" s="67" t="str">
        <f t="shared" si="64"/>
        <v/>
      </c>
      <c r="T395" s="23"/>
      <c r="U395" s="41" t="str">
        <f t="shared" si="65"/>
        <v/>
      </c>
      <c r="V395" s="77" t="str">
        <f t="shared" si="66"/>
        <v/>
      </c>
      <c r="W395" s="77" t="str">
        <f t="shared" si="67"/>
        <v/>
      </c>
      <c r="X395" s="43" t="str">
        <f t="shared" si="68"/>
        <v/>
      </c>
      <c r="Y395" s="23"/>
      <c r="Z395" s="23"/>
      <c r="AA395" s="23"/>
      <c r="AB395" s="23"/>
      <c r="AC395" s="41" t="str">
        <f t="shared" si="69"/>
        <v/>
      </c>
      <c r="AD395" s="88"/>
      <c r="AE395" s="26"/>
      <c r="AF395" s="26"/>
      <c r="AG395" s="26"/>
    </row>
    <row r="396" spans="1:33">
      <c r="A396" s="42">
        <v>393</v>
      </c>
      <c r="B396" s="42" t="s">
        <v>92</v>
      </c>
      <c r="C396" s="99" t="s">
        <v>96</v>
      </c>
      <c r="D396" s="42" t="str">
        <f t="shared" si="60"/>
        <v>ソフトウェア_事業用資産</v>
      </c>
      <c r="E396" s="99"/>
      <c r="F396" s="26"/>
      <c r="G396" s="26"/>
      <c r="H396" s="99"/>
      <c r="I396" s="99"/>
      <c r="J396" s="42" t="str">
        <f t="shared" si="61"/>
        <v/>
      </c>
      <c r="K396" s="70"/>
      <c r="L396" s="63"/>
      <c r="M396" s="64"/>
      <c r="N396" s="26"/>
      <c r="O396" s="26"/>
      <c r="P396" s="42" t="str">
        <f t="shared" si="62"/>
        <v/>
      </c>
      <c r="Q396" s="42" t="str">
        <f>IF(J396="","",#REF!-ソフトウェア!J396)</f>
        <v/>
      </c>
      <c r="R396" s="42" t="str">
        <f t="shared" si="63"/>
        <v/>
      </c>
      <c r="S396" s="67" t="str">
        <f t="shared" si="64"/>
        <v/>
      </c>
      <c r="T396" s="23"/>
      <c r="U396" s="41" t="str">
        <f t="shared" si="65"/>
        <v/>
      </c>
      <c r="V396" s="77" t="str">
        <f t="shared" si="66"/>
        <v/>
      </c>
      <c r="W396" s="77" t="str">
        <f t="shared" si="67"/>
        <v/>
      </c>
      <c r="X396" s="43" t="str">
        <f t="shared" si="68"/>
        <v/>
      </c>
      <c r="Y396" s="23"/>
      <c r="Z396" s="23"/>
      <c r="AA396" s="23"/>
      <c r="AB396" s="23"/>
      <c r="AC396" s="41" t="str">
        <f t="shared" si="69"/>
        <v/>
      </c>
      <c r="AD396" s="88"/>
      <c r="AE396" s="26"/>
      <c r="AF396" s="26"/>
      <c r="AG396" s="26"/>
    </row>
    <row r="397" spans="1:33">
      <c r="A397" s="42">
        <v>394</v>
      </c>
      <c r="B397" s="42" t="s">
        <v>92</v>
      </c>
      <c r="C397" s="99" t="s">
        <v>96</v>
      </c>
      <c r="D397" s="42" t="str">
        <f t="shared" si="60"/>
        <v>ソフトウェア_事業用資産</v>
      </c>
      <c r="E397" s="99"/>
      <c r="F397" s="26"/>
      <c r="G397" s="26"/>
      <c r="H397" s="99"/>
      <c r="I397" s="99"/>
      <c r="J397" s="42" t="str">
        <f t="shared" si="61"/>
        <v/>
      </c>
      <c r="K397" s="70"/>
      <c r="L397" s="63"/>
      <c r="M397" s="64"/>
      <c r="N397" s="26"/>
      <c r="O397" s="26"/>
      <c r="P397" s="42" t="str">
        <f t="shared" si="62"/>
        <v/>
      </c>
      <c r="Q397" s="42" t="str">
        <f>IF(J397="","",#REF!-ソフトウェア!J397)</f>
        <v/>
      </c>
      <c r="R397" s="42" t="str">
        <f t="shared" si="63"/>
        <v/>
      </c>
      <c r="S397" s="67" t="str">
        <f t="shared" si="64"/>
        <v/>
      </c>
      <c r="T397" s="23"/>
      <c r="U397" s="41" t="str">
        <f t="shared" si="65"/>
        <v/>
      </c>
      <c r="V397" s="77" t="str">
        <f t="shared" si="66"/>
        <v/>
      </c>
      <c r="W397" s="77" t="str">
        <f t="shared" si="67"/>
        <v/>
      </c>
      <c r="X397" s="43" t="str">
        <f t="shared" si="68"/>
        <v/>
      </c>
      <c r="Y397" s="23"/>
      <c r="Z397" s="23"/>
      <c r="AA397" s="23"/>
      <c r="AB397" s="23"/>
      <c r="AC397" s="41" t="str">
        <f t="shared" si="69"/>
        <v/>
      </c>
      <c r="AD397" s="88"/>
      <c r="AE397" s="26"/>
      <c r="AF397" s="26"/>
      <c r="AG397" s="26"/>
    </row>
    <row r="398" spans="1:33">
      <c r="A398" s="42">
        <v>395</v>
      </c>
      <c r="B398" s="42" t="s">
        <v>92</v>
      </c>
      <c r="C398" s="99" t="s">
        <v>96</v>
      </c>
      <c r="D398" s="42" t="str">
        <f t="shared" si="60"/>
        <v>ソフトウェア_事業用資産</v>
      </c>
      <c r="E398" s="99"/>
      <c r="F398" s="26"/>
      <c r="G398" s="26"/>
      <c r="H398" s="99"/>
      <c r="I398" s="99"/>
      <c r="J398" s="42" t="str">
        <f t="shared" si="61"/>
        <v/>
      </c>
      <c r="K398" s="70"/>
      <c r="L398" s="63"/>
      <c r="M398" s="64"/>
      <c r="N398" s="26"/>
      <c r="O398" s="26"/>
      <c r="P398" s="42" t="str">
        <f t="shared" si="62"/>
        <v/>
      </c>
      <c r="Q398" s="42" t="str">
        <f>IF(J398="","",#REF!-ソフトウェア!J398)</f>
        <v/>
      </c>
      <c r="R398" s="42" t="str">
        <f t="shared" si="63"/>
        <v/>
      </c>
      <c r="S398" s="67" t="str">
        <f t="shared" si="64"/>
        <v/>
      </c>
      <c r="T398" s="23"/>
      <c r="U398" s="41" t="str">
        <f t="shared" si="65"/>
        <v/>
      </c>
      <c r="V398" s="77" t="str">
        <f t="shared" si="66"/>
        <v/>
      </c>
      <c r="W398" s="77" t="str">
        <f t="shared" si="67"/>
        <v/>
      </c>
      <c r="X398" s="43" t="str">
        <f t="shared" si="68"/>
        <v/>
      </c>
      <c r="Y398" s="23"/>
      <c r="Z398" s="23"/>
      <c r="AA398" s="23"/>
      <c r="AB398" s="23"/>
      <c r="AC398" s="41" t="str">
        <f t="shared" si="69"/>
        <v/>
      </c>
      <c r="AD398" s="88"/>
      <c r="AE398" s="26"/>
      <c r="AF398" s="26"/>
      <c r="AG398" s="26"/>
    </row>
    <row r="399" spans="1:33">
      <c r="A399" s="42">
        <v>396</v>
      </c>
      <c r="B399" s="42" t="s">
        <v>92</v>
      </c>
      <c r="C399" s="99" t="s">
        <v>96</v>
      </c>
      <c r="D399" s="42" t="str">
        <f t="shared" si="60"/>
        <v>ソフトウェア_事業用資産</v>
      </c>
      <c r="E399" s="99"/>
      <c r="F399" s="26"/>
      <c r="G399" s="26"/>
      <c r="H399" s="99"/>
      <c r="I399" s="99"/>
      <c r="J399" s="42" t="str">
        <f t="shared" si="61"/>
        <v/>
      </c>
      <c r="K399" s="70"/>
      <c r="L399" s="63"/>
      <c r="M399" s="64"/>
      <c r="N399" s="26"/>
      <c r="O399" s="26"/>
      <c r="P399" s="42" t="str">
        <f t="shared" si="62"/>
        <v/>
      </c>
      <c r="Q399" s="42" t="str">
        <f>IF(J399="","",#REF!-ソフトウェア!J399)</f>
        <v/>
      </c>
      <c r="R399" s="42" t="str">
        <f t="shared" si="63"/>
        <v/>
      </c>
      <c r="S399" s="67" t="str">
        <f t="shared" si="64"/>
        <v/>
      </c>
      <c r="T399" s="23"/>
      <c r="U399" s="41" t="str">
        <f t="shared" si="65"/>
        <v/>
      </c>
      <c r="V399" s="77" t="str">
        <f t="shared" si="66"/>
        <v/>
      </c>
      <c r="W399" s="77" t="str">
        <f t="shared" si="67"/>
        <v/>
      </c>
      <c r="X399" s="43" t="str">
        <f t="shared" si="68"/>
        <v/>
      </c>
      <c r="Y399" s="23"/>
      <c r="Z399" s="23"/>
      <c r="AA399" s="23"/>
      <c r="AB399" s="23"/>
      <c r="AC399" s="41" t="str">
        <f t="shared" si="69"/>
        <v/>
      </c>
      <c r="AD399" s="88"/>
      <c r="AE399" s="26"/>
      <c r="AF399" s="26"/>
      <c r="AG399" s="26"/>
    </row>
    <row r="400" spans="1:33">
      <c r="A400" s="42">
        <v>397</v>
      </c>
      <c r="B400" s="42" t="s">
        <v>92</v>
      </c>
      <c r="C400" s="99" t="s">
        <v>96</v>
      </c>
      <c r="D400" s="42" t="str">
        <f t="shared" si="60"/>
        <v>ソフトウェア_事業用資産</v>
      </c>
      <c r="E400" s="99"/>
      <c r="F400" s="26"/>
      <c r="G400" s="26"/>
      <c r="H400" s="99"/>
      <c r="I400" s="99"/>
      <c r="J400" s="42" t="str">
        <f t="shared" si="61"/>
        <v/>
      </c>
      <c r="K400" s="70"/>
      <c r="L400" s="63"/>
      <c r="M400" s="64"/>
      <c r="N400" s="26"/>
      <c r="O400" s="26"/>
      <c r="P400" s="42" t="str">
        <f t="shared" si="62"/>
        <v/>
      </c>
      <c r="Q400" s="42" t="str">
        <f>IF(J400="","",#REF!-ソフトウェア!J400)</f>
        <v/>
      </c>
      <c r="R400" s="42" t="str">
        <f t="shared" si="63"/>
        <v/>
      </c>
      <c r="S400" s="67" t="str">
        <f t="shared" si="64"/>
        <v/>
      </c>
      <c r="T400" s="23"/>
      <c r="U400" s="41" t="str">
        <f t="shared" si="65"/>
        <v/>
      </c>
      <c r="V400" s="77" t="str">
        <f t="shared" si="66"/>
        <v/>
      </c>
      <c r="W400" s="77" t="str">
        <f t="shared" si="67"/>
        <v/>
      </c>
      <c r="X400" s="43" t="str">
        <f t="shared" si="68"/>
        <v/>
      </c>
      <c r="Y400" s="23"/>
      <c r="Z400" s="23"/>
      <c r="AA400" s="23"/>
      <c r="AB400" s="23"/>
      <c r="AC400" s="41" t="str">
        <f t="shared" si="69"/>
        <v/>
      </c>
      <c r="AD400" s="88"/>
      <c r="AE400" s="26"/>
      <c r="AF400" s="26"/>
      <c r="AG400" s="26"/>
    </row>
    <row r="401" spans="1:33">
      <c r="A401" s="42">
        <v>398</v>
      </c>
      <c r="B401" s="42" t="s">
        <v>92</v>
      </c>
      <c r="C401" s="99" t="s">
        <v>96</v>
      </c>
      <c r="D401" s="42" t="str">
        <f t="shared" si="60"/>
        <v>ソフトウェア_事業用資産</v>
      </c>
      <c r="E401" s="99"/>
      <c r="F401" s="26"/>
      <c r="G401" s="26"/>
      <c r="H401" s="99"/>
      <c r="I401" s="99"/>
      <c r="J401" s="42" t="str">
        <f t="shared" si="61"/>
        <v/>
      </c>
      <c r="K401" s="70"/>
      <c r="L401" s="63"/>
      <c r="M401" s="64"/>
      <c r="N401" s="26"/>
      <c r="O401" s="26"/>
      <c r="P401" s="42" t="str">
        <f t="shared" si="62"/>
        <v/>
      </c>
      <c r="Q401" s="42" t="str">
        <f>IF(J401="","",#REF!-ソフトウェア!J401)</f>
        <v/>
      </c>
      <c r="R401" s="42" t="str">
        <f t="shared" si="63"/>
        <v/>
      </c>
      <c r="S401" s="67" t="str">
        <f t="shared" si="64"/>
        <v/>
      </c>
      <c r="T401" s="23"/>
      <c r="U401" s="41" t="str">
        <f t="shared" si="65"/>
        <v/>
      </c>
      <c r="V401" s="77" t="str">
        <f t="shared" si="66"/>
        <v/>
      </c>
      <c r="W401" s="77" t="str">
        <f t="shared" si="67"/>
        <v/>
      </c>
      <c r="X401" s="43" t="str">
        <f t="shared" si="68"/>
        <v/>
      </c>
      <c r="Y401" s="23"/>
      <c r="Z401" s="23"/>
      <c r="AA401" s="23"/>
      <c r="AB401" s="23"/>
      <c r="AC401" s="41" t="str">
        <f t="shared" si="69"/>
        <v/>
      </c>
      <c r="AD401" s="88"/>
      <c r="AE401" s="26"/>
      <c r="AF401" s="26"/>
      <c r="AG401" s="26"/>
    </row>
    <row r="402" spans="1:33">
      <c r="A402" s="42">
        <v>399</v>
      </c>
      <c r="B402" s="42" t="s">
        <v>92</v>
      </c>
      <c r="C402" s="99" t="s">
        <v>96</v>
      </c>
      <c r="D402" s="42" t="str">
        <f t="shared" si="60"/>
        <v>ソフトウェア_事業用資産</v>
      </c>
      <c r="E402" s="99"/>
      <c r="F402" s="26"/>
      <c r="G402" s="26"/>
      <c r="H402" s="99"/>
      <c r="I402" s="99"/>
      <c r="J402" s="42" t="str">
        <f t="shared" si="61"/>
        <v/>
      </c>
      <c r="K402" s="70"/>
      <c r="L402" s="63"/>
      <c r="M402" s="64"/>
      <c r="N402" s="26"/>
      <c r="O402" s="26"/>
      <c r="P402" s="42" t="str">
        <f t="shared" si="62"/>
        <v/>
      </c>
      <c r="Q402" s="42" t="str">
        <f>IF(J402="","",#REF!-ソフトウェア!J402)</f>
        <v/>
      </c>
      <c r="R402" s="42" t="str">
        <f t="shared" si="63"/>
        <v/>
      </c>
      <c r="S402" s="67" t="str">
        <f t="shared" si="64"/>
        <v/>
      </c>
      <c r="T402" s="23"/>
      <c r="U402" s="41" t="str">
        <f t="shared" si="65"/>
        <v/>
      </c>
      <c r="V402" s="77" t="str">
        <f t="shared" si="66"/>
        <v/>
      </c>
      <c r="W402" s="77" t="str">
        <f t="shared" si="67"/>
        <v/>
      </c>
      <c r="X402" s="43" t="str">
        <f t="shared" si="68"/>
        <v/>
      </c>
      <c r="Y402" s="23"/>
      <c r="Z402" s="23"/>
      <c r="AA402" s="23"/>
      <c r="AB402" s="23"/>
      <c r="AC402" s="41" t="str">
        <f t="shared" si="69"/>
        <v/>
      </c>
      <c r="AD402" s="88"/>
      <c r="AE402" s="26"/>
      <c r="AF402" s="26"/>
      <c r="AG402" s="26"/>
    </row>
    <row r="403" spans="1:33">
      <c r="A403" s="42">
        <v>400</v>
      </c>
      <c r="B403" s="42" t="s">
        <v>92</v>
      </c>
      <c r="C403" s="99" t="s">
        <v>96</v>
      </c>
      <c r="D403" s="42" t="str">
        <f t="shared" si="60"/>
        <v>ソフトウェア_事業用資産</v>
      </c>
      <c r="E403" s="99"/>
      <c r="F403" s="26"/>
      <c r="G403" s="26"/>
      <c r="H403" s="99"/>
      <c r="I403" s="99"/>
      <c r="J403" s="42" t="str">
        <f t="shared" si="61"/>
        <v/>
      </c>
      <c r="K403" s="70"/>
      <c r="L403" s="63"/>
      <c r="M403" s="64"/>
      <c r="N403" s="26"/>
      <c r="O403" s="26"/>
      <c r="P403" s="42" t="str">
        <f t="shared" si="62"/>
        <v/>
      </c>
      <c r="Q403" s="42" t="str">
        <f>IF(J403="","",#REF!-ソフトウェア!J403)</f>
        <v/>
      </c>
      <c r="R403" s="42" t="str">
        <f t="shared" si="63"/>
        <v/>
      </c>
      <c r="S403" s="67" t="str">
        <f t="shared" si="64"/>
        <v/>
      </c>
      <c r="T403" s="23"/>
      <c r="U403" s="41" t="str">
        <f t="shared" si="65"/>
        <v/>
      </c>
      <c r="V403" s="77" t="str">
        <f t="shared" si="66"/>
        <v/>
      </c>
      <c r="W403" s="77" t="str">
        <f t="shared" si="67"/>
        <v/>
      </c>
      <c r="X403" s="43" t="str">
        <f t="shared" si="68"/>
        <v/>
      </c>
      <c r="Y403" s="23"/>
      <c r="Z403" s="23"/>
      <c r="AA403" s="23"/>
      <c r="AB403" s="23"/>
      <c r="AC403" s="41" t="str">
        <f t="shared" si="69"/>
        <v/>
      </c>
      <c r="AD403" s="88"/>
      <c r="AE403" s="26"/>
      <c r="AF403" s="26"/>
      <c r="AG403" s="26"/>
    </row>
    <row r="404" spans="1:33">
      <c r="A404" s="42">
        <v>401</v>
      </c>
      <c r="B404" s="42" t="s">
        <v>92</v>
      </c>
      <c r="C404" s="99" t="s">
        <v>96</v>
      </c>
      <c r="D404" s="42" t="str">
        <f t="shared" si="60"/>
        <v>ソフトウェア_事業用資産</v>
      </c>
      <c r="E404" s="99"/>
      <c r="F404" s="26"/>
      <c r="G404" s="26"/>
      <c r="H404" s="99"/>
      <c r="I404" s="99"/>
      <c r="J404" s="42" t="str">
        <f t="shared" si="61"/>
        <v/>
      </c>
      <c r="K404" s="70"/>
      <c r="L404" s="63"/>
      <c r="M404" s="64"/>
      <c r="N404" s="26"/>
      <c r="O404" s="26"/>
      <c r="P404" s="42" t="str">
        <f t="shared" si="62"/>
        <v/>
      </c>
      <c r="Q404" s="42" t="str">
        <f>IF(J404="","",#REF!-ソフトウェア!J404)</f>
        <v/>
      </c>
      <c r="R404" s="42" t="str">
        <f t="shared" si="63"/>
        <v/>
      </c>
      <c r="S404" s="67" t="str">
        <f t="shared" si="64"/>
        <v/>
      </c>
      <c r="T404" s="23"/>
      <c r="U404" s="41" t="str">
        <f t="shared" si="65"/>
        <v/>
      </c>
      <c r="V404" s="77" t="str">
        <f t="shared" si="66"/>
        <v/>
      </c>
      <c r="W404" s="77" t="str">
        <f t="shared" si="67"/>
        <v/>
      </c>
      <c r="X404" s="43" t="str">
        <f t="shared" si="68"/>
        <v/>
      </c>
      <c r="Y404" s="23"/>
      <c r="Z404" s="23"/>
      <c r="AA404" s="23"/>
      <c r="AB404" s="23"/>
      <c r="AC404" s="41" t="str">
        <f t="shared" si="69"/>
        <v/>
      </c>
      <c r="AD404" s="88"/>
      <c r="AE404" s="26"/>
      <c r="AF404" s="26"/>
      <c r="AG404" s="26"/>
    </row>
    <row r="405" spans="1:33">
      <c r="A405" s="42">
        <v>402</v>
      </c>
      <c r="B405" s="42" t="s">
        <v>92</v>
      </c>
      <c r="C405" s="99" t="s">
        <v>96</v>
      </c>
      <c r="D405" s="42" t="str">
        <f t="shared" si="60"/>
        <v>ソフトウェア_事業用資産</v>
      </c>
      <c r="E405" s="99"/>
      <c r="F405" s="26"/>
      <c r="G405" s="26"/>
      <c r="H405" s="99"/>
      <c r="I405" s="99"/>
      <c r="J405" s="42" t="str">
        <f t="shared" si="61"/>
        <v/>
      </c>
      <c r="K405" s="70"/>
      <c r="L405" s="63"/>
      <c r="M405" s="64"/>
      <c r="N405" s="26"/>
      <c r="O405" s="26"/>
      <c r="P405" s="42" t="str">
        <f t="shared" si="62"/>
        <v/>
      </c>
      <c r="Q405" s="42" t="str">
        <f>IF(J405="","",#REF!-ソフトウェア!J405)</f>
        <v/>
      </c>
      <c r="R405" s="42" t="str">
        <f t="shared" si="63"/>
        <v/>
      </c>
      <c r="S405" s="67" t="str">
        <f t="shared" si="64"/>
        <v/>
      </c>
      <c r="T405" s="23"/>
      <c r="U405" s="41" t="str">
        <f t="shared" si="65"/>
        <v/>
      </c>
      <c r="V405" s="77" t="str">
        <f t="shared" si="66"/>
        <v/>
      </c>
      <c r="W405" s="77" t="str">
        <f t="shared" si="67"/>
        <v/>
      </c>
      <c r="X405" s="43" t="str">
        <f t="shared" si="68"/>
        <v/>
      </c>
      <c r="Y405" s="23"/>
      <c r="Z405" s="23"/>
      <c r="AA405" s="23"/>
      <c r="AB405" s="23"/>
      <c r="AC405" s="41" t="str">
        <f t="shared" si="69"/>
        <v/>
      </c>
      <c r="AD405" s="88"/>
      <c r="AE405" s="26"/>
      <c r="AF405" s="26"/>
      <c r="AG405" s="26"/>
    </row>
    <row r="406" spans="1:33">
      <c r="A406" s="42">
        <v>403</v>
      </c>
      <c r="B406" s="42" t="s">
        <v>92</v>
      </c>
      <c r="C406" s="99" t="s">
        <v>96</v>
      </c>
      <c r="D406" s="42" t="str">
        <f t="shared" si="60"/>
        <v>ソフトウェア_事業用資産</v>
      </c>
      <c r="E406" s="99"/>
      <c r="F406" s="26"/>
      <c r="G406" s="26"/>
      <c r="H406" s="99"/>
      <c r="I406" s="99"/>
      <c r="J406" s="42" t="str">
        <f t="shared" si="61"/>
        <v/>
      </c>
      <c r="K406" s="70"/>
      <c r="L406" s="63"/>
      <c r="M406" s="64"/>
      <c r="N406" s="26"/>
      <c r="O406" s="26"/>
      <c r="P406" s="42" t="str">
        <f t="shared" si="62"/>
        <v/>
      </c>
      <c r="Q406" s="42" t="str">
        <f>IF(J406="","",#REF!-ソフトウェア!J406)</f>
        <v/>
      </c>
      <c r="R406" s="42" t="str">
        <f t="shared" si="63"/>
        <v/>
      </c>
      <c r="S406" s="67" t="str">
        <f t="shared" si="64"/>
        <v/>
      </c>
      <c r="T406" s="23"/>
      <c r="U406" s="41" t="str">
        <f t="shared" si="65"/>
        <v/>
      </c>
      <c r="V406" s="77" t="str">
        <f t="shared" si="66"/>
        <v/>
      </c>
      <c r="W406" s="77" t="str">
        <f t="shared" si="67"/>
        <v/>
      </c>
      <c r="X406" s="43" t="str">
        <f t="shared" si="68"/>
        <v/>
      </c>
      <c r="Y406" s="23"/>
      <c r="Z406" s="23"/>
      <c r="AA406" s="23"/>
      <c r="AB406" s="23"/>
      <c r="AC406" s="41" t="str">
        <f t="shared" si="69"/>
        <v/>
      </c>
      <c r="AD406" s="88"/>
      <c r="AE406" s="26"/>
      <c r="AF406" s="26"/>
      <c r="AG406" s="26"/>
    </row>
    <row r="407" spans="1:33">
      <c r="A407" s="42">
        <v>404</v>
      </c>
      <c r="B407" s="42" t="s">
        <v>92</v>
      </c>
      <c r="C407" s="99" t="s">
        <v>96</v>
      </c>
      <c r="D407" s="42" t="str">
        <f t="shared" si="60"/>
        <v>ソフトウェア_事業用資産</v>
      </c>
      <c r="E407" s="99"/>
      <c r="F407" s="26"/>
      <c r="G407" s="26"/>
      <c r="H407" s="99"/>
      <c r="I407" s="99"/>
      <c r="J407" s="42" t="str">
        <f t="shared" si="61"/>
        <v/>
      </c>
      <c r="K407" s="70"/>
      <c r="L407" s="63"/>
      <c r="M407" s="64"/>
      <c r="N407" s="26"/>
      <c r="O407" s="26"/>
      <c r="P407" s="42" t="str">
        <f t="shared" si="62"/>
        <v/>
      </c>
      <c r="Q407" s="42" t="str">
        <f>IF(J407="","",#REF!-ソフトウェア!J407)</f>
        <v/>
      </c>
      <c r="R407" s="42" t="str">
        <f t="shared" si="63"/>
        <v/>
      </c>
      <c r="S407" s="67" t="str">
        <f t="shared" si="64"/>
        <v/>
      </c>
      <c r="T407" s="23"/>
      <c r="U407" s="41" t="str">
        <f t="shared" si="65"/>
        <v/>
      </c>
      <c r="V407" s="77" t="str">
        <f t="shared" si="66"/>
        <v/>
      </c>
      <c r="W407" s="77" t="str">
        <f t="shared" si="67"/>
        <v/>
      </c>
      <c r="X407" s="43" t="str">
        <f t="shared" si="68"/>
        <v/>
      </c>
      <c r="Y407" s="23"/>
      <c r="Z407" s="23"/>
      <c r="AA407" s="23"/>
      <c r="AB407" s="23"/>
      <c r="AC407" s="41" t="str">
        <f t="shared" si="69"/>
        <v/>
      </c>
      <c r="AD407" s="88"/>
      <c r="AE407" s="26"/>
      <c r="AF407" s="26"/>
      <c r="AG407" s="26"/>
    </row>
    <row r="408" spans="1:33">
      <c r="A408" s="42">
        <v>405</v>
      </c>
      <c r="B408" s="42" t="s">
        <v>92</v>
      </c>
      <c r="C408" s="99" t="s">
        <v>96</v>
      </c>
      <c r="D408" s="42" t="str">
        <f t="shared" si="60"/>
        <v>ソフトウェア_事業用資産</v>
      </c>
      <c r="E408" s="99"/>
      <c r="F408" s="26"/>
      <c r="G408" s="26"/>
      <c r="H408" s="99"/>
      <c r="I408" s="99"/>
      <c r="J408" s="42" t="str">
        <f t="shared" si="61"/>
        <v/>
      </c>
      <c r="K408" s="70"/>
      <c r="L408" s="63"/>
      <c r="M408" s="64"/>
      <c r="N408" s="26"/>
      <c r="O408" s="26"/>
      <c r="P408" s="42" t="str">
        <f t="shared" si="62"/>
        <v/>
      </c>
      <c r="Q408" s="42" t="str">
        <f>IF(J408="","",#REF!-ソフトウェア!J408)</f>
        <v/>
      </c>
      <c r="R408" s="42" t="str">
        <f t="shared" si="63"/>
        <v/>
      </c>
      <c r="S408" s="67" t="str">
        <f t="shared" si="64"/>
        <v/>
      </c>
      <c r="T408" s="23"/>
      <c r="U408" s="41" t="str">
        <f t="shared" si="65"/>
        <v/>
      </c>
      <c r="V408" s="77" t="str">
        <f t="shared" si="66"/>
        <v/>
      </c>
      <c r="W408" s="77" t="str">
        <f t="shared" si="67"/>
        <v/>
      </c>
      <c r="X408" s="43" t="str">
        <f t="shared" si="68"/>
        <v/>
      </c>
      <c r="Y408" s="23"/>
      <c r="Z408" s="23"/>
      <c r="AA408" s="23"/>
      <c r="AB408" s="23"/>
      <c r="AC408" s="41" t="str">
        <f t="shared" si="69"/>
        <v/>
      </c>
      <c r="AD408" s="88"/>
      <c r="AE408" s="26"/>
      <c r="AF408" s="26"/>
      <c r="AG408" s="26"/>
    </row>
    <row r="409" spans="1:33">
      <c r="A409" s="42">
        <v>406</v>
      </c>
      <c r="B409" s="42" t="s">
        <v>92</v>
      </c>
      <c r="C409" s="99" t="s">
        <v>96</v>
      </c>
      <c r="D409" s="42" t="str">
        <f t="shared" si="60"/>
        <v>ソフトウェア_事業用資産</v>
      </c>
      <c r="E409" s="99"/>
      <c r="F409" s="26"/>
      <c r="G409" s="26"/>
      <c r="H409" s="99"/>
      <c r="I409" s="99"/>
      <c r="J409" s="42" t="str">
        <f t="shared" si="61"/>
        <v/>
      </c>
      <c r="K409" s="70"/>
      <c r="L409" s="63"/>
      <c r="M409" s="64"/>
      <c r="N409" s="26"/>
      <c r="O409" s="26"/>
      <c r="P409" s="42" t="str">
        <f t="shared" si="62"/>
        <v/>
      </c>
      <c r="Q409" s="42" t="str">
        <f>IF(J409="","",#REF!-ソフトウェア!J409)</f>
        <v/>
      </c>
      <c r="R409" s="42" t="str">
        <f t="shared" si="63"/>
        <v/>
      </c>
      <c r="S409" s="67" t="str">
        <f t="shared" si="64"/>
        <v/>
      </c>
      <c r="T409" s="23"/>
      <c r="U409" s="41" t="str">
        <f t="shared" si="65"/>
        <v/>
      </c>
      <c r="V409" s="77" t="str">
        <f t="shared" si="66"/>
        <v/>
      </c>
      <c r="W409" s="77" t="str">
        <f t="shared" si="67"/>
        <v/>
      </c>
      <c r="X409" s="43" t="str">
        <f t="shared" si="68"/>
        <v/>
      </c>
      <c r="Y409" s="23"/>
      <c r="Z409" s="23"/>
      <c r="AA409" s="23"/>
      <c r="AB409" s="23"/>
      <c r="AC409" s="41" t="str">
        <f t="shared" si="69"/>
        <v/>
      </c>
      <c r="AD409" s="88"/>
      <c r="AE409" s="26"/>
      <c r="AF409" s="26"/>
      <c r="AG409" s="26"/>
    </row>
    <row r="410" spans="1:33">
      <c r="A410" s="42">
        <v>407</v>
      </c>
      <c r="B410" s="42" t="s">
        <v>92</v>
      </c>
      <c r="C410" s="99" t="s">
        <v>96</v>
      </c>
      <c r="D410" s="42" t="str">
        <f t="shared" si="60"/>
        <v>ソフトウェア_事業用資産</v>
      </c>
      <c r="E410" s="99"/>
      <c r="F410" s="26"/>
      <c r="G410" s="26"/>
      <c r="H410" s="99"/>
      <c r="I410" s="99"/>
      <c r="J410" s="42" t="str">
        <f t="shared" si="61"/>
        <v/>
      </c>
      <c r="K410" s="70"/>
      <c r="L410" s="63"/>
      <c r="M410" s="64"/>
      <c r="N410" s="26"/>
      <c r="O410" s="26"/>
      <c r="P410" s="42" t="str">
        <f t="shared" si="62"/>
        <v/>
      </c>
      <c r="Q410" s="42" t="str">
        <f>IF(J410="","",#REF!-ソフトウェア!J410)</f>
        <v/>
      </c>
      <c r="R410" s="42" t="str">
        <f t="shared" si="63"/>
        <v/>
      </c>
      <c r="S410" s="67" t="str">
        <f t="shared" si="64"/>
        <v/>
      </c>
      <c r="T410" s="23"/>
      <c r="U410" s="41" t="str">
        <f t="shared" si="65"/>
        <v/>
      </c>
      <c r="V410" s="77" t="str">
        <f t="shared" si="66"/>
        <v/>
      </c>
      <c r="W410" s="77" t="str">
        <f t="shared" si="67"/>
        <v/>
      </c>
      <c r="X410" s="43" t="str">
        <f t="shared" si="68"/>
        <v/>
      </c>
      <c r="Y410" s="23"/>
      <c r="Z410" s="23"/>
      <c r="AA410" s="23"/>
      <c r="AB410" s="23"/>
      <c r="AC410" s="41" t="str">
        <f t="shared" si="69"/>
        <v/>
      </c>
      <c r="AD410" s="88"/>
      <c r="AE410" s="26"/>
      <c r="AF410" s="26"/>
      <c r="AG410" s="26"/>
    </row>
    <row r="411" spans="1:33">
      <c r="A411" s="42">
        <v>408</v>
      </c>
      <c r="B411" s="42" t="s">
        <v>92</v>
      </c>
      <c r="C411" s="99" t="s">
        <v>96</v>
      </c>
      <c r="D411" s="42" t="str">
        <f t="shared" si="60"/>
        <v>ソフトウェア_事業用資産</v>
      </c>
      <c r="E411" s="99"/>
      <c r="F411" s="26"/>
      <c r="G411" s="26"/>
      <c r="H411" s="99"/>
      <c r="I411" s="99"/>
      <c r="J411" s="42" t="str">
        <f t="shared" si="61"/>
        <v/>
      </c>
      <c r="K411" s="70"/>
      <c r="L411" s="63"/>
      <c r="M411" s="64"/>
      <c r="N411" s="26"/>
      <c r="O411" s="26"/>
      <c r="P411" s="42" t="str">
        <f t="shared" si="62"/>
        <v/>
      </c>
      <c r="Q411" s="42" t="str">
        <f>IF(J411="","",#REF!-ソフトウェア!J411)</f>
        <v/>
      </c>
      <c r="R411" s="42" t="str">
        <f t="shared" si="63"/>
        <v/>
      </c>
      <c r="S411" s="67" t="str">
        <f t="shared" si="64"/>
        <v/>
      </c>
      <c r="T411" s="23"/>
      <c r="U411" s="41" t="str">
        <f t="shared" si="65"/>
        <v/>
      </c>
      <c r="V411" s="77" t="str">
        <f t="shared" si="66"/>
        <v/>
      </c>
      <c r="W411" s="77" t="str">
        <f t="shared" si="67"/>
        <v/>
      </c>
      <c r="X411" s="43" t="str">
        <f t="shared" si="68"/>
        <v/>
      </c>
      <c r="Y411" s="23"/>
      <c r="Z411" s="23"/>
      <c r="AA411" s="23"/>
      <c r="AB411" s="23"/>
      <c r="AC411" s="41" t="str">
        <f t="shared" si="69"/>
        <v/>
      </c>
      <c r="AD411" s="88"/>
      <c r="AE411" s="26"/>
      <c r="AF411" s="26"/>
      <c r="AG411" s="26"/>
    </row>
    <row r="412" spans="1:33">
      <c r="A412" s="42">
        <v>409</v>
      </c>
      <c r="B412" s="42" t="s">
        <v>92</v>
      </c>
      <c r="C412" s="99" t="s">
        <v>96</v>
      </c>
      <c r="D412" s="42" t="str">
        <f t="shared" si="60"/>
        <v>ソフトウェア_事業用資産</v>
      </c>
      <c r="E412" s="99"/>
      <c r="F412" s="26"/>
      <c r="G412" s="26"/>
      <c r="H412" s="99"/>
      <c r="I412" s="99"/>
      <c r="J412" s="42" t="str">
        <f t="shared" si="61"/>
        <v/>
      </c>
      <c r="K412" s="70"/>
      <c r="L412" s="63"/>
      <c r="M412" s="64"/>
      <c r="N412" s="26"/>
      <c r="O412" s="26"/>
      <c r="P412" s="42" t="str">
        <f t="shared" si="62"/>
        <v/>
      </c>
      <c r="Q412" s="42" t="str">
        <f>IF(J412="","",#REF!-ソフトウェア!J412)</f>
        <v/>
      </c>
      <c r="R412" s="42" t="str">
        <f t="shared" si="63"/>
        <v/>
      </c>
      <c r="S412" s="67" t="str">
        <f t="shared" si="64"/>
        <v/>
      </c>
      <c r="T412" s="23"/>
      <c r="U412" s="41" t="str">
        <f t="shared" si="65"/>
        <v/>
      </c>
      <c r="V412" s="77" t="str">
        <f t="shared" si="66"/>
        <v/>
      </c>
      <c r="W412" s="77" t="str">
        <f t="shared" si="67"/>
        <v/>
      </c>
      <c r="X412" s="43" t="str">
        <f t="shared" si="68"/>
        <v/>
      </c>
      <c r="Y412" s="23"/>
      <c r="Z412" s="23"/>
      <c r="AA412" s="23"/>
      <c r="AB412" s="23"/>
      <c r="AC412" s="41" t="str">
        <f t="shared" si="69"/>
        <v/>
      </c>
      <c r="AD412" s="88"/>
      <c r="AE412" s="26"/>
      <c r="AF412" s="26"/>
      <c r="AG412" s="26"/>
    </row>
    <row r="413" spans="1:33">
      <c r="A413" s="42">
        <v>410</v>
      </c>
      <c r="B413" s="42" t="s">
        <v>92</v>
      </c>
      <c r="C413" s="99" t="s">
        <v>96</v>
      </c>
      <c r="D413" s="42" t="str">
        <f t="shared" si="60"/>
        <v>ソフトウェア_事業用資産</v>
      </c>
      <c r="E413" s="99"/>
      <c r="F413" s="26"/>
      <c r="G413" s="26"/>
      <c r="H413" s="99"/>
      <c r="I413" s="99"/>
      <c r="J413" s="42" t="str">
        <f t="shared" si="61"/>
        <v/>
      </c>
      <c r="K413" s="70"/>
      <c r="L413" s="63"/>
      <c r="M413" s="64"/>
      <c r="N413" s="26"/>
      <c r="O413" s="26"/>
      <c r="P413" s="42" t="str">
        <f t="shared" si="62"/>
        <v/>
      </c>
      <c r="Q413" s="42" t="str">
        <f>IF(J413="","",#REF!-ソフトウェア!J413)</f>
        <v/>
      </c>
      <c r="R413" s="42" t="str">
        <f t="shared" si="63"/>
        <v/>
      </c>
      <c r="S413" s="67" t="str">
        <f t="shared" si="64"/>
        <v/>
      </c>
      <c r="T413" s="23"/>
      <c r="U413" s="41" t="str">
        <f t="shared" si="65"/>
        <v/>
      </c>
      <c r="V413" s="77" t="str">
        <f t="shared" si="66"/>
        <v/>
      </c>
      <c r="W413" s="77" t="str">
        <f t="shared" si="67"/>
        <v/>
      </c>
      <c r="X413" s="43" t="str">
        <f t="shared" si="68"/>
        <v/>
      </c>
      <c r="Y413" s="23"/>
      <c r="Z413" s="23"/>
      <c r="AA413" s="23"/>
      <c r="AB413" s="23"/>
      <c r="AC413" s="41" t="str">
        <f t="shared" si="69"/>
        <v/>
      </c>
      <c r="AD413" s="88"/>
      <c r="AE413" s="26"/>
      <c r="AF413" s="26"/>
      <c r="AG413" s="26"/>
    </row>
    <row r="414" spans="1:33">
      <c r="A414" s="42">
        <v>411</v>
      </c>
      <c r="B414" s="42" t="s">
        <v>92</v>
      </c>
      <c r="C414" s="99" t="s">
        <v>96</v>
      </c>
      <c r="D414" s="42" t="str">
        <f t="shared" si="60"/>
        <v>ソフトウェア_事業用資産</v>
      </c>
      <c r="E414" s="99"/>
      <c r="F414" s="26"/>
      <c r="G414" s="26"/>
      <c r="H414" s="99"/>
      <c r="I414" s="99"/>
      <c r="J414" s="42" t="str">
        <f t="shared" si="61"/>
        <v/>
      </c>
      <c r="K414" s="70"/>
      <c r="L414" s="63"/>
      <c r="M414" s="64"/>
      <c r="N414" s="26"/>
      <c r="O414" s="26"/>
      <c r="P414" s="42" t="str">
        <f t="shared" si="62"/>
        <v/>
      </c>
      <c r="Q414" s="42" t="str">
        <f>IF(J414="","",#REF!-ソフトウェア!J414)</f>
        <v/>
      </c>
      <c r="R414" s="42" t="str">
        <f t="shared" si="63"/>
        <v/>
      </c>
      <c r="S414" s="67" t="str">
        <f t="shared" si="64"/>
        <v/>
      </c>
      <c r="T414" s="23"/>
      <c r="U414" s="41" t="str">
        <f t="shared" si="65"/>
        <v/>
      </c>
      <c r="V414" s="77" t="str">
        <f t="shared" si="66"/>
        <v/>
      </c>
      <c r="W414" s="77" t="str">
        <f t="shared" si="67"/>
        <v/>
      </c>
      <c r="X414" s="43" t="str">
        <f t="shared" si="68"/>
        <v/>
      </c>
      <c r="Y414" s="23"/>
      <c r="Z414" s="23"/>
      <c r="AA414" s="23"/>
      <c r="AB414" s="23"/>
      <c r="AC414" s="41" t="str">
        <f t="shared" si="69"/>
        <v/>
      </c>
      <c r="AD414" s="88"/>
      <c r="AE414" s="26"/>
      <c r="AF414" s="26"/>
      <c r="AG414" s="26"/>
    </row>
    <row r="415" spans="1:33">
      <c r="A415" s="42">
        <v>412</v>
      </c>
      <c r="B415" s="42" t="s">
        <v>92</v>
      </c>
      <c r="C415" s="99" t="s">
        <v>96</v>
      </c>
      <c r="D415" s="42" t="str">
        <f t="shared" si="60"/>
        <v>ソフトウェア_事業用資産</v>
      </c>
      <c r="E415" s="99"/>
      <c r="F415" s="26"/>
      <c r="G415" s="26"/>
      <c r="H415" s="99"/>
      <c r="I415" s="99"/>
      <c r="J415" s="42" t="str">
        <f t="shared" si="61"/>
        <v/>
      </c>
      <c r="K415" s="70"/>
      <c r="L415" s="63"/>
      <c r="M415" s="64"/>
      <c r="N415" s="26"/>
      <c r="O415" s="26"/>
      <c r="P415" s="42" t="str">
        <f t="shared" si="62"/>
        <v/>
      </c>
      <c r="Q415" s="42" t="str">
        <f>IF(J415="","",#REF!-ソフトウェア!J415)</f>
        <v/>
      </c>
      <c r="R415" s="42" t="str">
        <f t="shared" si="63"/>
        <v/>
      </c>
      <c r="S415" s="67" t="str">
        <f t="shared" si="64"/>
        <v/>
      </c>
      <c r="T415" s="23"/>
      <c r="U415" s="41" t="str">
        <f t="shared" si="65"/>
        <v/>
      </c>
      <c r="V415" s="77" t="str">
        <f t="shared" si="66"/>
        <v/>
      </c>
      <c r="W415" s="77" t="str">
        <f t="shared" si="67"/>
        <v/>
      </c>
      <c r="X415" s="43" t="str">
        <f t="shared" si="68"/>
        <v/>
      </c>
      <c r="Y415" s="23"/>
      <c r="Z415" s="23"/>
      <c r="AA415" s="23"/>
      <c r="AB415" s="23"/>
      <c r="AC415" s="41" t="str">
        <f t="shared" si="69"/>
        <v/>
      </c>
      <c r="AD415" s="88"/>
      <c r="AE415" s="26"/>
      <c r="AF415" s="26"/>
      <c r="AG415" s="26"/>
    </row>
    <row r="416" spans="1:33">
      <c r="A416" s="42">
        <v>413</v>
      </c>
      <c r="B416" s="42" t="s">
        <v>92</v>
      </c>
      <c r="C416" s="99" t="s">
        <v>96</v>
      </c>
      <c r="D416" s="42" t="str">
        <f t="shared" si="60"/>
        <v>ソフトウェア_事業用資産</v>
      </c>
      <c r="E416" s="99"/>
      <c r="F416" s="26"/>
      <c r="G416" s="26"/>
      <c r="H416" s="99"/>
      <c r="I416" s="99"/>
      <c r="J416" s="42" t="str">
        <f t="shared" si="61"/>
        <v/>
      </c>
      <c r="K416" s="70"/>
      <c r="L416" s="63"/>
      <c r="M416" s="64"/>
      <c r="N416" s="26"/>
      <c r="O416" s="26"/>
      <c r="P416" s="42" t="str">
        <f t="shared" si="62"/>
        <v/>
      </c>
      <c r="Q416" s="42" t="str">
        <f>IF(J416="","",#REF!-ソフトウェア!J416)</f>
        <v/>
      </c>
      <c r="R416" s="42" t="str">
        <f t="shared" si="63"/>
        <v/>
      </c>
      <c r="S416" s="67" t="str">
        <f t="shared" si="64"/>
        <v/>
      </c>
      <c r="T416" s="23"/>
      <c r="U416" s="41" t="str">
        <f t="shared" si="65"/>
        <v/>
      </c>
      <c r="V416" s="77" t="str">
        <f t="shared" si="66"/>
        <v/>
      </c>
      <c r="W416" s="77" t="str">
        <f t="shared" si="67"/>
        <v/>
      </c>
      <c r="X416" s="43" t="str">
        <f t="shared" si="68"/>
        <v/>
      </c>
      <c r="Y416" s="23"/>
      <c r="Z416" s="23"/>
      <c r="AA416" s="23"/>
      <c r="AB416" s="23"/>
      <c r="AC416" s="41" t="str">
        <f t="shared" si="69"/>
        <v/>
      </c>
      <c r="AD416" s="88"/>
      <c r="AE416" s="26"/>
      <c r="AF416" s="26"/>
      <c r="AG416" s="26"/>
    </row>
    <row r="417" spans="1:33">
      <c r="A417" s="42">
        <v>414</v>
      </c>
      <c r="B417" s="42" t="s">
        <v>92</v>
      </c>
      <c r="C417" s="99" t="s">
        <v>96</v>
      </c>
      <c r="D417" s="42" t="str">
        <f t="shared" si="60"/>
        <v>ソフトウェア_事業用資産</v>
      </c>
      <c r="E417" s="99"/>
      <c r="F417" s="26"/>
      <c r="G417" s="26"/>
      <c r="H417" s="99"/>
      <c r="I417" s="99"/>
      <c r="J417" s="42" t="str">
        <f t="shared" si="61"/>
        <v/>
      </c>
      <c r="K417" s="70"/>
      <c r="L417" s="63"/>
      <c r="M417" s="64"/>
      <c r="N417" s="26"/>
      <c r="O417" s="26"/>
      <c r="P417" s="42" t="str">
        <f t="shared" si="62"/>
        <v/>
      </c>
      <c r="Q417" s="42" t="str">
        <f>IF(J417="","",#REF!-ソフトウェア!J417)</f>
        <v/>
      </c>
      <c r="R417" s="42" t="str">
        <f t="shared" si="63"/>
        <v/>
      </c>
      <c r="S417" s="67" t="str">
        <f t="shared" si="64"/>
        <v/>
      </c>
      <c r="T417" s="23"/>
      <c r="U417" s="41" t="str">
        <f t="shared" si="65"/>
        <v/>
      </c>
      <c r="V417" s="77" t="str">
        <f t="shared" si="66"/>
        <v/>
      </c>
      <c r="W417" s="77" t="str">
        <f t="shared" si="67"/>
        <v/>
      </c>
      <c r="X417" s="43" t="str">
        <f t="shared" si="68"/>
        <v/>
      </c>
      <c r="Y417" s="23"/>
      <c r="Z417" s="23"/>
      <c r="AA417" s="23"/>
      <c r="AB417" s="23"/>
      <c r="AC417" s="41" t="str">
        <f t="shared" si="69"/>
        <v/>
      </c>
      <c r="AD417" s="88"/>
      <c r="AE417" s="26"/>
      <c r="AF417" s="26"/>
      <c r="AG417" s="26"/>
    </row>
    <row r="418" spans="1:33">
      <c r="A418" s="42">
        <v>415</v>
      </c>
      <c r="B418" s="42" t="s">
        <v>92</v>
      </c>
      <c r="C418" s="99" t="s">
        <v>96</v>
      </c>
      <c r="D418" s="42" t="str">
        <f t="shared" si="60"/>
        <v>ソフトウェア_事業用資産</v>
      </c>
      <c r="E418" s="99"/>
      <c r="F418" s="26"/>
      <c r="G418" s="26"/>
      <c r="H418" s="99"/>
      <c r="I418" s="99"/>
      <c r="J418" s="42" t="str">
        <f t="shared" si="61"/>
        <v/>
      </c>
      <c r="K418" s="70"/>
      <c r="L418" s="63"/>
      <c r="M418" s="64"/>
      <c r="N418" s="26"/>
      <c r="O418" s="26"/>
      <c r="P418" s="42" t="str">
        <f t="shared" si="62"/>
        <v/>
      </c>
      <c r="Q418" s="42" t="str">
        <f>IF(J418="","",#REF!-ソフトウェア!J418)</f>
        <v/>
      </c>
      <c r="R418" s="42" t="str">
        <f t="shared" si="63"/>
        <v/>
      </c>
      <c r="S418" s="67" t="str">
        <f t="shared" si="64"/>
        <v/>
      </c>
      <c r="T418" s="23"/>
      <c r="U418" s="41" t="str">
        <f t="shared" si="65"/>
        <v/>
      </c>
      <c r="V418" s="77" t="str">
        <f t="shared" si="66"/>
        <v/>
      </c>
      <c r="W418" s="77" t="str">
        <f t="shared" si="67"/>
        <v/>
      </c>
      <c r="X418" s="43" t="str">
        <f t="shared" si="68"/>
        <v/>
      </c>
      <c r="Y418" s="23"/>
      <c r="Z418" s="23"/>
      <c r="AA418" s="23"/>
      <c r="AB418" s="23"/>
      <c r="AC418" s="41" t="str">
        <f t="shared" si="69"/>
        <v/>
      </c>
      <c r="AD418" s="88"/>
      <c r="AE418" s="26"/>
      <c r="AF418" s="26"/>
      <c r="AG418" s="26"/>
    </row>
    <row r="419" spans="1:33">
      <c r="A419" s="42">
        <v>416</v>
      </c>
      <c r="B419" s="42" t="s">
        <v>92</v>
      </c>
      <c r="C419" s="99" t="s">
        <v>96</v>
      </c>
      <c r="D419" s="42" t="str">
        <f t="shared" si="60"/>
        <v>ソフトウェア_事業用資産</v>
      </c>
      <c r="E419" s="99"/>
      <c r="F419" s="26"/>
      <c r="G419" s="26"/>
      <c r="H419" s="99"/>
      <c r="I419" s="99"/>
      <c r="J419" s="42" t="str">
        <f t="shared" si="61"/>
        <v/>
      </c>
      <c r="K419" s="70"/>
      <c r="L419" s="63"/>
      <c r="M419" s="64"/>
      <c r="N419" s="26"/>
      <c r="O419" s="26"/>
      <c r="P419" s="42" t="str">
        <f t="shared" si="62"/>
        <v/>
      </c>
      <c r="Q419" s="42" t="str">
        <f>IF(J419="","",#REF!-ソフトウェア!J419)</f>
        <v/>
      </c>
      <c r="R419" s="42" t="str">
        <f t="shared" si="63"/>
        <v/>
      </c>
      <c r="S419" s="67" t="str">
        <f t="shared" si="64"/>
        <v/>
      </c>
      <c r="T419" s="23"/>
      <c r="U419" s="41" t="str">
        <f t="shared" si="65"/>
        <v/>
      </c>
      <c r="V419" s="77" t="str">
        <f t="shared" si="66"/>
        <v/>
      </c>
      <c r="W419" s="77" t="str">
        <f t="shared" si="67"/>
        <v/>
      </c>
      <c r="X419" s="43" t="str">
        <f t="shared" si="68"/>
        <v/>
      </c>
      <c r="Y419" s="23"/>
      <c r="Z419" s="23"/>
      <c r="AA419" s="23"/>
      <c r="AB419" s="23"/>
      <c r="AC419" s="41" t="str">
        <f t="shared" si="69"/>
        <v/>
      </c>
      <c r="AD419" s="88"/>
      <c r="AE419" s="26"/>
      <c r="AF419" s="26"/>
      <c r="AG419" s="26"/>
    </row>
    <row r="420" spans="1:33">
      <c r="A420" s="42">
        <v>417</v>
      </c>
      <c r="B420" s="42" t="s">
        <v>92</v>
      </c>
      <c r="C420" s="99" t="s">
        <v>96</v>
      </c>
      <c r="D420" s="42" t="str">
        <f t="shared" si="60"/>
        <v>ソフトウェア_事業用資産</v>
      </c>
      <c r="E420" s="99"/>
      <c r="F420" s="26"/>
      <c r="G420" s="26"/>
      <c r="H420" s="99"/>
      <c r="I420" s="99"/>
      <c r="J420" s="42" t="str">
        <f t="shared" si="61"/>
        <v/>
      </c>
      <c r="K420" s="70"/>
      <c r="L420" s="63"/>
      <c r="M420" s="64"/>
      <c r="N420" s="26"/>
      <c r="O420" s="26"/>
      <c r="P420" s="42" t="str">
        <f t="shared" si="62"/>
        <v/>
      </c>
      <c r="Q420" s="42" t="str">
        <f>IF(J420="","",#REF!-ソフトウェア!J420)</f>
        <v/>
      </c>
      <c r="R420" s="42" t="str">
        <f t="shared" si="63"/>
        <v/>
      </c>
      <c r="S420" s="67" t="str">
        <f t="shared" si="64"/>
        <v/>
      </c>
      <c r="T420" s="23"/>
      <c r="U420" s="41" t="str">
        <f t="shared" si="65"/>
        <v/>
      </c>
      <c r="V420" s="77" t="str">
        <f t="shared" si="66"/>
        <v/>
      </c>
      <c r="W420" s="77" t="str">
        <f t="shared" si="67"/>
        <v/>
      </c>
      <c r="X420" s="43" t="str">
        <f t="shared" si="68"/>
        <v/>
      </c>
      <c r="Y420" s="23"/>
      <c r="Z420" s="23"/>
      <c r="AA420" s="23"/>
      <c r="AB420" s="23"/>
      <c r="AC420" s="41" t="str">
        <f t="shared" si="69"/>
        <v/>
      </c>
      <c r="AD420" s="88"/>
      <c r="AE420" s="26"/>
      <c r="AF420" s="26"/>
      <c r="AG420" s="26"/>
    </row>
    <row r="421" spans="1:33">
      <c r="A421" s="42">
        <v>418</v>
      </c>
      <c r="B421" s="42" t="s">
        <v>92</v>
      </c>
      <c r="C421" s="99" t="s">
        <v>96</v>
      </c>
      <c r="D421" s="42" t="str">
        <f t="shared" si="60"/>
        <v>ソフトウェア_事業用資産</v>
      </c>
      <c r="E421" s="99"/>
      <c r="F421" s="26"/>
      <c r="G421" s="26"/>
      <c r="H421" s="99"/>
      <c r="I421" s="99"/>
      <c r="J421" s="42" t="str">
        <f t="shared" si="61"/>
        <v/>
      </c>
      <c r="K421" s="70"/>
      <c r="L421" s="63"/>
      <c r="M421" s="64"/>
      <c r="N421" s="26"/>
      <c r="O421" s="26"/>
      <c r="P421" s="42" t="str">
        <f t="shared" si="62"/>
        <v/>
      </c>
      <c r="Q421" s="42" t="str">
        <f>IF(J421="","",#REF!-ソフトウェア!J421)</f>
        <v/>
      </c>
      <c r="R421" s="42" t="str">
        <f t="shared" si="63"/>
        <v/>
      </c>
      <c r="S421" s="67" t="str">
        <f t="shared" si="64"/>
        <v/>
      </c>
      <c r="T421" s="23"/>
      <c r="U421" s="41" t="str">
        <f t="shared" si="65"/>
        <v/>
      </c>
      <c r="V421" s="77" t="str">
        <f t="shared" si="66"/>
        <v/>
      </c>
      <c r="W421" s="77" t="str">
        <f t="shared" si="67"/>
        <v/>
      </c>
      <c r="X421" s="43" t="str">
        <f t="shared" si="68"/>
        <v/>
      </c>
      <c r="Y421" s="23"/>
      <c r="Z421" s="23"/>
      <c r="AA421" s="23"/>
      <c r="AB421" s="23"/>
      <c r="AC421" s="41" t="str">
        <f t="shared" si="69"/>
        <v/>
      </c>
      <c r="AD421" s="88"/>
      <c r="AE421" s="26"/>
      <c r="AF421" s="26"/>
      <c r="AG421" s="26"/>
    </row>
    <row r="422" spans="1:33">
      <c r="A422" s="42">
        <v>419</v>
      </c>
      <c r="B422" s="42" t="s">
        <v>92</v>
      </c>
      <c r="C422" s="99" t="s">
        <v>96</v>
      </c>
      <c r="D422" s="42" t="str">
        <f t="shared" si="60"/>
        <v>ソフトウェア_事業用資産</v>
      </c>
      <c r="E422" s="99"/>
      <c r="F422" s="26"/>
      <c r="G422" s="26"/>
      <c r="H422" s="99"/>
      <c r="I422" s="99"/>
      <c r="J422" s="42" t="str">
        <f t="shared" si="61"/>
        <v/>
      </c>
      <c r="K422" s="70"/>
      <c r="L422" s="63"/>
      <c r="M422" s="64"/>
      <c r="N422" s="26"/>
      <c r="O422" s="26"/>
      <c r="P422" s="42" t="str">
        <f t="shared" si="62"/>
        <v/>
      </c>
      <c r="Q422" s="42" t="str">
        <f>IF(J422="","",#REF!-ソフトウェア!J422)</f>
        <v/>
      </c>
      <c r="R422" s="42" t="str">
        <f t="shared" si="63"/>
        <v/>
      </c>
      <c r="S422" s="67" t="str">
        <f t="shared" si="64"/>
        <v/>
      </c>
      <c r="T422" s="23"/>
      <c r="U422" s="41" t="str">
        <f t="shared" si="65"/>
        <v/>
      </c>
      <c r="V422" s="77" t="str">
        <f t="shared" si="66"/>
        <v/>
      </c>
      <c r="W422" s="77" t="str">
        <f t="shared" si="67"/>
        <v/>
      </c>
      <c r="X422" s="43" t="str">
        <f t="shared" si="68"/>
        <v/>
      </c>
      <c r="Y422" s="23"/>
      <c r="Z422" s="23"/>
      <c r="AA422" s="23"/>
      <c r="AB422" s="23"/>
      <c r="AC422" s="41" t="str">
        <f t="shared" si="69"/>
        <v/>
      </c>
      <c r="AD422" s="88"/>
      <c r="AE422" s="26"/>
      <c r="AF422" s="26"/>
      <c r="AG422" s="26"/>
    </row>
    <row r="423" spans="1:33">
      <c r="A423" s="42">
        <v>420</v>
      </c>
      <c r="B423" s="42" t="s">
        <v>92</v>
      </c>
      <c r="C423" s="99" t="s">
        <v>96</v>
      </c>
      <c r="D423" s="42" t="str">
        <f t="shared" si="60"/>
        <v>ソフトウェア_事業用資産</v>
      </c>
      <c r="E423" s="99"/>
      <c r="F423" s="26"/>
      <c r="G423" s="26"/>
      <c r="H423" s="99"/>
      <c r="I423" s="99"/>
      <c r="J423" s="42" t="str">
        <f t="shared" si="61"/>
        <v/>
      </c>
      <c r="K423" s="70"/>
      <c r="L423" s="63"/>
      <c r="M423" s="64"/>
      <c r="N423" s="26"/>
      <c r="O423" s="26"/>
      <c r="P423" s="42" t="str">
        <f t="shared" si="62"/>
        <v/>
      </c>
      <c r="Q423" s="42" t="str">
        <f>IF(J423="","",#REF!-ソフトウェア!J423)</f>
        <v/>
      </c>
      <c r="R423" s="42" t="str">
        <f t="shared" si="63"/>
        <v/>
      </c>
      <c r="S423" s="67" t="str">
        <f t="shared" si="64"/>
        <v/>
      </c>
      <c r="T423" s="23"/>
      <c r="U423" s="41" t="str">
        <f t="shared" si="65"/>
        <v/>
      </c>
      <c r="V423" s="77" t="str">
        <f t="shared" si="66"/>
        <v/>
      </c>
      <c r="W423" s="77" t="str">
        <f t="shared" si="67"/>
        <v/>
      </c>
      <c r="X423" s="43" t="str">
        <f t="shared" si="68"/>
        <v/>
      </c>
      <c r="Y423" s="23"/>
      <c r="Z423" s="23"/>
      <c r="AA423" s="23"/>
      <c r="AB423" s="23"/>
      <c r="AC423" s="41" t="str">
        <f t="shared" si="69"/>
        <v/>
      </c>
      <c r="AD423" s="88"/>
      <c r="AE423" s="26"/>
      <c r="AF423" s="26"/>
      <c r="AG423" s="26"/>
    </row>
    <row r="424" spans="1:33">
      <c r="A424" s="42">
        <v>421</v>
      </c>
      <c r="B424" s="42" t="s">
        <v>92</v>
      </c>
      <c r="C424" s="99" t="s">
        <v>96</v>
      </c>
      <c r="D424" s="42" t="str">
        <f t="shared" si="60"/>
        <v>ソフトウェア_事業用資産</v>
      </c>
      <c r="E424" s="99"/>
      <c r="F424" s="26"/>
      <c r="G424" s="26"/>
      <c r="H424" s="99"/>
      <c r="I424" s="99"/>
      <c r="J424" s="42" t="str">
        <f t="shared" si="61"/>
        <v/>
      </c>
      <c r="K424" s="70"/>
      <c r="L424" s="63"/>
      <c r="M424" s="64"/>
      <c r="N424" s="26"/>
      <c r="O424" s="26"/>
      <c r="P424" s="42" t="str">
        <f t="shared" si="62"/>
        <v/>
      </c>
      <c r="Q424" s="42" t="str">
        <f>IF(J424="","",#REF!-ソフトウェア!J424)</f>
        <v/>
      </c>
      <c r="R424" s="42" t="str">
        <f t="shared" si="63"/>
        <v/>
      </c>
      <c r="S424" s="67" t="str">
        <f t="shared" si="64"/>
        <v/>
      </c>
      <c r="T424" s="23"/>
      <c r="U424" s="41" t="str">
        <f t="shared" si="65"/>
        <v/>
      </c>
      <c r="V424" s="77" t="str">
        <f t="shared" si="66"/>
        <v/>
      </c>
      <c r="W424" s="77" t="str">
        <f t="shared" si="67"/>
        <v/>
      </c>
      <c r="X424" s="43" t="str">
        <f t="shared" si="68"/>
        <v/>
      </c>
      <c r="Y424" s="23"/>
      <c r="Z424" s="23"/>
      <c r="AA424" s="23"/>
      <c r="AB424" s="23"/>
      <c r="AC424" s="41" t="str">
        <f t="shared" si="69"/>
        <v/>
      </c>
      <c r="AD424" s="88"/>
      <c r="AE424" s="26"/>
      <c r="AF424" s="26"/>
      <c r="AG424" s="26"/>
    </row>
    <row r="425" spans="1:33">
      <c r="A425" s="42">
        <v>422</v>
      </c>
      <c r="B425" s="42" t="s">
        <v>92</v>
      </c>
      <c r="C425" s="99" t="s">
        <v>96</v>
      </c>
      <c r="D425" s="42" t="str">
        <f t="shared" si="60"/>
        <v>ソフトウェア_事業用資産</v>
      </c>
      <c r="E425" s="99"/>
      <c r="F425" s="26"/>
      <c r="G425" s="26"/>
      <c r="H425" s="99"/>
      <c r="I425" s="99"/>
      <c r="J425" s="42" t="str">
        <f t="shared" si="61"/>
        <v/>
      </c>
      <c r="K425" s="70"/>
      <c r="L425" s="63"/>
      <c r="M425" s="64"/>
      <c r="N425" s="26"/>
      <c r="O425" s="26"/>
      <c r="P425" s="42" t="str">
        <f t="shared" si="62"/>
        <v/>
      </c>
      <c r="Q425" s="42" t="str">
        <f>IF(J425="","",#REF!-ソフトウェア!J425)</f>
        <v/>
      </c>
      <c r="R425" s="42" t="str">
        <f t="shared" si="63"/>
        <v/>
      </c>
      <c r="S425" s="67" t="str">
        <f t="shared" si="64"/>
        <v/>
      </c>
      <c r="T425" s="23"/>
      <c r="U425" s="41" t="str">
        <f t="shared" si="65"/>
        <v/>
      </c>
      <c r="V425" s="77" t="str">
        <f t="shared" si="66"/>
        <v/>
      </c>
      <c r="W425" s="77" t="str">
        <f t="shared" si="67"/>
        <v/>
      </c>
      <c r="X425" s="43" t="str">
        <f t="shared" si="68"/>
        <v/>
      </c>
      <c r="Y425" s="23"/>
      <c r="Z425" s="23"/>
      <c r="AA425" s="23"/>
      <c r="AB425" s="23"/>
      <c r="AC425" s="41" t="str">
        <f t="shared" si="69"/>
        <v/>
      </c>
      <c r="AD425" s="88"/>
      <c r="AE425" s="26"/>
      <c r="AF425" s="26"/>
      <c r="AG425" s="26"/>
    </row>
    <row r="426" spans="1:33">
      <c r="A426" s="42">
        <v>423</v>
      </c>
      <c r="B426" s="42" t="s">
        <v>92</v>
      </c>
      <c r="C426" s="99" t="s">
        <v>96</v>
      </c>
      <c r="D426" s="42" t="str">
        <f t="shared" si="60"/>
        <v>ソフトウェア_事業用資産</v>
      </c>
      <c r="E426" s="99"/>
      <c r="F426" s="26"/>
      <c r="G426" s="26"/>
      <c r="H426" s="99"/>
      <c r="I426" s="99"/>
      <c r="J426" s="42" t="str">
        <f t="shared" si="61"/>
        <v/>
      </c>
      <c r="K426" s="70"/>
      <c r="L426" s="63"/>
      <c r="M426" s="64"/>
      <c r="N426" s="26"/>
      <c r="O426" s="26"/>
      <c r="P426" s="42" t="str">
        <f t="shared" si="62"/>
        <v/>
      </c>
      <c r="Q426" s="42" t="str">
        <f>IF(J426="","",#REF!-ソフトウェア!J426)</f>
        <v/>
      </c>
      <c r="R426" s="42" t="str">
        <f t="shared" si="63"/>
        <v/>
      </c>
      <c r="S426" s="67" t="str">
        <f t="shared" si="64"/>
        <v/>
      </c>
      <c r="T426" s="23"/>
      <c r="U426" s="41" t="str">
        <f t="shared" si="65"/>
        <v/>
      </c>
      <c r="V426" s="77" t="str">
        <f t="shared" si="66"/>
        <v/>
      </c>
      <c r="W426" s="77" t="str">
        <f t="shared" si="67"/>
        <v/>
      </c>
      <c r="X426" s="43" t="str">
        <f t="shared" si="68"/>
        <v/>
      </c>
      <c r="Y426" s="23"/>
      <c r="Z426" s="23"/>
      <c r="AA426" s="23"/>
      <c r="AB426" s="23"/>
      <c r="AC426" s="41" t="str">
        <f t="shared" si="69"/>
        <v/>
      </c>
      <c r="AD426" s="88"/>
      <c r="AE426" s="26"/>
      <c r="AF426" s="26"/>
      <c r="AG426" s="26"/>
    </row>
    <row r="427" spans="1:33">
      <c r="A427" s="42">
        <v>424</v>
      </c>
      <c r="B427" s="42" t="s">
        <v>92</v>
      </c>
      <c r="C427" s="99" t="s">
        <v>96</v>
      </c>
      <c r="D427" s="42" t="str">
        <f t="shared" si="60"/>
        <v>ソフトウェア_事業用資産</v>
      </c>
      <c r="E427" s="99"/>
      <c r="F427" s="26"/>
      <c r="G427" s="26"/>
      <c r="H427" s="99"/>
      <c r="I427" s="99"/>
      <c r="J427" s="42" t="str">
        <f t="shared" si="61"/>
        <v/>
      </c>
      <c r="K427" s="70"/>
      <c r="L427" s="63"/>
      <c r="M427" s="64"/>
      <c r="N427" s="26"/>
      <c r="O427" s="26"/>
      <c r="P427" s="42" t="str">
        <f t="shared" si="62"/>
        <v/>
      </c>
      <c r="Q427" s="42" t="str">
        <f>IF(J427="","",#REF!-ソフトウェア!J427)</f>
        <v/>
      </c>
      <c r="R427" s="42" t="str">
        <f t="shared" si="63"/>
        <v/>
      </c>
      <c r="S427" s="67" t="str">
        <f t="shared" si="64"/>
        <v/>
      </c>
      <c r="T427" s="23"/>
      <c r="U427" s="41" t="str">
        <f t="shared" si="65"/>
        <v/>
      </c>
      <c r="V427" s="77" t="str">
        <f t="shared" si="66"/>
        <v/>
      </c>
      <c r="W427" s="77" t="str">
        <f t="shared" si="67"/>
        <v/>
      </c>
      <c r="X427" s="43" t="str">
        <f t="shared" si="68"/>
        <v/>
      </c>
      <c r="Y427" s="23"/>
      <c r="Z427" s="23"/>
      <c r="AA427" s="23"/>
      <c r="AB427" s="23"/>
      <c r="AC427" s="41" t="str">
        <f t="shared" si="69"/>
        <v/>
      </c>
      <c r="AD427" s="88"/>
      <c r="AE427" s="26"/>
      <c r="AF427" s="26"/>
      <c r="AG427" s="26"/>
    </row>
    <row r="428" spans="1:33">
      <c r="A428" s="42">
        <v>425</v>
      </c>
      <c r="B428" s="42" t="s">
        <v>92</v>
      </c>
      <c r="C428" s="99" t="s">
        <v>96</v>
      </c>
      <c r="D428" s="42" t="str">
        <f t="shared" si="60"/>
        <v>ソフトウェア_事業用資産</v>
      </c>
      <c r="E428" s="99"/>
      <c r="F428" s="26"/>
      <c r="G428" s="26"/>
      <c r="H428" s="99"/>
      <c r="I428" s="99"/>
      <c r="J428" s="42" t="str">
        <f t="shared" si="61"/>
        <v/>
      </c>
      <c r="K428" s="70"/>
      <c r="L428" s="63"/>
      <c r="M428" s="64"/>
      <c r="N428" s="26"/>
      <c r="O428" s="26"/>
      <c r="P428" s="42" t="str">
        <f t="shared" si="62"/>
        <v/>
      </c>
      <c r="Q428" s="42" t="str">
        <f>IF(J428="","",#REF!-ソフトウェア!J428)</f>
        <v/>
      </c>
      <c r="R428" s="42" t="str">
        <f t="shared" si="63"/>
        <v/>
      </c>
      <c r="S428" s="67" t="str">
        <f t="shared" si="64"/>
        <v/>
      </c>
      <c r="T428" s="23"/>
      <c r="U428" s="41" t="str">
        <f t="shared" si="65"/>
        <v/>
      </c>
      <c r="V428" s="77" t="str">
        <f t="shared" si="66"/>
        <v/>
      </c>
      <c r="W428" s="77" t="str">
        <f t="shared" si="67"/>
        <v/>
      </c>
      <c r="X428" s="43" t="str">
        <f t="shared" si="68"/>
        <v/>
      </c>
      <c r="Y428" s="23"/>
      <c r="Z428" s="23"/>
      <c r="AA428" s="23"/>
      <c r="AB428" s="23"/>
      <c r="AC428" s="41" t="str">
        <f t="shared" si="69"/>
        <v/>
      </c>
      <c r="AD428" s="88"/>
      <c r="AE428" s="26"/>
      <c r="AF428" s="26"/>
      <c r="AG428" s="26"/>
    </row>
    <row r="429" spans="1:33">
      <c r="A429" s="42">
        <v>426</v>
      </c>
      <c r="B429" s="42" t="s">
        <v>92</v>
      </c>
      <c r="C429" s="99" t="s">
        <v>96</v>
      </c>
      <c r="D429" s="42" t="str">
        <f t="shared" si="60"/>
        <v>ソフトウェア_事業用資産</v>
      </c>
      <c r="E429" s="99"/>
      <c r="F429" s="26"/>
      <c r="G429" s="26"/>
      <c r="H429" s="99"/>
      <c r="I429" s="99"/>
      <c r="J429" s="42" t="str">
        <f t="shared" si="61"/>
        <v/>
      </c>
      <c r="K429" s="70"/>
      <c r="L429" s="63"/>
      <c r="M429" s="64"/>
      <c r="N429" s="26"/>
      <c r="O429" s="26"/>
      <c r="P429" s="42" t="str">
        <f t="shared" si="62"/>
        <v/>
      </c>
      <c r="Q429" s="42" t="str">
        <f>IF(J429="","",#REF!-ソフトウェア!J429)</f>
        <v/>
      </c>
      <c r="R429" s="42" t="str">
        <f t="shared" si="63"/>
        <v/>
      </c>
      <c r="S429" s="67" t="str">
        <f t="shared" si="64"/>
        <v/>
      </c>
      <c r="T429" s="23"/>
      <c r="U429" s="41" t="str">
        <f t="shared" si="65"/>
        <v/>
      </c>
      <c r="V429" s="77" t="str">
        <f t="shared" si="66"/>
        <v/>
      </c>
      <c r="W429" s="77" t="str">
        <f t="shared" si="67"/>
        <v/>
      </c>
      <c r="X429" s="43" t="str">
        <f t="shared" si="68"/>
        <v/>
      </c>
      <c r="Y429" s="23"/>
      <c r="Z429" s="23"/>
      <c r="AA429" s="23"/>
      <c r="AB429" s="23"/>
      <c r="AC429" s="41" t="str">
        <f t="shared" si="69"/>
        <v/>
      </c>
      <c r="AD429" s="88"/>
      <c r="AE429" s="26"/>
      <c r="AF429" s="26"/>
      <c r="AG429" s="26"/>
    </row>
    <row r="430" spans="1:33">
      <c r="A430" s="42">
        <v>427</v>
      </c>
      <c r="B430" s="42" t="s">
        <v>92</v>
      </c>
      <c r="C430" s="99" t="s">
        <v>96</v>
      </c>
      <c r="D430" s="42" t="str">
        <f t="shared" si="60"/>
        <v>ソフトウェア_事業用資産</v>
      </c>
      <c r="E430" s="99"/>
      <c r="F430" s="26"/>
      <c r="G430" s="26"/>
      <c r="H430" s="99"/>
      <c r="I430" s="99"/>
      <c r="J430" s="42" t="str">
        <f t="shared" si="61"/>
        <v/>
      </c>
      <c r="K430" s="70"/>
      <c r="L430" s="63"/>
      <c r="M430" s="64"/>
      <c r="N430" s="26"/>
      <c r="O430" s="26"/>
      <c r="P430" s="42" t="str">
        <f t="shared" si="62"/>
        <v/>
      </c>
      <c r="Q430" s="42" t="str">
        <f>IF(J430="","",#REF!-ソフトウェア!J430)</f>
        <v/>
      </c>
      <c r="R430" s="42" t="str">
        <f t="shared" si="63"/>
        <v/>
      </c>
      <c r="S430" s="67" t="str">
        <f t="shared" si="64"/>
        <v/>
      </c>
      <c r="T430" s="23"/>
      <c r="U430" s="41" t="str">
        <f t="shared" si="65"/>
        <v/>
      </c>
      <c r="V430" s="77" t="str">
        <f t="shared" si="66"/>
        <v/>
      </c>
      <c r="W430" s="77" t="str">
        <f t="shared" si="67"/>
        <v/>
      </c>
      <c r="X430" s="43" t="str">
        <f t="shared" si="68"/>
        <v/>
      </c>
      <c r="Y430" s="23"/>
      <c r="Z430" s="23"/>
      <c r="AA430" s="23"/>
      <c r="AB430" s="23"/>
      <c r="AC430" s="41" t="str">
        <f t="shared" si="69"/>
        <v/>
      </c>
      <c r="AD430" s="88"/>
      <c r="AE430" s="26"/>
      <c r="AF430" s="26"/>
      <c r="AG430" s="26"/>
    </row>
    <row r="431" spans="1:33">
      <c r="A431" s="42">
        <v>428</v>
      </c>
      <c r="B431" s="42" t="s">
        <v>92</v>
      </c>
      <c r="C431" s="99" t="s">
        <v>96</v>
      </c>
      <c r="D431" s="42" t="str">
        <f t="shared" si="60"/>
        <v>ソフトウェア_事業用資産</v>
      </c>
      <c r="E431" s="99"/>
      <c r="F431" s="26"/>
      <c r="G431" s="26"/>
      <c r="H431" s="99"/>
      <c r="I431" s="99"/>
      <c r="J431" s="42" t="str">
        <f t="shared" si="61"/>
        <v/>
      </c>
      <c r="K431" s="70"/>
      <c r="L431" s="63"/>
      <c r="M431" s="64"/>
      <c r="N431" s="26"/>
      <c r="O431" s="26"/>
      <c r="P431" s="42" t="str">
        <f t="shared" si="62"/>
        <v/>
      </c>
      <c r="Q431" s="42" t="str">
        <f>IF(J431="","",#REF!-ソフトウェア!J431)</f>
        <v/>
      </c>
      <c r="R431" s="42" t="str">
        <f t="shared" si="63"/>
        <v/>
      </c>
      <c r="S431" s="67" t="str">
        <f t="shared" si="64"/>
        <v/>
      </c>
      <c r="T431" s="23"/>
      <c r="U431" s="41" t="str">
        <f t="shared" si="65"/>
        <v/>
      </c>
      <c r="V431" s="77" t="str">
        <f t="shared" si="66"/>
        <v/>
      </c>
      <c r="W431" s="77" t="str">
        <f t="shared" si="67"/>
        <v/>
      </c>
      <c r="X431" s="43" t="str">
        <f t="shared" si="68"/>
        <v/>
      </c>
      <c r="Y431" s="23"/>
      <c r="Z431" s="23"/>
      <c r="AA431" s="23"/>
      <c r="AB431" s="23"/>
      <c r="AC431" s="41" t="str">
        <f t="shared" si="69"/>
        <v/>
      </c>
      <c r="AD431" s="88"/>
      <c r="AE431" s="26"/>
      <c r="AF431" s="26"/>
      <c r="AG431" s="26"/>
    </row>
    <row r="432" spans="1:33">
      <c r="A432" s="42">
        <v>429</v>
      </c>
      <c r="B432" s="42" t="s">
        <v>92</v>
      </c>
      <c r="C432" s="99" t="s">
        <v>96</v>
      </c>
      <c r="D432" s="42" t="str">
        <f t="shared" si="60"/>
        <v>ソフトウェア_事業用資産</v>
      </c>
      <c r="E432" s="99"/>
      <c r="F432" s="26"/>
      <c r="G432" s="26"/>
      <c r="H432" s="99"/>
      <c r="I432" s="99"/>
      <c r="J432" s="42" t="str">
        <f t="shared" si="61"/>
        <v/>
      </c>
      <c r="K432" s="70"/>
      <c r="L432" s="63"/>
      <c r="M432" s="64"/>
      <c r="N432" s="26"/>
      <c r="O432" s="26"/>
      <c r="P432" s="42" t="str">
        <f t="shared" si="62"/>
        <v/>
      </c>
      <c r="Q432" s="42" t="str">
        <f>IF(J432="","",#REF!-ソフトウェア!J432)</f>
        <v/>
      </c>
      <c r="R432" s="42" t="str">
        <f t="shared" si="63"/>
        <v/>
      </c>
      <c r="S432" s="67" t="str">
        <f t="shared" si="64"/>
        <v/>
      </c>
      <c r="T432" s="23"/>
      <c r="U432" s="41" t="str">
        <f t="shared" si="65"/>
        <v/>
      </c>
      <c r="V432" s="77" t="str">
        <f t="shared" si="66"/>
        <v/>
      </c>
      <c r="W432" s="77" t="str">
        <f t="shared" si="67"/>
        <v/>
      </c>
      <c r="X432" s="43" t="str">
        <f t="shared" si="68"/>
        <v/>
      </c>
      <c r="Y432" s="23"/>
      <c r="Z432" s="23"/>
      <c r="AA432" s="23"/>
      <c r="AB432" s="23"/>
      <c r="AC432" s="41" t="str">
        <f t="shared" si="69"/>
        <v/>
      </c>
      <c r="AD432" s="88"/>
      <c r="AE432" s="26"/>
      <c r="AF432" s="26"/>
      <c r="AG432" s="26"/>
    </row>
    <row r="433" spans="1:33">
      <c r="A433" s="42">
        <v>430</v>
      </c>
      <c r="B433" s="42" t="s">
        <v>92</v>
      </c>
      <c r="C433" s="99" t="s">
        <v>96</v>
      </c>
      <c r="D433" s="42" t="str">
        <f t="shared" si="60"/>
        <v>ソフトウェア_事業用資産</v>
      </c>
      <c r="E433" s="99"/>
      <c r="F433" s="26"/>
      <c r="G433" s="26"/>
      <c r="H433" s="99"/>
      <c r="I433" s="99"/>
      <c r="J433" s="42" t="str">
        <f t="shared" si="61"/>
        <v/>
      </c>
      <c r="K433" s="70"/>
      <c r="L433" s="63"/>
      <c r="M433" s="64"/>
      <c r="N433" s="26"/>
      <c r="O433" s="26"/>
      <c r="P433" s="42" t="str">
        <f t="shared" si="62"/>
        <v/>
      </c>
      <c r="Q433" s="42" t="str">
        <f>IF(J433="","",#REF!-ソフトウェア!J433)</f>
        <v/>
      </c>
      <c r="R433" s="42" t="str">
        <f t="shared" si="63"/>
        <v/>
      </c>
      <c r="S433" s="67" t="str">
        <f t="shared" si="64"/>
        <v/>
      </c>
      <c r="T433" s="23"/>
      <c r="U433" s="41" t="str">
        <f t="shared" si="65"/>
        <v/>
      </c>
      <c r="V433" s="77" t="str">
        <f t="shared" si="66"/>
        <v/>
      </c>
      <c r="W433" s="77" t="str">
        <f t="shared" si="67"/>
        <v/>
      </c>
      <c r="X433" s="43" t="str">
        <f t="shared" si="68"/>
        <v/>
      </c>
      <c r="Y433" s="23"/>
      <c r="Z433" s="23"/>
      <c r="AA433" s="23"/>
      <c r="AB433" s="23"/>
      <c r="AC433" s="41" t="str">
        <f t="shared" si="69"/>
        <v/>
      </c>
      <c r="AD433" s="88"/>
      <c r="AE433" s="26"/>
      <c r="AF433" s="26"/>
      <c r="AG433" s="26"/>
    </row>
    <row r="434" spans="1:33">
      <c r="A434" s="42">
        <v>431</v>
      </c>
      <c r="B434" s="42" t="s">
        <v>92</v>
      </c>
      <c r="C434" s="99" t="s">
        <v>96</v>
      </c>
      <c r="D434" s="42" t="str">
        <f t="shared" si="60"/>
        <v>ソフトウェア_事業用資産</v>
      </c>
      <c r="E434" s="99"/>
      <c r="F434" s="26"/>
      <c r="G434" s="26"/>
      <c r="H434" s="99"/>
      <c r="I434" s="99"/>
      <c r="J434" s="42" t="str">
        <f t="shared" si="61"/>
        <v/>
      </c>
      <c r="K434" s="70"/>
      <c r="L434" s="63"/>
      <c r="M434" s="64"/>
      <c r="N434" s="26"/>
      <c r="O434" s="26"/>
      <c r="P434" s="42" t="str">
        <f t="shared" si="62"/>
        <v/>
      </c>
      <c r="Q434" s="42" t="str">
        <f>IF(J434="","",#REF!-ソフトウェア!J434)</f>
        <v/>
      </c>
      <c r="R434" s="42" t="str">
        <f t="shared" si="63"/>
        <v/>
      </c>
      <c r="S434" s="67" t="str">
        <f t="shared" si="64"/>
        <v/>
      </c>
      <c r="T434" s="23"/>
      <c r="U434" s="41" t="str">
        <f t="shared" si="65"/>
        <v/>
      </c>
      <c r="V434" s="77" t="str">
        <f t="shared" si="66"/>
        <v/>
      </c>
      <c r="W434" s="77" t="str">
        <f t="shared" si="67"/>
        <v/>
      </c>
      <c r="X434" s="43" t="str">
        <f t="shared" si="68"/>
        <v/>
      </c>
      <c r="Y434" s="23"/>
      <c r="Z434" s="23"/>
      <c r="AA434" s="23"/>
      <c r="AB434" s="23"/>
      <c r="AC434" s="41" t="str">
        <f t="shared" si="69"/>
        <v/>
      </c>
      <c r="AD434" s="88"/>
      <c r="AE434" s="26"/>
      <c r="AF434" s="26"/>
      <c r="AG434" s="26"/>
    </row>
    <row r="435" spans="1:33">
      <c r="A435" s="42">
        <v>432</v>
      </c>
      <c r="B435" s="42" t="s">
        <v>92</v>
      </c>
      <c r="C435" s="99" t="s">
        <v>96</v>
      </c>
      <c r="D435" s="42" t="str">
        <f t="shared" si="60"/>
        <v>ソフトウェア_事業用資産</v>
      </c>
      <c r="E435" s="99"/>
      <c r="F435" s="26"/>
      <c r="G435" s="26"/>
      <c r="H435" s="99"/>
      <c r="I435" s="99"/>
      <c r="J435" s="42" t="str">
        <f t="shared" si="61"/>
        <v/>
      </c>
      <c r="K435" s="70"/>
      <c r="L435" s="63"/>
      <c r="M435" s="64"/>
      <c r="N435" s="26"/>
      <c r="O435" s="26"/>
      <c r="P435" s="42" t="str">
        <f t="shared" si="62"/>
        <v/>
      </c>
      <c r="Q435" s="42" t="str">
        <f>IF(J435="","",#REF!-ソフトウェア!J435)</f>
        <v/>
      </c>
      <c r="R435" s="42" t="str">
        <f t="shared" si="63"/>
        <v/>
      </c>
      <c r="S435" s="67" t="str">
        <f t="shared" si="64"/>
        <v/>
      </c>
      <c r="T435" s="23"/>
      <c r="U435" s="41" t="str">
        <f t="shared" si="65"/>
        <v/>
      </c>
      <c r="V435" s="77" t="str">
        <f t="shared" si="66"/>
        <v/>
      </c>
      <c r="W435" s="77" t="str">
        <f t="shared" si="67"/>
        <v/>
      </c>
      <c r="X435" s="43" t="str">
        <f t="shared" si="68"/>
        <v/>
      </c>
      <c r="Y435" s="23"/>
      <c r="Z435" s="23"/>
      <c r="AA435" s="23"/>
      <c r="AB435" s="23"/>
      <c r="AC435" s="41" t="str">
        <f t="shared" si="69"/>
        <v/>
      </c>
      <c r="AD435" s="88"/>
      <c r="AE435" s="26"/>
      <c r="AF435" s="26"/>
      <c r="AG435" s="26"/>
    </row>
    <row r="436" spans="1:33">
      <c r="A436" s="42">
        <v>433</v>
      </c>
      <c r="B436" s="42" t="s">
        <v>92</v>
      </c>
      <c r="C436" s="99" t="s">
        <v>96</v>
      </c>
      <c r="D436" s="42" t="str">
        <f t="shared" si="60"/>
        <v>ソフトウェア_事業用資産</v>
      </c>
      <c r="E436" s="99"/>
      <c r="F436" s="26"/>
      <c r="G436" s="26"/>
      <c r="H436" s="99"/>
      <c r="I436" s="99"/>
      <c r="J436" s="42" t="str">
        <f t="shared" si="61"/>
        <v/>
      </c>
      <c r="K436" s="70"/>
      <c r="L436" s="63"/>
      <c r="M436" s="64"/>
      <c r="N436" s="26"/>
      <c r="O436" s="26"/>
      <c r="P436" s="42" t="str">
        <f t="shared" si="62"/>
        <v/>
      </c>
      <c r="Q436" s="42" t="str">
        <f>IF(J436="","",#REF!-ソフトウェア!J436)</f>
        <v/>
      </c>
      <c r="R436" s="42" t="str">
        <f t="shared" si="63"/>
        <v/>
      </c>
      <c r="S436" s="67" t="str">
        <f t="shared" si="64"/>
        <v/>
      </c>
      <c r="T436" s="23"/>
      <c r="U436" s="41" t="str">
        <f t="shared" si="65"/>
        <v/>
      </c>
      <c r="V436" s="77" t="str">
        <f t="shared" si="66"/>
        <v/>
      </c>
      <c r="W436" s="77" t="str">
        <f t="shared" si="67"/>
        <v/>
      </c>
      <c r="X436" s="43" t="str">
        <f t="shared" si="68"/>
        <v/>
      </c>
      <c r="Y436" s="23"/>
      <c r="Z436" s="23"/>
      <c r="AA436" s="23"/>
      <c r="AB436" s="23"/>
      <c r="AC436" s="41" t="str">
        <f t="shared" si="69"/>
        <v/>
      </c>
      <c r="AD436" s="88"/>
      <c r="AE436" s="26"/>
      <c r="AF436" s="26"/>
      <c r="AG436" s="26"/>
    </row>
    <row r="437" spans="1:33">
      <c r="A437" s="42">
        <v>434</v>
      </c>
      <c r="B437" s="42" t="s">
        <v>92</v>
      </c>
      <c r="C437" s="99" t="s">
        <v>96</v>
      </c>
      <c r="D437" s="42" t="str">
        <f t="shared" si="60"/>
        <v>ソフトウェア_事業用資産</v>
      </c>
      <c r="E437" s="99"/>
      <c r="F437" s="26"/>
      <c r="G437" s="26"/>
      <c r="H437" s="99"/>
      <c r="I437" s="99"/>
      <c r="J437" s="42" t="str">
        <f t="shared" si="61"/>
        <v/>
      </c>
      <c r="K437" s="70"/>
      <c r="L437" s="63"/>
      <c r="M437" s="64"/>
      <c r="N437" s="26"/>
      <c r="O437" s="26"/>
      <c r="P437" s="42" t="str">
        <f t="shared" si="62"/>
        <v/>
      </c>
      <c r="Q437" s="42" t="str">
        <f>IF(J437="","",#REF!-ソフトウェア!J437)</f>
        <v/>
      </c>
      <c r="R437" s="42" t="str">
        <f t="shared" si="63"/>
        <v/>
      </c>
      <c r="S437" s="67" t="str">
        <f t="shared" si="64"/>
        <v/>
      </c>
      <c r="T437" s="23"/>
      <c r="U437" s="41" t="str">
        <f t="shared" si="65"/>
        <v/>
      </c>
      <c r="V437" s="77" t="str">
        <f t="shared" si="66"/>
        <v/>
      </c>
      <c r="W437" s="77" t="str">
        <f t="shared" si="67"/>
        <v/>
      </c>
      <c r="X437" s="43" t="str">
        <f t="shared" si="68"/>
        <v/>
      </c>
      <c r="Y437" s="23"/>
      <c r="Z437" s="23"/>
      <c r="AA437" s="23"/>
      <c r="AB437" s="23"/>
      <c r="AC437" s="41" t="str">
        <f t="shared" si="69"/>
        <v/>
      </c>
      <c r="AD437" s="88"/>
      <c r="AE437" s="26"/>
      <c r="AF437" s="26"/>
      <c r="AG437" s="26"/>
    </row>
    <row r="438" spans="1:33">
      <c r="A438" s="42">
        <v>435</v>
      </c>
      <c r="B438" s="42" t="s">
        <v>92</v>
      </c>
      <c r="C438" s="99" t="s">
        <v>96</v>
      </c>
      <c r="D438" s="42" t="str">
        <f t="shared" si="60"/>
        <v>ソフトウェア_事業用資産</v>
      </c>
      <c r="E438" s="99"/>
      <c r="F438" s="26"/>
      <c r="G438" s="26"/>
      <c r="H438" s="99"/>
      <c r="I438" s="99"/>
      <c r="J438" s="42" t="str">
        <f t="shared" si="61"/>
        <v/>
      </c>
      <c r="K438" s="70"/>
      <c r="L438" s="63"/>
      <c r="M438" s="64"/>
      <c r="N438" s="26"/>
      <c r="O438" s="26"/>
      <c r="P438" s="42" t="str">
        <f t="shared" si="62"/>
        <v/>
      </c>
      <c r="Q438" s="42" t="str">
        <f>IF(J438="","",#REF!-ソフトウェア!J438)</f>
        <v/>
      </c>
      <c r="R438" s="42" t="str">
        <f t="shared" si="63"/>
        <v/>
      </c>
      <c r="S438" s="67" t="str">
        <f t="shared" si="64"/>
        <v/>
      </c>
      <c r="T438" s="23"/>
      <c r="U438" s="41" t="str">
        <f t="shared" si="65"/>
        <v/>
      </c>
      <c r="V438" s="77" t="str">
        <f t="shared" si="66"/>
        <v/>
      </c>
      <c r="W438" s="77" t="str">
        <f t="shared" si="67"/>
        <v/>
      </c>
      <c r="X438" s="43" t="str">
        <f t="shared" si="68"/>
        <v/>
      </c>
      <c r="Y438" s="23"/>
      <c r="Z438" s="23"/>
      <c r="AA438" s="23"/>
      <c r="AB438" s="23"/>
      <c r="AC438" s="41" t="str">
        <f t="shared" si="69"/>
        <v/>
      </c>
      <c r="AD438" s="88"/>
      <c r="AE438" s="26"/>
      <c r="AF438" s="26"/>
      <c r="AG438" s="26"/>
    </row>
    <row r="439" spans="1:33">
      <c r="A439" s="42">
        <v>436</v>
      </c>
      <c r="B439" s="42" t="s">
        <v>92</v>
      </c>
      <c r="C439" s="99" t="s">
        <v>96</v>
      </c>
      <c r="D439" s="42" t="str">
        <f t="shared" si="60"/>
        <v>ソフトウェア_事業用資産</v>
      </c>
      <c r="E439" s="99"/>
      <c r="F439" s="26"/>
      <c r="G439" s="26"/>
      <c r="H439" s="99"/>
      <c r="I439" s="99"/>
      <c r="J439" s="42" t="str">
        <f t="shared" si="61"/>
        <v/>
      </c>
      <c r="K439" s="70"/>
      <c r="L439" s="63"/>
      <c r="M439" s="64"/>
      <c r="N439" s="26"/>
      <c r="O439" s="26"/>
      <c r="P439" s="42" t="str">
        <f t="shared" si="62"/>
        <v/>
      </c>
      <c r="Q439" s="42" t="str">
        <f>IF(J439="","",#REF!-ソフトウェア!J439)</f>
        <v/>
      </c>
      <c r="R439" s="42" t="str">
        <f t="shared" si="63"/>
        <v/>
      </c>
      <c r="S439" s="67" t="str">
        <f t="shared" si="64"/>
        <v/>
      </c>
      <c r="T439" s="23"/>
      <c r="U439" s="41" t="str">
        <f t="shared" si="65"/>
        <v/>
      </c>
      <c r="V439" s="77" t="str">
        <f t="shared" si="66"/>
        <v/>
      </c>
      <c r="W439" s="77" t="str">
        <f t="shared" si="67"/>
        <v/>
      </c>
      <c r="X439" s="43" t="str">
        <f t="shared" si="68"/>
        <v/>
      </c>
      <c r="Y439" s="23"/>
      <c r="Z439" s="23"/>
      <c r="AA439" s="23"/>
      <c r="AB439" s="23"/>
      <c r="AC439" s="41" t="str">
        <f t="shared" si="69"/>
        <v/>
      </c>
      <c r="AD439" s="88"/>
      <c r="AE439" s="26"/>
      <c r="AF439" s="26"/>
      <c r="AG439" s="26"/>
    </row>
    <row r="440" spans="1:33">
      <c r="A440" s="42">
        <v>437</v>
      </c>
      <c r="B440" s="42" t="s">
        <v>92</v>
      </c>
      <c r="C440" s="99" t="s">
        <v>96</v>
      </c>
      <c r="D440" s="42" t="str">
        <f t="shared" si="60"/>
        <v>ソフトウェア_事業用資産</v>
      </c>
      <c r="E440" s="99"/>
      <c r="F440" s="26"/>
      <c r="G440" s="26"/>
      <c r="H440" s="99"/>
      <c r="I440" s="99"/>
      <c r="J440" s="42" t="str">
        <f t="shared" si="61"/>
        <v/>
      </c>
      <c r="K440" s="70"/>
      <c r="L440" s="63"/>
      <c r="M440" s="64"/>
      <c r="N440" s="26"/>
      <c r="O440" s="26"/>
      <c r="P440" s="42" t="str">
        <f t="shared" si="62"/>
        <v/>
      </c>
      <c r="Q440" s="42" t="str">
        <f>IF(J440="","",#REF!-ソフトウェア!J440)</f>
        <v/>
      </c>
      <c r="R440" s="42" t="str">
        <f t="shared" si="63"/>
        <v/>
      </c>
      <c r="S440" s="67" t="str">
        <f t="shared" si="64"/>
        <v/>
      </c>
      <c r="T440" s="23"/>
      <c r="U440" s="41" t="str">
        <f t="shared" si="65"/>
        <v/>
      </c>
      <c r="V440" s="77" t="str">
        <f t="shared" si="66"/>
        <v/>
      </c>
      <c r="W440" s="77" t="str">
        <f t="shared" si="67"/>
        <v/>
      </c>
      <c r="X440" s="43" t="str">
        <f t="shared" si="68"/>
        <v/>
      </c>
      <c r="Y440" s="23"/>
      <c r="Z440" s="23"/>
      <c r="AA440" s="23"/>
      <c r="AB440" s="23"/>
      <c r="AC440" s="41" t="str">
        <f t="shared" si="69"/>
        <v/>
      </c>
      <c r="AD440" s="88"/>
      <c r="AE440" s="26"/>
      <c r="AF440" s="26"/>
      <c r="AG440" s="26"/>
    </row>
    <row r="441" spans="1:33">
      <c r="A441" s="42">
        <v>438</v>
      </c>
      <c r="B441" s="42" t="s">
        <v>92</v>
      </c>
      <c r="C441" s="99" t="s">
        <v>96</v>
      </c>
      <c r="D441" s="42" t="str">
        <f t="shared" si="60"/>
        <v>ソフトウェア_事業用資産</v>
      </c>
      <c r="E441" s="99"/>
      <c r="F441" s="26"/>
      <c r="G441" s="26"/>
      <c r="H441" s="99"/>
      <c r="I441" s="99"/>
      <c r="J441" s="42" t="str">
        <f t="shared" si="61"/>
        <v/>
      </c>
      <c r="K441" s="70"/>
      <c r="L441" s="63"/>
      <c r="M441" s="64"/>
      <c r="N441" s="26"/>
      <c r="O441" s="26"/>
      <c r="P441" s="42" t="str">
        <f t="shared" si="62"/>
        <v/>
      </c>
      <c r="Q441" s="42" t="str">
        <f>IF(J441="","",#REF!-ソフトウェア!J441)</f>
        <v/>
      </c>
      <c r="R441" s="42" t="str">
        <f t="shared" si="63"/>
        <v/>
      </c>
      <c r="S441" s="67" t="str">
        <f t="shared" si="64"/>
        <v/>
      </c>
      <c r="T441" s="23"/>
      <c r="U441" s="41" t="str">
        <f t="shared" si="65"/>
        <v/>
      </c>
      <c r="V441" s="77" t="str">
        <f t="shared" si="66"/>
        <v/>
      </c>
      <c r="W441" s="77" t="str">
        <f t="shared" si="67"/>
        <v/>
      </c>
      <c r="X441" s="43" t="str">
        <f t="shared" si="68"/>
        <v/>
      </c>
      <c r="Y441" s="23"/>
      <c r="Z441" s="23"/>
      <c r="AA441" s="23"/>
      <c r="AB441" s="23"/>
      <c r="AC441" s="41" t="str">
        <f t="shared" si="69"/>
        <v/>
      </c>
      <c r="AD441" s="88"/>
      <c r="AE441" s="26"/>
      <c r="AF441" s="26"/>
      <c r="AG441" s="26"/>
    </row>
    <row r="442" spans="1:33">
      <c r="A442" s="42">
        <v>439</v>
      </c>
      <c r="B442" s="42" t="s">
        <v>92</v>
      </c>
      <c r="C442" s="99" t="s">
        <v>96</v>
      </c>
      <c r="D442" s="42" t="str">
        <f t="shared" si="60"/>
        <v>ソフトウェア_事業用資産</v>
      </c>
      <c r="E442" s="99"/>
      <c r="F442" s="26"/>
      <c r="G442" s="26"/>
      <c r="H442" s="99"/>
      <c r="I442" s="99"/>
      <c r="J442" s="42" t="str">
        <f t="shared" si="61"/>
        <v/>
      </c>
      <c r="K442" s="70"/>
      <c r="L442" s="63"/>
      <c r="M442" s="64"/>
      <c r="N442" s="26"/>
      <c r="O442" s="26"/>
      <c r="P442" s="42" t="str">
        <f t="shared" si="62"/>
        <v/>
      </c>
      <c r="Q442" s="42" t="str">
        <f>IF(J442="","",#REF!-ソフトウェア!J442)</f>
        <v/>
      </c>
      <c r="R442" s="42" t="str">
        <f t="shared" si="63"/>
        <v/>
      </c>
      <c r="S442" s="67" t="str">
        <f t="shared" si="64"/>
        <v/>
      </c>
      <c r="T442" s="23"/>
      <c r="U442" s="41" t="str">
        <f t="shared" si="65"/>
        <v/>
      </c>
      <c r="V442" s="77" t="str">
        <f t="shared" si="66"/>
        <v/>
      </c>
      <c r="W442" s="77" t="str">
        <f t="shared" si="67"/>
        <v/>
      </c>
      <c r="X442" s="43" t="str">
        <f t="shared" si="68"/>
        <v/>
      </c>
      <c r="Y442" s="23"/>
      <c r="Z442" s="23"/>
      <c r="AA442" s="23"/>
      <c r="AB442" s="23"/>
      <c r="AC442" s="41" t="str">
        <f t="shared" si="69"/>
        <v/>
      </c>
      <c r="AD442" s="88"/>
      <c r="AE442" s="26"/>
      <c r="AF442" s="26"/>
      <c r="AG442" s="26"/>
    </row>
    <row r="443" spans="1:33">
      <c r="A443" s="42">
        <v>440</v>
      </c>
      <c r="B443" s="42" t="s">
        <v>92</v>
      </c>
      <c r="C443" s="99" t="s">
        <v>96</v>
      </c>
      <c r="D443" s="42" t="str">
        <f t="shared" si="60"/>
        <v>ソフトウェア_事業用資産</v>
      </c>
      <c r="E443" s="99"/>
      <c r="F443" s="26"/>
      <c r="G443" s="26"/>
      <c r="H443" s="99"/>
      <c r="I443" s="99"/>
      <c r="J443" s="42" t="str">
        <f t="shared" si="61"/>
        <v/>
      </c>
      <c r="K443" s="70"/>
      <c r="L443" s="63"/>
      <c r="M443" s="64"/>
      <c r="N443" s="26"/>
      <c r="O443" s="26"/>
      <c r="P443" s="42" t="str">
        <f t="shared" si="62"/>
        <v/>
      </c>
      <c r="Q443" s="42" t="str">
        <f>IF(J443="","",#REF!-ソフトウェア!J443)</f>
        <v/>
      </c>
      <c r="R443" s="42" t="str">
        <f t="shared" si="63"/>
        <v/>
      </c>
      <c r="S443" s="67" t="str">
        <f t="shared" si="64"/>
        <v/>
      </c>
      <c r="T443" s="23"/>
      <c r="U443" s="41" t="str">
        <f t="shared" si="65"/>
        <v/>
      </c>
      <c r="V443" s="77" t="str">
        <f t="shared" si="66"/>
        <v/>
      </c>
      <c r="W443" s="77" t="str">
        <f t="shared" si="67"/>
        <v/>
      </c>
      <c r="X443" s="43" t="str">
        <f t="shared" si="68"/>
        <v/>
      </c>
      <c r="Y443" s="23"/>
      <c r="Z443" s="23"/>
      <c r="AA443" s="23"/>
      <c r="AB443" s="23"/>
      <c r="AC443" s="41" t="str">
        <f t="shared" si="69"/>
        <v/>
      </c>
      <c r="AD443" s="88"/>
      <c r="AE443" s="26"/>
      <c r="AF443" s="26"/>
      <c r="AG443" s="26"/>
    </row>
    <row r="444" spans="1:33">
      <c r="A444" s="42">
        <v>441</v>
      </c>
      <c r="B444" s="42" t="s">
        <v>92</v>
      </c>
      <c r="C444" s="99" t="s">
        <v>96</v>
      </c>
      <c r="D444" s="42" t="str">
        <f t="shared" si="60"/>
        <v>ソフトウェア_事業用資産</v>
      </c>
      <c r="E444" s="99"/>
      <c r="F444" s="26"/>
      <c r="G444" s="26"/>
      <c r="H444" s="99"/>
      <c r="I444" s="99"/>
      <c r="J444" s="42" t="str">
        <f t="shared" si="61"/>
        <v/>
      </c>
      <c r="K444" s="70"/>
      <c r="L444" s="63"/>
      <c r="M444" s="64"/>
      <c r="N444" s="26"/>
      <c r="O444" s="26"/>
      <c r="P444" s="42" t="str">
        <f t="shared" si="62"/>
        <v/>
      </c>
      <c r="Q444" s="42" t="str">
        <f>IF(J444="","",#REF!-ソフトウェア!J444)</f>
        <v/>
      </c>
      <c r="R444" s="42" t="str">
        <f t="shared" si="63"/>
        <v/>
      </c>
      <c r="S444" s="67" t="str">
        <f t="shared" si="64"/>
        <v/>
      </c>
      <c r="T444" s="23"/>
      <c r="U444" s="41" t="str">
        <f t="shared" si="65"/>
        <v/>
      </c>
      <c r="V444" s="77" t="str">
        <f t="shared" si="66"/>
        <v/>
      </c>
      <c r="W444" s="77" t="str">
        <f t="shared" si="67"/>
        <v/>
      </c>
      <c r="X444" s="43" t="str">
        <f t="shared" si="68"/>
        <v/>
      </c>
      <c r="Y444" s="23"/>
      <c r="Z444" s="23"/>
      <c r="AA444" s="23"/>
      <c r="AB444" s="23"/>
      <c r="AC444" s="41" t="str">
        <f t="shared" si="69"/>
        <v/>
      </c>
      <c r="AD444" s="88"/>
      <c r="AE444" s="26"/>
      <c r="AF444" s="26"/>
      <c r="AG444" s="26"/>
    </row>
    <row r="445" spans="1:33">
      <c r="A445" s="42">
        <v>442</v>
      </c>
      <c r="B445" s="42" t="s">
        <v>92</v>
      </c>
      <c r="C445" s="99" t="s">
        <v>96</v>
      </c>
      <c r="D445" s="42" t="str">
        <f t="shared" si="60"/>
        <v>ソフトウェア_事業用資産</v>
      </c>
      <c r="E445" s="99"/>
      <c r="F445" s="26"/>
      <c r="G445" s="26"/>
      <c r="H445" s="99"/>
      <c r="I445" s="99"/>
      <c r="J445" s="42" t="str">
        <f t="shared" si="61"/>
        <v/>
      </c>
      <c r="K445" s="70"/>
      <c r="L445" s="63"/>
      <c r="M445" s="64"/>
      <c r="N445" s="26"/>
      <c r="O445" s="26"/>
      <c r="P445" s="42" t="str">
        <f t="shared" si="62"/>
        <v/>
      </c>
      <c r="Q445" s="42" t="str">
        <f>IF(J445="","",#REF!-ソフトウェア!J445)</f>
        <v/>
      </c>
      <c r="R445" s="42" t="str">
        <f t="shared" si="63"/>
        <v/>
      </c>
      <c r="S445" s="67" t="str">
        <f t="shared" si="64"/>
        <v/>
      </c>
      <c r="T445" s="23"/>
      <c r="U445" s="41" t="str">
        <f t="shared" si="65"/>
        <v/>
      </c>
      <c r="V445" s="77" t="str">
        <f t="shared" si="66"/>
        <v/>
      </c>
      <c r="W445" s="77" t="str">
        <f t="shared" si="67"/>
        <v/>
      </c>
      <c r="X445" s="43" t="str">
        <f t="shared" si="68"/>
        <v/>
      </c>
      <c r="Y445" s="23"/>
      <c r="Z445" s="23"/>
      <c r="AA445" s="23"/>
      <c r="AB445" s="23"/>
      <c r="AC445" s="41" t="str">
        <f t="shared" si="69"/>
        <v/>
      </c>
      <c r="AD445" s="88"/>
      <c r="AE445" s="26"/>
      <c r="AF445" s="26"/>
      <c r="AG445" s="26"/>
    </row>
    <row r="446" spans="1:33">
      <c r="A446" s="42">
        <v>443</v>
      </c>
      <c r="B446" s="42" t="s">
        <v>92</v>
      </c>
      <c r="C446" s="99" t="s">
        <v>96</v>
      </c>
      <c r="D446" s="42" t="str">
        <f t="shared" si="60"/>
        <v>ソフトウェア_事業用資産</v>
      </c>
      <c r="E446" s="99"/>
      <c r="F446" s="26"/>
      <c r="G446" s="26"/>
      <c r="H446" s="99"/>
      <c r="I446" s="99"/>
      <c r="J446" s="42" t="str">
        <f t="shared" si="61"/>
        <v/>
      </c>
      <c r="K446" s="70"/>
      <c r="L446" s="63"/>
      <c r="M446" s="64"/>
      <c r="N446" s="26"/>
      <c r="O446" s="26"/>
      <c r="P446" s="42" t="str">
        <f t="shared" si="62"/>
        <v/>
      </c>
      <c r="Q446" s="42" t="str">
        <f>IF(J446="","",#REF!-ソフトウェア!J446)</f>
        <v/>
      </c>
      <c r="R446" s="42" t="str">
        <f t="shared" si="63"/>
        <v/>
      </c>
      <c r="S446" s="67" t="str">
        <f t="shared" si="64"/>
        <v/>
      </c>
      <c r="T446" s="23"/>
      <c r="U446" s="41" t="str">
        <f t="shared" si="65"/>
        <v/>
      </c>
      <c r="V446" s="77" t="str">
        <f t="shared" si="66"/>
        <v/>
      </c>
      <c r="W446" s="77" t="str">
        <f t="shared" si="67"/>
        <v/>
      </c>
      <c r="X446" s="43" t="str">
        <f t="shared" si="68"/>
        <v/>
      </c>
      <c r="Y446" s="23"/>
      <c r="Z446" s="23"/>
      <c r="AA446" s="23"/>
      <c r="AB446" s="23"/>
      <c r="AC446" s="41" t="str">
        <f t="shared" si="69"/>
        <v/>
      </c>
      <c r="AD446" s="88"/>
      <c r="AE446" s="26"/>
      <c r="AF446" s="26"/>
      <c r="AG446" s="26"/>
    </row>
    <row r="447" spans="1:33">
      <c r="A447" s="42">
        <v>444</v>
      </c>
      <c r="B447" s="42" t="s">
        <v>92</v>
      </c>
      <c r="C447" s="99" t="s">
        <v>96</v>
      </c>
      <c r="D447" s="42" t="str">
        <f t="shared" si="60"/>
        <v>ソフトウェア_事業用資産</v>
      </c>
      <c r="E447" s="99"/>
      <c r="F447" s="26"/>
      <c r="G447" s="26"/>
      <c r="H447" s="99"/>
      <c r="I447" s="99"/>
      <c r="J447" s="42" t="str">
        <f t="shared" si="61"/>
        <v/>
      </c>
      <c r="K447" s="70"/>
      <c r="L447" s="63"/>
      <c r="M447" s="64"/>
      <c r="N447" s="26"/>
      <c r="O447" s="26"/>
      <c r="P447" s="42" t="str">
        <f t="shared" si="62"/>
        <v/>
      </c>
      <c r="Q447" s="42" t="str">
        <f>IF(J447="","",#REF!-ソフトウェア!J447)</f>
        <v/>
      </c>
      <c r="R447" s="42" t="str">
        <f t="shared" si="63"/>
        <v/>
      </c>
      <c r="S447" s="67" t="str">
        <f t="shared" si="64"/>
        <v/>
      </c>
      <c r="T447" s="23"/>
      <c r="U447" s="41" t="str">
        <f t="shared" si="65"/>
        <v/>
      </c>
      <c r="V447" s="77" t="str">
        <f t="shared" si="66"/>
        <v/>
      </c>
      <c r="W447" s="77" t="str">
        <f t="shared" si="67"/>
        <v/>
      </c>
      <c r="X447" s="43" t="str">
        <f t="shared" si="68"/>
        <v/>
      </c>
      <c r="Y447" s="23"/>
      <c r="Z447" s="23"/>
      <c r="AA447" s="23"/>
      <c r="AB447" s="23"/>
      <c r="AC447" s="41" t="str">
        <f t="shared" si="69"/>
        <v/>
      </c>
      <c r="AD447" s="88"/>
      <c r="AE447" s="26"/>
      <c r="AF447" s="26"/>
      <c r="AG447" s="26"/>
    </row>
    <row r="448" spans="1:33">
      <c r="A448" s="42">
        <v>445</v>
      </c>
      <c r="B448" s="42" t="s">
        <v>92</v>
      </c>
      <c r="C448" s="99" t="s">
        <v>96</v>
      </c>
      <c r="D448" s="42" t="str">
        <f t="shared" si="60"/>
        <v>ソフトウェア_事業用資産</v>
      </c>
      <c r="E448" s="99"/>
      <c r="F448" s="26"/>
      <c r="G448" s="26"/>
      <c r="H448" s="99"/>
      <c r="I448" s="99"/>
      <c r="J448" s="42" t="str">
        <f t="shared" si="61"/>
        <v/>
      </c>
      <c r="K448" s="70"/>
      <c r="L448" s="63"/>
      <c r="M448" s="64"/>
      <c r="N448" s="26"/>
      <c r="O448" s="26"/>
      <c r="P448" s="42" t="str">
        <f t="shared" si="62"/>
        <v/>
      </c>
      <c r="Q448" s="42" t="str">
        <f>IF(J448="","",#REF!-ソフトウェア!J448)</f>
        <v/>
      </c>
      <c r="R448" s="42" t="str">
        <f t="shared" si="63"/>
        <v/>
      </c>
      <c r="S448" s="67" t="str">
        <f t="shared" si="64"/>
        <v/>
      </c>
      <c r="T448" s="23"/>
      <c r="U448" s="41" t="str">
        <f t="shared" si="65"/>
        <v/>
      </c>
      <c r="V448" s="77" t="str">
        <f t="shared" si="66"/>
        <v/>
      </c>
      <c r="W448" s="77" t="str">
        <f t="shared" si="67"/>
        <v/>
      </c>
      <c r="X448" s="43" t="str">
        <f t="shared" si="68"/>
        <v/>
      </c>
      <c r="Y448" s="23"/>
      <c r="Z448" s="23"/>
      <c r="AA448" s="23"/>
      <c r="AB448" s="23"/>
      <c r="AC448" s="41" t="str">
        <f t="shared" si="69"/>
        <v/>
      </c>
      <c r="AD448" s="88"/>
      <c r="AE448" s="26"/>
      <c r="AF448" s="26"/>
      <c r="AG448" s="26"/>
    </row>
    <row r="449" spans="1:33">
      <c r="A449" s="42">
        <v>446</v>
      </c>
      <c r="B449" s="42" t="s">
        <v>92</v>
      </c>
      <c r="C449" s="99" t="s">
        <v>96</v>
      </c>
      <c r="D449" s="42" t="str">
        <f t="shared" si="60"/>
        <v>ソフトウェア_事業用資産</v>
      </c>
      <c r="E449" s="99"/>
      <c r="F449" s="26"/>
      <c r="G449" s="26"/>
      <c r="H449" s="99"/>
      <c r="I449" s="99"/>
      <c r="J449" s="42" t="str">
        <f t="shared" si="61"/>
        <v/>
      </c>
      <c r="K449" s="70"/>
      <c r="L449" s="63"/>
      <c r="M449" s="64"/>
      <c r="N449" s="26"/>
      <c r="O449" s="26"/>
      <c r="P449" s="42" t="str">
        <f t="shared" si="62"/>
        <v/>
      </c>
      <c r="Q449" s="42" t="str">
        <f>IF(J449="","",#REF!-ソフトウェア!J449)</f>
        <v/>
      </c>
      <c r="R449" s="42" t="str">
        <f t="shared" si="63"/>
        <v/>
      </c>
      <c r="S449" s="67" t="str">
        <f t="shared" si="64"/>
        <v/>
      </c>
      <c r="T449" s="23"/>
      <c r="U449" s="41" t="str">
        <f t="shared" si="65"/>
        <v/>
      </c>
      <c r="V449" s="77" t="str">
        <f t="shared" si="66"/>
        <v/>
      </c>
      <c r="W449" s="77" t="str">
        <f t="shared" si="67"/>
        <v/>
      </c>
      <c r="X449" s="43" t="str">
        <f t="shared" si="68"/>
        <v/>
      </c>
      <c r="Y449" s="23"/>
      <c r="Z449" s="23"/>
      <c r="AA449" s="23"/>
      <c r="AB449" s="23"/>
      <c r="AC449" s="41" t="str">
        <f t="shared" si="69"/>
        <v/>
      </c>
      <c r="AD449" s="88"/>
      <c r="AE449" s="26"/>
      <c r="AF449" s="26"/>
      <c r="AG449" s="26"/>
    </row>
    <row r="450" spans="1:33">
      <c r="A450" s="42">
        <v>447</v>
      </c>
      <c r="B450" s="42" t="s">
        <v>92</v>
      </c>
      <c r="C450" s="99" t="s">
        <v>96</v>
      </c>
      <c r="D450" s="42" t="str">
        <f t="shared" si="60"/>
        <v>ソフトウェア_事業用資産</v>
      </c>
      <c r="E450" s="99"/>
      <c r="F450" s="26"/>
      <c r="G450" s="26"/>
      <c r="H450" s="99"/>
      <c r="I450" s="99"/>
      <c r="J450" s="42" t="str">
        <f t="shared" si="61"/>
        <v/>
      </c>
      <c r="K450" s="70"/>
      <c r="L450" s="63"/>
      <c r="M450" s="64"/>
      <c r="N450" s="26"/>
      <c r="O450" s="26"/>
      <c r="P450" s="42" t="str">
        <f t="shared" si="62"/>
        <v/>
      </c>
      <c r="Q450" s="42" t="str">
        <f>IF(J450="","",#REF!-ソフトウェア!J450)</f>
        <v/>
      </c>
      <c r="R450" s="42" t="str">
        <f t="shared" si="63"/>
        <v/>
      </c>
      <c r="S450" s="67" t="str">
        <f t="shared" si="64"/>
        <v/>
      </c>
      <c r="T450" s="23"/>
      <c r="U450" s="41" t="str">
        <f t="shared" si="65"/>
        <v/>
      </c>
      <c r="V450" s="77" t="str">
        <f t="shared" si="66"/>
        <v/>
      </c>
      <c r="W450" s="77" t="str">
        <f t="shared" si="67"/>
        <v/>
      </c>
      <c r="X450" s="43" t="str">
        <f t="shared" si="68"/>
        <v/>
      </c>
      <c r="Y450" s="23"/>
      <c r="Z450" s="23"/>
      <c r="AA450" s="23"/>
      <c r="AB450" s="23"/>
      <c r="AC450" s="41" t="str">
        <f t="shared" si="69"/>
        <v/>
      </c>
      <c r="AD450" s="88"/>
      <c r="AE450" s="26"/>
      <c r="AF450" s="26"/>
      <c r="AG450" s="26"/>
    </row>
    <row r="451" spans="1:33">
      <c r="A451" s="42">
        <v>448</v>
      </c>
      <c r="B451" s="42" t="s">
        <v>92</v>
      </c>
      <c r="C451" s="99" t="s">
        <v>96</v>
      </c>
      <c r="D451" s="42" t="str">
        <f t="shared" si="60"/>
        <v>ソフトウェア_事業用資産</v>
      </c>
      <c r="E451" s="99"/>
      <c r="F451" s="26"/>
      <c r="G451" s="26"/>
      <c r="H451" s="99"/>
      <c r="I451" s="99"/>
      <c r="J451" s="42" t="str">
        <f t="shared" si="61"/>
        <v/>
      </c>
      <c r="K451" s="70"/>
      <c r="L451" s="63"/>
      <c r="M451" s="64"/>
      <c r="N451" s="26"/>
      <c r="O451" s="26"/>
      <c r="P451" s="42" t="str">
        <f t="shared" si="62"/>
        <v/>
      </c>
      <c r="Q451" s="42" t="str">
        <f>IF(J451="","",#REF!-ソフトウェア!J451)</f>
        <v/>
      </c>
      <c r="R451" s="42" t="str">
        <f t="shared" si="63"/>
        <v/>
      </c>
      <c r="S451" s="67" t="str">
        <f t="shared" si="64"/>
        <v/>
      </c>
      <c r="T451" s="23"/>
      <c r="U451" s="41" t="str">
        <f t="shared" si="65"/>
        <v/>
      </c>
      <c r="V451" s="77" t="str">
        <f t="shared" si="66"/>
        <v/>
      </c>
      <c r="W451" s="77" t="str">
        <f t="shared" si="67"/>
        <v/>
      </c>
      <c r="X451" s="43" t="str">
        <f t="shared" si="68"/>
        <v/>
      </c>
      <c r="Y451" s="23"/>
      <c r="Z451" s="23"/>
      <c r="AA451" s="23"/>
      <c r="AB451" s="23"/>
      <c r="AC451" s="41" t="str">
        <f t="shared" si="69"/>
        <v/>
      </c>
      <c r="AD451" s="88"/>
      <c r="AE451" s="26"/>
      <c r="AF451" s="26"/>
      <c r="AG451" s="26"/>
    </row>
    <row r="452" spans="1:33">
      <c r="A452" s="42">
        <v>449</v>
      </c>
      <c r="B452" s="42" t="s">
        <v>92</v>
      </c>
      <c r="C452" s="99" t="s">
        <v>96</v>
      </c>
      <c r="D452" s="42" t="str">
        <f t="shared" si="60"/>
        <v>ソフトウェア_事業用資産</v>
      </c>
      <c r="E452" s="99"/>
      <c r="F452" s="26"/>
      <c r="G452" s="26"/>
      <c r="H452" s="99"/>
      <c r="I452" s="99"/>
      <c r="J452" s="42" t="str">
        <f t="shared" si="61"/>
        <v/>
      </c>
      <c r="K452" s="70"/>
      <c r="L452" s="63"/>
      <c r="M452" s="64"/>
      <c r="N452" s="26"/>
      <c r="O452" s="26"/>
      <c r="P452" s="42" t="str">
        <f t="shared" si="62"/>
        <v/>
      </c>
      <c r="Q452" s="42" t="str">
        <f>IF(J452="","",#REF!-ソフトウェア!J452)</f>
        <v/>
      </c>
      <c r="R452" s="42" t="str">
        <f t="shared" si="63"/>
        <v/>
      </c>
      <c r="S452" s="67" t="str">
        <f t="shared" si="64"/>
        <v/>
      </c>
      <c r="T452" s="23"/>
      <c r="U452" s="41" t="str">
        <f t="shared" si="65"/>
        <v/>
      </c>
      <c r="V452" s="77" t="str">
        <f t="shared" si="66"/>
        <v/>
      </c>
      <c r="W452" s="77" t="str">
        <f t="shared" si="67"/>
        <v/>
      </c>
      <c r="X452" s="43" t="str">
        <f t="shared" si="68"/>
        <v/>
      </c>
      <c r="Y452" s="23"/>
      <c r="Z452" s="23"/>
      <c r="AA452" s="23"/>
      <c r="AB452" s="23"/>
      <c r="AC452" s="41" t="str">
        <f t="shared" si="69"/>
        <v/>
      </c>
      <c r="AD452" s="88"/>
      <c r="AE452" s="26"/>
      <c r="AF452" s="26"/>
      <c r="AG452" s="26"/>
    </row>
    <row r="453" spans="1:33">
      <c r="A453" s="42">
        <v>450</v>
      </c>
      <c r="B453" s="42" t="s">
        <v>92</v>
      </c>
      <c r="C453" s="99" t="s">
        <v>96</v>
      </c>
      <c r="D453" s="42" t="str">
        <f t="shared" ref="D453:D503" si="70">IF(C453="","",B453&amp;"_"&amp;C453)</f>
        <v>ソフトウェア_事業用資産</v>
      </c>
      <c r="E453" s="99"/>
      <c r="F453" s="26"/>
      <c r="G453" s="26"/>
      <c r="H453" s="99"/>
      <c r="I453" s="99"/>
      <c r="J453" s="42" t="str">
        <f t="shared" ref="J453:J503" si="71">IF(I453="","",IF(MONTH(I453)&lt;=3,YEAR(I453)-1,YEAR(I453)))</f>
        <v/>
      </c>
      <c r="K453" s="70"/>
      <c r="L453" s="63"/>
      <c r="M453" s="64"/>
      <c r="N453" s="26"/>
      <c r="O453" s="26"/>
      <c r="P453" s="42" t="str">
        <f t="shared" ref="P453:P503" si="72">IF(E453="","",5)</f>
        <v/>
      </c>
      <c r="Q453" s="42" t="str">
        <f>IF(J453="","",#REF!-ソフトウェア!J453)</f>
        <v/>
      </c>
      <c r="R453" s="42" t="str">
        <f t="shared" ref="R453:R503" si="73">IF(Q453="","",P453-Q453)</f>
        <v/>
      </c>
      <c r="S453" s="67" t="str">
        <f t="shared" ref="S453:S503" si="74">IF(P453="","",0.2)</f>
        <v/>
      </c>
      <c r="T453" s="23"/>
      <c r="U453" s="41" t="str">
        <f t="shared" ref="U453:U503" si="75">IF(L453="","",IF(R453&lt;0,1,L453))</f>
        <v/>
      </c>
      <c r="V453" s="77" t="str">
        <f t="shared" ref="V453:V503" si="76">IF(E453="","",IF(Q453=0,0,IF(R453=0,AD453,IF(R453&lt;0,0,ROUNDDOWN(U453*S453,0)))))</f>
        <v/>
      </c>
      <c r="W453" s="77" t="str">
        <f t="shared" ref="W453:W503" si="77">IF(Q453="","",IF(R453=0,U453,IF(R453&lt;0,0,ROUND(Q453*V453,0))))</f>
        <v/>
      </c>
      <c r="X453" s="43" t="str">
        <f t="shared" ref="X453:X503" si="78">IF(W453="","",IF(U453-W453&lt;=0,1,U453-W453))</f>
        <v/>
      </c>
      <c r="Y453" s="23"/>
      <c r="Z453" s="23"/>
      <c r="AA453" s="23"/>
      <c r="AB453" s="23"/>
      <c r="AC453" s="41" t="str">
        <f t="shared" ref="AC453:AC503" si="79">IF(E453="","",L453-SUM(Y453:AB453))</f>
        <v/>
      </c>
      <c r="AD453" s="88"/>
      <c r="AE453" s="26"/>
      <c r="AF453" s="26"/>
      <c r="AG453" s="26"/>
    </row>
    <row r="454" spans="1:33">
      <c r="A454" s="42">
        <v>451</v>
      </c>
      <c r="B454" s="42" t="s">
        <v>92</v>
      </c>
      <c r="C454" s="99" t="s">
        <v>96</v>
      </c>
      <c r="D454" s="42" t="str">
        <f t="shared" si="70"/>
        <v>ソフトウェア_事業用資産</v>
      </c>
      <c r="E454" s="99"/>
      <c r="F454" s="26"/>
      <c r="G454" s="26"/>
      <c r="H454" s="99"/>
      <c r="I454" s="99"/>
      <c r="J454" s="42" t="str">
        <f t="shared" si="71"/>
        <v/>
      </c>
      <c r="K454" s="70"/>
      <c r="L454" s="63"/>
      <c r="M454" s="64"/>
      <c r="N454" s="26"/>
      <c r="O454" s="26"/>
      <c r="P454" s="42" t="str">
        <f t="shared" si="72"/>
        <v/>
      </c>
      <c r="Q454" s="42" t="str">
        <f>IF(J454="","",#REF!-ソフトウェア!J454)</f>
        <v/>
      </c>
      <c r="R454" s="42" t="str">
        <f t="shared" si="73"/>
        <v/>
      </c>
      <c r="S454" s="67" t="str">
        <f t="shared" si="74"/>
        <v/>
      </c>
      <c r="T454" s="23"/>
      <c r="U454" s="41" t="str">
        <f t="shared" si="75"/>
        <v/>
      </c>
      <c r="V454" s="77" t="str">
        <f t="shared" si="76"/>
        <v/>
      </c>
      <c r="W454" s="77" t="str">
        <f t="shared" si="77"/>
        <v/>
      </c>
      <c r="X454" s="43" t="str">
        <f t="shared" si="78"/>
        <v/>
      </c>
      <c r="Y454" s="23"/>
      <c r="Z454" s="23"/>
      <c r="AA454" s="23"/>
      <c r="AB454" s="23"/>
      <c r="AC454" s="41" t="str">
        <f t="shared" si="79"/>
        <v/>
      </c>
      <c r="AD454" s="88"/>
      <c r="AE454" s="26"/>
      <c r="AF454" s="26"/>
      <c r="AG454" s="26"/>
    </row>
    <row r="455" spans="1:33">
      <c r="A455" s="42">
        <v>452</v>
      </c>
      <c r="B455" s="42" t="s">
        <v>92</v>
      </c>
      <c r="C455" s="99" t="s">
        <v>96</v>
      </c>
      <c r="D455" s="42" t="str">
        <f t="shared" si="70"/>
        <v>ソフトウェア_事業用資産</v>
      </c>
      <c r="E455" s="99"/>
      <c r="F455" s="26"/>
      <c r="G455" s="26"/>
      <c r="H455" s="99"/>
      <c r="I455" s="99"/>
      <c r="J455" s="42" t="str">
        <f t="shared" si="71"/>
        <v/>
      </c>
      <c r="K455" s="70"/>
      <c r="L455" s="63"/>
      <c r="M455" s="64"/>
      <c r="N455" s="26"/>
      <c r="O455" s="26"/>
      <c r="P455" s="42" t="str">
        <f t="shared" si="72"/>
        <v/>
      </c>
      <c r="Q455" s="42" t="str">
        <f>IF(J455="","",#REF!-ソフトウェア!J455)</f>
        <v/>
      </c>
      <c r="R455" s="42" t="str">
        <f t="shared" si="73"/>
        <v/>
      </c>
      <c r="S455" s="67" t="str">
        <f t="shared" si="74"/>
        <v/>
      </c>
      <c r="T455" s="23"/>
      <c r="U455" s="41" t="str">
        <f t="shared" si="75"/>
        <v/>
      </c>
      <c r="V455" s="77" t="str">
        <f t="shared" si="76"/>
        <v/>
      </c>
      <c r="W455" s="77" t="str">
        <f t="shared" si="77"/>
        <v/>
      </c>
      <c r="X455" s="43" t="str">
        <f t="shared" si="78"/>
        <v/>
      </c>
      <c r="Y455" s="23"/>
      <c r="Z455" s="23"/>
      <c r="AA455" s="23"/>
      <c r="AB455" s="23"/>
      <c r="AC455" s="41" t="str">
        <f t="shared" si="79"/>
        <v/>
      </c>
      <c r="AD455" s="88"/>
      <c r="AE455" s="26"/>
      <c r="AF455" s="26"/>
      <c r="AG455" s="26"/>
    </row>
    <row r="456" spans="1:33">
      <c r="A456" s="42">
        <v>453</v>
      </c>
      <c r="B456" s="42" t="s">
        <v>92</v>
      </c>
      <c r="C456" s="99" t="s">
        <v>96</v>
      </c>
      <c r="D456" s="42" t="str">
        <f t="shared" si="70"/>
        <v>ソフトウェア_事業用資産</v>
      </c>
      <c r="E456" s="99"/>
      <c r="F456" s="26"/>
      <c r="G456" s="26"/>
      <c r="H456" s="99"/>
      <c r="I456" s="99"/>
      <c r="J456" s="42" t="str">
        <f t="shared" si="71"/>
        <v/>
      </c>
      <c r="K456" s="70"/>
      <c r="L456" s="63"/>
      <c r="M456" s="64"/>
      <c r="N456" s="26"/>
      <c r="O456" s="26"/>
      <c r="P456" s="42" t="str">
        <f t="shared" si="72"/>
        <v/>
      </c>
      <c r="Q456" s="42" t="str">
        <f>IF(J456="","",#REF!-ソフトウェア!J456)</f>
        <v/>
      </c>
      <c r="R456" s="42" t="str">
        <f t="shared" si="73"/>
        <v/>
      </c>
      <c r="S456" s="67" t="str">
        <f t="shared" si="74"/>
        <v/>
      </c>
      <c r="T456" s="23"/>
      <c r="U456" s="41" t="str">
        <f t="shared" si="75"/>
        <v/>
      </c>
      <c r="V456" s="77" t="str">
        <f t="shared" si="76"/>
        <v/>
      </c>
      <c r="W456" s="77" t="str">
        <f t="shared" si="77"/>
        <v/>
      </c>
      <c r="X456" s="43" t="str">
        <f t="shared" si="78"/>
        <v/>
      </c>
      <c r="Y456" s="23"/>
      <c r="Z456" s="23"/>
      <c r="AA456" s="23"/>
      <c r="AB456" s="23"/>
      <c r="AC456" s="41" t="str">
        <f t="shared" si="79"/>
        <v/>
      </c>
      <c r="AD456" s="88"/>
      <c r="AE456" s="26"/>
      <c r="AF456" s="26"/>
      <c r="AG456" s="26"/>
    </row>
    <row r="457" spans="1:33">
      <c r="A457" s="42">
        <v>454</v>
      </c>
      <c r="B457" s="42" t="s">
        <v>92</v>
      </c>
      <c r="C457" s="99" t="s">
        <v>96</v>
      </c>
      <c r="D457" s="42" t="str">
        <f t="shared" si="70"/>
        <v>ソフトウェア_事業用資産</v>
      </c>
      <c r="E457" s="99"/>
      <c r="F457" s="26"/>
      <c r="G457" s="26"/>
      <c r="H457" s="99"/>
      <c r="I457" s="99"/>
      <c r="J457" s="42" t="str">
        <f t="shared" si="71"/>
        <v/>
      </c>
      <c r="K457" s="70"/>
      <c r="L457" s="63"/>
      <c r="M457" s="64"/>
      <c r="N457" s="26"/>
      <c r="O457" s="26"/>
      <c r="P457" s="42" t="str">
        <f t="shared" si="72"/>
        <v/>
      </c>
      <c r="Q457" s="42" t="str">
        <f>IF(J457="","",#REF!-ソフトウェア!J457)</f>
        <v/>
      </c>
      <c r="R457" s="42" t="str">
        <f t="shared" si="73"/>
        <v/>
      </c>
      <c r="S457" s="67" t="str">
        <f t="shared" si="74"/>
        <v/>
      </c>
      <c r="T457" s="23"/>
      <c r="U457" s="41" t="str">
        <f t="shared" si="75"/>
        <v/>
      </c>
      <c r="V457" s="77" t="str">
        <f t="shared" si="76"/>
        <v/>
      </c>
      <c r="W457" s="77" t="str">
        <f t="shared" si="77"/>
        <v/>
      </c>
      <c r="X457" s="43" t="str">
        <f t="shared" si="78"/>
        <v/>
      </c>
      <c r="Y457" s="23"/>
      <c r="Z457" s="23"/>
      <c r="AA457" s="23"/>
      <c r="AB457" s="23"/>
      <c r="AC457" s="41" t="str">
        <f t="shared" si="79"/>
        <v/>
      </c>
      <c r="AD457" s="88"/>
      <c r="AE457" s="26"/>
      <c r="AF457" s="26"/>
      <c r="AG457" s="26"/>
    </row>
    <row r="458" spans="1:33">
      <c r="A458" s="42">
        <v>455</v>
      </c>
      <c r="B458" s="42" t="s">
        <v>92</v>
      </c>
      <c r="C458" s="99" t="s">
        <v>96</v>
      </c>
      <c r="D458" s="42" t="str">
        <f t="shared" si="70"/>
        <v>ソフトウェア_事業用資産</v>
      </c>
      <c r="E458" s="99"/>
      <c r="F458" s="26"/>
      <c r="G458" s="26"/>
      <c r="H458" s="99"/>
      <c r="I458" s="99"/>
      <c r="J458" s="42" t="str">
        <f t="shared" si="71"/>
        <v/>
      </c>
      <c r="K458" s="70"/>
      <c r="L458" s="63"/>
      <c r="M458" s="64"/>
      <c r="N458" s="26"/>
      <c r="O458" s="26"/>
      <c r="P458" s="42" t="str">
        <f t="shared" si="72"/>
        <v/>
      </c>
      <c r="Q458" s="42" t="str">
        <f>IF(J458="","",#REF!-ソフトウェア!J458)</f>
        <v/>
      </c>
      <c r="R458" s="42" t="str">
        <f t="shared" si="73"/>
        <v/>
      </c>
      <c r="S458" s="67" t="str">
        <f t="shared" si="74"/>
        <v/>
      </c>
      <c r="T458" s="23"/>
      <c r="U458" s="41" t="str">
        <f t="shared" si="75"/>
        <v/>
      </c>
      <c r="V458" s="77" t="str">
        <f t="shared" si="76"/>
        <v/>
      </c>
      <c r="W458" s="77" t="str">
        <f t="shared" si="77"/>
        <v/>
      </c>
      <c r="X458" s="43" t="str">
        <f t="shared" si="78"/>
        <v/>
      </c>
      <c r="Y458" s="23"/>
      <c r="Z458" s="23"/>
      <c r="AA458" s="23"/>
      <c r="AB458" s="23"/>
      <c r="AC458" s="41" t="str">
        <f t="shared" si="79"/>
        <v/>
      </c>
      <c r="AD458" s="88"/>
      <c r="AE458" s="26"/>
      <c r="AF458" s="26"/>
      <c r="AG458" s="26"/>
    </row>
    <row r="459" spans="1:33">
      <c r="A459" s="42">
        <v>456</v>
      </c>
      <c r="B459" s="42" t="s">
        <v>92</v>
      </c>
      <c r="C459" s="99" t="s">
        <v>96</v>
      </c>
      <c r="D459" s="42" t="str">
        <f t="shared" si="70"/>
        <v>ソフトウェア_事業用資産</v>
      </c>
      <c r="E459" s="99"/>
      <c r="F459" s="26"/>
      <c r="G459" s="26"/>
      <c r="H459" s="99"/>
      <c r="I459" s="99"/>
      <c r="J459" s="42" t="str">
        <f t="shared" si="71"/>
        <v/>
      </c>
      <c r="K459" s="70"/>
      <c r="L459" s="63"/>
      <c r="M459" s="64"/>
      <c r="N459" s="26"/>
      <c r="O459" s="26"/>
      <c r="P459" s="42" t="str">
        <f t="shared" si="72"/>
        <v/>
      </c>
      <c r="Q459" s="42" t="str">
        <f>IF(J459="","",#REF!-ソフトウェア!J459)</f>
        <v/>
      </c>
      <c r="R459" s="42" t="str">
        <f t="shared" si="73"/>
        <v/>
      </c>
      <c r="S459" s="67" t="str">
        <f t="shared" si="74"/>
        <v/>
      </c>
      <c r="T459" s="23"/>
      <c r="U459" s="41" t="str">
        <f t="shared" si="75"/>
        <v/>
      </c>
      <c r="V459" s="77" t="str">
        <f t="shared" si="76"/>
        <v/>
      </c>
      <c r="W459" s="77" t="str">
        <f t="shared" si="77"/>
        <v/>
      </c>
      <c r="X459" s="43" t="str">
        <f t="shared" si="78"/>
        <v/>
      </c>
      <c r="Y459" s="23"/>
      <c r="Z459" s="23"/>
      <c r="AA459" s="23"/>
      <c r="AB459" s="23"/>
      <c r="AC459" s="41" t="str">
        <f t="shared" si="79"/>
        <v/>
      </c>
      <c r="AD459" s="88"/>
      <c r="AE459" s="26"/>
      <c r="AF459" s="26"/>
      <c r="AG459" s="26"/>
    </row>
    <row r="460" spans="1:33">
      <c r="A460" s="42">
        <v>457</v>
      </c>
      <c r="B460" s="42" t="s">
        <v>92</v>
      </c>
      <c r="C460" s="99" t="s">
        <v>96</v>
      </c>
      <c r="D460" s="42" t="str">
        <f t="shared" si="70"/>
        <v>ソフトウェア_事業用資産</v>
      </c>
      <c r="E460" s="99"/>
      <c r="F460" s="26"/>
      <c r="G460" s="26"/>
      <c r="H460" s="99"/>
      <c r="I460" s="99"/>
      <c r="J460" s="42" t="str">
        <f t="shared" si="71"/>
        <v/>
      </c>
      <c r="K460" s="70"/>
      <c r="L460" s="63"/>
      <c r="M460" s="64"/>
      <c r="N460" s="26"/>
      <c r="O460" s="26"/>
      <c r="P460" s="42" t="str">
        <f t="shared" si="72"/>
        <v/>
      </c>
      <c r="Q460" s="42" t="str">
        <f>IF(J460="","",#REF!-ソフトウェア!J460)</f>
        <v/>
      </c>
      <c r="R460" s="42" t="str">
        <f t="shared" si="73"/>
        <v/>
      </c>
      <c r="S460" s="67" t="str">
        <f t="shared" si="74"/>
        <v/>
      </c>
      <c r="T460" s="23"/>
      <c r="U460" s="41" t="str">
        <f t="shared" si="75"/>
        <v/>
      </c>
      <c r="V460" s="77" t="str">
        <f t="shared" si="76"/>
        <v/>
      </c>
      <c r="W460" s="77" t="str">
        <f t="shared" si="77"/>
        <v/>
      </c>
      <c r="X460" s="43" t="str">
        <f t="shared" si="78"/>
        <v/>
      </c>
      <c r="Y460" s="23"/>
      <c r="Z460" s="23"/>
      <c r="AA460" s="23"/>
      <c r="AB460" s="23"/>
      <c r="AC460" s="41" t="str">
        <f t="shared" si="79"/>
        <v/>
      </c>
      <c r="AD460" s="88"/>
      <c r="AE460" s="26"/>
      <c r="AF460" s="26"/>
      <c r="AG460" s="26"/>
    </row>
    <row r="461" spans="1:33">
      <c r="A461" s="42">
        <v>458</v>
      </c>
      <c r="B461" s="42" t="s">
        <v>92</v>
      </c>
      <c r="C461" s="99" t="s">
        <v>96</v>
      </c>
      <c r="D461" s="42" t="str">
        <f t="shared" si="70"/>
        <v>ソフトウェア_事業用資産</v>
      </c>
      <c r="E461" s="99"/>
      <c r="F461" s="26"/>
      <c r="G461" s="26"/>
      <c r="H461" s="99"/>
      <c r="I461" s="99"/>
      <c r="J461" s="42" t="str">
        <f t="shared" si="71"/>
        <v/>
      </c>
      <c r="K461" s="70"/>
      <c r="L461" s="63"/>
      <c r="M461" s="64"/>
      <c r="N461" s="26"/>
      <c r="O461" s="26"/>
      <c r="P461" s="42" t="str">
        <f t="shared" si="72"/>
        <v/>
      </c>
      <c r="Q461" s="42" t="str">
        <f>IF(J461="","",#REF!-ソフトウェア!J461)</f>
        <v/>
      </c>
      <c r="R461" s="42" t="str">
        <f t="shared" si="73"/>
        <v/>
      </c>
      <c r="S461" s="67" t="str">
        <f t="shared" si="74"/>
        <v/>
      </c>
      <c r="T461" s="23"/>
      <c r="U461" s="41" t="str">
        <f t="shared" si="75"/>
        <v/>
      </c>
      <c r="V461" s="77" t="str">
        <f t="shared" si="76"/>
        <v/>
      </c>
      <c r="W461" s="77" t="str">
        <f t="shared" si="77"/>
        <v/>
      </c>
      <c r="X461" s="43" t="str">
        <f t="shared" si="78"/>
        <v/>
      </c>
      <c r="Y461" s="23"/>
      <c r="Z461" s="23"/>
      <c r="AA461" s="23"/>
      <c r="AB461" s="23"/>
      <c r="AC461" s="41" t="str">
        <f t="shared" si="79"/>
        <v/>
      </c>
      <c r="AD461" s="88"/>
      <c r="AE461" s="26"/>
      <c r="AF461" s="26"/>
      <c r="AG461" s="26"/>
    </row>
    <row r="462" spans="1:33">
      <c r="A462" s="42">
        <v>459</v>
      </c>
      <c r="B462" s="42" t="s">
        <v>92</v>
      </c>
      <c r="C462" s="99" t="s">
        <v>96</v>
      </c>
      <c r="D462" s="42" t="str">
        <f t="shared" si="70"/>
        <v>ソフトウェア_事業用資産</v>
      </c>
      <c r="E462" s="99"/>
      <c r="F462" s="26"/>
      <c r="G462" s="26"/>
      <c r="H462" s="99"/>
      <c r="I462" s="99"/>
      <c r="J462" s="42" t="str">
        <f t="shared" si="71"/>
        <v/>
      </c>
      <c r="K462" s="70"/>
      <c r="L462" s="63"/>
      <c r="M462" s="64"/>
      <c r="N462" s="26"/>
      <c r="O462" s="26"/>
      <c r="P462" s="42" t="str">
        <f t="shared" si="72"/>
        <v/>
      </c>
      <c r="Q462" s="42" t="str">
        <f>IF(J462="","",#REF!-ソフトウェア!J462)</f>
        <v/>
      </c>
      <c r="R462" s="42" t="str">
        <f t="shared" si="73"/>
        <v/>
      </c>
      <c r="S462" s="67" t="str">
        <f t="shared" si="74"/>
        <v/>
      </c>
      <c r="T462" s="23"/>
      <c r="U462" s="41" t="str">
        <f t="shared" si="75"/>
        <v/>
      </c>
      <c r="V462" s="77" t="str">
        <f t="shared" si="76"/>
        <v/>
      </c>
      <c r="W462" s="77" t="str">
        <f t="shared" si="77"/>
        <v/>
      </c>
      <c r="X462" s="43" t="str">
        <f t="shared" si="78"/>
        <v/>
      </c>
      <c r="Y462" s="23"/>
      <c r="Z462" s="23"/>
      <c r="AA462" s="23"/>
      <c r="AB462" s="23"/>
      <c r="AC462" s="41" t="str">
        <f t="shared" si="79"/>
        <v/>
      </c>
      <c r="AD462" s="88"/>
      <c r="AE462" s="26"/>
      <c r="AF462" s="26"/>
      <c r="AG462" s="26"/>
    </row>
    <row r="463" spans="1:33">
      <c r="A463" s="42">
        <v>460</v>
      </c>
      <c r="B463" s="42" t="s">
        <v>92</v>
      </c>
      <c r="C463" s="99" t="s">
        <v>96</v>
      </c>
      <c r="D463" s="42" t="str">
        <f t="shared" si="70"/>
        <v>ソフトウェア_事業用資産</v>
      </c>
      <c r="E463" s="99"/>
      <c r="F463" s="26"/>
      <c r="G463" s="26"/>
      <c r="H463" s="99"/>
      <c r="I463" s="99"/>
      <c r="J463" s="42" t="str">
        <f t="shared" si="71"/>
        <v/>
      </c>
      <c r="K463" s="70"/>
      <c r="L463" s="63"/>
      <c r="M463" s="64"/>
      <c r="N463" s="26"/>
      <c r="O463" s="26"/>
      <c r="P463" s="42" t="str">
        <f t="shared" si="72"/>
        <v/>
      </c>
      <c r="Q463" s="42" t="str">
        <f>IF(J463="","",#REF!-ソフトウェア!J463)</f>
        <v/>
      </c>
      <c r="R463" s="42" t="str">
        <f t="shared" si="73"/>
        <v/>
      </c>
      <c r="S463" s="67" t="str">
        <f t="shared" si="74"/>
        <v/>
      </c>
      <c r="T463" s="23"/>
      <c r="U463" s="41" t="str">
        <f t="shared" si="75"/>
        <v/>
      </c>
      <c r="V463" s="77" t="str">
        <f t="shared" si="76"/>
        <v/>
      </c>
      <c r="W463" s="77" t="str">
        <f t="shared" si="77"/>
        <v/>
      </c>
      <c r="X463" s="43" t="str">
        <f t="shared" si="78"/>
        <v/>
      </c>
      <c r="Y463" s="23"/>
      <c r="Z463" s="23"/>
      <c r="AA463" s="23"/>
      <c r="AB463" s="23"/>
      <c r="AC463" s="41" t="str">
        <f t="shared" si="79"/>
        <v/>
      </c>
      <c r="AD463" s="88"/>
      <c r="AE463" s="26"/>
      <c r="AF463" s="26"/>
      <c r="AG463" s="26"/>
    </row>
    <row r="464" spans="1:33">
      <c r="A464" s="42">
        <v>461</v>
      </c>
      <c r="B464" s="42" t="s">
        <v>92</v>
      </c>
      <c r="C464" s="99" t="s">
        <v>96</v>
      </c>
      <c r="D464" s="42" t="str">
        <f t="shared" si="70"/>
        <v>ソフトウェア_事業用資産</v>
      </c>
      <c r="E464" s="99"/>
      <c r="F464" s="26"/>
      <c r="G464" s="26"/>
      <c r="H464" s="99"/>
      <c r="I464" s="99"/>
      <c r="J464" s="42" t="str">
        <f t="shared" si="71"/>
        <v/>
      </c>
      <c r="K464" s="70"/>
      <c r="L464" s="63"/>
      <c r="M464" s="64"/>
      <c r="N464" s="26"/>
      <c r="O464" s="26"/>
      <c r="P464" s="42" t="str">
        <f t="shared" si="72"/>
        <v/>
      </c>
      <c r="Q464" s="42" t="str">
        <f>IF(J464="","",#REF!-ソフトウェア!J464)</f>
        <v/>
      </c>
      <c r="R464" s="42" t="str">
        <f t="shared" si="73"/>
        <v/>
      </c>
      <c r="S464" s="67" t="str">
        <f t="shared" si="74"/>
        <v/>
      </c>
      <c r="T464" s="23"/>
      <c r="U464" s="41" t="str">
        <f t="shared" si="75"/>
        <v/>
      </c>
      <c r="V464" s="77" t="str">
        <f t="shared" si="76"/>
        <v/>
      </c>
      <c r="W464" s="77" t="str">
        <f t="shared" si="77"/>
        <v/>
      </c>
      <c r="X464" s="43" t="str">
        <f t="shared" si="78"/>
        <v/>
      </c>
      <c r="Y464" s="23"/>
      <c r="Z464" s="23"/>
      <c r="AA464" s="23"/>
      <c r="AB464" s="23"/>
      <c r="AC464" s="41" t="str">
        <f t="shared" si="79"/>
        <v/>
      </c>
      <c r="AD464" s="88"/>
      <c r="AE464" s="26"/>
      <c r="AF464" s="26"/>
      <c r="AG464" s="26"/>
    </row>
    <row r="465" spans="1:33">
      <c r="A465" s="42">
        <v>462</v>
      </c>
      <c r="B465" s="42" t="s">
        <v>92</v>
      </c>
      <c r="C465" s="99" t="s">
        <v>96</v>
      </c>
      <c r="D465" s="42" t="str">
        <f t="shared" si="70"/>
        <v>ソフトウェア_事業用資産</v>
      </c>
      <c r="E465" s="99"/>
      <c r="F465" s="26"/>
      <c r="G465" s="26"/>
      <c r="H465" s="99"/>
      <c r="I465" s="99"/>
      <c r="J465" s="42" t="str">
        <f t="shared" si="71"/>
        <v/>
      </c>
      <c r="K465" s="70"/>
      <c r="L465" s="63"/>
      <c r="M465" s="64"/>
      <c r="N465" s="26"/>
      <c r="O465" s="26"/>
      <c r="P465" s="42" t="str">
        <f t="shared" si="72"/>
        <v/>
      </c>
      <c r="Q465" s="42" t="str">
        <f>IF(J465="","",#REF!-ソフトウェア!J465)</f>
        <v/>
      </c>
      <c r="R465" s="42" t="str">
        <f t="shared" si="73"/>
        <v/>
      </c>
      <c r="S465" s="67" t="str">
        <f t="shared" si="74"/>
        <v/>
      </c>
      <c r="T465" s="23"/>
      <c r="U465" s="41" t="str">
        <f t="shared" si="75"/>
        <v/>
      </c>
      <c r="V465" s="77" t="str">
        <f t="shared" si="76"/>
        <v/>
      </c>
      <c r="W465" s="77" t="str">
        <f t="shared" si="77"/>
        <v/>
      </c>
      <c r="X465" s="43" t="str">
        <f t="shared" si="78"/>
        <v/>
      </c>
      <c r="Y465" s="23"/>
      <c r="Z465" s="23"/>
      <c r="AA465" s="23"/>
      <c r="AB465" s="23"/>
      <c r="AC465" s="41" t="str">
        <f t="shared" si="79"/>
        <v/>
      </c>
      <c r="AD465" s="88"/>
      <c r="AE465" s="26"/>
      <c r="AF465" s="26"/>
      <c r="AG465" s="26"/>
    </row>
    <row r="466" spans="1:33">
      <c r="A466" s="42">
        <v>463</v>
      </c>
      <c r="B466" s="42" t="s">
        <v>92</v>
      </c>
      <c r="C466" s="99" t="s">
        <v>96</v>
      </c>
      <c r="D466" s="42" t="str">
        <f t="shared" si="70"/>
        <v>ソフトウェア_事業用資産</v>
      </c>
      <c r="E466" s="99"/>
      <c r="F466" s="26"/>
      <c r="G466" s="26"/>
      <c r="H466" s="99"/>
      <c r="I466" s="99"/>
      <c r="J466" s="42" t="str">
        <f t="shared" si="71"/>
        <v/>
      </c>
      <c r="K466" s="70"/>
      <c r="L466" s="63"/>
      <c r="M466" s="64"/>
      <c r="N466" s="26"/>
      <c r="O466" s="26"/>
      <c r="P466" s="42" t="str">
        <f t="shared" si="72"/>
        <v/>
      </c>
      <c r="Q466" s="42" t="str">
        <f>IF(J466="","",#REF!-ソフトウェア!J466)</f>
        <v/>
      </c>
      <c r="R466" s="42" t="str">
        <f t="shared" si="73"/>
        <v/>
      </c>
      <c r="S466" s="67" t="str">
        <f t="shared" si="74"/>
        <v/>
      </c>
      <c r="T466" s="23"/>
      <c r="U466" s="41" t="str">
        <f t="shared" si="75"/>
        <v/>
      </c>
      <c r="V466" s="77" t="str">
        <f t="shared" si="76"/>
        <v/>
      </c>
      <c r="W466" s="77" t="str">
        <f t="shared" si="77"/>
        <v/>
      </c>
      <c r="X466" s="43" t="str">
        <f t="shared" si="78"/>
        <v/>
      </c>
      <c r="Y466" s="23"/>
      <c r="Z466" s="23"/>
      <c r="AA466" s="23"/>
      <c r="AB466" s="23"/>
      <c r="AC466" s="41" t="str">
        <f t="shared" si="79"/>
        <v/>
      </c>
      <c r="AD466" s="88"/>
      <c r="AE466" s="26"/>
      <c r="AF466" s="26"/>
      <c r="AG466" s="26"/>
    </row>
    <row r="467" spans="1:33">
      <c r="A467" s="42">
        <v>464</v>
      </c>
      <c r="B467" s="42" t="s">
        <v>92</v>
      </c>
      <c r="C467" s="99" t="s">
        <v>96</v>
      </c>
      <c r="D467" s="42" t="str">
        <f t="shared" si="70"/>
        <v>ソフトウェア_事業用資産</v>
      </c>
      <c r="E467" s="99"/>
      <c r="F467" s="26"/>
      <c r="G467" s="26"/>
      <c r="H467" s="99"/>
      <c r="I467" s="99"/>
      <c r="J467" s="42" t="str">
        <f t="shared" si="71"/>
        <v/>
      </c>
      <c r="K467" s="70"/>
      <c r="L467" s="63"/>
      <c r="M467" s="64"/>
      <c r="N467" s="26"/>
      <c r="O467" s="26"/>
      <c r="P467" s="42" t="str">
        <f t="shared" si="72"/>
        <v/>
      </c>
      <c r="Q467" s="42" t="str">
        <f>IF(J467="","",#REF!-ソフトウェア!J467)</f>
        <v/>
      </c>
      <c r="R467" s="42" t="str">
        <f t="shared" si="73"/>
        <v/>
      </c>
      <c r="S467" s="67" t="str">
        <f t="shared" si="74"/>
        <v/>
      </c>
      <c r="T467" s="23"/>
      <c r="U467" s="41" t="str">
        <f t="shared" si="75"/>
        <v/>
      </c>
      <c r="V467" s="77" t="str">
        <f t="shared" si="76"/>
        <v/>
      </c>
      <c r="W467" s="77" t="str">
        <f t="shared" si="77"/>
        <v/>
      </c>
      <c r="X467" s="43" t="str">
        <f t="shared" si="78"/>
        <v/>
      </c>
      <c r="Y467" s="23"/>
      <c r="Z467" s="23"/>
      <c r="AA467" s="23"/>
      <c r="AB467" s="23"/>
      <c r="AC467" s="41" t="str">
        <f t="shared" si="79"/>
        <v/>
      </c>
      <c r="AD467" s="88"/>
      <c r="AE467" s="26"/>
      <c r="AF467" s="26"/>
      <c r="AG467" s="26"/>
    </row>
    <row r="468" spans="1:33">
      <c r="A468" s="42">
        <v>465</v>
      </c>
      <c r="B468" s="42" t="s">
        <v>92</v>
      </c>
      <c r="C468" s="99" t="s">
        <v>96</v>
      </c>
      <c r="D468" s="42" t="str">
        <f t="shared" si="70"/>
        <v>ソフトウェア_事業用資産</v>
      </c>
      <c r="E468" s="99"/>
      <c r="F468" s="26"/>
      <c r="G468" s="26"/>
      <c r="H468" s="99"/>
      <c r="I468" s="99"/>
      <c r="J468" s="42" t="str">
        <f t="shared" si="71"/>
        <v/>
      </c>
      <c r="K468" s="70"/>
      <c r="L468" s="63"/>
      <c r="M468" s="64"/>
      <c r="N468" s="26"/>
      <c r="O468" s="26"/>
      <c r="P468" s="42" t="str">
        <f t="shared" si="72"/>
        <v/>
      </c>
      <c r="Q468" s="42" t="str">
        <f>IF(J468="","",#REF!-ソフトウェア!J468)</f>
        <v/>
      </c>
      <c r="R468" s="42" t="str">
        <f t="shared" si="73"/>
        <v/>
      </c>
      <c r="S468" s="67" t="str">
        <f t="shared" si="74"/>
        <v/>
      </c>
      <c r="T468" s="23"/>
      <c r="U468" s="41" t="str">
        <f t="shared" si="75"/>
        <v/>
      </c>
      <c r="V468" s="77" t="str">
        <f t="shared" si="76"/>
        <v/>
      </c>
      <c r="W468" s="77" t="str">
        <f t="shared" si="77"/>
        <v/>
      </c>
      <c r="X468" s="43" t="str">
        <f t="shared" si="78"/>
        <v/>
      </c>
      <c r="Y468" s="23"/>
      <c r="Z468" s="23"/>
      <c r="AA468" s="23"/>
      <c r="AB468" s="23"/>
      <c r="AC468" s="41" t="str">
        <f t="shared" si="79"/>
        <v/>
      </c>
      <c r="AD468" s="88"/>
      <c r="AE468" s="26"/>
      <c r="AF468" s="26"/>
      <c r="AG468" s="26"/>
    </row>
    <row r="469" spans="1:33">
      <c r="A469" s="42">
        <v>466</v>
      </c>
      <c r="B469" s="42" t="s">
        <v>92</v>
      </c>
      <c r="C469" s="99" t="s">
        <v>96</v>
      </c>
      <c r="D469" s="42" t="str">
        <f t="shared" si="70"/>
        <v>ソフトウェア_事業用資産</v>
      </c>
      <c r="E469" s="99"/>
      <c r="F469" s="26"/>
      <c r="G469" s="26"/>
      <c r="H469" s="99"/>
      <c r="I469" s="99"/>
      <c r="J469" s="42" t="str">
        <f t="shared" si="71"/>
        <v/>
      </c>
      <c r="K469" s="70"/>
      <c r="L469" s="63"/>
      <c r="M469" s="64"/>
      <c r="N469" s="26"/>
      <c r="O469" s="26"/>
      <c r="P469" s="42" t="str">
        <f t="shared" si="72"/>
        <v/>
      </c>
      <c r="Q469" s="42" t="str">
        <f>IF(J469="","",#REF!-ソフトウェア!J469)</f>
        <v/>
      </c>
      <c r="R469" s="42" t="str">
        <f t="shared" si="73"/>
        <v/>
      </c>
      <c r="S469" s="67" t="str">
        <f t="shared" si="74"/>
        <v/>
      </c>
      <c r="T469" s="23"/>
      <c r="U469" s="41" t="str">
        <f t="shared" si="75"/>
        <v/>
      </c>
      <c r="V469" s="77" t="str">
        <f t="shared" si="76"/>
        <v/>
      </c>
      <c r="W469" s="77" t="str">
        <f t="shared" si="77"/>
        <v/>
      </c>
      <c r="X469" s="43" t="str">
        <f t="shared" si="78"/>
        <v/>
      </c>
      <c r="Y469" s="23"/>
      <c r="Z469" s="23"/>
      <c r="AA469" s="23"/>
      <c r="AB469" s="23"/>
      <c r="AC469" s="41" t="str">
        <f t="shared" si="79"/>
        <v/>
      </c>
      <c r="AD469" s="88"/>
      <c r="AE469" s="26"/>
      <c r="AF469" s="26"/>
      <c r="AG469" s="26"/>
    </row>
    <row r="470" spans="1:33">
      <c r="A470" s="42">
        <v>467</v>
      </c>
      <c r="B470" s="42" t="s">
        <v>92</v>
      </c>
      <c r="C470" s="99" t="s">
        <v>96</v>
      </c>
      <c r="D470" s="42" t="str">
        <f t="shared" si="70"/>
        <v>ソフトウェア_事業用資産</v>
      </c>
      <c r="E470" s="99"/>
      <c r="F470" s="26"/>
      <c r="G470" s="26"/>
      <c r="H470" s="99"/>
      <c r="I470" s="99"/>
      <c r="J470" s="42" t="str">
        <f t="shared" si="71"/>
        <v/>
      </c>
      <c r="K470" s="70"/>
      <c r="L470" s="63"/>
      <c r="M470" s="64"/>
      <c r="N470" s="26"/>
      <c r="O470" s="26"/>
      <c r="P470" s="42" t="str">
        <f t="shared" si="72"/>
        <v/>
      </c>
      <c r="Q470" s="42" t="str">
        <f>IF(J470="","",#REF!-ソフトウェア!J470)</f>
        <v/>
      </c>
      <c r="R470" s="42" t="str">
        <f t="shared" si="73"/>
        <v/>
      </c>
      <c r="S470" s="67" t="str">
        <f t="shared" si="74"/>
        <v/>
      </c>
      <c r="T470" s="23"/>
      <c r="U470" s="41" t="str">
        <f t="shared" si="75"/>
        <v/>
      </c>
      <c r="V470" s="77" t="str">
        <f t="shared" si="76"/>
        <v/>
      </c>
      <c r="W470" s="77" t="str">
        <f t="shared" si="77"/>
        <v/>
      </c>
      <c r="X470" s="43" t="str">
        <f t="shared" si="78"/>
        <v/>
      </c>
      <c r="Y470" s="23"/>
      <c r="Z470" s="23"/>
      <c r="AA470" s="23"/>
      <c r="AB470" s="23"/>
      <c r="AC470" s="41" t="str">
        <f t="shared" si="79"/>
        <v/>
      </c>
      <c r="AD470" s="88"/>
      <c r="AE470" s="26"/>
      <c r="AF470" s="26"/>
      <c r="AG470" s="26"/>
    </row>
    <row r="471" spans="1:33">
      <c r="A471" s="42">
        <v>468</v>
      </c>
      <c r="B471" s="42" t="s">
        <v>92</v>
      </c>
      <c r="C471" s="99" t="s">
        <v>96</v>
      </c>
      <c r="D471" s="42" t="str">
        <f t="shared" si="70"/>
        <v>ソフトウェア_事業用資産</v>
      </c>
      <c r="E471" s="99"/>
      <c r="F471" s="26"/>
      <c r="G471" s="26"/>
      <c r="H471" s="99"/>
      <c r="I471" s="99"/>
      <c r="J471" s="42" t="str">
        <f t="shared" si="71"/>
        <v/>
      </c>
      <c r="K471" s="70"/>
      <c r="L471" s="63"/>
      <c r="M471" s="64"/>
      <c r="N471" s="26"/>
      <c r="O471" s="26"/>
      <c r="P471" s="42" t="str">
        <f t="shared" si="72"/>
        <v/>
      </c>
      <c r="Q471" s="42" t="str">
        <f>IF(J471="","",#REF!-ソフトウェア!J471)</f>
        <v/>
      </c>
      <c r="R471" s="42" t="str">
        <f t="shared" si="73"/>
        <v/>
      </c>
      <c r="S471" s="67" t="str">
        <f t="shared" si="74"/>
        <v/>
      </c>
      <c r="T471" s="23"/>
      <c r="U471" s="41" t="str">
        <f t="shared" si="75"/>
        <v/>
      </c>
      <c r="V471" s="77" t="str">
        <f t="shared" si="76"/>
        <v/>
      </c>
      <c r="W471" s="77" t="str">
        <f t="shared" si="77"/>
        <v/>
      </c>
      <c r="X471" s="43" t="str">
        <f t="shared" si="78"/>
        <v/>
      </c>
      <c r="Y471" s="23"/>
      <c r="Z471" s="23"/>
      <c r="AA471" s="23"/>
      <c r="AB471" s="23"/>
      <c r="AC471" s="41" t="str">
        <f t="shared" si="79"/>
        <v/>
      </c>
      <c r="AD471" s="88"/>
      <c r="AE471" s="26"/>
      <c r="AF471" s="26"/>
      <c r="AG471" s="26"/>
    </row>
    <row r="472" spans="1:33">
      <c r="A472" s="42">
        <v>469</v>
      </c>
      <c r="B472" s="42" t="s">
        <v>92</v>
      </c>
      <c r="C472" s="99" t="s">
        <v>96</v>
      </c>
      <c r="D472" s="42" t="str">
        <f t="shared" si="70"/>
        <v>ソフトウェア_事業用資産</v>
      </c>
      <c r="E472" s="99"/>
      <c r="F472" s="26"/>
      <c r="G472" s="26"/>
      <c r="H472" s="99"/>
      <c r="I472" s="99"/>
      <c r="J472" s="42" t="str">
        <f t="shared" si="71"/>
        <v/>
      </c>
      <c r="K472" s="70"/>
      <c r="L472" s="63"/>
      <c r="M472" s="64"/>
      <c r="N472" s="26"/>
      <c r="O472" s="26"/>
      <c r="P472" s="42" t="str">
        <f t="shared" si="72"/>
        <v/>
      </c>
      <c r="Q472" s="42" t="str">
        <f>IF(J472="","",#REF!-ソフトウェア!J472)</f>
        <v/>
      </c>
      <c r="R472" s="42" t="str">
        <f t="shared" si="73"/>
        <v/>
      </c>
      <c r="S472" s="67" t="str">
        <f t="shared" si="74"/>
        <v/>
      </c>
      <c r="T472" s="23"/>
      <c r="U472" s="41" t="str">
        <f t="shared" si="75"/>
        <v/>
      </c>
      <c r="V472" s="77" t="str">
        <f t="shared" si="76"/>
        <v/>
      </c>
      <c r="W472" s="77" t="str">
        <f t="shared" si="77"/>
        <v/>
      </c>
      <c r="X472" s="43" t="str">
        <f t="shared" si="78"/>
        <v/>
      </c>
      <c r="Y472" s="23"/>
      <c r="Z472" s="23"/>
      <c r="AA472" s="23"/>
      <c r="AB472" s="23"/>
      <c r="AC472" s="41" t="str">
        <f t="shared" si="79"/>
        <v/>
      </c>
      <c r="AD472" s="88"/>
      <c r="AE472" s="26"/>
      <c r="AF472" s="26"/>
      <c r="AG472" s="26"/>
    </row>
    <row r="473" spans="1:33">
      <c r="A473" s="42">
        <v>470</v>
      </c>
      <c r="B473" s="42" t="s">
        <v>92</v>
      </c>
      <c r="C473" s="99" t="s">
        <v>96</v>
      </c>
      <c r="D473" s="42" t="str">
        <f t="shared" si="70"/>
        <v>ソフトウェア_事業用資産</v>
      </c>
      <c r="E473" s="99"/>
      <c r="F473" s="26"/>
      <c r="G473" s="26"/>
      <c r="H473" s="99"/>
      <c r="I473" s="99"/>
      <c r="J473" s="42" t="str">
        <f t="shared" si="71"/>
        <v/>
      </c>
      <c r="K473" s="70"/>
      <c r="L473" s="63"/>
      <c r="M473" s="64"/>
      <c r="N473" s="26"/>
      <c r="O473" s="26"/>
      <c r="P473" s="42" t="str">
        <f t="shared" si="72"/>
        <v/>
      </c>
      <c r="Q473" s="42" t="str">
        <f>IF(J473="","",#REF!-ソフトウェア!J473)</f>
        <v/>
      </c>
      <c r="R473" s="42" t="str">
        <f t="shared" si="73"/>
        <v/>
      </c>
      <c r="S473" s="67" t="str">
        <f t="shared" si="74"/>
        <v/>
      </c>
      <c r="T473" s="23"/>
      <c r="U473" s="41" t="str">
        <f t="shared" si="75"/>
        <v/>
      </c>
      <c r="V473" s="77" t="str">
        <f t="shared" si="76"/>
        <v/>
      </c>
      <c r="W473" s="77" t="str">
        <f t="shared" si="77"/>
        <v/>
      </c>
      <c r="X473" s="43" t="str">
        <f t="shared" si="78"/>
        <v/>
      </c>
      <c r="Y473" s="23"/>
      <c r="Z473" s="23"/>
      <c r="AA473" s="23"/>
      <c r="AB473" s="23"/>
      <c r="AC473" s="41" t="str">
        <f t="shared" si="79"/>
        <v/>
      </c>
      <c r="AD473" s="88"/>
      <c r="AE473" s="26"/>
      <c r="AF473" s="26"/>
      <c r="AG473" s="26"/>
    </row>
    <row r="474" spans="1:33">
      <c r="A474" s="42">
        <v>471</v>
      </c>
      <c r="B474" s="42" t="s">
        <v>92</v>
      </c>
      <c r="C474" s="99" t="s">
        <v>96</v>
      </c>
      <c r="D474" s="42" t="str">
        <f t="shared" si="70"/>
        <v>ソフトウェア_事業用資産</v>
      </c>
      <c r="E474" s="99"/>
      <c r="F474" s="26"/>
      <c r="G474" s="26"/>
      <c r="H474" s="99"/>
      <c r="I474" s="99"/>
      <c r="J474" s="42" t="str">
        <f t="shared" si="71"/>
        <v/>
      </c>
      <c r="K474" s="70"/>
      <c r="L474" s="63"/>
      <c r="M474" s="64"/>
      <c r="N474" s="26"/>
      <c r="O474" s="26"/>
      <c r="P474" s="42" t="str">
        <f t="shared" si="72"/>
        <v/>
      </c>
      <c r="Q474" s="42" t="str">
        <f>IF(J474="","",#REF!-ソフトウェア!J474)</f>
        <v/>
      </c>
      <c r="R474" s="42" t="str">
        <f t="shared" si="73"/>
        <v/>
      </c>
      <c r="S474" s="67" t="str">
        <f t="shared" si="74"/>
        <v/>
      </c>
      <c r="T474" s="23"/>
      <c r="U474" s="41" t="str">
        <f t="shared" si="75"/>
        <v/>
      </c>
      <c r="V474" s="77" t="str">
        <f t="shared" si="76"/>
        <v/>
      </c>
      <c r="W474" s="77" t="str">
        <f t="shared" si="77"/>
        <v/>
      </c>
      <c r="X474" s="43" t="str">
        <f t="shared" si="78"/>
        <v/>
      </c>
      <c r="Y474" s="23"/>
      <c r="Z474" s="23"/>
      <c r="AA474" s="23"/>
      <c r="AB474" s="23"/>
      <c r="AC474" s="41" t="str">
        <f t="shared" si="79"/>
        <v/>
      </c>
      <c r="AD474" s="88"/>
      <c r="AE474" s="26"/>
      <c r="AF474" s="26"/>
      <c r="AG474" s="26"/>
    </row>
    <row r="475" spans="1:33">
      <c r="A475" s="42">
        <v>472</v>
      </c>
      <c r="B475" s="42" t="s">
        <v>92</v>
      </c>
      <c r="C475" s="99" t="s">
        <v>96</v>
      </c>
      <c r="D475" s="42" t="str">
        <f t="shared" si="70"/>
        <v>ソフトウェア_事業用資産</v>
      </c>
      <c r="E475" s="99"/>
      <c r="F475" s="26"/>
      <c r="G475" s="26"/>
      <c r="H475" s="99"/>
      <c r="I475" s="99"/>
      <c r="J475" s="42" t="str">
        <f t="shared" si="71"/>
        <v/>
      </c>
      <c r="K475" s="70"/>
      <c r="L475" s="63"/>
      <c r="M475" s="64"/>
      <c r="N475" s="26"/>
      <c r="O475" s="26"/>
      <c r="P475" s="42" t="str">
        <f t="shared" si="72"/>
        <v/>
      </c>
      <c r="Q475" s="42" t="str">
        <f>IF(J475="","",#REF!-ソフトウェア!J475)</f>
        <v/>
      </c>
      <c r="R475" s="42" t="str">
        <f t="shared" si="73"/>
        <v/>
      </c>
      <c r="S475" s="67" t="str">
        <f t="shared" si="74"/>
        <v/>
      </c>
      <c r="T475" s="23"/>
      <c r="U475" s="41" t="str">
        <f t="shared" si="75"/>
        <v/>
      </c>
      <c r="V475" s="77" t="str">
        <f t="shared" si="76"/>
        <v/>
      </c>
      <c r="W475" s="77" t="str">
        <f t="shared" si="77"/>
        <v/>
      </c>
      <c r="X475" s="43" t="str">
        <f t="shared" si="78"/>
        <v/>
      </c>
      <c r="Y475" s="23"/>
      <c r="Z475" s="23"/>
      <c r="AA475" s="23"/>
      <c r="AB475" s="23"/>
      <c r="AC475" s="41" t="str">
        <f t="shared" si="79"/>
        <v/>
      </c>
      <c r="AD475" s="88"/>
      <c r="AE475" s="26"/>
      <c r="AF475" s="26"/>
      <c r="AG475" s="26"/>
    </row>
    <row r="476" spans="1:33">
      <c r="A476" s="42">
        <v>473</v>
      </c>
      <c r="B476" s="42" t="s">
        <v>92</v>
      </c>
      <c r="C476" s="99" t="s">
        <v>96</v>
      </c>
      <c r="D476" s="42" t="str">
        <f t="shared" si="70"/>
        <v>ソフトウェア_事業用資産</v>
      </c>
      <c r="E476" s="99"/>
      <c r="F476" s="26"/>
      <c r="G476" s="26"/>
      <c r="H476" s="99"/>
      <c r="I476" s="99"/>
      <c r="J476" s="42" t="str">
        <f t="shared" si="71"/>
        <v/>
      </c>
      <c r="K476" s="70"/>
      <c r="L476" s="63"/>
      <c r="M476" s="64"/>
      <c r="N476" s="26"/>
      <c r="O476" s="26"/>
      <c r="P476" s="42" t="str">
        <f t="shared" si="72"/>
        <v/>
      </c>
      <c r="Q476" s="42" t="str">
        <f>IF(J476="","",#REF!-ソフトウェア!J476)</f>
        <v/>
      </c>
      <c r="R476" s="42" t="str">
        <f t="shared" si="73"/>
        <v/>
      </c>
      <c r="S476" s="67" t="str">
        <f t="shared" si="74"/>
        <v/>
      </c>
      <c r="T476" s="23"/>
      <c r="U476" s="41" t="str">
        <f t="shared" si="75"/>
        <v/>
      </c>
      <c r="V476" s="77" t="str">
        <f t="shared" si="76"/>
        <v/>
      </c>
      <c r="W476" s="77" t="str">
        <f t="shared" si="77"/>
        <v/>
      </c>
      <c r="X476" s="43" t="str">
        <f t="shared" si="78"/>
        <v/>
      </c>
      <c r="Y476" s="23"/>
      <c r="Z476" s="23"/>
      <c r="AA476" s="23"/>
      <c r="AB476" s="23"/>
      <c r="AC476" s="41" t="str">
        <f t="shared" si="79"/>
        <v/>
      </c>
      <c r="AD476" s="88"/>
      <c r="AE476" s="26"/>
      <c r="AF476" s="26"/>
      <c r="AG476" s="26"/>
    </row>
    <row r="477" spans="1:33">
      <c r="A477" s="42">
        <v>474</v>
      </c>
      <c r="B477" s="42" t="s">
        <v>92</v>
      </c>
      <c r="C477" s="99" t="s">
        <v>96</v>
      </c>
      <c r="D477" s="42" t="str">
        <f t="shared" si="70"/>
        <v>ソフトウェア_事業用資産</v>
      </c>
      <c r="E477" s="99"/>
      <c r="F477" s="26"/>
      <c r="G477" s="26"/>
      <c r="H477" s="99"/>
      <c r="I477" s="99"/>
      <c r="J477" s="42" t="str">
        <f t="shared" si="71"/>
        <v/>
      </c>
      <c r="K477" s="70"/>
      <c r="L477" s="63"/>
      <c r="M477" s="64"/>
      <c r="N477" s="26"/>
      <c r="O477" s="26"/>
      <c r="P477" s="42" t="str">
        <f t="shared" si="72"/>
        <v/>
      </c>
      <c r="Q477" s="42" t="str">
        <f>IF(J477="","",#REF!-ソフトウェア!J477)</f>
        <v/>
      </c>
      <c r="R477" s="42" t="str">
        <f t="shared" si="73"/>
        <v/>
      </c>
      <c r="S477" s="67" t="str">
        <f t="shared" si="74"/>
        <v/>
      </c>
      <c r="T477" s="23"/>
      <c r="U477" s="41" t="str">
        <f t="shared" si="75"/>
        <v/>
      </c>
      <c r="V477" s="77" t="str">
        <f t="shared" si="76"/>
        <v/>
      </c>
      <c r="W477" s="77" t="str">
        <f t="shared" si="77"/>
        <v/>
      </c>
      <c r="X477" s="43" t="str">
        <f t="shared" si="78"/>
        <v/>
      </c>
      <c r="Y477" s="23"/>
      <c r="Z477" s="23"/>
      <c r="AA477" s="23"/>
      <c r="AB477" s="23"/>
      <c r="AC477" s="41" t="str">
        <f t="shared" si="79"/>
        <v/>
      </c>
      <c r="AD477" s="88"/>
      <c r="AE477" s="26"/>
      <c r="AF477" s="26"/>
      <c r="AG477" s="26"/>
    </row>
    <row r="478" spans="1:33">
      <c r="A478" s="42">
        <v>475</v>
      </c>
      <c r="B478" s="42" t="s">
        <v>92</v>
      </c>
      <c r="C478" s="99" t="s">
        <v>96</v>
      </c>
      <c r="D478" s="42" t="str">
        <f t="shared" si="70"/>
        <v>ソフトウェア_事業用資産</v>
      </c>
      <c r="E478" s="99"/>
      <c r="F478" s="26"/>
      <c r="G478" s="26"/>
      <c r="H478" s="99"/>
      <c r="I478" s="99"/>
      <c r="J478" s="42" t="str">
        <f t="shared" si="71"/>
        <v/>
      </c>
      <c r="K478" s="70"/>
      <c r="L478" s="63"/>
      <c r="M478" s="64"/>
      <c r="N478" s="26"/>
      <c r="O478" s="26"/>
      <c r="P478" s="42" t="str">
        <f t="shared" si="72"/>
        <v/>
      </c>
      <c r="Q478" s="42" t="str">
        <f>IF(J478="","",#REF!-ソフトウェア!J478)</f>
        <v/>
      </c>
      <c r="R478" s="42" t="str">
        <f t="shared" si="73"/>
        <v/>
      </c>
      <c r="S478" s="67" t="str">
        <f t="shared" si="74"/>
        <v/>
      </c>
      <c r="T478" s="23"/>
      <c r="U478" s="41" t="str">
        <f t="shared" si="75"/>
        <v/>
      </c>
      <c r="V478" s="77" t="str">
        <f t="shared" si="76"/>
        <v/>
      </c>
      <c r="W478" s="77" t="str">
        <f t="shared" si="77"/>
        <v/>
      </c>
      <c r="X478" s="43" t="str">
        <f t="shared" si="78"/>
        <v/>
      </c>
      <c r="Y478" s="23"/>
      <c r="Z478" s="23"/>
      <c r="AA478" s="23"/>
      <c r="AB478" s="23"/>
      <c r="AC478" s="41" t="str">
        <f t="shared" si="79"/>
        <v/>
      </c>
      <c r="AD478" s="88"/>
      <c r="AE478" s="26"/>
      <c r="AF478" s="26"/>
      <c r="AG478" s="26"/>
    </row>
    <row r="479" spans="1:33">
      <c r="A479" s="42">
        <v>476</v>
      </c>
      <c r="B479" s="42" t="s">
        <v>92</v>
      </c>
      <c r="C479" s="99" t="s">
        <v>96</v>
      </c>
      <c r="D479" s="42" t="str">
        <f t="shared" si="70"/>
        <v>ソフトウェア_事業用資産</v>
      </c>
      <c r="E479" s="99"/>
      <c r="F479" s="26"/>
      <c r="G479" s="26"/>
      <c r="H479" s="99"/>
      <c r="I479" s="99"/>
      <c r="J479" s="42" t="str">
        <f t="shared" si="71"/>
        <v/>
      </c>
      <c r="K479" s="70"/>
      <c r="L479" s="63"/>
      <c r="M479" s="64"/>
      <c r="N479" s="26"/>
      <c r="O479" s="26"/>
      <c r="P479" s="42" t="str">
        <f t="shared" si="72"/>
        <v/>
      </c>
      <c r="Q479" s="42" t="str">
        <f>IF(J479="","",#REF!-ソフトウェア!J479)</f>
        <v/>
      </c>
      <c r="R479" s="42" t="str">
        <f t="shared" si="73"/>
        <v/>
      </c>
      <c r="S479" s="67" t="str">
        <f t="shared" si="74"/>
        <v/>
      </c>
      <c r="T479" s="23"/>
      <c r="U479" s="41" t="str">
        <f t="shared" si="75"/>
        <v/>
      </c>
      <c r="V479" s="77" t="str">
        <f t="shared" si="76"/>
        <v/>
      </c>
      <c r="W479" s="77" t="str">
        <f t="shared" si="77"/>
        <v/>
      </c>
      <c r="X479" s="43" t="str">
        <f t="shared" si="78"/>
        <v/>
      </c>
      <c r="Y479" s="23"/>
      <c r="Z479" s="23"/>
      <c r="AA479" s="23"/>
      <c r="AB479" s="23"/>
      <c r="AC479" s="41" t="str">
        <f t="shared" si="79"/>
        <v/>
      </c>
      <c r="AD479" s="88"/>
      <c r="AE479" s="26"/>
      <c r="AF479" s="26"/>
      <c r="AG479" s="26"/>
    </row>
    <row r="480" spans="1:33">
      <c r="A480" s="42">
        <v>477</v>
      </c>
      <c r="B480" s="42" t="s">
        <v>92</v>
      </c>
      <c r="C480" s="99" t="s">
        <v>96</v>
      </c>
      <c r="D480" s="42" t="str">
        <f t="shared" si="70"/>
        <v>ソフトウェア_事業用資産</v>
      </c>
      <c r="E480" s="99"/>
      <c r="F480" s="26"/>
      <c r="G480" s="26"/>
      <c r="H480" s="99"/>
      <c r="I480" s="99"/>
      <c r="J480" s="42" t="str">
        <f t="shared" si="71"/>
        <v/>
      </c>
      <c r="K480" s="70"/>
      <c r="L480" s="63"/>
      <c r="M480" s="64"/>
      <c r="N480" s="26"/>
      <c r="O480" s="26"/>
      <c r="P480" s="42" t="str">
        <f t="shared" si="72"/>
        <v/>
      </c>
      <c r="Q480" s="42" t="str">
        <f>IF(J480="","",#REF!-ソフトウェア!J480)</f>
        <v/>
      </c>
      <c r="R480" s="42" t="str">
        <f t="shared" si="73"/>
        <v/>
      </c>
      <c r="S480" s="67" t="str">
        <f t="shared" si="74"/>
        <v/>
      </c>
      <c r="T480" s="23"/>
      <c r="U480" s="41" t="str">
        <f t="shared" si="75"/>
        <v/>
      </c>
      <c r="V480" s="77" t="str">
        <f t="shared" si="76"/>
        <v/>
      </c>
      <c r="W480" s="77" t="str">
        <f t="shared" si="77"/>
        <v/>
      </c>
      <c r="X480" s="43" t="str">
        <f t="shared" si="78"/>
        <v/>
      </c>
      <c r="Y480" s="23"/>
      <c r="Z480" s="23"/>
      <c r="AA480" s="23"/>
      <c r="AB480" s="23"/>
      <c r="AC480" s="41" t="str">
        <f t="shared" si="79"/>
        <v/>
      </c>
      <c r="AD480" s="88"/>
      <c r="AE480" s="26"/>
      <c r="AF480" s="26"/>
      <c r="AG480" s="26"/>
    </row>
    <row r="481" spans="1:33">
      <c r="A481" s="42">
        <v>478</v>
      </c>
      <c r="B481" s="42" t="s">
        <v>92</v>
      </c>
      <c r="C481" s="99" t="s">
        <v>96</v>
      </c>
      <c r="D481" s="42" t="str">
        <f t="shared" si="70"/>
        <v>ソフトウェア_事業用資産</v>
      </c>
      <c r="E481" s="99"/>
      <c r="F481" s="26"/>
      <c r="G481" s="26"/>
      <c r="H481" s="99"/>
      <c r="I481" s="99"/>
      <c r="J481" s="42" t="str">
        <f t="shared" si="71"/>
        <v/>
      </c>
      <c r="K481" s="70"/>
      <c r="L481" s="63"/>
      <c r="M481" s="64"/>
      <c r="N481" s="26"/>
      <c r="O481" s="26"/>
      <c r="P481" s="42" t="str">
        <f t="shared" si="72"/>
        <v/>
      </c>
      <c r="Q481" s="42" t="str">
        <f>IF(J481="","",#REF!-ソフトウェア!J481)</f>
        <v/>
      </c>
      <c r="R481" s="42" t="str">
        <f t="shared" si="73"/>
        <v/>
      </c>
      <c r="S481" s="67" t="str">
        <f t="shared" si="74"/>
        <v/>
      </c>
      <c r="T481" s="23"/>
      <c r="U481" s="41" t="str">
        <f t="shared" si="75"/>
        <v/>
      </c>
      <c r="V481" s="77" t="str">
        <f t="shared" si="76"/>
        <v/>
      </c>
      <c r="W481" s="77" t="str">
        <f t="shared" si="77"/>
        <v/>
      </c>
      <c r="X481" s="43" t="str">
        <f t="shared" si="78"/>
        <v/>
      </c>
      <c r="Y481" s="23"/>
      <c r="Z481" s="23"/>
      <c r="AA481" s="23"/>
      <c r="AB481" s="23"/>
      <c r="AC481" s="41" t="str">
        <f t="shared" si="79"/>
        <v/>
      </c>
      <c r="AD481" s="88"/>
      <c r="AE481" s="26"/>
      <c r="AF481" s="26"/>
      <c r="AG481" s="26"/>
    </row>
    <row r="482" spans="1:33">
      <c r="A482" s="42">
        <v>479</v>
      </c>
      <c r="B482" s="42" t="s">
        <v>92</v>
      </c>
      <c r="C482" s="99" t="s">
        <v>96</v>
      </c>
      <c r="D482" s="42" t="str">
        <f t="shared" si="70"/>
        <v>ソフトウェア_事業用資産</v>
      </c>
      <c r="E482" s="99"/>
      <c r="F482" s="26"/>
      <c r="G482" s="26"/>
      <c r="H482" s="99"/>
      <c r="I482" s="99"/>
      <c r="J482" s="42" t="str">
        <f t="shared" si="71"/>
        <v/>
      </c>
      <c r="K482" s="70"/>
      <c r="L482" s="63"/>
      <c r="M482" s="64"/>
      <c r="N482" s="26"/>
      <c r="O482" s="26"/>
      <c r="P482" s="42" t="str">
        <f t="shared" si="72"/>
        <v/>
      </c>
      <c r="Q482" s="42" t="str">
        <f>IF(J482="","",#REF!-ソフトウェア!J482)</f>
        <v/>
      </c>
      <c r="R482" s="42" t="str">
        <f t="shared" si="73"/>
        <v/>
      </c>
      <c r="S482" s="67" t="str">
        <f t="shared" si="74"/>
        <v/>
      </c>
      <c r="T482" s="23"/>
      <c r="U482" s="41" t="str">
        <f t="shared" si="75"/>
        <v/>
      </c>
      <c r="V482" s="77" t="str">
        <f t="shared" si="76"/>
        <v/>
      </c>
      <c r="W482" s="77" t="str">
        <f t="shared" si="77"/>
        <v/>
      </c>
      <c r="X482" s="43" t="str">
        <f t="shared" si="78"/>
        <v/>
      </c>
      <c r="Y482" s="23"/>
      <c r="Z482" s="23"/>
      <c r="AA482" s="23"/>
      <c r="AB482" s="23"/>
      <c r="AC482" s="41" t="str">
        <f t="shared" si="79"/>
        <v/>
      </c>
      <c r="AD482" s="88"/>
      <c r="AE482" s="26"/>
      <c r="AF482" s="26"/>
      <c r="AG482" s="26"/>
    </row>
    <row r="483" spans="1:33">
      <c r="A483" s="42">
        <v>480</v>
      </c>
      <c r="B483" s="42" t="s">
        <v>92</v>
      </c>
      <c r="C483" s="99" t="s">
        <v>96</v>
      </c>
      <c r="D483" s="42" t="str">
        <f t="shared" si="70"/>
        <v>ソフトウェア_事業用資産</v>
      </c>
      <c r="E483" s="99"/>
      <c r="F483" s="26"/>
      <c r="G483" s="26"/>
      <c r="H483" s="99"/>
      <c r="I483" s="99"/>
      <c r="J483" s="42" t="str">
        <f t="shared" si="71"/>
        <v/>
      </c>
      <c r="K483" s="70"/>
      <c r="L483" s="63"/>
      <c r="M483" s="64"/>
      <c r="N483" s="26"/>
      <c r="O483" s="26"/>
      <c r="P483" s="42" t="str">
        <f t="shared" si="72"/>
        <v/>
      </c>
      <c r="Q483" s="42" t="str">
        <f>IF(J483="","",#REF!-ソフトウェア!J483)</f>
        <v/>
      </c>
      <c r="R483" s="42" t="str">
        <f t="shared" si="73"/>
        <v/>
      </c>
      <c r="S483" s="67" t="str">
        <f t="shared" si="74"/>
        <v/>
      </c>
      <c r="T483" s="23"/>
      <c r="U483" s="41" t="str">
        <f t="shared" si="75"/>
        <v/>
      </c>
      <c r="V483" s="77" t="str">
        <f t="shared" si="76"/>
        <v/>
      </c>
      <c r="W483" s="77" t="str">
        <f t="shared" si="77"/>
        <v/>
      </c>
      <c r="X483" s="43" t="str">
        <f t="shared" si="78"/>
        <v/>
      </c>
      <c r="Y483" s="23"/>
      <c r="Z483" s="23"/>
      <c r="AA483" s="23"/>
      <c r="AB483" s="23"/>
      <c r="AC483" s="41" t="str">
        <f t="shared" si="79"/>
        <v/>
      </c>
      <c r="AD483" s="88"/>
      <c r="AE483" s="26"/>
      <c r="AF483" s="26"/>
      <c r="AG483" s="26"/>
    </row>
    <row r="484" spans="1:33">
      <c r="A484" s="42">
        <v>481</v>
      </c>
      <c r="B484" s="42" t="s">
        <v>92</v>
      </c>
      <c r="C484" s="99" t="s">
        <v>96</v>
      </c>
      <c r="D484" s="42" t="str">
        <f t="shared" si="70"/>
        <v>ソフトウェア_事業用資産</v>
      </c>
      <c r="E484" s="99"/>
      <c r="F484" s="26"/>
      <c r="G484" s="26"/>
      <c r="H484" s="99"/>
      <c r="I484" s="99"/>
      <c r="J484" s="42" t="str">
        <f t="shared" si="71"/>
        <v/>
      </c>
      <c r="K484" s="70"/>
      <c r="L484" s="63"/>
      <c r="M484" s="64"/>
      <c r="N484" s="26"/>
      <c r="O484" s="26"/>
      <c r="P484" s="42" t="str">
        <f t="shared" si="72"/>
        <v/>
      </c>
      <c r="Q484" s="42" t="str">
        <f>IF(J484="","",#REF!-ソフトウェア!J484)</f>
        <v/>
      </c>
      <c r="R484" s="42" t="str">
        <f t="shared" si="73"/>
        <v/>
      </c>
      <c r="S484" s="67" t="str">
        <f t="shared" si="74"/>
        <v/>
      </c>
      <c r="T484" s="23"/>
      <c r="U484" s="41" t="str">
        <f t="shared" si="75"/>
        <v/>
      </c>
      <c r="V484" s="77" t="str">
        <f t="shared" si="76"/>
        <v/>
      </c>
      <c r="W484" s="77" t="str">
        <f t="shared" si="77"/>
        <v/>
      </c>
      <c r="X484" s="43" t="str">
        <f t="shared" si="78"/>
        <v/>
      </c>
      <c r="Y484" s="23"/>
      <c r="Z484" s="23"/>
      <c r="AA484" s="23"/>
      <c r="AB484" s="23"/>
      <c r="AC484" s="41" t="str">
        <f t="shared" si="79"/>
        <v/>
      </c>
      <c r="AD484" s="88"/>
      <c r="AE484" s="26"/>
      <c r="AF484" s="26"/>
      <c r="AG484" s="26"/>
    </row>
    <row r="485" spans="1:33">
      <c r="A485" s="42">
        <v>482</v>
      </c>
      <c r="B485" s="42" t="s">
        <v>92</v>
      </c>
      <c r="C485" s="99" t="s">
        <v>96</v>
      </c>
      <c r="D485" s="42" t="str">
        <f t="shared" si="70"/>
        <v>ソフトウェア_事業用資産</v>
      </c>
      <c r="E485" s="99"/>
      <c r="F485" s="26"/>
      <c r="G485" s="26"/>
      <c r="H485" s="99"/>
      <c r="I485" s="99"/>
      <c r="J485" s="42" t="str">
        <f t="shared" si="71"/>
        <v/>
      </c>
      <c r="K485" s="70"/>
      <c r="L485" s="63"/>
      <c r="M485" s="64"/>
      <c r="N485" s="26"/>
      <c r="O485" s="26"/>
      <c r="P485" s="42" t="str">
        <f t="shared" si="72"/>
        <v/>
      </c>
      <c r="Q485" s="42" t="str">
        <f>IF(J485="","",#REF!-ソフトウェア!J485)</f>
        <v/>
      </c>
      <c r="R485" s="42" t="str">
        <f t="shared" si="73"/>
        <v/>
      </c>
      <c r="S485" s="67" t="str">
        <f t="shared" si="74"/>
        <v/>
      </c>
      <c r="T485" s="23"/>
      <c r="U485" s="41" t="str">
        <f t="shared" si="75"/>
        <v/>
      </c>
      <c r="V485" s="77" t="str">
        <f t="shared" si="76"/>
        <v/>
      </c>
      <c r="W485" s="77" t="str">
        <f t="shared" si="77"/>
        <v/>
      </c>
      <c r="X485" s="43" t="str">
        <f t="shared" si="78"/>
        <v/>
      </c>
      <c r="Y485" s="23"/>
      <c r="Z485" s="23"/>
      <c r="AA485" s="23"/>
      <c r="AB485" s="23"/>
      <c r="AC485" s="41" t="str">
        <f t="shared" si="79"/>
        <v/>
      </c>
      <c r="AD485" s="88"/>
      <c r="AE485" s="26"/>
      <c r="AF485" s="26"/>
      <c r="AG485" s="26"/>
    </row>
    <row r="486" spans="1:33">
      <c r="A486" s="42">
        <v>483</v>
      </c>
      <c r="B486" s="42" t="s">
        <v>92</v>
      </c>
      <c r="C486" s="99" t="s">
        <v>96</v>
      </c>
      <c r="D486" s="42" t="str">
        <f t="shared" si="70"/>
        <v>ソフトウェア_事業用資産</v>
      </c>
      <c r="E486" s="99"/>
      <c r="F486" s="26"/>
      <c r="G486" s="26"/>
      <c r="H486" s="99"/>
      <c r="I486" s="99"/>
      <c r="J486" s="42" t="str">
        <f t="shared" si="71"/>
        <v/>
      </c>
      <c r="K486" s="70"/>
      <c r="L486" s="63"/>
      <c r="M486" s="64"/>
      <c r="N486" s="26"/>
      <c r="O486" s="26"/>
      <c r="P486" s="42" t="str">
        <f t="shared" si="72"/>
        <v/>
      </c>
      <c r="Q486" s="42" t="str">
        <f>IF(J486="","",#REF!-ソフトウェア!J486)</f>
        <v/>
      </c>
      <c r="R486" s="42" t="str">
        <f t="shared" si="73"/>
        <v/>
      </c>
      <c r="S486" s="67" t="str">
        <f t="shared" si="74"/>
        <v/>
      </c>
      <c r="T486" s="23"/>
      <c r="U486" s="41" t="str">
        <f t="shared" si="75"/>
        <v/>
      </c>
      <c r="V486" s="77" t="str">
        <f t="shared" si="76"/>
        <v/>
      </c>
      <c r="W486" s="77" t="str">
        <f t="shared" si="77"/>
        <v/>
      </c>
      <c r="X486" s="43" t="str">
        <f t="shared" si="78"/>
        <v/>
      </c>
      <c r="Y486" s="23"/>
      <c r="Z486" s="23"/>
      <c r="AA486" s="23"/>
      <c r="AB486" s="23"/>
      <c r="AC486" s="41" t="str">
        <f t="shared" si="79"/>
        <v/>
      </c>
      <c r="AD486" s="88"/>
      <c r="AE486" s="26"/>
      <c r="AF486" s="26"/>
      <c r="AG486" s="26"/>
    </row>
    <row r="487" spans="1:33">
      <c r="A487" s="42">
        <v>484</v>
      </c>
      <c r="B487" s="42" t="s">
        <v>92</v>
      </c>
      <c r="C487" s="99" t="s">
        <v>96</v>
      </c>
      <c r="D487" s="42" t="str">
        <f t="shared" si="70"/>
        <v>ソフトウェア_事業用資産</v>
      </c>
      <c r="E487" s="99"/>
      <c r="F487" s="26"/>
      <c r="G487" s="26"/>
      <c r="H487" s="99"/>
      <c r="I487" s="99"/>
      <c r="J487" s="42" t="str">
        <f t="shared" si="71"/>
        <v/>
      </c>
      <c r="K487" s="70"/>
      <c r="L487" s="63"/>
      <c r="M487" s="64"/>
      <c r="N487" s="26"/>
      <c r="O487" s="26"/>
      <c r="P487" s="42" t="str">
        <f t="shared" si="72"/>
        <v/>
      </c>
      <c r="Q487" s="42" t="str">
        <f>IF(J487="","",#REF!-ソフトウェア!J487)</f>
        <v/>
      </c>
      <c r="R487" s="42" t="str">
        <f t="shared" si="73"/>
        <v/>
      </c>
      <c r="S487" s="67" t="str">
        <f t="shared" si="74"/>
        <v/>
      </c>
      <c r="T487" s="23"/>
      <c r="U487" s="41" t="str">
        <f t="shared" si="75"/>
        <v/>
      </c>
      <c r="V487" s="77" t="str">
        <f t="shared" si="76"/>
        <v/>
      </c>
      <c r="W487" s="77" t="str">
        <f t="shared" si="77"/>
        <v/>
      </c>
      <c r="X487" s="43" t="str">
        <f t="shared" si="78"/>
        <v/>
      </c>
      <c r="Y487" s="23"/>
      <c r="Z487" s="23"/>
      <c r="AA487" s="23"/>
      <c r="AB487" s="23"/>
      <c r="AC487" s="41" t="str">
        <f t="shared" si="79"/>
        <v/>
      </c>
      <c r="AD487" s="88"/>
      <c r="AE487" s="26"/>
      <c r="AF487" s="26"/>
      <c r="AG487" s="26"/>
    </row>
    <row r="488" spans="1:33">
      <c r="A488" s="42">
        <v>485</v>
      </c>
      <c r="B488" s="42" t="s">
        <v>92</v>
      </c>
      <c r="C488" s="99" t="s">
        <v>96</v>
      </c>
      <c r="D488" s="42" t="str">
        <f t="shared" si="70"/>
        <v>ソフトウェア_事業用資産</v>
      </c>
      <c r="E488" s="99"/>
      <c r="F488" s="26"/>
      <c r="G488" s="26"/>
      <c r="H488" s="99"/>
      <c r="I488" s="99"/>
      <c r="J488" s="42" t="str">
        <f t="shared" si="71"/>
        <v/>
      </c>
      <c r="K488" s="70"/>
      <c r="L488" s="63"/>
      <c r="M488" s="64"/>
      <c r="N488" s="26"/>
      <c r="O488" s="26"/>
      <c r="P488" s="42" t="str">
        <f t="shared" si="72"/>
        <v/>
      </c>
      <c r="Q488" s="42" t="str">
        <f>IF(J488="","",#REF!-ソフトウェア!J488)</f>
        <v/>
      </c>
      <c r="R488" s="42" t="str">
        <f t="shared" si="73"/>
        <v/>
      </c>
      <c r="S488" s="67" t="str">
        <f t="shared" si="74"/>
        <v/>
      </c>
      <c r="T488" s="23"/>
      <c r="U488" s="41" t="str">
        <f t="shared" si="75"/>
        <v/>
      </c>
      <c r="V488" s="77" t="str">
        <f t="shared" si="76"/>
        <v/>
      </c>
      <c r="W488" s="77" t="str">
        <f t="shared" si="77"/>
        <v/>
      </c>
      <c r="X488" s="43" t="str">
        <f t="shared" si="78"/>
        <v/>
      </c>
      <c r="Y488" s="23"/>
      <c r="Z488" s="23"/>
      <c r="AA488" s="23"/>
      <c r="AB488" s="23"/>
      <c r="AC488" s="41" t="str">
        <f t="shared" si="79"/>
        <v/>
      </c>
      <c r="AD488" s="88"/>
      <c r="AE488" s="26"/>
      <c r="AF488" s="26"/>
      <c r="AG488" s="26"/>
    </row>
    <row r="489" spans="1:33">
      <c r="A489" s="42">
        <v>486</v>
      </c>
      <c r="B489" s="42" t="s">
        <v>92</v>
      </c>
      <c r="C489" s="99" t="s">
        <v>96</v>
      </c>
      <c r="D489" s="42" t="str">
        <f t="shared" si="70"/>
        <v>ソフトウェア_事業用資産</v>
      </c>
      <c r="E489" s="99"/>
      <c r="F489" s="26"/>
      <c r="G489" s="26"/>
      <c r="H489" s="99"/>
      <c r="I489" s="99"/>
      <c r="J489" s="42" t="str">
        <f t="shared" si="71"/>
        <v/>
      </c>
      <c r="K489" s="70"/>
      <c r="L489" s="63"/>
      <c r="M489" s="64"/>
      <c r="N489" s="26"/>
      <c r="O489" s="26"/>
      <c r="P489" s="42" t="str">
        <f t="shared" si="72"/>
        <v/>
      </c>
      <c r="Q489" s="42" t="str">
        <f>IF(J489="","",#REF!-ソフトウェア!J489)</f>
        <v/>
      </c>
      <c r="R489" s="42" t="str">
        <f t="shared" si="73"/>
        <v/>
      </c>
      <c r="S489" s="67" t="str">
        <f t="shared" si="74"/>
        <v/>
      </c>
      <c r="T489" s="23"/>
      <c r="U489" s="41" t="str">
        <f t="shared" si="75"/>
        <v/>
      </c>
      <c r="V489" s="77" t="str">
        <f t="shared" si="76"/>
        <v/>
      </c>
      <c r="W489" s="77" t="str">
        <f t="shared" si="77"/>
        <v/>
      </c>
      <c r="X489" s="43" t="str">
        <f t="shared" si="78"/>
        <v/>
      </c>
      <c r="Y489" s="23"/>
      <c r="Z489" s="23"/>
      <c r="AA489" s="23"/>
      <c r="AB489" s="23"/>
      <c r="AC489" s="41" t="str">
        <f t="shared" si="79"/>
        <v/>
      </c>
      <c r="AD489" s="88"/>
      <c r="AE489" s="26"/>
      <c r="AF489" s="26"/>
      <c r="AG489" s="26"/>
    </row>
    <row r="490" spans="1:33">
      <c r="A490" s="42">
        <v>487</v>
      </c>
      <c r="B490" s="42" t="s">
        <v>92</v>
      </c>
      <c r="C490" s="99" t="s">
        <v>96</v>
      </c>
      <c r="D490" s="42" t="str">
        <f t="shared" si="70"/>
        <v>ソフトウェア_事業用資産</v>
      </c>
      <c r="E490" s="99"/>
      <c r="F490" s="26"/>
      <c r="G490" s="26"/>
      <c r="H490" s="99"/>
      <c r="I490" s="99"/>
      <c r="J490" s="42" t="str">
        <f t="shared" si="71"/>
        <v/>
      </c>
      <c r="K490" s="70"/>
      <c r="L490" s="63"/>
      <c r="M490" s="64"/>
      <c r="N490" s="26"/>
      <c r="O490" s="26"/>
      <c r="P490" s="42" t="str">
        <f t="shared" si="72"/>
        <v/>
      </c>
      <c r="Q490" s="42" t="str">
        <f>IF(J490="","",#REF!-ソフトウェア!J490)</f>
        <v/>
      </c>
      <c r="R490" s="42" t="str">
        <f t="shared" si="73"/>
        <v/>
      </c>
      <c r="S490" s="67" t="str">
        <f t="shared" si="74"/>
        <v/>
      </c>
      <c r="T490" s="23"/>
      <c r="U490" s="41" t="str">
        <f t="shared" si="75"/>
        <v/>
      </c>
      <c r="V490" s="77" t="str">
        <f t="shared" si="76"/>
        <v/>
      </c>
      <c r="W490" s="77" t="str">
        <f t="shared" si="77"/>
        <v/>
      </c>
      <c r="X490" s="43" t="str">
        <f t="shared" si="78"/>
        <v/>
      </c>
      <c r="Y490" s="23"/>
      <c r="Z490" s="23"/>
      <c r="AA490" s="23"/>
      <c r="AB490" s="23"/>
      <c r="AC490" s="41" t="str">
        <f t="shared" si="79"/>
        <v/>
      </c>
      <c r="AD490" s="88"/>
      <c r="AE490" s="26"/>
      <c r="AF490" s="26"/>
      <c r="AG490" s="26"/>
    </row>
    <row r="491" spans="1:33">
      <c r="A491" s="42">
        <v>488</v>
      </c>
      <c r="B491" s="42" t="s">
        <v>92</v>
      </c>
      <c r="C491" s="99" t="s">
        <v>96</v>
      </c>
      <c r="D491" s="42" t="str">
        <f t="shared" si="70"/>
        <v>ソフトウェア_事業用資産</v>
      </c>
      <c r="E491" s="99"/>
      <c r="F491" s="26"/>
      <c r="G491" s="26"/>
      <c r="H491" s="99"/>
      <c r="I491" s="99"/>
      <c r="J491" s="42" t="str">
        <f t="shared" si="71"/>
        <v/>
      </c>
      <c r="K491" s="70"/>
      <c r="L491" s="63"/>
      <c r="M491" s="64"/>
      <c r="N491" s="26"/>
      <c r="O491" s="26"/>
      <c r="P491" s="42" t="str">
        <f t="shared" si="72"/>
        <v/>
      </c>
      <c r="Q491" s="42" t="str">
        <f>IF(J491="","",#REF!-ソフトウェア!J491)</f>
        <v/>
      </c>
      <c r="R491" s="42" t="str">
        <f t="shared" si="73"/>
        <v/>
      </c>
      <c r="S491" s="67" t="str">
        <f t="shared" si="74"/>
        <v/>
      </c>
      <c r="T491" s="23"/>
      <c r="U491" s="41" t="str">
        <f t="shared" si="75"/>
        <v/>
      </c>
      <c r="V491" s="77" t="str">
        <f t="shared" si="76"/>
        <v/>
      </c>
      <c r="W491" s="77" t="str">
        <f t="shared" si="77"/>
        <v/>
      </c>
      <c r="X491" s="43" t="str">
        <f t="shared" si="78"/>
        <v/>
      </c>
      <c r="Y491" s="23"/>
      <c r="Z491" s="23"/>
      <c r="AA491" s="23"/>
      <c r="AB491" s="23"/>
      <c r="AC491" s="41" t="str">
        <f t="shared" si="79"/>
        <v/>
      </c>
      <c r="AD491" s="88"/>
      <c r="AE491" s="26"/>
      <c r="AF491" s="26"/>
      <c r="AG491" s="26"/>
    </row>
    <row r="492" spans="1:33">
      <c r="A492" s="42">
        <v>489</v>
      </c>
      <c r="B492" s="42" t="s">
        <v>92</v>
      </c>
      <c r="C492" s="99" t="s">
        <v>96</v>
      </c>
      <c r="D492" s="42" t="str">
        <f t="shared" si="70"/>
        <v>ソフトウェア_事業用資産</v>
      </c>
      <c r="E492" s="99"/>
      <c r="F492" s="26"/>
      <c r="G492" s="26"/>
      <c r="H492" s="99"/>
      <c r="I492" s="99"/>
      <c r="J492" s="42" t="str">
        <f t="shared" si="71"/>
        <v/>
      </c>
      <c r="K492" s="70"/>
      <c r="L492" s="63"/>
      <c r="M492" s="64"/>
      <c r="N492" s="26"/>
      <c r="O492" s="26"/>
      <c r="P492" s="42" t="str">
        <f t="shared" si="72"/>
        <v/>
      </c>
      <c r="Q492" s="42" t="str">
        <f>IF(J492="","",#REF!-ソフトウェア!J492)</f>
        <v/>
      </c>
      <c r="R492" s="42" t="str">
        <f t="shared" si="73"/>
        <v/>
      </c>
      <c r="S492" s="67" t="str">
        <f t="shared" si="74"/>
        <v/>
      </c>
      <c r="T492" s="23"/>
      <c r="U492" s="41" t="str">
        <f t="shared" si="75"/>
        <v/>
      </c>
      <c r="V492" s="77" t="str">
        <f t="shared" si="76"/>
        <v/>
      </c>
      <c r="W492" s="77" t="str">
        <f t="shared" si="77"/>
        <v/>
      </c>
      <c r="X492" s="43" t="str">
        <f t="shared" si="78"/>
        <v/>
      </c>
      <c r="Y492" s="23"/>
      <c r="Z492" s="23"/>
      <c r="AA492" s="23"/>
      <c r="AB492" s="23"/>
      <c r="AC492" s="41" t="str">
        <f t="shared" si="79"/>
        <v/>
      </c>
      <c r="AD492" s="88"/>
      <c r="AE492" s="26"/>
      <c r="AF492" s="26"/>
      <c r="AG492" s="26"/>
    </row>
    <row r="493" spans="1:33">
      <c r="A493" s="42">
        <v>490</v>
      </c>
      <c r="B493" s="42" t="s">
        <v>92</v>
      </c>
      <c r="C493" s="99" t="s">
        <v>96</v>
      </c>
      <c r="D493" s="42" t="str">
        <f t="shared" si="70"/>
        <v>ソフトウェア_事業用資産</v>
      </c>
      <c r="E493" s="99"/>
      <c r="F493" s="26"/>
      <c r="G493" s="26"/>
      <c r="H493" s="99"/>
      <c r="I493" s="99"/>
      <c r="J493" s="42" t="str">
        <f t="shared" si="71"/>
        <v/>
      </c>
      <c r="K493" s="70"/>
      <c r="L493" s="63"/>
      <c r="M493" s="64"/>
      <c r="N493" s="26"/>
      <c r="O493" s="26"/>
      <c r="P493" s="42" t="str">
        <f t="shared" si="72"/>
        <v/>
      </c>
      <c r="Q493" s="42" t="str">
        <f>IF(J493="","",#REF!-ソフトウェア!J493)</f>
        <v/>
      </c>
      <c r="R493" s="42" t="str">
        <f t="shared" si="73"/>
        <v/>
      </c>
      <c r="S493" s="67" t="str">
        <f t="shared" si="74"/>
        <v/>
      </c>
      <c r="T493" s="23"/>
      <c r="U493" s="41" t="str">
        <f t="shared" si="75"/>
        <v/>
      </c>
      <c r="V493" s="77" t="str">
        <f t="shared" si="76"/>
        <v/>
      </c>
      <c r="W493" s="77" t="str">
        <f t="shared" si="77"/>
        <v/>
      </c>
      <c r="X493" s="43" t="str">
        <f t="shared" si="78"/>
        <v/>
      </c>
      <c r="Y493" s="23"/>
      <c r="Z493" s="23"/>
      <c r="AA493" s="23"/>
      <c r="AB493" s="23"/>
      <c r="AC493" s="41" t="str">
        <f t="shared" si="79"/>
        <v/>
      </c>
      <c r="AD493" s="88"/>
      <c r="AE493" s="26"/>
      <c r="AF493" s="26"/>
      <c r="AG493" s="26"/>
    </row>
    <row r="494" spans="1:33">
      <c r="A494" s="42">
        <v>491</v>
      </c>
      <c r="B494" s="42" t="s">
        <v>92</v>
      </c>
      <c r="C494" s="99" t="s">
        <v>96</v>
      </c>
      <c r="D494" s="42" t="str">
        <f t="shared" si="70"/>
        <v>ソフトウェア_事業用資産</v>
      </c>
      <c r="E494" s="99"/>
      <c r="F494" s="26"/>
      <c r="G494" s="26"/>
      <c r="H494" s="99"/>
      <c r="I494" s="99"/>
      <c r="J494" s="42" t="str">
        <f t="shared" si="71"/>
        <v/>
      </c>
      <c r="K494" s="70"/>
      <c r="L494" s="63"/>
      <c r="M494" s="64"/>
      <c r="N494" s="26"/>
      <c r="O494" s="26"/>
      <c r="P494" s="42" t="str">
        <f t="shared" si="72"/>
        <v/>
      </c>
      <c r="Q494" s="42" t="str">
        <f>IF(J494="","",#REF!-ソフトウェア!J494)</f>
        <v/>
      </c>
      <c r="R494" s="42" t="str">
        <f t="shared" si="73"/>
        <v/>
      </c>
      <c r="S494" s="67" t="str">
        <f t="shared" si="74"/>
        <v/>
      </c>
      <c r="T494" s="23"/>
      <c r="U494" s="41" t="str">
        <f t="shared" si="75"/>
        <v/>
      </c>
      <c r="V494" s="77" t="str">
        <f t="shared" si="76"/>
        <v/>
      </c>
      <c r="W494" s="77" t="str">
        <f t="shared" si="77"/>
        <v/>
      </c>
      <c r="X494" s="43" t="str">
        <f t="shared" si="78"/>
        <v/>
      </c>
      <c r="Y494" s="23"/>
      <c r="Z494" s="23"/>
      <c r="AA494" s="23"/>
      <c r="AB494" s="23"/>
      <c r="AC494" s="41" t="str">
        <f t="shared" si="79"/>
        <v/>
      </c>
      <c r="AD494" s="88"/>
      <c r="AE494" s="26"/>
      <c r="AF494" s="26"/>
      <c r="AG494" s="26"/>
    </row>
    <row r="495" spans="1:33">
      <c r="A495" s="42">
        <v>492</v>
      </c>
      <c r="B495" s="42" t="s">
        <v>92</v>
      </c>
      <c r="C495" s="99" t="s">
        <v>96</v>
      </c>
      <c r="D495" s="42" t="str">
        <f t="shared" si="70"/>
        <v>ソフトウェア_事業用資産</v>
      </c>
      <c r="E495" s="99"/>
      <c r="F495" s="26"/>
      <c r="G495" s="26"/>
      <c r="H495" s="99"/>
      <c r="I495" s="99"/>
      <c r="J495" s="42" t="str">
        <f t="shared" si="71"/>
        <v/>
      </c>
      <c r="K495" s="70"/>
      <c r="L495" s="63"/>
      <c r="M495" s="64"/>
      <c r="N495" s="26"/>
      <c r="O495" s="26"/>
      <c r="P495" s="42" t="str">
        <f t="shared" si="72"/>
        <v/>
      </c>
      <c r="Q495" s="42" t="str">
        <f>IF(J495="","",#REF!-ソフトウェア!J495)</f>
        <v/>
      </c>
      <c r="R495" s="42" t="str">
        <f t="shared" si="73"/>
        <v/>
      </c>
      <c r="S495" s="67" t="str">
        <f t="shared" si="74"/>
        <v/>
      </c>
      <c r="T495" s="23"/>
      <c r="U495" s="41" t="str">
        <f t="shared" si="75"/>
        <v/>
      </c>
      <c r="V495" s="77" t="str">
        <f t="shared" si="76"/>
        <v/>
      </c>
      <c r="W495" s="77" t="str">
        <f t="shared" si="77"/>
        <v/>
      </c>
      <c r="X495" s="43" t="str">
        <f t="shared" si="78"/>
        <v/>
      </c>
      <c r="Y495" s="23"/>
      <c r="Z495" s="23"/>
      <c r="AA495" s="23"/>
      <c r="AB495" s="23"/>
      <c r="AC495" s="41" t="str">
        <f t="shared" si="79"/>
        <v/>
      </c>
      <c r="AD495" s="88"/>
      <c r="AE495" s="26"/>
      <c r="AF495" s="26"/>
      <c r="AG495" s="26"/>
    </row>
    <row r="496" spans="1:33">
      <c r="A496" s="42">
        <v>493</v>
      </c>
      <c r="B496" s="42" t="s">
        <v>92</v>
      </c>
      <c r="C496" s="99" t="s">
        <v>96</v>
      </c>
      <c r="D496" s="42" t="str">
        <f t="shared" si="70"/>
        <v>ソフトウェア_事業用資産</v>
      </c>
      <c r="E496" s="99"/>
      <c r="F496" s="26"/>
      <c r="G496" s="26"/>
      <c r="H496" s="99"/>
      <c r="I496" s="99"/>
      <c r="J496" s="42" t="str">
        <f t="shared" si="71"/>
        <v/>
      </c>
      <c r="K496" s="70"/>
      <c r="L496" s="63"/>
      <c r="M496" s="64"/>
      <c r="N496" s="26"/>
      <c r="O496" s="26"/>
      <c r="P496" s="42" t="str">
        <f t="shared" si="72"/>
        <v/>
      </c>
      <c r="Q496" s="42" t="str">
        <f>IF(J496="","",#REF!-ソフトウェア!J496)</f>
        <v/>
      </c>
      <c r="R496" s="42" t="str">
        <f t="shared" si="73"/>
        <v/>
      </c>
      <c r="S496" s="67" t="str">
        <f t="shared" si="74"/>
        <v/>
      </c>
      <c r="T496" s="23"/>
      <c r="U496" s="41" t="str">
        <f t="shared" si="75"/>
        <v/>
      </c>
      <c r="V496" s="77" t="str">
        <f t="shared" si="76"/>
        <v/>
      </c>
      <c r="W496" s="77" t="str">
        <f t="shared" si="77"/>
        <v/>
      </c>
      <c r="X496" s="43" t="str">
        <f t="shared" si="78"/>
        <v/>
      </c>
      <c r="Y496" s="23"/>
      <c r="Z496" s="23"/>
      <c r="AA496" s="23"/>
      <c r="AB496" s="23"/>
      <c r="AC496" s="41" t="str">
        <f t="shared" si="79"/>
        <v/>
      </c>
      <c r="AD496" s="88"/>
      <c r="AE496" s="26"/>
      <c r="AF496" s="26"/>
      <c r="AG496" s="26"/>
    </row>
    <row r="497" spans="1:33">
      <c r="A497" s="42">
        <v>494</v>
      </c>
      <c r="B497" s="42" t="s">
        <v>92</v>
      </c>
      <c r="C497" s="99" t="s">
        <v>96</v>
      </c>
      <c r="D497" s="42" t="str">
        <f t="shared" si="70"/>
        <v>ソフトウェア_事業用資産</v>
      </c>
      <c r="E497" s="99"/>
      <c r="F497" s="26"/>
      <c r="G497" s="26"/>
      <c r="H497" s="99"/>
      <c r="I497" s="99"/>
      <c r="J497" s="42" t="str">
        <f t="shared" si="71"/>
        <v/>
      </c>
      <c r="K497" s="70"/>
      <c r="L497" s="63"/>
      <c r="M497" s="64"/>
      <c r="N497" s="26"/>
      <c r="O497" s="26"/>
      <c r="P497" s="42" t="str">
        <f t="shared" si="72"/>
        <v/>
      </c>
      <c r="Q497" s="42" t="str">
        <f>IF(J497="","",#REF!-ソフトウェア!J497)</f>
        <v/>
      </c>
      <c r="R497" s="42" t="str">
        <f t="shared" si="73"/>
        <v/>
      </c>
      <c r="S497" s="67" t="str">
        <f t="shared" si="74"/>
        <v/>
      </c>
      <c r="T497" s="23"/>
      <c r="U497" s="41" t="str">
        <f t="shared" si="75"/>
        <v/>
      </c>
      <c r="V497" s="77" t="str">
        <f t="shared" si="76"/>
        <v/>
      </c>
      <c r="W497" s="77" t="str">
        <f t="shared" si="77"/>
        <v/>
      </c>
      <c r="X497" s="43" t="str">
        <f t="shared" si="78"/>
        <v/>
      </c>
      <c r="Y497" s="23"/>
      <c r="Z497" s="23"/>
      <c r="AA497" s="23"/>
      <c r="AB497" s="23"/>
      <c r="AC497" s="41" t="str">
        <f t="shared" si="79"/>
        <v/>
      </c>
      <c r="AD497" s="88"/>
      <c r="AE497" s="26"/>
      <c r="AF497" s="26"/>
      <c r="AG497" s="26"/>
    </row>
    <row r="498" spans="1:33">
      <c r="A498" s="42">
        <v>495</v>
      </c>
      <c r="B498" s="42" t="s">
        <v>92</v>
      </c>
      <c r="C498" s="99" t="s">
        <v>96</v>
      </c>
      <c r="D498" s="42" t="str">
        <f t="shared" si="70"/>
        <v>ソフトウェア_事業用資産</v>
      </c>
      <c r="E498" s="99"/>
      <c r="F498" s="26"/>
      <c r="G498" s="26"/>
      <c r="H498" s="99"/>
      <c r="I498" s="99"/>
      <c r="J498" s="42" t="str">
        <f t="shared" si="71"/>
        <v/>
      </c>
      <c r="K498" s="70"/>
      <c r="L498" s="63"/>
      <c r="M498" s="64"/>
      <c r="N498" s="26"/>
      <c r="O498" s="26"/>
      <c r="P498" s="42" t="str">
        <f t="shared" si="72"/>
        <v/>
      </c>
      <c r="Q498" s="42" t="str">
        <f>IF(J498="","",#REF!-ソフトウェア!J498)</f>
        <v/>
      </c>
      <c r="R498" s="42" t="str">
        <f t="shared" si="73"/>
        <v/>
      </c>
      <c r="S498" s="67" t="str">
        <f t="shared" si="74"/>
        <v/>
      </c>
      <c r="T498" s="23"/>
      <c r="U498" s="41" t="str">
        <f t="shared" si="75"/>
        <v/>
      </c>
      <c r="V498" s="77" t="str">
        <f t="shared" si="76"/>
        <v/>
      </c>
      <c r="W498" s="77" t="str">
        <f t="shared" si="77"/>
        <v/>
      </c>
      <c r="X498" s="43" t="str">
        <f t="shared" si="78"/>
        <v/>
      </c>
      <c r="Y498" s="23"/>
      <c r="Z498" s="23"/>
      <c r="AA498" s="23"/>
      <c r="AB498" s="23"/>
      <c r="AC498" s="41" t="str">
        <f t="shared" si="79"/>
        <v/>
      </c>
      <c r="AD498" s="88"/>
      <c r="AE498" s="26"/>
      <c r="AF498" s="26"/>
      <c r="AG498" s="26"/>
    </row>
    <row r="499" spans="1:33">
      <c r="A499" s="42">
        <v>496</v>
      </c>
      <c r="B499" s="42" t="s">
        <v>92</v>
      </c>
      <c r="C499" s="99" t="s">
        <v>96</v>
      </c>
      <c r="D499" s="42" t="str">
        <f t="shared" si="70"/>
        <v>ソフトウェア_事業用資産</v>
      </c>
      <c r="E499" s="99"/>
      <c r="F499" s="26"/>
      <c r="G499" s="26"/>
      <c r="H499" s="99"/>
      <c r="I499" s="99"/>
      <c r="J499" s="42" t="str">
        <f t="shared" si="71"/>
        <v/>
      </c>
      <c r="K499" s="70"/>
      <c r="L499" s="63"/>
      <c r="M499" s="64"/>
      <c r="N499" s="26"/>
      <c r="O499" s="26"/>
      <c r="P499" s="42" t="str">
        <f t="shared" si="72"/>
        <v/>
      </c>
      <c r="Q499" s="42" t="str">
        <f>IF(J499="","",#REF!-ソフトウェア!J499)</f>
        <v/>
      </c>
      <c r="R499" s="42" t="str">
        <f t="shared" si="73"/>
        <v/>
      </c>
      <c r="S499" s="67" t="str">
        <f t="shared" si="74"/>
        <v/>
      </c>
      <c r="T499" s="23"/>
      <c r="U499" s="41" t="str">
        <f t="shared" si="75"/>
        <v/>
      </c>
      <c r="V499" s="77" t="str">
        <f t="shared" si="76"/>
        <v/>
      </c>
      <c r="W499" s="77" t="str">
        <f t="shared" si="77"/>
        <v/>
      </c>
      <c r="X499" s="43" t="str">
        <f t="shared" si="78"/>
        <v/>
      </c>
      <c r="Y499" s="23"/>
      <c r="Z499" s="23"/>
      <c r="AA499" s="23"/>
      <c r="AB499" s="23"/>
      <c r="AC499" s="41" t="str">
        <f t="shared" si="79"/>
        <v/>
      </c>
      <c r="AD499" s="88"/>
      <c r="AE499" s="26"/>
      <c r="AF499" s="26"/>
      <c r="AG499" s="26"/>
    </row>
    <row r="500" spans="1:33">
      <c r="A500" s="42">
        <v>497</v>
      </c>
      <c r="B500" s="42" t="s">
        <v>92</v>
      </c>
      <c r="C500" s="99" t="s">
        <v>96</v>
      </c>
      <c r="D500" s="42" t="str">
        <f t="shared" si="70"/>
        <v>ソフトウェア_事業用資産</v>
      </c>
      <c r="E500" s="99"/>
      <c r="F500" s="26"/>
      <c r="G500" s="26"/>
      <c r="H500" s="99"/>
      <c r="I500" s="99"/>
      <c r="J500" s="42" t="str">
        <f t="shared" si="71"/>
        <v/>
      </c>
      <c r="K500" s="70"/>
      <c r="L500" s="63"/>
      <c r="M500" s="64"/>
      <c r="N500" s="26"/>
      <c r="O500" s="26"/>
      <c r="P500" s="42" t="str">
        <f t="shared" si="72"/>
        <v/>
      </c>
      <c r="Q500" s="42" t="str">
        <f>IF(J500="","",#REF!-ソフトウェア!J500)</f>
        <v/>
      </c>
      <c r="R500" s="42" t="str">
        <f t="shared" si="73"/>
        <v/>
      </c>
      <c r="S500" s="67" t="str">
        <f t="shared" si="74"/>
        <v/>
      </c>
      <c r="T500" s="23"/>
      <c r="U500" s="41" t="str">
        <f t="shared" si="75"/>
        <v/>
      </c>
      <c r="V500" s="77" t="str">
        <f t="shared" si="76"/>
        <v/>
      </c>
      <c r="W500" s="77" t="str">
        <f t="shared" si="77"/>
        <v/>
      </c>
      <c r="X500" s="43" t="str">
        <f t="shared" si="78"/>
        <v/>
      </c>
      <c r="Y500" s="23"/>
      <c r="Z500" s="23"/>
      <c r="AA500" s="23"/>
      <c r="AB500" s="23"/>
      <c r="AC500" s="41" t="str">
        <f t="shared" si="79"/>
        <v/>
      </c>
      <c r="AD500" s="88"/>
      <c r="AE500" s="26"/>
      <c r="AF500" s="26"/>
      <c r="AG500" s="26"/>
    </row>
    <row r="501" spans="1:33">
      <c r="A501" s="42">
        <v>498</v>
      </c>
      <c r="B501" s="42" t="s">
        <v>92</v>
      </c>
      <c r="C501" s="99" t="s">
        <v>96</v>
      </c>
      <c r="D501" s="42" t="str">
        <f t="shared" si="70"/>
        <v>ソフトウェア_事業用資産</v>
      </c>
      <c r="E501" s="99"/>
      <c r="F501" s="26"/>
      <c r="G501" s="26"/>
      <c r="H501" s="99"/>
      <c r="I501" s="99"/>
      <c r="J501" s="42" t="str">
        <f t="shared" si="71"/>
        <v/>
      </c>
      <c r="K501" s="70"/>
      <c r="L501" s="63"/>
      <c r="M501" s="64"/>
      <c r="N501" s="26"/>
      <c r="O501" s="26"/>
      <c r="P501" s="42" t="str">
        <f t="shared" si="72"/>
        <v/>
      </c>
      <c r="Q501" s="42" t="str">
        <f>IF(J501="","",#REF!-ソフトウェア!J501)</f>
        <v/>
      </c>
      <c r="R501" s="42" t="str">
        <f t="shared" si="73"/>
        <v/>
      </c>
      <c r="S501" s="67" t="str">
        <f t="shared" si="74"/>
        <v/>
      </c>
      <c r="T501" s="23"/>
      <c r="U501" s="41" t="str">
        <f t="shared" si="75"/>
        <v/>
      </c>
      <c r="V501" s="77" t="str">
        <f t="shared" si="76"/>
        <v/>
      </c>
      <c r="W501" s="77" t="str">
        <f t="shared" si="77"/>
        <v/>
      </c>
      <c r="X501" s="43" t="str">
        <f t="shared" si="78"/>
        <v/>
      </c>
      <c r="Y501" s="23"/>
      <c r="Z501" s="23"/>
      <c r="AA501" s="23"/>
      <c r="AB501" s="23"/>
      <c r="AC501" s="41" t="str">
        <f t="shared" si="79"/>
        <v/>
      </c>
      <c r="AD501" s="88"/>
      <c r="AE501" s="26"/>
      <c r="AF501" s="26"/>
      <c r="AG501" s="26"/>
    </row>
    <row r="502" spans="1:33">
      <c r="A502" s="42">
        <v>499</v>
      </c>
      <c r="B502" s="42" t="s">
        <v>92</v>
      </c>
      <c r="C502" s="99" t="s">
        <v>96</v>
      </c>
      <c r="D502" s="42" t="str">
        <f t="shared" si="70"/>
        <v>ソフトウェア_事業用資産</v>
      </c>
      <c r="E502" s="99"/>
      <c r="F502" s="26"/>
      <c r="G502" s="26"/>
      <c r="H502" s="99"/>
      <c r="I502" s="99"/>
      <c r="J502" s="42" t="str">
        <f t="shared" si="71"/>
        <v/>
      </c>
      <c r="K502" s="70"/>
      <c r="L502" s="63"/>
      <c r="M502" s="64"/>
      <c r="N502" s="26"/>
      <c r="O502" s="26"/>
      <c r="P502" s="42" t="str">
        <f t="shared" si="72"/>
        <v/>
      </c>
      <c r="Q502" s="42" t="str">
        <f>IF(J502="","",#REF!-ソフトウェア!J502)</f>
        <v/>
      </c>
      <c r="R502" s="42" t="str">
        <f t="shared" si="73"/>
        <v/>
      </c>
      <c r="S502" s="67" t="str">
        <f t="shared" si="74"/>
        <v/>
      </c>
      <c r="T502" s="23"/>
      <c r="U502" s="41" t="str">
        <f t="shared" si="75"/>
        <v/>
      </c>
      <c r="V502" s="77" t="str">
        <f t="shared" si="76"/>
        <v/>
      </c>
      <c r="W502" s="77" t="str">
        <f t="shared" si="77"/>
        <v/>
      </c>
      <c r="X502" s="43" t="str">
        <f t="shared" si="78"/>
        <v/>
      </c>
      <c r="Y502" s="23"/>
      <c r="Z502" s="23"/>
      <c r="AA502" s="23"/>
      <c r="AB502" s="23"/>
      <c r="AC502" s="41" t="str">
        <f t="shared" si="79"/>
        <v/>
      </c>
      <c r="AD502" s="88"/>
      <c r="AE502" s="26"/>
      <c r="AF502" s="26"/>
      <c r="AG502" s="26"/>
    </row>
    <row r="503" spans="1:33">
      <c r="A503" s="42">
        <v>500</v>
      </c>
      <c r="B503" s="42" t="s">
        <v>92</v>
      </c>
      <c r="C503" s="99" t="s">
        <v>96</v>
      </c>
      <c r="D503" s="42" t="str">
        <f t="shared" si="70"/>
        <v>ソフトウェア_事業用資産</v>
      </c>
      <c r="E503" s="99"/>
      <c r="F503" s="26"/>
      <c r="G503" s="26"/>
      <c r="H503" s="99"/>
      <c r="I503" s="99"/>
      <c r="J503" s="42" t="str">
        <f t="shared" si="71"/>
        <v/>
      </c>
      <c r="K503" s="70"/>
      <c r="L503" s="63"/>
      <c r="M503" s="64"/>
      <c r="N503" s="26"/>
      <c r="O503" s="26"/>
      <c r="P503" s="42" t="str">
        <f t="shared" si="72"/>
        <v/>
      </c>
      <c r="Q503" s="42" t="str">
        <f>IF(J503="","",#REF!-ソフトウェア!J503)</f>
        <v/>
      </c>
      <c r="R503" s="42" t="str">
        <f t="shared" si="73"/>
        <v/>
      </c>
      <c r="S503" s="67" t="str">
        <f t="shared" si="74"/>
        <v/>
      </c>
      <c r="T503" s="23"/>
      <c r="U503" s="41" t="str">
        <f t="shared" si="75"/>
        <v/>
      </c>
      <c r="V503" s="77" t="str">
        <f t="shared" si="76"/>
        <v/>
      </c>
      <c r="W503" s="77" t="str">
        <f t="shared" si="77"/>
        <v/>
      </c>
      <c r="X503" s="43" t="str">
        <f t="shared" si="78"/>
        <v/>
      </c>
      <c r="Y503" s="23"/>
      <c r="Z503" s="23"/>
      <c r="AA503" s="23"/>
      <c r="AB503" s="23"/>
      <c r="AC503" s="41" t="str">
        <f t="shared" si="79"/>
        <v/>
      </c>
      <c r="AD503" s="88"/>
      <c r="AE503" s="26"/>
      <c r="AF503" s="26"/>
      <c r="AG503" s="26"/>
    </row>
  </sheetData>
  <phoneticPr fontId="2"/>
  <dataValidations count="4">
    <dataValidation type="list" allowBlank="1" showInputMessage="1" showErrorMessage="1" sqref="C4:C503">
      <formula1>"事業用資産,インフラ資産"</formula1>
    </dataValidation>
    <dataValidation type="list" allowBlank="1" showInputMessage="1" showErrorMessage="1" sqref="F4:F503">
      <formula1>所属課</formula1>
    </dataValidation>
    <dataValidation type="list" allowBlank="1" showInputMessage="1" showErrorMessage="1" sqref="H4:H503">
      <formula1>"生活インフラ・国土保全,教育,福祉,環境衛生,産業振興,消防,総務"</formula1>
    </dataValidation>
    <dataValidation type="list" allowBlank="1" showInputMessage="1" showErrorMessage="1" sqref="K4:K503">
      <formula1>当年度異動</formula1>
    </dataValidation>
  </dataValidations>
  <pageMargins left="0.7" right="0.7" top="0.75" bottom="0.75" header="0.3" footer="0.3"/>
  <ignoredErrors>
    <ignoredError sqref="AD2" formulaRange="1"/>
  </ignoredErrors>
</worksheet>
</file>

<file path=xl/worksheets/sheet17.xml><?xml version="1.0" encoding="utf-8"?>
<worksheet xmlns="http://schemas.openxmlformats.org/spreadsheetml/2006/main" xmlns:r="http://schemas.openxmlformats.org/officeDocument/2006/relationships">
  <sheetPr>
    <tabColor rgb="FFCCFF66"/>
  </sheetPr>
  <dimension ref="A1:AH503"/>
  <sheetViews>
    <sheetView workbookViewId="0">
      <pane xSplit="5" ySplit="3" topLeftCell="F4" activePane="bottomRight" state="frozen"/>
      <selection pane="topRight" activeCell="F1" sqref="F1"/>
      <selection pane="bottomLeft" activeCell="A4" sqref="A4"/>
      <selection pane="bottomRight" activeCell="I13" sqref="I13"/>
    </sheetView>
  </sheetViews>
  <sheetFormatPr defaultRowHeight="13.5"/>
  <cols>
    <col min="1" max="3" width="11.5" customWidth="1"/>
    <col min="4" max="4" width="11.5" hidden="1" customWidth="1"/>
    <col min="5" max="5" width="23.25" customWidth="1"/>
    <col min="6" max="6" width="12.5" customWidth="1"/>
    <col min="7" max="7" width="14.875" customWidth="1"/>
    <col min="8" max="8" width="14.875" hidden="1" customWidth="1"/>
    <col min="9" max="10" width="13.25" customWidth="1"/>
    <col min="11" max="11" width="13.25" style="66" customWidth="1"/>
    <col min="12" max="12" width="15.5" style="11" customWidth="1"/>
    <col min="13" max="13" width="15.5" style="65" customWidth="1"/>
    <col min="14" max="15" width="11.625" customWidth="1"/>
    <col min="16" max="19" width="10" customWidth="1"/>
    <col min="20" max="21" width="14.5" style="11" hidden="1" customWidth="1"/>
    <col min="22" max="22" width="14.5" style="11" customWidth="1"/>
    <col min="23" max="24" width="15.5" customWidth="1"/>
    <col min="25" max="25" width="14.5" style="11" customWidth="1"/>
    <col min="26" max="31" width="13.625" style="11" customWidth="1"/>
    <col min="32" max="32" width="9.875" customWidth="1"/>
    <col min="33" max="33" width="15.375" customWidth="1"/>
    <col min="34" max="34" width="23.875" customWidth="1"/>
  </cols>
  <sheetData>
    <row r="1" spans="1:34">
      <c r="E1" s="7"/>
      <c r="F1" s="7"/>
    </row>
    <row r="2" spans="1:34" s="9" customFormat="1" ht="15.75" customHeight="1">
      <c r="A2" s="59" t="s">
        <v>40</v>
      </c>
      <c r="B2" s="60" t="s">
        <v>148</v>
      </c>
      <c r="C2" s="61"/>
      <c r="D2" s="8"/>
      <c r="E2" s="8"/>
      <c r="F2" s="8"/>
      <c r="I2" s="1"/>
      <c r="J2" s="1"/>
      <c r="K2" s="97"/>
      <c r="L2" s="11">
        <f>SUM(L4:L503)</f>
        <v>0</v>
      </c>
      <c r="M2" s="65"/>
      <c r="T2" s="11"/>
      <c r="U2" s="11"/>
      <c r="V2" s="9">
        <f>SUM(V4:V503)</f>
        <v>0</v>
      </c>
      <c r="W2" s="9">
        <f>SUM(W4:W503)</f>
        <v>0</v>
      </c>
      <c r="X2" s="9">
        <f>SUM(X4:X503)</f>
        <v>0</v>
      </c>
      <c r="Y2" s="9">
        <f>SUM(Y4:Y503)</f>
        <v>0</v>
      </c>
      <c r="Z2" s="11"/>
      <c r="AA2" s="11"/>
      <c r="AB2" s="11"/>
      <c r="AC2" s="11"/>
      <c r="AD2" s="11"/>
      <c r="AE2" s="11">
        <f>SUM(AE4:AE503)</f>
        <v>0</v>
      </c>
    </row>
    <row r="3" spans="1:34" s="5" customFormat="1" ht="50.25" customHeight="1">
      <c r="A3" s="28" t="s">
        <v>41</v>
      </c>
      <c r="B3" s="32" t="s">
        <v>90</v>
      </c>
      <c r="C3" s="98" t="s">
        <v>95</v>
      </c>
      <c r="D3" s="32" t="s">
        <v>97</v>
      </c>
      <c r="E3" s="100" t="s">
        <v>82</v>
      </c>
      <c r="F3" s="28" t="s">
        <v>261</v>
      </c>
      <c r="G3" s="100" t="s">
        <v>48</v>
      </c>
      <c r="H3" s="32" t="s">
        <v>264</v>
      </c>
      <c r="I3" s="100" t="s">
        <v>61</v>
      </c>
      <c r="J3" s="28" t="s">
        <v>85</v>
      </c>
      <c r="K3" s="32" t="s">
        <v>243</v>
      </c>
      <c r="L3" s="62" t="s">
        <v>223</v>
      </c>
      <c r="M3" s="31" t="s">
        <v>224</v>
      </c>
      <c r="N3" s="32" t="s">
        <v>63</v>
      </c>
      <c r="O3" s="32" t="s">
        <v>62</v>
      </c>
      <c r="P3" s="98" t="s">
        <v>64</v>
      </c>
      <c r="Q3" s="32" t="s">
        <v>65</v>
      </c>
      <c r="R3" s="32" t="s">
        <v>66</v>
      </c>
      <c r="S3" s="32" t="s">
        <v>262</v>
      </c>
      <c r="T3" s="31" t="s">
        <v>51</v>
      </c>
      <c r="U3" s="31" t="s">
        <v>52</v>
      </c>
      <c r="V3" s="31" t="s">
        <v>263</v>
      </c>
      <c r="W3" s="32" t="s">
        <v>67</v>
      </c>
      <c r="X3" s="32" t="s">
        <v>68</v>
      </c>
      <c r="Y3" s="25" t="s">
        <v>106</v>
      </c>
      <c r="Z3" s="31" t="s">
        <v>53</v>
      </c>
      <c r="AA3" s="31" t="s">
        <v>54</v>
      </c>
      <c r="AB3" s="31" t="s">
        <v>55</v>
      </c>
      <c r="AC3" s="31" t="s">
        <v>56</v>
      </c>
      <c r="AD3" s="31" t="s">
        <v>57</v>
      </c>
      <c r="AE3" s="87" t="s">
        <v>236</v>
      </c>
      <c r="AF3" s="28" t="s">
        <v>59</v>
      </c>
      <c r="AG3" s="28" t="s">
        <v>5</v>
      </c>
      <c r="AH3" s="28" t="s">
        <v>60</v>
      </c>
    </row>
    <row r="4" spans="1:34">
      <c r="A4" s="42">
        <v>1</v>
      </c>
      <c r="B4" s="42" t="s">
        <v>3</v>
      </c>
      <c r="C4" s="99"/>
      <c r="D4" s="42" t="str">
        <f>IF(C4="","",B4&amp;"_"&amp;C4)</f>
        <v/>
      </c>
      <c r="E4" s="99"/>
      <c r="F4" s="26"/>
      <c r="G4" s="99"/>
      <c r="H4" s="26" t="str">
        <f>C4&amp;"_"&amp;G4</f>
        <v>_</v>
      </c>
      <c r="I4" s="99"/>
      <c r="J4" s="42" t="str">
        <f>IF(I4="","",IF(MONTH(I4)&lt;=3,YEAR(I4)-1,YEAR(I4)))</f>
        <v/>
      </c>
      <c r="K4" s="70"/>
      <c r="L4" s="63"/>
      <c r="M4" s="64"/>
      <c r="N4" s="26"/>
      <c r="O4" s="26"/>
      <c r="P4" s="99"/>
      <c r="Q4" s="94" t="str">
        <f>IF(E4="","",#REF!-J4)</f>
        <v/>
      </c>
      <c r="R4" s="42" t="str">
        <f>IF(E4="","",P4-Q4)</f>
        <v/>
      </c>
      <c r="S4" s="42" t="str">
        <f>IF(P4="","",VLOOKUP(P4,#REF!,2,0))</f>
        <v/>
      </c>
      <c r="T4" s="23"/>
      <c r="U4" s="23"/>
      <c r="V4" s="41" t="str">
        <f>IF(L4="","",L4)</f>
        <v/>
      </c>
      <c r="W4" s="42" t="str">
        <f>IF(E4="","",IF(Q4=0,0,IF(R4=0,AE4,IF(R4&lt;0,0,ROUNDDOWN(S4*V4,0)))))</f>
        <v/>
      </c>
      <c r="X4" s="42" t="str">
        <f>IF(E4="","",IF(R4=0,V4,IF(R4&lt;0,0,ROUND(Q4*W4,0))))</f>
        <v/>
      </c>
      <c r="Y4" s="43" t="str">
        <f>IF(E4="","",IF(V4-X4&lt;=0,1,V4-X4))</f>
        <v/>
      </c>
      <c r="Z4" s="23"/>
      <c r="AA4" s="23"/>
      <c r="AB4" s="23"/>
      <c r="AC4" s="23"/>
      <c r="AD4" s="41" t="str">
        <f>IF(E4="","",L4-SUM(Z4:AC4))</f>
        <v/>
      </c>
      <c r="AE4" s="88"/>
      <c r="AF4" s="26"/>
      <c r="AG4" s="26"/>
      <c r="AH4" s="26"/>
    </row>
    <row r="5" spans="1:34">
      <c r="A5" s="42">
        <v>2</v>
      </c>
      <c r="B5" s="42" t="s">
        <v>3</v>
      </c>
      <c r="C5" s="99"/>
      <c r="D5" s="42" t="str">
        <f t="shared" ref="D5:D68" si="0">IF(C5="","",B5&amp;"_"&amp;C5)</f>
        <v/>
      </c>
      <c r="E5" s="99"/>
      <c r="F5" s="26"/>
      <c r="G5" s="99"/>
      <c r="H5" s="26" t="str">
        <f t="shared" ref="H5:H68" si="1">C5&amp;"_"&amp;G5</f>
        <v>_</v>
      </c>
      <c r="I5" s="99"/>
      <c r="J5" s="42" t="str">
        <f t="shared" ref="J5:J68" si="2">IF(I5="","",IF(MONTH(I5)&lt;=3,YEAR(I5)-1,YEAR(I5)))</f>
        <v/>
      </c>
      <c r="K5" s="70"/>
      <c r="L5" s="63"/>
      <c r="M5" s="64"/>
      <c r="N5" s="26"/>
      <c r="O5" s="26"/>
      <c r="P5" s="99"/>
      <c r="Q5" s="94" t="str">
        <f>IF(E5="","",#REF!-J5)</f>
        <v/>
      </c>
      <c r="R5" s="42" t="str">
        <f t="shared" ref="R5:R68" si="3">IF(E5="","",P5-Q5)</f>
        <v/>
      </c>
      <c r="S5" s="42" t="str">
        <f>IF(P5="","",VLOOKUP(P5,#REF!,2,0))</f>
        <v/>
      </c>
      <c r="T5" s="23"/>
      <c r="U5" s="23"/>
      <c r="V5" s="41" t="str">
        <f t="shared" ref="V5:V68" si="4">IF(L5="","",L5)</f>
        <v/>
      </c>
      <c r="W5" s="42" t="str">
        <f t="shared" ref="W5:W68" si="5">IF(E5="","",IF(Q5=0,0,IF(R5=0,AE5,IF(R5&lt;0,0,ROUNDDOWN(S5*V5,0)))))</f>
        <v/>
      </c>
      <c r="X5" s="42" t="str">
        <f t="shared" ref="X5:X68" si="6">IF(E5="","",IF(R5=0,V5,IF(R5&lt;0,0,ROUND(Q5*W5,0))))</f>
        <v/>
      </c>
      <c r="Y5" s="43" t="str">
        <f t="shared" ref="Y5:Y68" si="7">IF(E5="","",IF(V5-X5&lt;=0,1,V5-X5))</f>
        <v/>
      </c>
      <c r="Z5" s="23"/>
      <c r="AA5" s="23"/>
      <c r="AB5" s="23"/>
      <c r="AC5" s="23"/>
      <c r="AD5" s="41" t="str">
        <f t="shared" ref="AD5:AD68" si="8">IF(E5="","",L5-SUM(Z5:AC5))</f>
        <v/>
      </c>
      <c r="AE5" s="88"/>
      <c r="AF5" s="26"/>
      <c r="AG5" s="26"/>
      <c r="AH5" s="26"/>
    </row>
    <row r="6" spans="1:34">
      <c r="A6" s="42">
        <v>3</v>
      </c>
      <c r="B6" s="42" t="s">
        <v>3</v>
      </c>
      <c r="C6" s="99"/>
      <c r="D6" s="42" t="str">
        <f t="shared" si="0"/>
        <v/>
      </c>
      <c r="E6" s="99"/>
      <c r="F6" s="26"/>
      <c r="G6" s="99"/>
      <c r="H6" s="26" t="str">
        <f t="shared" si="1"/>
        <v>_</v>
      </c>
      <c r="I6" s="99"/>
      <c r="J6" s="42" t="str">
        <f t="shared" si="2"/>
        <v/>
      </c>
      <c r="K6" s="70"/>
      <c r="L6" s="63"/>
      <c r="M6" s="64"/>
      <c r="N6" s="26"/>
      <c r="O6" s="26"/>
      <c r="P6" s="99"/>
      <c r="Q6" s="94" t="str">
        <f>IF(E6="","",#REF!-J6)</f>
        <v/>
      </c>
      <c r="R6" s="42" t="str">
        <f t="shared" si="3"/>
        <v/>
      </c>
      <c r="S6" s="42" t="str">
        <f>IF(P6="","",VLOOKUP(P6,#REF!,2,0))</f>
        <v/>
      </c>
      <c r="T6" s="23"/>
      <c r="U6" s="23"/>
      <c r="V6" s="41" t="str">
        <f t="shared" si="4"/>
        <v/>
      </c>
      <c r="W6" s="42" t="str">
        <f t="shared" si="5"/>
        <v/>
      </c>
      <c r="X6" s="42" t="str">
        <f t="shared" si="6"/>
        <v/>
      </c>
      <c r="Y6" s="43" t="str">
        <f t="shared" si="7"/>
        <v/>
      </c>
      <c r="Z6" s="23"/>
      <c r="AA6" s="23"/>
      <c r="AB6" s="23"/>
      <c r="AC6" s="23"/>
      <c r="AD6" s="41" t="str">
        <f t="shared" si="8"/>
        <v/>
      </c>
      <c r="AE6" s="88"/>
      <c r="AF6" s="26"/>
      <c r="AG6" s="26"/>
      <c r="AH6" s="26"/>
    </row>
    <row r="7" spans="1:34">
      <c r="A7" s="42">
        <v>4</v>
      </c>
      <c r="B7" s="42" t="s">
        <v>3</v>
      </c>
      <c r="C7" s="99"/>
      <c r="D7" s="42" t="str">
        <f t="shared" si="0"/>
        <v/>
      </c>
      <c r="E7" s="99"/>
      <c r="F7" s="26"/>
      <c r="G7" s="99"/>
      <c r="H7" s="26" t="str">
        <f t="shared" si="1"/>
        <v>_</v>
      </c>
      <c r="I7" s="99"/>
      <c r="J7" s="42" t="str">
        <f t="shared" si="2"/>
        <v/>
      </c>
      <c r="K7" s="70"/>
      <c r="L7" s="63"/>
      <c r="M7" s="64"/>
      <c r="N7" s="26"/>
      <c r="O7" s="26"/>
      <c r="P7" s="99"/>
      <c r="Q7" s="94" t="str">
        <f>IF(E7="","",#REF!-J7)</f>
        <v/>
      </c>
      <c r="R7" s="42" t="str">
        <f t="shared" si="3"/>
        <v/>
      </c>
      <c r="S7" s="42" t="str">
        <f>IF(P7="","",VLOOKUP(P7,#REF!,2,0))</f>
        <v/>
      </c>
      <c r="T7" s="23"/>
      <c r="U7" s="23"/>
      <c r="V7" s="41" t="str">
        <f t="shared" si="4"/>
        <v/>
      </c>
      <c r="W7" s="42" t="str">
        <f t="shared" si="5"/>
        <v/>
      </c>
      <c r="X7" s="42" t="str">
        <f t="shared" si="6"/>
        <v/>
      </c>
      <c r="Y7" s="43" t="str">
        <f t="shared" si="7"/>
        <v/>
      </c>
      <c r="Z7" s="23"/>
      <c r="AA7" s="23"/>
      <c r="AB7" s="23"/>
      <c r="AC7" s="23"/>
      <c r="AD7" s="41" t="str">
        <f t="shared" si="8"/>
        <v/>
      </c>
      <c r="AE7" s="88"/>
      <c r="AF7" s="26"/>
      <c r="AG7" s="26"/>
      <c r="AH7" s="26"/>
    </row>
    <row r="8" spans="1:34">
      <c r="A8" s="42">
        <v>5</v>
      </c>
      <c r="B8" s="42" t="s">
        <v>3</v>
      </c>
      <c r="C8" s="99"/>
      <c r="D8" s="42" t="str">
        <f t="shared" si="0"/>
        <v/>
      </c>
      <c r="E8" s="99"/>
      <c r="F8" s="26"/>
      <c r="G8" s="99"/>
      <c r="H8" s="26" t="str">
        <f t="shared" si="1"/>
        <v>_</v>
      </c>
      <c r="I8" s="99"/>
      <c r="J8" s="42" t="str">
        <f t="shared" si="2"/>
        <v/>
      </c>
      <c r="K8" s="70"/>
      <c r="L8" s="63"/>
      <c r="M8" s="64"/>
      <c r="N8" s="26"/>
      <c r="O8" s="26"/>
      <c r="P8" s="99"/>
      <c r="Q8" s="94" t="str">
        <f>IF(E8="","",#REF!-J8)</f>
        <v/>
      </c>
      <c r="R8" s="42" t="str">
        <f t="shared" si="3"/>
        <v/>
      </c>
      <c r="S8" s="42" t="str">
        <f>IF(P8="","",VLOOKUP(P8,#REF!,2,0))</f>
        <v/>
      </c>
      <c r="T8" s="23"/>
      <c r="U8" s="23"/>
      <c r="V8" s="41" t="str">
        <f t="shared" si="4"/>
        <v/>
      </c>
      <c r="W8" s="42" t="str">
        <f t="shared" si="5"/>
        <v/>
      </c>
      <c r="X8" s="42" t="str">
        <f t="shared" si="6"/>
        <v/>
      </c>
      <c r="Y8" s="43" t="str">
        <f t="shared" si="7"/>
        <v/>
      </c>
      <c r="Z8" s="23"/>
      <c r="AA8" s="23"/>
      <c r="AB8" s="23"/>
      <c r="AC8" s="23"/>
      <c r="AD8" s="41" t="str">
        <f t="shared" si="8"/>
        <v/>
      </c>
      <c r="AE8" s="88"/>
      <c r="AF8" s="26"/>
      <c r="AG8" s="26"/>
      <c r="AH8" s="26"/>
    </row>
    <row r="9" spans="1:34">
      <c r="A9" s="42">
        <v>6</v>
      </c>
      <c r="B9" s="42" t="s">
        <v>3</v>
      </c>
      <c r="C9" s="99"/>
      <c r="D9" s="42" t="str">
        <f t="shared" si="0"/>
        <v/>
      </c>
      <c r="E9" s="99"/>
      <c r="F9" s="26"/>
      <c r="G9" s="99"/>
      <c r="H9" s="26" t="str">
        <f t="shared" si="1"/>
        <v>_</v>
      </c>
      <c r="I9" s="99"/>
      <c r="J9" s="42" t="str">
        <f t="shared" si="2"/>
        <v/>
      </c>
      <c r="K9" s="70"/>
      <c r="L9" s="63"/>
      <c r="M9" s="64"/>
      <c r="N9" s="26"/>
      <c r="O9" s="26"/>
      <c r="P9" s="99"/>
      <c r="Q9" s="94" t="str">
        <f>IF(E9="","",#REF!-J9)</f>
        <v/>
      </c>
      <c r="R9" s="42" t="str">
        <f t="shared" si="3"/>
        <v/>
      </c>
      <c r="S9" s="42" t="str">
        <f>IF(P9="","",VLOOKUP(P9,#REF!,2,0))</f>
        <v/>
      </c>
      <c r="T9" s="23"/>
      <c r="U9" s="23"/>
      <c r="V9" s="41" t="str">
        <f t="shared" si="4"/>
        <v/>
      </c>
      <c r="W9" s="42" t="str">
        <f t="shared" si="5"/>
        <v/>
      </c>
      <c r="X9" s="42" t="str">
        <f t="shared" si="6"/>
        <v/>
      </c>
      <c r="Y9" s="43" t="str">
        <f t="shared" si="7"/>
        <v/>
      </c>
      <c r="Z9" s="23"/>
      <c r="AA9" s="23"/>
      <c r="AB9" s="23"/>
      <c r="AC9" s="23"/>
      <c r="AD9" s="41" t="str">
        <f t="shared" si="8"/>
        <v/>
      </c>
      <c r="AE9" s="88"/>
      <c r="AF9" s="26"/>
      <c r="AG9" s="26"/>
      <c r="AH9" s="26"/>
    </row>
    <row r="10" spans="1:34">
      <c r="A10" s="42">
        <v>7</v>
      </c>
      <c r="B10" s="42" t="s">
        <v>3</v>
      </c>
      <c r="C10" s="99"/>
      <c r="D10" s="42" t="str">
        <f t="shared" si="0"/>
        <v/>
      </c>
      <c r="E10" s="99"/>
      <c r="F10" s="26"/>
      <c r="G10" s="99"/>
      <c r="H10" s="26" t="str">
        <f t="shared" si="1"/>
        <v>_</v>
      </c>
      <c r="I10" s="99"/>
      <c r="J10" s="42" t="str">
        <f t="shared" si="2"/>
        <v/>
      </c>
      <c r="K10" s="70"/>
      <c r="L10" s="63"/>
      <c r="M10" s="64"/>
      <c r="N10" s="26"/>
      <c r="O10" s="26"/>
      <c r="P10" s="99"/>
      <c r="Q10" s="94" t="str">
        <f>IF(E10="","",#REF!-J10)</f>
        <v/>
      </c>
      <c r="R10" s="42" t="str">
        <f t="shared" si="3"/>
        <v/>
      </c>
      <c r="S10" s="42" t="str">
        <f>IF(P10="","",VLOOKUP(P10,#REF!,2,0))</f>
        <v/>
      </c>
      <c r="T10" s="23"/>
      <c r="U10" s="23"/>
      <c r="V10" s="41" t="str">
        <f t="shared" si="4"/>
        <v/>
      </c>
      <c r="W10" s="42" t="str">
        <f t="shared" si="5"/>
        <v/>
      </c>
      <c r="X10" s="42" t="str">
        <f t="shared" si="6"/>
        <v/>
      </c>
      <c r="Y10" s="43" t="str">
        <f t="shared" si="7"/>
        <v/>
      </c>
      <c r="Z10" s="23"/>
      <c r="AA10" s="23"/>
      <c r="AB10" s="23"/>
      <c r="AC10" s="23"/>
      <c r="AD10" s="41" t="str">
        <f t="shared" si="8"/>
        <v/>
      </c>
      <c r="AE10" s="88"/>
      <c r="AF10" s="26"/>
      <c r="AG10" s="26"/>
      <c r="AH10" s="26"/>
    </row>
    <row r="11" spans="1:34">
      <c r="A11" s="42">
        <v>8</v>
      </c>
      <c r="B11" s="42" t="s">
        <v>3</v>
      </c>
      <c r="C11" s="99"/>
      <c r="D11" s="42" t="str">
        <f t="shared" si="0"/>
        <v/>
      </c>
      <c r="E11" s="99"/>
      <c r="F11" s="26"/>
      <c r="G11" s="99"/>
      <c r="H11" s="26" t="str">
        <f t="shared" si="1"/>
        <v>_</v>
      </c>
      <c r="I11" s="99"/>
      <c r="J11" s="42" t="str">
        <f t="shared" si="2"/>
        <v/>
      </c>
      <c r="K11" s="70"/>
      <c r="L11" s="63"/>
      <c r="M11" s="64"/>
      <c r="N11" s="26"/>
      <c r="O11" s="26"/>
      <c r="P11" s="99"/>
      <c r="Q11" s="94" t="str">
        <f>IF(E11="","",#REF!-J11)</f>
        <v/>
      </c>
      <c r="R11" s="42" t="str">
        <f t="shared" si="3"/>
        <v/>
      </c>
      <c r="S11" s="42" t="str">
        <f>IF(P11="","",VLOOKUP(P11,#REF!,2,0))</f>
        <v/>
      </c>
      <c r="T11" s="23"/>
      <c r="U11" s="23"/>
      <c r="V11" s="41" t="str">
        <f t="shared" si="4"/>
        <v/>
      </c>
      <c r="W11" s="42" t="str">
        <f t="shared" si="5"/>
        <v/>
      </c>
      <c r="X11" s="42" t="str">
        <f t="shared" si="6"/>
        <v/>
      </c>
      <c r="Y11" s="43" t="str">
        <f t="shared" si="7"/>
        <v/>
      </c>
      <c r="Z11" s="23"/>
      <c r="AA11" s="23"/>
      <c r="AB11" s="23"/>
      <c r="AC11" s="23"/>
      <c r="AD11" s="41" t="str">
        <f t="shared" si="8"/>
        <v/>
      </c>
      <c r="AE11" s="88"/>
      <c r="AF11" s="26"/>
      <c r="AG11" s="26"/>
      <c r="AH11" s="26"/>
    </row>
    <row r="12" spans="1:34">
      <c r="A12" s="42">
        <v>9</v>
      </c>
      <c r="B12" s="42" t="s">
        <v>3</v>
      </c>
      <c r="C12" s="99"/>
      <c r="D12" s="42" t="str">
        <f t="shared" si="0"/>
        <v/>
      </c>
      <c r="E12" s="99"/>
      <c r="F12" s="26"/>
      <c r="G12" s="99"/>
      <c r="H12" s="26" t="str">
        <f t="shared" si="1"/>
        <v>_</v>
      </c>
      <c r="I12" s="99"/>
      <c r="J12" s="42" t="str">
        <f t="shared" si="2"/>
        <v/>
      </c>
      <c r="K12" s="70"/>
      <c r="L12" s="63"/>
      <c r="M12" s="64"/>
      <c r="N12" s="26"/>
      <c r="O12" s="26"/>
      <c r="P12" s="99"/>
      <c r="Q12" s="94" t="str">
        <f>IF(E12="","",#REF!-J12)</f>
        <v/>
      </c>
      <c r="R12" s="42" t="str">
        <f t="shared" si="3"/>
        <v/>
      </c>
      <c r="S12" s="42" t="str">
        <f>IF(P12="","",VLOOKUP(P12,#REF!,2,0))</f>
        <v/>
      </c>
      <c r="T12" s="23"/>
      <c r="U12" s="23"/>
      <c r="V12" s="41" t="str">
        <f t="shared" si="4"/>
        <v/>
      </c>
      <c r="W12" s="42" t="str">
        <f t="shared" si="5"/>
        <v/>
      </c>
      <c r="X12" s="42" t="str">
        <f t="shared" si="6"/>
        <v/>
      </c>
      <c r="Y12" s="43" t="str">
        <f t="shared" si="7"/>
        <v/>
      </c>
      <c r="Z12" s="23"/>
      <c r="AA12" s="23"/>
      <c r="AB12" s="23"/>
      <c r="AC12" s="23"/>
      <c r="AD12" s="41" t="str">
        <f t="shared" si="8"/>
        <v/>
      </c>
      <c r="AE12" s="88"/>
      <c r="AF12" s="26"/>
      <c r="AG12" s="26"/>
      <c r="AH12" s="26"/>
    </row>
    <row r="13" spans="1:34">
      <c r="A13" s="42">
        <v>10</v>
      </c>
      <c r="B13" s="42" t="s">
        <v>3</v>
      </c>
      <c r="C13" s="99"/>
      <c r="D13" s="42" t="str">
        <f t="shared" si="0"/>
        <v/>
      </c>
      <c r="E13" s="99"/>
      <c r="F13" s="26"/>
      <c r="G13" s="99"/>
      <c r="H13" s="26" t="str">
        <f t="shared" si="1"/>
        <v>_</v>
      </c>
      <c r="I13" s="99"/>
      <c r="J13" s="42" t="str">
        <f t="shared" si="2"/>
        <v/>
      </c>
      <c r="K13" s="70"/>
      <c r="L13" s="63"/>
      <c r="M13" s="64"/>
      <c r="N13" s="26"/>
      <c r="O13" s="26"/>
      <c r="P13" s="99"/>
      <c r="Q13" s="94" t="str">
        <f>IF(E13="","",#REF!-J13)</f>
        <v/>
      </c>
      <c r="R13" s="42" t="str">
        <f t="shared" si="3"/>
        <v/>
      </c>
      <c r="S13" s="42" t="str">
        <f>IF(P13="","",VLOOKUP(P13,#REF!,2,0))</f>
        <v/>
      </c>
      <c r="T13" s="23"/>
      <c r="U13" s="23"/>
      <c r="V13" s="41" t="str">
        <f t="shared" si="4"/>
        <v/>
      </c>
      <c r="W13" s="42" t="str">
        <f t="shared" si="5"/>
        <v/>
      </c>
      <c r="X13" s="42" t="str">
        <f t="shared" si="6"/>
        <v/>
      </c>
      <c r="Y13" s="43" t="str">
        <f t="shared" si="7"/>
        <v/>
      </c>
      <c r="Z13" s="23"/>
      <c r="AA13" s="23"/>
      <c r="AB13" s="23"/>
      <c r="AC13" s="23"/>
      <c r="AD13" s="41" t="str">
        <f t="shared" si="8"/>
        <v/>
      </c>
      <c r="AE13" s="88"/>
      <c r="AF13" s="26"/>
      <c r="AG13" s="26"/>
      <c r="AH13" s="26"/>
    </row>
    <row r="14" spans="1:34">
      <c r="A14" s="42">
        <v>11</v>
      </c>
      <c r="B14" s="42" t="s">
        <v>3</v>
      </c>
      <c r="C14" s="99"/>
      <c r="D14" s="42" t="str">
        <f t="shared" si="0"/>
        <v/>
      </c>
      <c r="E14" s="99"/>
      <c r="F14" s="26"/>
      <c r="G14" s="99"/>
      <c r="H14" s="26" t="str">
        <f t="shared" si="1"/>
        <v>_</v>
      </c>
      <c r="I14" s="99"/>
      <c r="J14" s="42" t="str">
        <f t="shared" si="2"/>
        <v/>
      </c>
      <c r="K14" s="70"/>
      <c r="L14" s="63"/>
      <c r="M14" s="64"/>
      <c r="N14" s="26"/>
      <c r="O14" s="26"/>
      <c r="P14" s="99"/>
      <c r="Q14" s="94" t="str">
        <f>IF(E14="","",#REF!-J14)</f>
        <v/>
      </c>
      <c r="R14" s="42" t="str">
        <f t="shared" si="3"/>
        <v/>
      </c>
      <c r="S14" s="42" t="str">
        <f>IF(P14="","",VLOOKUP(P14,#REF!,2,0))</f>
        <v/>
      </c>
      <c r="T14" s="23"/>
      <c r="U14" s="23"/>
      <c r="V14" s="41" t="str">
        <f t="shared" si="4"/>
        <v/>
      </c>
      <c r="W14" s="42" t="str">
        <f t="shared" si="5"/>
        <v/>
      </c>
      <c r="X14" s="42" t="str">
        <f t="shared" si="6"/>
        <v/>
      </c>
      <c r="Y14" s="43" t="str">
        <f t="shared" si="7"/>
        <v/>
      </c>
      <c r="Z14" s="23"/>
      <c r="AA14" s="23"/>
      <c r="AB14" s="23"/>
      <c r="AC14" s="23"/>
      <c r="AD14" s="41" t="str">
        <f t="shared" si="8"/>
        <v/>
      </c>
      <c r="AE14" s="88"/>
      <c r="AF14" s="26"/>
      <c r="AG14" s="26"/>
      <c r="AH14" s="26"/>
    </row>
    <row r="15" spans="1:34">
      <c r="A15" s="42">
        <v>12</v>
      </c>
      <c r="B15" s="42" t="s">
        <v>3</v>
      </c>
      <c r="C15" s="99"/>
      <c r="D15" s="42" t="str">
        <f t="shared" si="0"/>
        <v/>
      </c>
      <c r="E15" s="99"/>
      <c r="F15" s="26"/>
      <c r="G15" s="99"/>
      <c r="H15" s="26" t="str">
        <f t="shared" si="1"/>
        <v>_</v>
      </c>
      <c r="I15" s="99"/>
      <c r="J15" s="42" t="str">
        <f t="shared" si="2"/>
        <v/>
      </c>
      <c r="K15" s="70"/>
      <c r="L15" s="63"/>
      <c r="M15" s="64"/>
      <c r="N15" s="26"/>
      <c r="O15" s="26"/>
      <c r="P15" s="99"/>
      <c r="Q15" s="94" t="str">
        <f>IF(E15="","",#REF!-J15)</f>
        <v/>
      </c>
      <c r="R15" s="42" t="str">
        <f t="shared" si="3"/>
        <v/>
      </c>
      <c r="S15" s="42" t="str">
        <f>IF(P15="","",VLOOKUP(P15,#REF!,2,0))</f>
        <v/>
      </c>
      <c r="T15" s="23"/>
      <c r="U15" s="23"/>
      <c r="V15" s="41" t="str">
        <f t="shared" si="4"/>
        <v/>
      </c>
      <c r="W15" s="42" t="str">
        <f t="shared" si="5"/>
        <v/>
      </c>
      <c r="X15" s="42" t="str">
        <f t="shared" si="6"/>
        <v/>
      </c>
      <c r="Y15" s="43" t="str">
        <f t="shared" si="7"/>
        <v/>
      </c>
      <c r="Z15" s="23"/>
      <c r="AA15" s="23"/>
      <c r="AB15" s="23"/>
      <c r="AC15" s="23"/>
      <c r="AD15" s="41" t="str">
        <f t="shared" si="8"/>
        <v/>
      </c>
      <c r="AE15" s="88"/>
      <c r="AF15" s="26"/>
      <c r="AG15" s="26"/>
      <c r="AH15" s="26"/>
    </row>
    <row r="16" spans="1:34">
      <c r="A16" s="42">
        <v>13</v>
      </c>
      <c r="B16" s="42" t="s">
        <v>3</v>
      </c>
      <c r="C16" s="99"/>
      <c r="D16" s="42" t="str">
        <f t="shared" si="0"/>
        <v/>
      </c>
      <c r="E16" s="99"/>
      <c r="F16" s="26"/>
      <c r="G16" s="99"/>
      <c r="H16" s="26" t="str">
        <f t="shared" si="1"/>
        <v>_</v>
      </c>
      <c r="I16" s="99"/>
      <c r="J16" s="42" t="str">
        <f t="shared" si="2"/>
        <v/>
      </c>
      <c r="K16" s="70"/>
      <c r="L16" s="63"/>
      <c r="M16" s="64"/>
      <c r="N16" s="26"/>
      <c r="O16" s="26"/>
      <c r="P16" s="99"/>
      <c r="Q16" s="94" t="str">
        <f>IF(E16="","",#REF!-J16)</f>
        <v/>
      </c>
      <c r="R16" s="42" t="str">
        <f t="shared" si="3"/>
        <v/>
      </c>
      <c r="S16" s="42" t="str">
        <f>IF(P16="","",VLOOKUP(P16,#REF!,2,0))</f>
        <v/>
      </c>
      <c r="T16" s="23"/>
      <c r="U16" s="23"/>
      <c r="V16" s="41" t="str">
        <f t="shared" si="4"/>
        <v/>
      </c>
      <c r="W16" s="42" t="str">
        <f t="shared" si="5"/>
        <v/>
      </c>
      <c r="X16" s="42" t="str">
        <f t="shared" si="6"/>
        <v/>
      </c>
      <c r="Y16" s="43" t="str">
        <f t="shared" si="7"/>
        <v/>
      </c>
      <c r="Z16" s="23"/>
      <c r="AA16" s="23"/>
      <c r="AB16" s="23"/>
      <c r="AC16" s="23"/>
      <c r="AD16" s="41" t="str">
        <f t="shared" si="8"/>
        <v/>
      </c>
      <c r="AE16" s="88"/>
      <c r="AF16" s="26"/>
      <c r="AG16" s="26"/>
      <c r="AH16" s="26"/>
    </row>
    <row r="17" spans="1:34">
      <c r="A17" s="42">
        <v>14</v>
      </c>
      <c r="B17" s="42" t="s">
        <v>3</v>
      </c>
      <c r="C17" s="99"/>
      <c r="D17" s="42" t="str">
        <f t="shared" si="0"/>
        <v/>
      </c>
      <c r="E17" s="99"/>
      <c r="F17" s="26"/>
      <c r="G17" s="99"/>
      <c r="H17" s="26" t="str">
        <f t="shared" si="1"/>
        <v>_</v>
      </c>
      <c r="I17" s="99"/>
      <c r="J17" s="42" t="str">
        <f t="shared" si="2"/>
        <v/>
      </c>
      <c r="K17" s="70"/>
      <c r="L17" s="63"/>
      <c r="M17" s="64"/>
      <c r="N17" s="26"/>
      <c r="O17" s="26"/>
      <c r="P17" s="99"/>
      <c r="Q17" s="94" t="str">
        <f>IF(E17="","",#REF!-J17)</f>
        <v/>
      </c>
      <c r="R17" s="42" t="str">
        <f t="shared" si="3"/>
        <v/>
      </c>
      <c r="S17" s="42" t="str">
        <f>IF(P17="","",VLOOKUP(P17,#REF!,2,0))</f>
        <v/>
      </c>
      <c r="T17" s="23"/>
      <c r="U17" s="23"/>
      <c r="V17" s="41" t="str">
        <f t="shared" si="4"/>
        <v/>
      </c>
      <c r="W17" s="42" t="str">
        <f t="shared" si="5"/>
        <v/>
      </c>
      <c r="X17" s="42" t="str">
        <f t="shared" si="6"/>
        <v/>
      </c>
      <c r="Y17" s="43" t="str">
        <f t="shared" si="7"/>
        <v/>
      </c>
      <c r="Z17" s="23"/>
      <c r="AA17" s="23"/>
      <c r="AB17" s="23"/>
      <c r="AC17" s="23"/>
      <c r="AD17" s="41" t="str">
        <f t="shared" si="8"/>
        <v/>
      </c>
      <c r="AE17" s="88"/>
      <c r="AF17" s="26"/>
      <c r="AG17" s="26"/>
      <c r="AH17" s="26"/>
    </row>
    <row r="18" spans="1:34">
      <c r="A18" s="42">
        <v>15</v>
      </c>
      <c r="B18" s="42" t="s">
        <v>3</v>
      </c>
      <c r="C18" s="99"/>
      <c r="D18" s="42" t="str">
        <f t="shared" si="0"/>
        <v/>
      </c>
      <c r="E18" s="99"/>
      <c r="F18" s="26"/>
      <c r="G18" s="99"/>
      <c r="H18" s="26" t="str">
        <f t="shared" si="1"/>
        <v>_</v>
      </c>
      <c r="I18" s="99"/>
      <c r="J18" s="42" t="str">
        <f t="shared" si="2"/>
        <v/>
      </c>
      <c r="K18" s="70"/>
      <c r="L18" s="63"/>
      <c r="M18" s="64"/>
      <c r="N18" s="26"/>
      <c r="O18" s="26"/>
      <c r="P18" s="99"/>
      <c r="Q18" s="94" t="str">
        <f>IF(E18="","",#REF!-J18)</f>
        <v/>
      </c>
      <c r="R18" s="42" t="str">
        <f t="shared" si="3"/>
        <v/>
      </c>
      <c r="S18" s="42" t="str">
        <f>IF(P18="","",VLOOKUP(P18,#REF!,2,0))</f>
        <v/>
      </c>
      <c r="T18" s="23"/>
      <c r="U18" s="23"/>
      <c r="V18" s="41" t="str">
        <f t="shared" si="4"/>
        <v/>
      </c>
      <c r="W18" s="42" t="str">
        <f t="shared" si="5"/>
        <v/>
      </c>
      <c r="X18" s="42" t="str">
        <f t="shared" si="6"/>
        <v/>
      </c>
      <c r="Y18" s="43" t="str">
        <f t="shared" si="7"/>
        <v/>
      </c>
      <c r="Z18" s="23"/>
      <c r="AA18" s="23"/>
      <c r="AB18" s="23"/>
      <c r="AC18" s="23"/>
      <c r="AD18" s="41" t="str">
        <f t="shared" si="8"/>
        <v/>
      </c>
      <c r="AE18" s="88"/>
      <c r="AF18" s="26"/>
      <c r="AG18" s="26"/>
      <c r="AH18" s="26"/>
    </row>
    <row r="19" spans="1:34">
      <c r="A19" s="42">
        <v>16</v>
      </c>
      <c r="B19" s="42" t="s">
        <v>3</v>
      </c>
      <c r="C19" s="99"/>
      <c r="D19" s="42" t="str">
        <f t="shared" si="0"/>
        <v/>
      </c>
      <c r="E19" s="99"/>
      <c r="F19" s="26"/>
      <c r="G19" s="99"/>
      <c r="H19" s="26" t="str">
        <f t="shared" si="1"/>
        <v>_</v>
      </c>
      <c r="I19" s="99"/>
      <c r="J19" s="42" t="str">
        <f t="shared" si="2"/>
        <v/>
      </c>
      <c r="K19" s="70"/>
      <c r="L19" s="63"/>
      <c r="M19" s="64"/>
      <c r="N19" s="26"/>
      <c r="O19" s="26"/>
      <c r="P19" s="99"/>
      <c r="Q19" s="94" t="str">
        <f>IF(E19="","",#REF!-J19)</f>
        <v/>
      </c>
      <c r="R19" s="42" t="str">
        <f t="shared" si="3"/>
        <v/>
      </c>
      <c r="S19" s="42" t="str">
        <f>IF(P19="","",VLOOKUP(P19,#REF!,2,0))</f>
        <v/>
      </c>
      <c r="T19" s="23"/>
      <c r="U19" s="23"/>
      <c r="V19" s="41" t="str">
        <f t="shared" si="4"/>
        <v/>
      </c>
      <c r="W19" s="42" t="str">
        <f t="shared" si="5"/>
        <v/>
      </c>
      <c r="X19" s="42" t="str">
        <f t="shared" si="6"/>
        <v/>
      </c>
      <c r="Y19" s="43" t="str">
        <f t="shared" si="7"/>
        <v/>
      </c>
      <c r="Z19" s="23"/>
      <c r="AA19" s="23"/>
      <c r="AB19" s="23"/>
      <c r="AC19" s="23"/>
      <c r="AD19" s="41" t="str">
        <f t="shared" si="8"/>
        <v/>
      </c>
      <c r="AE19" s="88"/>
      <c r="AF19" s="26"/>
      <c r="AG19" s="26"/>
      <c r="AH19" s="26"/>
    </row>
    <row r="20" spans="1:34">
      <c r="A20" s="42">
        <v>17</v>
      </c>
      <c r="B20" s="42" t="s">
        <v>3</v>
      </c>
      <c r="C20" s="99"/>
      <c r="D20" s="42" t="str">
        <f t="shared" si="0"/>
        <v/>
      </c>
      <c r="E20" s="99"/>
      <c r="F20" s="26"/>
      <c r="G20" s="99"/>
      <c r="H20" s="26" t="str">
        <f t="shared" si="1"/>
        <v>_</v>
      </c>
      <c r="I20" s="99"/>
      <c r="J20" s="42" t="str">
        <f t="shared" si="2"/>
        <v/>
      </c>
      <c r="K20" s="70"/>
      <c r="L20" s="63"/>
      <c r="M20" s="64"/>
      <c r="N20" s="26"/>
      <c r="O20" s="26"/>
      <c r="P20" s="99"/>
      <c r="Q20" s="94" t="str">
        <f>IF(E20="","",#REF!-J20)</f>
        <v/>
      </c>
      <c r="R20" s="42" t="str">
        <f t="shared" si="3"/>
        <v/>
      </c>
      <c r="S20" s="42" t="str">
        <f>IF(P20="","",VLOOKUP(P20,#REF!,2,0))</f>
        <v/>
      </c>
      <c r="T20" s="23"/>
      <c r="U20" s="23"/>
      <c r="V20" s="41" t="str">
        <f t="shared" si="4"/>
        <v/>
      </c>
      <c r="W20" s="42" t="str">
        <f t="shared" si="5"/>
        <v/>
      </c>
      <c r="X20" s="42" t="str">
        <f t="shared" si="6"/>
        <v/>
      </c>
      <c r="Y20" s="43" t="str">
        <f t="shared" si="7"/>
        <v/>
      </c>
      <c r="Z20" s="23"/>
      <c r="AA20" s="23"/>
      <c r="AB20" s="23"/>
      <c r="AC20" s="23"/>
      <c r="AD20" s="41" t="str">
        <f t="shared" si="8"/>
        <v/>
      </c>
      <c r="AE20" s="88"/>
      <c r="AF20" s="26"/>
      <c r="AG20" s="26"/>
      <c r="AH20" s="26"/>
    </row>
    <row r="21" spans="1:34">
      <c r="A21" s="42">
        <v>18</v>
      </c>
      <c r="B21" s="42" t="s">
        <v>3</v>
      </c>
      <c r="C21" s="99"/>
      <c r="D21" s="42" t="str">
        <f t="shared" si="0"/>
        <v/>
      </c>
      <c r="E21" s="99"/>
      <c r="F21" s="26"/>
      <c r="G21" s="99"/>
      <c r="H21" s="26" t="str">
        <f t="shared" si="1"/>
        <v>_</v>
      </c>
      <c r="I21" s="99"/>
      <c r="J21" s="42" t="str">
        <f t="shared" si="2"/>
        <v/>
      </c>
      <c r="K21" s="70"/>
      <c r="L21" s="63"/>
      <c r="M21" s="64"/>
      <c r="N21" s="26"/>
      <c r="O21" s="26"/>
      <c r="P21" s="99"/>
      <c r="Q21" s="94" t="str">
        <f>IF(E21="","",#REF!-J21)</f>
        <v/>
      </c>
      <c r="R21" s="42" t="str">
        <f t="shared" si="3"/>
        <v/>
      </c>
      <c r="S21" s="42" t="str">
        <f>IF(P21="","",VLOOKUP(P21,#REF!,2,0))</f>
        <v/>
      </c>
      <c r="T21" s="23"/>
      <c r="U21" s="23"/>
      <c r="V21" s="41" t="str">
        <f t="shared" si="4"/>
        <v/>
      </c>
      <c r="W21" s="42" t="str">
        <f t="shared" si="5"/>
        <v/>
      </c>
      <c r="X21" s="42" t="str">
        <f t="shared" si="6"/>
        <v/>
      </c>
      <c r="Y21" s="43" t="str">
        <f t="shared" si="7"/>
        <v/>
      </c>
      <c r="Z21" s="23"/>
      <c r="AA21" s="23"/>
      <c r="AB21" s="23"/>
      <c r="AC21" s="23"/>
      <c r="AD21" s="41" t="str">
        <f t="shared" si="8"/>
        <v/>
      </c>
      <c r="AE21" s="88"/>
      <c r="AF21" s="26"/>
      <c r="AG21" s="26"/>
      <c r="AH21" s="26"/>
    </row>
    <row r="22" spans="1:34">
      <c r="A22" s="42">
        <v>19</v>
      </c>
      <c r="B22" s="42" t="s">
        <v>3</v>
      </c>
      <c r="C22" s="99"/>
      <c r="D22" s="42" t="str">
        <f t="shared" si="0"/>
        <v/>
      </c>
      <c r="E22" s="99"/>
      <c r="F22" s="26"/>
      <c r="G22" s="99"/>
      <c r="H22" s="26" t="str">
        <f t="shared" si="1"/>
        <v>_</v>
      </c>
      <c r="I22" s="99"/>
      <c r="J22" s="42" t="str">
        <f t="shared" si="2"/>
        <v/>
      </c>
      <c r="K22" s="70"/>
      <c r="L22" s="63"/>
      <c r="M22" s="64"/>
      <c r="N22" s="26"/>
      <c r="O22" s="26"/>
      <c r="P22" s="99"/>
      <c r="Q22" s="94" t="str">
        <f>IF(E22="","",#REF!-J22)</f>
        <v/>
      </c>
      <c r="R22" s="42" t="str">
        <f t="shared" si="3"/>
        <v/>
      </c>
      <c r="S22" s="42" t="str">
        <f>IF(P22="","",VLOOKUP(P22,#REF!,2,0))</f>
        <v/>
      </c>
      <c r="T22" s="23"/>
      <c r="U22" s="23"/>
      <c r="V22" s="41" t="str">
        <f t="shared" si="4"/>
        <v/>
      </c>
      <c r="W22" s="42" t="str">
        <f t="shared" si="5"/>
        <v/>
      </c>
      <c r="X22" s="42" t="str">
        <f t="shared" si="6"/>
        <v/>
      </c>
      <c r="Y22" s="43" t="str">
        <f t="shared" si="7"/>
        <v/>
      </c>
      <c r="Z22" s="23"/>
      <c r="AA22" s="23"/>
      <c r="AB22" s="23"/>
      <c r="AC22" s="23"/>
      <c r="AD22" s="41" t="str">
        <f t="shared" si="8"/>
        <v/>
      </c>
      <c r="AE22" s="88"/>
      <c r="AF22" s="26"/>
      <c r="AG22" s="26"/>
      <c r="AH22" s="26"/>
    </row>
    <row r="23" spans="1:34">
      <c r="A23" s="42">
        <v>20</v>
      </c>
      <c r="B23" s="42" t="s">
        <v>3</v>
      </c>
      <c r="C23" s="99"/>
      <c r="D23" s="42" t="str">
        <f t="shared" si="0"/>
        <v/>
      </c>
      <c r="E23" s="99"/>
      <c r="F23" s="26"/>
      <c r="G23" s="99"/>
      <c r="H23" s="26" t="str">
        <f t="shared" si="1"/>
        <v>_</v>
      </c>
      <c r="I23" s="99"/>
      <c r="J23" s="42" t="str">
        <f t="shared" si="2"/>
        <v/>
      </c>
      <c r="K23" s="70"/>
      <c r="L23" s="63"/>
      <c r="M23" s="64"/>
      <c r="N23" s="26"/>
      <c r="O23" s="26"/>
      <c r="P23" s="99"/>
      <c r="Q23" s="94" t="str">
        <f>IF(E23="","",#REF!-J23)</f>
        <v/>
      </c>
      <c r="R23" s="42" t="str">
        <f t="shared" si="3"/>
        <v/>
      </c>
      <c r="S23" s="42" t="str">
        <f>IF(P23="","",VLOOKUP(P23,#REF!,2,0))</f>
        <v/>
      </c>
      <c r="T23" s="23"/>
      <c r="U23" s="23"/>
      <c r="V23" s="41" t="str">
        <f t="shared" si="4"/>
        <v/>
      </c>
      <c r="W23" s="42" t="str">
        <f t="shared" si="5"/>
        <v/>
      </c>
      <c r="X23" s="42" t="str">
        <f t="shared" si="6"/>
        <v/>
      </c>
      <c r="Y23" s="43" t="str">
        <f t="shared" si="7"/>
        <v/>
      </c>
      <c r="Z23" s="23"/>
      <c r="AA23" s="23"/>
      <c r="AB23" s="23"/>
      <c r="AC23" s="23"/>
      <c r="AD23" s="41" t="str">
        <f t="shared" si="8"/>
        <v/>
      </c>
      <c r="AE23" s="88"/>
      <c r="AF23" s="26"/>
      <c r="AG23" s="26"/>
      <c r="AH23" s="26"/>
    </row>
    <row r="24" spans="1:34">
      <c r="A24" s="42">
        <v>21</v>
      </c>
      <c r="B24" s="42" t="s">
        <v>3</v>
      </c>
      <c r="C24" s="99"/>
      <c r="D24" s="42" t="str">
        <f t="shared" si="0"/>
        <v/>
      </c>
      <c r="E24" s="99"/>
      <c r="F24" s="26"/>
      <c r="G24" s="99"/>
      <c r="H24" s="26" t="str">
        <f t="shared" si="1"/>
        <v>_</v>
      </c>
      <c r="I24" s="99"/>
      <c r="J24" s="42" t="str">
        <f t="shared" si="2"/>
        <v/>
      </c>
      <c r="K24" s="70"/>
      <c r="L24" s="63"/>
      <c r="M24" s="64"/>
      <c r="N24" s="26"/>
      <c r="O24" s="26"/>
      <c r="P24" s="99"/>
      <c r="Q24" s="94" t="str">
        <f>IF(E24="","",#REF!-J24)</f>
        <v/>
      </c>
      <c r="R24" s="42" t="str">
        <f t="shared" si="3"/>
        <v/>
      </c>
      <c r="S24" s="42" t="str">
        <f>IF(P24="","",VLOOKUP(P24,#REF!,2,0))</f>
        <v/>
      </c>
      <c r="T24" s="23"/>
      <c r="U24" s="23"/>
      <c r="V24" s="41" t="str">
        <f t="shared" si="4"/>
        <v/>
      </c>
      <c r="W24" s="42" t="str">
        <f t="shared" si="5"/>
        <v/>
      </c>
      <c r="X24" s="42" t="str">
        <f t="shared" si="6"/>
        <v/>
      </c>
      <c r="Y24" s="43" t="str">
        <f t="shared" si="7"/>
        <v/>
      </c>
      <c r="Z24" s="23"/>
      <c r="AA24" s="23"/>
      <c r="AB24" s="23"/>
      <c r="AC24" s="23"/>
      <c r="AD24" s="41" t="str">
        <f t="shared" si="8"/>
        <v/>
      </c>
      <c r="AE24" s="88"/>
      <c r="AF24" s="26"/>
      <c r="AG24" s="26"/>
      <c r="AH24" s="26"/>
    </row>
    <row r="25" spans="1:34">
      <c r="A25" s="42">
        <v>22</v>
      </c>
      <c r="B25" s="42" t="s">
        <v>3</v>
      </c>
      <c r="C25" s="99"/>
      <c r="D25" s="42" t="str">
        <f t="shared" si="0"/>
        <v/>
      </c>
      <c r="E25" s="99"/>
      <c r="F25" s="26"/>
      <c r="G25" s="99"/>
      <c r="H25" s="26" t="str">
        <f t="shared" si="1"/>
        <v>_</v>
      </c>
      <c r="I25" s="99"/>
      <c r="J25" s="42" t="str">
        <f t="shared" si="2"/>
        <v/>
      </c>
      <c r="K25" s="70"/>
      <c r="L25" s="63"/>
      <c r="M25" s="64"/>
      <c r="N25" s="26"/>
      <c r="O25" s="26"/>
      <c r="P25" s="99"/>
      <c r="Q25" s="94" t="str">
        <f>IF(E25="","",#REF!-J25)</f>
        <v/>
      </c>
      <c r="R25" s="42" t="str">
        <f t="shared" si="3"/>
        <v/>
      </c>
      <c r="S25" s="42" t="str">
        <f>IF(P25="","",VLOOKUP(P25,#REF!,2,0))</f>
        <v/>
      </c>
      <c r="T25" s="23"/>
      <c r="U25" s="23"/>
      <c r="V25" s="41" t="str">
        <f t="shared" si="4"/>
        <v/>
      </c>
      <c r="W25" s="42" t="str">
        <f t="shared" si="5"/>
        <v/>
      </c>
      <c r="X25" s="42" t="str">
        <f t="shared" si="6"/>
        <v/>
      </c>
      <c r="Y25" s="43" t="str">
        <f t="shared" si="7"/>
        <v/>
      </c>
      <c r="Z25" s="23"/>
      <c r="AA25" s="23"/>
      <c r="AB25" s="23"/>
      <c r="AC25" s="23"/>
      <c r="AD25" s="41" t="str">
        <f t="shared" si="8"/>
        <v/>
      </c>
      <c r="AE25" s="88"/>
      <c r="AF25" s="26"/>
      <c r="AG25" s="26"/>
      <c r="AH25" s="26"/>
    </row>
    <row r="26" spans="1:34">
      <c r="A26" s="42">
        <v>23</v>
      </c>
      <c r="B26" s="42" t="s">
        <v>3</v>
      </c>
      <c r="C26" s="99"/>
      <c r="D26" s="42" t="str">
        <f t="shared" si="0"/>
        <v/>
      </c>
      <c r="E26" s="99"/>
      <c r="F26" s="26"/>
      <c r="G26" s="99"/>
      <c r="H26" s="26" t="str">
        <f t="shared" si="1"/>
        <v>_</v>
      </c>
      <c r="I26" s="99"/>
      <c r="J26" s="42" t="str">
        <f t="shared" si="2"/>
        <v/>
      </c>
      <c r="K26" s="70"/>
      <c r="L26" s="63"/>
      <c r="M26" s="64"/>
      <c r="N26" s="26"/>
      <c r="O26" s="26"/>
      <c r="P26" s="99"/>
      <c r="Q26" s="94" t="str">
        <f>IF(E26="","",#REF!-J26)</f>
        <v/>
      </c>
      <c r="R26" s="42" t="str">
        <f t="shared" si="3"/>
        <v/>
      </c>
      <c r="S26" s="42" t="str">
        <f>IF(P26="","",VLOOKUP(P26,#REF!,2,0))</f>
        <v/>
      </c>
      <c r="T26" s="23"/>
      <c r="U26" s="23"/>
      <c r="V26" s="41" t="str">
        <f t="shared" si="4"/>
        <v/>
      </c>
      <c r="W26" s="42" t="str">
        <f t="shared" si="5"/>
        <v/>
      </c>
      <c r="X26" s="42" t="str">
        <f t="shared" si="6"/>
        <v/>
      </c>
      <c r="Y26" s="43" t="str">
        <f t="shared" si="7"/>
        <v/>
      </c>
      <c r="Z26" s="23"/>
      <c r="AA26" s="23"/>
      <c r="AB26" s="23"/>
      <c r="AC26" s="23"/>
      <c r="AD26" s="41" t="str">
        <f t="shared" si="8"/>
        <v/>
      </c>
      <c r="AE26" s="88"/>
      <c r="AF26" s="26"/>
      <c r="AG26" s="26"/>
      <c r="AH26" s="26"/>
    </row>
    <row r="27" spans="1:34">
      <c r="A27" s="42">
        <v>24</v>
      </c>
      <c r="B27" s="42" t="s">
        <v>3</v>
      </c>
      <c r="C27" s="99"/>
      <c r="D27" s="42" t="str">
        <f t="shared" si="0"/>
        <v/>
      </c>
      <c r="E27" s="99"/>
      <c r="F27" s="26"/>
      <c r="G27" s="99"/>
      <c r="H27" s="26" t="str">
        <f t="shared" si="1"/>
        <v>_</v>
      </c>
      <c r="I27" s="99"/>
      <c r="J27" s="42" t="str">
        <f t="shared" si="2"/>
        <v/>
      </c>
      <c r="K27" s="70"/>
      <c r="L27" s="63"/>
      <c r="M27" s="64"/>
      <c r="N27" s="26"/>
      <c r="O27" s="26"/>
      <c r="P27" s="99"/>
      <c r="Q27" s="94" t="str">
        <f>IF(E27="","",#REF!-J27)</f>
        <v/>
      </c>
      <c r="R27" s="42" t="str">
        <f t="shared" si="3"/>
        <v/>
      </c>
      <c r="S27" s="42" t="str">
        <f>IF(P27="","",VLOOKUP(P27,#REF!,2,0))</f>
        <v/>
      </c>
      <c r="T27" s="23"/>
      <c r="U27" s="23"/>
      <c r="V27" s="41" t="str">
        <f t="shared" si="4"/>
        <v/>
      </c>
      <c r="W27" s="42" t="str">
        <f t="shared" si="5"/>
        <v/>
      </c>
      <c r="X27" s="42" t="str">
        <f t="shared" si="6"/>
        <v/>
      </c>
      <c r="Y27" s="43" t="str">
        <f t="shared" si="7"/>
        <v/>
      </c>
      <c r="Z27" s="23"/>
      <c r="AA27" s="23"/>
      <c r="AB27" s="23"/>
      <c r="AC27" s="23"/>
      <c r="AD27" s="41" t="str">
        <f t="shared" si="8"/>
        <v/>
      </c>
      <c r="AE27" s="88"/>
      <c r="AF27" s="26"/>
      <c r="AG27" s="26"/>
      <c r="AH27" s="26"/>
    </row>
    <row r="28" spans="1:34">
      <c r="A28" s="42">
        <v>25</v>
      </c>
      <c r="B28" s="42" t="s">
        <v>3</v>
      </c>
      <c r="C28" s="99"/>
      <c r="D28" s="42" t="str">
        <f t="shared" si="0"/>
        <v/>
      </c>
      <c r="E28" s="99"/>
      <c r="F28" s="26"/>
      <c r="G28" s="99"/>
      <c r="H28" s="26" t="str">
        <f t="shared" si="1"/>
        <v>_</v>
      </c>
      <c r="I28" s="99"/>
      <c r="J28" s="42" t="str">
        <f t="shared" si="2"/>
        <v/>
      </c>
      <c r="K28" s="70"/>
      <c r="L28" s="63"/>
      <c r="M28" s="64"/>
      <c r="N28" s="26"/>
      <c r="O28" s="26"/>
      <c r="P28" s="99"/>
      <c r="Q28" s="94" t="str">
        <f>IF(E28="","",#REF!-J28)</f>
        <v/>
      </c>
      <c r="R28" s="42" t="str">
        <f t="shared" si="3"/>
        <v/>
      </c>
      <c r="S28" s="42" t="str">
        <f>IF(P28="","",VLOOKUP(P28,#REF!,2,0))</f>
        <v/>
      </c>
      <c r="T28" s="23"/>
      <c r="U28" s="23"/>
      <c r="V28" s="41" t="str">
        <f t="shared" si="4"/>
        <v/>
      </c>
      <c r="W28" s="42" t="str">
        <f t="shared" si="5"/>
        <v/>
      </c>
      <c r="X28" s="42" t="str">
        <f t="shared" si="6"/>
        <v/>
      </c>
      <c r="Y28" s="43" t="str">
        <f t="shared" si="7"/>
        <v/>
      </c>
      <c r="Z28" s="23"/>
      <c r="AA28" s="23"/>
      <c r="AB28" s="23"/>
      <c r="AC28" s="23"/>
      <c r="AD28" s="41" t="str">
        <f t="shared" si="8"/>
        <v/>
      </c>
      <c r="AE28" s="88"/>
      <c r="AF28" s="26"/>
      <c r="AG28" s="26"/>
      <c r="AH28" s="26"/>
    </row>
    <row r="29" spans="1:34">
      <c r="A29" s="42">
        <v>26</v>
      </c>
      <c r="B29" s="42" t="s">
        <v>3</v>
      </c>
      <c r="C29" s="99"/>
      <c r="D29" s="42" t="str">
        <f t="shared" si="0"/>
        <v/>
      </c>
      <c r="E29" s="99"/>
      <c r="F29" s="26"/>
      <c r="G29" s="99"/>
      <c r="H29" s="26" t="str">
        <f t="shared" si="1"/>
        <v>_</v>
      </c>
      <c r="I29" s="99"/>
      <c r="J29" s="42" t="str">
        <f t="shared" si="2"/>
        <v/>
      </c>
      <c r="K29" s="70"/>
      <c r="L29" s="63"/>
      <c r="M29" s="64"/>
      <c r="N29" s="26"/>
      <c r="O29" s="26"/>
      <c r="P29" s="99"/>
      <c r="Q29" s="94" t="str">
        <f>IF(E29="","",#REF!-J29)</f>
        <v/>
      </c>
      <c r="R29" s="42" t="str">
        <f t="shared" si="3"/>
        <v/>
      </c>
      <c r="S29" s="42" t="str">
        <f>IF(P29="","",VLOOKUP(P29,#REF!,2,0))</f>
        <v/>
      </c>
      <c r="T29" s="23"/>
      <c r="U29" s="23"/>
      <c r="V29" s="41" t="str">
        <f t="shared" si="4"/>
        <v/>
      </c>
      <c r="W29" s="42" t="str">
        <f t="shared" si="5"/>
        <v/>
      </c>
      <c r="X29" s="42" t="str">
        <f t="shared" si="6"/>
        <v/>
      </c>
      <c r="Y29" s="43" t="str">
        <f t="shared" si="7"/>
        <v/>
      </c>
      <c r="Z29" s="23"/>
      <c r="AA29" s="23"/>
      <c r="AB29" s="23"/>
      <c r="AC29" s="23"/>
      <c r="AD29" s="41" t="str">
        <f t="shared" si="8"/>
        <v/>
      </c>
      <c r="AE29" s="88"/>
      <c r="AF29" s="26"/>
      <c r="AG29" s="26"/>
      <c r="AH29" s="26"/>
    </row>
    <row r="30" spans="1:34">
      <c r="A30" s="42">
        <v>27</v>
      </c>
      <c r="B30" s="42" t="s">
        <v>3</v>
      </c>
      <c r="C30" s="99"/>
      <c r="D30" s="42" t="str">
        <f t="shared" si="0"/>
        <v/>
      </c>
      <c r="E30" s="99"/>
      <c r="F30" s="26"/>
      <c r="G30" s="99"/>
      <c r="H30" s="26" t="str">
        <f t="shared" si="1"/>
        <v>_</v>
      </c>
      <c r="I30" s="99"/>
      <c r="J30" s="42" t="str">
        <f t="shared" si="2"/>
        <v/>
      </c>
      <c r="K30" s="70"/>
      <c r="L30" s="63"/>
      <c r="M30" s="64"/>
      <c r="N30" s="26"/>
      <c r="O30" s="26"/>
      <c r="P30" s="99"/>
      <c r="Q30" s="94" t="str">
        <f>IF(E30="","",#REF!-J30)</f>
        <v/>
      </c>
      <c r="R30" s="42" t="str">
        <f t="shared" si="3"/>
        <v/>
      </c>
      <c r="S30" s="42" t="str">
        <f>IF(P30="","",VLOOKUP(P30,#REF!,2,0))</f>
        <v/>
      </c>
      <c r="T30" s="23"/>
      <c r="U30" s="23"/>
      <c r="V30" s="41" t="str">
        <f t="shared" si="4"/>
        <v/>
      </c>
      <c r="W30" s="42" t="str">
        <f t="shared" si="5"/>
        <v/>
      </c>
      <c r="X30" s="42" t="str">
        <f t="shared" si="6"/>
        <v/>
      </c>
      <c r="Y30" s="43" t="str">
        <f t="shared" si="7"/>
        <v/>
      </c>
      <c r="Z30" s="23"/>
      <c r="AA30" s="23"/>
      <c r="AB30" s="23"/>
      <c r="AC30" s="23"/>
      <c r="AD30" s="41" t="str">
        <f t="shared" si="8"/>
        <v/>
      </c>
      <c r="AE30" s="88"/>
      <c r="AF30" s="26"/>
      <c r="AG30" s="26"/>
      <c r="AH30" s="26"/>
    </row>
    <row r="31" spans="1:34">
      <c r="A31" s="42">
        <v>28</v>
      </c>
      <c r="B31" s="42" t="s">
        <v>3</v>
      </c>
      <c r="C31" s="99"/>
      <c r="D31" s="42" t="str">
        <f t="shared" si="0"/>
        <v/>
      </c>
      <c r="E31" s="99"/>
      <c r="F31" s="26"/>
      <c r="G31" s="99"/>
      <c r="H31" s="26" t="str">
        <f t="shared" si="1"/>
        <v>_</v>
      </c>
      <c r="I31" s="99"/>
      <c r="J31" s="42" t="str">
        <f t="shared" si="2"/>
        <v/>
      </c>
      <c r="K31" s="70"/>
      <c r="L31" s="63"/>
      <c r="M31" s="64"/>
      <c r="N31" s="26"/>
      <c r="O31" s="26"/>
      <c r="P31" s="99"/>
      <c r="Q31" s="94" t="str">
        <f>IF(E31="","",#REF!-J31)</f>
        <v/>
      </c>
      <c r="R31" s="42" t="str">
        <f t="shared" si="3"/>
        <v/>
      </c>
      <c r="S31" s="42" t="str">
        <f>IF(P31="","",VLOOKUP(P31,#REF!,2,0))</f>
        <v/>
      </c>
      <c r="T31" s="23"/>
      <c r="U31" s="23"/>
      <c r="V31" s="41" t="str">
        <f t="shared" si="4"/>
        <v/>
      </c>
      <c r="W31" s="42" t="str">
        <f t="shared" si="5"/>
        <v/>
      </c>
      <c r="X31" s="42" t="str">
        <f t="shared" si="6"/>
        <v/>
      </c>
      <c r="Y31" s="43" t="str">
        <f t="shared" si="7"/>
        <v/>
      </c>
      <c r="Z31" s="23"/>
      <c r="AA31" s="23"/>
      <c r="AB31" s="23"/>
      <c r="AC31" s="23"/>
      <c r="AD31" s="41" t="str">
        <f t="shared" si="8"/>
        <v/>
      </c>
      <c r="AE31" s="88"/>
      <c r="AF31" s="26"/>
      <c r="AG31" s="26"/>
      <c r="AH31" s="26"/>
    </row>
    <row r="32" spans="1:34">
      <c r="A32" s="42">
        <v>29</v>
      </c>
      <c r="B32" s="42" t="s">
        <v>3</v>
      </c>
      <c r="C32" s="99"/>
      <c r="D32" s="42" t="str">
        <f t="shared" si="0"/>
        <v/>
      </c>
      <c r="E32" s="99"/>
      <c r="F32" s="26"/>
      <c r="G32" s="99"/>
      <c r="H32" s="26" t="str">
        <f t="shared" si="1"/>
        <v>_</v>
      </c>
      <c r="I32" s="99"/>
      <c r="J32" s="42" t="str">
        <f t="shared" si="2"/>
        <v/>
      </c>
      <c r="K32" s="70"/>
      <c r="L32" s="63"/>
      <c r="M32" s="64"/>
      <c r="N32" s="26"/>
      <c r="O32" s="26"/>
      <c r="P32" s="99"/>
      <c r="Q32" s="94" t="str">
        <f>IF(E32="","",#REF!-J32)</f>
        <v/>
      </c>
      <c r="R32" s="42" t="str">
        <f t="shared" si="3"/>
        <v/>
      </c>
      <c r="S32" s="42" t="str">
        <f>IF(P32="","",VLOOKUP(P32,#REF!,2,0))</f>
        <v/>
      </c>
      <c r="T32" s="23"/>
      <c r="U32" s="23"/>
      <c r="V32" s="41" t="str">
        <f t="shared" si="4"/>
        <v/>
      </c>
      <c r="W32" s="42" t="str">
        <f t="shared" si="5"/>
        <v/>
      </c>
      <c r="X32" s="42" t="str">
        <f t="shared" si="6"/>
        <v/>
      </c>
      <c r="Y32" s="43" t="str">
        <f t="shared" si="7"/>
        <v/>
      </c>
      <c r="Z32" s="23"/>
      <c r="AA32" s="23"/>
      <c r="AB32" s="23"/>
      <c r="AC32" s="23"/>
      <c r="AD32" s="41" t="str">
        <f t="shared" si="8"/>
        <v/>
      </c>
      <c r="AE32" s="88"/>
      <c r="AF32" s="26"/>
      <c r="AG32" s="26"/>
      <c r="AH32" s="26"/>
    </row>
    <row r="33" spans="1:34">
      <c r="A33" s="42">
        <v>30</v>
      </c>
      <c r="B33" s="42" t="s">
        <v>3</v>
      </c>
      <c r="C33" s="99"/>
      <c r="D33" s="42" t="str">
        <f t="shared" si="0"/>
        <v/>
      </c>
      <c r="E33" s="99"/>
      <c r="F33" s="26"/>
      <c r="G33" s="99"/>
      <c r="H33" s="26" t="str">
        <f t="shared" si="1"/>
        <v>_</v>
      </c>
      <c r="I33" s="99"/>
      <c r="J33" s="42" t="str">
        <f t="shared" si="2"/>
        <v/>
      </c>
      <c r="K33" s="70"/>
      <c r="L33" s="63"/>
      <c r="M33" s="64"/>
      <c r="N33" s="26"/>
      <c r="O33" s="26"/>
      <c r="P33" s="99"/>
      <c r="Q33" s="94" t="str">
        <f>IF(E33="","",#REF!-J33)</f>
        <v/>
      </c>
      <c r="R33" s="42" t="str">
        <f t="shared" si="3"/>
        <v/>
      </c>
      <c r="S33" s="42" t="str">
        <f>IF(P33="","",VLOOKUP(P33,#REF!,2,0))</f>
        <v/>
      </c>
      <c r="T33" s="23"/>
      <c r="U33" s="23"/>
      <c r="V33" s="41" t="str">
        <f t="shared" si="4"/>
        <v/>
      </c>
      <c r="W33" s="42" t="str">
        <f t="shared" si="5"/>
        <v/>
      </c>
      <c r="X33" s="42" t="str">
        <f t="shared" si="6"/>
        <v/>
      </c>
      <c r="Y33" s="43" t="str">
        <f t="shared" si="7"/>
        <v/>
      </c>
      <c r="Z33" s="23"/>
      <c r="AA33" s="23"/>
      <c r="AB33" s="23"/>
      <c r="AC33" s="23"/>
      <c r="AD33" s="41" t="str">
        <f t="shared" si="8"/>
        <v/>
      </c>
      <c r="AE33" s="88"/>
      <c r="AF33" s="26"/>
      <c r="AG33" s="26"/>
      <c r="AH33" s="26"/>
    </row>
    <row r="34" spans="1:34">
      <c r="A34" s="42">
        <v>31</v>
      </c>
      <c r="B34" s="42" t="s">
        <v>3</v>
      </c>
      <c r="C34" s="99"/>
      <c r="D34" s="42" t="str">
        <f t="shared" si="0"/>
        <v/>
      </c>
      <c r="E34" s="99"/>
      <c r="F34" s="26"/>
      <c r="G34" s="99"/>
      <c r="H34" s="26" t="str">
        <f t="shared" si="1"/>
        <v>_</v>
      </c>
      <c r="I34" s="99"/>
      <c r="J34" s="42" t="str">
        <f t="shared" si="2"/>
        <v/>
      </c>
      <c r="K34" s="70"/>
      <c r="L34" s="63"/>
      <c r="M34" s="64"/>
      <c r="N34" s="26"/>
      <c r="O34" s="26"/>
      <c r="P34" s="99"/>
      <c r="Q34" s="94" t="str">
        <f>IF(E34="","",#REF!-J34)</f>
        <v/>
      </c>
      <c r="R34" s="42" t="str">
        <f t="shared" si="3"/>
        <v/>
      </c>
      <c r="S34" s="42" t="str">
        <f>IF(P34="","",VLOOKUP(P34,#REF!,2,0))</f>
        <v/>
      </c>
      <c r="T34" s="23"/>
      <c r="U34" s="23"/>
      <c r="V34" s="41" t="str">
        <f t="shared" si="4"/>
        <v/>
      </c>
      <c r="W34" s="42" t="str">
        <f t="shared" si="5"/>
        <v/>
      </c>
      <c r="X34" s="42" t="str">
        <f t="shared" si="6"/>
        <v/>
      </c>
      <c r="Y34" s="43" t="str">
        <f t="shared" si="7"/>
        <v/>
      </c>
      <c r="Z34" s="23"/>
      <c r="AA34" s="23"/>
      <c r="AB34" s="23"/>
      <c r="AC34" s="23"/>
      <c r="AD34" s="41" t="str">
        <f t="shared" si="8"/>
        <v/>
      </c>
      <c r="AE34" s="88"/>
      <c r="AF34" s="26"/>
      <c r="AG34" s="26"/>
      <c r="AH34" s="26"/>
    </row>
    <row r="35" spans="1:34">
      <c r="A35" s="42">
        <v>32</v>
      </c>
      <c r="B35" s="42" t="s">
        <v>3</v>
      </c>
      <c r="C35" s="99"/>
      <c r="D35" s="42" t="str">
        <f t="shared" si="0"/>
        <v/>
      </c>
      <c r="E35" s="99"/>
      <c r="F35" s="26"/>
      <c r="G35" s="99"/>
      <c r="H35" s="26" t="str">
        <f t="shared" si="1"/>
        <v>_</v>
      </c>
      <c r="I35" s="99"/>
      <c r="J35" s="42" t="str">
        <f t="shared" si="2"/>
        <v/>
      </c>
      <c r="K35" s="70"/>
      <c r="L35" s="63"/>
      <c r="M35" s="64"/>
      <c r="N35" s="26"/>
      <c r="O35" s="26"/>
      <c r="P35" s="99"/>
      <c r="Q35" s="94" t="str">
        <f>IF(E35="","",#REF!-J35)</f>
        <v/>
      </c>
      <c r="R35" s="42" t="str">
        <f t="shared" si="3"/>
        <v/>
      </c>
      <c r="S35" s="42" t="str">
        <f>IF(P35="","",VLOOKUP(P35,#REF!,2,0))</f>
        <v/>
      </c>
      <c r="T35" s="23"/>
      <c r="U35" s="23"/>
      <c r="V35" s="41" t="str">
        <f t="shared" si="4"/>
        <v/>
      </c>
      <c r="W35" s="42" t="str">
        <f t="shared" si="5"/>
        <v/>
      </c>
      <c r="X35" s="42" t="str">
        <f t="shared" si="6"/>
        <v/>
      </c>
      <c r="Y35" s="43" t="str">
        <f t="shared" si="7"/>
        <v/>
      </c>
      <c r="Z35" s="23"/>
      <c r="AA35" s="23"/>
      <c r="AB35" s="23"/>
      <c r="AC35" s="23"/>
      <c r="AD35" s="41" t="str">
        <f t="shared" si="8"/>
        <v/>
      </c>
      <c r="AE35" s="88"/>
      <c r="AF35" s="26"/>
      <c r="AG35" s="26"/>
      <c r="AH35" s="26"/>
    </row>
    <row r="36" spans="1:34">
      <c r="A36" s="42">
        <v>33</v>
      </c>
      <c r="B36" s="42" t="s">
        <v>3</v>
      </c>
      <c r="C36" s="99"/>
      <c r="D36" s="42" t="str">
        <f t="shared" si="0"/>
        <v/>
      </c>
      <c r="E36" s="99"/>
      <c r="F36" s="26"/>
      <c r="G36" s="99"/>
      <c r="H36" s="26" t="str">
        <f t="shared" si="1"/>
        <v>_</v>
      </c>
      <c r="I36" s="99"/>
      <c r="J36" s="42" t="str">
        <f t="shared" si="2"/>
        <v/>
      </c>
      <c r="K36" s="70"/>
      <c r="L36" s="63"/>
      <c r="M36" s="64"/>
      <c r="N36" s="26"/>
      <c r="O36" s="26"/>
      <c r="P36" s="99"/>
      <c r="Q36" s="94" t="str">
        <f>IF(E36="","",#REF!-J36)</f>
        <v/>
      </c>
      <c r="R36" s="42" t="str">
        <f t="shared" si="3"/>
        <v/>
      </c>
      <c r="S36" s="42" t="str">
        <f>IF(P36="","",VLOOKUP(P36,#REF!,2,0))</f>
        <v/>
      </c>
      <c r="T36" s="23"/>
      <c r="U36" s="23"/>
      <c r="V36" s="41" t="str">
        <f t="shared" si="4"/>
        <v/>
      </c>
      <c r="W36" s="42" t="str">
        <f t="shared" si="5"/>
        <v/>
      </c>
      <c r="X36" s="42" t="str">
        <f t="shared" si="6"/>
        <v/>
      </c>
      <c r="Y36" s="43" t="str">
        <f t="shared" si="7"/>
        <v/>
      </c>
      <c r="Z36" s="23"/>
      <c r="AA36" s="23"/>
      <c r="AB36" s="23"/>
      <c r="AC36" s="23"/>
      <c r="AD36" s="41" t="str">
        <f t="shared" si="8"/>
        <v/>
      </c>
      <c r="AE36" s="88"/>
      <c r="AF36" s="26"/>
      <c r="AG36" s="26"/>
      <c r="AH36" s="26"/>
    </row>
    <row r="37" spans="1:34">
      <c r="A37" s="42">
        <v>34</v>
      </c>
      <c r="B37" s="42" t="s">
        <v>3</v>
      </c>
      <c r="C37" s="99"/>
      <c r="D37" s="42" t="str">
        <f t="shared" si="0"/>
        <v/>
      </c>
      <c r="E37" s="99"/>
      <c r="F37" s="26"/>
      <c r="G37" s="99"/>
      <c r="H37" s="26" t="str">
        <f t="shared" si="1"/>
        <v>_</v>
      </c>
      <c r="I37" s="99"/>
      <c r="J37" s="42" t="str">
        <f t="shared" si="2"/>
        <v/>
      </c>
      <c r="K37" s="70"/>
      <c r="L37" s="63"/>
      <c r="M37" s="64"/>
      <c r="N37" s="26"/>
      <c r="O37" s="26"/>
      <c r="P37" s="99"/>
      <c r="Q37" s="94" t="str">
        <f>IF(E37="","",#REF!-J37)</f>
        <v/>
      </c>
      <c r="R37" s="42" t="str">
        <f t="shared" si="3"/>
        <v/>
      </c>
      <c r="S37" s="42" t="str">
        <f>IF(P37="","",VLOOKUP(P37,#REF!,2,0))</f>
        <v/>
      </c>
      <c r="T37" s="23"/>
      <c r="U37" s="23"/>
      <c r="V37" s="41" t="str">
        <f t="shared" si="4"/>
        <v/>
      </c>
      <c r="W37" s="42" t="str">
        <f t="shared" si="5"/>
        <v/>
      </c>
      <c r="X37" s="42" t="str">
        <f t="shared" si="6"/>
        <v/>
      </c>
      <c r="Y37" s="43" t="str">
        <f t="shared" si="7"/>
        <v/>
      </c>
      <c r="Z37" s="23"/>
      <c r="AA37" s="23"/>
      <c r="AB37" s="23"/>
      <c r="AC37" s="23"/>
      <c r="AD37" s="41" t="str">
        <f t="shared" si="8"/>
        <v/>
      </c>
      <c r="AE37" s="88"/>
      <c r="AF37" s="26"/>
      <c r="AG37" s="26"/>
      <c r="AH37" s="26"/>
    </row>
    <row r="38" spans="1:34">
      <c r="A38" s="42">
        <v>35</v>
      </c>
      <c r="B38" s="42" t="s">
        <v>3</v>
      </c>
      <c r="C38" s="99"/>
      <c r="D38" s="42" t="str">
        <f t="shared" si="0"/>
        <v/>
      </c>
      <c r="E38" s="99"/>
      <c r="F38" s="26"/>
      <c r="G38" s="99"/>
      <c r="H38" s="26" t="str">
        <f t="shared" si="1"/>
        <v>_</v>
      </c>
      <c r="I38" s="99"/>
      <c r="J38" s="42" t="str">
        <f t="shared" si="2"/>
        <v/>
      </c>
      <c r="K38" s="70"/>
      <c r="L38" s="63"/>
      <c r="M38" s="64"/>
      <c r="N38" s="26"/>
      <c r="O38" s="26"/>
      <c r="P38" s="99"/>
      <c r="Q38" s="94" t="str">
        <f>IF(E38="","",#REF!-J38)</f>
        <v/>
      </c>
      <c r="R38" s="42" t="str">
        <f t="shared" si="3"/>
        <v/>
      </c>
      <c r="S38" s="42" t="str">
        <f>IF(P38="","",VLOOKUP(P38,#REF!,2,0))</f>
        <v/>
      </c>
      <c r="T38" s="23"/>
      <c r="U38" s="23"/>
      <c r="V38" s="41" t="str">
        <f t="shared" si="4"/>
        <v/>
      </c>
      <c r="W38" s="42" t="str">
        <f t="shared" si="5"/>
        <v/>
      </c>
      <c r="X38" s="42" t="str">
        <f t="shared" si="6"/>
        <v/>
      </c>
      <c r="Y38" s="43" t="str">
        <f t="shared" si="7"/>
        <v/>
      </c>
      <c r="Z38" s="23"/>
      <c r="AA38" s="23"/>
      <c r="AB38" s="23"/>
      <c r="AC38" s="23"/>
      <c r="AD38" s="41" t="str">
        <f t="shared" si="8"/>
        <v/>
      </c>
      <c r="AE38" s="88"/>
      <c r="AF38" s="26"/>
      <c r="AG38" s="26"/>
      <c r="AH38" s="26"/>
    </row>
    <row r="39" spans="1:34">
      <c r="A39" s="42">
        <v>36</v>
      </c>
      <c r="B39" s="42" t="s">
        <v>3</v>
      </c>
      <c r="C39" s="99"/>
      <c r="D39" s="42" t="str">
        <f t="shared" si="0"/>
        <v/>
      </c>
      <c r="E39" s="99"/>
      <c r="F39" s="26"/>
      <c r="G39" s="99"/>
      <c r="H39" s="26" t="str">
        <f t="shared" si="1"/>
        <v>_</v>
      </c>
      <c r="I39" s="99"/>
      <c r="J39" s="42" t="str">
        <f t="shared" si="2"/>
        <v/>
      </c>
      <c r="K39" s="70"/>
      <c r="L39" s="63"/>
      <c r="M39" s="64"/>
      <c r="N39" s="26"/>
      <c r="O39" s="26"/>
      <c r="P39" s="99"/>
      <c r="Q39" s="94" t="str">
        <f>IF(E39="","",#REF!-J39)</f>
        <v/>
      </c>
      <c r="R39" s="42" t="str">
        <f t="shared" si="3"/>
        <v/>
      </c>
      <c r="S39" s="42" t="str">
        <f>IF(P39="","",VLOOKUP(P39,#REF!,2,0))</f>
        <v/>
      </c>
      <c r="T39" s="23"/>
      <c r="U39" s="23"/>
      <c r="V39" s="41" t="str">
        <f t="shared" si="4"/>
        <v/>
      </c>
      <c r="W39" s="42" t="str">
        <f t="shared" si="5"/>
        <v/>
      </c>
      <c r="X39" s="42" t="str">
        <f t="shared" si="6"/>
        <v/>
      </c>
      <c r="Y39" s="43" t="str">
        <f t="shared" si="7"/>
        <v/>
      </c>
      <c r="Z39" s="23"/>
      <c r="AA39" s="23"/>
      <c r="AB39" s="23"/>
      <c r="AC39" s="23"/>
      <c r="AD39" s="41" t="str">
        <f t="shared" si="8"/>
        <v/>
      </c>
      <c r="AE39" s="88"/>
      <c r="AF39" s="26"/>
      <c r="AG39" s="26"/>
      <c r="AH39" s="26"/>
    </row>
    <row r="40" spans="1:34">
      <c r="A40" s="42">
        <v>37</v>
      </c>
      <c r="B40" s="42" t="s">
        <v>3</v>
      </c>
      <c r="C40" s="99"/>
      <c r="D40" s="42" t="str">
        <f t="shared" si="0"/>
        <v/>
      </c>
      <c r="E40" s="99"/>
      <c r="F40" s="26"/>
      <c r="G40" s="99"/>
      <c r="H40" s="26" t="str">
        <f t="shared" si="1"/>
        <v>_</v>
      </c>
      <c r="I40" s="99"/>
      <c r="J40" s="42" t="str">
        <f t="shared" si="2"/>
        <v/>
      </c>
      <c r="K40" s="70"/>
      <c r="L40" s="63"/>
      <c r="M40" s="64"/>
      <c r="N40" s="26"/>
      <c r="O40" s="26"/>
      <c r="P40" s="99"/>
      <c r="Q40" s="94" t="str">
        <f>IF(E40="","",#REF!-J40)</f>
        <v/>
      </c>
      <c r="R40" s="42" t="str">
        <f t="shared" si="3"/>
        <v/>
      </c>
      <c r="S40" s="42" t="str">
        <f>IF(P40="","",VLOOKUP(P40,#REF!,2,0))</f>
        <v/>
      </c>
      <c r="T40" s="23"/>
      <c r="U40" s="23"/>
      <c r="V40" s="41" t="str">
        <f t="shared" si="4"/>
        <v/>
      </c>
      <c r="W40" s="42" t="str">
        <f t="shared" si="5"/>
        <v/>
      </c>
      <c r="X40" s="42" t="str">
        <f t="shared" si="6"/>
        <v/>
      </c>
      <c r="Y40" s="43" t="str">
        <f t="shared" si="7"/>
        <v/>
      </c>
      <c r="Z40" s="23"/>
      <c r="AA40" s="23"/>
      <c r="AB40" s="23"/>
      <c r="AC40" s="23"/>
      <c r="AD40" s="41" t="str">
        <f t="shared" si="8"/>
        <v/>
      </c>
      <c r="AE40" s="88"/>
      <c r="AF40" s="26"/>
      <c r="AG40" s="26"/>
      <c r="AH40" s="26"/>
    </row>
    <row r="41" spans="1:34">
      <c r="A41" s="42">
        <v>38</v>
      </c>
      <c r="B41" s="42" t="s">
        <v>3</v>
      </c>
      <c r="C41" s="99"/>
      <c r="D41" s="42" t="str">
        <f t="shared" si="0"/>
        <v/>
      </c>
      <c r="E41" s="99"/>
      <c r="F41" s="26"/>
      <c r="G41" s="99"/>
      <c r="H41" s="26" t="str">
        <f t="shared" si="1"/>
        <v>_</v>
      </c>
      <c r="I41" s="99"/>
      <c r="J41" s="42" t="str">
        <f t="shared" si="2"/>
        <v/>
      </c>
      <c r="K41" s="70"/>
      <c r="L41" s="63"/>
      <c r="M41" s="64"/>
      <c r="N41" s="26"/>
      <c r="O41" s="26"/>
      <c r="P41" s="99"/>
      <c r="Q41" s="94" t="str">
        <f>IF(E41="","",#REF!-J41)</f>
        <v/>
      </c>
      <c r="R41" s="42" t="str">
        <f t="shared" si="3"/>
        <v/>
      </c>
      <c r="S41" s="42" t="str">
        <f>IF(P41="","",VLOOKUP(P41,#REF!,2,0))</f>
        <v/>
      </c>
      <c r="T41" s="23"/>
      <c r="U41" s="23"/>
      <c r="V41" s="41" t="str">
        <f t="shared" si="4"/>
        <v/>
      </c>
      <c r="W41" s="42" t="str">
        <f t="shared" si="5"/>
        <v/>
      </c>
      <c r="X41" s="42" t="str">
        <f t="shared" si="6"/>
        <v/>
      </c>
      <c r="Y41" s="43" t="str">
        <f t="shared" si="7"/>
        <v/>
      </c>
      <c r="Z41" s="23"/>
      <c r="AA41" s="23"/>
      <c r="AB41" s="23"/>
      <c r="AC41" s="23"/>
      <c r="AD41" s="41" t="str">
        <f t="shared" si="8"/>
        <v/>
      </c>
      <c r="AE41" s="88"/>
      <c r="AF41" s="26"/>
      <c r="AG41" s="26"/>
      <c r="AH41" s="26"/>
    </row>
    <row r="42" spans="1:34">
      <c r="A42" s="42">
        <v>39</v>
      </c>
      <c r="B42" s="42" t="s">
        <v>3</v>
      </c>
      <c r="C42" s="99"/>
      <c r="D42" s="42" t="str">
        <f t="shared" si="0"/>
        <v/>
      </c>
      <c r="E42" s="99"/>
      <c r="F42" s="26"/>
      <c r="G42" s="99"/>
      <c r="H42" s="26" t="str">
        <f t="shared" si="1"/>
        <v>_</v>
      </c>
      <c r="I42" s="99"/>
      <c r="J42" s="42" t="str">
        <f t="shared" si="2"/>
        <v/>
      </c>
      <c r="K42" s="70"/>
      <c r="L42" s="63"/>
      <c r="M42" s="64"/>
      <c r="N42" s="26"/>
      <c r="O42" s="26"/>
      <c r="P42" s="99"/>
      <c r="Q42" s="94" t="str">
        <f>IF(E42="","",#REF!-J42)</f>
        <v/>
      </c>
      <c r="R42" s="42" t="str">
        <f t="shared" si="3"/>
        <v/>
      </c>
      <c r="S42" s="42" t="str">
        <f>IF(P42="","",VLOOKUP(P42,#REF!,2,0))</f>
        <v/>
      </c>
      <c r="T42" s="23"/>
      <c r="U42" s="23"/>
      <c r="V42" s="41" t="str">
        <f t="shared" si="4"/>
        <v/>
      </c>
      <c r="W42" s="42" t="str">
        <f t="shared" si="5"/>
        <v/>
      </c>
      <c r="X42" s="42" t="str">
        <f t="shared" si="6"/>
        <v/>
      </c>
      <c r="Y42" s="43" t="str">
        <f t="shared" si="7"/>
        <v/>
      </c>
      <c r="Z42" s="23"/>
      <c r="AA42" s="23"/>
      <c r="AB42" s="23"/>
      <c r="AC42" s="23"/>
      <c r="AD42" s="41" t="str">
        <f t="shared" si="8"/>
        <v/>
      </c>
      <c r="AE42" s="88"/>
      <c r="AF42" s="26"/>
      <c r="AG42" s="26"/>
      <c r="AH42" s="26"/>
    </row>
    <row r="43" spans="1:34">
      <c r="A43" s="42">
        <v>40</v>
      </c>
      <c r="B43" s="42" t="s">
        <v>3</v>
      </c>
      <c r="C43" s="99"/>
      <c r="D43" s="42" t="str">
        <f t="shared" si="0"/>
        <v/>
      </c>
      <c r="E43" s="99"/>
      <c r="F43" s="26"/>
      <c r="G43" s="99"/>
      <c r="H43" s="26" t="str">
        <f t="shared" si="1"/>
        <v>_</v>
      </c>
      <c r="I43" s="99"/>
      <c r="J43" s="42" t="str">
        <f t="shared" si="2"/>
        <v/>
      </c>
      <c r="K43" s="70"/>
      <c r="L43" s="63"/>
      <c r="M43" s="64"/>
      <c r="N43" s="26"/>
      <c r="O43" s="26"/>
      <c r="P43" s="99"/>
      <c r="Q43" s="94" t="str">
        <f>IF(E43="","",#REF!-J43)</f>
        <v/>
      </c>
      <c r="R43" s="42" t="str">
        <f t="shared" si="3"/>
        <v/>
      </c>
      <c r="S43" s="42" t="str">
        <f>IF(P43="","",VLOOKUP(P43,#REF!,2,0))</f>
        <v/>
      </c>
      <c r="T43" s="23"/>
      <c r="U43" s="23"/>
      <c r="V43" s="41" t="str">
        <f t="shared" si="4"/>
        <v/>
      </c>
      <c r="W43" s="42" t="str">
        <f t="shared" si="5"/>
        <v/>
      </c>
      <c r="X43" s="42" t="str">
        <f t="shared" si="6"/>
        <v/>
      </c>
      <c r="Y43" s="43" t="str">
        <f t="shared" si="7"/>
        <v/>
      </c>
      <c r="Z43" s="23"/>
      <c r="AA43" s="23"/>
      <c r="AB43" s="23"/>
      <c r="AC43" s="23"/>
      <c r="AD43" s="41" t="str">
        <f t="shared" si="8"/>
        <v/>
      </c>
      <c r="AE43" s="88"/>
      <c r="AF43" s="26"/>
      <c r="AG43" s="26"/>
      <c r="AH43" s="26"/>
    </row>
    <row r="44" spans="1:34">
      <c r="A44" s="42">
        <v>41</v>
      </c>
      <c r="B44" s="42" t="s">
        <v>3</v>
      </c>
      <c r="C44" s="99"/>
      <c r="D44" s="42" t="str">
        <f t="shared" si="0"/>
        <v/>
      </c>
      <c r="E44" s="99"/>
      <c r="F44" s="26"/>
      <c r="G44" s="99"/>
      <c r="H44" s="26" t="str">
        <f t="shared" si="1"/>
        <v>_</v>
      </c>
      <c r="I44" s="99"/>
      <c r="J44" s="42" t="str">
        <f t="shared" si="2"/>
        <v/>
      </c>
      <c r="K44" s="70"/>
      <c r="L44" s="63"/>
      <c r="M44" s="64"/>
      <c r="N44" s="26"/>
      <c r="O44" s="26"/>
      <c r="P44" s="99"/>
      <c r="Q44" s="94" t="str">
        <f>IF(E44="","",#REF!-J44)</f>
        <v/>
      </c>
      <c r="R44" s="42" t="str">
        <f t="shared" si="3"/>
        <v/>
      </c>
      <c r="S44" s="42" t="str">
        <f>IF(P44="","",VLOOKUP(P44,#REF!,2,0))</f>
        <v/>
      </c>
      <c r="T44" s="23"/>
      <c r="U44" s="23"/>
      <c r="V44" s="41" t="str">
        <f t="shared" si="4"/>
        <v/>
      </c>
      <c r="W44" s="42" t="str">
        <f t="shared" si="5"/>
        <v/>
      </c>
      <c r="X44" s="42" t="str">
        <f t="shared" si="6"/>
        <v/>
      </c>
      <c r="Y44" s="43" t="str">
        <f t="shared" si="7"/>
        <v/>
      </c>
      <c r="Z44" s="23"/>
      <c r="AA44" s="23"/>
      <c r="AB44" s="23"/>
      <c r="AC44" s="23"/>
      <c r="AD44" s="41" t="str">
        <f t="shared" si="8"/>
        <v/>
      </c>
      <c r="AE44" s="88"/>
      <c r="AF44" s="26"/>
      <c r="AG44" s="26"/>
      <c r="AH44" s="26"/>
    </row>
    <row r="45" spans="1:34">
      <c r="A45" s="42">
        <v>42</v>
      </c>
      <c r="B45" s="42" t="s">
        <v>3</v>
      </c>
      <c r="C45" s="99"/>
      <c r="D45" s="42" t="str">
        <f t="shared" si="0"/>
        <v/>
      </c>
      <c r="E45" s="99"/>
      <c r="F45" s="26"/>
      <c r="G45" s="99"/>
      <c r="H45" s="26" t="str">
        <f t="shared" si="1"/>
        <v>_</v>
      </c>
      <c r="I45" s="99"/>
      <c r="J45" s="42" t="str">
        <f t="shared" si="2"/>
        <v/>
      </c>
      <c r="K45" s="70"/>
      <c r="L45" s="63"/>
      <c r="M45" s="64"/>
      <c r="N45" s="26"/>
      <c r="O45" s="26"/>
      <c r="P45" s="99"/>
      <c r="Q45" s="94" t="str">
        <f>IF(E45="","",#REF!-J45)</f>
        <v/>
      </c>
      <c r="R45" s="42" t="str">
        <f t="shared" si="3"/>
        <v/>
      </c>
      <c r="S45" s="42" t="str">
        <f>IF(P45="","",VLOOKUP(P45,#REF!,2,0))</f>
        <v/>
      </c>
      <c r="T45" s="23"/>
      <c r="U45" s="23"/>
      <c r="V45" s="41" t="str">
        <f t="shared" si="4"/>
        <v/>
      </c>
      <c r="W45" s="42" t="str">
        <f t="shared" si="5"/>
        <v/>
      </c>
      <c r="X45" s="42" t="str">
        <f t="shared" si="6"/>
        <v/>
      </c>
      <c r="Y45" s="43" t="str">
        <f t="shared" si="7"/>
        <v/>
      </c>
      <c r="Z45" s="23"/>
      <c r="AA45" s="23"/>
      <c r="AB45" s="23"/>
      <c r="AC45" s="23"/>
      <c r="AD45" s="41" t="str">
        <f t="shared" si="8"/>
        <v/>
      </c>
      <c r="AE45" s="88"/>
      <c r="AF45" s="26"/>
      <c r="AG45" s="26"/>
      <c r="AH45" s="26"/>
    </row>
    <row r="46" spans="1:34">
      <c r="A46" s="42">
        <v>43</v>
      </c>
      <c r="B46" s="42" t="s">
        <v>3</v>
      </c>
      <c r="C46" s="99"/>
      <c r="D46" s="42" t="str">
        <f t="shared" si="0"/>
        <v/>
      </c>
      <c r="E46" s="99"/>
      <c r="F46" s="26"/>
      <c r="G46" s="99"/>
      <c r="H46" s="26" t="str">
        <f t="shared" si="1"/>
        <v>_</v>
      </c>
      <c r="I46" s="99"/>
      <c r="J46" s="42" t="str">
        <f t="shared" si="2"/>
        <v/>
      </c>
      <c r="K46" s="70"/>
      <c r="L46" s="63"/>
      <c r="M46" s="64"/>
      <c r="N46" s="26"/>
      <c r="O46" s="26"/>
      <c r="P46" s="99"/>
      <c r="Q46" s="94" t="str">
        <f>IF(E46="","",#REF!-J46)</f>
        <v/>
      </c>
      <c r="R46" s="42" t="str">
        <f t="shared" si="3"/>
        <v/>
      </c>
      <c r="S46" s="42" t="str">
        <f>IF(P46="","",VLOOKUP(P46,#REF!,2,0))</f>
        <v/>
      </c>
      <c r="T46" s="23"/>
      <c r="U46" s="23"/>
      <c r="V46" s="41" t="str">
        <f t="shared" si="4"/>
        <v/>
      </c>
      <c r="W46" s="42" t="str">
        <f t="shared" si="5"/>
        <v/>
      </c>
      <c r="X46" s="42" t="str">
        <f t="shared" si="6"/>
        <v/>
      </c>
      <c r="Y46" s="43" t="str">
        <f t="shared" si="7"/>
        <v/>
      </c>
      <c r="Z46" s="23"/>
      <c r="AA46" s="23"/>
      <c r="AB46" s="23"/>
      <c r="AC46" s="23"/>
      <c r="AD46" s="41" t="str">
        <f t="shared" si="8"/>
        <v/>
      </c>
      <c r="AE46" s="88"/>
      <c r="AF46" s="26"/>
      <c r="AG46" s="26"/>
      <c r="AH46" s="26"/>
    </row>
    <row r="47" spans="1:34">
      <c r="A47" s="42">
        <v>44</v>
      </c>
      <c r="B47" s="42" t="s">
        <v>3</v>
      </c>
      <c r="C47" s="99"/>
      <c r="D47" s="42" t="str">
        <f t="shared" si="0"/>
        <v/>
      </c>
      <c r="E47" s="99"/>
      <c r="F47" s="26"/>
      <c r="G47" s="99"/>
      <c r="H47" s="26" t="str">
        <f t="shared" si="1"/>
        <v>_</v>
      </c>
      <c r="I47" s="99"/>
      <c r="J47" s="42" t="str">
        <f t="shared" si="2"/>
        <v/>
      </c>
      <c r="K47" s="70"/>
      <c r="L47" s="63"/>
      <c r="M47" s="64"/>
      <c r="N47" s="26"/>
      <c r="O47" s="26"/>
      <c r="P47" s="99"/>
      <c r="Q47" s="94" t="str">
        <f>IF(E47="","",#REF!-J47)</f>
        <v/>
      </c>
      <c r="R47" s="42" t="str">
        <f t="shared" si="3"/>
        <v/>
      </c>
      <c r="S47" s="42" t="str">
        <f>IF(P47="","",VLOOKUP(P47,#REF!,2,0))</f>
        <v/>
      </c>
      <c r="T47" s="23"/>
      <c r="U47" s="23"/>
      <c r="V47" s="41" t="str">
        <f t="shared" si="4"/>
        <v/>
      </c>
      <c r="W47" s="42" t="str">
        <f t="shared" si="5"/>
        <v/>
      </c>
      <c r="X47" s="42" t="str">
        <f t="shared" si="6"/>
        <v/>
      </c>
      <c r="Y47" s="43" t="str">
        <f t="shared" si="7"/>
        <v/>
      </c>
      <c r="Z47" s="23"/>
      <c r="AA47" s="23"/>
      <c r="AB47" s="23"/>
      <c r="AC47" s="23"/>
      <c r="AD47" s="41" t="str">
        <f t="shared" si="8"/>
        <v/>
      </c>
      <c r="AE47" s="88"/>
      <c r="AF47" s="26"/>
      <c r="AG47" s="26"/>
      <c r="AH47" s="26"/>
    </row>
    <row r="48" spans="1:34">
      <c r="A48" s="42">
        <v>45</v>
      </c>
      <c r="B48" s="42" t="s">
        <v>3</v>
      </c>
      <c r="C48" s="99"/>
      <c r="D48" s="42" t="str">
        <f t="shared" si="0"/>
        <v/>
      </c>
      <c r="E48" s="99"/>
      <c r="F48" s="26"/>
      <c r="G48" s="99"/>
      <c r="H48" s="26" t="str">
        <f t="shared" si="1"/>
        <v>_</v>
      </c>
      <c r="I48" s="99"/>
      <c r="J48" s="42" t="str">
        <f t="shared" si="2"/>
        <v/>
      </c>
      <c r="K48" s="70"/>
      <c r="L48" s="63"/>
      <c r="M48" s="64"/>
      <c r="N48" s="26"/>
      <c r="O48" s="26"/>
      <c r="P48" s="99"/>
      <c r="Q48" s="94" t="str">
        <f>IF(E48="","",#REF!-J48)</f>
        <v/>
      </c>
      <c r="R48" s="42" t="str">
        <f t="shared" si="3"/>
        <v/>
      </c>
      <c r="S48" s="42" t="str">
        <f>IF(P48="","",VLOOKUP(P48,#REF!,2,0))</f>
        <v/>
      </c>
      <c r="T48" s="23"/>
      <c r="U48" s="23"/>
      <c r="V48" s="41" t="str">
        <f t="shared" si="4"/>
        <v/>
      </c>
      <c r="W48" s="42" t="str">
        <f t="shared" si="5"/>
        <v/>
      </c>
      <c r="X48" s="42" t="str">
        <f t="shared" si="6"/>
        <v/>
      </c>
      <c r="Y48" s="43" t="str">
        <f t="shared" si="7"/>
        <v/>
      </c>
      <c r="Z48" s="23"/>
      <c r="AA48" s="23"/>
      <c r="AB48" s="23"/>
      <c r="AC48" s="23"/>
      <c r="AD48" s="41" t="str">
        <f t="shared" si="8"/>
        <v/>
      </c>
      <c r="AE48" s="88"/>
      <c r="AF48" s="26"/>
      <c r="AG48" s="26"/>
      <c r="AH48" s="26"/>
    </row>
    <row r="49" spans="1:34">
      <c r="A49" s="42">
        <v>46</v>
      </c>
      <c r="B49" s="42" t="s">
        <v>3</v>
      </c>
      <c r="C49" s="99"/>
      <c r="D49" s="42" t="str">
        <f t="shared" si="0"/>
        <v/>
      </c>
      <c r="E49" s="99"/>
      <c r="F49" s="26"/>
      <c r="G49" s="99"/>
      <c r="H49" s="26" t="str">
        <f t="shared" si="1"/>
        <v>_</v>
      </c>
      <c r="I49" s="99"/>
      <c r="J49" s="42" t="str">
        <f t="shared" si="2"/>
        <v/>
      </c>
      <c r="K49" s="70"/>
      <c r="L49" s="63"/>
      <c r="M49" s="64"/>
      <c r="N49" s="26"/>
      <c r="O49" s="26"/>
      <c r="P49" s="99"/>
      <c r="Q49" s="94" t="str">
        <f>IF(E49="","",#REF!-J49)</f>
        <v/>
      </c>
      <c r="R49" s="42" t="str">
        <f t="shared" si="3"/>
        <v/>
      </c>
      <c r="S49" s="42" t="str">
        <f>IF(P49="","",VLOOKUP(P49,#REF!,2,0))</f>
        <v/>
      </c>
      <c r="T49" s="23"/>
      <c r="U49" s="23"/>
      <c r="V49" s="41" t="str">
        <f t="shared" si="4"/>
        <v/>
      </c>
      <c r="W49" s="42" t="str">
        <f t="shared" si="5"/>
        <v/>
      </c>
      <c r="X49" s="42" t="str">
        <f t="shared" si="6"/>
        <v/>
      </c>
      <c r="Y49" s="43" t="str">
        <f t="shared" si="7"/>
        <v/>
      </c>
      <c r="Z49" s="23"/>
      <c r="AA49" s="23"/>
      <c r="AB49" s="23"/>
      <c r="AC49" s="23"/>
      <c r="AD49" s="41" t="str">
        <f t="shared" si="8"/>
        <v/>
      </c>
      <c r="AE49" s="88"/>
      <c r="AF49" s="26"/>
      <c r="AG49" s="26"/>
      <c r="AH49" s="26"/>
    </row>
    <row r="50" spans="1:34">
      <c r="A50" s="42">
        <v>47</v>
      </c>
      <c r="B50" s="42" t="s">
        <v>3</v>
      </c>
      <c r="C50" s="99"/>
      <c r="D50" s="42" t="str">
        <f t="shared" si="0"/>
        <v/>
      </c>
      <c r="E50" s="99"/>
      <c r="F50" s="26"/>
      <c r="G50" s="99"/>
      <c r="H50" s="26" t="str">
        <f t="shared" si="1"/>
        <v>_</v>
      </c>
      <c r="I50" s="99"/>
      <c r="J50" s="42" t="str">
        <f t="shared" si="2"/>
        <v/>
      </c>
      <c r="K50" s="70"/>
      <c r="L50" s="63"/>
      <c r="M50" s="64"/>
      <c r="N50" s="26"/>
      <c r="O50" s="26"/>
      <c r="P50" s="99"/>
      <c r="Q50" s="94" t="str">
        <f>IF(E50="","",#REF!-J50)</f>
        <v/>
      </c>
      <c r="R50" s="42" t="str">
        <f t="shared" si="3"/>
        <v/>
      </c>
      <c r="S50" s="42" t="str">
        <f>IF(P50="","",VLOOKUP(P50,#REF!,2,0))</f>
        <v/>
      </c>
      <c r="T50" s="23"/>
      <c r="U50" s="23"/>
      <c r="V50" s="41" t="str">
        <f t="shared" si="4"/>
        <v/>
      </c>
      <c r="W50" s="42" t="str">
        <f t="shared" si="5"/>
        <v/>
      </c>
      <c r="X50" s="42" t="str">
        <f t="shared" si="6"/>
        <v/>
      </c>
      <c r="Y50" s="43" t="str">
        <f t="shared" si="7"/>
        <v/>
      </c>
      <c r="Z50" s="23"/>
      <c r="AA50" s="23"/>
      <c r="AB50" s="23"/>
      <c r="AC50" s="23"/>
      <c r="AD50" s="41" t="str">
        <f t="shared" si="8"/>
        <v/>
      </c>
      <c r="AE50" s="88"/>
      <c r="AF50" s="26"/>
      <c r="AG50" s="26"/>
      <c r="AH50" s="26"/>
    </row>
    <row r="51" spans="1:34">
      <c r="A51" s="42">
        <v>48</v>
      </c>
      <c r="B51" s="42" t="s">
        <v>3</v>
      </c>
      <c r="C51" s="99"/>
      <c r="D51" s="42" t="str">
        <f t="shared" si="0"/>
        <v/>
      </c>
      <c r="E51" s="99"/>
      <c r="F51" s="26"/>
      <c r="G51" s="99"/>
      <c r="H51" s="26" t="str">
        <f t="shared" si="1"/>
        <v>_</v>
      </c>
      <c r="I51" s="99"/>
      <c r="J51" s="42" t="str">
        <f t="shared" si="2"/>
        <v/>
      </c>
      <c r="K51" s="70"/>
      <c r="L51" s="63"/>
      <c r="M51" s="64"/>
      <c r="N51" s="26"/>
      <c r="O51" s="26"/>
      <c r="P51" s="99"/>
      <c r="Q51" s="94" t="str">
        <f>IF(E51="","",#REF!-J51)</f>
        <v/>
      </c>
      <c r="R51" s="42" t="str">
        <f t="shared" si="3"/>
        <v/>
      </c>
      <c r="S51" s="42" t="str">
        <f>IF(P51="","",VLOOKUP(P51,#REF!,2,0))</f>
        <v/>
      </c>
      <c r="T51" s="23"/>
      <c r="U51" s="23"/>
      <c r="V51" s="41" t="str">
        <f t="shared" si="4"/>
        <v/>
      </c>
      <c r="W51" s="42" t="str">
        <f t="shared" si="5"/>
        <v/>
      </c>
      <c r="X51" s="42" t="str">
        <f t="shared" si="6"/>
        <v/>
      </c>
      <c r="Y51" s="43" t="str">
        <f t="shared" si="7"/>
        <v/>
      </c>
      <c r="Z51" s="23"/>
      <c r="AA51" s="23"/>
      <c r="AB51" s="23"/>
      <c r="AC51" s="23"/>
      <c r="AD51" s="41" t="str">
        <f t="shared" si="8"/>
        <v/>
      </c>
      <c r="AE51" s="88"/>
      <c r="AF51" s="26"/>
      <c r="AG51" s="26"/>
      <c r="AH51" s="26"/>
    </row>
    <row r="52" spans="1:34">
      <c r="A52" s="42">
        <v>49</v>
      </c>
      <c r="B52" s="42" t="s">
        <v>3</v>
      </c>
      <c r="C52" s="99"/>
      <c r="D52" s="42" t="str">
        <f t="shared" si="0"/>
        <v/>
      </c>
      <c r="E52" s="99"/>
      <c r="F52" s="26"/>
      <c r="G52" s="99"/>
      <c r="H52" s="26" t="str">
        <f t="shared" si="1"/>
        <v>_</v>
      </c>
      <c r="I52" s="99"/>
      <c r="J52" s="42" t="str">
        <f t="shared" si="2"/>
        <v/>
      </c>
      <c r="K52" s="70"/>
      <c r="L52" s="63"/>
      <c r="M52" s="64"/>
      <c r="N52" s="26"/>
      <c r="O52" s="26"/>
      <c r="P52" s="99"/>
      <c r="Q52" s="94" t="str">
        <f>IF(E52="","",#REF!-J52)</f>
        <v/>
      </c>
      <c r="R52" s="42" t="str">
        <f t="shared" si="3"/>
        <v/>
      </c>
      <c r="S52" s="42" t="str">
        <f>IF(P52="","",VLOOKUP(P52,#REF!,2,0))</f>
        <v/>
      </c>
      <c r="T52" s="23"/>
      <c r="U52" s="23"/>
      <c r="V52" s="41" t="str">
        <f t="shared" si="4"/>
        <v/>
      </c>
      <c r="W52" s="42" t="str">
        <f t="shared" si="5"/>
        <v/>
      </c>
      <c r="X52" s="42" t="str">
        <f t="shared" si="6"/>
        <v/>
      </c>
      <c r="Y52" s="43" t="str">
        <f t="shared" si="7"/>
        <v/>
      </c>
      <c r="Z52" s="23"/>
      <c r="AA52" s="23"/>
      <c r="AB52" s="23"/>
      <c r="AC52" s="23"/>
      <c r="AD52" s="41" t="str">
        <f t="shared" si="8"/>
        <v/>
      </c>
      <c r="AE52" s="88"/>
      <c r="AF52" s="26"/>
      <c r="AG52" s="26"/>
      <c r="AH52" s="26"/>
    </row>
    <row r="53" spans="1:34">
      <c r="A53" s="42">
        <v>50</v>
      </c>
      <c r="B53" s="42" t="s">
        <v>3</v>
      </c>
      <c r="C53" s="99"/>
      <c r="D53" s="42" t="str">
        <f t="shared" si="0"/>
        <v/>
      </c>
      <c r="E53" s="99"/>
      <c r="F53" s="26"/>
      <c r="G53" s="99"/>
      <c r="H53" s="26" t="str">
        <f t="shared" si="1"/>
        <v>_</v>
      </c>
      <c r="I53" s="99"/>
      <c r="J53" s="42" t="str">
        <f t="shared" si="2"/>
        <v/>
      </c>
      <c r="K53" s="70"/>
      <c r="L53" s="63"/>
      <c r="M53" s="64"/>
      <c r="N53" s="26"/>
      <c r="O53" s="26"/>
      <c r="P53" s="99"/>
      <c r="Q53" s="94" t="str">
        <f>IF(E53="","",#REF!-J53)</f>
        <v/>
      </c>
      <c r="R53" s="42" t="str">
        <f t="shared" si="3"/>
        <v/>
      </c>
      <c r="S53" s="42" t="str">
        <f>IF(P53="","",VLOOKUP(P53,#REF!,2,0))</f>
        <v/>
      </c>
      <c r="T53" s="23"/>
      <c r="U53" s="23"/>
      <c r="V53" s="41" t="str">
        <f t="shared" si="4"/>
        <v/>
      </c>
      <c r="W53" s="42" t="str">
        <f t="shared" si="5"/>
        <v/>
      </c>
      <c r="X53" s="42" t="str">
        <f t="shared" si="6"/>
        <v/>
      </c>
      <c r="Y53" s="43" t="str">
        <f t="shared" si="7"/>
        <v/>
      </c>
      <c r="Z53" s="23"/>
      <c r="AA53" s="23"/>
      <c r="AB53" s="23"/>
      <c r="AC53" s="23"/>
      <c r="AD53" s="41" t="str">
        <f t="shared" si="8"/>
        <v/>
      </c>
      <c r="AE53" s="88"/>
      <c r="AF53" s="26"/>
      <c r="AG53" s="26"/>
      <c r="AH53" s="26"/>
    </row>
    <row r="54" spans="1:34">
      <c r="A54" s="42">
        <v>51</v>
      </c>
      <c r="B54" s="42" t="s">
        <v>3</v>
      </c>
      <c r="C54" s="99"/>
      <c r="D54" s="42" t="str">
        <f t="shared" si="0"/>
        <v/>
      </c>
      <c r="E54" s="99"/>
      <c r="F54" s="26"/>
      <c r="G54" s="99"/>
      <c r="H54" s="26" t="str">
        <f t="shared" si="1"/>
        <v>_</v>
      </c>
      <c r="I54" s="99"/>
      <c r="J54" s="42" t="str">
        <f t="shared" si="2"/>
        <v/>
      </c>
      <c r="K54" s="70"/>
      <c r="L54" s="63"/>
      <c r="M54" s="64"/>
      <c r="N54" s="26"/>
      <c r="O54" s="26"/>
      <c r="P54" s="99"/>
      <c r="Q54" s="94" t="str">
        <f>IF(E54="","",#REF!-J54)</f>
        <v/>
      </c>
      <c r="R54" s="42" t="str">
        <f t="shared" si="3"/>
        <v/>
      </c>
      <c r="S54" s="42" t="str">
        <f>IF(P54="","",VLOOKUP(P54,#REF!,2,0))</f>
        <v/>
      </c>
      <c r="T54" s="23"/>
      <c r="U54" s="23"/>
      <c r="V54" s="41" t="str">
        <f t="shared" si="4"/>
        <v/>
      </c>
      <c r="W54" s="42" t="str">
        <f t="shared" si="5"/>
        <v/>
      </c>
      <c r="X54" s="42" t="str">
        <f t="shared" si="6"/>
        <v/>
      </c>
      <c r="Y54" s="43" t="str">
        <f t="shared" si="7"/>
        <v/>
      </c>
      <c r="Z54" s="23"/>
      <c r="AA54" s="23"/>
      <c r="AB54" s="23"/>
      <c r="AC54" s="23"/>
      <c r="AD54" s="41" t="str">
        <f t="shared" si="8"/>
        <v/>
      </c>
      <c r="AE54" s="88"/>
      <c r="AF54" s="26"/>
      <c r="AG54" s="26"/>
      <c r="AH54" s="26"/>
    </row>
    <row r="55" spans="1:34">
      <c r="A55" s="42">
        <v>52</v>
      </c>
      <c r="B55" s="42" t="s">
        <v>3</v>
      </c>
      <c r="C55" s="99"/>
      <c r="D55" s="42" t="str">
        <f t="shared" si="0"/>
        <v/>
      </c>
      <c r="E55" s="99"/>
      <c r="F55" s="26"/>
      <c r="G55" s="99"/>
      <c r="H55" s="26" t="str">
        <f t="shared" si="1"/>
        <v>_</v>
      </c>
      <c r="I55" s="99"/>
      <c r="J55" s="42" t="str">
        <f t="shared" si="2"/>
        <v/>
      </c>
      <c r="K55" s="70"/>
      <c r="L55" s="63"/>
      <c r="M55" s="64"/>
      <c r="N55" s="26"/>
      <c r="O55" s="26"/>
      <c r="P55" s="99"/>
      <c r="Q55" s="94" t="str">
        <f>IF(E55="","",#REF!-J55)</f>
        <v/>
      </c>
      <c r="R55" s="42" t="str">
        <f t="shared" si="3"/>
        <v/>
      </c>
      <c r="S55" s="42" t="str">
        <f>IF(P55="","",VLOOKUP(P55,#REF!,2,0))</f>
        <v/>
      </c>
      <c r="T55" s="23"/>
      <c r="U55" s="23"/>
      <c r="V55" s="41" t="str">
        <f t="shared" si="4"/>
        <v/>
      </c>
      <c r="W55" s="42" t="str">
        <f t="shared" si="5"/>
        <v/>
      </c>
      <c r="X55" s="42" t="str">
        <f t="shared" si="6"/>
        <v/>
      </c>
      <c r="Y55" s="43" t="str">
        <f t="shared" si="7"/>
        <v/>
      </c>
      <c r="Z55" s="23"/>
      <c r="AA55" s="23"/>
      <c r="AB55" s="23"/>
      <c r="AC55" s="23"/>
      <c r="AD55" s="41" t="str">
        <f t="shared" si="8"/>
        <v/>
      </c>
      <c r="AE55" s="88"/>
      <c r="AF55" s="26"/>
      <c r="AG55" s="26"/>
      <c r="AH55" s="26"/>
    </row>
    <row r="56" spans="1:34">
      <c r="A56" s="42">
        <v>53</v>
      </c>
      <c r="B56" s="42" t="s">
        <v>3</v>
      </c>
      <c r="C56" s="99"/>
      <c r="D56" s="42" t="str">
        <f t="shared" si="0"/>
        <v/>
      </c>
      <c r="E56" s="99"/>
      <c r="F56" s="26"/>
      <c r="G56" s="99"/>
      <c r="H56" s="26" t="str">
        <f t="shared" si="1"/>
        <v>_</v>
      </c>
      <c r="I56" s="99"/>
      <c r="J56" s="42" t="str">
        <f t="shared" si="2"/>
        <v/>
      </c>
      <c r="K56" s="70"/>
      <c r="L56" s="63"/>
      <c r="M56" s="64"/>
      <c r="N56" s="26"/>
      <c r="O56" s="26"/>
      <c r="P56" s="99"/>
      <c r="Q56" s="94" t="str">
        <f>IF(E56="","",#REF!-J56)</f>
        <v/>
      </c>
      <c r="R56" s="42" t="str">
        <f t="shared" si="3"/>
        <v/>
      </c>
      <c r="S56" s="42" t="str">
        <f>IF(P56="","",VLOOKUP(P56,#REF!,2,0))</f>
        <v/>
      </c>
      <c r="T56" s="23"/>
      <c r="U56" s="23"/>
      <c r="V56" s="41" t="str">
        <f t="shared" si="4"/>
        <v/>
      </c>
      <c r="W56" s="42" t="str">
        <f t="shared" si="5"/>
        <v/>
      </c>
      <c r="X56" s="42" t="str">
        <f t="shared" si="6"/>
        <v/>
      </c>
      <c r="Y56" s="43" t="str">
        <f t="shared" si="7"/>
        <v/>
      </c>
      <c r="Z56" s="23"/>
      <c r="AA56" s="23"/>
      <c r="AB56" s="23"/>
      <c r="AC56" s="23"/>
      <c r="AD56" s="41" t="str">
        <f t="shared" si="8"/>
        <v/>
      </c>
      <c r="AE56" s="88"/>
      <c r="AF56" s="26"/>
      <c r="AG56" s="26"/>
      <c r="AH56" s="26"/>
    </row>
    <row r="57" spans="1:34">
      <c r="A57" s="42">
        <v>54</v>
      </c>
      <c r="B57" s="42" t="s">
        <v>3</v>
      </c>
      <c r="C57" s="99"/>
      <c r="D57" s="42" t="str">
        <f t="shared" si="0"/>
        <v/>
      </c>
      <c r="E57" s="99"/>
      <c r="F57" s="26"/>
      <c r="G57" s="99"/>
      <c r="H57" s="26" t="str">
        <f t="shared" si="1"/>
        <v>_</v>
      </c>
      <c r="I57" s="99"/>
      <c r="J57" s="42" t="str">
        <f t="shared" si="2"/>
        <v/>
      </c>
      <c r="K57" s="70"/>
      <c r="L57" s="63"/>
      <c r="M57" s="64"/>
      <c r="N57" s="26"/>
      <c r="O57" s="26"/>
      <c r="P57" s="99"/>
      <c r="Q57" s="94" t="str">
        <f>IF(E57="","",#REF!-J57)</f>
        <v/>
      </c>
      <c r="R57" s="42" t="str">
        <f t="shared" si="3"/>
        <v/>
      </c>
      <c r="S57" s="42" t="str">
        <f>IF(P57="","",VLOOKUP(P57,#REF!,2,0))</f>
        <v/>
      </c>
      <c r="T57" s="23"/>
      <c r="U57" s="23"/>
      <c r="V57" s="41" t="str">
        <f t="shared" si="4"/>
        <v/>
      </c>
      <c r="W57" s="42" t="str">
        <f t="shared" si="5"/>
        <v/>
      </c>
      <c r="X57" s="42" t="str">
        <f t="shared" si="6"/>
        <v/>
      </c>
      <c r="Y57" s="43" t="str">
        <f t="shared" si="7"/>
        <v/>
      </c>
      <c r="Z57" s="23"/>
      <c r="AA57" s="23"/>
      <c r="AB57" s="23"/>
      <c r="AC57" s="23"/>
      <c r="AD57" s="41" t="str">
        <f t="shared" si="8"/>
        <v/>
      </c>
      <c r="AE57" s="88"/>
      <c r="AF57" s="26"/>
      <c r="AG57" s="26"/>
      <c r="AH57" s="26"/>
    </row>
    <row r="58" spans="1:34">
      <c r="A58" s="42">
        <v>55</v>
      </c>
      <c r="B58" s="42" t="s">
        <v>3</v>
      </c>
      <c r="C58" s="99"/>
      <c r="D58" s="42" t="str">
        <f t="shared" si="0"/>
        <v/>
      </c>
      <c r="E58" s="99"/>
      <c r="F58" s="26"/>
      <c r="G58" s="99"/>
      <c r="H58" s="26" t="str">
        <f t="shared" si="1"/>
        <v>_</v>
      </c>
      <c r="I58" s="99"/>
      <c r="J58" s="42" t="str">
        <f t="shared" si="2"/>
        <v/>
      </c>
      <c r="K58" s="70"/>
      <c r="L58" s="63"/>
      <c r="M58" s="64"/>
      <c r="N58" s="26"/>
      <c r="O58" s="26"/>
      <c r="P58" s="99"/>
      <c r="Q58" s="94" t="str">
        <f>IF(E58="","",#REF!-J58)</f>
        <v/>
      </c>
      <c r="R58" s="42" t="str">
        <f t="shared" si="3"/>
        <v/>
      </c>
      <c r="S58" s="42" t="str">
        <f>IF(P58="","",VLOOKUP(P58,#REF!,2,0))</f>
        <v/>
      </c>
      <c r="T58" s="23"/>
      <c r="U58" s="23"/>
      <c r="V58" s="41" t="str">
        <f t="shared" si="4"/>
        <v/>
      </c>
      <c r="W58" s="42" t="str">
        <f t="shared" si="5"/>
        <v/>
      </c>
      <c r="X58" s="42" t="str">
        <f t="shared" si="6"/>
        <v/>
      </c>
      <c r="Y58" s="43" t="str">
        <f t="shared" si="7"/>
        <v/>
      </c>
      <c r="Z58" s="23"/>
      <c r="AA58" s="23"/>
      <c r="AB58" s="23"/>
      <c r="AC58" s="23"/>
      <c r="AD58" s="41" t="str">
        <f t="shared" si="8"/>
        <v/>
      </c>
      <c r="AE58" s="88"/>
      <c r="AF58" s="26"/>
      <c r="AG58" s="26"/>
      <c r="AH58" s="26"/>
    </row>
    <row r="59" spans="1:34">
      <c r="A59" s="42">
        <v>56</v>
      </c>
      <c r="B59" s="42" t="s">
        <v>3</v>
      </c>
      <c r="C59" s="99"/>
      <c r="D59" s="42" t="str">
        <f t="shared" si="0"/>
        <v/>
      </c>
      <c r="E59" s="99"/>
      <c r="F59" s="26"/>
      <c r="G59" s="99"/>
      <c r="H59" s="26" t="str">
        <f t="shared" si="1"/>
        <v>_</v>
      </c>
      <c r="I59" s="99"/>
      <c r="J59" s="42" t="str">
        <f t="shared" si="2"/>
        <v/>
      </c>
      <c r="K59" s="70"/>
      <c r="L59" s="63"/>
      <c r="M59" s="64"/>
      <c r="N59" s="26"/>
      <c r="O59" s="26"/>
      <c r="P59" s="99"/>
      <c r="Q59" s="94" t="str">
        <f>IF(E59="","",#REF!-J59)</f>
        <v/>
      </c>
      <c r="R59" s="42" t="str">
        <f t="shared" si="3"/>
        <v/>
      </c>
      <c r="S59" s="42" t="str">
        <f>IF(P59="","",VLOOKUP(P59,#REF!,2,0))</f>
        <v/>
      </c>
      <c r="T59" s="23"/>
      <c r="U59" s="23"/>
      <c r="V59" s="41" t="str">
        <f t="shared" si="4"/>
        <v/>
      </c>
      <c r="W59" s="42" t="str">
        <f t="shared" si="5"/>
        <v/>
      </c>
      <c r="X59" s="42" t="str">
        <f t="shared" si="6"/>
        <v/>
      </c>
      <c r="Y59" s="43" t="str">
        <f t="shared" si="7"/>
        <v/>
      </c>
      <c r="Z59" s="23"/>
      <c r="AA59" s="23"/>
      <c r="AB59" s="23"/>
      <c r="AC59" s="23"/>
      <c r="AD59" s="41" t="str">
        <f t="shared" si="8"/>
        <v/>
      </c>
      <c r="AE59" s="88"/>
      <c r="AF59" s="26"/>
      <c r="AG59" s="26"/>
      <c r="AH59" s="26"/>
    </row>
    <row r="60" spans="1:34">
      <c r="A60" s="42">
        <v>57</v>
      </c>
      <c r="B60" s="42" t="s">
        <v>3</v>
      </c>
      <c r="C60" s="99"/>
      <c r="D60" s="42" t="str">
        <f t="shared" si="0"/>
        <v/>
      </c>
      <c r="E60" s="99"/>
      <c r="F60" s="26"/>
      <c r="G60" s="99"/>
      <c r="H60" s="26" t="str">
        <f t="shared" si="1"/>
        <v>_</v>
      </c>
      <c r="I60" s="99"/>
      <c r="J60" s="42" t="str">
        <f t="shared" si="2"/>
        <v/>
      </c>
      <c r="K60" s="70"/>
      <c r="L60" s="63"/>
      <c r="M60" s="64"/>
      <c r="N60" s="26"/>
      <c r="O60" s="26"/>
      <c r="P60" s="99"/>
      <c r="Q60" s="94" t="str">
        <f>IF(E60="","",#REF!-J60)</f>
        <v/>
      </c>
      <c r="R60" s="42" t="str">
        <f t="shared" si="3"/>
        <v/>
      </c>
      <c r="S60" s="42" t="str">
        <f>IF(P60="","",VLOOKUP(P60,#REF!,2,0))</f>
        <v/>
      </c>
      <c r="T60" s="23"/>
      <c r="U60" s="23"/>
      <c r="V60" s="41" t="str">
        <f t="shared" si="4"/>
        <v/>
      </c>
      <c r="W60" s="42" t="str">
        <f t="shared" si="5"/>
        <v/>
      </c>
      <c r="X60" s="42" t="str">
        <f t="shared" si="6"/>
        <v/>
      </c>
      <c r="Y60" s="43" t="str">
        <f t="shared" si="7"/>
        <v/>
      </c>
      <c r="Z60" s="23"/>
      <c r="AA60" s="23"/>
      <c r="AB60" s="23"/>
      <c r="AC60" s="23"/>
      <c r="AD60" s="41" t="str">
        <f t="shared" si="8"/>
        <v/>
      </c>
      <c r="AE60" s="88"/>
      <c r="AF60" s="26"/>
      <c r="AG60" s="26"/>
      <c r="AH60" s="26"/>
    </row>
    <row r="61" spans="1:34">
      <c r="A61" s="42">
        <v>58</v>
      </c>
      <c r="B61" s="42" t="s">
        <v>3</v>
      </c>
      <c r="C61" s="99"/>
      <c r="D61" s="42" t="str">
        <f t="shared" si="0"/>
        <v/>
      </c>
      <c r="E61" s="99"/>
      <c r="F61" s="26"/>
      <c r="G61" s="99"/>
      <c r="H61" s="26" t="str">
        <f t="shared" si="1"/>
        <v>_</v>
      </c>
      <c r="I61" s="99"/>
      <c r="J61" s="42" t="str">
        <f t="shared" si="2"/>
        <v/>
      </c>
      <c r="K61" s="70"/>
      <c r="L61" s="63"/>
      <c r="M61" s="64"/>
      <c r="N61" s="26"/>
      <c r="O61" s="26"/>
      <c r="P61" s="99"/>
      <c r="Q61" s="94" t="str">
        <f>IF(E61="","",#REF!-J61)</f>
        <v/>
      </c>
      <c r="R61" s="42" t="str">
        <f t="shared" si="3"/>
        <v/>
      </c>
      <c r="S61" s="42" t="str">
        <f>IF(P61="","",VLOOKUP(P61,#REF!,2,0))</f>
        <v/>
      </c>
      <c r="T61" s="23"/>
      <c r="U61" s="23"/>
      <c r="V61" s="41" t="str">
        <f t="shared" si="4"/>
        <v/>
      </c>
      <c r="W61" s="42" t="str">
        <f t="shared" si="5"/>
        <v/>
      </c>
      <c r="X61" s="42" t="str">
        <f t="shared" si="6"/>
        <v/>
      </c>
      <c r="Y61" s="43" t="str">
        <f t="shared" si="7"/>
        <v/>
      </c>
      <c r="Z61" s="23"/>
      <c r="AA61" s="23"/>
      <c r="AB61" s="23"/>
      <c r="AC61" s="23"/>
      <c r="AD61" s="41" t="str">
        <f t="shared" si="8"/>
        <v/>
      </c>
      <c r="AE61" s="88"/>
      <c r="AF61" s="26"/>
      <c r="AG61" s="26"/>
      <c r="AH61" s="26"/>
    </row>
    <row r="62" spans="1:34">
      <c r="A62" s="42">
        <v>59</v>
      </c>
      <c r="B62" s="42" t="s">
        <v>3</v>
      </c>
      <c r="C62" s="99"/>
      <c r="D62" s="42" t="str">
        <f t="shared" si="0"/>
        <v/>
      </c>
      <c r="E62" s="99"/>
      <c r="F62" s="26"/>
      <c r="G62" s="99"/>
      <c r="H62" s="26" t="str">
        <f t="shared" si="1"/>
        <v>_</v>
      </c>
      <c r="I62" s="99"/>
      <c r="J62" s="42" t="str">
        <f t="shared" si="2"/>
        <v/>
      </c>
      <c r="K62" s="70"/>
      <c r="L62" s="63"/>
      <c r="M62" s="64"/>
      <c r="N62" s="26"/>
      <c r="O62" s="26"/>
      <c r="P62" s="99"/>
      <c r="Q62" s="94" t="str">
        <f>IF(E62="","",#REF!-J62)</f>
        <v/>
      </c>
      <c r="R62" s="42" t="str">
        <f t="shared" si="3"/>
        <v/>
      </c>
      <c r="S62" s="42" t="str">
        <f>IF(P62="","",VLOOKUP(P62,#REF!,2,0))</f>
        <v/>
      </c>
      <c r="T62" s="23"/>
      <c r="U62" s="23"/>
      <c r="V62" s="41" t="str">
        <f t="shared" si="4"/>
        <v/>
      </c>
      <c r="W62" s="42" t="str">
        <f t="shared" si="5"/>
        <v/>
      </c>
      <c r="X62" s="42" t="str">
        <f t="shared" si="6"/>
        <v/>
      </c>
      <c r="Y62" s="43" t="str">
        <f t="shared" si="7"/>
        <v/>
      </c>
      <c r="Z62" s="23"/>
      <c r="AA62" s="23"/>
      <c r="AB62" s="23"/>
      <c r="AC62" s="23"/>
      <c r="AD62" s="41" t="str">
        <f t="shared" si="8"/>
        <v/>
      </c>
      <c r="AE62" s="88"/>
      <c r="AF62" s="26"/>
      <c r="AG62" s="26"/>
      <c r="AH62" s="26"/>
    </row>
    <row r="63" spans="1:34">
      <c r="A63" s="42">
        <v>60</v>
      </c>
      <c r="B63" s="42" t="s">
        <v>3</v>
      </c>
      <c r="C63" s="99"/>
      <c r="D63" s="42" t="str">
        <f t="shared" si="0"/>
        <v/>
      </c>
      <c r="E63" s="99"/>
      <c r="F63" s="26"/>
      <c r="G63" s="99"/>
      <c r="H63" s="26" t="str">
        <f t="shared" si="1"/>
        <v>_</v>
      </c>
      <c r="I63" s="99"/>
      <c r="J63" s="42" t="str">
        <f t="shared" si="2"/>
        <v/>
      </c>
      <c r="K63" s="70"/>
      <c r="L63" s="63"/>
      <c r="M63" s="64"/>
      <c r="N63" s="26"/>
      <c r="O63" s="26"/>
      <c r="P63" s="99"/>
      <c r="Q63" s="94" t="str">
        <f>IF(E63="","",#REF!-J63)</f>
        <v/>
      </c>
      <c r="R63" s="42" t="str">
        <f t="shared" si="3"/>
        <v/>
      </c>
      <c r="S63" s="42" t="str">
        <f>IF(P63="","",VLOOKUP(P63,#REF!,2,0))</f>
        <v/>
      </c>
      <c r="T63" s="23"/>
      <c r="U63" s="23"/>
      <c r="V63" s="41" t="str">
        <f t="shared" si="4"/>
        <v/>
      </c>
      <c r="W63" s="42" t="str">
        <f t="shared" si="5"/>
        <v/>
      </c>
      <c r="X63" s="42" t="str">
        <f t="shared" si="6"/>
        <v/>
      </c>
      <c r="Y63" s="43" t="str">
        <f t="shared" si="7"/>
        <v/>
      </c>
      <c r="Z63" s="23"/>
      <c r="AA63" s="23"/>
      <c r="AB63" s="23"/>
      <c r="AC63" s="23"/>
      <c r="AD63" s="41" t="str">
        <f t="shared" si="8"/>
        <v/>
      </c>
      <c r="AE63" s="88"/>
      <c r="AF63" s="26"/>
      <c r="AG63" s="26"/>
      <c r="AH63" s="26"/>
    </row>
    <row r="64" spans="1:34">
      <c r="A64" s="42">
        <v>61</v>
      </c>
      <c r="B64" s="42" t="s">
        <v>3</v>
      </c>
      <c r="C64" s="99"/>
      <c r="D64" s="42" t="str">
        <f t="shared" si="0"/>
        <v/>
      </c>
      <c r="E64" s="99"/>
      <c r="F64" s="26"/>
      <c r="G64" s="99"/>
      <c r="H64" s="26" t="str">
        <f t="shared" si="1"/>
        <v>_</v>
      </c>
      <c r="I64" s="99"/>
      <c r="J64" s="42" t="str">
        <f t="shared" si="2"/>
        <v/>
      </c>
      <c r="K64" s="70"/>
      <c r="L64" s="63"/>
      <c r="M64" s="64"/>
      <c r="N64" s="26"/>
      <c r="O64" s="26"/>
      <c r="P64" s="99"/>
      <c r="Q64" s="94" t="str">
        <f>IF(E64="","",#REF!-J64)</f>
        <v/>
      </c>
      <c r="R64" s="42" t="str">
        <f t="shared" si="3"/>
        <v/>
      </c>
      <c r="S64" s="42" t="str">
        <f>IF(P64="","",VLOOKUP(P64,#REF!,2,0))</f>
        <v/>
      </c>
      <c r="T64" s="23"/>
      <c r="U64" s="23"/>
      <c r="V64" s="41" t="str">
        <f t="shared" si="4"/>
        <v/>
      </c>
      <c r="W64" s="42" t="str">
        <f t="shared" si="5"/>
        <v/>
      </c>
      <c r="X64" s="42" t="str">
        <f t="shared" si="6"/>
        <v/>
      </c>
      <c r="Y64" s="43" t="str">
        <f t="shared" si="7"/>
        <v/>
      </c>
      <c r="Z64" s="23"/>
      <c r="AA64" s="23"/>
      <c r="AB64" s="23"/>
      <c r="AC64" s="23"/>
      <c r="AD64" s="41" t="str">
        <f t="shared" si="8"/>
        <v/>
      </c>
      <c r="AE64" s="88"/>
      <c r="AF64" s="26"/>
      <c r="AG64" s="26"/>
      <c r="AH64" s="26"/>
    </row>
    <row r="65" spans="1:34">
      <c r="A65" s="42">
        <v>62</v>
      </c>
      <c r="B65" s="42" t="s">
        <v>3</v>
      </c>
      <c r="C65" s="99"/>
      <c r="D65" s="42" t="str">
        <f t="shared" si="0"/>
        <v/>
      </c>
      <c r="E65" s="99"/>
      <c r="F65" s="26"/>
      <c r="G65" s="99"/>
      <c r="H65" s="26" t="str">
        <f t="shared" si="1"/>
        <v>_</v>
      </c>
      <c r="I65" s="99"/>
      <c r="J65" s="42" t="str">
        <f t="shared" si="2"/>
        <v/>
      </c>
      <c r="K65" s="70"/>
      <c r="L65" s="63"/>
      <c r="M65" s="64"/>
      <c r="N65" s="26"/>
      <c r="O65" s="26"/>
      <c r="P65" s="99"/>
      <c r="Q65" s="94" t="str">
        <f>IF(E65="","",#REF!-J65)</f>
        <v/>
      </c>
      <c r="R65" s="42" t="str">
        <f t="shared" si="3"/>
        <v/>
      </c>
      <c r="S65" s="42" t="str">
        <f>IF(P65="","",VLOOKUP(P65,#REF!,2,0))</f>
        <v/>
      </c>
      <c r="T65" s="23"/>
      <c r="U65" s="23"/>
      <c r="V65" s="41" t="str">
        <f t="shared" si="4"/>
        <v/>
      </c>
      <c r="W65" s="42" t="str">
        <f t="shared" si="5"/>
        <v/>
      </c>
      <c r="X65" s="42" t="str">
        <f t="shared" si="6"/>
        <v/>
      </c>
      <c r="Y65" s="43" t="str">
        <f t="shared" si="7"/>
        <v/>
      </c>
      <c r="Z65" s="23"/>
      <c r="AA65" s="23"/>
      <c r="AB65" s="23"/>
      <c r="AC65" s="23"/>
      <c r="AD65" s="41" t="str">
        <f t="shared" si="8"/>
        <v/>
      </c>
      <c r="AE65" s="88"/>
      <c r="AF65" s="26"/>
      <c r="AG65" s="26"/>
      <c r="AH65" s="26"/>
    </row>
    <row r="66" spans="1:34">
      <c r="A66" s="42">
        <v>63</v>
      </c>
      <c r="B66" s="42" t="s">
        <v>3</v>
      </c>
      <c r="C66" s="99"/>
      <c r="D66" s="42" t="str">
        <f t="shared" si="0"/>
        <v/>
      </c>
      <c r="E66" s="99"/>
      <c r="F66" s="26"/>
      <c r="G66" s="99"/>
      <c r="H66" s="26" t="str">
        <f t="shared" si="1"/>
        <v>_</v>
      </c>
      <c r="I66" s="99"/>
      <c r="J66" s="42" t="str">
        <f t="shared" si="2"/>
        <v/>
      </c>
      <c r="K66" s="70"/>
      <c r="L66" s="63"/>
      <c r="M66" s="64"/>
      <c r="N66" s="26"/>
      <c r="O66" s="26"/>
      <c r="P66" s="99"/>
      <c r="Q66" s="94" t="str">
        <f>IF(E66="","",#REF!-J66)</f>
        <v/>
      </c>
      <c r="R66" s="42" t="str">
        <f t="shared" si="3"/>
        <v/>
      </c>
      <c r="S66" s="42" t="str">
        <f>IF(P66="","",VLOOKUP(P66,#REF!,2,0))</f>
        <v/>
      </c>
      <c r="T66" s="23"/>
      <c r="U66" s="23"/>
      <c r="V66" s="41" t="str">
        <f t="shared" si="4"/>
        <v/>
      </c>
      <c r="W66" s="42" t="str">
        <f t="shared" si="5"/>
        <v/>
      </c>
      <c r="X66" s="42" t="str">
        <f t="shared" si="6"/>
        <v/>
      </c>
      <c r="Y66" s="43" t="str">
        <f t="shared" si="7"/>
        <v/>
      </c>
      <c r="Z66" s="23"/>
      <c r="AA66" s="23"/>
      <c r="AB66" s="23"/>
      <c r="AC66" s="23"/>
      <c r="AD66" s="41" t="str">
        <f t="shared" si="8"/>
        <v/>
      </c>
      <c r="AE66" s="88"/>
      <c r="AF66" s="26"/>
      <c r="AG66" s="26"/>
      <c r="AH66" s="26"/>
    </row>
    <row r="67" spans="1:34">
      <c r="A67" s="42">
        <v>64</v>
      </c>
      <c r="B67" s="42" t="s">
        <v>3</v>
      </c>
      <c r="C67" s="99"/>
      <c r="D67" s="42" t="str">
        <f t="shared" si="0"/>
        <v/>
      </c>
      <c r="E67" s="99"/>
      <c r="F67" s="26"/>
      <c r="G67" s="99"/>
      <c r="H67" s="26" t="str">
        <f t="shared" si="1"/>
        <v>_</v>
      </c>
      <c r="I67" s="99"/>
      <c r="J67" s="42" t="str">
        <f t="shared" si="2"/>
        <v/>
      </c>
      <c r="K67" s="70"/>
      <c r="L67" s="63"/>
      <c r="M67" s="64"/>
      <c r="N67" s="26"/>
      <c r="O67" s="26"/>
      <c r="P67" s="99"/>
      <c r="Q67" s="94" t="str">
        <f>IF(E67="","",#REF!-J67)</f>
        <v/>
      </c>
      <c r="R67" s="42" t="str">
        <f t="shared" si="3"/>
        <v/>
      </c>
      <c r="S67" s="42" t="str">
        <f>IF(P67="","",VLOOKUP(P67,#REF!,2,0))</f>
        <v/>
      </c>
      <c r="T67" s="23"/>
      <c r="U67" s="23"/>
      <c r="V67" s="41" t="str">
        <f t="shared" si="4"/>
        <v/>
      </c>
      <c r="W67" s="42" t="str">
        <f t="shared" si="5"/>
        <v/>
      </c>
      <c r="X67" s="42" t="str">
        <f t="shared" si="6"/>
        <v/>
      </c>
      <c r="Y67" s="43" t="str">
        <f t="shared" si="7"/>
        <v/>
      </c>
      <c r="Z67" s="23"/>
      <c r="AA67" s="23"/>
      <c r="AB67" s="23"/>
      <c r="AC67" s="23"/>
      <c r="AD67" s="41" t="str">
        <f t="shared" si="8"/>
        <v/>
      </c>
      <c r="AE67" s="88"/>
      <c r="AF67" s="26"/>
      <c r="AG67" s="26"/>
      <c r="AH67" s="26"/>
    </row>
    <row r="68" spans="1:34">
      <c r="A68" s="42">
        <v>65</v>
      </c>
      <c r="B68" s="42" t="s">
        <v>3</v>
      </c>
      <c r="C68" s="99"/>
      <c r="D68" s="42" t="str">
        <f t="shared" si="0"/>
        <v/>
      </c>
      <c r="E68" s="99"/>
      <c r="F68" s="26"/>
      <c r="G68" s="99"/>
      <c r="H68" s="26" t="str">
        <f t="shared" si="1"/>
        <v>_</v>
      </c>
      <c r="I68" s="99"/>
      <c r="J68" s="42" t="str">
        <f t="shared" si="2"/>
        <v/>
      </c>
      <c r="K68" s="70"/>
      <c r="L68" s="63"/>
      <c r="M68" s="64"/>
      <c r="N68" s="26"/>
      <c r="O68" s="26"/>
      <c r="P68" s="99"/>
      <c r="Q68" s="94" t="str">
        <f>IF(E68="","",#REF!-J68)</f>
        <v/>
      </c>
      <c r="R68" s="42" t="str">
        <f t="shared" si="3"/>
        <v/>
      </c>
      <c r="S68" s="42" t="str">
        <f>IF(P68="","",VLOOKUP(P68,#REF!,2,0))</f>
        <v/>
      </c>
      <c r="T68" s="23"/>
      <c r="U68" s="23"/>
      <c r="V68" s="41" t="str">
        <f t="shared" si="4"/>
        <v/>
      </c>
      <c r="W68" s="42" t="str">
        <f t="shared" si="5"/>
        <v/>
      </c>
      <c r="X68" s="42" t="str">
        <f t="shared" si="6"/>
        <v/>
      </c>
      <c r="Y68" s="43" t="str">
        <f t="shared" si="7"/>
        <v/>
      </c>
      <c r="Z68" s="23"/>
      <c r="AA68" s="23"/>
      <c r="AB68" s="23"/>
      <c r="AC68" s="23"/>
      <c r="AD68" s="41" t="str">
        <f t="shared" si="8"/>
        <v/>
      </c>
      <c r="AE68" s="88"/>
      <c r="AF68" s="26"/>
      <c r="AG68" s="26"/>
      <c r="AH68" s="26"/>
    </row>
    <row r="69" spans="1:34">
      <c r="A69" s="42">
        <v>66</v>
      </c>
      <c r="B69" s="42" t="s">
        <v>3</v>
      </c>
      <c r="C69" s="99"/>
      <c r="D69" s="42" t="str">
        <f t="shared" ref="D69:D132" si="9">IF(C69="","",B69&amp;"_"&amp;C69)</f>
        <v/>
      </c>
      <c r="E69" s="99"/>
      <c r="F69" s="26"/>
      <c r="G69" s="99"/>
      <c r="H69" s="26" t="str">
        <f t="shared" ref="H69:H132" si="10">C69&amp;"_"&amp;G69</f>
        <v>_</v>
      </c>
      <c r="I69" s="99"/>
      <c r="J69" s="42" t="str">
        <f t="shared" ref="J69:J132" si="11">IF(I69="","",IF(MONTH(I69)&lt;=3,YEAR(I69)-1,YEAR(I69)))</f>
        <v/>
      </c>
      <c r="K69" s="70"/>
      <c r="L69" s="63"/>
      <c r="M69" s="64"/>
      <c r="N69" s="26"/>
      <c r="O69" s="26"/>
      <c r="P69" s="99"/>
      <c r="Q69" s="94" t="str">
        <f>IF(E69="","",#REF!-J69)</f>
        <v/>
      </c>
      <c r="R69" s="42" t="str">
        <f t="shared" ref="R69:R132" si="12">IF(E69="","",P69-Q69)</f>
        <v/>
      </c>
      <c r="S69" s="42" t="str">
        <f>IF(P69="","",VLOOKUP(P69,#REF!,2,0))</f>
        <v/>
      </c>
      <c r="T69" s="23"/>
      <c r="U69" s="23"/>
      <c r="V69" s="41" t="str">
        <f t="shared" ref="V69:V132" si="13">IF(L69="","",L69)</f>
        <v/>
      </c>
      <c r="W69" s="42" t="str">
        <f t="shared" ref="W69:W132" si="14">IF(E69="","",IF(Q69=0,0,IF(R69=0,AE69,IF(R69&lt;0,0,ROUNDDOWN(S69*V69,0)))))</f>
        <v/>
      </c>
      <c r="X69" s="42" t="str">
        <f t="shared" ref="X69:X132" si="15">IF(E69="","",IF(R69=0,V69,IF(R69&lt;0,0,ROUND(Q69*W69,0))))</f>
        <v/>
      </c>
      <c r="Y69" s="43" t="str">
        <f t="shared" ref="Y69:Y132" si="16">IF(E69="","",IF(V69-X69&lt;=0,1,V69-X69))</f>
        <v/>
      </c>
      <c r="Z69" s="23"/>
      <c r="AA69" s="23"/>
      <c r="AB69" s="23"/>
      <c r="AC69" s="23"/>
      <c r="AD69" s="41" t="str">
        <f t="shared" ref="AD69:AD132" si="17">IF(E69="","",L69-SUM(Z69:AC69))</f>
        <v/>
      </c>
      <c r="AE69" s="88"/>
      <c r="AF69" s="26"/>
      <c r="AG69" s="26"/>
      <c r="AH69" s="26"/>
    </row>
    <row r="70" spans="1:34">
      <c r="A70" s="42">
        <v>67</v>
      </c>
      <c r="B70" s="42" t="s">
        <v>3</v>
      </c>
      <c r="C70" s="99"/>
      <c r="D70" s="42" t="str">
        <f t="shared" si="9"/>
        <v/>
      </c>
      <c r="E70" s="99"/>
      <c r="F70" s="26"/>
      <c r="G70" s="99"/>
      <c r="H70" s="26" t="str">
        <f t="shared" si="10"/>
        <v>_</v>
      </c>
      <c r="I70" s="99"/>
      <c r="J70" s="42" t="str">
        <f t="shared" si="11"/>
        <v/>
      </c>
      <c r="K70" s="70"/>
      <c r="L70" s="63"/>
      <c r="M70" s="64"/>
      <c r="N70" s="26"/>
      <c r="O70" s="26"/>
      <c r="P70" s="99"/>
      <c r="Q70" s="94" t="str">
        <f>IF(E70="","",#REF!-J70)</f>
        <v/>
      </c>
      <c r="R70" s="42" t="str">
        <f t="shared" si="12"/>
        <v/>
      </c>
      <c r="S70" s="42" t="str">
        <f>IF(P70="","",VLOOKUP(P70,#REF!,2,0))</f>
        <v/>
      </c>
      <c r="T70" s="23"/>
      <c r="U70" s="23"/>
      <c r="V70" s="41" t="str">
        <f t="shared" si="13"/>
        <v/>
      </c>
      <c r="W70" s="42" t="str">
        <f t="shared" si="14"/>
        <v/>
      </c>
      <c r="X70" s="42" t="str">
        <f t="shared" si="15"/>
        <v/>
      </c>
      <c r="Y70" s="43" t="str">
        <f t="shared" si="16"/>
        <v/>
      </c>
      <c r="Z70" s="23"/>
      <c r="AA70" s="23"/>
      <c r="AB70" s="23"/>
      <c r="AC70" s="23"/>
      <c r="AD70" s="41" t="str">
        <f t="shared" si="17"/>
        <v/>
      </c>
      <c r="AE70" s="88"/>
      <c r="AF70" s="26"/>
      <c r="AG70" s="26"/>
      <c r="AH70" s="26"/>
    </row>
    <row r="71" spans="1:34">
      <c r="A71" s="42">
        <v>68</v>
      </c>
      <c r="B71" s="42" t="s">
        <v>3</v>
      </c>
      <c r="C71" s="99"/>
      <c r="D71" s="42" t="str">
        <f t="shared" si="9"/>
        <v/>
      </c>
      <c r="E71" s="99"/>
      <c r="F71" s="26"/>
      <c r="G71" s="99"/>
      <c r="H71" s="26" t="str">
        <f t="shared" si="10"/>
        <v>_</v>
      </c>
      <c r="I71" s="99"/>
      <c r="J71" s="42" t="str">
        <f t="shared" si="11"/>
        <v/>
      </c>
      <c r="K71" s="70"/>
      <c r="L71" s="63"/>
      <c r="M71" s="64"/>
      <c r="N71" s="26"/>
      <c r="O71" s="26"/>
      <c r="P71" s="99"/>
      <c r="Q71" s="94" t="str">
        <f>IF(E71="","",#REF!-J71)</f>
        <v/>
      </c>
      <c r="R71" s="42" t="str">
        <f t="shared" si="12"/>
        <v/>
      </c>
      <c r="S71" s="42" t="str">
        <f>IF(P71="","",VLOOKUP(P71,#REF!,2,0))</f>
        <v/>
      </c>
      <c r="T71" s="23"/>
      <c r="U71" s="23"/>
      <c r="V71" s="41" t="str">
        <f t="shared" si="13"/>
        <v/>
      </c>
      <c r="W71" s="42" t="str">
        <f t="shared" si="14"/>
        <v/>
      </c>
      <c r="X71" s="42" t="str">
        <f t="shared" si="15"/>
        <v/>
      </c>
      <c r="Y71" s="43" t="str">
        <f t="shared" si="16"/>
        <v/>
      </c>
      <c r="Z71" s="23"/>
      <c r="AA71" s="23"/>
      <c r="AB71" s="23"/>
      <c r="AC71" s="23"/>
      <c r="AD71" s="41" t="str">
        <f t="shared" si="17"/>
        <v/>
      </c>
      <c r="AE71" s="88"/>
      <c r="AF71" s="26"/>
      <c r="AG71" s="26"/>
      <c r="AH71" s="26"/>
    </row>
    <row r="72" spans="1:34">
      <c r="A72" s="42">
        <v>69</v>
      </c>
      <c r="B72" s="42" t="s">
        <v>3</v>
      </c>
      <c r="C72" s="99"/>
      <c r="D72" s="42" t="str">
        <f t="shared" si="9"/>
        <v/>
      </c>
      <c r="E72" s="99"/>
      <c r="F72" s="26"/>
      <c r="G72" s="99"/>
      <c r="H72" s="26" t="str">
        <f t="shared" si="10"/>
        <v>_</v>
      </c>
      <c r="I72" s="99"/>
      <c r="J72" s="42" t="str">
        <f t="shared" si="11"/>
        <v/>
      </c>
      <c r="K72" s="70"/>
      <c r="L72" s="63"/>
      <c r="M72" s="64"/>
      <c r="N72" s="26"/>
      <c r="O72" s="26"/>
      <c r="P72" s="99"/>
      <c r="Q72" s="94" t="str">
        <f>IF(E72="","",#REF!-J72)</f>
        <v/>
      </c>
      <c r="R72" s="42" t="str">
        <f t="shared" si="12"/>
        <v/>
      </c>
      <c r="S72" s="42" t="str">
        <f>IF(P72="","",VLOOKUP(P72,#REF!,2,0))</f>
        <v/>
      </c>
      <c r="T72" s="23"/>
      <c r="U72" s="23"/>
      <c r="V72" s="41" t="str">
        <f t="shared" si="13"/>
        <v/>
      </c>
      <c r="W72" s="42" t="str">
        <f t="shared" si="14"/>
        <v/>
      </c>
      <c r="X72" s="42" t="str">
        <f t="shared" si="15"/>
        <v/>
      </c>
      <c r="Y72" s="43" t="str">
        <f t="shared" si="16"/>
        <v/>
      </c>
      <c r="Z72" s="23"/>
      <c r="AA72" s="23"/>
      <c r="AB72" s="23"/>
      <c r="AC72" s="23"/>
      <c r="AD72" s="41" t="str">
        <f t="shared" si="17"/>
        <v/>
      </c>
      <c r="AE72" s="88"/>
      <c r="AF72" s="26"/>
      <c r="AG72" s="26"/>
      <c r="AH72" s="26"/>
    </row>
    <row r="73" spans="1:34">
      <c r="A73" s="42">
        <v>70</v>
      </c>
      <c r="B73" s="42" t="s">
        <v>3</v>
      </c>
      <c r="C73" s="99"/>
      <c r="D73" s="42" t="str">
        <f t="shared" si="9"/>
        <v/>
      </c>
      <c r="E73" s="99"/>
      <c r="F73" s="26"/>
      <c r="G73" s="99"/>
      <c r="H73" s="26" t="str">
        <f t="shared" si="10"/>
        <v>_</v>
      </c>
      <c r="I73" s="99"/>
      <c r="J73" s="42" t="str">
        <f t="shared" si="11"/>
        <v/>
      </c>
      <c r="K73" s="70"/>
      <c r="L73" s="63"/>
      <c r="M73" s="64"/>
      <c r="N73" s="26"/>
      <c r="O73" s="26"/>
      <c r="P73" s="99"/>
      <c r="Q73" s="94" t="str">
        <f>IF(E73="","",#REF!-J73)</f>
        <v/>
      </c>
      <c r="R73" s="42" t="str">
        <f t="shared" si="12"/>
        <v/>
      </c>
      <c r="S73" s="42" t="str">
        <f>IF(P73="","",VLOOKUP(P73,#REF!,2,0))</f>
        <v/>
      </c>
      <c r="T73" s="23"/>
      <c r="U73" s="23"/>
      <c r="V73" s="41" t="str">
        <f t="shared" si="13"/>
        <v/>
      </c>
      <c r="W73" s="42" t="str">
        <f t="shared" si="14"/>
        <v/>
      </c>
      <c r="X73" s="42" t="str">
        <f t="shared" si="15"/>
        <v/>
      </c>
      <c r="Y73" s="43" t="str">
        <f t="shared" si="16"/>
        <v/>
      </c>
      <c r="Z73" s="23"/>
      <c r="AA73" s="23"/>
      <c r="AB73" s="23"/>
      <c r="AC73" s="23"/>
      <c r="AD73" s="41" t="str">
        <f t="shared" si="17"/>
        <v/>
      </c>
      <c r="AE73" s="88"/>
      <c r="AF73" s="26"/>
      <c r="AG73" s="26"/>
      <c r="AH73" s="26"/>
    </row>
    <row r="74" spans="1:34">
      <c r="A74" s="42">
        <v>71</v>
      </c>
      <c r="B74" s="42" t="s">
        <v>3</v>
      </c>
      <c r="C74" s="99"/>
      <c r="D74" s="42" t="str">
        <f t="shared" si="9"/>
        <v/>
      </c>
      <c r="E74" s="99"/>
      <c r="F74" s="26"/>
      <c r="G74" s="99"/>
      <c r="H74" s="26" t="str">
        <f t="shared" si="10"/>
        <v>_</v>
      </c>
      <c r="I74" s="99"/>
      <c r="J74" s="42" t="str">
        <f t="shared" si="11"/>
        <v/>
      </c>
      <c r="K74" s="70"/>
      <c r="L74" s="63"/>
      <c r="M74" s="64"/>
      <c r="N74" s="26"/>
      <c r="O74" s="26"/>
      <c r="P74" s="99"/>
      <c r="Q74" s="94" t="str">
        <f>IF(E74="","",#REF!-J74)</f>
        <v/>
      </c>
      <c r="R74" s="42" t="str">
        <f t="shared" si="12"/>
        <v/>
      </c>
      <c r="S74" s="42" t="str">
        <f>IF(P74="","",VLOOKUP(P74,#REF!,2,0))</f>
        <v/>
      </c>
      <c r="T74" s="23"/>
      <c r="U74" s="23"/>
      <c r="V74" s="41" t="str">
        <f t="shared" si="13"/>
        <v/>
      </c>
      <c r="W74" s="42" t="str">
        <f t="shared" si="14"/>
        <v/>
      </c>
      <c r="X74" s="42" t="str">
        <f t="shared" si="15"/>
        <v/>
      </c>
      <c r="Y74" s="43" t="str">
        <f t="shared" si="16"/>
        <v/>
      </c>
      <c r="Z74" s="23"/>
      <c r="AA74" s="23"/>
      <c r="AB74" s="23"/>
      <c r="AC74" s="23"/>
      <c r="AD74" s="41" t="str">
        <f t="shared" si="17"/>
        <v/>
      </c>
      <c r="AE74" s="88"/>
      <c r="AF74" s="26"/>
      <c r="AG74" s="26"/>
      <c r="AH74" s="26"/>
    </row>
    <row r="75" spans="1:34">
      <c r="A75" s="42">
        <v>72</v>
      </c>
      <c r="B75" s="42" t="s">
        <v>3</v>
      </c>
      <c r="C75" s="99"/>
      <c r="D75" s="42" t="str">
        <f t="shared" si="9"/>
        <v/>
      </c>
      <c r="E75" s="99"/>
      <c r="F75" s="26"/>
      <c r="G75" s="99"/>
      <c r="H75" s="26" t="str">
        <f t="shared" si="10"/>
        <v>_</v>
      </c>
      <c r="I75" s="99"/>
      <c r="J75" s="42" t="str">
        <f t="shared" si="11"/>
        <v/>
      </c>
      <c r="K75" s="70"/>
      <c r="L75" s="63"/>
      <c r="M75" s="64"/>
      <c r="N75" s="26"/>
      <c r="O75" s="26"/>
      <c r="P75" s="99"/>
      <c r="Q75" s="94" t="str">
        <f>IF(E75="","",#REF!-J75)</f>
        <v/>
      </c>
      <c r="R75" s="42" t="str">
        <f t="shared" si="12"/>
        <v/>
      </c>
      <c r="S75" s="42" t="str">
        <f>IF(P75="","",VLOOKUP(P75,#REF!,2,0))</f>
        <v/>
      </c>
      <c r="T75" s="23"/>
      <c r="U75" s="23"/>
      <c r="V75" s="41" t="str">
        <f t="shared" si="13"/>
        <v/>
      </c>
      <c r="W75" s="42" t="str">
        <f t="shared" si="14"/>
        <v/>
      </c>
      <c r="X75" s="42" t="str">
        <f t="shared" si="15"/>
        <v/>
      </c>
      <c r="Y75" s="43" t="str">
        <f t="shared" si="16"/>
        <v/>
      </c>
      <c r="Z75" s="23"/>
      <c r="AA75" s="23"/>
      <c r="AB75" s="23"/>
      <c r="AC75" s="23"/>
      <c r="AD75" s="41" t="str">
        <f t="shared" si="17"/>
        <v/>
      </c>
      <c r="AE75" s="88"/>
      <c r="AF75" s="26"/>
      <c r="AG75" s="26"/>
      <c r="AH75" s="26"/>
    </row>
    <row r="76" spans="1:34">
      <c r="A76" s="42">
        <v>73</v>
      </c>
      <c r="B76" s="42" t="s">
        <v>3</v>
      </c>
      <c r="C76" s="99"/>
      <c r="D76" s="42" t="str">
        <f t="shared" si="9"/>
        <v/>
      </c>
      <c r="E76" s="99"/>
      <c r="F76" s="26"/>
      <c r="G76" s="99"/>
      <c r="H76" s="26" t="str">
        <f t="shared" si="10"/>
        <v>_</v>
      </c>
      <c r="I76" s="99"/>
      <c r="J76" s="42" t="str">
        <f t="shared" si="11"/>
        <v/>
      </c>
      <c r="K76" s="70"/>
      <c r="L76" s="63"/>
      <c r="M76" s="64"/>
      <c r="N76" s="26"/>
      <c r="O76" s="26"/>
      <c r="P76" s="99"/>
      <c r="Q76" s="94" t="str">
        <f>IF(E76="","",#REF!-J76)</f>
        <v/>
      </c>
      <c r="R76" s="42" t="str">
        <f t="shared" si="12"/>
        <v/>
      </c>
      <c r="S76" s="42" t="str">
        <f>IF(P76="","",VLOOKUP(P76,#REF!,2,0))</f>
        <v/>
      </c>
      <c r="T76" s="23"/>
      <c r="U76" s="23"/>
      <c r="V76" s="41" t="str">
        <f t="shared" si="13"/>
        <v/>
      </c>
      <c r="W76" s="42" t="str">
        <f t="shared" si="14"/>
        <v/>
      </c>
      <c r="X76" s="42" t="str">
        <f t="shared" si="15"/>
        <v/>
      </c>
      <c r="Y76" s="43" t="str">
        <f t="shared" si="16"/>
        <v/>
      </c>
      <c r="Z76" s="23"/>
      <c r="AA76" s="23"/>
      <c r="AB76" s="23"/>
      <c r="AC76" s="23"/>
      <c r="AD76" s="41" t="str">
        <f t="shared" si="17"/>
        <v/>
      </c>
      <c r="AE76" s="88"/>
      <c r="AF76" s="26"/>
      <c r="AG76" s="26"/>
      <c r="AH76" s="26"/>
    </row>
    <row r="77" spans="1:34">
      <c r="A77" s="42">
        <v>74</v>
      </c>
      <c r="B77" s="42" t="s">
        <v>3</v>
      </c>
      <c r="C77" s="99"/>
      <c r="D77" s="42" t="str">
        <f t="shared" si="9"/>
        <v/>
      </c>
      <c r="E77" s="99"/>
      <c r="F77" s="26"/>
      <c r="G77" s="99"/>
      <c r="H77" s="26" t="str">
        <f t="shared" si="10"/>
        <v>_</v>
      </c>
      <c r="I77" s="99"/>
      <c r="J77" s="42" t="str">
        <f t="shared" si="11"/>
        <v/>
      </c>
      <c r="K77" s="70"/>
      <c r="L77" s="63"/>
      <c r="M77" s="64"/>
      <c r="N77" s="26"/>
      <c r="O77" s="26"/>
      <c r="P77" s="99"/>
      <c r="Q77" s="94" t="str">
        <f>IF(E77="","",#REF!-J77)</f>
        <v/>
      </c>
      <c r="R77" s="42" t="str">
        <f t="shared" si="12"/>
        <v/>
      </c>
      <c r="S77" s="42" t="str">
        <f>IF(P77="","",VLOOKUP(P77,#REF!,2,0))</f>
        <v/>
      </c>
      <c r="T77" s="23"/>
      <c r="U77" s="23"/>
      <c r="V77" s="41" t="str">
        <f t="shared" si="13"/>
        <v/>
      </c>
      <c r="W77" s="42" t="str">
        <f t="shared" si="14"/>
        <v/>
      </c>
      <c r="X77" s="42" t="str">
        <f t="shared" si="15"/>
        <v/>
      </c>
      <c r="Y77" s="43" t="str">
        <f t="shared" si="16"/>
        <v/>
      </c>
      <c r="Z77" s="23"/>
      <c r="AA77" s="23"/>
      <c r="AB77" s="23"/>
      <c r="AC77" s="23"/>
      <c r="AD77" s="41" t="str">
        <f t="shared" si="17"/>
        <v/>
      </c>
      <c r="AE77" s="88"/>
      <c r="AF77" s="26"/>
      <c r="AG77" s="26"/>
      <c r="AH77" s="26"/>
    </row>
    <row r="78" spans="1:34">
      <c r="A78" s="42">
        <v>75</v>
      </c>
      <c r="B78" s="42" t="s">
        <v>3</v>
      </c>
      <c r="C78" s="99"/>
      <c r="D78" s="42" t="str">
        <f t="shared" si="9"/>
        <v/>
      </c>
      <c r="E78" s="99"/>
      <c r="F78" s="26"/>
      <c r="G78" s="99"/>
      <c r="H78" s="26" t="str">
        <f t="shared" si="10"/>
        <v>_</v>
      </c>
      <c r="I78" s="99"/>
      <c r="J78" s="42" t="str">
        <f t="shared" si="11"/>
        <v/>
      </c>
      <c r="K78" s="70"/>
      <c r="L78" s="63"/>
      <c r="M78" s="64"/>
      <c r="N78" s="26"/>
      <c r="O78" s="26"/>
      <c r="P78" s="99"/>
      <c r="Q78" s="94" t="str">
        <f>IF(E78="","",#REF!-J78)</f>
        <v/>
      </c>
      <c r="R78" s="42" t="str">
        <f t="shared" si="12"/>
        <v/>
      </c>
      <c r="S78" s="42" t="str">
        <f>IF(P78="","",VLOOKUP(P78,#REF!,2,0))</f>
        <v/>
      </c>
      <c r="T78" s="23"/>
      <c r="U78" s="23"/>
      <c r="V78" s="41" t="str">
        <f t="shared" si="13"/>
        <v/>
      </c>
      <c r="W78" s="42" t="str">
        <f t="shared" si="14"/>
        <v/>
      </c>
      <c r="X78" s="42" t="str">
        <f t="shared" si="15"/>
        <v/>
      </c>
      <c r="Y78" s="43" t="str">
        <f t="shared" si="16"/>
        <v/>
      </c>
      <c r="Z78" s="23"/>
      <c r="AA78" s="23"/>
      <c r="AB78" s="23"/>
      <c r="AC78" s="23"/>
      <c r="AD78" s="41" t="str">
        <f t="shared" si="17"/>
        <v/>
      </c>
      <c r="AE78" s="88"/>
      <c r="AF78" s="26"/>
      <c r="AG78" s="26"/>
      <c r="AH78" s="26"/>
    </row>
    <row r="79" spans="1:34">
      <c r="A79" s="42">
        <v>76</v>
      </c>
      <c r="B79" s="42" t="s">
        <v>3</v>
      </c>
      <c r="C79" s="99"/>
      <c r="D79" s="42" t="str">
        <f t="shared" si="9"/>
        <v/>
      </c>
      <c r="E79" s="99"/>
      <c r="F79" s="26"/>
      <c r="G79" s="99"/>
      <c r="H79" s="26" t="str">
        <f t="shared" si="10"/>
        <v>_</v>
      </c>
      <c r="I79" s="99"/>
      <c r="J79" s="42" t="str">
        <f t="shared" si="11"/>
        <v/>
      </c>
      <c r="K79" s="70"/>
      <c r="L79" s="63"/>
      <c r="M79" s="64"/>
      <c r="N79" s="26"/>
      <c r="O79" s="26"/>
      <c r="P79" s="99"/>
      <c r="Q79" s="94" t="str">
        <f>IF(E79="","",#REF!-J79)</f>
        <v/>
      </c>
      <c r="R79" s="42" t="str">
        <f t="shared" si="12"/>
        <v/>
      </c>
      <c r="S79" s="42" t="str">
        <f>IF(P79="","",VLOOKUP(P79,#REF!,2,0))</f>
        <v/>
      </c>
      <c r="T79" s="23"/>
      <c r="U79" s="23"/>
      <c r="V79" s="41" t="str">
        <f t="shared" si="13"/>
        <v/>
      </c>
      <c r="W79" s="42" t="str">
        <f t="shared" si="14"/>
        <v/>
      </c>
      <c r="X79" s="42" t="str">
        <f t="shared" si="15"/>
        <v/>
      </c>
      <c r="Y79" s="43" t="str">
        <f t="shared" si="16"/>
        <v/>
      </c>
      <c r="Z79" s="23"/>
      <c r="AA79" s="23"/>
      <c r="AB79" s="23"/>
      <c r="AC79" s="23"/>
      <c r="AD79" s="41" t="str">
        <f t="shared" si="17"/>
        <v/>
      </c>
      <c r="AE79" s="88"/>
      <c r="AF79" s="26"/>
      <c r="AG79" s="26"/>
      <c r="AH79" s="26"/>
    </row>
    <row r="80" spans="1:34">
      <c r="A80" s="42">
        <v>77</v>
      </c>
      <c r="B80" s="42" t="s">
        <v>3</v>
      </c>
      <c r="C80" s="99"/>
      <c r="D80" s="42" t="str">
        <f t="shared" si="9"/>
        <v/>
      </c>
      <c r="E80" s="99"/>
      <c r="F80" s="26"/>
      <c r="G80" s="99"/>
      <c r="H80" s="26" t="str">
        <f t="shared" si="10"/>
        <v>_</v>
      </c>
      <c r="I80" s="99"/>
      <c r="J80" s="42" t="str">
        <f t="shared" si="11"/>
        <v/>
      </c>
      <c r="K80" s="70"/>
      <c r="L80" s="63"/>
      <c r="M80" s="64"/>
      <c r="N80" s="26"/>
      <c r="O80" s="26"/>
      <c r="P80" s="99"/>
      <c r="Q80" s="94" t="str">
        <f>IF(E80="","",#REF!-J80)</f>
        <v/>
      </c>
      <c r="R80" s="42" t="str">
        <f t="shared" si="12"/>
        <v/>
      </c>
      <c r="S80" s="42" t="str">
        <f>IF(P80="","",VLOOKUP(P80,#REF!,2,0))</f>
        <v/>
      </c>
      <c r="T80" s="23"/>
      <c r="U80" s="23"/>
      <c r="V80" s="41" t="str">
        <f t="shared" si="13"/>
        <v/>
      </c>
      <c r="W80" s="42" t="str">
        <f t="shared" si="14"/>
        <v/>
      </c>
      <c r="X80" s="42" t="str">
        <f t="shared" si="15"/>
        <v/>
      </c>
      <c r="Y80" s="43" t="str">
        <f t="shared" si="16"/>
        <v/>
      </c>
      <c r="Z80" s="23"/>
      <c r="AA80" s="23"/>
      <c r="AB80" s="23"/>
      <c r="AC80" s="23"/>
      <c r="AD80" s="41" t="str">
        <f t="shared" si="17"/>
        <v/>
      </c>
      <c r="AE80" s="88"/>
      <c r="AF80" s="26"/>
      <c r="AG80" s="26"/>
      <c r="AH80" s="26"/>
    </row>
    <row r="81" spans="1:34">
      <c r="A81" s="42">
        <v>78</v>
      </c>
      <c r="B81" s="42" t="s">
        <v>3</v>
      </c>
      <c r="C81" s="99"/>
      <c r="D81" s="42" t="str">
        <f t="shared" si="9"/>
        <v/>
      </c>
      <c r="E81" s="99"/>
      <c r="F81" s="26"/>
      <c r="G81" s="99"/>
      <c r="H81" s="26" t="str">
        <f t="shared" si="10"/>
        <v>_</v>
      </c>
      <c r="I81" s="99"/>
      <c r="J81" s="42" t="str">
        <f t="shared" si="11"/>
        <v/>
      </c>
      <c r="K81" s="70"/>
      <c r="L81" s="63"/>
      <c r="M81" s="64"/>
      <c r="N81" s="26"/>
      <c r="O81" s="26"/>
      <c r="P81" s="99"/>
      <c r="Q81" s="94" t="str">
        <f>IF(E81="","",#REF!-J81)</f>
        <v/>
      </c>
      <c r="R81" s="42" t="str">
        <f t="shared" si="12"/>
        <v/>
      </c>
      <c r="S81" s="42" t="str">
        <f>IF(P81="","",VLOOKUP(P81,#REF!,2,0))</f>
        <v/>
      </c>
      <c r="T81" s="23"/>
      <c r="U81" s="23"/>
      <c r="V81" s="41" t="str">
        <f t="shared" si="13"/>
        <v/>
      </c>
      <c r="W81" s="42" t="str">
        <f t="shared" si="14"/>
        <v/>
      </c>
      <c r="X81" s="42" t="str">
        <f t="shared" si="15"/>
        <v/>
      </c>
      <c r="Y81" s="43" t="str">
        <f t="shared" si="16"/>
        <v/>
      </c>
      <c r="Z81" s="23"/>
      <c r="AA81" s="23"/>
      <c r="AB81" s="23"/>
      <c r="AC81" s="23"/>
      <c r="AD81" s="41" t="str">
        <f t="shared" si="17"/>
        <v/>
      </c>
      <c r="AE81" s="88"/>
      <c r="AF81" s="26"/>
      <c r="AG81" s="26"/>
      <c r="AH81" s="26"/>
    </row>
    <row r="82" spans="1:34">
      <c r="A82" s="42">
        <v>79</v>
      </c>
      <c r="B82" s="42" t="s">
        <v>3</v>
      </c>
      <c r="C82" s="99"/>
      <c r="D82" s="42" t="str">
        <f t="shared" si="9"/>
        <v/>
      </c>
      <c r="E82" s="99"/>
      <c r="F82" s="26"/>
      <c r="G82" s="99"/>
      <c r="H82" s="26" t="str">
        <f t="shared" si="10"/>
        <v>_</v>
      </c>
      <c r="I82" s="99"/>
      <c r="J82" s="42" t="str">
        <f t="shared" si="11"/>
        <v/>
      </c>
      <c r="K82" s="70"/>
      <c r="L82" s="63"/>
      <c r="M82" s="64"/>
      <c r="N82" s="26"/>
      <c r="O82" s="26"/>
      <c r="P82" s="99"/>
      <c r="Q82" s="94" t="str">
        <f>IF(E82="","",#REF!-J82)</f>
        <v/>
      </c>
      <c r="R82" s="42" t="str">
        <f t="shared" si="12"/>
        <v/>
      </c>
      <c r="S82" s="42" t="str">
        <f>IF(P82="","",VLOOKUP(P82,#REF!,2,0))</f>
        <v/>
      </c>
      <c r="T82" s="23"/>
      <c r="U82" s="23"/>
      <c r="V82" s="41" t="str">
        <f t="shared" si="13"/>
        <v/>
      </c>
      <c r="W82" s="42" t="str">
        <f t="shared" si="14"/>
        <v/>
      </c>
      <c r="X82" s="42" t="str">
        <f t="shared" si="15"/>
        <v/>
      </c>
      <c r="Y82" s="43" t="str">
        <f t="shared" si="16"/>
        <v/>
      </c>
      <c r="Z82" s="23"/>
      <c r="AA82" s="23"/>
      <c r="AB82" s="23"/>
      <c r="AC82" s="23"/>
      <c r="AD82" s="41" t="str">
        <f t="shared" si="17"/>
        <v/>
      </c>
      <c r="AE82" s="88"/>
      <c r="AF82" s="26"/>
      <c r="AG82" s="26"/>
      <c r="AH82" s="26"/>
    </row>
    <row r="83" spans="1:34">
      <c r="A83" s="42">
        <v>80</v>
      </c>
      <c r="B83" s="42" t="s">
        <v>3</v>
      </c>
      <c r="C83" s="99"/>
      <c r="D83" s="42" t="str">
        <f t="shared" si="9"/>
        <v/>
      </c>
      <c r="E83" s="99"/>
      <c r="F83" s="26"/>
      <c r="G83" s="99"/>
      <c r="H83" s="26" t="str">
        <f t="shared" si="10"/>
        <v>_</v>
      </c>
      <c r="I83" s="99"/>
      <c r="J83" s="42" t="str">
        <f t="shared" si="11"/>
        <v/>
      </c>
      <c r="K83" s="70"/>
      <c r="L83" s="63"/>
      <c r="M83" s="64"/>
      <c r="N83" s="26"/>
      <c r="O83" s="26"/>
      <c r="P83" s="99"/>
      <c r="Q83" s="94" t="str">
        <f>IF(E83="","",#REF!-J83)</f>
        <v/>
      </c>
      <c r="R83" s="42" t="str">
        <f t="shared" si="12"/>
        <v/>
      </c>
      <c r="S83" s="42" t="str">
        <f>IF(P83="","",VLOOKUP(P83,#REF!,2,0))</f>
        <v/>
      </c>
      <c r="T83" s="23"/>
      <c r="U83" s="23"/>
      <c r="V83" s="41" t="str">
        <f t="shared" si="13"/>
        <v/>
      </c>
      <c r="W83" s="42" t="str">
        <f t="shared" si="14"/>
        <v/>
      </c>
      <c r="X83" s="42" t="str">
        <f t="shared" si="15"/>
        <v/>
      </c>
      <c r="Y83" s="43" t="str">
        <f t="shared" si="16"/>
        <v/>
      </c>
      <c r="Z83" s="23"/>
      <c r="AA83" s="23"/>
      <c r="AB83" s="23"/>
      <c r="AC83" s="23"/>
      <c r="AD83" s="41" t="str">
        <f t="shared" si="17"/>
        <v/>
      </c>
      <c r="AE83" s="88"/>
      <c r="AF83" s="26"/>
      <c r="AG83" s="26"/>
      <c r="AH83" s="26"/>
    </row>
    <row r="84" spans="1:34">
      <c r="A84" s="42">
        <v>81</v>
      </c>
      <c r="B84" s="42" t="s">
        <v>3</v>
      </c>
      <c r="C84" s="99"/>
      <c r="D84" s="42" t="str">
        <f t="shared" si="9"/>
        <v/>
      </c>
      <c r="E84" s="99"/>
      <c r="F84" s="26"/>
      <c r="G84" s="99"/>
      <c r="H84" s="26" t="str">
        <f t="shared" si="10"/>
        <v>_</v>
      </c>
      <c r="I84" s="99"/>
      <c r="J84" s="42" t="str">
        <f t="shared" si="11"/>
        <v/>
      </c>
      <c r="K84" s="70"/>
      <c r="L84" s="63"/>
      <c r="M84" s="64"/>
      <c r="N84" s="26"/>
      <c r="O84" s="26"/>
      <c r="P84" s="99"/>
      <c r="Q84" s="94" t="str">
        <f>IF(E84="","",#REF!-J84)</f>
        <v/>
      </c>
      <c r="R84" s="42" t="str">
        <f t="shared" si="12"/>
        <v/>
      </c>
      <c r="S84" s="42" t="str">
        <f>IF(P84="","",VLOOKUP(P84,#REF!,2,0))</f>
        <v/>
      </c>
      <c r="T84" s="23"/>
      <c r="U84" s="23"/>
      <c r="V84" s="41" t="str">
        <f t="shared" si="13"/>
        <v/>
      </c>
      <c r="W84" s="42" t="str">
        <f t="shared" si="14"/>
        <v/>
      </c>
      <c r="X84" s="42" t="str">
        <f t="shared" si="15"/>
        <v/>
      </c>
      <c r="Y84" s="43" t="str">
        <f t="shared" si="16"/>
        <v/>
      </c>
      <c r="Z84" s="23"/>
      <c r="AA84" s="23"/>
      <c r="AB84" s="23"/>
      <c r="AC84" s="23"/>
      <c r="AD84" s="41" t="str">
        <f t="shared" si="17"/>
        <v/>
      </c>
      <c r="AE84" s="88"/>
      <c r="AF84" s="26"/>
      <c r="AG84" s="26"/>
      <c r="AH84" s="26"/>
    </row>
    <row r="85" spans="1:34">
      <c r="A85" s="42">
        <v>82</v>
      </c>
      <c r="B85" s="42" t="s">
        <v>3</v>
      </c>
      <c r="C85" s="99"/>
      <c r="D85" s="42" t="str">
        <f t="shared" si="9"/>
        <v/>
      </c>
      <c r="E85" s="99"/>
      <c r="F85" s="26"/>
      <c r="G85" s="99"/>
      <c r="H85" s="26" t="str">
        <f t="shared" si="10"/>
        <v>_</v>
      </c>
      <c r="I85" s="99"/>
      <c r="J85" s="42" t="str">
        <f t="shared" si="11"/>
        <v/>
      </c>
      <c r="K85" s="70"/>
      <c r="L85" s="63"/>
      <c r="M85" s="64"/>
      <c r="N85" s="26"/>
      <c r="O85" s="26"/>
      <c r="P85" s="99"/>
      <c r="Q85" s="94" t="str">
        <f>IF(E85="","",#REF!-J85)</f>
        <v/>
      </c>
      <c r="R85" s="42" t="str">
        <f t="shared" si="12"/>
        <v/>
      </c>
      <c r="S85" s="42" t="str">
        <f>IF(P85="","",VLOOKUP(P85,#REF!,2,0))</f>
        <v/>
      </c>
      <c r="T85" s="23"/>
      <c r="U85" s="23"/>
      <c r="V85" s="41" t="str">
        <f t="shared" si="13"/>
        <v/>
      </c>
      <c r="W85" s="42" t="str">
        <f t="shared" si="14"/>
        <v/>
      </c>
      <c r="X85" s="42" t="str">
        <f t="shared" si="15"/>
        <v/>
      </c>
      <c r="Y85" s="43" t="str">
        <f t="shared" si="16"/>
        <v/>
      </c>
      <c r="Z85" s="23"/>
      <c r="AA85" s="23"/>
      <c r="AB85" s="23"/>
      <c r="AC85" s="23"/>
      <c r="AD85" s="41" t="str">
        <f t="shared" si="17"/>
        <v/>
      </c>
      <c r="AE85" s="88"/>
      <c r="AF85" s="26"/>
      <c r="AG85" s="26"/>
      <c r="AH85" s="26"/>
    </row>
    <row r="86" spans="1:34">
      <c r="A86" s="42">
        <v>83</v>
      </c>
      <c r="B86" s="42" t="s">
        <v>3</v>
      </c>
      <c r="C86" s="99"/>
      <c r="D86" s="42" t="str">
        <f t="shared" si="9"/>
        <v/>
      </c>
      <c r="E86" s="99"/>
      <c r="F86" s="26"/>
      <c r="G86" s="99"/>
      <c r="H86" s="26" t="str">
        <f t="shared" si="10"/>
        <v>_</v>
      </c>
      <c r="I86" s="99"/>
      <c r="J86" s="42" t="str">
        <f t="shared" si="11"/>
        <v/>
      </c>
      <c r="K86" s="70"/>
      <c r="L86" s="63"/>
      <c r="M86" s="64"/>
      <c r="N86" s="26"/>
      <c r="O86" s="26"/>
      <c r="P86" s="99"/>
      <c r="Q86" s="94" t="str">
        <f>IF(E86="","",#REF!-J86)</f>
        <v/>
      </c>
      <c r="R86" s="42" t="str">
        <f t="shared" si="12"/>
        <v/>
      </c>
      <c r="S86" s="42" t="str">
        <f>IF(P86="","",VLOOKUP(P86,#REF!,2,0))</f>
        <v/>
      </c>
      <c r="T86" s="23"/>
      <c r="U86" s="23"/>
      <c r="V86" s="41" t="str">
        <f t="shared" si="13"/>
        <v/>
      </c>
      <c r="W86" s="42" t="str">
        <f t="shared" si="14"/>
        <v/>
      </c>
      <c r="X86" s="42" t="str">
        <f t="shared" si="15"/>
        <v/>
      </c>
      <c r="Y86" s="43" t="str">
        <f t="shared" si="16"/>
        <v/>
      </c>
      <c r="Z86" s="23"/>
      <c r="AA86" s="23"/>
      <c r="AB86" s="23"/>
      <c r="AC86" s="23"/>
      <c r="AD86" s="41" t="str">
        <f t="shared" si="17"/>
        <v/>
      </c>
      <c r="AE86" s="88"/>
      <c r="AF86" s="26"/>
      <c r="AG86" s="26"/>
      <c r="AH86" s="26"/>
    </row>
    <row r="87" spans="1:34">
      <c r="A87" s="42">
        <v>84</v>
      </c>
      <c r="B87" s="42" t="s">
        <v>3</v>
      </c>
      <c r="C87" s="99"/>
      <c r="D87" s="42" t="str">
        <f t="shared" si="9"/>
        <v/>
      </c>
      <c r="E87" s="99"/>
      <c r="F87" s="26"/>
      <c r="G87" s="99"/>
      <c r="H87" s="26" t="str">
        <f t="shared" si="10"/>
        <v>_</v>
      </c>
      <c r="I87" s="99"/>
      <c r="J87" s="42" t="str">
        <f t="shared" si="11"/>
        <v/>
      </c>
      <c r="K87" s="70"/>
      <c r="L87" s="63"/>
      <c r="M87" s="64"/>
      <c r="N87" s="26"/>
      <c r="O87" s="26"/>
      <c r="P87" s="99"/>
      <c r="Q87" s="94" t="str">
        <f>IF(E87="","",#REF!-J87)</f>
        <v/>
      </c>
      <c r="R87" s="42" t="str">
        <f t="shared" si="12"/>
        <v/>
      </c>
      <c r="S87" s="42" t="str">
        <f>IF(P87="","",VLOOKUP(P87,#REF!,2,0))</f>
        <v/>
      </c>
      <c r="T87" s="23"/>
      <c r="U87" s="23"/>
      <c r="V87" s="41" t="str">
        <f t="shared" si="13"/>
        <v/>
      </c>
      <c r="W87" s="42" t="str">
        <f t="shared" si="14"/>
        <v/>
      </c>
      <c r="X87" s="42" t="str">
        <f t="shared" si="15"/>
        <v/>
      </c>
      <c r="Y87" s="43" t="str">
        <f t="shared" si="16"/>
        <v/>
      </c>
      <c r="Z87" s="23"/>
      <c r="AA87" s="23"/>
      <c r="AB87" s="23"/>
      <c r="AC87" s="23"/>
      <c r="AD87" s="41" t="str">
        <f t="shared" si="17"/>
        <v/>
      </c>
      <c r="AE87" s="88"/>
      <c r="AF87" s="26"/>
      <c r="AG87" s="26"/>
      <c r="AH87" s="26"/>
    </row>
    <row r="88" spans="1:34">
      <c r="A88" s="42">
        <v>85</v>
      </c>
      <c r="B88" s="42" t="s">
        <v>3</v>
      </c>
      <c r="C88" s="99"/>
      <c r="D88" s="42" t="str">
        <f t="shared" si="9"/>
        <v/>
      </c>
      <c r="E88" s="99"/>
      <c r="F88" s="26"/>
      <c r="G88" s="99"/>
      <c r="H88" s="26" t="str">
        <f t="shared" si="10"/>
        <v>_</v>
      </c>
      <c r="I88" s="99"/>
      <c r="J88" s="42" t="str">
        <f t="shared" si="11"/>
        <v/>
      </c>
      <c r="K88" s="70"/>
      <c r="L88" s="63"/>
      <c r="M88" s="64"/>
      <c r="N88" s="26"/>
      <c r="O88" s="26"/>
      <c r="P88" s="99"/>
      <c r="Q88" s="94" t="str">
        <f>IF(E88="","",#REF!-J88)</f>
        <v/>
      </c>
      <c r="R88" s="42" t="str">
        <f t="shared" si="12"/>
        <v/>
      </c>
      <c r="S88" s="42" t="str">
        <f>IF(P88="","",VLOOKUP(P88,#REF!,2,0))</f>
        <v/>
      </c>
      <c r="T88" s="23"/>
      <c r="U88" s="23"/>
      <c r="V88" s="41" t="str">
        <f t="shared" si="13"/>
        <v/>
      </c>
      <c r="W88" s="42" t="str">
        <f t="shared" si="14"/>
        <v/>
      </c>
      <c r="X88" s="42" t="str">
        <f t="shared" si="15"/>
        <v/>
      </c>
      <c r="Y88" s="43" t="str">
        <f t="shared" si="16"/>
        <v/>
      </c>
      <c r="Z88" s="23"/>
      <c r="AA88" s="23"/>
      <c r="AB88" s="23"/>
      <c r="AC88" s="23"/>
      <c r="AD88" s="41" t="str">
        <f t="shared" si="17"/>
        <v/>
      </c>
      <c r="AE88" s="88"/>
      <c r="AF88" s="26"/>
      <c r="AG88" s="26"/>
      <c r="AH88" s="26"/>
    </row>
    <row r="89" spans="1:34">
      <c r="A89" s="42">
        <v>86</v>
      </c>
      <c r="B89" s="42" t="s">
        <v>3</v>
      </c>
      <c r="C89" s="99"/>
      <c r="D89" s="42" t="str">
        <f t="shared" si="9"/>
        <v/>
      </c>
      <c r="E89" s="99"/>
      <c r="F89" s="26"/>
      <c r="G89" s="99"/>
      <c r="H89" s="26" t="str">
        <f t="shared" si="10"/>
        <v>_</v>
      </c>
      <c r="I89" s="99"/>
      <c r="J89" s="42" t="str">
        <f t="shared" si="11"/>
        <v/>
      </c>
      <c r="K89" s="70"/>
      <c r="L89" s="63"/>
      <c r="M89" s="64"/>
      <c r="N89" s="26"/>
      <c r="O89" s="26"/>
      <c r="P89" s="99"/>
      <c r="Q89" s="94" t="str">
        <f>IF(E89="","",#REF!-J89)</f>
        <v/>
      </c>
      <c r="R89" s="42" t="str">
        <f t="shared" si="12"/>
        <v/>
      </c>
      <c r="S89" s="42" t="str">
        <f>IF(P89="","",VLOOKUP(P89,#REF!,2,0))</f>
        <v/>
      </c>
      <c r="T89" s="23"/>
      <c r="U89" s="23"/>
      <c r="V89" s="41" t="str">
        <f t="shared" si="13"/>
        <v/>
      </c>
      <c r="W89" s="42" t="str">
        <f t="shared" si="14"/>
        <v/>
      </c>
      <c r="X89" s="42" t="str">
        <f t="shared" si="15"/>
        <v/>
      </c>
      <c r="Y89" s="43" t="str">
        <f t="shared" si="16"/>
        <v/>
      </c>
      <c r="Z89" s="23"/>
      <c r="AA89" s="23"/>
      <c r="AB89" s="23"/>
      <c r="AC89" s="23"/>
      <c r="AD89" s="41" t="str">
        <f t="shared" si="17"/>
        <v/>
      </c>
      <c r="AE89" s="88"/>
      <c r="AF89" s="26"/>
      <c r="AG89" s="26"/>
      <c r="AH89" s="26"/>
    </row>
    <row r="90" spans="1:34">
      <c r="A90" s="42">
        <v>87</v>
      </c>
      <c r="B90" s="42" t="s">
        <v>3</v>
      </c>
      <c r="C90" s="99"/>
      <c r="D90" s="42" t="str">
        <f t="shared" si="9"/>
        <v/>
      </c>
      <c r="E90" s="99"/>
      <c r="F90" s="26"/>
      <c r="G90" s="99"/>
      <c r="H90" s="26" t="str">
        <f t="shared" si="10"/>
        <v>_</v>
      </c>
      <c r="I90" s="99"/>
      <c r="J90" s="42" t="str">
        <f t="shared" si="11"/>
        <v/>
      </c>
      <c r="K90" s="70"/>
      <c r="L90" s="63"/>
      <c r="M90" s="64"/>
      <c r="N90" s="26"/>
      <c r="O90" s="26"/>
      <c r="P90" s="99"/>
      <c r="Q90" s="94" t="str">
        <f>IF(E90="","",#REF!-J90)</f>
        <v/>
      </c>
      <c r="R90" s="42" t="str">
        <f t="shared" si="12"/>
        <v/>
      </c>
      <c r="S90" s="42" t="str">
        <f>IF(P90="","",VLOOKUP(P90,#REF!,2,0))</f>
        <v/>
      </c>
      <c r="T90" s="23"/>
      <c r="U90" s="23"/>
      <c r="V90" s="41" t="str">
        <f t="shared" si="13"/>
        <v/>
      </c>
      <c r="W90" s="42" t="str">
        <f t="shared" si="14"/>
        <v/>
      </c>
      <c r="X90" s="42" t="str">
        <f t="shared" si="15"/>
        <v/>
      </c>
      <c r="Y90" s="43" t="str">
        <f t="shared" si="16"/>
        <v/>
      </c>
      <c r="Z90" s="23"/>
      <c r="AA90" s="23"/>
      <c r="AB90" s="23"/>
      <c r="AC90" s="23"/>
      <c r="AD90" s="41" t="str">
        <f t="shared" si="17"/>
        <v/>
      </c>
      <c r="AE90" s="88"/>
      <c r="AF90" s="26"/>
      <c r="AG90" s="26"/>
      <c r="AH90" s="26"/>
    </row>
    <row r="91" spans="1:34">
      <c r="A91" s="42">
        <v>88</v>
      </c>
      <c r="B91" s="42" t="s">
        <v>3</v>
      </c>
      <c r="C91" s="99"/>
      <c r="D91" s="42" t="str">
        <f t="shared" si="9"/>
        <v/>
      </c>
      <c r="E91" s="99"/>
      <c r="F91" s="26"/>
      <c r="G91" s="99"/>
      <c r="H91" s="26" t="str">
        <f t="shared" si="10"/>
        <v>_</v>
      </c>
      <c r="I91" s="99"/>
      <c r="J91" s="42" t="str">
        <f t="shared" si="11"/>
        <v/>
      </c>
      <c r="K91" s="70"/>
      <c r="L91" s="63"/>
      <c r="M91" s="64"/>
      <c r="N91" s="26"/>
      <c r="O91" s="26"/>
      <c r="P91" s="99"/>
      <c r="Q91" s="94" t="str">
        <f>IF(E91="","",#REF!-J91)</f>
        <v/>
      </c>
      <c r="R91" s="42" t="str">
        <f t="shared" si="12"/>
        <v/>
      </c>
      <c r="S91" s="42" t="str">
        <f>IF(P91="","",VLOOKUP(P91,#REF!,2,0))</f>
        <v/>
      </c>
      <c r="T91" s="23"/>
      <c r="U91" s="23"/>
      <c r="V91" s="41" t="str">
        <f t="shared" si="13"/>
        <v/>
      </c>
      <c r="W91" s="42" t="str">
        <f t="shared" si="14"/>
        <v/>
      </c>
      <c r="X91" s="42" t="str">
        <f t="shared" si="15"/>
        <v/>
      </c>
      <c r="Y91" s="43" t="str">
        <f t="shared" si="16"/>
        <v/>
      </c>
      <c r="Z91" s="23"/>
      <c r="AA91" s="23"/>
      <c r="AB91" s="23"/>
      <c r="AC91" s="23"/>
      <c r="AD91" s="41" t="str">
        <f t="shared" si="17"/>
        <v/>
      </c>
      <c r="AE91" s="88"/>
      <c r="AF91" s="26"/>
      <c r="AG91" s="26"/>
      <c r="AH91" s="26"/>
    </row>
    <row r="92" spans="1:34">
      <c r="A92" s="42">
        <v>89</v>
      </c>
      <c r="B92" s="42" t="s">
        <v>3</v>
      </c>
      <c r="C92" s="99"/>
      <c r="D92" s="42" t="str">
        <f t="shared" si="9"/>
        <v/>
      </c>
      <c r="E92" s="99"/>
      <c r="F92" s="26"/>
      <c r="G92" s="99"/>
      <c r="H92" s="26" t="str">
        <f t="shared" si="10"/>
        <v>_</v>
      </c>
      <c r="I92" s="99"/>
      <c r="J92" s="42" t="str">
        <f t="shared" si="11"/>
        <v/>
      </c>
      <c r="K92" s="70"/>
      <c r="L92" s="63"/>
      <c r="M92" s="64"/>
      <c r="N92" s="26"/>
      <c r="O92" s="26"/>
      <c r="P92" s="99"/>
      <c r="Q92" s="94" t="str">
        <f>IF(E92="","",#REF!-J92)</f>
        <v/>
      </c>
      <c r="R92" s="42" t="str">
        <f t="shared" si="12"/>
        <v/>
      </c>
      <c r="S92" s="42" t="str">
        <f>IF(P92="","",VLOOKUP(P92,#REF!,2,0))</f>
        <v/>
      </c>
      <c r="T92" s="23"/>
      <c r="U92" s="23"/>
      <c r="V92" s="41" t="str">
        <f t="shared" si="13"/>
        <v/>
      </c>
      <c r="W92" s="42" t="str">
        <f t="shared" si="14"/>
        <v/>
      </c>
      <c r="X92" s="42" t="str">
        <f t="shared" si="15"/>
        <v/>
      </c>
      <c r="Y92" s="43" t="str">
        <f t="shared" si="16"/>
        <v/>
      </c>
      <c r="Z92" s="23"/>
      <c r="AA92" s="23"/>
      <c r="AB92" s="23"/>
      <c r="AC92" s="23"/>
      <c r="AD92" s="41" t="str">
        <f t="shared" si="17"/>
        <v/>
      </c>
      <c r="AE92" s="88"/>
      <c r="AF92" s="26"/>
      <c r="AG92" s="26"/>
      <c r="AH92" s="26"/>
    </row>
    <row r="93" spans="1:34">
      <c r="A93" s="42">
        <v>90</v>
      </c>
      <c r="B93" s="42" t="s">
        <v>3</v>
      </c>
      <c r="C93" s="99"/>
      <c r="D93" s="42" t="str">
        <f t="shared" si="9"/>
        <v/>
      </c>
      <c r="E93" s="99"/>
      <c r="F93" s="26"/>
      <c r="G93" s="99"/>
      <c r="H93" s="26" t="str">
        <f t="shared" si="10"/>
        <v>_</v>
      </c>
      <c r="I93" s="99"/>
      <c r="J93" s="42" t="str">
        <f t="shared" si="11"/>
        <v/>
      </c>
      <c r="K93" s="70"/>
      <c r="L93" s="63"/>
      <c r="M93" s="64"/>
      <c r="N93" s="26"/>
      <c r="O93" s="26"/>
      <c r="P93" s="99"/>
      <c r="Q93" s="94" t="str">
        <f>IF(E93="","",#REF!-J93)</f>
        <v/>
      </c>
      <c r="R93" s="42" t="str">
        <f t="shared" si="12"/>
        <v/>
      </c>
      <c r="S93" s="42" t="str">
        <f>IF(P93="","",VLOOKUP(P93,#REF!,2,0))</f>
        <v/>
      </c>
      <c r="T93" s="23"/>
      <c r="U93" s="23"/>
      <c r="V93" s="41" t="str">
        <f t="shared" si="13"/>
        <v/>
      </c>
      <c r="W93" s="42" t="str">
        <f t="shared" si="14"/>
        <v/>
      </c>
      <c r="X93" s="42" t="str">
        <f t="shared" si="15"/>
        <v/>
      </c>
      <c r="Y93" s="43" t="str">
        <f t="shared" si="16"/>
        <v/>
      </c>
      <c r="Z93" s="23"/>
      <c r="AA93" s="23"/>
      <c r="AB93" s="23"/>
      <c r="AC93" s="23"/>
      <c r="AD93" s="41" t="str">
        <f t="shared" si="17"/>
        <v/>
      </c>
      <c r="AE93" s="88"/>
      <c r="AF93" s="26"/>
      <c r="AG93" s="26"/>
      <c r="AH93" s="26"/>
    </row>
    <row r="94" spans="1:34">
      <c r="A94" s="42">
        <v>91</v>
      </c>
      <c r="B94" s="42" t="s">
        <v>3</v>
      </c>
      <c r="C94" s="99"/>
      <c r="D94" s="42" t="str">
        <f t="shared" si="9"/>
        <v/>
      </c>
      <c r="E94" s="99"/>
      <c r="F94" s="26"/>
      <c r="G94" s="99"/>
      <c r="H94" s="26" t="str">
        <f t="shared" si="10"/>
        <v>_</v>
      </c>
      <c r="I94" s="99"/>
      <c r="J94" s="42" t="str">
        <f t="shared" si="11"/>
        <v/>
      </c>
      <c r="K94" s="70"/>
      <c r="L94" s="63"/>
      <c r="M94" s="64"/>
      <c r="N94" s="26"/>
      <c r="O94" s="26"/>
      <c r="P94" s="99"/>
      <c r="Q94" s="94" t="str">
        <f>IF(E94="","",#REF!-J94)</f>
        <v/>
      </c>
      <c r="R94" s="42" t="str">
        <f t="shared" si="12"/>
        <v/>
      </c>
      <c r="S94" s="42" t="str">
        <f>IF(P94="","",VLOOKUP(P94,#REF!,2,0))</f>
        <v/>
      </c>
      <c r="T94" s="23"/>
      <c r="U94" s="23"/>
      <c r="V94" s="41" t="str">
        <f t="shared" si="13"/>
        <v/>
      </c>
      <c r="W94" s="42" t="str">
        <f t="shared" si="14"/>
        <v/>
      </c>
      <c r="X94" s="42" t="str">
        <f t="shared" si="15"/>
        <v/>
      </c>
      <c r="Y94" s="43" t="str">
        <f t="shared" si="16"/>
        <v/>
      </c>
      <c r="Z94" s="23"/>
      <c r="AA94" s="23"/>
      <c r="AB94" s="23"/>
      <c r="AC94" s="23"/>
      <c r="AD94" s="41" t="str">
        <f t="shared" si="17"/>
        <v/>
      </c>
      <c r="AE94" s="88"/>
      <c r="AF94" s="26"/>
      <c r="AG94" s="26"/>
      <c r="AH94" s="26"/>
    </row>
    <row r="95" spans="1:34">
      <c r="A95" s="42">
        <v>92</v>
      </c>
      <c r="B95" s="42" t="s">
        <v>3</v>
      </c>
      <c r="C95" s="99"/>
      <c r="D95" s="42" t="str">
        <f t="shared" si="9"/>
        <v/>
      </c>
      <c r="E95" s="99"/>
      <c r="F95" s="26"/>
      <c r="G95" s="99"/>
      <c r="H95" s="26" t="str">
        <f t="shared" si="10"/>
        <v>_</v>
      </c>
      <c r="I95" s="99"/>
      <c r="J95" s="42" t="str">
        <f t="shared" si="11"/>
        <v/>
      </c>
      <c r="K95" s="70"/>
      <c r="L95" s="63"/>
      <c r="M95" s="64"/>
      <c r="N95" s="26"/>
      <c r="O95" s="26"/>
      <c r="P95" s="99"/>
      <c r="Q95" s="94" t="str">
        <f>IF(E95="","",#REF!-J95)</f>
        <v/>
      </c>
      <c r="R95" s="42" t="str">
        <f t="shared" si="12"/>
        <v/>
      </c>
      <c r="S95" s="42" t="str">
        <f>IF(P95="","",VLOOKUP(P95,#REF!,2,0))</f>
        <v/>
      </c>
      <c r="T95" s="23"/>
      <c r="U95" s="23"/>
      <c r="V95" s="41" t="str">
        <f t="shared" si="13"/>
        <v/>
      </c>
      <c r="W95" s="42" t="str">
        <f t="shared" si="14"/>
        <v/>
      </c>
      <c r="X95" s="42" t="str">
        <f t="shared" si="15"/>
        <v/>
      </c>
      <c r="Y95" s="43" t="str">
        <f t="shared" si="16"/>
        <v/>
      </c>
      <c r="Z95" s="23"/>
      <c r="AA95" s="23"/>
      <c r="AB95" s="23"/>
      <c r="AC95" s="23"/>
      <c r="AD95" s="41" t="str">
        <f t="shared" si="17"/>
        <v/>
      </c>
      <c r="AE95" s="88"/>
      <c r="AF95" s="26"/>
      <c r="AG95" s="26"/>
      <c r="AH95" s="26"/>
    </row>
    <row r="96" spans="1:34">
      <c r="A96" s="42">
        <v>93</v>
      </c>
      <c r="B96" s="42" t="s">
        <v>3</v>
      </c>
      <c r="C96" s="99"/>
      <c r="D96" s="42" t="str">
        <f t="shared" si="9"/>
        <v/>
      </c>
      <c r="E96" s="99"/>
      <c r="F96" s="26"/>
      <c r="G96" s="99"/>
      <c r="H96" s="26" t="str">
        <f t="shared" si="10"/>
        <v>_</v>
      </c>
      <c r="I96" s="99"/>
      <c r="J96" s="42" t="str">
        <f t="shared" si="11"/>
        <v/>
      </c>
      <c r="K96" s="70"/>
      <c r="L96" s="63"/>
      <c r="M96" s="64"/>
      <c r="N96" s="26"/>
      <c r="O96" s="26"/>
      <c r="P96" s="99"/>
      <c r="Q96" s="94" t="str">
        <f>IF(E96="","",#REF!-J96)</f>
        <v/>
      </c>
      <c r="R96" s="42" t="str">
        <f t="shared" si="12"/>
        <v/>
      </c>
      <c r="S96" s="42" t="str">
        <f>IF(P96="","",VLOOKUP(P96,#REF!,2,0))</f>
        <v/>
      </c>
      <c r="T96" s="23"/>
      <c r="U96" s="23"/>
      <c r="V96" s="41" t="str">
        <f t="shared" si="13"/>
        <v/>
      </c>
      <c r="W96" s="42" t="str">
        <f t="shared" si="14"/>
        <v/>
      </c>
      <c r="X96" s="42" t="str">
        <f t="shared" si="15"/>
        <v/>
      </c>
      <c r="Y96" s="43" t="str">
        <f t="shared" si="16"/>
        <v/>
      </c>
      <c r="Z96" s="23"/>
      <c r="AA96" s="23"/>
      <c r="AB96" s="23"/>
      <c r="AC96" s="23"/>
      <c r="AD96" s="41" t="str">
        <f t="shared" si="17"/>
        <v/>
      </c>
      <c r="AE96" s="88"/>
      <c r="AF96" s="26"/>
      <c r="AG96" s="26"/>
      <c r="AH96" s="26"/>
    </row>
    <row r="97" spans="1:34">
      <c r="A97" s="42">
        <v>94</v>
      </c>
      <c r="B97" s="42" t="s">
        <v>3</v>
      </c>
      <c r="C97" s="99"/>
      <c r="D97" s="42" t="str">
        <f t="shared" si="9"/>
        <v/>
      </c>
      <c r="E97" s="99"/>
      <c r="F97" s="26"/>
      <c r="G97" s="99"/>
      <c r="H97" s="26" t="str">
        <f t="shared" si="10"/>
        <v>_</v>
      </c>
      <c r="I97" s="99"/>
      <c r="J97" s="42" t="str">
        <f t="shared" si="11"/>
        <v/>
      </c>
      <c r="K97" s="70"/>
      <c r="L97" s="63"/>
      <c r="M97" s="64"/>
      <c r="N97" s="26"/>
      <c r="O97" s="26"/>
      <c r="P97" s="99"/>
      <c r="Q97" s="94" t="str">
        <f>IF(E97="","",#REF!-J97)</f>
        <v/>
      </c>
      <c r="R97" s="42" t="str">
        <f t="shared" si="12"/>
        <v/>
      </c>
      <c r="S97" s="42" t="str">
        <f>IF(P97="","",VLOOKUP(P97,#REF!,2,0))</f>
        <v/>
      </c>
      <c r="T97" s="23"/>
      <c r="U97" s="23"/>
      <c r="V97" s="41" t="str">
        <f t="shared" si="13"/>
        <v/>
      </c>
      <c r="W97" s="42" t="str">
        <f t="shared" si="14"/>
        <v/>
      </c>
      <c r="X97" s="42" t="str">
        <f t="shared" si="15"/>
        <v/>
      </c>
      <c r="Y97" s="43" t="str">
        <f t="shared" si="16"/>
        <v/>
      </c>
      <c r="Z97" s="23"/>
      <c r="AA97" s="23"/>
      <c r="AB97" s="23"/>
      <c r="AC97" s="23"/>
      <c r="AD97" s="41" t="str">
        <f t="shared" si="17"/>
        <v/>
      </c>
      <c r="AE97" s="88"/>
      <c r="AF97" s="26"/>
      <c r="AG97" s="26"/>
      <c r="AH97" s="26"/>
    </row>
    <row r="98" spans="1:34">
      <c r="A98" s="42">
        <v>95</v>
      </c>
      <c r="B98" s="42" t="s">
        <v>3</v>
      </c>
      <c r="C98" s="99"/>
      <c r="D98" s="42" t="str">
        <f t="shared" si="9"/>
        <v/>
      </c>
      <c r="E98" s="99"/>
      <c r="F98" s="26"/>
      <c r="G98" s="99"/>
      <c r="H98" s="26" t="str">
        <f t="shared" si="10"/>
        <v>_</v>
      </c>
      <c r="I98" s="99"/>
      <c r="J98" s="42" t="str">
        <f t="shared" si="11"/>
        <v/>
      </c>
      <c r="K98" s="70"/>
      <c r="L98" s="63"/>
      <c r="M98" s="64"/>
      <c r="N98" s="26"/>
      <c r="O98" s="26"/>
      <c r="P98" s="99"/>
      <c r="Q98" s="94" t="str">
        <f>IF(E98="","",#REF!-J98)</f>
        <v/>
      </c>
      <c r="R98" s="42" t="str">
        <f t="shared" si="12"/>
        <v/>
      </c>
      <c r="S98" s="42" t="str">
        <f>IF(P98="","",VLOOKUP(P98,#REF!,2,0))</f>
        <v/>
      </c>
      <c r="T98" s="23"/>
      <c r="U98" s="23"/>
      <c r="V98" s="41" t="str">
        <f t="shared" si="13"/>
        <v/>
      </c>
      <c r="W98" s="42" t="str">
        <f t="shared" si="14"/>
        <v/>
      </c>
      <c r="X98" s="42" t="str">
        <f t="shared" si="15"/>
        <v/>
      </c>
      <c r="Y98" s="43" t="str">
        <f t="shared" si="16"/>
        <v/>
      </c>
      <c r="Z98" s="23"/>
      <c r="AA98" s="23"/>
      <c r="AB98" s="23"/>
      <c r="AC98" s="23"/>
      <c r="AD98" s="41" t="str">
        <f t="shared" si="17"/>
        <v/>
      </c>
      <c r="AE98" s="88"/>
      <c r="AF98" s="26"/>
      <c r="AG98" s="26"/>
      <c r="AH98" s="26"/>
    </row>
    <row r="99" spans="1:34">
      <c r="A99" s="42">
        <v>96</v>
      </c>
      <c r="B99" s="42" t="s">
        <v>3</v>
      </c>
      <c r="C99" s="99"/>
      <c r="D99" s="42" t="str">
        <f t="shared" si="9"/>
        <v/>
      </c>
      <c r="E99" s="99"/>
      <c r="F99" s="26"/>
      <c r="G99" s="99"/>
      <c r="H99" s="26" t="str">
        <f t="shared" si="10"/>
        <v>_</v>
      </c>
      <c r="I99" s="99"/>
      <c r="J99" s="42" t="str">
        <f t="shared" si="11"/>
        <v/>
      </c>
      <c r="K99" s="70"/>
      <c r="L99" s="63"/>
      <c r="M99" s="64"/>
      <c r="N99" s="26"/>
      <c r="O99" s="26"/>
      <c r="P99" s="99"/>
      <c r="Q99" s="94" t="str">
        <f>IF(E99="","",#REF!-J99)</f>
        <v/>
      </c>
      <c r="R99" s="42" t="str">
        <f t="shared" si="12"/>
        <v/>
      </c>
      <c r="S99" s="42" t="str">
        <f>IF(P99="","",VLOOKUP(P99,#REF!,2,0))</f>
        <v/>
      </c>
      <c r="T99" s="23"/>
      <c r="U99" s="23"/>
      <c r="V99" s="41" t="str">
        <f t="shared" si="13"/>
        <v/>
      </c>
      <c r="W99" s="42" t="str">
        <f t="shared" si="14"/>
        <v/>
      </c>
      <c r="X99" s="42" t="str">
        <f t="shared" si="15"/>
        <v/>
      </c>
      <c r="Y99" s="43" t="str">
        <f t="shared" si="16"/>
        <v/>
      </c>
      <c r="Z99" s="23"/>
      <c r="AA99" s="23"/>
      <c r="AB99" s="23"/>
      <c r="AC99" s="23"/>
      <c r="AD99" s="41" t="str">
        <f t="shared" si="17"/>
        <v/>
      </c>
      <c r="AE99" s="88"/>
      <c r="AF99" s="26"/>
      <c r="AG99" s="26"/>
      <c r="AH99" s="26"/>
    </row>
    <row r="100" spans="1:34">
      <c r="A100" s="42">
        <v>97</v>
      </c>
      <c r="B100" s="42" t="s">
        <v>3</v>
      </c>
      <c r="C100" s="99"/>
      <c r="D100" s="42" t="str">
        <f t="shared" si="9"/>
        <v/>
      </c>
      <c r="E100" s="99"/>
      <c r="F100" s="26"/>
      <c r="G100" s="99"/>
      <c r="H100" s="26" t="str">
        <f t="shared" si="10"/>
        <v>_</v>
      </c>
      <c r="I100" s="99"/>
      <c r="J100" s="42" t="str">
        <f t="shared" si="11"/>
        <v/>
      </c>
      <c r="K100" s="70"/>
      <c r="L100" s="63"/>
      <c r="M100" s="64"/>
      <c r="N100" s="26"/>
      <c r="O100" s="26"/>
      <c r="P100" s="99"/>
      <c r="Q100" s="94" t="str">
        <f>IF(E100="","",#REF!-J100)</f>
        <v/>
      </c>
      <c r="R100" s="42" t="str">
        <f t="shared" si="12"/>
        <v/>
      </c>
      <c r="S100" s="42" t="str">
        <f>IF(P100="","",VLOOKUP(P100,#REF!,2,0))</f>
        <v/>
      </c>
      <c r="T100" s="23"/>
      <c r="U100" s="23"/>
      <c r="V100" s="41" t="str">
        <f t="shared" si="13"/>
        <v/>
      </c>
      <c r="W100" s="42" t="str">
        <f t="shared" si="14"/>
        <v/>
      </c>
      <c r="X100" s="42" t="str">
        <f t="shared" si="15"/>
        <v/>
      </c>
      <c r="Y100" s="43" t="str">
        <f t="shared" si="16"/>
        <v/>
      </c>
      <c r="Z100" s="23"/>
      <c r="AA100" s="23"/>
      <c r="AB100" s="23"/>
      <c r="AC100" s="23"/>
      <c r="AD100" s="41" t="str">
        <f t="shared" si="17"/>
        <v/>
      </c>
      <c r="AE100" s="88"/>
      <c r="AF100" s="26"/>
      <c r="AG100" s="26"/>
      <c r="AH100" s="26"/>
    </row>
    <row r="101" spans="1:34">
      <c r="A101" s="42">
        <v>98</v>
      </c>
      <c r="B101" s="42" t="s">
        <v>3</v>
      </c>
      <c r="C101" s="99"/>
      <c r="D101" s="42" t="str">
        <f t="shared" si="9"/>
        <v/>
      </c>
      <c r="E101" s="99"/>
      <c r="F101" s="26"/>
      <c r="G101" s="99"/>
      <c r="H101" s="26" t="str">
        <f t="shared" si="10"/>
        <v>_</v>
      </c>
      <c r="I101" s="99"/>
      <c r="J101" s="42" t="str">
        <f t="shared" si="11"/>
        <v/>
      </c>
      <c r="K101" s="70"/>
      <c r="L101" s="63"/>
      <c r="M101" s="64"/>
      <c r="N101" s="26"/>
      <c r="O101" s="26"/>
      <c r="P101" s="99"/>
      <c r="Q101" s="94" t="str">
        <f>IF(E101="","",#REF!-J101)</f>
        <v/>
      </c>
      <c r="R101" s="42" t="str">
        <f t="shared" si="12"/>
        <v/>
      </c>
      <c r="S101" s="42" t="str">
        <f>IF(P101="","",VLOOKUP(P101,#REF!,2,0))</f>
        <v/>
      </c>
      <c r="T101" s="23"/>
      <c r="U101" s="23"/>
      <c r="V101" s="41" t="str">
        <f t="shared" si="13"/>
        <v/>
      </c>
      <c r="W101" s="42" t="str">
        <f t="shared" si="14"/>
        <v/>
      </c>
      <c r="X101" s="42" t="str">
        <f t="shared" si="15"/>
        <v/>
      </c>
      <c r="Y101" s="43" t="str">
        <f t="shared" si="16"/>
        <v/>
      </c>
      <c r="Z101" s="23"/>
      <c r="AA101" s="23"/>
      <c r="AB101" s="23"/>
      <c r="AC101" s="23"/>
      <c r="AD101" s="41" t="str">
        <f t="shared" si="17"/>
        <v/>
      </c>
      <c r="AE101" s="88"/>
      <c r="AF101" s="26"/>
      <c r="AG101" s="26"/>
      <c r="AH101" s="26"/>
    </row>
    <row r="102" spans="1:34">
      <c r="A102" s="42">
        <v>99</v>
      </c>
      <c r="B102" s="42" t="s">
        <v>3</v>
      </c>
      <c r="C102" s="99"/>
      <c r="D102" s="42" t="str">
        <f t="shared" si="9"/>
        <v/>
      </c>
      <c r="E102" s="99"/>
      <c r="F102" s="26"/>
      <c r="G102" s="99"/>
      <c r="H102" s="26" t="str">
        <f t="shared" si="10"/>
        <v>_</v>
      </c>
      <c r="I102" s="99"/>
      <c r="J102" s="42" t="str">
        <f t="shared" si="11"/>
        <v/>
      </c>
      <c r="K102" s="70"/>
      <c r="L102" s="63"/>
      <c r="M102" s="64"/>
      <c r="N102" s="26"/>
      <c r="O102" s="26"/>
      <c r="P102" s="99"/>
      <c r="Q102" s="94" t="str">
        <f>IF(E102="","",#REF!-J102)</f>
        <v/>
      </c>
      <c r="R102" s="42" t="str">
        <f t="shared" si="12"/>
        <v/>
      </c>
      <c r="S102" s="42" t="str">
        <f>IF(P102="","",VLOOKUP(P102,#REF!,2,0))</f>
        <v/>
      </c>
      <c r="T102" s="23"/>
      <c r="U102" s="23"/>
      <c r="V102" s="41" t="str">
        <f t="shared" si="13"/>
        <v/>
      </c>
      <c r="W102" s="42" t="str">
        <f t="shared" si="14"/>
        <v/>
      </c>
      <c r="X102" s="42" t="str">
        <f t="shared" si="15"/>
        <v/>
      </c>
      <c r="Y102" s="43" t="str">
        <f t="shared" si="16"/>
        <v/>
      </c>
      <c r="Z102" s="23"/>
      <c r="AA102" s="23"/>
      <c r="AB102" s="23"/>
      <c r="AC102" s="23"/>
      <c r="AD102" s="41" t="str">
        <f t="shared" si="17"/>
        <v/>
      </c>
      <c r="AE102" s="88"/>
      <c r="AF102" s="26"/>
      <c r="AG102" s="26"/>
      <c r="AH102" s="26"/>
    </row>
    <row r="103" spans="1:34">
      <c r="A103" s="42">
        <v>100</v>
      </c>
      <c r="B103" s="42" t="s">
        <v>3</v>
      </c>
      <c r="C103" s="99"/>
      <c r="D103" s="42" t="str">
        <f t="shared" si="9"/>
        <v/>
      </c>
      <c r="E103" s="99"/>
      <c r="F103" s="26"/>
      <c r="G103" s="99"/>
      <c r="H103" s="26" t="str">
        <f t="shared" si="10"/>
        <v>_</v>
      </c>
      <c r="I103" s="99"/>
      <c r="J103" s="42" t="str">
        <f t="shared" si="11"/>
        <v/>
      </c>
      <c r="K103" s="70"/>
      <c r="L103" s="63"/>
      <c r="M103" s="64"/>
      <c r="N103" s="26"/>
      <c r="O103" s="26"/>
      <c r="P103" s="99"/>
      <c r="Q103" s="94" t="str">
        <f>IF(E103="","",#REF!-J103)</f>
        <v/>
      </c>
      <c r="R103" s="42" t="str">
        <f t="shared" si="12"/>
        <v/>
      </c>
      <c r="S103" s="42" t="str">
        <f>IF(P103="","",VLOOKUP(P103,#REF!,2,0))</f>
        <v/>
      </c>
      <c r="T103" s="23"/>
      <c r="U103" s="23"/>
      <c r="V103" s="41" t="str">
        <f t="shared" si="13"/>
        <v/>
      </c>
      <c r="W103" s="42" t="str">
        <f t="shared" si="14"/>
        <v/>
      </c>
      <c r="X103" s="42" t="str">
        <f t="shared" si="15"/>
        <v/>
      </c>
      <c r="Y103" s="43" t="str">
        <f t="shared" si="16"/>
        <v/>
      </c>
      <c r="Z103" s="23"/>
      <c r="AA103" s="23"/>
      <c r="AB103" s="23"/>
      <c r="AC103" s="23"/>
      <c r="AD103" s="41" t="str">
        <f t="shared" si="17"/>
        <v/>
      </c>
      <c r="AE103" s="88"/>
      <c r="AF103" s="26"/>
      <c r="AG103" s="26"/>
      <c r="AH103" s="26"/>
    </row>
    <row r="104" spans="1:34">
      <c r="A104" s="42">
        <v>101</v>
      </c>
      <c r="B104" s="42" t="s">
        <v>3</v>
      </c>
      <c r="C104" s="99"/>
      <c r="D104" s="42" t="str">
        <f t="shared" si="9"/>
        <v/>
      </c>
      <c r="E104" s="99"/>
      <c r="F104" s="26"/>
      <c r="G104" s="99"/>
      <c r="H104" s="26" t="str">
        <f t="shared" si="10"/>
        <v>_</v>
      </c>
      <c r="I104" s="99"/>
      <c r="J104" s="42" t="str">
        <f t="shared" si="11"/>
        <v/>
      </c>
      <c r="K104" s="70"/>
      <c r="L104" s="63"/>
      <c r="M104" s="64"/>
      <c r="N104" s="26"/>
      <c r="O104" s="26"/>
      <c r="P104" s="99"/>
      <c r="Q104" s="94" t="str">
        <f>IF(E104="","",#REF!-J104)</f>
        <v/>
      </c>
      <c r="R104" s="42" t="str">
        <f t="shared" si="12"/>
        <v/>
      </c>
      <c r="S104" s="42" t="str">
        <f>IF(P104="","",VLOOKUP(P104,#REF!,2,0))</f>
        <v/>
      </c>
      <c r="T104" s="23"/>
      <c r="U104" s="23"/>
      <c r="V104" s="41" t="str">
        <f t="shared" si="13"/>
        <v/>
      </c>
      <c r="W104" s="42" t="str">
        <f t="shared" si="14"/>
        <v/>
      </c>
      <c r="X104" s="42" t="str">
        <f t="shared" si="15"/>
        <v/>
      </c>
      <c r="Y104" s="43" t="str">
        <f t="shared" si="16"/>
        <v/>
      </c>
      <c r="Z104" s="23"/>
      <c r="AA104" s="23"/>
      <c r="AB104" s="23"/>
      <c r="AC104" s="23"/>
      <c r="AD104" s="41" t="str">
        <f t="shared" si="17"/>
        <v/>
      </c>
      <c r="AE104" s="88"/>
      <c r="AF104" s="26"/>
      <c r="AG104" s="26"/>
      <c r="AH104" s="26"/>
    </row>
    <row r="105" spans="1:34">
      <c r="A105" s="42">
        <v>102</v>
      </c>
      <c r="B105" s="42" t="s">
        <v>3</v>
      </c>
      <c r="C105" s="99"/>
      <c r="D105" s="42" t="str">
        <f t="shared" si="9"/>
        <v/>
      </c>
      <c r="E105" s="99"/>
      <c r="F105" s="26"/>
      <c r="G105" s="99"/>
      <c r="H105" s="26" t="str">
        <f t="shared" si="10"/>
        <v>_</v>
      </c>
      <c r="I105" s="99"/>
      <c r="J105" s="42" t="str">
        <f t="shared" si="11"/>
        <v/>
      </c>
      <c r="K105" s="70"/>
      <c r="L105" s="63"/>
      <c r="M105" s="64"/>
      <c r="N105" s="26"/>
      <c r="O105" s="26"/>
      <c r="P105" s="99"/>
      <c r="Q105" s="94" t="str">
        <f>IF(E105="","",#REF!-J105)</f>
        <v/>
      </c>
      <c r="R105" s="42" t="str">
        <f t="shared" si="12"/>
        <v/>
      </c>
      <c r="S105" s="42" t="str">
        <f>IF(P105="","",VLOOKUP(P105,#REF!,2,0))</f>
        <v/>
      </c>
      <c r="T105" s="23"/>
      <c r="U105" s="23"/>
      <c r="V105" s="41" t="str">
        <f t="shared" si="13"/>
        <v/>
      </c>
      <c r="W105" s="42" t="str">
        <f t="shared" si="14"/>
        <v/>
      </c>
      <c r="X105" s="42" t="str">
        <f t="shared" si="15"/>
        <v/>
      </c>
      <c r="Y105" s="43" t="str">
        <f t="shared" si="16"/>
        <v/>
      </c>
      <c r="Z105" s="23"/>
      <c r="AA105" s="23"/>
      <c r="AB105" s="23"/>
      <c r="AC105" s="23"/>
      <c r="AD105" s="41" t="str">
        <f t="shared" si="17"/>
        <v/>
      </c>
      <c r="AE105" s="88"/>
      <c r="AF105" s="26"/>
      <c r="AG105" s="26"/>
      <c r="AH105" s="26"/>
    </row>
    <row r="106" spans="1:34">
      <c r="A106" s="42">
        <v>103</v>
      </c>
      <c r="B106" s="42" t="s">
        <v>3</v>
      </c>
      <c r="C106" s="99"/>
      <c r="D106" s="42" t="str">
        <f t="shared" si="9"/>
        <v/>
      </c>
      <c r="E106" s="99"/>
      <c r="F106" s="26"/>
      <c r="G106" s="99"/>
      <c r="H106" s="26" t="str">
        <f t="shared" si="10"/>
        <v>_</v>
      </c>
      <c r="I106" s="99"/>
      <c r="J106" s="42" t="str">
        <f t="shared" si="11"/>
        <v/>
      </c>
      <c r="K106" s="70"/>
      <c r="L106" s="63"/>
      <c r="M106" s="64"/>
      <c r="N106" s="26"/>
      <c r="O106" s="26"/>
      <c r="P106" s="99"/>
      <c r="Q106" s="94" t="str">
        <f>IF(E106="","",#REF!-J106)</f>
        <v/>
      </c>
      <c r="R106" s="42" t="str">
        <f t="shared" si="12"/>
        <v/>
      </c>
      <c r="S106" s="42" t="str">
        <f>IF(P106="","",VLOOKUP(P106,#REF!,2,0))</f>
        <v/>
      </c>
      <c r="T106" s="23"/>
      <c r="U106" s="23"/>
      <c r="V106" s="41" t="str">
        <f t="shared" si="13"/>
        <v/>
      </c>
      <c r="W106" s="42" t="str">
        <f t="shared" si="14"/>
        <v/>
      </c>
      <c r="X106" s="42" t="str">
        <f t="shared" si="15"/>
        <v/>
      </c>
      <c r="Y106" s="43" t="str">
        <f t="shared" si="16"/>
        <v/>
      </c>
      <c r="Z106" s="23"/>
      <c r="AA106" s="23"/>
      <c r="AB106" s="23"/>
      <c r="AC106" s="23"/>
      <c r="AD106" s="41" t="str">
        <f t="shared" si="17"/>
        <v/>
      </c>
      <c r="AE106" s="88"/>
      <c r="AF106" s="26"/>
      <c r="AG106" s="26"/>
      <c r="AH106" s="26"/>
    </row>
    <row r="107" spans="1:34">
      <c r="A107" s="42">
        <v>104</v>
      </c>
      <c r="B107" s="42" t="s">
        <v>3</v>
      </c>
      <c r="C107" s="99"/>
      <c r="D107" s="42" t="str">
        <f t="shared" si="9"/>
        <v/>
      </c>
      <c r="E107" s="99"/>
      <c r="F107" s="26"/>
      <c r="G107" s="99"/>
      <c r="H107" s="26" t="str">
        <f t="shared" si="10"/>
        <v>_</v>
      </c>
      <c r="I107" s="99"/>
      <c r="J107" s="42" t="str">
        <f t="shared" si="11"/>
        <v/>
      </c>
      <c r="K107" s="70"/>
      <c r="L107" s="63"/>
      <c r="M107" s="64"/>
      <c r="N107" s="26"/>
      <c r="O107" s="26"/>
      <c r="P107" s="99"/>
      <c r="Q107" s="94" t="str">
        <f>IF(E107="","",#REF!-J107)</f>
        <v/>
      </c>
      <c r="R107" s="42" t="str">
        <f t="shared" si="12"/>
        <v/>
      </c>
      <c r="S107" s="42" t="str">
        <f>IF(P107="","",VLOOKUP(P107,#REF!,2,0))</f>
        <v/>
      </c>
      <c r="T107" s="23"/>
      <c r="U107" s="23"/>
      <c r="V107" s="41" t="str">
        <f t="shared" si="13"/>
        <v/>
      </c>
      <c r="W107" s="42" t="str">
        <f t="shared" si="14"/>
        <v/>
      </c>
      <c r="X107" s="42" t="str">
        <f t="shared" si="15"/>
        <v/>
      </c>
      <c r="Y107" s="43" t="str">
        <f t="shared" si="16"/>
        <v/>
      </c>
      <c r="Z107" s="23"/>
      <c r="AA107" s="23"/>
      <c r="AB107" s="23"/>
      <c r="AC107" s="23"/>
      <c r="AD107" s="41" t="str">
        <f t="shared" si="17"/>
        <v/>
      </c>
      <c r="AE107" s="88"/>
      <c r="AF107" s="26"/>
      <c r="AG107" s="26"/>
      <c r="AH107" s="26"/>
    </row>
    <row r="108" spans="1:34">
      <c r="A108" s="42">
        <v>105</v>
      </c>
      <c r="B108" s="42" t="s">
        <v>3</v>
      </c>
      <c r="C108" s="99"/>
      <c r="D108" s="42" t="str">
        <f t="shared" si="9"/>
        <v/>
      </c>
      <c r="E108" s="99"/>
      <c r="F108" s="26"/>
      <c r="G108" s="99"/>
      <c r="H108" s="26" t="str">
        <f t="shared" si="10"/>
        <v>_</v>
      </c>
      <c r="I108" s="99"/>
      <c r="J108" s="42" t="str">
        <f t="shared" si="11"/>
        <v/>
      </c>
      <c r="K108" s="70"/>
      <c r="L108" s="63"/>
      <c r="M108" s="64"/>
      <c r="N108" s="26"/>
      <c r="O108" s="26"/>
      <c r="P108" s="99"/>
      <c r="Q108" s="94" t="str">
        <f>IF(E108="","",#REF!-J108)</f>
        <v/>
      </c>
      <c r="R108" s="42" t="str">
        <f t="shared" si="12"/>
        <v/>
      </c>
      <c r="S108" s="42" t="str">
        <f>IF(P108="","",VLOOKUP(P108,#REF!,2,0))</f>
        <v/>
      </c>
      <c r="T108" s="23"/>
      <c r="U108" s="23"/>
      <c r="V108" s="41" t="str">
        <f t="shared" si="13"/>
        <v/>
      </c>
      <c r="W108" s="42" t="str">
        <f t="shared" si="14"/>
        <v/>
      </c>
      <c r="X108" s="42" t="str">
        <f t="shared" si="15"/>
        <v/>
      </c>
      <c r="Y108" s="43" t="str">
        <f t="shared" si="16"/>
        <v/>
      </c>
      <c r="Z108" s="23"/>
      <c r="AA108" s="23"/>
      <c r="AB108" s="23"/>
      <c r="AC108" s="23"/>
      <c r="AD108" s="41" t="str">
        <f t="shared" si="17"/>
        <v/>
      </c>
      <c r="AE108" s="88"/>
      <c r="AF108" s="26"/>
      <c r="AG108" s="26"/>
      <c r="AH108" s="26"/>
    </row>
    <row r="109" spans="1:34">
      <c r="A109" s="42">
        <v>106</v>
      </c>
      <c r="B109" s="42" t="s">
        <v>3</v>
      </c>
      <c r="C109" s="99"/>
      <c r="D109" s="42" t="str">
        <f t="shared" si="9"/>
        <v/>
      </c>
      <c r="E109" s="99"/>
      <c r="F109" s="26"/>
      <c r="G109" s="99"/>
      <c r="H109" s="26" t="str">
        <f t="shared" si="10"/>
        <v>_</v>
      </c>
      <c r="I109" s="99"/>
      <c r="J109" s="42" t="str">
        <f t="shared" si="11"/>
        <v/>
      </c>
      <c r="K109" s="70"/>
      <c r="L109" s="63"/>
      <c r="M109" s="64"/>
      <c r="N109" s="26"/>
      <c r="O109" s="26"/>
      <c r="P109" s="99"/>
      <c r="Q109" s="94" t="str">
        <f>IF(E109="","",#REF!-J109)</f>
        <v/>
      </c>
      <c r="R109" s="42" t="str">
        <f t="shared" si="12"/>
        <v/>
      </c>
      <c r="S109" s="42" t="str">
        <f>IF(P109="","",VLOOKUP(P109,#REF!,2,0))</f>
        <v/>
      </c>
      <c r="T109" s="23"/>
      <c r="U109" s="23"/>
      <c r="V109" s="41" t="str">
        <f t="shared" si="13"/>
        <v/>
      </c>
      <c r="W109" s="42" t="str">
        <f t="shared" si="14"/>
        <v/>
      </c>
      <c r="X109" s="42" t="str">
        <f t="shared" si="15"/>
        <v/>
      </c>
      <c r="Y109" s="43" t="str">
        <f t="shared" si="16"/>
        <v/>
      </c>
      <c r="Z109" s="23"/>
      <c r="AA109" s="23"/>
      <c r="AB109" s="23"/>
      <c r="AC109" s="23"/>
      <c r="AD109" s="41" t="str">
        <f t="shared" si="17"/>
        <v/>
      </c>
      <c r="AE109" s="88"/>
      <c r="AF109" s="26"/>
      <c r="AG109" s="26"/>
      <c r="AH109" s="26"/>
    </row>
    <row r="110" spans="1:34">
      <c r="A110" s="42">
        <v>107</v>
      </c>
      <c r="B110" s="42" t="s">
        <v>3</v>
      </c>
      <c r="C110" s="99"/>
      <c r="D110" s="42" t="str">
        <f t="shared" si="9"/>
        <v/>
      </c>
      <c r="E110" s="99"/>
      <c r="F110" s="26"/>
      <c r="G110" s="99"/>
      <c r="H110" s="26" t="str">
        <f t="shared" si="10"/>
        <v>_</v>
      </c>
      <c r="I110" s="99"/>
      <c r="J110" s="42" t="str">
        <f t="shared" si="11"/>
        <v/>
      </c>
      <c r="K110" s="70"/>
      <c r="L110" s="63"/>
      <c r="M110" s="64"/>
      <c r="N110" s="26"/>
      <c r="O110" s="26"/>
      <c r="P110" s="99"/>
      <c r="Q110" s="94" t="str">
        <f>IF(E110="","",#REF!-J110)</f>
        <v/>
      </c>
      <c r="R110" s="42" t="str">
        <f t="shared" si="12"/>
        <v/>
      </c>
      <c r="S110" s="42" t="str">
        <f>IF(P110="","",VLOOKUP(P110,#REF!,2,0))</f>
        <v/>
      </c>
      <c r="T110" s="23"/>
      <c r="U110" s="23"/>
      <c r="V110" s="41" t="str">
        <f t="shared" si="13"/>
        <v/>
      </c>
      <c r="W110" s="42" t="str">
        <f t="shared" si="14"/>
        <v/>
      </c>
      <c r="X110" s="42" t="str">
        <f t="shared" si="15"/>
        <v/>
      </c>
      <c r="Y110" s="43" t="str">
        <f t="shared" si="16"/>
        <v/>
      </c>
      <c r="Z110" s="23"/>
      <c r="AA110" s="23"/>
      <c r="AB110" s="23"/>
      <c r="AC110" s="23"/>
      <c r="AD110" s="41" t="str">
        <f t="shared" si="17"/>
        <v/>
      </c>
      <c r="AE110" s="88"/>
      <c r="AF110" s="26"/>
      <c r="AG110" s="26"/>
      <c r="AH110" s="26"/>
    </row>
    <row r="111" spans="1:34">
      <c r="A111" s="42">
        <v>108</v>
      </c>
      <c r="B111" s="42" t="s">
        <v>3</v>
      </c>
      <c r="C111" s="99"/>
      <c r="D111" s="42" t="str">
        <f t="shared" si="9"/>
        <v/>
      </c>
      <c r="E111" s="99"/>
      <c r="F111" s="26"/>
      <c r="G111" s="99"/>
      <c r="H111" s="26" t="str">
        <f t="shared" si="10"/>
        <v>_</v>
      </c>
      <c r="I111" s="99"/>
      <c r="J111" s="42" t="str">
        <f t="shared" si="11"/>
        <v/>
      </c>
      <c r="K111" s="70"/>
      <c r="L111" s="63"/>
      <c r="M111" s="64"/>
      <c r="N111" s="26"/>
      <c r="O111" s="26"/>
      <c r="P111" s="99"/>
      <c r="Q111" s="94" t="str">
        <f>IF(E111="","",#REF!-J111)</f>
        <v/>
      </c>
      <c r="R111" s="42" t="str">
        <f t="shared" si="12"/>
        <v/>
      </c>
      <c r="S111" s="42" t="str">
        <f>IF(P111="","",VLOOKUP(P111,#REF!,2,0))</f>
        <v/>
      </c>
      <c r="T111" s="23"/>
      <c r="U111" s="23"/>
      <c r="V111" s="41" t="str">
        <f t="shared" si="13"/>
        <v/>
      </c>
      <c r="W111" s="42" t="str">
        <f t="shared" si="14"/>
        <v/>
      </c>
      <c r="X111" s="42" t="str">
        <f t="shared" si="15"/>
        <v/>
      </c>
      <c r="Y111" s="43" t="str">
        <f t="shared" si="16"/>
        <v/>
      </c>
      <c r="Z111" s="23"/>
      <c r="AA111" s="23"/>
      <c r="AB111" s="23"/>
      <c r="AC111" s="23"/>
      <c r="AD111" s="41" t="str">
        <f t="shared" si="17"/>
        <v/>
      </c>
      <c r="AE111" s="88"/>
      <c r="AF111" s="26"/>
      <c r="AG111" s="26"/>
      <c r="AH111" s="26"/>
    </row>
    <row r="112" spans="1:34">
      <c r="A112" s="42">
        <v>109</v>
      </c>
      <c r="B112" s="42" t="s">
        <v>3</v>
      </c>
      <c r="C112" s="99"/>
      <c r="D112" s="42" t="str">
        <f t="shared" si="9"/>
        <v/>
      </c>
      <c r="E112" s="99"/>
      <c r="F112" s="26"/>
      <c r="G112" s="99"/>
      <c r="H112" s="26" t="str">
        <f t="shared" si="10"/>
        <v>_</v>
      </c>
      <c r="I112" s="99"/>
      <c r="J112" s="42" t="str">
        <f t="shared" si="11"/>
        <v/>
      </c>
      <c r="K112" s="70"/>
      <c r="L112" s="63"/>
      <c r="M112" s="64"/>
      <c r="N112" s="26"/>
      <c r="O112" s="26"/>
      <c r="P112" s="99"/>
      <c r="Q112" s="94" t="str">
        <f>IF(E112="","",#REF!-J112)</f>
        <v/>
      </c>
      <c r="R112" s="42" t="str">
        <f t="shared" si="12"/>
        <v/>
      </c>
      <c r="S112" s="42" t="str">
        <f>IF(P112="","",VLOOKUP(P112,#REF!,2,0))</f>
        <v/>
      </c>
      <c r="T112" s="23"/>
      <c r="U112" s="23"/>
      <c r="V112" s="41" t="str">
        <f t="shared" si="13"/>
        <v/>
      </c>
      <c r="W112" s="42" t="str">
        <f t="shared" si="14"/>
        <v/>
      </c>
      <c r="X112" s="42" t="str">
        <f t="shared" si="15"/>
        <v/>
      </c>
      <c r="Y112" s="43" t="str">
        <f t="shared" si="16"/>
        <v/>
      </c>
      <c r="Z112" s="23"/>
      <c r="AA112" s="23"/>
      <c r="AB112" s="23"/>
      <c r="AC112" s="23"/>
      <c r="AD112" s="41" t="str">
        <f t="shared" si="17"/>
        <v/>
      </c>
      <c r="AE112" s="88"/>
      <c r="AF112" s="26"/>
      <c r="AG112" s="26"/>
      <c r="AH112" s="26"/>
    </row>
    <row r="113" spans="1:34">
      <c r="A113" s="42">
        <v>110</v>
      </c>
      <c r="B113" s="42" t="s">
        <v>3</v>
      </c>
      <c r="C113" s="99"/>
      <c r="D113" s="42" t="str">
        <f t="shared" si="9"/>
        <v/>
      </c>
      <c r="E113" s="99"/>
      <c r="F113" s="26"/>
      <c r="G113" s="99"/>
      <c r="H113" s="26" t="str">
        <f t="shared" si="10"/>
        <v>_</v>
      </c>
      <c r="I113" s="99"/>
      <c r="J113" s="42" t="str">
        <f t="shared" si="11"/>
        <v/>
      </c>
      <c r="K113" s="70"/>
      <c r="L113" s="63"/>
      <c r="M113" s="64"/>
      <c r="N113" s="26"/>
      <c r="O113" s="26"/>
      <c r="P113" s="99"/>
      <c r="Q113" s="94" t="str">
        <f>IF(E113="","",#REF!-J113)</f>
        <v/>
      </c>
      <c r="R113" s="42" t="str">
        <f t="shared" si="12"/>
        <v/>
      </c>
      <c r="S113" s="42" t="str">
        <f>IF(P113="","",VLOOKUP(P113,#REF!,2,0))</f>
        <v/>
      </c>
      <c r="T113" s="23"/>
      <c r="U113" s="23"/>
      <c r="V113" s="41" t="str">
        <f t="shared" si="13"/>
        <v/>
      </c>
      <c r="W113" s="42" t="str">
        <f t="shared" si="14"/>
        <v/>
      </c>
      <c r="X113" s="42" t="str">
        <f t="shared" si="15"/>
        <v/>
      </c>
      <c r="Y113" s="43" t="str">
        <f t="shared" si="16"/>
        <v/>
      </c>
      <c r="Z113" s="23"/>
      <c r="AA113" s="23"/>
      <c r="AB113" s="23"/>
      <c r="AC113" s="23"/>
      <c r="AD113" s="41" t="str">
        <f t="shared" si="17"/>
        <v/>
      </c>
      <c r="AE113" s="88"/>
      <c r="AF113" s="26"/>
      <c r="AG113" s="26"/>
      <c r="AH113" s="26"/>
    </row>
    <row r="114" spans="1:34">
      <c r="A114" s="42">
        <v>111</v>
      </c>
      <c r="B114" s="42" t="s">
        <v>3</v>
      </c>
      <c r="C114" s="99"/>
      <c r="D114" s="42" t="str">
        <f t="shared" si="9"/>
        <v/>
      </c>
      <c r="E114" s="99"/>
      <c r="F114" s="26"/>
      <c r="G114" s="99"/>
      <c r="H114" s="26" t="str">
        <f t="shared" si="10"/>
        <v>_</v>
      </c>
      <c r="I114" s="99"/>
      <c r="J114" s="42" t="str">
        <f t="shared" si="11"/>
        <v/>
      </c>
      <c r="K114" s="70"/>
      <c r="L114" s="63"/>
      <c r="M114" s="64"/>
      <c r="N114" s="26"/>
      <c r="O114" s="26"/>
      <c r="P114" s="99"/>
      <c r="Q114" s="94" t="str">
        <f>IF(E114="","",#REF!-J114)</f>
        <v/>
      </c>
      <c r="R114" s="42" t="str">
        <f t="shared" si="12"/>
        <v/>
      </c>
      <c r="S114" s="42" t="str">
        <f>IF(P114="","",VLOOKUP(P114,#REF!,2,0))</f>
        <v/>
      </c>
      <c r="T114" s="23"/>
      <c r="U114" s="23"/>
      <c r="V114" s="41" t="str">
        <f t="shared" si="13"/>
        <v/>
      </c>
      <c r="W114" s="42" t="str">
        <f t="shared" si="14"/>
        <v/>
      </c>
      <c r="X114" s="42" t="str">
        <f t="shared" si="15"/>
        <v/>
      </c>
      <c r="Y114" s="43" t="str">
        <f t="shared" si="16"/>
        <v/>
      </c>
      <c r="Z114" s="23"/>
      <c r="AA114" s="23"/>
      <c r="AB114" s="23"/>
      <c r="AC114" s="23"/>
      <c r="AD114" s="41" t="str">
        <f t="shared" si="17"/>
        <v/>
      </c>
      <c r="AE114" s="88"/>
      <c r="AF114" s="26"/>
      <c r="AG114" s="26"/>
      <c r="AH114" s="26"/>
    </row>
    <row r="115" spans="1:34">
      <c r="A115" s="42">
        <v>112</v>
      </c>
      <c r="B115" s="42" t="s">
        <v>3</v>
      </c>
      <c r="C115" s="99"/>
      <c r="D115" s="42" t="str">
        <f t="shared" si="9"/>
        <v/>
      </c>
      <c r="E115" s="99"/>
      <c r="F115" s="26"/>
      <c r="G115" s="99"/>
      <c r="H115" s="26" t="str">
        <f t="shared" si="10"/>
        <v>_</v>
      </c>
      <c r="I115" s="99"/>
      <c r="J115" s="42" t="str">
        <f t="shared" si="11"/>
        <v/>
      </c>
      <c r="K115" s="70"/>
      <c r="L115" s="63"/>
      <c r="M115" s="64"/>
      <c r="N115" s="26"/>
      <c r="O115" s="26"/>
      <c r="P115" s="99"/>
      <c r="Q115" s="94" t="str">
        <f>IF(E115="","",#REF!-J115)</f>
        <v/>
      </c>
      <c r="R115" s="42" t="str">
        <f t="shared" si="12"/>
        <v/>
      </c>
      <c r="S115" s="42" t="str">
        <f>IF(P115="","",VLOOKUP(P115,#REF!,2,0))</f>
        <v/>
      </c>
      <c r="T115" s="23"/>
      <c r="U115" s="23"/>
      <c r="V115" s="41" t="str">
        <f t="shared" si="13"/>
        <v/>
      </c>
      <c r="W115" s="42" t="str">
        <f t="shared" si="14"/>
        <v/>
      </c>
      <c r="X115" s="42" t="str">
        <f t="shared" si="15"/>
        <v/>
      </c>
      <c r="Y115" s="43" t="str">
        <f t="shared" si="16"/>
        <v/>
      </c>
      <c r="Z115" s="23"/>
      <c r="AA115" s="23"/>
      <c r="AB115" s="23"/>
      <c r="AC115" s="23"/>
      <c r="AD115" s="41" t="str">
        <f t="shared" si="17"/>
        <v/>
      </c>
      <c r="AE115" s="88"/>
      <c r="AF115" s="26"/>
      <c r="AG115" s="26"/>
      <c r="AH115" s="26"/>
    </row>
    <row r="116" spans="1:34">
      <c r="A116" s="42">
        <v>113</v>
      </c>
      <c r="B116" s="42" t="s">
        <v>3</v>
      </c>
      <c r="C116" s="99"/>
      <c r="D116" s="42" t="str">
        <f t="shared" si="9"/>
        <v/>
      </c>
      <c r="E116" s="99"/>
      <c r="F116" s="26"/>
      <c r="G116" s="99"/>
      <c r="H116" s="26" t="str">
        <f t="shared" si="10"/>
        <v>_</v>
      </c>
      <c r="I116" s="99"/>
      <c r="J116" s="42" t="str">
        <f t="shared" si="11"/>
        <v/>
      </c>
      <c r="K116" s="70"/>
      <c r="L116" s="63"/>
      <c r="M116" s="64"/>
      <c r="N116" s="26"/>
      <c r="O116" s="26"/>
      <c r="P116" s="99"/>
      <c r="Q116" s="94" t="str">
        <f>IF(E116="","",#REF!-J116)</f>
        <v/>
      </c>
      <c r="R116" s="42" t="str">
        <f t="shared" si="12"/>
        <v/>
      </c>
      <c r="S116" s="42" t="str">
        <f>IF(P116="","",VLOOKUP(P116,#REF!,2,0))</f>
        <v/>
      </c>
      <c r="T116" s="23"/>
      <c r="U116" s="23"/>
      <c r="V116" s="41" t="str">
        <f t="shared" si="13"/>
        <v/>
      </c>
      <c r="W116" s="42" t="str">
        <f t="shared" si="14"/>
        <v/>
      </c>
      <c r="X116" s="42" t="str">
        <f t="shared" si="15"/>
        <v/>
      </c>
      <c r="Y116" s="43" t="str">
        <f t="shared" si="16"/>
        <v/>
      </c>
      <c r="Z116" s="23"/>
      <c r="AA116" s="23"/>
      <c r="AB116" s="23"/>
      <c r="AC116" s="23"/>
      <c r="AD116" s="41" t="str">
        <f t="shared" si="17"/>
        <v/>
      </c>
      <c r="AE116" s="88"/>
      <c r="AF116" s="26"/>
      <c r="AG116" s="26"/>
      <c r="AH116" s="26"/>
    </row>
    <row r="117" spans="1:34">
      <c r="A117" s="42">
        <v>114</v>
      </c>
      <c r="B117" s="42" t="s">
        <v>3</v>
      </c>
      <c r="C117" s="99"/>
      <c r="D117" s="42" t="str">
        <f t="shared" si="9"/>
        <v/>
      </c>
      <c r="E117" s="99"/>
      <c r="F117" s="26"/>
      <c r="G117" s="99"/>
      <c r="H117" s="26" t="str">
        <f t="shared" si="10"/>
        <v>_</v>
      </c>
      <c r="I117" s="99"/>
      <c r="J117" s="42" t="str">
        <f t="shared" si="11"/>
        <v/>
      </c>
      <c r="K117" s="70"/>
      <c r="L117" s="63"/>
      <c r="M117" s="64"/>
      <c r="N117" s="26"/>
      <c r="O117" s="26"/>
      <c r="P117" s="99"/>
      <c r="Q117" s="94" t="str">
        <f>IF(E117="","",#REF!-J117)</f>
        <v/>
      </c>
      <c r="R117" s="42" t="str">
        <f t="shared" si="12"/>
        <v/>
      </c>
      <c r="S117" s="42" t="str">
        <f>IF(P117="","",VLOOKUP(P117,#REF!,2,0))</f>
        <v/>
      </c>
      <c r="T117" s="23"/>
      <c r="U117" s="23"/>
      <c r="V117" s="41" t="str">
        <f t="shared" si="13"/>
        <v/>
      </c>
      <c r="W117" s="42" t="str">
        <f t="shared" si="14"/>
        <v/>
      </c>
      <c r="X117" s="42" t="str">
        <f t="shared" si="15"/>
        <v/>
      </c>
      <c r="Y117" s="43" t="str">
        <f t="shared" si="16"/>
        <v/>
      </c>
      <c r="Z117" s="23"/>
      <c r="AA117" s="23"/>
      <c r="AB117" s="23"/>
      <c r="AC117" s="23"/>
      <c r="AD117" s="41" t="str">
        <f t="shared" si="17"/>
        <v/>
      </c>
      <c r="AE117" s="88"/>
      <c r="AF117" s="26"/>
      <c r="AG117" s="26"/>
      <c r="AH117" s="26"/>
    </row>
    <row r="118" spans="1:34">
      <c r="A118" s="42">
        <v>115</v>
      </c>
      <c r="B118" s="42" t="s">
        <v>3</v>
      </c>
      <c r="C118" s="99"/>
      <c r="D118" s="42" t="str">
        <f t="shared" si="9"/>
        <v/>
      </c>
      <c r="E118" s="99"/>
      <c r="F118" s="26"/>
      <c r="G118" s="99"/>
      <c r="H118" s="26" t="str">
        <f t="shared" si="10"/>
        <v>_</v>
      </c>
      <c r="I118" s="99"/>
      <c r="J118" s="42" t="str">
        <f t="shared" si="11"/>
        <v/>
      </c>
      <c r="K118" s="70"/>
      <c r="L118" s="63"/>
      <c r="M118" s="64"/>
      <c r="N118" s="26"/>
      <c r="O118" s="26"/>
      <c r="P118" s="99"/>
      <c r="Q118" s="94" t="str">
        <f>IF(E118="","",#REF!-J118)</f>
        <v/>
      </c>
      <c r="R118" s="42" t="str">
        <f t="shared" si="12"/>
        <v/>
      </c>
      <c r="S118" s="42" t="str">
        <f>IF(P118="","",VLOOKUP(P118,#REF!,2,0))</f>
        <v/>
      </c>
      <c r="T118" s="23"/>
      <c r="U118" s="23"/>
      <c r="V118" s="41" t="str">
        <f t="shared" si="13"/>
        <v/>
      </c>
      <c r="W118" s="42" t="str">
        <f t="shared" si="14"/>
        <v/>
      </c>
      <c r="X118" s="42" t="str">
        <f t="shared" si="15"/>
        <v/>
      </c>
      <c r="Y118" s="43" t="str">
        <f t="shared" si="16"/>
        <v/>
      </c>
      <c r="Z118" s="23"/>
      <c r="AA118" s="23"/>
      <c r="AB118" s="23"/>
      <c r="AC118" s="23"/>
      <c r="AD118" s="41" t="str">
        <f t="shared" si="17"/>
        <v/>
      </c>
      <c r="AE118" s="88"/>
      <c r="AF118" s="26"/>
      <c r="AG118" s="26"/>
      <c r="AH118" s="26"/>
    </row>
    <row r="119" spans="1:34">
      <c r="A119" s="42">
        <v>116</v>
      </c>
      <c r="B119" s="42" t="s">
        <v>3</v>
      </c>
      <c r="C119" s="99"/>
      <c r="D119" s="42" t="str">
        <f t="shared" si="9"/>
        <v/>
      </c>
      <c r="E119" s="99"/>
      <c r="F119" s="26"/>
      <c r="G119" s="99"/>
      <c r="H119" s="26" t="str">
        <f t="shared" si="10"/>
        <v>_</v>
      </c>
      <c r="I119" s="99"/>
      <c r="J119" s="42" t="str">
        <f t="shared" si="11"/>
        <v/>
      </c>
      <c r="K119" s="70"/>
      <c r="L119" s="63"/>
      <c r="M119" s="64"/>
      <c r="N119" s="26"/>
      <c r="O119" s="26"/>
      <c r="P119" s="99"/>
      <c r="Q119" s="94" t="str">
        <f>IF(E119="","",#REF!-J119)</f>
        <v/>
      </c>
      <c r="R119" s="42" t="str">
        <f t="shared" si="12"/>
        <v/>
      </c>
      <c r="S119" s="42" t="str">
        <f>IF(P119="","",VLOOKUP(P119,#REF!,2,0))</f>
        <v/>
      </c>
      <c r="T119" s="23"/>
      <c r="U119" s="23"/>
      <c r="V119" s="41" t="str">
        <f t="shared" si="13"/>
        <v/>
      </c>
      <c r="W119" s="42" t="str">
        <f t="shared" si="14"/>
        <v/>
      </c>
      <c r="X119" s="42" t="str">
        <f t="shared" si="15"/>
        <v/>
      </c>
      <c r="Y119" s="43" t="str">
        <f t="shared" si="16"/>
        <v/>
      </c>
      <c r="Z119" s="23"/>
      <c r="AA119" s="23"/>
      <c r="AB119" s="23"/>
      <c r="AC119" s="23"/>
      <c r="AD119" s="41" t="str">
        <f t="shared" si="17"/>
        <v/>
      </c>
      <c r="AE119" s="88"/>
      <c r="AF119" s="26"/>
      <c r="AG119" s="26"/>
      <c r="AH119" s="26"/>
    </row>
    <row r="120" spans="1:34">
      <c r="A120" s="42">
        <v>117</v>
      </c>
      <c r="B120" s="42" t="s">
        <v>3</v>
      </c>
      <c r="C120" s="99"/>
      <c r="D120" s="42" t="str">
        <f t="shared" si="9"/>
        <v/>
      </c>
      <c r="E120" s="99"/>
      <c r="F120" s="26"/>
      <c r="G120" s="99"/>
      <c r="H120" s="26" t="str">
        <f t="shared" si="10"/>
        <v>_</v>
      </c>
      <c r="I120" s="99"/>
      <c r="J120" s="42" t="str">
        <f t="shared" si="11"/>
        <v/>
      </c>
      <c r="K120" s="70"/>
      <c r="L120" s="63"/>
      <c r="M120" s="64"/>
      <c r="N120" s="26"/>
      <c r="O120" s="26"/>
      <c r="P120" s="99"/>
      <c r="Q120" s="94" t="str">
        <f>IF(E120="","",#REF!-J120)</f>
        <v/>
      </c>
      <c r="R120" s="42" t="str">
        <f t="shared" si="12"/>
        <v/>
      </c>
      <c r="S120" s="42" t="str">
        <f>IF(P120="","",VLOOKUP(P120,#REF!,2,0))</f>
        <v/>
      </c>
      <c r="T120" s="23"/>
      <c r="U120" s="23"/>
      <c r="V120" s="41" t="str">
        <f t="shared" si="13"/>
        <v/>
      </c>
      <c r="W120" s="42" t="str">
        <f t="shared" si="14"/>
        <v/>
      </c>
      <c r="X120" s="42" t="str">
        <f t="shared" si="15"/>
        <v/>
      </c>
      <c r="Y120" s="43" t="str">
        <f t="shared" si="16"/>
        <v/>
      </c>
      <c r="Z120" s="23"/>
      <c r="AA120" s="23"/>
      <c r="AB120" s="23"/>
      <c r="AC120" s="23"/>
      <c r="AD120" s="41" t="str">
        <f t="shared" si="17"/>
        <v/>
      </c>
      <c r="AE120" s="88"/>
      <c r="AF120" s="26"/>
      <c r="AG120" s="26"/>
      <c r="AH120" s="26"/>
    </row>
    <row r="121" spans="1:34">
      <c r="A121" s="42">
        <v>118</v>
      </c>
      <c r="B121" s="42" t="s">
        <v>3</v>
      </c>
      <c r="C121" s="99"/>
      <c r="D121" s="42" t="str">
        <f t="shared" si="9"/>
        <v/>
      </c>
      <c r="E121" s="99"/>
      <c r="F121" s="26"/>
      <c r="G121" s="99"/>
      <c r="H121" s="26" t="str">
        <f t="shared" si="10"/>
        <v>_</v>
      </c>
      <c r="I121" s="99"/>
      <c r="J121" s="42" t="str">
        <f t="shared" si="11"/>
        <v/>
      </c>
      <c r="K121" s="70"/>
      <c r="L121" s="63"/>
      <c r="M121" s="64"/>
      <c r="N121" s="26"/>
      <c r="O121" s="26"/>
      <c r="P121" s="99"/>
      <c r="Q121" s="94" t="str">
        <f>IF(E121="","",#REF!-J121)</f>
        <v/>
      </c>
      <c r="R121" s="42" t="str">
        <f t="shared" si="12"/>
        <v/>
      </c>
      <c r="S121" s="42" t="str">
        <f>IF(P121="","",VLOOKUP(P121,#REF!,2,0))</f>
        <v/>
      </c>
      <c r="T121" s="23"/>
      <c r="U121" s="23"/>
      <c r="V121" s="41" t="str">
        <f t="shared" si="13"/>
        <v/>
      </c>
      <c r="W121" s="42" t="str">
        <f t="shared" si="14"/>
        <v/>
      </c>
      <c r="X121" s="42" t="str">
        <f t="shared" si="15"/>
        <v/>
      </c>
      <c r="Y121" s="43" t="str">
        <f t="shared" si="16"/>
        <v/>
      </c>
      <c r="Z121" s="23"/>
      <c r="AA121" s="23"/>
      <c r="AB121" s="23"/>
      <c r="AC121" s="23"/>
      <c r="AD121" s="41" t="str">
        <f t="shared" si="17"/>
        <v/>
      </c>
      <c r="AE121" s="88"/>
      <c r="AF121" s="26"/>
      <c r="AG121" s="26"/>
      <c r="AH121" s="26"/>
    </row>
    <row r="122" spans="1:34">
      <c r="A122" s="42">
        <v>119</v>
      </c>
      <c r="B122" s="42" t="s">
        <v>3</v>
      </c>
      <c r="C122" s="99"/>
      <c r="D122" s="42" t="str">
        <f t="shared" si="9"/>
        <v/>
      </c>
      <c r="E122" s="99"/>
      <c r="F122" s="26"/>
      <c r="G122" s="99"/>
      <c r="H122" s="26" t="str">
        <f t="shared" si="10"/>
        <v>_</v>
      </c>
      <c r="I122" s="99"/>
      <c r="J122" s="42" t="str">
        <f t="shared" si="11"/>
        <v/>
      </c>
      <c r="K122" s="70"/>
      <c r="L122" s="63"/>
      <c r="M122" s="64"/>
      <c r="N122" s="26"/>
      <c r="O122" s="26"/>
      <c r="P122" s="99"/>
      <c r="Q122" s="94" t="str">
        <f>IF(E122="","",#REF!-J122)</f>
        <v/>
      </c>
      <c r="R122" s="42" t="str">
        <f t="shared" si="12"/>
        <v/>
      </c>
      <c r="S122" s="42" t="str">
        <f>IF(P122="","",VLOOKUP(P122,#REF!,2,0))</f>
        <v/>
      </c>
      <c r="T122" s="23"/>
      <c r="U122" s="23"/>
      <c r="V122" s="41" t="str">
        <f t="shared" si="13"/>
        <v/>
      </c>
      <c r="W122" s="42" t="str">
        <f t="shared" si="14"/>
        <v/>
      </c>
      <c r="X122" s="42" t="str">
        <f t="shared" si="15"/>
        <v/>
      </c>
      <c r="Y122" s="43" t="str">
        <f t="shared" si="16"/>
        <v/>
      </c>
      <c r="Z122" s="23"/>
      <c r="AA122" s="23"/>
      <c r="AB122" s="23"/>
      <c r="AC122" s="23"/>
      <c r="AD122" s="41" t="str">
        <f t="shared" si="17"/>
        <v/>
      </c>
      <c r="AE122" s="88"/>
      <c r="AF122" s="26"/>
      <c r="AG122" s="26"/>
      <c r="AH122" s="26"/>
    </row>
    <row r="123" spans="1:34">
      <c r="A123" s="42">
        <v>120</v>
      </c>
      <c r="B123" s="42" t="s">
        <v>3</v>
      </c>
      <c r="C123" s="99"/>
      <c r="D123" s="42" t="str">
        <f t="shared" si="9"/>
        <v/>
      </c>
      <c r="E123" s="99"/>
      <c r="F123" s="26"/>
      <c r="G123" s="99"/>
      <c r="H123" s="26" t="str">
        <f t="shared" si="10"/>
        <v>_</v>
      </c>
      <c r="I123" s="99"/>
      <c r="J123" s="42" t="str">
        <f t="shared" si="11"/>
        <v/>
      </c>
      <c r="K123" s="70"/>
      <c r="L123" s="63"/>
      <c r="M123" s="64"/>
      <c r="N123" s="26"/>
      <c r="O123" s="26"/>
      <c r="P123" s="99"/>
      <c r="Q123" s="94" t="str">
        <f>IF(E123="","",#REF!-J123)</f>
        <v/>
      </c>
      <c r="R123" s="42" t="str">
        <f t="shared" si="12"/>
        <v/>
      </c>
      <c r="S123" s="42" t="str">
        <f>IF(P123="","",VLOOKUP(P123,#REF!,2,0))</f>
        <v/>
      </c>
      <c r="T123" s="23"/>
      <c r="U123" s="23"/>
      <c r="V123" s="41" t="str">
        <f t="shared" si="13"/>
        <v/>
      </c>
      <c r="W123" s="42" t="str">
        <f t="shared" si="14"/>
        <v/>
      </c>
      <c r="X123" s="42" t="str">
        <f t="shared" si="15"/>
        <v/>
      </c>
      <c r="Y123" s="43" t="str">
        <f t="shared" si="16"/>
        <v/>
      </c>
      <c r="Z123" s="23"/>
      <c r="AA123" s="23"/>
      <c r="AB123" s="23"/>
      <c r="AC123" s="23"/>
      <c r="AD123" s="41" t="str">
        <f t="shared" si="17"/>
        <v/>
      </c>
      <c r="AE123" s="88"/>
      <c r="AF123" s="26"/>
      <c r="AG123" s="26"/>
      <c r="AH123" s="26"/>
    </row>
    <row r="124" spans="1:34">
      <c r="A124" s="42">
        <v>121</v>
      </c>
      <c r="B124" s="42" t="s">
        <v>3</v>
      </c>
      <c r="C124" s="99"/>
      <c r="D124" s="42" t="str">
        <f t="shared" si="9"/>
        <v/>
      </c>
      <c r="E124" s="99"/>
      <c r="F124" s="26"/>
      <c r="G124" s="99"/>
      <c r="H124" s="26" t="str">
        <f t="shared" si="10"/>
        <v>_</v>
      </c>
      <c r="I124" s="99"/>
      <c r="J124" s="42" t="str">
        <f t="shared" si="11"/>
        <v/>
      </c>
      <c r="K124" s="70"/>
      <c r="L124" s="63"/>
      <c r="M124" s="64"/>
      <c r="N124" s="26"/>
      <c r="O124" s="26"/>
      <c r="P124" s="99"/>
      <c r="Q124" s="94" t="str">
        <f>IF(E124="","",#REF!-J124)</f>
        <v/>
      </c>
      <c r="R124" s="42" t="str">
        <f t="shared" si="12"/>
        <v/>
      </c>
      <c r="S124" s="42" t="str">
        <f>IF(P124="","",VLOOKUP(P124,#REF!,2,0))</f>
        <v/>
      </c>
      <c r="T124" s="23"/>
      <c r="U124" s="23"/>
      <c r="V124" s="41" t="str">
        <f t="shared" si="13"/>
        <v/>
      </c>
      <c r="W124" s="42" t="str">
        <f t="shared" si="14"/>
        <v/>
      </c>
      <c r="X124" s="42" t="str">
        <f t="shared" si="15"/>
        <v/>
      </c>
      <c r="Y124" s="43" t="str">
        <f t="shared" si="16"/>
        <v/>
      </c>
      <c r="Z124" s="23"/>
      <c r="AA124" s="23"/>
      <c r="AB124" s="23"/>
      <c r="AC124" s="23"/>
      <c r="AD124" s="41" t="str">
        <f t="shared" si="17"/>
        <v/>
      </c>
      <c r="AE124" s="88"/>
      <c r="AF124" s="26"/>
      <c r="AG124" s="26"/>
      <c r="AH124" s="26"/>
    </row>
    <row r="125" spans="1:34">
      <c r="A125" s="42">
        <v>122</v>
      </c>
      <c r="B125" s="42" t="s">
        <v>3</v>
      </c>
      <c r="C125" s="99"/>
      <c r="D125" s="42" t="str">
        <f t="shared" si="9"/>
        <v/>
      </c>
      <c r="E125" s="99"/>
      <c r="F125" s="26"/>
      <c r="G125" s="99"/>
      <c r="H125" s="26" t="str">
        <f t="shared" si="10"/>
        <v>_</v>
      </c>
      <c r="I125" s="99"/>
      <c r="J125" s="42" t="str">
        <f t="shared" si="11"/>
        <v/>
      </c>
      <c r="K125" s="70"/>
      <c r="L125" s="63"/>
      <c r="M125" s="64"/>
      <c r="N125" s="26"/>
      <c r="O125" s="26"/>
      <c r="P125" s="99"/>
      <c r="Q125" s="94" t="str">
        <f>IF(E125="","",#REF!-J125)</f>
        <v/>
      </c>
      <c r="R125" s="42" t="str">
        <f t="shared" si="12"/>
        <v/>
      </c>
      <c r="S125" s="42" t="str">
        <f>IF(P125="","",VLOOKUP(P125,#REF!,2,0))</f>
        <v/>
      </c>
      <c r="T125" s="23"/>
      <c r="U125" s="23"/>
      <c r="V125" s="41" t="str">
        <f t="shared" si="13"/>
        <v/>
      </c>
      <c r="W125" s="42" t="str">
        <f t="shared" si="14"/>
        <v/>
      </c>
      <c r="X125" s="42" t="str">
        <f t="shared" si="15"/>
        <v/>
      </c>
      <c r="Y125" s="43" t="str">
        <f t="shared" si="16"/>
        <v/>
      </c>
      <c r="Z125" s="23"/>
      <c r="AA125" s="23"/>
      <c r="AB125" s="23"/>
      <c r="AC125" s="23"/>
      <c r="AD125" s="41" t="str">
        <f t="shared" si="17"/>
        <v/>
      </c>
      <c r="AE125" s="88"/>
      <c r="AF125" s="26"/>
      <c r="AG125" s="26"/>
      <c r="AH125" s="26"/>
    </row>
    <row r="126" spans="1:34">
      <c r="A126" s="42">
        <v>123</v>
      </c>
      <c r="B126" s="42" t="s">
        <v>3</v>
      </c>
      <c r="C126" s="99"/>
      <c r="D126" s="42" t="str">
        <f t="shared" si="9"/>
        <v/>
      </c>
      <c r="E126" s="99"/>
      <c r="F126" s="26"/>
      <c r="G126" s="99"/>
      <c r="H126" s="26" t="str">
        <f t="shared" si="10"/>
        <v>_</v>
      </c>
      <c r="I126" s="99"/>
      <c r="J126" s="42" t="str">
        <f t="shared" si="11"/>
        <v/>
      </c>
      <c r="K126" s="70"/>
      <c r="L126" s="63"/>
      <c r="M126" s="64"/>
      <c r="N126" s="26"/>
      <c r="O126" s="26"/>
      <c r="P126" s="99"/>
      <c r="Q126" s="94" t="str">
        <f>IF(E126="","",#REF!-J126)</f>
        <v/>
      </c>
      <c r="R126" s="42" t="str">
        <f t="shared" si="12"/>
        <v/>
      </c>
      <c r="S126" s="42" t="str">
        <f>IF(P126="","",VLOOKUP(P126,#REF!,2,0))</f>
        <v/>
      </c>
      <c r="T126" s="23"/>
      <c r="U126" s="23"/>
      <c r="V126" s="41" t="str">
        <f t="shared" si="13"/>
        <v/>
      </c>
      <c r="W126" s="42" t="str">
        <f t="shared" si="14"/>
        <v/>
      </c>
      <c r="X126" s="42" t="str">
        <f t="shared" si="15"/>
        <v/>
      </c>
      <c r="Y126" s="43" t="str">
        <f t="shared" si="16"/>
        <v/>
      </c>
      <c r="Z126" s="23"/>
      <c r="AA126" s="23"/>
      <c r="AB126" s="23"/>
      <c r="AC126" s="23"/>
      <c r="AD126" s="41" t="str">
        <f t="shared" si="17"/>
        <v/>
      </c>
      <c r="AE126" s="88"/>
      <c r="AF126" s="26"/>
      <c r="AG126" s="26"/>
      <c r="AH126" s="26"/>
    </row>
    <row r="127" spans="1:34">
      <c r="A127" s="42">
        <v>124</v>
      </c>
      <c r="B127" s="42" t="s">
        <v>3</v>
      </c>
      <c r="C127" s="99"/>
      <c r="D127" s="42" t="str">
        <f t="shared" si="9"/>
        <v/>
      </c>
      <c r="E127" s="99"/>
      <c r="F127" s="26"/>
      <c r="G127" s="99"/>
      <c r="H127" s="26" t="str">
        <f t="shared" si="10"/>
        <v>_</v>
      </c>
      <c r="I127" s="99"/>
      <c r="J127" s="42" t="str">
        <f t="shared" si="11"/>
        <v/>
      </c>
      <c r="K127" s="70"/>
      <c r="L127" s="63"/>
      <c r="M127" s="64"/>
      <c r="N127" s="26"/>
      <c r="O127" s="26"/>
      <c r="P127" s="99"/>
      <c r="Q127" s="94" t="str">
        <f>IF(E127="","",#REF!-J127)</f>
        <v/>
      </c>
      <c r="R127" s="42" t="str">
        <f t="shared" si="12"/>
        <v/>
      </c>
      <c r="S127" s="42" t="str">
        <f>IF(P127="","",VLOOKUP(P127,#REF!,2,0))</f>
        <v/>
      </c>
      <c r="T127" s="23"/>
      <c r="U127" s="23"/>
      <c r="V127" s="41" t="str">
        <f t="shared" si="13"/>
        <v/>
      </c>
      <c r="W127" s="42" t="str">
        <f t="shared" si="14"/>
        <v/>
      </c>
      <c r="X127" s="42" t="str">
        <f t="shared" si="15"/>
        <v/>
      </c>
      <c r="Y127" s="43" t="str">
        <f t="shared" si="16"/>
        <v/>
      </c>
      <c r="Z127" s="23"/>
      <c r="AA127" s="23"/>
      <c r="AB127" s="23"/>
      <c r="AC127" s="23"/>
      <c r="AD127" s="41" t="str">
        <f t="shared" si="17"/>
        <v/>
      </c>
      <c r="AE127" s="88"/>
      <c r="AF127" s="26"/>
      <c r="AG127" s="26"/>
      <c r="AH127" s="26"/>
    </row>
    <row r="128" spans="1:34">
      <c r="A128" s="42">
        <v>125</v>
      </c>
      <c r="B128" s="42" t="s">
        <v>3</v>
      </c>
      <c r="C128" s="99"/>
      <c r="D128" s="42" t="str">
        <f t="shared" si="9"/>
        <v/>
      </c>
      <c r="E128" s="99"/>
      <c r="F128" s="26"/>
      <c r="G128" s="99"/>
      <c r="H128" s="26" t="str">
        <f t="shared" si="10"/>
        <v>_</v>
      </c>
      <c r="I128" s="99"/>
      <c r="J128" s="42" t="str">
        <f t="shared" si="11"/>
        <v/>
      </c>
      <c r="K128" s="70"/>
      <c r="L128" s="63"/>
      <c r="M128" s="64"/>
      <c r="N128" s="26"/>
      <c r="O128" s="26"/>
      <c r="P128" s="99"/>
      <c r="Q128" s="94" t="str">
        <f>IF(E128="","",#REF!-J128)</f>
        <v/>
      </c>
      <c r="R128" s="42" t="str">
        <f t="shared" si="12"/>
        <v/>
      </c>
      <c r="S128" s="42" t="str">
        <f>IF(P128="","",VLOOKUP(P128,#REF!,2,0))</f>
        <v/>
      </c>
      <c r="T128" s="23"/>
      <c r="U128" s="23"/>
      <c r="V128" s="41" t="str">
        <f t="shared" si="13"/>
        <v/>
      </c>
      <c r="W128" s="42" t="str">
        <f t="shared" si="14"/>
        <v/>
      </c>
      <c r="X128" s="42" t="str">
        <f t="shared" si="15"/>
        <v/>
      </c>
      <c r="Y128" s="43" t="str">
        <f t="shared" si="16"/>
        <v/>
      </c>
      <c r="Z128" s="23"/>
      <c r="AA128" s="23"/>
      <c r="AB128" s="23"/>
      <c r="AC128" s="23"/>
      <c r="AD128" s="41" t="str">
        <f t="shared" si="17"/>
        <v/>
      </c>
      <c r="AE128" s="88"/>
      <c r="AF128" s="26"/>
      <c r="AG128" s="26"/>
      <c r="AH128" s="26"/>
    </row>
    <row r="129" spans="1:34">
      <c r="A129" s="42">
        <v>126</v>
      </c>
      <c r="B129" s="42" t="s">
        <v>3</v>
      </c>
      <c r="C129" s="99"/>
      <c r="D129" s="42" t="str">
        <f t="shared" si="9"/>
        <v/>
      </c>
      <c r="E129" s="99"/>
      <c r="F129" s="26"/>
      <c r="G129" s="99"/>
      <c r="H129" s="26" t="str">
        <f t="shared" si="10"/>
        <v>_</v>
      </c>
      <c r="I129" s="99"/>
      <c r="J129" s="42" t="str">
        <f t="shared" si="11"/>
        <v/>
      </c>
      <c r="K129" s="70"/>
      <c r="L129" s="63"/>
      <c r="M129" s="64"/>
      <c r="N129" s="26"/>
      <c r="O129" s="26"/>
      <c r="P129" s="99"/>
      <c r="Q129" s="94" t="str">
        <f>IF(E129="","",#REF!-J129)</f>
        <v/>
      </c>
      <c r="R129" s="42" t="str">
        <f t="shared" si="12"/>
        <v/>
      </c>
      <c r="S129" s="42" t="str">
        <f>IF(P129="","",VLOOKUP(P129,#REF!,2,0))</f>
        <v/>
      </c>
      <c r="T129" s="23"/>
      <c r="U129" s="23"/>
      <c r="V129" s="41" t="str">
        <f t="shared" si="13"/>
        <v/>
      </c>
      <c r="W129" s="42" t="str">
        <f t="shared" si="14"/>
        <v/>
      </c>
      <c r="X129" s="42" t="str">
        <f t="shared" si="15"/>
        <v/>
      </c>
      <c r="Y129" s="43" t="str">
        <f t="shared" si="16"/>
        <v/>
      </c>
      <c r="Z129" s="23"/>
      <c r="AA129" s="23"/>
      <c r="AB129" s="23"/>
      <c r="AC129" s="23"/>
      <c r="AD129" s="41" t="str">
        <f t="shared" si="17"/>
        <v/>
      </c>
      <c r="AE129" s="88"/>
      <c r="AF129" s="26"/>
      <c r="AG129" s="26"/>
      <c r="AH129" s="26"/>
    </row>
    <row r="130" spans="1:34">
      <c r="A130" s="42">
        <v>127</v>
      </c>
      <c r="B130" s="42" t="s">
        <v>3</v>
      </c>
      <c r="C130" s="99"/>
      <c r="D130" s="42" t="str">
        <f t="shared" si="9"/>
        <v/>
      </c>
      <c r="E130" s="99"/>
      <c r="F130" s="26"/>
      <c r="G130" s="99"/>
      <c r="H130" s="26" t="str">
        <f t="shared" si="10"/>
        <v>_</v>
      </c>
      <c r="I130" s="99"/>
      <c r="J130" s="42" t="str">
        <f t="shared" si="11"/>
        <v/>
      </c>
      <c r="K130" s="70"/>
      <c r="L130" s="63"/>
      <c r="M130" s="64"/>
      <c r="N130" s="26"/>
      <c r="O130" s="26"/>
      <c r="P130" s="99"/>
      <c r="Q130" s="94" t="str">
        <f>IF(E130="","",#REF!-J130)</f>
        <v/>
      </c>
      <c r="R130" s="42" t="str">
        <f t="shared" si="12"/>
        <v/>
      </c>
      <c r="S130" s="42" t="str">
        <f>IF(P130="","",VLOOKUP(P130,#REF!,2,0))</f>
        <v/>
      </c>
      <c r="T130" s="23"/>
      <c r="U130" s="23"/>
      <c r="V130" s="41" t="str">
        <f t="shared" si="13"/>
        <v/>
      </c>
      <c r="W130" s="42" t="str">
        <f t="shared" si="14"/>
        <v/>
      </c>
      <c r="X130" s="42" t="str">
        <f t="shared" si="15"/>
        <v/>
      </c>
      <c r="Y130" s="43" t="str">
        <f t="shared" si="16"/>
        <v/>
      </c>
      <c r="Z130" s="23"/>
      <c r="AA130" s="23"/>
      <c r="AB130" s="23"/>
      <c r="AC130" s="23"/>
      <c r="AD130" s="41" t="str">
        <f t="shared" si="17"/>
        <v/>
      </c>
      <c r="AE130" s="88"/>
      <c r="AF130" s="26"/>
      <c r="AG130" s="26"/>
      <c r="AH130" s="26"/>
    </row>
    <row r="131" spans="1:34">
      <c r="A131" s="42">
        <v>128</v>
      </c>
      <c r="B131" s="42" t="s">
        <v>3</v>
      </c>
      <c r="C131" s="99"/>
      <c r="D131" s="42" t="str">
        <f t="shared" si="9"/>
        <v/>
      </c>
      <c r="E131" s="99"/>
      <c r="F131" s="26"/>
      <c r="G131" s="99"/>
      <c r="H131" s="26" t="str">
        <f t="shared" si="10"/>
        <v>_</v>
      </c>
      <c r="I131" s="99"/>
      <c r="J131" s="42" t="str">
        <f t="shared" si="11"/>
        <v/>
      </c>
      <c r="K131" s="70"/>
      <c r="L131" s="63"/>
      <c r="M131" s="64"/>
      <c r="N131" s="26"/>
      <c r="O131" s="26"/>
      <c r="P131" s="99"/>
      <c r="Q131" s="94" t="str">
        <f>IF(E131="","",#REF!-J131)</f>
        <v/>
      </c>
      <c r="R131" s="42" t="str">
        <f t="shared" si="12"/>
        <v/>
      </c>
      <c r="S131" s="42" t="str">
        <f>IF(P131="","",VLOOKUP(P131,#REF!,2,0))</f>
        <v/>
      </c>
      <c r="T131" s="23"/>
      <c r="U131" s="23"/>
      <c r="V131" s="41" t="str">
        <f t="shared" si="13"/>
        <v/>
      </c>
      <c r="W131" s="42" t="str">
        <f t="shared" si="14"/>
        <v/>
      </c>
      <c r="X131" s="42" t="str">
        <f t="shared" si="15"/>
        <v/>
      </c>
      <c r="Y131" s="43" t="str">
        <f t="shared" si="16"/>
        <v/>
      </c>
      <c r="Z131" s="23"/>
      <c r="AA131" s="23"/>
      <c r="AB131" s="23"/>
      <c r="AC131" s="23"/>
      <c r="AD131" s="41" t="str">
        <f t="shared" si="17"/>
        <v/>
      </c>
      <c r="AE131" s="88"/>
      <c r="AF131" s="26"/>
      <c r="AG131" s="26"/>
      <c r="AH131" s="26"/>
    </row>
    <row r="132" spans="1:34">
      <c r="A132" s="42">
        <v>129</v>
      </c>
      <c r="B132" s="42" t="s">
        <v>3</v>
      </c>
      <c r="C132" s="99"/>
      <c r="D132" s="42" t="str">
        <f t="shared" si="9"/>
        <v/>
      </c>
      <c r="E132" s="99"/>
      <c r="F132" s="26"/>
      <c r="G132" s="99"/>
      <c r="H132" s="26" t="str">
        <f t="shared" si="10"/>
        <v>_</v>
      </c>
      <c r="I132" s="99"/>
      <c r="J132" s="42" t="str">
        <f t="shared" si="11"/>
        <v/>
      </c>
      <c r="K132" s="70"/>
      <c r="L132" s="63"/>
      <c r="M132" s="64"/>
      <c r="N132" s="26"/>
      <c r="O132" s="26"/>
      <c r="P132" s="99"/>
      <c r="Q132" s="94" t="str">
        <f>IF(E132="","",#REF!-J132)</f>
        <v/>
      </c>
      <c r="R132" s="42" t="str">
        <f t="shared" si="12"/>
        <v/>
      </c>
      <c r="S132" s="42" t="str">
        <f>IF(P132="","",VLOOKUP(P132,#REF!,2,0))</f>
        <v/>
      </c>
      <c r="T132" s="23"/>
      <c r="U132" s="23"/>
      <c r="V132" s="41" t="str">
        <f t="shared" si="13"/>
        <v/>
      </c>
      <c r="W132" s="42" t="str">
        <f t="shared" si="14"/>
        <v/>
      </c>
      <c r="X132" s="42" t="str">
        <f t="shared" si="15"/>
        <v/>
      </c>
      <c r="Y132" s="43" t="str">
        <f t="shared" si="16"/>
        <v/>
      </c>
      <c r="Z132" s="23"/>
      <c r="AA132" s="23"/>
      <c r="AB132" s="23"/>
      <c r="AC132" s="23"/>
      <c r="AD132" s="41" t="str">
        <f t="shared" si="17"/>
        <v/>
      </c>
      <c r="AE132" s="88"/>
      <c r="AF132" s="26"/>
      <c r="AG132" s="26"/>
      <c r="AH132" s="26"/>
    </row>
    <row r="133" spans="1:34">
      <c r="A133" s="42">
        <v>130</v>
      </c>
      <c r="B133" s="42" t="s">
        <v>3</v>
      </c>
      <c r="C133" s="99"/>
      <c r="D133" s="42" t="str">
        <f t="shared" ref="D133:D196" si="18">IF(C133="","",B133&amp;"_"&amp;C133)</f>
        <v/>
      </c>
      <c r="E133" s="99"/>
      <c r="F133" s="26"/>
      <c r="G133" s="99"/>
      <c r="H133" s="26" t="str">
        <f t="shared" ref="H133:H196" si="19">C133&amp;"_"&amp;G133</f>
        <v>_</v>
      </c>
      <c r="I133" s="99"/>
      <c r="J133" s="42" t="str">
        <f t="shared" ref="J133:J196" si="20">IF(I133="","",IF(MONTH(I133)&lt;=3,YEAR(I133)-1,YEAR(I133)))</f>
        <v/>
      </c>
      <c r="K133" s="70"/>
      <c r="L133" s="63"/>
      <c r="M133" s="64"/>
      <c r="N133" s="26"/>
      <c r="O133" s="26"/>
      <c r="P133" s="99"/>
      <c r="Q133" s="94" t="str">
        <f>IF(E133="","",#REF!-J133)</f>
        <v/>
      </c>
      <c r="R133" s="42" t="str">
        <f t="shared" ref="R133:R196" si="21">IF(E133="","",P133-Q133)</f>
        <v/>
      </c>
      <c r="S133" s="42" t="str">
        <f>IF(P133="","",VLOOKUP(P133,#REF!,2,0))</f>
        <v/>
      </c>
      <c r="T133" s="23"/>
      <c r="U133" s="23"/>
      <c r="V133" s="41" t="str">
        <f t="shared" ref="V133:V196" si="22">IF(L133="","",L133)</f>
        <v/>
      </c>
      <c r="W133" s="42" t="str">
        <f t="shared" ref="W133:W196" si="23">IF(E133="","",IF(Q133=0,0,IF(R133=0,AE133,IF(R133&lt;0,0,ROUNDDOWN(S133*V133,0)))))</f>
        <v/>
      </c>
      <c r="X133" s="42" t="str">
        <f t="shared" ref="X133:X196" si="24">IF(E133="","",IF(R133=0,V133,IF(R133&lt;0,0,ROUND(Q133*W133,0))))</f>
        <v/>
      </c>
      <c r="Y133" s="43" t="str">
        <f t="shared" ref="Y133:Y196" si="25">IF(E133="","",IF(V133-X133&lt;=0,1,V133-X133))</f>
        <v/>
      </c>
      <c r="Z133" s="23"/>
      <c r="AA133" s="23"/>
      <c r="AB133" s="23"/>
      <c r="AC133" s="23"/>
      <c r="AD133" s="41" t="str">
        <f t="shared" ref="AD133:AD196" si="26">IF(E133="","",L133-SUM(Z133:AC133))</f>
        <v/>
      </c>
      <c r="AE133" s="88"/>
      <c r="AF133" s="26"/>
      <c r="AG133" s="26"/>
      <c r="AH133" s="26"/>
    </row>
    <row r="134" spans="1:34">
      <c r="A134" s="42">
        <v>131</v>
      </c>
      <c r="B134" s="42" t="s">
        <v>3</v>
      </c>
      <c r="C134" s="99"/>
      <c r="D134" s="42" t="str">
        <f t="shared" si="18"/>
        <v/>
      </c>
      <c r="E134" s="99"/>
      <c r="F134" s="26"/>
      <c r="G134" s="99"/>
      <c r="H134" s="26" t="str">
        <f t="shared" si="19"/>
        <v>_</v>
      </c>
      <c r="I134" s="99"/>
      <c r="J134" s="42" t="str">
        <f t="shared" si="20"/>
        <v/>
      </c>
      <c r="K134" s="70"/>
      <c r="L134" s="63"/>
      <c r="M134" s="64"/>
      <c r="N134" s="26"/>
      <c r="O134" s="26"/>
      <c r="P134" s="99"/>
      <c r="Q134" s="94" t="str">
        <f>IF(E134="","",#REF!-J134)</f>
        <v/>
      </c>
      <c r="R134" s="42" t="str">
        <f t="shared" si="21"/>
        <v/>
      </c>
      <c r="S134" s="42" t="str">
        <f>IF(P134="","",VLOOKUP(P134,#REF!,2,0))</f>
        <v/>
      </c>
      <c r="T134" s="23"/>
      <c r="U134" s="23"/>
      <c r="V134" s="41" t="str">
        <f t="shared" si="22"/>
        <v/>
      </c>
      <c r="W134" s="42" t="str">
        <f t="shared" si="23"/>
        <v/>
      </c>
      <c r="X134" s="42" t="str">
        <f t="shared" si="24"/>
        <v/>
      </c>
      <c r="Y134" s="43" t="str">
        <f t="shared" si="25"/>
        <v/>
      </c>
      <c r="Z134" s="23"/>
      <c r="AA134" s="23"/>
      <c r="AB134" s="23"/>
      <c r="AC134" s="23"/>
      <c r="AD134" s="41" t="str">
        <f t="shared" si="26"/>
        <v/>
      </c>
      <c r="AE134" s="88"/>
      <c r="AF134" s="26"/>
      <c r="AG134" s="26"/>
      <c r="AH134" s="26"/>
    </row>
    <row r="135" spans="1:34">
      <c r="A135" s="42">
        <v>132</v>
      </c>
      <c r="B135" s="42" t="s">
        <v>3</v>
      </c>
      <c r="C135" s="99"/>
      <c r="D135" s="42" t="str">
        <f t="shared" si="18"/>
        <v/>
      </c>
      <c r="E135" s="99"/>
      <c r="F135" s="26"/>
      <c r="G135" s="99"/>
      <c r="H135" s="26" t="str">
        <f t="shared" si="19"/>
        <v>_</v>
      </c>
      <c r="I135" s="99"/>
      <c r="J135" s="42" t="str">
        <f t="shared" si="20"/>
        <v/>
      </c>
      <c r="K135" s="70"/>
      <c r="L135" s="63"/>
      <c r="M135" s="64"/>
      <c r="N135" s="26"/>
      <c r="O135" s="26"/>
      <c r="P135" s="99"/>
      <c r="Q135" s="94" t="str">
        <f>IF(E135="","",#REF!-J135)</f>
        <v/>
      </c>
      <c r="R135" s="42" t="str">
        <f t="shared" si="21"/>
        <v/>
      </c>
      <c r="S135" s="42" t="str">
        <f>IF(P135="","",VLOOKUP(P135,#REF!,2,0))</f>
        <v/>
      </c>
      <c r="T135" s="23"/>
      <c r="U135" s="23"/>
      <c r="V135" s="41" t="str">
        <f t="shared" si="22"/>
        <v/>
      </c>
      <c r="W135" s="42" t="str">
        <f t="shared" si="23"/>
        <v/>
      </c>
      <c r="X135" s="42" t="str">
        <f t="shared" si="24"/>
        <v/>
      </c>
      <c r="Y135" s="43" t="str">
        <f t="shared" si="25"/>
        <v/>
      </c>
      <c r="Z135" s="23"/>
      <c r="AA135" s="23"/>
      <c r="AB135" s="23"/>
      <c r="AC135" s="23"/>
      <c r="AD135" s="41" t="str">
        <f t="shared" si="26"/>
        <v/>
      </c>
      <c r="AE135" s="88"/>
      <c r="AF135" s="26"/>
      <c r="AG135" s="26"/>
      <c r="AH135" s="26"/>
    </row>
    <row r="136" spans="1:34">
      <c r="A136" s="42">
        <v>133</v>
      </c>
      <c r="B136" s="42" t="s">
        <v>3</v>
      </c>
      <c r="C136" s="99"/>
      <c r="D136" s="42" t="str">
        <f t="shared" si="18"/>
        <v/>
      </c>
      <c r="E136" s="99"/>
      <c r="F136" s="26"/>
      <c r="G136" s="99"/>
      <c r="H136" s="26" t="str">
        <f t="shared" si="19"/>
        <v>_</v>
      </c>
      <c r="I136" s="99"/>
      <c r="J136" s="42" t="str">
        <f t="shared" si="20"/>
        <v/>
      </c>
      <c r="K136" s="70"/>
      <c r="L136" s="63"/>
      <c r="M136" s="64"/>
      <c r="N136" s="26"/>
      <c r="O136" s="26"/>
      <c r="P136" s="99"/>
      <c r="Q136" s="94" t="str">
        <f>IF(E136="","",#REF!-J136)</f>
        <v/>
      </c>
      <c r="R136" s="42" t="str">
        <f t="shared" si="21"/>
        <v/>
      </c>
      <c r="S136" s="42" t="str">
        <f>IF(P136="","",VLOOKUP(P136,#REF!,2,0))</f>
        <v/>
      </c>
      <c r="T136" s="23"/>
      <c r="U136" s="23"/>
      <c r="V136" s="41" t="str">
        <f t="shared" si="22"/>
        <v/>
      </c>
      <c r="W136" s="42" t="str">
        <f t="shared" si="23"/>
        <v/>
      </c>
      <c r="X136" s="42" t="str">
        <f t="shared" si="24"/>
        <v/>
      </c>
      <c r="Y136" s="43" t="str">
        <f t="shared" si="25"/>
        <v/>
      </c>
      <c r="Z136" s="23"/>
      <c r="AA136" s="23"/>
      <c r="AB136" s="23"/>
      <c r="AC136" s="23"/>
      <c r="AD136" s="41" t="str">
        <f t="shared" si="26"/>
        <v/>
      </c>
      <c r="AE136" s="88"/>
      <c r="AF136" s="26"/>
      <c r="AG136" s="26"/>
      <c r="AH136" s="26"/>
    </row>
    <row r="137" spans="1:34">
      <c r="A137" s="42">
        <v>134</v>
      </c>
      <c r="B137" s="42" t="s">
        <v>3</v>
      </c>
      <c r="C137" s="99"/>
      <c r="D137" s="42" t="str">
        <f t="shared" si="18"/>
        <v/>
      </c>
      <c r="E137" s="99"/>
      <c r="F137" s="26"/>
      <c r="G137" s="99"/>
      <c r="H137" s="26" t="str">
        <f t="shared" si="19"/>
        <v>_</v>
      </c>
      <c r="I137" s="99"/>
      <c r="J137" s="42" t="str">
        <f t="shared" si="20"/>
        <v/>
      </c>
      <c r="K137" s="70"/>
      <c r="L137" s="63"/>
      <c r="M137" s="64"/>
      <c r="N137" s="26"/>
      <c r="O137" s="26"/>
      <c r="P137" s="99"/>
      <c r="Q137" s="94" t="str">
        <f>IF(E137="","",#REF!-J137)</f>
        <v/>
      </c>
      <c r="R137" s="42" t="str">
        <f t="shared" si="21"/>
        <v/>
      </c>
      <c r="S137" s="42" t="str">
        <f>IF(P137="","",VLOOKUP(P137,#REF!,2,0))</f>
        <v/>
      </c>
      <c r="T137" s="23"/>
      <c r="U137" s="23"/>
      <c r="V137" s="41" t="str">
        <f t="shared" si="22"/>
        <v/>
      </c>
      <c r="W137" s="42" t="str">
        <f t="shared" si="23"/>
        <v/>
      </c>
      <c r="X137" s="42" t="str">
        <f t="shared" si="24"/>
        <v/>
      </c>
      <c r="Y137" s="43" t="str">
        <f t="shared" si="25"/>
        <v/>
      </c>
      <c r="Z137" s="23"/>
      <c r="AA137" s="23"/>
      <c r="AB137" s="23"/>
      <c r="AC137" s="23"/>
      <c r="AD137" s="41" t="str">
        <f t="shared" si="26"/>
        <v/>
      </c>
      <c r="AE137" s="88"/>
      <c r="AF137" s="26"/>
      <c r="AG137" s="26"/>
      <c r="AH137" s="26"/>
    </row>
    <row r="138" spans="1:34">
      <c r="A138" s="42">
        <v>135</v>
      </c>
      <c r="B138" s="42" t="s">
        <v>3</v>
      </c>
      <c r="C138" s="99"/>
      <c r="D138" s="42" t="str">
        <f t="shared" si="18"/>
        <v/>
      </c>
      <c r="E138" s="99"/>
      <c r="F138" s="26"/>
      <c r="G138" s="99"/>
      <c r="H138" s="26" t="str">
        <f t="shared" si="19"/>
        <v>_</v>
      </c>
      <c r="I138" s="99"/>
      <c r="J138" s="42" t="str">
        <f t="shared" si="20"/>
        <v/>
      </c>
      <c r="K138" s="70"/>
      <c r="L138" s="63"/>
      <c r="M138" s="64"/>
      <c r="N138" s="26"/>
      <c r="O138" s="26"/>
      <c r="P138" s="99"/>
      <c r="Q138" s="94" t="str">
        <f>IF(E138="","",#REF!-J138)</f>
        <v/>
      </c>
      <c r="R138" s="42" t="str">
        <f t="shared" si="21"/>
        <v/>
      </c>
      <c r="S138" s="42" t="str">
        <f>IF(P138="","",VLOOKUP(P138,#REF!,2,0))</f>
        <v/>
      </c>
      <c r="T138" s="23"/>
      <c r="U138" s="23"/>
      <c r="V138" s="41" t="str">
        <f t="shared" si="22"/>
        <v/>
      </c>
      <c r="W138" s="42" t="str">
        <f t="shared" si="23"/>
        <v/>
      </c>
      <c r="X138" s="42" t="str">
        <f t="shared" si="24"/>
        <v/>
      </c>
      <c r="Y138" s="43" t="str">
        <f t="shared" si="25"/>
        <v/>
      </c>
      <c r="Z138" s="23"/>
      <c r="AA138" s="23"/>
      <c r="AB138" s="23"/>
      <c r="AC138" s="23"/>
      <c r="AD138" s="41" t="str">
        <f t="shared" si="26"/>
        <v/>
      </c>
      <c r="AE138" s="88"/>
      <c r="AF138" s="26"/>
      <c r="AG138" s="26"/>
      <c r="AH138" s="26"/>
    </row>
    <row r="139" spans="1:34">
      <c r="A139" s="42">
        <v>136</v>
      </c>
      <c r="B139" s="42" t="s">
        <v>3</v>
      </c>
      <c r="C139" s="99"/>
      <c r="D139" s="42" t="str">
        <f t="shared" si="18"/>
        <v/>
      </c>
      <c r="E139" s="99"/>
      <c r="F139" s="26"/>
      <c r="G139" s="99"/>
      <c r="H139" s="26" t="str">
        <f t="shared" si="19"/>
        <v>_</v>
      </c>
      <c r="I139" s="99"/>
      <c r="J139" s="42" t="str">
        <f t="shared" si="20"/>
        <v/>
      </c>
      <c r="K139" s="70"/>
      <c r="L139" s="63"/>
      <c r="M139" s="64"/>
      <c r="N139" s="26"/>
      <c r="O139" s="26"/>
      <c r="P139" s="99"/>
      <c r="Q139" s="94" t="str">
        <f>IF(E139="","",#REF!-J139)</f>
        <v/>
      </c>
      <c r="R139" s="42" t="str">
        <f t="shared" si="21"/>
        <v/>
      </c>
      <c r="S139" s="42" t="str">
        <f>IF(P139="","",VLOOKUP(P139,#REF!,2,0))</f>
        <v/>
      </c>
      <c r="T139" s="23"/>
      <c r="U139" s="23"/>
      <c r="V139" s="41" t="str">
        <f t="shared" si="22"/>
        <v/>
      </c>
      <c r="W139" s="42" t="str">
        <f t="shared" si="23"/>
        <v/>
      </c>
      <c r="X139" s="42" t="str">
        <f t="shared" si="24"/>
        <v/>
      </c>
      <c r="Y139" s="43" t="str">
        <f t="shared" si="25"/>
        <v/>
      </c>
      <c r="Z139" s="23"/>
      <c r="AA139" s="23"/>
      <c r="AB139" s="23"/>
      <c r="AC139" s="23"/>
      <c r="AD139" s="41" t="str">
        <f t="shared" si="26"/>
        <v/>
      </c>
      <c r="AE139" s="88"/>
      <c r="AF139" s="26"/>
      <c r="AG139" s="26"/>
      <c r="AH139" s="26"/>
    </row>
    <row r="140" spans="1:34">
      <c r="A140" s="42">
        <v>137</v>
      </c>
      <c r="B140" s="42" t="s">
        <v>3</v>
      </c>
      <c r="C140" s="99"/>
      <c r="D140" s="42" t="str">
        <f t="shared" si="18"/>
        <v/>
      </c>
      <c r="E140" s="99"/>
      <c r="F140" s="26"/>
      <c r="G140" s="99"/>
      <c r="H140" s="26" t="str">
        <f t="shared" si="19"/>
        <v>_</v>
      </c>
      <c r="I140" s="99"/>
      <c r="J140" s="42" t="str">
        <f t="shared" si="20"/>
        <v/>
      </c>
      <c r="K140" s="70"/>
      <c r="L140" s="63"/>
      <c r="M140" s="64"/>
      <c r="N140" s="26"/>
      <c r="O140" s="26"/>
      <c r="P140" s="99"/>
      <c r="Q140" s="94" t="str">
        <f>IF(E140="","",#REF!-J140)</f>
        <v/>
      </c>
      <c r="R140" s="42" t="str">
        <f t="shared" si="21"/>
        <v/>
      </c>
      <c r="S140" s="42" t="str">
        <f>IF(P140="","",VLOOKUP(P140,#REF!,2,0))</f>
        <v/>
      </c>
      <c r="T140" s="23"/>
      <c r="U140" s="23"/>
      <c r="V140" s="41" t="str">
        <f t="shared" si="22"/>
        <v/>
      </c>
      <c r="W140" s="42" t="str">
        <f t="shared" si="23"/>
        <v/>
      </c>
      <c r="X140" s="42" t="str">
        <f t="shared" si="24"/>
        <v/>
      </c>
      <c r="Y140" s="43" t="str">
        <f t="shared" si="25"/>
        <v/>
      </c>
      <c r="Z140" s="23"/>
      <c r="AA140" s="23"/>
      <c r="AB140" s="23"/>
      <c r="AC140" s="23"/>
      <c r="AD140" s="41" t="str">
        <f t="shared" si="26"/>
        <v/>
      </c>
      <c r="AE140" s="88"/>
      <c r="AF140" s="26"/>
      <c r="AG140" s="26"/>
      <c r="AH140" s="26"/>
    </row>
    <row r="141" spans="1:34">
      <c r="A141" s="42">
        <v>138</v>
      </c>
      <c r="B141" s="42" t="s">
        <v>3</v>
      </c>
      <c r="C141" s="99"/>
      <c r="D141" s="42" t="str">
        <f t="shared" si="18"/>
        <v/>
      </c>
      <c r="E141" s="99"/>
      <c r="F141" s="26"/>
      <c r="G141" s="99"/>
      <c r="H141" s="26" t="str">
        <f t="shared" si="19"/>
        <v>_</v>
      </c>
      <c r="I141" s="99"/>
      <c r="J141" s="42" t="str">
        <f t="shared" si="20"/>
        <v/>
      </c>
      <c r="K141" s="70"/>
      <c r="L141" s="63"/>
      <c r="M141" s="64"/>
      <c r="N141" s="26"/>
      <c r="O141" s="26"/>
      <c r="P141" s="99"/>
      <c r="Q141" s="94" t="str">
        <f>IF(E141="","",#REF!-J141)</f>
        <v/>
      </c>
      <c r="R141" s="42" t="str">
        <f t="shared" si="21"/>
        <v/>
      </c>
      <c r="S141" s="42" t="str">
        <f>IF(P141="","",VLOOKUP(P141,#REF!,2,0))</f>
        <v/>
      </c>
      <c r="T141" s="23"/>
      <c r="U141" s="23"/>
      <c r="V141" s="41" t="str">
        <f t="shared" si="22"/>
        <v/>
      </c>
      <c r="W141" s="42" t="str">
        <f t="shared" si="23"/>
        <v/>
      </c>
      <c r="X141" s="42" t="str">
        <f t="shared" si="24"/>
        <v/>
      </c>
      <c r="Y141" s="43" t="str">
        <f t="shared" si="25"/>
        <v/>
      </c>
      <c r="Z141" s="23"/>
      <c r="AA141" s="23"/>
      <c r="AB141" s="23"/>
      <c r="AC141" s="23"/>
      <c r="AD141" s="41" t="str">
        <f t="shared" si="26"/>
        <v/>
      </c>
      <c r="AE141" s="88"/>
      <c r="AF141" s="26"/>
      <c r="AG141" s="26"/>
      <c r="AH141" s="26"/>
    </row>
    <row r="142" spans="1:34">
      <c r="A142" s="42">
        <v>139</v>
      </c>
      <c r="B142" s="42" t="s">
        <v>3</v>
      </c>
      <c r="C142" s="99"/>
      <c r="D142" s="42" t="str">
        <f t="shared" si="18"/>
        <v/>
      </c>
      <c r="E142" s="99"/>
      <c r="F142" s="26"/>
      <c r="G142" s="99"/>
      <c r="H142" s="26" t="str">
        <f t="shared" si="19"/>
        <v>_</v>
      </c>
      <c r="I142" s="99"/>
      <c r="J142" s="42" t="str">
        <f t="shared" si="20"/>
        <v/>
      </c>
      <c r="K142" s="70"/>
      <c r="L142" s="63"/>
      <c r="M142" s="64"/>
      <c r="N142" s="26"/>
      <c r="O142" s="26"/>
      <c r="P142" s="99"/>
      <c r="Q142" s="94" t="str">
        <f>IF(E142="","",#REF!-J142)</f>
        <v/>
      </c>
      <c r="R142" s="42" t="str">
        <f t="shared" si="21"/>
        <v/>
      </c>
      <c r="S142" s="42" t="str">
        <f>IF(P142="","",VLOOKUP(P142,#REF!,2,0))</f>
        <v/>
      </c>
      <c r="T142" s="23"/>
      <c r="U142" s="23"/>
      <c r="V142" s="41" t="str">
        <f t="shared" si="22"/>
        <v/>
      </c>
      <c r="W142" s="42" t="str">
        <f t="shared" si="23"/>
        <v/>
      </c>
      <c r="X142" s="42" t="str">
        <f t="shared" si="24"/>
        <v/>
      </c>
      <c r="Y142" s="43" t="str">
        <f t="shared" si="25"/>
        <v/>
      </c>
      <c r="Z142" s="23"/>
      <c r="AA142" s="23"/>
      <c r="AB142" s="23"/>
      <c r="AC142" s="23"/>
      <c r="AD142" s="41" t="str">
        <f t="shared" si="26"/>
        <v/>
      </c>
      <c r="AE142" s="88"/>
      <c r="AF142" s="26"/>
      <c r="AG142" s="26"/>
      <c r="AH142" s="26"/>
    </row>
    <row r="143" spans="1:34">
      <c r="A143" s="42">
        <v>140</v>
      </c>
      <c r="B143" s="42" t="s">
        <v>3</v>
      </c>
      <c r="C143" s="99"/>
      <c r="D143" s="42" t="str">
        <f t="shared" si="18"/>
        <v/>
      </c>
      <c r="E143" s="99"/>
      <c r="F143" s="26"/>
      <c r="G143" s="99"/>
      <c r="H143" s="26" t="str">
        <f t="shared" si="19"/>
        <v>_</v>
      </c>
      <c r="I143" s="99"/>
      <c r="J143" s="42" t="str">
        <f t="shared" si="20"/>
        <v/>
      </c>
      <c r="K143" s="70"/>
      <c r="L143" s="63"/>
      <c r="M143" s="64"/>
      <c r="N143" s="26"/>
      <c r="O143" s="26"/>
      <c r="P143" s="99"/>
      <c r="Q143" s="94" t="str">
        <f>IF(E143="","",#REF!-J143)</f>
        <v/>
      </c>
      <c r="R143" s="42" t="str">
        <f t="shared" si="21"/>
        <v/>
      </c>
      <c r="S143" s="42" t="str">
        <f>IF(P143="","",VLOOKUP(P143,#REF!,2,0))</f>
        <v/>
      </c>
      <c r="T143" s="23"/>
      <c r="U143" s="23"/>
      <c r="V143" s="41" t="str">
        <f t="shared" si="22"/>
        <v/>
      </c>
      <c r="W143" s="42" t="str">
        <f t="shared" si="23"/>
        <v/>
      </c>
      <c r="X143" s="42" t="str">
        <f t="shared" si="24"/>
        <v/>
      </c>
      <c r="Y143" s="43" t="str">
        <f t="shared" si="25"/>
        <v/>
      </c>
      <c r="Z143" s="23"/>
      <c r="AA143" s="23"/>
      <c r="AB143" s="23"/>
      <c r="AC143" s="23"/>
      <c r="AD143" s="41" t="str">
        <f t="shared" si="26"/>
        <v/>
      </c>
      <c r="AE143" s="88"/>
      <c r="AF143" s="26"/>
      <c r="AG143" s="26"/>
      <c r="AH143" s="26"/>
    </row>
    <row r="144" spans="1:34">
      <c r="A144" s="42">
        <v>141</v>
      </c>
      <c r="B144" s="42" t="s">
        <v>3</v>
      </c>
      <c r="C144" s="99"/>
      <c r="D144" s="42" t="str">
        <f t="shared" si="18"/>
        <v/>
      </c>
      <c r="E144" s="99"/>
      <c r="F144" s="26"/>
      <c r="G144" s="99"/>
      <c r="H144" s="26" t="str">
        <f t="shared" si="19"/>
        <v>_</v>
      </c>
      <c r="I144" s="99"/>
      <c r="J144" s="42" t="str">
        <f t="shared" si="20"/>
        <v/>
      </c>
      <c r="K144" s="70"/>
      <c r="L144" s="63"/>
      <c r="M144" s="64"/>
      <c r="N144" s="26"/>
      <c r="O144" s="26"/>
      <c r="P144" s="99"/>
      <c r="Q144" s="94" t="str">
        <f>IF(E144="","",#REF!-J144)</f>
        <v/>
      </c>
      <c r="R144" s="42" t="str">
        <f t="shared" si="21"/>
        <v/>
      </c>
      <c r="S144" s="42" t="str">
        <f>IF(P144="","",VLOOKUP(P144,#REF!,2,0))</f>
        <v/>
      </c>
      <c r="T144" s="23"/>
      <c r="U144" s="23"/>
      <c r="V144" s="41" t="str">
        <f t="shared" si="22"/>
        <v/>
      </c>
      <c r="W144" s="42" t="str">
        <f t="shared" si="23"/>
        <v/>
      </c>
      <c r="X144" s="42" t="str">
        <f t="shared" si="24"/>
        <v/>
      </c>
      <c r="Y144" s="43" t="str">
        <f t="shared" si="25"/>
        <v/>
      </c>
      <c r="Z144" s="23"/>
      <c r="AA144" s="23"/>
      <c r="AB144" s="23"/>
      <c r="AC144" s="23"/>
      <c r="AD144" s="41" t="str">
        <f t="shared" si="26"/>
        <v/>
      </c>
      <c r="AE144" s="88"/>
      <c r="AF144" s="26"/>
      <c r="AG144" s="26"/>
      <c r="AH144" s="26"/>
    </row>
    <row r="145" spans="1:34">
      <c r="A145" s="42">
        <v>142</v>
      </c>
      <c r="B145" s="42" t="s">
        <v>3</v>
      </c>
      <c r="C145" s="99"/>
      <c r="D145" s="42" t="str">
        <f t="shared" si="18"/>
        <v/>
      </c>
      <c r="E145" s="99"/>
      <c r="F145" s="26"/>
      <c r="G145" s="99"/>
      <c r="H145" s="26" t="str">
        <f t="shared" si="19"/>
        <v>_</v>
      </c>
      <c r="I145" s="99"/>
      <c r="J145" s="42" t="str">
        <f t="shared" si="20"/>
        <v/>
      </c>
      <c r="K145" s="70"/>
      <c r="L145" s="63"/>
      <c r="M145" s="64"/>
      <c r="N145" s="26"/>
      <c r="O145" s="26"/>
      <c r="P145" s="99"/>
      <c r="Q145" s="94" t="str">
        <f>IF(E145="","",#REF!-J145)</f>
        <v/>
      </c>
      <c r="R145" s="42" t="str">
        <f t="shared" si="21"/>
        <v/>
      </c>
      <c r="S145" s="42" t="str">
        <f>IF(P145="","",VLOOKUP(P145,#REF!,2,0))</f>
        <v/>
      </c>
      <c r="T145" s="23"/>
      <c r="U145" s="23"/>
      <c r="V145" s="41" t="str">
        <f t="shared" si="22"/>
        <v/>
      </c>
      <c r="W145" s="42" t="str">
        <f t="shared" si="23"/>
        <v/>
      </c>
      <c r="X145" s="42" t="str">
        <f t="shared" si="24"/>
        <v/>
      </c>
      <c r="Y145" s="43" t="str">
        <f t="shared" si="25"/>
        <v/>
      </c>
      <c r="Z145" s="23"/>
      <c r="AA145" s="23"/>
      <c r="AB145" s="23"/>
      <c r="AC145" s="23"/>
      <c r="AD145" s="41" t="str">
        <f t="shared" si="26"/>
        <v/>
      </c>
      <c r="AE145" s="88"/>
      <c r="AF145" s="26"/>
      <c r="AG145" s="26"/>
      <c r="AH145" s="26"/>
    </row>
    <row r="146" spans="1:34">
      <c r="A146" s="42">
        <v>143</v>
      </c>
      <c r="B146" s="42" t="s">
        <v>3</v>
      </c>
      <c r="C146" s="99"/>
      <c r="D146" s="42" t="str">
        <f t="shared" si="18"/>
        <v/>
      </c>
      <c r="E146" s="99"/>
      <c r="F146" s="26"/>
      <c r="G146" s="99"/>
      <c r="H146" s="26" t="str">
        <f t="shared" si="19"/>
        <v>_</v>
      </c>
      <c r="I146" s="99"/>
      <c r="J146" s="42" t="str">
        <f t="shared" si="20"/>
        <v/>
      </c>
      <c r="K146" s="70"/>
      <c r="L146" s="63"/>
      <c r="M146" s="64"/>
      <c r="N146" s="26"/>
      <c r="O146" s="26"/>
      <c r="P146" s="99"/>
      <c r="Q146" s="94" t="str">
        <f>IF(E146="","",#REF!-J146)</f>
        <v/>
      </c>
      <c r="R146" s="42" t="str">
        <f t="shared" si="21"/>
        <v/>
      </c>
      <c r="S146" s="42" t="str">
        <f>IF(P146="","",VLOOKUP(P146,#REF!,2,0))</f>
        <v/>
      </c>
      <c r="T146" s="23"/>
      <c r="U146" s="23"/>
      <c r="V146" s="41" t="str">
        <f t="shared" si="22"/>
        <v/>
      </c>
      <c r="W146" s="42" t="str">
        <f t="shared" si="23"/>
        <v/>
      </c>
      <c r="X146" s="42" t="str">
        <f t="shared" si="24"/>
        <v/>
      </c>
      <c r="Y146" s="43" t="str">
        <f t="shared" si="25"/>
        <v/>
      </c>
      <c r="Z146" s="23"/>
      <c r="AA146" s="23"/>
      <c r="AB146" s="23"/>
      <c r="AC146" s="23"/>
      <c r="AD146" s="41" t="str">
        <f t="shared" si="26"/>
        <v/>
      </c>
      <c r="AE146" s="88"/>
      <c r="AF146" s="26"/>
      <c r="AG146" s="26"/>
      <c r="AH146" s="26"/>
    </row>
    <row r="147" spans="1:34">
      <c r="A147" s="42">
        <v>144</v>
      </c>
      <c r="B147" s="42" t="s">
        <v>3</v>
      </c>
      <c r="C147" s="99"/>
      <c r="D147" s="42" t="str">
        <f t="shared" si="18"/>
        <v/>
      </c>
      <c r="E147" s="99"/>
      <c r="F147" s="26"/>
      <c r="G147" s="99"/>
      <c r="H147" s="26" t="str">
        <f t="shared" si="19"/>
        <v>_</v>
      </c>
      <c r="I147" s="99"/>
      <c r="J147" s="42" t="str">
        <f t="shared" si="20"/>
        <v/>
      </c>
      <c r="K147" s="70"/>
      <c r="L147" s="63"/>
      <c r="M147" s="64"/>
      <c r="N147" s="26"/>
      <c r="O147" s="26"/>
      <c r="P147" s="99"/>
      <c r="Q147" s="94" t="str">
        <f>IF(E147="","",#REF!-J147)</f>
        <v/>
      </c>
      <c r="R147" s="42" t="str">
        <f t="shared" si="21"/>
        <v/>
      </c>
      <c r="S147" s="42" t="str">
        <f>IF(P147="","",VLOOKUP(P147,#REF!,2,0))</f>
        <v/>
      </c>
      <c r="T147" s="23"/>
      <c r="U147" s="23"/>
      <c r="V147" s="41" t="str">
        <f t="shared" si="22"/>
        <v/>
      </c>
      <c r="W147" s="42" t="str">
        <f t="shared" si="23"/>
        <v/>
      </c>
      <c r="X147" s="42" t="str">
        <f t="shared" si="24"/>
        <v/>
      </c>
      <c r="Y147" s="43" t="str">
        <f t="shared" si="25"/>
        <v/>
      </c>
      <c r="Z147" s="23"/>
      <c r="AA147" s="23"/>
      <c r="AB147" s="23"/>
      <c r="AC147" s="23"/>
      <c r="AD147" s="41" t="str">
        <f t="shared" si="26"/>
        <v/>
      </c>
      <c r="AE147" s="88"/>
      <c r="AF147" s="26"/>
      <c r="AG147" s="26"/>
      <c r="AH147" s="26"/>
    </row>
    <row r="148" spans="1:34">
      <c r="A148" s="42">
        <v>145</v>
      </c>
      <c r="B148" s="42" t="s">
        <v>3</v>
      </c>
      <c r="C148" s="99"/>
      <c r="D148" s="42" t="str">
        <f t="shared" si="18"/>
        <v/>
      </c>
      <c r="E148" s="99"/>
      <c r="F148" s="26"/>
      <c r="G148" s="99"/>
      <c r="H148" s="26" t="str">
        <f t="shared" si="19"/>
        <v>_</v>
      </c>
      <c r="I148" s="99"/>
      <c r="J148" s="42" t="str">
        <f t="shared" si="20"/>
        <v/>
      </c>
      <c r="K148" s="70"/>
      <c r="L148" s="63"/>
      <c r="M148" s="64"/>
      <c r="N148" s="26"/>
      <c r="O148" s="26"/>
      <c r="P148" s="99"/>
      <c r="Q148" s="94" t="str">
        <f>IF(E148="","",#REF!-J148)</f>
        <v/>
      </c>
      <c r="R148" s="42" t="str">
        <f t="shared" si="21"/>
        <v/>
      </c>
      <c r="S148" s="42" t="str">
        <f>IF(P148="","",VLOOKUP(P148,#REF!,2,0))</f>
        <v/>
      </c>
      <c r="T148" s="23"/>
      <c r="U148" s="23"/>
      <c r="V148" s="41" t="str">
        <f t="shared" si="22"/>
        <v/>
      </c>
      <c r="W148" s="42" t="str">
        <f t="shared" si="23"/>
        <v/>
      </c>
      <c r="X148" s="42" t="str">
        <f t="shared" si="24"/>
        <v/>
      </c>
      <c r="Y148" s="43" t="str">
        <f t="shared" si="25"/>
        <v/>
      </c>
      <c r="Z148" s="23"/>
      <c r="AA148" s="23"/>
      <c r="AB148" s="23"/>
      <c r="AC148" s="23"/>
      <c r="AD148" s="41" t="str">
        <f t="shared" si="26"/>
        <v/>
      </c>
      <c r="AE148" s="88"/>
      <c r="AF148" s="26"/>
      <c r="AG148" s="26"/>
      <c r="AH148" s="26"/>
    </row>
    <row r="149" spans="1:34">
      <c r="A149" s="42">
        <v>146</v>
      </c>
      <c r="B149" s="42" t="s">
        <v>3</v>
      </c>
      <c r="C149" s="99"/>
      <c r="D149" s="42" t="str">
        <f t="shared" si="18"/>
        <v/>
      </c>
      <c r="E149" s="99"/>
      <c r="F149" s="26"/>
      <c r="G149" s="99"/>
      <c r="H149" s="26" t="str">
        <f t="shared" si="19"/>
        <v>_</v>
      </c>
      <c r="I149" s="99"/>
      <c r="J149" s="42" t="str">
        <f t="shared" si="20"/>
        <v/>
      </c>
      <c r="K149" s="70"/>
      <c r="L149" s="63"/>
      <c r="M149" s="64"/>
      <c r="N149" s="26"/>
      <c r="O149" s="26"/>
      <c r="P149" s="99"/>
      <c r="Q149" s="94" t="str">
        <f>IF(E149="","",#REF!-J149)</f>
        <v/>
      </c>
      <c r="R149" s="42" t="str">
        <f t="shared" si="21"/>
        <v/>
      </c>
      <c r="S149" s="42" t="str">
        <f>IF(P149="","",VLOOKUP(P149,#REF!,2,0))</f>
        <v/>
      </c>
      <c r="T149" s="23"/>
      <c r="U149" s="23"/>
      <c r="V149" s="41" t="str">
        <f t="shared" si="22"/>
        <v/>
      </c>
      <c r="W149" s="42" t="str">
        <f t="shared" si="23"/>
        <v/>
      </c>
      <c r="X149" s="42" t="str">
        <f t="shared" si="24"/>
        <v/>
      </c>
      <c r="Y149" s="43" t="str">
        <f t="shared" si="25"/>
        <v/>
      </c>
      <c r="Z149" s="23"/>
      <c r="AA149" s="23"/>
      <c r="AB149" s="23"/>
      <c r="AC149" s="23"/>
      <c r="AD149" s="41" t="str">
        <f t="shared" si="26"/>
        <v/>
      </c>
      <c r="AE149" s="88"/>
      <c r="AF149" s="26"/>
      <c r="AG149" s="26"/>
      <c r="AH149" s="26"/>
    </row>
    <row r="150" spans="1:34">
      <c r="A150" s="42">
        <v>147</v>
      </c>
      <c r="B150" s="42" t="s">
        <v>3</v>
      </c>
      <c r="C150" s="99"/>
      <c r="D150" s="42" t="str">
        <f t="shared" si="18"/>
        <v/>
      </c>
      <c r="E150" s="99"/>
      <c r="F150" s="26"/>
      <c r="G150" s="99"/>
      <c r="H150" s="26" t="str">
        <f t="shared" si="19"/>
        <v>_</v>
      </c>
      <c r="I150" s="99"/>
      <c r="J150" s="42" t="str">
        <f t="shared" si="20"/>
        <v/>
      </c>
      <c r="K150" s="70"/>
      <c r="L150" s="63"/>
      <c r="M150" s="64"/>
      <c r="N150" s="26"/>
      <c r="O150" s="26"/>
      <c r="P150" s="99"/>
      <c r="Q150" s="94" t="str">
        <f>IF(E150="","",#REF!-J150)</f>
        <v/>
      </c>
      <c r="R150" s="42" t="str">
        <f t="shared" si="21"/>
        <v/>
      </c>
      <c r="S150" s="42" t="str">
        <f>IF(P150="","",VLOOKUP(P150,#REF!,2,0))</f>
        <v/>
      </c>
      <c r="T150" s="23"/>
      <c r="U150" s="23"/>
      <c r="V150" s="41" t="str">
        <f t="shared" si="22"/>
        <v/>
      </c>
      <c r="W150" s="42" t="str">
        <f t="shared" si="23"/>
        <v/>
      </c>
      <c r="X150" s="42" t="str">
        <f t="shared" si="24"/>
        <v/>
      </c>
      <c r="Y150" s="43" t="str">
        <f t="shared" si="25"/>
        <v/>
      </c>
      <c r="Z150" s="23"/>
      <c r="AA150" s="23"/>
      <c r="AB150" s="23"/>
      <c r="AC150" s="23"/>
      <c r="AD150" s="41" t="str">
        <f t="shared" si="26"/>
        <v/>
      </c>
      <c r="AE150" s="88"/>
      <c r="AF150" s="26"/>
      <c r="AG150" s="26"/>
      <c r="AH150" s="26"/>
    </row>
    <row r="151" spans="1:34">
      <c r="A151" s="42">
        <v>148</v>
      </c>
      <c r="B151" s="42" t="s">
        <v>3</v>
      </c>
      <c r="C151" s="99"/>
      <c r="D151" s="42" t="str">
        <f t="shared" si="18"/>
        <v/>
      </c>
      <c r="E151" s="99"/>
      <c r="F151" s="26"/>
      <c r="G151" s="99"/>
      <c r="H151" s="26" t="str">
        <f t="shared" si="19"/>
        <v>_</v>
      </c>
      <c r="I151" s="99"/>
      <c r="J151" s="42" t="str">
        <f t="shared" si="20"/>
        <v/>
      </c>
      <c r="K151" s="70"/>
      <c r="L151" s="63"/>
      <c r="M151" s="64"/>
      <c r="N151" s="26"/>
      <c r="O151" s="26"/>
      <c r="P151" s="99"/>
      <c r="Q151" s="94" t="str">
        <f>IF(E151="","",#REF!-J151)</f>
        <v/>
      </c>
      <c r="R151" s="42" t="str">
        <f t="shared" si="21"/>
        <v/>
      </c>
      <c r="S151" s="42" t="str">
        <f>IF(P151="","",VLOOKUP(P151,#REF!,2,0))</f>
        <v/>
      </c>
      <c r="T151" s="23"/>
      <c r="U151" s="23"/>
      <c r="V151" s="41" t="str">
        <f t="shared" si="22"/>
        <v/>
      </c>
      <c r="W151" s="42" t="str">
        <f t="shared" si="23"/>
        <v/>
      </c>
      <c r="X151" s="42" t="str">
        <f t="shared" si="24"/>
        <v/>
      </c>
      <c r="Y151" s="43" t="str">
        <f t="shared" si="25"/>
        <v/>
      </c>
      <c r="Z151" s="23"/>
      <c r="AA151" s="23"/>
      <c r="AB151" s="23"/>
      <c r="AC151" s="23"/>
      <c r="AD151" s="41" t="str">
        <f t="shared" si="26"/>
        <v/>
      </c>
      <c r="AE151" s="88"/>
      <c r="AF151" s="26"/>
      <c r="AG151" s="26"/>
      <c r="AH151" s="26"/>
    </row>
    <row r="152" spans="1:34">
      <c r="A152" s="42">
        <v>149</v>
      </c>
      <c r="B152" s="42" t="s">
        <v>3</v>
      </c>
      <c r="C152" s="99"/>
      <c r="D152" s="42" t="str">
        <f t="shared" si="18"/>
        <v/>
      </c>
      <c r="E152" s="99"/>
      <c r="F152" s="26"/>
      <c r="G152" s="99"/>
      <c r="H152" s="26" t="str">
        <f t="shared" si="19"/>
        <v>_</v>
      </c>
      <c r="I152" s="99"/>
      <c r="J152" s="42" t="str">
        <f t="shared" si="20"/>
        <v/>
      </c>
      <c r="K152" s="70"/>
      <c r="L152" s="63"/>
      <c r="M152" s="64"/>
      <c r="N152" s="26"/>
      <c r="O152" s="26"/>
      <c r="P152" s="99"/>
      <c r="Q152" s="94" t="str">
        <f>IF(E152="","",#REF!-J152)</f>
        <v/>
      </c>
      <c r="R152" s="42" t="str">
        <f t="shared" si="21"/>
        <v/>
      </c>
      <c r="S152" s="42" t="str">
        <f>IF(P152="","",VLOOKUP(P152,#REF!,2,0))</f>
        <v/>
      </c>
      <c r="T152" s="23"/>
      <c r="U152" s="23"/>
      <c r="V152" s="41" t="str">
        <f t="shared" si="22"/>
        <v/>
      </c>
      <c r="W152" s="42" t="str">
        <f t="shared" si="23"/>
        <v/>
      </c>
      <c r="X152" s="42" t="str">
        <f t="shared" si="24"/>
        <v/>
      </c>
      <c r="Y152" s="43" t="str">
        <f t="shared" si="25"/>
        <v/>
      </c>
      <c r="Z152" s="23"/>
      <c r="AA152" s="23"/>
      <c r="AB152" s="23"/>
      <c r="AC152" s="23"/>
      <c r="AD152" s="41" t="str">
        <f t="shared" si="26"/>
        <v/>
      </c>
      <c r="AE152" s="88"/>
      <c r="AF152" s="26"/>
      <c r="AG152" s="26"/>
      <c r="AH152" s="26"/>
    </row>
    <row r="153" spans="1:34">
      <c r="A153" s="42">
        <v>150</v>
      </c>
      <c r="B153" s="42" t="s">
        <v>3</v>
      </c>
      <c r="C153" s="99"/>
      <c r="D153" s="42" t="str">
        <f t="shared" si="18"/>
        <v/>
      </c>
      <c r="E153" s="99"/>
      <c r="F153" s="26"/>
      <c r="G153" s="99"/>
      <c r="H153" s="26" t="str">
        <f t="shared" si="19"/>
        <v>_</v>
      </c>
      <c r="I153" s="99"/>
      <c r="J153" s="42" t="str">
        <f t="shared" si="20"/>
        <v/>
      </c>
      <c r="K153" s="70"/>
      <c r="L153" s="63"/>
      <c r="M153" s="64"/>
      <c r="N153" s="26"/>
      <c r="O153" s="26"/>
      <c r="P153" s="99"/>
      <c r="Q153" s="94" t="str">
        <f>IF(E153="","",#REF!-J153)</f>
        <v/>
      </c>
      <c r="R153" s="42" t="str">
        <f t="shared" si="21"/>
        <v/>
      </c>
      <c r="S153" s="42" t="str">
        <f>IF(P153="","",VLOOKUP(P153,#REF!,2,0))</f>
        <v/>
      </c>
      <c r="T153" s="23"/>
      <c r="U153" s="23"/>
      <c r="V153" s="41" t="str">
        <f t="shared" si="22"/>
        <v/>
      </c>
      <c r="W153" s="42" t="str">
        <f t="shared" si="23"/>
        <v/>
      </c>
      <c r="X153" s="42" t="str">
        <f t="shared" si="24"/>
        <v/>
      </c>
      <c r="Y153" s="43" t="str">
        <f t="shared" si="25"/>
        <v/>
      </c>
      <c r="Z153" s="23"/>
      <c r="AA153" s="23"/>
      <c r="AB153" s="23"/>
      <c r="AC153" s="23"/>
      <c r="AD153" s="41" t="str">
        <f t="shared" si="26"/>
        <v/>
      </c>
      <c r="AE153" s="88"/>
      <c r="AF153" s="26"/>
      <c r="AG153" s="26"/>
      <c r="AH153" s="26"/>
    </row>
    <row r="154" spans="1:34">
      <c r="A154" s="42">
        <v>151</v>
      </c>
      <c r="B154" s="42" t="s">
        <v>3</v>
      </c>
      <c r="C154" s="99"/>
      <c r="D154" s="42" t="str">
        <f t="shared" si="18"/>
        <v/>
      </c>
      <c r="E154" s="99"/>
      <c r="F154" s="26"/>
      <c r="G154" s="99"/>
      <c r="H154" s="26" t="str">
        <f t="shared" si="19"/>
        <v>_</v>
      </c>
      <c r="I154" s="99"/>
      <c r="J154" s="42" t="str">
        <f t="shared" si="20"/>
        <v/>
      </c>
      <c r="K154" s="70"/>
      <c r="L154" s="63"/>
      <c r="M154" s="64"/>
      <c r="N154" s="26"/>
      <c r="O154" s="26"/>
      <c r="P154" s="99"/>
      <c r="Q154" s="94" t="str">
        <f>IF(E154="","",#REF!-J154)</f>
        <v/>
      </c>
      <c r="R154" s="42" t="str">
        <f t="shared" si="21"/>
        <v/>
      </c>
      <c r="S154" s="42" t="str">
        <f>IF(P154="","",VLOOKUP(P154,#REF!,2,0))</f>
        <v/>
      </c>
      <c r="T154" s="23"/>
      <c r="U154" s="23"/>
      <c r="V154" s="41" t="str">
        <f t="shared" si="22"/>
        <v/>
      </c>
      <c r="W154" s="42" t="str">
        <f t="shared" si="23"/>
        <v/>
      </c>
      <c r="X154" s="42" t="str">
        <f t="shared" si="24"/>
        <v/>
      </c>
      <c r="Y154" s="43" t="str">
        <f t="shared" si="25"/>
        <v/>
      </c>
      <c r="Z154" s="23"/>
      <c r="AA154" s="23"/>
      <c r="AB154" s="23"/>
      <c r="AC154" s="23"/>
      <c r="AD154" s="41" t="str">
        <f t="shared" si="26"/>
        <v/>
      </c>
      <c r="AE154" s="88"/>
      <c r="AF154" s="26"/>
      <c r="AG154" s="26"/>
      <c r="AH154" s="26"/>
    </row>
    <row r="155" spans="1:34">
      <c r="A155" s="42">
        <v>152</v>
      </c>
      <c r="B155" s="42" t="s">
        <v>3</v>
      </c>
      <c r="C155" s="99"/>
      <c r="D155" s="42" t="str">
        <f t="shared" si="18"/>
        <v/>
      </c>
      <c r="E155" s="99"/>
      <c r="F155" s="26"/>
      <c r="G155" s="99"/>
      <c r="H155" s="26" t="str">
        <f t="shared" si="19"/>
        <v>_</v>
      </c>
      <c r="I155" s="99"/>
      <c r="J155" s="42" t="str">
        <f t="shared" si="20"/>
        <v/>
      </c>
      <c r="K155" s="70"/>
      <c r="L155" s="63"/>
      <c r="M155" s="64"/>
      <c r="N155" s="26"/>
      <c r="O155" s="26"/>
      <c r="P155" s="99"/>
      <c r="Q155" s="94" t="str">
        <f>IF(E155="","",#REF!-J155)</f>
        <v/>
      </c>
      <c r="R155" s="42" t="str">
        <f t="shared" si="21"/>
        <v/>
      </c>
      <c r="S155" s="42" t="str">
        <f>IF(P155="","",VLOOKUP(P155,#REF!,2,0))</f>
        <v/>
      </c>
      <c r="T155" s="23"/>
      <c r="U155" s="23"/>
      <c r="V155" s="41" t="str">
        <f t="shared" si="22"/>
        <v/>
      </c>
      <c r="W155" s="42" t="str">
        <f t="shared" si="23"/>
        <v/>
      </c>
      <c r="X155" s="42" t="str">
        <f t="shared" si="24"/>
        <v/>
      </c>
      <c r="Y155" s="43" t="str">
        <f t="shared" si="25"/>
        <v/>
      </c>
      <c r="Z155" s="23"/>
      <c r="AA155" s="23"/>
      <c r="AB155" s="23"/>
      <c r="AC155" s="23"/>
      <c r="AD155" s="41" t="str">
        <f t="shared" si="26"/>
        <v/>
      </c>
      <c r="AE155" s="88"/>
      <c r="AF155" s="26"/>
      <c r="AG155" s="26"/>
      <c r="AH155" s="26"/>
    </row>
    <row r="156" spans="1:34">
      <c r="A156" s="42">
        <v>153</v>
      </c>
      <c r="B156" s="42" t="s">
        <v>3</v>
      </c>
      <c r="C156" s="99"/>
      <c r="D156" s="42" t="str">
        <f t="shared" si="18"/>
        <v/>
      </c>
      <c r="E156" s="99"/>
      <c r="F156" s="26"/>
      <c r="G156" s="99"/>
      <c r="H156" s="26" t="str">
        <f t="shared" si="19"/>
        <v>_</v>
      </c>
      <c r="I156" s="99"/>
      <c r="J156" s="42" t="str">
        <f t="shared" si="20"/>
        <v/>
      </c>
      <c r="K156" s="70"/>
      <c r="L156" s="63"/>
      <c r="M156" s="64"/>
      <c r="N156" s="26"/>
      <c r="O156" s="26"/>
      <c r="P156" s="99"/>
      <c r="Q156" s="94" t="str">
        <f>IF(E156="","",#REF!-J156)</f>
        <v/>
      </c>
      <c r="R156" s="42" t="str">
        <f t="shared" si="21"/>
        <v/>
      </c>
      <c r="S156" s="42" t="str">
        <f>IF(P156="","",VLOOKUP(P156,#REF!,2,0))</f>
        <v/>
      </c>
      <c r="T156" s="23"/>
      <c r="U156" s="23"/>
      <c r="V156" s="41" t="str">
        <f t="shared" si="22"/>
        <v/>
      </c>
      <c r="W156" s="42" t="str">
        <f t="shared" si="23"/>
        <v/>
      </c>
      <c r="X156" s="42" t="str">
        <f t="shared" si="24"/>
        <v/>
      </c>
      <c r="Y156" s="43" t="str">
        <f t="shared" si="25"/>
        <v/>
      </c>
      <c r="Z156" s="23"/>
      <c r="AA156" s="23"/>
      <c r="AB156" s="23"/>
      <c r="AC156" s="23"/>
      <c r="AD156" s="41" t="str">
        <f t="shared" si="26"/>
        <v/>
      </c>
      <c r="AE156" s="88"/>
      <c r="AF156" s="26"/>
      <c r="AG156" s="26"/>
      <c r="AH156" s="26"/>
    </row>
    <row r="157" spans="1:34">
      <c r="A157" s="42">
        <v>154</v>
      </c>
      <c r="B157" s="42" t="s">
        <v>3</v>
      </c>
      <c r="C157" s="99"/>
      <c r="D157" s="42" t="str">
        <f t="shared" si="18"/>
        <v/>
      </c>
      <c r="E157" s="99"/>
      <c r="F157" s="26"/>
      <c r="G157" s="99"/>
      <c r="H157" s="26" t="str">
        <f t="shared" si="19"/>
        <v>_</v>
      </c>
      <c r="I157" s="99"/>
      <c r="J157" s="42" t="str">
        <f t="shared" si="20"/>
        <v/>
      </c>
      <c r="K157" s="70"/>
      <c r="L157" s="63"/>
      <c r="M157" s="64"/>
      <c r="N157" s="26"/>
      <c r="O157" s="26"/>
      <c r="P157" s="99"/>
      <c r="Q157" s="94" t="str">
        <f>IF(E157="","",#REF!-J157)</f>
        <v/>
      </c>
      <c r="R157" s="42" t="str">
        <f t="shared" si="21"/>
        <v/>
      </c>
      <c r="S157" s="42" t="str">
        <f>IF(P157="","",VLOOKUP(P157,#REF!,2,0))</f>
        <v/>
      </c>
      <c r="T157" s="23"/>
      <c r="U157" s="23"/>
      <c r="V157" s="41" t="str">
        <f t="shared" si="22"/>
        <v/>
      </c>
      <c r="W157" s="42" t="str">
        <f t="shared" si="23"/>
        <v/>
      </c>
      <c r="X157" s="42" t="str">
        <f t="shared" si="24"/>
        <v/>
      </c>
      <c r="Y157" s="43" t="str">
        <f t="shared" si="25"/>
        <v/>
      </c>
      <c r="Z157" s="23"/>
      <c r="AA157" s="23"/>
      <c r="AB157" s="23"/>
      <c r="AC157" s="23"/>
      <c r="AD157" s="41" t="str">
        <f t="shared" si="26"/>
        <v/>
      </c>
      <c r="AE157" s="88"/>
      <c r="AF157" s="26"/>
      <c r="AG157" s="26"/>
      <c r="AH157" s="26"/>
    </row>
    <row r="158" spans="1:34">
      <c r="A158" s="42">
        <v>155</v>
      </c>
      <c r="B158" s="42" t="s">
        <v>3</v>
      </c>
      <c r="C158" s="99"/>
      <c r="D158" s="42" t="str">
        <f t="shared" si="18"/>
        <v/>
      </c>
      <c r="E158" s="99"/>
      <c r="F158" s="26"/>
      <c r="G158" s="99"/>
      <c r="H158" s="26" t="str">
        <f t="shared" si="19"/>
        <v>_</v>
      </c>
      <c r="I158" s="99"/>
      <c r="J158" s="42" t="str">
        <f t="shared" si="20"/>
        <v/>
      </c>
      <c r="K158" s="70"/>
      <c r="L158" s="63"/>
      <c r="M158" s="64"/>
      <c r="N158" s="26"/>
      <c r="O158" s="26"/>
      <c r="P158" s="99"/>
      <c r="Q158" s="94" t="str">
        <f>IF(E158="","",#REF!-J158)</f>
        <v/>
      </c>
      <c r="R158" s="42" t="str">
        <f t="shared" si="21"/>
        <v/>
      </c>
      <c r="S158" s="42" t="str">
        <f>IF(P158="","",VLOOKUP(P158,#REF!,2,0))</f>
        <v/>
      </c>
      <c r="T158" s="23"/>
      <c r="U158" s="23"/>
      <c r="V158" s="41" t="str">
        <f t="shared" si="22"/>
        <v/>
      </c>
      <c r="W158" s="42" t="str">
        <f t="shared" si="23"/>
        <v/>
      </c>
      <c r="X158" s="42" t="str">
        <f t="shared" si="24"/>
        <v/>
      </c>
      <c r="Y158" s="43" t="str">
        <f t="shared" si="25"/>
        <v/>
      </c>
      <c r="Z158" s="23"/>
      <c r="AA158" s="23"/>
      <c r="AB158" s="23"/>
      <c r="AC158" s="23"/>
      <c r="AD158" s="41" t="str">
        <f t="shared" si="26"/>
        <v/>
      </c>
      <c r="AE158" s="88"/>
      <c r="AF158" s="26"/>
      <c r="AG158" s="26"/>
      <c r="AH158" s="26"/>
    </row>
    <row r="159" spans="1:34">
      <c r="A159" s="42">
        <v>156</v>
      </c>
      <c r="B159" s="42" t="s">
        <v>3</v>
      </c>
      <c r="C159" s="99"/>
      <c r="D159" s="42" t="str">
        <f t="shared" si="18"/>
        <v/>
      </c>
      <c r="E159" s="99"/>
      <c r="F159" s="26"/>
      <c r="G159" s="99"/>
      <c r="H159" s="26" t="str">
        <f t="shared" si="19"/>
        <v>_</v>
      </c>
      <c r="I159" s="99"/>
      <c r="J159" s="42" t="str">
        <f t="shared" si="20"/>
        <v/>
      </c>
      <c r="K159" s="70"/>
      <c r="L159" s="63"/>
      <c r="M159" s="64"/>
      <c r="N159" s="26"/>
      <c r="O159" s="26"/>
      <c r="P159" s="99"/>
      <c r="Q159" s="94" t="str">
        <f>IF(E159="","",#REF!-J159)</f>
        <v/>
      </c>
      <c r="R159" s="42" t="str">
        <f t="shared" si="21"/>
        <v/>
      </c>
      <c r="S159" s="42" t="str">
        <f>IF(P159="","",VLOOKUP(P159,#REF!,2,0))</f>
        <v/>
      </c>
      <c r="T159" s="23"/>
      <c r="U159" s="23"/>
      <c r="V159" s="41" t="str">
        <f t="shared" si="22"/>
        <v/>
      </c>
      <c r="W159" s="42" t="str">
        <f t="shared" si="23"/>
        <v/>
      </c>
      <c r="X159" s="42" t="str">
        <f t="shared" si="24"/>
        <v/>
      </c>
      <c r="Y159" s="43" t="str">
        <f t="shared" si="25"/>
        <v/>
      </c>
      <c r="Z159" s="23"/>
      <c r="AA159" s="23"/>
      <c r="AB159" s="23"/>
      <c r="AC159" s="23"/>
      <c r="AD159" s="41" t="str">
        <f t="shared" si="26"/>
        <v/>
      </c>
      <c r="AE159" s="88"/>
      <c r="AF159" s="26"/>
      <c r="AG159" s="26"/>
      <c r="AH159" s="26"/>
    </row>
    <row r="160" spans="1:34">
      <c r="A160" s="42">
        <v>157</v>
      </c>
      <c r="B160" s="42" t="s">
        <v>3</v>
      </c>
      <c r="C160" s="99"/>
      <c r="D160" s="42" t="str">
        <f t="shared" si="18"/>
        <v/>
      </c>
      <c r="E160" s="99"/>
      <c r="F160" s="26"/>
      <c r="G160" s="99"/>
      <c r="H160" s="26" t="str">
        <f t="shared" si="19"/>
        <v>_</v>
      </c>
      <c r="I160" s="99"/>
      <c r="J160" s="42" t="str">
        <f t="shared" si="20"/>
        <v/>
      </c>
      <c r="K160" s="70"/>
      <c r="L160" s="63"/>
      <c r="M160" s="64"/>
      <c r="N160" s="26"/>
      <c r="O160" s="26"/>
      <c r="P160" s="99"/>
      <c r="Q160" s="94" t="str">
        <f>IF(E160="","",#REF!-J160)</f>
        <v/>
      </c>
      <c r="R160" s="42" t="str">
        <f t="shared" si="21"/>
        <v/>
      </c>
      <c r="S160" s="42" t="str">
        <f>IF(P160="","",VLOOKUP(P160,#REF!,2,0))</f>
        <v/>
      </c>
      <c r="T160" s="23"/>
      <c r="U160" s="23"/>
      <c r="V160" s="41" t="str">
        <f t="shared" si="22"/>
        <v/>
      </c>
      <c r="W160" s="42" t="str">
        <f t="shared" si="23"/>
        <v/>
      </c>
      <c r="X160" s="42" t="str">
        <f t="shared" si="24"/>
        <v/>
      </c>
      <c r="Y160" s="43" t="str">
        <f t="shared" si="25"/>
        <v/>
      </c>
      <c r="Z160" s="23"/>
      <c r="AA160" s="23"/>
      <c r="AB160" s="23"/>
      <c r="AC160" s="23"/>
      <c r="AD160" s="41" t="str">
        <f t="shared" si="26"/>
        <v/>
      </c>
      <c r="AE160" s="88"/>
      <c r="AF160" s="26"/>
      <c r="AG160" s="26"/>
      <c r="AH160" s="26"/>
    </row>
    <row r="161" spans="1:34">
      <c r="A161" s="42">
        <v>158</v>
      </c>
      <c r="B161" s="42" t="s">
        <v>3</v>
      </c>
      <c r="C161" s="99"/>
      <c r="D161" s="42" t="str">
        <f t="shared" si="18"/>
        <v/>
      </c>
      <c r="E161" s="99"/>
      <c r="F161" s="26"/>
      <c r="G161" s="99"/>
      <c r="H161" s="26" t="str">
        <f t="shared" si="19"/>
        <v>_</v>
      </c>
      <c r="I161" s="99"/>
      <c r="J161" s="42" t="str">
        <f t="shared" si="20"/>
        <v/>
      </c>
      <c r="K161" s="70"/>
      <c r="L161" s="63"/>
      <c r="M161" s="64"/>
      <c r="N161" s="26"/>
      <c r="O161" s="26"/>
      <c r="P161" s="99"/>
      <c r="Q161" s="94" t="str">
        <f>IF(E161="","",#REF!-J161)</f>
        <v/>
      </c>
      <c r="R161" s="42" t="str">
        <f t="shared" si="21"/>
        <v/>
      </c>
      <c r="S161" s="42" t="str">
        <f>IF(P161="","",VLOOKUP(P161,#REF!,2,0))</f>
        <v/>
      </c>
      <c r="T161" s="23"/>
      <c r="U161" s="23"/>
      <c r="V161" s="41" t="str">
        <f t="shared" si="22"/>
        <v/>
      </c>
      <c r="W161" s="42" t="str">
        <f t="shared" si="23"/>
        <v/>
      </c>
      <c r="X161" s="42" t="str">
        <f t="shared" si="24"/>
        <v/>
      </c>
      <c r="Y161" s="43" t="str">
        <f t="shared" si="25"/>
        <v/>
      </c>
      <c r="Z161" s="23"/>
      <c r="AA161" s="23"/>
      <c r="AB161" s="23"/>
      <c r="AC161" s="23"/>
      <c r="AD161" s="41" t="str">
        <f t="shared" si="26"/>
        <v/>
      </c>
      <c r="AE161" s="88"/>
      <c r="AF161" s="26"/>
      <c r="AG161" s="26"/>
      <c r="AH161" s="26"/>
    </row>
    <row r="162" spans="1:34">
      <c r="A162" s="42">
        <v>159</v>
      </c>
      <c r="B162" s="42" t="s">
        <v>3</v>
      </c>
      <c r="C162" s="99"/>
      <c r="D162" s="42" t="str">
        <f t="shared" si="18"/>
        <v/>
      </c>
      <c r="E162" s="99"/>
      <c r="F162" s="26"/>
      <c r="G162" s="99"/>
      <c r="H162" s="26" t="str">
        <f t="shared" si="19"/>
        <v>_</v>
      </c>
      <c r="I162" s="99"/>
      <c r="J162" s="42" t="str">
        <f t="shared" si="20"/>
        <v/>
      </c>
      <c r="K162" s="70"/>
      <c r="L162" s="63"/>
      <c r="M162" s="64"/>
      <c r="N162" s="26"/>
      <c r="O162" s="26"/>
      <c r="P162" s="99"/>
      <c r="Q162" s="94" t="str">
        <f>IF(E162="","",#REF!-J162)</f>
        <v/>
      </c>
      <c r="R162" s="42" t="str">
        <f t="shared" si="21"/>
        <v/>
      </c>
      <c r="S162" s="42" t="str">
        <f>IF(P162="","",VLOOKUP(P162,#REF!,2,0))</f>
        <v/>
      </c>
      <c r="T162" s="23"/>
      <c r="U162" s="23"/>
      <c r="V162" s="41" t="str">
        <f t="shared" si="22"/>
        <v/>
      </c>
      <c r="W162" s="42" t="str">
        <f t="shared" si="23"/>
        <v/>
      </c>
      <c r="X162" s="42" t="str">
        <f t="shared" si="24"/>
        <v/>
      </c>
      <c r="Y162" s="43" t="str">
        <f t="shared" si="25"/>
        <v/>
      </c>
      <c r="Z162" s="23"/>
      <c r="AA162" s="23"/>
      <c r="AB162" s="23"/>
      <c r="AC162" s="23"/>
      <c r="AD162" s="41" t="str">
        <f t="shared" si="26"/>
        <v/>
      </c>
      <c r="AE162" s="88"/>
      <c r="AF162" s="26"/>
      <c r="AG162" s="26"/>
      <c r="AH162" s="26"/>
    </row>
    <row r="163" spans="1:34">
      <c r="A163" s="42">
        <v>160</v>
      </c>
      <c r="B163" s="42" t="s">
        <v>3</v>
      </c>
      <c r="C163" s="99"/>
      <c r="D163" s="42" t="str">
        <f t="shared" si="18"/>
        <v/>
      </c>
      <c r="E163" s="99"/>
      <c r="F163" s="26"/>
      <c r="G163" s="99"/>
      <c r="H163" s="26" t="str">
        <f t="shared" si="19"/>
        <v>_</v>
      </c>
      <c r="I163" s="99"/>
      <c r="J163" s="42" t="str">
        <f t="shared" si="20"/>
        <v/>
      </c>
      <c r="K163" s="70"/>
      <c r="L163" s="63"/>
      <c r="M163" s="64"/>
      <c r="N163" s="26"/>
      <c r="O163" s="26"/>
      <c r="P163" s="99"/>
      <c r="Q163" s="94" t="str">
        <f>IF(E163="","",#REF!-J163)</f>
        <v/>
      </c>
      <c r="R163" s="42" t="str">
        <f t="shared" si="21"/>
        <v/>
      </c>
      <c r="S163" s="42" t="str">
        <f>IF(P163="","",VLOOKUP(P163,#REF!,2,0))</f>
        <v/>
      </c>
      <c r="T163" s="23"/>
      <c r="U163" s="23"/>
      <c r="V163" s="41" t="str">
        <f t="shared" si="22"/>
        <v/>
      </c>
      <c r="W163" s="42" t="str">
        <f t="shared" si="23"/>
        <v/>
      </c>
      <c r="X163" s="42" t="str">
        <f t="shared" si="24"/>
        <v/>
      </c>
      <c r="Y163" s="43" t="str">
        <f t="shared" si="25"/>
        <v/>
      </c>
      <c r="Z163" s="23"/>
      <c r="AA163" s="23"/>
      <c r="AB163" s="23"/>
      <c r="AC163" s="23"/>
      <c r="AD163" s="41" t="str">
        <f t="shared" si="26"/>
        <v/>
      </c>
      <c r="AE163" s="88"/>
      <c r="AF163" s="26"/>
      <c r="AG163" s="26"/>
      <c r="AH163" s="26"/>
    </row>
    <row r="164" spans="1:34">
      <c r="A164" s="42">
        <v>161</v>
      </c>
      <c r="B164" s="42" t="s">
        <v>3</v>
      </c>
      <c r="C164" s="99"/>
      <c r="D164" s="42" t="str">
        <f t="shared" si="18"/>
        <v/>
      </c>
      <c r="E164" s="99"/>
      <c r="F164" s="26"/>
      <c r="G164" s="99"/>
      <c r="H164" s="26" t="str">
        <f t="shared" si="19"/>
        <v>_</v>
      </c>
      <c r="I164" s="99"/>
      <c r="J164" s="42" t="str">
        <f t="shared" si="20"/>
        <v/>
      </c>
      <c r="K164" s="70"/>
      <c r="L164" s="63"/>
      <c r="M164" s="64"/>
      <c r="N164" s="26"/>
      <c r="O164" s="26"/>
      <c r="P164" s="99"/>
      <c r="Q164" s="94" t="str">
        <f>IF(E164="","",#REF!-J164)</f>
        <v/>
      </c>
      <c r="R164" s="42" t="str">
        <f t="shared" si="21"/>
        <v/>
      </c>
      <c r="S164" s="42" t="str">
        <f>IF(P164="","",VLOOKUP(P164,#REF!,2,0))</f>
        <v/>
      </c>
      <c r="T164" s="23"/>
      <c r="U164" s="23"/>
      <c r="V164" s="41" t="str">
        <f t="shared" si="22"/>
        <v/>
      </c>
      <c r="W164" s="42" t="str">
        <f t="shared" si="23"/>
        <v/>
      </c>
      <c r="X164" s="42" t="str">
        <f t="shared" si="24"/>
        <v/>
      </c>
      <c r="Y164" s="43" t="str">
        <f t="shared" si="25"/>
        <v/>
      </c>
      <c r="Z164" s="23"/>
      <c r="AA164" s="23"/>
      <c r="AB164" s="23"/>
      <c r="AC164" s="23"/>
      <c r="AD164" s="41" t="str">
        <f t="shared" si="26"/>
        <v/>
      </c>
      <c r="AE164" s="88"/>
      <c r="AF164" s="26"/>
      <c r="AG164" s="26"/>
      <c r="AH164" s="26"/>
    </row>
    <row r="165" spans="1:34">
      <c r="A165" s="42">
        <v>162</v>
      </c>
      <c r="B165" s="42" t="s">
        <v>3</v>
      </c>
      <c r="C165" s="99"/>
      <c r="D165" s="42" t="str">
        <f t="shared" si="18"/>
        <v/>
      </c>
      <c r="E165" s="99"/>
      <c r="F165" s="26"/>
      <c r="G165" s="99"/>
      <c r="H165" s="26" t="str">
        <f t="shared" si="19"/>
        <v>_</v>
      </c>
      <c r="I165" s="99"/>
      <c r="J165" s="42" t="str">
        <f t="shared" si="20"/>
        <v/>
      </c>
      <c r="K165" s="70"/>
      <c r="L165" s="63"/>
      <c r="M165" s="64"/>
      <c r="N165" s="26"/>
      <c r="O165" s="26"/>
      <c r="P165" s="99"/>
      <c r="Q165" s="94" t="str">
        <f>IF(E165="","",#REF!-J165)</f>
        <v/>
      </c>
      <c r="R165" s="42" t="str">
        <f t="shared" si="21"/>
        <v/>
      </c>
      <c r="S165" s="42" t="str">
        <f>IF(P165="","",VLOOKUP(P165,#REF!,2,0))</f>
        <v/>
      </c>
      <c r="T165" s="23"/>
      <c r="U165" s="23"/>
      <c r="V165" s="41" t="str">
        <f t="shared" si="22"/>
        <v/>
      </c>
      <c r="W165" s="42" t="str">
        <f t="shared" si="23"/>
        <v/>
      </c>
      <c r="X165" s="42" t="str">
        <f t="shared" si="24"/>
        <v/>
      </c>
      <c r="Y165" s="43" t="str">
        <f t="shared" si="25"/>
        <v/>
      </c>
      <c r="Z165" s="23"/>
      <c r="AA165" s="23"/>
      <c r="AB165" s="23"/>
      <c r="AC165" s="23"/>
      <c r="AD165" s="41" t="str">
        <f t="shared" si="26"/>
        <v/>
      </c>
      <c r="AE165" s="88"/>
      <c r="AF165" s="26"/>
      <c r="AG165" s="26"/>
      <c r="AH165" s="26"/>
    </row>
    <row r="166" spans="1:34">
      <c r="A166" s="42">
        <v>163</v>
      </c>
      <c r="B166" s="42" t="s">
        <v>3</v>
      </c>
      <c r="C166" s="99"/>
      <c r="D166" s="42" t="str">
        <f t="shared" si="18"/>
        <v/>
      </c>
      <c r="E166" s="99"/>
      <c r="F166" s="26"/>
      <c r="G166" s="99"/>
      <c r="H166" s="26" t="str">
        <f t="shared" si="19"/>
        <v>_</v>
      </c>
      <c r="I166" s="99"/>
      <c r="J166" s="42" t="str">
        <f t="shared" si="20"/>
        <v/>
      </c>
      <c r="K166" s="70"/>
      <c r="L166" s="63"/>
      <c r="M166" s="64"/>
      <c r="N166" s="26"/>
      <c r="O166" s="26"/>
      <c r="P166" s="99"/>
      <c r="Q166" s="94" t="str">
        <f>IF(E166="","",#REF!-J166)</f>
        <v/>
      </c>
      <c r="R166" s="42" t="str">
        <f t="shared" si="21"/>
        <v/>
      </c>
      <c r="S166" s="42" t="str">
        <f>IF(P166="","",VLOOKUP(P166,#REF!,2,0))</f>
        <v/>
      </c>
      <c r="T166" s="23"/>
      <c r="U166" s="23"/>
      <c r="V166" s="41" t="str">
        <f t="shared" si="22"/>
        <v/>
      </c>
      <c r="W166" s="42" t="str">
        <f t="shared" si="23"/>
        <v/>
      </c>
      <c r="X166" s="42" t="str">
        <f t="shared" si="24"/>
        <v/>
      </c>
      <c r="Y166" s="43" t="str">
        <f t="shared" si="25"/>
        <v/>
      </c>
      <c r="Z166" s="23"/>
      <c r="AA166" s="23"/>
      <c r="AB166" s="23"/>
      <c r="AC166" s="23"/>
      <c r="AD166" s="41" t="str">
        <f t="shared" si="26"/>
        <v/>
      </c>
      <c r="AE166" s="88"/>
      <c r="AF166" s="26"/>
      <c r="AG166" s="26"/>
      <c r="AH166" s="26"/>
    </row>
    <row r="167" spans="1:34">
      <c r="A167" s="42">
        <v>164</v>
      </c>
      <c r="B167" s="42" t="s">
        <v>3</v>
      </c>
      <c r="C167" s="99"/>
      <c r="D167" s="42" t="str">
        <f t="shared" si="18"/>
        <v/>
      </c>
      <c r="E167" s="99"/>
      <c r="F167" s="26"/>
      <c r="G167" s="99"/>
      <c r="H167" s="26" t="str">
        <f t="shared" si="19"/>
        <v>_</v>
      </c>
      <c r="I167" s="99"/>
      <c r="J167" s="42" t="str">
        <f t="shared" si="20"/>
        <v/>
      </c>
      <c r="K167" s="70"/>
      <c r="L167" s="63"/>
      <c r="M167" s="64"/>
      <c r="N167" s="26"/>
      <c r="O167" s="26"/>
      <c r="P167" s="99"/>
      <c r="Q167" s="94" t="str">
        <f>IF(E167="","",#REF!-J167)</f>
        <v/>
      </c>
      <c r="R167" s="42" t="str">
        <f t="shared" si="21"/>
        <v/>
      </c>
      <c r="S167" s="42" t="str">
        <f>IF(P167="","",VLOOKUP(P167,#REF!,2,0))</f>
        <v/>
      </c>
      <c r="T167" s="23"/>
      <c r="U167" s="23"/>
      <c r="V167" s="41" t="str">
        <f t="shared" si="22"/>
        <v/>
      </c>
      <c r="W167" s="42" t="str">
        <f t="shared" si="23"/>
        <v/>
      </c>
      <c r="X167" s="42" t="str">
        <f t="shared" si="24"/>
        <v/>
      </c>
      <c r="Y167" s="43" t="str">
        <f t="shared" si="25"/>
        <v/>
      </c>
      <c r="Z167" s="23"/>
      <c r="AA167" s="23"/>
      <c r="AB167" s="23"/>
      <c r="AC167" s="23"/>
      <c r="AD167" s="41" t="str">
        <f t="shared" si="26"/>
        <v/>
      </c>
      <c r="AE167" s="88"/>
      <c r="AF167" s="26"/>
      <c r="AG167" s="26"/>
      <c r="AH167" s="26"/>
    </row>
    <row r="168" spans="1:34">
      <c r="A168" s="42">
        <v>165</v>
      </c>
      <c r="B168" s="42" t="s">
        <v>3</v>
      </c>
      <c r="C168" s="99"/>
      <c r="D168" s="42" t="str">
        <f t="shared" si="18"/>
        <v/>
      </c>
      <c r="E168" s="99"/>
      <c r="F168" s="26"/>
      <c r="G168" s="99"/>
      <c r="H168" s="26" t="str">
        <f t="shared" si="19"/>
        <v>_</v>
      </c>
      <c r="I168" s="99"/>
      <c r="J168" s="42" t="str">
        <f t="shared" si="20"/>
        <v/>
      </c>
      <c r="K168" s="70"/>
      <c r="L168" s="63"/>
      <c r="M168" s="64"/>
      <c r="N168" s="26"/>
      <c r="O168" s="26"/>
      <c r="P168" s="99"/>
      <c r="Q168" s="94" t="str">
        <f>IF(E168="","",#REF!-J168)</f>
        <v/>
      </c>
      <c r="R168" s="42" t="str">
        <f t="shared" si="21"/>
        <v/>
      </c>
      <c r="S168" s="42" t="str">
        <f>IF(P168="","",VLOOKUP(P168,#REF!,2,0))</f>
        <v/>
      </c>
      <c r="T168" s="23"/>
      <c r="U168" s="23"/>
      <c r="V168" s="41" t="str">
        <f t="shared" si="22"/>
        <v/>
      </c>
      <c r="W168" s="42" t="str">
        <f t="shared" si="23"/>
        <v/>
      </c>
      <c r="X168" s="42" t="str">
        <f t="shared" si="24"/>
        <v/>
      </c>
      <c r="Y168" s="43" t="str">
        <f t="shared" si="25"/>
        <v/>
      </c>
      <c r="Z168" s="23"/>
      <c r="AA168" s="23"/>
      <c r="AB168" s="23"/>
      <c r="AC168" s="23"/>
      <c r="AD168" s="41" t="str">
        <f t="shared" si="26"/>
        <v/>
      </c>
      <c r="AE168" s="88"/>
      <c r="AF168" s="26"/>
      <c r="AG168" s="26"/>
      <c r="AH168" s="26"/>
    </row>
    <row r="169" spans="1:34">
      <c r="A169" s="42">
        <v>166</v>
      </c>
      <c r="B169" s="42" t="s">
        <v>3</v>
      </c>
      <c r="C169" s="99"/>
      <c r="D169" s="42" t="str">
        <f t="shared" si="18"/>
        <v/>
      </c>
      <c r="E169" s="99"/>
      <c r="F169" s="26"/>
      <c r="G169" s="99"/>
      <c r="H169" s="26" t="str">
        <f t="shared" si="19"/>
        <v>_</v>
      </c>
      <c r="I169" s="99"/>
      <c r="J169" s="42" t="str">
        <f t="shared" si="20"/>
        <v/>
      </c>
      <c r="K169" s="70"/>
      <c r="L169" s="63"/>
      <c r="M169" s="64"/>
      <c r="N169" s="26"/>
      <c r="O169" s="26"/>
      <c r="P169" s="99"/>
      <c r="Q169" s="94" t="str">
        <f>IF(E169="","",#REF!-J169)</f>
        <v/>
      </c>
      <c r="R169" s="42" t="str">
        <f t="shared" si="21"/>
        <v/>
      </c>
      <c r="S169" s="42" t="str">
        <f>IF(P169="","",VLOOKUP(P169,#REF!,2,0))</f>
        <v/>
      </c>
      <c r="T169" s="23"/>
      <c r="U169" s="23"/>
      <c r="V169" s="41" t="str">
        <f t="shared" si="22"/>
        <v/>
      </c>
      <c r="W169" s="42" t="str">
        <f t="shared" si="23"/>
        <v/>
      </c>
      <c r="X169" s="42" t="str">
        <f t="shared" si="24"/>
        <v/>
      </c>
      <c r="Y169" s="43" t="str">
        <f t="shared" si="25"/>
        <v/>
      </c>
      <c r="Z169" s="23"/>
      <c r="AA169" s="23"/>
      <c r="AB169" s="23"/>
      <c r="AC169" s="23"/>
      <c r="AD169" s="41" t="str">
        <f t="shared" si="26"/>
        <v/>
      </c>
      <c r="AE169" s="88"/>
      <c r="AF169" s="26"/>
      <c r="AG169" s="26"/>
      <c r="AH169" s="26"/>
    </row>
    <row r="170" spans="1:34">
      <c r="A170" s="42">
        <v>167</v>
      </c>
      <c r="B170" s="42" t="s">
        <v>3</v>
      </c>
      <c r="C170" s="99"/>
      <c r="D170" s="42" t="str">
        <f t="shared" si="18"/>
        <v/>
      </c>
      <c r="E170" s="99"/>
      <c r="F170" s="26"/>
      <c r="G170" s="99"/>
      <c r="H170" s="26" t="str">
        <f t="shared" si="19"/>
        <v>_</v>
      </c>
      <c r="I170" s="99"/>
      <c r="J170" s="42" t="str">
        <f t="shared" si="20"/>
        <v/>
      </c>
      <c r="K170" s="70"/>
      <c r="L170" s="63"/>
      <c r="M170" s="64"/>
      <c r="N170" s="26"/>
      <c r="O170" s="26"/>
      <c r="P170" s="99"/>
      <c r="Q170" s="94" t="str">
        <f>IF(E170="","",#REF!-J170)</f>
        <v/>
      </c>
      <c r="R170" s="42" t="str">
        <f t="shared" si="21"/>
        <v/>
      </c>
      <c r="S170" s="42" t="str">
        <f>IF(P170="","",VLOOKUP(P170,#REF!,2,0))</f>
        <v/>
      </c>
      <c r="T170" s="23"/>
      <c r="U170" s="23"/>
      <c r="V170" s="41" t="str">
        <f t="shared" si="22"/>
        <v/>
      </c>
      <c r="W170" s="42" t="str">
        <f t="shared" si="23"/>
        <v/>
      </c>
      <c r="X170" s="42" t="str">
        <f t="shared" si="24"/>
        <v/>
      </c>
      <c r="Y170" s="43" t="str">
        <f t="shared" si="25"/>
        <v/>
      </c>
      <c r="Z170" s="23"/>
      <c r="AA170" s="23"/>
      <c r="AB170" s="23"/>
      <c r="AC170" s="23"/>
      <c r="AD170" s="41" t="str">
        <f t="shared" si="26"/>
        <v/>
      </c>
      <c r="AE170" s="88"/>
      <c r="AF170" s="26"/>
      <c r="AG170" s="26"/>
      <c r="AH170" s="26"/>
    </row>
    <row r="171" spans="1:34">
      <c r="A171" s="42">
        <v>168</v>
      </c>
      <c r="B171" s="42" t="s">
        <v>3</v>
      </c>
      <c r="C171" s="99"/>
      <c r="D171" s="42" t="str">
        <f t="shared" si="18"/>
        <v/>
      </c>
      <c r="E171" s="99"/>
      <c r="F171" s="26"/>
      <c r="G171" s="99"/>
      <c r="H171" s="26" t="str">
        <f t="shared" si="19"/>
        <v>_</v>
      </c>
      <c r="I171" s="99"/>
      <c r="J171" s="42" t="str">
        <f t="shared" si="20"/>
        <v/>
      </c>
      <c r="K171" s="70"/>
      <c r="L171" s="63"/>
      <c r="M171" s="64"/>
      <c r="N171" s="26"/>
      <c r="O171" s="26"/>
      <c r="P171" s="99"/>
      <c r="Q171" s="94" t="str">
        <f>IF(E171="","",#REF!-J171)</f>
        <v/>
      </c>
      <c r="R171" s="42" t="str">
        <f t="shared" si="21"/>
        <v/>
      </c>
      <c r="S171" s="42" t="str">
        <f>IF(P171="","",VLOOKUP(P171,#REF!,2,0))</f>
        <v/>
      </c>
      <c r="T171" s="23"/>
      <c r="U171" s="23"/>
      <c r="V171" s="41" t="str">
        <f t="shared" si="22"/>
        <v/>
      </c>
      <c r="W171" s="42" t="str">
        <f t="shared" si="23"/>
        <v/>
      </c>
      <c r="X171" s="42" t="str">
        <f t="shared" si="24"/>
        <v/>
      </c>
      <c r="Y171" s="43" t="str">
        <f t="shared" si="25"/>
        <v/>
      </c>
      <c r="Z171" s="23"/>
      <c r="AA171" s="23"/>
      <c r="AB171" s="23"/>
      <c r="AC171" s="23"/>
      <c r="AD171" s="41" t="str">
        <f t="shared" si="26"/>
        <v/>
      </c>
      <c r="AE171" s="88"/>
      <c r="AF171" s="26"/>
      <c r="AG171" s="26"/>
      <c r="AH171" s="26"/>
    </row>
    <row r="172" spans="1:34">
      <c r="A172" s="42">
        <v>169</v>
      </c>
      <c r="B172" s="42" t="s">
        <v>3</v>
      </c>
      <c r="C172" s="99"/>
      <c r="D172" s="42" t="str">
        <f t="shared" si="18"/>
        <v/>
      </c>
      <c r="E172" s="99"/>
      <c r="F172" s="26"/>
      <c r="G172" s="99"/>
      <c r="H172" s="26" t="str">
        <f t="shared" si="19"/>
        <v>_</v>
      </c>
      <c r="I172" s="99"/>
      <c r="J172" s="42" t="str">
        <f t="shared" si="20"/>
        <v/>
      </c>
      <c r="K172" s="70"/>
      <c r="L172" s="63"/>
      <c r="M172" s="64"/>
      <c r="N172" s="26"/>
      <c r="O172" s="26"/>
      <c r="P172" s="99"/>
      <c r="Q172" s="94" t="str">
        <f>IF(E172="","",#REF!-J172)</f>
        <v/>
      </c>
      <c r="R172" s="42" t="str">
        <f t="shared" si="21"/>
        <v/>
      </c>
      <c r="S172" s="42" t="str">
        <f>IF(P172="","",VLOOKUP(P172,#REF!,2,0))</f>
        <v/>
      </c>
      <c r="T172" s="23"/>
      <c r="U172" s="23"/>
      <c r="V172" s="41" t="str">
        <f t="shared" si="22"/>
        <v/>
      </c>
      <c r="W172" s="42" t="str">
        <f t="shared" si="23"/>
        <v/>
      </c>
      <c r="X172" s="42" t="str">
        <f t="shared" si="24"/>
        <v/>
      </c>
      <c r="Y172" s="43" t="str">
        <f t="shared" si="25"/>
        <v/>
      </c>
      <c r="Z172" s="23"/>
      <c r="AA172" s="23"/>
      <c r="AB172" s="23"/>
      <c r="AC172" s="23"/>
      <c r="AD172" s="41" t="str">
        <f t="shared" si="26"/>
        <v/>
      </c>
      <c r="AE172" s="88"/>
      <c r="AF172" s="26"/>
      <c r="AG172" s="26"/>
      <c r="AH172" s="26"/>
    </row>
    <row r="173" spans="1:34">
      <c r="A173" s="42">
        <v>170</v>
      </c>
      <c r="B173" s="42" t="s">
        <v>3</v>
      </c>
      <c r="C173" s="99"/>
      <c r="D173" s="42" t="str">
        <f t="shared" si="18"/>
        <v/>
      </c>
      <c r="E173" s="99"/>
      <c r="F173" s="26"/>
      <c r="G173" s="99"/>
      <c r="H173" s="26" t="str">
        <f t="shared" si="19"/>
        <v>_</v>
      </c>
      <c r="I173" s="99"/>
      <c r="J173" s="42" t="str">
        <f t="shared" si="20"/>
        <v/>
      </c>
      <c r="K173" s="70"/>
      <c r="L173" s="63"/>
      <c r="M173" s="64"/>
      <c r="N173" s="26"/>
      <c r="O173" s="26"/>
      <c r="P173" s="99"/>
      <c r="Q173" s="94" t="str">
        <f>IF(E173="","",#REF!-J173)</f>
        <v/>
      </c>
      <c r="R173" s="42" t="str">
        <f t="shared" si="21"/>
        <v/>
      </c>
      <c r="S173" s="42" t="str">
        <f>IF(P173="","",VLOOKUP(P173,#REF!,2,0))</f>
        <v/>
      </c>
      <c r="T173" s="23"/>
      <c r="U173" s="23"/>
      <c r="V173" s="41" t="str">
        <f t="shared" si="22"/>
        <v/>
      </c>
      <c r="W173" s="42" t="str">
        <f t="shared" si="23"/>
        <v/>
      </c>
      <c r="X173" s="42" t="str">
        <f t="shared" si="24"/>
        <v/>
      </c>
      <c r="Y173" s="43" t="str">
        <f t="shared" si="25"/>
        <v/>
      </c>
      <c r="Z173" s="23"/>
      <c r="AA173" s="23"/>
      <c r="AB173" s="23"/>
      <c r="AC173" s="23"/>
      <c r="AD173" s="41" t="str">
        <f t="shared" si="26"/>
        <v/>
      </c>
      <c r="AE173" s="88"/>
      <c r="AF173" s="26"/>
      <c r="AG173" s="26"/>
      <c r="AH173" s="26"/>
    </row>
    <row r="174" spans="1:34">
      <c r="A174" s="42">
        <v>171</v>
      </c>
      <c r="B174" s="42" t="s">
        <v>3</v>
      </c>
      <c r="C174" s="99"/>
      <c r="D174" s="42" t="str">
        <f t="shared" si="18"/>
        <v/>
      </c>
      <c r="E174" s="99"/>
      <c r="F174" s="26"/>
      <c r="G174" s="99"/>
      <c r="H174" s="26" t="str">
        <f t="shared" si="19"/>
        <v>_</v>
      </c>
      <c r="I174" s="99"/>
      <c r="J174" s="42" t="str">
        <f t="shared" si="20"/>
        <v/>
      </c>
      <c r="K174" s="70"/>
      <c r="L174" s="63"/>
      <c r="M174" s="64"/>
      <c r="N174" s="26"/>
      <c r="O174" s="26"/>
      <c r="P174" s="99"/>
      <c r="Q174" s="94" t="str">
        <f>IF(E174="","",#REF!-J174)</f>
        <v/>
      </c>
      <c r="R174" s="42" t="str">
        <f t="shared" si="21"/>
        <v/>
      </c>
      <c r="S174" s="42" t="str">
        <f>IF(P174="","",VLOOKUP(P174,#REF!,2,0))</f>
        <v/>
      </c>
      <c r="T174" s="23"/>
      <c r="U174" s="23"/>
      <c r="V174" s="41" t="str">
        <f t="shared" si="22"/>
        <v/>
      </c>
      <c r="W174" s="42" t="str">
        <f t="shared" si="23"/>
        <v/>
      </c>
      <c r="X174" s="42" t="str">
        <f t="shared" si="24"/>
        <v/>
      </c>
      <c r="Y174" s="43" t="str">
        <f t="shared" si="25"/>
        <v/>
      </c>
      <c r="Z174" s="23"/>
      <c r="AA174" s="23"/>
      <c r="AB174" s="23"/>
      <c r="AC174" s="23"/>
      <c r="AD174" s="41" t="str">
        <f t="shared" si="26"/>
        <v/>
      </c>
      <c r="AE174" s="88"/>
      <c r="AF174" s="26"/>
      <c r="AG174" s="26"/>
      <c r="AH174" s="26"/>
    </row>
    <row r="175" spans="1:34">
      <c r="A175" s="42">
        <v>172</v>
      </c>
      <c r="B175" s="42" t="s">
        <v>3</v>
      </c>
      <c r="C175" s="99"/>
      <c r="D175" s="42" t="str">
        <f t="shared" si="18"/>
        <v/>
      </c>
      <c r="E175" s="99"/>
      <c r="F175" s="26"/>
      <c r="G175" s="99"/>
      <c r="H175" s="26" t="str">
        <f t="shared" si="19"/>
        <v>_</v>
      </c>
      <c r="I175" s="99"/>
      <c r="J175" s="42" t="str">
        <f t="shared" si="20"/>
        <v/>
      </c>
      <c r="K175" s="70"/>
      <c r="L175" s="63"/>
      <c r="M175" s="64"/>
      <c r="N175" s="26"/>
      <c r="O175" s="26"/>
      <c r="P175" s="99"/>
      <c r="Q175" s="94" t="str">
        <f>IF(E175="","",#REF!-J175)</f>
        <v/>
      </c>
      <c r="R175" s="42" t="str">
        <f t="shared" si="21"/>
        <v/>
      </c>
      <c r="S175" s="42" t="str">
        <f>IF(P175="","",VLOOKUP(P175,#REF!,2,0))</f>
        <v/>
      </c>
      <c r="T175" s="23"/>
      <c r="U175" s="23"/>
      <c r="V175" s="41" t="str">
        <f t="shared" si="22"/>
        <v/>
      </c>
      <c r="W175" s="42" t="str">
        <f t="shared" si="23"/>
        <v/>
      </c>
      <c r="X175" s="42" t="str">
        <f t="shared" si="24"/>
        <v/>
      </c>
      <c r="Y175" s="43" t="str">
        <f t="shared" si="25"/>
        <v/>
      </c>
      <c r="Z175" s="23"/>
      <c r="AA175" s="23"/>
      <c r="AB175" s="23"/>
      <c r="AC175" s="23"/>
      <c r="AD175" s="41" t="str">
        <f t="shared" si="26"/>
        <v/>
      </c>
      <c r="AE175" s="88"/>
      <c r="AF175" s="26"/>
      <c r="AG175" s="26"/>
      <c r="AH175" s="26"/>
    </row>
    <row r="176" spans="1:34">
      <c r="A176" s="42">
        <v>173</v>
      </c>
      <c r="B176" s="42" t="s">
        <v>3</v>
      </c>
      <c r="C176" s="99"/>
      <c r="D176" s="42" t="str">
        <f t="shared" si="18"/>
        <v/>
      </c>
      <c r="E176" s="99"/>
      <c r="F176" s="26"/>
      <c r="G176" s="99"/>
      <c r="H176" s="26" t="str">
        <f t="shared" si="19"/>
        <v>_</v>
      </c>
      <c r="I176" s="99"/>
      <c r="J176" s="42" t="str">
        <f t="shared" si="20"/>
        <v/>
      </c>
      <c r="K176" s="70"/>
      <c r="L176" s="63"/>
      <c r="M176" s="64"/>
      <c r="N176" s="26"/>
      <c r="O176" s="26"/>
      <c r="P176" s="99"/>
      <c r="Q176" s="94" t="str">
        <f>IF(E176="","",#REF!-J176)</f>
        <v/>
      </c>
      <c r="R176" s="42" t="str">
        <f t="shared" si="21"/>
        <v/>
      </c>
      <c r="S176" s="42" t="str">
        <f>IF(P176="","",VLOOKUP(P176,#REF!,2,0))</f>
        <v/>
      </c>
      <c r="T176" s="23"/>
      <c r="U176" s="23"/>
      <c r="V176" s="41" t="str">
        <f t="shared" si="22"/>
        <v/>
      </c>
      <c r="W176" s="42" t="str">
        <f t="shared" si="23"/>
        <v/>
      </c>
      <c r="X176" s="42" t="str">
        <f t="shared" si="24"/>
        <v/>
      </c>
      <c r="Y176" s="43" t="str">
        <f t="shared" si="25"/>
        <v/>
      </c>
      <c r="Z176" s="23"/>
      <c r="AA176" s="23"/>
      <c r="AB176" s="23"/>
      <c r="AC176" s="23"/>
      <c r="AD176" s="41" t="str">
        <f t="shared" si="26"/>
        <v/>
      </c>
      <c r="AE176" s="88"/>
      <c r="AF176" s="26"/>
      <c r="AG176" s="26"/>
      <c r="AH176" s="26"/>
    </row>
    <row r="177" spans="1:34">
      <c r="A177" s="42">
        <v>174</v>
      </c>
      <c r="B177" s="42" t="s">
        <v>3</v>
      </c>
      <c r="C177" s="99"/>
      <c r="D177" s="42" t="str">
        <f t="shared" si="18"/>
        <v/>
      </c>
      <c r="E177" s="99"/>
      <c r="F177" s="26"/>
      <c r="G177" s="99"/>
      <c r="H177" s="26" t="str">
        <f t="shared" si="19"/>
        <v>_</v>
      </c>
      <c r="I177" s="99"/>
      <c r="J177" s="42" t="str">
        <f t="shared" si="20"/>
        <v/>
      </c>
      <c r="K177" s="70"/>
      <c r="L177" s="63"/>
      <c r="M177" s="64"/>
      <c r="N177" s="26"/>
      <c r="O177" s="26"/>
      <c r="P177" s="99"/>
      <c r="Q177" s="94" t="str">
        <f>IF(E177="","",#REF!-J177)</f>
        <v/>
      </c>
      <c r="R177" s="42" t="str">
        <f t="shared" si="21"/>
        <v/>
      </c>
      <c r="S177" s="42" t="str">
        <f>IF(P177="","",VLOOKUP(P177,#REF!,2,0))</f>
        <v/>
      </c>
      <c r="T177" s="23"/>
      <c r="U177" s="23"/>
      <c r="V177" s="41" t="str">
        <f t="shared" si="22"/>
        <v/>
      </c>
      <c r="W177" s="42" t="str">
        <f t="shared" si="23"/>
        <v/>
      </c>
      <c r="X177" s="42" t="str">
        <f t="shared" si="24"/>
        <v/>
      </c>
      <c r="Y177" s="43" t="str">
        <f t="shared" si="25"/>
        <v/>
      </c>
      <c r="Z177" s="23"/>
      <c r="AA177" s="23"/>
      <c r="AB177" s="23"/>
      <c r="AC177" s="23"/>
      <c r="AD177" s="41" t="str">
        <f t="shared" si="26"/>
        <v/>
      </c>
      <c r="AE177" s="88"/>
      <c r="AF177" s="26"/>
      <c r="AG177" s="26"/>
      <c r="AH177" s="26"/>
    </row>
    <row r="178" spans="1:34">
      <c r="A178" s="42">
        <v>175</v>
      </c>
      <c r="B178" s="42" t="s">
        <v>3</v>
      </c>
      <c r="C178" s="99"/>
      <c r="D178" s="42" t="str">
        <f t="shared" si="18"/>
        <v/>
      </c>
      <c r="E178" s="99"/>
      <c r="F178" s="26"/>
      <c r="G178" s="99"/>
      <c r="H178" s="26" t="str">
        <f t="shared" si="19"/>
        <v>_</v>
      </c>
      <c r="I178" s="99"/>
      <c r="J178" s="42" t="str">
        <f t="shared" si="20"/>
        <v/>
      </c>
      <c r="K178" s="70"/>
      <c r="L178" s="63"/>
      <c r="M178" s="64"/>
      <c r="N178" s="26"/>
      <c r="O178" s="26"/>
      <c r="P178" s="99"/>
      <c r="Q178" s="94" t="str">
        <f>IF(E178="","",#REF!-J178)</f>
        <v/>
      </c>
      <c r="R178" s="42" t="str">
        <f t="shared" si="21"/>
        <v/>
      </c>
      <c r="S178" s="42" t="str">
        <f>IF(P178="","",VLOOKUP(P178,#REF!,2,0))</f>
        <v/>
      </c>
      <c r="T178" s="23"/>
      <c r="U178" s="23"/>
      <c r="V178" s="41" t="str">
        <f t="shared" si="22"/>
        <v/>
      </c>
      <c r="W178" s="42" t="str">
        <f t="shared" si="23"/>
        <v/>
      </c>
      <c r="X178" s="42" t="str">
        <f t="shared" si="24"/>
        <v/>
      </c>
      <c r="Y178" s="43" t="str">
        <f t="shared" si="25"/>
        <v/>
      </c>
      <c r="Z178" s="23"/>
      <c r="AA178" s="23"/>
      <c r="AB178" s="23"/>
      <c r="AC178" s="23"/>
      <c r="AD178" s="41" t="str">
        <f t="shared" si="26"/>
        <v/>
      </c>
      <c r="AE178" s="88"/>
      <c r="AF178" s="26"/>
      <c r="AG178" s="26"/>
      <c r="AH178" s="26"/>
    </row>
    <row r="179" spans="1:34">
      <c r="A179" s="42">
        <v>176</v>
      </c>
      <c r="B179" s="42" t="s">
        <v>3</v>
      </c>
      <c r="C179" s="99"/>
      <c r="D179" s="42" t="str">
        <f t="shared" si="18"/>
        <v/>
      </c>
      <c r="E179" s="99"/>
      <c r="F179" s="26"/>
      <c r="G179" s="99"/>
      <c r="H179" s="26" t="str">
        <f t="shared" si="19"/>
        <v>_</v>
      </c>
      <c r="I179" s="99"/>
      <c r="J179" s="42" t="str">
        <f t="shared" si="20"/>
        <v/>
      </c>
      <c r="K179" s="70"/>
      <c r="L179" s="63"/>
      <c r="M179" s="64"/>
      <c r="N179" s="26"/>
      <c r="O179" s="26"/>
      <c r="P179" s="99"/>
      <c r="Q179" s="94" t="str">
        <f>IF(E179="","",#REF!-J179)</f>
        <v/>
      </c>
      <c r="R179" s="42" t="str">
        <f t="shared" si="21"/>
        <v/>
      </c>
      <c r="S179" s="42" t="str">
        <f>IF(P179="","",VLOOKUP(P179,#REF!,2,0))</f>
        <v/>
      </c>
      <c r="T179" s="23"/>
      <c r="U179" s="23"/>
      <c r="V179" s="41" t="str">
        <f t="shared" si="22"/>
        <v/>
      </c>
      <c r="W179" s="42" t="str">
        <f t="shared" si="23"/>
        <v/>
      </c>
      <c r="X179" s="42" t="str">
        <f t="shared" si="24"/>
        <v/>
      </c>
      <c r="Y179" s="43" t="str">
        <f t="shared" si="25"/>
        <v/>
      </c>
      <c r="Z179" s="23"/>
      <c r="AA179" s="23"/>
      <c r="AB179" s="23"/>
      <c r="AC179" s="23"/>
      <c r="AD179" s="41" t="str">
        <f t="shared" si="26"/>
        <v/>
      </c>
      <c r="AE179" s="88"/>
      <c r="AF179" s="26"/>
      <c r="AG179" s="26"/>
      <c r="AH179" s="26"/>
    </row>
    <row r="180" spans="1:34">
      <c r="A180" s="42">
        <v>177</v>
      </c>
      <c r="B180" s="42" t="s">
        <v>3</v>
      </c>
      <c r="C180" s="99"/>
      <c r="D180" s="42" t="str">
        <f t="shared" si="18"/>
        <v/>
      </c>
      <c r="E180" s="99"/>
      <c r="F180" s="26"/>
      <c r="G180" s="99"/>
      <c r="H180" s="26" t="str">
        <f t="shared" si="19"/>
        <v>_</v>
      </c>
      <c r="I180" s="99"/>
      <c r="J180" s="42" t="str">
        <f t="shared" si="20"/>
        <v/>
      </c>
      <c r="K180" s="70"/>
      <c r="L180" s="63"/>
      <c r="M180" s="64"/>
      <c r="N180" s="26"/>
      <c r="O180" s="26"/>
      <c r="P180" s="99"/>
      <c r="Q180" s="94" t="str">
        <f>IF(E180="","",#REF!-J180)</f>
        <v/>
      </c>
      <c r="R180" s="42" t="str">
        <f t="shared" si="21"/>
        <v/>
      </c>
      <c r="S180" s="42" t="str">
        <f>IF(P180="","",VLOOKUP(P180,#REF!,2,0))</f>
        <v/>
      </c>
      <c r="T180" s="23"/>
      <c r="U180" s="23"/>
      <c r="V180" s="41" t="str">
        <f t="shared" si="22"/>
        <v/>
      </c>
      <c r="W180" s="42" t="str">
        <f t="shared" si="23"/>
        <v/>
      </c>
      <c r="X180" s="42" t="str">
        <f t="shared" si="24"/>
        <v/>
      </c>
      <c r="Y180" s="43" t="str">
        <f t="shared" si="25"/>
        <v/>
      </c>
      <c r="Z180" s="23"/>
      <c r="AA180" s="23"/>
      <c r="AB180" s="23"/>
      <c r="AC180" s="23"/>
      <c r="AD180" s="41" t="str">
        <f t="shared" si="26"/>
        <v/>
      </c>
      <c r="AE180" s="88"/>
      <c r="AF180" s="26"/>
      <c r="AG180" s="26"/>
      <c r="AH180" s="26"/>
    </row>
    <row r="181" spans="1:34">
      <c r="A181" s="42">
        <v>178</v>
      </c>
      <c r="B181" s="42" t="s">
        <v>3</v>
      </c>
      <c r="C181" s="99"/>
      <c r="D181" s="42" t="str">
        <f t="shared" si="18"/>
        <v/>
      </c>
      <c r="E181" s="99"/>
      <c r="F181" s="26"/>
      <c r="G181" s="99"/>
      <c r="H181" s="26" t="str">
        <f t="shared" si="19"/>
        <v>_</v>
      </c>
      <c r="I181" s="99"/>
      <c r="J181" s="42" t="str">
        <f t="shared" si="20"/>
        <v/>
      </c>
      <c r="K181" s="70"/>
      <c r="L181" s="63"/>
      <c r="M181" s="64"/>
      <c r="N181" s="26"/>
      <c r="O181" s="26"/>
      <c r="P181" s="99"/>
      <c r="Q181" s="94" t="str">
        <f>IF(E181="","",#REF!-J181)</f>
        <v/>
      </c>
      <c r="R181" s="42" t="str">
        <f t="shared" si="21"/>
        <v/>
      </c>
      <c r="S181" s="42" t="str">
        <f>IF(P181="","",VLOOKUP(P181,#REF!,2,0))</f>
        <v/>
      </c>
      <c r="T181" s="23"/>
      <c r="U181" s="23"/>
      <c r="V181" s="41" t="str">
        <f t="shared" si="22"/>
        <v/>
      </c>
      <c r="W181" s="42" t="str">
        <f t="shared" si="23"/>
        <v/>
      </c>
      <c r="X181" s="42" t="str">
        <f t="shared" si="24"/>
        <v/>
      </c>
      <c r="Y181" s="43" t="str">
        <f t="shared" si="25"/>
        <v/>
      </c>
      <c r="Z181" s="23"/>
      <c r="AA181" s="23"/>
      <c r="AB181" s="23"/>
      <c r="AC181" s="23"/>
      <c r="AD181" s="41" t="str">
        <f t="shared" si="26"/>
        <v/>
      </c>
      <c r="AE181" s="88"/>
      <c r="AF181" s="26"/>
      <c r="AG181" s="26"/>
      <c r="AH181" s="26"/>
    </row>
    <row r="182" spans="1:34">
      <c r="A182" s="42">
        <v>179</v>
      </c>
      <c r="B182" s="42" t="s">
        <v>3</v>
      </c>
      <c r="C182" s="99"/>
      <c r="D182" s="42" t="str">
        <f t="shared" si="18"/>
        <v/>
      </c>
      <c r="E182" s="99"/>
      <c r="F182" s="26"/>
      <c r="G182" s="99"/>
      <c r="H182" s="26" t="str">
        <f t="shared" si="19"/>
        <v>_</v>
      </c>
      <c r="I182" s="99"/>
      <c r="J182" s="42" t="str">
        <f t="shared" si="20"/>
        <v/>
      </c>
      <c r="K182" s="70"/>
      <c r="L182" s="63"/>
      <c r="M182" s="64"/>
      <c r="N182" s="26"/>
      <c r="O182" s="26"/>
      <c r="P182" s="99"/>
      <c r="Q182" s="94" t="str">
        <f>IF(E182="","",#REF!-J182)</f>
        <v/>
      </c>
      <c r="R182" s="42" t="str">
        <f t="shared" si="21"/>
        <v/>
      </c>
      <c r="S182" s="42" t="str">
        <f>IF(P182="","",VLOOKUP(P182,#REF!,2,0))</f>
        <v/>
      </c>
      <c r="T182" s="23"/>
      <c r="U182" s="23"/>
      <c r="V182" s="41" t="str">
        <f t="shared" si="22"/>
        <v/>
      </c>
      <c r="W182" s="42" t="str">
        <f t="shared" si="23"/>
        <v/>
      </c>
      <c r="X182" s="42" t="str">
        <f t="shared" si="24"/>
        <v/>
      </c>
      <c r="Y182" s="43" t="str">
        <f t="shared" si="25"/>
        <v/>
      </c>
      <c r="Z182" s="23"/>
      <c r="AA182" s="23"/>
      <c r="AB182" s="23"/>
      <c r="AC182" s="23"/>
      <c r="AD182" s="41" t="str">
        <f t="shared" si="26"/>
        <v/>
      </c>
      <c r="AE182" s="88"/>
      <c r="AF182" s="26"/>
      <c r="AG182" s="26"/>
      <c r="AH182" s="26"/>
    </row>
    <row r="183" spans="1:34">
      <c r="A183" s="42">
        <v>180</v>
      </c>
      <c r="B183" s="42" t="s">
        <v>3</v>
      </c>
      <c r="C183" s="99"/>
      <c r="D183" s="42" t="str">
        <f t="shared" si="18"/>
        <v/>
      </c>
      <c r="E183" s="99"/>
      <c r="F183" s="26"/>
      <c r="G183" s="99"/>
      <c r="H183" s="26" t="str">
        <f t="shared" si="19"/>
        <v>_</v>
      </c>
      <c r="I183" s="99"/>
      <c r="J183" s="42" t="str">
        <f t="shared" si="20"/>
        <v/>
      </c>
      <c r="K183" s="70"/>
      <c r="L183" s="63"/>
      <c r="M183" s="64"/>
      <c r="N183" s="26"/>
      <c r="O183" s="26"/>
      <c r="P183" s="99"/>
      <c r="Q183" s="94" t="str">
        <f>IF(E183="","",#REF!-J183)</f>
        <v/>
      </c>
      <c r="R183" s="42" t="str">
        <f t="shared" si="21"/>
        <v/>
      </c>
      <c r="S183" s="42" t="str">
        <f>IF(P183="","",VLOOKUP(P183,#REF!,2,0))</f>
        <v/>
      </c>
      <c r="T183" s="23"/>
      <c r="U183" s="23"/>
      <c r="V183" s="41" t="str">
        <f t="shared" si="22"/>
        <v/>
      </c>
      <c r="W183" s="42" t="str">
        <f t="shared" si="23"/>
        <v/>
      </c>
      <c r="X183" s="42" t="str">
        <f t="shared" si="24"/>
        <v/>
      </c>
      <c r="Y183" s="43" t="str">
        <f t="shared" si="25"/>
        <v/>
      </c>
      <c r="Z183" s="23"/>
      <c r="AA183" s="23"/>
      <c r="AB183" s="23"/>
      <c r="AC183" s="23"/>
      <c r="AD183" s="41" t="str">
        <f t="shared" si="26"/>
        <v/>
      </c>
      <c r="AE183" s="88"/>
      <c r="AF183" s="26"/>
      <c r="AG183" s="26"/>
      <c r="AH183" s="26"/>
    </row>
    <row r="184" spans="1:34">
      <c r="A184" s="42">
        <v>181</v>
      </c>
      <c r="B184" s="42" t="s">
        <v>3</v>
      </c>
      <c r="C184" s="99"/>
      <c r="D184" s="42" t="str">
        <f t="shared" si="18"/>
        <v/>
      </c>
      <c r="E184" s="99"/>
      <c r="F184" s="26"/>
      <c r="G184" s="99"/>
      <c r="H184" s="26" t="str">
        <f t="shared" si="19"/>
        <v>_</v>
      </c>
      <c r="I184" s="99"/>
      <c r="J184" s="42" t="str">
        <f t="shared" si="20"/>
        <v/>
      </c>
      <c r="K184" s="70"/>
      <c r="L184" s="63"/>
      <c r="M184" s="64"/>
      <c r="N184" s="26"/>
      <c r="O184" s="26"/>
      <c r="P184" s="99"/>
      <c r="Q184" s="94" t="str">
        <f>IF(E184="","",#REF!-J184)</f>
        <v/>
      </c>
      <c r="R184" s="42" t="str">
        <f t="shared" si="21"/>
        <v/>
      </c>
      <c r="S184" s="42" t="str">
        <f>IF(P184="","",VLOOKUP(P184,#REF!,2,0))</f>
        <v/>
      </c>
      <c r="T184" s="23"/>
      <c r="U184" s="23"/>
      <c r="V184" s="41" t="str">
        <f t="shared" si="22"/>
        <v/>
      </c>
      <c r="W184" s="42" t="str">
        <f t="shared" si="23"/>
        <v/>
      </c>
      <c r="X184" s="42" t="str">
        <f t="shared" si="24"/>
        <v/>
      </c>
      <c r="Y184" s="43" t="str">
        <f t="shared" si="25"/>
        <v/>
      </c>
      <c r="Z184" s="23"/>
      <c r="AA184" s="23"/>
      <c r="AB184" s="23"/>
      <c r="AC184" s="23"/>
      <c r="AD184" s="41" t="str">
        <f t="shared" si="26"/>
        <v/>
      </c>
      <c r="AE184" s="88"/>
      <c r="AF184" s="26"/>
      <c r="AG184" s="26"/>
      <c r="AH184" s="26"/>
    </row>
    <row r="185" spans="1:34">
      <c r="A185" s="42">
        <v>182</v>
      </c>
      <c r="B185" s="42" t="s">
        <v>3</v>
      </c>
      <c r="C185" s="99"/>
      <c r="D185" s="42" t="str">
        <f t="shared" si="18"/>
        <v/>
      </c>
      <c r="E185" s="99"/>
      <c r="F185" s="26"/>
      <c r="G185" s="99"/>
      <c r="H185" s="26" t="str">
        <f t="shared" si="19"/>
        <v>_</v>
      </c>
      <c r="I185" s="99"/>
      <c r="J185" s="42" t="str">
        <f t="shared" si="20"/>
        <v/>
      </c>
      <c r="K185" s="70"/>
      <c r="L185" s="63"/>
      <c r="M185" s="64"/>
      <c r="N185" s="26"/>
      <c r="O185" s="26"/>
      <c r="P185" s="99"/>
      <c r="Q185" s="94" t="str">
        <f>IF(E185="","",#REF!-J185)</f>
        <v/>
      </c>
      <c r="R185" s="42" t="str">
        <f t="shared" si="21"/>
        <v/>
      </c>
      <c r="S185" s="42" t="str">
        <f>IF(P185="","",VLOOKUP(P185,#REF!,2,0))</f>
        <v/>
      </c>
      <c r="T185" s="23"/>
      <c r="U185" s="23"/>
      <c r="V185" s="41" t="str">
        <f t="shared" si="22"/>
        <v/>
      </c>
      <c r="W185" s="42" t="str">
        <f t="shared" si="23"/>
        <v/>
      </c>
      <c r="X185" s="42" t="str">
        <f t="shared" si="24"/>
        <v/>
      </c>
      <c r="Y185" s="43" t="str">
        <f t="shared" si="25"/>
        <v/>
      </c>
      <c r="Z185" s="23"/>
      <c r="AA185" s="23"/>
      <c r="AB185" s="23"/>
      <c r="AC185" s="23"/>
      <c r="AD185" s="41" t="str">
        <f t="shared" si="26"/>
        <v/>
      </c>
      <c r="AE185" s="88"/>
      <c r="AF185" s="26"/>
      <c r="AG185" s="26"/>
      <c r="AH185" s="26"/>
    </row>
    <row r="186" spans="1:34">
      <c r="A186" s="42">
        <v>183</v>
      </c>
      <c r="B186" s="42" t="s">
        <v>3</v>
      </c>
      <c r="C186" s="99"/>
      <c r="D186" s="42" t="str">
        <f t="shared" si="18"/>
        <v/>
      </c>
      <c r="E186" s="99"/>
      <c r="F186" s="26"/>
      <c r="G186" s="99"/>
      <c r="H186" s="26" t="str">
        <f t="shared" si="19"/>
        <v>_</v>
      </c>
      <c r="I186" s="99"/>
      <c r="J186" s="42" t="str">
        <f t="shared" si="20"/>
        <v/>
      </c>
      <c r="K186" s="70"/>
      <c r="L186" s="63"/>
      <c r="M186" s="64"/>
      <c r="N186" s="26"/>
      <c r="O186" s="26"/>
      <c r="P186" s="99"/>
      <c r="Q186" s="94" t="str">
        <f>IF(E186="","",#REF!-J186)</f>
        <v/>
      </c>
      <c r="R186" s="42" t="str">
        <f t="shared" si="21"/>
        <v/>
      </c>
      <c r="S186" s="42" t="str">
        <f>IF(P186="","",VLOOKUP(P186,#REF!,2,0))</f>
        <v/>
      </c>
      <c r="T186" s="23"/>
      <c r="U186" s="23"/>
      <c r="V186" s="41" t="str">
        <f t="shared" si="22"/>
        <v/>
      </c>
      <c r="W186" s="42" t="str">
        <f t="shared" si="23"/>
        <v/>
      </c>
      <c r="X186" s="42" t="str">
        <f t="shared" si="24"/>
        <v/>
      </c>
      <c r="Y186" s="43" t="str">
        <f t="shared" si="25"/>
        <v/>
      </c>
      <c r="Z186" s="23"/>
      <c r="AA186" s="23"/>
      <c r="AB186" s="23"/>
      <c r="AC186" s="23"/>
      <c r="AD186" s="41" t="str">
        <f t="shared" si="26"/>
        <v/>
      </c>
      <c r="AE186" s="88"/>
      <c r="AF186" s="26"/>
      <c r="AG186" s="26"/>
      <c r="AH186" s="26"/>
    </row>
    <row r="187" spans="1:34">
      <c r="A187" s="42">
        <v>184</v>
      </c>
      <c r="B187" s="42" t="s">
        <v>3</v>
      </c>
      <c r="C187" s="99"/>
      <c r="D187" s="42" t="str">
        <f t="shared" si="18"/>
        <v/>
      </c>
      <c r="E187" s="99"/>
      <c r="F187" s="26"/>
      <c r="G187" s="99"/>
      <c r="H187" s="26" t="str">
        <f t="shared" si="19"/>
        <v>_</v>
      </c>
      <c r="I187" s="99"/>
      <c r="J187" s="42" t="str">
        <f t="shared" si="20"/>
        <v/>
      </c>
      <c r="K187" s="70"/>
      <c r="L187" s="63"/>
      <c r="M187" s="64"/>
      <c r="N187" s="26"/>
      <c r="O187" s="26"/>
      <c r="P187" s="99"/>
      <c r="Q187" s="94" t="str">
        <f>IF(E187="","",#REF!-J187)</f>
        <v/>
      </c>
      <c r="R187" s="42" t="str">
        <f t="shared" si="21"/>
        <v/>
      </c>
      <c r="S187" s="42" t="str">
        <f>IF(P187="","",VLOOKUP(P187,#REF!,2,0))</f>
        <v/>
      </c>
      <c r="T187" s="23"/>
      <c r="U187" s="23"/>
      <c r="V187" s="41" t="str">
        <f t="shared" si="22"/>
        <v/>
      </c>
      <c r="W187" s="42" t="str">
        <f t="shared" si="23"/>
        <v/>
      </c>
      <c r="X187" s="42" t="str">
        <f t="shared" si="24"/>
        <v/>
      </c>
      <c r="Y187" s="43" t="str">
        <f t="shared" si="25"/>
        <v/>
      </c>
      <c r="Z187" s="23"/>
      <c r="AA187" s="23"/>
      <c r="AB187" s="23"/>
      <c r="AC187" s="23"/>
      <c r="AD187" s="41" t="str">
        <f t="shared" si="26"/>
        <v/>
      </c>
      <c r="AE187" s="88"/>
      <c r="AF187" s="26"/>
      <c r="AG187" s="26"/>
      <c r="AH187" s="26"/>
    </row>
    <row r="188" spans="1:34">
      <c r="A188" s="42">
        <v>185</v>
      </c>
      <c r="B188" s="42" t="s">
        <v>3</v>
      </c>
      <c r="C188" s="99"/>
      <c r="D188" s="42" t="str">
        <f t="shared" si="18"/>
        <v/>
      </c>
      <c r="E188" s="99"/>
      <c r="F188" s="26"/>
      <c r="G188" s="99"/>
      <c r="H188" s="26" t="str">
        <f t="shared" si="19"/>
        <v>_</v>
      </c>
      <c r="I188" s="99"/>
      <c r="J188" s="42" t="str">
        <f t="shared" si="20"/>
        <v/>
      </c>
      <c r="K188" s="70"/>
      <c r="L188" s="63"/>
      <c r="M188" s="64"/>
      <c r="N188" s="26"/>
      <c r="O188" s="26"/>
      <c r="P188" s="99"/>
      <c r="Q188" s="94" t="str">
        <f>IF(E188="","",#REF!-J188)</f>
        <v/>
      </c>
      <c r="R188" s="42" t="str">
        <f t="shared" si="21"/>
        <v/>
      </c>
      <c r="S188" s="42" t="str">
        <f>IF(P188="","",VLOOKUP(P188,#REF!,2,0))</f>
        <v/>
      </c>
      <c r="T188" s="23"/>
      <c r="U188" s="23"/>
      <c r="V188" s="41" t="str">
        <f t="shared" si="22"/>
        <v/>
      </c>
      <c r="W188" s="42" t="str">
        <f t="shared" si="23"/>
        <v/>
      </c>
      <c r="X188" s="42" t="str">
        <f t="shared" si="24"/>
        <v/>
      </c>
      <c r="Y188" s="43" t="str">
        <f t="shared" si="25"/>
        <v/>
      </c>
      <c r="Z188" s="23"/>
      <c r="AA188" s="23"/>
      <c r="AB188" s="23"/>
      <c r="AC188" s="23"/>
      <c r="AD188" s="41" t="str">
        <f t="shared" si="26"/>
        <v/>
      </c>
      <c r="AE188" s="88"/>
      <c r="AF188" s="26"/>
      <c r="AG188" s="26"/>
      <c r="AH188" s="26"/>
    </row>
    <row r="189" spans="1:34">
      <c r="A189" s="42">
        <v>186</v>
      </c>
      <c r="B189" s="42" t="s">
        <v>3</v>
      </c>
      <c r="C189" s="99"/>
      <c r="D189" s="42" t="str">
        <f t="shared" si="18"/>
        <v/>
      </c>
      <c r="E189" s="99"/>
      <c r="F189" s="26"/>
      <c r="G189" s="99"/>
      <c r="H189" s="26" t="str">
        <f t="shared" si="19"/>
        <v>_</v>
      </c>
      <c r="I189" s="99"/>
      <c r="J189" s="42" t="str">
        <f t="shared" si="20"/>
        <v/>
      </c>
      <c r="K189" s="70"/>
      <c r="L189" s="63"/>
      <c r="M189" s="64"/>
      <c r="N189" s="26"/>
      <c r="O189" s="26"/>
      <c r="P189" s="99"/>
      <c r="Q189" s="94" t="str">
        <f>IF(E189="","",#REF!-J189)</f>
        <v/>
      </c>
      <c r="R189" s="42" t="str">
        <f t="shared" si="21"/>
        <v/>
      </c>
      <c r="S189" s="42" t="str">
        <f>IF(P189="","",VLOOKUP(P189,#REF!,2,0))</f>
        <v/>
      </c>
      <c r="T189" s="23"/>
      <c r="U189" s="23"/>
      <c r="V189" s="41" t="str">
        <f t="shared" si="22"/>
        <v/>
      </c>
      <c r="W189" s="42" t="str">
        <f t="shared" si="23"/>
        <v/>
      </c>
      <c r="X189" s="42" t="str">
        <f t="shared" si="24"/>
        <v/>
      </c>
      <c r="Y189" s="43" t="str">
        <f t="shared" si="25"/>
        <v/>
      </c>
      <c r="Z189" s="23"/>
      <c r="AA189" s="23"/>
      <c r="AB189" s="23"/>
      <c r="AC189" s="23"/>
      <c r="AD189" s="41" t="str">
        <f t="shared" si="26"/>
        <v/>
      </c>
      <c r="AE189" s="88"/>
      <c r="AF189" s="26"/>
      <c r="AG189" s="26"/>
      <c r="AH189" s="26"/>
    </row>
    <row r="190" spans="1:34">
      <c r="A190" s="42">
        <v>187</v>
      </c>
      <c r="B190" s="42" t="s">
        <v>3</v>
      </c>
      <c r="C190" s="99"/>
      <c r="D190" s="42" t="str">
        <f t="shared" si="18"/>
        <v/>
      </c>
      <c r="E190" s="99"/>
      <c r="F190" s="26"/>
      <c r="G190" s="99"/>
      <c r="H190" s="26" t="str">
        <f t="shared" si="19"/>
        <v>_</v>
      </c>
      <c r="I190" s="99"/>
      <c r="J190" s="42" t="str">
        <f t="shared" si="20"/>
        <v/>
      </c>
      <c r="K190" s="70"/>
      <c r="L190" s="63"/>
      <c r="M190" s="64"/>
      <c r="N190" s="26"/>
      <c r="O190" s="26"/>
      <c r="P190" s="99"/>
      <c r="Q190" s="94" t="str">
        <f>IF(E190="","",#REF!-J190)</f>
        <v/>
      </c>
      <c r="R190" s="42" t="str">
        <f t="shared" si="21"/>
        <v/>
      </c>
      <c r="S190" s="42" t="str">
        <f>IF(P190="","",VLOOKUP(P190,#REF!,2,0))</f>
        <v/>
      </c>
      <c r="T190" s="23"/>
      <c r="U190" s="23"/>
      <c r="V190" s="41" t="str">
        <f t="shared" si="22"/>
        <v/>
      </c>
      <c r="W190" s="42" t="str">
        <f t="shared" si="23"/>
        <v/>
      </c>
      <c r="X190" s="42" t="str">
        <f t="shared" si="24"/>
        <v/>
      </c>
      <c r="Y190" s="43" t="str">
        <f t="shared" si="25"/>
        <v/>
      </c>
      <c r="Z190" s="23"/>
      <c r="AA190" s="23"/>
      <c r="AB190" s="23"/>
      <c r="AC190" s="23"/>
      <c r="AD190" s="41" t="str">
        <f t="shared" si="26"/>
        <v/>
      </c>
      <c r="AE190" s="88"/>
      <c r="AF190" s="26"/>
      <c r="AG190" s="26"/>
      <c r="AH190" s="26"/>
    </row>
    <row r="191" spans="1:34">
      <c r="A191" s="42">
        <v>188</v>
      </c>
      <c r="B191" s="42" t="s">
        <v>3</v>
      </c>
      <c r="C191" s="99"/>
      <c r="D191" s="42" t="str">
        <f t="shared" si="18"/>
        <v/>
      </c>
      <c r="E191" s="99"/>
      <c r="F191" s="26"/>
      <c r="G191" s="99"/>
      <c r="H191" s="26" t="str">
        <f t="shared" si="19"/>
        <v>_</v>
      </c>
      <c r="I191" s="99"/>
      <c r="J191" s="42" t="str">
        <f t="shared" si="20"/>
        <v/>
      </c>
      <c r="K191" s="70"/>
      <c r="L191" s="63"/>
      <c r="M191" s="64"/>
      <c r="N191" s="26"/>
      <c r="O191" s="26"/>
      <c r="P191" s="99"/>
      <c r="Q191" s="94" t="str">
        <f>IF(E191="","",#REF!-J191)</f>
        <v/>
      </c>
      <c r="R191" s="42" t="str">
        <f t="shared" si="21"/>
        <v/>
      </c>
      <c r="S191" s="42" t="str">
        <f>IF(P191="","",VLOOKUP(P191,#REF!,2,0))</f>
        <v/>
      </c>
      <c r="T191" s="23"/>
      <c r="U191" s="23"/>
      <c r="V191" s="41" t="str">
        <f t="shared" si="22"/>
        <v/>
      </c>
      <c r="W191" s="42" t="str">
        <f t="shared" si="23"/>
        <v/>
      </c>
      <c r="X191" s="42" t="str">
        <f t="shared" si="24"/>
        <v/>
      </c>
      <c r="Y191" s="43" t="str">
        <f t="shared" si="25"/>
        <v/>
      </c>
      <c r="Z191" s="23"/>
      <c r="AA191" s="23"/>
      <c r="AB191" s="23"/>
      <c r="AC191" s="23"/>
      <c r="AD191" s="41" t="str">
        <f t="shared" si="26"/>
        <v/>
      </c>
      <c r="AE191" s="88"/>
      <c r="AF191" s="26"/>
      <c r="AG191" s="26"/>
      <c r="AH191" s="26"/>
    </row>
    <row r="192" spans="1:34">
      <c r="A192" s="42">
        <v>189</v>
      </c>
      <c r="B192" s="42" t="s">
        <v>3</v>
      </c>
      <c r="C192" s="99"/>
      <c r="D192" s="42" t="str">
        <f t="shared" si="18"/>
        <v/>
      </c>
      <c r="E192" s="99"/>
      <c r="F192" s="26"/>
      <c r="G192" s="99"/>
      <c r="H192" s="26" t="str">
        <f t="shared" si="19"/>
        <v>_</v>
      </c>
      <c r="I192" s="99"/>
      <c r="J192" s="42" t="str">
        <f t="shared" si="20"/>
        <v/>
      </c>
      <c r="K192" s="70"/>
      <c r="L192" s="63"/>
      <c r="M192" s="64"/>
      <c r="N192" s="26"/>
      <c r="O192" s="26"/>
      <c r="P192" s="99"/>
      <c r="Q192" s="94" t="str">
        <f>IF(E192="","",#REF!-J192)</f>
        <v/>
      </c>
      <c r="R192" s="42" t="str">
        <f t="shared" si="21"/>
        <v/>
      </c>
      <c r="S192" s="42" t="str">
        <f>IF(P192="","",VLOOKUP(P192,#REF!,2,0))</f>
        <v/>
      </c>
      <c r="T192" s="23"/>
      <c r="U192" s="23"/>
      <c r="V192" s="41" t="str">
        <f t="shared" si="22"/>
        <v/>
      </c>
      <c r="W192" s="42" t="str">
        <f t="shared" si="23"/>
        <v/>
      </c>
      <c r="X192" s="42" t="str">
        <f t="shared" si="24"/>
        <v/>
      </c>
      <c r="Y192" s="43" t="str">
        <f t="shared" si="25"/>
        <v/>
      </c>
      <c r="Z192" s="23"/>
      <c r="AA192" s="23"/>
      <c r="AB192" s="23"/>
      <c r="AC192" s="23"/>
      <c r="AD192" s="41" t="str">
        <f t="shared" si="26"/>
        <v/>
      </c>
      <c r="AE192" s="88"/>
      <c r="AF192" s="26"/>
      <c r="AG192" s="26"/>
      <c r="AH192" s="26"/>
    </row>
    <row r="193" spans="1:34">
      <c r="A193" s="42">
        <v>190</v>
      </c>
      <c r="B193" s="42" t="s">
        <v>3</v>
      </c>
      <c r="C193" s="99"/>
      <c r="D193" s="42" t="str">
        <f t="shared" si="18"/>
        <v/>
      </c>
      <c r="E193" s="99"/>
      <c r="F193" s="26"/>
      <c r="G193" s="99"/>
      <c r="H193" s="26" t="str">
        <f t="shared" si="19"/>
        <v>_</v>
      </c>
      <c r="I193" s="99"/>
      <c r="J193" s="42" t="str">
        <f t="shared" si="20"/>
        <v/>
      </c>
      <c r="K193" s="70"/>
      <c r="L193" s="63"/>
      <c r="M193" s="64"/>
      <c r="N193" s="26"/>
      <c r="O193" s="26"/>
      <c r="P193" s="99"/>
      <c r="Q193" s="94" t="str">
        <f>IF(E193="","",#REF!-J193)</f>
        <v/>
      </c>
      <c r="R193" s="42" t="str">
        <f t="shared" si="21"/>
        <v/>
      </c>
      <c r="S193" s="42" t="str">
        <f>IF(P193="","",VLOOKUP(P193,#REF!,2,0))</f>
        <v/>
      </c>
      <c r="T193" s="23"/>
      <c r="U193" s="23"/>
      <c r="V193" s="41" t="str">
        <f t="shared" si="22"/>
        <v/>
      </c>
      <c r="W193" s="42" t="str">
        <f t="shared" si="23"/>
        <v/>
      </c>
      <c r="X193" s="42" t="str">
        <f t="shared" si="24"/>
        <v/>
      </c>
      <c r="Y193" s="43" t="str">
        <f t="shared" si="25"/>
        <v/>
      </c>
      <c r="Z193" s="23"/>
      <c r="AA193" s="23"/>
      <c r="AB193" s="23"/>
      <c r="AC193" s="23"/>
      <c r="AD193" s="41" t="str">
        <f t="shared" si="26"/>
        <v/>
      </c>
      <c r="AE193" s="88"/>
      <c r="AF193" s="26"/>
      <c r="AG193" s="26"/>
      <c r="AH193" s="26"/>
    </row>
    <row r="194" spans="1:34">
      <c r="A194" s="42">
        <v>191</v>
      </c>
      <c r="B194" s="42" t="s">
        <v>3</v>
      </c>
      <c r="C194" s="99"/>
      <c r="D194" s="42" t="str">
        <f t="shared" si="18"/>
        <v/>
      </c>
      <c r="E194" s="99"/>
      <c r="F194" s="26"/>
      <c r="G194" s="99"/>
      <c r="H194" s="26" t="str">
        <f t="shared" si="19"/>
        <v>_</v>
      </c>
      <c r="I194" s="99"/>
      <c r="J194" s="42" t="str">
        <f t="shared" si="20"/>
        <v/>
      </c>
      <c r="K194" s="70"/>
      <c r="L194" s="63"/>
      <c r="M194" s="64"/>
      <c r="N194" s="26"/>
      <c r="O194" s="26"/>
      <c r="P194" s="99"/>
      <c r="Q194" s="94" t="str">
        <f>IF(E194="","",#REF!-J194)</f>
        <v/>
      </c>
      <c r="R194" s="42" t="str">
        <f t="shared" si="21"/>
        <v/>
      </c>
      <c r="S194" s="42" t="str">
        <f>IF(P194="","",VLOOKUP(P194,#REF!,2,0))</f>
        <v/>
      </c>
      <c r="T194" s="23"/>
      <c r="U194" s="23"/>
      <c r="V194" s="41" t="str">
        <f t="shared" si="22"/>
        <v/>
      </c>
      <c r="W194" s="42" t="str">
        <f t="shared" si="23"/>
        <v/>
      </c>
      <c r="X194" s="42" t="str">
        <f t="shared" si="24"/>
        <v/>
      </c>
      <c r="Y194" s="43" t="str">
        <f t="shared" si="25"/>
        <v/>
      </c>
      <c r="Z194" s="23"/>
      <c r="AA194" s="23"/>
      <c r="AB194" s="23"/>
      <c r="AC194" s="23"/>
      <c r="AD194" s="41" t="str">
        <f t="shared" si="26"/>
        <v/>
      </c>
      <c r="AE194" s="88"/>
      <c r="AF194" s="26"/>
      <c r="AG194" s="26"/>
      <c r="AH194" s="26"/>
    </row>
    <row r="195" spans="1:34">
      <c r="A195" s="42">
        <v>192</v>
      </c>
      <c r="B195" s="42" t="s">
        <v>3</v>
      </c>
      <c r="C195" s="99"/>
      <c r="D195" s="42" t="str">
        <f t="shared" si="18"/>
        <v/>
      </c>
      <c r="E195" s="99"/>
      <c r="F195" s="26"/>
      <c r="G195" s="99"/>
      <c r="H195" s="26" t="str">
        <f t="shared" si="19"/>
        <v>_</v>
      </c>
      <c r="I195" s="99"/>
      <c r="J195" s="42" t="str">
        <f t="shared" si="20"/>
        <v/>
      </c>
      <c r="K195" s="70"/>
      <c r="L195" s="63"/>
      <c r="M195" s="64"/>
      <c r="N195" s="26"/>
      <c r="O195" s="26"/>
      <c r="P195" s="99"/>
      <c r="Q195" s="94" t="str">
        <f>IF(E195="","",#REF!-J195)</f>
        <v/>
      </c>
      <c r="R195" s="42" t="str">
        <f t="shared" si="21"/>
        <v/>
      </c>
      <c r="S195" s="42" t="str">
        <f>IF(P195="","",VLOOKUP(P195,#REF!,2,0))</f>
        <v/>
      </c>
      <c r="T195" s="23"/>
      <c r="U195" s="23"/>
      <c r="V195" s="41" t="str">
        <f t="shared" si="22"/>
        <v/>
      </c>
      <c r="W195" s="42" t="str">
        <f t="shared" si="23"/>
        <v/>
      </c>
      <c r="X195" s="42" t="str">
        <f t="shared" si="24"/>
        <v/>
      </c>
      <c r="Y195" s="43" t="str">
        <f t="shared" si="25"/>
        <v/>
      </c>
      <c r="Z195" s="23"/>
      <c r="AA195" s="23"/>
      <c r="AB195" s="23"/>
      <c r="AC195" s="23"/>
      <c r="AD195" s="41" t="str">
        <f t="shared" si="26"/>
        <v/>
      </c>
      <c r="AE195" s="88"/>
      <c r="AF195" s="26"/>
      <c r="AG195" s="26"/>
      <c r="AH195" s="26"/>
    </row>
    <row r="196" spans="1:34">
      <c r="A196" s="42">
        <v>193</v>
      </c>
      <c r="B196" s="42" t="s">
        <v>3</v>
      </c>
      <c r="C196" s="99"/>
      <c r="D196" s="42" t="str">
        <f t="shared" si="18"/>
        <v/>
      </c>
      <c r="E196" s="99"/>
      <c r="F196" s="26"/>
      <c r="G196" s="99"/>
      <c r="H196" s="26" t="str">
        <f t="shared" si="19"/>
        <v>_</v>
      </c>
      <c r="I196" s="99"/>
      <c r="J196" s="42" t="str">
        <f t="shared" si="20"/>
        <v/>
      </c>
      <c r="K196" s="70"/>
      <c r="L196" s="63"/>
      <c r="M196" s="64"/>
      <c r="N196" s="26"/>
      <c r="O196" s="26"/>
      <c r="P196" s="99"/>
      <c r="Q196" s="94" t="str">
        <f>IF(E196="","",#REF!-J196)</f>
        <v/>
      </c>
      <c r="R196" s="42" t="str">
        <f t="shared" si="21"/>
        <v/>
      </c>
      <c r="S196" s="42" t="str">
        <f>IF(P196="","",VLOOKUP(P196,#REF!,2,0))</f>
        <v/>
      </c>
      <c r="T196" s="23"/>
      <c r="U196" s="23"/>
      <c r="V196" s="41" t="str">
        <f t="shared" si="22"/>
        <v/>
      </c>
      <c r="W196" s="42" t="str">
        <f t="shared" si="23"/>
        <v/>
      </c>
      <c r="X196" s="42" t="str">
        <f t="shared" si="24"/>
        <v/>
      </c>
      <c r="Y196" s="43" t="str">
        <f t="shared" si="25"/>
        <v/>
      </c>
      <c r="Z196" s="23"/>
      <c r="AA196" s="23"/>
      <c r="AB196" s="23"/>
      <c r="AC196" s="23"/>
      <c r="AD196" s="41" t="str">
        <f t="shared" si="26"/>
        <v/>
      </c>
      <c r="AE196" s="88"/>
      <c r="AF196" s="26"/>
      <c r="AG196" s="26"/>
      <c r="AH196" s="26"/>
    </row>
    <row r="197" spans="1:34">
      <c r="A197" s="42">
        <v>194</v>
      </c>
      <c r="B197" s="42" t="s">
        <v>3</v>
      </c>
      <c r="C197" s="99"/>
      <c r="D197" s="42" t="str">
        <f t="shared" ref="D197:D260" si="27">IF(C197="","",B197&amp;"_"&amp;C197)</f>
        <v/>
      </c>
      <c r="E197" s="99"/>
      <c r="F197" s="26"/>
      <c r="G197" s="99"/>
      <c r="H197" s="26" t="str">
        <f t="shared" ref="H197:H260" si="28">C197&amp;"_"&amp;G197</f>
        <v>_</v>
      </c>
      <c r="I197" s="99"/>
      <c r="J197" s="42" t="str">
        <f t="shared" ref="J197:J260" si="29">IF(I197="","",IF(MONTH(I197)&lt;=3,YEAR(I197)-1,YEAR(I197)))</f>
        <v/>
      </c>
      <c r="K197" s="70"/>
      <c r="L197" s="63"/>
      <c r="M197" s="64"/>
      <c r="N197" s="26"/>
      <c r="O197" s="26"/>
      <c r="P197" s="99"/>
      <c r="Q197" s="94" t="str">
        <f>IF(E197="","",#REF!-J197)</f>
        <v/>
      </c>
      <c r="R197" s="42" t="str">
        <f t="shared" ref="R197:R260" si="30">IF(E197="","",P197-Q197)</f>
        <v/>
      </c>
      <c r="S197" s="42" t="str">
        <f>IF(P197="","",VLOOKUP(P197,#REF!,2,0))</f>
        <v/>
      </c>
      <c r="T197" s="23"/>
      <c r="U197" s="23"/>
      <c r="V197" s="41" t="str">
        <f t="shared" ref="V197:V260" si="31">IF(L197="","",L197)</f>
        <v/>
      </c>
      <c r="W197" s="42" t="str">
        <f t="shared" ref="W197:W260" si="32">IF(E197="","",IF(Q197=0,0,IF(R197=0,AE197,IF(R197&lt;0,0,ROUNDDOWN(S197*V197,0)))))</f>
        <v/>
      </c>
      <c r="X197" s="42" t="str">
        <f t="shared" ref="X197:X260" si="33">IF(E197="","",IF(R197=0,V197,IF(R197&lt;0,0,ROUND(Q197*W197,0))))</f>
        <v/>
      </c>
      <c r="Y197" s="43" t="str">
        <f t="shared" ref="Y197:Y260" si="34">IF(E197="","",IF(V197-X197&lt;=0,1,V197-X197))</f>
        <v/>
      </c>
      <c r="Z197" s="23"/>
      <c r="AA197" s="23"/>
      <c r="AB197" s="23"/>
      <c r="AC197" s="23"/>
      <c r="AD197" s="41" t="str">
        <f t="shared" ref="AD197:AD260" si="35">IF(E197="","",L197-SUM(Z197:AC197))</f>
        <v/>
      </c>
      <c r="AE197" s="88"/>
      <c r="AF197" s="26"/>
      <c r="AG197" s="26"/>
      <c r="AH197" s="26"/>
    </row>
    <row r="198" spans="1:34">
      <c r="A198" s="42">
        <v>195</v>
      </c>
      <c r="B198" s="42" t="s">
        <v>3</v>
      </c>
      <c r="C198" s="99"/>
      <c r="D198" s="42" t="str">
        <f t="shared" si="27"/>
        <v/>
      </c>
      <c r="E198" s="99"/>
      <c r="F198" s="26"/>
      <c r="G198" s="99"/>
      <c r="H198" s="26" t="str">
        <f t="shared" si="28"/>
        <v>_</v>
      </c>
      <c r="I198" s="99"/>
      <c r="J198" s="42" t="str">
        <f t="shared" si="29"/>
        <v/>
      </c>
      <c r="K198" s="70"/>
      <c r="L198" s="63"/>
      <c r="M198" s="64"/>
      <c r="N198" s="26"/>
      <c r="O198" s="26"/>
      <c r="P198" s="99"/>
      <c r="Q198" s="94" t="str">
        <f>IF(E198="","",#REF!-J198)</f>
        <v/>
      </c>
      <c r="R198" s="42" t="str">
        <f t="shared" si="30"/>
        <v/>
      </c>
      <c r="S198" s="42" t="str">
        <f>IF(P198="","",VLOOKUP(P198,#REF!,2,0))</f>
        <v/>
      </c>
      <c r="T198" s="23"/>
      <c r="U198" s="23"/>
      <c r="V198" s="41" t="str">
        <f t="shared" si="31"/>
        <v/>
      </c>
      <c r="W198" s="42" t="str">
        <f t="shared" si="32"/>
        <v/>
      </c>
      <c r="X198" s="42" t="str">
        <f t="shared" si="33"/>
        <v/>
      </c>
      <c r="Y198" s="43" t="str">
        <f t="shared" si="34"/>
        <v/>
      </c>
      <c r="Z198" s="23"/>
      <c r="AA198" s="23"/>
      <c r="AB198" s="23"/>
      <c r="AC198" s="23"/>
      <c r="AD198" s="41" t="str">
        <f t="shared" si="35"/>
        <v/>
      </c>
      <c r="AE198" s="88"/>
      <c r="AF198" s="26"/>
      <c r="AG198" s="26"/>
      <c r="AH198" s="26"/>
    </row>
    <row r="199" spans="1:34">
      <c r="A199" s="42">
        <v>196</v>
      </c>
      <c r="B199" s="42" t="s">
        <v>3</v>
      </c>
      <c r="C199" s="99"/>
      <c r="D199" s="42" t="str">
        <f t="shared" si="27"/>
        <v/>
      </c>
      <c r="E199" s="99"/>
      <c r="F199" s="26"/>
      <c r="G199" s="99"/>
      <c r="H199" s="26" t="str">
        <f t="shared" si="28"/>
        <v>_</v>
      </c>
      <c r="I199" s="99"/>
      <c r="J199" s="42" t="str">
        <f t="shared" si="29"/>
        <v/>
      </c>
      <c r="K199" s="70"/>
      <c r="L199" s="63"/>
      <c r="M199" s="64"/>
      <c r="N199" s="26"/>
      <c r="O199" s="26"/>
      <c r="P199" s="99"/>
      <c r="Q199" s="94" t="str">
        <f>IF(E199="","",#REF!-J199)</f>
        <v/>
      </c>
      <c r="R199" s="42" t="str">
        <f t="shared" si="30"/>
        <v/>
      </c>
      <c r="S199" s="42" t="str">
        <f>IF(P199="","",VLOOKUP(P199,#REF!,2,0))</f>
        <v/>
      </c>
      <c r="T199" s="23"/>
      <c r="U199" s="23"/>
      <c r="V199" s="41" t="str">
        <f t="shared" si="31"/>
        <v/>
      </c>
      <c r="W199" s="42" t="str">
        <f t="shared" si="32"/>
        <v/>
      </c>
      <c r="X199" s="42" t="str">
        <f t="shared" si="33"/>
        <v/>
      </c>
      <c r="Y199" s="43" t="str">
        <f t="shared" si="34"/>
        <v/>
      </c>
      <c r="Z199" s="23"/>
      <c r="AA199" s="23"/>
      <c r="AB199" s="23"/>
      <c r="AC199" s="23"/>
      <c r="AD199" s="41" t="str">
        <f t="shared" si="35"/>
        <v/>
      </c>
      <c r="AE199" s="88"/>
      <c r="AF199" s="26"/>
      <c r="AG199" s="26"/>
      <c r="AH199" s="26"/>
    </row>
    <row r="200" spans="1:34">
      <c r="A200" s="42">
        <v>197</v>
      </c>
      <c r="B200" s="42" t="s">
        <v>3</v>
      </c>
      <c r="C200" s="99"/>
      <c r="D200" s="42" t="str">
        <f t="shared" si="27"/>
        <v/>
      </c>
      <c r="E200" s="99"/>
      <c r="F200" s="26"/>
      <c r="G200" s="99"/>
      <c r="H200" s="26" t="str">
        <f t="shared" si="28"/>
        <v>_</v>
      </c>
      <c r="I200" s="99"/>
      <c r="J200" s="42" t="str">
        <f t="shared" si="29"/>
        <v/>
      </c>
      <c r="K200" s="70"/>
      <c r="L200" s="63"/>
      <c r="M200" s="64"/>
      <c r="N200" s="26"/>
      <c r="O200" s="26"/>
      <c r="P200" s="99"/>
      <c r="Q200" s="94" t="str">
        <f>IF(E200="","",#REF!-J200)</f>
        <v/>
      </c>
      <c r="R200" s="42" t="str">
        <f t="shared" si="30"/>
        <v/>
      </c>
      <c r="S200" s="42" t="str">
        <f>IF(P200="","",VLOOKUP(P200,#REF!,2,0))</f>
        <v/>
      </c>
      <c r="T200" s="23"/>
      <c r="U200" s="23"/>
      <c r="V200" s="41" t="str">
        <f t="shared" si="31"/>
        <v/>
      </c>
      <c r="W200" s="42" t="str">
        <f t="shared" si="32"/>
        <v/>
      </c>
      <c r="X200" s="42" t="str">
        <f t="shared" si="33"/>
        <v/>
      </c>
      <c r="Y200" s="43" t="str">
        <f t="shared" si="34"/>
        <v/>
      </c>
      <c r="Z200" s="23"/>
      <c r="AA200" s="23"/>
      <c r="AB200" s="23"/>
      <c r="AC200" s="23"/>
      <c r="AD200" s="41" t="str">
        <f t="shared" si="35"/>
        <v/>
      </c>
      <c r="AE200" s="88"/>
      <c r="AF200" s="26"/>
      <c r="AG200" s="26"/>
      <c r="AH200" s="26"/>
    </row>
    <row r="201" spans="1:34">
      <c r="A201" s="42">
        <v>198</v>
      </c>
      <c r="B201" s="42" t="s">
        <v>3</v>
      </c>
      <c r="C201" s="99"/>
      <c r="D201" s="42" t="str">
        <f t="shared" si="27"/>
        <v/>
      </c>
      <c r="E201" s="99"/>
      <c r="F201" s="26"/>
      <c r="G201" s="99"/>
      <c r="H201" s="26" t="str">
        <f t="shared" si="28"/>
        <v>_</v>
      </c>
      <c r="I201" s="99"/>
      <c r="J201" s="42" t="str">
        <f t="shared" si="29"/>
        <v/>
      </c>
      <c r="K201" s="70"/>
      <c r="L201" s="63"/>
      <c r="M201" s="64"/>
      <c r="N201" s="26"/>
      <c r="O201" s="26"/>
      <c r="P201" s="99"/>
      <c r="Q201" s="94" t="str">
        <f>IF(E201="","",#REF!-J201)</f>
        <v/>
      </c>
      <c r="R201" s="42" t="str">
        <f t="shared" si="30"/>
        <v/>
      </c>
      <c r="S201" s="42" t="str">
        <f>IF(P201="","",VLOOKUP(P201,#REF!,2,0))</f>
        <v/>
      </c>
      <c r="T201" s="23"/>
      <c r="U201" s="23"/>
      <c r="V201" s="41" t="str">
        <f t="shared" si="31"/>
        <v/>
      </c>
      <c r="W201" s="42" t="str">
        <f t="shared" si="32"/>
        <v/>
      </c>
      <c r="X201" s="42" t="str">
        <f t="shared" si="33"/>
        <v/>
      </c>
      <c r="Y201" s="43" t="str">
        <f t="shared" si="34"/>
        <v/>
      </c>
      <c r="Z201" s="23"/>
      <c r="AA201" s="23"/>
      <c r="AB201" s="23"/>
      <c r="AC201" s="23"/>
      <c r="AD201" s="41" t="str">
        <f t="shared" si="35"/>
        <v/>
      </c>
      <c r="AE201" s="88"/>
      <c r="AF201" s="26"/>
      <c r="AG201" s="26"/>
      <c r="AH201" s="26"/>
    </row>
    <row r="202" spans="1:34">
      <c r="A202" s="42">
        <v>199</v>
      </c>
      <c r="B202" s="42" t="s">
        <v>3</v>
      </c>
      <c r="C202" s="99"/>
      <c r="D202" s="42" t="str">
        <f t="shared" si="27"/>
        <v/>
      </c>
      <c r="E202" s="99"/>
      <c r="F202" s="26"/>
      <c r="G202" s="99"/>
      <c r="H202" s="26" t="str">
        <f t="shared" si="28"/>
        <v>_</v>
      </c>
      <c r="I202" s="99"/>
      <c r="J202" s="42" t="str">
        <f t="shared" si="29"/>
        <v/>
      </c>
      <c r="K202" s="70"/>
      <c r="L202" s="63"/>
      <c r="M202" s="64"/>
      <c r="N202" s="26"/>
      <c r="O202" s="26"/>
      <c r="P202" s="99"/>
      <c r="Q202" s="94" t="str">
        <f>IF(E202="","",#REF!-J202)</f>
        <v/>
      </c>
      <c r="R202" s="42" t="str">
        <f t="shared" si="30"/>
        <v/>
      </c>
      <c r="S202" s="42" t="str">
        <f>IF(P202="","",VLOOKUP(P202,#REF!,2,0))</f>
        <v/>
      </c>
      <c r="T202" s="23"/>
      <c r="U202" s="23"/>
      <c r="V202" s="41" t="str">
        <f t="shared" si="31"/>
        <v/>
      </c>
      <c r="W202" s="42" t="str">
        <f t="shared" si="32"/>
        <v/>
      </c>
      <c r="X202" s="42" t="str">
        <f t="shared" si="33"/>
        <v/>
      </c>
      <c r="Y202" s="43" t="str">
        <f t="shared" si="34"/>
        <v/>
      </c>
      <c r="Z202" s="23"/>
      <c r="AA202" s="23"/>
      <c r="AB202" s="23"/>
      <c r="AC202" s="23"/>
      <c r="AD202" s="41" t="str">
        <f t="shared" si="35"/>
        <v/>
      </c>
      <c r="AE202" s="88"/>
      <c r="AF202" s="26"/>
      <c r="AG202" s="26"/>
      <c r="AH202" s="26"/>
    </row>
    <row r="203" spans="1:34">
      <c r="A203" s="42">
        <v>200</v>
      </c>
      <c r="B203" s="42" t="s">
        <v>3</v>
      </c>
      <c r="C203" s="99"/>
      <c r="D203" s="42" t="str">
        <f t="shared" si="27"/>
        <v/>
      </c>
      <c r="E203" s="99"/>
      <c r="F203" s="26"/>
      <c r="G203" s="99"/>
      <c r="H203" s="26" t="str">
        <f t="shared" si="28"/>
        <v>_</v>
      </c>
      <c r="I203" s="99"/>
      <c r="J203" s="42" t="str">
        <f t="shared" si="29"/>
        <v/>
      </c>
      <c r="K203" s="70"/>
      <c r="L203" s="63"/>
      <c r="M203" s="64"/>
      <c r="N203" s="26"/>
      <c r="O203" s="26"/>
      <c r="P203" s="99"/>
      <c r="Q203" s="94" t="str">
        <f>IF(E203="","",#REF!-J203)</f>
        <v/>
      </c>
      <c r="R203" s="42" t="str">
        <f t="shared" si="30"/>
        <v/>
      </c>
      <c r="S203" s="42" t="str">
        <f>IF(P203="","",VLOOKUP(P203,#REF!,2,0))</f>
        <v/>
      </c>
      <c r="T203" s="23"/>
      <c r="U203" s="23"/>
      <c r="V203" s="41" t="str">
        <f t="shared" si="31"/>
        <v/>
      </c>
      <c r="W203" s="42" t="str">
        <f t="shared" si="32"/>
        <v/>
      </c>
      <c r="X203" s="42" t="str">
        <f t="shared" si="33"/>
        <v/>
      </c>
      <c r="Y203" s="43" t="str">
        <f t="shared" si="34"/>
        <v/>
      </c>
      <c r="Z203" s="23"/>
      <c r="AA203" s="23"/>
      <c r="AB203" s="23"/>
      <c r="AC203" s="23"/>
      <c r="AD203" s="41" t="str">
        <f t="shared" si="35"/>
        <v/>
      </c>
      <c r="AE203" s="88"/>
      <c r="AF203" s="26"/>
      <c r="AG203" s="26"/>
      <c r="AH203" s="26"/>
    </row>
    <row r="204" spans="1:34">
      <c r="A204" s="42">
        <v>201</v>
      </c>
      <c r="B204" s="42" t="s">
        <v>3</v>
      </c>
      <c r="C204" s="99"/>
      <c r="D204" s="42" t="str">
        <f t="shared" si="27"/>
        <v/>
      </c>
      <c r="E204" s="99"/>
      <c r="F204" s="26"/>
      <c r="G204" s="99"/>
      <c r="H204" s="26" t="str">
        <f t="shared" si="28"/>
        <v>_</v>
      </c>
      <c r="I204" s="99"/>
      <c r="J204" s="42" t="str">
        <f t="shared" si="29"/>
        <v/>
      </c>
      <c r="K204" s="70"/>
      <c r="L204" s="63"/>
      <c r="M204" s="64"/>
      <c r="N204" s="26"/>
      <c r="O204" s="26"/>
      <c r="P204" s="99"/>
      <c r="Q204" s="94" t="str">
        <f>IF(E204="","",#REF!-J204)</f>
        <v/>
      </c>
      <c r="R204" s="42" t="str">
        <f t="shared" si="30"/>
        <v/>
      </c>
      <c r="S204" s="42" t="str">
        <f>IF(P204="","",VLOOKUP(P204,#REF!,2,0))</f>
        <v/>
      </c>
      <c r="T204" s="23"/>
      <c r="U204" s="23"/>
      <c r="V204" s="41" t="str">
        <f t="shared" si="31"/>
        <v/>
      </c>
      <c r="W204" s="42" t="str">
        <f t="shared" si="32"/>
        <v/>
      </c>
      <c r="X204" s="42" t="str">
        <f t="shared" si="33"/>
        <v/>
      </c>
      <c r="Y204" s="43" t="str">
        <f t="shared" si="34"/>
        <v/>
      </c>
      <c r="Z204" s="23"/>
      <c r="AA204" s="23"/>
      <c r="AB204" s="23"/>
      <c r="AC204" s="23"/>
      <c r="AD204" s="41" t="str">
        <f t="shared" si="35"/>
        <v/>
      </c>
      <c r="AE204" s="88"/>
      <c r="AF204" s="26"/>
      <c r="AG204" s="26"/>
      <c r="AH204" s="26"/>
    </row>
    <row r="205" spans="1:34">
      <c r="A205" s="42">
        <v>202</v>
      </c>
      <c r="B205" s="42" t="s">
        <v>3</v>
      </c>
      <c r="C205" s="99"/>
      <c r="D205" s="42" t="str">
        <f t="shared" si="27"/>
        <v/>
      </c>
      <c r="E205" s="99"/>
      <c r="F205" s="26"/>
      <c r="G205" s="99"/>
      <c r="H205" s="26" t="str">
        <f t="shared" si="28"/>
        <v>_</v>
      </c>
      <c r="I205" s="99"/>
      <c r="J205" s="42" t="str">
        <f t="shared" si="29"/>
        <v/>
      </c>
      <c r="K205" s="70"/>
      <c r="L205" s="63"/>
      <c r="M205" s="64"/>
      <c r="N205" s="26"/>
      <c r="O205" s="26"/>
      <c r="P205" s="99"/>
      <c r="Q205" s="94" t="str">
        <f>IF(E205="","",#REF!-J205)</f>
        <v/>
      </c>
      <c r="R205" s="42" t="str">
        <f t="shared" si="30"/>
        <v/>
      </c>
      <c r="S205" s="42" t="str">
        <f>IF(P205="","",VLOOKUP(P205,#REF!,2,0))</f>
        <v/>
      </c>
      <c r="T205" s="23"/>
      <c r="U205" s="23"/>
      <c r="V205" s="41" t="str">
        <f t="shared" si="31"/>
        <v/>
      </c>
      <c r="W205" s="42" t="str">
        <f t="shared" si="32"/>
        <v/>
      </c>
      <c r="X205" s="42" t="str">
        <f t="shared" si="33"/>
        <v/>
      </c>
      <c r="Y205" s="43" t="str">
        <f t="shared" si="34"/>
        <v/>
      </c>
      <c r="Z205" s="23"/>
      <c r="AA205" s="23"/>
      <c r="AB205" s="23"/>
      <c r="AC205" s="23"/>
      <c r="AD205" s="41" t="str">
        <f t="shared" si="35"/>
        <v/>
      </c>
      <c r="AE205" s="88"/>
      <c r="AF205" s="26"/>
      <c r="AG205" s="26"/>
      <c r="AH205" s="26"/>
    </row>
    <row r="206" spans="1:34">
      <c r="A206" s="42">
        <v>203</v>
      </c>
      <c r="B206" s="42" t="s">
        <v>3</v>
      </c>
      <c r="C206" s="99"/>
      <c r="D206" s="42" t="str">
        <f t="shared" si="27"/>
        <v/>
      </c>
      <c r="E206" s="99"/>
      <c r="F206" s="26"/>
      <c r="G206" s="99"/>
      <c r="H206" s="26" t="str">
        <f t="shared" si="28"/>
        <v>_</v>
      </c>
      <c r="I206" s="99"/>
      <c r="J206" s="42" t="str">
        <f t="shared" si="29"/>
        <v/>
      </c>
      <c r="K206" s="70"/>
      <c r="L206" s="63"/>
      <c r="M206" s="64"/>
      <c r="N206" s="26"/>
      <c r="O206" s="26"/>
      <c r="P206" s="99"/>
      <c r="Q206" s="94" t="str">
        <f>IF(E206="","",#REF!-J206)</f>
        <v/>
      </c>
      <c r="R206" s="42" t="str">
        <f t="shared" si="30"/>
        <v/>
      </c>
      <c r="S206" s="42" t="str">
        <f>IF(P206="","",VLOOKUP(P206,#REF!,2,0))</f>
        <v/>
      </c>
      <c r="T206" s="23"/>
      <c r="U206" s="23"/>
      <c r="V206" s="41" t="str">
        <f t="shared" si="31"/>
        <v/>
      </c>
      <c r="W206" s="42" t="str">
        <f t="shared" si="32"/>
        <v/>
      </c>
      <c r="X206" s="42" t="str">
        <f t="shared" si="33"/>
        <v/>
      </c>
      <c r="Y206" s="43" t="str">
        <f t="shared" si="34"/>
        <v/>
      </c>
      <c r="Z206" s="23"/>
      <c r="AA206" s="23"/>
      <c r="AB206" s="23"/>
      <c r="AC206" s="23"/>
      <c r="AD206" s="41" t="str">
        <f t="shared" si="35"/>
        <v/>
      </c>
      <c r="AE206" s="88"/>
      <c r="AF206" s="26"/>
      <c r="AG206" s="26"/>
      <c r="AH206" s="26"/>
    </row>
    <row r="207" spans="1:34">
      <c r="A207" s="42">
        <v>204</v>
      </c>
      <c r="B207" s="42" t="s">
        <v>3</v>
      </c>
      <c r="C207" s="99"/>
      <c r="D207" s="42" t="str">
        <f t="shared" si="27"/>
        <v/>
      </c>
      <c r="E207" s="99"/>
      <c r="F207" s="26"/>
      <c r="G207" s="99"/>
      <c r="H207" s="26" t="str">
        <f t="shared" si="28"/>
        <v>_</v>
      </c>
      <c r="I207" s="99"/>
      <c r="J207" s="42" t="str">
        <f t="shared" si="29"/>
        <v/>
      </c>
      <c r="K207" s="70"/>
      <c r="L207" s="63"/>
      <c r="M207" s="64"/>
      <c r="N207" s="26"/>
      <c r="O207" s="26"/>
      <c r="P207" s="99"/>
      <c r="Q207" s="94" t="str">
        <f>IF(E207="","",#REF!-J207)</f>
        <v/>
      </c>
      <c r="R207" s="42" t="str">
        <f t="shared" si="30"/>
        <v/>
      </c>
      <c r="S207" s="42" t="str">
        <f>IF(P207="","",VLOOKUP(P207,#REF!,2,0))</f>
        <v/>
      </c>
      <c r="T207" s="23"/>
      <c r="U207" s="23"/>
      <c r="V207" s="41" t="str">
        <f t="shared" si="31"/>
        <v/>
      </c>
      <c r="W207" s="42" t="str">
        <f t="shared" si="32"/>
        <v/>
      </c>
      <c r="X207" s="42" t="str">
        <f t="shared" si="33"/>
        <v/>
      </c>
      <c r="Y207" s="43" t="str">
        <f t="shared" si="34"/>
        <v/>
      </c>
      <c r="Z207" s="23"/>
      <c r="AA207" s="23"/>
      <c r="AB207" s="23"/>
      <c r="AC207" s="23"/>
      <c r="AD207" s="41" t="str">
        <f t="shared" si="35"/>
        <v/>
      </c>
      <c r="AE207" s="88"/>
      <c r="AF207" s="26"/>
      <c r="AG207" s="26"/>
      <c r="AH207" s="26"/>
    </row>
    <row r="208" spans="1:34">
      <c r="A208" s="42">
        <v>205</v>
      </c>
      <c r="B208" s="42" t="s">
        <v>3</v>
      </c>
      <c r="C208" s="99"/>
      <c r="D208" s="42" t="str">
        <f t="shared" si="27"/>
        <v/>
      </c>
      <c r="E208" s="99"/>
      <c r="F208" s="26"/>
      <c r="G208" s="99"/>
      <c r="H208" s="26" t="str">
        <f t="shared" si="28"/>
        <v>_</v>
      </c>
      <c r="I208" s="99"/>
      <c r="J208" s="42" t="str">
        <f t="shared" si="29"/>
        <v/>
      </c>
      <c r="K208" s="70"/>
      <c r="L208" s="63"/>
      <c r="M208" s="64"/>
      <c r="N208" s="26"/>
      <c r="O208" s="26"/>
      <c r="P208" s="99"/>
      <c r="Q208" s="94" t="str">
        <f>IF(E208="","",#REF!-J208)</f>
        <v/>
      </c>
      <c r="R208" s="42" t="str">
        <f t="shared" si="30"/>
        <v/>
      </c>
      <c r="S208" s="42" t="str">
        <f>IF(P208="","",VLOOKUP(P208,#REF!,2,0))</f>
        <v/>
      </c>
      <c r="T208" s="23"/>
      <c r="U208" s="23"/>
      <c r="V208" s="41" t="str">
        <f t="shared" si="31"/>
        <v/>
      </c>
      <c r="W208" s="42" t="str">
        <f t="shared" si="32"/>
        <v/>
      </c>
      <c r="X208" s="42" t="str">
        <f t="shared" si="33"/>
        <v/>
      </c>
      <c r="Y208" s="43" t="str">
        <f t="shared" si="34"/>
        <v/>
      </c>
      <c r="Z208" s="23"/>
      <c r="AA208" s="23"/>
      <c r="AB208" s="23"/>
      <c r="AC208" s="23"/>
      <c r="AD208" s="41" t="str">
        <f t="shared" si="35"/>
        <v/>
      </c>
      <c r="AE208" s="88"/>
      <c r="AF208" s="26"/>
      <c r="AG208" s="26"/>
      <c r="AH208" s="26"/>
    </row>
    <row r="209" spans="1:34">
      <c r="A209" s="42">
        <v>206</v>
      </c>
      <c r="B209" s="42" t="s">
        <v>3</v>
      </c>
      <c r="C209" s="99"/>
      <c r="D209" s="42" t="str">
        <f t="shared" si="27"/>
        <v/>
      </c>
      <c r="E209" s="99"/>
      <c r="F209" s="26"/>
      <c r="G209" s="99"/>
      <c r="H209" s="26" t="str">
        <f t="shared" si="28"/>
        <v>_</v>
      </c>
      <c r="I209" s="99"/>
      <c r="J209" s="42" t="str">
        <f t="shared" si="29"/>
        <v/>
      </c>
      <c r="K209" s="70"/>
      <c r="L209" s="63"/>
      <c r="M209" s="64"/>
      <c r="N209" s="26"/>
      <c r="O209" s="26"/>
      <c r="P209" s="99"/>
      <c r="Q209" s="94" t="str">
        <f>IF(E209="","",#REF!-J209)</f>
        <v/>
      </c>
      <c r="R209" s="42" t="str">
        <f t="shared" si="30"/>
        <v/>
      </c>
      <c r="S209" s="42" t="str">
        <f>IF(P209="","",VLOOKUP(P209,#REF!,2,0))</f>
        <v/>
      </c>
      <c r="T209" s="23"/>
      <c r="U209" s="23"/>
      <c r="V209" s="41" t="str">
        <f t="shared" si="31"/>
        <v/>
      </c>
      <c r="W209" s="42" t="str">
        <f t="shared" si="32"/>
        <v/>
      </c>
      <c r="X209" s="42" t="str">
        <f t="shared" si="33"/>
        <v/>
      </c>
      <c r="Y209" s="43" t="str">
        <f t="shared" si="34"/>
        <v/>
      </c>
      <c r="Z209" s="23"/>
      <c r="AA209" s="23"/>
      <c r="AB209" s="23"/>
      <c r="AC209" s="23"/>
      <c r="AD209" s="41" t="str">
        <f t="shared" si="35"/>
        <v/>
      </c>
      <c r="AE209" s="88"/>
      <c r="AF209" s="26"/>
      <c r="AG209" s="26"/>
      <c r="AH209" s="26"/>
    </row>
    <row r="210" spans="1:34">
      <c r="A210" s="42">
        <v>207</v>
      </c>
      <c r="B210" s="42" t="s">
        <v>3</v>
      </c>
      <c r="C210" s="99"/>
      <c r="D210" s="42" t="str">
        <f t="shared" si="27"/>
        <v/>
      </c>
      <c r="E210" s="99"/>
      <c r="F210" s="26"/>
      <c r="G210" s="99"/>
      <c r="H210" s="26" t="str">
        <f t="shared" si="28"/>
        <v>_</v>
      </c>
      <c r="I210" s="99"/>
      <c r="J210" s="42" t="str">
        <f t="shared" si="29"/>
        <v/>
      </c>
      <c r="K210" s="70"/>
      <c r="L210" s="63"/>
      <c r="M210" s="64"/>
      <c r="N210" s="26"/>
      <c r="O210" s="26"/>
      <c r="P210" s="99"/>
      <c r="Q210" s="94" t="str">
        <f>IF(E210="","",#REF!-J210)</f>
        <v/>
      </c>
      <c r="R210" s="42" t="str">
        <f t="shared" si="30"/>
        <v/>
      </c>
      <c r="S210" s="42" t="str">
        <f>IF(P210="","",VLOOKUP(P210,#REF!,2,0))</f>
        <v/>
      </c>
      <c r="T210" s="23"/>
      <c r="U210" s="23"/>
      <c r="V210" s="41" t="str">
        <f t="shared" si="31"/>
        <v/>
      </c>
      <c r="W210" s="42" t="str">
        <f t="shared" si="32"/>
        <v/>
      </c>
      <c r="X210" s="42" t="str">
        <f t="shared" si="33"/>
        <v/>
      </c>
      <c r="Y210" s="43" t="str">
        <f t="shared" si="34"/>
        <v/>
      </c>
      <c r="Z210" s="23"/>
      <c r="AA210" s="23"/>
      <c r="AB210" s="23"/>
      <c r="AC210" s="23"/>
      <c r="AD210" s="41" t="str">
        <f t="shared" si="35"/>
        <v/>
      </c>
      <c r="AE210" s="88"/>
      <c r="AF210" s="26"/>
      <c r="AG210" s="26"/>
      <c r="AH210" s="26"/>
    </row>
    <row r="211" spans="1:34">
      <c r="A211" s="42">
        <v>208</v>
      </c>
      <c r="B211" s="42" t="s">
        <v>3</v>
      </c>
      <c r="C211" s="99"/>
      <c r="D211" s="42" t="str">
        <f t="shared" si="27"/>
        <v/>
      </c>
      <c r="E211" s="99"/>
      <c r="F211" s="26"/>
      <c r="G211" s="99"/>
      <c r="H211" s="26" t="str">
        <f t="shared" si="28"/>
        <v>_</v>
      </c>
      <c r="I211" s="99"/>
      <c r="J211" s="42" t="str">
        <f t="shared" si="29"/>
        <v/>
      </c>
      <c r="K211" s="70"/>
      <c r="L211" s="63"/>
      <c r="M211" s="64"/>
      <c r="N211" s="26"/>
      <c r="O211" s="26"/>
      <c r="P211" s="99"/>
      <c r="Q211" s="94" t="str">
        <f>IF(E211="","",#REF!-J211)</f>
        <v/>
      </c>
      <c r="R211" s="42" t="str">
        <f t="shared" si="30"/>
        <v/>
      </c>
      <c r="S211" s="42" t="str">
        <f>IF(P211="","",VLOOKUP(P211,#REF!,2,0))</f>
        <v/>
      </c>
      <c r="T211" s="23"/>
      <c r="U211" s="23"/>
      <c r="V211" s="41" t="str">
        <f t="shared" si="31"/>
        <v/>
      </c>
      <c r="W211" s="42" t="str">
        <f t="shared" si="32"/>
        <v/>
      </c>
      <c r="X211" s="42" t="str">
        <f t="shared" si="33"/>
        <v/>
      </c>
      <c r="Y211" s="43" t="str">
        <f t="shared" si="34"/>
        <v/>
      </c>
      <c r="Z211" s="23"/>
      <c r="AA211" s="23"/>
      <c r="AB211" s="23"/>
      <c r="AC211" s="23"/>
      <c r="AD211" s="41" t="str">
        <f t="shared" si="35"/>
        <v/>
      </c>
      <c r="AE211" s="88"/>
      <c r="AF211" s="26"/>
      <c r="AG211" s="26"/>
      <c r="AH211" s="26"/>
    </row>
    <row r="212" spans="1:34">
      <c r="A212" s="42">
        <v>209</v>
      </c>
      <c r="B212" s="42" t="s">
        <v>3</v>
      </c>
      <c r="C212" s="99"/>
      <c r="D212" s="42" t="str">
        <f t="shared" si="27"/>
        <v/>
      </c>
      <c r="E212" s="99"/>
      <c r="F212" s="26"/>
      <c r="G212" s="99"/>
      <c r="H212" s="26" t="str">
        <f t="shared" si="28"/>
        <v>_</v>
      </c>
      <c r="I212" s="99"/>
      <c r="J212" s="42" t="str">
        <f t="shared" si="29"/>
        <v/>
      </c>
      <c r="K212" s="70"/>
      <c r="L212" s="63"/>
      <c r="M212" s="64"/>
      <c r="N212" s="26"/>
      <c r="O212" s="26"/>
      <c r="P212" s="99"/>
      <c r="Q212" s="94" t="str">
        <f>IF(E212="","",#REF!-J212)</f>
        <v/>
      </c>
      <c r="R212" s="42" t="str">
        <f t="shared" si="30"/>
        <v/>
      </c>
      <c r="S212" s="42" t="str">
        <f>IF(P212="","",VLOOKUP(P212,#REF!,2,0))</f>
        <v/>
      </c>
      <c r="T212" s="23"/>
      <c r="U212" s="23"/>
      <c r="V212" s="41" t="str">
        <f t="shared" si="31"/>
        <v/>
      </c>
      <c r="W212" s="42" t="str">
        <f t="shared" si="32"/>
        <v/>
      </c>
      <c r="X212" s="42" t="str">
        <f t="shared" si="33"/>
        <v/>
      </c>
      <c r="Y212" s="43" t="str">
        <f t="shared" si="34"/>
        <v/>
      </c>
      <c r="Z212" s="23"/>
      <c r="AA212" s="23"/>
      <c r="AB212" s="23"/>
      <c r="AC212" s="23"/>
      <c r="AD212" s="41" t="str">
        <f t="shared" si="35"/>
        <v/>
      </c>
      <c r="AE212" s="88"/>
      <c r="AF212" s="26"/>
      <c r="AG212" s="26"/>
      <c r="AH212" s="26"/>
    </row>
    <row r="213" spans="1:34">
      <c r="A213" s="42">
        <v>210</v>
      </c>
      <c r="B213" s="42" t="s">
        <v>3</v>
      </c>
      <c r="C213" s="99"/>
      <c r="D213" s="42" t="str">
        <f t="shared" si="27"/>
        <v/>
      </c>
      <c r="E213" s="99"/>
      <c r="F213" s="26"/>
      <c r="G213" s="99"/>
      <c r="H213" s="26" t="str">
        <f t="shared" si="28"/>
        <v>_</v>
      </c>
      <c r="I213" s="99"/>
      <c r="J213" s="42" t="str">
        <f t="shared" si="29"/>
        <v/>
      </c>
      <c r="K213" s="70"/>
      <c r="L213" s="63"/>
      <c r="M213" s="64"/>
      <c r="N213" s="26"/>
      <c r="O213" s="26"/>
      <c r="P213" s="99"/>
      <c r="Q213" s="94" t="str">
        <f>IF(E213="","",#REF!-J213)</f>
        <v/>
      </c>
      <c r="R213" s="42" t="str">
        <f t="shared" si="30"/>
        <v/>
      </c>
      <c r="S213" s="42" t="str">
        <f>IF(P213="","",VLOOKUP(P213,#REF!,2,0))</f>
        <v/>
      </c>
      <c r="T213" s="23"/>
      <c r="U213" s="23"/>
      <c r="V213" s="41" t="str">
        <f t="shared" si="31"/>
        <v/>
      </c>
      <c r="W213" s="42" t="str">
        <f t="shared" si="32"/>
        <v/>
      </c>
      <c r="X213" s="42" t="str">
        <f t="shared" si="33"/>
        <v/>
      </c>
      <c r="Y213" s="43" t="str">
        <f t="shared" si="34"/>
        <v/>
      </c>
      <c r="Z213" s="23"/>
      <c r="AA213" s="23"/>
      <c r="AB213" s="23"/>
      <c r="AC213" s="23"/>
      <c r="AD213" s="41" t="str">
        <f t="shared" si="35"/>
        <v/>
      </c>
      <c r="AE213" s="88"/>
      <c r="AF213" s="26"/>
      <c r="AG213" s="26"/>
      <c r="AH213" s="26"/>
    </row>
    <row r="214" spans="1:34">
      <c r="A214" s="42">
        <v>211</v>
      </c>
      <c r="B214" s="42" t="s">
        <v>3</v>
      </c>
      <c r="C214" s="99"/>
      <c r="D214" s="42" t="str">
        <f t="shared" si="27"/>
        <v/>
      </c>
      <c r="E214" s="99"/>
      <c r="F214" s="26"/>
      <c r="G214" s="99"/>
      <c r="H214" s="26" t="str">
        <f t="shared" si="28"/>
        <v>_</v>
      </c>
      <c r="I214" s="99"/>
      <c r="J214" s="42" t="str">
        <f t="shared" si="29"/>
        <v/>
      </c>
      <c r="K214" s="70"/>
      <c r="L214" s="63"/>
      <c r="M214" s="64"/>
      <c r="N214" s="26"/>
      <c r="O214" s="26"/>
      <c r="P214" s="99"/>
      <c r="Q214" s="94" t="str">
        <f>IF(E214="","",#REF!-J214)</f>
        <v/>
      </c>
      <c r="R214" s="42" t="str">
        <f t="shared" si="30"/>
        <v/>
      </c>
      <c r="S214" s="42" t="str">
        <f>IF(P214="","",VLOOKUP(P214,#REF!,2,0))</f>
        <v/>
      </c>
      <c r="T214" s="23"/>
      <c r="U214" s="23"/>
      <c r="V214" s="41" t="str">
        <f t="shared" si="31"/>
        <v/>
      </c>
      <c r="W214" s="42" t="str">
        <f t="shared" si="32"/>
        <v/>
      </c>
      <c r="X214" s="42" t="str">
        <f t="shared" si="33"/>
        <v/>
      </c>
      <c r="Y214" s="43" t="str">
        <f t="shared" si="34"/>
        <v/>
      </c>
      <c r="Z214" s="23"/>
      <c r="AA214" s="23"/>
      <c r="AB214" s="23"/>
      <c r="AC214" s="23"/>
      <c r="AD214" s="41" t="str">
        <f t="shared" si="35"/>
        <v/>
      </c>
      <c r="AE214" s="88"/>
      <c r="AF214" s="26"/>
      <c r="AG214" s="26"/>
      <c r="AH214" s="26"/>
    </row>
    <row r="215" spans="1:34">
      <c r="A215" s="42">
        <v>212</v>
      </c>
      <c r="B215" s="42" t="s">
        <v>3</v>
      </c>
      <c r="C215" s="99"/>
      <c r="D215" s="42" t="str">
        <f t="shared" si="27"/>
        <v/>
      </c>
      <c r="E215" s="99"/>
      <c r="F215" s="26"/>
      <c r="G215" s="99"/>
      <c r="H215" s="26" t="str">
        <f t="shared" si="28"/>
        <v>_</v>
      </c>
      <c r="I215" s="99"/>
      <c r="J215" s="42" t="str">
        <f t="shared" si="29"/>
        <v/>
      </c>
      <c r="K215" s="70"/>
      <c r="L215" s="63"/>
      <c r="M215" s="64"/>
      <c r="N215" s="26"/>
      <c r="O215" s="26"/>
      <c r="P215" s="99"/>
      <c r="Q215" s="94" t="str">
        <f>IF(E215="","",#REF!-J215)</f>
        <v/>
      </c>
      <c r="R215" s="42" t="str">
        <f t="shared" si="30"/>
        <v/>
      </c>
      <c r="S215" s="42" t="str">
        <f>IF(P215="","",VLOOKUP(P215,#REF!,2,0))</f>
        <v/>
      </c>
      <c r="T215" s="23"/>
      <c r="U215" s="23"/>
      <c r="V215" s="41" t="str">
        <f t="shared" si="31"/>
        <v/>
      </c>
      <c r="W215" s="42" t="str">
        <f t="shared" si="32"/>
        <v/>
      </c>
      <c r="X215" s="42" t="str">
        <f t="shared" si="33"/>
        <v/>
      </c>
      <c r="Y215" s="43" t="str">
        <f t="shared" si="34"/>
        <v/>
      </c>
      <c r="Z215" s="23"/>
      <c r="AA215" s="23"/>
      <c r="AB215" s="23"/>
      <c r="AC215" s="23"/>
      <c r="AD215" s="41" t="str">
        <f t="shared" si="35"/>
        <v/>
      </c>
      <c r="AE215" s="88"/>
      <c r="AF215" s="26"/>
      <c r="AG215" s="26"/>
      <c r="AH215" s="26"/>
    </row>
    <row r="216" spans="1:34">
      <c r="A216" s="42">
        <v>213</v>
      </c>
      <c r="B216" s="42" t="s">
        <v>3</v>
      </c>
      <c r="C216" s="99"/>
      <c r="D216" s="42" t="str">
        <f t="shared" si="27"/>
        <v/>
      </c>
      <c r="E216" s="99"/>
      <c r="F216" s="26"/>
      <c r="G216" s="99"/>
      <c r="H216" s="26" t="str">
        <f t="shared" si="28"/>
        <v>_</v>
      </c>
      <c r="I216" s="99"/>
      <c r="J216" s="42" t="str">
        <f t="shared" si="29"/>
        <v/>
      </c>
      <c r="K216" s="70"/>
      <c r="L216" s="63"/>
      <c r="M216" s="64"/>
      <c r="N216" s="26"/>
      <c r="O216" s="26"/>
      <c r="P216" s="99"/>
      <c r="Q216" s="94" t="str">
        <f>IF(E216="","",#REF!-J216)</f>
        <v/>
      </c>
      <c r="R216" s="42" t="str">
        <f t="shared" si="30"/>
        <v/>
      </c>
      <c r="S216" s="42" t="str">
        <f>IF(P216="","",VLOOKUP(P216,#REF!,2,0))</f>
        <v/>
      </c>
      <c r="T216" s="23"/>
      <c r="U216" s="23"/>
      <c r="V216" s="41" t="str">
        <f t="shared" si="31"/>
        <v/>
      </c>
      <c r="W216" s="42" t="str">
        <f t="shared" si="32"/>
        <v/>
      </c>
      <c r="X216" s="42" t="str">
        <f t="shared" si="33"/>
        <v/>
      </c>
      <c r="Y216" s="43" t="str">
        <f t="shared" si="34"/>
        <v/>
      </c>
      <c r="Z216" s="23"/>
      <c r="AA216" s="23"/>
      <c r="AB216" s="23"/>
      <c r="AC216" s="23"/>
      <c r="AD216" s="41" t="str">
        <f t="shared" si="35"/>
        <v/>
      </c>
      <c r="AE216" s="88"/>
      <c r="AF216" s="26"/>
      <c r="AG216" s="26"/>
      <c r="AH216" s="26"/>
    </row>
    <row r="217" spans="1:34">
      <c r="A217" s="42">
        <v>214</v>
      </c>
      <c r="B217" s="42" t="s">
        <v>3</v>
      </c>
      <c r="C217" s="99"/>
      <c r="D217" s="42" t="str">
        <f t="shared" si="27"/>
        <v/>
      </c>
      <c r="E217" s="99"/>
      <c r="F217" s="26"/>
      <c r="G217" s="99"/>
      <c r="H217" s="26" t="str">
        <f t="shared" si="28"/>
        <v>_</v>
      </c>
      <c r="I217" s="99"/>
      <c r="J217" s="42" t="str">
        <f t="shared" si="29"/>
        <v/>
      </c>
      <c r="K217" s="70"/>
      <c r="L217" s="63"/>
      <c r="M217" s="64"/>
      <c r="N217" s="26"/>
      <c r="O217" s="26"/>
      <c r="P217" s="99"/>
      <c r="Q217" s="94" t="str">
        <f>IF(E217="","",#REF!-J217)</f>
        <v/>
      </c>
      <c r="R217" s="42" t="str">
        <f t="shared" si="30"/>
        <v/>
      </c>
      <c r="S217" s="42" t="str">
        <f>IF(P217="","",VLOOKUP(P217,#REF!,2,0))</f>
        <v/>
      </c>
      <c r="T217" s="23"/>
      <c r="U217" s="23"/>
      <c r="V217" s="41" t="str">
        <f t="shared" si="31"/>
        <v/>
      </c>
      <c r="W217" s="42" t="str">
        <f t="shared" si="32"/>
        <v/>
      </c>
      <c r="X217" s="42" t="str">
        <f t="shared" si="33"/>
        <v/>
      </c>
      <c r="Y217" s="43" t="str">
        <f t="shared" si="34"/>
        <v/>
      </c>
      <c r="Z217" s="23"/>
      <c r="AA217" s="23"/>
      <c r="AB217" s="23"/>
      <c r="AC217" s="23"/>
      <c r="AD217" s="41" t="str">
        <f t="shared" si="35"/>
        <v/>
      </c>
      <c r="AE217" s="88"/>
      <c r="AF217" s="26"/>
      <c r="AG217" s="26"/>
      <c r="AH217" s="26"/>
    </row>
    <row r="218" spans="1:34">
      <c r="A218" s="42">
        <v>215</v>
      </c>
      <c r="B218" s="42" t="s">
        <v>3</v>
      </c>
      <c r="C218" s="99"/>
      <c r="D218" s="42" t="str">
        <f t="shared" si="27"/>
        <v/>
      </c>
      <c r="E218" s="99"/>
      <c r="F218" s="26"/>
      <c r="G218" s="99"/>
      <c r="H218" s="26" t="str">
        <f t="shared" si="28"/>
        <v>_</v>
      </c>
      <c r="I218" s="99"/>
      <c r="J218" s="42" t="str">
        <f t="shared" si="29"/>
        <v/>
      </c>
      <c r="K218" s="70"/>
      <c r="L218" s="63"/>
      <c r="M218" s="64"/>
      <c r="N218" s="26"/>
      <c r="O218" s="26"/>
      <c r="P218" s="99"/>
      <c r="Q218" s="94" t="str">
        <f>IF(E218="","",#REF!-J218)</f>
        <v/>
      </c>
      <c r="R218" s="42" t="str">
        <f t="shared" si="30"/>
        <v/>
      </c>
      <c r="S218" s="42" t="str">
        <f>IF(P218="","",VLOOKUP(P218,#REF!,2,0))</f>
        <v/>
      </c>
      <c r="T218" s="23"/>
      <c r="U218" s="23"/>
      <c r="V218" s="41" t="str">
        <f t="shared" si="31"/>
        <v/>
      </c>
      <c r="W218" s="42" t="str">
        <f t="shared" si="32"/>
        <v/>
      </c>
      <c r="X218" s="42" t="str">
        <f t="shared" si="33"/>
        <v/>
      </c>
      <c r="Y218" s="43" t="str">
        <f t="shared" si="34"/>
        <v/>
      </c>
      <c r="Z218" s="23"/>
      <c r="AA218" s="23"/>
      <c r="AB218" s="23"/>
      <c r="AC218" s="23"/>
      <c r="AD218" s="41" t="str">
        <f t="shared" si="35"/>
        <v/>
      </c>
      <c r="AE218" s="88"/>
      <c r="AF218" s="26"/>
      <c r="AG218" s="26"/>
      <c r="AH218" s="26"/>
    </row>
    <row r="219" spans="1:34">
      <c r="A219" s="42">
        <v>216</v>
      </c>
      <c r="B219" s="42" t="s">
        <v>3</v>
      </c>
      <c r="C219" s="99"/>
      <c r="D219" s="42" t="str">
        <f t="shared" si="27"/>
        <v/>
      </c>
      <c r="E219" s="99"/>
      <c r="F219" s="26"/>
      <c r="G219" s="99"/>
      <c r="H219" s="26" t="str">
        <f t="shared" si="28"/>
        <v>_</v>
      </c>
      <c r="I219" s="99"/>
      <c r="J219" s="42" t="str">
        <f t="shared" si="29"/>
        <v/>
      </c>
      <c r="K219" s="70"/>
      <c r="L219" s="63"/>
      <c r="M219" s="64"/>
      <c r="N219" s="26"/>
      <c r="O219" s="26"/>
      <c r="P219" s="99"/>
      <c r="Q219" s="94" t="str">
        <f>IF(E219="","",#REF!-J219)</f>
        <v/>
      </c>
      <c r="R219" s="42" t="str">
        <f t="shared" si="30"/>
        <v/>
      </c>
      <c r="S219" s="42" t="str">
        <f>IF(P219="","",VLOOKUP(P219,#REF!,2,0))</f>
        <v/>
      </c>
      <c r="T219" s="23"/>
      <c r="U219" s="23"/>
      <c r="V219" s="41" t="str">
        <f t="shared" si="31"/>
        <v/>
      </c>
      <c r="W219" s="42" t="str">
        <f t="shared" si="32"/>
        <v/>
      </c>
      <c r="X219" s="42" t="str">
        <f t="shared" si="33"/>
        <v/>
      </c>
      <c r="Y219" s="43" t="str">
        <f t="shared" si="34"/>
        <v/>
      </c>
      <c r="Z219" s="23"/>
      <c r="AA219" s="23"/>
      <c r="AB219" s="23"/>
      <c r="AC219" s="23"/>
      <c r="AD219" s="41" t="str">
        <f t="shared" si="35"/>
        <v/>
      </c>
      <c r="AE219" s="88"/>
      <c r="AF219" s="26"/>
      <c r="AG219" s="26"/>
      <c r="AH219" s="26"/>
    </row>
    <row r="220" spans="1:34">
      <c r="A220" s="42">
        <v>217</v>
      </c>
      <c r="B220" s="42" t="s">
        <v>3</v>
      </c>
      <c r="C220" s="99"/>
      <c r="D220" s="42" t="str">
        <f t="shared" si="27"/>
        <v/>
      </c>
      <c r="E220" s="99"/>
      <c r="F220" s="26"/>
      <c r="G220" s="99"/>
      <c r="H220" s="26" t="str">
        <f t="shared" si="28"/>
        <v>_</v>
      </c>
      <c r="I220" s="99"/>
      <c r="J220" s="42" t="str">
        <f t="shared" si="29"/>
        <v/>
      </c>
      <c r="K220" s="70"/>
      <c r="L220" s="63"/>
      <c r="M220" s="64"/>
      <c r="N220" s="26"/>
      <c r="O220" s="26"/>
      <c r="P220" s="99"/>
      <c r="Q220" s="94" t="str">
        <f>IF(E220="","",#REF!-J220)</f>
        <v/>
      </c>
      <c r="R220" s="42" t="str">
        <f t="shared" si="30"/>
        <v/>
      </c>
      <c r="S220" s="42" t="str">
        <f>IF(P220="","",VLOOKUP(P220,#REF!,2,0))</f>
        <v/>
      </c>
      <c r="T220" s="23"/>
      <c r="U220" s="23"/>
      <c r="V220" s="41" t="str">
        <f t="shared" si="31"/>
        <v/>
      </c>
      <c r="W220" s="42" t="str">
        <f t="shared" si="32"/>
        <v/>
      </c>
      <c r="X220" s="42" t="str">
        <f t="shared" si="33"/>
        <v/>
      </c>
      <c r="Y220" s="43" t="str">
        <f t="shared" si="34"/>
        <v/>
      </c>
      <c r="Z220" s="23"/>
      <c r="AA220" s="23"/>
      <c r="AB220" s="23"/>
      <c r="AC220" s="23"/>
      <c r="AD220" s="41" t="str">
        <f t="shared" si="35"/>
        <v/>
      </c>
      <c r="AE220" s="88"/>
      <c r="AF220" s="26"/>
      <c r="AG220" s="26"/>
      <c r="AH220" s="26"/>
    </row>
    <row r="221" spans="1:34">
      <c r="A221" s="42">
        <v>218</v>
      </c>
      <c r="B221" s="42" t="s">
        <v>3</v>
      </c>
      <c r="C221" s="99"/>
      <c r="D221" s="42" t="str">
        <f t="shared" si="27"/>
        <v/>
      </c>
      <c r="E221" s="99"/>
      <c r="F221" s="26"/>
      <c r="G221" s="99"/>
      <c r="H221" s="26" t="str">
        <f t="shared" si="28"/>
        <v>_</v>
      </c>
      <c r="I221" s="99"/>
      <c r="J221" s="42" t="str">
        <f t="shared" si="29"/>
        <v/>
      </c>
      <c r="K221" s="70"/>
      <c r="L221" s="63"/>
      <c r="M221" s="64"/>
      <c r="N221" s="26"/>
      <c r="O221" s="26"/>
      <c r="P221" s="99"/>
      <c r="Q221" s="94" t="str">
        <f>IF(E221="","",#REF!-J221)</f>
        <v/>
      </c>
      <c r="R221" s="42" t="str">
        <f t="shared" si="30"/>
        <v/>
      </c>
      <c r="S221" s="42" t="str">
        <f>IF(P221="","",VLOOKUP(P221,#REF!,2,0))</f>
        <v/>
      </c>
      <c r="T221" s="23"/>
      <c r="U221" s="23"/>
      <c r="V221" s="41" t="str">
        <f t="shared" si="31"/>
        <v/>
      </c>
      <c r="W221" s="42" t="str">
        <f t="shared" si="32"/>
        <v/>
      </c>
      <c r="X221" s="42" t="str">
        <f t="shared" si="33"/>
        <v/>
      </c>
      <c r="Y221" s="43" t="str">
        <f t="shared" si="34"/>
        <v/>
      </c>
      <c r="Z221" s="23"/>
      <c r="AA221" s="23"/>
      <c r="AB221" s="23"/>
      <c r="AC221" s="23"/>
      <c r="AD221" s="41" t="str">
        <f t="shared" si="35"/>
        <v/>
      </c>
      <c r="AE221" s="88"/>
      <c r="AF221" s="26"/>
      <c r="AG221" s="26"/>
      <c r="AH221" s="26"/>
    </row>
    <row r="222" spans="1:34">
      <c r="A222" s="42">
        <v>219</v>
      </c>
      <c r="B222" s="42" t="s">
        <v>3</v>
      </c>
      <c r="C222" s="99"/>
      <c r="D222" s="42" t="str">
        <f t="shared" si="27"/>
        <v/>
      </c>
      <c r="E222" s="99"/>
      <c r="F222" s="26"/>
      <c r="G222" s="99"/>
      <c r="H222" s="26" t="str">
        <f t="shared" si="28"/>
        <v>_</v>
      </c>
      <c r="I222" s="99"/>
      <c r="J222" s="42" t="str">
        <f t="shared" si="29"/>
        <v/>
      </c>
      <c r="K222" s="70"/>
      <c r="L222" s="63"/>
      <c r="M222" s="64"/>
      <c r="N222" s="26"/>
      <c r="O222" s="26"/>
      <c r="P222" s="99"/>
      <c r="Q222" s="94" t="str">
        <f>IF(E222="","",#REF!-J222)</f>
        <v/>
      </c>
      <c r="R222" s="42" t="str">
        <f t="shared" si="30"/>
        <v/>
      </c>
      <c r="S222" s="42" t="str">
        <f>IF(P222="","",VLOOKUP(P222,#REF!,2,0))</f>
        <v/>
      </c>
      <c r="T222" s="23"/>
      <c r="U222" s="23"/>
      <c r="V222" s="41" t="str">
        <f t="shared" si="31"/>
        <v/>
      </c>
      <c r="W222" s="42" t="str">
        <f t="shared" si="32"/>
        <v/>
      </c>
      <c r="X222" s="42" t="str">
        <f t="shared" si="33"/>
        <v/>
      </c>
      <c r="Y222" s="43" t="str">
        <f t="shared" si="34"/>
        <v/>
      </c>
      <c r="Z222" s="23"/>
      <c r="AA222" s="23"/>
      <c r="AB222" s="23"/>
      <c r="AC222" s="23"/>
      <c r="AD222" s="41" t="str">
        <f t="shared" si="35"/>
        <v/>
      </c>
      <c r="AE222" s="88"/>
      <c r="AF222" s="26"/>
      <c r="AG222" s="26"/>
      <c r="AH222" s="26"/>
    </row>
    <row r="223" spans="1:34">
      <c r="A223" s="42">
        <v>220</v>
      </c>
      <c r="B223" s="42" t="s">
        <v>3</v>
      </c>
      <c r="C223" s="99"/>
      <c r="D223" s="42" t="str">
        <f t="shared" si="27"/>
        <v/>
      </c>
      <c r="E223" s="99"/>
      <c r="F223" s="26"/>
      <c r="G223" s="99"/>
      <c r="H223" s="26" t="str">
        <f t="shared" si="28"/>
        <v>_</v>
      </c>
      <c r="I223" s="99"/>
      <c r="J223" s="42" t="str">
        <f t="shared" si="29"/>
        <v/>
      </c>
      <c r="K223" s="70"/>
      <c r="L223" s="63"/>
      <c r="M223" s="64"/>
      <c r="N223" s="26"/>
      <c r="O223" s="26"/>
      <c r="P223" s="99"/>
      <c r="Q223" s="94" t="str">
        <f>IF(E223="","",#REF!-J223)</f>
        <v/>
      </c>
      <c r="R223" s="42" t="str">
        <f t="shared" si="30"/>
        <v/>
      </c>
      <c r="S223" s="42" t="str">
        <f>IF(P223="","",VLOOKUP(P223,#REF!,2,0))</f>
        <v/>
      </c>
      <c r="T223" s="23"/>
      <c r="U223" s="23"/>
      <c r="V223" s="41" t="str">
        <f t="shared" si="31"/>
        <v/>
      </c>
      <c r="W223" s="42" t="str">
        <f t="shared" si="32"/>
        <v/>
      </c>
      <c r="X223" s="42" t="str">
        <f t="shared" si="33"/>
        <v/>
      </c>
      <c r="Y223" s="43" t="str">
        <f t="shared" si="34"/>
        <v/>
      </c>
      <c r="Z223" s="23"/>
      <c r="AA223" s="23"/>
      <c r="AB223" s="23"/>
      <c r="AC223" s="23"/>
      <c r="AD223" s="41" t="str">
        <f t="shared" si="35"/>
        <v/>
      </c>
      <c r="AE223" s="88"/>
      <c r="AF223" s="26"/>
      <c r="AG223" s="26"/>
      <c r="AH223" s="26"/>
    </row>
    <row r="224" spans="1:34">
      <c r="A224" s="42">
        <v>221</v>
      </c>
      <c r="B224" s="42" t="s">
        <v>3</v>
      </c>
      <c r="C224" s="99"/>
      <c r="D224" s="42" t="str">
        <f t="shared" si="27"/>
        <v/>
      </c>
      <c r="E224" s="99"/>
      <c r="F224" s="26"/>
      <c r="G224" s="99"/>
      <c r="H224" s="26" t="str">
        <f t="shared" si="28"/>
        <v>_</v>
      </c>
      <c r="I224" s="99"/>
      <c r="J224" s="42" t="str">
        <f t="shared" si="29"/>
        <v/>
      </c>
      <c r="K224" s="70"/>
      <c r="L224" s="63"/>
      <c r="M224" s="64"/>
      <c r="N224" s="26"/>
      <c r="O224" s="26"/>
      <c r="P224" s="99"/>
      <c r="Q224" s="94" t="str">
        <f>IF(E224="","",#REF!-J224)</f>
        <v/>
      </c>
      <c r="R224" s="42" t="str">
        <f t="shared" si="30"/>
        <v/>
      </c>
      <c r="S224" s="42" t="str">
        <f>IF(P224="","",VLOOKUP(P224,#REF!,2,0))</f>
        <v/>
      </c>
      <c r="T224" s="23"/>
      <c r="U224" s="23"/>
      <c r="V224" s="41" t="str">
        <f t="shared" si="31"/>
        <v/>
      </c>
      <c r="W224" s="42" t="str">
        <f t="shared" si="32"/>
        <v/>
      </c>
      <c r="X224" s="42" t="str">
        <f t="shared" si="33"/>
        <v/>
      </c>
      <c r="Y224" s="43" t="str">
        <f t="shared" si="34"/>
        <v/>
      </c>
      <c r="Z224" s="23"/>
      <c r="AA224" s="23"/>
      <c r="AB224" s="23"/>
      <c r="AC224" s="23"/>
      <c r="AD224" s="41" t="str">
        <f t="shared" si="35"/>
        <v/>
      </c>
      <c r="AE224" s="88"/>
      <c r="AF224" s="26"/>
      <c r="AG224" s="26"/>
      <c r="AH224" s="26"/>
    </row>
    <row r="225" spans="1:34">
      <c r="A225" s="42">
        <v>222</v>
      </c>
      <c r="B225" s="42" t="s">
        <v>3</v>
      </c>
      <c r="C225" s="99"/>
      <c r="D225" s="42" t="str">
        <f t="shared" si="27"/>
        <v/>
      </c>
      <c r="E225" s="99"/>
      <c r="F225" s="26"/>
      <c r="G225" s="99"/>
      <c r="H225" s="26" t="str">
        <f t="shared" si="28"/>
        <v>_</v>
      </c>
      <c r="I225" s="99"/>
      <c r="J225" s="42" t="str">
        <f t="shared" si="29"/>
        <v/>
      </c>
      <c r="K225" s="70"/>
      <c r="L225" s="63"/>
      <c r="M225" s="64"/>
      <c r="N225" s="26"/>
      <c r="O225" s="26"/>
      <c r="P225" s="99"/>
      <c r="Q225" s="94" t="str">
        <f>IF(E225="","",#REF!-J225)</f>
        <v/>
      </c>
      <c r="R225" s="42" t="str">
        <f t="shared" si="30"/>
        <v/>
      </c>
      <c r="S225" s="42" t="str">
        <f>IF(P225="","",VLOOKUP(P225,#REF!,2,0))</f>
        <v/>
      </c>
      <c r="T225" s="23"/>
      <c r="U225" s="23"/>
      <c r="V225" s="41" t="str">
        <f t="shared" si="31"/>
        <v/>
      </c>
      <c r="W225" s="42" t="str">
        <f t="shared" si="32"/>
        <v/>
      </c>
      <c r="X225" s="42" t="str">
        <f t="shared" si="33"/>
        <v/>
      </c>
      <c r="Y225" s="43" t="str">
        <f t="shared" si="34"/>
        <v/>
      </c>
      <c r="Z225" s="23"/>
      <c r="AA225" s="23"/>
      <c r="AB225" s="23"/>
      <c r="AC225" s="23"/>
      <c r="AD225" s="41" t="str">
        <f t="shared" si="35"/>
        <v/>
      </c>
      <c r="AE225" s="88"/>
      <c r="AF225" s="26"/>
      <c r="AG225" s="26"/>
      <c r="AH225" s="26"/>
    </row>
    <row r="226" spans="1:34">
      <c r="A226" s="42">
        <v>223</v>
      </c>
      <c r="B226" s="42" t="s">
        <v>3</v>
      </c>
      <c r="C226" s="99"/>
      <c r="D226" s="42" t="str">
        <f t="shared" si="27"/>
        <v/>
      </c>
      <c r="E226" s="99"/>
      <c r="F226" s="26"/>
      <c r="G226" s="99"/>
      <c r="H226" s="26" t="str">
        <f t="shared" si="28"/>
        <v>_</v>
      </c>
      <c r="I226" s="99"/>
      <c r="J226" s="42" t="str">
        <f t="shared" si="29"/>
        <v/>
      </c>
      <c r="K226" s="70"/>
      <c r="L226" s="63"/>
      <c r="M226" s="64"/>
      <c r="N226" s="26"/>
      <c r="O226" s="26"/>
      <c r="P226" s="99"/>
      <c r="Q226" s="94" t="str">
        <f>IF(E226="","",#REF!-J226)</f>
        <v/>
      </c>
      <c r="R226" s="42" t="str">
        <f t="shared" si="30"/>
        <v/>
      </c>
      <c r="S226" s="42" t="str">
        <f>IF(P226="","",VLOOKUP(P226,#REF!,2,0))</f>
        <v/>
      </c>
      <c r="T226" s="23"/>
      <c r="U226" s="23"/>
      <c r="V226" s="41" t="str">
        <f t="shared" si="31"/>
        <v/>
      </c>
      <c r="W226" s="42" t="str">
        <f t="shared" si="32"/>
        <v/>
      </c>
      <c r="X226" s="42" t="str">
        <f t="shared" si="33"/>
        <v/>
      </c>
      <c r="Y226" s="43" t="str">
        <f t="shared" si="34"/>
        <v/>
      </c>
      <c r="Z226" s="23"/>
      <c r="AA226" s="23"/>
      <c r="AB226" s="23"/>
      <c r="AC226" s="23"/>
      <c r="AD226" s="41" t="str">
        <f t="shared" si="35"/>
        <v/>
      </c>
      <c r="AE226" s="88"/>
      <c r="AF226" s="26"/>
      <c r="AG226" s="26"/>
      <c r="AH226" s="26"/>
    </row>
    <row r="227" spans="1:34">
      <c r="A227" s="42">
        <v>224</v>
      </c>
      <c r="B227" s="42" t="s">
        <v>3</v>
      </c>
      <c r="C227" s="99"/>
      <c r="D227" s="42" t="str">
        <f t="shared" si="27"/>
        <v/>
      </c>
      <c r="E227" s="99"/>
      <c r="F227" s="26"/>
      <c r="G227" s="99"/>
      <c r="H227" s="26" t="str">
        <f t="shared" si="28"/>
        <v>_</v>
      </c>
      <c r="I227" s="99"/>
      <c r="J227" s="42" t="str">
        <f t="shared" si="29"/>
        <v/>
      </c>
      <c r="K227" s="70"/>
      <c r="L227" s="63"/>
      <c r="M227" s="64"/>
      <c r="N227" s="26"/>
      <c r="O227" s="26"/>
      <c r="P227" s="99"/>
      <c r="Q227" s="94" t="str">
        <f>IF(E227="","",#REF!-J227)</f>
        <v/>
      </c>
      <c r="R227" s="42" t="str">
        <f t="shared" si="30"/>
        <v/>
      </c>
      <c r="S227" s="42" t="str">
        <f>IF(P227="","",VLOOKUP(P227,#REF!,2,0))</f>
        <v/>
      </c>
      <c r="T227" s="23"/>
      <c r="U227" s="23"/>
      <c r="V227" s="41" t="str">
        <f t="shared" si="31"/>
        <v/>
      </c>
      <c r="W227" s="42" t="str">
        <f t="shared" si="32"/>
        <v/>
      </c>
      <c r="X227" s="42" t="str">
        <f t="shared" si="33"/>
        <v/>
      </c>
      <c r="Y227" s="43" t="str">
        <f t="shared" si="34"/>
        <v/>
      </c>
      <c r="Z227" s="23"/>
      <c r="AA227" s="23"/>
      <c r="AB227" s="23"/>
      <c r="AC227" s="23"/>
      <c r="AD227" s="41" t="str">
        <f t="shared" si="35"/>
        <v/>
      </c>
      <c r="AE227" s="88"/>
      <c r="AF227" s="26"/>
      <c r="AG227" s="26"/>
      <c r="AH227" s="26"/>
    </row>
    <row r="228" spans="1:34">
      <c r="A228" s="42">
        <v>225</v>
      </c>
      <c r="B228" s="42" t="s">
        <v>3</v>
      </c>
      <c r="C228" s="99"/>
      <c r="D228" s="42" t="str">
        <f t="shared" si="27"/>
        <v/>
      </c>
      <c r="E228" s="99"/>
      <c r="F228" s="26"/>
      <c r="G228" s="99"/>
      <c r="H228" s="26" t="str">
        <f t="shared" si="28"/>
        <v>_</v>
      </c>
      <c r="I228" s="99"/>
      <c r="J228" s="42" t="str">
        <f t="shared" si="29"/>
        <v/>
      </c>
      <c r="K228" s="70"/>
      <c r="L228" s="63"/>
      <c r="M228" s="64"/>
      <c r="N228" s="26"/>
      <c r="O228" s="26"/>
      <c r="P228" s="99"/>
      <c r="Q228" s="94" t="str">
        <f>IF(E228="","",#REF!-J228)</f>
        <v/>
      </c>
      <c r="R228" s="42" t="str">
        <f t="shared" si="30"/>
        <v/>
      </c>
      <c r="S228" s="42" t="str">
        <f>IF(P228="","",VLOOKUP(P228,#REF!,2,0))</f>
        <v/>
      </c>
      <c r="T228" s="23"/>
      <c r="U228" s="23"/>
      <c r="V228" s="41" t="str">
        <f t="shared" si="31"/>
        <v/>
      </c>
      <c r="W228" s="42" t="str">
        <f t="shared" si="32"/>
        <v/>
      </c>
      <c r="X228" s="42" t="str">
        <f t="shared" si="33"/>
        <v/>
      </c>
      <c r="Y228" s="43" t="str">
        <f t="shared" si="34"/>
        <v/>
      </c>
      <c r="Z228" s="23"/>
      <c r="AA228" s="23"/>
      <c r="AB228" s="23"/>
      <c r="AC228" s="23"/>
      <c r="AD228" s="41" t="str">
        <f t="shared" si="35"/>
        <v/>
      </c>
      <c r="AE228" s="88"/>
      <c r="AF228" s="26"/>
      <c r="AG228" s="26"/>
      <c r="AH228" s="26"/>
    </row>
    <row r="229" spans="1:34">
      <c r="A229" s="42">
        <v>226</v>
      </c>
      <c r="B229" s="42" t="s">
        <v>3</v>
      </c>
      <c r="C229" s="99"/>
      <c r="D229" s="42" t="str">
        <f t="shared" si="27"/>
        <v/>
      </c>
      <c r="E229" s="99"/>
      <c r="F229" s="26"/>
      <c r="G229" s="99"/>
      <c r="H229" s="26" t="str">
        <f t="shared" si="28"/>
        <v>_</v>
      </c>
      <c r="I229" s="99"/>
      <c r="J229" s="42" t="str">
        <f t="shared" si="29"/>
        <v/>
      </c>
      <c r="K229" s="70"/>
      <c r="L229" s="63"/>
      <c r="M229" s="64"/>
      <c r="N229" s="26"/>
      <c r="O229" s="26"/>
      <c r="P229" s="99"/>
      <c r="Q229" s="94" t="str">
        <f>IF(E229="","",#REF!-J229)</f>
        <v/>
      </c>
      <c r="R229" s="42" t="str">
        <f t="shared" si="30"/>
        <v/>
      </c>
      <c r="S229" s="42" t="str">
        <f>IF(P229="","",VLOOKUP(P229,#REF!,2,0))</f>
        <v/>
      </c>
      <c r="T229" s="23"/>
      <c r="U229" s="23"/>
      <c r="V229" s="41" t="str">
        <f t="shared" si="31"/>
        <v/>
      </c>
      <c r="W229" s="42" t="str">
        <f t="shared" si="32"/>
        <v/>
      </c>
      <c r="X229" s="42" t="str">
        <f t="shared" si="33"/>
        <v/>
      </c>
      <c r="Y229" s="43" t="str">
        <f t="shared" si="34"/>
        <v/>
      </c>
      <c r="Z229" s="23"/>
      <c r="AA229" s="23"/>
      <c r="AB229" s="23"/>
      <c r="AC229" s="23"/>
      <c r="AD229" s="41" t="str">
        <f t="shared" si="35"/>
        <v/>
      </c>
      <c r="AE229" s="88"/>
      <c r="AF229" s="26"/>
      <c r="AG229" s="26"/>
      <c r="AH229" s="26"/>
    </row>
    <row r="230" spans="1:34">
      <c r="A230" s="42">
        <v>227</v>
      </c>
      <c r="B230" s="42" t="s">
        <v>3</v>
      </c>
      <c r="C230" s="99"/>
      <c r="D230" s="42" t="str">
        <f t="shared" si="27"/>
        <v/>
      </c>
      <c r="E230" s="99"/>
      <c r="F230" s="26"/>
      <c r="G230" s="99"/>
      <c r="H230" s="26" t="str">
        <f t="shared" si="28"/>
        <v>_</v>
      </c>
      <c r="I230" s="99"/>
      <c r="J230" s="42" t="str">
        <f t="shared" si="29"/>
        <v/>
      </c>
      <c r="K230" s="70"/>
      <c r="L230" s="63"/>
      <c r="M230" s="64"/>
      <c r="N230" s="26"/>
      <c r="O230" s="26"/>
      <c r="P230" s="99"/>
      <c r="Q230" s="94" t="str">
        <f>IF(E230="","",#REF!-J230)</f>
        <v/>
      </c>
      <c r="R230" s="42" t="str">
        <f t="shared" si="30"/>
        <v/>
      </c>
      <c r="S230" s="42" t="str">
        <f>IF(P230="","",VLOOKUP(P230,#REF!,2,0))</f>
        <v/>
      </c>
      <c r="T230" s="23"/>
      <c r="U230" s="23"/>
      <c r="V230" s="41" t="str">
        <f t="shared" si="31"/>
        <v/>
      </c>
      <c r="W230" s="42" t="str">
        <f t="shared" si="32"/>
        <v/>
      </c>
      <c r="X230" s="42" t="str">
        <f t="shared" si="33"/>
        <v/>
      </c>
      <c r="Y230" s="43" t="str">
        <f t="shared" si="34"/>
        <v/>
      </c>
      <c r="Z230" s="23"/>
      <c r="AA230" s="23"/>
      <c r="AB230" s="23"/>
      <c r="AC230" s="23"/>
      <c r="AD230" s="41" t="str">
        <f t="shared" si="35"/>
        <v/>
      </c>
      <c r="AE230" s="88"/>
      <c r="AF230" s="26"/>
      <c r="AG230" s="26"/>
      <c r="AH230" s="26"/>
    </row>
    <row r="231" spans="1:34">
      <c r="A231" s="42">
        <v>228</v>
      </c>
      <c r="B231" s="42" t="s">
        <v>3</v>
      </c>
      <c r="C231" s="99"/>
      <c r="D231" s="42" t="str">
        <f t="shared" si="27"/>
        <v/>
      </c>
      <c r="E231" s="99"/>
      <c r="F231" s="26"/>
      <c r="G231" s="99"/>
      <c r="H231" s="26" t="str">
        <f t="shared" si="28"/>
        <v>_</v>
      </c>
      <c r="I231" s="99"/>
      <c r="J231" s="42" t="str">
        <f t="shared" si="29"/>
        <v/>
      </c>
      <c r="K231" s="70"/>
      <c r="L231" s="63"/>
      <c r="M231" s="64"/>
      <c r="N231" s="26"/>
      <c r="O231" s="26"/>
      <c r="P231" s="99"/>
      <c r="Q231" s="94" t="str">
        <f>IF(E231="","",#REF!-J231)</f>
        <v/>
      </c>
      <c r="R231" s="42" t="str">
        <f t="shared" si="30"/>
        <v/>
      </c>
      <c r="S231" s="42" t="str">
        <f>IF(P231="","",VLOOKUP(P231,#REF!,2,0))</f>
        <v/>
      </c>
      <c r="T231" s="23"/>
      <c r="U231" s="23"/>
      <c r="V231" s="41" t="str">
        <f t="shared" si="31"/>
        <v/>
      </c>
      <c r="W231" s="42" t="str">
        <f t="shared" si="32"/>
        <v/>
      </c>
      <c r="X231" s="42" t="str">
        <f t="shared" si="33"/>
        <v/>
      </c>
      <c r="Y231" s="43" t="str">
        <f t="shared" si="34"/>
        <v/>
      </c>
      <c r="Z231" s="23"/>
      <c r="AA231" s="23"/>
      <c r="AB231" s="23"/>
      <c r="AC231" s="23"/>
      <c r="AD231" s="41" t="str">
        <f t="shared" si="35"/>
        <v/>
      </c>
      <c r="AE231" s="88"/>
      <c r="AF231" s="26"/>
      <c r="AG231" s="26"/>
      <c r="AH231" s="26"/>
    </row>
    <row r="232" spans="1:34">
      <c r="A232" s="42">
        <v>229</v>
      </c>
      <c r="B232" s="42" t="s">
        <v>3</v>
      </c>
      <c r="C232" s="99"/>
      <c r="D232" s="42" t="str">
        <f t="shared" si="27"/>
        <v/>
      </c>
      <c r="E232" s="99"/>
      <c r="F232" s="26"/>
      <c r="G232" s="99"/>
      <c r="H232" s="26" t="str">
        <f t="shared" si="28"/>
        <v>_</v>
      </c>
      <c r="I232" s="99"/>
      <c r="J232" s="42" t="str">
        <f t="shared" si="29"/>
        <v/>
      </c>
      <c r="K232" s="70"/>
      <c r="L232" s="63"/>
      <c r="M232" s="64"/>
      <c r="N232" s="26"/>
      <c r="O232" s="26"/>
      <c r="P232" s="99"/>
      <c r="Q232" s="94" t="str">
        <f>IF(E232="","",#REF!-J232)</f>
        <v/>
      </c>
      <c r="R232" s="42" t="str">
        <f t="shared" si="30"/>
        <v/>
      </c>
      <c r="S232" s="42" t="str">
        <f>IF(P232="","",VLOOKUP(P232,#REF!,2,0))</f>
        <v/>
      </c>
      <c r="T232" s="23"/>
      <c r="U232" s="23"/>
      <c r="V232" s="41" t="str">
        <f t="shared" si="31"/>
        <v/>
      </c>
      <c r="W232" s="42" t="str">
        <f t="shared" si="32"/>
        <v/>
      </c>
      <c r="X232" s="42" t="str">
        <f t="shared" si="33"/>
        <v/>
      </c>
      <c r="Y232" s="43" t="str">
        <f t="shared" si="34"/>
        <v/>
      </c>
      <c r="Z232" s="23"/>
      <c r="AA232" s="23"/>
      <c r="AB232" s="23"/>
      <c r="AC232" s="23"/>
      <c r="AD232" s="41" t="str">
        <f t="shared" si="35"/>
        <v/>
      </c>
      <c r="AE232" s="88"/>
      <c r="AF232" s="26"/>
      <c r="AG232" s="26"/>
      <c r="AH232" s="26"/>
    </row>
    <row r="233" spans="1:34">
      <c r="A233" s="42">
        <v>230</v>
      </c>
      <c r="B233" s="42" t="s">
        <v>3</v>
      </c>
      <c r="C233" s="99"/>
      <c r="D233" s="42" t="str">
        <f t="shared" si="27"/>
        <v/>
      </c>
      <c r="E233" s="99"/>
      <c r="F233" s="26"/>
      <c r="G233" s="99"/>
      <c r="H233" s="26" t="str">
        <f t="shared" si="28"/>
        <v>_</v>
      </c>
      <c r="I233" s="99"/>
      <c r="J233" s="42" t="str">
        <f t="shared" si="29"/>
        <v/>
      </c>
      <c r="K233" s="70"/>
      <c r="L233" s="63"/>
      <c r="M233" s="64"/>
      <c r="N233" s="26"/>
      <c r="O233" s="26"/>
      <c r="P233" s="99"/>
      <c r="Q233" s="94" t="str">
        <f>IF(E233="","",#REF!-J233)</f>
        <v/>
      </c>
      <c r="R233" s="42" t="str">
        <f t="shared" si="30"/>
        <v/>
      </c>
      <c r="S233" s="42" t="str">
        <f>IF(P233="","",VLOOKUP(P233,#REF!,2,0))</f>
        <v/>
      </c>
      <c r="T233" s="23"/>
      <c r="U233" s="23"/>
      <c r="V233" s="41" t="str">
        <f t="shared" si="31"/>
        <v/>
      </c>
      <c r="W233" s="42" t="str">
        <f t="shared" si="32"/>
        <v/>
      </c>
      <c r="X233" s="42" t="str">
        <f t="shared" si="33"/>
        <v/>
      </c>
      <c r="Y233" s="43" t="str">
        <f t="shared" si="34"/>
        <v/>
      </c>
      <c r="Z233" s="23"/>
      <c r="AA233" s="23"/>
      <c r="AB233" s="23"/>
      <c r="AC233" s="23"/>
      <c r="AD233" s="41" t="str">
        <f t="shared" si="35"/>
        <v/>
      </c>
      <c r="AE233" s="88"/>
      <c r="AF233" s="26"/>
      <c r="AG233" s="26"/>
      <c r="AH233" s="26"/>
    </row>
    <row r="234" spans="1:34">
      <c r="A234" s="42">
        <v>231</v>
      </c>
      <c r="B234" s="42" t="s">
        <v>3</v>
      </c>
      <c r="C234" s="99"/>
      <c r="D234" s="42" t="str">
        <f t="shared" si="27"/>
        <v/>
      </c>
      <c r="E234" s="99"/>
      <c r="F234" s="26"/>
      <c r="G234" s="99"/>
      <c r="H234" s="26" t="str">
        <f t="shared" si="28"/>
        <v>_</v>
      </c>
      <c r="I234" s="99"/>
      <c r="J234" s="42" t="str">
        <f t="shared" si="29"/>
        <v/>
      </c>
      <c r="K234" s="70"/>
      <c r="L234" s="63"/>
      <c r="M234" s="64"/>
      <c r="N234" s="26"/>
      <c r="O234" s="26"/>
      <c r="P234" s="99"/>
      <c r="Q234" s="94" t="str">
        <f>IF(E234="","",#REF!-J234)</f>
        <v/>
      </c>
      <c r="R234" s="42" t="str">
        <f t="shared" si="30"/>
        <v/>
      </c>
      <c r="S234" s="42" t="str">
        <f>IF(P234="","",VLOOKUP(P234,#REF!,2,0))</f>
        <v/>
      </c>
      <c r="T234" s="23"/>
      <c r="U234" s="23"/>
      <c r="V234" s="41" t="str">
        <f t="shared" si="31"/>
        <v/>
      </c>
      <c r="W234" s="42" t="str">
        <f t="shared" si="32"/>
        <v/>
      </c>
      <c r="X234" s="42" t="str">
        <f t="shared" si="33"/>
        <v/>
      </c>
      <c r="Y234" s="43" t="str">
        <f t="shared" si="34"/>
        <v/>
      </c>
      <c r="Z234" s="23"/>
      <c r="AA234" s="23"/>
      <c r="AB234" s="23"/>
      <c r="AC234" s="23"/>
      <c r="AD234" s="41" t="str">
        <f t="shared" si="35"/>
        <v/>
      </c>
      <c r="AE234" s="88"/>
      <c r="AF234" s="26"/>
      <c r="AG234" s="26"/>
      <c r="AH234" s="26"/>
    </row>
    <row r="235" spans="1:34">
      <c r="A235" s="42">
        <v>232</v>
      </c>
      <c r="B235" s="42" t="s">
        <v>3</v>
      </c>
      <c r="C235" s="99"/>
      <c r="D235" s="42" t="str">
        <f t="shared" si="27"/>
        <v/>
      </c>
      <c r="E235" s="99"/>
      <c r="F235" s="26"/>
      <c r="G235" s="99"/>
      <c r="H235" s="26" t="str">
        <f t="shared" si="28"/>
        <v>_</v>
      </c>
      <c r="I235" s="99"/>
      <c r="J235" s="42" t="str">
        <f t="shared" si="29"/>
        <v/>
      </c>
      <c r="K235" s="70"/>
      <c r="L235" s="63"/>
      <c r="M235" s="64"/>
      <c r="N235" s="26"/>
      <c r="O235" s="26"/>
      <c r="P235" s="99"/>
      <c r="Q235" s="94" t="str">
        <f>IF(E235="","",#REF!-J235)</f>
        <v/>
      </c>
      <c r="R235" s="42" t="str">
        <f t="shared" si="30"/>
        <v/>
      </c>
      <c r="S235" s="42" t="str">
        <f>IF(P235="","",VLOOKUP(P235,#REF!,2,0))</f>
        <v/>
      </c>
      <c r="T235" s="23"/>
      <c r="U235" s="23"/>
      <c r="V235" s="41" t="str">
        <f t="shared" si="31"/>
        <v/>
      </c>
      <c r="W235" s="42" t="str">
        <f t="shared" si="32"/>
        <v/>
      </c>
      <c r="X235" s="42" t="str">
        <f t="shared" si="33"/>
        <v/>
      </c>
      <c r="Y235" s="43" t="str">
        <f t="shared" si="34"/>
        <v/>
      </c>
      <c r="Z235" s="23"/>
      <c r="AA235" s="23"/>
      <c r="AB235" s="23"/>
      <c r="AC235" s="23"/>
      <c r="AD235" s="41" t="str">
        <f t="shared" si="35"/>
        <v/>
      </c>
      <c r="AE235" s="88"/>
      <c r="AF235" s="26"/>
      <c r="AG235" s="26"/>
      <c r="AH235" s="26"/>
    </row>
    <row r="236" spans="1:34">
      <c r="A236" s="42">
        <v>233</v>
      </c>
      <c r="B236" s="42" t="s">
        <v>3</v>
      </c>
      <c r="C236" s="99"/>
      <c r="D236" s="42" t="str">
        <f t="shared" si="27"/>
        <v/>
      </c>
      <c r="E236" s="99"/>
      <c r="F236" s="26"/>
      <c r="G236" s="99"/>
      <c r="H236" s="26" t="str">
        <f t="shared" si="28"/>
        <v>_</v>
      </c>
      <c r="I236" s="99"/>
      <c r="J236" s="42" t="str">
        <f t="shared" si="29"/>
        <v/>
      </c>
      <c r="K236" s="70"/>
      <c r="L236" s="63"/>
      <c r="M236" s="64"/>
      <c r="N236" s="26"/>
      <c r="O236" s="26"/>
      <c r="P236" s="99"/>
      <c r="Q236" s="94" t="str">
        <f>IF(E236="","",#REF!-J236)</f>
        <v/>
      </c>
      <c r="R236" s="42" t="str">
        <f t="shared" si="30"/>
        <v/>
      </c>
      <c r="S236" s="42" t="str">
        <f>IF(P236="","",VLOOKUP(P236,#REF!,2,0))</f>
        <v/>
      </c>
      <c r="T236" s="23"/>
      <c r="U236" s="23"/>
      <c r="V236" s="41" t="str">
        <f t="shared" si="31"/>
        <v/>
      </c>
      <c r="W236" s="42" t="str">
        <f t="shared" si="32"/>
        <v/>
      </c>
      <c r="X236" s="42" t="str">
        <f t="shared" si="33"/>
        <v/>
      </c>
      <c r="Y236" s="43" t="str">
        <f t="shared" si="34"/>
        <v/>
      </c>
      <c r="Z236" s="23"/>
      <c r="AA236" s="23"/>
      <c r="AB236" s="23"/>
      <c r="AC236" s="23"/>
      <c r="AD236" s="41" t="str">
        <f t="shared" si="35"/>
        <v/>
      </c>
      <c r="AE236" s="88"/>
      <c r="AF236" s="26"/>
      <c r="AG236" s="26"/>
      <c r="AH236" s="26"/>
    </row>
    <row r="237" spans="1:34">
      <c r="A237" s="42">
        <v>234</v>
      </c>
      <c r="B237" s="42" t="s">
        <v>3</v>
      </c>
      <c r="C237" s="99"/>
      <c r="D237" s="42" t="str">
        <f t="shared" si="27"/>
        <v/>
      </c>
      <c r="E237" s="99"/>
      <c r="F237" s="26"/>
      <c r="G237" s="99"/>
      <c r="H237" s="26" t="str">
        <f t="shared" si="28"/>
        <v>_</v>
      </c>
      <c r="I237" s="99"/>
      <c r="J237" s="42" t="str">
        <f t="shared" si="29"/>
        <v/>
      </c>
      <c r="K237" s="70"/>
      <c r="L237" s="63"/>
      <c r="M237" s="64"/>
      <c r="N237" s="26"/>
      <c r="O237" s="26"/>
      <c r="P237" s="99"/>
      <c r="Q237" s="94" t="str">
        <f>IF(E237="","",#REF!-J237)</f>
        <v/>
      </c>
      <c r="R237" s="42" t="str">
        <f t="shared" si="30"/>
        <v/>
      </c>
      <c r="S237" s="42" t="str">
        <f>IF(P237="","",VLOOKUP(P237,#REF!,2,0))</f>
        <v/>
      </c>
      <c r="T237" s="23"/>
      <c r="U237" s="23"/>
      <c r="V237" s="41" t="str">
        <f t="shared" si="31"/>
        <v/>
      </c>
      <c r="W237" s="42" t="str">
        <f t="shared" si="32"/>
        <v/>
      </c>
      <c r="X237" s="42" t="str">
        <f t="shared" si="33"/>
        <v/>
      </c>
      <c r="Y237" s="43" t="str">
        <f t="shared" si="34"/>
        <v/>
      </c>
      <c r="Z237" s="23"/>
      <c r="AA237" s="23"/>
      <c r="AB237" s="23"/>
      <c r="AC237" s="23"/>
      <c r="AD237" s="41" t="str">
        <f t="shared" si="35"/>
        <v/>
      </c>
      <c r="AE237" s="88"/>
      <c r="AF237" s="26"/>
      <c r="AG237" s="26"/>
      <c r="AH237" s="26"/>
    </row>
    <row r="238" spans="1:34">
      <c r="A238" s="42">
        <v>235</v>
      </c>
      <c r="B238" s="42" t="s">
        <v>3</v>
      </c>
      <c r="C238" s="99"/>
      <c r="D238" s="42" t="str">
        <f t="shared" si="27"/>
        <v/>
      </c>
      <c r="E238" s="99"/>
      <c r="F238" s="26"/>
      <c r="G238" s="99"/>
      <c r="H238" s="26" t="str">
        <f t="shared" si="28"/>
        <v>_</v>
      </c>
      <c r="I238" s="99"/>
      <c r="J238" s="42" t="str">
        <f t="shared" si="29"/>
        <v/>
      </c>
      <c r="K238" s="70"/>
      <c r="L238" s="63"/>
      <c r="M238" s="64"/>
      <c r="N238" s="26"/>
      <c r="O238" s="26"/>
      <c r="P238" s="99"/>
      <c r="Q238" s="94" t="str">
        <f>IF(E238="","",#REF!-J238)</f>
        <v/>
      </c>
      <c r="R238" s="42" t="str">
        <f t="shared" si="30"/>
        <v/>
      </c>
      <c r="S238" s="42" t="str">
        <f>IF(P238="","",VLOOKUP(P238,#REF!,2,0))</f>
        <v/>
      </c>
      <c r="T238" s="23"/>
      <c r="U238" s="23"/>
      <c r="V238" s="41" t="str">
        <f t="shared" si="31"/>
        <v/>
      </c>
      <c r="W238" s="42" t="str">
        <f t="shared" si="32"/>
        <v/>
      </c>
      <c r="X238" s="42" t="str">
        <f t="shared" si="33"/>
        <v/>
      </c>
      <c r="Y238" s="43" t="str">
        <f t="shared" si="34"/>
        <v/>
      </c>
      <c r="Z238" s="23"/>
      <c r="AA238" s="23"/>
      <c r="AB238" s="23"/>
      <c r="AC238" s="23"/>
      <c r="AD238" s="41" t="str">
        <f t="shared" si="35"/>
        <v/>
      </c>
      <c r="AE238" s="88"/>
      <c r="AF238" s="26"/>
      <c r="AG238" s="26"/>
      <c r="AH238" s="26"/>
    </row>
    <row r="239" spans="1:34">
      <c r="A239" s="42">
        <v>236</v>
      </c>
      <c r="B239" s="42" t="s">
        <v>3</v>
      </c>
      <c r="C239" s="99"/>
      <c r="D239" s="42" t="str">
        <f t="shared" si="27"/>
        <v/>
      </c>
      <c r="E239" s="99"/>
      <c r="F239" s="26"/>
      <c r="G239" s="99"/>
      <c r="H239" s="26" t="str">
        <f t="shared" si="28"/>
        <v>_</v>
      </c>
      <c r="I239" s="99"/>
      <c r="J239" s="42" t="str">
        <f t="shared" si="29"/>
        <v/>
      </c>
      <c r="K239" s="70"/>
      <c r="L239" s="63"/>
      <c r="M239" s="64"/>
      <c r="N239" s="26"/>
      <c r="O239" s="26"/>
      <c r="P239" s="99"/>
      <c r="Q239" s="94" t="str">
        <f>IF(E239="","",#REF!-J239)</f>
        <v/>
      </c>
      <c r="R239" s="42" t="str">
        <f t="shared" si="30"/>
        <v/>
      </c>
      <c r="S239" s="42" t="str">
        <f>IF(P239="","",VLOOKUP(P239,#REF!,2,0))</f>
        <v/>
      </c>
      <c r="T239" s="23"/>
      <c r="U239" s="23"/>
      <c r="V239" s="41" t="str">
        <f t="shared" si="31"/>
        <v/>
      </c>
      <c r="W239" s="42" t="str">
        <f t="shared" si="32"/>
        <v/>
      </c>
      <c r="X239" s="42" t="str">
        <f t="shared" si="33"/>
        <v/>
      </c>
      <c r="Y239" s="43" t="str">
        <f t="shared" si="34"/>
        <v/>
      </c>
      <c r="Z239" s="23"/>
      <c r="AA239" s="23"/>
      <c r="AB239" s="23"/>
      <c r="AC239" s="23"/>
      <c r="AD239" s="41" t="str">
        <f t="shared" si="35"/>
        <v/>
      </c>
      <c r="AE239" s="88"/>
      <c r="AF239" s="26"/>
      <c r="AG239" s="26"/>
      <c r="AH239" s="26"/>
    </row>
    <row r="240" spans="1:34">
      <c r="A240" s="42">
        <v>237</v>
      </c>
      <c r="B240" s="42" t="s">
        <v>3</v>
      </c>
      <c r="C240" s="99"/>
      <c r="D240" s="42" t="str">
        <f t="shared" si="27"/>
        <v/>
      </c>
      <c r="E240" s="99"/>
      <c r="F240" s="26"/>
      <c r="G240" s="99"/>
      <c r="H240" s="26" t="str">
        <f t="shared" si="28"/>
        <v>_</v>
      </c>
      <c r="I240" s="99"/>
      <c r="J240" s="42" t="str">
        <f t="shared" si="29"/>
        <v/>
      </c>
      <c r="K240" s="70"/>
      <c r="L240" s="63"/>
      <c r="M240" s="64"/>
      <c r="N240" s="26"/>
      <c r="O240" s="26"/>
      <c r="P240" s="99"/>
      <c r="Q240" s="94" t="str">
        <f>IF(E240="","",#REF!-J240)</f>
        <v/>
      </c>
      <c r="R240" s="42" t="str">
        <f t="shared" si="30"/>
        <v/>
      </c>
      <c r="S240" s="42" t="str">
        <f>IF(P240="","",VLOOKUP(P240,#REF!,2,0))</f>
        <v/>
      </c>
      <c r="T240" s="23"/>
      <c r="U240" s="23"/>
      <c r="V240" s="41" t="str">
        <f t="shared" si="31"/>
        <v/>
      </c>
      <c r="W240" s="42" t="str">
        <f t="shared" si="32"/>
        <v/>
      </c>
      <c r="X240" s="42" t="str">
        <f t="shared" si="33"/>
        <v/>
      </c>
      <c r="Y240" s="43" t="str">
        <f t="shared" si="34"/>
        <v/>
      </c>
      <c r="Z240" s="23"/>
      <c r="AA240" s="23"/>
      <c r="AB240" s="23"/>
      <c r="AC240" s="23"/>
      <c r="AD240" s="41" t="str">
        <f t="shared" si="35"/>
        <v/>
      </c>
      <c r="AE240" s="88"/>
      <c r="AF240" s="26"/>
      <c r="AG240" s="26"/>
      <c r="AH240" s="26"/>
    </row>
    <row r="241" spans="1:34">
      <c r="A241" s="42">
        <v>238</v>
      </c>
      <c r="B241" s="42" t="s">
        <v>3</v>
      </c>
      <c r="C241" s="99"/>
      <c r="D241" s="42" t="str">
        <f t="shared" si="27"/>
        <v/>
      </c>
      <c r="E241" s="99"/>
      <c r="F241" s="26"/>
      <c r="G241" s="99"/>
      <c r="H241" s="26" t="str">
        <f t="shared" si="28"/>
        <v>_</v>
      </c>
      <c r="I241" s="99"/>
      <c r="J241" s="42" t="str">
        <f t="shared" si="29"/>
        <v/>
      </c>
      <c r="K241" s="70"/>
      <c r="L241" s="63"/>
      <c r="M241" s="64"/>
      <c r="N241" s="26"/>
      <c r="O241" s="26"/>
      <c r="P241" s="99"/>
      <c r="Q241" s="94" t="str">
        <f>IF(E241="","",#REF!-J241)</f>
        <v/>
      </c>
      <c r="R241" s="42" t="str">
        <f t="shared" si="30"/>
        <v/>
      </c>
      <c r="S241" s="42" t="str">
        <f>IF(P241="","",VLOOKUP(P241,#REF!,2,0))</f>
        <v/>
      </c>
      <c r="T241" s="23"/>
      <c r="U241" s="23"/>
      <c r="V241" s="41" t="str">
        <f t="shared" si="31"/>
        <v/>
      </c>
      <c r="W241" s="42" t="str">
        <f t="shared" si="32"/>
        <v/>
      </c>
      <c r="X241" s="42" t="str">
        <f t="shared" si="33"/>
        <v/>
      </c>
      <c r="Y241" s="43" t="str">
        <f t="shared" si="34"/>
        <v/>
      </c>
      <c r="Z241" s="23"/>
      <c r="AA241" s="23"/>
      <c r="AB241" s="23"/>
      <c r="AC241" s="23"/>
      <c r="AD241" s="41" t="str">
        <f t="shared" si="35"/>
        <v/>
      </c>
      <c r="AE241" s="88"/>
      <c r="AF241" s="26"/>
      <c r="AG241" s="26"/>
      <c r="AH241" s="26"/>
    </row>
    <row r="242" spans="1:34">
      <c r="A242" s="42">
        <v>239</v>
      </c>
      <c r="B242" s="42" t="s">
        <v>3</v>
      </c>
      <c r="C242" s="99"/>
      <c r="D242" s="42" t="str">
        <f t="shared" si="27"/>
        <v/>
      </c>
      <c r="E242" s="99"/>
      <c r="F242" s="26"/>
      <c r="G242" s="99"/>
      <c r="H242" s="26" t="str">
        <f t="shared" si="28"/>
        <v>_</v>
      </c>
      <c r="I242" s="99"/>
      <c r="J242" s="42" t="str">
        <f t="shared" si="29"/>
        <v/>
      </c>
      <c r="K242" s="70"/>
      <c r="L242" s="63"/>
      <c r="M242" s="64"/>
      <c r="N242" s="26"/>
      <c r="O242" s="26"/>
      <c r="P242" s="99"/>
      <c r="Q242" s="94" t="str">
        <f>IF(E242="","",#REF!-J242)</f>
        <v/>
      </c>
      <c r="R242" s="42" t="str">
        <f t="shared" si="30"/>
        <v/>
      </c>
      <c r="S242" s="42" t="str">
        <f>IF(P242="","",VLOOKUP(P242,#REF!,2,0))</f>
        <v/>
      </c>
      <c r="T242" s="23"/>
      <c r="U242" s="23"/>
      <c r="V242" s="41" t="str">
        <f t="shared" si="31"/>
        <v/>
      </c>
      <c r="W242" s="42" t="str">
        <f t="shared" si="32"/>
        <v/>
      </c>
      <c r="X242" s="42" t="str">
        <f t="shared" si="33"/>
        <v/>
      </c>
      <c r="Y242" s="43" t="str">
        <f t="shared" si="34"/>
        <v/>
      </c>
      <c r="Z242" s="23"/>
      <c r="AA242" s="23"/>
      <c r="AB242" s="23"/>
      <c r="AC242" s="23"/>
      <c r="AD242" s="41" t="str">
        <f t="shared" si="35"/>
        <v/>
      </c>
      <c r="AE242" s="88"/>
      <c r="AF242" s="26"/>
      <c r="AG242" s="26"/>
      <c r="AH242" s="26"/>
    </row>
    <row r="243" spans="1:34">
      <c r="A243" s="42">
        <v>240</v>
      </c>
      <c r="B243" s="42" t="s">
        <v>3</v>
      </c>
      <c r="C243" s="99"/>
      <c r="D243" s="42" t="str">
        <f t="shared" si="27"/>
        <v/>
      </c>
      <c r="E243" s="99"/>
      <c r="F243" s="26"/>
      <c r="G243" s="99"/>
      <c r="H243" s="26" t="str">
        <f t="shared" si="28"/>
        <v>_</v>
      </c>
      <c r="I243" s="99"/>
      <c r="J243" s="42" t="str">
        <f t="shared" si="29"/>
        <v/>
      </c>
      <c r="K243" s="70"/>
      <c r="L243" s="63"/>
      <c r="M243" s="64"/>
      <c r="N243" s="26"/>
      <c r="O243" s="26"/>
      <c r="P243" s="99"/>
      <c r="Q243" s="94" t="str">
        <f>IF(E243="","",#REF!-J243)</f>
        <v/>
      </c>
      <c r="R243" s="42" t="str">
        <f t="shared" si="30"/>
        <v/>
      </c>
      <c r="S243" s="42" t="str">
        <f>IF(P243="","",VLOOKUP(P243,#REF!,2,0))</f>
        <v/>
      </c>
      <c r="T243" s="23"/>
      <c r="U243" s="23"/>
      <c r="V243" s="41" t="str">
        <f t="shared" si="31"/>
        <v/>
      </c>
      <c r="W243" s="42" t="str">
        <f t="shared" si="32"/>
        <v/>
      </c>
      <c r="X243" s="42" t="str">
        <f t="shared" si="33"/>
        <v/>
      </c>
      <c r="Y243" s="43" t="str">
        <f t="shared" si="34"/>
        <v/>
      </c>
      <c r="Z243" s="23"/>
      <c r="AA243" s="23"/>
      <c r="AB243" s="23"/>
      <c r="AC243" s="23"/>
      <c r="AD243" s="41" t="str">
        <f t="shared" si="35"/>
        <v/>
      </c>
      <c r="AE243" s="88"/>
      <c r="AF243" s="26"/>
      <c r="AG243" s="26"/>
      <c r="AH243" s="26"/>
    </row>
    <row r="244" spans="1:34">
      <c r="A244" s="42">
        <v>241</v>
      </c>
      <c r="B244" s="42" t="s">
        <v>3</v>
      </c>
      <c r="C244" s="99"/>
      <c r="D244" s="42" t="str">
        <f t="shared" si="27"/>
        <v/>
      </c>
      <c r="E244" s="99"/>
      <c r="F244" s="26"/>
      <c r="G244" s="99"/>
      <c r="H244" s="26" t="str">
        <f t="shared" si="28"/>
        <v>_</v>
      </c>
      <c r="I244" s="99"/>
      <c r="J244" s="42" t="str">
        <f t="shared" si="29"/>
        <v/>
      </c>
      <c r="K244" s="70"/>
      <c r="L244" s="63"/>
      <c r="M244" s="64"/>
      <c r="N244" s="26"/>
      <c r="O244" s="26"/>
      <c r="P244" s="99"/>
      <c r="Q244" s="94" t="str">
        <f>IF(E244="","",#REF!-J244)</f>
        <v/>
      </c>
      <c r="R244" s="42" t="str">
        <f t="shared" si="30"/>
        <v/>
      </c>
      <c r="S244" s="42" t="str">
        <f>IF(P244="","",VLOOKUP(P244,#REF!,2,0))</f>
        <v/>
      </c>
      <c r="T244" s="23"/>
      <c r="U244" s="23"/>
      <c r="V244" s="41" t="str">
        <f t="shared" si="31"/>
        <v/>
      </c>
      <c r="W244" s="42" t="str">
        <f t="shared" si="32"/>
        <v/>
      </c>
      <c r="X244" s="42" t="str">
        <f t="shared" si="33"/>
        <v/>
      </c>
      <c r="Y244" s="43" t="str">
        <f t="shared" si="34"/>
        <v/>
      </c>
      <c r="Z244" s="23"/>
      <c r="AA244" s="23"/>
      <c r="AB244" s="23"/>
      <c r="AC244" s="23"/>
      <c r="AD244" s="41" t="str">
        <f t="shared" si="35"/>
        <v/>
      </c>
      <c r="AE244" s="88"/>
      <c r="AF244" s="26"/>
      <c r="AG244" s="26"/>
      <c r="AH244" s="26"/>
    </row>
    <row r="245" spans="1:34">
      <c r="A245" s="42">
        <v>242</v>
      </c>
      <c r="B245" s="42" t="s">
        <v>3</v>
      </c>
      <c r="C245" s="99"/>
      <c r="D245" s="42" t="str">
        <f t="shared" si="27"/>
        <v/>
      </c>
      <c r="E245" s="99"/>
      <c r="F245" s="26"/>
      <c r="G245" s="99"/>
      <c r="H245" s="26" t="str">
        <f t="shared" si="28"/>
        <v>_</v>
      </c>
      <c r="I245" s="99"/>
      <c r="J245" s="42" t="str">
        <f t="shared" si="29"/>
        <v/>
      </c>
      <c r="K245" s="70"/>
      <c r="L245" s="63"/>
      <c r="M245" s="64"/>
      <c r="N245" s="26"/>
      <c r="O245" s="26"/>
      <c r="P245" s="99"/>
      <c r="Q245" s="94" t="str">
        <f>IF(E245="","",#REF!-J245)</f>
        <v/>
      </c>
      <c r="R245" s="42" t="str">
        <f t="shared" si="30"/>
        <v/>
      </c>
      <c r="S245" s="42" t="str">
        <f>IF(P245="","",VLOOKUP(P245,#REF!,2,0))</f>
        <v/>
      </c>
      <c r="T245" s="23"/>
      <c r="U245" s="23"/>
      <c r="V245" s="41" t="str">
        <f t="shared" si="31"/>
        <v/>
      </c>
      <c r="W245" s="42" t="str">
        <f t="shared" si="32"/>
        <v/>
      </c>
      <c r="X245" s="42" t="str">
        <f t="shared" si="33"/>
        <v/>
      </c>
      <c r="Y245" s="43" t="str">
        <f t="shared" si="34"/>
        <v/>
      </c>
      <c r="Z245" s="23"/>
      <c r="AA245" s="23"/>
      <c r="AB245" s="23"/>
      <c r="AC245" s="23"/>
      <c r="AD245" s="41" t="str">
        <f t="shared" si="35"/>
        <v/>
      </c>
      <c r="AE245" s="88"/>
      <c r="AF245" s="26"/>
      <c r="AG245" s="26"/>
      <c r="AH245" s="26"/>
    </row>
    <row r="246" spans="1:34">
      <c r="A246" s="42">
        <v>243</v>
      </c>
      <c r="B246" s="42" t="s">
        <v>3</v>
      </c>
      <c r="C246" s="99"/>
      <c r="D246" s="42" t="str">
        <f t="shared" si="27"/>
        <v/>
      </c>
      <c r="E246" s="99"/>
      <c r="F246" s="26"/>
      <c r="G246" s="99"/>
      <c r="H246" s="26" t="str">
        <f t="shared" si="28"/>
        <v>_</v>
      </c>
      <c r="I246" s="99"/>
      <c r="J246" s="42" t="str">
        <f t="shared" si="29"/>
        <v/>
      </c>
      <c r="K246" s="70"/>
      <c r="L246" s="63"/>
      <c r="M246" s="64"/>
      <c r="N246" s="26"/>
      <c r="O246" s="26"/>
      <c r="P246" s="99"/>
      <c r="Q246" s="94" t="str">
        <f>IF(E246="","",#REF!-J246)</f>
        <v/>
      </c>
      <c r="R246" s="42" t="str">
        <f t="shared" si="30"/>
        <v/>
      </c>
      <c r="S246" s="42" t="str">
        <f>IF(P246="","",VLOOKUP(P246,#REF!,2,0))</f>
        <v/>
      </c>
      <c r="T246" s="23"/>
      <c r="U246" s="23"/>
      <c r="V246" s="41" t="str">
        <f t="shared" si="31"/>
        <v/>
      </c>
      <c r="W246" s="42" t="str">
        <f t="shared" si="32"/>
        <v/>
      </c>
      <c r="X246" s="42" t="str">
        <f t="shared" si="33"/>
        <v/>
      </c>
      <c r="Y246" s="43" t="str">
        <f t="shared" si="34"/>
        <v/>
      </c>
      <c r="Z246" s="23"/>
      <c r="AA246" s="23"/>
      <c r="AB246" s="23"/>
      <c r="AC246" s="23"/>
      <c r="AD246" s="41" t="str">
        <f t="shared" si="35"/>
        <v/>
      </c>
      <c r="AE246" s="88"/>
      <c r="AF246" s="26"/>
      <c r="AG246" s="26"/>
      <c r="AH246" s="26"/>
    </row>
    <row r="247" spans="1:34">
      <c r="A247" s="42">
        <v>244</v>
      </c>
      <c r="B247" s="42" t="s">
        <v>3</v>
      </c>
      <c r="C247" s="99"/>
      <c r="D247" s="42" t="str">
        <f t="shared" si="27"/>
        <v/>
      </c>
      <c r="E247" s="99"/>
      <c r="F247" s="26"/>
      <c r="G247" s="99"/>
      <c r="H247" s="26" t="str">
        <f t="shared" si="28"/>
        <v>_</v>
      </c>
      <c r="I247" s="99"/>
      <c r="J247" s="42" t="str">
        <f t="shared" si="29"/>
        <v/>
      </c>
      <c r="K247" s="70"/>
      <c r="L247" s="63"/>
      <c r="M247" s="64"/>
      <c r="N247" s="26"/>
      <c r="O247" s="26"/>
      <c r="P247" s="99"/>
      <c r="Q247" s="94" t="str">
        <f>IF(E247="","",#REF!-J247)</f>
        <v/>
      </c>
      <c r="R247" s="42" t="str">
        <f t="shared" si="30"/>
        <v/>
      </c>
      <c r="S247" s="42" t="str">
        <f>IF(P247="","",VLOOKUP(P247,#REF!,2,0))</f>
        <v/>
      </c>
      <c r="T247" s="23"/>
      <c r="U247" s="23"/>
      <c r="V247" s="41" t="str">
        <f t="shared" si="31"/>
        <v/>
      </c>
      <c r="W247" s="42" t="str">
        <f t="shared" si="32"/>
        <v/>
      </c>
      <c r="X247" s="42" t="str">
        <f t="shared" si="33"/>
        <v/>
      </c>
      <c r="Y247" s="43" t="str">
        <f t="shared" si="34"/>
        <v/>
      </c>
      <c r="Z247" s="23"/>
      <c r="AA247" s="23"/>
      <c r="AB247" s="23"/>
      <c r="AC247" s="23"/>
      <c r="AD247" s="41" t="str">
        <f t="shared" si="35"/>
        <v/>
      </c>
      <c r="AE247" s="88"/>
      <c r="AF247" s="26"/>
      <c r="AG247" s="26"/>
      <c r="AH247" s="26"/>
    </row>
    <row r="248" spans="1:34">
      <c r="A248" s="42">
        <v>245</v>
      </c>
      <c r="B248" s="42" t="s">
        <v>3</v>
      </c>
      <c r="C248" s="99"/>
      <c r="D248" s="42" t="str">
        <f t="shared" si="27"/>
        <v/>
      </c>
      <c r="E248" s="99"/>
      <c r="F248" s="26"/>
      <c r="G248" s="99"/>
      <c r="H248" s="26" t="str">
        <f t="shared" si="28"/>
        <v>_</v>
      </c>
      <c r="I248" s="99"/>
      <c r="J248" s="42" t="str">
        <f t="shared" si="29"/>
        <v/>
      </c>
      <c r="K248" s="70"/>
      <c r="L248" s="63"/>
      <c r="M248" s="64"/>
      <c r="N248" s="26"/>
      <c r="O248" s="26"/>
      <c r="P248" s="99"/>
      <c r="Q248" s="94" t="str">
        <f>IF(E248="","",#REF!-J248)</f>
        <v/>
      </c>
      <c r="R248" s="42" t="str">
        <f t="shared" si="30"/>
        <v/>
      </c>
      <c r="S248" s="42" t="str">
        <f>IF(P248="","",VLOOKUP(P248,#REF!,2,0))</f>
        <v/>
      </c>
      <c r="T248" s="23"/>
      <c r="U248" s="23"/>
      <c r="V248" s="41" t="str">
        <f t="shared" si="31"/>
        <v/>
      </c>
      <c r="W248" s="42" t="str">
        <f t="shared" si="32"/>
        <v/>
      </c>
      <c r="X248" s="42" t="str">
        <f t="shared" si="33"/>
        <v/>
      </c>
      <c r="Y248" s="43" t="str">
        <f t="shared" si="34"/>
        <v/>
      </c>
      <c r="Z248" s="23"/>
      <c r="AA248" s="23"/>
      <c r="AB248" s="23"/>
      <c r="AC248" s="23"/>
      <c r="AD248" s="41" t="str">
        <f t="shared" si="35"/>
        <v/>
      </c>
      <c r="AE248" s="88"/>
      <c r="AF248" s="26"/>
      <c r="AG248" s="26"/>
      <c r="AH248" s="26"/>
    </row>
    <row r="249" spans="1:34">
      <c r="A249" s="42">
        <v>246</v>
      </c>
      <c r="B249" s="42" t="s">
        <v>3</v>
      </c>
      <c r="C249" s="99"/>
      <c r="D249" s="42" t="str">
        <f t="shared" si="27"/>
        <v/>
      </c>
      <c r="E249" s="99"/>
      <c r="F249" s="26"/>
      <c r="G249" s="99"/>
      <c r="H249" s="26" t="str">
        <f t="shared" si="28"/>
        <v>_</v>
      </c>
      <c r="I249" s="99"/>
      <c r="J249" s="42" t="str">
        <f t="shared" si="29"/>
        <v/>
      </c>
      <c r="K249" s="70"/>
      <c r="L249" s="63"/>
      <c r="M249" s="64"/>
      <c r="N249" s="26"/>
      <c r="O249" s="26"/>
      <c r="P249" s="99"/>
      <c r="Q249" s="94" t="str">
        <f>IF(E249="","",#REF!-J249)</f>
        <v/>
      </c>
      <c r="R249" s="42" t="str">
        <f t="shared" si="30"/>
        <v/>
      </c>
      <c r="S249" s="42" t="str">
        <f>IF(P249="","",VLOOKUP(P249,#REF!,2,0))</f>
        <v/>
      </c>
      <c r="T249" s="23"/>
      <c r="U249" s="23"/>
      <c r="V249" s="41" t="str">
        <f t="shared" si="31"/>
        <v/>
      </c>
      <c r="W249" s="42" t="str">
        <f t="shared" si="32"/>
        <v/>
      </c>
      <c r="X249" s="42" t="str">
        <f t="shared" si="33"/>
        <v/>
      </c>
      <c r="Y249" s="43" t="str">
        <f t="shared" si="34"/>
        <v/>
      </c>
      <c r="Z249" s="23"/>
      <c r="AA249" s="23"/>
      <c r="AB249" s="23"/>
      <c r="AC249" s="23"/>
      <c r="AD249" s="41" t="str">
        <f t="shared" si="35"/>
        <v/>
      </c>
      <c r="AE249" s="88"/>
      <c r="AF249" s="26"/>
      <c r="AG249" s="26"/>
      <c r="AH249" s="26"/>
    </row>
    <row r="250" spans="1:34">
      <c r="A250" s="42">
        <v>247</v>
      </c>
      <c r="B250" s="42" t="s">
        <v>3</v>
      </c>
      <c r="C250" s="99"/>
      <c r="D250" s="42" t="str">
        <f t="shared" si="27"/>
        <v/>
      </c>
      <c r="E250" s="99"/>
      <c r="F250" s="26"/>
      <c r="G250" s="99"/>
      <c r="H250" s="26" t="str">
        <f t="shared" si="28"/>
        <v>_</v>
      </c>
      <c r="I250" s="99"/>
      <c r="J250" s="42" t="str">
        <f t="shared" si="29"/>
        <v/>
      </c>
      <c r="K250" s="70"/>
      <c r="L250" s="63"/>
      <c r="M250" s="64"/>
      <c r="N250" s="26"/>
      <c r="O250" s="26"/>
      <c r="P250" s="99"/>
      <c r="Q250" s="94" t="str">
        <f>IF(E250="","",#REF!-J250)</f>
        <v/>
      </c>
      <c r="R250" s="42" t="str">
        <f t="shared" si="30"/>
        <v/>
      </c>
      <c r="S250" s="42" t="str">
        <f>IF(P250="","",VLOOKUP(P250,#REF!,2,0))</f>
        <v/>
      </c>
      <c r="T250" s="23"/>
      <c r="U250" s="23"/>
      <c r="V250" s="41" t="str">
        <f t="shared" si="31"/>
        <v/>
      </c>
      <c r="W250" s="42" t="str">
        <f t="shared" si="32"/>
        <v/>
      </c>
      <c r="X250" s="42" t="str">
        <f t="shared" si="33"/>
        <v/>
      </c>
      <c r="Y250" s="43" t="str">
        <f t="shared" si="34"/>
        <v/>
      </c>
      <c r="Z250" s="23"/>
      <c r="AA250" s="23"/>
      <c r="AB250" s="23"/>
      <c r="AC250" s="23"/>
      <c r="AD250" s="41" t="str">
        <f t="shared" si="35"/>
        <v/>
      </c>
      <c r="AE250" s="88"/>
      <c r="AF250" s="26"/>
      <c r="AG250" s="26"/>
      <c r="AH250" s="26"/>
    </row>
    <row r="251" spans="1:34">
      <c r="A251" s="42">
        <v>248</v>
      </c>
      <c r="B251" s="42" t="s">
        <v>3</v>
      </c>
      <c r="C251" s="99"/>
      <c r="D251" s="42" t="str">
        <f t="shared" si="27"/>
        <v/>
      </c>
      <c r="E251" s="99"/>
      <c r="F251" s="26"/>
      <c r="G251" s="99"/>
      <c r="H251" s="26" t="str">
        <f t="shared" si="28"/>
        <v>_</v>
      </c>
      <c r="I251" s="99"/>
      <c r="J251" s="42" t="str">
        <f t="shared" si="29"/>
        <v/>
      </c>
      <c r="K251" s="70"/>
      <c r="L251" s="63"/>
      <c r="M251" s="64"/>
      <c r="N251" s="26"/>
      <c r="O251" s="26"/>
      <c r="P251" s="99"/>
      <c r="Q251" s="94" t="str">
        <f>IF(E251="","",#REF!-J251)</f>
        <v/>
      </c>
      <c r="R251" s="42" t="str">
        <f t="shared" si="30"/>
        <v/>
      </c>
      <c r="S251" s="42" t="str">
        <f>IF(P251="","",VLOOKUP(P251,#REF!,2,0))</f>
        <v/>
      </c>
      <c r="T251" s="23"/>
      <c r="U251" s="23"/>
      <c r="V251" s="41" t="str">
        <f t="shared" si="31"/>
        <v/>
      </c>
      <c r="W251" s="42" t="str">
        <f t="shared" si="32"/>
        <v/>
      </c>
      <c r="X251" s="42" t="str">
        <f t="shared" si="33"/>
        <v/>
      </c>
      <c r="Y251" s="43" t="str">
        <f t="shared" si="34"/>
        <v/>
      </c>
      <c r="Z251" s="23"/>
      <c r="AA251" s="23"/>
      <c r="AB251" s="23"/>
      <c r="AC251" s="23"/>
      <c r="AD251" s="41" t="str">
        <f t="shared" si="35"/>
        <v/>
      </c>
      <c r="AE251" s="88"/>
      <c r="AF251" s="26"/>
      <c r="AG251" s="26"/>
      <c r="AH251" s="26"/>
    </row>
    <row r="252" spans="1:34">
      <c r="A252" s="42">
        <v>249</v>
      </c>
      <c r="B252" s="42" t="s">
        <v>3</v>
      </c>
      <c r="C252" s="99"/>
      <c r="D252" s="42" t="str">
        <f t="shared" si="27"/>
        <v/>
      </c>
      <c r="E252" s="99"/>
      <c r="F252" s="26"/>
      <c r="G252" s="99"/>
      <c r="H252" s="26" t="str">
        <f t="shared" si="28"/>
        <v>_</v>
      </c>
      <c r="I252" s="99"/>
      <c r="J252" s="42" t="str">
        <f t="shared" si="29"/>
        <v/>
      </c>
      <c r="K252" s="70"/>
      <c r="L252" s="63"/>
      <c r="M252" s="64"/>
      <c r="N252" s="26"/>
      <c r="O252" s="26"/>
      <c r="P252" s="99"/>
      <c r="Q252" s="94" t="str">
        <f>IF(E252="","",#REF!-J252)</f>
        <v/>
      </c>
      <c r="R252" s="42" t="str">
        <f t="shared" si="30"/>
        <v/>
      </c>
      <c r="S252" s="42" t="str">
        <f>IF(P252="","",VLOOKUP(P252,#REF!,2,0))</f>
        <v/>
      </c>
      <c r="T252" s="23"/>
      <c r="U252" s="23"/>
      <c r="V252" s="41" t="str">
        <f t="shared" si="31"/>
        <v/>
      </c>
      <c r="W252" s="42" t="str">
        <f t="shared" si="32"/>
        <v/>
      </c>
      <c r="X252" s="42" t="str">
        <f t="shared" si="33"/>
        <v/>
      </c>
      <c r="Y252" s="43" t="str">
        <f t="shared" si="34"/>
        <v/>
      </c>
      <c r="Z252" s="23"/>
      <c r="AA252" s="23"/>
      <c r="AB252" s="23"/>
      <c r="AC252" s="23"/>
      <c r="AD252" s="41" t="str">
        <f t="shared" si="35"/>
        <v/>
      </c>
      <c r="AE252" s="88"/>
      <c r="AF252" s="26"/>
      <c r="AG252" s="26"/>
      <c r="AH252" s="26"/>
    </row>
    <row r="253" spans="1:34">
      <c r="A253" s="42">
        <v>250</v>
      </c>
      <c r="B253" s="42" t="s">
        <v>3</v>
      </c>
      <c r="C253" s="99"/>
      <c r="D253" s="42" t="str">
        <f t="shared" si="27"/>
        <v/>
      </c>
      <c r="E253" s="99"/>
      <c r="F253" s="26"/>
      <c r="G253" s="99"/>
      <c r="H253" s="26" t="str">
        <f t="shared" si="28"/>
        <v>_</v>
      </c>
      <c r="I253" s="99"/>
      <c r="J253" s="42" t="str">
        <f t="shared" si="29"/>
        <v/>
      </c>
      <c r="K253" s="70"/>
      <c r="L253" s="63"/>
      <c r="M253" s="64"/>
      <c r="N253" s="26"/>
      <c r="O253" s="26"/>
      <c r="P253" s="99"/>
      <c r="Q253" s="94" t="str">
        <f>IF(E253="","",#REF!-J253)</f>
        <v/>
      </c>
      <c r="R253" s="42" t="str">
        <f t="shared" si="30"/>
        <v/>
      </c>
      <c r="S253" s="42" t="str">
        <f>IF(P253="","",VLOOKUP(P253,#REF!,2,0))</f>
        <v/>
      </c>
      <c r="T253" s="23"/>
      <c r="U253" s="23"/>
      <c r="V253" s="41" t="str">
        <f t="shared" si="31"/>
        <v/>
      </c>
      <c r="W253" s="42" t="str">
        <f t="shared" si="32"/>
        <v/>
      </c>
      <c r="X253" s="42" t="str">
        <f t="shared" si="33"/>
        <v/>
      </c>
      <c r="Y253" s="43" t="str">
        <f t="shared" si="34"/>
        <v/>
      </c>
      <c r="Z253" s="23"/>
      <c r="AA253" s="23"/>
      <c r="AB253" s="23"/>
      <c r="AC253" s="23"/>
      <c r="AD253" s="41" t="str">
        <f t="shared" si="35"/>
        <v/>
      </c>
      <c r="AE253" s="88"/>
      <c r="AF253" s="26"/>
      <c r="AG253" s="26"/>
      <c r="AH253" s="26"/>
    </row>
    <row r="254" spans="1:34">
      <c r="A254" s="42">
        <v>251</v>
      </c>
      <c r="B254" s="42" t="s">
        <v>3</v>
      </c>
      <c r="C254" s="99"/>
      <c r="D254" s="42" t="str">
        <f t="shared" si="27"/>
        <v/>
      </c>
      <c r="E254" s="99"/>
      <c r="F254" s="26"/>
      <c r="G254" s="99"/>
      <c r="H254" s="26" t="str">
        <f t="shared" si="28"/>
        <v>_</v>
      </c>
      <c r="I254" s="99"/>
      <c r="J254" s="42" t="str">
        <f t="shared" si="29"/>
        <v/>
      </c>
      <c r="K254" s="70"/>
      <c r="L254" s="63"/>
      <c r="M254" s="64"/>
      <c r="N254" s="26"/>
      <c r="O254" s="26"/>
      <c r="P254" s="99"/>
      <c r="Q254" s="94" t="str">
        <f>IF(E254="","",#REF!-J254)</f>
        <v/>
      </c>
      <c r="R254" s="42" t="str">
        <f t="shared" si="30"/>
        <v/>
      </c>
      <c r="S254" s="42" t="str">
        <f>IF(P254="","",VLOOKUP(P254,#REF!,2,0))</f>
        <v/>
      </c>
      <c r="T254" s="23"/>
      <c r="U254" s="23"/>
      <c r="V254" s="41" t="str">
        <f t="shared" si="31"/>
        <v/>
      </c>
      <c r="W254" s="42" t="str">
        <f t="shared" si="32"/>
        <v/>
      </c>
      <c r="X254" s="42" t="str">
        <f t="shared" si="33"/>
        <v/>
      </c>
      <c r="Y254" s="43" t="str">
        <f t="shared" si="34"/>
        <v/>
      </c>
      <c r="Z254" s="23"/>
      <c r="AA254" s="23"/>
      <c r="AB254" s="23"/>
      <c r="AC254" s="23"/>
      <c r="AD254" s="41" t="str">
        <f t="shared" si="35"/>
        <v/>
      </c>
      <c r="AE254" s="88"/>
      <c r="AF254" s="26"/>
      <c r="AG254" s="26"/>
      <c r="AH254" s="26"/>
    </row>
    <row r="255" spans="1:34">
      <c r="A255" s="42">
        <v>252</v>
      </c>
      <c r="B255" s="42" t="s">
        <v>3</v>
      </c>
      <c r="C255" s="99"/>
      <c r="D255" s="42" t="str">
        <f t="shared" si="27"/>
        <v/>
      </c>
      <c r="E255" s="99"/>
      <c r="F255" s="26"/>
      <c r="G255" s="99"/>
      <c r="H255" s="26" t="str">
        <f t="shared" si="28"/>
        <v>_</v>
      </c>
      <c r="I255" s="99"/>
      <c r="J255" s="42" t="str">
        <f t="shared" si="29"/>
        <v/>
      </c>
      <c r="K255" s="70"/>
      <c r="L255" s="63"/>
      <c r="M255" s="64"/>
      <c r="N255" s="26"/>
      <c r="O255" s="26"/>
      <c r="P255" s="99"/>
      <c r="Q255" s="94" t="str">
        <f>IF(E255="","",#REF!-J255)</f>
        <v/>
      </c>
      <c r="R255" s="42" t="str">
        <f t="shared" si="30"/>
        <v/>
      </c>
      <c r="S255" s="42" t="str">
        <f>IF(P255="","",VLOOKUP(P255,#REF!,2,0))</f>
        <v/>
      </c>
      <c r="T255" s="23"/>
      <c r="U255" s="23"/>
      <c r="V255" s="41" t="str">
        <f t="shared" si="31"/>
        <v/>
      </c>
      <c r="W255" s="42" t="str">
        <f t="shared" si="32"/>
        <v/>
      </c>
      <c r="X255" s="42" t="str">
        <f t="shared" si="33"/>
        <v/>
      </c>
      <c r="Y255" s="43" t="str">
        <f t="shared" si="34"/>
        <v/>
      </c>
      <c r="Z255" s="23"/>
      <c r="AA255" s="23"/>
      <c r="AB255" s="23"/>
      <c r="AC255" s="23"/>
      <c r="AD255" s="41" t="str">
        <f t="shared" si="35"/>
        <v/>
      </c>
      <c r="AE255" s="88"/>
      <c r="AF255" s="26"/>
      <c r="AG255" s="26"/>
      <c r="AH255" s="26"/>
    </row>
    <row r="256" spans="1:34">
      <c r="A256" s="42">
        <v>253</v>
      </c>
      <c r="B256" s="42" t="s">
        <v>3</v>
      </c>
      <c r="C256" s="99"/>
      <c r="D256" s="42" t="str">
        <f t="shared" si="27"/>
        <v/>
      </c>
      <c r="E256" s="99"/>
      <c r="F256" s="26"/>
      <c r="G256" s="99"/>
      <c r="H256" s="26" t="str">
        <f t="shared" si="28"/>
        <v>_</v>
      </c>
      <c r="I256" s="99"/>
      <c r="J256" s="42" t="str">
        <f t="shared" si="29"/>
        <v/>
      </c>
      <c r="K256" s="70"/>
      <c r="L256" s="63"/>
      <c r="M256" s="64"/>
      <c r="N256" s="26"/>
      <c r="O256" s="26"/>
      <c r="P256" s="99"/>
      <c r="Q256" s="94" t="str">
        <f>IF(E256="","",#REF!-J256)</f>
        <v/>
      </c>
      <c r="R256" s="42" t="str">
        <f t="shared" si="30"/>
        <v/>
      </c>
      <c r="S256" s="42" t="str">
        <f>IF(P256="","",VLOOKUP(P256,#REF!,2,0))</f>
        <v/>
      </c>
      <c r="T256" s="23"/>
      <c r="U256" s="23"/>
      <c r="V256" s="41" t="str">
        <f t="shared" si="31"/>
        <v/>
      </c>
      <c r="W256" s="42" t="str">
        <f t="shared" si="32"/>
        <v/>
      </c>
      <c r="X256" s="42" t="str">
        <f t="shared" si="33"/>
        <v/>
      </c>
      <c r="Y256" s="43" t="str">
        <f t="shared" si="34"/>
        <v/>
      </c>
      <c r="Z256" s="23"/>
      <c r="AA256" s="23"/>
      <c r="AB256" s="23"/>
      <c r="AC256" s="23"/>
      <c r="AD256" s="41" t="str">
        <f t="shared" si="35"/>
        <v/>
      </c>
      <c r="AE256" s="88"/>
      <c r="AF256" s="26"/>
      <c r="AG256" s="26"/>
      <c r="AH256" s="26"/>
    </row>
    <row r="257" spans="1:34">
      <c r="A257" s="42">
        <v>254</v>
      </c>
      <c r="B257" s="42" t="s">
        <v>3</v>
      </c>
      <c r="C257" s="99"/>
      <c r="D257" s="42" t="str">
        <f t="shared" si="27"/>
        <v/>
      </c>
      <c r="E257" s="99"/>
      <c r="F257" s="26"/>
      <c r="G257" s="99"/>
      <c r="H257" s="26" t="str">
        <f t="shared" si="28"/>
        <v>_</v>
      </c>
      <c r="I257" s="99"/>
      <c r="J257" s="42" t="str">
        <f t="shared" si="29"/>
        <v/>
      </c>
      <c r="K257" s="70"/>
      <c r="L257" s="63"/>
      <c r="M257" s="64"/>
      <c r="N257" s="26"/>
      <c r="O257" s="26"/>
      <c r="P257" s="99"/>
      <c r="Q257" s="94" t="str">
        <f>IF(E257="","",#REF!-J257)</f>
        <v/>
      </c>
      <c r="R257" s="42" t="str">
        <f t="shared" si="30"/>
        <v/>
      </c>
      <c r="S257" s="42" t="str">
        <f>IF(P257="","",VLOOKUP(P257,#REF!,2,0))</f>
        <v/>
      </c>
      <c r="T257" s="23"/>
      <c r="U257" s="23"/>
      <c r="V257" s="41" t="str">
        <f t="shared" si="31"/>
        <v/>
      </c>
      <c r="W257" s="42" t="str">
        <f t="shared" si="32"/>
        <v/>
      </c>
      <c r="X257" s="42" t="str">
        <f t="shared" si="33"/>
        <v/>
      </c>
      <c r="Y257" s="43" t="str">
        <f t="shared" si="34"/>
        <v/>
      </c>
      <c r="Z257" s="23"/>
      <c r="AA257" s="23"/>
      <c r="AB257" s="23"/>
      <c r="AC257" s="23"/>
      <c r="AD257" s="41" t="str">
        <f t="shared" si="35"/>
        <v/>
      </c>
      <c r="AE257" s="88"/>
      <c r="AF257" s="26"/>
      <c r="AG257" s="26"/>
      <c r="AH257" s="26"/>
    </row>
    <row r="258" spans="1:34">
      <c r="A258" s="42">
        <v>255</v>
      </c>
      <c r="B258" s="42" t="s">
        <v>3</v>
      </c>
      <c r="C258" s="99"/>
      <c r="D258" s="42" t="str">
        <f t="shared" si="27"/>
        <v/>
      </c>
      <c r="E258" s="99"/>
      <c r="F258" s="26"/>
      <c r="G258" s="99"/>
      <c r="H258" s="26" t="str">
        <f t="shared" si="28"/>
        <v>_</v>
      </c>
      <c r="I258" s="99"/>
      <c r="J258" s="42" t="str">
        <f t="shared" si="29"/>
        <v/>
      </c>
      <c r="K258" s="70"/>
      <c r="L258" s="63"/>
      <c r="M258" s="64"/>
      <c r="N258" s="26"/>
      <c r="O258" s="26"/>
      <c r="P258" s="99"/>
      <c r="Q258" s="94" t="str">
        <f>IF(E258="","",#REF!-J258)</f>
        <v/>
      </c>
      <c r="R258" s="42" t="str">
        <f t="shared" si="30"/>
        <v/>
      </c>
      <c r="S258" s="42" t="str">
        <f>IF(P258="","",VLOOKUP(P258,#REF!,2,0))</f>
        <v/>
      </c>
      <c r="T258" s="23"/>
      <c r="U258" s="23"/>
      <c r="V258" s="41" t="str">
        <f t="shared" si="31"/>
        <v/>
      </c>
      <c r="W258" s="42" t="str">
        <f t="shared" si="32"/>
        <v/>
      </c>
      <c r="X258" s="42" t="str">
        <f t="shared" si="33"/>
        <v/>
      </c>
      <c r="Y258" s="43" t="str">
        <f t="shared" si="34"/>
        <v/>
      </c>
      <c r="Z258" s="23"/>
      <c r="AA258" s="23"/>
      <c r="AB258" s="23"/>
      <c r="AC258" s="23"/>
      <c r="AD258" s="41" t="str">
        <f t="shared" si="35"/>
        <v/>
      </c>
      <c r="AE258" s="88"/>
      <c r="AF258" s="26"/>
      <c r="AG258" s="26"/>
      <c r="AH258" s="26"/>
    </row>
    <row r="259" spans="1:34">
      <c r="A259" s="42">
        <v>256</v>
      </c>
      <c r="B259" s="42" t="s">
        <v>3</v>
      </c>
      <c r="C259" s="99"/>
      <c r="D259" s="42" t="str">
        <f t="shared" si="27"/>
        <v/>
      </c>
      <c r="E259" s="99"/>
      <c r="F259" s="26"/>
      <c r="G259" s="99"/>
      <c r="H259" s="26" t="str">
        <f t="shared" si="28"/>
        <v>_</v>
      </c>
      <c r="I259" s="99"/>
      <c r="J259" s="42" t="str">
        <f t="shared" si="29"/>
        <v/>
      </c>
      <c r="K259" s="70"/>
      <c r="L259" s="63"/>
      <c r="M259" s="64"/>
      <c r="N259" s="26"/>
      <c r="O259" s="26"/>
      <c r="P259" s="99"/>
      <c r="Q259" s="94" t="str">
        <f>IF(E259="","",#REF!-J259)</f>
        <v/>
      </c>
      <c r="R259" s="42" t="str">
        <f t="shared" si="30"/>
        <v/>
      </c>
      <c r="S259" s="42" t="str">
        <f>IF(P259="","",VLOOKUP(P259,#REF!,2,0))</f>
        <v/>
      </c>
      <c r="T259" s="23"/>
      <c r="U259" s="23"/>
      <c r="V259" s="41" t="str">
        <f t="shared" si="31"/>
        <v/>
      </c>
      <c r="W259" s="42" t="str">
        <f t="shared" si="32"/>
        <v/>
      </c>
      <c r="X259" s="42" t="str">
        <f t="shared" si="33"/>
        <v/>
      </c>
      <c r="Y259" s="43" t="str">
        <f t="shared" si="34"/>
        <v/>
      </c>
      <c r="Z259" s="23"/>
      <c r="AA259" s="23"/>
      <c r="AB259" s="23"/>
      <c r="AC259" s="23"/>
      <c r="AD259" s="41" t="str">
        <f t="shared" si="35"/>
        <v/>
      </c>
      <c r="AE259" s="88"/>
      <c r="AF259" s="26"/>
      <c r="AG259" s="26"/>
      <c r="AH259" s="26"/>
    </row>
    <row r="260" spans="1:34">
      <c r="A260" s="42">
        <v>257</v>
      </c>
      <c r="B260" s="42" t="s">
        <v>3</v>
      </c>
      <c r="C260" s="99"/>
      <c r="D260" s="42" t="str">
        <f t="shared" si="27"/>
        <v/>
      </c>
      <c r="E260" s="99"/>
      <c r="F260" s="26"/>
      <c r="G260" s="99"/>
      <c r="H260" s="26" t="str">
        <f t="shared" si="28"/>
        <v>_</v>
      </c>
      <c r="I260" s="99"/>
      <c r="J260" s="42" t="str">
        <f t="shared" si="29"/>
        <v/>
      </c>
      <c r="K260" s="70"/>
      <c r="L260" s="63"/>
      <c r="M260" s="64"/>
      <c r="N260" s="26"/>
      <c r="O260" s="26"/>
      <c r="P260" s="99"/>
      <c r="Q260" s="94" t="str">
        <f>IF(E260="","",#REF!-J260)</f>
        <v/>
      </c>
      <c r="R260" s="42" t="str">
        <f t="shared" si="30"/>
        <v/>
      </c>
      <c r="S260" s="42" t="str">
        <f>IF(P260="","",VLOOKUP(P260,#REF!,2,0))</f>
        <v/>
      </c>
      <c r="T260" s="23"/>
      <c r="U260" s="23"/>
      <c r="V260" s="41" t="str">
        <f t="shared" si="31"/>
        <v/>
      </c>
      <c r="W260" s="42" t="str">
        <f t="shared" si="32"/>
        <v/>
      </c>
      <c r="X260" s="42" t="str">
        <f t="shared" si="33"/>
        <v/>
      </c>
      <c r="Y260" s="43" t="str">
        <f t="shared" si="34"/>
        <v/>
      </c>
      <c r="Z260" s="23"/>
      <c r="AA260" s="23"/>
      <c r="AB260" s="23"/>
      <c r="AC260" s="23"/>
      <c r="AD260" s="41" t="str">
        <f t="shared" si="35"/>
        <v/>
      </c>
      <c r="AE260" s="88"/>
      <c r="AF260" s="26"/>
      <c r="AG260" s="26"/>
      <c r="AH260" s="26"/>
    </row>
    <row r="261" spans="1:34">
      <c r="A261" s="42">
        <v>258</v>
      </c>
      <c r="B261" s="42" t="s">
        <v>3</v>
      </c>
      <c r="C261" s="99"/>
      <c r="D261" s="42" t="str">
        <f t="shared" ref="D261:D324" si="36">IF(C261="","",B261&amp;"_"&amp;C261)</f>
        <v/>
      </c>
      <c r="E261" s="99"/>
      <c r="F261" s="26"/>
      <c r="G261" s="99"/>
      <c r="H261" s="26" t="str">
        <f t="shared" ref="H261:H324" si="37">C261&amp;"_"&amp;G261</f>
        <v>_</v>
      </c>
      <c r="I261" s="99"/>
      <c r="J261" s="42" t="str">
        <f t="shared" ref="J261:J324" si="38">IF(I261="","",IF(MONTH(I261)&lt;=3,YEAR(I261)-1,YEAR(I261)))</f>
        <v/>
      </c>
      <c r="K261" s="70"/>
      <c r="L261" s="63"/>
      <c r="M261" s="64"/>
      <c r="N261" s="26"/>
      <c r="O261" s="26"/>
      <c r="P261" s="99"/>
      <c r="Q261" s="94" t="str">
        <f>IF(E261="","",#REF!-J261)</f>
        <v/>
      </c>
      <c r="R261" s="42" t="str">
        <f t="shared" ref="R261:R324" si="39">IF(E261="","",P261-Q261)</f>
        <v/>
      </c>
      <c r="S261" s="42" t="str">
        <f>IF(P261="","",VLOOKUP(P261,#REF!,2,0))</f>
        <v/>
      </c>
      <c r="T261" s="23"/>
      <c r="U261" s="23"/>
      <c r="V261" s="41" t="str">
        <f t="shared" ref="V261:V324" si="40">IF(L261="","",L261)</f>
        <v/>
      </c>
      <c r="W261" s="42" t="str">
        <f t="shared" ref="W261:W324" si="41">IF(E261="","",IF(Q261=0,0,IF(R261=0,AE261,IF(R261&lt;0,0,ROUNDDOWN(S261*V261,0)))))</f>
        <v/>
      </c>
      <c r="X261" s="42" t="str">
        <f t="shared" ref="X261:X324" si="42">IF(E261="","",IF(R261=0,V261,IF(R261&lt;0,0,ROUND(Q261*W261,0))))</f>
        <v/>
      </c>
      <c r="Y261" s="43" t="str">
        <f t="shared" ref="Y261:Y324" si="43">IF(E261="","",IF(V261-X261&lt;=0,1,V261-X261))</f>
        <v/>
      </c>
      <c r="Z261" s="23"/>
      <c r="AA261" s="23"/>
      <c r="AB261" s="23"/>
      <c r="AC261" s="23"/>
      <c r="AD261" s="41" t="str">
        <f t="shared" ref="AD261:AD324" si="44">IF(E261="","",L261-SUM(Z261:AC261))</f>
        <v/>
      </c>
      <c r="AE261" s="88"/>
      <c r="AF261" s="26"/>
      <c r="AG261" s="26"/>
      <c r="AH261" s="26"/>
    </row>
    <row r="262" spans="1:34">
      <c r="A262" s="42">
        <v>259</v>
      </c>
      <c r="B262" s="42" t="s">
        <v>3</v>
      </c>
      <c r="C262" s="99"/>
      <c r="D262" s="42" t="str">
        <f t="shared" si="36"/>
        <v/>
      </c>
      <c r="E262" s="99"/>
      <c r="F262" s="26"/>
      <c r="G262" s="99"/>
      <c r="H262" s="26" t="str">
        <f t="shared" si="37"/>
        <v>_</v>
      </c>
      <c r="I262" s="99"/>
      <c r="J262" s="42" t="str">
        <f t="shared" si="38"/>
        <v/>
      </c>
      <c r="K262" s="70"/>
      <c r="L262" s="63"/>
      <c r="M262" s="64"/>
      <c r="N262" s="26"/>
      <c r="O262" s="26"/>
      <c r="P262" s="99"/>
      <c r="Q262" s="94" t="str">
        <f>IF(E262="","",#REF!-J262)</f>
        <v/>
      </c>
      <c r="R262" s="42" t="str">
        <f t="shared" si="39"/>
        <v/>
      </c>
      <c r="S262" s="42" t="str">
        <f>IF(P262="","",VLOOKUP(P262,#REF!,2,0))</f>
        <v/>
      </c>
      <c r="T262" s="23"/>
      <c r="U262" s="23"/>
      <c r="V262" s="41" t="str">
        <f t="shared" si="40"/>
        <v/>
      </c>
      <c r="W262" s="42" t="str">
        <f t="shared" si="41"/>
        <v/>
      </c>
      <c r="X262" s="42" t="str">
        <f t="shared" si="42"/>
        <v/>
      </c>
      <c r="Y262" s="43" t="str">
        <f t="shared" si="43"/>
        <v/>
      </c>
      <c r="Z262" s="23"/>
      <c r="AA262" s="23"/>
      <c r="AB262" s="23"/>
      <c r="AC262" s="23"/>
      <c r="AD262" s="41" t="str">
        <f t="shared" si="44"/>
        <v/>
      </c>
      <c r="AE262" s="88"/>
      <c r="AF262" s="26"/>
      <c r="AG262" s="26"/>
      <c r="AH262" s="26"/>
    </row>
    <row r="263" spans="1:34">
      <c r="A263" s="42">
        <v>260</v>
      </c>
      <c r="B263" s="42" t="s">
        <v>3</v>
      </c>
      <c r="C263" s="99"/>
      <c r="D263" s="42" t="str">
        <f t="shared" si="36"/>
        <v/>
      </c>
      <c r="E263" s="99"/>
      <c r="F263" s="26"/>
      <c r="G263" s="99"/>
      <c r="H263" s="26" t="str">
        <f t="shared" si="37"/>
        <v>_</v>
      </c>
      <c r="I263" s="99"/>
      <c r="J263" s="42" t="str">
        <f t="shared" si="38"/>
        <v/>
      </c>
      <c r="K263" s="70"/>
      <c r="L263" s="63"/>
      <c r="M263" s="64"/>
      <c r="N263" s="26"/>
      <c r="O263" s="26"/>
      <c r="P263" s="99"/>
      <c r="Q263" s="94" t="str">
        <f>IF(E263="","",#REF!-J263)</f>
        <v/>
      </c>
      <c r="R263" s="42" t="str">
        <f t="shared" si="39"/>
        <v/>
      </c>
      <c r="S263" s="42" t="str">
        <f>IF(P263="","",VLOOKUP(P263,#REF!,2,0))</f>
        <v/>
      </c>
      <c r="T263" s="23"/>
      <c r="U263" s="23"/>
      <c r="V263" s="41" t="str">
        <f t="shared" si="40"/>
        <v/>
      </c>
      <c r="W263" s="42" t="str">
        <f t="shared" si="41"/>
        <v/>
      </c>
      <c r="X263" s="42" t="str">
        <f t="shared" si="42"/>
        <v/>
      </c>
      <c r="Y263" s="43" t="str">
        <f t="shared" si="43"/>
        <v/>
      </c>
      <c r="Z263" s="23"/>
      <c r="AA263" s="23"/>
      <c r="AB263" s="23"/>
      <c r="AC263" s="23"/>
      <c r="AD263" s="41" t="str">
        <f t="shared" si="44"/>
        <v/>
      </c>
      <c r="AE263" s="88"/>
      <c r="AF263" s="26"/>
      <c r="AG263" s="26"/>
      <c r="AH263" s="26"/>
    </row>
    <row r="264" spans="1:34">
      <c r="A264" s="42">
        <v>261</v>
      </c>
      <c r="B264" s="42" t="s">
        <v>3</v>
      </c>
      <c r="C264" s="99"/>
      <c r="D264" s="42" t="str">
        <f t="shared" si="36"/>
        <v/>
      </c>
      <c r="E264" s="99"/>
      <c r="F264" s="26"/>
      <c r="G264" s="99"/>
      <c r="H264" s="26" t="str">
        <f t="shared" si="37"/>
        <v>_</v>
      </c>
      <c r="I264" s="99"/>
      <c r="J264" s="42" t="str">
        <f t="shared" si="38"/>
        <v/>
      </c>
      <c r="K264" s="70"/>
      <c r="L264" s="63"/>
      <c r="M264" s="64"/>
      <c r="N264" s="26"/>
      <c r="O264" s="26"/>
      <c r="P264" s="99"/>
      <c r="Q264" s="94" t="str">
        <f>IF(E264="","",#REF!-J264)</f>
        <v/>
      </c>
      <c r="R264" s="42" t="str">
        <f t="shared" si="39"/>
        <v/>
      </c>
      <c r="S264" s="42" t="str">
        <f>IF(P264="","",VLOOKUP(P264,#REF!,2,0))</f>
        <v/>
      </c>
      <c r="T264" s="23"/>
      <c r="U264" s="23"/>
      <c r="V264" s="41" t="str">
        <f t="shared" si="40"/>
        <v/>
      </c>
      <c r="W264" s="42" t="str">
        <f t="shared" si="41"/>
        <v/>
      </c>
      <c r="X264" s="42" t="str">
        <f t="shared" si="42"/>
        <v/>
      </c>
      <c r="Y264" s="43" t="str">
        <f t="shared" si="43"/>
        <v/>
      </c>
      <c r="Z264" s="23"/>
      <c r="AA264" s="23"/>
      <c r="AB264" s="23"/>
      <c r="AC264" s="23"/>
      <c r="AD264" s="41" t="str">
        <f t="shared" si="44"/>
        <v/>
      </c>
      <c r="AE264" s="88"/>
      <c r="AF264" s="26"/>
      <c r="AG264" s="26"/>
      <c r="AH264" s="26"/>
    </row>
    <row r="265" spans="1:34">
      <c r="A265" s="42">
        <v>262</v>
      </c>
      <c r="B265" s="42" t="s">
        <v>3</v>
      </c>
      <c r="C265" s="99"/>
      <c r="D265" s="42" t="str">
        <f t="shared" si="36"/>
        <v/>
      </c>
      <c r="E265" s="99"/>
      <c r="F265" s="26"/>
      <c r="G265" s="99"/>
      <c r="H265" s="26" t="str">
        <f t="shared" si="37"/>
        <v>_</v>
      </c>
      <c r="I265" s="99"/>
      <c r="J265" s="42" t="str">
        <f t="shared" si="38"/>
        <v/>
      </c>
      <c r="K265" s="70"/>
      <c r="L265" s="63"/>
      <c r="M265" s="64"/>
      <c r="N265" s="26"/>
      <c r="O265" s="26"/>
      <c r="P265" s="99"/>
      <c r="Q265" s="94" t="str">
        <f>IF(E265="","",#REF!-J265)</f>
        <v/>
      </c>
      <c r="R265" s="42" t="str">
        <f t="shared" si="39"/>
        <v/>
      </c>
      <c r="S265" s="42" t="str">
        <f>IF(P265="","",VLOOKUP(P265,#REF!,2,0))</f>
        <v/>
      </c>
      <c r="T265" s="23"/>
      <c r="U265" s="23"/>
      <c r="V265" s="41" t="str">
        <f t="shared" si="40"/>
        <v/>
      </c>
      <c r="W265" s="42" t="str">
        <f t="shared" si="41"/>
        <v/>
      </c>
      <c r="X265" s="42" t="str">
        <f t="shared" si="42"/>
        <v/>
      </c>
      <c r="Y265" s="43" t="str">
        <f t="shared" si="43"/>
        <v/>
      </c>
      <c r="Z265" s="23"/>
      <c r="AA265" s="23"/>
      <c r="AB265" s="23"/>
      <c r="AC265" s="23"/>
      <c r="AD265" s="41" t="str">
        <f t="shared" si="44"/>
        <v/>
      </c>
      <c r="AE265" s="88"/>
      <c r="AF265" s="26"/>
      <c r="AG265" s="26"/>
      <c r="AH265" s="26"/>
    </row>
    <row r="266" spans="1:34">
      <c r="A266" s="42">
        <v>263</v>
      </c>
      <c r="B266" s="42" t="s">
        <v>3</v>
      </c>
      <c r="C266" s="99"/>
      <c r="D266" s="42" t="str">
        <f t="shared" si="36"/>
        <v/>
      </c>
      <c r="E266" s="99"/>
      <c r="F266" s="26"/>
      <c r="G266" s="99"/>
      <c r="H266" s="26" t="str">
        <f t="shared" si="37"/>
        <v>_</v>
      </c>
      <c r="I266" s="99"/>
      <c r="J266" s="42" t="str">
        <f t="shared" si="38"/>
        <v/>
      </c>
      <c r="K266" s="70"/>
      <c r="L266" s="63"/>
      <c r="M266" s="64"/>
      <c r="N266" s="26"/>
      <c r="O266" s="26"/>
      <c r="P266" s="99"/>
      <c r="Q266" s="94" t="str">
        <f>IF(E266="","",#REF!-J266)</f>
        <v/>
      </c>
      <c r="R266" s="42" t="str">
        <f t="shared" si="39"/>
        <v/>
      </c>
      <c r="S266" s="42" t="str">
        <f>IF(P266="","",VLOOKUP(P266,#REF!,2,0))</f>
        <v/>
      </c>
      <c r="T266" s="23"/>
      <c r="U266" s="23"/>
      <c r="V266" s="41" t="str">
        <f t="shared" si="40"/>
        <v/>
      </c>
      <c r="W266" s="42" t="str">
        <f t="shared" si="41"/>
        <v/>
      </c>
      <c r="X266" s="42" t="str">
        <f t="shared" si="42"/>
        <v/>
      </c>
      <c r="Y266" s="43" t="str">
        <f t="shared" si="43"/>
        <v/>
      </c>
      <c r="Z266" s="23"/>
      <c r="AA266" s="23"/>
      <c r="AB266" s="23"/>
      <c r="AC266" s="23"/>
      <c r="AD266" s="41" t="str">
        <f t="shared" si="44"/>
        <v/>
      </c>
      <c r="AE266" s="88"/>
      <c r="AF266" s="26"/>
      <c r="AG266" s="26"/>
      <c r="AH266" s="26"/>
    </row>
    <row r="267" spans="1:34">
      <c r="A267" s="42">
        <v>264</v>
      </c>
      <c r="B267" s="42" t="s">
        <v>3</v>
      </c>
      <c r="C267" s="99"/>
      <c r="D267" s="42" t="str">
        <f t="shared" si="36"/>
        <v/>
      </c>
      <c r="E267" s="99"/>
      <c r="F267" s="26"/>
      <c r="G267" s="99"/>
      <c r="H267" s="26" t="str">
        <f t="shared" si="37"/>
        <v>_</v>
      </c>
      <c r="I267" s="99"/>
      <c r="J267" s="42" t="str">
        <f t="shared" si="38"/>
        <v/>
      </c>
      <c r="K267" s="70"/>
      <c r="L267" s="63"/>
      <c r="M267" s="64"/>
      <c r="N267" s="26"/>
      <c r="O267" s="26"/>
      <c r="P267" s="99"/>
      <c r="Q267" s="94" t="str">
        <f>IF(E267="","",#REF!-J267)</f>
        <v/>
      </c>
      <c r="R267" s="42" t="str">
        <f t="shared" si="39"/>
        <v/>
      </c>
      <c r="S267" s="42" t="str">
        <f>IF(P267="","",VLOOKUP(P267,#REF!,2,0))</f>
        <v/>
      </c>
      <c r="T267" s="23"/>
      <c r="U267" s="23"/>
      <c r="V267" s="41" t="str">
        <f t="shared" si="40"/>
        <v/>
      </c>
      <c r="W267" s="42" t="str">
        <f t="shared" si="41"/>
        <v/>
      </c>
      <c r="X267" s="42" t="str">
        <f t="shared" si="42"/>
        <v/>
      </c>
      <c r="Y267" s="43" t="str">
        <f t="shared" si="43"/>
        <v/>
      </c>
      <c r="Z267" s="23"/>
      <c r="AA267" s="23"/>
      <c r="AB267" s="23"/>
      <c r="AC267" s="23"/>
      <c r="AD267" s="41" t="str">
        <f t="shared" si="44"/>
        <v/>
      </c>
      <c r="AE267" s="88"/>
      <c r="AF267" s="26"/>
      <c r="AG267" s="26"/>
      <c r="AH267" s="26"/>
    </row>
    <row r="268" spans="1:34">
      <c r="A268" s="42">
        <v>265</v>
      </c>
      <c r="B268" s="42" t="s">
        <v>3</v>
      </c>
      <c r="C268" s="99"/>
      <c r="D268" s="42" t="str">
        <f t="shared" si="36"/>
        <v/>
      </c>
      <c r="E268" s="99"/>
      <c r="F268" s="26"/>
      <c r="G268" s="99"/>
      <c r="H268" s="26" t="str">
        <f t="shared" si="37"/>
        <v>_</v>
      </c>
      <c r="I268" s="99"/>
      <c r="J268" s="42" t="str">
        <f t="shared" si="38"/>
        <v/>
      </c>
      <c r="K268" s="70"/>
      <c r="L268" s="63"/>
      <c r="M268" s="64"/>
      <c r="N268" s="26"/>
      <c r="O268" s="26"/>
      <c r="P268" s="99"/>
      <c r="Q268" s="94" t="str">
        <f>IF(E268="","",#REF!-J268)</f>
        <v/>
      </c>
      <c r="R268" s="42" t="str">
        <f t="shared" si="39"/>
        <v/>
      </c>
      <c r="S268" s="42" t="str">
        <f>IF(P268="","",VLOOKUP(P268,#REF!,2,0))</f>
        <v/>
      </c>
      <c r="T268" s="23"/>
      <c r="U268" s="23"/>
      <c r="V268" s="41" t="str">
        <f t="shared" si="40"/>
        <v/>
      </c>
      <c r="W268" s="42" t="str">
        <f t="shared" si="41"/>
        <v/>
      </c>
      <c r="X268" s="42" t="str">
        <f t="shared" si="42"/>
        <v/>
      </c>
      <c r="Y268" s="43" t="str">
        <f t="shared" si="43"/>
        <v/>
      </c>
      <c r="Z268" s="23"/>
      <c r="AA268" s="23"/>
      <c r="AB268" s="23"/>
      <c r="AC268" s="23"/>
      <c r="AD268" s="41" t="str">
        <f t="shared" si="44"/>
        <v/>
      </c>
      <c r="AE268" s="88"/>
      <c r="AF268" s="26"/>
      <c r="AG268" s="26"/>
      <c r="AH268" s="26"/>
    </row>
    <row r="269" spans="1:34">
      <c r="A269" s="42">
        <v>266</v>
      </c>
      <c r="B269" s="42" t="s">
        <v>3</v>
      </c>
      <c r="C269" s="99"/>
      <c r="D269" s="42" t="str">
        <f t="shared" si="36"/>
        <v/>
      </c>
      <c r="E269" s="99"/>
      <c r="F269" s="26"/>
      <c r="G269" s="99"/>
      <c r="H269" s="26" t="str">
        <f t="shared" si="37"/>
        <v>_</v>
      </c>
      <c r="I269" s="99"/>
      <c r="J269" s="42" t="str">
        <f t="shared" si="38"/>
        <v/>
      </c>
      <c r="K269" s="70"/>
      <c r="L269" s="63"/>
      <c r="M269" s="64"/>
      <c r="N269" s="26"/>
      <c r="O269" s="26"/>
      <c r="P269" s="99"/>
      <c r="Q269" s="94" t="str">
        <f>IF(E269="","",#REF!-J269)</f>
        <v/>
      </c>
      <c r="R269" s="42" t="str">
        <f t="shared" si="39"/>
        <v/>
      </c>
      <c r="S269" s="42" t="str">
        <f>IF(P269="","",VLOOKUP(P269,#REF!,2,0))</f>
        <v/>
      </c>
      <c r="T269" s="23"/>
      <c r="U269" s="23"/>
      <c r="V269" s="41" t="str">
        <f t="shared" si="40"/>
        <v/>
      </c>
      <c r="W269" s="42" t="str">
        <f t="shared" si="41"/>
        <v/>
      </c>
      <c r="X269" s="42" t="str">
        <f t="shared" si="42"/>
        <v/>
      </c>
      <c r="Y269" s="43" t="str">
        <f t="shared" si="43"/>
        <v/>
      </c>
      <c r="Z269" s="23"/>
      <c r="AA269" s="23"/>
      <c r="AB269" s="23"/>
      <c r="AC269" s="23"/>
      <c r="AD269" s="41" t="str">
        <f t="shared" si="44"/>
        <v/>
      </c>
      <c r="AE269" s="88"/>
      <c r="AF269" s="26"/>
      <c r="AG269" s="26"/>
      <c r="AH269" s="26"/>
    </row>
    <row r="270" spans="1:34">
      <c r="A270" s="42">
        <v>267</v>
      </c>
      <c r="B270" s="42" t="s">
        <v>3</v>
      </c>
      <c r="C270" s="99"/>
      <c r="D270" s="42" t="str">
        <f t="shared" si="36"/>
        <v/>
      </c>
      <c r="E270" s="99"/>
      <c r="F270" s="26"/>
      <c r="G270" s="99"/>
      <c r="H270" s="26" t="str">
        <f t="shared" si="37"/>
        <v>_</v>
      </c>
      <c r="I270" s="99"/>
      <c r="J270" s="42" t="str">
        <f t="shared" si="38"/>
        <v/>
      </c>
      <c r="K270" s="70"/>
      <c r="L270" s="63"/>
      <c r="M270" s="64"/>
      <c r="N270" s="26"/>
      <c r="O270" s="26"/>
      <c r="P270" s="99"/>
      <c r="Q270" s="94" t="str">
        <f>IF(E270="","",#REF!-J270)</f>
        <v/>
      </c>
      <c r="R270" s="42" t="str">
        <f t="shared" si="39"/>
        <v/>
      </c>
      <c r="S270" s="42" t="str">
        <f>IF(P270="","",VLOOKUP(P270,#REF!,2,0))</f>
        <v/>
      </c>
      <c r="T270" s="23"/>
      <c r="U270" s="23"/>
      <c r="V270" s="41" t="str">
        <f t="shared" si="40"/>
        <v/>
      </c>
      <c r="W270" s="42" t="str">
        <f t="shared" si="41"/>
        <v/>
      </c>
      <c r="X270" s="42" t="str">
        <f t="shared" si="42"/>
        <v/>
      </c>
      <c r="Y270" s="43" t="str">
        <f t="shared" si="43"/>
        <v/>
      </c>
      <c r="Z270" s="23"/>
      <c r="AA270" s="23"/>
      <c r="AB270" s="23"/>
      <c r="AC270" s="23"/>
      <c r="AD270" s="41" t="str">
        <f t="shared" si="44"/>
        <v/>
      </c>
      <c r="AE270" s="88"/>
      <c r="AF270" s="26"/>
      <c r="AG270" s="26"/>
      <c r="AH270" s="26"/>
    </row>
    <row r="271" spans="1:34">
      <c r="A271" s="42">
        <v>268</v>
      </c>
      <c r="B271" s="42" t="s">
        <v>3</v>
      </c>
      <c r="C271" s="99"/>
      <c r="D271" s="42" t="str">
        <f t="shared" si="36"/>
        <v/>
      </c>
      <c r="E271" s="99"/>
      <c r="F271" s="26"/>
      <c r="G271" s="99"/>
      <c r="H271" s="26" t="str">
        <f t="shared" si="37"/>
        <v>_</v>
      </c>
      <c r="I271" s="99"/>
      <c r="J271" s="42" t="str">
        <f t="shared" si="38"/>
        <v/>
      </c>
      <c r="K271" s="70"/>
      <c r="L271" s="63"/>
      <c r="M271" s="64"/>
      <c r="N271" s="26"/>
      <c r="O271" s="26"/>
      <c r="P271" s="99"/>
      <c r="Q271" s="94" t="str">
        <f>IF(E271="","",#REF!-J271)</f>
        <v/>
      </c>
      <c r="R271" s="42" t="str">
        <f t="shared" si="39"/>
        <v/>
      </c>
      <c r="S271" s="42" t="str">
        <f>IF(P271="","",VLOOKUP(P271,#REF!,2,0))</f>
        <v/>
      </c>
      <c r="T271" s="23"/>
      <c r="U271" s="23"/>
      <c r="V271" s="41" t="str">
        <f t="shared" si="40"/>
        <v/>
      </c>
      <c r="W271" s="42" t="str">
        <f t="shared" si="41"/>
        <v/>
      </c>
      <c r="X271" s="42" t="str">
        <f t="shared" si="42"/>
        <v/>
      </c>
      <c r="Y271" s="43" t="str">
        <f t="shared" si="43"/>
        <v/>
      </c>
      <c r="Z271" s="23"/>
      <c r="AA271" s="23"/>
      <c r="AB271" s="23"/>
      <c r="AC271" s="23"/>
      <c r="AD271" s="41" t="str">
        <f t="shared" si="44"/>
        <v/>
      </c>
      <c r="AE271" s="88"/>
      <c r="AF271" s="26"/>
      <c r="AG271" s="26"/>
      <c r="AH271" s="26"/>
    </row>
    <row r="272" spans="1:34">
      <c r="A272" s="42">
        <v>269</v>
      </c>
      <c r="B272" s="42" t="s">
        <v>3</v>
      </c>
      <c r="C272" s="99"/>
      <c r="D272" s="42" t="str">
        <f t="shared" si="36"/>
        <v/>
      </c>
      <c r="E272" s="99"/>
      <c r="F272" s="26"/>
      <c r="G272" s="99"/>
      <c r="H272" s="26" t="str">
        <f t="shared" si="37"/>
        <v>_</v>
      </c>
      <c r="I272" s="99"/>
      <c r="J272" s="42" t="str">
        <f t="shared" si="38"/>
        <v/>
      </c>
      <c r="K272" s="70"/>
      <c r="L272" s="63"/>
      <c r="M272" s="64"/>
      <c r="N272" s="26"/>
      <c r="O272" s="26"/>
      <c r="P272" s="99"/>
      <c r="Q272" s="94" t="str">
        <f>IF(E272="","",#REF!-J272)</f>
        <v/>
      </c>
      <c r="R272" s="42" t="str">
        <f t="shared" si="39"/>
        <v/>
      </c>
      <c r="S272" s="42" t="str">
        <f>IF(P272="","",VLOOKUP(P272,#REF!,2,0))</f>
        <v/>
      </c>
      <c r="T272" s="23"/>
      <c r="U272" s="23"/>
      <c r="V272" s="41" t="str">
        <f t="shared" si="40"/>
        <v/>
      </c>
      <c r="W272" s="42" t="str">
        <f t="shared" si="41"/>
        <v/>
      </c>
      <c r="X272" s="42" t="str">
        <f t="shared" si="42"/>
        <v/>
      </c>
      <c r="Y272" s="43" t="str">
        <f t="shared" si="43"/>
        <v/>
      </c>
      <c r="Z272" s="23"/>
      <c r="AA272" s="23"/>
      <c r="AB272" s="23"/>
      <c r="AC272" s="23"/>
      <c r="AD272" s="41" t="str">
        <f t="shared" si="44"/>
        <v/>
      </c>
      <c r="AE272" s="88"/>
      <c r="AF272" s="26"/>
      <c r="AG272" s="26"/>
      <c r="AH272" s="26"/>
    </row>
    <row r="273" spans="1:34">
      <c r="A273" s="42">
        <v>270</v>
      </c>
      <c r="B273" s="42" t="s">
        <v>3</v>
      </c>
      <c r="C273" s="99"/>
      <c r="D273" s="42" t="str">
        <f t="shared" si="36"/>
        <v/>
      </c>
      <c r="E273" s="99"/>
      <c r="F273" s="26"/>
      <c r="G273" s="99"/>
      <c r="H273" s="26" t="str">
        <f t="shared" si="37"/>
        <v>_</v>
      </c>
      <c r="I273" s="99"/>
      <c r="J273" s="42" t="str">
        <f t="shared" si="38"/>
        <v/>
      </c>
      <c r="K273" s="70"/>
      <c r="L273" s="63"/>
      <c r="M273" s="64"/>
      <c r="N273" s="26"/>
      <c r="O273" s="26"/>
      <c r="P273" s="99"/>
      <c r="Q273" s="94" t="str">
        <f>IF(E273="","",#REF!-J273)</f>
        <v/>
      </c>
      <c r="R273" s="42" t="str">
        <f t="shared" si="39"/>
        <v/>
      </c>
      <c r="S273" s="42" t="str">
        <f>IF(P273="","",VLOOKUP(P273,#REF!,2,0))</f>
        <v/>
      </c>
      <c r="T273" s="23"/>
      <c r="U273" s="23"/>
      <c r="V273" s="41" t="str">
        <f t="shared" si="40"/>
        <v/>
      </c>
      <c r="W273" s="42" t="str">
        <f t="shared" si="41"/>
        <v/>
      </c>
      <c r="X273" s="42" t="str">
        <f t="shared" si="42"/>
        <v/>
      </c>
      <c r="Y273" s="43" t="str">
        <f t="shared" si="43"/>
        <v/>
      </c>
      <c r="Z273" s="23"/>
      <c r="AA273" s="23"/>
      <c r="AB273" s="23"/>
      <c r="AC273" s="23"/>
      <c r="AD273" s="41" t="str">
        <f t="shared" si="44"/>
        <v/>
      </c>
      <c r="AE273" s="88"/>
      <c r="AF273" s="26"/>
      <c r="AG273" s="26"/>
      <c r="AH273" s="26"/>
    </row>
    <row r="274" spans="1:34">
      <c r="A274" s="42">
        <v>271</v>
      </c>
      <c r="B274" s="42" t="s">
        <v>3</v>
      </c>
      <c r="C274" s="99"/>
      <c r="D274" s="42" t="str">
        <f t="shared" si="36"/>
        <v/>
      </c>
      <c r="E274" s="99"/>
      <c r="F274" s="26"/>
      <c r="G274" s="99"/>
      <c r="H274" s="26" t="str">
        <f t="shared" si="37"/>
        <v>_</v>
      </c>
      <c r="I274" s="99"/>
      <c r="J274" s="42" t="str">
        <f t="shared" si="38"/>
        <v/>
      </c>
      <c r="K274" s="70"/>
      <c r="L274" s="63"/>
      <c r="M274" s="64"/>
      <c r="N274" s="26"/>
      <c r="O274" s="26"/>
      <c r="P274" s="99"/>
      <c r="Q274" s="94" t="str">
        <f>IF(E274="","",#REF!-J274)</f>
        <v/>
      </c>
      <c r="R274" s="42" t="str">
        <f t="shared" si="39"/>
        <v/>
      </c>
      <c r="S274" s="42" t="str">
        <f>IF(P274="","",VLOOKUP(P274,#REF!,2,0))</f>
        <v/>
      </c>
      <c r="T274" s="23"/>
      <c r="U274" s="23"/>
      <c r="V274" s="41" t="str">
        <f t="shared" si="40"/>
        <v/>
      </c>
      <c r="W274" s="42" t="str">
        <f t="shared" si="41"/>
        <v/>
      </c>
      <c r="X274" s="42" t="str">
        <f t="shared" si="42"/>
        <v/>
      </c>
      <c r="Y274" s="43" t="str">
        <f t="shared" si="43"/>
        <v/>
      </c>
      <c r="Z274" s="23"/>
      <c r="AA274" s="23"/>
      <c r="AB274" s="23"/>
      <c r="AC274" s="23"/>
      <c r="AD274" s="41" t="str">
        <f t="shared" si="44"/>
        <v/>
      </c>
      <c r="AE274" s="88"/>
      <c r="AF274" s="26"/>
      <c r="AG274" s="26"/>
      <c r="AH274" s="26"/>
    </row>
    <row r="275" spans="1:34">
      <c r="A275" s="42">
        <v>272</v>
      </c>
      <c r="B275" s="42" t="s">
        <v>3</v>
      </c>
      <c r="C275" s="99"/>
      <c r="D275" s="42" t="str">
        <f t="shared" si="36"/>
        <v/>
      </c>
      <c r="E275" s="99"/>
      <c r="F275" s="26"/>
      <c r="G275" s="99"/>
      <c r="H275" s="26" t="str">
        <f t="shared" si="37"/>
        <v>_</v>
      </c>
      <c r="I275" s="99"/>
      <c r="J275" s="42" t="str">
        <f t="shared" si="38"/>
        <v/>
      </c>
      <c r="K275" s="70"/>
      <c r="L275" s="63"/>
      <c r="M275" s="64"/>
      <c r="N275" s="26"/>
      <c r="O275" s="26"/>
      <c r="P275" s="99"/>
      <c r="Q275" s="94" t="str">
        <f>IF(E275="","",#REF!-J275)</f>
        <v/>
      </c>
      <c r="R275" s="42" t="str">
        <f t="shared" si="39"/>
        <v/>
      </c>
      <c r="S275" s="42" t="str">
        <f>IF(P275="","",VLOOKUP(P275,#REF!,2,0))</f>
        <v/>
      </c>
      <c r="T275" s="23"/>
      <c r="U275" s="23"/>
      <c r="V275" s="41" t="str">
        <f t="shared" si="40"/>
        <v/>
      </c>
      <c r="W275" s="42" t="str">
        <f t="shared" si="41"/>
        <v/>
      </c>
      <c r="X275" s="42" t="str">
        <f t="shared" si="42"/>
        <v/>
      </c>
      <c r="Y275" s="43" t="str">
        <f t="shared" si="43"/>
        <v/>
      </c>
      <c r="Z275" s="23"/>
      <c r="AA275" s="23"/>
      <c r="AB275" s="23"/>
      <c r="AC275" s="23"/>
      <c r="AD275" s="41" t="str">
        <f t="shared" si="44"/>
        <v/>
      </c>
      <c r="AE275" s="88"/>
      <c r="AF275" s="26"/>
      <c r="AG275" s="26"/>
      <c r="AH275" s="26"/>
    </row>
    <row r="276" spans="1:34">
      <c r="A276" s="42">
        <v>273</v>
      </c>
      <c r="B276" s="42" t="s">
        <v>3</v>
      </c>
      <c r="C276" s="99"/>
      <c r="D276" s="42" t="str">
        <f t="shared" si="36"/>
        <v/>
      </c>
      <c r="E276" s="99"/>
      <c r="F276" s="26"/>
      <c r="G276" s="99"/>
      <c r="H276" s="26" t="str">
        <f t="shared" si="37"/>
        <v>_</v>
      </c>
      <c r="I276" s="99"/>
      <c r="J276" s="42" t="str">
        <f t="shared" si="38"/>
        <v/>
      </c>
      <c r="K276" s="70"/>
      <c r="L276" s="63"/>
      <c r="M276" s="64"/>
      <c r="N276" s="26"/>
      <c r="O276" s="26"/>
      <c r="P276" s="99"/>
      <c r="Q276" s="94" t="str">
        <f>IF(E276="","",#REF!-J276)</f>
        <v/>
      </c>
      <c r="R276" s="42" t="str">
        <f t="shared" si="39"/>
        <v/>
      </c>
      <c r="S276" s="42" t="str">
        <f>IF(P276="","",VLOOKUP(P276,#REF!,2,0))</f>
        <v/>
      </c>
      <c r="T276" s="23"/>
      <c r="U276" s="23"/>
      <c r="V276" s="41" t="str">
        <f t="shared" si="40"/>
        <v/>
      </c>
      <c r="W276" s="42" t="str">
        <f t="shared" si="41"/>
        <v/>
      </c>
      <c r="X276" s="42" t="str">
        <f t="shared" si="42"/>
        <v/>
      </c>
      <c r="Y276" s="43" t="str">
        <f t="shared" si="43"/>
        <v/>
      </c>
      <c r="Z276" s="23"/>
      <c r="AA276" s="23"/>
      <c r="AB276" s="23"/>
      <c r="AC276" s="23"/>
      <c r="AD276" s="41" t="str">
        <f t="shared" si="44"/>
        <v/>
      </c>
      <c r="AE276" s="88"/>
      <c r="AF276" s="26"/>
      <c r="AG276" s="26"/>
      <c r="AH276" s="26"/>
    </row>
    <row r="277" spans="1:34">
      <c r="A277" s="42">
        <v>274</v>
      </c>
      <c r="B277" s="42" t="s">
        <v>3</v>
      </c>
      <c r="C277" s="99"/>
      <c r="D277" s="42" t="str">
        <f t="shared" si="36"/>
        <v/>
      </c>
      <c r="E277" s="99"/>
      <c r="F277" s="26"/>
      <c r="G277" s="99"/>
      <c r="H277" s="26" t="str">
        <f t="shared" si="37"/>
        <v>_</v>
      </c>
      <c r="I277" s="99"/>
      <c r="J277" s="42" t="str">
        <f t="shared" si="38"/>
        <v/>
      </c>
      <c r="K277" s="70"/>
      <c r="L277" s="63"/>
      <c r="M277" s="64"/>
      <c r="N277" s="26"/>
      <c r="O277" s="26"/>
      <c r="P277" s="99"/>
      <c r="Q277" s="94" t="str">
        <f>IF(E277="","",#REF!-J277)</f>
        <v/>
      </c>
      <c r="R277" s="42" t="str">
        <f t="shared" si="39"/>
        <v/>
      </c>
      <c r="S277" s="42" t="str">
        <f>IF(P277="","",VLOOKUP(P277,#REF!,2,0))</f>
        <v/>
      </c>
      <c r="T277" s="23"/>
      <c r="U277" s="23"/>
      <c r="V277" s="41" t="str">
        <f t="shared" si="40"/>
        <v/>
      </c>
      <c r="W277" s="42" t="str">
        <f t="shared" si="41"/>
        <v/>
      </c>
      <c r="X277" s="42" t="str">
        <f t="shared" si="42"/>
        <v/>
      </c>
      <c r="Y277" s="43" t="str">
        <f t="shared" si="43"/>
        <v/>
      </c>
      <c r="Z277" s="23"/>
      <c r="AA277" s="23"/>
      <c r="AB277" s="23"/>
      <c r="AC277" s="23"/>
      <c r="AD277" s="41" t="str">
        <f t="shared" si="44"/>
        <v/>
      </c>
      <c r="AE277" s="88"/>
      <c r="AF277" s="26"/>
      <c r="AG277" s="26"/>
      <c r="AH277" s="26"/>
    </row>
    <row r="278" spans="1:34">
      <c r="A278" s="42">
        <v>275</v>
      </c>
      <c r="B278" s="42" t="s">
        <v>3</v>
      </c>
      <c r="C278" s="99"/>
      <c r="D278" s="42" t="str">
        <f t="shared" si="36"/>
        <v/>
      </c>
      <c r="E278" s="99"/>
      <c r="F278" s="26"/>
      <c r="G278" s="99"/>
      <c r="H278" s="26" t="str">
        <f t="shared" si="37"/>
        <v>_</v>
      </c>
      <c r="I278" s="99"/>
      <c r="J278" s="42" t="str">
        <f t="shared" si="38"/>
        <v/>
      </c>
      <c r="K278" s="70"/>
      <c r="L278" s="63"/>
      <c r="M278" s="64"/>
      <c r="N278" s="26"/>
      <c r="O278" s="26"/>
      <c r="P278" s="99"/>
      <c r="Q278" s="94" t="str">
        <f>IF(E278="","",#REF!-J278)</f>
        <v/>
      </c>
      <c r="R278" s="42" t="str">
        <f t="shared" si="39"/>
        <v/>
      </c>
      <c r="S278" s="42" t="str">
        <f>IF(P278="","",VLOOKUP(P278,#REF!,2,0))</f>
        <v/>
      </c>
      <c r="T278" s="23"/>
      <c r="U278" s="23"/>
      <c r="V278" s="41" t="str">
        <f t="shared" si="40"/>
        <v/>
      </c>
      <c r="W278" s="42" t="str">
        <f t="shared" si="41"/>
        <v/>
      </c>
      <c r="X278" s="42" t="str">
        <f t="shared" si="42"/>
        <v/>
      </c>
      <c r="Y278" s="43" t="str">
        <f t="shared" si="43"/>
        <v/>
      </c>
      <c r="Z278" s="23"/>
      <c r="AA278" s="23"/>
      <c r="AB278" s="23"/>
      <c r="AC278" s="23"/>
      <c r="AD278" s="41" t="str">
        <f t="shared" si="44"/>
        <v/>
      </c>
      <c r="AE278" s="88"/>
      <c r="AF278" s="26"/>
      <c r="AG278" s="26"/>
      <c r="AH278" s="26"/>
    </row>
    <row r="279" spans="1:34">
      <c r="A279" s="42">
        <v>276</v>
      </c>
      <c r="B279" s="42" t="s">
        <v>3</v>
      </c>
      <c r="C279" s="99"/>
      <c r="D279" s="42" t="str">
        <f t="shared" si="36"/>
        <v/>
      </c>
      <c r="E279" s="99"/>
      <c r="F279" s="26"/>
      <c r="G279" s="99"/>
      <c r="H279" s="26" t="str">
        <f t="shared" si="37"/>
        <v>_</v>
      </c>
      <c r="I279" s="99"/>
      <c r="J279" s="42" t="str">
        <f t="shared" si="38"/>
        <v/>
      </c>
      <c r="K279" s="70"/>
      <c r="L279" s="63"/>
      <c r="M279" s="64"/>
      <c r="N279" s="26"/>
      <c r="O279" s="26"/>
      <c r="P279" s="99"/>
      <c r="Q279" s="94" t="str">
        <f>IF(E279="","",#REF!-J279)</f>
        <v/>
      </c>
      <c r="R279" s="42" t="str">
        <f t="shared" si="39"/>
        <v/>
      </c>
      <c r="S279" s="42" t="str">
        <f>IF(P279="","",VLOOKUP(P279,#REF!,2,0))</f>
        <v/>
      </c>
      <c r="T279" s="23"/>
      <c r="U279" s="23"/>
      <c r="V279" s="41" t="str">
        <f t="shared" si="40"/>
        <v/>
      </c>
      <c r="W279" s="42" t="str">
        <f t="shared" si="41"/>
        <v/>
      </c>
      <c r="X279" s="42" t="str">
        <f t="shared" si="42"/>
        <v/>
      </c>
      <c r="Y279" s="43" t="str">
        <f t="shared" si="43"/>
        <v/>
      </c>
      <c r="Z279" s="23"/>
      <c r="AA279" s="23"/>
      <c r="AB279" s="23"/>
      <c r="AC279" s="23"/>
      <c r="AD279" s="41" t="str">
        <f t="shared" si="44"/>
        <v/>
      </c>
      <c r="AE279" s="88"/>
      <c r="AF279" s="26"/>
      <c r="AG279" s="26"/>
      <c r="AH279" s="26"/>
    </row>
    <row r="280" spans="1:34">
      <c r="A280" s="42">
        <v>277</v>
      </c>
      <c r="B280" s="42" t="s">
        <v>3</v>
      </c>
      <c r="C280" s="99"/>
      <c r="D280" s="42" t="str">
        <f t="shared" si="36"/>
        <v/>
      </c>
      <c r="E280" s="99"/>
      <c r="F280" s="26"/>
      <c r="G280" s="99"/>
      <c r="H280" s="26" t="str">
        <f t="shared" si="37"/>
        <v>_</v>
      </c>
      <c r="I280" s="99"/>
      <c r="J280" s="42" t="str">
        <f t="shared" si="38"/>
        <v/>
      </c>
      <c r="K280" s="70"/>
      <c r="L280" s="63"/>
      <c r="M280" s="64"/>
      <c r="N280" s="26"/>
      <c r="O280" s="26"/>
      <c r="P280" s="99"/>
      <c r="Q280" s="94" t="str">
        <f>IF(E280="","",#REF!-J280)</f>
        <v/>
      </c>
      <c r="R280" s="42" t="str">
        <f t="shared" si="39"/>
        <v/>
      </c>
      <c r="S280" s="42" t="str">
        <f>IF(P280="","",VLOOKUP(P280,#REF!,2,0))</f>
        <v/>
      </c>
      <c r="T280" s="23"/>
      <c r="U280" s="23"/>
      <c r="V280" s="41" t="str">
        <f t="shared" si="40"/>
        <v/>
      </c>
      <c r="W280" s="42" t="str">
        <f t="shared" si="41"/>
        <v/>
      </c>
      <c r="X280" s="42" t="str">
        <f t="shared" si="42"/>
        <v/>
      </c>
      <c r="Y280" s="43" t="str">
        <f t="shared" si="43"/>
        <v/>
      </c>
      <c r="Z280" s="23"/>
      <c r="AA280" s="23"/>
      <c r="AB280" s="23"/>
      <c r="AC280" s="23"/>
      <c r="AD280" s="41" t="str">
        <f t="shared" si="44"/>
        <v/>
      </c>
      <c r="AE280" s="88"/>
      <c r="AF280" s="26"/>
      <c r="AG280" s="26"/>
      <c r="AH280" s="26"/>
    </row>
    <row r="281" spans="1:34">
      <c r="A281" s="42">
        <v>278</v>
      </c>
      <c r="B281" s="42" t="s">
        <v>3</v>
      </c>
      <c r="C281" s="99"/>
      <c r="D281" s="42" t="str">
        <f t="shared" si="36"/>
        <v/>
      </c>
      <c r="E281" s="99"/>
      <c r="F281" s="26"/>
      <c r="G281" s="99"/>
      <c r="H281" s="26" t="str">
        <f t="shared" si="37"/>
        <v>_</v>
      </c>
      <c r="I281" s="99"/>
      <c r="J281" s="42" t="str">
        <f t="shared" si="38"/>
        <v/>
      </c>
      <c r="K281" s="70"/>
      <c r="L281" s="63"/>
      <c r="M281" s="64"/>
      <c r="N281" s="26"/>
      <c r="O281" s="26"/>
      <c r="P281" s="99"/>
      <c r="Q281" s="94" t="str">
        <f>IF(E281="","",#REF!-J281)</f>
        <v/>
      </c>
      <c r="R281" s="42" t="str">
        <f t="shared" si="39"/>
        <v/>
      </c>
      <c r="S281" s="42" t="str">
        <f>IF(P281="","",VLOOKUP(P281,#REF!,2,0))</f>
        <v/>
      </c>
      <c r="T281" s="23"/>
      <c r="U281" s="23"/>
      <c r="V281" s="41" t="str">
        <f t="shared" si="40"/>
        <v/>
      </c>
      <c r="W281" s="42" t="str">
        <f t="shared" si="41"/>
        <v/>
      </c>
      <c r="X281" s="42" t="str">
        <f t="shared" si="42"/>
        <v/>
      </c>
      <c r="Y281" s="43" t="str">
        <f t="shared" si="43"/>
        <v/>
      </c>
      <c r="Z281" s="23"/>
      <c r="AA281" s="23"/>
      <c r="AB281" s="23"/>
      <c r="AC281" s="23"/>
      <c r="AD281" s="41" t="str">
        <f t="shared" si="44"/>
        <v/>
      </c>
      <c r="AE281" s="88"/>
      <c r="AF281" s="26"/>
      <c r="AG281" s="26"/>
      <c r="AH281" s="26"/>
    </row>
    <row r="282" spans="1:34">
      <c r="A282" s="42">
        <v>279</v>
      </c>
      <c r="B282" s="42" t="s">
        <v>3</v>
      </c>
      <c r="C282" s="99"/>
      <c r="D282" s="42" t="str">
        <f t="shared" si="36"/>
        <v/>
      </c>
      <c r="E282" s="99"/>
      <c r="F282" s="26"/>
      <c r="G282" s="99"/>
      <c r="H282" s="26" t="str">
        <f t="shared" si="37"/>
        <v>_</v>
      </c>
      <c r="I282" s="99"/>
      <c r="J282" s="42" t="str">
        <f t="shared" si="38"/>
        <v/>
      </c>
      <c r="K282" s="70"/>
      <c r="L282" s="63"/>
      <c r="M282" s="64"/>
      <c r="N282" s="26"/>
      <c r="O282" s="26"/>
      <c r="P282" s="99"/>
      <c r="Q282" s="94" t="str">
        <f>IF(E282="","",#REF!-J282)</f>
        <v/>
      </c>
      <c r="R282" s="42" t="str">
        <f t="shared" si="39"/>
        <v/>
      </c>
      <c r="S282" s="42" t="str">
        <f>IF(P282="","",VLOOKUP(P282,#REF!,2,0))</f>
        <v/>
      </c>
      <c r="T282" s="23"/>
      <c r="U282" s="23"/>
      <c r="V282" s="41" t="str">
        <f t="shared" si="40"/>
        <v/>
      </c>
      <c r="W282" s="42" t="str">
        <f t="shared" si="41"/>
        <v/>
      </c>
      <c r="X282" s="42" t="str">
        <f t="shared" si="42"/>
        <v/>
      </c>
      <c r="Y282" s="43" t="str">
        <f t="shared" si="43"/>
        <v/>
      </c>
      <c r="Z282" s="23"/>
      <c r="AA282" s="23"/>
      <c r="AB282" s="23"/>
      <c r="AC282" s="23"/>
      <c r="AD282" s="41" t="str">
        <f t="shared" si="44"/>
        <v/>
      </c>
      <c r="AE282" s="88"/>
      <c r="AF282" s="26"/>
      <c r="AG282" s="26"/>
      <c r="AH282" s="26"/>
    </row>
    <row r="283" spans="1:34">
      <c r="A283" s="42">
        <v>280</v>
      </c>
      <c r="B283" s="42" t="s">
        <v>3</v>
      </c>
      <c r="C283" s="99"/>
      <c r="D283" s="42" t="str">
        <f t="shared" si="36"/>
        <v/>
      </c>
      <c r="E283" s="99"/>
      <c r="F283" s="26"/>
      <c r="G283" s="99"/>
      <c r="H283" s="26" t="str">
        <f t="shared" si="37"/>
        <v>_</v>
      </c>
      <c r="I283" s="99"/>
      <c r="J283" s="42" t="str">
        <f t="shared" si="38"/>
        <v/>
      </c>
      <c r="K283" s="70"/>
      <c r="L283" s="63"/>
      <c r="M283" s="64"/>
      <c r="N283" s="26"/>
      <c r="O283" s="26"/>
      <c r="P283" s="99"/>
      <c r="Q283" s="94" t="str">
        <f>IF(E283="","",#REF!-J283)</f>
        <v/>
      </c>
      <c r="R283" s="42" t="str">
        <f t="shared" si="39"/>
        <v/>
      </c>
      <c r="S283" s="42" t="str">
        <f>IF(P283="","",VLOOKUP(P283,#REF!,2,0))</f>
        <v/>
      </c>
      <c r="T283" s="23"/>
      <c r="U283" s="23"/>
      <c r="V283" s="41" t="str">
        <f t="shared" si="40"/>
        <v/>
      </c>
      <c r="W283" s="42" t="str">
        <f t="shared" si="41"/>
        <v/>
      </c>
      <c r="X283" s="42" t="str">
        <f t="shared" si="42"/>
        <v/>
      </c>
      <c r="Y283" s="43" t="str">
        <f t="shared" si="43"/>
        <v/>
      </c>
      <c r="Z283" s="23"/>
      <c r="AA283" s="23"/>
      <c r="AB283" s="23"/>
      <c r="AC283" s="23"/>
      <c r="AD283" s="41" t="str">
        <f t="shared" si="44"/>
        <v/>
      </c>
      <c r="AE283" s="88"/>
      <c r="AF283" s="26"/>
      <c r="AG283" s="26"/>
      <c r="AH283" s="26"/>
    </row>
    <row r="284" spans="1:34">
      <c r="A284" s="42">
        <v>281</v>
      </c>
      <c r="B284" s="42" t="s">
        <v>3</v>
      </c>
      <c r="C284" s="99"/>
      <c r="D284" s="42" t="str">
        <f t="shared" si="36"/>
        <v/>
      </c>
      <c r="E284" s="99"/>
      <c r="F284" s="26"/>
      <c r="G284" s="99"/>
      <c r="H284" s="26" t="str">
        <f t="shared" si="37"/>
        <v>_</v>
      </c>
      <c r="I284" s="99"/>
      <c r="J284" s="42" t="str">
        <f t="shared" si="38"/>
        <v/>
      </c>
      <c r="K284" s="70"/>
      <c r="L284" s="63"/>
      <c r="M284" s="64"/>
      <c r="N284" s="26"/>
      <c r="O284" s="26"/>
      <c r="P284" s="99"/>
      <c r="Q284" s="94" t="str">
        <f>IF(E284="","",#REF!-J284)</f>
        <v/>
      </c>
      <c r="R284" s="42" t="str">
        <f t="shared" si="39"/>
        <v/>
      </c>
      <c r="S284" s="42" t="str">
        <f>IF(P284="","",VLOOKUP(P284,#REF!,2,0))</f>
        <v/>
      </c>
      <c r="T284" s="23"/>
      <c r="U284" s="23"/>
      <c r="V284" s="41" t="str">
        <f t="shared" si="40"/>
        <v/>
      </c>
      <c r="W284" s="42" t="str">
        <f t="shared" si="41"/>
        <v/>
      </c>
      <c r="X284" s="42" t="str">
        <f t="shared" si="42"/>
        <v/>
      </c>
      <c r="Y284" s="43" t="str">
        <f t="shared" si="43"/>
        <v/>
      </c>
      <c r="Z284" s="23"/>
      <c r="AA284" s="23"/>
      <c r="AB284" s="23"/>
      <c r="AC284" s="23"/>
      <c r="AD284" s="41" t="str">
        <f t="shared" si="44"/>
        <v/>
      </c>
      <c r="AE284" s="88"/>
      <c r="AF284" s="26"/>
      <c r="AG284" s="26"/>
      <c r="AH284" s="26"/>
    </row>
    <row r="285" spans="1:34">
      <c r="A285" s="42">
        <v>282</v>
      </c>
      <c r="B285" s="42" t="s">
        <v>3</v>
      </c>
      <c r="C285" s="99"/>
      <c r="D285" s="42" t="str">
        <f t="shared" si="36"/>
        <v/>
      </c>
      <c r="E285" s="99"/>
      <c r="F285" s="26"/>
      <c r="G285" s="99"/>
      <c r="H285" s="26" t="str">
        <f t="shared" si="37"/>
        <v>_</v>
      </c>
      <c r="I285" s="99"/>
      <c r="J285" s="42" t="str">
        <f t="shared" si="38"/>
        <v/>
      </c>
      <c r="K285" s="70"/>
      <c r="L285" s="63"/>
      <c r="M285" s="64"/>
      <c r="N285" s="26"/>
      <c r="O285" s="26"/>
      <c r="P285" s="99"/>
      <c r="Q285" s="94" t="str">
        <f>IF(E285="","",#REF!-J285)</f>
        <v/>
      </c>
      <c r="R285" s="42" t="str">
        <f t="shared" si="39"/>
        <v/>
      </c>
      <c r="S285" s="42" t="str">
        <f>IF(P285="","",VLOOKUP(P285,#REF!,2,0))</f>
        <v/>
      </c>
      <c r="T285" s="23"/>
      <c r="U285" s="23"/>
      <c r="V285" s="41" t="str">
        <f t="shared" si="40"/>
        <v/>
      </c>
      <c r="W285" s="42" t="str">
        <f t="shared" si="41"/>
        <v/>
      </c>
      <c r="X285" s="42" t="str">
        <f t="shared" si="42"/>
        <v/>
      </c>
      <c r="Y285" s="43" t="str">
        <f t="shared" si="43"/>
        <v/>
      </c>
      <c r="Z285" s="23"/>
      <c r="AA285" s="23"/>
      <c r="AB285" s="23"/>
      <c r="AC285" s="23"/>
      <c r="AD285" s="41" t="str">
        <f t="shared" si="44"/>
        <v/>
      </c>
      <c r="AE285" s="88"/>
      <c r="AF285" s="26"/>
      <c r="AG285" s="26"/>
      <c r="AH285" s="26"/>
    </row>
    <row r="286" spans="1:34">
      <c r="A286" s="42">
        <v>283</v>
      </c>
      <c r="B286" s="42" t="s">
        <v>3</v>
      </c>
      <c r="C286" s="99"/>
      <c r="D286" s="42" t="str">
        <f t="shared" si="36"/>
        <v/>
      </c>
      <c r="E286" s="99"/>
      <c r="F286" s="26"/>
      <c r="G286" s="99"/>
      <c r="H286" s="26" t="str">
        <f t="shared" si="37"/>
        <v>_</v>
      </c>
      <c r="I286" s="99"/>
      <c r="J286" s="42" t="str">
        <f t="shared" si="38"/>
        <v/>
      </c>
      <c r="K286" s="70"/>
      <c r="L286" s="63"/>
      <c r="M286" s="64"/>
      <c r="N286" s="26"/>
      <c r="O286" s="26"/>
      <c r="P286" s="99"/>
      <c r="Q286" s="94" t="str">
        <f>IF(E286="","",#REF!-J286)</f>
        <v/>
      </c>
      <c r="R286" s="42" t="str">
        <f t="shared" si="39"/>
        <v/>
      </c>
      <c r="S286" s="42" t="str">
        <f>IF(P286="","",VLOOKUP(P286,#REF!,2,0))</f>
        <v/>
      </c>
      <c r="T286" s="23"/>
      <c r="U286" s="23"/>
      <c r="V286" s="41" t="str">
        <f t="shared" si="40"/>
        <v/>
      </c>
      <c r="W286" s="42" t="str">
        <f t="shared" si="41"/>
        <v/>
      </c>
      <c r="X286" s="42" t="str">
        <f t="shared" si="42"/>
        <v/>
      </c>
      <c r="Y286" s="43" t="str">
        <f t="shared" si="43"/>
        <v/>
      </c>
      <c r="Z286" s="23"/>
      <c r="AA286" s="23"/>
      <c r="AB286" s="23"/>
      <c r="AC286" s="23"/>
      <c r="AD286" s="41" t="str">
        <f t="shared" si="44"/>
        <v/>
      </c>
      <c r="AE286" s="88"/>
      <c r="AF286" s="26"/>
      <c r="AG286" s="26"/>
      <c r="AH286" s="26"/>
    </row>
    <row r="287" spans="1:34">
      <c r="A287" s="42">
        <v>284</v>
      </c>
      <c r="B287" s="42" t="s">
        <v>3</v>
      </c>
      <c r="C287" s="99"/>
      <c r="D287" s="42" t="str">
        <f t="shared" si="36"/>
        <v/>
      </c>
      <c r="E287" s="99"/>
      <c r="F287" s="26"/>
      <c r="G287" s="99"/>
      <c r="H287" s="26" t="str">
        <f t="shared" si="37"/>
        <v>_</v>
      </c>
      <c r="I287" s="99"/>
      <c r="J287" s="42" t="str">
        <f t="shared" si="38"/>
        <v/>
      </c>
      <c r="K287" s="70"/>
      <c r="L287" s="63"/>
      <c r="M287" s="64"/>
      <c r="N287" s="26"/>
      <c r="O287" s="26"/>
      <c r="P287" s="99"/>
      <c r="Q287" s="94" t="str">
        <f>IF(E287="","",#REF!-J287)</f>
        <v/>
      </c>
      <c r="R287" s="42" t="str">
        <f t="shared" si="39"/>
        <v/>
      </c>
      <c r="S287" s="42" t="str">
        <f>IF(P287="","",VLOOKUP(P287,#REF!,2,0))</f>
        <v/>
      </c>
      <c r="T287" s="23"/>
      <c r="U287" s="23"/>
      <c r="V287" s="41" t="str">
        <f t="shared" si="40"/>
        <v/>
      </c>
      <c r="W287" s="42" t="str">
        <f t="shared" si="41"/>
        <v/>
      </c>
      <c r="X287" s="42" t="str">
        <f t="shared" si="42"/>
        <v/>
      </c>
      <c r="Y287" s="43" t="str">
        <f t="shared" si="43"/>
        <v/>
      </c>
      <c r="Z287" s="23"/>
      <c r="AA287" s="23"/>
      <c r="AB287" s="23"/>
      <c r="AC287" s="23"/>
      <c r="AD287" s="41" t="str">
        <f t="shared" si="44"/>
        <v/>
      </c>
      <c r="AE287" s="88"/>
      <c r="AF287" s="26"/>
      <c r="AG287" s="26"/>
      <c r="AH287" s="26"/>
    </row>
    <row r="288" spans="1:34">
      <c r="A288" s="42">
        <v>285</v>
      </c>
      <c r="B288" s="42" t="s">
        <v>3</v>
      </c>
      <c r="C288" s="99"/>
      <c r="D288" s="42" t="str">
        <f t="shared" si="36"/>
        <v/>
      </c>
      <c r="E288" s="99"/>
      <c r="F288" s="26"/>
      <c r="G288" s="99"/>
      <c r="H288" s="26" t="str">
        <f t="shared" si="37"/>
        <v>_</v>
      </c>
      <c r="I288" s="99"/>
      <c r="J288" s="42" t="str">
        <f t="shared" si="38"/>
        <v/>
      </c>
      <c r="K288" s="70"/>
      <c r="L288" s="63"/>
      <c r="M288" s="64"/>
      <c r="N288" s="26"/>
      <c r="O288" s="26"/>
      <c r="P288" s="99"/>
      <c r="Q288" s="94" t="str">
        <f>IF(E288="","",#REF!-J288)</f>
        <v/>
      </c>
      <c r="R288" s="42" t="str">
        <f t="shared" si="39"/>
        <v/>
      </c>
      <c r="S288" s="42" t="str">
        <f>IF(P288="","",VLOOKUP(P288,#REF!,2,0))</f>
        <v/>
      </c>
      <c r="T288" s="23"/>
      <c r="U288" s="23"/>
      <c r="V288" s="41" t="str">
        <f t="shared" si="40"/>
        <v/>
      </c>
      <c r="W288" s="42" t="str">
        <f t="shared" si="41"/>
        <v/>
      </c>
      <c r="X288" s="42" t="str">
        <f t="shared" si="42"/>
        <v/>
      </c>
      <c r="Y288" s="43" t="str">
        <f t="shared" si="43"/>
        <v/>
      </c>
      <c r="Z288" s="23"/>
      <c r="AA288" s="23"/>
      <c r="AB288" s="23"/>
      <c r="AC288" s="23"/>
      <c r="AD288" s="41" t="str">
        <f t="shared" si="44"/>
        <v/>
      </c>
      <c r="AE288" s="88"/>
      <c r="AF288" s="26"/>
      <c r="AG288" s="26"/>
      <c r="AH288" s="26"/>
    </row>
    <row r="289" spans="1:34">
      <c r="A289" s="42">
        <v>286</v>
      </c>
      <c r="B289" s="42" t="s">
        <v>3</v>
      </c>
      <c r="C289" s="99"/>
      <c r="D289" s="42" t="str">
        <f t="shared" si="36"/>
        <v/>
      </c>
      <c r="E289" s="99"/>
      <c r="F289" s="26"/>
      <c r="G289" s="99"/>
      <c r="H289" s="26" t="str">
        <f t="shared" si="37"/>
        <v>_</v>
      </c>
      <c r="I289" s="99"/>
      <c r="J289" s="42" t="str">
        <f t="shared" si="38"/>
        <v/>
      </c>
      <c r="K289" s="70"/>
      <c r="L289" s="63"/>
      <c r="M289" s="64"/>
      <c r="N289" s="26"/>
      <c r="O289" s="26"/>
      <c r="P289" s="99"/>
      <c r="Q289" s="94" t="str">
        <f>IF(E289="","",#REF!-J289)</f>
        <v/>
      </c>
      <c r="R289" s="42" t="str">
        <f t="shared" si="39"/>
        <v/>
      </c>
      <c r="S289" s="42" t="str">
        <f>IF(P289="","",VLOOKUP(P289,#REF!,2,0))</f>
        <v/>
      </c>
      <c r="T289" s="23"/>
      <c r="U289" s="23"/>
      <c r="V289" s="41" t="str">
        <f t="shared" si="40"/>
        <v/>
      </c>
      <c r="W289" s="42" t="str">
        <f t="shared" si="41"/>
        <v/>
      </c>
      <c r="X289" s="42" t="str">
        <f t="shared" si="42"/>
        <v/>
      </c>
      <c r="Y289" s="43" t="str">
        <f t="shared" si="43"/>
        <v/>
      </c>
      <c r="Z289" s="23"/>
      <c r="AA289" s="23"/>
      <c r="AB289" s="23"/>
      <c r="AC289" s="23"/>
      <c r="AD289" s="41" t="str">
        <f t="shared" si="44"/>
        <v/>
      </c>
      <c r="AE289" s="88"/>
      <c r="AF289" s="26"/>
      <c r="AG289" s="26"/>
      <c r="AH289" s="26"/>
    </row>
    <row r="290" spans="1:34">
      <c r="A290" s="42">
        <v>287</v>
      </c>
      <c r="B290" s="42" t="s">
        <v>3</v>
      </c>
      <c r="C290" s="99"/>
      <c r="D290" s="42" t="str">
        <f t="shared" si="36"/>
        <v/>
      </c>
      <c r="E290" s="99"/>
      <c r="F290" s="26"/>
      <c r="G290" s="99"/>
      <c r="H290" s="26" t="str">
        <f t="shared" si="37"/>
        <v>_</v>
      </c>
      <c r="I290" s="99"/>
      <c r="J290" s="42" t="str">
        <f t="shared" si="38"/>
        <v/>
      </c>
      <c r="K290" s="70"/>
      <c r="L290" s="63"/>
      <c r="M290" s="64"/>
      <c r="N290" s="26"/>
      <c r="O290" s="26"/>
      <c r="P290" s="99"/>
      <c r="Q290" s="94" t="str">
        <f>IF(E290="","",#REF!-J290)</f>
        <v/>
      </c>
      <c r="R290" s="42" t="str">
        <f t="shared" si="39"/>
        <v/>
      </c>
      <c r="S290" s="42" t="str">
        <f>IF(P290="","",VLOOKUP(P290,#REF!,2,0))</f>
        <v/>
      </c>
      <c r="T290" s="23"/>
      <c r="U290" s="23"/>
      <c r="V290" s="41" t="str">
        <f t="shared" si="40"/>
        <v/>
      </c>
      <c r="W290" s="42" t="str">
        <f t="shared" si="41"/>
        <v/>
      </c>
      <c r="X290" s="42" t="str">
        <f t="shared" si="42"/>
        <v/>
      </c>
      <c r="Y290" s="43" t="str">
        <f t="shared" si="43"/>
        <v/>
      </c>
      <c r="Z290" s="23"/>
      <c r="AA290" s="23"/>
      <c r="AB290" s="23"/>
      <c r="AC290" s="23"/>
      <c r="AD290" s="41" t="str">
        <f t="shared" si="44"/>
        <v/>
      </c>
      <c r="AE290" s="88"/>
      <c r="AF290" s="26"/>
      <c r="AG290" s="26"/>
      <c r="AH290" s="26"/>
    </row>
    <row r="291" spans="1:34">
      <c r="A291" s="42">
        <v>288</v>
      </c>
      <c r="B291" s="42" t="s">
        <v>3</v>
      </c>
      <c r="C291" s="99"/>
      <c r="D291" s="42" t="str">
        <f t="shared" si="36"/>
        <v/>
      </c>
      <c r="E291" s="99"/>
      <c r="F291" s="26"/>
      <c r="G291" s="99"/>
      <c r="H291" s="26" t="str">
        <f t="shared" si="37"/>
        <v>_</v>
      </c>
      <c r="I291" s="99"/>
      <c r="J291" s="42" t="str">
        <f t="shared" si="38"/>
        <v/>
      </c>
      <c r="K291" s="70"/>
      <c r="L291" s="63"/>
      <c r="M291" s="64"/>
      <c r="N291" s="26"/>
      <c r="O291" s="26"/>
      <c r="P291" s="99"/>
      <c r="Q291" s="94" t="str">
        <f>IF(E291="","",#REF!-J291)</f>
        <v/>
      </c>
      <c r="R291" s="42" t="str">
        <f t="shared" si="39"/>
        <v/>
      </c>
      <c r="S291" s="42" t="str">
        <f>IF(P291="","",VLOOKUP(P291,#REF!,2,0))</f>
        <v/>
      </c>
      <c r="T291" s="23"/>
      <c r="U291" s="23"/>
      <c r="V291" s="41" t="str">
        <f t="shared" si="40"/>
        <v/>
      </c>
      <c r="W291" s="42" t="str">
        <f t="shared" si="41"/>
        <v/>
      </c>
      <c r="X291" s="42" t="str">
        <f t="shared" si="42"/>
        <v/>
      </c>
      <c r="Y291" s="43" t="str">
        <f t="shared" si="43"/>
        <v/>
      </c>
      <c r="Z291" s="23"/>
      <c r="AA291" s="23"/>
      <c r="AB291" s="23"/>
      <c r="AC291" s="23"/>
      <c r="AD291" s="41" t="str">
        <f t="shared" si="44"/>
        <v/>
      </c>
      <c r="AE291" s="88"/>
      <c r="AF291" s="26"/>
      <c r="AG291" s="26"/>
      <c r="AH291" s="26"/>
    </row>
    <row r="292" spans="1:34">
      <c r="A292" s="42">
        <v>289</v>
      </c>
      <c r="B292" s="42" t="s">
        <v>3</v>
      </c>
      <c r="C292" s="99"/>
      <c r="D292" s="42" t="str">
        <f t="shared" si="36"/>
        <v/>
      </c>
      <c r="E292" s="99"/>
      <c r="F292" s="26"/>
      <c r="G292" s="99"/>
      <c r="H292" s="26" t="str">
        <f t="shared" si="37"/>
        <v>_</v>
      </c>
      <c r="I292" s="99"/>
      <c r="J292" s="42" t="str">
        <f t="shared" si="38"/>
        <v/>
      </c>
      <c r="K292" s="70"/>
      <c r="L292" s="63"/>
      <c r="M292" s="64"/>
      <c r="N292" s="26"/>
      <c r="O292" s="26"/>
      <c r="P292" s="99"/>
      <c r="Q292" s="94" t="str">
        <f>IF(E292="","",#REF!-J292)</f>
        <v/>
      </c>
      <c r="R292" s="42" t="str">
        <f t="shared" si="39"/>
        <v/>
      </c>
      <c r="S292" s="42" t="str">
        <f>IF(P292="","",VLOOKUP(P292,#REF!,2,0))</f>
        <v/>
      </c>
      <c r="T292" s="23"/>
      <c r="U292" s="23"/>
      <c r="V292" s="41" t="str">
        <f t="shared" si="40"/>
        <v/>
      </c>
      <c r="W292" s="42" t="str">
        <f t="shared" si="41"/>
        <v/>
      </c>
      <c r="X292" s="42" t="str">
        <f t="shared" si="42"/>
        <v/>
      </c>
      <c r="Y292" s="43" t="str">
        <f t="shared" si="43"/>
        <v/>
      </c>
      <c r="Z292" s="23"/>
      <c r="AA292" s="23"/>
      <c r="AB292" s="23"/>
      <c r="AC292" s="23"/>
      <c r="AD292" s="41" t="str">
        <f t="shared" si="44"/>
        <v/>
      </c>
      <c r="AE292" s="88"/>
      <c r="AF292" s="26"/>
      <c r="AG292" s="26"/>
      <c r="AH292" s="26"/>
    </row>
    <row r="293" spans="1:34">
      <c r="A293" s="42">
        <v>290</v>
      </c>
      <c r="B293" s="42" t="s">
        <v>3</v>
      </c>
      <c r="C293" s="99"/>
      <c r="D293" s="42" t="str">
        <f t="shared" si="36"/>
        <v/>
      </c>
      <c r="E293" s="99"/>
      <c r="F293" s="26"/>
      <c r="G293" s="99"/>
      <c r="H293" s="26" t="str">
        <f t="shared" si="37"/>
        <v>_</v>
      </c>
      <c r="I293" s="99"/>
      <c r="J293" s="42" t="str">
        <f t="shared" si="38"/>
        <v/>
      </c>
      <c r="K293" s="70"/>
      <c r="L293" s="63"/>
      <c r="M293" s="64"/>
      <c r="N293" s="26"/>
      <c r="O293" s="26"/>
      <c r="P293" s="99"/>
      <c r="Q293" s="94" t="str">
        <f>IF(E293="","",#REF!-J293)</f>
        <v/>
      </c>
      <c r="R293" s="42" t="str">
        <f t="shared" si="39"/>
        <v/>
      </c>
      <c r="S293" s="42" t="str">
        <f>IF(P293="","",VLOOKUP(P293,#REF!,2,0))</f>
        <v/>
      </c>
      <c r="T293" s="23"/>
      <c r="U293" s="23"/>
      <c r="V293" s="41" t="str">
        <f t="shared" si="40"/>
        <v/>
      </c>
      <c r="W293" s="42" t="str">
        <f t="shared" si="41"/>
        <v/>
      </c>
      <c r="X293" s="42" t="str">
        <f t="shared" si="42"/>
        <v/>
      </c>
      <c r="Y293" s="43" t="str">
        <f t="shared" si="43"/>
        <v/>
      </c>
      <c r="Z293" s="23"/>
      <c r="AA293" s="23"/>
      <c r="AB293" s="23"/>
      <c r="AC293" s="23"/>
      <c r="AD293" s="41" t="str">
        <f t="shared" si="44"/>
        <v/>
      </c>
      <c r="AE293" s="88"/>
      <c r="AF293" s="26"/>
      <c r="AG293" s="26"/>
      <c r="AH293" s="26"/>
    </row>
    <row r="294" spans="1:34">
      <c r="A294" s="42">
        <v>291</v>
      </c>
      <c r="B294" s="42" t="s">
        <v>3</v>
      </c>
      <c r="C294" s="99"/>
      <c r="D294" s="42" t="str">
        <f t="shared" si="36"/>
        <v/>
      </c>
      <c r="E294" s="99"/>
      <c r="F294" s="26"/>
      <c r="G294" s="99"/>
      <c r="H294" s="26" t="str">
        <f t="shared" si="37"/>
        <v>_</v>
      </c>
      <c r="I294" s="99"/>
      <c r="J294" s="42" t="str">
        <f t="shared" si="38"/>
        <v/>
      </c>
      <c r="K294" s="70"/>
      <c r="L294" s="63"/>
      <c r="M294" s="64"/>
      <c r="N294" s="26"/>
      <c r="O294" s="26"/>
      <c r="P294" s="99"/>
      <c r="Q294" s="94" t="str">
        <f>IF(E294="","",#REF!-J294)</f>
        <v/>
      </c>
      <c r="R294" s="42" t="str">
        <f t="shared" si="39"/>
        <v/>
      </c>
      <c r="S294" s="42" t="str">
        <f>IF(P294="","",VLOOKUP(P294,#REF!,2,0))</f>
        <v/>
      </c>
      <c r="T294" s="23"/>
      <c r="U294" s="23"/>
      <c r="V294" s="41" t="str">
        <f t="shared" si="40"/>
        <v/>
      </c>
      <c r="W294" s="42" t="str">
        <f t="shared" si="41"/>
        <v/>
      </c>
      <c r="X294" s="42" t="str">
        <f t="shared" si="42"/>
        <v/>
      </c>
      <c r="Y294" s="43" t="str">
        <f t="shared" si="43"/>
        <v/>
      </c>
      <c r="Z294" s="23"/>
      <c r="AA294" s="23"/>
      <c r="AB294" s="23"/>
      <c r="AC294" s="23"/>
      <c r="AD294" s="41" t="str">
        <f t="shared" si="44"/>
        <v/>
      </c>
      <c r="AE294" s="88"/>
      <c r="AF294" s="26"/>
      <c r="AG294" s="26"/>
      <c r="AH294" s="26"/>
    </row>
    <row r="295" spans="1:34">
      <c r="A295" s="42">
        <v>292</v>
      </c>
      <c r="B295" s="42" t="s">
        <v>3</v>
      </c>
      <c r="C295" s="99"/>
      <c r="D295" s="42" t="str">
        <f t="shared" si="36"/>
        <v/>
      </c>
      <c r="E295" s="99"/>
      <c r="F295" s="26"/>
      <c r="G295" s="99"/>
      <c r="H295" s="26" t="str">
        <f t="shared" si="37"/>
        <v>_</v>
      </c>
      <c r="I295" s="99"/>
      <c r="J295" s="42" t="str">
        <f t="shared" si="38"/>
        <v/>
      </c>
      <c r="K295" s="70"/>
      <c r="L295" s="63"/>
      <c r="M295" s="64"/>
      <c r="N295" s="26"/>
      <c r="O295" s="26"/>
      <c r="P295" s="99"/>
      <c r="Q295" s="94" t="str">
        <f>IF(E295="","",#REF!-J295)</f>
        <v/>
      </c>
      <c r="R295" s="42" t="str">
        <f t="shared" si="39"/>
        <v/>
      </c>
      <c r="S295" s="42" t="str">
        <f>IF(P295="","",VLOOKUP(P295,#REF!,2,0))</f>
        <v/>
      </c>
      <c r="T295" s="23"/>
      <c r="U295" s="23"/>
      <c r="V295" s="41" t="str">
        <f t="shared" si="40"/>
        <v/>
      </c>
      <c r="W295" s="42" t="str">
        <f t="shared" si="41"/>
        <v/>
      </c>
      <c r="X295" s="42" t="str">
        <f t="shared" si="42"/>
        <v/>
      </c>
      <c r="Y295" s="43" t="str">
        <f t="shared" si="43"/>
        <v/>
      </c>
      <c r="Z295" s="23"/>
      <c r="AA295" s="23"/>
      <c r="AB295" s="23"/>
      <c r="AC295" s="23"/>
      <c r="AD295" s="41" t="str">
        <f t="shared" si="44"/>
        <v/>
      </c>
      <c r="AE295" s="88"/>
      <c r="AF295" s="26"/>
      <c r="AG295" s="26"/>
      <c r="AH295" s="26"/>
    </row>
    <row r="296" spans="1:34">
      <c r="A296" s="42">
        <v>293</v>
      </c>
      <c r="B296" s="42" t="s">
        <v>3</v>
      </c>
      <c r="C296" s="99"/>
      <c r="D296" s="42" t="str">
        <f t="shared" si="36"/>
        <v/>
      </c>
      <c r="E296" s="99"/>
      <c r="F296" s="26"/>
      <c r="G296" s="99"/>
      <c r="H296" s="26" t="str">
        <f t="shared" si="37"/>
        <v>_</v>
      </c>
      <c r="I296" s="99"/>
      <c r="J296" s="42" t="str">
        <f t="shared" si="38"/>
        <v/>
      </c>
      <c r="K296" s="70"/>
      <c r="L296" s="63"/>
      <c r="M296" s="64"/>
      <c r="N296" s="26"/>
      <c r="O296" s="26"/>
      <c r="P296" s="99"/>
      <c r="Q296" s="94" t="str">
        <f>IF(E296="","",#REF!-J296)</f>
        <v/>
      </c>
      <c r="R296" s="42" t="str">
        <f t="shared" si="39"/>
        <v/>
      </c>
      <c r="S296" s="42" t="str">
        <f>IF(P296="","",VLOOKUP(P296,#REF!,2,0))</f>
        <v/>
      </c>
      <c r="T296" s="23"/>
      <c r="U296" s="23"/>
      <c r="V296" s="41" t="str">
        <f t="shared" si="40"/>
        <v/>
      </c>
      <c r="W296" s="42" t="str">
        <f t="shared" si="41"/>
        <v/>
      </c>
      <c r="X296" s="42" t="str">
        <f t="shared" si="42"/>
        <v/>
      </c>
      <c r="Y296" s="43" t="str">
        <f t="shared" si="43"/>
        <v/>
      </c>
      <c r="Z296" s="23"/>
      <c r="AA296" s="23"/>
      <c r="AB296" s="23"/>
      <c r="AC296" s="23"/>
      <c r="AD296" s="41" t="str">
        <f t="shared" si="44"/>
        <v/>
      </c>
      <c r="AE296" s="88"/>
      <c r="AF296" s="26"/>
      <c r="AG296" s="26"/>
      <c r="AH296" s="26"/>
    </row>
    <row r="297" spans="1:34">
      <c r="A297" s="42">
        <v>294</v>
      </c>
      <c r="B297" s="42" t="s">
        <v>3</v>
      </c>
      <c r="C297" s="99"/>
      <c r="D297" s="42" t="str">
        <f t="shared" si="36"/>
        <v/>
      </c>
      <c r="E297" s="99"/>
      <c r="F297" s="26"/>
      <c r="G297" s="99"/>
      <c r="H297" s="26" t="str">
        <f t="shared" si="37"/>
        <v>_</v>
      </c>
      <c r="I297" s="99"/>
      <c r="J297" s="42" t="str">
        <f t="shared" si="38"/>
        <v/>
      </c>
      <c r="K297" s="70"/>
      <c r="L297" s="63"/>
      <c r="M297" s="64"/>
      <c r="N297" s="26"/>
      <c r="O297" s="26"/>
      <c r="P297" s="99"/>
      <c r="Q297" s="94" t="str">
        <f>IF(E297="","",#REF!-J297)</f>
        <v/>
      </c>
      <c r="R297" s="42" t="str">
        <f t="shared" si="39"/>
        <v/>
      </c>
      <c r="S297" s="42" t="str">
        <f>IF(P297="","",VLOOKUP(P297,#REF!,2,0))</f>
        <v/>
      </c>
      <c r="T297" s="23"/>
      <c r="U297" s="23"/>
      <c r="V297" s="41" t="str">
        <f t="shared" si="40"/>
        <v/>
      </c>
      <c r="W297" s="42" t="str">
        <f t="shared" si="41"/>
        <v/>
      </c>
      <c r="X297" s="42" t="str">
        <f t="shared" si="42"/>
        <v/>
      </c>
      <c r="Y297" s="43" t="str">
        <f t="shared" si="43"/>
        <v/>
      </c>
      <c r="Z297" s="23"/>
      <c r="AA297" s="23"/>
      <c r="AB297" s="23"/>
      <c r="AC297" s="23"/>
      <c r="AD297" s="41" t="str">
        <f t="shared" si="44"/>
        <v/>
      </c>
      <c r="AE297" s="88"/>
      <c r="AF297" s="26"/>
      <c r="AG297" s="26"/>
      <c r="AH297" s="26"/>
    </row>
    <row r="298" spans="1:34">
      <c r="A298" s="42">
        <v>295</v>
      </c>
      <c r="B298" s="42" t="s">
        <v>3</v>
      </c>
      <c r="C298" s="99"/>
      <c r="D298" s="42" t="str">
        <f t="shared" si="36"/>
        <v/>
      </c>
      <c r="E298" s="99"/>
      <c r="F298" s="26"/>
      <c r="G298" s="99"/>
      <c r="H298" s="26" t="str">
        <f t="shared" si="37"/>
        <v>_</v>
      </c>
      <c r="I298" s="99"/>
      <c r="J298" s="42" t="str">
        <f t="shared" si="38"/>
        <v/>
      </c>
      <c r="K298" s="70"/>
      <c r="L298" s="63"/>
      <c r="M298" s="64"/>
      <c r="N298" s="26"/>
      <c r="O298" s="26"/>
      <c r="P298" s="99"/>
      <c r="Q298" s="94" t="str">
        <f>IF(E298="","",#REF!-J298)</f>
        <v/>
      </c>
      <c r="R298" s="42" t="str">
        <f t="shared" si="39"/>
        <v/>
      </c>
      <c r="S298" s="42" t="str">
        <f>IF(P298="","",VLOOKUP(P298,#REF!,2,0))</f>
        <v/>
      </c>
      <c r="T298" s="23"/>
      <c r="U298" s="23"/>
      <c r="V298" s="41" t="str">
        <f t="shared" si="40"/>
        <v/>
      </c>
      <c r="W298" s="42" t="str">
        <f t="shared" si="41"/>
        <v/>
      </c>
      <c r="X298" s="42" t="str">
        <f t="shared" si="42"/>
        <v/>
      </c>
      <c r="Y298" s="43" t="str">
        <f t="shared" si="43"/>
        <v/>
      </c>
      <c r="Z298" s="23"/>
      <c r="AA298" s="23"/>
      <c r="AB298" s="23"/>
      <c r="AC298" s="23"/>
      <c r="AD298" s="41" t="str">
        <f t="shared" si="44"/>
        <v/>
      </c>
      <c r="AE298" s="88"/>
      <c r="AF298" s="26"/>
      <c r="AG298" s="26"/>
      <c r="AH298" s="26"/>
    </row>
    <row r="299" spans="1:34">
      <c r="A299" s="42">
        <v>296</v>
      </c>
      <c r="B299" s="42" t="s">
        <v>3</v>
      </c>
      <c r="C299" s="99"/>
      <c r="D299" s="42" t="str">
        <f t="shared" si="36"/>
        <v/>
      </c>
      <c r="E299" s="99"/>
      <c r="F299" s="26"/>
      <c r="G299" s="99"/>
      <c r="H299" s="26" t="str">
        <f t="shared" si="37"/>
        <v>_</v>
      </c>
      <c r="I299" s="99"/>
      <c r="J299" s="42" t="str">
        <f t="shared" si="38"/>
        <v/>
      </c>
      <c r="K299" s="70"/>
      <c r="L299" s="63"/>
      <c r="M299" s="64"/>
      <c r="N299" s="26"/>
      <c r="O299" s="26"/>
      <c r="P299" s="99"/>
      <c r="Q299" s="94" t="str">
        <f>IF(E299="","",#REF!-J299)</f>
        <v/>
      </c>
      <c r="R299" s="42" t="str">
        <f t="shared" si="39"/>
        <v/>
      </c>
      <c r="S299" s="42" t="str">
        <f>IF(P299="","",VLOOKUP(P299,#REF!,2,0))</f>
        <v/>
      </c>
      <c r="T299" s="23"/>
      <c r="U299" s="23"/>
      <c r="V299" s="41" t="str">
        <f t="shared" si="40"/>
        <v/>
      </c>
      <c r="W299" s="42" t="str">
        <f t="shared" si="41"/>
        <v/>
      </c>
      <c r="X299" s="42" t="str">
        <f t="shared" si="42"/>
        <v/>
      </c>
      <c r="Y299" s="43" t="str">
        <f t="shared" si="43"/>
        <v/>
      </c>
      <c r="Z299" s="23"/>
      <c r="AA299" s="23"/>
      <c r="AB299" s="23"/>
      <c r="AC299" s="23"/>
      <c r="AD299" s="41" t="str">
        <f t="shared" si="44"/>
        <v/>
      </c>
      <c r="AE299" s="88"/>
      <c r="AF299" s="26"/>
      <c r="AG299" s="26"/>
      <c r="AH299" s="26"/>
    </row>
    <row r="300" spans="1:34">
      <c r="A300" s="42">
        <v>297</v>
      </c>
      <c r="B300" s="42" t="s">
        <v>3</v>
      </c>
      <c r="C300" s="99"/>
      <c r="D300" s="42" t="str">
        <f t="shared" si="36"/>
        <v/>
      </c>
      <c r="E300" s="99"/>
      <c r="F300" s="26"/>
      <c r="G300" s="99"/>
      <c r="H300" s="26" t="str">
        <f t="shared" si="37"/>
        <v>_</v>
      </c>
      <c r="I300" s="99"/>
      <c r="J300" s="42" t="str">
        <f t="shared" si="38"/>
        <v/>
      </c>
      <c r="K300" s="70"/>
      <c r="L300" s="63"/>
      <c r="M300" s="64"/>
      <c r="N300" s="26"/>
      <c r="O300" s="26"/>
      <c r="P300" s="99"/>
      <c r="Q300" s="94" t="str">
        <f>IF(E300="","",#REF!-J300)</f>
        <v/>
      </c>
      <c r="R300" s="42" t="str">
        <f t="shared" si="39"/>
        <v/>
      </c>
      <c r="S300" s="42" t="str">
        <f>IF(P300="","",VLOOKUP(P300,#REF!,2,0))</f>
        <v/>
      </c>
      <c r="T300" s="23"/>
      <c r="U300" s="23"/>
      <c r="V300" s="41" t="str">
        <f t="shared" si="40"/>
        <v/>
      </c>
      <c r="W300" s="42" t="str">
        <f t="shared" si="41"/>
        <v/>
      </c>
      <c r="X300" s="42" t="str">
        <f t="shared" si="42"/>
        <v/>
      </c>
      <c r="Y300" s="43" t="str">
        <f t="shared" si="43"/>
        <v/>
      </c>
      <c r="Z300" s="23"/>
      <c r="AA300" s="23"/>
      <c r="AB300" s="23"/>
      <c r="AC300" s="23"/>
      <c r="AD300" s="41" t="str">
        <f t="shared" si="44"/>
        <v/>
      </c>
      <c r="AE300" s="88"/>
      <c r="AF300" s="26"/>
      <c r="AG300" s="26"/>
      <c r="AH300" s="26"/>
    </row>
    <row r="301" spans="1:34">
      <c r="A301" s="42">
        <v>298</v>
      </c>
      <c r="B301" s="42" t="s">
        <v>3</v>
      </c>
      <c r="C301" s="99"/>
      <c r="D301" s="42" t="str">
        <f t="shared" si="36"/>
        <v/>
      </c>
      <c r="E301" s="99"/>
      <c r="F301" s="26"/>
      <c r="G301" s="99"/>
      <c r="H301" s="26" t="str">
        <f t="shared" si="37"/>
        <v>_</v>
      </c>
      <c r="I301" s="99"/>
      <c r="J301" s="42" t="str">
        <f t="shared" si="38"/>
        <v/>
      </c>
      <c r="K301" s="70"/>
      <c r="L301" s="63"/>
      <c r="M301" s="64"/>
      <c r="N301" s="26"/>
      <c r="O301" s="26"/>
      <c r="P301" s="99"/>
      <c r="Q301" s="94" t="str">
        <f>IF(E301="","",#REF!-J301)</f>
        <v/>
      </c>
      <c r="R301" s="42" t="str">
        <f t="shared" si="39"/>
        <v/>
      </c>
      <c r="S301" s="42" t="str">
        <f>IF(P301="","",VLOOKUP(P301,#REF!,2,0))</f>
        <v/>
      </c>
      <c r="T301" s="23"/>
      <c r="U301" s="23"/>
      <c r="V301" s="41" t="str">
        <f t="shared" si="40"/>
        <v/>
      </c>
      <c r="W301" s="42" t="str">
        <f t="shared" si="41"/>
        <v/>
      </c>
      <c r="X301" s="42" t="str">
        <f t="shared" si="42"/>
        <v/>
      </c>
      <c r="Y301" s="43" t="str">
        <f t="shared" si="43"/>
        <v/>
      </c>
      <c r="Z301" s="23"/>
      <c r="AA301" s="23"/>
      <c r="AB301" s="23"/>
      <c r="AC301" s="23"/>
      <c r="AD301" s="41" t="str">
        <f t="shared" si="44"/>
        <v/>
      </c>
      <c r="AE301" s="88"/>
      <c r="AF301" s="26"/>
      <c r="AG301" s="26"/>
      <c r="AH301" s="26"/>
    </row>
    <row r="302" spans="1:34">
      <c r="A302" s="42">
        <v>299</v>
      </c>
      <c r="B302" s="42" t="s">
        <v>3</v>
      </c>
      <c r="C302" s="99"/>
      <c r="D302" s="42" t="str">
        <f t="shared" si="36"/>
        <v/>
      </c>
      <c r="E302" s="99"/>
      <c r="F302" s="26"/>
      <c r="G302" s="99"/>
      <c r="H302" s="26" t="str">
        <f t="shared" si="37"/>
        <v>_</v>
      </c>
      <c r="I302" s="99"/>
      <c r="J302" s="42" t="str">
        <f t="shared" si="38"/>
        <v/>
      </c>
      <c r="K302" s="70"/>
      <c r="L302" s="63"/>
      <c r="M302" s="64"/>
      <c r="N302" s="26"/>
      <c r="O302" s="26"/>
      <c r="P302" s="99"/>
      <c r="Q302" s="94" t="str">
        <f>IF(E302="","",#REF!-J302)</f>
        <v/>
      </c>
      <c r="R302" s="42" t="str">
        <f t="shared" si="39"/>
        <v/>
      </c>
      <c r="S302" s="42" t="str">
        <f>IF(P302="","",VLOOKUP(P302,#REF!,2,0))</f>
        <v/>
      </c>
      <c r="T302" s="23"/>
      <c r="U302" s="23"/>
      <c r="V302" s="41" t="str">
        <f t="shared" si="40"/>
        <v/>
      </c>
      <c r="W302" s="42" t="str">
        <f t="shared" si="41"/>
        <v/>
      </c>
      <c r="X302" s="42" t="str">
        <f t="shared" si="42"/>
        <v/>
      </c>
      <c r="Y302" s="43" t="str">
        <f t="shared" si="43"/>
        <v/>
      </c>
      <c r="Z302" s="23"/>
      <c r="AA302" s="23"/>
      <c r="AB302" s="23"/>
      <c r="AC302" s="23"/>
      <c r="AD302" s="41" t="str">
        <f t="shared" si="44"/>
        <v/>
      </c>
      <c r="AE302" s="88"/>
      <c r="AF302" s="26"/>
      <c r="AG302" s="26"/>
      <c r="AH302" s="26"/>
    </row>
    <row r="303" spans="1:34">
      <c r="A303" s="42">
        <v>300</v>
      </c>
      <c r="B303" s="42" t="s">
        <v>3</v>
      </c>
      <c r="C303" s="99"/>
      <c r="D303" s="42" t="str">
        <f t="shared" si="36"/>
        <v/>
      </c>
      <c r="E303" s="99"/>
      <c r="F303" s="26"/>
      <c r="G303" s="99"/>
      <c r="H303" s="26" t="str">
        <f t="shared" si="37"/>
        <v>_</v>
      </c>
      <c r="I303" s="99"/>
      <c r="J303" s="42" t="str">
        <f t="shared" si="38"/>
        <v/>
      </c>
      <c r="K303" s="70"/>
      <c r="L303" s="63"/>
      <c r="M303" s="64"/>
      <c r="N303" s="26"/>
      <c r="O303" s="26"/>
      <c r="P303" s="99"/>
      <c r="Q303" s="94" t="str">
        <f>IF(E303="","",#REF!-J303)</f>
        <v/>
      </c>
      <c r="R303" s="42" t="str">
        <f t="shared" si="39"/>
        <v/>
      </c>
      <c r="S303" s="42" t="str">
        <f>IF(P303="","",VLOOKUP(P303,#REF!,2,0))</f>
        <v/>
      </c>
      <c r="T303" s="23"/>
      <c r="U303" s="23"/>
      <c r="V303" s="41" t="str">
        <f t="shared" si="40"/>
        <v/>
      </c>
      <c r="W303" s="42" t="str">
        <f t="shared" si="41"/>
        <v/>
      </c>
      <c r="X303" s="42" t="str">
        <f t="shared" si="42"/>
        <v/>
      </c>
      <c r="Y303" s="43" t="str">
        <f t="shared" si="43"/>
        <v/>
      </c>
      <c r="Z303" s="23"/>
      <c r="AA303" s="23"/>
      <c r="AB303" s="23"/>
      <c r="AC303" s="23"/>
      <c r="AD303" s="41" t="str">
        <f t="shared" si="44"/>
        <v/>
      </c>
      <c r="AE303" s="88"/>
      <c r="AF303" s="26"/>
      <c r="AG303" s="26"/>
      <c r="AH303" s="26"/>
    </row>
    <row r="304" spans="1:34">
      <c r="A304" s="42">
        <v>301</v>
      </c>
      <c r="B304" s="42" t="s">
        <v>3</v>
      </c>
      <c r="C304" s="99"/>
      <c r="D304" s="42" t="str">
        <f t="shared" si="36"/>
        <v/>
      </c>
      <c r="E304" s="99"/>
      <c r="F304" s="26"/>
      <c r="G304" s="99"/>
      <c r="H304" s="26" t="str">
        <f t="shared" si="37"/>
        <v>_</v>
      </c>
      <c r="I304" s="99"/>
      <c r="J304" s="42" t="str">
        <f t="shared" si="38"/>
        <v/>
      </c>
      <c r="K304" s="70"/>
      <c r="L304" s="63"/>
      <c r="M304" s="64"/>
      <c r="N304" s="26"/>
      <c r="O304" s="26"/>
      <c r="P304" s="99"/>
      <c r="Q304" s="94" t="str">
        <f>IF(E304="","",#REF!-J304)</f>
        <v/>
      </c>
      <c r="R304" s="42" t="str">
        <f t="shared" si="39"/>
        <v/>
      </c>
      <c r="S304" s="42" t="str">
        <f>IF(P304="","",VLOOKUP(P304,#REF!,2,0))</f>
        <v/>
      </c>
      <c r="T304" s="23"/>
      <c r="U304" s="23"/>
      <c r="V304" s="41" t="str">
        <f t="shared" si="40"/>
        <v/>
      </c>
      <c r="W304" s="42" t="str">
        <f t="shared" si="41"/>
        <v/>
      </c>
      <c r="X304" s="42" t="str">
        <f t="shared" si="42"/>
        <v/>
      </c>
      <c r="Y304" s="43" t="str">
        <f t="shared" si="43"/>
        <v/>
      </c>
      <c r="Z304" s="23"/>
      <c r="AA304" s="23"/>
      <c r="AB304" s="23"/>
      <c r="AC304" s="23"/>
      <c r="AD304" s="41" t="str">
        <f t="shared" si="44"/>
        <v/>
      </c>
      <c r="AE304" s="88"/>
      <c r="AF304" s="26"/>
      <c r="AG304" s="26"/>
      <c r="AH304" s="26"/>
    </row>
    <row r="305" spans="1:34">
      <c r="A305" s="42">
        <v>302</v>
      </c>
      <c r="B305" s="42" t="s">
        <v>3</v>
      </c>
      <c r="C305" s="99"/>
      <c r="D305" s="42" t="str">
        <f t="shared" si="36"/>
        <v/>
      </c>
      <c r="E305" s="99"/>
      <c r="F305" s="26"/>
      <c r="G305" s="99"/>
      <c r="H305" s="26" t="str">
        <f t="shared" si="37"/>
        <v>_</v>
      </c>
      <c r="I305" s="99"/>
      <c r="J305" s="42" t="str">
        <f t="shared" si="38"/>
        <v/>
      </c>
      <c r="K305" s="70"/>
      <c r="L305" s="63"/>
      <c r="M305" s="64"/>
      <c r="N305" s="26"/>
      <c r="O305" s="26"/>
      <c r="P305" s="99"/>
      <c r="Q305" s="94" t="str">
        <f>IF(E305="","",#REF!-J305)</f>
        <v/>
      </c>
      <c r="R305" s="42" t="str">
        <f t="shared" si="39"/>
        <v/>
      </c>
      <c r="S305" s="42" t="str">
        <f>IF(P305="","",VLOOKUP(P305,#REF!,2,0))</f>
        <v/>
      </c>
      <c r="T305" s="23"/>
      <c r="U305" s="23"/>
      <c r="V305" s="41" t="str">
        <f t="shared" si="40"/>
        <v/>
      </c>
      <c r="W305" s="42" t="str">
        <f t="shared" si="41"/>
        <v/>
      </c>
      <c r="X305" s="42" t="str">
        <f t="shared" si="42"/>
        <v/>
      </c>
      <c r="Y305" s="43" t="str">
        <f t="shared" si="43"/>
        <v/>
      </c>
      <c r="Z305" s="23"/>
      <c r="AA305" s="23"/>
      <c r="AB305" s="23"/>
      <c r="AC305" s="23"/>
      <c r="AD305" s="41" t="str">
        <f t="shared" si="44"/>
        <v/>
      </c>
      <c r="AE305" s="88"/>
      <c r="AF305" s="26"/>
      <c r="AG305" s="26"/>
      <c r="AH305" s="26"/>
    </row>
    <row r="306" spans="1:34">
      <c r="A306" s="42">
        <v>303</v>
      </c>
      <c r="B306" s="42" t="s">
        <v>3</v>
      </c>
      <c r="C306" s="99"/>
      <c r="D306" s="42" t="str">
        <f t="shared" si="36"/>
        <v/>
      </c>
      <c r="E306" s="99"/>
      <c r="F306" s="26"/>
      <c r="G306" s="99"/>
      <c r="H306" s="26" t="str">
        <f t="shared" si="37"/>
        <v>_</v>
      </c>
      <c r="I306" s="99"/>
      <c r="J306" s="42" t="str">
        <f t="shared" si="38"/>
        <v/>
      </c>
      <c r="K306" s="70"/>
      <c r="L306" s="63"/>
      <c r="M306" s="64"/>
      <c r="N306" s="26"/>
      <c r="O306" s="26"/>
      <c r="P306" s="99"/>
      <c r="Q306" s="94" t="str">
        <f>IF(E306="","",#REF!-J306)</f>
        <v/>
      </c>
      <c r="R306" s="42" t="str">
        <f t="shared" si="39"/>
        <v/>
      </c>
      <c r="S306" s="42" t="str">
        <f>IF(P306="","",VLOOKUP(P306,#REF!,2,0))</f>
        <v/>
      </c>
      <c r="T306" s="23"/>
      <c r="U306" s="23"/>
      <c r="V306" s="41" t="str">
        <f t="shared" si="40"/>
        <v/>
      </c>
      <c r="W306" s="42" t="str">
        <f t="shared" si="41"/>
        <v/>
      </c>
      <c r="X306" s="42" t="str">
        <f t="shared" si="42"/>
        <v/>
      </c>
      <c r="Y306" s="43" t="str">
        <f t="shared" si="43"/>
        <v/>
      </c>
      <c r="Z306" s="23"/>
      <c r="AA306" s="23"/>
      <c r="AB306" s="23"/>
      <c r="AC306" s="23"/>
      <c r="AD306" s="41" t="str">
        <f t="shared" si="44"/>
        <v/>
      </c>
      <c r="AE306" s="88"/>
      <c r="AF306" s="26"/>
      <c r="AG306" s="26"/>
      <c r="AH306" s="26"/>
    </row>
    <row r="307" spans="1:34">
      <c r="A307" s="42">
        <v>304</v>
      </c>
      <c r="B307" s="42" t="s">
        <v>3</v>
      </c>
      <c r="C307" s="99"/>
      <c r="D307" s="42" t="str">
        <f t="shared" si="36"/>
        <v/>
      </c>
      <c r="E307" s="99"/>
      <c r="F307" s="26"/>
      <c r="G307" s="99"/>
      <c r="H307" s="26" t="str">
        <f t="shared" si="37"/>
        <v>_</v>
      </c>
      <c r="I307" s="99"/>
      <c r="J307" s="42" t="str">
        <f t="shared" si="38"/>
        <v/>
      </c>
      <c r="K307" s="70"/>
      <c r="L307" s="63"/>
      <c r="M307" s="64"/>
      <c r="N307" s="26"/>
      <c r="O307" s="26"/>
      <c r="P307" s="99"/>
      <c r="Q307" s="94" t="str">
        <f>IF(E307="","",#REF!-J307)</f>
        <v/>
      </c>
      <c r="R307" s="42" t="str">
        <f t="shared" si="39"/>
        <v/>
      </c>
      <c r="S307" s="42" t="str">
        <f>IF(P307="","",VLOOKUP(P307,#REF!,2,0))</f>
        <v/>
      </c>
      <c r="T307" s="23"/>
      <c r="U307" s="23"/>
      <c r="V307" s="41" t="str">
        <f t="shared" si="40"/>
        <v/>
      </c>
      <c r="W307" s="42" t="str">
        <f t="shared" si="41"/>
        <v/>
      </c>
      <c r="X307" s="42" t="str">
        <f t="shared" si="42"/>
        <v/>
      </c>
      <c r="Y307" s="43" t="str">
        <f t="shared" si="43"/>
        <v/>
      </c>
      <c r="Z307" s="23"/>
      <c r="AA307" s="23"/>
      <c r="AB307" s="23"/>
      <c r="AC307" s="23"/>
      <c r="AD307" s="41" t="str">
        <f t="shared" si="44"/>
        <v/>
      </c>
      <c r="AE307" s="88"/>
      <c r="AF307" s="26"/>
      <c r="AG307" s="26"/>
      <c r="AH307" s="26"/>
    </row>
    <row r="308" spans="1:34">
      <c r="A308" s="42">
        <v>305</v>
      </c>
      <c r="B308" s="42" t="s">
        <v>3</v>
      </c>
      <c r="C308" s="99"/>
      <c r="D308" s="42" t="str">
        <f t="shared" si="36"/>
        <v/>
      </c>
      <c r="E308" s="99"/>
      <c r="F308" s="26"/>
      <c r="G308" s="99"/>
      <c r="H308" s="26" t="str">
        <f t="shared" si="37"/>
        <v>_</v>
      </c>
      <c r="I308" s="99"/>
      <c r="J308" s="42" t="str">
        <f t="shared" si="38"/>
        <v/>
      </c>
      <c r="K308" s="70"/>
      <c r="L308" s="63"/>
      <c r="M308" s="64"/>
      <c r="N308" s="26"/>
      <c r="O308" s="26"/>
      <c r="P308" s="99"/>
      <c r="Q308" s="94" t="str">
        <f>IF(E308="","",#REF!-J308)</f>
        <v/>
      </c>
      <c r="R308" s="42" t="str">
        <f t="shared" si="39"/>
        <v/>
      </c>
      <c r="S308" s="42" t="str">
        <f>IF(P308="","",VLOOKUP(P308,#REF!,2,0))</f>
        <v/>
      </c>
      <c r="T308" s="23"/>
      <c r="U308" s="23"/>
      <c r="V308" s="41" t="str">
        <f t="shared" si="40"/>
        <v/>
      </c>
      <c r="W308" s="42" t="str">
        <f t="shared" si="41"/>
        <v/>
      </c>
      <c r="X308" s="42" t="str">
        <f t="shared" si="42"/>
        <v/>
      </c>
      <c r="Y308" s="43" t="str">
        <f t="shared" si="43"/>
        <v/>
      </c>
      <c r="Z308" s="23"/>
      <c r="AA308" s="23"/>
      <c r="AB308" s="23"/>
      <c r="AC308" s="23"/>
      <c r="AD308" s="41" t="str">
        <f t="shared" si="44"/>
        <v/>
      </c>
      <c r="AE308" s="88"/>
      <c r="AF308" s="26"/>
      <c r="AG308" s="26"/>
      <c r="AH308" s="26"/>
    </row>
    <row r="309" spans="1:34">
      <c r="A309" s="42">
        <v>306</v>
      </c>
      <c r="B309" s="42" t="s">
        <v>3</v>
      </c>
      <c r="C309" s="99"/>
      <c r="D309" s="42" t="str">
        <f t="shared" si="36"/>
        <v/>
      </c>
      <c r="E309" s="99"/>
      <c r="F309" s="26"/>
      <c r="G309" s="99"/>
      <c r="H309" s="26" t="str">
        <f t="shared" si="37"/>
        <v>_</v>
      </c>
      <c r="I309" s="99"/>
      <c r="J309" s="42" t="str">
        <f t="shared" si="38"/>
        <v/>
      </c>
      <c r="K309" s="70"/>
      <c r="L309" s="63"/>
      <c r="M309" s="64"/>
      <c r="N309" s="26"/>
      <c r="O309" s="26"/>
      <c r="P309" s="99"/>
      <c r="Q309" s="94" t="str">
        <f>IF(E309="","",#REF!-J309)</f>
        <v/>
      </c>
      <c r="R309" s="42" t="str">
        <f t="shared" si="39"/>
        <v/>
      </c>
      <c r="S309" s="42" t="str">
        <f>IF(P309="","",VLOOKUP(P309,#REF!,2,0))</f>
        <v/>
      </c>
      <c r="T309" s="23"/>
      <c r="U309" s="23"/>
      <c r="V309" s="41" t="str">
        <f t="shared" si="40"/>
        <v/>
      </c>
      <c r="W309" s="42" t="str">
        <f t="shared" si="41"/>
        <v/>
      </c>
      <c r="X309" s="42" t="str">
        <f t="shared" si="42"/>
        <v/>
      </c>
      <c r="Y309" s="43" t="str">
        <f t="shared" si="43"/>
        <v/>
      </c>
      <c r="Z309" s="23"/>
      <c r="AA309" s="23"/>
      <c r="AB309" s="23"/>
      <c r="AC309" s="23"/>
      <c r="AD309" s="41" t="str">
        <f t="shared" si="44"/>
        <v/>
      </c>
      <c r="AE309" s="88"/>
      <c r="AF309" s="26"/>
      <c r="AG309" s="26"/>
      <c r="AH309" s="26"/>
    </row>
    <row r="310" spans="1:34">
      <c r="A310" s="42">
        <v>307</v>
      </c>
      <c r="B310" s="42" t="s">
        <v>3</v>
      </c>
      <c r="C310" s="99"/>
      <c r="D310" s="42" t="str">
        <f t="shared" si="36"/>
        <v/>
      </c>
      <c r="E310" s="99"/>
      <c r="F310" s="26"/>
      <c r="G310" s="99"/>
      <c r="H310" s="26" t="str">
        <f t="shared" si="37"/>
        <v>_</v>
      </c>
      <c r="I310" s="99"/>
      <c r="J310" s="42" t="str">
        <f t="shared" si="38"/>
        <v/>
      </c>
      <c r="K310" s="70"/>
      <c r="L310" s="63"/>
      <c r="M310" s="64"/>
      <c r="N310" s="26"/>
      <c r="O310" s="26"/>
      <c r="P310" s="99"/>
      <c r="Q310" s="94" t="str">
        <f>IF(E310="","",#REF!-J310)</f>
        <v/>
      </c>
      <c r="R310" s="42" t="str">
        <f t="shared" si="39"/>
        <v/>
      </c>
      <c r="S310" s="42" t="str">
        <f>IF(P310="","",VLOOKUP(P310,#REF!,2,0))</f>
        <v/>
      </c>
      <c r="T310" s="23"/>
      <c r="U310" s="23"/>
      <c r="V310" s="41" t="str">
        <f t="shared" si="40"/>
        <v/>
      </c>
      <c r="W310" s="42" t="str">
        <f t="shared" si="41"/>
        <v/>
      </c>
      <c r="X310" s="42" t="str">
        <f t="shared" si="42"/>
        <v/>
      </c>
      <c r="Y310" s="43" t="str">
        <f t="shared" si="43"/>
        <v/>
      </c>
      <c r="Z310" s="23"/>
      <c r="AA310" s="23"/>
      <c r="AB310" s="23"/>
      <c r="AC310" s="23"/>
      <c r="AD310" s="41" t="str">
        <f t="shared" si="44"/>
        <v/>
      </c>
      <c r="AE310" s="88"/>
      <c r="AF310" s="26"/>
      <c r="AG310" s="26"/>
      <c r="AH310" s="26"/>
    </row>
    <row r="311" spans="1:34">
      <c r="A311" s="42">
        <v>308</v>
      </c>
      <c r="B311" s="42" t="s">
        <v>3</v>
      </c>
      <c r="C311" s="99"/>
      <c r="D311" s="42" t="str">
        <f t="shared" si="36"/>
        <v/>
      </c>
      <c r="E311" s="99"/>
      <c r="F311" s="26"/>
      <c r="G311" s="99"/>
      <c r="H311" s="26" t="str">
        <f t="shared" si="37"/>
        <v>_</v>
      </c>
      <c r="I311" s="99"/>
      <c r="J311" s="42" t="str">
        <f t="shared" si="38"/>
        <v/>
      </c>
      <c r="K311" s="70"/>
      <c r="L311" s="63"/>
      <c r="M311" s="64"/>
      <c r="N311" s="26"/>
      <c r="O311" s="26"/>
      <c r="P311" s="99"/>
      <c r="Q311" s="94" t="str">
        <f>IF(E311="","",#REF!-J311)</f>
        <v/>
      </c>
      <c r="R311" s="42" t="str">
        <f t="shared" si="39"/>
        <v/>
      </c>
      <c r="S311" s="42" t="str">
        <f>IF(P311="","",VLOOKUP(P311,#REF!,2,0))</f>
        <v/>
      </c>
      <c r="T311" s="23"/>
      <c r="U311" s="23"/>
      <c r="V311" s="41" t="str">
        <f t="shared" si="40"/>
        <v/>
      </c>
      <c r="W311" s="42" t="str">
        <f t="shared" si="41"/>
        <v/>
      </c>
      <c r="X311" s="42" t="str">
        <f t="shared" si="42"/>
        <v/>
      </c>
      <c r="Y311" s="43" t="str">
        <f t="shared" si="43"/>
        <v/>
      </c>
      <c r="Z311" s="23"/>
      <c r="AA311" s="23"/>
      <c r="AB311" s="23"/>
      <c r="AC311" s="23"/>
      <c r="AD311" s="41" t="str">
        <f t="shared" si="44"/>
        <v/>
      </c>
      <c r="AE311" s="88"/>
      <c r="AF311" s="26"/>
      <c r="AG311" s="26"/>
      <c r="AH311" s="26"/>
    </row>
    <row r="312" spans="1:34">
      <c r="A312" s="42">
        <v>309</v>
      </c>
      <c r="B312" s="42" t="s">
        <v>3</v>
      </c>
      <c r="C312" s="99"/>
      <c r="D312" s="42" t="str">
        <f t="shared" si="36"/>
        <v/>
      </c>
      <c r="E312" s="99"/>
      <c r="F312" s="26"/>
      <c r="G312" s="99"/>
      <c r="H312" s="26" t="str">
        <f t="shared" si="37"/>
        <v>_</v>
      </c>
      <c r="I312" s="99"/>
      <c r="J312" s="42" t="str">
        <f t="shared" si="38"/>
        <v/>
      </c>
      <c r="K312" s="70"/>
      <c r="L312" s="63"/>
      <c r="M312" s="64"/>
      <c r="N312" s="26"/>
      <c r="O312" s="26"/>
      <c r="P312" s="99"/>
      <c r="Q312" s="94" t="str">
        <f>IF(E312="","",#REF!-J312)</f>
        <v/>
      </c>
      <c r="R312" s="42" t="str">
        <f t="shared" si="39"/>
        <v/>
      </c>
      <c r="S312" s="42" t="str">
        <f>IF(P312="","",VLOOKUP(P312,#REF!,2,0))</f>
        <v/>
      </c>
      <c r="T312" s="23"/>
      <c r="U312" s="23"/>
      <c r="V312" s="41" t="str">
        <f t="shared" si="40"/>
        <v/>
      </c>
      <c r="W312" s="42" t="str">
        <f t="shared" si="41"/>
        <v/>
      </c>
      <c r="X312" s="42" t="str">
        <f t="shared" si="42"/>
        <v/>
      </c>
      <c r="Y312" s="43" t="str">
        <f t="shared" si="43"/>
        <v/>
      </c>
      <c r="Z312" s="23"/>
      <c r="AA312" s="23"/>
      <c r="AB312" s="23"/>
      <c r="AC312" s="23"/>
      <c r="AD312" s="41" t="str">
        <f t="shared" si="44"/>
        <v/>
      </c>
      <c r="AE312" s="88"/>
      <c r="AF312" s="26"/>
      <c r="AG312" s="26"/>
      <c r="AH312" s="26"/>
    </row>
    <row r="313" spans="1:34">
      <c r="A313" s="42">
        <v>310</v>
      </c>
      <c r="B313" s="42" t="s">
        <v>3</v>
      </c>
      <c r="C313" s="99"/>
      <c r="D313" s="42" t="str">
        <f t="shared" si="36"/>
        <v/>
      </c>
      <c r="E313" s="99"/>
      <c r="F313" s="26"/>
      <c r="G313" s="99"/>
      <c r="H313" s="26" t="str">
        <f t="shared" si="37"/>
        <v>_</v>
      </c>
      <c r="I313" s="99"/>
      <c r="J313" s="42" t="str">
        <f t="shared" si="38"/>
        <v/>
      </c>
      <c r="K313" s="70"/>
      <c r="L313" s="63"/>
      <c r="M313" s="64"/>
      <c r="N313" s="26"/>
      <c r="O313" s="26"/>
      <c r="P313" s="99"/>
      <c r="Q313" s="94" t="str">
        <f>IF(E313="","",#REF!-J313)</f>
        <v/>
      </c>
      <c r="R313" s="42" t="str">
        <f t="shared" si="39"/>
        <v/>
      </c>
      <c r="S313" s="42" t="str">
        <f>IF(P313="","",VLOOKUP(P313,#REF!,2,0))</f>
        <v/>
      </c>
      <c r="T313" s="23"/>
      <c r="U313" s="23"/>
      <c r="V313" s="41" t="str">
        <f t="shared" si="40"/>
        <v/>
      </c>
      <c r="W313" s="42" t="str">
        <f t="shared" si="41"/>
        <v/>
      </c>
      <c r="X313" s="42" t="str">
        <f t="shared" si="42"/>
        <v/>
      </c>
      <c r="Y313" s="43" t="str">
        <f t="shared" si="43"/>
        <v/>
      </c>
      <c r="Z313" s="23"/>
      <c r="AA313" s="23"/>
      <c r="AB313" s="23"/>
      <c r="AC313" s="23"/>
      <c r="AD313" s="41" t="str">
        <f t="shared" si="44"/>
        <v/>
      </c>
      <c r="AE313" s="88"/>
      <c r="AF313" s="26"/>
      <c r="AG313" s="26"/>
      <c r="AH313" s="26"/>
    </row>
    <row r="314" spans="1:34">
      <c r="A314" s="42">
        <v>311</v>
      </c>
      <c r="B314" s="42" t="s">
        <v>3</v>
      </c>
      <c r="C314" s="99"/>
      <c r="D314" s="42" t="str">
        <f t="shared" si="36"/>
        <v/>
      </c>
      <c r="E314" s="99"/>
      <c r="F314" s="26"/>
      <c r="G314" s="99"/>
      <c r="H314" s="26" t="str">
        <f t="shared" si="37"/>
        <v>_</v>
      </c>
      <c r="I314" s="99"/>
      <c r="J314" s="42" t="str">
        <f t="shared" si="38"/>
        <v/>
      </c>
      <c r="K314" s="70"/>
      <c r="L314" s="63"/>
      <c r="M314" s="64"/>
      <c r="N314" s="26"/>
      <c r="O314" s="26"/>
      <c r="P314" s="99"/>
      <c r="Q314" s="94" t="str">
        <f>IF(E314="","",#REF!-J314)</f>
        <v/>
      </c>
      <c r="R314" s="42" t="str">
        <f t="shared" si="39"/>
        <v/>
      </c>
      <c r="S314" s="42" t="str">
        <f>IF(P314="","",VLOOKUP(P314,#REF!,2,0))</f>
        <v/>
      </c>
      <c r="T314" s="23"/>
      <c r="U314" s="23"/>
      <c r="V314" s="41" t="str">
        <f t="shared" si="40"/>
        <v/>
      </c>
      <c r="W314" s="42" t="str">
        <f t="shared" si="41"/>
        <v/>
      </c>
      <c r="X314" s="42" t="str">
        <f t="shared" si="42"/>
        <v/>
      </c>
      <c r="Y314" s="43" t="str">
        <f t="shared" si="43"/>
        <v/>
      </c>
      <c r="Z314" s="23"/>
      <c r="AA314" s="23"/>
      <c r="AB314" s="23"/>
      <c r="AC314" s="23"/>
      <c r="AD314" s="41" t="str">
        <f t="shared" si="44"/>
        <v/>
      </c>
      <c r="AE314" s="88"/>
      <c r="AF314" s="26"/>
      <c r="AG314" s="26"/>
      <c r="AH314" s="26"/>
    </row>
    <row r="315" spans="1:34">
      <c r="A315" s="42">
        <v>312</v>
      </c>
      <c r="B315" s="42" t="s">
        <v>3</v>
      </c>
      <c r="C315" s="99"/>
      <c r="D315" s="42" t="str">
        <f t="shared" si="36"/>
        <v/>
      </c>
      <c r="E315" s="99"/>
      <c r="F315" s="26"/>
      <c r="G315" s="99"/>
      <c r="H315" s="26" t="str">
        <f t="shared" si="37"/>
        <v>_</v>
      </c>
      <c r="I315" s="99"/>
      <c r="J315" s="42" t="str">
        <f t="shared" si="38"/>
        <v/>
      </c>
      <c r="K315" s="70"/>
      <c r="L315" s="63"/>
      <c r="M315" s="64"/>
      <c r="N315" s="26"/>
      <c r="O315" s="26"/>
      <c r="P315" s="99"/>
      <c r="Q315" s="94" t="str">
        <f>IF(E315="","",#REF!-J315)</f>
        <v/>
      </c>
      <c r="R315" s="42" t="str">
        <f t="shared" si="39"/>
        <v/>
      </c>
      <c r="S315" s="42" t="str">
        <f>IF(P315="","",VLOOKUP(P315,#REF!,2,0))</f>
        <v/>
      </c>
      <c r="T315" s="23"/>
      <c r="U315" s="23"/>
      <c r="V315" s="41" t="str">
        <f t="shared" si="40"/>
        <v/>
      </c>
      <c r="W315" s="42" t="str">
        <f t="shared" si="41"/>
        <v/>
      </c>
      <c r="X315" s="42" t="str">
        <f t="shared" si="42"/>
        <v/>
      </c>
      <c r="Y315" s="43" t="str">
        <f t="shared" si="43"/>
        <v/>
      </c>
      <c r="Z315" s="23"/>
      <c r="AA315" s="23"/>
      <c r="AB315" s="23"/>
      <c r="AC315" s="23"/>
      <c r="AD315" s="41" t="str">
        <f t="shared" si="44"/>
        <v/>
      </c>
      <c r="AE315" s="88"/>
      <c r="AF315" s="26"/>
      <c r="AG315" s="26"/>
      <c r="AH315" s="26"/>
    </row>
    <row r="316" spans="1:34">
      <c r="A316" s="42">
        <v>313</v>
      </c>
      <c r="B316" s="42" t="s">
        <v>3</v>
      </c>
      <c r="C316" s="99"/>
      <c r="D316" s="42" t="str">
        <f t="shared" si="36"/>
        <v/>
      </c>
      <c r="E316" s="99"/>
      <c r="F316" s="26"/>
      <c r="G316" s="99"/>
      <c r="H316" s="26" t="str">
        <f t="shared" si="37"/>
        <v>_</v>
      </c>
      <c r="I316" s="99"/>
      <c r="J316" s="42" t="str">
        <f t="shared" si="38"/>
        <v/>
      </c>
      <c r="K316" s="70"/>
      <c r="L316" s="63"/>
      <c r="M316" s="64"/>
      <c r="N316" s="26"/>
      <c r="O316" s="26"/>
      <c r="P316" s="99"/>
      <c r="Q316" s="94" t="str">
        <f>IF(E316="","",#REF!-J316)</f>
        <v/>
      </c>
      <c r="R316" s="42" t="str">
        <f t="shared" si="39"/>
        <v/>
      </c>
      <c r="S316" s="42" t="str">
        <f>IF(P316="","",VLOOKUP(P316,#REF!,2,0))</f>
        <v/>
      </c>
      <c r="T316" s="23"/>
      <c r="U316" s="23"/>
      <c r="V316" s="41" t="str">
        <f t="shared" si="40"/>
        <v/>
      </c>
      <c r="W316" s="42" t="str">
        <f t="shared" si="41"/>
        <v/>
      </c>
      <c r="X316" s="42" t="str">
        <f t="shared" si="42"/>
        <v/>
      </c>
      <c r="Y316" s="43" t="str">
        <f t="shared" si="43"/>
        <v/>
      </c>
      <c r="Z316" s="23"/>
      <c r="AA316" s="23"/>
      <c r="AB316" s="23"/>
      <c r="AC316" s="23"/>
      <c r="AD316" s="41" t="str">
        <f t="shared" si="44"/>
        <v/>
      </c>
      <c r="AE316" s="88"/>
      <c r="AF316" s="26"/>
      <c r="AG316" s="26"/>
      <c r="AH316" s="26"/>
    </row>
    <row r="317" spans="1:34">
      <c r="A317" s="42">
        <v>314</v>
      </c>
      <c r="B317" s="42" t="s">
        <v>3</v>
      </c>
      <c r="C317" s="99"/>
      <c r="D317" s="42" t="str">
        <f t="shared" si="36"/>
        <v/>
      </c>
      <c r="E317" s="99"/>
      <c r="F317" s="26"/>
      <c r="G317" s="99"/>
      <c r="H317" s="26" t="str">
        <f t="shared" si="37"/>
        <v>_</v>
      </c>
      <c r="I317" s="99"/>
      <c r="J317" s="42" t="str">
        <f t="shared" si="38"/>
        <v/>
      </c>
      <c r="K317" s="70"/>
      <c r="L317" s="63"/>
      <c r="M317" s="64"/>
      <c r="N317" s="26"/>
      <c r="O317" s="26"/>
      <c r="P317" s="99"/>
      <c r="Q317" s="94" t="str">
        <f>IF(E317="","",#REF!-J317)</f>
        <v/>
      </c>
      <c r="R317" s="42" t="str">
        <f t="shared" si="39"/>
        <v/>
      </c>
      <c r="S317" s="42" t="str">
        <f>IF(P317="","",VLOOKUP(P317,#REF!,2,0))</f>
        <v/>
      </c>
      <c r="T317" s="23"/>
      <c r="U317" s="23"/>
      <c r="V317" s="41" t="str">
        <f t="shared" si="40"/>
        <v/>
      </c>
      <c r="W317" s="42" t="str">
        <f t="shared" si="41"/>
        <v/>
      </c>
      <c r="X317" s="42" t="str">
        <f t="shared" si="42"/>
        <v/>
      </c>
      <c r="Y317" s="43" t="str">
        <f t="shared" si="43"/>
        <v/>
      </c>
      <c r="Z317" s="23"/>
      <c r="AA317" s="23"/>
      <c r="AB317" s="23"/>
      <c r="AC317" s="23"/>
      <c r="AD317" s="41" t="str">
        <f t="shared" si="44"/>
        <v/>
      </c>
      <c r="AE317" s="88"/>
      <c r="AF317" s="26"/>
      <c r="AG317" s="26"/>
      <c r="AH317" s="26"/>
    </row>
    <row r="318" spans="1:34">
      <c r="A318" s="42">
        <v>315</v>
      </c>
      <c r="B318" s="42" t="s">
        <v>3</v>
      </c>
      <c r="C318" s="99"/>
      <c r="D318" s="42" t="str">
        <f t="shared" si="36"/>
        <v/>
      </c>
      <c r="E318" s="99"/>
      <c r="F318" s="26"/>
      <c r="G318" s="99"/>
      <c r="H318" s="26" t="str">
        <f t="shared" si="37"/>
        <v>_</v>
      </c>
      <c r="I318" s="99"/>
      <c r="J318" s="42" t="str">
        <f t="shared" si="38"/>
        <v/>
      </c>
      <c r="K318" s="70"/>
      <c r="L318" s="63"/>
      <c r="M318" s="64"/>
      <c r="N318" s="26"/>
      <c r="O318" s="26"/>
      <c r="P318" s="99"/>
      <c r="Q318" s="94" t="str">
        <f>IF(E318="","",#REF!-J318)</f>
        <v/>
      </c>
      <c r="R318" s="42" t="str">
        <f t="shared" si="39"/>
        <v/>
      </c>
      <c r="S318" s="42" t="str">
        <f>IF(P318="","",VLOOKUP(P318,#REF!,2,0))</f>
        <v/>
      </c>
      <c r="T318" s="23"/>
      <c r="U318" s="23"/>
      <c r="V318" s="41" t="str">
        <f t="shared" si="40"/>
        <v/>
      </c>
      <c r="W318" s="42" t="str">
        <f t="shared" si="41"/>
        <v/>
      </c>
      <c r="X318" s="42" t="str">
        <f t="shared" si="42"/>
        <v/>
      </c>
      <c r="Y318" s="43" t="str">
        <f t="shared" si="43"/>
        <v/>
      </c>
      <c r="Z318" s="23"/>
      <c r="AA318" s="23"/>
      <c r="AB318" s="23"/>
      <c r="AC318" s="23"/>
      <c r="AD318" s="41" t="str">
        <f t="shared" si="44"/>
        <v/>
      </c>
      <c r="AE318" s="88"/>
      <c r="AF318" s="26"/>
      <c r="AG318" s="26"/>
      <c r="AH318" s="26"/>
    </row>
    <row r="319" spans="1:34">
      <c r="A319" s="42">
        <v>316</v>
      </c>
      <c r="B319" s="42" t="s">
        <v>3</v>
      </c>
      <c r="C319" s="99"/>
      <c r="D319" s="42" t="str">
        <f t="shared" si="36"/>
        <v/>
      </c>
      <c r="E319" s="99"/>
      <c r="F319" s="26"/>
      <c r="G319" s="99"/>
      <c r="H319" s="26" t="str">
        <f t="shared" si="37"/>
        <v>_</v>
      </c>
      <c r="I319" s="99"/>
      <c r="J319" s="42" t="str">
        <f t="shared" si="38"/>
        <v/>
      </c>
      <c r="K319" s="70"/>
      <c r="L319" s="63"/>
      <c r="M319" s="64"/>
      <c r="N319" s="26"/>
      <c r="O319" s="26"/>
      <c r="P319" s="99"/>
      <c r="Q319" s="94" t="str">
        <f>IF(E319="","",#REF!-J319)</f>
        <v/>
      </c>
      <c r="R319" s="42" t="str">
        <f t="shared" si="39"/>
        <v/>
      </c>
      <c r="S319" s="42" t="str">
        <f>IF(P319="","",VLOOKUP(P319,#REF!,2,0))</f>
        <v/>
      </c>
      <c r="T319" s="23"/>
      <c r="U319" s="23"/>
      <c r="V319" s="41" t="str">
        <f t="shared" si="40"/>
        <v/>
      </c>
      <c r="W319" s="42" t="str">
        <f t="shared" si="41"/>
        <v/>
      </c>
      <c r="X319" s="42" t="str">
        <f t="shared" si="42"/>
        <v/>
      </c>
      <c r="Y319" s="43" t="str">
        <f t="shared" si="43"/>
        <v/>
      </c>
      <c r="Z319" s="23"/>
      <c r="AA319" s="23"/>
      <c r="AB319" s="23"/>
      <c r="AC319" s="23"/>
      <c r="AD319" s="41" t="str">
        <f t="shared" si="44"/>
        <v/>
      </c>
      <c r="AE319" s="88"/>
      <c r="AF319" s="26"/>
      <c r="AG319" s="26"/>
      <c r="AH319" s="26"/>
    </row>
    <row r="320" spans="1:34">
      <c r="A320" s="42">
        <v>317</v>
      </c>
      <c r="B320" s="42" t="s">
        <v>3</v>
      </c>
      <c r="C320" s="99"/>
      <c r="D320" s="42" t="str">
        <f t="shared" si="36"/>
        <v/>
      </c>
      <c r="E320" s="99"/>
      <c r="F320" s="26"/>
      <c r="G320" s="99"/>
      <c r="H320" s="26" t="str">
        <f t="shared" si="37"/>
        <v>_</v>
      </c>
      <c r="I320" s="99"/>
      <c r="J320" s="42" t="str">
        <f t="shared" si="38"/>
        <v/>
      </c>
      <c r="K320" s="70"/>
      <c r="L320" s="63"/>
      <c r="M320" s="64"/>
      <c r="N320" s="26"/>
      <c r="O320" s="26"/>
      <c r="P320" s="99"/>
      <c r="Q320" s="94" t="str">
        <f>IF(E320="","",#REF!-J320)</f>
        <v/>
      </c>
      <c r="R320" s="42" t="str">
        <f t="shared" si="39"/>
        <v/>
      </c>
      <c r="S320" s="42" t="str">
        <f>IF(P320="","",VLOOKUP(P320,#REF!,2,0))</f>
        <v/>
      </c>
      <c r="T320" s="23"/>
      <c r="U320" s="23"/>
      <c r="V320" s="41" t="str">
        <f t="shared" si="40"/>
        <v/>
      </c>
      <c r="W320" s="42" t="str">
        <f t="shared" si="41"/>
        <v/>
      </c>
      <c r="X320" s="42" t="str">
        <f t="shared" si="42"/>
        <v/>
      </c>
      <c r="Y320" s="43" t="str">
        <f t="shared" si="43"/>
        <v/>
      </c>
      <c r="Z320" s="23"/>
      <c r="AA320" s="23"/>
      <c r="AB320" s="23"/>
      <c r="AC320" s="23"/>
      <c r="AD320" s="41" t="str">
        <f t="shared" si="44"/>
        <v/>
      </c>
      <c r="AE320" s="88"/>
      <c r="AF320" s="26"/>
      <c r="AG320" s="26"/>
      <c r="AH320" s="26"/>
    </row>
    <row r="321" spans="1:34">
      <c r="A321" s="42">
        <v>318</v>
      </c>
      <c r="B321" s="42" t="s">
        <v>3</v>
      </c>
      <c r="C321" s="99"/>
      <c r="D321" s="42" t="str">
        <f t="shared" si="36"/>
        <v/>
      </c>
      <c r="E321" s="99"/>
      <c r="F321" s="26"/>
      <c r="G321" s="99"/>
      <c r="H321" s="26" t="str">
        <f t="shared" si="37"/>
        <v>_</v>
      </c>
      <c r="I321" s="99"/>
      <c r="J321" s="42" t="str">
        <f t="shared" si="38"/>
        <v/>
      </c>
      <c r="K321" s="70"/>
      <c r="L321" s="63"/>
      <c r="M321" s="64"/>
      <c r="N321" s="26"/>
      <c r="O321" s="26"/>
      <c r="P321" s="99"/>
      <c r="Q321" s="94" t="str">
        <f>IF(E321="","",#REF!-J321)</f>
        <v/>
      </c>
      <c r="R321" s="42" t="str">
        <f t="shared" si="39"/>
        <v/>
      </c>
      <c r="S321" s="42" t="str">
        <f>IF(P321="","",VLOOKUP(P321,#REF!,2,0))</f>
        <v/>
      </c>
      <c r="T321" s="23"/>
      <c r="U321" s="23"/>
      <c r="V321" s="41" t="str">
        <f t="shared" si="40"/>
        <v/>
      </c>
      <c r="W321" s="42" t="str">
        <f t="shared" si="41"/>
        <v/>
      </c>
      <c r="X321" s="42" t="str">
        <f t="shared" si="42"/>
        <v/>
      </c>
      <c r="Y321" s="43" t="str">
        <f t="shared" si="43"/>
        <v/>
      </c>
      <c r="Z321" s="23"/>
      <c r="AA321" s="23"/>
      <c r="AB321" s="23"/>
      <c r="AC321" s="23"/>
      <c r="AD321" s="41" t="str">
        <f t="shared" si="44"/>
        <v/>
      </c>
      <c r="AE321" s="88"/>
      <c r="AF321" s="26"/>
      <c r="AG321" s="26"/>
      <c r="AH321" s="26"/>
    </row>
    <row r="322" spans="1:34">
      <c r="A322" s="42">
        <v>319</v>
      </c>
      <c r="B322" s="42" t="s">
        <v>3</v>
      </c>
      <c r="C322" s="99"/>
      <c r="D322" s="42" t="str">
        <f t="shared" si="36"/>
        <v/>
      </c>
      <c r="E322" s="99"/>
      <c r="F322" s="26"/>
      <c r="G322" s="99"/>
      <c r="H322" s="26" t="str">
        <f t="shared" si="37"/>
        <v>_</v>
      </c>
      <c r="I322" s="99"/>
      <c r="J322" s="42" t="str">
        <f t="shared" si="38"/>
        <v/>
      </c>
      <c r="K322" s="70"/>
      <c r="L322" s="63"/>
      <c r="M322" s="64"/>
      <c r="N322" s="26"/>
      <c r="O322" s="26"/>
      <c r="P322" s="99"/>
      <c r="Q322" s="94" t="str">
        <f>IF(E322="","",#REF!-J322)</f>
        <v/>
      </c>
      <c r="R322" s="42" t="str">
        <f t="shared" si="39"/>
        <v/>
      </c>
      <c r="S322" s="42" t="str">
        <f>IF(P322="","",VLOOKUP(P322,#REF!,2,0))</f>
        <v/>
      </c>
      <c r="T322" s="23"/>
      <c r="U322" s="23"/>
      <c r="V322" s="41" t="str">
        <f t="shared" si="40"/>
        <v/>
      </c>
      <c r="W322" s="42" t="str">
        <f t="shared" si="41"/>
        <v/>
      </c>
      <c r="X322" s="42" t="str">
        <f t="shared" si="42"/>
        <v/>
      </c>
      <c r="Y322" s="43" t="str">
        <f t="shared" si="43"/>
        <v/>
      </c>
      <c r="Z322" s="23"/>
      <c r="AA322" s="23"/>
      <c r="AB322" s="23"/>
      <c r="AC322" s="23"/>
      <c r="AD322" s="41" t="str">
        <f t="shared" si="44"/>
        <v/>
      </c>
      <c r="AE322" s="88"/>
      <c r="AF322" s="26"/>
      <c r="AG322" s="26"/>
      <c r="AH322" s="26"/>
    </row>
    <row r="323" spans="1:34">
      <c r="A323" s="42">
        <v>320</v>
      </c>
      <c r="B323" s="42" t="s">
        <v>3</v>
      </c>
      <c r="C323" s="99"/>
      <c r="D323" s="42" t="str">
        <f t="shared" si="36"/>
        <v/>
      </c>
      <c r="E323" s="99"/>
      <c r="F323" s="26"/>
      <c r="G323" s="99"/>
      <c r="H323" s="26" t="str">
        <f t="shared" si="37"/>
        <v>_</v>
      </c>
      <c r="I323" s="99"/>
      <c r="J323" s="42" t="str">
        <f t="shared" si="38"/>
        <v/>
      </c>
      <c r="K323" s="70"/>
      <c r="L323" s="63"/>
      <c r="M323" s="64"/>
      <c r="N323" s="26"/>
      <c r="O323" s="26"/>
      <c r="P323" s="99"/>
      <c r="Q323" s="94" t="str">
        <f>IF(E323="","",#REF!-J323)</f>
        <v/>
      </c>
      <c r="R323" s="42" t="str">
        <f t="shared" si="39"/>
        <v/>
      </c>
      <c r="S323" s="42" t="str">
        <f>IF(P323="","",VLOOKUP(P323,#REF!,2,0))</f>
        <v/>
      </c>
      <c r="T323" s="23"/>
      <c r="U323" s="23"/>
      <c r="V323" s="41" t="str">
        <f t="shared" si="40"/>
        <v/>
      </c>
      <c r="W323" s="42" t="str">
        <f t="shared" si="41"/>
        <v/>
      </c>
      <c r="X323" s="42" t="str">
        <f t="shared" si="42"/>
        <v/>
      </c>
      <c r="Y323" s="43" t="str">
        <f t="shared" si="43"/>
        <v/>
      </c>
      <c r="Z323" s="23"/>
      <c r="AA323" s="23"/>
      <c r="AB323" s="23"/>
      <c r="AC323" s="23"/>
      <c r="AD323" s="41" t="str">
        <f t="shared" si="44"/>
        <v/>
      </c>
      <c r="AE323" s="88"/>
      <c r="AF323" s="26"/>
      <c r="AG323" s="26"/>
      <c r="AH323" s="26"/>
    </row>
    <row r="324" spans="1:34">
      <c r="A324" s="42">
        <v>321</v>
      </c>
      <c r="B324" s="42" t="s">
        <v>3</v>
      </c>
      <c r="C324" s="99"/>
      <c r="D324" s="42" t="str">
        <f t="shared" si="36"/>
        <v/>
      </c>
      <c r="E324" s="99"/>
      <c r="F324" s="26"/>
      <c r="G324" s="99"/>
      <c r="H324" s="26" t="str">
        <f t="shared" si="37"/>
        <v>_</v>
      </c>
      <c r="I324" s="99"/>
      <c r="J324" s="42" t="str">
        <f t="shared" si="38"/>
        <v/>
      </c>
      <c r="K324" s="70"/>
      <c r="L324" s="63"/>
      <c r="M324" s="64"/>
      <c r="N324" s="26"/>
      <c r="O324" s="26"/>
      <c r="P324" s="99"/>
      <c r="Q324" s="94" t="str">
        <f>IF(E324="","",#REF!-J324)</f>
        <v/>
      </c>
      <c r="R324" s="42" t="str">
        <f t="shared" si="39"/>
        <v/>
      </c>
      <c r="S324" s="42" t="str">
        <f>IF(P324="","",VLOOKUP(P324,#REF!,2,0))</f>
        <v/>
      </c>
      <c r="T324" s="23"/>
      <c r="U324" s="23"/>
      <c r="V324" s="41" t="str">
        <f t="shared" si="40"/>
        <v/>
      </c>
      <c r="W324" s="42" t="str">
        <f t="shared" si="41"/>
        <v/>
      </c>
      <c r="X324" s="42" t="str">
        <f t="shared" si="42"/>
        <v/>
      </c>
      <c r="Y324" s="43" t="str">
        <f t="shared" si="43"/>
        <v/>
      </c>
      <c r="Z324" s="23"/>
      <c r="AA324" s="23"/>
      <c r="AB324" s="23"/>
      <c r="AC324" s="23"/>
      <c r="AD324" s="41" t="str">
        <f t="shared" si="44"/>
        <v/>
      </c>
      <c r="AE324" s="88"/>
      <c r="AF324" s="26"/>
      <c r="AG324" s="26"/>
      <c r="AH324" s="26"/>
    </row>
    <row r="325" spans="1:34">
      <c r="A325" s="42">
        <v>322</v>
      </c>
      <c r="B325" s="42" t="s">
        <v>3</v>
      </c>
      <c r="C325" s="99"/>
      <c r="D325" s="42" t="str">
        <f t="shared" ref="D325:D388" si="45">IF(C325="","",B325&amp;"_"&amp;C325)</f>
        <v/>
      </c>
      <c r="E325" s="99"/>
      <c r="F325" s="26"/>
      <c r="G325" s="99"/>
      <c r="H325" s="26" t="str">
        <f t="shared" ref="H325:H388" si="46">C325&amp;"_"&amp;G325</f>
        <v>_</v>
      </c>
      <c r="I325" s="99"/>
      <c r="J325" s="42" t="str">
        <f t="shared" ref="J325:J388" si="47">IF(I325="","",IF(MONTH(I325)&lt;=3,YEAR(I325)-1,YEAR(I325)))</f>
        <v/>
      </c>
      <c r="K325" s="70"/>
      <c r="L325" s="63"/>
      <c r="M325" s="64"/>
      <c r="N325" s="26"/>
      <c r="O325" s="26"/>
      <c r="P325" s="99"/>
      <c r="Q325" s="94" t="str">
        <f>IF(E325="","",#REF!-J325)</f>
        <v/>
      </c>
      <c r="R325" s="42" t="str">
        <f t="shared" ref="R325:R388" si="48">IF(E325="","",P325-Q325)</f>
        <v/>
      </c>
      <c r="S325" s="42" t="str">
        <f>IF(P325="","",VLOOKUP(P325,#REF!,2,0))</f>
        <v/>
      </c>
      <c r="T325" s="23"/>
      <c r="U325" s="23"/>
      <c r="V325" s="41" t="str">
        <f t="shared" ref="V325:V388" si="49">IF(L325="","",L325)</f>
        <v/>
      </c>
      <c r="W325" s="42" t="str">
        <f t="shared" ref="W325:W388" si="50">IF(E325="","",IF(Q325=0,0,IF(R325=0,AE325,IF(R325&lt;0,0,ROUNDDOWN(S325*V325,0)))))</f>
        <v/>
      </c>
      <c r="X325" s="42" t="str">
        <f t="shared" ref="X325:X388" si="51">IF(E325="","",IF(R325=0,V325,IF(R325&lt;0,0,ROUND(Q325*W325,0))))</f>
        <v/>
      </c>
      <c r="Y325" s="43" t="str">
        <f t="shared" ref="Y325:Y388" si="52">IF(E325="","",IF(V325-X325&lt;=0,1,V325-X325))</f>
        <v/>
      </c>
      <c r="Z325" s="23"/>
      <c r="AA325" s="23"/>
      <c r="AB325" s="23"/>
      <c r="AC325" s="23"/>
      <c r="AD325" s="41" t="str">
        <f t="shared" ref="AD325:AD388" si="53">IF(E325="","",L325-SUM(Z325:AC325))</f>
        <v/>
      </c>
      <c r="AE325" s="88"/>
      <c r="AF325" s="26"/>
      <c r="AG325" s="26"/>
      <c r="AH325" s="26"/>
    </row>
    <row r="326" spans="1:34">
      <c r="A326" s="42">
        <v>323</v>
      </c>
      <c r="B326" s="42" t="s">
        <v>3</v>
      </c>
      <c r="C326" s="99"/>
      <c r="D326" s="42" t="str">
        <f t="shared" si="45"/>
        <v/>
      </c>
      <c r="E326" s="99"/>
      <c r="F326" s="26"/>
      <c r="G326" s="99"/>
      <c r="H326" s="26" t="str">
        <f t="shared" si="46"/>
        <v>_</v>
      </c>
      <c r="I326" s="99"/>
      <c r="J326" s="42" t="str">
        <f t="shared" si="47"/>
        <v/>
      </c>
      <c r="K326" s="70"/>
      <c r="L326" s="63"/>
      <c r="M326" s="64"/>
      <c r="N326" s="26"/>
      <c r="O326" s="26"/>
      <c r="P326" s="99"/>
      <c r="Q326" s="94" t="str">
        <f>IF(E326="","",#REF!-J326)</f>
        <v/>
      </c>
      <c r="R326" s="42" t="str">
        <f t="shared" si="48"/>
        <v/>
      </c>
      <c r="S326" s="42" t="str">
        <f>IF(P326="","",VLOOKUP(P326,#REF!,2,0))</f>
        <v/>
      </c>
      <c r="T326" s="23"/>
      <c r="U326" s="23"/>
      <c r="V326" s="41" t="str">
        <f t="shared" si="49"/>
        <v/>
      </c>
      <c r="W326" s="42" t="str">
        <f t="shared" si="50"/>
        <v/>
      </c>
      <c r="X326" s="42" t="str">
        <f t="shared" si="51"/>
        <v/>
      </c>
      <c r="Y326" s="43" t="str">
        <f t="shared" si="52"/>
        <v/>
      </c>
      <c r="Z326" s="23"/>
      <c r="AA326" s="23"/>
      <c r="AB326" s="23"/>
      <c r="AC326" s="23"/>
      <c r="AD326" s="41" t="str">
        <f t="shared" si="53"/>
        <v/>
      </c>
      <c r="AE326" s="88"/>
      <c r="AF326" s="26"/>
      <c r="AG326" s="26"/>
      <c r="AH326" s="26"/>
    </row>
    <row r="327" spans="1:34">
      <c r="A327" s="42">
        <v>324</v>
      </c>
      <c r="B327" s="42" t="s">
        <v>3</v>
      </c>
      <c r="C327" s="99"/>
      <c r="D327" s="42" t="str">
        <f t="shared" si="45"/>
        <v/>
      </c>
      <c r="E327" s="99"/>
      <c r="F327" s="26"/>
      <c r="G327" s="99"/>
      <c r="H327" s="26" t="str">
        <f t="shared" si="46"/>
        <v>_</v>
      </c>
      <c r="I327" s="99"/>
      <c r="J327" s="42" t="str">
        <f t="shared" si="47"/>
        <v/>
      </c>
      <c r="K327" s="70"/>
      <c r="L327" s="63"/>
      <c r="M327" s="64"/>
      <c r="N327" s="26"/>
      <c r="O327" s="26"/>
      <c r="P327" s="99"/>
      <c r="Q327" s="94" t="str">
        <f>IF(E327="","",#REF!-J327)</f>
        <v/>
      </c>
      <c r="R327" s="42" t="str">
        <f t="shared" si="48"/>
        <v/>
      </c>
      <c r="S327" s="42" t="str">
        <f>IF(P327="","",VLOOKUP(P327,#REF!,2,0))</f>
        <v/>
      </c>
      <c r="T327" s="23"/>
      <c r="U327" s="23"/>
      <c r="V327" s="41" t="str">
        <f t="shared" si="49"/>
        <v/>
      </c>
      <c r="W327" s="42" t="str">
        <f t="shared" si="50"/>
        <v/>
      </c>
      <c r="X327" s="42" t="str">
        <f t="shared" si="51"/>
        <v/>
      </c>
      <c r="Y327" s="43" t="str">
        <f t="shared" si="52"/>
        <v/>
      </c>
      <c r="Z327" s="23"/>
      <c r="AA327" s="23"/>
      <c r="AB327" s="23"/>
      <c r="AC327" s="23"/>
      <c r="AD327" s="41" t="str">
        <f t="shared" si="53"/>
        <v/>
      </c>
      <c r="AE327" s="88"/>
      <c r="AF327" s="26"/>
      <c r="AG327" s="26"/>
      <c r="AH327" s="26"/>
    </row>
    <row r="328" spans="1:34">
      <c r="A328" s="42">
        <v>325</v>
      </c>
      <c r="B328" s="42" t="s">
        <v>3</v>
      </c>
      <c r="C328" s="99"/>
      <c r="D328" s="42" t="str">
        <f t="shared" si="45"/>
        <v/>
      </c>
      <c r="E328" s="99"/>
      <c r="F328" s="26"/>
      <c r="G328" s="99"/>
      <c r="H328" s="26" t="str">
        <f t="shared" si="46"/>
        <v>_</v>
      </c>
      <c r="I328" s="99"/>
      <c r="J328" s="42" t="str">
        <f t="shared" si="47"/>
        <v/>
      </c>
      <c r="K328" s="70"/>
      <c r="L328" s="63"/>
      <c r="M328" s="64"/>
      <c r="N328" s="26"/>
      <c r="O328" s="26"/>
      <c r="P328" s="99"/>
      <c r="Q328" s="94" t="str">
        <f>IF(E328="","",#REF!-J328)</f>
        <v/>
      </c>
      <c r="R328" s="42" t="str">
        <f t="shared" si="48"/>
        <v/>
      </c>
      <c r="S328" s="42" t="str">
        <f>IF(P328="","",VLOOKUP(P328,#REF!,2,0))</f>
        <v/>
      </c>
      <c r="T328" s="23"/>
      <c r="U328" s="23"/>
      <c r="V328" s="41" t="str">
        <f t="shared" si="49"/>
        <v/>
      </c>
      <c r="W328" s="42" t="str">
        <f t="shared" si="50"/>
        <v/>
      </c>
      <c r="X328" s="42" t="str">
        <f t="shared" si="51"/>
        <v/>
      </c>
      <c r="Y328" s="43" t="str">
        <f t="shared" si="52"/>
        <v/>
      </c>
      <c r="Z328" s="23"/>
      <c r="AA328" s="23"/>
      <c r="AB328" s="23"/>
      <c r="AC328" s="23"/>
      <c r="AD328" s="41" t="str">
        <f t="shared" si="53"/>
        <v/>
      </c>
      <c r="AE328" s="88"/>
      <c r="AF328" s="26"/>
      <c r="AG328" s="26"/>
      <c r="AH328" s="26"/>
    </row>
    <row r="329" spans="1:34">
      <c r="A329" s="42">
        <v>326</v>
      </c>
      <c r="B329" s="42" t="s">
        <v>3</v>
      </c>
      <c r="C329" s="99"/>
      <c r="D329" s="42" t="str">
        <f t="shared" si="45"/>
        <v/>
      </c>
      <c r="E329" s="99"/>
      <c r="F329" s="26"/>
      <c r="G329" s="99"/>
      <c r="H329" s="26" t="str">
        <f t="shared" si="46"/>
        <v>_</v>
      </c>
      <c r="I329" s="99"/>
      <c r="J329" s="42" t="str">
        <f t="shared" si="47"/>
        <v/>
      </c>
      <c r="K329" s="70"/>
      <c r="L329" s="63"/>
      <c r="M329" s="64"/>
      <c r="N329" s="26"/>
      <c r="O329" s="26"/>
      <c r="P329" s="99"/>
      <c r="Q329" s="94" t="str">
        <f>IF(E329="","",#REF!-J329)</f>
        <v/>
      </c>
      <c r="R329" s="42" t="str">
        <f t="shared" si="48"/>
        <v/>
      </c>
      <c r="S329" s="42" t="str">
        <f>IF(P329="","",VLOOKUP(P329,#REF!,2,0))</f>
        <v/>
      </c>
      <c r="T329" s="23"/>
      <c r="U329" s="23"/>
      <c r="V329" s="41" t="str">
        <f t="shared" si="49"/>
        <v/>
      </c>
      <c r="W329" s="42" t="str">
        <f t="shared" si="50"/>
        <v/>
      </c>
      <c r="X329" s="42" t="str">
        <f t="shared" si="51"/>
        <v/>
      </c>
      <c r="Y329" s="43" t="str">
        <f t="shared" si="52"/>
        <v/>
      </c>
      <c r="Z329" s="23"/>
      <c r="AA329" s="23"/>
      <c r="AB329" s="23"/>
      <c r="AC329" s="23"/>
      <c r="AD329" s="41" t="str">
        <f t="shared" si="53"/>
        <v/>
      </c>
      <c r="AE329" s="88"/>
      <c r="AF329" s="26"/>
      <c r="AG329" s="26"/>
      <c r="AH329" s="26"/>
    </row>
    <row r="330" spans="1:34">
      <c r="A330" s="42">
        <v>327</v>
      </c>
      <c r="B330" s="42" t="s">
        <v>3</v>
      </c>
      <c r="C330" s="99"/>
      <c r="D330" s="42" t="str">
        <f t="shared" si="45"/>
        <v/>
      </c>
      <c r="E330" s="99"/>
      <c r="F330" s="26"/>
      <c r="G330" s="99"/>
      <c r="H330" s="26" t="str">
        <f t="shared" si="46"/>
        <v>_</v>
      </c>
      <c r="I330" s="99"/>
      <c r="J330" s="42" t="str">
        <f t="shared" si="47"/>
        <v/>
      </c>
      <c r="K330" s="70"/>
      <c r="L330" s="63"/>
      <c r="M330" s="64"/>
      <c r="N330" s="26"/>
      <c r="O330" s="26"/>
      <c r="P330" s="99"/>
      <c r="Q330" s="94" t="str">
        <f>IF(E330="","",#REF!-J330)</f>
        <v/>
      </c>
      <c r="R330" s="42" t="str">
        <f t="shared" si="48"/>
        <v/>
      </c>
      <c r="S330" s="42" t="str">
        <f>IF(P330="","",VLOOKUP(P330,#REF!,2,0))</f>
        <v/>
      </c>
      <c r="T330" s="23"/>
      <c r="U330" s="23"/>
      <c r="V330" s="41" t="str">
        <f t="shared" si="49"/>
        <v/>
      </c>
      <c r="W330" s="42" t="str">
        <f t="shared" si="50"/>
        <v/>
      </c>
      <c r="X330" s="42" t="str">
        <f t="shared" si="51"/>
        <v/>
      </c>
      <c r="Y330" s="43" t="str">
        <f t="shared" si="52"/>
        <v/>
      </c>
      <c r="Z330" s="23"/>
      <c r="AA330" s="23"/>
      <c r="AB330" s="23"/>
      <c r="AC330" s="23"/>
      <c r="AD330" s="41" t="str">
        <f t="shared" si="53"/>
        <v/>
      </c>
      <c r="AE330" s="88"/>
      <c r="AF330" s="26"/>
      <c r="AG330" s="26"/>
      <c r="AH330" s="26"/>
    </row>
    <row r="331" spans="1:34">
      <c r="A331" s="42">
        <v>328</v>
      </c>
      <c r="B331" s="42" t="s">
        <v>3</v>
      </c>
      <c r="C331" s="99"/>
      <c r="D331" s="42" t="str">
        <f t="shared" si="45"/>
        <v/>
      </c>
      <c r="E331" s="99"/>
      <c r="F331" s="26"/>
      <c r="G331" s="99"/>
      <c r="H331" s="26" t="str">
        <f t="shared" si="46"/>
        <v>_</v>
      </c>
      <c r="I331" s="99"/>
      <c r="J331" s="42" t="str">
        <f t="shared" si="47"/>
        <v/>
      </c>
      <c r="K331" s="70"/>
      <c r="L331" s="63"/>
      <c r="M331" s="64"/>
      <c r="N331" s="26"/>
      <c r="O331" s="26"/>
      <c r="P331" s="99"/>
      <c r="Q331" s="94" t="str">
        <f>IF(E331="","",#REF!-J331)</f>
        <v/>
      </c>
      <c r="R331" s="42" t="str">
        <f t="shared" si="48"/>
        <v/>
      </c>
      <c r="S331" s="42" t="str">
        <f>IF(P331="","",VLOOKUP(P331,#REF!,2,0))</f>
        <v/>
      </c>
      <c r="T331" s="23"/>
      <c r="U331" s="23"/>
      <c r="V331" s="41" t="str">
        <f t="shared" si="49"/>
        <v/>
      </c>
      <c r="W331" s="42" t="str">
        <f t="shared" si="50"/>
        <v/>
      </c>
      <c r="X331" s="42" t="str">
        <f t="shared" si="51"/>
        <v/>
      </c>
      <c r="Y331" s="43" t="str">
        <f t="shared" si="52"/>
        <v/>
      </c>
      <c r="Z331" s="23"/>
      <c r="AA331" s="23"/>
      <c r="AB331" s="23"/>
      <c r="AC331" s="23"/>
      <c r="AD331" s="41" t="str">
        <f t="shared" si="53"/>
        <v/>
      </c>
      <c r="AE331" s="88"/>
      <c r="AF331" s="26"/>
      <c r="AG331" s="26"/>
      <c r="AH331" s="26"/>
    </row>
    <row r="332" spans="1:34">
      <c r="A332" s="42">
        <v>329</v>
      </c>
      <c r="B332" s="42" t="s">
        <v>3</v>
      </c>
      <c r="C332" s="99"/>
      <c r="D332" s="42" t="str">
        <f t="shared" si="45"/>
        <v/>
      </c>
      <c r="E332" s="99"/>
      <c r="F332" s="26"/>
      <c r="G332" s="99"/>
      <c r="H332" s="26" t="str">
        <f t="shared" si="46"/>
        <v>_</v>
      </c>
      <c r="I332" s="99"/>
      <c r="J332" s="42" t="str">
        <f t="shared" si="47"/>
        <v/>
      </c>
      <c r="K332" s="70"/>
      <c r="L332" s="63"/>
      <c r="M332" s="64"/>
      <c r="N332" s="26"/>
      <c r="O332" s="26"/>
      <c r="P332" s="99"/>
      <c r="Q332" s="94" t="str">
        <f>IF(E332="","",#REF!-J332)</f>
        <v/>
      </c>
      <c r="R332" s="42" t="str">
        <f t="shared" si="48"/>
        <v/>
      </c>
      <c r="S332" s="42" t="str">
        <f>IF(P332="","",VLOOKUP(P332,#REF!,2,0))</f>
        <v/>
      </c>
      <c r="T332" s="23"/>
      <c r="U332" s="23"/>
      <c r="V332" s="41" t="str">
        <f t="shared" si="49"/>
        <v/>
      </c>
      <c r="W332" s="42" t="str">
        <f t="shared" si="50"/>
        <v/>
      </c>
      <c r="X332" s="42" t="str">
        <f t="shared" si="51"/>
        <v/>
      </c>
      <c r="Y332" s="43" t="str">
        <f t="shared" si="52"/>
        <v/>
      </c>
      <c r="Z332" s="23"/>
      <c r="AA332" s="23"/>
      <c r="AB332" s="23"/>
      <c r="AC332" s="23"/>
      <c r="AD332" s="41" t="str">
        <f t="shared" si="53"/>
        <v/>
      </c>
      <c r="AE332" s="88"/>
      <c r="AF332" s="26"/>
      <c r="AG332" s="26"/>
      <c r="AH332" s="26"/>
    </row>
    <row r="333" spans="1:34">
      <c r="A333" s="42">
        <v>330</v>
      </c>
      <c r="B333" s="42" t="s">
        <v>3</v>
      </c>
      <c r="C333" s="99"/>
      <c r="D333" s="42" t="str">
        <f t="shared" si="45"/>
        <v/>
      </c>
      <c r="E333" s="99"/>
      <c r="F333" s="26"/>
      <c r="G333" s="99"/>
      <c r="H333" s="26" t="str">
        <f t="shared" si="46"/>
        <v>_</v>
      </c>
      <c r="I333" s="99"/>
      <c r="J333" s="42" t="str">
        <f t="shared" si="47"/>
        <v/>
      </c>
      <c r="K333" s="70"/>
      <c r="L333" s="63"/>
      <c r="M333" s="64"/>
      <c r="N333" s="26"/>
      <c r="O333" s="26"/>
      <c r="P333" s="99"/>
      <c r="Q333" s="94" t="str">
        <f>IF(E333="","",#REF!-J333)</f>
        <v/>
      </c>
      <c r="R333" s="42" t="str">
        <f t="shared" si="48"/>
        <v/>
      </c>
      <c r="S333" s="42" t="str">
        <f>IF(P333="","",VLOOKUP(P333,#REF!,2,0))</f>
        <v/>
      </c>
      <c r="T333" s="23"/>
      <c r="U333" s="23"/>
      <c r="V333" s="41" t="str">
        <f t="shared" si="49"/>
        <v/>
      </c>
      <c r="W333" s="42" t="str">
        <f t="shared" si="50"/>
        <v/>
      </c>
      <c r="X333" s="42" t="str">
        <f t="shared" si="51"/>
        <v/>
      </c>
      <c r="Y333" s="43" t="str">
        <f t="shared" si="52"/>
        <v/>
      </c>
      <c r="Z333" s="23"/>
      <c r="AA333" s="23"/>
      <c r="AB333" s="23"/>
      <c r="AC333" s="23"/>
      <c r="AD333" s="41" t="str">
        <f t="shared" si="53"/>
        <v/>
      </c>
      <c r="AE333" s="88"/>
      <c r="AF333" s="26"/>
      <c r="AG333" s="26"/>
      <c r="AH333" s="26"/>
    </row>
    <row r="334" spans="1:34">
      <c r="A334" s="42">
        <v>331</v>
      </c>
      <c r="B334" s="42" t="s">
        <v>3</v>
      </c>
      <c r="C334" s="99"/>
      <c r="D334" s="42" t="str">
        <f t="shared" si="45"/>
        <v/>
      </c>
      <c r="E334" s="99"/>
      <c r="F334" s="26"/>
      <c r="G334" s="99"/>
      <c r="H334" s="26" t="str">
        <f t="shared" si="46"/>
        <v>_</v>
      </c>
      <c r="I334" s="99"/>
      <c r="J334" s="42" t="str">
        <f t="shared" si="47"/>
        <v/>
      </c>
      <c r="K334" s="70"/>
      <c r="L334" s="63"/>
      <c r="M334" s="64"/>
      <c r="N334" s="26"/>
      <c r="O334" s="26"/>
      <c r="P334" s="99"/>
      <c r="Q334" s="94" t="str">
        <f>IF(E334="","",#REF!-J334)</f>
        <v/>
      </c>
      <c r="R334" s="42" t="str">
        <f t="shared" si="48"/>
        <v/>
      </c>
      <c r="S334" s="42" t="str">
        <f>IF(P334="","",VLOOKUP(P334,#REF!,2,0))</f>
        <v/>
      </c>
      <c r="T334" s="23"/>
      <c r="U334" s="23"/>
      <c r="V334" s="41" t="str">
        <f t="shared" si="49"/>
        <v/>
      </c>
      <c r="W334" s="42" t="str">
        <f t="shared" si="50"/>
        <v/>
      </c>
      <c r="X334" s="42" t="str">
        <f t="shared" si="51"/>
        <v/>
      </c>
      <c r="Y334" s="43" t="str">
        <f t="shared" si="52"/>
        <v/>
      </c>
      <c r="Z334" s="23"/>
      <c r="AA334" s="23"/>
      <c r="AB334" s="23"/>
      <c r="AC334" s="23"/>
      <c r="AD334" s="41" t="str">
        <f t="shared" si="53"/>
        <v/>
      </c>
      <c r="AE334" s="88"/>
      <c r="AF334" s="26"/>
      <c r="AG334" s="26"/>
      <c r="AH334" s="26"/>
    </row>
    <row r="335" spans="1:34">
      <c r="A335" s="42">
        <v>332</v>
      </c>
      <c r="B335" s="42" t="s">
        <v>3</v>
      </c>
      <c r="C335" s="99"/>
      <c r="D335" s="42" t="str">
        <f t="shared" si="45"/>
        <v/>
      </c>
      <c r="E335" s="99"/>
      <c r="F335" s="26"/>
      <c r="G335" s="99"/>
      <c r="H335" s="26" t="str">
        <f t="shared" si="46"/>
        <v>_</v>
      </c>
      <c r="I335" s="99"/>
      <c r="J335" s="42" t="str">
        <f t="shared" si="47"/>
        <v/>
      </c>
      <c r="K335" s="70"/>
      <c r="L335" s="63"/>
      <c r="M335" s="64"/>
      <c r="N335" s="26"/>
      <c r="O335" s="26"/>
      <c r="P335" s="99"/>
      <c r="Q335" s="94" t="str">
        <f>IF(E335="","",#REF!-J335)</f>
        <v/>
      </c>
      <c r="R335" s="42" t="str">
        <f t="shared" si="48"/>
        <v/>
      </c>
      <c r="S335" s="42" t="str">
        <f>IF(P335="","",VLOOKUP(P335,#REF!,2,0))</f>
        <v/>
      </c>
      <c r="T335" s="23"/>
      <c r="U335" s="23"/>
      <c r="V335" s="41" t="str">
        <f t="shared" si="49"/>
        <v/>
      </c>
      <c r="W335" s="42" t="str">
        <f t="shared" si="50"/>
        <v/>
      </c>
      <c r="X335" s="42" t="str">
        <f t="shared" si="51"/>
        <v/>
      </c>
      <c r="Y335" s="43" t="str">
        <f t="shared" si="52"/>
        <v/>
      </c>
      <c r="Z335" s="23"/>
      <c r="AA335" s="23"/>
      <c r="AB335" s="23"/>
      <c r="AC335" s="23"/>
      <c r="AD335" s="41" t="str">
        <f t="shared" si="53"/>
        <v/>
      </c>
      <c r="AE335" s="88"/>
      <c r="AF335" s="26"/>
      <c r="AG335" s="26"/>
      <c r="AH335" s="26"/>
    </row>
    <row r="336" spans="1:34">
      <c r="A336" s="42">
        <v>333</v>
      </c>
      <c r="B336" s="42" t="s">
        <v>3</v>
      </c>
      <c r="C336" s="99"/>
      <c r="D336" s="42" t="str">
        <f t="shared" si="45"/>
        <v/>
      </c>
      <c r="E336" s="99"/>
      <c r="F336" s="26"/>
      <c r="G336" s="99"/>
      <c r="H336" s="26" t="str">
        <f t="shared" si="46"/>
        <v>_</v>
      </c>
      <c r="I336" s="99"/>
      <c r="J336" s="42" t="str">
        <f t="shared" si="47"/>
        <v/>
      </c>
      <c r="K336" s="70"/>
      <c r="L336" s="63"/>
      <c r="M336" s="64"/>
      <c r="N336" s="26"/>
      <c r="O336" s="26"/>
      <c r="P336" s="99"/>
      <c r="Q336" s="94" t="str">
        <f>IF(E336="","",#REF!-J336)</f>
        <v/>
      </c>
      <c r="R336" s="42" t="str">
        <f t="shared" si="48"/>
        <v/>
      </c>
      <c r="S336" s="42" t="str">
        <f>IF(P336="","",VLOOKUP(P336,#REF!,2,0))</f>
        <v/>
      </c>
      <c r="T336" s="23"/>
      <c r="U336" s="23"/>
      <c r="V336" s="41" t="str">
        <f t="shared" si="49"/>
        <v/>
      </c>
      <c r="W336" s="42" t="str">
        <f t="shared" si="50"/>
        <v/>
      </c>
      <c r="X336" s="42" t="str">
        <f t="shared" si="51"/>
        <v/>
      </c>
      <c r="Y336" s="43" t="str">
        <f t="shared" si="52"/>
        <v/>
      </c>
      <c r="Z336" s="23"/>
      <c r="AA336" s="23"/>
      <c r="AB336" s="23"/>
      <c r="AC336" s="23"/>
      <c r="AD336" s="41" t="str">
        <f t="shared" si="53"/>
        <v/>
      </c>
      <c r="AE336" s="88"/>
      <c r="AF336" s="26"/>
      <c r="AG336" s="26"/>
      <c r="AH336" s="26"/>
    </row>
    <row r="337" spans="1:34">
      <c r="A337" s="42">
        <v>334</v>
      </c>
      <c r="B337" s="42" t="s">
        <v>3</v>
      </c>
      <c r="C337" s="99"/>
      <c r="D337" s="42" t="str">
        <f t="shared" si="45"/>
        <v/>
      </c>
      <c r="E337" s="99"/>
      <c r="F337" s="26"/>
      <c r="G337" s="99"/>
      <c r="H337" s="26" t="str">
        <f t="shared" si="46"/>
        <v>_</v>
      </c>
      <c r="I337" s="99"/>
      <c r="J337" s="42" t="str">
        <f t="shared" si="47"/>
        <v/>
      </c>
      <c r="K337" s="70"/>
      <c r="L337" s="63"/>
      <c r="M337" s="64"/>
      <c r="N337" s="26"/>
      <c r="O337" s="26"/>
      <c r="P337" s="99"/>
      <c r="Q337" s="94" t="str">
        <f>IF(E337="","",#REF!-J337)</f>
        <v/>
      </c>
      <c r="R337" s="42" t="str">
        <f t="shared" si="48"/>
        <v/>
      </c>
      <c r="S337" s="42" t="str">
        <f>IF(P337="","",VLOOKUP(P337,#REF!,2,0))</f>
        <v/>
      </c>
      <c r="T337" s="23"/>
      <c r="U337" s="23"/>
      <c r="V337" s="41" t="str">
        <f t="shared" si="49"/>
        <v/>
      </c>
      <c r="W337" s="42" t="str">
        <f t="shared" si="50"/>
        <v/>
      </c>
      <c r="X337" s="42" t="str">
        <f t="shared" si="51"/>
        <v/>
      </c>
      <c r="Y337" s="43" t="str">
        <f t="shared" si="52"/>
        <v/>
      </c>
      <c r="Z337" s="23"/>
      <c r="AA337" s="23"/>
      <c r="AB337" s="23"/>
      <c r="AC337" s="23"/>
      <c r="AD337" s="41" t="str">
        <f t="shared" si="53"/>
        <v/>
      </c>
      <c r="AE337" s="88"/>
      <c r="AF337" s="26"/>
      <c r="AG337" s="26"/>
      <c r="AH337" s="26"/>
    </row>
    <row r="338" spans="1:34">
      <c r="A338" s="42">
        <v>335</v>
      </c>
      <c r="B338" s="42" t="s">
        <v>3</v>
      </c>
      <c r="C338" s="99"/>
      <c r="D338" s="42" t="str">
        <f t="shared" si="45"/>
        <v/>
      </c>
      <c r="E338" s="99"/>
      <c r="F338" s="26"/>
      <c r="G338" s="99"/>
      <c r="H338" s="26" t="str">
        <f t="shared" si="46"/>
        <v>_</v>
      </c>
      <c r="I338" s="99"/>
      <c r="J338" s="42" t="str">
        <f t="shared" si="47"/>
        <v/>
      </c>
      <c r="K338" s="70"/>
      <c r="L338" s="63"/>
      <c r="M338" s="64"/>
      <c r="N338" s="26"/>
      <c r="O338" s="26"/>
      <c r="P338" s="99"/>
      <c r="Q338" s="94" t="str">
        <f>IF(E338="","",#REF!-J338)</f>
        <v/>
      </c>
      <c r="R338" s="42" t="str">
        <f t="shared" si="48"/>
        <v/>
      </c>
      <c r="S338" s="42" t="str">
        <f>IF(P338="","",VLOOKUP(P338,#REF!,2,0))</f>
        <v/>
      </c>
      <c r="T338" s="23"/>
      <c r="U338" s="23"/>
      <c r="V338" s="41" t="str">
        <f t="shared" si="49"/>
        <v/>
      </c>
      <c r="W338" s="42" t="str">
        <f t="shared" si="50"/>
        <v/>
      </c>
      <c r="X338" s="42" t="str">
        <f t="shared" si="51"/>
        <v/>
      </c>
      <c r="Y338" s="43" t="str">
        <f t="shared" si="52"/>
        <v/>
      </c>
      <c r="Z338" s="23"/>
      <c r="AA338" s="23"/>
      <c r="AB338" s="23"/>
      <c r="AC338" s="23"/>
      <c r="AD338" s="41" t="str">
        <f t="shared" si="53"/>
        <v/>
      </c>
      <c r="AE338" s="88"/>
      <c r="AF338" s="26"/>
      <c r="AG338" s="26"/>
      <c r="AH338" s="26"/>
    </row>
    <row r="339" spans="1:34">
      <c r="A339" s="42">
        <v>336</v>
      </c>
      <c r="B339" s="42" t="s">
        <v>3</v>
      </c>
      <c r="C339" s="99"/>
      <c r="D339" s="42" t="str">
        <f t="shared" si="45"/>
        <v/>
      </c>
      <c r="E339" s="99"/>
      <c r="F339" s="26"/>
      <c r="G339" s="99"/>
      <c r="H339" s="26" t="str">
        <f t="shared" si="46"/>
        <v>_</v>
      </c>
      <c r="I339" s="99"/>
      <c r="J339" s="42" t="str">
        <f t="shared" si="47"/>
        <v/>
      </c>
      <c r="K339" s="70"/>
      <c r="L339" s="63"/>
      <c r="M339" s="64"/>
      <c r="N339" s="26"/>
      <c r="O339" s="26"/>
      <c r="P339" s="99"/>
      <c r="Q339" s="94" t="str">
        <f>IF(E339="","",#REF!-J339)</f>
        <v/>
      </c>
      <c r="R339" s="42" t="str">
        <f t="shared" si="48"/>
        <v/>
      </c>
      <c r="S339" s="42" t="str">
        <f>IF(P339="","",VLOOKUP(P339,#REF!,2,0))</f>
        <v/>
      </c>
      <c r="T339" s="23"/>
      <c r="U339" s="23"/>
      <c r="V339" s="41" t="str">
        <f t="shared" si="49"/>
        <v/>
      </c>
      <c r="W339" s="42" t="str">
        <f t="shared" si="50"/>
        <v/>
      </c>
      <c r="X339" s="42" t="str">
        <f t="shared" si="51"/>
        <v/>
      </c>
      <c r="Y339" s="43" t="str">
        <f t="shared" si="52"/>
        <v/>
      </c>
      <c r="Z339" s="23"/>
      <c r="AA339" s="23"/>
      <c r="AB339" s="23"/>
      <c r="AC339" s="23"/>
      <c r="AD339" s="41" t="str">
        <f t="shared" si="53"/>
        <v/>
      </c>
      <c r="AE339" s="88"/>
      <c r="AF339" s="26"/>
      <c r="AG339" s="26"/>
      <c r="AH339" s="26"/>
    </row>
    <row r="340" spans="1:34">
      <c r="A340" s="42">
        <v>337</v>
      </c>
      <c r="B340" s="42" t="s">
        <v>3</v>
      </c>
      <c r="C340" s="99"/>
      <c r="D340" s="42" t="str">
        <f t="shared" si="45"/>
        <v/>
      </c>
      <c r="E340" s="99"/>
      <c r="F340" s="26"/>
      <c r="G340" s="99"/>
      <c r="H340" s="26" t="str">
        <f t="shared" si="46"/>
        <v>_</v>
      </c>
      <c r="I340" s="99"/>
      <c r="J340" s="42" t="str">
        <f t="shared" si="47"/>
        <v/>
      </c>
      <c r="K340" s="70"/>
      <c r="L340" s="63"/>
      <c r="M340" s="64"/>
      <c r="N340" s="26"/>
      <c r="O340" s="26"/>
      <c r="P340" s="99"/>
      <c r="Q340" s="94" t="str">
        <f>IF(E340="","",#REF!-J340)</f>
        <v/>
      </c>
      <c r="R340" s="42" t="str">
        <f t="shared" si="48"/>
        <v/>
      </c>
      <c r="S340" s="42" t="str">
        <f>IF(P340="","",VLOOKUP(P340,#REF!,2,0))</f>
        <v/>
      </c>
      <c r="T340" s="23"/>
      <c r="U340" s="23"/>
      <c r="V340" s="41" t="str">
        <f t="shared" si="49"/>
        <v/>
      </c>
      <c r="W340" s="42" t="str">
        <f t="shared" si="50"/>
        <v/>
      </c>
      <c r="X340" s="42" t="str">
        <f t="shared" si="51"/>
        <v/>
      </c>
      <c r="Y340" s="43" t="str">
        <f t="shared" si="52"/>
        <v/>
      </c>
      <c r="Z340" s="23"/>
      <c r="AA340" s="23"/>
      <c r="AB340" s="23"/>
      <c r="AC340" s="23"/>
      <c r="AD340" s="41" t="str">
        <f t="shared" si="53"/>
        <v/>
      </c>
      <c r="AE340" s="88"/>
      <c r="AF340" s="26"/>
      <c r="AG340" s="26"/>
      <c r="AH340" s="26"/>
    </row>
    <row r="341" spans="1:34">
      <c r="A341" s="42">
        <v>338</v>
      </c>
      <c r="B341" s="42" t="s">
        <v>3</v>
      </c>
      <c r="C341" s="99"/>
      <c r="D341" s="42" t="str">
        <f t="shared" si="45"/>
        <v/>
      </c>
      <c r="E341" s="99"/>
      <c r="F341" s="26"/>
      <c r="G341" s="99"/>
      <c r="H341" s="26" t="str">
        <f t="shared" si="46"/>
        <v>_</v>
      </c>
      <c r="I341" s="99"/>
      <c r="J341" s="42" t="str">
        <f t="shared" si="47"/>
        <v/>
      </c>
      <c r="K341" s="70"/>
      <c r="L341" s="63"/>
      <c r="M341" s="64"/>
      <c r="N341" s="26"/>
      <c r="O341" s="26"/>
      <c r="P341" s="99"/>
      <c r="Q341" s="94" t="str">
        <f>IF(E341="","",#REF!-J341)</f>
        <v/>
      </c>
      <c r="R341" s="42" t="str">
        <f t="shared" si="48"/>
        <v/>
      </c>
      <c r="S341" s="42" t="str">
        <f>IF(P341="","",VLOOKUP(P341,#REF!,2,0))</f>
        <v/>
      </c>
      <c r="T341" s="23"/>
      <c r="U341" s="23"/>
      <c r="V341" s="41" t="str">
        <f t="shared" si="49"/>
        <v/>
      </c>
      <c r="W341" s="42" t="str">
        <f t="shared" si="50"/>
        <v/>
      </c>
      <c r="X341" s="42" t="str">
        <f t="shared" si="51"/>
        <v/>
      </c>
      <c r="Y341" s="43" t="str">
        <f t="shared" si="52"/>
        <v/>
      </c>
      <c r="Z341" s="23"/>
      <c r="AA341" s="23"/>
      <c r="AB341" s="23"/>
      <c r="AC341" s="23"/>
      <c r="AD341" s="41" t="str">
        <f t="shared" si="53"/>
        <v/>
      </c>
      <c r="AE341" s="88"/>
      <c r="AF341" s="26"/>
      <c r="AG341" s="26"/>
      <c r="AH341" s="26"/>
    </row>
    <row r="342" spans="1:34">
      <c r="A342" s="42">
        <v>339</v>
      </c>
      <c r="B342" s="42" t="s">
        <v>3</v>
      </c>
      <c r="C342" s="99"/>
      <c r="D342" s="42" t="str">
        <f t="shared" si="45"/>
        <v/>
      </c>
      <c r="E342" s="99"/>
      <c r="F342" s="26"/>
      <c r="G342" s="99"/>
      <c r="H342" s="26" t="str">
        <f t="shared" si="46"/>
        <v>_</v>
      </c>
      <c r="I342" s="99"/>
      <c r="J342" s="42" t="str">
        <f t="shared" si="47"/>
        <v/>
      </c>
      <c r="K342" s="70"/>
      <c r="L342" s="63"/>
      <c r="M342" s="64"/>
      <c r="N342" s="26"/>
      <c r="O342" s="26"/>
      <c r="P342" s="99"/>
      <c r="Q342" s="94" t="str">
        <f>IF(E342="","",#REF!-J342)</f>
        <v/>
      </c>
      <c r="R342" s="42" t="str">
        <f t="shared" si="48"/>
        <v/>
      </c>
      <c r="S342" s="42" t="str">
        <f>IF(P342="","",VLOOKUP(P342,#REF!,2,0))</f>
        <v/>
      </c>
      <c r="T342" s="23"/>
      <c r="U342" s="23"/>
      <c r="V342" s="41" t="str">
        <f t="shared" si="49"/>
        <v/>
      </c>
      <c r="W342" s="42" t="str">
        <f t="shared" si="50"/>
        <v/>
      </c>
      <c r="X342" s="42" t="str">
        <f t="shared" si="51"/>
        <v/>
      </c>
      <c r="Y342" s="43" t="str">
        <f t="shared" si="52"/>
        <v/>
      </c>
      <c r="Z342" s="23"/>
      <c r="AA342" s="23"/>
      <c r="AB342" s="23"/>
      <c r="AC342" s="23"/>
      <c r="AD342" s="41" t="str">
        <f t="shared" si="53"/>
        <v/>
      </c>
      <c r="AE342" s="88"/>
      <c r="AF342" s="26"/>
      <c r="AG342" s="26"/>
      <c r="AH342" s="26"/>
    </row>
    <row r="343" spans="1:34">
      <c r="A343" s="42">
        <v>340</v>
      </c>
      <c r="B343" s="42" t="s">
        <v>3</v>
      </c>
      <c r="C343" s="99"/>
      <c r="D343" s="42" t="str">
        <f t="shared" si="45"/>
        <v/>
      </c>
      <c r="E343" s="99"/>
      <c r="F343" s="26"/>
      <c r="G343" s="99"/>
      <c r="H343" s="26" t="str">
        <f t="shared" si="46"/>
        <v>_</v>
      </c>
      <c r="I343" s="99"/>
      <c r="J343" s="42" t="str">
        <f t="shared" si="47"/>
        <v/>
      </c>
      <c r="K343" s="70"/>
      <c r="L343" s="63"/>
      <c r="M343" s="64"/>
      <c r="N343" s="26"/>
      <c r="O343" s="26"/>
      <c r="P343" s="99"/>
      <c r="Q343" s="94" t="str">
        <f>IF(E343="","",#REF!-J343)</f>
        <v/>
      </c>
      <c r="R343" s="42" t="str">
        <f t="shared" si="48"/>
        <v/>
      </c>
      <c r="S343" s="42" t="str">
        <f>IF(P343="","",VLOOKUP(P343,#REF!,2,0))</f>
        <v/>
      </c>
      <c r="T343" s="23"/>
      <c r="U343" s="23"/>
      <c r="V343" s="41" t="str">
        <f t="shared" si="49"/>
        <v/>
      </c>
      <c r="W343" s="42" t="str">
        <f t="shared" si="50"/>
        <v/>
      </c>
      <c r="X343" s="42" t="str">
        <f t="shared" si="51"/>
        <v/>
      </c>
      <c r="Y343" s="43" t="str">
        <f t="shared" si="52"/>
        <v/>
      </c>
      <c r="Z343" s="23"/>
      <c r="AA343" s="23"/>
      <c r="AB343" s="23"/>
      <c r="AC343" s="23"/>
      <c r="AD343" s="41" t="str">
        <f t="shared" si="53"/>
        <v/>
      </c>
      <c r="AE343" s="88"/>
      <c r="AF343" s="26"/>
      <c r="AG343" s="26"/>
      <c r="AH343" s="26"/>
    </row>
    <row r="344" spans="1:34">
      <c r="A344" s="42">
        <v>341</v>
      </c>
      <c r="B344" s="42" t="s">
        <v>3</v>
      </c>
      <c r="C344" s="99"/>
      <c r="D344" s="42" t="str">
        <f t="shared" si="45"/>
        <v/>
      </c>
      <c r="E344" s="99"/>
      <c r="F344" s="26"/>
      <c r="G344" s="99"/>
      <c r="H344" s="26" t="str">
        <f t="shared" si="46"/>
        <v>_</v>
      </c>
      <c r="I344" s="99"/>
      <c r="J344" s="42" t="str">
        <f t="shared" si="47"/>
        <v/>
      </c>
      <c r="K344" s="70"/>
      <c r="L344" s="63"/>
      <c r="M344" s="64"/>
      <c r="N344" s="26"/>
      <c r="O344" s="26"/>
      <c r="P344" s="99"/>
      <c r="Q344" s="94" t="str">
        <f>IF(E344="","",#REF!-J344)</f>
        <v/>
      </c>
      <c r="R344" s="42" t="str">
        <f t="shared" si="48"/>
        <v/>
      </c>
      <c r="S344" s="42" t="str">
        <f>IF(P344="","",VLOOKUP(P344,#REF!,2,0))</f>
        <v/>
      </c>
      <c r="T344" s="23"/>
      <c r="U344" s="23"/>
      <c r="V344" s="41" t="str">
        <f t="shared" si="49"/>
        <v/>
      </c>
      <c r="W344" s="42" t="str">
        <f t="shared" si="50"/>
        <v/>
      </c>
      <c r="X344" s="42" t="str">
        <f t="shared" si="51"/>
        <v/>
      </c>
      <c r="Y344" s="43" t="str">
        <f t="shared" si="52"/>
        <v/>
      </c>
      <c r="Z344" s="23"/>
      <c r="AA344" s="23"/>
      <c r="AB344" s="23"/>
      <c r="AC344" s="23"/>
      <c r="AD344" s="41" t="str">
        <f t="shared" si="53"/>
        <v/>
      </c>
      <c r="AE344" s="88"/>
      <c r="AF344" s="26"/>
      <c r="AG344" s="26"/>
      <c r="AH344" s="26"/>
    </row>
    <row r="345" spans="1:34">
      <c r="A345" s="42">
        <v>342</v>
      </c>
      <c r="B345" s="42" t="s">
        <v>3</v>
      </c>
      <c r="C345" s="99"/>
      <c r="D345" s="42" t="str">
        <f t="shared" si="45"/>
        <v/>
      </c>
      <c r="E345" s="99"/>
      <c r="F345" s="26"/>
      <c r="G345" s="99"/>
      <c r="H345" s="26" t="str">
        <f t="shared" si="46"/>
        <v>_</v>
      </c>
      <c r="I345" s="99"/>
      <c r="J345" s="42" t="str">
        <f t="shared" si="47"/>
        <v/>
      </c>
      <c r="K345" s="70"/>
      <c r="L345" s="63"/>
      <c r="M345" s="64"/>
      <c r="N345" s="26"/>
      <c r="O345" s="26"/>
      <c r="P345" s="99"/>
      <c r="Q345" s="94" t="str">
        <f>IF(E345="","",#REF!-J345)</f>
        <v/>
      </c>
      <c r="R345" s="42" t="str">
        <f t="shared" si="48"/>
        <v/>
      </c>
      <c r="S345" s="42" t="str">
        <f>IF(P345="","",VLOOKUP(P345,#REF!,2,0))</f>
        <v/>
      </c>
      <c r="T345" s="23"/>
      <c r="U345" s="23"/>
      <c r="V345" s="41" t="str">
        <f t="shared" si="49"/>
        <v/>
      </c>
      <c r="W345" s="42" t="str">
        <f t="shared" si="50"/>
        <v/>
      </c>
      <c r="X345" s="42" t="str">
        <f t="shared" si="51"/>
        <v/>
      </c>
      <c r="Y345" s="43" t="str">
        <f t="shared" si="52"/>
        <v/>
      </c>
      <c r="Z345" s="23"/>
      <c r="AA345" s="23"/>
      <c r="AB345" s="23"/>
      <c r="AC345" s="23"/>
      <c r="AD345" s="41" t="str">
        <f t="shared" si="53"/>
        <v/>
      </c>
      <c r="AE345" s="88"/>
      <c r="AF345" s="26"/>
      <c r="AG345" s="26"/>
      <c r="AH345" s="26"/>
    </row>
    <row r="346" spans="1:34">
      <c r="A346" s="42">
        <v>343</v>
      </c>
      <c r="B346" s="42" t="s">
        <v>3</v>
      </c>
      <c r="C346" s="99"/>
      <c r="D346" s="42" t="str">
        <f t="shared" si="45"/>
        <v/>
      </c>
      <c r="E346" s="99"/>
      <c r="F346" s="26"/>
      <c r="G346" s="99"/>
      <c r="H346" s="26" t="str">
        <f t="shared" si="46"/>
        <v>_</v>
      </c>
      <c r="I346" s="99"/>
      <c r="J346" s="42" t="str">
        <f t="shared" si="47"/>
        <v/>
      </c>
      <c r="K346" s="70"/>
      <c r="L346" s="63"/>
      <c r="M346" s="64"/>
      <c r="N346" s="26"/>
      <c r="O346" s="26"/>
      <c r="P346" s="99"/>
      <c r="Q346" s="94" t="str">
        <f>IF(E346="","",#REF!-J346)</f>
        <v/>
      </c>
      <c r="R346" s="42" t="str">
        <f t="shared" si="48"/>
        <v/>
      </c>
      <c r="S346" s="42" t="str">
        <f>IF(P346="","",VLOOKUP(P346,#REF!,2,0))</f>
        <v/>
      </c>
      <c r="T346" s="23"/>
      <c r="U346" s="23"/>
      <c r="V346" s="41" t="str">
        <f t="shared" si="49"/>
        <v/>
      </c>
      <c r="W346" s="42" t="str">
        <f t="shared" si="50"/>
        <v/>
      </c>
      <c r="X346" s="42" t="str">
        <f t="shared" si="51"/>
        <v/>
      </c>
      <c r="Y346" s="43" t="str">
        <f t="shared" si="52"/>
        <v/>
      </c>
      <c r="Z346" s="23"/>
      <c r="AA346" s="23"/>
      <c r="AB346" s="23"/>
      <c r="AC346" s="23"/>
      <c r="AD346" s="41" t="str">
        <f t="shared" si="53"/>
        <v/>
      </c>
      <c r="AE346" s="88"/>
      <c r="AF346" s="26"/>
      <c r="AG346" s="26"/>
      <c r="AH346" s="26"/>
    </row>
    <row r="347" spans="1:34">
      <c r="A347" s="42">
        <v>344</v>
      </c>
      <c r="B347" s="42" t="s">
        <v>3</v>
      </c>
      <c r="C347" s="99"/>
      <c r="D347" s="42" t="str">
        <f t="shared" si="45"/>
        <v/>
      </c>
      <c r="E347" s="99"/>
      <c r="F347" s="26"/>
      <c r="G347" s="99"/>
      <c r="H347" s="26" t="str">
        <f t="shared" si="46"/>
        <v>_</v>
      </c>
      <c r="I347" s="99"/>
      <c r="J347" s="42" t="str">
        <f t="shared" si="47"/>
        <v/>
      </c>
      <c r="K347" s="70"/>
      <c r="L347" s="63"/>
      <c r="M347" s="64"/>
      <c r="N347" s="26"/>
      <c r="O347" s="26"/>
      <c r="P347" s="99"/>
      <c r="Q347" s="94" t="str">
        <f>IF(E347="","",#REF!-J347)</f>
        <v/>
      </c>
      <c r="R347" s="42" t="str">
        <f t="shared" si="48"/>
        <v/>
      </c>
      <c r="S347" s="42" t="str">
        <f>IF(P347="","",VLOOKUP(P347,#REF!,2,0))</f>
        <v/>
      </c>
      <c r="T347" s="23"/>
      <c r="U347" s="23"/>
      <c r="V347" s="41" t="str">
        <f t="shared" si="49"/>
        <v/>
      </c>
      <c r="W347" s="42" t="str">
        <f t="shared" si="50"/>
        <v/>
      </c>
      <c r="X347" s="42" t="str">
        <f t="shared" si="51"/>
        <v/>
      </c>
      <c r="Y347" s="43" t="str">
        <f t="shared" si="52"/>
        <v/>
      </c>
      <c r="Z347" s="23"/>
      <c r="AA347" s="23"/>
      <c r="AB347" s="23"/>
      <c r="AC347" s="23"/>
      <c r="AD347" s="41" t="str">
        <f t="shared" si="53"/>
        <v/>
      </c>
      <c r="AE347" s="88"/>
      <c r="AF347" s="26"/>
      <c r="AG347" s="26"/>
      <c r="AH347" s="26"/>
    </row>
    <row r="348" spans="1:34">
      <c r="A348" s="42">
        <v>345</v>
      </c>
      <c r="B348" s="42" t="s">
        <v>3</v>
      </c>
      <c r="C348" s="99"/>
      <c r="D348" s="42" t="str">
        <f t="shared" si="45"/>
        <v/>
      </c>
      <c r="E348" s="99"/>
      <c r="F348" s="26"/>
      <c r="G348" s="99"/>
      <c r="H348" s="26" t="str">
        <f t="shared" si="46"/>
        <v>_</v>
      </c>
      <c r="I348" s="99"/>
      <c r="J348" s="42" t="str">
        <f t="shared" si="47"/>
        <v/>
      </c>
      <c r="K348" s="70"/>
      <c r="L348" s="63"/>
      <c r="M348" s="64"/>
      <c r="N348" s="26"/>
      <c r="O348" s="26"/>
      <c r="P348" s="99"/>
      <c r="Q348" s="94" t="str">
        <f>IF(E348="","",#REF!-J348)</f>
        <v/>
      </c>
      <c r="R348" s="42" t="str">
        <f t="shared" si="48"/>
        <v/>
      </c>
      <c r="S348" s="42" t="str">
        <f>IF(P348="","",VLOOKUP(P348,#REF!,2,0))</f>
        <v/>
      </c>
      <c r="T348" s="23"/>
      <c r="U348" s="23"/>
      <c r="V348" s="41" t="str">
        <f t="shared" si="49"/>
        <v/>
      </c>
      <c r="W348" s="42" t="str">
        <f t="shared" si="50"/>
        <v/>
      </c>
      <c r="X348" s="42" t="str">
        <f t="shared" si="51"/>
        <v/>
      </c>
      <c r="Y348" s="43" t="str">
        <f t="shared" si="52"/>
        <v/>
      </c>
      <c r="Z348" s="23"/>
      <c r="AA348" s="23"/>
      <c r="AB348" s="23"/>
      <c r="AC348" s="23"/>
      <c r="AD348" s="41" t="str">
        <f t="shared" si="53"/>
        <v/>
      </c>
      <c r="AE348" s="88"/>
      <c r="AF348" s="26"/>
      <c r="AG348" s="26"/>
      <c r="AH348" s="26"/>
    </row>
    <row r="349" spans="1:34">
      <c r="A349" s="42">
        <v>346</v>
      </c>
      <c r="B349" s="42" t="s">
        <v>3</v>
      </c>
      <c r="C349" s="99"/>
      <c r="D349" s="42" t="str">
        <f t="shared" si="45"/>
        <v/>
      </c>
      <c r="E349" s="99"/>
      <c r="F349" s="26"/>
      <c r="G349" s="99"/>
      <c r="H349" s="26" t="str">
        <f t="shared" si="46"/>
        <v>_</v>
      </c>
      <c r="I349" s="99"/>
      <c r="J349" s="42" t="str">
        <f t="shared" si="47"/>
        <v/>
      </c>
      <c r="K349" s="70"/>
      <c r="L349" s="63"/>
      <c r="M349" s="64"/>
      <c r="N349" s="26"/>
      <c r="O349" s="26"/>
      <c r="P349" s="99"/>
      <c r="Q349" s="94" t="str">
        <f>IF(E349="","",#REF!-J349)</f>
        <v/>
      </c>
      <c r="R349" s="42" t="str">
        <f t="shared" si="48"/>
        <v/>
      </c>
      <c r="S349" s="42" t="str">
        <f>IF(P349="","",VLOOKUP(P349,#REF!,2,0))</f>
        <v/>
      </c>
      <c r="T349" s="23"/>
      <c r="U349" s="23"/>
      <c r="V349" s="41" t="str">
        <f t="shared" si="49"/>
        <v/>
      </c>
      <c r="W349" s="42" t="str">
        <f t="shared" si="50"/>
        <v/>
      </c>
      <c r="X349" s="42" t="str">
        <f t="shared" si="51"/>
        <v/>
      </c>
      <c r="Y349" s="43" t="str">
        <f t="shared" si="52"/>
        <v/>
      </c>
      <c r="Z349" s="23"/>
      <c r="AA349" s="23"/>
      <c r="AB349" s="23"/>
      <c r="AC349" s="23"/>
      <c r="AD349" s="41" t="str">
        <f t="shared" si="53"/>
        <v/>
      </c>
      <c r="AE349" s="88"/>
      <c r="AF349" s="26"/>
      <c r="AG349" s="26"/>
      <c r="AH349" s="26"/>
    </row>
    <row r="350" spans="1:34">
      <c r="A350" s="42">
        <v>347</v>
      </c>
      <c r="B350" s="42" t="s">
        <v>3</v>
      </c>
      <c r="C350" s="99"/>
      <c r="D350" s="42" t="str">
        <f t="shared" si="45"/>
        <v/>
      </c>
      <c r="E350" s="99"/>
      <c r="F350" s="26"/>
      <c r="G350" s="99"/>
      <c r="H350" s="26" t="str">
        <f t="shared" si="46"/>
        <v>_</v>
      </c>
      <c r="I350" s="99"/>
      <c r="J350" s="42" t="str">
        <f t="shared" si="47"/>
        <v/>
      </c>
      <c r="K350" s="70"/>
      <c r="L350" s="63"/>
      <c r="M350" s="64"/>
      <c r="N350" s="26"/>
      <c r="O350" s="26"/>
      <c r="P350" s="99"/>
      <c r="Q350" s="94" t="str">
        <f>IF(E350="","",#REF!-J350)</f>
        <v/>
      </c>
      <c r="R350" s="42" t="str">
        <f t="shared" si="48"/>
        <v/>
      </c>
      <c r="S350" s="42" t="str">
        <f>IF(P350="","",VLOOKUP(P350,#REF!,2,0))</f>
        <v/>
      </c>
      <c r="T350" s="23"/>
      <c r="U350" s="23"/>
      <c r="V350" s="41" t="str">
        <f t="shared" si="49"/>
        <v/>
      </c>
      <c r="W350" s="42" t="str">
        <f t="shared" si="50"/>
        <v/>
      </c>
      <c r="X350" s="42" t="str">
        <f t="shared" si="51"/>
        <v/>
      </c>
      <c r="Y350" s="43" t="str">
        <f t="shared" si="52"/>
        <v/>
      </c>
      <c r="Z350" s="23"/>
      <c r="AA350" s="23"/>
      <c r="AB350" s="23"/>
      <c r="AC350" s="23"/>
      <c r="AD350" s="41" t="str">
        <f t="shared" si="53"/>
        <v/>
      </c>
      <c r="AE350" s="88"/>
      <c r="AF350" s="26"/>
      <c r="AG350" s="26"/>
      <c r="AH350" s="26"/>
    </row>
    <row r="351" spans="1:34">
      <c r="A351" s="42">
        <v>348</v>
      </c>
      <c r="B351" s="42" t="s">
        <v>3</v>
      </c>
      <c r="C351" s="99"/>
      <c r="D351" s="42" t="str">
        <f t="shared" si="45"/>
        <v/>
      </c>
      <c r="E351" s="99"/>
      <c r="F351" s="26"/>
      <c r="G351" s="99"/>
      <c r="H351" s="26" t="str">
        <f t="shared" si="46"/>
        <v>_</v>
      </c>
      <c r="I351" s="99"/>
      <c r="J351" s="42" t="str">
        <f t="shared" si="47"/>
        <v/>
      </c>
      <c r="K351" s="70"/>
      <c r="L351" s="63"/>
      <c r="M351" s="64"/>
      <c r="N351" s="26"/>
      <c r="O351" s="26"/>
      <c r="P351" s="99"/>
      <c r="Q351" s="94" t="str">
        <f>IF(E351="","",#REF!-J351)</f>
        <v/>
      </c>
      <c r="R351" s="42" t="str">
        <f t="shared" si="48"/>
        <v/>
      </c>
      <c r="S351" s="42" t="str">
        <f>IF(P351="","",VLOOKUP(P351,#REF!,2,0))</f>
        <v/>
      </c>
      <c r="T351" s="23"/>
      <c r="U351" s="23"/>
      <c r="V351" s="41" t="str">
        <f t="shared" si="49"/>
        <v/>
      </c>
      <c r="W351" s="42" t="str">
        <f t="shared" si="50"/>
        <v/>
      </c>
      <c r="X351" s="42" t="str">
        <f t="shared" si="51"/>
        <v/>
      </c>
      <c r="Y351" s="43" t="str">
        <f t="shared" si="52"/>
        <v/>
      </c>
      <c r="Z351" s="23"/>
      <c r="AA351" s="23"/>
      <c r="AB351" s="23"/>
      <c r="AC351" s="23"/>
      <c r="AD351" s="41" t="str">
        <f t="shared" si="53"/>
        <v/>
      </c>
      <c r="AE351" s="88"/>
      <c r="AF351" s="26"/>
      <c r="AG351" s="26"/>
      <c r="AH351" s="26"/>
    </row>
    <row r="352" spans="1:34">
      <c r="A352" s="42">
        <v>349</v>
      </c>
      <c r="B352" s="42" t="s">
        <v>3</v>
      </c>
      <c r="C352" s="99"/>
      <c r="D352" s="42" t="str">
        <f t="shared" si="45"/>
        <v/>
      </c>
      <c r="E352" s="99"/>
      <c r="F352" s="26"/>
      <c r="G352" s="99"/>
      <c r="H352" s="26" t="str">
        <f t="shared" si="46"/>
        <v>_</v>
      </c>
      <c r="I352" s="99"/>
      <c r="J352" s="42" t="str">
        <f t="shared" si="47"/>
        <v/>
      </c>
      <c r="K352" s="70"/>
      <c r="L352" s="63"/>
      <c r="M352" s="64"/>
      <c r="N352" s="26"/>
      <c r="O352" s="26"/>
      <c r="P352" s="99"/>
      <c r="Q352" s="94" t="str">
        <f>IF(E352="","",#REF!-J352)</f>
        <v/>
      </c>
      <c r="R352" s="42" t="str">
        <f t="shared" si="48"/>
        <v/>
      </c>
      <c r="S352" s="42" t="str">
        <f>IF(P352="","",VLOOKUP(P352,#REF!,2,0))</f>
        <v/>
      </c>
      <c r="T352" s="23"/>
      <c r="U352" s="23"/>
      <c r="V352" s="41" t="str">
        <f t="shared" si="49"/>
        <v/>
      </c>
      <c r="W352" s="42" t="str">
        <f t="shared" si="50"/>
        <v/>
      </c>
      <c r="X352" s="42" t="str">
        <f t="shared" si="51"/>
        <v/>
      </c>
      <c r="Y352" s="43" t="str">
        <f t="shared" si="52"/>
        <v/>
      </c>
      <c r="Z352" s="23"/>
      <c r="AA352" s="23"/>
      <c r="AB352" s="23"/>
      <c r="AC352" s="23"/>
      <c r="AD352" s="41" t="str">
        <f t="shared" si="53"/>
        <v/>
      </c>
      <c r="AE352" s="88"/>
      <c r="AF352" s="26"/>
      <c r="AG352" s="26"/>
      <c r="AH352" s="26"/>
    </row>
    <row r="353" spans="1:34">
      <c r="A353" s="42">
        <v>350</v>
      </c>
      <c r="B353" s="42" t="s">
        <v>3</v>
      </c>
      <c r="C353" s="99"/>
      <c r="D353" s="42" t="str">
        <f t="shared" si="45"/>
        <v/>
      </c>
      <c r="E353" s="99"/>
      <c r="F353" s="26"/>
      <c r="G353" s="99"/>
      <c r="H353" s="26" t="str">
        <f t="shared" si="46"/>
        <v>_</v>
      </c>
      <c r="I353" s="99"/>
      <c r="J353" s="42" t="str">
        <f t="shared" si="47"/>
        <v/>
      </c>
      <c r="K353" s="70"/>
      <c r="L353" s="63"/>
      <c r="M353" s="64"/>
      <c r="N353" s="26"/>
      <c r="O353" s="26"/>
      <c r="P353" s="99"/>
      <c r="Q353" s="94" t="str">
        <f>IF(E353="","",#REF!-J353)</f>
        <v/>
      </c>
      <c r="R353" s="42" t="str">
        <f t="shared" si="48"/>
        <v/>
      </c>
      <c r="S353" s="42" t="str">
        <f>IF(P353="","",VLOOKUP(P353,#REF!,2,0))</f>
        <v/>
      </c>
      <c r="T353" s="23"/>
      <c r="U353" s="23"/>
      <c r="V353" s="41" t="str">
        <f t="shared" si="49"/>
        <v/>
      </c>
      <c r="W353" s="42" t="str">
        <f t="shared" si="50"/>
        <v/>
      </c>
      <c r="X353" s="42" t="str">
        <f t="shared" si="51"/>
        <v/>
      </c>
      <c r="Y353" s="43" t="str">
        <f t="shared" si="52"/>
        <v/>
      </c>
      <c r="Z353" s="23"/>
      <c r="AA353" s="23"/>
      <c r="AB353" s="23"/>
      <c r="AC353" s="23"/>
      <c r="AD353" s="41" t="str">
        <f t="shared" si="53"/>
        <v/>
      </c>
      <c r="AE353" s="88"/>
      <c r="AF353" s="26"/>
      <c r="AG353" s="26"/>
      <c r="AH353" s="26"/>
    </row>
    <row r="354" spans="1:34">
      <c r="A354" s="42">
        <v>351</v>
      </c>
      <c r="B354" s="42" t="s">
        <v>3</v>
      </c>
      <c r="C354" s="99"/>
      <c r="D354" s="42" t="str">
        <f t="shared" si="45"/>
        <v/>
      </c>
      <c r="E354" s="99"/>
      <c r="F354" s="26"/>
      <c r="G354" s="99"/>
      <c r="H354" s="26" t="str">
        <f t="shared" si="46"/>
        <v>_</v>
      </c>
      <c r="I354" s="99"/>
      <c r="J354" s="42" t="str">
        <f t="shared" si="47"/>
        <v/>
      </c>
      <c r="K354" s="70"/>
      <c r="L354" s="63"/>
      <c r="M354" s="64"/>
      <c r="N354" s="26"/>
      <c r="O354" s="26"/>
      <c r="P354" s="99"/>
      <c r="Q354" s="94" t="str">
        <f>IF(E354="","",#REF!-J354)</f>
        <v/>
      </c>
      <c r="R354" s="42" t="str">
        <f t="shared" si="48"/>
        <v/>
      </c>
      <c r="S354" s="42" t="str">
        <f>IF(P354="","",VLOOKUP(P354,#REF!,2,0))</f>
        <v/>
      </c>
      <c r="T354" s="23"/>
      <c r="U354" s="23"/>
      <c r="V354" s="41" t="str">
        <f t="shared" si="49"/>
        <v/>
      </c>
      <c r="W354" s="42" t="str">
        <f t="shared" si="50"/>
        <v/>
      </c>
      <c r="X354" s="42" t="str">
        <f t="shared" si="51"/>
        <v/>
      </c>
      <c r="Y354" s="43" t="str">
        <f t="shared" si="52"/>
        <v/>
      </c>
      <c r="Z354" s="23"/>
      <c r="AA354" s="23"/>
      <c r="AB354" s="23"/>
      <c r="AC354" s="23"/>
      <c r="AD354" s="41" t="str">
        <f t="shared" si="53"/>
        <v/>
      </c>
      <c r="AE354" s="88"/>
      <c r="AF354" s="26"/>
      <c r="AG354" s="26"/>
      <c r="AH354" s="26"/>
    </row>
    <row r="355" spans="1:34">
      <c r="A355" s="42">
        <v>352</v>
      </c>
      <c r="B355" s="42" t="s">
        <v>3</v>
      </c>
      <c r="C355" s="99"/>
      <c r="D355" s="42" t="str">
        <f t="shared" si="45"/>
        <v/>
      </c>
      <c r="E355" s="99"/>
      <c r="F355" s="26"/>
      <c r="G355" s="99"/>
      <c r="H355" s="26" t="str">
        <f t="shared" si="46"/>
        <v>_</v>
      </c>
      <c r="I355" s="99"/>
      <c r="J355" s="42" t="str">
        <f t="shared" si="47"/>
        <v/>
      </c>
      <c r="K355" s="70"/>
      <c r="L355" s="63"/>
      <c r="M355" s="64"/>
      <c r="N355" s="26"/>
      <c r="O355" s="26"/>
      <c r="P355" s="99"/>
      <c r="Q355" s="94" t="str">
        <f>IF(E355="","",#REF!-J355)</f>
        <v/>
      </c>
      <c r="R355" s="42" t="str">
        <f t="shared" si="48"/>
        <v/>
      </c>
      <c r="S355" s="42" t="str">
        <f>IF(P355="","",VLOOKUP(P355,#REF!,2,0))</f>
        <v/>
      </c>
      <c r="T355" s="23"/>
      <c r="U355" s="23"/>
      <c r="V355" s="41" t="str">
        <f t="shared" si="49"/>
        <v/>
      </c>
      <c r="W355" s="42" t="str">
        <f t="shared" si="50"/>
        <v/>
      </c>
      <c r="X355" s="42" t="str">
        <f t="shared" si="51"/>
        <v/>
      </c>
      <c r="Y355" s="43" t="str">
        <f t="shared" si="52"/>
        <v/>
      </c>
      <c r="Z355" s="23"/>
      <c r="AA355" s="23"/>
      <c r="AB355" s="23"/>
      <c r="AC355" s="23"/>
      <c r="AD355" s="41" t="str">
        <f t="shared" si="53"/>
        <v/>
      </c>
      <c r="AE355" s="88"/>
      <c r="AF355" s="26"/>
      <c r="AG355" s="26"/>
      <c r="AH355" s="26"/>
    </row>
    <row r="356" spans="1:34">
      <c r="A356" s="42">
        <v>353</v>
      </c>
      <c r="B356" s="42" t="s">
        <v>3</v>
      </c>
      <c r="C356" s="99"/>
      <c r="D356" s="42" t="str">
        <f t="shared" si="45"/>
        <v/>
      </c>
      <c r="E356" s="99"/>
      <c r="F356" s="26"/>
      <c r="G356" s="99"/>
      <c r="H356" s="26" t="str">
        <f t="shared" si="46"/>
        <v>_</v>
      </c>
      <c r="I356" s="99"/>
      <c r="J356" s="42" t="str">
        <f t="shared" si="47"/>
        <v/>
      </c>
      <c r="K356" s="70"/>
      <c r="L356" s="63"/>
      <c r="M356" s="64"/>
      <c r="N356" s="26"/>
      <c r="O356" s="26"/>
      <c r="P356" s="99"/>
      <c r="Q356" s="94" t="str">
        <f>IF(E356="","",#REF!-J356)</f>
        <v/>
      </c>
      <c r="R356" s="42" t="str">
        <f t="shared" si="48"/>
        <v/>
      </c>
      <c r="S356" s="42" t="str">
        <f>IF(P356="","",VLOOKUP(P356,#REF!,2,0))</f>
        <v/>
      </c>
      <c r="T356" s="23"/>
      <c r="U356" s="23"/>
      <c r="V356" s="41" t="str">
        <f t="shared" si="49"/>
        <v/>
      </c>
      <c r="W356" s="42" t="str">
        <f t="shared" si="50"/>
        <v/>
      </c>
      <c r="X356" s="42" t="str">
        <f t="shared" si="51"/>
        <v/>
      </c>
      <c r="Y356" s="43" t="str">
        <f t="shared" si="52"/>
        <v/>
      </c>
      <c r="Z356" s="23"/>
      <c r="AA356" s="23"/>
      <c r="AB356" s="23"/>
      <c r="AC356" s="23"/>
      <c r="AD356" s="41" t="str">
        <f t="shared" si="53"/>
        <v/>
      </c>
      <c r="AE356" s="88"/>
      <c r="AF356" s="26"/>
      <c r="AG356" s="26"/>
      <c r="AH356" s="26"/>
    </row>
    <row r="357" spans="1:34">
      <c r="A357" s="42">
        <v>354</v>
      </c>
      <c r="B357" s="42" t="s">
        <v>3</v>
      </c>
      <c r="C357" s="99"/>
      <c r="D357" s="42" t="str">
        <f t="shared" si="45"/>
        <v/>
      </c>
      <c r="E357" s="99"/>
      <c r="F357" s="26"/>
      <c r="G357" s="99"/>
      <c r="H357" s="26" t="str">
        <f t="shared" si="46"/>
        <v>_</v>
      </c>
      <c r="I357" s="99"/>
      <c r="J357" s="42" t="str">
        <f t="shared" si="47"/>
        <v/>
      </c>
      <c r="K357" s="70"/>
      <c r="L357" s="63"/>
      <c r="M357" s="64"/>
      <c r="N357" s="26"/>
      <c r="O357" s="26"/>
      <c r="P357" s="99"/>
      <c r="Q357" s="94" t="str">
        <f>IF(E357="","",#REF!-J357)</f>
        <v/>
      </c>
      <c r="R357" s="42" t="str">
        <f t="shared" si="48"/>
        <v/>
      </c>
      <c r="S357" s="42" t="str">
        <f>IF(P357="","",VLOOKUP(P357,#REF!,2,0))</f>
        <v/>
      </c>
      <c r="T357" s="23"/>
      <c r="U357" s="23"/>
      <c r="V357" s="41" t="str">
        <f t="shared" si="49"/>
        <v/>
      </c>
      <c r="W357" s="42" t="str">
        <f t="shared" si="50"/>
        <v/>
      </c>
      <c r="X357" s="42" t="str">
        <f t="shared" si="51"/>
        <v/>
      </c>
      <c r="Y357" s="43" t="str">
        <f t="shared" si="52"/>
        <v/>
      </c>
      <c r="Z357" s="23"/>
      <c r="AA357" s="23"/>
      <c r="AB357" s="23"/>
      <c r="AC357" s="23"/>
      <c r="AD357" s="41" t="str">
        <f t="shared" si="53"/>
        <v/>
      </c>
      <c r="AE357" s="88"/>
      <c r="AF357" s="26"/>
      <c r="AG357" s="26"/>
      <c r="AH357" s="26"/>
    </row>
    <row r="358" spans="1:34">
      <c r="A358" s="42">
        <v>355</v>
      </c>
      <c r="B358" s="42" t="s">
        <v>3</v>
      </c>
      <c r="C358" s="99"/>
      <c r="D358" s="42" t="str">
        <f t="shared" si="45"/>
        <v/>
      </c>
      <c r="E358" s="99"/>
      <c r="F358" s="26"/>
      <c r="G358" s="99"/>
      <c r="H358" s="26" t="str">
        <f t="shared" si="46"/>
        <v>_</v>
      </c>
      <c r="I358" s="99"/>
      <c r="J358" s="42" t="str">
        <f t="shared" si="47"/>
        <v/>
      </c>
      <c r="K358" s="70"/>
      <c r="L358" s="63"/>
      <c r="M358" s="64"/>
      <c r="N358" s="26"/>
      <c r="O358" s="26"/>
      <c r="P358" s="99"/>
      <c r="Q358" s="94" t="str">
        <f>IF(E358="","",#REF!-J358)</f>
        <v/>
      </c>
      <c r="R358" s="42" t="str">
        <f t="shared" si="48"/>
        <v/>
      </c>
      <c r="S358" s="42" t="str">
        <f>IF(P358="","",VLOOKUP(P358,#REF!,2,0))</f>
        <v/>
      </c>
      <c r="T358" s="23"/>
      <c r="U358" s="23"/>
      <c r="V358" s="41" t="str">
        <f t="shared" si="49"/>
        <v/>
      </c>
      <c r="W358" s="42" t="str">
        <f t="shared" si="50"/>
        <v/>
      </c>
      <c r="X358" s="42" t="str">
        <f t="shared" si="51"/>
        <v/>
      </c>
      <c r="Y358" s="43" t="str">
        <f t="shared" si="52"/>
        <v/>
      </c>
      <c r="Z358" s="23"/>
      <c r="AA358" s="23"/>
      <c r="AB358" s="23"/>
      <c r="AC358" s="23"/>
      <c r="AD358" s="41" t="str">
        <f t="shared" si="53"/>
        <v/>
      </c>
      <c r="AE358" s="88"/>
      <c r="AF358" s="26"/>
      <c r="AG358" s="26"/>
      <c r="AH358" s="26"/>
    </row>
    <row r="359" spans="1:34">
      <c r="A359" s="42">
        <v>356</v>
      </c>
      <c r="B359" s="42" t="s">
        <v>3</v>
      </c>
      <c r="C359" s="99"/>
      <c r="D359" s="42" t="str">
        <f t="shared" si="45"/>
        <v/>
      </c>
      <c r="E359" s="99"/>
      <c r="F359" s="26"/>
      <c r="G359" s="99"/>
      <c r="H359" s="26" t="str">
        <f t="shared" si="46"/>
        <v>_</v>
      </c>
      <c r="I359" s="99"/>
      <c r="J359" s="42" t="str">
        <f t="shared" si="47"/>
        <v/>
      </c>
      <c r="K359" s="70"/>
      <c r="L359" s="63"/>
      <c r="M359" s="64"/>
      <c r="N359" s="26"/>
      <c r="O359" s="26"/>
      <c r="P359" s="99"/>
      <c r="Q359" s="94" t="str">
        <f>IF(E359="","",#REF!-J359)</f>
        <v/>
      </c>
      <c r="R359" s="42" t="str">
        <f t="shared" si="48"/>
        <v/>
      </c>
      <c r="S359" s="42" t="str">
        <f>IF(P359="","",VLOOKUP(P359,#REF!,2,0))</f>
        <v/>
      </c>
      <c r="T359" s="23"/>
      <c r="U359" s="23"/>
      <c r="V359" s="41" t="str">
        <f t="shared" si="49"/>
        <v/>
      </c>
      <c r="W359" s="42" t="str">
        <f t="shared" si="50"/>
        <v/>
      </c>
      <c r="X359" s="42" t="str">
        <f t="shared" si="51"/>
        <v/>
      </c>
      <c r="Y359" s="43" t="str">
        <f t="shared" si="52"/>
        <v/>
      </c>
      <c r="Z359" s="23"/>
      <c r="AA359" s="23"/>
      <c r="AB359" s="23"/>
      <c r="AC359" s="23"/>
      <c r="AD359" s="41" t="str">
        <f t="shared" si="53"/>
        <v/>
      </c>
      <c r="AE359" s="88"/>
      <c r="AF359" s="26"/>
      <c r="AG359" s="26"/>
      <c r="AH359" s="26"/>
    </row>
    <row r="360" spans="1:34">
      <c r="A360" s="42">
        <v>357</v>
      </c>
      <c r="B360" s="42" t="s">
        <v>3</v>
      </c>
      <c r="C360" s="99"/>
      <c r="D360" s="42" t="str">
        <f t="shared" si="45"/>
        <v/>
      </c>
      <c r="E360" s="99"/>
      <c r="F360" s="26"/>
      <c r="G360" s="99"/>
      <c r="H360" s="26" t="str">
        <f t="shared" si="46"/>
        <v>_</v>
      </c>
      <c r="I360" s="99"/>
      <c r="J360" s="42" t="str">
        <f t="shared" si="47"/>
        <v/>
      </c>
      <c r="K360" s="70"/>
      <c r="L360" s="63"/>
      <c r="M360" s="64"/>
      <c r="N360" s="26"/>
      <c r="O360" s="26"/>
      <c r="P360" s="99"/>
      <c r="Q360" s="94" t="str">
        <f>IF(E360="","",#REF!-J360)</f>
        <v/>
      </c>
      <c r="R360" s="42" t="str">
        <f t="shared" si="48"/>
        <v/>
      </c>
      <c r="S360" s="42" t="str">
        <f>IF(P360="","",VLOOKUP(P360,#REF!,2,0))</f>
        <v/>
      </c>
      <c r="T360" s="23"/>
      <c r="U360" s="23"/>
      <c r="V360" s="41" t="str">
        <f t="shared" si="49"/>
        <v/>
      </c>
      <c r="W360" s="42" t="str">
        <f t="shared" si="50"/>
        <v/>
      </c>
      <c r="X360" s="42" t="str">
        <f t="shared" si="51"/>
        <v/>
      </c>
      <c r="Y360" s="43" t="str">
        <f t="shared" si="52"/>
        <v/>
      </c>
      <c r="Z360" s="23"/>
      <c r="AA360" s="23"/>
      <c r="AB360" s="23"/>
      <c r="AC360" s="23"/>
      <c r="AD360" s="41" t="str">
        <f t="shared" si="53"/>
        <v/>
      </c>
      <c r="AE360" s="88"/>
      <c r="AF360" s="26"/>
      <c r="AG360" s="26"/>
      <c r="AH360" s="26"/>
    </row>
    <row r="361" spans="1:34">
      <c r="A361" s="42">
        <v>358</v>
      </c>
      <c r="B361" s="42" t="s">
        <v>3</v>
      </c>
      <c r="C361" s="99"/>
      <c r="D361" s="42" t="str">
        <f t="shared" si="45"/>
        <v/>
      </c>
      <c r="E361" s="99"/>
      <c r="F361" s="26"/>
      <c r="G361" s="99"/>
      <c r="H361" s="26" t="str">
        <f t="shared" si="46"/>
        <v>_</v>
      </c>
      <c r="I361" s="99"/>
      <c r="J361" s="42" t="str">
        <f t="shared" si="47"/>
        <v/>
      </c>
      <c r="K361" s="70"/>
      <c r="L361" s="63"/>
      <c r="M361" s="64"/>
      <c r="N361" s="26"/>
      <c r="O361" s="26"/>
      <c r="P361" s="99"/>
      <c r="Q361" s="94" t="str">
        <f>IF(E361="","",#REF!-J361)</f>
        <v/>
      </c>
      <c r="R361" s="42" t="str">
        <f t="shared" si="48"/>
        <v/>
      </c>
      <c r="S361" s="42" t="str">
        <f>IF(P361="","",VLOOKUP(P361,#REF!,2,0))</f>
        <v/>
      </c>
      <c r="T361" s="23"/>
      <c r="U361" s="23"/>
      <c r="V361" s="41" t="str">
        <f t="shared" si="49"/>
        <v/>
      </c>
      <c r="W361" s="42" t="str">
        <f t="shared" si="50"/>
        <v/>
      </c>
      <c r="X361" s="42" t="str">
        <f t="shared" si="51"/>
        <v/>
      </c>
      <c r="Y361" s="43" t="str">
        <f t="shared" si="52"/>
        <v/>
      </c>
      <c r="Z361" s="23"/>
      <c r="AA361" s="23"/>
      <c r="AB361" s="23"/>
      <c r="AC361" s="23"/>
      <c r="AD361" s="41" t="str">
        <f t="shared" si="53"/>
        <v/>
      </c>
      <c r="AE361" s="88"/>
      <c r="AF361" s="26"/>
      <c r="AG361" s="26"/>
      <c r="AH361" s="26"/>
    </row>
    <row r="362" spans="1:34">
      <c r="A362" s="42">
        <v>359</v>
      </c>
      <c r="B362" s="42" t="s">
        <v>3</v>
      </c>
      <c r="C362" s="99"/>
      <c r="D362" s="42" t="str">
        <f t="shared" si="45"/>
        <v/>
      </c>
      <c r="E362" s="99"/>
      <c r="F362" s="26"/>
      <c r="G362" s="99"/>
      <c r="H362" s="26" t="str">
        <f t="shared" si="46"/>
        <v>_</v>
      </c>
      <c r="I362" s="99"/>
      <c r="J362" s="42" t="str">
        <f t="shared" si="47"/>
        <v/>
      </c>
      <c r="K362" s="70"/>
      <c r="L362" s="63"/>
      <c r="M362" s="64"/>
      <c r="N362" s="26"/>
      <c r="O362" s="26"/>
      <c r="P362" s="99"/>
      <c r="Q362" s="94" t="str">
        <f>IF(E362="","",#REF!-J362)</f>
        <v/>
      </c>
      <c r="R362" s="42" t="str">
        <f t="shared" si="48"/>
        <v/>
      </c>
      <c r="S362" s="42" t="str">
        <f>IF(P362="","",VLOOKUP(P362,#REF!,2,0))</f>
        <v/>
      </c>
      <c r="T362" s="23"/>
      <c r="U362" s="23"/>
      <c r="V362" s="41" t="str">
        <f t="shared" si="49"/>
        <v/>
      </c>
      <c r="W362" s="42" t="str">
        <f t="shared" si="50"/>
        <v/>
      </c>
      <c r="X362" s="42" t="str">
        <f t="shared" si="51"/>
        <v/>
      </c>
      <c r="Y362" s="43" t="str">
        <f t="shared" si="52"/>
        <v/>
      </c>
      <c r="Z362" s="23"/>
      <c r="AA362" s="23"/>
      <c r="AB362" s="23"/>
      <c r="AC362" s="23"/>
      <c r="AD362" s="41" t="str">
        <f t="shared" si="53"/>
        <v/>
      </c>
      <c r="AE362" s="88"/>
      <c r="AF362" s="26"/>
      <c r="AG362" s="26"/>
      <c r="AH362" s="26"/>
    </row>
    <row r="363" spans="1:34">
      <c r="A363" s="42">
        <v>360</v>
      </c>
      <c r="B363" s="42" t="s">
        <v>3</v>
      </c>
      <c r="C363" s="99"/>
      <c r="D363" s="42" t="str">
        <f t="shared" si="45"/>
        <v/>
      </c>
      <c r="E363" s="99"/>
      <c r="F363" s="26"/>
      <c r="G363" s="99"/>
      <c r="H363" s="26" t="str">
        <f t="shared" si="46"/>
        <v>_</v>
      </c>
      <c r="I363" s="99"/>
      <c r="J363" s="42" t="str">
        <f t="shared" si="47"/>
        <v/>
      </c>
      <c r="K363" s="70"/>
      <c r="L363" s="63"/>
      <c r="M363" s="64"/>
      <c r="N363" s="26"/>
      <c r="O363" s="26"/>
      <c r="P363" s="99"/>
      <c r="Q363" s="94" t="str">
        <f>IF(E363="","",#REF!-J363)</f>
        <v/>
      </c>
      <c r="R363" s="42" t="str">
        <f t="shared" si="48"/>
        <v/>
      </c>
      <c r="S363" s="42" t="str">
        <f>IF(P363="","",VLOOKUP(P363,#REF!,2,0))</f>
        <v/>
      </c>
      <c r="T363" s="23"/>
      <c r="U363" s="23"/>
      <c r="V363" s="41" t="str">
        <f t="shared" si="49"/>
        <v/>
      </c>
      <c r="W363" s="42" t="str">
        <f t="shared" si="50"/>
        <v/>
      </c>
      <c r="X363" s="42" t="str">
        <f t="shared" si="51"/>
        <v/>
      </c>
      <c r="Y363" s="43" t="str">
        <f t="shared" si="52"/>
        <v/>
      </c>
      <c r="Z363" s="23"/>
      <c r="AA363" s="23"/>
      <c r="AB363" s="23"/>
      <c r="AC363" s="23"/>
      <c r="AD363" s="41" t="str">
        <f t="shared" si="53"/>
        <v/>
      </c>
      <c r="AE363" s="88"/>
      <c r="AF363" s="26"/>
      <c r="AG363" s="26"/>
      <c r="AH363" s="26"/>
    </row>
    <row r="364" spans="1:34">
      <c r="A364" s="42">
        <v>361</v>
      </c>
      <c r="B364" s="42" t="s">
        <v>3</v>
      </c>
      <c r="C364" s="99"/>
      <c r="D364" s="42" t="str">
        <f t="shared" si="45"/>
        <v/>
      </c>
      <c r="E364" s="99"/>
      <c r="F364" s="26"/>
      <c r="G364" s="99"/>
      <c r="H364" s="26" t="str">
        <f t="shared" si="46"/>
        <v>_</v>
      </c>
      <c r="I364" s="99"/>
      <c r="J364" s="42" t="str">
        <f t="shared" si="47"/>
        <v/>
      </c>
      <c r="K364" s="70"/>
      <c r="L364" s="63"/>
      <c r="M364" s="64"/>
      <c r="N364" s="26"/>
      <c r="O364" s="26"/>
      <c r="P364" s="99"/>
      <c r="Q364" s="94" t="str">
        <f>IF(E364="","",#REF!-J364)</f>
        <v/>
      </c>
      <c r="R364" s="42" t="str">
        <f t="shared" si="48"/>
        <v/>
      </c>
      <c r="S364" s="42" t="str">
        <f>IF(P364="","",VLOOKUP(P364,#REF!,2,0))</f>
        <v/>
      </c>
      <c r="T364" s="23"/>
      <c r="U364" s="23"/>
      <c r="V364" s="41" t="str">
        <f t="shared" si="49"/>
        <v/>
      </c>
      <c r="W364" s="42" t="str">
        <f t="shared" si="50"/>
        <v/>
      </c>
      <c r="X364" s="42" t="str">
        <f t="shared" si="51"/>
        <v/>
      </c>
      <c r="Y364" s="43" t="str">
        <f t="shared" si="52"/>
        <v/>
      </c>
      <c r="Z364" s="23"/>
      <c r="AA364" s="23"/>
      <c r="AB364" s="23"/>
      <c r="AC364" s="23"/>
      <c r="AD364" s="41" t="str">
        <f t="shared" si="53"/>
        <v/>
      </c>
      <c r="AE364" s="88"/>
      <c r="AF364" s="26"/>
      <c r="AG364" s="26"/>
      <c r="AH364" s="26"/>
    </row>
    <row r="365" spans="1:34">
      <c r="A365" s="42">
        <v>362</v>
      </c>
      <c r="B365" s="42" t="s">
        <v>3</v>
      </c>
      <c r="C365" s="99"/>
      <c r="D365" s="42" t="str">
        <f t="shared" si="45"/>
        <v/>
      </c>
      <c r="E365" s="99"/>
      <c r="F365" s="26"/>
      <c r="G365" s="99"/>
      <c r="H365" s="26" t="str">
        <f t="shared" si="46"/>
        <v>_</v>
      </c>
      <c r="I365" s="99"/>
      <c r="J365" s="42" t="str">
        <f t="shared" si="47"/>
        <v/>
      </c>
      <c r="K365" s="70"/>
      <c r="L365" s="63"/>
      <c r="M365" s="64"/>
      <c r="N365" s="26"/>
      <c r="O365" s="26"/>
      <c r="P365" s="99"/>
      <c r="Q365" s="94" t="str">
        <f>IF(E365="","",#REF!-J365)</f>
        <v/>
      </c>
      <c r="R365" s="42" t="str">
        <f t="shared" si="48"/>
        <v/>
      </c>
      <c r="S365" s="42" t="str">
        <f>IF(P365="","",VLOOKUP(P365,#REF!,2,0))</f>
        <v/>
      </c>
      <c r="T365" s="23"/>
      <c r="U365" s="23"/>
      <c r="V365" s="41" t="str">
        <f t="shared" si="49"/>
        <v/>
      </c>
      <c r="W365" s="42" t="str">
        <f t="shared" si="50"/>
        <v/>
      </c>
      <c r="X365" s="42" t="str">
        <f t="shared" si="51"/>
        <v/>
      </c>
      <c r="Y365" s="43" t="str">
        <f t="shared" si="52"/>
        <v/>
      </c>
      <c r="Z365" s="23"/>
      <c r="AA365" s="23"/>
      <c r="AB365" s="23"/>
      <c r="AC365" s="23"/>
      <c r="AD365" s="41" t="str">
        <f t="shared" si="53"/>
        <v/>
      </c>
      <c r="AE365" s="88"/>
      <c r="AF365" s="26"/>
      <c r="AG365" s="26"/>
      <c r="AH365" s="26"/>
    </row>
    <row r="366" spans="1:34">
      <c r="A366" s="42">
        <v>363</v>
      </c>
      <c r="B366" s="42" t="s">
        <v>3</v>
      </c>
      <c r="C366" s="99"/>
      <c r="D366" s="42" t="str">
        <f t="shared" si="45"/>
        <v/>
      </c>
      <c r="E366" s="99"/>
      <c r="F366" s="26"/>
      <c r="G366" s="99"/>
      <c r="H366" s="26" t="str">
        <f t="shared" si="46"/>
        <v>_</v>
      </c>
      <c r="I366" s="99"/>
      <c r="J366" s="42" t="str">
        <f t="shared" si="47"/>
        <v/>
      </c>
      <c r="K366" s="70"/>
      <c r="L366" s="63"/>
      <c r="M366" s="64"/>
      <c r="N366" s="26"/>
      <c r="O366" s="26"/>
      <c r="P366" s="99"/>
      <c r="Q366" s="94" t="str">
        <f>IF(E366="","",#REF!-J366)</f>
        <v/>
      </c>
      <c r="R366" s="42" t="str">
        <f t="shared" si="48"/>
        <v/>
      </c>
      <c r="S366" s="42" t="str">
        <f>IF(P366="","",VLOOKUP(P366,#REF!,2,0))</f>
        <v/>
      </c>
      <c r="T366" s="23"/>
      <c r="U366" s="23"/>
      <c r="V366" s="41" t="str">
        <f t="shared" si="49"/>
        <v/>
      </c>
      <c r="W366" s="42" t="str">
        <f t="shared" si="50"/>
        <v/>
      </c>
      <c r="X366" s="42" t="str">
        <f t="shared" si="51"/>
        <v/>
      </c>
      <c r="Y366" s="43" t="str">
        <f t="shared" si="52"/>
        <v/>
      </c>
      <c r="Z366" s="23"/>
      <c r="AA366" s="23"/>
      <c r="AB366" s="23"/>
      <c r="AC366" s="23"/>
      <c r="AD366" s="41" t="str">
        <f t="shared" si="53"/>
        <v/>
      </c>
      <c r="AE366" s="88"/>
      <c r="AF366" s="26"/>
      <c r="AG366" s="26"/>
      <c r="AH366" s="26"/>
    </row>
    <row r="367" spans="1:34">
      <c r="A367" s="42">
        <v>364</v>
      </c>
      <c r="B367" s="42" t="s">
        <v>3</v>
      </c>
      <c r="C367" s="99"/>
      <c r="D367" s="42" t="str">
        <f t="shared" si="45"/>
        <v/>
      </c>
      <c r="E367" s="99"/>
      <c r="F367" s="26"/>
      <c r="G367" s="99"/>
      <c r="H367" s="26" t="str">
        <f t="shared" si="46"/>
        <v>_</v>
      </c>
      <c r="I367" s="99"/>
      <c r="J367" s="42" t="str">
        <f t="shared" si="47"/>
        <v/>
      </c>
      <c r="K367" s="70"/>
      <c r="L367" s="63"/>
      <c r="M367" s="64"/>
      <c r="N367" s="26"/>
      <c r="O367" s="26"/>
      <c r="P367" s="99"/>
      <c r="Q367" s="94" t="str">
        <f>IF(E367="","",#REF!-J367)</f>
        <v/>
      </c>
      <c r="R367" s="42" t="str">
        <f t="shared" si="48"/>
        <v/>
      </c>
      <c r="S367" s="42" t="str">
        <f>IF(P367="","",VLOOKUP(P367,#REF!,2,0))</f>
        <v/>
      </c>
      <c r="T367" s="23"/>
      <c r="U367" s="23"/>
      <c r="V367" s="41" t="str">
        <f t="shared" si="49"/>
        <v/>
      </c>
      <c r="W367" s="42" t="str">
        <f t="shared" si="50"/>
        <v/>
      </c>
      <c r="X367" s="42" t="str">
        <f t="shared" si="51"/>
        <v/>
      </c>
      <c r="Y367" s="43" t="str">
        <f t="shared" si="52"/>
        <v/>
      </c>
      <c r="Z367" s="23"/>
      <c r="AA367" s="23"/>
      <c r="AB367" s="23"/>
      <c r="AC367" s="23"/>
      <c r="AD367" s="41" t="str">
        <f t="shared" si="53"/>
        <v/>
      </c>
      <c r="AE367" s="88"/>
      <c r="AF367" s="26"/>
      <c r="AG367" s="26"/>
      <c r="AH367" s="26"/>
    </row>
    <row r="368" spans="1:34">
      <c r="A368" s="42">
        <v>365</v>
      </c>
      <c r="B368" s="42" t="s">
        <v>3</v>
      </c>
      <c r="C368" s="99"/>
      <c r="D368" s="42" t="str">
        <f t="shared" si="45"/>
        <v/>
      </c>
      <c r="E368" s="99"/>
      <c r="F368" s="26"/>
      <c r="G368" s="99"/>
      <c r="H368" s="26" t="str">
        <f t="shared" si="46"/>
        <v>_</v>
      </c>
      <c r="I368" s="99"/>
      <c r="J368" s="42" t="str">
        <f t="shared" si="47"/>
        <v/>
      </c>
      <c r="K368" s="70"/>
      <c r="L368" s="63"/>
      <c r="M368" s="64"/>
      <c r="N368" s="26"/>
      <c r="O368" s="26"/>
      <c r="P368" s="99"/>
      <c r="Q368" s="94" t="str">
        <f>IF(E368="","",#REF!-J368)</f>
        <v/>
      </c>
      <c r="R368" s="42" t="str">
        <f t="shared" si="48"/>
        <v/>
      </c>
      <c r="S368" s="42" t="str">
        <f>IF(P368="","",VLOOKUP(P368,#REF!,2,0))</f>
        <v/>
      </c>
      <c r="T368" s="23"/>
      <c r="U368" s="23"/>
      <c r="V368" s="41" t="str">
        <f t="shared" si="49"/>
        <v/>
      </c>
      <c r="W368" s="42" t="str">
        <f t="shared" si="50"/>
        <v/>
      </c>
      <c r="X368" s="42" t="str">
        <f t="shared" si="51"/>
        <v/>
      </c>
      <c r="Y368" s="43" t="str">
        <f t="shared" si="52"/>
        <v/>
      </c>
      <c r="Z368" s="23"/>
      <c r="AA368" s="23"/>
      <c r="AB368" s="23"/>
      <c r="AC368" s="23"/>
      <c r="AD368" s="41" t="str">
        <f t="shared" si="53"/>
        <v/>
      </c>
      <c r="AE368" s="88"/>
      <c r="AF368" s="26"/>
      <c r="AG368" s="26"/>
      <c r="AH368" s="26"/>
    </row>
    <row r="369" spans="1:34">
      <c r="A369" s="42">
        <v>366</v>
      </c>
      <c r="B369" s="42" t="s">
        <v>3</v>
      </c>
      <c r="C369" s="99"/>
      <c r="D369" s="42" t="str">
        <f t="shared" si="45"/>
        <v/>
      </c>
      <c r="E369" s="99"/>
      <c r="F369" s="26"/>
      <c r="G369" s="99"/>
      <c r="H369" s="26" t="str">
        <f t="shared" si="46"/>
        <v>_</v>
      </c>
      <c r="I369" s="99"/>
      <c r="J369" s="42" t="str">
        <f t="shared" si="47"/>
        <v/>
      </c>
      <c r="K369" s="70"/>
      <c r="L369" s="63"/>
      <c r="M369" s="64"/>
      <c r="N369" s="26"/>
      <c r="O369" s="26"/>
      <c r="P369" s="99"/>
      <c r="Q369" s="94" t="str">
        <f>IF(E369="","",#REF!-J369)</f>
        <v/>
      </c>
      <c r="R369" s="42" t="str">
        <f t="shared" si="48"/>
        <v/>
      </c>
      <c r="S369" s="42" t="str">
        <f>IF(P369="","",VLOOKUP(P369,#REF!,2,0))</f>
        <v/>
      </c>
      <c r="T369" s="23"/>
      <c r="U369" s="23"/>
      <c r="V369" s="41" t="str">
        <f t="shared" si="49"/>
        <v/>
      </c>
      <c r="W369" s="42" t="str">
        <f t="shared" si="50"/>
        <v/>
      </c>
      <c r="X369" s="42" t="str">
        <f t="shared" si="51"/>
        <v/>
      </c>
      <c r="Y369" s="43" t="str">
        <f t="shared" si="52"/>
        <v/>
      </c>
      <c r="Z369" s="23"/>
      <c r="AA369" s="23"/>
      <c r="AB369" s="23"/>
      <c r="AC369" s="23"/>
      <c r="AD369" s="41" t="str">
        <f t="shared" si="53"/>
        <v/>
      </c>
      <c r="AE369" s="88"/>
      <c r="AF369" s="26"/>
      <c r="AG369" s="26"/>
      <c r="AH369" s="26"/>
    </row>
    <row r="370" spans="1:34">
      <c r="A370" s="42">
        <v>367</v>
      </c>
      <c r="B370" s="42" t="s">
        <v>3</v>
      </c>
      <c r="C370" s="99"/>
      <c r="D370" s="42" t="str">
        <f t="shared" si="45"/>
        <v/>
      </c>
      <c r="E370" s="99"/>
      <c r="F370" s="26"/>
      <c r="G370" s="99"/>
      <c r="H370" s="26" t="str">
        <f t="shared" si="46"/>
        <v>_</v>
      </c>
      <c r="I370" s="99"/>
      <c r="J370" s="42" t="str">
        <f t="shared" si="47"/>
        <v/>
      </c>
      <c r="K370" s="70"/>
      <c r="L370" s="63"/>
      <c r="M370" s="64"/>
      <c r="N370" s="26"/>
      <c r="O370" s="26"/>
      <c r="P370" s="99"/>
      <c r="Q370" s="94" t="str">
        <f>IF(E370="","",#REF!-J370)</f>
        <v/>
      </c>
      <c r="R370" s="42" t="str">
        <f t="shared" si="48"/>
        <v/>
      </c>
      <c r="S370" s="42" t="str">
        <f>IF(P370="","",VLOOKUP(P370,#REF!,2,0))</f>
        <v/>
      </c>
      <c r="T370" s="23"/>
      <c r="U370" s="23"/>
      <c r="V370" s="41" t="str">
        <f t="shared" si="49"/>
        <v/>
      </c>
      <c r="W370" s="42" t="str">
        <f t="shared" si="50"/>
        <v/>
      </c>
      <c r="X370" s="42" t="str">
        <f t="shared" si="51"/>
        <v/>
      </c>
      <c r="Y370" s="43" t="str">
        <f t="shared" si="52"/>
        <v/>
      </c>
      <c r="Z370" s="23"/>
      <c r="AA370" s="23"/>
      <c r="AB370" s="23"/>
      <c r="AC370" s="23"/>
      <c r="AD370" s="41" t="str">
        <f t="shared" si="53"/>
        <v/>
      </c>
      <c r="AE370" s="88"/>
      <c r="AF370" s="26"/>
      <c r="AG370" s="26"/>
      <c r="AH370" s="26"/>
    </row>
    <row r="371" spans="1:34">
      <c r="A371" s="42">
        <v>368</v>
      </c>
      <c r="B371" s="42" t="s">
        <v>3</v>
      </c>
      <c r="C371" s="99"/>
      <c r="D371" s="42" t="str">
        <f t="shared" si="45"/>
        <v/>
      </c>
      <c r="E371" s="99"/>
      <c r="F371" s="26"/>
      <c r="G371" s="99"/>
      <c r="H371" s="26" t="str">
        <f t="shared" si="46"/>
        <v>_</v>
      </c>
      <c r="I371" s="99"/>
      <c r="J371" s="42" t="str">
        <f t="shared" si="47"/>
        <v/>
      </c>
      <c r="K371" s="70"/>
      <c r="L371" s="63"/>
      <c r="M371" s="64"/>
      <c r="N371" s="26"/>
      <c r="O371" s="26"/>
      <c r="P371" s="99"/>
      <c r="Q371" s="94" t="str">
        <f>IF(E371="","",#REF!-J371)</f>
        <v/>
      </c>
      <c r="R371" s="42" t="str">
        <f t="shared" si="48"/>
        <v/>
      </c>
      <c r="S371" s="42" t="str">
        <f>IF(P371="","",VLOOKUP(P371,#REF!,2,0))</f>
        <v/>
      </c>
      <c r="T371" s="23"/>
      <c r="U371" s="23"/>
      <c r="V371" s="41" t="str">
        <f t="shared" si="49"/>
        <v/>
      </c>
      <c r="W371" s="42" t="str">
        <f t="shared" si="50"/>
        <v/>
      </c>
      <c r="X371" s="42" t="str">
        <f t="shared" si="51"/>
        <v/>
      </c>
      <c r="Y371" s="43" t="str">
        <f t="shared" si="52"/>
        <v/>
      </c>
      <c r="Z371" s="23"/>
      <c r="AA371" s="23"/>
      <c r="AB371" s="23"/>
      <c r="AC371" s="23"/>
      <c r="AD371" s="41" t="str">
        <f t="shared" si="53"/>
        <v/>
      </c>
      <c r="AE371" s="88"/>
      <c r="AF371" s="26"/>
      <c r="AG371" s="26"/>
      <c r="AH371" s="26"/>
    </row>
    <row r="372" spans="1:34">
      <c r="A372" s="42">
        <v>369</v>
      </c>
      <c r="B372" s="42" t="s">
        <v>3</v>
      </c>
      <c r="C372" s="99"/>
      <c r="D372" s="42" t="str">
        <f t="shared" si="45"/>
        <v/>
      </c>
      <c r="E372" s="99"/>
      <c r="F372" s="26"/>
      <c r="G372" s="99"/>
      <c r="H372" s="26" t="str">
        <f t="shared" si="46"/>
        <v>_</v>
      </c>
      <c r="I372" s="99"/>
      <c r="J372" s="42" t="str">
        <f t="shared" si="47"/>
        <v/>
      </c>
      <c r="K372" s="70"/>
      <c r="L372" s="63"/>
      <c r="M372" s="64"/>
      <c r="N372" s="26"/>
      <c r="O372" s="26"/>
      <c r="P372" s="99"/>
      <c r="Q372" s="94" t="str">
        <f>IF(E372="","",#REF!-J372)</f>
        <v/>
      </c>
      <c r="R372" s="42" t="str">
        <f t="shared" si="48"/>
        <v/>
      </c>
      <c r="S372" s="42" t="str">
        <f>IF(P372="","",VLOOKUP(P372,#REF!,2,0))</f>
        <v/>
      </c>
      <c r="T372" s="23"/>
      <c r="U372" s="23"/>
      <c r="V372" s="41" t="str">
        <f t="shared" si="49"/>
        <v/>
      </c>
      <c r="W372" s="42" t="str">
        <f t="shared" si="50"/>
        <v/>
      </c>
      <c r="X372" s="42" t="str">
        <f t="shared" si="51"/>
        <v/>
      </c>
      <c r="Y372" s="43" t="str">
        <f t="shared" si="52"/>
        <v/>
      </c>
      <c r="Z372" s="23"/>
      <c r="AA372" s="23"/>
      <c r="AB372" s="23"/>
      <c r="AC372" s="23"/>
      <c r="AD372" s="41" t="str">
        <f t="shared" si="53"/>
        <v/>
      </c>
      <c r="AE372" s="88"/>
      <c r="AF372" s="26"/>
      <c r="AG372" s="26"/>
      <c r="AH372" s="26"/>
    </row>
    <row r="373" spans="1:34">
      <c r="A373" s="42">
        <v>370</v>
      </c>
      <c r="B373" s="42" t="s">
        <v>3</v>
      </c>
      <c r="C373" s="99"/>
      <c r="D373" s="42" t="str">
        <f t="shared" si="45"/>
        <v/>
      </c>
      <c r="E373" s="99"/>
      <c r="F373" s="26"/>
      <c r="G373" s="99"/>
      <c r="H373" s="26" t="str">
        <f t="shared" si="46"/>
        <v>_</v>
      </c>
      <c r="I373" s="99"/>
      <c r="J373" s="42" t="str">
        <f t="shared" si="47"/>
        <v/>
      </c>
      <c r="K373" s="70"/>
      <c r="L373" s="63"/>
      <c r="M373" s="64"/>
      <c r="N373" s="26"/>
      <c r="O373" s="26"/>
      <c r="P373" s="99"/>
      <c r="Q373" s="94" t="str">
        <f>IF(E373="","",#REF!-J373)</f>
        <v/>
      </c>
      <c r="R373" s="42" t="str">
        <f t="shared" si="48"/>
        <v/>
      </c>
      <c r="S373" s="42" t="str">
        <f>IF(P373="","",VLOOKUP(P373,#REF!,2,0))</f>
        <v/>
      </c>
      <c r="T373" s="23"/>
      <c r="U373" s="23"/>
      <c r="V373" s="41" t="str">
        <f t="shared" si="49"/>
        <v/>
      </c>
      <c r="W373" s="42" t="str">
        <f t="shared" si="50"/>
        <v/>
      </c>
      <c r="X373" s="42" t="str">
        <f t="shared" si="51"/>
        <v/>
      </c>
      <c r="Y373" s="43" t="str">
        <f t="shared" si="52"/>
        <v/>
      </c>
      <c r="Z373" s="23"/>
      <c r="AA373" s="23"/>
      <c r="AB373" s="23"/>
      <c r="AC373" s="23"/>
      <c r="AD373" s="41" t="str">
        <f t="shared" si="53"/>
        <v/>
      </c>
      <c r="AE373" s="88"/>
      <c r="AF373" s="26"/>
      <c r="AG373" s="26"/>
      <c r="AH373" s="26"/>
    </row>
    <row r="374" spans="1:34">
      <c r="A374" s="42">
        <v>371</v>
      </c>
      <c r="B374" s="42" t="s">
        <v>3</v>
      </c>
      <c r="C374" s="99"/>
      <c r="D374" s="42" t="str">
        <f t="shared" si="45"/>
        <v/>
      </c>
      <c r="E374" s="99"/>
      <c r="F374" s="26"/>
      <c r="G374" s="99"/>
      <c r="H374" s="26" t="str">
        <f t="shared" si="46"/>
        <v>_</v>
      </c>
      <c r="I374" s="99"/>
      <c r="J374" s="42" t="str">
        <f t="shared" si="47"/>
        <v/>
      </c>
      <c r="K374" s="70"/>
      <c r="L374" s="63"/>
      <c r="M374" s="64"/>
      <c r="N374" s="26"/>
      <c r="O374" s="26"/>
      <c r="P374" s="99"/>
      <c r="Q374" s="94" t="str">
        <f>IF(E374="","",#REF!-J374)</f>
        <v/>
      </c>
      <c r="R374" s="42" t="str">
        <f t="shared" si="48"/>
        <v/>
      </c>
      <c r="S374" s="42" t="str">
        <f>IF(P374="","",VLOOKUP(P374,#REF!,2,0))</f>
        <v/>
      </c>
      <c r="T374" s="23"/>
      <c r="U374" s="23"/>
      <c r="V374" s="41" t="str">
        <f t="shared" si="49"/>
        <v/>
      </c>
      <c r="W374" s="42" t="str">
        <f t="shared" si="50"/>
        <v/>
      </c>
      <c r="X374" s="42" t="str">
        <f t="shared" si="51"/>
        <v/>
      </c>
      <c r="Y374" s="43" t="str">
        <f t="shared" si="52"/>
        <v/>
      </c>
      <c r="Z374" s="23"/>
      <c r="AA374" s="23"/>
      <c r="AB374" s="23"/>
      <c r="AC374" s="23"/>
      <c r="AD374" s="41" t="str">
        <f t="shared" si="53"/>
        <v/>
      </c>
      <c r="AE374" s="88"/>
      <c r="AF374" s="26"/>
      <c r="AG374" s="26"/>
      <c r="AH374" s="26"/>
    </row>
    <row r="375" spans="1:34">
      <c r="A375" s="42">
        <v>372</v>
      </c>
      <c r="B375" s="42" t="s">
        <v>3</v>
      </c>
      <c r="C375" s="99"/>
      <c r="D375" s="42" t="str">
        <f t="shared" si="45"/>
        <v/>
      </c>
      <c r="E375" s="99"/>
      <c r="F375" s="26"/>
      <c r="G375" s="99"/>
      <c r="H375" s="26" t="str">
        <f t="shared" si="46"/>
        <v>_</v>
      </c>
      <c r="I375" s="99"/>
      <c r="J375" s="42" t="str">
        <f t="shared" si="47"/>
        <v/>
      </c>
      <c r="K375" s="70"/>
      <c r="L375" s="63"/>
      <c r="M375" s="64"/>
      <c r="N375" s="26"/>
      <c r="O375" s="26"/>
      <c r="P375" s="99"/>
      <c r="Q375" s="94" t="str">
        <f>IF(E375="","",#REF!-J375)</f>
        <v/>
      </c>
      <c r="R375" s="42" t="str">
        <f t="shared" si="48"/>
        <v/>
      </c>
      <c r="S375" s="42" t="str">
        <f>IF(P375="","",VLOOKUP(P375,#REF!,2,0))</f>
        <v/>
      </c>
      <c r="T375" s="23"/>
      <c r="U375" s="23"/>
      <c r="V375" s="41" t="str">
        <f t="shared" si="49"/>
        <v/>
      </c>
      <c r="W375" s="42" t="str">
        <f t="shared" si="50"/>
        <v/>
      </c>
      <c r="X375" s="42" t="str">
        <f t="shared" si="51"/>
        <v/>
      </c>
      <c r="Y375" s="43" t="str">
        <f t="shared" si="52"/>
        <v/>
      </c>
      <c r="Z375" s="23"/>
      <c r="AA375" s="23"/>
      <c r="AB375" s="23"/>
      <c r="AC375" s="23"/>
      <c r="AD375" s="41" t="str">
        <f t="shared" si="53"/>
        <v/>
      </c>
      <c r="AE375" s="88"/>
      <c r="AF375" s="26"/>
      <c r="AG375" s="26"/>
      <c r="AH375" s="26"/>
    </row>
    <row r="376" spans="1:34">
      <c r="A376" s="42">
        <v>373</v>
      </c>
      <c r="B376" s="42" t="s">
        <v>3</v>
      </c>
      <c r="C376" s="99"/>
      <c r="D376" s="42" t="str">
        <f t="shared" si="45"/>
        <v/>
      </c>
      <c r="E376" s="99"/>
      <c r="F376" s="26"/>
      <c r="G376" s="99"/>
      <c r="H376" s="26" t="str">
        <f t="shared" si="46"/>
        <v>_</v>
      </c>
      <c r="I376" s="99"/>
      <c r="J376" s="42" t="str">
        <f t="shared" si="47"/>
        <v/>
      </c>
      <c r="K376" s="70"/>
      <c r="L376" s="63"/>
      <c r="M376" s="64"/>
      <c r="N376" s="26"/>
      <c r="O376" s="26"/>
      <c r="P376" s="99"/>
      <c r="Q376" s="94" t="str">
        <f>IF(E376="","",#REF!-J376)</f>
        <v/>
      </c>
      <c r="R376" s="42" t="str">
        <f t="shared" si="48"/>
        <v/>
      </c>
      <c r="S376" s="42" t="str">
        <f>IF(P376="","",VLOOKUP(P376,#REF!,2,0))</f>
        <v/>
      </c>
      <c r="T376" s="23"/>
      <c r="U376" s="23"/>
      <c r="V376" s="41" t="str">
        <f t="shared" si="49"/>
        <v/>
      </c>
      <c r="W376" s="42" t="str">
        <f t="shared" si="50"/>
        <v/>
      </c>
      <c r="X376" s="42" t="str">
        <f t="shared" si="51"/>
        <v/>
      </c>
      <c r="Y376" s="43" t="str">
        <f t="shared" si="52"/>
        <v/>
      </c>
      <c r="Z376" s="23"/>
      <c r="AA376" s="23"/>
      <c r="AB376" s="23"/>
      <c r="AC376" s="23"/>
      <c r="AD376" s="41" t="str">
        <f t="shared" si="53"/>
        <v/>
      </c>
      <c r="AE376" s="88"/>
      <c r="AF376" s="26"/>
      <c r="AG376" s="26"/>
      <c r="AH376" s="26"/>
    </row>
    <row r="377" spans="1:34">
      <c r="A377" s="42">
        <v>374</v>
      </c>
      <c r="B377" s="42" t="s">
        <v>3</v>
      </c>
      <c r="C377" s="99"/>
      <c r="D377" s="42" t="str">
        <f t="shared" si="45"/>
        <v/>
      </c>
      <c r="E377" s="99"/>
      <c r="F377" s="26"/>
      <c r="G377" s="99"/>
      <c r="H377" s="26" t="str">
        <f t="shared" si="46"/>
        <v>_</v>
      </c>
      <c r="I377" s="99"/>
      <c r="J377" s="42" t="str">
        <f t="shared" si="47"/>
        <v/>
      </c>
      <c r="K377" s="70"/>
      <c r="L377" s="63"/>
      <c r="M377" s="64"/>
      <c r="N377" s="26"/>
      <c r="O377" s="26"/>
      <c r="P377" s="99"/>
      <c r="Q377" s="94" t="str">
        <f>IF(E377="","",#REF!-J377)</f>
        <v/>
      </c>
      <c r="R377" s="42" t="str">
        <f t="shared" si="48"/>
        <v/>
      </c>
      <c r="S377" s="42" t="str">
        <f>IF(P377="","",VLOOKUP(P377,#REF!,2,0))</f>
        <v/>
      </c>
      <c r="T377" s="23"/>
      <c r="U377" s="23"/>
      <c r="V377" s="41" t="str">
        <f t="shared" si="49"/>
        <v/>
      </c>
      <c r="W377" s="42" t="str">
        <f t="shared" si="50"/>
        <v/>
      </c>
      <c r="X377" s="42" t="str">
        <f t="shared" si="51"/>
        <v/>
      </c>
      <c r="Y377" s="43" t="str">
        <f t="shared" si="52"/>
        <v/>
      </c>
      <c r="Z377" s="23"/>
      <c r="AA377" s="23"/>
      <c r="AB377" s="23"/>
      <c r="AC377" s="23"/>
      <c r="AD377" s="41" t="str">
        <f t="shared" si="53"/>
        <v/>
      </c>
      <c r="AE377" s="88"/>
      <c r="AF377" s="26"/>
      <c r="AG377" s="26"/>
      <c r="AH377" s="26"/>
    </row>
    <row r="378" spans="1:34">
      <c r="A378" s="42">
        <v>375</v>
      </c>
      <c r="B378" s="42" t="s">
        <v>3</v>
      </c>
      <c r="C378" s="99"/>
      <c r="D378" s="42" t="str">
        <f t="shared" si="45"/>
        <v/>
      </c>
      <c r="E378" s="99"/>
      <c r="F378" s="26"/>
      <c r="G378" s="99"/>
      <c r="H378" s="26" t="str">
        <f t="shared" si="46"/>
        <v>_</v>
      </c>
      <c r="I378" s="99"/>
      <c r="J378" s="42" t="str">
        <f t="shared" si="47"/>
        <v/>
      </c>
      <c r="K378" s="70"/>
      <c r="L378" s="63"/>
      <c r="M378" s="64"/>
      <c r="N378" s="26"/>
      <c r="O378" s="26"/>
      <c r="P378" s="99"/>
      <c r="Q378" s="94" t="str">
        <f>IF(E378="","",#REF!-J378)</f>
        <v/>
      </c>
      <c r="R378" s="42" t="str">
        <f t="shared" si="48"/>
        <v/>
      </c>
      <c r="S378" s="42" t="str">
        <f>IF(P378="","",VLOOKUP(P378,#REF!,2,0))</f>
        <v/>
      </c>
      <c r="T378" s="23"/>
      <c r="U378" s="23"/>
      <c r="V378" s="41" t="str">
        <f t="shared" si="49"/>
        <v/>
      </c>
      <c r="W378" s="42" t="str">
        <f t="shared" si="50"/>
        <v/>
      </c>
      <c r="X378" s="42" t="str">
        <f t="shared" si="51"/>
        <v/>
      </c>
      <c r="Y378" s="43" t="str">
        <f t="shared" si="52"/>
        <v/>
      </c>
      <c r="Z378" s="23"/>
      <c r="AA378" s="23"/>
      <c r="AB378" s="23"/>
      <c r="AC378" s="23"/>
      <c r="AD378" s="41" t="str">
        <f t="shared" si="53"/>
        <v/>
      </c>
      <c r="AE378" s="88"/>
      <c r="AF378" s="26"/>
      <c r="AG378" s="26"/>
      <c r="AH378" s="26"/>
    </row>
    <row r="379" spans="1:34">
      <c r="A379" s="42">
        <v>376</v>
      </c>
      <c r="B379" s="42" t="s">
        <v>3</v>
      </c>
      <c r="C379" s="99"/>
      <c r="D379" s="42" t="str">
        <f t="shared" si="45"/>
        <v/>
      </c>
      <c r="E379" s="99"/>
      <c r="F379" s="26"/>
      <c r="G379" s="99"/>
      <c r="H379" s="26" t="str">
        <f t="shared" si="46"/>
        <v>_</v>
      </c>
      <c r="I379" s="99"/>
      <c r="J379" s="42" t="str">
        <f t="shared" si="47"/>
        <v/>
      </c>
      <c r="K379" s="70"/>
      <c r="L379" s="63"/>
      <c r="M379" s="64"/>
      <c r="N379" s="26"/>
      <c r="O379" s="26"/>
      <c r="P379" s="99"/>
      <c r="Q379" s="94" t="str">
        <f>IF(E379="","",#REF!-J379)</f>
        <v/>
      </c>
      <c r="R379" s="42" t="str">
        <f t="shared" si="48"/>
        <v/>
      </c>
      <c r="S379" s="42" t="str">
        <f>IF(P379="","",VLOOKUP(P379,#REF!,2,0))</f>
        <v/>
      </c>
      <c r="T379" s="23"/>
      <c r="U379" s="23"/>
      <c r="V379" s="41" t="str">
        <f t="shared" si="49"/>
        <v/>
      </c>
      <c r="W379" s="42" t="str">
        <f t="shared" si="50"/>
        <v/>
      </c>
      <c r="X379" s="42" t="str">
        <f t="shared" si="51"/>
        <v/>
      </c>
      <c r="Y379" s="43" t="str">
        <f t="shared" si="52"/>
        <v/>
      </c>
      <c r="Z379" s="23"/>
      <c r="AA379" s="23"/>
      <c r="AB379" s="23"/>
      <c r="AC379" s="23"/>
      <c r="AD379" s="41" t="str">
        <f t="shared" si="53"/>
        <v/>
      </c>
      <c r="AE379" s="88"/>
      <c r="AF379" s="26"/>
      <c r="AG379" s="26"/>
      <c r="AH379" s="26"/>
    </row>
    <row r="380" spans="1:34">
      <c r="A380" s="42">
        <v>377</v>
      </c>
      <c r="B380" s="42" t="s">
        <v>3</v>
      </c>
      <c r="C380" s="99"/>
      <c r="D380" s="42" t="str">
        <f t="shared" si="45"/>
        <v/>
      </c>
      <c r="E380" s="99"/>
      <c r="F380" s="26"/>
      <c r="G380" s="99"/>
      <c r="H380" s="26" t="str">
        <f t="shared" si="46"/>
        <v>_</v>
      </c>
      <c r="I380" s="99"/>
      <c r="J380" s="42" t="str">
        <f t="shared" si="47"/>
        <v/>
      </c>
      <c r="K380" s="70"/>
      <c r="L380" s="63"/>
      <c r="M380" s="64"/>
      <c r="N380" s="26"/>
      <c r="O380" s="26"/>
      <c r="P380" s="99"/>
      <c r="Q380" s="94" t="str">
        <f>IF(E380="","",#REF!-J380)</f>
        <v/>
      </c>
      <c r="R380" s="42" t="str">
        <f t="shared" si="48"/>
        <v/>
      </c>
      <c r="S380" s="42" t="str">
        <f>IF(P380="","",VLOOKUP(P380,#REF!,2,0))</f>
        <v/>
      </c>
      <c r="T380" s="23"/>
      <c r="U380" s="23"/>
      <c r="V380" s="41" t="str">
        <f t="shared" si="49"/>
        <v/>
      </c>
      <c r="W380" s="42" t="str">
        <f t="shared" si="50"/>
        <v/>
      </c>
      <c r="X380" s="42" t="str">
        <f t="shared" si="51"/>
        <v/>
      </c>
      <c r="Y380" s="43" t="str">
        <f t="shared" si="52"/>
        <v/>
      </c>
      <c r="Z380" s="23"/>
      <c r="AA380" s="23"/>
      <c r="AB380" s="23"/>
      <c r="AC380" s="23"/>
      <c r="AD380" s="41" t="str">
        <f t="shared" si="53"/>
        <v/>
      </c>
      <c r="AE380" s="88"/>
      <c r="AF380" s="26"/>
      <c r="AG380" s="26"/>
      <c r="AH380" s="26"/>
    </row>
    <row r="381" spans="1:34">
      <c r="A381" s="42">
        <v>378</v>
      </c>
      <c r="B381" s="42" t="s">
        <v>3</v>
      </c>
      <c r="C381" s="99"/>
      <c r="D381" s="42" t="str">
        <f t="shared" si="45"/>
        <v/>
      </c>
      <c r="E381" s="99"/>
      <c r="F381" s="26"/>
      <c r="G381" s="99"/>
      <c r="H381" s="26" t="str">
        <f t="shared" si="46"/>
        <v>_</v>
      </c>
      <c r="I381" s="99"/>
      <c r="J381" s="42" t="str">
        <f t="shared" si="47"/>
        <v/>
      </c>
      <c r="K381" s="70"/>
      <c r="L381" s="63"/>
      <c r="M381" s="64"/>
      <c r="N381" s="26"/>
      <c r="O381" s="26"/>
      <c r="P381" s="99"/>
      <c r="Q381" s="94" t="str">
        <f>IF(E381="","",#REF!-J381)</f>
        <v/>
      </c>
      <c r="R381" s="42" t="str">
        <f t="shared" si="48"/>
        <v/>
      </c>
      <c r="S381" s="42" t="str">
        <f>IF(P381="","",VLOOKUP(P381,#REF!,2,0))</f>
        <v/>
      </c>
      <c r="T381" s="23"/>
      <c r="U381" s="23"/>
      <c r="V381" s="41" t="str">
        <f t="shared" si="49"/>
        <v/>
      </c>
      <c r="W381" s="42" t="str">
        <f t="shared" si="50"/>
        <v/>
      </c>
      <c r="X381" s="42" t="str">
        <f t="shared" si="51"/>
        <v/>
      </c>
      <c r="Y381" s="43" t="str">
        <f t="shared" si="52"/>
        <v/>
      </c>
      <c r="Z381" s="23"/>
      <c r="AA381" s="23"/>
      <c r="AB381" s="23"/>
      <c r="AC381" s="23"/>
      <c r="AD381" s="41" t="str">
        <f t="shared" si="53"/>
        <v/>
      </c>
      <c r="AE381" s="88"/>
      <c r="AF381" s="26"/>
      <c r="AG381" s="26"/>
      <c r="AH381" s="26"/>
    </row>
    <row r="382" spans="1:34">
      <c r="A382" s="42">
        <v>379</v>
      </c>
      <c r="B382" s="42" t="s">
        <v>3</v>
      </c>
      <c r="C382" s="99"/>
      <c r="D382" s="42" t="str">
        <f t="shared" si="45"/>
        <v/>
      </c>
      <c r="E382" s="99"/>
      <c r="F382" s="26"/>
      <c r="G382" s="99"/>
      <c r="H382" s="26" t="str">
        <f t="shared" si="46"/>
        <v>_</v>
      </c>
      <c r="I382" s="99"/>
      <c r="J382" s="42" t="str">
        <f t="shared" si="47"/>
        <v/>
      </c>
      <c r="K382" s="70"/>
      <c r="L382" s="63"/>
      <c r="M382" s="64"/>
      <c r="N382" s="26"/>
      <c r="O382" s="26"/>
      <c r="P382" s="99"/>
      <c r="Q382" s="94" t="str">
        <f>IF(E382="","",#REF!-J382)</f>
        <v/>
      </c>
      <c r="R382" s="42" t="str">
        <f t="shared" si="48"/>
        <v/>
      </c>
      <c r="S382" s="42" t="str">
        <f>IF(P382="","",VLOOKUP(P382,#REF!,2,0))</f>
        <v/>
      </c>
      <c r="T382" s="23"/>
      <c r="U382" s="23"/>
      <c r="V382" s="41" t="str">
        <f t="shared" si="49"/>
        <v/>
      </c>
      <c r="W382" s="42" t="str">
        <f t="shared" si="50"/>
        <v/>
      </c>
      <c r="X382" s="42" t="str">
        <f t="shared" si="51"/>
        <v/>
      </c>
      <c r="Y382" s="43" t="str">
        <f t="shared" si="52"/>
        <v/>
      </c>
      <c r="Z382" s="23"/>
      <c r="AA382" s="23"/>
      <c r="AB382" s="23"/>
      <c r="AC382" s="23"/>
      <c r="AD382" s="41" t="str">
        <f t="shared" si="53"/>
        <v/>
      </c>
      <c r="AE382" s="88"/>
      <c r="AF382" s="26"/>
      <c r="AG382" s="26"/>
      <c r="AH382" s="26"/>
    </row>
    <row r="383" spans="1:34">
      <c r="A383" s="42">
        <v>380</v>
      </c>
      <c r="B383" s="42" t="s">
        <v>3</v>
      </c>
      <c r="C383" s="99"/>
      <c r="D383" s="42" t="str">
        <f t="shared" si="45"/>
        <v/>
      </c>
      <c r="E383" s="99"/>
      <c r="F383" s="26"/>
      <c r="G383" s="99"/>
      <c r="H383" s="26" t="str">
        <f t="shared" si="46"/>
        <v>_</v>
      </c>
      <c r="I383" s="99"/>
      <c r="J383" s="42" t="str">
        <f t="shared" si="47"/>
        <v/>
      </c>
      <c r="K383" s="70"/>
      <c r="L383" s="63"/>
      <c r="M383" s="64"/>
      <c r="N383" s="26"/>
      <c r="O383" s="26"/>
      <c r="P383" s="99"/>
      <c r="Q383" s="94" t="str">
        <f>IF(E383="","",#REF!-J383)</f>
        <v/>
      </c>
      <c r="R383" s="42" t="str">
        <f t="shared" si="48"/>
        <v/>
      </c>
      <c r="S383" s="42" t="str">
        <f>IF(P383="","",VLOOKUP(P383,#REF!,2,0))</f>
        <v/>
      </c>
      <c r="T383" s="23"/>
      <c r="U383" s="23"/>
      <c r="V383" s="41" t="str">
        <f t="shared" si="49"/>
        <v/>
      </c>
      <c r="W383" s="42" t="str">
        <f t="shared" si="50"/>
        <v/>
      </c>
      <c r="X383" s="42" t="str">
        <f t="shared" si="51"/>
        <v/>
      </c>
      <c r="Y383" s="43" t="str">
        <f t="shared" si="52"/>
        <v/>
      </c>
      <c r="Z383" s="23"/>
      <c r="AA383" s="23"/>
      <c r="AB383" s="23"/>
      <c r="AC383" s="23"/>
      <c r="AD383" s="41" t="str">
        <f t="shared" si="53"/>
        <v/>
      </c>
      <c r="AE383" s="88"/>
      <c r="AF383" s="26"/>
      <c r="AG383" s="26"/>
      <c r="AH383" s="26"/>
    </row>
    <row r="384" spans="1:34">
      <c r="A384" s="42">
        <v>381</v>
      </c>
      <c r="B384" s="42" t="s">
        <v>3</v>
      </c>
      <c r="C384" s="99"/>
      <c r="D384" s="42" t="str">
        <f t="shared" si="45"/>
        <v/>
      </c>
      <c r="E384" s="99"/>
      <c r="F384" s="26"/>
      <c r="G384" s="99"/>
      <c r="H384" s="26" t="str">
        <f t="shared" si="46"/>
        <v>_</v>
      </c>
      <c r="I384" s="99"/>
      <c r="J384" s="42" t="str">
        <f t="shared" si="47"/>
        <v/>
      </c>
      <c r="K384" s="70"/>
      <c r="L384" s="63"/>
      <c r="M384" s="64"/>
      <c r="N384" s="26"/>
      <c r="O384" s="26"/>
      <c r="P384" s="99"/>
      <c r="Q384" s="94" t="str">
        <f>IF(E384="","",#REF!-J384)</f>
        <v/>
      </c>
      <c r="R384" s="42" t="str">
        <f t="shared" si="48"/>
        <v/>
      </c>
      <c r="S384" s="42" t="str">
        <f>IF(P384="","",VLOOKUP(P384,#REF!,2,0))</f>
        <v/>
      </c>
      <c r="T384" s="23"/>
      <c r="U384" s="23"/>
      <c r="V384" s="41" t="str">
        <f t="shared" si="49"/>
        <v/>
      </c>
      <c r="W384" s="42" t="str">
        <f t="shared" si="50"/>
        <v/>
      </c>
      <c r="X384" s="42" t="str">
        <f t="shared" si="51"/>
        <v/>
      </c>
      <c r="Y384" s="43" t="str">
        <f t="shared" si="52"/>
        <v/>
      </c>
      <c r="Z384" s="23"/>
      <c r="AA384" s="23"/>
      <c r="AB384" s="23"/>
      <c r="AC384" s="23"/>
      <c r="AD384" s="41" t="str">
        <f t="shared" si="53"/>
        <v/>
      </c>
      <c r="AE384" s="88"/>
      <c r="AF384" s="26"/>
      <c r="AG384" s="26"/>
      <c r="AH384" s="26"/>
    </row>
    <row r="385" spans="1:34">
      <c r="A385" s="42">
        <v>382</v>
      </c>
      <c r="B385" s="42" t="s">
        <v>3</v>
      </c>
      <c r="C385" s="99"/>
      <c r="D385" s="42" t="str">
        <f t="shared" si="45"/>
        <v/>
      </c>
      <c r="E385" s="99"/>
      <c r="F385" s="26"/>
      <c r="G385" s="99"/>
      <c r="H385" s="26" t="str">
        <f t="shared" si="46"/>
        <v>_</v>
      </c>
      <c r="I385" s="99"/>
      <c r="J385" s="42" t="str">
        <f t="shared" si="47"/>
        <v/>
      </c>
      <c r="K385" s="70"/>
      <c r="L385" s="63"/>
      <c r="M385" s="64"/>
      <c r="N385" s="26"/>
      <c r="O385" s="26"/>
      <c r="P385" s="99"/>
      <c r="Q385" s="94" t="str">
        <f>IF(E385="","",#REF!-J385)</f>
        <v/>
      </c>
      <c r="R385" s="42" t="str">
        <f t="shared" si="48"/>
        <v/>
      </c>
      <c r="S385" s="42" t="str">
        <f>IF(P385="","",VLOOKUP(P385,#REF!,2,0))</f>
        <v/>
      </c>
      <c r="T385" s="23"/>
      <c r="U385" s="23"/>
      <c r="V385" s="41" t="str">
        <f t="shared" si="49"/>
        <v/>
      </c>
      <c r="W385" s="42" t="str">
        <f t="shared" si="50"/>
        <v/>
      </c>
      <c r="X385" s="42" t="str">
        <f t="shared" si="51"/>
        <v/>
      </c>
      <c r="Y385" s="43" t="str">
        <f t="shared" si="52"/>
        <v/>
      </c>
      <c r="Z385" s="23"/>
      <c r="AA385" s="23"/>
      <c r="AB385" s="23"/>
      <c r="AC385" s="23"/>
      <c r="AD385" s="41" t="str">
        <f t="shared" si="53"/>
        <v/>
      </c>
      <c r="AE385" s="88"/>
      <c r="AF385" s="26"/>
      <c r="AG385" s="26"/>
      <c r="AH385" s="26"/>
    </row>
    <row r="386" spans="1:34">
      <c r="A386" s="42">
        <v>383</v>
      </c>
      <c r="B386" s="42" t="s">
        <v>3</v>
      </c>
      <c r="C386" s="99"/>
      <c r="D386" s="42" t="str">
        <f t="shared" si="45"/>
        <v/>
      </c>
      <c r="E386" s="99"/>
      <c r="F386" s="26"/>
      <c r="G386" s="99"/>
      <c r="H386" s="26" t="str">
        <f t="shared" si="46"/>
        <v>_</v>
      </c>
      <c r="I386" s="99"/>
      <c r="J386" s="42" t="str">
        <f t="shared" si="47"/>
        <v/>
      </c>
      <c r="K386" s="70"/>
      <c r="L386" s="63"/>
      <c r="M386" s="64"/>
      <c r="N386" s="26"/>
      <c r="O386" s="26"/>
      <c r="P386" s="99"/>
      <c r="Q386" s="94" t="str">
        <f>IF(E386="","",#REF!-J386)</f>
        <v/>
      </c>
      <c r="R386" s="42" t="str">
        <f t="shared" si="48"/>
        <v/>
      </c>
      <c r="S386" s="42" t="str">
        <f>IF(P386="","",VLOOKUP(P386,#REF!,2,0))</f>
        <v/>
      </c>
      <c r="T386" s="23"/>
      <c r="U386" s="23"/>
      <c r="V386" s="41" t="str">
        <f t="shared" si="49"/>
        <v/>
      </c>
      <c r="W386" s="42" t="str">
        <f t="shared" si="50"/>
        <v/>
      </c>
      <c r="X386" s="42" t="str">
        <f t="shared" si="51"/>
        <v/>
      </c>
      <c r="Y386" s="43" t="str">
        <f t="shared" si="52"/>
        <v/>
      </c>
      <c r="Z386" s="23"/>
      <c r="AA386" s="23"/>
      <c r="AB386" s="23"/>
      <c r="AC386" s="23"/>
      <c r="AD386" s="41" t="str">
        <f t="shared" si="53"/>
        <v/>
      </c>
      <c r="AE386" s="88"/>
      <c r="AF386" s="26"/>
      <c r="AG386" s="26"/>
      <c r="AH386" s="26"/>
    </row>
    <row r="387" spans="1:34">
      <c r="A387" s="42">
        <v>384</v>
      </c>
      <c r="B387" s="42" t="s">
        <v>3</v>
      </c>
      <c r="C387" s="99"/>
      <c r="D387" s="42" t="str">
        <f t="shared" si="45"/>
        <v/>
      </c>
      <c r="E387" s="99"/>
      <c r="F387" s="26"/>
      <c r="G387" s="99"/>
      <c r="H387" s="26" t="str">
        <f t="shared" si="46"/>
        <v>_</v>
      </c>
      <c r="I387" s="99"/>
      <c r="J387" s="42" t="str">
        <f t="shared" si="47"/>
        <v/>
      </c>
      <c r="K387" s="70"/>
      <c r="L387" s="63"/>
      <c r="M387" s="64"/>
      <c r="N387" s="26"/>
      <c r="O387" s="26"/>
      <c r="P387" s="99"/>
      <c r="Q387" s="94" t="str">
        <f>IF(E387="","",#REF!-J387)</f>
        <v/>
      </c>
      <c r="R387" s="42" t="str">
        <f t="shared" si="48"/>
        <v/>
      </c>
      <c r="S387" s="42" t="str">
        <f>IF(P387="","",VLOOKUP(P387,#REF!,2,0))</f>
        <v/>
      </c>
      <c r="T387" s="23"/>
      <c r="U387" s="23"/>
      <c r="V387" s="41" t="str">
        <f t="shared" si="49"/>
        <v/>
      </c>
      <c r="W387" s="42" t="str">
        <f t="shared" si="50"/>
        <v/>
      </c>
      <c r="X387" s="42" t="str">
        <f t="shared" si="51"/>
        <v/>
      </c>
      <c r="Y387" s="43" t="str">
        <f t="shared" si="52"/>
        <v/>
      </c>
      <c r="Z387" s="23"/>
      <c r="AA387" s="23"/>
      <c r="AB387" s="23"/>
      <c r="AC387" s="23"/>
      <c r="AD387" s="41" t="str">
        <f t="shared" si="53"/>
        <v/>
      </c>
      <c r="AE387" s="88"/>
      <c r="AF387" s="26"/>
      <c r="AG387" s="26"/>
      <c r="AH387" s="26"/>
    </row>
    <row r="388" spans="1:34">
      <c r="A388" s="42">
        <v>385</v>
      </c>
      <c r="B388" s="42" t="s">
        <v>3</v>
      </c>
      <c r="C388" s="99"/>
      <c r="D388" s="42" t="str">
        <f t="shared" si="45"/>
        <v/>
      </c>
      <c r="E388" s="99"/>
      <c r="F388" s="26"/>
      <c r="G388" s="99"/>
      <c r="H388" s="26" t="str">
        <f t="shared" si="46"/>
        <v>_</v>
      </c>
      <c r="I388" s="99"/>
      <c r="J388" s="42" t="str">
        <f t="shared" si="47"/>
        <v/>
      </c>
      <c r="K388" s="70"/>
      <c r="L388" s="63"/>
      <c r="M388" s="64"/>
      <c r="N388" s="26"/>
      <c r="O388" s="26"/>
      <c r="P388" s="99"/>
      <c r="Q388" s="94" t="str">
        <f>IF(E388="","",#REF!-J388)</f>
        <v/>
      </c>
      <c r="R388" s="42" t="str">
        <f t="shared" si="48"/>
        <v/>
      </c>
      <c r="S388" s="42" t="str">
        <f>IF(P388="","",VLOOKUP(P388,#REF!,2,0))</f>
        <v/>
      </c>
      <c r="T388" s="23"/>
      <c r="U388" s="23"/>
      <c r="V388" s="41" t="str">
        <f t="shared" si="49"/>
        <v/>
      </c>
      <c r="W388" s="42" t="str">
        <f t="shared" si="50"/>
        <v/>
      </c>
      <c r="X388" s="42" t="str">
        <f t="shared" si="51"/>
        <v/>
      </c>
      <c r="Y388" s="43" t="str">
        <f t="shared" si="52"/>
        <v/>
      </c>
      <c r="Z388" s="23"/>
      <c r="AA388" s="23"/>
      <c r="AB388" s="23"/>
      <c r="AC388" s="23"/>
      <c r="AD388" s="41" t="str">
        <f t="shared" si="53"/>
        <v/>
      </c>
      <c r="AE388" s="88"/>
      <c r="AF388" s="26"/>
      <c r="AG388" s="26"/>
      <c r="AH388" s="26"/>
    </row>
    <row r="389" spans="1:34">
      <c r="A389" s="42">
        <v>386</v>
      </c>
      <c r="B389" s="42" t="s">
        <v>3</v>
      </c>
      <c r="C389" s="99"/>
      <c r="D389" s="42" t="str">
        <f t="shared" ref="D389:D452" si="54">IF(C389="","",B389&amp;"_"&amp;C389)</f>
        <v/>
      </c>
      <c r="E389" s="99"/>
      <c r="F389" s="26"/>
      <c r="G389" s="99"/>
      <c r="H389" s="26" t="str">
        <f t="shared" ref="H389:H452" si="55">C389&amp;"_"&amp;G389</f>
        <v>_</v>
      </c>
      <c r="I389" s="99"/>
      <c r="J389" s="42" t="str">
        <f t="shared" ref="J389:J452" si="56">IF(I389="","",IF(MONTH(I389)&lt;=3,YEAR(I389)-1,YEAR(I389)))</f>
        <v/>
      </c>
      <c r="K389" s="70"/>
      <c r="L389" s="63"/>
      <c r="M389" s="64"/>
      <c r="N389" s="26"/>
      <c r="O389" s="26"/>
      <c r="P389" s="99"/>
      <c r="Q389" s="94" t="str">
        <f>IF(E389="","",#REF!-J389)</f>
        <v/>
      </c>
      <c r="R389" s="42" t="str">
        <f t="shared" ref="R389:R452" si="57">IF(E389="","",P389-Q389)</f>
        <v/>
      </c>
      <c r="S389" s="42" t="str">
        <f>IF(P389="","",VLOOKUP(P389,#REF!,2,0))</f>
        <v/>
      </c>
      <c r="T389" s="23"/>
      <c r="U389" s="23"/>
      <c r="V389" s="41" t="str">
        <f t="shared" ref="V389:V452" si="58">IF(L389="","",L389)</f>
        <v/>
      </c>
      <c r="W389" s="42" t="str">
        <f t="shared" ref="W389:W452" si="59">IF(E389="","",IF(Q389=0,0,IF(R389=0,AE389,IF(R389&lt;0,0,ROUNDDOWN(S389*V389,0)))))</f>
        <v/>
      </c>
      <c r="X389" s="42" t="str">
        <f t="shared" ref="X389:X452" si="60">IF(E389="","",IF(R389=0,V389,IF(R389&lt;0,0,ROUND(Q389*W389,0))))</f>
        <v/>
      </c>
      <c r="Y389" s="43" t="str">
        <f t="shared" ref="Y389:Y452" si="61">IF(E389="","",IF(V389-X389&lt;=0,1,V389-X389))</f>
        <v/>
      </c>
      <c r="Z389" s="23"/>
      <c r="AA389" s="23"/>
      <c r="AB389" s="23"/>
      <c r="AC389" s="23"/>
      <c r="AD389" s="41" t="str">
        <f t="shared" ref="AD389:AD452" si="62">IF(E389="","",L389-SUM(Z389:AC389))</f>
        <v/>
      </c>
      <c r="AE389" s="88"/>
      <c r="AF389" s="26"/>
      <c r="AG389" s="26"/>
      <c r="AH389" s="26"/>
    </row>
    <row r="390" spans="1:34">
      <c r="A390" s="42">
        <v>387</v>
      </c>
      <c r="B390" s="42" t="s">
        <v>3</v>
      </c>
      <c r="C390" s="99"/>
      <c r="D390" s="42" t="str">
        <f t="shared" si="54"/>
        <v/>
      </c>
      <c r="E390" s="99"/>
      <c r="F390" s="26"/>
      <c r="G390" s="99"/>
      <c r="H390" s="26" t="str">
        <f t="shared" si="55"/>
        <v>_</v>
      </c>
      <c r="I390" s="99"/>
      <c r="J390" s="42" t="str">
        <f t="shared" si="56"/>
        <v/>
      </c>
      <c r="K390" s="70"/>
      <c r="L390" s="63"/>
      <c r="M390" s="64"/>
      <c r="N390" s="26"/>
      <c r="O390" s="26"/>
      <c r="P390" s="99"/>
      <c r="Q390" s="94" t="str">
        <f>IF(E390="","",#REF!-J390)</f>
        <v/>
      </c>
      <c r="R390" s="42" t="str">
        <f t="shared" si="57"/>
        <v/>
      </c>
      <c r="S390" s="42" t="str">
        <f>IF(P390="","",VLOOKUP(P390,#REF!,2,0))</f>
        <v/>
      </c>
      <c r="T390" s="23"/>
      <c r="U390" s="23"/>
      <c r="V390" s="41" t="str">
        <f t="shared" si="58"/>
        <v/>
      </c>
      <c r="W390" s="42" t="str">
        <f t="shared" si="59"/>
        <v/>
      </c>
      <c r="X390" s="42" t="str">
        <f t="shared" si="60"/>
        <v/>
      </c>
      <c r="Y390" s="43" t="str">
        <f t="shared" si="61"/>
        <v/>
      </c>
      <c r="Z390" s="23"/>
      <c r="AA390" s="23"/>
      <c r="AB390" s="23"/>
      <c r="AC390" s="23"/>
      <c r="AD390" s="41" t="str">
        <f t="shared" si="62"/>
        <v/>
      </c>
      <c r="AE390" s="88"/>
      <c r="AF390" s="26"/>
      <c r="AG390" s="26"/>
      <c r="AH390" s="26"/>
    </row>
    <row r="391" spans="1:34">
      <c r="A391" s="42">
        <v>388</v>
      </c>
      <c r="B391" s="42" t="s">
        <v>3</v>
      </c>
      <c r="C391" s="99"/>
      <c r="D391" s="42" t="str">
        <f t="shared" si="54"/>
        <v/>
      </c>
      <c r="E391" s="99"/>
      <c r="F391" s="26"/>
      <c r="G391" s="99"/>
      <c r="H391" s="26" t="str">
        <f t="shared" si="55"/>
        <v>_</v>
      </c>
      <c r="I391" s="99"/>
      <c r="J391" s="42" t="str">
        <f t="shared" si="56"/>
        <v/>
      </c>
      <c r="K391" s="70"/>
      <c r="L391" s="63"/>
      <c r="M391" s="64"/>
      <c r="N391" s="26"/>
      <c r="O391" s="26"/>
      <c r="P391" s="99"/>
      <c r="Q391" s="94" t="str">
        <f>IF(E391="","",#REF!-J391)</f>
        <v/>
      </c>
      <c r="R391" s="42" t="str">
        <f t="shared" si="57"/>
        <v/>
      </c>
      <c r="S391" s="42" t="str">
        <f>IF(P391="","",VLOOKUP(P391,#REF!,2,0))</f>
        <v/>
      </c>
      <c r="T391" s="23"/>
      <c r="U391" s="23"/>
      <c r="V391" s="41" t="str">
        <f t="shared" si="58"/>
        <v/>
      </c>
      <c r="W391" s="42" t="str">
        <f t="shared" si="59"/>
        <v/>
      </c>
      <c r="X391" s="42" t="str">
        <f t="shared" si="60"/>
        <v/>
      </c>
      <c r="Y391" s="43" t="str">
        <f t="shared" si="61"/>
        <v/>
      </c>
      <c r="Z391" s="23"/>
      <c r="AA391" s="23"/>
      <c r="AB391" s="23"/>
      <c r="AC391" s="23"/>
      <c r="AD391" s="41" t="str">
        <f t="shared" si="62"/>
        <v/>
      </c>
      <c r="AE391" s="88"/>
      <c r="AF391" s="26"/>
      <c r="AG391" s="26"/>
      <c r="AH391" s="26"/>
    </row>
    <row r="392" spans="1:34">
      <c r="A392" s="42">
        <v>389</v>
      </c>
      <c r="B392" s="42" t="s">
        <v>3</v>
      </c>
      <c r="C392" s="99"/>
      <c r="D392" s="42" t="str">
        <f t="shared" si="54"/>
        <v/>
      </c>
      <c r="E392" s="99"/>
      <c r="F392" s="26"/>
      <c r="G392" s="99"/>
      <c r="H392" s="26" t="str">
        <f t="shared" si="55"/>
        <v>_</v>
      </c>
      <c r="I392" s="99"/>
      <c r="J392" s="42" t="str">
        <f t="shared" si="56"/>
        <v/>
      </c>
      <c r="K392" s="70"/>
      <c r="L392" s="63"/>
      <c r="M392" s="64"/>
      <c r="N392" s="26"/>
      <c r="O392" s="26"/>
      <c r="P392" s="99"/>
      <c r="Q392" s="94" t="str">
        <f>IF(E392="","",#REF!-J392)</f>
        <v/>
      </c>
      <c r="R392" s="42" t="str">
        <f t="shared" si="57"/>
        <v/>
      </c>
      <c r="S392" s="42" t="str">
        <f>IF(P392="","",VLOOKUP(P392,#REF!,2,0))</f>
        <v/>
      </c>
      <c r="T392" s="23"/>
      <c r="U392" s="23"/>
      <c r="V392" s="41" t="str">
        <f t="shared" si="58"/>
        <v/>
      </c>
      <c r="W392" s="42" t="str">
        <f t="shared" si="59"/>
        <v/>
      </c>
      <c r="X392" s="42" t="str">
        <f t="shared" si="60"/>
        <v/>
      </c>
      <c r="Y392" s="43" t="str">
        <f t="shared" si="61"/>
        <v/>
      </c>
      <c r="Z392" s="23"/>
      <c r="AA392" s="23"/>
      <c r="AB392" s="23"/>
      <c r="AC392" s="23"/>
      <c r="AD392" s="41" t="str">
        <f t="shared" si="62"/>
        <v/>
      </c>
      <c r="AE392" s="88"/>
      <c r="AF392" s="26"/>
      <c r="AG392" s="26"/>
      <c r="AH392" s="26"/>
    </row>
    <row r="393" spans="1:34">
      <c r="A393" s="42">
        <v>390</v>
      </c>
      <c r="B393" s="42" t="s">
        <v>3</v>
      </c>
      <c r="C393" s="99"/>
      <c r="D393" s="42" t="str">
        <f t="shared" si="54"/>
        <v/>
      </c>
      <c r="E393" s="99"/>
      <c r="F393" s="26"/>
      <c r="G393" s="99"/>
      <c r="H393" s="26" t="str">
        <f t="shared" si="55"/>
        <v>_</v>
      </c>
      <c r="I393" s="99"/>
      <c r="J393" s="42" t="str">
        <f t="shared" si="56"/>
        <v/>
      </c>
      <c r="K393" s="70"/>
      <c r="L393" s="63"/>
      <c r="M393" s="64"/>
      <c r="N393" s="26"/>
      <c r="O393" s="26"/>
      <c r="P393" s="99"/>
      <c r="Q393" s="94" t="str">
        <f>IF(E393="","",#REF!-J393)</f>
        <v/>
      </c>
      <c r="R393" s="42" t="str">
        <f t="shared" si="57"/>
        <v/>
      </c>
      <c r="S393" s="42" t="str">
        <f>IF(P393="","",VLOOKUP(P393,#REF!,2,0))</f>
        <v/>
      </c>
      <c r="T393" s="23"/>
      <c r="U393" s="23"/>
      <c r="V393" s="41" t="str">
        <f t="shared" si="58"/>
        <v/>
      </c>
      <c r="W393" s="42" t="str">
        <f t="shared" si="59"/>
        <v/>
      </c>
      <c r="X393" s="42" t="str">
        <f t="shared" si="60"/>
        <v/>
      </c>
      <c r="Y393" s="43" t="str">
        <f t="shared" si="61"/>
        <v/>
      </c>
      <c r="Z393" s="23"/>
      <c r="AA393" s="23"/>
      <c r="AB393" s="23"/>
      <c r="AC393" s="23"/>
      <c r="AD393" s="41" t="str">
        <f t="shared" si="62"/>
        <v/>
      </c>
      <c r="AE393" s="88"/>
      <c r="AF393" s="26"/>
      <c r="AG393" s="26"/>
      <c r="AH393" s="26"/>
    </row>
    <row r="394" spans="1:34">
      <c r="A394" s="42">
        <v>391</v>
      </c>
      <c r="B394" s="42" t="s">
        <v>3</v>
      </c>
      <c r="C394" s="99"/>
      <c r="D394" s="42" t="str">
        <f t="shared" si="54"/>
        <v/>
      </c>
      <c r="E394" s="99"/>
      <c r="F394" s="26"/>
      <c r="G394" s="99"/>
      <c r="H394" s="26" t="str">
        <f t="shared" si="55"/>
        <v>_</v>
      </c>
      <c r="I394" s="99"/>
      <c r="J394" s="42" t="str">
        <f t="shared" si="56"/>
        <v/>
      </c>
      <c r="K394" s="70"/>
      <c r="L394" s="63"/>
      <c r="M394" s="64"/>
      <c r="N394" s="26"/>
      <c r="O394" s="26"/>
      <c r="P394" s="99"/>
      <c r="Q394" s="94" t="str">
        <f>IF(E394="","",#REF!-J394)</f>
        <v/>
      </c>
      <c r="R394" s="42" t="str">
        <f t="shared" si="57"/>
        <v/>
      </c>
      <c r="S394" s="42" t="str">
        <f>IF(P394="","",VLOOKUP(P394,#REF!,2,0))</f>
        <v/>
      </c>
      <c r="T394" s="23"/>
      <c r="U394" s="23"/>
      <c r="V394" s="41" t="str">
        <f t="shared" si="58"/>
        <v/>
      </c>
      <c r="W394" s="42" t="str">
        <f t="shared" si="59"/>
        <v/>
      </c>
      <c r="X394" s="42" t="str">
        <f t="shared" si="60"/>
        <v/>
      </c>
      <c r="Y394" s="43" t="str">
        <f t="shared" si="61"/>
        <v/>
      </c>
      <c r="Z394" s="23"/>
      <c r="AA394" s="23"/>
      <c r="AB394" s="23"/>
      <c r="AC394" s="23"/>
      <c r="AD394" s="41" t="str">
        <f t="shared" si="62"/>
        <v/>
      </c>
      <c r="AE394" s="88"/>
      <c r="AF394" s="26"/>
      <c r="AG394" s="26"/>
      <c r="AH394" s="26"/>
    </row>
    <row r="395" spans="1:34">
      <c r="A395" s="42">
        <v>392</v>
      </c>
      <c r="B395" s="42" t="s">
        <v>3</v>
      </c>
      <c r="C395" s="99"/>
      <c r="D395" s="42" t="str">
        <f t="shared" si="54"/>
        <v/>
      </c>
      <c r="E395" s="99"/>
      <c r="F395" s="26"/>
      <c r="G395" s="99"/>
      <c r="H395" s="26" t="str">
        <f t="shared" si="55"/>
        <v>_</v>
      </c>
      <c r="I395" s="99"/>
      <c r="J395" s="42" t="str">
        <f t="shared" si="56"/>
        <v/>
      </c>
      <c r="K395" s="70"/>
      <c r="L395" s="63"/>
      <c r="M395" s="64"/>
      <c r="N395" s="26"/>
      <c r="O395" s="26"/>
      <c r="P395" s="99"/>
      <c r="Q395" s="94" t="str">
        <f>IF(E395="","",#REF!-J395)</f>
        <v/>
      </c>
      <c r="R395" s="42" t="str">
        <f t="shared" si="57"/>
        <v/>
      </c>
      <c r="S395" s="42" t="str">
        <f>IF(P395="","",VLOOKUP(P395,#REF!,2,0))</f>
        <v/>
      </c>
      <c r="T395" s="23"/>
      <c r="U395" s="23"/>
      <c r="V395" s="41" t="str">
        <f t="shared" si="58"/>
        <v/>
      </c>
      <c r="W395" s="42" t="str">
        <f t="shared" si="59"/>
        <v/>
      </c>
      <c r="X395" s="42" t="str">
        <f t="shared" si="60"/>
        <v/>
      </c>
      <c r="Y395" s="43" t="str">
        <f t="shared" si="61"/>
        <v/>
      </c>
      <c r="Z395" s="23"/>
      <c r="AA395" s="23"/>
      <c r="AB395" s="23"/>
      <c r="AC395" s="23"/>
      <c r="AD395" s="41" t="str">
        <f t="shared" si="62"/>
        <v/>
      </c>
      <c r="AE395" s="88"/>
      <c r="AF395" s="26"/>
      <c r="AG395" s="26"/>
      <c r="AH395" s="26"/>
    </row>
    <row r="396" spans="1:34">
      <c r="A396" s="42">
        <v>393</v>
      </c>
      <c r="B396" s="42" t="s">
        <v>3</v>
      </c>
      <c r="C396" s="99"/>
      <c r="D396" s="42" t="str">
        <f t="shared" si="54"/>
        <v/>
      </c>
      <c r="E396" s="99"/>
      <c r="F396" s="26"/>
      <c r="G396" s="99"/>
      <c r="H396" s="26" t="str">
        <f t="shared" si="55"/>
        <v>_</v>
      </c>
      <c r="I396" s="99"/>
      <c r="J396" s="42" t="str">
        <f t="shared" si="56"/>
        <v/>
      </c>
      <c r="K396" s="70"/>
      <c r="L396" s="63"/>
      <c r="M396" s="64"/>
      <c r="N396" s="26"/>
      <c r="O396" s="26"/>
      <c r="P396" s="99"/>
      <c r="Q396" s="94" t="str">
        <f>IF(E396="","",#REF!-J396)</f>
        <v/>
      </c>
      <c r="R396" s="42" t="str">
        <f t="shared" si="57"/>
        <v/>
      </c>
      <c r="S396" s="42" t="str">
        <f>IF(P396="","",VLOOKUP(P396,#REF!,2,0))</f>
        <v/>
      </c>
      <c r="T396" s="23"/>
      <c r="U396" s="23"/>
      <c r="V396" s="41" t="str">
        <f t="shared" si="58"/>
        <v/>
      </c>
      <c r="W396" s="42" t="str">
        <f t="shared" si="59"/>
        <v/>
      </c>
      <c r="X396" s="42" t="str">
        <f t="shared" si="60"/>
        <v/>
      </c>
      <c r="Y396" s="43" t="str">
        <f t="shared" si="61"/>
        <v/>
      </c>
      <c r="Z396" s="23"/>
      <c r="AA396" s="23"/>
      <c r="AB396" s="23"/>
      <c r="AC396" s="23"/>
      <c r="AD396" s="41" t="str">
        <f t="shared" si="62"/>
        <v/>
      </c>
      <c r="AE396" s="88"/>
      <c r="AF396" s="26"/>
      <c r="AG396" s="26"/>
      <c r="AH396" s="26"/>
    </row>
    <row r="397" spans="1:34">
      <c r="A397" s="42">
        <v>394</v>
      </c>
      <c r="B397" s="42" t="s">
        <v>3</v>
      </c>
      <c r="C397" s="99"/>
      <c r="D397" s="42" t="str">
        <f t="shared" si="54"/>
        <v/>
      </c>
      <c r="E397" s="99"/>
      <c r="F397" s="26"/>
      <c r="G397" s="99"/>
      <c r="H397" s="26" t="str">
        <f t="shared" si="55"/>
        <v>_</v>
      </c>
      <c r="I397" s="99"/>
      <c r="J397" s="42" t="str">
        <f t="shared" si="56"/>
        <v/>
      </c>
      <c r="K397" s="70"/>
      <c r="L397" s="63"/>
      <c r="M397" s="64"/>
      <c r="N397" s="26"/>
      <c r="O397" s="26"/>
      <c r="P397" s="99"/>
      <c r="Q397" s="94" t="str">
        <f>IF(E397="","",#REF!-J397)</f>
        <v/>
      </c>
      <c r="R397" s="42" t="str">
        <f t="shared" si="57"/>
        <v/>
      </c>
      <c r="S397" s="42" t="str">
        <f>IF(P397="","",VLOOKUP(P397,#REF!,2,0))</f>
        <v/>
      </c>
      <c r="T397" s="23"/>
      <c r="U397" s="23"/>
      <c r="V397" s="41" t="str">
        <f t="shared" si="58"/>
        <v/>
      </c>
      <c r="W397" s="42" t="str">
        <f t="shared" si="59"/>
        <v/>
      </c>
      <c r="X397" s="42" t="str">
        <f t="shared" si="60"/>
        <v/>
      </c>
      <c r="Y397" s="43" t="str">
        <f t="shared" si="61"/>
        <v/>
      </c>
      <c r="Z397" s="23"/>
      <c r="AA397" s="23"/>
      <c r="AB397" s="23"/>
      <c r="AC397" s="23"/>
      <c r="AD397" s="41" t="str">
        <f t="shared" si="62"/>
        <v/>
      </c>
      <c r="AE397" s="88"/>
      <c r="AF397" s="26"/>
      <c r="AG397" s="26"/>
      <c r="AH397" s="26"/>
    </row>
    <row r="398" spans="1:34">
      <c r="A398" s="42">
        <v>395</v>
      </c>
      <c r="B398" s="42" t="s">
        <v>3</v>
      </c>
      <c r="C398" s="99"/>
      <c r="D398" s="42" t="str">
        <f t="shared" si="54"/>
        <v/>
      </c>
      <c r="E398" s="99"/>
      <c r="F398" s="26"/>
      <c r="G398" s="99"/>
      <c r="H398" s="26" t="str">
        <f t="shared" si="55"/>
        <v>_</v>
      </c>
      <c r="I398" s="99"/>
      <c r="J398" s="42" t="str">
        <f t="shared" si="56"/>
        <v/>
      </c>
      <c r="K398" s="70"/>
      <c r="L398" s="63"/>
      <c r="M398" s="64"/>
      <c r="N398" s="26"/>
      <c r="O398" s="26"/>
      <c r="P398" s="99"/>
      <c r="Q398" s="94" t="str">
        <f>IF(E398="","",#REF!-J398)</f>
        <v/>
      </c>
      <c r="R398" s="42" t="str">
        <f t="shared" si="57"/>
        <v/>
      </c>
      <c r="S398" s="42" t="str">
        <f>IF(P398="","",VLOOKUP(P398,#REF!,2,0))</f>
        <v/>
      </c>
      <c r="T398" s="23"/>
      <c r="U398" s="23"/>
      <c r="V398" s="41" t="str">
        <f t="shared" si="58"/>
        <v/>
      </c>
      <c r="W398" s="42" t="str">
        <f t="shared" si="59"/>
        <v/>
      </c>
      <c r="X398" s="42" t="str">
        <f t="shared" si="60"/>
        <v/>
      </c>
      <c r="Y398" s="43" t="str">
        <f t="shared" si="61"/>
        <v/>
      </c>
      <c r="Z398" s="23"/>
      <c r="AA398" s="23"/>
      <c r="AB398" s="23"/>
      <c r="AC398" s="23"/>
      <c r="AD398" s="41" t="str">
        <f t="shared" si="62"/>
        <v/>
      </c>
      <c r="AE398" s="88"/>
      <c r="AF398" s="26"/>
      <c r="AG398" s="26"/>
      <c r="AH398" s="26"/>
    </row>
    <row r="399" spans="1:34">
      <c r="A399" s="42">
        <v>396</v>
      </c>
      <c r="B399" s="42" t="s">
        <v>3</v>
      </c>
      <c r="C399" s="99"/>
      <c r="D399" s="42" t="str">
        <f t="shared" si="54"/>
        <v/>
      </c>
      <c r="E399" s="99"/>
      <c r="F399" s="26"/>
      <c r="G399" s="99"/>
      <c r="H399" s="26" t="str">
        <f t="shared" si="55"/>
        <v>_</v>
      </c>
      <c r="I399" s="99"/>
      <c r="J399" s="42" t="str">
        <f t="shared" si="56"/>
        <v/>
      </c>
      <c r="K399" s="70"/>
      <c r="L399" s="63"/>
      <c r="M399" s="64"/>
      <c r="N399" s="26"/>
      <c r="O399" s="26"/>
      <c r="P399" s="99"/>
      <c r="Q399" s="94" t="str">
        <f>IF(E399="","",#REF!-J399)</f>
        <v/>
      </c>
      <c r="R399" s="42" t="str">
        <f t="shared" si="57"/>
        <v/>
      </c>
      <c r="S399" s="42" t="str">
        <f>IF(P399="","",VLOOKUP(P399,#REF!,2,0))</f>
        <v/>
      </c>
      <c r="T399" s="23"/>
      <c r="U399" s="23"/>
      <c r="V399" s="41" t="str">
        <f t="shared" si="58"/>
        <v/>
      </c>
      <c r="W399" s="42" t="str">
        <f t="shared" si="59"/>
        <v/>
      </c>
      <c r="X399" s="42" t="str">
        <f t="shared" si="60"/>
        <v/>
      </c>
      <c r="Y399" s="43" t="str">
        <f t="shared" si="61"/>
        <v/>
      </c>
      <c r="Z399" s="23"/>
      <c r="AA399" s="23"/>
      <c r="AB399" s="23"/>
      <c r="AC399" s="23"/>
      <c r="AD399" s="41" t="str">
        <f t="shared" si="62"/>
        <v/>
      </c>
      <c r="AE399" s="88"/>
      <c r="AF399" s="26"/>
      <c r="AG399" s="26"/>
      <c r="AH399" s="26"/>
    </row>
    <row r="400" spans="1:34">
      <c r="A400" s="42">
        <v>397</v>
      </c>
      <c r="B400" s="42" t="s">
        <v>3</v>
      </c>
      <c r="C400" s="99"/>
      <c r="D400" s="42" t="str">
        <f t="shared" si="54"/>
        <v/>
      </c>
      <c r="E400" s="99"/>
      <c r="F400" s="26"/>
      <c r="G400" s="99"/>
      <c r="H400" s="26" t="str">
        <f t="shared" si="55"/>
        <v>_</v>
      </c>
      <c r="I400" s="99"/>
      <c r="J400" s="42" t="str">
        <f t="shared" si="56"/>
        <v/>
      </c>
      <c r="K400" s="70"/>
      <c r="L400" s="63"/>
      <c r="M400" s="64"/>
      <c r="N400" s="26"/>
      <c r="O400" s="26"/>
      <c r="P400" s="99"/>
      <c r="Q400" s="94" t="str">
        <f>IF(E400="","",#REF!-J400)</f>
        <v/>
      </c>
      <c r="R400" s="42" t="str">
        <f t="shared" si="57"/>
        <v/>
      </c>
      <c r="S400" s="42" t="str">
        <f>IF(P400="","",VLOOKUP(P400,#REF!,2,0))</f>
        <v/>
      </c>
      <c r="T400" s="23"/>
      <c r="U400" s="23"/>
      <c r="V400" s="41" t="str">
        <f t="shared" si="58"/>
        <v/>
      </c>
      <c r="W400" s="42" t="str">
        <f t="shared" si="59"/>
        <v/>
      </c>
      <c r="X400" s="42" t="str">
        <f t="shared" si="60"/>
        <v/>
      </c>
      <c r="Y400" s="43" t="str">
        <f t="shared" si="61"/>
        <v/>
      </c>
      <c r="Z400" s="23"/>
      <c r="AA400" s="23"/>
      <c r="AB400" s="23"/>
      <c r="AC400" s="23"/>
      <c r="AD400" s="41" t="str">
        <f t="shared" si="62"/>
        <v/>
      </c>
      <c r="AE400" s="88"/>
      <c r="AF400" s="26"/>
      <c r="AG400" s="26"/>
      <c r="AH400" s="26"/>
    </row>
    <row r="401" spans="1:34">
      <c r="A401" s="42">
        <v>398</v>
      </c>
      <c r="B401" s="42" t="s">
        <v>3</v>
      </c>
      <c r="C401" s="99"/>
      <c r="D401" s="42" t="str">
        <f t="shared" si="54"/>
        <v/>
      </c>
      <c r="E401" s="99"/>
      <c r="F401" s="26"/>
      <c r="G401" s="99"/>
      <c r="H401" s="26" t="str">
        <f t="shared" si="55"/>
        <v>_</v>
      </c>
      <c r="I401" s="99"/>
      <c r="J401" s="42" t="str">
        <f t="shared" si="56"/>
        <v/>
      </c>
      <c r="K401" s="70"/>
      <c r="L401" s="63"/>
      <c r="M401" s="64"/>
      <c r="N401" s="26"/>
      <c r="O401" s="26"/>
      <c r="P401" s="99"/>
      <c r="Q401" s="94" t="str">
        <f>IF(E401="","",#REF!-J401)</f>
        <v/>
      </c>
      <c r="R401" s="42" t="str">
        <f t="shared" si="57"/>
        <v/>
      </c>
      <c r="S401" s="42" t="str">
        <f>IF(P401="","",VLOOKUP(P401,#REF!,2,0))</f>
        <v/>
      </c>
      <c r="T401" s="23"/>
      <c r="U401" s="23"/>
      <c r="V401" s="41" t="str">
        <f t="shared" si="58"/>
        <v/>
      </c>
      <c r="W401" s="42" t="str">
        <f t="shared" si="59"/>
        <v/>
      </c>
      <c r="X401" s="42" t="str">
        <f t="shared" si="60"/>
        <v/>
      </c>
      <c r="Y401" s="43" t="str">
        <f t="shared" si="61"/>
        <v/>
      </c>
      <c r="Z401" s="23"/>
      <c r="AA401" s="23"/>
      <c r="AB401" s="23"/>
      <c r="AC401" s="23"/>
      <c r="AD401" s="41" t="str">
        <f t="shared" si="62"/>
        <v/>
      </c>
      <c r="AE401" s="88"/>
      <c r="AF401" s="26"/>
      <c r="AG401" s="26"/>
      <c r="AH401" s="26"/>
    </row>
    <row r="402" spans="1:34">
      <c r="A402" s="42">
        <v>399</v>
      </c>
      <c r="B402" s="42" t="s">
        <v>3</v>
      </c>
      <c r="C402" s="99"/>
      <c r="D402" s="42" t="str">
        <f t="shared" si="54"/>
        <v/>
      </c>
      <c r="E402" s="99"/>
      <c r="F402" s="26"/>
      <c r="G402" s="99"/>
      <c r="H402" s="26" t="str">
        <f t="shared" si="55"/>
        <v>_</v>
      </c>
      <c r="I402" s="99"/>
      <c r="J402" s="42" t="str">
        <f t="shared" si="56"/>
        <v/>
      </c>
      <c r="K402" s="70"/>
      <c r="L402" s="63"/>
      <c r="M402" s="64"/>
      <c r="N402" s="26"/>
      <c r="O402" s="26"/>
      <c r="P402" s="99"/>
      <c r="Q402" s="94" t="str">
        <f>IF(E402="","",#REF!-J402)</f>
        <v/>
      </c>
      <c r="R402" s="42" t="str">
        <f t="shared" si="57"/>
        <v/>
      </c>
      <c r="S402" s="42" t="str">
        <f>IF(P402="","",VLOOKUP(P402,#REF!,2,0))</f>
        <v/>
      </c>
      <c r="T402" s="23"/>
      <c r="U402" s="23"/>
      <c r="V402" s="41" t="str">
        <f t="shared" si="58"/>
        <v/>
      </c>
      <c r="W402" s="42" t="str">
        <f t="shared" si="59"/>
        <v/>
      </c>
      <c r="X402" s="42" t="str">
        <f t="shared" si="60"/>
        <v/>
      </c>
      <c r="Y402" s="43" t="str">
        <f t="shared" si="61"/>
        <v/>
      </c>
      <c r="Z402" s="23"/>
      <c r="AA402" s="23"/>
      <c r="AB402" s="23"/>
      <c r="AC402" s="23"/>
      <c r="AD402" s="41" t="str">
        <f t="shared" si="62"/>
        <v/>
      </c>
      <c r="AE402" s="88"/>
      <c r="AF402" s="26"/>
      <c r="AG402" s="26"/>
      <c r="AH402" s="26"/>
    </row>
    <row r="403" spans="1:34">
      <c r="A403" s="42">
        <v>400</v>
      </c>
      <c r="B403" s="42" t="s">
        <v>3</v>
      </c>
      <c r="C403" s="99"/>
      <c r="D403" s="42" t="str">
        <f t="shared" si="54"/>
        <v/>
      </c>
      <c r="E403" s="99"/>
      <c r="F403" s="26"/>
      <c r="G403" s="99"/>
      <c r="H403" s="26" t="str">
        <f t="shared" si="55"/>
        <v>_</v>
      </c>
      <c r="I403" s="99"/>
      <c r="J403" s="42" t="str">
        <f t="shared" si="56"/>
        <v/>
      </c>
      <c r="K403" s="70"/>
      <c r="L403" s="63"/>
      <c r="M403" s="64"/>
      <c r="N403" s="26"/>
      <c r="O403" s="26"/>
      <c r="P403" s="99"/>
      <c r="Q403" s="94" t="str">
        <f>IF(E403="","",#REF!-J403)</f>
        <v/>
      </c>
      <c r="R403" s="42" t="str">
        <f t="shared" si="57"/>
        <v/>
      </c>
      <c r="S403" s="42" t="str">
        <f>IF(P403="","",VLOOKUP(P403,#REF!,2,0))</f>
        <v/>
      </c>
      <c r="T403" s="23"/>
      <c r="U403" s="23"/>
      <c r="V403" s="41" t="str">
        <f t="shared" si="58"/>
        <v/>
      </c>
      <c r="W403" s="42" t="str">
        <f t="shared" si="59"/>
        <v/>
      </c>
      <c r="X403" s="42" t="str">
        <f t="shared" si="60"/>
        <v/>
      </c>
      <c r="Y403" s="43" t="str">
        <f t="shared" si="61"/>
        <v/>
      </c>
      <c r="Z403" s="23"/>
      <c r="AA403" s="23"/>
      <c r="AB403" s="23"/>
      <c r="AC403" s="23"/>
      <c r="AD403" s="41" t="str">
        <f t="shared" si="62"/>
        <v/>
      </c>
      <c r="AE403" s="88"/>
      <c r="AF403" s="26"/>
      <c r="AG403" s="26"/>
      <c r="AH403" s="26"/>
    </row>
    <row r="404" spans="1:34">
      <c r="A404" s="42">
        <v>401</v>
      </c>
      <c r="B404" s="42" t="s">
        <v>3</v>
      </c>
      <c r="C404" s="99"/>
      <c r="D404" s="42" t="str">
        <f t="shared" si="54"/>
        <v/>
      </c>
      <c r="E404" s="99"/>
      <c r="F404" s="26"/>
      <c r="G404" s="99"/>
      <c r="H404" s="26" t="str">
        <f t="shared" si="55"/>
        <v>_</v>
      </c>
      <c r="I404" s="99"/>
      <c r="J404" s="42" t="str">
        <f t="shared" si="56"/>
        <v/>
      </c>
      <c r="K404" s="70"/>
      <c r="L404" s="63"/>
      <c r="M404" s="64"/>
      <c r="N404" s="26"/>
      <c r="O404" s="26"/>
      <c r="P404" s="99"/>
      <c r="Q404" s="94" t="str">
        <f>IF(E404="","",#REF!-J404)</f>
        <v/>
      </c>
      <c r="R404" s="42" t="str">
        <f t="shared" si="57"/>
        <v/>
      </c>
      <c r="S404" s="42" t="str">
        <f>IF(P404="","",VLOOKUP(P404,#REF!,2,0))</f>
        <v/>
      </c>
      <c r="T404" s="23"/>
      <c r="U404" s="23"/>
      <c r="V404" s="41" t="str">
        <f t="shared" si="58"/>
        <v/>
      </c>
      <c r="W404" s="42" t="str">
        <f t="shared" si="59"/>
        <v/>
      </c>
      <c r="X404" s="42" t="str">
        <f t="shared" si="60"/>
        <v/>
      </c>
      <c r="Y404" s="43" t="str">
        <f t="shared" si="61"/>
        <v/>
      </c>
      <c r="Z404" s="23"/>
      <c r="AA404" s="23"/>
      <c r="AB404" s="23"/>
      <c r="AC404" s="23"/>
      <c r="AD404" s="41" t="str">
        <f t="shared" si="62"/>
        <v/>
      </c>
      <c r="AE404" s="88"/>
      <c r="AF404" s="26"/>
      <c r="AG404" s="26"/>
      <c r="AH404" s="26"/>
    </row>
    <row r="405" spans="1:34">
      <c r="A405" s="42">
        <v>402</v>
      </c>
      <c r="B405" s="42" t="s">
        <v>3</v>
      </c>
      <c r="C405" s="99"/>
      <c r="D405" s="42" t="str">
        <f t="shared" si="54"/>
        <v/>
      </c>
      <c r="E405" s="99"/>
      <c r="F405" s="26"/>
      <c r="G405" s="99"/>
      <c r="H405" s="26" t="str">
        <f t="shared" si="55"/>
        <v>_</v>
      </c>
      <c r="I405" s="99"/>
      <c r="J405" s="42" t="str">
        <f t="shared" si="56"/>
        <v/>
      </c>
      <c r="K405" s="70"/>
      <c r="L405" s="63"/>
      <c r="M405" s="64"/>
      <c r="N405" s="26"/>
      <c r="O405" s="26"/>
      <c r="P405" s="99"/>
      <c r="Q405" s="94" t="str">
        <f>IF(E405="","",#REF!-J405)</f>
        <v/>
      </c>
      <c r="R405" s="42" t="str">
        <f t="shared" si="57"/>
        <v/>
      </c>
      <c r="S405" s="42" t="str">
        <f>IF(P405="","",VLOOKUP(P405,#REF!,2,0))</f>
        <v/>
      </c>
      <c r="T405" s="23"/>
      <c r="U405" s="23"/>
      <c r="V405" s="41" t="str">
        <f t="shared" si="58"/>
        <v/>
      </c>
      <c r="W405" s="42" t="str">
        <f t="shared" si="59"/>
        <v/>
      </c>
      <c r="X405" s="42" t="str">
        <f t="shared" si="60"/>
        <v/>
      </c>
      <c r="Y405" s="43" t="str">
        <f t="shared" si="61"/>
        <v/>
      </c>
      <c r="Z405" s="23"/>
      <c r="AA405" s="23"/>
      <c r="AB405" s="23"/>
      <c r="AC405" s="23"/>
      <c r="AD405" s="41" t="str">
        <f t="shared" si="62"/>
        <v/>
      </c>
      <c r="AE405" s="88"/>
      <c r="AF405" s="26"/>
      <c r="AG405" s="26"/>
      <c r="AH405" s="26"/>
    </row>
    <row r="406" spans="1:34">
      <c r="A406" s="42">
        <v>403</v>
      </c>
      <c r="B406" s="42" t="s">
        <v>3</v>
      </c>
      <c r="C406" s="99"/>
      <c r="D406" s="42" t="str">
        <f t="shared" si="54"/>
        <v/>
      </c>
      <c r="E406" s="99"/>
      <c r="F406" s="26"/>
      <c r="G406" s="99"/>
      <c r="H406" s="26" t="str">
        <f t="shared" si="55"/>
        <v>_</v>
      </c>
      <c r="I406" s="99"/>
      <c r="J406" s="42" t="str">
        <f t="shared" si="56"/>
        <v/>
      </c>
      <c r="K406" s="70"/>
      <c r="L406" s="63"/>
      <c r="M406" s="64"/>
      <c r="N406" s="26"/>
      <c r="O406" s="26"/>
      <c r="P406" s="99"/>
      <c r="Q406" s="94" t="str">
        <f>IF(E406="","",#REF!-J406)</f>
        <v/>
      </c>
      <c r="R406" s="42" t="str">
        <f t="shared" si="57"/>
        <v/>
      </c>
      <c r="S406" s="42" t="str">
        <f>IF(P406="","",VLOOKUP(P406,#REF!,2,0))</f>
        <v/>
      </c>
      <c r="T406" s="23"/>
      <c r="U406" s="23"/>
      <c r="V406" s="41" t="str">
        <f t="shared" si="58"/>
        <v/>
      </c>
      <c r="W406" s="42" t="str">
        <f t="shared" si="59"/>
        <v/>
      </c>
      <c r="X406" s="42" t="str">
        <f t="shared" si="60"/>
        <v/>
      </c>
      <c r="Y406" s="43" t="str">
        <f t="shared" si="61"/>
        <v/>
      </c>
      <c r="Z406" s="23"/>
      <c r="AA406" s="23"/>
      <c r="AB406" s="23"/>
      <c r="AC406" s="23"/>
      <c r="AD406" s="41" t="str">
        <f t="shared" si="62"/>
        <v/>
      </c>
      <c r="AE406" s="88"/>
      <c r="AF406" s="26"/>
      <c r="AG406" s="26"/>
      <c r="AH406" s="26"/>
    </row>
    <row r="407" spans="1:34">
      <c r="A407" s="42">
        <v>404</v>
      </c>
      <c r="B407" s="42" t="s">
        <v>3</v>
      </c>
      <c r="C407" s="99"/>
      <c r="D407" s="42" t="str">
        <f t="shared" si="54"/>
        <v/>
      </c>
      <c r="E407" s="99"/>
      <c r="F407" s="26"/>
      <c r="G407" s="99"/>
      <c r="H407" s="26" t="str">
        <f t="shared" si="55"/>
        <v>_</v>
      </c>
      <c r="I407" s="99"/>
      <c r="J407" s="42" t="str">
        <f t="shared" si="56"/>
        <v/>
      </c>
      <c r="K407" s="70"/>
      <c r="L407" s="63"/>
      <c r="M407" s="64"/>
      <c r="N407" s="26"/>
      <c r="O407" s="26"/>
      <c r="P407" s="99"/>
      <c r="Q407" s="94" t="str">
        <f>IF(E407="","",#REF!-J407)</f>
        <v/>
      </c>
      <c r="R407" s="42" t="str">
        <f t="shared" si="57"/>
        <v/>
      </c>
      <c r="S407" s="42" t="str">
        <f>IF(P407="","",VLOOKUP(P407,#REF!,2,0))</f>
        <v/>
      </c>
      <c r="T407" s="23"/>
      <c r="U407" s="23"/>
      <c r="V407" s="41" t="str">
        <f t="shared" si="58"/>
        <v/>
      </c>
      <c r="W407" s="42" t="str">
        <f t="shared" si="59"/>
        <v/>
      </c>
      <c r="X407" s="42" t="str">
        <f t="shared" si="60"/>
        <v/>
      </c>
      <c r="Y407" s="43" t="str">
        <f t="shared" si="61"/>
        <v/>
      </c>
      <c r="Z407" s="23"/>
      <c r="AA407" s="23"/>
      <c r="AB407" s="23"/>
      <c r="AC407" s="23"/>
      <c r="AD407" s="41" t="str">
        <f t="shared" si="62"/>
        <v/>
      </c>
      <c r="AE407" s="88"/>
      <c r="AF407" s="26"/>
      <c r="AG407" s="26"/>
      <c r="AH407" s="26"/>
    </row>
    <row r="408" spans="1:34">
      <c r="A408" s="42">
        <v>405</v>
      </c>
      <c r="B408" s="42" t="s">
        <v>3</v>
      </c>
      <c r="C408" s="99"/>
      <c r="D408" s="42" t="str">
        <f t="shared" si="54"/>
        <v/>
      </c>
      <c r="E408" s="99"/>
      <c r="F408" s="26"/>
      <c r="G408" s="99"/>
      <c r="H408" s="26" t="str">
        <f t="shared" si="55"/>
        <v>_</v>
      </c>
      <c r="I408" s="99"/>
      <c r="J408" s="42" t="str">
        <f t="shared" si="56"/>
        <v/>
      </c>
      <c r="K408" s="70"/>
      <c r="L408" s="63"/>
      <c r="M408" s="64"/>
      <c r="N408" s="26"/>
      <c r="O408" s="26"/>
      <c r="P408" s="99"/>
      <c r="Q408" s="94" t="str">
        <f>IF(E408="","",#REF!-J408)</f>
        <v/>
      </c>
      <c r="R408" s="42" t="str">
        <f t="shared" si="57"/>
        <v/>
      </c>
      <c r="S408" s="42" t="str">
        <f>IF(P408="","",VLOOKUP(P408,#REF!,2,0))</f>
        <v/>
      </c>
      <c r="T408" s="23"/>
      <c r="U408" s="23"/>
      <c r="V408" s="41" t="str">
        <f t="shared" si="58"/>
        <v/>
      </c>
      <c r="W408" s="42" t="str">
        <f t="shared" si="59"/>
        <v/>
      </c>
      <c r="X408" s="42" t="str">
        <f t="shared" si="60"/>
        <v/>
      </c>
      <c r="Y408" s="43" t="str">
        <f t="shared" si="61"/>
        <v/>
      </c>
      <c r="Z408" s="23"/>
      <c r="AA408" s="23"/>
      <c r="AB408" s="23"/>
      <c r="AC408" s="23"/>
      <c r="AD408" s="41" t="str">
        <f t="shared" si="62"/>
        <v/>
      </c>
      <c r="AE408" s="88"/>
      <c r="AF408" s="26"/>
      <c r="AG408" s="26"/>
      <c r="AH408" s="26"/>
    </row>
    <row r="409" spans="1:34">
      <c r="A409" s="42">
        <v>406</v>
      </c>
      <c r="B409" s="42" t="s">
        <v>3</v>
      </c>
      <c r="C409" s="99"/>
      <c r="D409" s="42" t="str">
        <f t="shared" si="54"/>
        <v/>
      </c>
      <c r="E409" s="99"/>
      <c r="F409" s="26"/>
      <c r="G409" s="99"/>
      <c r="H409" s="26" t="str">
        <f t="shared" si="55"/>
        <v>_</v>
      </c>
      <c r="I409" s="99"/>
      <c r="J409" s="42" t="str">
        <f t="shared" si="56"/>
        <v/>
      </c>
      <c r="K409" s="70"/>
      <c r="L409" s="63"/>
      <c r="M409" s="64"/>
      <c r="N409" s="26"/>
      <c r="O409" s="26"/>
      <c r="P409" s="99"/>
      <c r="Q409" s="94" t="str">
        <f>IF(E409="","",#REF!-J409)</f>
        <v/>
      </c>
      <c r="R409" s="42" t="str">
        <f t="shared" si="57"/>
        <v/>
      </c>
      <c r="S409" s="42" t="str">
        <f>IF(P409="","",VLOOKUP(P409,#REF!,2,0))</f>
        <v/>
      </c>
      <c r="T409" s="23"/>
      <c r="U409" s="23"/>
      <c r="V409" s="41" t="str">
        <f t="shared" si="58"/>
        <v/>
      </c>
      <c r="W409" s="42" t="str">
        <f t="shared" si="59"/>
        <v/>
      </c>
      <c r="X409" s="42" t="str">
        <f t="shared" si="60"/>
        <v/>
      </c>
      <c r="Y409" s="43" t="str">
        <f t="shared" si="61"/>
        <v/>
      </c>
      <c r="Z409" s="23"/>
      <c r="AA409" s="23"/>
      <c r="AB409" s="23"/>
      <c r="AC409" s="23"/>
      <c r="AD409" s="41" t="str">
        <f t="shared" si="62"/>
        <v/>
      </c>
      <c r="AE409" s="88"/>
      <c r="AF409" s="26"/>
      <c r="AG409" s="26"/>
      <c r="AH409" s="26"/>
    </row>
    <row r="410" spans="1:34">
      <c r="A410" s="42">
        <v>407</v>
      </c>
      <c r="B410" s="42" t="s">
        <v>3</v>
      </c>
      <c r="C410" s="99"/>
      <c r="D410" s="42" t="str">
        <f t="shared" si="54"/>
        <v/>
      </c>
      <c r="E410" s="99"/>
      <c r="F410" s="26"/>
      <c r="G410" s="99"/>
      <c r="H410" s="26" t="str">
        <f t="shared" si="55"/>
        <v>_</v>
      </c>
      <c r="I410" s="99"/>
      <c r="J410" s="42" t="str">
        <f t="shared" si="56"/>
        <v/>
      </c>
      <c r="K410" s="70"/>
      <c r="L410" s="63"/>
      <c r="M410" s="64"/>
      <c r="N410" s="26"/>
      <c r="O410" s="26"/>
      <c r="P410" s="99"/>
      <c r="Q410" s="94" t="str">
        <f>IF(E410="","",#REF!-J410)</f>
        <v/>
      </c>
      <c r="R410" s="42" t="str">
        <f t="shared" si="57"/>
        <v/>
      </c>
      <c r="S410" s="42" t="str">
        <f>IF(P410="","",VLOOKUP(P410,#REF!,2,0))</f>
        <v/>
      </c>
      <c r="T410" s="23"/>
      <c r="U410" s="23"/>
      <c r="V410" s="41" t="str">
        <f t="shared" si="58"/>
        <v/>
      </c>
      <c r="W410" s="42" t="str">
        <f t="shared" si="59"/>
        <v/>
      </c>
      <c r="X410" s="42" t="str">
        <f t="shared" si="60"/>
        <v/>
      </c>
      <c r="Y410" s="43" t="str">
        <f t="shared" si="61"/>
        <v/>
      </c>
      <c r="Z410" s="23"/>
      <c r="AA410" s="23"/>
      <c r="AB410" s="23"/>
      <c r="AC410" s="23"/>
      <c r="AD410" s="41" t="str">
        <f t="shared" si="62"/>
        <v/>
      </c>
      <c r="AE410" s="88"/>
      <c r="AF410" s="26"/>
      <c r="AG410" s="26"/>
      <c r="AH410" s="26"/>
    </row>
    <row r="411" spans="1:34">
      <c r="A411" s="42">
        <v>408</v>
      </c>
      <c r="B411" s="42" t="s">
        <v>3</v>
      </c>
      <c r="C411" s="99"/>
      <c r="D411" s="42" t="str">
        <f t="shared" si="54"/>
        <v/>
      </c>
      <c r="E411" s="99"/>
      <c r="F411" s="26"/>
      <c r="G411" s="99"/>
      <c r="H411" s="26" t="str">
        <f t="shared" si="55"/>
        <v>_</v>
      </c>
      <c r="I411" s="99"/>
      <c r="J411" s="42" t="str">
        <f t="shared" si="56"/>
        <v/>
      </c>
      <c r="K411" s="70"/>
      <c r="L411" s="63"/>
      <c r="M411" s="64"/>
      <c r="N411" s="26"/>
      <c r="O411" s="26"/>
      <c r="P411" s="99"/>
      <c r="Q411" s="94" t="str">
        <f>IF(E411="","",#REF!-J411)</f>
        <v/>
      </c>
      <c r="R411" s="42" t="str">
        <f t="shared" si="57"/>
        <v/>
      </c>
      <c r="S411" s="42" t="str">
        <f>IF(P411="","",VLOOKUP(P411,#REF!,2,0))</f>
        <v/>
      </c>
      <c r="T411" s="23"/>
      <c r="U411" s="23"/>
      <c r="V411" s="41" t="str">
        <f t="shared" si="58"/>
        <v/>
      </c>
      <c r="W411" s="42" t="str">
        <f t="shared" si="59"/>
        <v/>
      </c>
      <c r="X411" s="42" t="str">
        <f t="shared" si="60"/>
        <v/>
      </c>
      <c r="Y411" s="43" t="str">
        <f t="shared" si="61"/>
        <v/>
      </c>
      <c r="Z411" s="23"/>
      <c r="AA411" s="23"/>
      <c r="AB411" s="23"/>
      <c r="AC411" s="23"/>
      <c r="AD411" s="41" t="str">
        <f t="shared" si="62"/>
        <v/>
      </c>
      <c r="AE411" s="88"/>
      <c r="AF411" s="26"/>
      <c r="AG411" s="26"/>
      <c r="AH411" s="26"/>
    </row>
    <row r="412" spans="1:34">
      <c r="A412" s="42">
        <v>409</v>
      </c>
      <c r="B412" s="42" t="s">
        <v>3</v>
      </c>
      <c r="C412" s="99"/>
      <c r="D412" s="42" t="str">
        <f t="shared" si="54"/>
        <v/>
      </c>
      <c r="E412" s="99"/>
      <c r="F412" s="26"/>
      <c r="G412" s="99"/>
      <c r="H412" s="26" t="str">
        <f t="shared" si="55"/>
        <v>_</v>
      </c>
      <c r="I412" s="99"/>
      <c r="J412" s="42" t="str">
        <f t="shared" si="56"/>
        <v/>
      </c>
      <c r="K412" s="70"/>
      <c r="L412" s="63"/>
      <c r="M412" s="64"/>
      <c r="N412" s="26"/>
      <c r="O412" s="26"/>
      <c r="P412" s="99"/>
      <c r="Q412" s="94" t="str">
        <f>IF(E412="","",#REF!-J412)</f>
        <v/>
      </c>
      <c r="R412" s="42" t="str">
        <f t="shared" si="57"/>
        <v/>
      </c>
      <c r="S412" s="42" t="str">
        <f>IF(P412="","",VLOOKUP(P412,#REF!,2,0))</f>
        <v/>
      </c>
      <c r="T412" s="23"/>
      <c r="U412" s="23"/>
      <c r="V412" s="41" t="str">
        <f t="shared" si="58"/>
        <v/>
      </c>
      <c r="W412" s="42" t="str">
        <f t="shared" si="59"/>
        <v/>
      </c>
      <c r="X412" s="42" t="str">
        <f t="shared" si="60"/>
        <v/>
      </c>
      <c r="Y412" s="43" t="str">
        <f t="shared" si="61"/>
        <v/>
      </c>
      <c r="Z412" s="23"/>
      <c r="AA412" s="23"/>
      <c r="AB412" s="23"/>
      <c r="AC412" s="23"/>
      <c r="AD412" s="41" t="str">
        <f t="shared" si="62"/>
        <v/>
      </c>
      <c r="AE412" s="88"/>
      <c r="AF412" s="26"/>
      <c r="AG412" s="26"/>
      <c r="AH412" s="26"/>
    </row>
    <row r="413" spans="1:34">
      <c r="A413" s="42">
        <v>410</v>
      </c>
      <c r="B413" s="42" t="s">
        <v>3</v>
      </c>
      <c r="C413" s="99"/>
      <c r="D413" s="42" t="str">
        <f t="shared" si="54"/>
        <v/>
      </c>
      <c r="E413" s="99"/>
      <c r="F413" s="26"/>
      <c r="G413" s="99"/>
      <c r="H413" s="26" t="str">
        <f t="shared" si="55"/>
        <v>_</v>
      </c>
      <c r="I413" s="99"/>
      <c r="J413" s="42" t="str">
        <f t="shared" si="56"/>
        <v/>
      </c>
      <c r="K413" s="70"/>
      <c r="L413" s="63"/>
      <c r="M413" s="64"/>
      <c r="N413" s="26"/>
      <c r="O413" s="26"/>
      <c r="P413" s="99"/>
      <c r="Q413" s="94" t="str">
        <f>IF(E413="","",#REF!-J413)</f>
        <v/>
      </c>
      <c r="R413" s="42" t="str">
        <f t="shared" si="57"/>
        <v/>
      </c>
      <c r="S413" s="42" t="str">
        <f>IF(P413="","",VLOOKUP(P413,#REF!,2,0))</f>
        <v/>
      </c>
      <c r="T413" s="23"/>
      <c r="U413" s="23"/>
      <c r="V413" s="41" t="str">
        <f t="shared" si="58"/>
        <v/>
      </c>
      <c r="W413" s="42" t="str">
        <f t="shared" si="59"/>
        <v/>
      </c>
      <c r="X413" s="42" t="str">
        <f t="shared" si="60"/>
        <v/>
      </c>
      <c r="Y413" s="43" t="str">
        <f t="shared" si="61"/>
        <v/>
      </c>
      <c r="Z413" s="23"/>
      <c r="AA413" s="23"/>
      <c r="AB413" s="23"/>
      <c r="AC413" s="23"/>
      <c r="AD413" s="41" t="str">
        <f t="shared" si="62"/>
        <v/>
      </c>
      <c r="AE413" s="88"/>
      <c r="AF413" s="26"/>
      <c r="AG413" s="26"/>
      <c r="AH413" s="26"/>
    </row>
    <row r="414" spans="1:34">
      <c r="A414" s="42">
        <v>411</v>
      </c>
      <c r="B414" s="42" t="s">
        <v>3</v>
      </c>
      <c r="C414" s="99"/>
      <c r="D414" s="42" t="str">
        <f t="shared" si="54"/>
        <v/>
      </c>
      <c r="E414" s="99"/>
      <c r="F414" s="26"/>
      <c r="G414" s="99"/>
      <c r="H414" s="26" t="str">
        <f t="shared" si="55"/>
        <v>_</v>
      </c>
      <c r="I414" s="99"/>
      <c r="J414" s="42" t="str">
        <f t="shared" si="56"/>
        <v/>
      </c>
      <c r="K414" s="70"/>
      <c r="L414" s="63"/>
      <c r="M414" s="64"/>
      <c r="N414" s="26"/>
      <c r="O414" s="26"/>
      <c r="P414" s="99"/>
      <c r="Q414" s="94" t="str">
        <f>IF(E414="","",#REF!-J414)</f>
        <v/>
      </c>
      <c r="R414" s="42" t="str">
        <f t="shared" si="57"/>
        <v/>
      </c>
      <c r="S414" s="42" t="str">
        <f>IF(P414="","",VLOOKUP(P414,#REF!,2,0))</f>
        <v/>
      </c>
      <c r="T414" s="23"/>
      <c r="U414" s="23"/>
      <c r="V414" s="41" t="str">
        <f t="shared" si="58"/>
        <v/>
      </c>
      <c r="W414" s="42" t="str">
        <f t="shared" si="59"/>
        <v/>
      </c>
      <c r="X414" s="42" t="str">
        <f t="shared" si="60"/>
        <v/>
      </c>
      <c r="Y414" s="43" t="str">
        <f t="shared" si="61"/>
        <v/>
      </c>
      <c r="Z414" s="23"/>
      <c r="AA414" s="23"/>
      <c r="AB414" s="23"/>
      <c r="AC414" s="23"/>
      <c r="AD414" s="41" t="str">
        <f t="shared" si="62"/>
        <v/>
      </c>
      <c r="AE414" s="88"/>
      <c r="AF414" s="26"/>
      <c r="AG414" s="26"/>
      <c r="AH414" s="26"/>
    </row>
    <row r="415" spans="1:34">
      <c r="A415" s="42">
        <v>412</v>
      </c>
      <c r="B415" s="42" t="s">
        <v>3</v>
      </c>
      <c r="C415" s="99"/>
      <c r="D415" s="42" t="str">
        <f t="shared" si="54"/>
        <v/>
      </c>
      <c r="E415" s="99"/>
      <c r="F415" s="26"/>
      <c r="G415" s="99"/>
      <c r="H415" s="26" t="str">
        <f t="shared" si="55"/>
        <v>_</v>
      </c>
      <c r="I415" s="99"/>
      <c r="J415" s="42" t="str">
        <f t="shared" si="56"/>
        <v/>
      </c>
      <c r="K415" s="70"/>
      <c r="L415" s="63"/>
      <c r="M415" s="64"/>
      <c r="N415" s="26"/>
      <c r="O415" s="26"/>
      <c r="P415" s="99"/>
      <c r="Q415" s="94" t="str">
        <f>IF(E415="","",#REF!-J415)</f>
        <v/>
      </c>
      <c r="R415" s="42" t="str">
        <f t="shared" si="57"/>
        <v/>
      </c>
      <c r="S415" s="42" t="str">
        <f>IF(P415="","",VLOOKUP(P415,#REF!,2,0))</f>
        <v/>
      </c>
      <c r="T415" s="23"/>
      <c r="U415" s="23"/>
      <c r="V415" s="41" t="str">
        <f t="shared" si="58"/>
        <v/>
      </c>
      <c r="W415" s="42" t="str">
        <f t="shared" si="59"/>
        <v/>
      </c>
      <c r="X415" s="42" t="str">
        <f t="shared" si="60"/>
        <v/>
      </c>
      <c r="Y415" s="43" t="str">
        <f t="shared" si="61"/>
        <v/>
      </c>
      <c r="Z415" s="23"/>
      <c r="AA415" s="23"/>
      <c r="AB415" s="23"/>
      <c r="AC415" s="23"/>
      <c r="AD415" s="41" t="str">
        <f t="shared" si="62"/>
        <v/>
      </c>
      <c r="AE415" s="88"/>
      <c r="AF415" s="26"/>
      <c r="AG415" s="26"/>
      <c r="AH415" s="26"/>
    </row>
    <row r="416" spans="1:34">
      <c r="A416" s="42">
        <v>413</v>
      </c>
      <c r="B416" s="42" t="s">
        <v>3</v>
      </c>
      <c r="C416" s="99"/>
      <c r="D416" s="42" t="str">
        <f t="shared" si="54"/>
        <v/>
      </c>
      <c r="E416" s="99"/>
      <c r="F416" s="26"/>
      <c r="G416" s="99"/>
      <c r="H416" s="26" t="str">
        <f t="shared" si="55"/>
        <v>_</v>
      </c>
      <c r="I416" s="99"/>
      <c r="J416" s="42" t="str">
        <f t="shared" si="56"/>
        <v/>
      </c>
      <c r="K416" s="70"/>
      <c r="L416" s="63"/>
      <c r="M416" s="64"/>
      <c r="N416" s="26"/>
      <c r="O416" s="26"/>
      <c r="P416" s="99"/>
      <c r="Q416" s="94" t="str">
        <f>IF(E416="","",#REF!-J416)</f>
        <v/>
      </c>
      <c r="R416" s="42" t="str">
        <f t="shared" si="57"/>
        <v/>
      </c>
      <c r="S416" s="42" t="str">
        <f>IF(P416="","",VLOOKUP(P416,#REF!,2,0))</f>
        <v/>
      </c>
      <c r="T416" s="23"/>
      <c r="U416" s="23"/>
      <c r="V416" s="41" t="str">
        <f t="shared" si="58"/>
        <v/>
      </c>
      <c r="W416" s="42" t="str">
        <f t="shared" si="59"/>
        <v/>
      </c>
      <c r="X416" s="42" t="str">
        <f t="shared" si="60"/>
        <v/>
      </c>
      <c r="Y416" s="43" t="str">
        <f t="shared" si="61"/>
        <v/>
      </c>
      <c r="Z416" s="23"/>
      <c r="AA416" s="23"/>
      <c r="AB416" s="23"/>
      <c r="AC416" s="23"/>
      <c r="AD416" s="41" t="str">
        <f t="shared" si="62"/>
        <v/>
      </c>
      <c r="AE416" s="88"/>
      <c r="AF416" s="26"/>
      <c r="AG416" s="26"/>
      <c r="AH416" s="26"/>
    </row>
    <row r="417" spans="1:34">
      <c r="A417" s="42">
        <v>414</v>
      </c>
      <c r="B417" s="42" t="s">
        <v>3</v>
      </c>
      <c r="C417" s="99"/>
      <c r="D417" s="42" t="str">
        <f t="shared" si="54"/>
        <v/>
      </c>
      <c r="E417" s="99"/>
      <c r="F417" s="26"/>
      <c r="G417" s="99"/>
      <c r="H417" s="26" t="str">
        <f t="shared" si="55"/>
        <v>_</v>
      </c>
      <c r="I417" s="99"/>
      <c r="J417" s="42" t="str">
        <f t="shared" si="56"/>
        <v/>
      </c>
      <c r="K417" s="70"/>
      <c r="L417" s="63"/>
      <c r="M417" s="64"/>
      <c r="N417" s="26"/>
      <c r="O417" s="26"/>
      <c r="P417" s="99"/>
      <c r="Q417" s="94" t="str">
        <f>IF(E417="","",#REF!-J417)</f>
        <v/>
      </c>
      <c r="R417" s="42" t="str">
        <f t="shared" si="57"/>
        <v/>
      </c>
      <c r="S417" s="42" t="str">
        <f>IF(P417="","",VLOOKUP(P417,#REF!,2,0))</f>
        <v/>
      </c>
      <c r="T417" s="23"/>
      <c r="U417" s="23"/>
      <c r="V417" s="41" t="str">
        <f t="shared" si="58"/>
        <v/>
      </c>
      <c r="W417" s="42" t="str">
        <f t="shared" si="59"/>
        <v/>
      </c>
      <c r="X417" s="42" t="str">
        <f t="shared" si="60"/>
        <v/>
      </c>
      <c r="Y417" s="43" t="str">
        <f t="shared" si="61"/>
        <v/>
      </c>
      <c r="Z417" s="23"/>
      <c r="AA417" s="23"/>
      <c r="AB417" s="23"/>
      <c r="AC417" s="23"/>
      <c r="AD417" s="41" t="str">
        <f t="shared" si="62"/>
        <v/>
      </c>
      <c r="AE417" s="88"/>
      <c r="AF417" s="26"/>
      <c r="AG417" s="26"/>
      <c r="AH417" s="26"/>
    </row>
    <row r="418" spans="1:34">
      <c r="A418" s="42">
        <v>415</v>
      </c>
      <c r="B418" s="42" t="s">
        <v>3</v>
      </c>
      <c r="C418" s="99"/>
      <c r="D418" s="42" t="str">
        <f t="shared" si="54"/>
        <v/>
      </c>
      <c r="E418" s="99"/>
      <c r="F418" s="26"/>
      <c r="G418" s="99"/>
      <c r="H418" s="26" t="str">
        <f t="shared" si="55"/>
        <v>_</v>
      </c>
      <c r="I418" s="99"/>
      <c r="J418" s="42" t="str">
        <f t="shared" si="56"/>
        <v/>
      </c>
      <c r="K418" s="70"/>
      <c r="L418" s="63"/>
      <c r="M418" s="64"/>
      <c r="N418" s="26"/>
      <c r="O418" s="26"/>
      <c r="P418" s="99"/>
      <c r="Q418" s="94" t="str">
        <f>IF(E418="","",#REF!-J418)</f>
        <v/>
      </c>
      <c r="R418" s="42" t="str">
        <f t="shared" si="57"/>
        <v/>
      </c>
      <c r="S418" s="42" t="str">
        <f>IF(P418="","",VLOOKUP(P418,#REF!,2,0))</f>
        <v/>
      </c>
      <c r="T418" s="23"/>
      <c r="U418" s="23"/>
      <c r="V418" s="41" t="str">
        <f t="shared" si="58"/>
        <v/>
      </c>
      <c r="W418" s="42" t="str">
        <f t="shared" si="59"/>
        <v/>
      </c>
      <c r="X418" s="42" t="str">
        <f t="shared" si="60"/>
        <v/>
      </c>
      <c r="Y418" s="43" t="str">
        <f t="shared" si="61"/>
        <v/>
      </c>
      <c r="Z418" s="23"/>
      <c r="AA418" s="23"/>
      <c r="AB418" s="23"/>
      <c r="AC418" s="23"/>
      <c r="AD418" s="41" t="str">
        <f t="shared" si="62"/>
        <v/>
      </c>
      <c r="AE418" s="88"/>
      <c r="AF418" s="26"/>
      <c r="AG418" s="26"/>
      <c r="AH418" s="26"/>
    </row>
    <row r="419" spans="1:34">
      <c r="A419" s="42">
        <v>416</v>
      </c>
      <c r="B419" s="42" t="s">
        <v>3</v>
      </c>
      <c r="C419" s="99"/>
      <c r="D419" s="42" t="str">
        <f t="shared" si="54"/>
        <v/>
      </c>
      <c r="E419" s="99"/>
      <c r="F419" s="26"/>
      <c r="G419" s="99"/>
      <c r="H419" s="26" t="str">
        <f t="shared" si="55"/>
        <v>_</v>
      </c>
      <c r="I419" s="99"/>
      <c r="J419" s="42" t="str">
        <f t="shared" si="56"/>
        <v/>
      </c>
      <c r="K419" s="70"/>
      <c r="L419" s="63"/>
      <c r="M419" s="64"/>
      <c r="N419" s="26"/>
      <c r="O419" s="26"/>
      <c r="P419" s="99"/>
      <c r="Q419" s="94" t="str">
        <f>IF(E419="","",#REF!-J419)</f>
        <v/>
      </c>
      <c r="R419" s="42" t="str">
        <f t="shared" si="57"/>
        <v/>
      </c>
      <c r="S419" s="42" t="str">
        <f>IF(P419="","",VLOOKUP(P419,#REF!,2,0))</f>
        <v/>
      </c>
      <c r="T419" s="23"/>
      <c r="U419" s="23"/>
      <c r="V419" s="41" t="str">
        <f t="shared" si="58"/>
        <v/>
      </c>
      <c r="W419" s="42" t="str">
        <f t="shared" si="59"/>
        <v/>
      </c>
      <c r="X419" s="42" t="str">
        <f t="shared" si="60"/>
        <v/>
      </c>
      <c r="Y419" s="43" t="str">
        <f t="shared" si="61"/>
        <v/>
      </c>
      <c r="Z419" s="23"/>
      <c r="AA419" s="23"/>
      <c r="AB419" s="23"/>
      <c r="AC419" s="23"/>
      <c r="AD419" s="41" t="str">
        <f t="shared" si="62"/>
        <v/>
      </c>
      <c r="AE419" s="88"/>
      <c r="AF419" s="26"/>
      <c r="AG419" s="26"/>
      <c r="AH419" s="26"/>
    </row>
    <row r="420" spans="1:34">
      <c r="A420" s="42">
        <v>417</v>
      </c>
      <c r="B420" s="42" t="s">
        <v>3</v>
      </c>
      <c r="C420" s="99"/>
      <c r="D420" s="42" t="str">
        <f t="shared" si="54"/>
        <v/>
      </c>
      <c r="E420" s="99"/>
      <c r="F420" s="26"/>
      <c r="G420" s="99"/>
      <c r="H420" s="26" t="str">
        <f t="shared" si="55"/>
        <v>_</v>
      </c>
      <c r="I420" s="99"/>
      <c r="J420" s="42" t="str">
        <f t="shared" si="56"/>
        <v/>
      </c>
      <c r="K420" s="70"/>
      <c r="L420" s="63"/>
      <c r="M420" s="64"/>
      <c r="N420" s="26"/>
      <c r="O420" s="26"/>
      <c r="P420" s="99"/>
      <c r="Q420" s="94" t="str">
        <f>IF(E420="","",#REF!-J420)</f>
        <v/>
      </c>
      <c r="R420" s="42" t="str">
        <f t="shared" si="57"/>
        <v/>
      </c>
      <c r="S420" s="42" t="str">
        <f>IF(P420="","",VLOOKUP(P420,#REF!,2,0))</f>
        <v/>
      </c>
      <c r="T420" s="23"/>
      <c r="U420" s="23"/>
      <c r="V420" s="41" t="str">
        <f t="shared" si="58"/>
        <v/>
      </c>
      <c r="W420" s="42" t="str">
        <f t="shared" si="59"/>
        <v/>
      </c>
      <c r="X420" s="42" t="str">
        <f t="shared" si="60"/>
        <v/>
      </c>
      <c r="Y420" s="43" t="str">
        <f t="shared" si="61"/>
        <v/>
      </c>
      <c r="Z420" s="23"/>
      <c r="AA420" s="23"/>
      <c r="AB420" s="23"/>
      <c r="AC420" s="23"/>
      <c r="AD420" s="41" t="str">
        <f t="shared" si="62"/>
        <v/>
      </c>
      <c r="AE420" s="88"/>
      <c r="AF420" s="26"/>
      <c r="AG420" s="26"/>
      <c r="AH420" s="26"/>
    </row>
    <row r="421" spans="1:34">
      <c r="A421" s="42">
        <v>418</v>
      </c>
      <c r="B421" s="42" t="s">
        <v>3</v>
      </c>
      <c r="C421" s="99"/>
      <c r="D421" s="42" t="str">
        <f t="shared" si="54"/>
        <v/>
      </c>
      <c r="E421" s="99"/>
      <c r="F421" s="26"/>
      <c r="G421" s="99"/>
      <c r="H421" s="26" t="str">
        <f t="shared" si="55"/>
        <v>_</v>
      </c>
      <c r="I421" s="99"/>
      <c r="J421" s="42" t="str">
        <f t="shared" si="56"/>
        <v/>
      </c>
      <c r="K421" s="70"/>
      <c r="L421" s="63"/>
      <c r="M421" s="64"/>
      <c r="N421" s="26"/>
      <c r="O421" s="26"/>
      <c r="P421" s="99"/>
      <c r="Q421" s="94" t="str">
        <f>IF(E421="","",#REF!-J421)</f>
        <v/>
      </c>
      <c r="R421" s="42" t="str">
        <f t="shared" si="57"/>
        <v/>
      </c>
      <c r="S421" s="42" t="str">
        <f>IF(P421="","",VLOOKUP(P421,#REF!,2,0))</f>
        <v/>
      </c>
      <c r="T421" s="23"/>
      <c r="U421" s="23"/>
      <c r="V421" s="41" t="str">
        <f t="shared" si="58"/>
        <v/>
      </c>
      <c r="W421" s="42" t="str">
        <f t="shared" si="59"/>
        <v/>
      </c>
      <c r="X421" s="42" t="str">
        <f t="shared" si="60"/>
        <v/>
      </c>
      <c r="Y421" s="43" t="str">
        <f t="shared" si="61"/>
        <v/>
      </c>
      <c r="Z421" s="23"/>
      <c r="AA421" s="23"/>
      <c r="AB421" s="23"/>
      <c r="AC421" s="23"/>
      <c r="AD421" s="41" t="str">
        <f t="shared" si="62"/>
        <v/>
      </c>
      <c r="AE421" s="88"/>
      <c r="AF421" s="26"/>
      <c r="AG421" s="26"/>
      <c r="AH421" s="26"/>
    </row>
    <row r="422" spans="1:34">
      <c r="A422" s="42">
        <v>419</v>
      </c>
      <c r="B422" s="42" t="s">
        <v>3</v>
      </c>
      <c r="C422" s="99"/>
      <c r="D422" s="42" t="str">
        <f t="shared" si="54"/>
        <v/>
      </c>
      <c r="E422" s="99"/>
      <c r="F422" s="26"/>
      <c r="G422" s="99"/>
      <c r="H422" s="26" t="str">
        <f t="shared" si="55"/>
        <v>_</v>
      </c>
      <c r="I422" s="99"/>
      <c r="J422" s="42" t="str">
        <f t="shared" si="56"/>
        <v/>
      </c>
      <c r="K422" s="70"/>
      <c r="L422" s="63"/>
      <c r="M422" s="64"/>
      <c r="N422" s="26"/>
      <c r="O422" s="26"/>
      <c r="P422" s="99"/>
      <c r="Q422" s="94" t="str">
        <f>IF(E422="","",#REF!-J422)</f>
        <v/>
      </c>
      <c r="R422" s="42" t="str">
        <f t="shared" si="57"/>
        <v/>
      </c>
      <c r="S422" s="42" t="str">
        <f>IF(P422="","",VLOOKUP(P422,#REF!,2,0))</f>
        <v/>
      </c>
      <c r="T422" s="23"/>
      <c r="U422" s="23"/>
      <c r="V422" s="41" t="str">
        <f t="shared" si="58"/>
        <v/>
      </c>
      <c r="W422" s="42" t="str">
        <f t="shared" si="59"/>
        <v/>
      </c>
      <c r="X422" s="42" t="str">
        <f t="shared" si="60"/>
        <v/>
      </c>
      <c r="Y422" s="43" t="str">
        <f t="shared" si="61"/>
        <v/>
      </c>
      <c r="Z422" s="23"/>
      <c r="AA422" s="23"/>
      <c r="AB422" s="23"/>
      <c r="AC422" s="23"/>
      <c r="AD422" s="41" t="str">
        <f t="shared" si="62"/>
        <v/>
      </c>
      <c r="AE422" s="88"/>
      <c r="AF422" s="26"/>
      <c r="AG422" s="26"/>
      <c r="AH422" s="26"/>
    </row>
    <row r="423" spans="1:34">
      <c r="A423" s="42">
        <v>420</v>
      </c>
      <c r="B423" s="42" t="s">
        <v>3</v>
      </c>
      <c r="C423" s="99"/>
      <c r="D423" s="42" t="str">
        <f t="shared" si="54"/>
        <v/>
      </c>
      <c r="E423" s="99"/>
      <c r="F423" s="26"/>
      <c r="G423" s="99"/>
      <c r="H423" s="26" t="str">
        <f t="shared" si="55"/>
        <v>_</v>
      </c>
      <c r="I423" s="99"/>
      <c r="J423" s="42" t="str">
        <f t="shared" si="56"/>
        <v/>
      </c>
      <c r="K423" s="70"/>
      <c r="L423" s="63"/>
      <c r="M423" s="64"/>
      <c r="N423" s="26"/>
      <c r="O423" s="26"/>
      <c r="P423" s="99"/>
      <c r="Q423" s="94" t="str">
        <f>IF(E423="","",#REF!-J423)</f>
        <v/>
      </c>
      <c r="R423" s="42" t="str">
        <f t="shared" si="57"/>
        <v/>
      </c>
      <c r="S423" s="42" t="str">
        <f>IF(P423="","",VLOOKUP(P423,#REF!,2,0))</f>
        <v/>
      </c>
      <c r="T423" s="23"/>
      <c r="U423" s="23"/>
      <c r="V423" s="41" t="str">
        <f t="shared" si="58"/>
        <v/>
      </c>
      <c r="W423" s="42" t="str">
        <f t="shared" si="59"/>
        <v/>
      </c>
      <c r="X423" s="42" t="str">
        <f t="shared" si="60"/>
        <v/>
      </c>
      <c r="Y423" s="43" t="str">
        <f t="shared" si="61"/>
        <v/>
      </c>
      <c r="Z423" s="23"/>
      <c r="AA423" s="23"/>
      <c r="AB423" s="23"/>
      <c r="AC423" s="23"/>
      <c r="AD423" s="41" t="str">
        <f t="shared" si="62"/>
        <v/>
      </c>
      <c r="AE423" s="88"/>
      <c r="AF423" s="26"/>
      <c r="AG423" s="26"/>
      <c r="AH423" s="26"/>
    </row>
    <row r="424" spans="1:34">
      <c r="A424" s="42">
        <v>421</v>
      </c>
      <c r="B424" s="42" t="s">
        <v>3</v>
      </c>
      <c r="C424" s="99"/>
      <c r="D424" s="42" t="str">
        <f t="shared" si="54"/>
        <v/>
      </c>
      <c r="E424" s="99"/>
      <c r="F424" s="26"/>
      <c r="G424" s="99"/>
      <c r="H424" s="26" t="str">
        <f t="shared" si="55"/>
        <v>_</v>
      </c>
      <c r="I424" s="99"/>
      <c r="J424" s="42" t="str">
        <f t="shared" si="56"/>
        <v/>
      </c>
      <c r="K424" s="70"/>
      <c r="L424" s="63"/>
      <c r="M424" s="64"/>
      <c r="N424" s="26"/>
      <c r="O424" s="26"/>
      <c r="P424" s="99"/>
      <c r="Q424" s="94" t="str">
        <f>IF(E424="","",#REF!-J424)</f>
        <v/>
      </c>
      <c r="R424" s="42" t="str">
        <f t="shared" si="57"/>
        <v/>
      </c>
      <c r="S424" s="42" t="str">
        <f>IF(P424="","",VLOOKUP(P424,#REF!,2,0))</f>
        <v/>
      </c>
      <c r="T424" s="23"/>
      <c r="U424" s="23"/>
      <c r="V424" s="41" t="str">
        <f t="shared" si="58"/>
        <v/>
      </c>
      <c r="W424" s="42" t="str">
        <f t="shared" si="59"/>
        <v/>
      </c>
      <c r="X424" s="42" t="str">
        <f t="shared" si="60"/>
        <v/>
      </c>
      <c r="Y424" s="43" t="str">
        <f t="shared" si="61"/>
        <v/>
      </c>
      <c r="Z424" s="23"/>
      <c r="AA424" s="23"/>
      <c r="AB424" s="23"/>
      <c r="AC424" s="23"/>
      <c r="AD424" s="41" t="str">
        <f t="shared" si="62"/>
        <v/>
      </c>
      <c r="AE424" s="88"/>
      <c r="AF424" s="26"/>
      <c r="AG424" s="26"/>
      <c r="AH424" s="26"/>
    </row>
    <row r="425" spans="1:34">
      <c r="A425" s="42">
        <v>422</v>
      </c>
      <c r="B425" s="42" t="s">
        <v>3</v>
      </c>
      <c r="C425" s="99"/>
      <c r="D425" s="42" t="str">
        <f t="shared" si="54"/>
        <v/>
      </c>
      <c r="E425" s="99"/>
      <c r="F425" s="26"/>
      <c r="G425" s="99"/>
      <c r="H425" s="26" t="str">
        <f t="shared" si="55"/>
        <v>_</v>
      </c>
      <c r="I425" s="99"/>
      <c r="J425" s="42" t="str">
        <f t="shared" si="56"/>
        <v/>
      </c>
      <c r="K425" s="70"/>
      <c r="L425" s="63"/>
      <c r="M425" s="64"/>
      <c r="N425" s="26"/>
      <c r="O425" s="26"/>
      <c r="P425" s="99"/>
      <c r="Q425" s="94" t="str">
        <f>IF(E425="","",#REF!-J425)</f>
        <v/>
      </c>
      <c r="R425" s="42" t="str">
        <f t="shared" si="57"/>
        <v/>
      </c>
      <c r="S425" s="42" t="str">
        <f>IF(P425="","",VLOOKUP(P425,#REF!,2,0))</f>
        <v/>
      </c>
      <c r="T425" s="23"/>
      <c r="U425" s="23"/>
      <c r="V425" s="41" t="str">
        <f t="shared" si="58"/>
        <v/>
      </c>
      <c r="W425" s="42" t="str">
        <f t="shared" si="59"/>
        <v/>
      </c>
      <c r="X425" s="42" t="str">
        <f t="shared" si="60"/>
        <v/>
      </c>
      <c r="Y425" s="43" t="str">
        <f t="shared" si="61"/>
        <v/>
      </c>
      <c r="Z425" s="23"/>
      <c r="AA425" s="23"/>
      <c r="AB425" s="23"/>
      <c r="AC425" s="23"/>
      <c r="AD425" s="41" t="str">
        <f t="shared" si="62"/>
        <v/>
      </c>
      <c r="AE425" s="88"/>
      <c r="AF425" s="26"/>
      <c r="AG425" s="26"/>
      <c r="AH425" s="26"/>
    </row>
    <row r="426" spans="1:34">
      <c r="A426" s="42">
        <v>423</v>
      </c>
      <c r="B426" s="42" t="s">
        <v>3</v>
      </c>
      <c r="C426" s="99"/>
      <c r="D426" s="42" t="str">
        <f t="shared" si="54"/>
        <v/>
      </c>
      <c r="E426" s="99"/>
      <c r="F426" s="26"/>
      <c r="G426" s="99"/>
      <c r="H426" s="26" t="str">
        <f t="shared" si="55"/>
        <v>_</v>
      </c>
      <c r="I426" s="99"/>
      <c r="J426" s="42" t="str">
        <f t="shared" si="56"/>
        <v/>
      </c>
      <c r="K426" s="70"/>
      <c r="L426" s="63"/>
      <c r="M426" s="64"/>
      <c r="N426" s="26"/>
      <c r="O426" s="26"/>
      <c r="P426" s="99"/>
      <c r="Q426" s="94" t="str">
        <f>IF(E426="","",#REF!-J426)</f>
        <v/>
      </c>
      <c r="R426" s="42" t="str">
        <f t="shared" si="57"/>
        <v/>
      </c>
      <c r="S426" s="42" t="str">
        <f>IF(P426="","",VLOOKUP(P426,#REF!,2,0))</f>
        <v/>
      </c>
      <c r="T426" s="23"/>
      <c r="U426" s="23"/>
      <c r="V426" s="41" t="str">
        <f t="shared" si="58"/>
        <v/>
      </c>
      <c r="W426" s="42" t="str">
        <f t="shared" si="59"/>
        <v/>
      </c>
      <c r="X426" s="42" t="str">
        <f t="shared" si="60"/>
        <v/>
      </c>
      <c r="Y426" s="43" t="str">
        <f t="shared" si="61"/>
        <v/>
      </c>
      <c r="Z426" s="23"/>
      <c r="AA426" s="23"/>
      <c r="AB426" s="23"/>
      <c r="AC426" s="23"/>
      <c r="AD426" s="41" t="str">
        <f t="shared" si="62"/>
        <v/>
      </c>
      <c r="AE426" s="88"/>
      <c r="AF426" s="26"/>
      <c r="AG426" s="26"/>
      <c r="AH426" s="26"/>
    </row>
    <row r="427" spans="1:34">
      <c r="A427" s="42">
        <v>424</v>
      </c>
      <c r="B427" s="42" t="s">
        <v>3</v>
      </c>
      <c r="C427" s="99"/>
      <c r="D427" s="42" t="str">
        <f t="shared" si="54"/>
        <v/>
      </c>
      <c r="E427" s="99"/>
      <c r="F427" s="26"/>
      <c r="G427" s="99"/>
      <c r="H427" s="26" t="str">
        <f t="shared" si="55"/>
        <v>_</v>
      </c>
      <c r="I427" s="99"/>
      <c r="J427" s="42" t="str">
        <f t="shared" si="56"/>
        <v/>
      </c>
      <c r="K427" s="70"/>
      <c r="L427" s="63"/>
      <c r="M427" s="64"/>
      <c r="N427" s="26"/>
      <c r="O427" s="26"/>
      <c r="P427" s="99"/>
      <c r="Q427" s="94" t="str">
        <f>IF(E427="","",#REF!-J427)</f>
        <v/>
      </c>
      <c r="R427" s="42" t="str">
        <f t="shared" si="57"/>
        <v/>
      </c>
      <c r="S427" s="42" t="str">
        <f>IF(P427="","",VLOOKUP(P427,#REF!,2,0))</f>
        <v/>
      </c>
      <c r="T427" s="23"/>
      <c r="U427" s="23"/>
      <c r="V427" s="41" t="str">
        <f t="shared" si="58"/>
        <v/>
      </c>
      <c r="W427" s="42" t="str">
        <f t="shared" si="59"/>
        <v/>
      </c>
      <c r="X427" s="42" t="str">
        <f t="shared" si="60"/>
        <v/>
      </c>
      <c r="Y427" s="43" t="str">
        <f t="shared" si="61"/>
        <v/>
      </c>
      <c r="Z427" s="23"/>
      <c r="AA427" s="23"/>
      <c r="AB427" s="23"/>
      <c r="AC427" s="23"/>
      <c r="AD427" s="41" t="str">
        <f t="shared" si="62"/>
        <v/>
      </c>
      <c r="AE427" s="88"/>
      <c r="AF427" s="26"/>
      <c r="AG427" s="26"/>
      <c r="AH427" s="26"/>
    </row>
    <row r="428" spans="1:34">
      <c r="A428" s="42">
        <v>425</v>
      </c>
      <c r="B428" s="42" t="s">
        <v>3</v>
      </c>
      <c r="C428" s="99"/>
      <c r="D428" s="42" t="str">
        <f t="shared" si="54"/>
        <v/>
      </c>
      <c r="E428" s="99"/>
      <c r="F428" s="26"/>
      <c r="G428" s="99"/>
      <c r="H428" s="26" t="str">
        <f t="shared" si="55"/>
        <v>_</v>
      </c>
      <c r="I428" s="99"/>
      <c r="J428" s="42" t="str">
        <f t="shared" si="56"/>
        <v/>
      </c>
      <c r="K428" s="70"/>
      <c r="L428" s="63"/>
      <c r="M428" s="64"/>
      <c r="N428" s="26"/>
      <c r="O428" s="26"/>
      <c r="P428" s="99"/>
      <c r="Q428" s="94" t="str">
        <f>IF(E428="","",#REF!-J428)</f>
        <v/>
      </c>
      <c r="R428" s="42" t="str">
        <f t="shared" si="57"/>
        <v/>
      </c>
      <c r="S428" s="42" t="str">
        <f>IF(P428="","",VLOOKUP(P428,#REF!,2,0))</f>
        <v/>
      </c>
      <c r="T428" s="23"/>
      <c r="U428" s="23"/>
      <c r="V428" s="41" t="str">
        <f t="shared" si="58"/>
        <v/>
      </c>
      <c r="W428" s="42" t="str">
        <f t="shared" si="59"/>
        <v/>
      </c>
      <c r="X428" s="42" t="str">
        <f t="shared" si="60"/>
        <v/>
      </c>
      <c r="Y428" s="43" t="str">
        <f t="shared" si="61"/>
        <v/>
      </c>
      <c r="Z428" s="23"/>
      <c r="AA428" s="23"/>
      <c r="AB428" s="23"/>
      <c r="AC428" s="23"/>
      <c r="AD428" s="41" t="str">
        <f t="shared" si="62"/>
        <v/>
      </c>
      <c r="AE428" s="88"/>
      <c r="AF428" s="26"/>
      <c r="AG428" s="26"/>
      <c r="AH428" s="26"/>
    </row>
    <row r="429" spans="1:34">
      <c r="A429" s="42">
        <v>426</v>
      </c>
      <c r="B429" s="42" t="s">
        <v>3</v>
      </c>
      <c r="C429" s="99"/>
      <c r="D429" s="42" t="str">
        <f t="shared" si="54"/>
        <v/>
      </c>
      <c r="E429" s="99"/>
      <c r="F429" s="26"/>
      <c r="G429" s="99"/>
      <c r="H429" s="26" t="str">
        <f t="shared" si="55"/>
        <v>_</v>
      </c>
      <c r="I429" s="99"/>
      <c r="J429" s="42" t="str">
        <f t="shared" si="56"/>
        <v/>
      </c>
      <c r="K429" s="70"/>
      <c r="L429" s="63"/>
      <c r="M429" s="64"/>
      <c r="N429" s="26"/>
      <c r="O429" s="26"/>
      <c r="P429" s="99"/>
      <c r="Q429" s="94" t="str">
        <f>IF(E429="","",#REF!-J429)</f>
        <v/>
      </c>
      <c r="R429" s="42" t="str">
        <f t="shared" si="57"/>
        <v/>
      </c>
      <c r="S429" s="42" t="str">
        <f>IF(P429="","",VLOOKUP(P429,#REF!,2,0))</f>
        <v/>
      </c>
      <c r="T429" s="23"/>
      <c r="U429" s="23"/>
      <c r="V429" s="41" t="str">
        <f t="shared" si="58"/>
        <v/>
      </c>
      <c r="W429" s="42" t="str">
        <f t="shared" si="59"/>
        <v/>
      </c>
      <c r="X429" s="42" t="str">
        <f t="shared" si="60"/>
        <v/>
      </c>
      <c r="Y429" s="43" t="str">
        <f t="shared" si="61"/>
        <v/>
      </c>
      <c r="Z429" s="23"/>
      <c r="AA429" s="23"/>
      <c r="AB429" s="23"/>
      <c r="AC429" s="23"/>
      <c r="AD429" s="41" t="str">
        <f t="shared" si="62"/>
        <v/>
      </c>
      <c r="AE429" s="88"/>
      <c r="AF429" s="26"/>
      <c r="AG429" s="26"/>
      <c r="AH429" s="26"/>
    </row>
    <row r="430" spans="1:34">
      <c r="A430" s="42">
        <v>427</v>
      </c>
      <c r="B430" s="42" t="s">
        <v>3</v>
      </c>
      <c r="C430" s="99"/>
      <c r="D430" s="42" t="str">
        <f t="shared" si="54"/>
        <v/>
      </c>
      <c r="E430" s="99"/>
      <c r="F430" s="26"/>
      <c r="G430" s="99"/>
      <c r="H430" s="26" t="str">
        <f t="shared" si="55"/>
        <v>_</v>
      </c>
      <c r="I430" s="99"/>
      <c r="J430" s="42" t="str">
        <f t="shared" si="56"/>
        <v/>
      </c>
      <c r="K430" s="70"/>
      <c r="L430" s="63"/>
      <c r="M430" s="64"/>
      <c r="N430" s="26"/>
      <c r="O430" s="26"/>
      <c r="P430" s="99"/>
      <c r="Q430" s="94" t="str">
        <f>IF(E430="","",#REF!-J430)</f>
        <v/>
      </c>
      <c r="R430" s="42" t="str">
        <f t="shared" si="57"/>
        <v/>
      </c>
      <c r="S430" s="42" t="str">
        <f>IF(P430="","",VLOOKUP(P430,#REF!,2,0))</f>
        <v/>
      </c>
      <c r="T430" s="23"/>
      <c r="U430" s="23"/>
      <c r="V430" s="41" t="str">
        <f t="shared" si="58"/>
        <v/>
      </c>
      <c r="W430" s="42" t="str">
        <f t="shared" si="59"/>
        <v/>
      </c>
      <c r="X430" s="42" t="str">
        <f t="shared" si="60"/>
        <v/>
      </c>
      <c r="Y430" s="43" t="str">
        <f t="shared" si="61"/>
        <v/>
      </c>
      <c r="Z430" s="23"/>
      <c r="AA430" s="23"/>
      <c r="AB430" s="23"/>
      <c r="AC430" s="23"/>
      <c r="AD430" s="41" t="str">
        <f t="shared" si="62"/>
        <v/>
      </c>
      <c r="AE430" s="88"/>
      <c r="AF430" s="26"/>
      <c r="AG430" s="26"/>
      <c r="AH430" s="26"/>
    </row>
    <row r="431" spans="1:34">
      <c r="A431" s="42">
        <v>428</v>
      </c>
      <c r="B431" s="42" t="s">
        <v>3</v>
      </c>
      <c r="C431" s="99"/>
      <c r="D431" s="42" t="str">
        <f t="shared" si="54"/>
        <v/>
      </c>
      <c r="E431" s="99"/>
      <c r="F431" s="26"/>
      <c r="G431" s="99"/>
      <c r="H431" s="26" t="str">
        <f t="shared" si="55"/>
        <v>_</v>
      </c>
      <c r="I431" s="99"/>
      <c r="J431" s="42" t="str">
        <f t="shared" si="56"/>
        <v/>
      </c>
      <c r="K431" s="70"/>
      <c r="L431" s="63"/>
      <c r="M431" s="64"/>
      <c r="N431" s="26"/>
      <c r="O431" s="26"/>
      <c r="P431" s="99"/>
      <c r="Q431" s="94" t="str">
        <f>IF(E431="","",#REF!-J431)</f>
        <v/>
      </c>
      <c r="R431" s="42" t="str">
        <f t="shared" si="57"/>
        <v/>
      </c>
      <c r="S431" s="42" t="str">
        <f>IF(P431="","",VLOOKUP(P431,#REF!,2,0))</f>
        <v/>
      </c>
      <c r="T431" s="23"/>
      <c r="U431" s="23"/>
      <c r="V431" s="41" t="str">
        <f t="shared" si="58"/>
        <v/>
      </c>
      <c r="W431" s="42" t="str">
        <f t="shared" si="59"/>
        <v/>
      </c>
      <c r="X431" s="42" t="str">
        <f t="shared" si="60"/>
        <v/>
      </c>
      <c r="Y431" s="43" t="str">
        <f t="shared" si="61"/>
        <v/>
      </c>
      <c r="Z431" s="23"/>
      <c r="AA431" s="23"/>
      <c r="AB431" s="23"/>
      <c r="AC431" s="23"/>
      <c r="AD431" s="41" t="str">
        <f t="shared" si="62"/>
        <v/>
      </c>
      <c r="AE431" s="88"/>
      <c r="AF431" s="26"/>
      <c r="AG431" s="26"/>
      <c r="AH431" s="26"/>
    </row>
    <row r="432" spans="1:34">
      <c r="A432" s="42">
        <v>429</v>
      </c>
      <c r="B432" s="42" t="s">
        <v>3</v>
      </c>
      <c r="C432" s="99"/>
      <c r="D432" s="42" t="str">
        <f t="shared" si="54"/>
        <v/>
      </c>
      <c r="E432" s="99"/>
      <c r="F432" s="26"/>
      <c r="G432" s="99"/>
      <c r="H432" s="26" t="str">
        <f t="shared" si="55"/>
        <v>_</v>
      </c>
      <c r="I432" s="99"/>
      <c r="J432" s="42" t="str">
        <f t="shared" si="56"/>
        <v/>
      </c>
      <c r="K432" s="70"/>
      <c r="L432" s="63"/>
      <c r="M432" s="64"/>
      <c r="N432" s="26"/>
      <c r="O432" s="26"/>
      <c r="P432" s="99"/>
      <c r="Q432" s="94" t="str">
        <f>IF(E432="","",#REF!-J432)</f>
        <v/>
      </c>
      <c r="R432" s="42" t="str">
        <f t="shared" si="57"/>
        <v/>
      </c>
      <c r="S432" s="42" t="str">
        <f>IF(P432="","",VLOOKUP(P432,#REF!,2,0))</f>
        <v/>
      </c>
      <c r="T432" s="23"/>
      <c r="U432" s="23"/>
      <c r="V432" s="41" t="str">
        <f t="shared" si="58"/>
        <v/>
      </c>
      <c r="W432" s="42" t="str">
        <f t="shared" si="59"/>
        <v/>
      </c>
      <c r="X432" s="42" t="str">
        <f t="shared" si="60"/>
        <v/>
      </c>
      <c r="Y432" s="43" t="str">
        <f t="shared" si="61"/>
        <v/>
      </c>
      <c r="Z432" s="23"/>
      <c r="AA432" s="23"/>
      <c r="AB432" s="23"/>
      <c r="AC432" s="23"/>
      <c r="AD432" s="41" t="str">
        <f t="shared" si="62"/>
        <v/>
      </c>
      <c r="AE432" s="88"/>
      <c r="AF432" s="26"/>
      <c r="AG432" s="26"/>
      <c r="AH432" s="26"/>
    </row>
    <row r="433" spans="1:34">
      <c r="A433" s="42">
        <v>430</v>
      </c>
      <c r="B433" s="42" t="s">
        <v>3</v>
      </c>
      <c r="C433" s="99"/>
      <c r="D433" s="42" t="str">
        <f t="shared" si="54"/>
        <v/>
      </c>
      <c r="E433" s="99"/>
      <c r="F433" s="26"/>
      <c r="G433" s="99"/>
      <c r="H433" s="26" t="str">
        <f t="shared" si="55"/>
        <v>_</v>
      </c>
      <c r="I433" s="99"/>
      <c r="J433" s="42" t="str">
        <f t="shared" si="56"/>
        <v/>
      </c>
      <c r="K433" s="70"/>
      <c r="L433" s="63"/>
      <c r="M433" s="64"/>
      <c r="N433" s="26"/>
      <c r="O433" s="26"/>
      <c r="P433" s="99"/>
      <c r="Q433" s="94" t="str">
        <f>IF(E433="","",#REF!-J433)</f>
        <v/>
      </c>
      <c r="R433" s="42" t="str">
        <f t="shared" si="57"/>
        <v/>
      </c>
      <c r="S433" s="42" t="str">
        <f>IF(P433="","",VLOOKUP(P433,#REF!,2,0))</f>
        <v/>
      </c>
      <c r="T433" s="23"/>
      <c r="U433" s="23"/>
      <c r="V433" s="41" t="str">
        <f t="shared" si="58"/>
        <v/>
      </c>
      <c r="W433" s="42" t="str">
        <f t="shared" si="59"/>
        <v/>
      </c>
      <c r="X433" s="42" t="str">
        <f t="shared" si="60"/>
        <v/>
      </c>
      <c r="Y433" s="43" t="str">
        <f t="shared" si="61"/>
        <v/>
      </c>
      <c r="Z433" s="23"/>
      <c r="AA433" s="23"/>
      <c r="AB433" s="23"/>
      <c r="AC433" s="23"/>
      <c r="AD433" s="41" t="str">
        <f t="shared" si="62"/>
        <v/>
      </c>
      <c r="AE433" s="88"/>
      <c r="AF433" s="26"/>
      <c r="AG433" s="26"/>
      <c r="AH433" s="26"/>
    </row>
    <row r="434" spans="1:34">
      <c r="A434" s="42">
        <v>431</v>
      </c>
      <c r="B434" s="42" t="s">
        <v>3</v>
      </c>
      <c r="C434" s="99"/>
      <c r="D434" s="42" t="str">
        <f t="shared" si="54"/>
        <v/>
      </c>
      <c r="E434" s="99"/>
      <c r="F434" s="26"/>
      <c r="G434" s="99"/>
      <c r="H434" s="26" t="str">
        <f t="shared" si="55"/>
        <v>_</v>
      </c>
      <c r="I434" s="99"/>
      <c r="J434" s="42" t="str">
        <f t="shared" si="56"/>
        <v/>
      </c>
      <c r="K434" s="70"/>
      <c r="L434" s="63"/>
      <c r="M434" s="64"/>
      <c r="N434" s="26"/>
      <c r="O434" s="26"/>
      <c r="P434" s="99"/>
      <c r="Q434" s="94" t="str">
        <f>IF(E434="","",#REF!-J434)</f>
        <v/>
      </c>
      <c r="R434" s="42" t="str">
        <f t="shared" si="57"/>
        <v/>
      </c>
      <c r="S434" s="42" t="str">
        <f>IF(P434="","",VLOOKUP(P434,#REF!,2,0))</f>
        <v/>
      </c>
      <c r="T434" s="23"/>
      <c r="U434" s="23"/>
      <c r="V434" s="41" t="str">
        <f t="shared" si="58"/>
        <v/>
      </c>
      <c r="W434" s="42" t="str">
        <f t="shared" si="59"/>
        <v/>
      </c>
      <c r="X434" s="42" t="str">
        <f t="shared" si="60"/>
        <v/>
      </c>
      <c r="Y434" s="43" t="str">
        <f t="shared" si="61"/>
        <v/>
      </c>
      <c r="Z434" s="23"/>
      <c r="AA434" s="23"/>
      <c r="AB434" s="23"/>
      <c r="AC434" s="23"/>
      <c r="AD434" s="41" t="str">
        <f t="shared" si="62"/>
        <v/>
      </c>
      <c r="AE434" s="88"/>
      <c r="AF434" s="26"/>
      <c r="AG434" s="26"/>
      <c r="AH434" s="26"/>
    </row>
    <row r="435" spans="1:34">
      <c r="A435" s="42">
        <v>432</v>
      </c>
      <c r="B435" s="42" t="s">
        <v>3</v>
      </c>
      <c r="C435" s="99"/>
      <c r="D435" s="42" t="str">
        <f t="shared" si="54"/>
        <v/>
      </c>
      <c r="E435" s="99"/>
      <c r="F435" s="26"/>
      <c r="G435" s="99"/>
      <c r="H435" s="26" t="str">
        <f t="shared" si="55"/>
        <v>_</v>
      </c>
      <c r="I435" s="99"/>
      <c r="J435" s="42" t="str">
        <f t="shared" si="56"/>
        <v/>
      </c>
      <c r="K435" s="70"/>
      <c r="L435" s="63"/>
      <c r="M435" s="64"/>
      <c r="N435" s="26"/>
      <c r="O435" s="26"/>
      <c r="P435" s="99"/>
      <c r="Q435" s="94" t="str">
        <f>IF(E435="","",#REF!-J435)</f>
        <v/>
      </c>
      <c r="R435" s="42" t="str">
        <f t="shared" si="57"/>
        <v/>
      </c>
      <c r="S435" s="42" t="str">
        <f>IF(P435="","",VLOOKUP(P435,#REF!,2,0))</f>
        <v/>
      </c>
      <c r="T435" s="23"/>
      <c r="U435" s="23"/>
      <c r="V435" s="41" t="str">
        <f t="shared" si="58"/>
        <v/>
      </c>
      <c r="W435" s="42" t="str">
        <f t="shared" si="59"/>
        <v/>
      </c>
      <c r="X435" s="42" t="str">
        <f t="shared" si="60"/>
        <v/>
      </c>
      <c r="Y435" s="43" t="str">
        <f t="shared" si="61"/>
        <v/>
      </c>
      <c r="Z435" s="23"/>
      <c r="AA435" s="23"/>
      <c r="AB435" s="23"/>
      <c r="AC435" s="23"/>
      <c r="AD435" s="41" t="str">
        <f t="shared" si="62"/>
        <v/>
      </c>
      <c r="AE435" s="88"/>
      <c r="AF435" s="26"/>
      <c r="AG435" s="26"/>
      <c r="AH435" s="26"/>
    </row>
    <row r="436" spans="1:34">
      <c r="A436" s="42">
        <v>433</v>
      </c>
      <c r="B436" s="42" t="s">
        <v>3</v>
      </c>
      <c r="C436" s="99"/>
      <c r="D436" s="42" t="str">
        <f t="shared" si="54"/>
        <v/>
      </c>
      <c r="E436" s="99"/>
      <c r="F436" s="26"/>
      <c r="G436" s="99"/>
      <c r="H436" s="26" t="str">
        <f t="shared" si="55"/>
        <v>_</v>
      </c>
      <c r="I436" s="99"/>
      <c r="J436" s="42" t="str">
        <f t="shared" si="56"/>
        <v/>
      </c>
      <c r="K436" s="70"/>
      <c r="L436" s="63"/>
      <c r="M436" s="64"/>
      <c r="N436" s="26"/>
      <c r="O436" s="26"/>
      <c r="P436" s="99"/>
      <c r="Q436" s="94" t="str">
        <f>IF(E436="","",#REF!-J436)</f>
        <v/>
      </c>
      <c r="R436" s="42" t="str">
        <f t="shared" si="57"/>
        <v/>
      </c>
      <c r="S436" s="42" t="str">
        <f>IF(P436="","",VLOOKUP(P436,#REF!,2,0))</f>
        <v/>
      </c>
      <c r="T436" s="23"/>
      <c r="U436" s="23"/>
      <c r="V436" s="41" t="str">
        <f t="shared" si="58"/>
        <v/>
      </c>
      <c r="W436" s="42" t="str">
        <f t="shared" si="59"/>
        <v/>
      </c>
      <c r="X436" s="42" t="str">
        <f t="shared" si="60"/>
        <v/>
      </c>
      <c r="Y436" s="43" t="str">
        <f t="shared" si="61"/>
        <v/>
      </c>
      <c r="Z436" s="23"/>
      <c r="AA436" s="23"/>
      <c r="AB436" s="23"/>
      <c r="AC436" s="23"/>
      <c r="AD436" s="41" t="str">
        <f t="shared" si="62"/>
        <v/>
      </c>
      <c r="AE436" s="88"/>
      <c r="AF436" s="26"/>
      <c r="AG436" s="26"/>
      <c r="AH436" s="26"/>
    </row>
    <row r="437" spans="1:34">
      <c r="A437" s="42">
        <v>434</v>
      </c>
      <c r="B437" s="42" t="s">
        <v>3</v>
      </c>
      <c r="C437" s="99"/>
      <c r="D437" s="42" t="str">
        <f t="shared" si="54"/>
        <v/>
      </c>
      <c r="E437" s="99"/>
      <c r="F437" s="26"/>
      <c r="G437" s="99"/>
      <c r="H437" s="26" t="str">
        <f t="shared" si="55"/>
        <v>_</v>
      </c>
      <c r="I437" s="99"/>
      <c r="J437" s="42" t="str">
        <f t="shared" si="56"/>
        <v/>
      </c>
      <c r="K437" s="70"/>
      <c r="L437" s="63"/>
      <c r="M437" s="64"/>
      <c r="N437" s="26"/>
      <c r="O437" s="26"/>
      <c r="P437" s="99"/>
      <c r="Q437" s="94" t="str">
        <f>IF(E437="","",#REF!-J437)</f>
        <v/>
      </c>
      <c r="R437" s="42" t="str">
        <f t="shared" si="57"/>
        <v/>
      </c>
      <c r="S437" s="42" t="str">
        <f>IF(P437="","",VLOOKUP(P437,#REF!,2,0))</f>
        <v/>
      </c>
      <c r="T437" s="23"/>
      <c r="U437" s="23"/>
      <c r="V437" s="41" t="str">
        <f t="shared" si="58"/>
        <v/>
      </c>
      <c r="W437" s="42" t="str">
        <f t="shared" si="59"/>
        <v/>
      </c>
      <c r="X437" s="42" t="str">
        <f t="shared" si="60"/>
        <v/>
      </c>
      <c r="Y437" s="43" t="str">
        <f t="shared" si="61"/>
        <v/>
      </c>
      <c r="Z437" s="23"/>
      <c r="AA437" s="23"/>
      <c r="AB437" s="23"/>
      <c r="AC437" s="23"/>
      <c r="AD437" s="41" t="str">
        <f t="shared" si="62"/>
        <v/>
      </c>
      <c r="AE437" s="88"/>
      <c r="AF437" s="26"/>
      <c r="AG437" s="26"/>
      <c r="AH437" s="26"/>
    </row>
    <row r="438" spans="1:34">
      <c r="A438" s="42">
        <v>435</v>
      </c>
      <c r="B438" s="42" t="s">
        <v>3</v>
      </c>
      <c r="C438" s="99"/>
      <c r="D438" s="42" t="str">
        <f t="shared" si="54"/>
        <v/>
      </c>
      <c r="E438" s="99"/>
      <c r="F438" s="26"/>
      <c r="G438" s="99"/>
      <c r="H438" s="26" t="str">
        <f t="shared" si="55"/>
        <v>_</v>
      </c>
      <c r="I438" s="99"/>
      <c r="J438" s="42" t="str">
        <f t="shared" si="56"/>
        <v/>
      </c>
      <c r="K438" s="70"/>
      <c r="L438" s="63"/>
      <c r="M438" s="64"/>
      <c r="N438" s="26"/>
      <c r="O438" s="26"/>
      <c r="P438" s="99"/>
      <c r="Q438" s="94" t="str">
        <f>IF(E438="","",#REF!-J438)</f>
        <v/>
      </c>
      <c r="R438" s="42" t="str">
        <f t="shared" si="57"/>
        <v/>
      </c>
      <c r="S438" s="42" t="str">
        <f>IF(P438="","",VLOOKUP(P438,#REF!,2,0))</f>
        <v/>
      </c>
      <c r="T438" s="23"/>
      <c r="U438" s="23"/>
      <c r="V438" s="41" t="str">
        <f t="shared" si="58"/>
        <v/>
      </c>
      <c r="W438" s="42" t="str">
        <f t="shared" si="59"/>
        <v/>
      </c>
      <c r="X438" s="42" t="str">
        <f t="shared" si="60"/>
        <v/>
      </c>
      <c r="Y438" s="43" t="str">
        <f t="shared" si="61"/>
        <v/>
      </c>
      <c r="Z438" s="23"/>
      <c r="AA438" s="23"/>
      <c r="AB438" s="23"/>
      <c r="AC438" s="23"/>
      <c r="AD438" s="41" t="str">
        <f t="shared" si="62"/>
        <v/>
      </c>
      <c r="AE438" s="88"/>
      <c r="AF438" s="26"/>
      <c r="AG438" s="26"/>
      <c r="AH438" s="26"/>
    </row>
    <row r="439" spans="1:34">
      <c r="A439" s="42">
        <v>436</v>
      </c>
      <c r="B439" s="42" t="s">
        <v>3</v>
      </c>
      <c r="C439" s="99"/>
      <c r="D439" s="42" t="str">
        <f t="shared" si="54"/>
        <v/>
      </c>
      <c r="E439" s="99"/>
      <c r="F439" s="26"/>
      <c r="G439" s="99"/>
      <c r="H439" s="26" t="str">
        <f t="shared" si="55"/>
        <v>_</v>
      </c>
      <c r="I439" s="99"/>
      <c r="J439" s="42" t="str">
        <f t="shared" si="56"/>
        <v/>
      </c>
      <c r="K439" s="70"/>
      <c r="L439" s="63"/>
      <c r="M439" s="64"/>
      <c r="N439" s="26"/>
      <c r="O439" s="26"/>
      <c r="P439" s="99"/>
      <c r="Q439" s="94" t="str">
        <f>IF(E439="","",#REF!-J439)</f>
        <v/>
      </c>
      <c r="R439" s="42" t="str">
        <f t="shared" si="57"/>
        <v/>
      </c>
      <c r="S439" s="42" t="str">
        <f>IF(P439="","",VLOOKUP(P439,#REF!,2,0))</f>
        <v/>
      </c>
      <c r="T439" s="23"/>
      <c r="U439" s="23"/>
      <c r="V439" s="41" t="str">
        <f t="shared" si="58"/>
        <v/>
      </c>
      <c r="W439" s="42" t="str">
        <f t="shared" si="59"/>
        <v/>
      </c>
      <c r="X439" s="42" t="str">
        <f t="shared" si="60"/>
        <v/>
      </c>
      <c r="Y439" s="43" t="str">
        <f t="shared" si="61"/>
        <v/>
      </c>
      <c r="Z439" s="23"/>
      <c r="AA439" s="23"/>
      <c r="AB439" s="23"/>
      <c r="AC439" s="23"/>
      <c r="AD439" s="41" t="str">
        <f t="shared" si="62"/>
        <v/>
      </c>
      <c r="AE439" s="88"/>
      <c r="AF439" s="26"/>
      <c r="AG439" s="26"/>
      <c r="AH439" s="26"/>
    </row>
    <row r="440" spans="1:34">
      <c r="A440" s="42">
        <v>437</v>
      </c>
      <c r="B440" s="42" t="s">
        <v>3</v>
      </c>
      <c r="C440" s="99"/>
      <c r="D440" s="42" t="str">
        <f t="shared" si="54"/>
        <v/>
      </c>
      <c r="E440" s="99"/>
      <c r="F440" s="26"/>
      <c r="G440" s="99"/>
      <c r="H440" s="26" t="str">
        <f t="shared" si="55"/>
        <v>_</v>
      </c>
      <c r="I440" s="99"/>
      <c r="J440" s="42" t="str">
        <f t="shared" si="56"/>
        <v/>
      </c>
      <c r="K440" s="70"/>
      <c r="L440" s="63"/>
      <c r="M440" s="64"/>
      <c r="N440" s="26"/>
      <c r="O440" s="26"/>
      <c r="P440" s="99"/>
      <c r="Q440" s="94" t="str">
        <f>IF(E440="","",#REF!-J440)</f>
        <v/>
      </c>
      <c r="R440" s="42" t="str">
        <f t="shared" si="57"/>
        <v/>
      </c>
      <c r="S440" s="42" t="str">
        <f>IF(P440="","",VLOOKUP(P440,#REF!,2,0))</f>
        <v/>
      </c>
      <c r="T440" s="23"/>
      <c r="U440" s="23"/>
      <c r="V440" s="41" t="str">
        <f t="shared" si="58"/>
        <v/>
      </c>
      <c r="W440" s="42" t="str">
        <f t="shared" si="59"/>
        <v/>
      </c>
      <c r="X440" s="42" t="str">
        <f t="shared" si="60"/>
        <v/>
      </c>
      <c r="Y440" s="43" t="str">
        <f t="shared" si="61"/>
        <v/>
      </c>
      <c r="Z440" s="23"/>
      <c r="AA440" s="23"/>
      <c r="AB440" s="23"/>
      <c r="AC440" s="23"/>
      <c r="AD440" s="41" t="str">
        <f t="shared" si="62"/>
        <v/>
      </c>
      <c r="AE440" s="88"/>
      <c r="AF440" s="26"/>
      <c r="AG440" s="26"/>
      <c r="AH440" s="26"/>
    </row>
    <row r="441" spans="1:34">
      <c r="A441" s="42">
        <v>438</v>
      </c>
      <c r="B441" s="42" t="s">
        <v>3</v>
      </c>
      <c r="C441" s="99"/>
      <c r="D441" s="42" t="str">
        <f t="shared" si="54"/>
        <v/>
      </c>
      <c r="E441" s="99"/>
      <c r="F441" s="26"/>
      <c r="G441" s="99"/>
      <c r="H441" s="26" t="str">
        <f t="shared" si="55"/>
        <v>_</v>
      </c>
      <c r="I441" s="99"/>
      <c r="J441" s="42" t="str">
        <f t="shared" si="56"/>
        <v/>
      </c>
      <c r="K441" s="70"/>
      <c r="L441" s="63"/>
      <c r="M441" s="64"/>
      <c r="N441" s="26"/>
      <c r="O441" s="26"/>
      <c r="P441" s="99"/>
      <c r="Q441" s="94" t="str">
        <f>IF(E441="","",#REF!-J441)</f>
        <v/>
      </c>
      <c r="R441" s="42" t="str">
        <f t="shared" si="57"/>
        <v/>
      </c>
      <c r="S441" s="42" t="str">
        <f>IF(P441="","",VLOOKUP(P441,#REF!,2,0))</f>
        <v/>
      </c>
      <c r="T441" s="23"/>
      <c r="U441" s="23"/>
      <c r="V441" s="41" t="str">
        <f t="shared" si="58"/>
        <v/>
      </c>
      <c r="W441" s="42" t="str">
        <f t="shared" si="59"/>
        <v/>
      </c>
      <c r="X441" s="42" t="str">
        <f t="shared" si="60"/>
        <v/>
      </c>
      <c r="Y441" s="43" t="str">
        <f t="shared" si="61"/>
        <v/>
      </c>
      <c r="Z441" s="23"/>
      <c r="AA441" s="23"/>
      <c r="AB441" s="23"/>
      <c r="AC441" s="23"/>
      <c r="AD441" s="41" t="str">
        <f t="shared" si="62"/>
        <v/>
      </c>
      <c r="AE441" s="88"/>
      <c r="AF441" s="26"/>
      <c r="AG441" s="26"/>
      <c r="AH441" s="26"/>
    </row>
    <row r="442" spans="1:34">
      <c r="A442" s="42">
        <v>439</v>
      </c>
      <c r="B442" s="42" t="s">
        <v>3</v>
      </c>
      <c r="C442" s="99"/>
      <c r="D442" s="42" t="str">
        <f t="shared" si="54"/>
        <v/>
      </c>
      <c r="E442" s="99"/>
      <c r="F442" s="26"/>
      <c r="G442" s="99"/>
      <c r="H442" s="26" t="str">
        <f t="shared" si="55"/>
        <v>_</v>
      </c>
      <c r="I442" s="99"/>
      <c r="J442" s="42" t="str">
        <f t="shared" si="56"/>
        <v/>
      </c>
      <c r="K442" s="70"/>
      <c r="L442" s="63"/>
      <c r="M442" s="64"/>
      <c r="N442" s="26"/>
      <c r="O442" s="26"/>
      <c r="P442" s="99"/>
      <c r="Q442" s="94" t="str">
        <f>IF(E442="","",#REF!-J442)</f>
        <v/>
      </c>
      <c r="R442" s="42" t="str">
        <f t="shared" si="57"/>
        <v/>
      </c>
      <c r="S442" s="42" t="str">
        <f>IF(P442="","",VLOOKUP(P442,#REF!,2,0))</f>
        <v/>
      </c>
      <c r="T442" s="23"/>
      <c r="U442" s="23"/>
      <c r="V442" s="41" t="str">
        <f t="shared" si="58"/>
        <v/>
      </c>
      <c r="W442" s="42" t="str">
        <f t="shared" si="59"/>
        <v/>
      </c>
      <c r="X442" s="42" t="str">
        <f t="shared" si="60"/>
        <v/>
      </c>
      <c r="Y442" s="43" t="str">
        <f t="shared" si="61"/>
        <v/>
      </c>
      <c r="Z442" s="23"/>
      <c r="AA442" s="23"/>
      <c r="AB442" s="23"/>
      <c r="AC442" s="23"/>
      <c r="AD442" s="41" t="str">
        <f t="shared" si="62"/>
        <v/>
      </c>
      <c r="AE442" s="88"/>
      <c r="AF442" s="26"/>
      <c r="AG442" s="26"/>
      <c r="AH442" s="26"/>
    </row>
    <row r="443" spans="1:34">
      <c r="A443" s="42">
        <v>440</v>
      </c>
      <c r="B443" s="42" t="s">
        <v>3</v>
      </c>
      <c r="C443" s="99"/>
      <c r="D443" s="42" t="str">
        <f t="shared" si="54"/>
        <v/>
      </c>
      <c r="E443" s="99"/>
      <c r="F443" s="26"/>
      <c r="G443" s="99"/>
      <c r="H443" s="26" t="str">
        <f t="shared" si="55"/>
        <v>_</v>
      </c>
      <c r="I443" s="99"/>
      <c r="J443" s="42" t="str">
        <f t="shared" si="56"/>
        <v/>
      </c>
      <c r="K443" s="70"/>
      <c r="L443" s="63"/>
      <c r="M443" s="64"/>
      <c r="N443" s="26"/>
      <c r="O443" s="26"/>
      <c r="P443" s="99"/>
      <c r="Q443" s="94" t="str">
        <f>IF(E443="","",#REF!-J443)</f>
        <v/>
      </c>
      <c r="R443" s="42" t="str">
        <f t="shared" si="57"/>
        <v/>
      </c>
      <c r="S443" s="42" t="str">
        <f>IF(P443="","",VLOOKUP(P443,#REF!,2,0))</f>
        <v/>
      </c>
      <c r="T443" s="23"/>
      <c r="U443" s="23"/>
      <c r="V443" s="41" t="str">
        <f t="shared" si="58"/>
        <v/>
      </c>
      <c r="W443" s="42" t="str">
        <f t="shared" si="59"/>
        <v/>
      </c>
      <c r="X443" s="42" t="str">
        <f t="shared" si="60"/>
        <v/>
      </c>
      <c r="Y443" s="43" t="str">
        <f t="shared" si="61"/>
        <v/>
      </c>
      <c r="Z443" s="23"/>
      <c r="AA443" s="23"/>
      <c r="AB443" s="23"/>
      <c r="AC443" s="23"/>
      <c r="AD443" s="41" t="str">
        <f t="shared" si="62"/>
        <v/>
      </c>
      <c r="AE443" s="88"/>
      <c r="AF443" s="26"/>
      <c r="AG443" s="26"/>
      <c r="AH443" s="26"/>
    </row>
    <row r="444" spans="1:34">
      <c r="A444" s="42">
        <v>441</v>
      </c>
      <c r="B444" s="42" t="s">
        <v>3</v>
      </c>
      <c r="C444" s="99"/>
      <c r="D444" s="42" t="str">
        <f t="shared" si="54"/>
        <v/>
      </c>
      <c r="E444" s="99"/>
      <c r="F444" s="26"/>
      <c r="G444" s="99"/>
      <c r="H444" s="26" t="str">
        <f t="shared" si="55"/>
        <v>_</v>
      </c>
      <c r="I444" s="99"/>
      <c r="J444" s="42" t="str">
        <f t="shared" si="56"/>
        <v/>
      </c>
      <c r="K444" s="70"/>
      <c r="L444" s="63"/>
      <c r="M444" s="64"/>
      <c r="N444" s="26"/>
      <c r="O444" s="26"/>
      <c r="P444" s="99"/>
      <c r="Q444" s="94" t="str">
        <f>IF(E444="","",#REF!-J444)</f>
        <v/>
      </c>
      <c r="R444" s="42" t="str">
        <f t="shared" si="57"/>
        <v/>
      </c>
      <c r="S444" s="42" t="str">
        <f>IF(P444="","",VLOOKUP(P444,#REF!,2,0))</f>
        <v/>
      </c>
      <c r="T444" s="23"/>
      <c r="U444" s="23"/>
      <c r="V444" s="41" t="str">
        <f t="shared" si="58"/>
        <v/>
      </c>
      <c r="W444" s="42" t="str">
        <f t="shared" si="59"/>
        <v/>
      </c>
      <c r="X444" s="42" t="str">
        <f t="shared" si="60"/>
        <v/>
      </c>
      <c r="Y444" s="43" t="str">
        <f t="shared" si="61"/>
        <v/>
      </c>
      <c r="Z444" s="23"/>
      <c r="AA444" s="23"/>
      <c r="AB444" s="23"/>
      <c r="AC444" s="23"/>
      <c r="AD444" s="41" t="str">
        <f t="shared" si="62"/>
        <v/>
      </c>
      <c r="AE444" s="88"/>
      <c r="AF444" s="26"/>
      <c r="AG444" s="26"/>
      <c r="AH444" s="26"/>
    </row>
    <row r="445" spans="1:34">
      <c r="A445" s="42">
        <v>442</v>
      </c>
      <c r="B445" s="42" t="s">
        <v>3</v>
      </c>
      <c r="C445" s="99"/>
      <c r="D445" s="42" t="str">
        <f t="shared" si="54"/>
        <v/>
      </c>
      <c r="E445" s="99"/>
      <c r="F445" s="26"/>
      <c r="G445" s="99"/>
      <c r="H445" s="26" t="str">
        <f t="shared" si="55"/>
        <v>_</v>
      </c>
      <c r="I445" s="99"/>
      <c r="J445" s="42" t="str">
        <f t="shared" si="56"/>
        <v/>
      </c>
      <c r="K445" s="70"/>
      <c r="L445" s="63"/>
      <c r="M445" s="64"/>
      <c r="N445" s="26"/>
      <c r="O445" s="26"/>
      <c r="P445" s="99"/>
      <c r="Q445" s="94" t="str">
        <f>IF(E445="","",#REF!-J445)</f>
        <v/>
      </c>
      <c r="R445" s="42" t="str">
        <f t="shared" si="57"/>
        <v/>
      </c>
      <c r="S445" s="42" t="str">
        <f>IF(P445="","",VLOOKUP(P445,#REF!,2,0))</f>
        <v/>
      </c>
      <c r="T445" s="23"/>
      <c r="U445" s="23"/>
      <c r="V445" s="41" t="str">
        <f t="shared" si="58"/>
        <v/>
      </c>
      <c r="W445" s="42" t="str">
        <f t="shared" si="59"/>
        <v/>
      </c>
      <c r="X445" s="42" t="str">
        <f t="shared" si="60"/>
        <v/>
      </c>
      <c r="Y445" s="43" t="str">
        <f t="shared" si="61"/>
        <v/>
      </c>
      <c r="Z445" s="23"/>
      <c r="AA445" s="23"/>
      <c r="AB445" s="23"/>
      <c r="AC445" s="23"/>
      <c r="AD445" s="41" t="str">
        <f t="shared" si="62"/>
        <v/>
      </c>
      <c r="AE445" s="88"/>
      <c r="AF445" s="26"/>
      <c r="AG445" s="26"/>
      <c r="AH445" s="26"/>
    </row>
    <row r="446" spans="1:34">
      <c r="A446" s="42">
        <v>443</v>
      </c>
      <c r="B446" s="42" t="s">
        <v>3</v>
      </c>
      <c r="C446" s="99"/>
      <c r="D446" s="42" t="str">
        <f t="shared" si="54"/>
        <v/>
      </c>
      <c r="E446" s="99"/>
      <c r="F446" s="26"/>
      <c r="G446" s="99"/>
      <c r="H446" s="26" t="str">
        <f t="shared" si="55"/>
        <v>_</v>
      </c>
      <c r="I446" s="99"/>
      <c r="J446" s="42" t="str">
        <f t="shared" si="56"/>
        <v/>
      </c>
      <c r="K446" s="70"/>
      <c r="L446" s="63"/>
      <c r="M446" s="64"/>
      <c r="N446" s="26"/>
      <c r="O446" s="26"/>
      <c r="P446" s="99"/>
      <c r="Q446" s="94" t="str">
        <f>IF(E446="","",#REF!-J446)</f>
        <v/>
      </c>
      <c r="R446" s="42" t="str">
        <f t="shared" si="57"/>
        <v/>
      </c>
      <c r="S446" s="42" t="str">
        <f>IF(P446="","",VLOOKUP(P446,#REF!,2,0))</f>
        <v/>
      </c>
      <c r="T446" s="23"/>
      <c r="U446" s="23"/>
      <c r="V446" s="41" t="str">
        <f t="shared" si="58"/>
        <v/>
      </c>
      <c r="W446" s="42" t="str">
        <f t="shared" si="59"/>
        <v/>
      </c>
      <c r="X446" s="42" t="str">
        <f t="shared" si="60"/>
        <v/>
      </c>
      <c r="Y446" s="43" t="str">
        <f t="shared" si="61"/>
        <v/>
      </c>
      <c r="Z446" s="23"/>
      <c r="AA446" s="23"/>
      <c r="AB446" s="23"/>
      <c r="AC446" s="23"/>
      <c r="AD446" s="41" t="str">
        <f t="shared" si="62"/>
        <v/>
      </c>
      <c r="AE446" s="88"/>
      <c r="AF446" s="26"/>
      <c r="AG446" s="26"/>
      <c r="AH446" s="26"/>
    </row>
    <row r="447" spans="1:34">
      <c r="A447" s="42">
        <v>444</v>
      </c>
      <c r="B447" s="42" t="s">
        <v>3</v>
      </c>
      <c r="C447" s="99"/>
      <c r="D447" s="42" t="str">
        <f t="shared" si="54"/>
        <v/>
      </c>
      <c r="E447" s="99"/>
      <c r="F447" s="26"/>
      <c r="G447" s="99"/>
      <c r="H447" s="26" t="str">
        <f t="shared" si="55"/>
        <v>_</v>
      </c>
      <c r="I447" s="99"/>
      <c r="J447" s="42" t="str">
        <f t="shared" si="56"/>
        <v/>
      </c>
      <c r="K447" s="70"/>
      <c r="L447" s="63"/>
      <c r="M447" s="64"/>
      <c r="N447" s="26"/>
      <c r="O447" s="26"/>
      <c r="P447" s="99"/>
      <c r="Q447" s="94" t="str">
        <f>IF(E447="","",#REF!-J447)</f>
        <v/>
      </c>
      <c r="R447" s="42" t="str">
        <f t="shared" si="57"/>
        <v/>
      </c>
      <c r="S447" s="42" t="str">
        <f>IF(P447="","",VLOOKUP(P447,#REF!,2,0))</f>
        <v/>
      </c>
      <c r="T447" s="23"/>
      <c r="U447" s="23"/>
      <c r="V447" s="41" t="str">
        <f t="shared" si="58"/>
        <v/>
      </c>
      <c r="W447" s="42" t="str">
        <f t="shared" si="59"/>
        <v/>
      </c>
      <c r="X447" s="42" t="str">
        <f t="shared" si="60"/>
        <v/>
      </c>
      <c r="Y447" s="43" t="str">
        <f t="shared" si="61"/>
        <v/>
      </c>
      <c r="Z447" s="23"/>
      <c r="AA447" s="23"/>
      <c r="AB447" s="23"/>
      <c r="AC447" s="23"/>
      <c r="AD447" s="41" t="str">
        <f t="shared" si="62"/>
        <v/>
      </c>
      <c r="AE447" s="88"/>
      <c r="AF447" s="26"/>
      <c r="AG447" s="26"/>
      <c r="AH447" s="26"/>
    </row>
    <row r="448" spans="1:34">
      <c r="A448" s="42">
        <v>445</v>
      </c>
      <c r="B448" s="42" t="s">
        <v>3</v>
      </c>
      <c r="C448" s="99"/>
      <c r="D448" s="42" t="str">
        <f t="shared" si="54"/>
        <v/>
      </c>
      <c r="E448" s="99"/>
      <c r="F448" s="26"/>
      <c r="G448" s="99"/>
      <c r="H448" s="26" t="str">
        <f t="shared" si="55"/>
        <v>_</v>
      </c>
      <c r="I448" s="99"/>
      <c r="J448" s="42" t="str">
        <f t="shared" si="56"/>
        <v/>
      </c>
      <c r="K448" s="70"/>
      <c r="L448" s="63"/>
      <c r="M448" s="64"/>
      <c r="N448" s="26"/>
      <c r="O448" s="26"/>
      <c r="P448" s="99"/>
      <c r="Q448" s="94" t="str">
        <f>IF(E448="","",#REF!-J448)</f>
        <v/>
      </c>
      <c r="R448" s="42" t="str">
        <f t="shared" si="57"/>
        <v/>
      </c>
      <c r="S448" s="42" t="str">
        <f>IF(P448="","",VLOOKUP(P448,#REF!,2,0))</f>
        <v/>
      </c>
      <c r="T448" s="23"/>
      <c r="U448" s="23"/>
      <c r="V448" s="41" t="str">
        <f t="shared" si="58"/>
        <v/>
      </c>
      <c r="W448" s="42" t="str">
        <f t="shared" si="59"/>
        <v/>
      </c>
      <c r="X448" s="42" t="str">
        <f t="shared" si="60"/>
        <v/>
      </c>
      <c r="Y448" s="43" t="str">
        <f t="shared" si="61"/>
        <v/>
      </c>
      <c r="Z448" s="23"/>
      <c r="AA448" s="23"/>
      <c r="AB448" s="23"/>
      <c r="AC448" s="23"/>
      <c r="AD448" s="41" t="str">
        <f t="shared" si="62"/>
        <v/>
      </c>
      <c r="AE448" s="88"/>
      <c r="AF448" s="26"/>
      <c r="AG448" s="26"/>
      <c r="AH448" s="26"/>
    </row>
    <row r="449" spans="1:34">
      <c r="A449" s="42">
        <v>446</v>
      </c>
      <c r="B449" s="42" t="s">
        <v>3</v>
      </c>
      <c r="C449" s="99"/>
      <c r="D449" s="42" t="str">
        <f t="shared" si="54"/>
        <v/>
      </c>
      <c r="E449" s="99"/>
      <c r="F449" s="26"/>
      <c r="G449" s="99"/>
      <c r="H449" s="26" t="str">
        <f t="shared" si="55"/>
        <v>_</v>
      </c>
      <c r="I449" s="99"/>
      <c r="J449" s="42" t="str">
        <f t="shared" si="56"/>
        <v/>
      </c>
      <c r="K449" s="70"/>
      <c r="L449" s="63"/>
      <c r="M449" s="64"/>
      <c r="N449" s="26"/>
      <c r="O449" s="26"/>
      <c r="P449" s="99"/>
      <c r="Q449" s="94" t="str">
        <f>IF(E449="","",#REF!-J449)</f>
        <v/>
      </c>
      <c r="R449" s="42" t="str">
        <f t="shared" si="57"/>
        <v/>
      </c>
      <c r="S449" s="42" t="str">
        <f>IF(P449="","",VLOOKUP(P449,#REF!,2,0))</f>
        <v/>
      </c>
      <c r="T449" s="23"/>
      <c r="U449" s="23"/>
      <c r="V449" s="41" t="str">
        <f t="shared" si="58"/>
        <v/>
      </c>
      <c r="W449" s="42" t="str">
        <f t="shared" si="59"/>
        <v/>
      </c>
      <c r="X449" s="42" t="str">
        <f t="shared" si="60"/>
        <v/>
      </c>
      <c r="Y449" s="43" t="str">
        <f t="shared" si="61"/>
        <v/>
      </c>
      <c r="Z449" s="23"/>
      <c r="AA449" s="23"/>
      <c r="AB449" s="23"/>
      <c r="AC449" s="23"/>
      <c r="AD449" s="41" t="str">
        <f t="shared" si="62"/>
        <v/>
      </c>
      <c r="AE449" s="88"/>
      <c r="AF449" s="26"/>
      <c r="AG449" s="26"/>
      <c r="AH449" s="26"/>
    </row>
    <row r="450" spans="1:34">
      <c r="A450" s="42">
        <v>447</v>
      </c>
      <c r="B450" s="42" t="s">
        <v>3</v>
      </c>
      <c r="C450" s="99"/>
      <c r="D450" s="42" t="str">
        <f t="shared" si="54"/>
        <v/>
      </c>
      <c r="E450" s="99"/>
      <c r="F450" s="26"/>
      <c r="G450" s="99"/>
      <c r="H450" s="26" t="str">
        <f t="shared" si="55"/>
        <v>_</v>
      </c>
      <c r="I450" s="99"/>
      <c r="J450" s="42" t="str">
        <f t="shared" si="56"/>
        <v/>
      </c>
      <c r="K450" s="70"/>
      <c r="L450" s="63"/>
      <c r="M450" s="64"/>
      <c r="N450" s="26"/>
      <c r="O450" s="26"/>
      <c r="P450" s="99"/>
      <c r="Q450" s="94" t="str">
        <f>IF(E450="","",#REF!-J450)</f>
        <v/>
      </c>
      <c r="R450" s="42" t="str">
        <f t="shared" si="57"/>
        <v/>
      </c>
      <c r="S450" s="42" t="str">
        <f>IF(P450="","",VLOOKUP(P450,#REF!,2,0))</f>
        <v/>
      </c>
      <c r="T450" s="23"/>
      <c r="U450" s="23"/>
      <c r="V450" s="41" t="str">
        <f t="shared" si="58"/>
        <v/>
      </c>
      <c r="W450" s="42" t="str">
        <f t="shared" si="59"/>
        <v/>
      </c>
      <c r="X450" s="42" t="str">
        <f t="shared" si="60"/>
        <v/>
      </c>
      <c r="Y450" s="43" t="str">
        <f t="shared" si="61"/>
        <v/>
      </c>
      <c r="Z450" s="23"/>
      <c r="AA450" s="23"/>
      <c r="AB450" s="23"/>
      <c r="AC450" s="23"/>
      <c r="AD450" s="41" t="str">
        <f t="shared" si="62"/>
        <v/>
      </c>
      <c r="AE450" s="88"/>
      <c r="AF450" s="26"/>
      <c r="AG450" s="26"/>
      <c r="AH450" s="26"/>
    </row>
    <row r="451" spans="1:34">
      <c r="A451" s="42">
        <v>448</v>
      </c>
      <c r="B451" s="42" t="s">
        <v>3</v>
      </c>
      <c r="C451" s="99"/>
      <c r="D451" s="42" t="str">
        <f t="shared" si="54"/>
        <v/>
      </c>
      <c r="E451" s="99"/>
      <c r="F451" s="26"/>
      <c r="G451" s="99"/>
      <c r="H451" s="26" t="str">
        <f t="shared" si="55"/>
        <v>_</v>
      </c>
      <c r="I451" s="99"/>
      <c r="J451" s="42" t="str">
        <f t="shared" si="56"/>
        <v/>
      </c>
      <c r="K451" s="70"/>
      <c r="L451" s="63"/>
      <c r="M451" s="64"/>
      <c r="N451" s="26"/>
      <c r="O451" s="26"/>
      <c r="P451" s="99"/>
      <c r="Q451" s="94" t="str">
        <f>IF(E451="","",#REF!-J451)</f>
        <v/>
      </c>
      <c r="R451" s="42" t="str">
        <f t="shared" si="57"/>
        <v/>
      </c>
      <c r="S451" s="42" t="str">
        <f>IF(P451="","",VLOOKUP(P451,#REF!,2,0))</f>
        <v/>
      </c>
      <c r="T451" s="23"/>
      <c r="U451" s="23"/>
      <c r="V451" s="41" t="str">
        <f t="shared" si="58"/>
        <v/>
      </c>
      <c r="W451" s="42" t="str">
        <f t="shared" si="59"/>
        <v/>
      </c>
      <c r="X451" s="42" t="str">
        <f t="shared" si="60"/>
        <v/>
      </c>
      <c r="Y451" s="43" t="str">
        <f t="shared" si="61"/>
        <v/>
      </c>
      <c r="Z451" s="23"/>
      <c r="AA451" s="23"/>
      <c r="AB451" s="23"/>
      <c r="AC451" s="23"/>
      <c r="AD451" s="41" t="str">
        <f t="shared" si="62"/>
        <v/>
      </c>
      <c r="AE451" s="88"/>
      <c r="AF451" s="26"/>
      <c r="AG451" s="26"/>
      <c r="AH451" s="26"/>
    </row>
    <row r="452" spans="1:34">
      <c r="A452" s="42">
        <v>449</v>
      </c>
      <c r="B452" s="42" t="s">
        <v>3</v>
      </c>
      <c r="C452" s="99"/>
      <c r="D452" s="42" t="str">
        <f t="shared" si="54"/>
        <v/>
      </c>
      <c r="E452" s="99"/>
      <c r="F452" s="26"/>
      <c r="G452" s="99"/>
      <c r="H452" s="26" t="str">
        <f t="shared" si="55"/>
        <v>_</v>
      </c>
      <c r="I452" s="99"/>
      <c r="J452" s="42" t="str">
        <f t="shared" si="56"/>
        <v/>
      </c>
      <c r="K452" s="70"/>
      <c r="L452" s="63"/>
      <c r="M452" s="64"/>
      <c r="N452" s="26"/>
      <c r="O452" s="26"/>
      <c r="P452" s="99"/>
      <c r="Q452" s="94" t="str">
        <f>IF(E452="","",#REF!-J452)</f>
        <v/>
      </c>
      <c r="R452" s="42" t="str">
        <f t="shared" si="57"/>
        <v/>
      </c>
      <c r="S452" s="42" t="str">
        <f>IF(P452="","",VLOOKUP(P452,#REF!,2,0))</f>
        <v/>
      </c>
      <c r="T452" s="23"/>
      <c r="U452" s="23"/>
      <c r="V452" s="41" t="str">
        <f t="shared" si="58"/>
        <v/>
      </c>
      <c r="W452" s="42" t="str">
        <f t="shared" si="59"/>
        <v/>
      </c>
      <c r="X452" s="42" t="str">
        <f t="shared" si="60"/>
        <v/>
      </c>
      <c r="Y452" s="43" t="str">
        <f t="shared" si="61"/>
        <v/>
      </c>
      <c r="Z452" s="23"/>
      <c r="AA452" s="23"/>
      <c r="AB452" s="23"/>
      <c r="AC452" s="23"/>
      <c r="AD452" s="41" t="str">
        <f t="shared" si="62"/>
        <v/>
      </c>
      <c r="AE452" s="88"/>
      <c r="AF452" s="26"/>
      <c r="AG452" s="26"/>
      <c r="AH452" s="26"/>
    </row>
    <row r="453" spans="1:34">
      <c r="A453" s="42">
        <v>450</v>
      </c>
      <c r="B453" s="42" t="s">
        <v>3</v>
      </c>
      <c r="C453" s="99"/>
      <c r="D453" s="42" t="str">
        <f t="shared" ref="D453:D503" si="63">IF(C453="","",B453&amp;"_"&amp;C453)</f>
        <v/>
      </c>
      <c r="E453" s="99"/>
      <c r="F453" s="26"/>
      <c r="G453" s="99"/>
      <c r="H453" s="26" t="str">
        <f t="shared" ref="H453:H503" si="64">C453&amp;"_"&amp;G453</f>
        <v>_</v>
      </c>
      <c r="I453" s="99"/>
      <c r="J453" s="42" t="str">
        <f t="shared" ref="J453:J503" si="65">IF(I453="","",IF(MONTH(I453)&lt;=3,YEAR(I453)-1,YEAR(I453)))</f>
        <v/>
      </c>
      <c r="K453" s="70"/>
      <c r="L453" s="63"/>
      <c r="M453" s="64"/>
      <c r="N453" s="26"/>
      <c r="O453" s="26"/>
      <c r="P453" s="99"/>
      <c r="Q453" s="94" t="str">
        <f>IF(E453="","",#REF!-J453)</f>
        <v/>
      </c>
      <c r="R453" s="42" t="str">
        <f t="shared" ref="R453:R503" si="66">IF(E453="","",P453-Q453)</f>
        <v/>
      </c>
      <c r="S453" s="42" t="str">
        <f>IF(P453="","",VLOOKUP(P453,#REF!,2,0))</f>
        <v/>
      </c>
      <c r="T453" s="23"/>
      <c r="U453" s="23"/>
      <c r="V453" s="41" t="str">
        <f t="shared" ref="V453:V503" si="67">IF(L453="","",L453)</f>
        <v/>
      </c>
      <c r="W453" s="42" t="str">
        <f t="shared" ref="W453:W503" si="68">IF(E453="","",IF(Q453=0,0,IF(R453=0,AE453,IF(R453&lt;0,0,ROUNDDOWN(S453*V453,0)))))</f>
        <v/>
      </c>
      <c r="X453" s="42" t="str">
        <f t="shared" ref="X453:X503" si="69">IF(E453="","",IF(R453=0,V453,IF(R453&lt;0,0,ROUND(Q453*W453,0))))</f>
        <v/>
      </c>
      <c r="Y453" s="43" t="str">
        <f t="shared" ref="Y453:Y503" si="70">IF(E453="","",IF(V453-X453&lt;=0,1,V453-X453))</f>
        <v/>
      </c>
      <c r="Z453" s="23"/>
      <c r="AA453" s="23"/>
      <c r="AB453" s="23"/>
      <c r="AC453" s="23"/>
      <c r="AD453" s="41" t="str">
        <f t="shared" ref="AD453:AD503" si="71">IF(E453="","",L453-SUM(Z453:AC453))</f>
        <v/>
      </c>
      <c r="AE453" s="88"/>
      <c r="AF453" s="26"/>
      <c r="AG453" s="26"/>
      <c r="AH453" s="26"/>
    </row>
    <row r="454" spans="1:34">
      <c r="A454" s="42">
        <v>451</v>
      </c>
      <c r="B454" s="42" t="s">
        <v>3</v>
      </c>
      <c r="C454" s="99"/>
      <c r="D454" s="42" t="str">
        <f t="shared" si="63"/>
        <v/>
      </c>
      <c r="E454" s="99"/>
      <c r="F454" s="26"/>
      <c r="G454" s="99"/>
      <c r="H454" s="26" t="str">
        <f t="shared" si="64"/>
        <v>_</v>
      </c>
      <c r="I454" s="99"/>
      <c r="J454" s="42" t="str">
        <f t="shared" si="65"/>
        <v/>
      </c>
      <c r="K454" s="70"/>
      <c r="L454" s="63"/>
      <c r="M454" s="64"/>
      <c r="N454" s="26"/>
      <c r="O454" s="26"/>
      <c r="P454" s="99"/>
      <c r="Q454" s="94" t="str">
        <f>IF(E454="","",#REF!-J454)</f>
        <v/>
      </c>
      <c r="R454" s="42" t="str">
        <f t="shared" si="66"/>
        <v/>
      </c>
      <c r="S454" s="42" t="str">
        <f>IF(P454="","",VLOOKUP(P454,#REF!,2,0))</f>
        <v/>
      </c>
      <c r="T454" s="23"/>
      <c r="U454" s="23"/>
      <c r="V454" s="41" t="str">
        <f t="shared" si="67"/>
        <v/>
      </c>
      <c r="W454" s="42" t="str">
        <f t="shared" si="68"/>
        <v/>
      </c>
      <c r="X454" s="42" t="str">
        <f t="shared" si="69"/>
        <v/>
      </c>
      <c r="Y454" s="43" t="str">
        <f t="shared" si="70"/>
        <v/>
      </c>
      <c r="Z454" s="23"/>
      <c r="AA454" s="23"/>
      <c r="AB454" s="23"/>
      <c r="AC454" s="23"/>
      <c r="AD454" s="41" t="str">
        <f t="shared" si="71"/>
        <v/>
      </c>
      <c r="AE454" s="88"/>
      <c r="AF454" s="26"/>
      <c r="AG454" s="26"/>
      <c r="AH454" s="26"/>
    </row>
    <row r="455" spans="1:34">
      <c r="A455" s="42">
        <v>452</v>
      </c>
      <c r="B455" s="42" t="s">
        <v>3</v>
      </c>
      <c r="C455" s="99"/>
      <c r="D455" s="42" t="str">
        <f t="shared" si="63"/>
        <v/>
      </c>
      <c r="E455" s="99"/>
      <c r="F455" s="26"/>
      <c r="G455" s="99"/>
      <c r="H455" s="26" t="str">
        <f t="shared" si="64"/>
        <v>_</v>
      </c>
      <c r="I455" s="99"/>
      <c r="J455" s="42" t="str">
        <f t="shared" si="65"/>
        <v/>
      </c>
      <c r="K455" s="70"/>
      <c r="L455" s="63"/>
      <c r="M455" s="64"/>
      <c r="N455" s="26"/>
      <c r="O455" s="26"/>
      <c r="P455" s="99"/>
      <c r="Q455" s="94" t="str">
        <f>IF(E455="","",#REF!-J455)</f>
        <v/>
      </c>
      <c r="R455" s="42" t="str">
        <f t="shared" si="66"/>
        <v/>
      </c>
      <c r="S455" s="42" t="str">
        <f>IF(P455="","",VLOOKUP(P455,#REF!,2,0))</f>
        <v/>
      </c>
      <c r="T455" s="23"/>
      <c r="U455" s="23"/>
      <c r="V455" s="41" t="str">
        <f t="shared" si="67"/>
        <v/>
      </c>
      <c r="W455" s="42" t="str">
        <f t="shared" si="68"/>
        <v/>
      </c>
      <c r="X455" s="42" t="str">
        <f t="shared" si="69"/>
        <v/>
      </c>
      <c r="Y455" s="43" t="str">
        <f t="shared" si="70"/>
        <v/>
      </c>
      <c r="Z455" s="23"/>
      <c r="AA455" s="23"/>
      <c r="AB455" s="23"/>
      <c r="AC455" s="23"/>
      <c r="AD455" s="41" t="str">
        <f t="shared" si="71"/>
        <v/>
      </c>
      <c r="AE455" s="88"/>
      <c r="AF455" s="26"/>
      <c r="AG455" s="26"/>
      <c r="AH455" s="26"/>
    </row>
    <row r="456" spans="1:34">
      <c r="A456" s="42">
        <v>453</v>
      </c>
      <c r="B456" s="42" t="s">
        <v>3</v>
      </c>
      <c r="C456" s="99"/>
      <c r="D456" s="42" t="str">
        <f t="shared" si="63"/>
        <v/>
      </c>
      <c r="E456" s="99"/>
      <c r="F456" s="26"/>
      <c r="G456" s="99"/>
      <c r="H456" s="26" t="str">
        <f t="shared" si="64"/>
        <v>_</v>
      </c>
      <c r="I456" s="99"/>
      <c r="J456" s="42" t="str">
        <f t="shared" si="65"/>
        <v/>
      </c>
      <c r="K456" s="70"/>
      <c r="L456" s="63"/>
      <c r="M456" s="64"/>
      <c r="N456" s="26"/>
      <c r="O456" s="26"/>
      <c r="P456" s="99"/>
      <c r="Q456" s="94" t="str">
        <f>IF(E456="","",#REF!-J456)</f>
        <v/>
      </c>
      <c r="R456" s="42" t="str">
        <f t="shared" si="66"/>
        <v/>
      </c>
      <c r="S456" s="42" t="str">
        <f>IF(P456="","",VLOOKUP(P456,#REF!,2,0))</f>
        <v/>
      </c>
      <c r="T456" s="23"/>
      <c r="U456" s="23"/>
      <c r="V456" s="41" t="str">
        <f t="shared" si="67"/>
        <v/>
      </c>
      <c r="W456" s="42" t="str">
        <f t="shared" si="68"/>
        <v/>
      </c>
      <c r="X456" s="42" t="str">
        <f t="shared" si="69"/>
        <v/>
      </c>
      <c r="Y456" s="43" t="str">
        <f t="shared" si="70"/>
        <v/>
      </c>
      <c r="Z456" s="23"/>
      <c r="AA456" s="23"/>
      <c r="AB456" s="23"/>
      <c r="AC456" s="23"/>
      <c r="AD456" s="41" t="str">
        <f t="shared" si="71"/>
        <v/>
      </c>
      <c r="AE456" s="88"/>
      <c r="AF456" s="26"/>
      <c r="AG456" s="26"/>
      <c r="AH456" s="26"/>
    </row>
    <row r="457" spans="1:34">
      <c r="A457" s="42">
        <v>454</v>
      </c>
      <c r="B457" s="42" t="s">
        <v>3</v>
      </c>
      <c r="C457" s="99"/>
      <c r="D457" s="42" t="str">
        <f t="shared" si="63"/>
        <v/>
      </c>
      <c r="E457" s="99"/>
      <c r="F457" s="26"/>
      <c r="G457" s="99"/>
      <c r="H457" s="26" t="str">
        <f t="shared" si="64"/>
        <v>_</v>
      </c>
      <c r="I457" s="99"/>
      <c r="J457" s="42" t="str">
        <f t="shared" si="65"/>
        <v/>
      </c>
      <c r="K457" s="70"/>
      <c r="L457" s="63"/>
      <c r="M457" s="64"/>
      <c r="N457" s="26"/>
      <c r="O457" s="26"/>
      <c r="P457" s="99"/>
      <c r="Q457" s="94" t="str">
        <f>IF(E457="","",#REF!-J457)</f>
        <v/>
      </c>
      <c r="R457" s="42" t="str">
        <f t="shared" si="66"/>
        <v/>
      </c>
      <c r="S457" s="42" t="str">
        <f>IF(P457="","",VLOOKUP(P457,#REF!,2,0))</f>
        <v/>
      </c>
      <c r="T457" s="23"/>
      <c r="U457" s="23"/>
      <c r="V457" s="41" t="str">
        <f t="shared" si="67"/>
        <v/>
      </c>
      <c r="W457" s="42" t="str">
        <f t="shared" si="68"/>
        <v/>
      </c>
      <c r="X457" s="42" t="str">
        <f t="shared" si="69"/>
        <v/>
      </c>
      <c r="Y457" s="43" t="str">
        <f t="shared" si="70"/>
        <v/>
      </c>
      <c r="Z457" s="23"/>
      <c r="AA457" s="23"/>
      <c r="AB457" s="23"/>
      <c r="AC457" s="23"/>
      <c r="AD457" s="41" t="str">
        <f t="shared" si="71"/>
        <v/>
      </c>
      <c r="AE457" s="88"/>
      <c r="AF457" s="26"/>
      <c r="AG457" s="26"/>
      <c r="AH457" s="26"/>
    </row>
    <row r="458" spans="1:34">
      <c r="A458" s="42">
        <v>455</v>
      </c>
      <c r="B458" s="42" t="s">
        <v>3</v>
      </c>
      <c r="C458" s="99"/>
      <c r="D458" s="42" t="str">
        <f t="shared" si="63"/>
        <v/>
      </c>
      <c r="E458" s="99"/>
      <c r="F458" s="26"/>
      <c r="G458" s="99"/>
      <c r="H458" s="26" t="str">
        <f t="shared" si="64"/>
        <v>_</v>
      </c>
      <c r="I458" s="99"/>
      <c r="J458" s="42" t="str">
        <f t="shared" si="65"/>
        <v/>
      </c>
      <c r="K458" s="70"/>
      <c r="L458" s="63"/>
      <c r="M458" s="64"/>
      <c r="N458" s="26"/>
      <c r="O458" s="26"/>
      <c r="P458" s="99"/>
      <c r="Q458" s="94" t="str">
        <f>IF(E458="","",#REF!-J458)</f>
        <v/>
      </c>
      <c r="R458" s="42" t="str">
        <f t="shared" si="66"/>
        <v/>
      </c>
      <c r="S458" s="42" t="str">
        <f>IF(P458="","",VLOOKUP(P458,#REF!,2,0))</f>
        <v/>
      </c>
      <c r="T458" s="23"/>
      <c r="U458" s="23"/>
      <c r="V458" s="41" t="str">
        <f t="shared" si="67"/>
        <v/>
      </c>
      <c r="W458" s="42" t="str">
        <f t="shared" si="68"/>
        <v/>
      </c>
      <c r="X458" s="42" t="str">
        <f t="shared" si="69"/>
        <v/>
      </c>
      <c r="Y458" s="43" t="str">
        <f t="shared" si="70"/>
        <v/>
      </c>
      <c r="Z458" s="23"/>
      <c r="AA458" s="23"/>
      <c r="AB458" s="23"/>
      <c r="AC458" s="23"/>
      <c r="AD458" s="41" t="str">
        <f t="shared" si="71"/>
        <v/>
      </c>
      <c r="AE458" s="88"/>
      <c r="AF458" s="26"/>
      <c r="AG458" s="26"/>
      <c r="AH458" s="26"/>
    </row>
    <row r="459" spans="1:34">
      <c r="A459" s="42">
        <v>456</v>
      </c>
      <c r="B459" s="42" t="s">
        <v>3</v>
      </c>
      <c r="C459" s="99"/>
      <c r="D459" s="42" t="str">
        <f t="shared" si="63"/>
        <v/>
      </c>
      <c r="E459" s="99"/>
      <c r="F459" s="26"/>
      <c r="G459" s="99"/>
      <c r="H459" s="26" t="str">
        <f t="shared" si="64"/>
        <v>_</v>
      </c>
      <c r="I459" s="99"/>
      <c r="J459" s="42" t="str">
        <f t="shared" si="65"/>
        <v/>
      </c>
      <c r="K459" s="70"/>
      <c r="L459" s="63"/>
      <c r="M459" s="64"/>
      <c r="N459" s="26"/>
      <c r="O459" s="26"/>
      <c r="P459" s="99"/>
      <c r="Q459" s="94" t="str">
        <f>IF(E459="","",#REF!-J459)</f>
        <v/>
      </c>
      <c r="R459" s="42" t="str">
        <f t="shared" si="66"/>
        <v/>
      </c>
      <c r="S459" s="42" t="str">
        <f>IF(P459="","",VLOOKUP(P459,#REF!,2,0))</f>
        <v/>
      </c>
      <c r="T459" s="23"/>
      <c r="U459" s="23"/>
      <c r="V459" s="41" t="str">
        <f t="shared" si="67"/>
        <v/>
      </c>
      <c r="W459" s="42" t="str">
        <f t="shared" si="68"/>
        <v/>
      </c>
      <c r="X459" s="42" t="str">
        <f t="shared" si="69"/>
        <v/>
      </c>
      <c r="Y459" s="43" t="str">
        <f t="shared" si="70"/>
        <v/>
      </c>
      <c r="Z459" s="23"/>
      <c r="AA459" s="23"/>
      <c r="AB459" s="23"/>
      <c r="AC459" s="23"/>
      <c r="AD459" s="41" t="str">
        <f t="shared" si="71"/>
        <v/>
      </c>
      <c r="AE459" s="88"/>
      <c r="AF459" s="26"/>
      <c r="AG459" s="26"/>
      <c r="AH459" s="26"/>
    </row>
    <row r="460" spans="1:34">
      <c r="A460" s="42">
        <v>457</v>
      </c>
      <c r="B460" s="42" t="s">
        <v>3</v>
      </c>
      <c r="C460" s="99"/>
      <c r="D460" s="42" t="str">
        <f t="shared" si="63"/>
        <v/>
      </c>
      <c r="E460" s="99"/>
      <c r="F460" s="26"/>
      <c r="G460" s="99"/>
      <c r="H460" s="26" t="str">
        <f t="shared" si="64"/>
        <v>_</v>
      </c>
      <c r="I460" s="99"/>
      <c r="J460" s="42" t="str">
        <f t="shared" si="65"/>
        <v/>
      </c>
      <c r="K460" s="70"/>
      <c r="L460" s="63"/>
      <c r="M460" s="64"/>
      <c r="N460" s="26"/>
      <c r="O460" s="26"/>
      <c r="P460" s="99"/>
      <c r="Q460" s="94" t="str">
        <f>IF(E460="","",#REF!-J460)</f>
        <v/>
      </c>
      <c r="R460" s="42" t="str">
        <f t="shared" si="66"/>
        <v/>
      </c>
      <c r="S460" s="42" t="str">
        <f>IF(P460="","",VLOOKUP(P460,#REF!,2,0))</f>
        <v/>
      </c>
      <c r="T460" s="23"/>
      <c r="U460" s="23"/>
      <c r="V460" s="41" t="str">
        <f t="shared" si="67"/>
        <v/>
      </c>
      <c r="W460" s="42" t="str">
        <f t="shared" si="68"/>
        <v/>
      </c>
      <c r="X460" s="42" t="str">
        <f t="shared" si="69"/>
        <v/>
      </c>
      <c r="Y460" s="43" t="str">
        <f t="shared" si="70"/>
        <v/>
      </c>
      <c r="Z460" s="23"/>
      <c r="AA460" s="23"/>
      <c r="AB460" s="23"/>
      <c r="AC460" s="23"/>
      <c r="AD460" s="41" t="str">
        <f t="shared" si="71"/>
        <v/>
      </c>
      <c r="AE460" s="88"/>
      <c r="AF460" s="26"/>
      <c r="AG460" s="26"/>
      <c r="AH460" s="26"/>
    </row>
    <row r="461" spans="1:34">
      <c r="A461" s="42">
        <v>458</v>
      </c>
      <c r="B461" s="42" t="s">
        <v>3</v>
      </c>
      <c r="C461" s="99"/>
      <c r="D461" s="42" t="str">
        <f t="shared" si="63"/>
        <v/>
      </c>
      <c r="E461" s="99"/>
      <c r="F461" s="26"/>
      <c r="G461" s="99"/>
      <c r="H461" s="26" t="str">
        <f t="shared" si="64"/>
        <v>_</v>
      </c>
      <c r="I461" s="99"/>
      <c r="J461" s="42" t="str">
        <f t="shared" si="65"/>
        <v/>
      </c>
      <c r="K461" s="70"/>
      <c r="L461" s="63"/>
      <c r="M461" s="64"/>
      <c r="N461" s="26"/>
      <c r="O461" s="26"/>
      <c r="P461" s="99"/>
      <c r="Q461" s="94" t="str">
        <f>IF(E461="","",#REF!-J461)</f>
        <v/>
      </c>
      <c r="R461" s="42" t="str">
        <f t="shared" si="66"/>
        <v/>
      </c>
      <c r="S461" s="42" t="str">
        <f>IF(P461="","",VLOOKUP(P461,#REF!,2,0))</f>
        <v/>
      </c>
      <c r="T461" s="23"/>
      <c r="U461" s="23"/>
      <c r="V461" s="41" t="str">
        <f t="shared" si="67"/>
        <v/>
      </c>
      <c r="W461" s="42" t="str">
        <f t="shared" si="68"/>
        <v/>
      </c>
      <c r="X461" s="42" t="str">
        <f t="shared" si="69"/>
        <v/>
      </c>
      <c r="Y461" s="43" t="str">
        <f t="shared" si="70"/>
        <v/>
      </c>
      <c r="Z461" s="23"/>
      <c r="AA461" s="23"/>
      <c r="AB461" s="23"/>
      <c r="AC461" s="23"/>
      <c r="AD461" s="41" t="str">
        <f t="shared" si="71"/>
        <v/>
      </c>
      <c r="AE461" s="88"/>
      <c r="AF461" s="26"/>
      <c r="AG461" s="26"/>
      <c r="AH461" s="26"/>
    </row>
    <row r="462" spans="1:34">
      <c r="A462" s="42">
        <v>459</v>
      </c>
      <c r="B462" s="42" t="s">
        <v>3</v>
      </c>
      <c r="C462" s="99"/>
      <c r="D462" s="42" t="str">
        <f t="shared" si="63"/>
        <v/>
      </c>
      <c r="E462" s="99"/>
      <c r="F462" s="26"/>
      <c r="G462" s="99"/>
      <c r="H462" s="26" t="str">
        <f t="shared" si="64"/>
        <v>_</v>
      </c>
      <c r="I462" s="99"/>
      <c r="J462" s="42" t="str">
        <f t="shared" si="65"/>
        <v/>
      </c>
      <c r="K462" s="70"/>
      <c r="L462" s="63"/>
      <c r="M462" s="64"/>
      <c r="N462" s="26"/>
      <c r="O462" s="26"/>
      <c r="P462" s="99"/>
      <c r="Q462" s="94" t="str">
        <f>IF(E462="","",#REF!-J462)</f>
        <v/>
      </c>
      <c r="R462" s="42" t="str">
        <f t="shared" si="66"/>
        <v/>
      </c>
      <c r="S462" s="42" t="str">
        <f>IF(P462="","",VLOOKUP(P462,#REF!,2,0))</f>
        <v/>
      </c>
      <c r="T462" s="23"/>
      <c r="U462" s="23"/>
      <c r="V462" s="41" t="str">
        <f t="shared" si="67"/>
        <v/>
      </c>
      <c r="W462" s="42" t="str">
        <f t="shared" si="68"/>
        <v/>
      </c>
      <c r="X462" s="42" t="str">
        <f t="shared" si="69"/>
        <v/>
      </c>
      <c r="Y462" s="43" t="str">
        <f t="shared" si="70"/>
        <v/>
      </c>
      <c r="Z462" s="23"/>
      <c r="AA462" s="23"/>
      <c r="AB462" s="23"/>
      <c r="AC462" s="23"/>
      <c r="AD462" s="41" t="str">
        <f t="shared" si="71"/>
        <v/>
      </c>
      <c r="AE462" s="88"/>
      <c r="AF462" s="26"/>
      <c r="AG462" s="26"/>
      <c r="AH462" s="26"/>
    </row>
    <row r="463" spans="1:34">
      <c r="A463" s="42">
        <v>460</v>
      </c>
      <c r="B463" s="42" t="s">
        <v>3</v>
      </c>
      <c r="C463" s="99"/>
      <c r="D463" s="42" t="str">
        <f t="shared" si="63"/>
        <v/>
      </c>
      <c r="E463" s="99"/>
      <c r="F463" s="26"/>
      <c r="G463" s="99"/>
      <c r="H463" s="26" t="str">
        <f t="shared" si="64"/>
        <v>_</v>
      </c>
      <c r="I463" s="99"/>
      <c r="J463" s="42" t="str">
        <f t="shared" si="65"/>
        <v/>
      </c>
      <c r="K463" s="70"/>
      <c r="L463" s="63"/>
      <c r="M463" s="64"/>
      <c r="N463" s="26"/>
      <c r="O463" s="26"/>
      <c r="P463" s="99"/>
      <c r="Q463" s="94" t="str">
        <f>IF(E463="","",#REF!-J463)</f>
        <v/>
      </c>
      <c r="R463" s="42" t="str">
        <f t="shared" si="66"/>
        <v/>
      </c>
      <c r="S463" s="42" t="str">
        <f>IF(P463="","",VLOOKUP(P463,#REF!,2,0))</f>
        <v/>
      </c>
      <c r="T463" s="23"/>
      <c r="U463" s="23"/>
      <c r="V463" s="41" t="str">
        <f t="shared" si="67"/>
        <v/>
      </c>
      <c r="W463" s="42" t="str">
        <f t="shared" si="68"/>
        <v/>
      </c>
      <c r="X463" s="42" t="str">
        <f t="shared" si="69"/>
        <v/>
      </c>
      <c r="Y463" s="43" t="str">
        <f t="shared" si="70"/>
        <v/>
      </c>
      <c r="Z463" s="23"/>
      <c r="AA463" s="23"/>
      <c r="AB463" s="23"/>
      <c r="AC463" s="23"/>
      <c r="AD463" s="41" t="str">
        <f t="shared" si="71"/>
        <v/>
      </c>
      <c r="AE463" s="88"/>
      <c r="AF463" s="26"/>
      <c r="AG463" s="26"/>
      <c r="AH463" s="26"/>
    </row>
    <row r="464" spans="1:34">
      <c r="A464" s="42">
        <v>461</v>
      </c>
      <c r="B464" s="42" t="s">
        <v>3</v>
      </c>
      <c r="C464" s="99"/>
      <c r="D464" s="42" t="str">
        <f t="shared" si="63"/>
        <v/>
      </c>
      <c r="E464" s="99"/>
      <c r="F464" s="26"/>
      <c r="G464" s="99"/>
      <c r="H464" s="26" t="str">
        <f t="shared" si="64"/>
        <v>_</v>
      </c>
      <c r="I464" s="99"/>
      <c r="J464" s="42" t="str">
        <f t="shared" si="65"/>
        <v/>
      </c>
      <c r="K464" s="70"/>
      <c r="L464" s="63"/>
      <c r="M464" s="64"/>
      <c r="N464" s="26"/>
      <c r="O464" s="26"/>
      <c r="P464" s="99"/>
      <c r="Q464" s="94" t="str">
        <f>IF(E464="","",#REF!-J464)</f>
        <v/>
      </c>
      <c r="R464" s="42" t="str">
        <f t="shared" si="66"/>
        <v/>
      </c>
      <c r="S464" s="42" t="str">
        <f>IF(P464="","",VLOOKUP(P464,#REF!,2,0))</f>
        <v/>
      </c>
      <c r="T464" s="23"/>
      <c r="U464" s="23"/>
      <c r="V464" s="41" t="str">
        <f t="shared" si="67"/>
        <v/>
      </c>
      <c r="W464" s="42" t="str">
        <f t="shared" si="68"/>
        <v/>
      </c>
      <c r="X464" s="42" t="str">
        <f t="shared" si="69"/>
        <v/>
      </c>
      <c r="Y464" s="43" t="str">
        <f t="shared" si="70"/>
        <v/>
      </c>
      <c r="Z464" s="23"/>
      <c r="AA464" s="23"/>
      <c r="AB464" s="23"/>
      <c r="AC464" s="23"/>
      <c r="AD464" s="41" t="str">
        <f t="shared" si="71"/>
        <v/>
      </c>
      <c r="AE464" s="88"/>
      <c r="AF464" s="26"/>
      <c r="AG464" s="26"/>
      <c r="AH464" s="26"/>
    </row>
    <row r="465" spans="1:34">
      <c r="A465" s="42">
        <v>462</v>
      </c>
      <c r="B465" s="42" t="s">
        <v>3</v>
      </c>
      <c r="C465" s="99"/>
      <c r="D465" s="42" t="str">
        <f t="shared" si="63"/>
        <v/>
      </c>
      <c r="E465" s="99"/>
      <c r="F465" s="26"/>
      <c r="G465" s="99"/>
      <c r="H465" s="26" t="str">
        <f t="shared" si="64"/>
        <v>_</v>
      </c>
      <c r="I465" s="99"/>
      <c r="J465" s="42" t="str">
        <f t="shared" si="65"/>
        <v/>
      </c>
      <c r="K465" s="70"/>
      <c r="L465" s="63"/>
      <c r="M465" s="64"/>
      <c r="N465" s="26"/>
      <c r="O465" s="26"/>
      <c r="P465" s="99"/>
      <c r="Q465" s="94" t="str">
        <f>IF(E465="","",#REF!-J465)</f>
        <v/>
      </c>
      <c r="R465" s="42" t="str">
        <f t="shared" si="66"/>
        <v/>
      </c>
      <c r="S465" s="42" t="str">
        <f>IF(P465="","",VLOOKUP(P465,#REF!,2,0))</f>
        <v/>
      </c>
      <c r="T465" s="23"/>
      <c r="U465" s="23"/>
      <c r="V465" s="41" t="str">
        <f t="shared" si="67"/>
        <v/>
      </c>
      <c r="W465" s="42" t="str">
        <f t="shared" si="68"/>
        <v/>
      </c>
      <c r="X465" s="42" t="str">
        <f t="shared" si="69"/>
        <v/>
      </c>
      <c r="Y465" s="43" t="str">
        <f t="shared" si="70"/>
        <v/>
      </c>
      <c r="Z465" s="23"/>
      <c r="AA465" s="23"/>
      <c r="AB465" s="23"/>
      <c r="AC465" s="23"/>
      <c r="AD465" s="41" t="str">
        <f t="shared" si="71"/>
        <v/>
      </c>
      <c r="AE465" s="88"/>
      <c r="AF465" s="26"/>
      <c r="AG465" s="26"/>
      <c r="AH465" s="26"/>
    </row>
    <row r="466" spans="1:34">
      <c r="A466" s="42">
        <v>463</v>
      </c>
      <c r="B466" s="42" t="s">
        <v>3</v>
      </c>
      <c r="C466" s="99"/>
      <c r="D466" s="42" t="str">
        <f t="shared" si="63"/>
        <v/>
      </c>
      <c r="E466" s="99"/>
      <c r="F466" s="26"/>
      <c r="G466" s="99"/>
      <c r="H466" s="26" t="str">
        <f t="shared" si="64"/>
        <v>_</v>
      </c>
      <c r="I466" s="99"/>
      <c r="J466" s="42" t="str">
        <f t="shared" si="65"/>
        <v/>
      </c>
      <c r="K466" s="70"/>
      <c r="L466" s="63"/>
      <c r="M466" s="64"/>
      <c r="N466" s="26"/>
      <c r="O466" s="26"/>
      <c r="P466" s="99"/>
      <c r="Q466" s="94" t="str">
        <f>IF(E466="","",#REF!-J466)</f>
        <v/>
      </c>
      <c r="R466" s="42" t="str">
        <f t="shared" si="66"/>
        <v/>
      </c>
      <c r="S466" s="42" t="str">
        <f>IF(P466="","",VLOOKUP(P466,#REF!,2,0))</f>
        <v/>
      </c>
      <c r="T466" s="23"/>
      <c r="U466" s="23"/>
      <c r="V466" s="41" t="str">
        <f t="shared" si="67"/>
        <v/>
      </c>
      <c r="W466" s="42" t="str">
        <f t="shared" si="68"/>
        <v/>
      </c>
      <c r="X466" s="42" t="str">
        <f t="shared" si="69"/>
        <v/>
      </c>
      <c r="Y466" s="43" t="str">
        <f t="shared" si="70"/>
        <v/>
      </c>
      <c r="Z466" s="23"/>
      <c r="AA466" s="23"/>
      <c r="AB466" s="23"/>
      <c r="AC466" s="23"/>
      <c r="AD466" s="41" t="str">
        <f t="shared" si="71"/>
        <v/>
      </c>
      <c r="AE466" s="88"/>
      <c r="AF466" s="26"/>
      <c r="AG466" s="26"/>
      <c r="AH466" s="26"/>
    </row>
    <row r="467" spans="1:34">
      <c r="A467" s="42">
        <v>464</v>
      </c>
      <c r="B467" s="42" t="s">
        <v>3</v>
      </c>
      <c r="C467" s="99"/>
      <c r="D467" s="42" t="str">
        <f t="shared" si="63"/>
        <v/>
      </c>
      <c r="E467" s="99"/>
      <c r="F467" s="26"/>
      <c r="G467" s="99"/>
      <c r="H467" s="26" t="str">
        <f t="shared" si="64"/>
        <v>_</v>
      </c>
      <c r="I467" s="99"/>
      <c r="J467" s="42" t="str">
        <f t="shared" si="65"/>
        <v/>
      </c>
      <c r="K467" s="70"/>
      <c r="L467" s="63"/>
      <c r="M467" s="64"/>
      <c r="N467" s="26"/>
      <c r="O467" s="26"/>
      <c r="P467" s="99"/>
      <c r="Q467" s="94" t="str">
        <f>IF(E467="","",#REF!-J467)</f>
        <v/>
      </c>
      <c r="R467" s="42" t="str">
        <f t="shared" si="66"/>
        <v/>
      </c>
      <c r="S467" s="42" t="str">
        <f>IF(P467="","",VLOOKUP(P467,#REF!,2,0))</f>
        <v/>
      </c>
      <c r="T467" s="23"/>
      <c r="U467" s="23"/>
      <c r="V467" s="41" t="str">
        <f t="shared" si="67"/>
        <v/>
      </c>
      <c r="W467" s="42" t="str">
        <f t="shared" si="68"/>
        <v/>
      </c>
      <c r="X467" s="42" t="str">
        <f t="shared" si="69"/>
        <v/>
      </c>
      <c r="Y467" s="43" t="str">
        <f t="shared" si="70"/>
        <v/>
      </c>
      <c r="Z467" s="23"/>
      <c r="AA467" s="23"/>
      <c r="AB467" s="23"/>
      <c r="AC467" s="23"/>
      <c r="AD467" s="41" t="str">
        <f t="shared" si="71"/>
        <v/>
      </c>
      <c r="AE467" s="88"/>
      <c r="AF467" s="26"/>
      <c r="AG467" s="26"/>
      <c r="AH467" s="26"/>
    </row>
    <row r="468" spans="1:34">
      <c r="A468" s="42">
        <v>465</v>
      </c>
      <c r="B468" s="42" t="s">
        <v>3</v>
      </c>
      <c r="C468" s="99"/>
      <c r="D468" s="42" t="str">
        <f t="shared" si="63"/>
        <v/>
      </c>
      <c r="E468" s="99"/>
      <c r="F468" s="26"/>
      <c r="G468" s="99"/>
      <c r="H468" s="26" t="str">
        <f t="shared" si="64"/>
        <v>_</v>
      </c>
      <c r="I468" s="99"/>
      <c r="J468" s="42" t="str">
        <f t="shared" si="65"/>
        <v/>
      </c>
      <c r="K468" s="70"/>
      <c r="L468" s="63"/>
      <c r="M468" s="64"/>
      <c r="N468" s="26"/>
      <c r="O468" s="26"/>
      <c r="P468" s="99"/>
      <c r="Q468" s="94" t="str">
        <f>IF(E468="","",#REF!-J468)</f>
        <v/>
      </c>
      <c r="R468" s="42" t="str">
        <f t="shared" si="66"/>
        <v/>
      </c>
      <c r="S468" s="42" t="str">
        <f>IF(P468="","",VLOOKUP(P468,#REF!,2,0))</f>
        <v/>
      </c>
      <c r="T468" s="23"/>
      <c r="U468" s="23"/>
      <c r="V468" s="41" t="str">
        <f t="shared" si="67"/>
        <v/>
      </c>
      <c r="W468" s="42" t="str">
        <f t="shared" si="68"/>
        <v/>
      </c>
      <c r="X468" s="42" t="str">
        <f t="shared" si="69"/>
        <v/>
      </c>
      <c r="Y468" s="43" t="str">
        <f t="shared" si="70"/>
        <v/>
      </c>
      <c r="Z468" s="23"/>
      <c r="AA468" s="23"/>
      <c r="AB468" s="23"/>
      <c r="AC468" s="23"/>
      <c r="AD468" s="41" t="str">
        <f t="shared" si="71"/>
        <v/>
      </c>
      <c r="AE468" s="88"/>
      <c r="AF468" s="26"/>
      <c r="AG468" s="26"/>
      <c r="AH468" s="26"/>
    </row>
    <row r="469" spans="1:34">
      <c r="A469" s="42">
        <v>466</v>
      </c>
      <c r="B469" s="42" t="s">
        <v>3</v>
      </c>
      <c r="C469" s="99"/>
      <c r="D469" s="42" t="str">
        <f t="shared" si="63"/>
        <v/>
      </c>
      <c r="E469" s="99"/>
      <c r="F469" s="26"/>
      <c r="G469" s="99"/>
      <c r="H469" s="26" t="str">
        <f t="shared" si="64"/>
        <v>_</v>
      </c>
      <c r="I469" s="99"/>
      <c r="J469" s="42" t="str">
        <f t="shared" si="65"/>
        <v/>
      </c>
      <c r="K469" s="70"/>
      <c r="L469" s="63"/>
      <c r="M469" s="64"/>
      <c r="N469" s="26"/>
      <c r="O469" s="26"/>
      <c r="P469" s="99"/>
      <c r="Q469" s="94" t="str">
        <f>IF(E469="","",#REF!-J469)</f>
        <v/>
      </c>
      <c r="R469" s="42" t="str">
        <f t="shared" si="66"/>
        <v/>
      </c>
      <c r="S469" s="42" t="str">
        <f>IF(P469="","",VLOOKUP(P469,#REF!,2,0))</f>
        <v/>
      </c>
      <c r="T469" s="23"/>
      <c r="U469" s="23"/>
      <c r="V469" s="41" t="str">
        <f t="shared" si="67"/>
        <v/>
      </c>
      <c r="W469" s="42" t="str">
        <f t="shared" si="68"/>
        <v/>
      </c>
      <c r="X469" s="42" t="str">
        <f t="shared" si="69"/>
        <v/>
      </c>
      <c r="Y469" s="43" t="str">
        <f t="shared" si="70"/>
        <v/>
      </c>
      <c r="Z469" s="23"/>
      <c r="AA469" s="23"/>
      <c r="AB469" s="23"/>
      <c r="AC469" s="23"/>
      <c r="AD469" s="41" t="str">
        <f t="shared" si="71"/>
        <v/>
      </c>
      <c r="AE469" s="88"/>
      <c r="AF469" s="26"/>
      <c r="AG469" s="26"/>
      <c r="AH469" s="26"/>
    </row>
    <row r="470" spans="1:34">
      <c r="A470" s="42">
        <v>467</v>
      </c>
      <c r="B470" s="42" t="s">
        <v>3</v>
      </c>
      <c r="C470" s="99"/>
      <c r="D470" s="42" t="str">
        <f t="shared" si="63"/>
        <v/>
      </c>
      <c r="E470" s="99"/>
      <c r="F470" s="26"/>
      <c r="G470" s="99"/>
      <c r="H470" s="26" t="str">
        <f t="shared" si="64"/>
        <v>_</v>
      </c>
      <c r="I470" s="99"/>
      <c r="J470" s="42" t="str">
        <f t="shared" si="65"/>
        <v/>
      </c>
      <c r="K470" s="70"/>
      <c r="L470" s="63"/>
      <c r="M470" s="64"/>
      <c r="N470" s="26"/>
      <c r="O470" s="26"/>
      <c r="P470" s="99"/>
      <c r="Q470" s="94" t="str">
        <f>IF(E470="","",#REF!-J470)</f>
        <v/>
      </c>
      <c r="R470" s="42" t="str">
        <f t="shared" si="66"/>
        <v/>
      </c>
      <c r="S470" s="42" t="str">
        <f>IF(P470="","",VLOOKUP(P470,#REF!,2,0))</f>
        <v/>
      </c>
      <c r="T470" s="23"/>
      <c r="U470" s="23"/>
      <c r="V470" s="41" t="str">
        <f t="shared" si="67"/>
        <v/>
      </c>
      <c r="W470" s="42" t="str">
        <f t="shared" si="68"/>
        <v/>
      </c>
      <c r="X470" s="42" t="str">
        <f t="shared" si="69"/>
        <v/>
      </c>
      <c r="Y470" s="43" t="str">
        <f t="shared" si="70"/>
        <v/>
      </c>
      <c r="Z470" s="23"/>
      <c r="AA470" s="23"/>
      <c r="AB470" s="23"/>
      <c r="AC470" s="23"/>
      <c r="AD470" s="41" t="str">
        <f t="shared" si="71"/>
        <v/>
      </c>
      <c r="AE470" s="88"/>
      <c r="AF470" s="26"/>
      <c r="AG470" s="26"/>
      <c r="AH470" s="26"/>
    </row>
    <row r="471" spans="1:34">
      <c r="A471" s="42">
        <v>468</v>
      </c>
      <c r="B471" s="42" t="s">
        <v>3</v>
      </c>
      <c r="C471" s="99"/>
      <c r="D471" s="42" t="str">
        <f t="shared" si="63"/>
        <v/>
      </c>
      <c r="E471" s="99"/>
      <c r="F471" s="26"/>
      <c r="G471" s="99"/>
      <c r="H471" s="26" t="str">
        <f t="shared" si="64"/>
        <v>_</v>
      </c>
      <c r="I471" s="99"/>
      <c r="J471" s="42" t="str">
        <f t="shared" si="65"/>
        <v/>
      </c>
      <c r="K471" s="70"/>
      <c r="L471" s="63"/>
      <c r="M471" s="64"/>
      <c r="N471" s="26"/>
      <c r="O471" s="26"/>
      <c r="P471" s="99"/>
      <c r="Q471" s="94" t="str">
        <f>IF(E471="","",#REF!-J471)</f>
        <v/>
      </c>
      <c r="R471" s="42" t="str">
        <f t="shared" si="66"/>
        <v/>
      </c>
      <c r="S471" s="42" t="str">
        <f>IF(P471="","",VLOOKUP(P471,#REF!,2,0))</f>
        <v/>
      </c>
      <c r="T471" s="23"/>
      <c r="U471" s="23"/>
      <c r="V471" s="41" t="str">
        <f t="shared" si="67"/>
        <v/>
      </c>
      <c r="W471" s="42" t="str">
        <f t="shared" si="68"/>
        <v/>
      </c>
      <c r="X471" s="42" t="str">
        <f t="shared" si="69"/>
        <v/>
      </c>
      <c r="Y471" s="43" t="str">
        <f t="shared" si="70"/>
        <v/>
      </c>
      <c r="Z471" s="23"/>
      <c r="AA471" s="23"/>
      <c r="AB471" s="23"/>
      <c r="AC471" s="23"/>
      <c r="AD471" s="41" t="str">
        <f t="shared" si="71"/>
        <v/>
      </c>
      <c r="AE471" s="88"/>
      <c r="AF471" s="26"/>
      <c r="AG471" s="26"/>
      <c r="AH471" s="26"/>
    </row>
    <row r="472" spans="1:34">
      <c r="A472" s="42">
        <v>469</v>
      </c>
      <c r="B472" s="42" t="s">
        <v>3</v>
      </c>
      <c r="C472" s="99"/>
      <c r="D472" s="42" t="str">
        <f t="shared" si="63"/>
        <v/>
      </c>
      <c r="E472" s="99"/>
      <c r="F472" s="26"/>
      <c r="G472" s="99"/>
      <c r="H472" s="26" t="str">
        <f t="shared" si="64"/>
        <v>_</v>
      </c>
      <c r="I472" s="99"/>
      <c r="J472" s="42" t="str">
        <f t="shared" si="65"/>
        <v/>
      </c>
      <c r="K472" s="70"/>
      <c r="L472" s="63"/>
      <c r="M472" s="64"/>
      <c r="N472" s="26"/>
      <c r="O472" s="26"/>
      <c r="P472" s="99"/>
      <c r="Q472" s="94" t="str">
        <f>IF(E472="","",#REF!-J472)</f>
        <v/>
      </c>
      <c r="R472" s="42" t="str">
        <f t="shared" si="66"/>
        <v/>
      </c>
      <c r="S472" s="42" t="str">
        <f>IF(P472="","",VLOOKUP(P472,#REF!,2,0))</f>
        <v/>
      </c>
      <c r="T472" s="23"/>
      <c r="U472" s="23"/>
      <c r="V472" s="41" t="str">
        <f t="shared" si="67"/>
        <v/>
      </c>
      <c r="W472" s="42" t="str">
        <f t="shared" si="68"/>
        <v/>
      </c>
      <c r="X472" s="42" t="str">
        <f t="shared" si="69"/>
        <v/>
      </c>
      <c r="Y472" s="43" t="str">
        <f t="shared" si="70"/>
        <v/>
      </c>
      <c r="Z472" s="23"/>
      <c r="AA472" s="23"/>
      <c r="AB472" s="23"/>
      <c r="AC472" s="23"/>
      <c r="AD472" s="41" t="str">
        <f t="shared" si="71"/>
        <v/>
      </c>
      <c r="AE472" s="88"/>
      <c r="AF472" s="26"/>
      <c r="AG472" s="26"/>
      <c r="AH472" s="26"/>
    </row>
    <row r="473" spans="1:34">
      <c r="A473" s="42">
        <v>470</v>
      </c>
      <c r="B473" s="42" t="s">
        <v>3</v>
      </c>
      <c r="C473" s="99"/>
      <c r="D473" s="42" t="str">
        <f t="shared" si="63"/>
        <v/>
      </c>
      <c r="E473" s="99"/>
      <c r="F473" s="26"/>
      <c r="G473" s="99"/>
      <c r="H473" s="26" t="str">
        <f t="shared" si="64"/>
        <v>_</v>
      </c>
      <c r="I473" s="99"/>
      <c r="J473" s="42" t="str">
        <f t="shared" si="65"/>
        <v/>
      </c>
      <c r="K473" s="70"/>
      <c r="L473" s="63"/>
      <c r="M473" s="64"/>
      <c r="N473" s="26"/>
      <c r="O473" s="26"/>
      <c r="P473" s="99"/>
      <c r="Q473" s="94" t="str">
        <f>IF(E473="","",#REF!-J473)</f>
        <v/>
      </c>
      <c r="R473" s="42" t="str">
        <f t="shared" si="66"/>
        <v/>
      </c>
      <c r="S473" s="42" t="str">
        <f>IF(P473="","",VLOOKUP(P473,#REF!,2,0))</f>
        <v/>
      </c>
      <c r="T473" s="23"/>
      <c r="U473" s="23"/>
      <c r="V473" s="41" t="str">
        <f t="shared" si="67"/>
        <v/>
      </c>
      <c r="W473" s="42" t="str">
        <f t="shared" si="68"/>
        <v/>
      </c>
      <c r="X473" s="42" t="str">
        <f t="shared" si="69"/>
        <v/>
      </c>
      <c r="Y473" s="43" t="str">
        <f t="shared" si="70"/>
        <v/>
      </c>
      <c r="Z473" s="23"/>
      <c r="AA473" s="23"/>
      <c r="AB473" s="23"/>
      <c r="AC473" s="23"/>
      <c r="AD473" s="41" t="str">
        <f t="shared" si="71"/>
        <v/>
      </c>
      <c r="AE473" s="88"/>
      <c r="AF473" s="26"/>
      <c r="AG473" s="26"/>
      <c r="AH473" s="26"/>
    </row>
    <row r="474" spans="1:34">
      <c r="A474" s="42">
        <v>471</v>
      </c>
      <c r="B474" s="42" t="s">
        <v>3</v>
      </c>
      <c r="C474" s="99"/>
      <c r="D474" s="42" t="str">
        <f t="shared" si="63"/>
        <v/>
      </c>
      <c r="E474" s="99"/>
      <c r="F474" s="26"/>
      <c r="G474" s="99"/>
      <c r="H474" s="26" t="str">
        <f t="shared" si="64"/>
        <v>_</v>
      </c>
      <c r="I474" s="99"/>
      <c r="J474" s="42" t="str">
        <f t="shared" si="65"/>
        <v/>
      </c>
      <c r="K474" s="70"/>
      <c r="L474" s="63"/>
      <c r="M474" s="64"/>
      <c r="N474" s="26"/>
      <c r="O474" s="26"/>
      <c r="P474" s="99"/>
      <c r="Q474" s="94" t="str">
        <f>IF(E474="","",#REF!-J474)</f>
        <v/>
      </c>
      <c r="R474" s="42" t="str">
        <f t="shared" si="66"/>
        <v/>
      </c>
      <c r="S474" s="42" t="str">
        <f>IF(P474="","",VLOOKUP(P474,#REF!,2,0))</f>
        <v/>
      </c>
      <c r="T474" s="23"/>
      <c r="U474" s="23"/>
      <c r="V474" s="41" t="str">
        <f t="shared" si="67"/>
        <v/>
      </c>
      <c r="W474" s="42" t="str">
        <f t="shared" si="68"/>
        <v/>
      </c>
      <c r="X474" s="42" t="str">
        <f t="shared" si="69"/>
        <v/>
      </c>
      <c r="Y474" s="43" t="str">
        <f t="shared" si="70"/>
        <v/>
      </c>
      <c r="Z474" s="23"/>
      <c r="AA474" s="23"/>
      <c r="AB474" s="23"/>
      <c r="AC474" s="23"/>
      <c r="AD474" s="41" t="str">
        <f t="shared" si="71"/>
        <v/>
      </c>
      <c r="AE474" s="88"/>
      <c r="AF474" s="26"/>
      <c r="AG474" s="26"/>
      <c r="AH474" s="26"/>
    </row>
    <row r="475" spans="1:34">
      <c r="A475" s="42">
        <v>472</v>
      </c>
      <c r="B475" s="42" t="s">
        <v>3</v>
      </c>
      <c r="C475" s="99"/>
      <c r="D475" s="42" t="str">
        <f t="shared" si="63"/>
        <v/>
      </c>
      <c r="E475" s="99"/>
      <c r="F475" s="26"/>
      <c r="G475" s="99"/>
      <c r="H475" s="26" t="str">
        <f t="shared" si="64"/>
        <v>_</v>
      </c>
      <c r="I475" s="99"/>
      <c r="J475" s="42" t="str">
        <f t="shared" si="65"/>
        <v/>
      </c>
      <c r="K475" s="70"/>
      <c r="L475" s="63"/>
      <c r="M475" s="64"/>
      <c r="N475" s="26"/>
      <c r="O475" s="26"/>
      <c r="P475" s="99"/>
      <c r="Q475" s="94" t="str">
        <f>IF(E475="","",#REF!-J475)</f>
        <v/>
      </c>
      <c r="R475" s="42" t="str">
        <f t="shared" si="66"/>
        <v/>
      </c>
      <c r="S475" s="42" t="str">
        <f>IF(P475="","",VLOOKUP(P475,#REF!,2,0))</f>
        <v/>
      </c>
      <c r="T475" s="23"/>
      <c r="U475" s="23"/>
      <c r="V475" s="41" t="str">
        <f t="shared" si="67"/>
        <v/>
      </c>
      <c r="W475" s="42" t="str">
        <f t="shared" si="68"/>
        <v/>
      </c>
      <c r="X475" s="42" t="str">
        <f t="shared" si="69"/>
        <v/>
      </c>
      <c r="Y475" s="43" t="str">
        <f t="shared" si="70"/>
        <v/>
      </c>
      <c r="Z475" s="23"/>
      <c r="AA475" s="23"/>
      <c r="AB475" s="23"/>
      <c r="AC475" s="23"/>
      <c r="AD475" s="41" t="str">
        <f t="shared" si="71"/>
        <v/>
      </c>
      <c r="AE475" s="88"/>
      <c r="AF475" s="26"/>
      <c r="AG475" s="26"/>
      <c r="AH475" s="26"/>
    </row>
    <row r="476" spans="1:34">
      <c r="A476" s="42">
        <v>473</v>
      </c>
      <c r="B476" s="42" t="s">
        <v>3</v>
      </c>
      <c r="C476" s="99"/>
      <c r="D476" s="42" t="str">
        <f t="shared" si="63"/>
        <v/>
      </c>
      <c r="E476" s="99"/>
      <c r="F476" s="26"/>
      <c r="G476" s="99"/>
      <c r="H476" s="26" t="str">
        <f t="shared" si="64"/>
        <v>_</v>
      </c>
      <c r="I476" s="99"/>
      <c r="J476" s="42" t="str">
        <f t="shared" si="65"/>
        <v/>
      </c>
      <c r="K476" s="70"/>
      <c r="L476" s="63"/>
      <c r="M476" s="64"/>
      <c r="N476" s="26"/>
      <c r="O476" s="26"/>
      <c r="P476" s="99"/>
      <c r="Q476" s="94" t="str">
        <f>IF(E476="","",#REF!-J476)</f>
        <v/>
      </c>
      <c r="R476" s="42" t="str">
        <f t="shared" si="66"/>
        <v/>
      </c>
      <c r="S476" s="42" t="str">
        <f>IF(P476="","",VLOOKUP(P476,#REF!,2,0))</f>
        <v/>
      </c>
      <c r="T476" s="23"/>
      <c r="U476" s="23"/>
      <c r="V476" s="41" t="str">
        <f t="shared" si="67"/>
        <v/>
      </c>
      <c r="W476" s="42" t="str">
        <f t="shared" si="68"/>
        <v/>
      </c>
      <c r="X476" s="42" t="str">
        <f t="shared" si="69"/>
        <v/>
      </c>
      <c r="Y476" s="43" t="str">
        <f t="shared" si="70"/>
        <v/>
      </c>
      <c r="Z476" s="23"/>
      <c r="AA476" s="23"/>
      <c r="AB476" s="23"/>
      <c r="AC476" s="23"/>
      <c r="AD476" s="41" t="str">
        <f t="shared" si="71"/>
        <v/>
      </c>
      <c r="AE476" s="88"/>
      <c r="AF476" s="26"/>
      <c r="AG476" s="26"/>
      <c r="AH476" s="26"/>
    </row>
    <row r="477" spans="1:34">
      <c r="A477" s="42">
        <v>474</v>
      </c>
      <c r="B477" s="42" t="s">
        <v>3</v>
      </c>
      <c r="C477" s="99"/>
      <c r="D477" s="42" t="str">
        <f t="shared" si="63"/>
        <v/>
      </c>
      <c r="E477" s="99"/>
      <c r="F477" s="26"/>
      <c r="G477" s="99"/>
      <c r="H477" s="26" t="str">
        <f t="shared" si="64"/>
        <v>_</v>
      </c>
      <c r="I477" s="99"/>
      <c r="J477" s="42" t="str">
        <f t="shared" si="65"/>
        <v/>
      </c>
      <c r="K477" s="70"/>
      <c r="L477" s="63"/>
      <c r="M477" s="64"/>
      <c r="N477" s="26"/>
      <c r="O477" s="26"/>
      <c r="P477" s="99"/>
      <c r="Q477" s="94" t="str">
        <f>IF(E477="","",#REF!-J477)</f>
        <v/>
      </c>
      <c r="R477" s="42" t="str">
        <f t="shared" si="66"/>
        <v/>
      </c>
      <c r="S477" s="42" t="str">
        <f>IF(P477="","",VLOOKUP(P477,#REF!,2,0))</f>
        <v/>
      </c>
      <c r="T477" s="23"/>
      <c r="U477" s="23"/>
      <c r="V477" s="41" t="str">
        <f t="shared" si="67"/>
        <v/>
      </c>
      <c r="W477" s="42" t="str">
        <f t="shared" si="68"/>
        <v/>
      </c>
      <c r="X477" s="42" t="str">
        <f t="shared" si="69"/>
        <v/>
      </c>
      <c r="Y477" s="43" t="str">
        <f t="shared" si="70"/>
        <v/>
      </c>
      <c r="Z477" s="23"/>
      <c r="AA477" s="23"/>
      <c r="AB477" s="23"/>
      <c r="AC477" s="23"/>
      <c r="AD477" s="41" t="str">
        <f t="shared" si="71"/>
        <v/>
      </c>
      <c r="AE477" s="88"/>
      <c r="AF477" s="26"/>
      <c r="AG477" s="26"/>
      <c r="AH477" s="26"/>
    </row>
    <row r="478" spans="1:34">
      <c r="A478" s="42">
        <v>475</v>
      </c>
      <c r="B478" s="42" t="s">
        <v>3</v>
      </c>
      <c r="C478" s="99"/>
      <c r="D478" s="42" t="str">
        <f t="shared" si="63"/>
        <v/>
      </c>
      <c r="E478" s="99"/>
      <c r="F478" s="26"/>
      <c r="G478" s="99"/>
      <c r="H478" s="26" t="str">
        <f t="shared" si="64"/>
        <v>_</v>
      </c>
      <c r="I478" s="99"/>
      <c r="J478" s="42" t="str">
        <f t="shared" si="65"/>
        <v/>
      </c>
      <c r="K478" s="70"/>
      <c r="L478" s="63"/>
      <c r="M478" s="64"/>
      <c r="N478" s="26"/>
      <c r="O478" s="26"/>
      <c r="P478" s="99"/>
      <c r="Q478" s="94" t="str">
        <f>IF(E478="","",#REF!-J478)</f>
        <v/>
      </c>
      <c r="R478" s="42" t="str">
        <f t="shared" si="66"/>
        <v/>
      </c>
      <c r="S478" s="42" t="str">
        <f>IF(P478="","",VLOOKUP(P478,#REF!,2,0))</f>
        <v/>
      </c>
      <c r="T478" s="23"/>
      <c r="U478" s="23"/>
      <c r="V478" s="41" t="str">
        <f t="shared" si="67"/>
        <v/>
      </c>
      <c r="W478" s="42" t="str">
        <f t="shared" si="68"/>
        <v/>
      </c>
      <c r="X478" s="42" t="str">
        <f t="shared" si="69"/>
        <v/>
      </c>
      <c r="Y478" s="43" t="str">
        <f t="shared" si="70"/>
        <v/>
      </c>
      <c r="Z478" s="23"/>
      <c r="AA478" s="23"/>
      <c r="AB478" s="23"/>
      <c r="AC478" s="23"/>
      <c r="AD478" s="41" t="str">
        <f t="shared" si="71"/>
        <v/>
      </c>
      <c r="AE478" s="88"/>
      <c r="AF478" s="26"/>
      <c r="AG478" s="26"/>
      <c r="AH478" s="26"/>
    </row>
    <row r="479" spans="1:34">
      <c r="A479" s="42">
        <v>476</v>
      </c>
      <c r="B479" s="42" t="s">
        <v>3</v>
      </c>
      <c r="C479" s="99"/>
      <c r="D479" s="42" t="str">
        <f t="shared" si="63"/>
        <v/>
      </c>
      <c r="E479" s="99"/>
      <c r="F479" s="26"/>
      <c r="G479" s="99"/>
      <c r="H479" s="26" t="str">
        <f t="shared" si="64"/>
        <v>_</v>
      </c>
      <c r="I479" s="99"/>
      <c r="J479" s="42" t="str">
        <f t="shared" si="65"/>
        <v/>
      </c>
      <c r="K479" s="70"/>
      <c r="L479" s="63"/>
      <c r="M479" s="64"/>
      <c r="N479" s="26"/>
      <c r="O479" s="26"/>
      <c r="P479" s="99"/>
      <c r="Q479" s="94" t="str">
        <f>IF(E479="","",#REF!-J479)</f>
        <v/>
      </c>
      <c r="R479" s="42" t="str">
        <f t="shared" si="66"/>
        <v/>
      </c>
      <c r="S479" s="42" t="str">
        <f>IF(P479="","",VLOOKUP(P479,#REF!,2,0))</f>
        <v/>
      </c>
      <c r="T479" s="23"/>
      <c r="U479" s="23"/>
      <c r="V479" s="41" t="str">
        <f t="shared" si="67"/>
        <v/>
      </c>
      <c r="W479" s="42" t="str">
        <f t="shared" si="68"/>
        <v/>
      </c>
      <c r="X479" s="42" t="str">
        <f t="shared" si="69"/>
        <v/>
      </c>
      <c r="Y479" s="43" t="str">
        <f t="shared" si="70"/>
        <v/>
      </c>
      <c r="Z479" s="23"/>
      <c r="AA479" s="23"/>
      <c r="AB479" s="23"/>
      <c r="AC479" s="23"/>
      <c r="AD479" s="41" t="str">
        <f t="shared" si="71"/>
        <v/>
      </c>
      <c r="AE479" s="88"/>
      <c r="AF479" s="26"/>
      <c r="AG479" s="26"/>
      <c r="AH479" s="26"/>
    </row>
    <row r="480" spans="1:34">
      <c r="A480" s="42">
        <v>477</v>
      </c>
      <c r="B480" s="42" t="s">
        <v>3</v>
      </c>
      <c r="C480" s="99"/>
      <c r="D480" s="42" t="str">
        <f t="shared" si="63"/>
        <v/>
      </c>
      <c r="E480" s="99"/>
      <c r="F480" s="26"/>
      <c r="G480" s="99"/>
      <c r="H480" s="26" t="str">
        <f t="shared" si="64"/>
        <v>_</v>
      </c>
      <c r="I480" s="99"/>
      <c r="J480" s="42" t="str">
        <f t="shared" si="65"/>
        <v/>
      </c>
      <c r="K480" s="70"/>
      <c r="L480" s="63"/>
      <c r="M480" s="64"/>
      <c r="N480" s="26"/>
      <c r="O480" s="26"/>
      <c r="P480" s="99"/>
      <c r="Q480" s="94" t="str">
        <f>IF(E480="","",#REF!-J480)</f>
        <v/>
      </c>
      <c r="R480" s="42" t="str">
        <f t="shared" si="66"/>
        <v/>
      </c>
      <c r="S480" s="42" t="str">
        <f>IF(P480="","",VLOOKUP(P480,#REF!,2,0))</f>
        <v/>
      </c>
      <c r="T480" s="23"/>
      <c r="U480" s="23"/>
      <c r="V480" s="41" t="str">
        <f t="shared" si="67"/>
        <v/>
      </c>
      <c r="W480" s="42" t="str">
        <f t="shared" si="68"/>
        <v/>
      </c>
      <c r="X480" s="42" t="str">
        <f t="shared" si="69"/>
        <v/>
      </c>
      <c r="Y480" s="43" t="str">
        <f t="shared" si="70"/>
        <v/>
      </c>
      <c r="Z480" s="23"/>
      <c r="AA480" s="23"/>
      <c r="AB480" s="23"/>
      <c r="AC480" s="23"/>
      <c r="AD480" s="41" t="str">
        <f t="shared" si="71"/>
        <v/>
      </c>
      <c r="AE480" s="88"/>
      <c r="AF480" s="26"/>
      <c r="AG480" s="26"/>
      <c r="AH480" s="26"/>
    </row>
    <row r="481" spans="1:34">
      <c r="A481" s="42">
        <v>478</v>
      </c>
      <c r="B481" s="42" t="s">
        <v>3</v>
      </c>
      <c r="C481" s="99"/>
      <c r="D481" s="42" t="str">
        <f t="shared" si="63"/>
        <v/>
      </c>
      <c r="E481" s="99"/>
      <c r="F481" s="26"/>
      <c r="G481" s="99"/>
      <c r="H481" s="26" t="str">
        <f t="shared" si="64"/>
        <v>_</v>
      </c>
      <c r="I481" s="99"/>
      <c r="J481" s="42" t="str">
        <f t="shared" si="65"/>
        <v/>
      </c>
      <c r="K481" s="70"/>
      <c r="L481" s="63"/>
      <c r="M481" s="64"/>
      <c r="N481" s="26"/>
      <c r="O481" s="26"/>
      <c r="P481" s="99"/>
      <c r="Q481" s="94" t="str">
        <f>IF(E481="","",#REF!-J481)</f>
        <v/>
      </c>
      <c r="R481" s="42" t="str">
        <f t="shared" si="66"/>
        <v/>
      </c>
      <c r="S481" s="42" t="str">
        <f>IF(P481="","",VLOOKUP(P481,#REF!,2,0))</f>
        <v/>
      </c>
      <c r="T481" s="23"/>
      <c r="U481" s="23"/>
      <c r="V481" s="41" t="str">
        <f t="shared" si="67"/>
        <v/>
      </c>
      <c r="W481" s="42" t="str">
        <f t="shared" si="68"/>
        <v/>
      </c>
      <c r="X481" s="42" t="str">
        <f t="shared" si="69"/>
        <v/>
      </c>
      <c r="Y481" s="43" t="str">
        <f t="shared" si="70"/>
        <v/>
      </c>
      <c r="Z481" s="23"/>
      <c r="AA481" s="23"/>
      <c r="AB481" s="23"/>
      <c r="AC481" s="23"/>
      <c r="AD481" s="41" t="str">
        <f t="shared" si="71"/>
        <v/>
      </c>
      <c r="AE481" s="88"/>
      <c r="AF481" s="26"/>
      <c r="AG481" s="26"/>
      <c r="AH481" s="26"/>
    </row>
    <row r="482" spans="1:34">
      <c r="A482" s="42">
        <v>479</v>
      </c>
      <c r="B482" s="42" t="s">
        <v>3</v>
      </c>
      <c r="C482" s="99"/>
      <c r="D482" s="42" t="str">
        <f t="shared" si="63"/>
        <v/>
      </c>
      <c r="E482" s="99"/>
      <c r="F482" s="26"/>
      <c r="G482" s="99"/>
      <c r="H482" s="26" t="str">
        <f t="shared" si="64"/>
        <v>_</v>
      </c>
      <c r="I482" s="99"/>
      <c r="J482" s="42" t="str">
        <f t="shared" si="65"/>
        <v/>
      </c>
      <c r="K482" s="70"/>
      <c r="L482" s="63"/>
      <c r="M482" s="64"/>
      <c r="N482" s="26"/>
      <c r="O482" s="26"/>
      <c r="P482" s="99"/>
      <c r="Q482" s="94" t="str">
        <f>IF(E482="","",#REF!-J482)</f>
        <v/>
      </c>
      <c r="R482" s="42" t="str">
        <f t="shared" si="66"/>
        <v/>
      </c>
      <c r="S482" s="42" t="str">
        <f>IF(P482="","",VLOOKUP(P482,#REF!,2,0))</f>
        <v/>
      </c>
      <c r="T482" s="23"/>
      <c r="U482" s="23"/>
      <c r="V482" s="41" t="str">
        <f t="shared" si="67"/>
        <v/>
      </c>
      <c r="W482" s="42" t="str">
        <f t="shared" si="68"/>
        <v/>
      </c>
      <c r="X482" s="42" t="str">
        <f t="shared" si="69"/>
        <v/>
      </c>
      <c r="Y482" s="43" t="str">
        <f t="shared" si="70"/>
        <v/>
      </c>
      <c r="Z482" s="23"/>
      <c r="AA482" s="23"/>
      <c r="AB482" s="23"/>
      <c r="AC482" s="23"/>
      <c r="AD482" s="41" t="str">
        <f t="shared" si="71"/>
        <v/>
      </c>
      <c r="AE482" s="88"/>
      <c r="AF482" s="26"/>
      <c r="AG482" s="26"/>
      <c r="AH482" s="26"/>
    </row>
    <row r="483" spans="1:34">
      <c r="A483" s="42">
        <v>480</v>
      </c>
      <c r="B483" s="42" t="s">
        <v>3</v>
      </c>
      <c r="C483" s="99"/>
      <c r="D483" s="42" t="str">
        <f t="shared" si="63"/>
        <v/>
      </c>
      <c r="E483" s="99"/>
      <c r="F483" s="26"/>
      <c r="G483" s="99"/>
      <c r="H483" s="26" t="str">
        <f t="shared" si="64"/>
        <v>_</v>
      </c>
      <c r="I483" s="99"/>
      <c r="J483" s="42" t="str">
        <f t="shared" si="65"/>
        <v/>
      </c>
      <c r="K483" s="70"/>
      <c r="L483" s="63"/>
      <c r="M483" s="64"/>
      <c r="N483" s="26"/>
      <c r="O483" s="26"/>
      <c r="P483" s="99"/>
      <c r="Q483" s="94" t="str">
        <f>IF(E483="","",#REF!-J483)</f>
        <v/>
      </c>
      <c r="R483" s="42" t="str">
        <f t="shared" si="66"/>
        <v/>
      </c>
      <c r="S483" s="42" t="str">
        <f>IF(P483="","",VLOOKUP(P483,#REF!,2,0))</f>
        <v/>
      </c>
      <c r="T483" s="23"/>
      <c r="U483" s="23"/>
      <c r="V483" s="41" t="str">
        <f t="shared" si="67"/>
        <v/>
      </c>
      <c r="W483" s="42" t="str">
        <f t="shared" si="68"/>
        <v/>
      </c>
      <c r="X483" s="42" t="str">
        <f t="shared" si="69"/>
        <v/>
      </c>
      <c r="Y483" s="43" t="str">
        <f t="shared" si="70"/>
        <v/>
      </c>
      <c r="Z483" s="23"/>
      <c r="AA483" s="23"/>
      <c r="AB483" s="23"/>
      <c r="AC483" s="23"/>
      <c r="AD483" s="41" t="str">
        <f t="shared" si="71"/>
        <v/>
      </c>
      <c r="AE483" s="88"/>
      <c r="AF483" s="26"/>
      <c r="AG483" s="26"/>
      <c r="AH483" s="26"/>
    </row>
    <row r="484" spans="1:34">
      <c r="A484" s="42">
        <v>481</v>
      </c>
      <c r="B484" s="42" t="s">
        <v>3</v>
      </c>
      <c r="C484" s="99"/>
      <c r="D484" s="42" t="str">
        <f t="shared" si="63"/>
        <v/>
      </c>
      <c r="E484" s="99"/>
      <c r="F484" s="26"/>
      <c r="G484" s="99"/>
      <c r="H484" s="26" t="str">
        <f t="shared" si="64"/>
        <v>_</v>
      </c>
      <c r="I484" s="99"/>
      <c r="J484" s="42" t="str">
        <f t="shared" si="65"/>
        <v/>
      </c>
      <c r="K484" s="70"/>
      <c r="L484" s="63"/>
      <c r="M484" s="64"/>
      <c r="N484" s="26"/>
      <c r="O484" s="26"/>
      <c r="P484" s="99"/>
      <c r="Q484" s="94" t="str">
        <f>IF(E484="","",#REF!-J484)</f>
        <v/>
      </c>
      <c r="R484" s="42" t="str">
        <f t="shared" si="66"/>
        <v/>
      </c>
      <c r="S484" s="42" t="str">
        <f>IF(P484="","",VLOOKUP(P484,#REF!,2,0))</f>
        <v/>
      </c>
      <c r="T484" s="23"/>
      <c r="U484" s="23"/>
      <c r="V484" s="41" t="str">
        <f t="shared" si="67"/>
        <v/>
      </c>
      <c r="W484" s="42" t="str">
        <f t="shared" si="68"/>
        <v/>
      </c>
      <c r="X484" s="42" t="str">
        <f t="shared" si="69"/>
        <v/>
      </c>
      <c r="Y484" s="43" t="str">
        <f t="shared" si="70"/>
        <v/>
      </c>
      <c r="Z484" s="23"/>
      <c r="AA484" s="23"/>
      <c r="AB484" s="23"/>
      <c r="AC484" s="23"/>
      <c r="AD484" s="41" t="str">
        <f t="shared" si="71"/>
        <v/>
      </c>
      <c r="AE484" s="88"/>
      <c r="AF484" s="26"/>
      <c r="AG484" s="26"/>
      <c r="AH484" s="26"/>
    </row>
    <row r="485" spans="1:34">
      <c r="A485" s="42">
        <v>482</v>
      </c>
      <c r="B485" s="42" t="s">
        <v>3</v>
      </c>
      <c r="C485" s="99"/>
      <c r="D485" s="42" t="str">
        <f t="shared" si="63"/>
        <v/>
      </c>
      <c r="E485" s="99"/>
      <c r="F485" s="26"/>
      <c r="G485" s="99"/>
      <c r="H485" s="26" t="str">
        <f t="shared" si="64"/>
        <v>_</v>
      </c>
      <c r="I485" s="99"/>
      <c r="J485" s="42" t="str">
        <f t="shared" si="65"/>
        <v/>
      </c>
      <c r="K485" s="70"/>
      <c r="L485" s="63"/>
      <c r="M485" s="64"/>
      <c r="N485" s="26"/>
      <c r="O485" s="26"/>
      <c r="P485" s="99"/>
      <c r="Q485" s="94" t="str">
        <f>IF(E485="","",#REF!-J485)</f>
        <v/>
      </c>
      <c r="R485" s="42" t="str">
        <f t="shared" si="66"/>
        <v/>
      </c>
      <c r="S485" s="42" t="str">
        <f>IF(P485="","",VLOOKUP(P485,#REF!,2,0))</f>
        <v/>
      </c>
      <c r="T485" s="23"/>
      <c r="U485" s="23"/>
      <c r="V485" s="41" t="str">
        <f t="shared" si="67"/>
        <v/>
      </c>
      <c r="W485" s="42" t="str">
        <f t="shared" si="68"/>
        <v/>
      </c>
      <c r="X485" s="42" t="str">
        <f t="shared" si="69"/>
        <v/>
      </c>
      <c r="Y485" s="43" t="str">
        <f t="shared" si="70"/>
        <v/>
      </c>
      <c r="Z485" s="23"/>
      <c r="AA485" s="23"/>
      <c r="AB485" s="23"/>
      <c r="AC485" s="23"/>
      <c r="AD485" s="41" t="str">
        <f t="shared" si="71"/>
        <v/>
      </c>
      <c r="AE485" s="88"/>
      <c r="AF485" s="26"/>
      <c r="AG485" s="26"/>
      <c r="AH485" s="26"/>
    </row>
    <row r="486" spans="1:34">
      <c r="A486" s="42">
        <v>483</v>
      </c>
      <c r="B486" s="42" t="s">
        <v>3</v>
      </c>
      <c r="C486" s="99"/>
      <c r="D486" s="42" t="str">
        <f t="shared" si="63"/>
        <v/>
      </c>
      <c r="E486" s="99"/>
      <c r="F486" s="26"/>
      <c r="G486" s="99"/>
      <c r="H486" s="26" t="str">
        <f t="shared" si="64"/>
        <v>_</v>
      </c>
      <c r="I486" s="99"/>
      <c r="J486" s="42" t="str">
        <f t="shared" si="65"/>
        <v/>
      </c>
      <c r="K486" s="70"/>
      <c r="L486" s="63"/>
      <c r="M486" s="64"/>
      <c r="N486" s="26"/>
      <c r="O486" s="26"/>
      <c r="P486" s="99"/>
      <c r="Q486" s="94" t="str">
        <f>IF(E486="","",#REF!-J486)</f>
        <v/>
      </c>
      <c r="R486" s="42" t="str">
        <f t="shared" si="66"/>
        <v/>
      </c>
      <c r="S486" s="42" t="str">
        <f>IF(P486="","",VLOOKUP(P486,#REF!,2,0))</f>
        <v/>
      </c>
      <c r="T486" s="23"/>
      <c r="U486" s="23"/>
      <c r="V486" s="41" t="str">
        <f t="shared" si="67"/>
        <v/>
      </c>
      <c r="W486" s="42" t="str">
        <f t="shared" si="68"/>
        <v/>
      </c>
      <c r="X486" s="42" t="str">
        <f t="shared" si="69"/>
        <v/>
      </c>
      <c r="Y486" s="43" t="str">
        <f t="shared" si="70"/>
        <v/>
      </c>
      <c r="Z486" s="23"/>
      <c r="AA486" s="23"/>
      <c r="AB486" s="23"/>
      <c r="AC486" s="23"/>
      <c r="AD486" s="41" t="str">
        <f t="shared" si="71"/>
        <v/>
      </c>
      <c r="AE486" s="88"/>
      <c r="AF486" s="26"/>
      <c r="AG486" s="26"/>
      <c r="AH486" s="26"/>
    </row>
    <row r="487" spans="1:34">
      <c r="A487" s="42">
        <v>484</v>
      </c>
      <c r="B487" s="42" t="s">
        <v>3</v>
      </c>
      <c r="C487" s="99"/>
      <c r="D487" s="42" t="str">
        <f t="shared" si="63"/>
        <v/>
      </c>
      <c r="E487" s="99"/>
      <c r="F487" s="26"/>
      <c r="G487" s="99"/>
      <c r="H487" s="26" t="str">
        <f t="shared" si="64"/>
        <v>_</v>
      </c>
      <c r="I487" s="99"/>
      <c r="J487" s="42" t="str">
        <f t="shared" si="65"/>
        <v/>
      </c>
      <c r="K487" s="70"/>
      <c r="L487" s="63"/>
      <c r="M487" s="64"/>
      <c r="N487" s="26"/>
      <c r="O487" s="26"/>
      <c r="P487" s="99"/>
      <c r="Q487" s="94" t="str">
        <f>IF(E487="","",#REF!-J487)</f>
        <v/>
      </c>
      <c r="R487" s="42" t="str">
        <f t="shared" si="66"/>
        <v/>
      </c>
      <c r="S487" s="42" t="str">
        <f>IF(P487="","",VLOOKUP(P487,#REF!,2,0))</f>
        <v/>
      </c>
      <c r="T487" s="23"/>
      <c r="U487" s="23"/>
      <c r="V487" s="41" t="str">
        <f t="shared" si="67"/>
        <v/>
      </c>
      <c r="W487" s="42" t="str">
        <f t="shared" si="68"/>
        <v/>
      </c>
      <c r="X487" s="42" t="str">
        <f t="shared" si="69"/>
        <v/>
      </c>
      <c r="Y487" s="43" t="str">
        <f t="shared" si="70"/>
        <v/>
      </c>
      <c r="Z487" s="23"/>
      <c r="AA487" s="23"/>
      <c r="AB487" s="23"/>
      <c r="AC487" s="23"/>
      <c r="AD487" s="41" t="str">
        <f t="shared" si="71"/>
        <v/>
      </c>
      <c r="AE487" s="88"/>
      <c r="AF487" s="26"/>
      <c r="AG487" s="26"/>
      <c r="AH487" s="26"/>
    </row>
    <row r="488" spans="1:34">
      <c r="A488" s="42">
        <v>485</v>
      </c>
      <c r="B488" s="42" t="s">
        <v>3</v>
      </c>
      <c r="C488" s="99"/>
      <c r="D488" s="42" t="str">
        <f t="shared" si="63"/>
        <v/>
      </c>
      <c r="E488" s="99"/>
      <c r="F488" s="26"/>
      <c r="G488" s="99"/>
      <c r="H488" s="26" t="str">
        <f t="shared" si="64"/>
        <v>_</v>
      </c>
      <c r="I488" s="99"/>
      <c r="J488" s="42" t="str">
        <f t="shared" si="65"/>
        <v/>
      </c>
      <c r="K488" s="70"/>
      <c r="L488" s="63"/>
      <c r="M488" s="64"/>
      <c r="N488" s="26"/>
      <c r="O488" s="26"/>
      <c r="P488" s="99"/>
      <c r="Q488" s="94" t="str">
        <f>IF(E488="","",#REF!-J488)</f>
        <v/>
      </c>
      <c r="R488" s="42" t="str">
        <f t="shared" si="66"/>
        <v/>
      </c>
      <c r="S488" s="42" t="str">
        <f>IF(P488="","",VLOOKUP(P488,#REF!,2,0))</f>
        <v/>
      </c>
      <c r="T488" s="23"/>
      <c r="U488" s="23"/>
      <c r="V488" s="41" t="str">
        <f t="shared" si="67"/>
        <v/>
      </c>
      <c r="W488" s="42" t="str">
        <f t="shared" si="68"/>
        <v/>
      </c>
      <c r="X488" s="42" t="str">
        <f t="shared" si="69"/>
        <v/>
      </c>
      <c r="Y488" s="43" t="str">
        <f t="shared" si="70"/>
        <v/>
      </c>
      <c r="Z488" s="23"/>
      <c r="AA488" s="23"/>
      <c r="AB488" s="23"/>
      <c r="AC488" s="23"/>
      <c r="AD488" s="41" t="str">
        <f t="shared" si="71"/>
        <v/>
      </c>
      <c r="AE488" s="88"/>
      <c r="AF488" s="26"/>
      <c r="AG488" s="26"/>
      <c r="AH488" s="26"/>
    </row>
    <row r="489" spans="1:34">
      <c r="A489" s="42">
        <v>486</v>
      </c>
      <c r="B489" s="42" t="s">
        <v>3</v>
      </c>
      <c r="C489" s="99"/>
      <c r="D489" s="42" t="str">
        <f t="shared" si="63"/>
        <v/>
      </c>
      <c r="E489" s="99"/>
      <c r="F489" s="26"/>
      <c r="G489" s="99"/>
      <c r="H489" s="26" t="str">
        <f t="shared" si="64"/>
        <v>_</v>
      </c>
      <c r="I489" s="99"/>
      <c r="J489" s="42" t="str">
        <f t="shared" si="65"/>
        <v/>
      </c>
      <c r="K489" s="70"/>
      <c r="L489" s="63"/>
      <c r="M489" s="64"/>
      <c r="N489" s="26"/>
      <c r="O489" s="26"/>
      <c r="P489" s="99"/>
      <c r="Q489" s="94" t="str">
        <f>IF(E489="","",#REF!-J489)</f>
        <v/>
      </c>
      <c r="R489" s="42" t="str">
        <f t="shared" si="66"/>
        <v/>
      </c>
      <c r="S489" s="42" t="str">
        <f>IF(P489="","",VLOOKUP(P489,#REF!,2,0))</f>
        <v/>
      </c>
      <c r="T489" s="23"/>
      <c r="U489" s="23"/>
      <c r="V489" s="41" t="str">
        <f t="shared" si="67"/>
        <v/>
      </c>
      <c r="W489" s="42" t="str">
        <f t="shared" si="68"/>
        <v/>
      </c>
      <c r="X489" s="42" t="str">
        <f t="shared" si="69"/>
        <v/>
      </c>
      <c r="Y489" s="43" t="str">
        <f t="shared" si="70"/>
        <v/>
      </c>
      <c r="Z489" s="23"/>
      <c r="AA489" s="23"/>
      <c r="AB489" s="23"/>
      <c r="AC489" s="23"/>
      <c r="AD489" s="41" t="str">
        <f t="shared" si="71"/>
        <v/>
      </c>
      <c r="AE489" s="88"/>
      <c r="AF489" s="26"/>
      <c r="AG489" s="26"/>
      <c r="AH489" s="26"/>
    </row>
    <row r="490" spans="1:34">
      <c r="A490" s="42">
        <v>487</v>
      </c>
      <c r="B490" s="42" t="s">
        <v>3</v>
      </c>
      <c r="C490" s="99"/>
      <c r="D490" s="42" t="str">
        <f t="shared" si="63"/>
        <v/>
      </c>
      <c r="E490" s="99"/>
      <c r="F490" s="26"/>
      <c r="G490" s="99"/>
      <c r="H490" s="26" t="str">
        <f t="shared" si="64"/>
        <v>_</v>
      </c>
      <c r="I490" s="99"/>
      <c r="J490" s="42" t="str">
        <f t="shared" si="65"/>
        <v/>
      </c>
      <c r="K490" s="70"/>
      <c r="L490" s="63"/>
      <c r="M490" s="64"/>
      <c r="N490" s="26"/>
      <c r="O490" s="26"/>
      <c r="P490" s="99"/>
      <c r="Q490" s="94" t="str">
        <f>IF(E490="","",#REF!-J490)</f>
        <v/>
      </c>
      <c r="R490" s="42" t="str">
        <f t="shared" si="66"/>
        <v/>
      </c>
      <c r="S490" s="42" t="str">
        <f>IF(P490="","",VLOOKUP(P490,#REF!,2,0))</f>
        <v/>
      </c>
      <c r="T490" s="23"/>
      <c r="U490" s="23"/>
      <c r="V490" s="41" t="str">
        <f t="shared" si="67"/>
        <v/>
      </c>
      <c r="W490" s="42" t="str">
        <f t="shared" si="68"/>
        <v/>
      </c>
      <c r="X490" s="42" t="str">
        <f t="shared" si="69"/>
        <v/>
      </c>
      <c r="Y490" s="43" t="str">
        <f t="shared" si="70"/>
        <v/>
      </c>
      <c r="Z490" s="23"/>
      <c r="AA490" s="23"/>
      <c r="AB490" s="23"/>
      <c r="AC490" s="23"/>
      <c r="AD490" s="41" t="str">
        <f t="shared" si="71"/>
        <v/>
      </c>
      <c r="AE490" s="88"/>
      <c r="AF490" s="26"/>
      <c r="AG490" s="26"/>
      <c r="AH490" s="26"/>
    </row>
    <row r="491" spans="1:34">
      <c r="A491" s="42">
        <v>488</v>
      </c>
      <c r="B491" s="42" t="s">
        <v>3</v>
      </c>
      <c r="C491" s="99"/>
      <c r="D491" s="42" t="str">
        <f t="shared" si="63"/>
        <v/>
      </c>
      <c r="E491" s="99"/>
      <c r="F491" s="26"/>
      <c r="G491" s="99"/>
      <c r="H491" s="26" t="str">
        <f t="shared" si="64"/>
        <v>_</v>
      </c>
      <c r="I491" s="99"/>
      <c r="J491" s="42" t="str">
        <f t="shared" si="65"/>
        <v/>
      </c>
      <c r="K491" s="70"/>
      <c r="L491" s="63"/>
      <c r="M491" s="64"/>
      <c r="N491" s="26"/>
      <c r="O491" s="26"/>
      <c r="P491" s="99"/>
      <c r="Q491" s="94" t="str">
        <f>IF(E491="","",#REF!-J491)</f>
        <v/>
      </c>
      <c r="R491" s="42" t="str">
        <f t="shared" si="66"/>
        <v/>
      </c>
      <c r="S491" s="42" t="str">
        <f>IF(P491="","",VLOOKUP(P491,#REF!,2,0))</f>
        <v/>
      </c>
      <c r="T491" s="23"/>
      <c r="U491" s="23"/>
      <c r="V491" s="41" t="str">
        <f t="shared" si="67"/>
        <v/>
      </c>
      <c r="W491" s="42" t="str">
        <f t="shared" si="68"/>
        <v/>
      </c>
      <c r="X491" s="42" t="str">
        <f t="shared" si="69"/>
        <v/>
      </c>
      <c r="Y491" s="43" t="str">
        <f t="shared" si="70"/>
        <v/>
      </c>
      <c r="Z491" s="23"/>
      <c r="AA491" s="23"/>
      <c r="AB491" s="23"/>
      <c r="AC491" s="23"/>
      <c r="AD491" s="41" t="str">
        <f t="shared" si="71"/>
        <v/>
      </c>
      <c r="AE491" s="88"/>
      <c r="AF491" s="26"/>
      <c r="AG491" s="26"/>
      <c r="AH491" s="26"/>
    </row>
    <row r="492" spans="1:34">
      <c r="A492" s="42">
        <v>489</v>
      </c>
      <c r="B492" s="42" t="s">
        <v>3</v>
      </c>
      <c r="C492" s="99"/>
      <c r="D492" s="42" t="str">
        <f t="shared" si="63"/>
        <v/>
      </c>
      <c r="E492" s="99"/>
      <c r="F492" s="26"/>
      <c r="G492" s="99"/>
      <c r="H492" s="26" t="str">
        <f t="shared" si="64"/>
        <v>_</v>
      </c>
      <c r="I492" s="99"/>
      <c r="J492" s="42" t="str">
        <f t="shared" si="65"/>
        <v/>
      </c>
      <c r="K492" s="70"/>
      <c r="L492" s="63"/>
      <c r="M492" s="64"/>
      <c r="N492" s="26"/>
      <c r="O492" s="26"/>
      <c r="P492" s="99"/>
      <c r="Q492" s="94" t="str">
        <f>IF(E492="","",#REF!-J492)</f>
        <v/>
      </c>
      <c r="R492" s="42" t="str">
        <f t="shared" si="66"/>
        <v/>
      </c>
      <c r="S492" s="42" t="str">
        <f>IF(P492="","",VLOOKUP(P492,#REF!,2,0))</f>
        <v/>
      </c>
      <c r="T492" s="23"/>
      <c r="U492" s="23"/>
      <c r="V492" s="41" t="str">
        <f t="shared" si="67"/>
        <v/>
      </c>
      <c r="W492" s="42" t="str">
        <f t="shared" si="68"/>
        <v/>
      </c>
      <c r="X492" s="42" t="str">
        <f t="shared" si="69"/>
        <v/>
      </c>
      <c r="Y492" s="43" t="str">
        <f t="shared" si="70"/>
        <v/>
      </c>
      <c r="Z492" s="23"/>
      <c r="AA492" s="23"/>
      <c r="AB492" s="23"/>
      <c r="AC492" s="23"/>
      <c r="AD492" s="41" t="str">
        <f t="shared" si="71"/>
        <v/>
      </c>
      <c r="AE492" s="88"/>
      <c r="AF492" s="26"/>
      <c r="AG492" s="26"/>
      <c r="AH492" s="26"/>
    </row>
    <row r="493" spans="1:34">
      <c r="A493" s="42">
        <v>490</v>
      </c>
      <c r="B493" s="42" t="s">
        <v>3</v>
      </c>
      <c r="C493" s="99"/>
      <c r="D493" s="42" t="str">
        <f t="shared" si="63"/>
        <v/>
      </c>
      <c r="E493" s="99"/>
      <c r="F493" s="26"/>
      <c r="G493" s="99"/>
      <c r="H493" s="26" t="str">
        <f t="shared" si="64"/>
        <v>_</v>
      </c>
      <c r="I493" s="99"/>
      <c r="J493" s="42" t="str">
        <f t="shared" si="65"/>
        <v/>
      </c>
      <c r="K493" s="70"/>
      <c r="L493" s="63"/>
      <c r="M493" s="64"/>
      <c r="N493" s="26"/>
      <c r="O493" s="26"/>
      <c r="P493" s="99"/>
      <c r="Q493" s="94" t="str">
        <f>IF(E493="","",#REF!-J493)</f>
        <v/>
      </c>
      <c r="R493" s="42" t="str">
        <f t="shared" si="66"/>
        <v/>
      </c>
      <c r="S493" s="42" t="str">
        <f>IF(P493="","",VLOOKUP(P493,#REF!,2,0))</f>
        <v/>
      </c>
      <c r="T493" s="23"/>
      <c r="U493" s="23"/>
      <c r="V493" s="41" t="str">
        <f t="shared" si="67"/>
        <v/>
      </c>
      <c r="W493" s="42" t="str">
        <f t="shared" si="68"/>
        <v/>
      </c>
      <c r="X493" s="42" t="str">
        <f t="shared" si="69"/>
        <v/>
      </c>
      <c r="Y493" s="43" t="str">
        <f t="shared" si="70"/>
        <v/>
      </c>
      <c r="Z493" s="23"/>
      <c r="AA493" s="23"/>
      <c r="AB493" s="23"/>
      <c r="AC493" s="23"/>
      <c r="AD493" s="41" t="str">
        <f t="shared" si="71"/>
        <v/>
      </c>
      <c r="AE493" s="88"/>
      <c r="AF493" s="26"/>
      <c r="AG493" s="26"/>
      <c r="AH493" s="26"/>
    </row>
    <row r="494" spans="1:34">
      <c r="A494" s="42">
        <v>491</v>
      </c>
      <c r="B494" s="42" t="s">
        <v>3</v>
      </c>
      <c r="C494" s="99"/>
      <c r="D494" s="42" t="str">
        <f t="shared" si="63"/>
        <v/>
      </c>
      <c r="E494" s="99"/>
      <c r="F494" s="26"/>
      <c r="G494" s="99"/>
      <c r="H494" s="26" t="str">
        <f t="shared" si="64"/>
        <v>_</v>
      </c>
      <c r="I494" s="99"/>
      <c r="J494" s="42" t="str">
        <f t="shared" si="65"/>
        <v/>
      </c>
      <c r="K494" s="70"/>
      <c r="L494" s="63"/>
      <c r="M494" s="64"/>
      <c r="N494" s="26"/>
      <c r="O494" s="26"/>
      <c r="P494" s="99"/>
      <c r="Q494" s="94" t="str">
        <f>IF(E494="","",#REF!-J494)</f>
        <v/>
      </c>
      <c r="R494" s="42" t="str">
        <f t="shared" si="66"/>
        <v/>
      </c>
      <c r="S494" s="42" t="str">
        <f>IF(P494="","",VLOOKUP(P494,#REF!,2,0))</f>
        <v/>
      </c>
      <c r="T494" s="23"/>
      <c r="U494" s="23"/>
      <c r="V494" s="41" t="str">
        <f t="shared" si="67"/>
        <v/>
      </c>
      <c r="W494" s="42" t="str">
        <f t="shared" si="68"/>
        <v/>
      </c>
      <c r="X494" s="42" t="str">
        <f t="shared" si="69"/>
        <v/>
      </c>
      <c r="Y494" s="43" t="str">
        <f t="shared" si="70"/>
        <v/>
      </c>
      <c r="Z494" s="23"/>
      <c r="AA494" s="23"/>
      <c r="AB494" s="23"/>
      <c r="AC494" s="23"/>
      <c r="AD494" s="41" t="str">
        <f t="shared" si="71"/>
        <v/>
      </c>
      <c r="AE494" s="88"/>
      <c r="AF494" s="26"/>
      <c r="AG494" s="26"/>
      <c r="AH494" s="26"/>
    </row>
    <row r="495" spans="1:34">
      <c r="A495" s="42">
        <v>492</v>
      </c>
      <c r="B495" s="42" t="s">
        <v>3</v>
      </c>
      <c r="C495" s="99"/>
      <c r="D495" s="42" t="str">
        <f t="shared" si="63"/>
        <v/>
      </c>
      <c r="E495" s="99"/>
      <c r="F495" s="26"/>
      <c r="G495" s="99"/>
      <c r="H495" s="26" t="str">
        <f t="shared" si="64"/>
        <v>_</v>
      </c>
      <c r="I495" s="99"/>
      <c r="J495" s="42" t="str">
        <f t="shared" si="65"/>
        <v/>
      </c>
      <c r="K495" s="70"/>
      <c r="L495" s="63"/>
      <c r="M495" s="64"/>
      <c r="N495" s="26"/>
      <c r="O495" s="26"/>
      <c r="P495" s="99"/>
      <c r="Q495" s="94" t="str">
        <f>IF(E495="","",#REF!-J495)</f>
        <v/>
      </c>
      <c r="R495" s="42" t="str">
        <f t="shared" si="66"/>
        <v/>
      </c>
      <c r="S495" s="42" t="str">
        <f>IF(P495="","",VLOOKUP(P495,#REF!,2,0))</f>
        <v/>
      </c>
      <c r="T495" s="23"/>
      <c r="U495" s="23"/>
      <c r="V495" s="41" t="str">
        <f t="shared" si="67"/>
        <v/>
      </c>
      <c r="W495" s="42" t="str">
        <f t="shared" si="68"/>
        <v/>
      </c>
      <c r="X495" s="42" t="str">
        <f t="shared" si="69"/>
        <v/>
      </c>
      <c r="Y495" s="43" t="str">
        <f t="shared" si="70"/>
        <v/>
      </c>
      <c r="Z495" s="23"/>
      <c r="AA495" s="23"/>
      <c r="AB495" s="23"/>
      <c r="AC495" s="23"/>
      <c r="AD495" s="41" t="str">
        <f t="shared" si="71"/>
        <v/>
      </c>
      <c r="AE495" s="88"/>
      <c r="AF495" s="26"/>
      <c r="AG495" s="26"/>
      <c r="AH495" s="26"/>
    </row>
    <row r="496" spans="1:34">
      <c r="A496" s="42">
        <v>493</v>
      </c>
      <c r="B496" s="42" t="s">
        <v>3</v>
      </c>
      <c r="C496" s="99"/>
      <c r="D496" s="42" t="str">
        <f t="shared" si="63"/>
        <v/>
      </c>
      <c r="E496" s="99"/>
      <c r="F496" s="26"/>
      <c r="G496" s="99"/>
      <c r="H496" s="26" t="str">
        <f t="shared" si="64"/>
        <v>_</v>
      </c>
      <c r="I496" s="99"/>
      <c r="J496" s="42" t="str">
        <f t="shared" si="65"/>
        <v/>
      </c>
      <c r="K496" s="70"/>
      <c r="L496" s="63"/>
      <c r="M496" s="64"/>
      <c r="N496" s="26"/>
      <c r="O496" s="26"/>
      <c r="P496" s="99"/>
      <c r="Q496" s="94" t="str">
        <f>IF(E496="","",#REF!-J496)</f>
        <v/>
      </c>
      <c r="R496" s="42" t="str">
        <f t="shared" si="66"/>
        <v/>
      </c>
      <c r="S496" s="42" t="str">
        <f>IF(P496="","",VLOOKUP(P496,#REF!,2,0))</f>
        <v/>
      </c>
      <c r="T496" s="23"/>
      <c r="U496" s="23"/>
      <c r="V496" s="41" t="str">
        <f t="shared" si="67"/>
        <v/>
      </c>
      <c r="W496" s="42" t="str">
        <f t="shared" si="68"/>
        <v/>
      </c>
      <c r="X496" s="42" t="str">
        <f t="shared" si="69"/>
        <v/>
      </c>
      <c r="Y496" s="43" t="str">
        <f t="shared" si="70"/>
        <v/>
      </c>
      <c r="Z496" s="23"/>
      <c r="AA496" s="23"/>
      <c r="AB496" s="23"/>
      <c r="AC496" s="23"/>
      <c r="AD496" s="41" t="str">
        <f t="shared" si="71"/>
        <v/>
      </c>
      <c r="AE496" s="88"/>
      <c r="AF496" s="26"/>
      <c r="AG496" s="26"/>
      <c r="AH496" s="26"/>
    </row>
    <row r="497" spans="1:34">
      <c r="A497" s="42">
        <v>494</v>
      </c>
      <c r="B497" s="42" t="s">
        <v>3</v>
      </c>
      <c r="C497" s="99"/>
      <c r="D497" s="42" t="str">
        <f t="shared" si="63"/>
        <v/>
      </c>
      <c r="E497" s="99"/>
      <c r="F497" s="26"/>
      <c r="G497" s="99"/>
      <c r="H497" s="26" t="str">
        <f t="shared" si="64"/>
        <v>_</v>
      </c>
      <c r="I497" s="99"/>
      <c r="J497" s="42" t="str">
        <f t="shared" si="65"/>
        <v/>
      </c>
      <c r="K497" s="70"/>
      <c r="L497" s="63"/>
      <c r="M497" s="64"/>
      <c r="N497" s="26"/>
      <c r="O497" s="26"/>
      <c r="P497" s="99"/>
      <c r="Q497" s="94" t="str">
        <f>IF(E497="","",#REF!-J497)</f>
        <v/>
      </c>
      <c r="R497" s="42" t="str">
        <f t="shared" si="66"/>
        <v/>
      </c>
      <c r="S497" s="42" t="str">
        <f>IF(P497="","",VLOOKUP(P497,#REF!,2,0))</f>
        <v/>
      </c>
      <c r="T497" s="23"/>
      <c r="U497" s="23"/>
      <c r="V497" s="41" t="str">
        <f t="shared" si="67"/>
        <v/>
      </c>
      <c r="W497" s="42" t="str">
        <f t="shared" si="68"/>
        <v/>
      </c>
      <c r="X497" s="42" t="str">
        <f t="shared" si="69"/>
        <v/>
      </c>
      <c r="Y497" s="43" t="str">
        <f t="shared" si="70"/>
        <v/>
      </c>
      <c r="Z497" s="23"/>
      <c r="AA497" s="23"/>
      <c r="AB497" s="23"/>
      <c r="AC497" s="23"/>
      <c r="AD497" s="41" t="str">
        <f t="shared" si="71"/>
        <v/>
      </c>
      <c r="AE497" s="88"/>
      <c r="AF497" s="26"/>
      <c r="AG497" s="26"/>
      <c r="AH497" s="26"/>
    </row>
    <row r="498" spans="1:34">
      <c r="A498" s="42">
        <v>495</v>
      </c>
      <c r="B498" s="42" t="s">
        <v>3</v>
      </c>
      <c r="C498" s="99"/>
      <c r="D498" s="42" t="str">
        <f t="shared" si="63"/>
        <v/>
      </c>
      <c r="E498" s="99"/>
      <c r="F498" s="26"/>
      <c r="G498" s="99"/>
      <c r="H498" s="26" t="str">
        <f t="shared" si="64"/>
        <v>_</v>
      </c>
      <c r="I498" s="99"/>
      <c r="J498" s="42" t="str">
        <f t="shared" si="65"/>
        <v/>
      </c>
      <c r="K498" s="70"/>
      <c r="L498" s="63"/>
      <c r="M498" s="64"/>
      <c r="N498" s="26"/>
      <c r="O498" s="26"/>
      <c r="P498" s="99"/>
      <c r="Q498" s="94" t="str">
        <f>IF(E498="","",#REF!-J498)</f>
        <v/>
      </c>
      <c r="R498" s="42" t="str">
        <f t="shared" si="66"/>
        <v/>
      </c>
      <c r="S498" s="42" t="str">
        <f>IF(P498="","",VLOOKUP(P498,#REF!,2,0))</f>
        <v/>
      </c>
      <c r="T498" s="23"/>
      <c r="U498" s="23"/>
      <c r="V498" s="41" t="str">
        <f t="shared" si="67"/>
        <v/>
      </c>
      <c r="W498" s="42" t="str">
        <f t="shared" si="68"/>
        <v/>
      </c>
      <c r="X498" s="42" t="str">
        <f t="shared" si="69"/>
        <v/>
      </c>
      <c r="Y498" s="43" t="str">
        <f t="shared" si="70"/>
        <v/>
      </c>
      <c r="Z498" s="23"/>
      <c r="AA498" s="23"/>
      <c r="AB498" s="23"/>
      <c r="AC498" s="23"/>
      <c r="AD498" s="41" t="str">
        <f t="shared" si="71"/>
        <v/>
      </c>
      <c r="AE498" s="88"/>
      <c r="AF498" s="26"/>
      <c r="AG498" s="26"/>
      <c r="AH498" s="26"/>
    </row>
    <row r="499" spans="1:34">
      <c r="A499" s="42">
        <v>496</v>
      </c>
      <c r="B499" s="42" t="s">
        <v>3</v>
      </c>
      <c r="C499" s="99"/>
      <c r="D499" s="42" t="str">
        <f t="shared" si="63"/>
        <v/>
      </c>
      <c r="E499" s="99"/>
      <c r="F499" s="26"/>
      <c r="G499" s="99"/>
      <c r="H499" s="26" t="str">
        <f t="shared" si="64"/>
        <v>_</v>
      </c>
      <c r="I499" s="99"/>
      <c r="J499" s="42" t="str">
        <f t="shared" si="65"/>
        <v/>
      </c>
      <c r="K499" s="70"/>
      <c r="L499" s="63"/>
      <c r="M499" s="64"/>
      <c r="N499" s="26"/>
      <c r="O499" s="26"/>
      <c r="P499" s="99"/>
      <c r="Q499" s="94" t="str">
        <f>IF(E499="","",#REF!-J499)</f>
        <v/>
      </c>
      <c r="R499" s="42" t="str">
        <f t="shared" si="66"/>
        <v/>
      </c>
      <c r="S499" s="42" t="str">
        <f>IF(P499="","",VLOOKUP(P499,#REF!,2,0))</f>
        <v/>
      </c>
      <c r="T499" s="23"/>
      <c r="U499" s="23"/>
      <c r="V499" s="41" t="str">
        <f t="shared" si="67"/>
        <v/>
      </c>
      <c r="W499" s="42" t="str">
        <f t="shared" si="68"/>
        <v/>
      </c>
      <c r="X499" s="42" t="str">
        <f t="shared" si="69"/>
        <v/>
      </c>
      <c r="Y499" s="43" t="str">
        <f t="shared" si="70"/>
        <v/>
      </c>
      <c r="Z499" s="23"/>
      <c r="AA499" s="23"/>
      <c r="AB499" s="23"/>
      <c r="AC499" s="23"/>
      <c r="AD499" s="41" t="str">
        <f t="shared" si="71"/>
        <v/>
      </c>
      <c r="AE499" s="88"/>
      <c r="AF499" s="26"/>
      <c r="AG499" s="26"/>
      <c r="AH499" s="26"/>
    </row>
    <row r="500" spans="1:34">
      <c r="A500" s="42">
        <v>497</v>
      </c>
      <c r="B500" s="42" t="s">
        <v>3</v>
      </c>
      <c r="C500" s="99"/>
      <c r="D500" s="42" t="str">
        <f t="shared" si="63"/>
        <v/>
      </c>
      <c r="E500" s="99"/>
      <c r="F500" s="26"/>
      <c r="G500" s="99"/>
      <c r="H500" s="26" t="str">
        <f t="shared" si="64"/>
        <v>_</v>
      </c>
      <c r="I500" s="99"/>
      <c r="J500" s="42" t="str">
        <f t="shared" si="65"/>
        <v/>
      </c>
      <c r="K500" s="70"/>
      <c r="L500" s="63"/>
      <c r="M500" s="64"/>
      <c r="N500" s="26"/>
      <c r="O500" s="26"/>
      <c r="P500" s="99"/>
      <c r="Q500" s="94" t="str">
        <f>IF(E500="","",#REF!-J500)</f>
        <v/>
      </c>
      <c r="R500" s="42" t="str">
        <f t="shared" si="66"/>
        <v/>
      </c>
      <c r="S500" s="42" t="str">
        <f>IF(P500="","",VLOOKUP(P500,#REF!,2,0))</f>
        <v/>
      </c>
      <c r="T500" s="23"/>
      <c r="U500" s="23"/>
      <c r="V500" s="41" t="str">
        <f t="shared" si="67"/>
        <v/>
      </c>
      <c r="W500" s="42" t="str">
        <f t="shared" si="68"/>
        <v/>
      </c>
      <c r="X500" s="42" t="str">
        <f t="shared" si="69"/>
        <v/>
      </c>
      <c r="Y500" s="43" t="str">
        <f t="shared" si="70"/>
        <v/>
      </c>
      <c r="Z500" s="23"/>
      <c r="AA500" s="23"/>
      <c r="AB500" s="23"/>
      <c r="AC500" s="23"/>
      <c r="AD500" s="41" t="str">
        <f t="shared" si="71"/>
        <v/>
      </c>
      <c r="AE500" s="88"/>
      <c r="AF500" s="26"/>
      <c r="AG500" s="26"/>
      <c r="AH500" s="26"/>
    </row>
    <row r="501" spans="1:34">
      <c r="A501" s="42">
        <v>498</v>
      </c>
      <c r="B501" s="42" t="s">
        <v>3</v>
      </c>
      <c r="C501" s="99"/>
      <c r="D501" s="42" t="str">
        <f t="shared" si="63"/>
        <v/>
      </c>
      <c r="E501" s="99"/>
      <c r="F501" s="26"/>
      <c r="G501" s="99"/>
      <c r="H501" s="26" t="str">
        <f t="shared" si="64"/>
        <v>_</v>
      </c>
      <c r="I501" s="99"/>
      <c r="J501" s="42" t="str">
        <f t="shared" si="65"/>
        <v/>
      </c>
      <c r="K501" s="70"/>
      <c r="L501" s="63"/>
      <c r="M501" s="64"/>
      <c r="N501" s="26"/>
      <c r="O501" s="26"/>
      <c r="P501" s="99"/>
      <c r="Q501" s="94" t="str">
        <f>IF(E501="","",#REF!-J501)</f>
        <v/>
      </c>
      <c r="R501" s="42" t="str">
        <f t="shared" si="66"/>
        <v/>
      </c>
      <c r="S501" s="42" t="str">
        <f>IF(P501="","",VLOOKUP(P501,#REF!,2,0))</f>
        <v/>
      </c>
      <c r="T501" s="23"/>
      <c r="U501" s="23"/>
      <c r="V501" s="41" t="str">
        <f t="shared" si="67"/>
        <v/>
      </c>
      <c r="W501" s="42" t="str">
        <f t="shared" si="68"/>
        <v/>
      </c>
      <c r="X501" s="42" t="str">
        <f t="shared" si="69"/>
        <v/>
      </c>
      <c r="Y501" s="43" t="str">
        <f t="shared" si="70"/>
        <v/>
      </c>
      <c r="Z501" s="23"/>
      <c r="AA501" s="23"/>
      <c r="AB501" s="23"/>
      <c r="AC501" s="23"/>
      <c r="AD501" s="41" t="str">
        <f t="shared" si="71"/>
        <v/>
      </c>
      <c r="AE501" s="88"/>
      <c r="AF501" s="26"/>
      <c r="AG501" s="26"/>
      <c r="AH501" s="26"/>
    </row>
    <row r="502" spans="1:34">
      <c r="A502" s="42">
        <v>499</v>
      </c>
      <c r="B502" s="42" t="s">
        <v>3</v>
      </c>
      <c r="C502" s="99"/>
      <c r="D502" s="42" t="str">
        <f t="shared" si="63"/>
        <v/>
      </c>
      <c r="E502" s="99"/>
      <c r="F502" s="26"/>
      <c r="G502" s="99"/>
      <c r="H502" s="26" t="str">
        <f t="shared" si="64"/>
        <v>_</v>
      </c>
      <c r="I502" s="99"/>
      <c r="J502" s="42" t="str">
        <f t="shared" si="65"/>
        <v/>
      </c>
      <c r="K502" s="70"/>
      <c r="L502" s="63"/>
      <c r="M502" s="64"/>
      <c r="N502" s="26"/>
      <c r="O502" s="26"/>
      <c r="P502" s="99"/>
      <c r="Q502" s="94" t="str">
        <f>IF(E502="","",#REF!-J502)</f>
        <v/>
      </c>
      <c r="R502" s="42" t="str">
        <f t="shared" si="66"/>
        <v/>
      </c>
      <c r="S502" s="42" t="str">
        <f>IF(P502="","",VLOOKUP(P502,#REF!,2,0))</f>
        <v/>
      </c>
      <c r="T502" s="23"/>
      <c r="U502" s="23"/>
      <c r="V502" s="41" t="str">
        <f t="shared" si="67"/>
        <v/>
      </c>
      <c r="W502" s="42" t="str">
        <f t="shared" si="68"/>
        <v/>
      </c>
      <c r="X502" s="42" t="str">
        <f t="shared" si="69"/>
        <v/>
      </c>
      <c r="Y502" s="43" t="str">
        <f t="shared" si="70"/>
        <v/>
      </c>
      <c r="Z502" s="23"/>
      <c r="AA502" s="23"/>
      <c r="AB502" s="23"/>
      <c r="AC502" s="23"/>
      <c r="AD502" s="41" t="str">
        <f t="shared" si="71"/>
        <v/>
      </c>
      <c r="AE502" s="88"/>
      <c r="AF502" s="26"/>
      <c r="AG502" s="26"/>
      <c r="AH502" s="26"/>
    </row>
    <row r="503" spans="1:34">
      <c r="A503" s="42">
        <v>500</v>
      </c>
      <c r="B503" s="42" t="s">
        <v>3</v>
      </c>
      <c r="C503" s="99"/>
      <c r="D503" s="42" t="str">
        <f t="shared" si="63"/>
        <v/>
      </c>
      <c r="E503" s="99"/>
      <c r="F503" s="26"/>
      <c r="G503" s="99"/>
      <c r="H503" s="26" t="str">
        <f t="shared" si="64"/>
        <v>_</v>
      </c>
      <c r="I503" s="99"/>
      <c r="J503" s="42" t="str">
        <f t="shared" si="65"/>
        <v/>
      </c>
      <c r="K503" s="70"/>
      <c r="L503" s="63"/>
      <c r="M503" s="64"/>
      <c r="N503" s="26"/>
      <c r="O503" s="26"/>
      <c r="P503" s="99"/>
      <c r="Q503" s="94" t="str">
        <f>IF(E503="","",#REF!-J503)</f>
        <v/>
      </c>
      <c r="R503" s="42" t="str">
        <f t="shared" si="66"/>
        <v/>
      </c>
      <c r="S503" s="42" t="str">
        <f>IF(P503="","",VLOOKUP(P503,#REF!,2,0))</f>
        <v/>
      </c>
      <c r="T503" s="23"/>
      <c r="U503" s="23"/>
      <c r="V503" s="41" t="str">
        <f t="shared" si="67"/>
        <v/>
      </c>
      <c r="W503" s="42" t="str">
        <f t="shared" si="68"/>
        <v/>
      </c>
      <c r="X503" s="42" t="str">
        <f t="shared" si="69"/>
        <v/>
      </c>
      <c r="Y503" s="43" t="str">
        <f t="shared" si="70"/>
        <v/>
      </c>
      <c r="Z503" s="23"/>
      <c r="AA503" s="23"/>
      <c r="AB503" s="23"/>
      <c r="AC503" s="23"/>
      <c r="AD503" s="41" t="str">
        <f t="shared" si="71"/>
        <v/>
      </c>
      <c r="AE503" s="88"/>
      <c r="AF503" s="26"/>
      <c r="AG503" s="26"/>
      <c r="AH503" s="26"/>
    </row>
  </sheetData>
  <phoneticPr fontId="2"/>
  <dataValidations count="1">
    <dataValidation type="list" allowBlank="1" showInputMessage="1" showErrorMessage="1" sqref="K4:K503">
      <formula1>当年度異動</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9FFFFF"/>
  </sheetPr>
  <dimension ref="A1:AK83"/>
  <sheetViews>
    <sheetView zoomScaleNormal="100" workbookViewId="0">
      <pane xSplit="5" ySplit="3" topLeftCell="F4" activePane="bottomRight" state="frozen"/>
      <selection activeCell="F13" sqref="F13"/>
      <selection pane="topRight" activeCell="F13" sqref="F13"/>
      <selection pane="bottomLeft" activeCell="F13" sqref="F13"/>
      <selection pane="bottomRight" activeCell="A4" sqref="A4"/>
    </sheetView>
  </sheetViews>
  <sheetFormatPr defaultRowHeight="13.5"/>
  <cols>
    <col min="1" max="3" width="12.375" customWidth="1"/>
    <col min="4" max="4" width="12.375" hidden="1" customWidth="1"/>
    <col min="5" max="5" width="23.25" hidden="1" customWidth="1"/>
    <col min="6" max="6" width="19.25" bestFit="1" customWidth="1"/>
    <col min="7" max="7" width="10.25" customWidth="1"/>
    <col min="8" max="8" width="10.25" style="18" customWidth="1"/>
    <col min="9" max="10" width="11.25" style="10" customWidth="1"/>
    <col min="11" max="13" width="13.625" customWidth="1"/>
    <col min="14" max="14" width="8.75" customWidth="1"/>
    <col min="15" max="15" width="13.25" customWidth="1"/>
    <col min="16" max="16" width="20.5" customWidth="1"/>
    <col min="17" max="17" width="13.25" style="37" customWidth="1"/>
    <col min="18" max="18" width="9.125" customWidth="1"/>
    <col min="19" max="19" width="13.375" customWidth="1"/>
    <col min="20" max="21" width="14.125" style="11" customWidth="1"/>
    <col min="22" max="22" width="15.5" style="37" customWidth="1"/>
    <col min="23" max="23" width="17.125" bestFit="1" customWidth="1"/>
    <col min="24" max="24" width="12.125" customWidth="1"/>
    <col min="25" max="25" width="15.125" bestFit="1" customWidth="1"/>
    <col min="26" max="28" width="14.5" style="11" customWidth="1"/>
    <col min="29" max="34" width="13.625" style="11" customWidth="1"/>
    <col min="35" max="35" width="9.875" customWidth="1"/>
    <col min="36" max="36" width="15.375" customWidth="1"/>
    <col min="37" max="37" width="23.875" customWidth="1"/>
  </cols>
  <sheetData>
    <row r="1" spans="1:37">
      <c r="A1" s="141" t="s">
        <v>94</v>
      </c>
      <c r="B1" s="142" t="s">
        <v>625</v>
      </c>
      <c r="E1" s="7"/>
    </row>
    <row r="2" spans="1:37" s="9" customFormat="1" ht="15.75" customHeight="1" thickBot="1">
      <c r="A2" s="143" t="s">
        <v>40</v>
      </c>
      <c r="B2" s="144" t="s">
        <v>93</v>
      </c>
      <c r="C2" s="138"/>
      <c r="D2" s="56"/>
      <c r="E2" s="19"/>
      <c r="F2" s="20"/>
      <c r="G2" s="19"/>
      <c r="H2" s="21"/>
      <c r="I2" s="22">
        <v>15606.58</v>
      </c>
      <c r="J2" s="22"/>
      <c r="K2" s="20"/>
      <c r="L2" s="20"/>
      <c r="M2" s="20"/>
      <c r="N2" s="20"/>
      <c r="O2" s="20"/>
      <c r="P2" s="20"/>
      <c r="Q2" s="38"/>
      <c r="R2" s="20"/>
      <c r="S2" s="20"/>
      <c r="T2" s="23"/>
      <c r="U2" s="23"/>
      <c r="V2" s="38"/>
      <c r="W2" s="20"/>
      <c r="X2" s="135"/>
      <c r="Y2" s="20"/>
      <c r="Z2" s="23"/>
      <c r="AA2" s="23">
        <v>0</v>
      </c>
      <c r="AB2" s="23">
        <v>808052856</v>
      </c>
      <c r="AC2" s="23"/>
      <c r="AD2" s="23"/>
      <c r="AE2" s="23"/>
      <c r="AF2" s="23"/>
      <c r="AG2" s="23"/>
      <c r="AH2" s="23">
        <v>0</v>
      </c>
      <c r="AI2" s="20"/>
      <c r="AJ2" s="20"/>
      <c r="AK2" s="20"/>
    </row>
    <row r="3" spans="1:37" s="5" customFormat="1" ht="50.25" customHeight="1">
      <c r="A3" s="139" t="s">
        <v>41</v>
      </c>
      <c r="B3" s="140" t="s">
        <v>89</v>
      </c>
      <c r="C3" s="98" t="s">
        <v>95</v>
      </c>
      <c r="D3" s="32" t="s">
        <v>270</v>
      </c>
      <c r="E3" s="98" t="s">
        <v>42</v>
      </c>
      <c r="F3" s="28" t="s">
        <v>43</v>
      </c>
      <c r="G3" s="28" t="s">
        <v>44</v>
      </c>
      <c r="H3" s="29" t="s">
        <v>45</v>
      </c>
      <c r="I3" s="101" t="s">
        <v>49</v>
      </c>
      <c r="J3" s="30" t="s">
        <v>50</v>
      </c>
      <c r="K3" s="100" t="s">
        <v>46</v>
      </c>
      <c r="L3" s="28" t="s">
        <v>47</v>
      </c>
      <c r="M3" s="28" t="s">
        <v>202</v>
      </c>
      <c r="N3" s="32" t="s">
        <v>99</v>
      </c>
      <c r="O3" s="100" t="s">
        <v>48</v>
      </c>
      <c r="P3" s="32" t="s">
        <v>150</v>
      </c>
      <c r="Q3" s="104" t="s">
        <v>61</v>
      </c>
      <c r="R3" s="28" t="s">
        <v>84</v>
      </c>
      <c r="S3" s="32" t="s">
        <v>243</v>
      </c>
      <c r="T3" s="24" t="s">
        <v>223</v>
      </c>
      <c r="U3" s="31" t="s">
        <v>224</v>
      </c>
      <c r="V3" s="40" t="s">
        <v>63</v>
      </c>
      <c r="W3" s="32" t="s">
        <v>62</v>
      </c>
      <c r="X3" s="98" t="s">
        <v>88</v>
      </c>
      <c r="Y3" s="32" t="s">
        <v>79</v>
      </c>
      <c r="Z3" s="31" t="s">
        <v>51</v>
      </c>
      <c r="AA3" s="31" t="s">
        <v>222</v>
      </c>
      <c r="AB3" s="25" t="s">
        <v>106</v>
      </c>
      <c r="AC3" s="31" t="s">
        <v>53</v>
      </c>
      <c r="AD3" s="31" t="s">
        <v>54</v>
      </c>
      <c r="AE3" s="31" t="s">
        <v>55</v>
      </c>
      <c r="AF3" s="31" t="s">
        <v>56</v>
      </c>
      <c r="AG3" s="31" t="s">
        <v>57</v>
      </c>
      <c r="AH3" s="87" t="s">
        <v>100</v>
      </c>
      <c r="AI3" s="32" t="s">
        <v>80</v>
      </c>
      <c r="AJ3" s="28" t="s">
        <v>5</v>
      </c>
      <c r="AK3" s="28" t="s">
        <v>60</v>
      </c>
    </row>
    <row r="4" spans="1:37" ht="17.25" customHeight="1">
      <c r="A4" s="42">
        <v>1</v>
      </c>
      <c r="B4" s="42" t="s">
        <v>1</v>
      </c>
      <c r="C4" s="99" t="s">
        <v>96</v>
      </c>
      <c r="D4" s="26" t="s">
        <v>617</v>
      </c>
      <c r="E4" s="99"/>
      <c r="F4" s="70" t="s">
        <v>271</v>
      </c>
      <c r="G4" s="70" t="s">
        <v>272</v>
      </c>
      <c r="H4" s="103" t="s">
        <v>273</v>
      </c>
      <c r="I4" s="102">
        <v>7.58</v>
      </c>
      <c r="J4" s="27"/>
      <c r="K4" s="99" t="s">
        <v>348</v>
      </c>
      <c r="L4" s="26"/>
      <c r="M4" s="26"/>
      <c r="N4" s="26"/>
      <c r="O4" s="99" t="s">
        <v>145</v>
      </c>
      <c r="P4" s="26" t="s">
        <v>627</v>
      </c>
      <c r="Q4" s="105">
        <v>34425</v>
      </c>
      <c r="R4" s="42">
        <v>1994</v>
      </c>
      <c r="S4" s="70"/>
      <c r="T4" s="44">
        <v>214</v>
      </c>
      <c r="U4" s="64"/>
      <c r="V4" s="39"/>
      <c r="W4" s="26"/>
      <c r="X4" s="99" t="s">
        <v>348</v>
      </c>
      <c r="Y4" s="42"/>
      <c r="Z4" s="41"/>
      <c r="AA4" s="41"/>
      <c r="AB4" s="43">
        <v>214</v>
      </c>
      <c r="AC4" s="23"/>
      <c r="AD4" s="23"/>
      <c r="AE4" s="23"/>
      <c r="AF4" s="23"/>
      <c r="AG4" s="41">
        <v>214</v>
      </c>
      <c r="AH4" s="88"/>
      <c r="AI4" s="26"/>
      <c r="AJ4" s="26"/>
      <c r="AK4" s="26"/>
    </row>
    <row r="5" spans="1:37" ht="17.25" customHeight="1">
      <c r="A5" s="42">
        <v>2</v>
      </c>
      <c r="B5" s="42" t="s">
        <v>1</v>
      </c>
      <c r="C5" s="99" t="s">
        <v>96</v>
      </c>
      <c r="D5" s="26" t="s">
        <v>617</v>
      </c>
      <c r="E5" s="99"/>
      <c r="F5" s="70" t="s">
        <v>271</v>
      </c>
      <c r="G5" s="70" t="s">
        <v>272</v>
      </c>
      <c r="H5" s="103" t="s">
        <v>274</v>
      </c>
      <c r="I5" s="102">
        <v>759</v>
      </c>
      <c r="J5" s="27"/>
      <c r="K5" s="99" t="s">
        <v>348</v>
      </c>
      <c r="L5" s="26"/>
      <c r="M5" s="26"/>
      <c r="N5" s="26"/>
      <c r="O5" s="99" t="s">
        <v>145</v>
      </c>
      <c r="P5" s="26" t="s">
        <v>627</v>
      </c>
      <c r="Q5" s="105">
        <v>34425</v>
      </c>
      <c r="R5" s="42">
        <v>1994</v>
      </c>
      <c r="S5" s="70"/>
      <c r="T5" s="44">
        <v>21502</v>
      </c>
      <c r="U5" s="64"/>
      <c r="V5" s="39"/>
      <c r="W5" s="26"/>
      <c r="X5" s="99" t="s">
        <v>348</v>
      </c>
      <c r="Y5" s="42"/>
      <c r="Z5" s="41"/>
      <c r="AA5" s="41"/>
      <c r="AB5" s="43">
        <v>21502</v>
      </c>
      <c r="AC5" s="23"/>
      <c r="AD5" s="23"/>
      <c r="AE5" s="23"/>
      <c r="AF5" s="23"/>
      <c r="AG5" s="41">
        <v>21502</v>
      </c>
      <c r="AH5" s="88"/>
      <c r="AI5" s="26"/>
      <c r="AJ5" s="26"/>
      <c r="AK5" s="26"/>
    </row>
    <row r="6" spans="1:37" ht="17.25" customHeight="1">
      <c r="A6" s="42">
        <v>3</v>
      </c>
      <c r="B6" s="42" t="s">
        <v>1</v>
      </c>
      <c r="C6" s="99" t="s">
        <v>96</v>
      </c>
      <c r="D6" s="26" t="s">
        <v>617</v>
      </c>
      <c r="E6" s="99"/>
      <c r="F6" s="70" t="s">
        <v>271</v>
      </c>
      <c r="G6" s="70" t="s">
        <v>272</v>
      </c>
      <c r="H6" s="103" t="s">
        <v>275</v>
      </c>
      <c r="I6" s="102">
        <v>94</v>
      </c>
      <c r="J6" s="27"/>
      <c r="K6" s="99" t="s">
        <v>348</v>
      </c>
      <c r="L6" s="26"/>
      <c r="M6" s="26"/>
      <c r="N6" s="26"/>
      <c r="O6" s="99" t="s">
        <v>145</v>
      </c>
      <c r="P6" s="26" t="s">
        <v>627</v>
      </c>
      <c r="Q6" s="105">
        <v>34425</v>
      </c>
      <c r="R6" s="42">
        <v>1994</v>
      </c>
      <c r="S6" s="70"/>
      <c r="T6" s="44">
        <v>2663</v>
      </c>
      <c r="U6" s="64"/>
      <c r="V6" s="39"/>
      <c r="W6" s="26"/>
      <c r="X6" s="99" t="s">
        <v>348</v>
      </c>
      <c r="Y6" s="42"/>
      <c r="Z6" s="41"/>
      <c r="AA6" s="41"/>
      <c r="AB6" s="43">
        <v>2663</v>
      </c>
      <c r="AC6" s="23"/>
      <c r="AD6" s="23"/>
      <c r="AE6" s="23"/>
      <c r="AF6" s="23"/>
      <c r="AG6" s="41">
        <v>2663</v>
      </c>
      <c r="AH6" s="88"/>
      <c r="AI6" s="26"/>
      <c r="AJ6" s="26"/>
      <c r="AK6" s="26"/>
    </row>
    <row r="7" spans="1:37" ht="17.25" customHeight="1">
      <c r="A7" s="42">
        <v>4</v>
      </c>
      <c r="B7" s="42" t="s">
        <v>1</v>
      </c>
      <c r="C7" s="99" t="s">
        <v>96</v>
      </c>
      <c r="D7" s="26" t="s">
        <v>617</v>
      </c>
      <c r="E7" s="99"/>
      <c r="F7" s="70" t="s">
        <v>271</v>
      </c>
      <c r="G7" s="70" t="s">
        <v>272</v>
      </c>
      <c r="H7" s="103" t="s">
        <v>276</v>
      </c>
      <c r="I7" s="102">
        <v>14</v>
      </c>
      <c r="J7" s="27"/>
      <c r="K7" s="99" t="s">
        <v>349</v>
      </c>
      <c r="L7" s="26"/>
      <c r="M7" s="26"/>
      <c r="N7" s="26"/>
      <c r="O7" s="99" t="s">
        <v>145</v>
      </c>
      <c r="P7" s="26" t="s">
        <v>627</v>
      </c>
      <c r="Q7" s="105">
        <v>34425</v>
      </c>
      <c r="R7" s="42">
        <v>1994</v>
      </c>
      <c r="S7" s="70"/>
      <c r="T7" s="44">
        <v>1</v>
      </c>
      <c r="U7" s="64"/>
      <c r="V7" s="39"/>
      <c r="W7" s="26"/>
      <c r="X7" s="99" t="s">
        <v>349</v>
      </c>
      <c r="Y7" s="42"/>
      <c r="Z7" s="41"/>
      <c r="AA7" s="41"/>
      <c r="AB7" s="43">
        <v>1</v>
      </c>
      <c r="AC7" s="23"/>
      <c r="AD7" s="23"/>
      <c r="AE7" s="23"/>
      <c r="AF7" s="23"/>
      <c r="AG7" s="41">
        <v>1</v>
      </c>
      <c r="AH7" s="88"/>
      <c r="AI7" s="26"/>
      <c r="AJ7" s="26"/>
      <c r="AK7" s="26"/>
    </row>
    <row r="8" spans="1:37" ht="17.25" customHeight="1">
      <c r="A8" s="42">
        <v>5</v>
      </c>
      <c r="B8" s="42" t="s">
        <v>1</v>
      </c>
      <c r="C8" s="99" t="s">
        <v>96</v>
      </c>
      <c r="D8" s="26" t="s">
        <v>617</v>
      </c>
      <c r="E8" s="99"/>
      <c r="F8" s="70" t="s">
        <v>271</v>
      </c>
      <c r="G8" s="70" t="s">
        <v>272</v>
      </c>
      <c r="H8" s="103" t="s">
        <v>277</v>
      </c>
      <c r="I8" s="102">
        <v>48</v>
      </c>
      <c r="J8" s="27"/>
      <c r="K8" s="99" t="s">
        <v>350</v>
      </c>
      <c r="L8" s="26"/>
      <c r="M8" s="26"/>
      <c r="N8" s="26"/>
      <c r="O8" s="99" t="s">
        <v>145</v>
      </c>
      <c r="P8" s="26" t="s">
        <v>627</v>
      </c>
      <c r="Q8" s="105">
        <v>34425</v>
      </c>
      <c r="R8" s="42">
        <v>1994</v>
      </c>
      <c r="S8" s="70"/>
      <c r="T8" s="44">
        <v>1359</v>
      </c>
      <c r="U8" s="64"/>
      <c r="V8" s="39"/>
      <c r="W8" s="26"/>
      <c r="X8" s="99" t="s">
        <v>350</v>
      </c>
      <c r="Y8" s="42"/>
      <c r="Z8" s="41"/>
      <c r="AA8" s="41"/>
      <c r="AB8" s="43">
        <v>1359</v>
      </c>
      <c r="AC8" s="23"/>
      <c r="AD8" s="23"/>
      <c r="AE8" s="23"/>
      <c r="AF8" s="23"/>
      <c r="AG8" s="41">
        <v>1359</v>
      </c>
      <c r="AH8" s="88"/>
      <c r="AI8" s="26"/>
      <c r="AJ8" s="26"/>
      <c r="AK8" s="26"/>
    </row>
    <row r="9" spans="1:37" ht="17.25" customHeight="1">
      <c r="A9" s="42">
        <v>6</v>
      </c>
      <c r="B9" s="42" t="s">
        <v>1</v>
      </c>
      <c r="C9" s="99" t="s">
        <v>96</v>
      </c>
      <c r="D9" s="26" t="s">
        <v>617</v>
      </c>
      <c r="E9" s="99"/>
      <c r="F9" s="70" t="s">
        <v>271</v>
      </c>
      <c r="G9" s="70" t="s">
        <v>272</v>
      </c>
      <c r="H9" s="103" t="s">
        <v>278</v>
      </c>
      <c r="I9" s="102">
        <v>13</v>
      </c>
      <c r="J9" s="27"/>
      <c r="K9" s="99" t="s">
        <v>350</v>
      </c>
      <c r="L9" s="26"/>
      <c r="M9" s="26"/>
      <c r="N9" s="26"/>
      <c r="O9" s="99" t="s">
        <v>145</v>
      </c>
      <c r="P9" s="26" t="s">
        <v>627</v>
      </c>
      <c r="Q9" s="105">
        <v>34425</v>
      </c>
      <c r="R9" s="42">
        <v>1994</v>
      </c>
      <c r="S9" s="70"/>
      <c r="T9" s="44">
        <v>368</v>
      </c>
      <c r="U9" s="64"/>
      <c r="V9" s="39"/>
      <c r="W9" s="26"/>
      <c r="X9" s="99" t="s">
        <v>350</v>
      </c>
      <c r="Y9" s="42"/>
      <c r="Z9" s="41"/>
      <c r="AA9" s="41"/>
      <c r="AB9" s="43">
        <v>368</v>
      </c>
      <c r="AC9" s="23"/>
      <c r="AD9" s="23"/>
      <c r="AE9" s="23"/>
      <c r="AF9" s="23"/>
      <c r="AG9" s="41">
        <v>368</v>
      </c>
      <c r="AH9" s="88"/>
      <c r="AI9" s="26"/>
      <c r="AJ9" s="26"/>
      <c r="AK9" s="26"/>
    </row>
    <row r="10" spans="1:37" ht="17.25" customHeight="1">
      <c r="A10" s="42">
        <v>7</v>
      </c>
      <c r="B10" s="42" t="s">
        <v>1</v>
      </c>
      <c r="C10" s="99" t="s">
        <v>96</v>
      </c>
      <c r="D10" s="26" t="s">
        <v>617</v>
      </c>
      <c r="E10" s="99"/>
      <c r="F10" s="70" t="s">
        <v>271</v>
      </c>
      <c r="G10" s="70" t="s">
        <v>272</v>
      </c>
      <c r="H10" s="103" t="s">
        <v>279</v>
      </c>
      <c r="I10" s="102">
        <v>845</v>
      </c>
      <c r="J10" s="27"/>
      <c r="K10" s="99" t="s">
        <v>351</v>
      </c>
      <c r="L10" s="26"/>
      <c r="M10" s="26"/>
      <c r="N10" s="26"/>
      <c r="O10" s="99" t="s">
        <v>145</v>
      </c>
      <c r="P10" s="26" t="s">
        <v>627</v>
      </c>
      <c r="Q10" s="105">
        <v>34425</v>
      </c>
      <c r="R10" s="42">
        <v>1994</v>
      </c>
      <c r="S10" s="70"/>
      <c r="T10" s="44">
        <v>23938</v>
      </c>
      <c r="U10" s="64"/>
      <c r="V10" s="39"/>
      <c r="W10" s="26"/>
      <c r="X10" s="99" t="s">
        <v>351</v>
      </c>
      <c r="Y10" s="42"/>
      <c r="Z10" s="41"/>
      <c r="AA10" s="41"/>
      <c r="AB10" s="43">
        <v>23938</v>
      </c>
      <c r="AC10" s="23"/>
      <c r="AD10" s="23"/>
      <c r="AE10" s="23"/>
      <c r="AF10" s="23"/>
      <c r="AG10" s="41">
        <v>23938</v>
      </c>
      <c r="AH10" s="88"/>
      <c r="AI10" s="26"/>
      <c r="AJ10" s="26"/>
      <c r="AK10" s="26"/>
    </row>
    <row r="11" spans="1:37" ht="17.25" customHeight="1">
      <c r="A11" s="42">
        <v>8</v>
      </c>
      <c r="B11" s="42" t="s">
        <v>1</v>
      </c>
      <c r="C11" s="99" t="s">
        <v>96</v>
      </c>
      <c r="D11" s="26" t="s">
        <v>617</v>
      </c>
      <c r="E11" s="99"/>
      <c r="F11" s="70" t="s">
        <v>271</v>
      </c>
      <c r="G11" s="70" t="s">
        <v>272</v>
      </c>
      <c r="H11" s="103">
        <v>167</v>
      </c>
      <c r="I11" s="102">
        <v>495</v>
      </c>
      <c r="J11" s="27"/>
      <c r="K11" s="99" t="s">
        <v>348</v>
      </c>
      <c r="L11" s="26"/>
      <c r="M11" s="26"/>
      <c r="N11" s="26"/>
      <c r="O11" s="99" t="s">
        <v>145</v>
      </c>
      <c r="P11" s="26" t="s">
        <v>627</v>
      </c>
      <c r="Q11" s="105">
        <v>34425</v>
      </c>
      <c r="R11" s="42">
        <v>1994</v>
      </c>
      <c r="S11" s="70"/>
      <c r="T11" s="44">
        <v>1259562</v>
      </c>
      <c r="U11" s="64"/>
      <c r="V11" s="39"/>
      <c r="W11" s="26"/>
      <c r="X11" s="99" t="s">
        <v>348</v>
      </c>
      <c r="Y11" s="42"/>
      <c r="Z11" s="41"/>
      <c r="AA11" s="41"/>
      <c r="AB11" s="43">
        <v>1259562</v>
      </c>
      <c r="AC11" s="23"/>
      <c r="AD11" s="23"/>
      <c r="AE11" s="23"/>
      <c r="AF11" s="23"/>
      <c r="AG11" s="41">
        <v>1259562</v>
      </c>
      <c r="AH11" s="88"/>
      <c r="AI11" s="26"/>
      <c r="AJ11" s="26"/>
      <c r="AK11" s="26"/>
    </row>
    <row r="12" spans="1:37" ht="17.25" customHeight="1">
      <c r="A12" s="42">
        <v>9</v>
      </c>
      <c r="B12" s="42" t="s">
        <v>1</v>
      </c>
      <c r="C12" s="99" t="s">
        <v>96</v>
      </c>
      <c r="D12" s="26" t="s">
        <v>617</v>
      </c>
      <c r="E12" s="99"/>
      <c r="F12" s="70" t="s">
        <v>271</v>
      </c>
      <c r="G12" s="70" t="s">
        <v>272</v>
      </c>
      <c r="H12" s="103" t="s">
        <v>280</v>
      </c>
      <c r="I12" s="102">
        <v>781</v>
      </c>
      <c r="J12" s="27"/>
      <c r="K12" s="99" t="s">
        <v>348</v>
      </c>
      <c r="L12" s="26"/>
      <c r="M12" s="26"/>
      <c r="N12" s="26"/>
      <c r="O12" s="99" t="s">
        <v>145</v>
      </c>
      <c r="P12" s="26" t="s">
        <v>627</v>
      </c>
      <c r="Q12" s="105">
        <v>34425</v>
      </c>
      <c r="R12" s="42">
        <v>1994</v>
      </c>
      <c r="S12" s="70"/>
      <c r="T12" s="44">
        <v>22125</v>
      </c>
      <c r="U12" s="64"/>
      <c r="V12" s="39"/>
      <c r="W12" s="26"/>
      <c r="X12" s="99" t="s">
        <v>348</v>
      </c>
      <c r="Y12" s="42"/>
      <c r="Z12" s="41"/>
      <c r="AA12" s="41"/>
      <c r="AB12" s="43">
        <v>22125</v>
      </c>
      <c r="AC12" s="23"/>
      <c r="AD12" s="23"/>
      <c r="AE12" s="23"/>
      <c r="AF12" s="23"/>
      <c r="AG12" s="41">
        <v>22125</v>
      </c>
      <c r="AH12" s="88"/>
      <c r="AI12" s="26"/>
      <c r="AJ12" s="26"/>
      <c r="AK12" s="26"/>
    </row>
    <row r="13" spans="1:37" ht="17.25" customHeight="1">
      <c r="A13" s="42">
        <v>10</v>
      </c>
      <c r="B13" s="42" t="s">
        <v>1</v>
      </c>
      <c r="C13" s="99" t="s">
        <v>96</v>
      </c>
      <c r="D13" s="26" t="s">
        <v>617</v>
      </c>
      <c r="E13" s="99"/>
      <c r="F13" s="70" t="s">
        <v>281</v>
      </c>
      <c r="G13" s="70" t="s">
        <v>282</v>
      </c>
      <c r="H13" s="103" t="s">
        <v>283</v>
      </c>
      <c r="I13" s="102">
        <v>6757</v>
      </c>
      <c r="J13" s="27"/>
      <c r="K13" s="99" t="s">
        <v>352</v>
      </c>
      <c r="L13" s="26"/>
      <c r="M13" s="26"/>
      <c r="N13" s="26"/>
      <c r="O13" s="99" t="s">
        <v>145</v>
      </c>
      <c r="P13" s="26" t="s">
        <v>627</v>
      </c>
      <c r="Q13" s="105">
        <v>34425</v>
      </c>
      <c r="R13" s="42">
        <v>1994</v>
      </c>
      <c r="S13" s="70"/>
      <c r="T13" s="44">
        <v>17189808</v>
      </c>
      <c r="U13" s="64"/>
      <c r="V13" s="39"/>
      <c r="W13" s="26"/>
      <c r="X13" s="99" t="s">
        <v>352</v>
      </c>
      <c r="Y13" s="42"/>
      <c r="Z13" s="41"/>
      <c r="AA13" s="41"/>
      <c r="AB13" s="43">
        <v>17189808</v>
      </c>
      <c r="AC13" s="23"/>
      <c r="AD13" s="23"/>
      <c r="AE13" s="23"/>
      <c r="AF13" s="23"/>
      <c r="AG13" s="41">
        <v>17189808</v>
      </c>
      <c r="AH13" s="88"/>
      <c r="AI13" s="26"/>
      <c r="AJ13" s="26"/>
      <c r="AK13" s="26"/>
    </row>
    <row r="14" spans="1:37" ht="17.25" customHeight="1">
      <c r="A14" s="42">
        <v>11</v>
      </c>
      <c r="B14" s="42" t="s">
        <v>1</v>
      </c>
      <c r="C14" s="99" t="s">
        <v>96</v>
      </c>
      <c r="D14" s="26" t="s">
        <v>617</v>
      </c>
      <c r="E14" s="99"/>
      <c r="F14" s="70" t="s">
        <v>281</v>
      </c>
      <c r="G14" s="70" t="s">
        <v>282</v>
      </c>
      <c r="H14" s="103" t="s">
        <v>284</v>
      </c>
      <c r="I14" s="102">
        <v>5793</v>
      </c>
      <c r="J14" s="27"/>
      <c r="K14" s="99" t="s">
        <v>351</v>
      </c>
      <c r="L14" s="26"/>
      <c r="M14" s="26"/>
      <c r="N14" s="26"/>
      <c r="O14" s="99" t="s">
        <v>145</v>
      </c>
      <c r="P14" s="26" t="s">
        <v>627</v>
      </c>
      <c r="Q14" s="105">
        <v>34425</v>
      </c>
      <c r="R14" s="42">
        <v>1994</v>
      </c>
      <c r="S14" s="70"/>
      <c r="T14" s="44">
        <v>101377</v>
      </c>
      <c r="U14" s="64"/>
      <c r="V14" s="39"/>
      <c r="W14" s="26"/>
      <c r="X14" s="99" t="s">
        <v>351</v>
      </c>
      <c r="Y14" s="42"/>
      <c r="Z14" s="41"/>
      <c r="AA14" s="41"/>
      <c r="AB14" s="43">
        <v>101377</v>
      </c>
      <c r="AC14" s="23"/>
      <c r="AD14" s="23"/>
      <c r="AE14" s="23"/>
      <c r="AF14" s="23"/>
      <c r="AG14" s="41">
        <v>101377</v>
      </c>
      <c r="AH14" s="88"/>
      <c r="AI14" s="26"/>
      <c r="AJ14" s="26"/>
      <c r="AK14" s="26"/>
    </row>
    <row r="15" spans="1:37" ht="17.25" customHeight="1">
      <c r="A15" s="42">
        <v>12</v>
      </c>
      <c r="B15" s="42" t="s">
        <v>1</v>
      </c>
      <c r="C15" s="99" t="s">
        <v>96</v>
      </c>
      <c r="D15" s="26" t="s">
        <v>617</v>
      </c>
      <c r="E15" s="99"/>
      <c r="F15" s="70" t="s">
        <v>281</v>
      </c>
      <c r="G15" s="70" t="s">
        <v>282</v>
      </c>
      <c r="H15" s="103" t="s">
        <v>285</v>
      </c>
      <c r="I15" s="102">
        <v>2394.37</v>
      </c>
      <c r="J15" s="27"/>
      <c r="K15" s="99" t="s">
        <v>352</v>
      </c>
      <c r="L15" s="26"/>
      <c r="M15" s="26"/>
      <c r="N15" s="26"/>
      <c r="O15" s="99" t="s">
        <v>145</v>
      </c>
      <c r="P15" s="26" t="s">
        <v>627</v>
      </c>
      <c r="Q15" s="105">
        <v>34425</v>
      </c>
      <c r="R15" s="42">
        <v>1994</v>
      </c>
      <c r="S15" s="70"/>
      <c r="T15" s="44">
        <v>6091277</v>
      </c>
      <c r="U15" s="64"/>
      <c r="V15" s="39"/>
      <c r="W15" s="26"/>
      <c r="X15" s="99" t="s">
        <v>352</v>
      </c>
      <c r="Y15" s="42"/>
      <c r="Z15" s="41"/>
      <c r="AA15" s="41"/>
      <c r="AB15" s="43">
        <v>6091277</v>
      </c>
      <c r="AC15" s="23"/>
      <c r="AD15" s="23"/>
      <c r="AE15" s="23"/>
      <c r="AF15" s="23"/>
      <c r="AG15" s="41">
        <v>6091277</v>
      </c>
      <c r="AH15" s="88"/>
      <c r="AI15" s="26"/>
      <c r="AJ15" s="26"/>
      <c r="AK15" s="26"/>
    </row>
    <row r="16" spans="1:37" ht="17.25" customHeight="1">
      <c r="A16" s="42">
        <v>13</v>
      </c>
      <c r="B16" s="42" t="s">
        <v>1</v>
      </c>
      <c r="C16" s="99" t="s">
        <v>96</v>
      </c>
      <c r="D16" s="26" t="s">
        <v>617</v>
      </c>
      <c r="E16" s="99"/>
      <c r="F16" s="70" t="s">
        <v>271</v>
      </c>
      <c r="G16" s="70" t="s">
        <v>272</v>
      </c>
      <c r="H16" s="103" t="s">
        <v>286</v>
      </c>
      <c r="I16" s="102">
        <v>42.81</v>
      </c>
      <c r="J16" s="27"/>
      <c r="K16" s="99" t="s">
        <v>352</v>
      </c>
      <c r="L16" s="26"/>
      <c r="M16" s="26"/>
      <c r="N16" s="26"/>
      <c r="O16" s="99" t="s">
        <v>145</v>
      </c>
      <c r="P16" s="26" t="s">
        <v>627</v>
      </c>
      <c r="Q16" s="105">
        <v>34425</v>
      </c>
      <c r="R16" s="42">
        <v>1994</v>
      </c>
      <c r="S16" s="70"/>
      <c r="T16" s="44">
        <v>108933</v>
      </c>
      <c r="U16" s="64"/>
      <c r="V16" s="39"/>
      <c r="W16" s="26"/>
      <c r="X16" s="99" t="s">
        <v>352</v>
      </c>
      <c r="Y16" s="42"/>
      <c r="Z16" s="41"/>
      <c r="AA16" s="41"/>
      <c r="AB16" s="43">
        <v>108933</v>
      </c>
      <c r="AC16" s="23"/>
      <c r="AD16" s="23"/>
      <c r="AE16" s="23"/>
      <c r="AF16" s="23"/>
      <c r="AG16" s="41">
        <v>108933</v>
      </c>
      <c r="AH16" s="88"/>
      <c r="AI16" s="26"/>
      <c r="AJ16" s="26"/>
      <c r="AK16" s="26"/>
    </row>
    <row r="17" spans="1:37" ht="17.25" customHeight="1">
      <c r="A17" s="42">
        <v>14</v>
      </c>
      <c r="B17" s="42" t="s">
        <v>1</v>
      </c>
      <c r="C17" s="99" t="s">
        <v>96</v>
      </c>
      <c r="D17" s="26" t="s">
        <v>617</v>
      </c>
      <c r="E17" s="99"/>
      <c r="F17" s="70" t="s">
        <v>271</v>
      </c>
      <c r="G17" s="70" t="s">
        <v>272</v>
      </c>
      <c r="H17" s="103" t="s">
        <v>287</v>
      </c>
      <c r="I17" s="102">
        <v>13.5</v>
      </c>
      <c r="J17" s="27"/>
      <c r="K17" s="99" t="s">
        <v>352</v>
      </c>
      <c r="L17" s="26"/>
      <c r="M17" s="26"/>
      <c r="N17" s="26"/>
      <c r="O17" s="99" t="s">
        <v>145</v>
      </c>
      <c r="P17" s="26" t="s">
        <v>627</v>
      </c>
      <c r="Q17" s="105">
        <v>34425</v>
      </c>
      <c r="R17" s="42">
        <v>1994</v>
      </c>
      <c r="S17" s="70"/>
      <c r="T17" s="44">
        <v>34351</v>
      </c>
      <c r="U17" s="64"/>
      <c r="V17" s="39"/>
      <c r="W17" s="26"/>
      <c r="X17" s="99" t="s">
        <v>352</v>
      </c>
      <c r="Y17" s="42"/>
      <c r="Z17" s="41"/>
      <c r="AA17" s="41"/>
      <c r="AB17" s="43">
        <v>34351</v>
      </c>
      <c r="AC17" s="23"/>
      <c r="AD17" s="23"/>
      <c r="AE17" s="23"/>
      <c r="AF17" s="23"/>
      <c r="AG17" s="41">
        <v>34351</v>
      </c>
      <c r="AH17" s="88"/>
      <c r="AI17" s="26"/>
      <c r="AJ17" s="26"/>
      <c r="AK17" s="26"/>
    </row>
    <row r="18" spans="1:37" ht="17.25" customHeight="1">
      <c r="A18" s="42">
        <v>15</v>
      </c>
      <c r="B18" s="42" t="s">
        <v>1</v>
      </c>
      <c r="C18" s="99" t="s">
        <v>96</v>
      </c>
      <c r="D18" s="26" t="s">
        <v>617</v>
      </c>
      <c r="E18" s="99"/>
      <c r="F18" s="70" t="s">
        <v>271</v>
      </c>
      <c r="G18" s="70" t="s">
        <v>272</v>
      </c>
      <c r="H18" s="103" t="s">
        <v>288</v>
      </c>
      <c r="I18" s="102">
        <v>558.39</v>
      </c>
      <c r="J18" s="27"/>
      <c r="K18" s="99" t="s">
        <v>352</v>
      </c>
      <c r="L18" s="26"/>
      <c r="M18" s="26"/>
      <c r="N18" s="26"/>
      <c r="O18" s="99" t="s">
        <v>145</v>
      </c>
      <c r="P18" s="26" t="s">
        <v>627</v>
      </c>
      <c r="Q18" s="105">
        <v>34425</v>
      </c>
      <c r="R18" s="42">
        <v>1994</v>
      </c>
      <c r="S18" s="70"/>
      <c r="T18" s="44">
        <v>1420862</v>
      </c>
      <c r="U18" s="64"/>
      <c r="V18" s="39"/>
      <c r="W18" s="26"/>
      <c r="X18" s="99" t="s">
        <v>352</v>
      </c>
      <c r="Y18" s="42"/>
      <c r="Z18" s="41"/>
      <c r="AA18" s="41"/>
      <c r="AB18" s="43">
        <v>1420862</v>
      </c>
      <c r="AC18" s="23"/>
      <c r="AD18" s="23"/>
      <c r="AE18" s="23"/>
      <c r="AF18" s="23"/>
      <c r="AG18" s="41">
        <v>1420862</v>
      </c>
      <c r="AH18" s="88"/>
      <c r="AI18" s="26"/>
      <c r="AJ18" s="26"/>
      <c r="AK18" s="26"/>
    </row>
    <row r="19" spans="1:37" ht="17.25" customHeight="1">
      <c r="A19" s="42">
        <v>16</v>
      </c>
      <c r="B19" s="42" t="s">
        <v>1</v>
      </c>
      <c r="C19" s="99" t="s">
        <v>96</v>
      </c>
      <c r="D19" s="26" t="s">
        <v>617</v>
      </c>
      <c r="E19" s="99"/>
      <c r="F19" s="70" t="s">
        <v>271</v>
      </c>
      <c r="G19" s="70" t="s">
        <v>272</v>
      </c>
      <c r="H19" s="103" t="s">
        <v>289</v>
      </c>
      <c r="I19" s="102">
        <v>350.46</v>
      </c>
      <c r="J19" s="27"/>
      <c r="K19" s="99" t="s">
        <v>352</v>
      </c>
      <c r="L19" s="26"/>
      <c r="M19" s="26"/>
      <c r="N19" s="26"/>
      <c r="O19" s="99" t="s">
        <v>145</v>
      </c>
      <c r="P19" s="26" t="s">
        <v>627</v>
      </c>
      <c r="Q19" s="105">
        <v>34425</v>
      </c>
      <c r="R19" s="42">
        <v>1994</v>
      </c>
      <c r="S19" s="70"/>
      <c r="T19" s="44">
        <v>891770</v>
      </c>
      <c r="U19" s="64"/>
      <c r="V19" s="39"/>
      <c r="W19" s="26"/>
      <c r="X19" s="99" t="s">
        <v>352</v>
      </c>
      <c r="Y19" s="42"/>
      <c r="Z19" s="41"/>
      <c r="AA19" s="41"/>
      <c r="AB19" s="43">
        <v>891770</v>
      </c>
      <c r="AC19" s="23"/>
      <c r="AD19" s="23"/>
      <c r="AE19" s="23"/>
      <c r="AF19" s="23"/>
      <c r="AG19" s="41">
        <v>891770</v>
      </c>
      <c r="AH19" s="88"/>
      <c r="AI19" s="26"/>
      <c r="AJ19" s="26"/>
      <c r="AK19" s="26"/>
    </row>
    <row r="20" spans="1:37" ht="17.25" customHeight="1">
      <c r="A20" s="42">
        <v>17</v>
      </c>
      <c r="B20" s="42" t="s">
        <v>1</v>
      </c>
      <c r="C20" s="99" t="s">
        <v>96</v>
      </c>
      <c r="D20" s="26" t="s">
        <v>617</v>
      </c>
      <c r="E20" s="99"/>
      <c r="F20" s="70" t="s">
        <v>271</v>
      </c>
      <c r="G20" s="70" t="s">
        <v>272</v>
      </c>
      <c r="H20" s="103" t="s">
        <v>290</v>
      </c>
      <c r="I20" s="102">
        <v>580.98</v>
      </c>
      <c r="J20" s="27"/>
      <c r="K20" s="99" t="s">
        <v>352</v>
      </c>
      <c r="L20" s="26"/>
      <c r="M20" s="26"/>
      <c r="N20" s="26"/>
      <c r="O20" s="99" t="s">
        <v>145</v>
      </c>
      <c r="P20" s="26" t="s">
        <v>627</v>
      </c>
      <c r="Q20" s="105">
        <v>34425</v>
      </c>
      <c r="R20" s="42">
        <v>1994</v>
      </c>
      <c r="S20" s="70"/>
      <c r="T20" s="44">
        <v>1478344</v>
      </c>
      <c r="U20" s="64"/>
      <c r="V20" s="39"/>
      <c r="W20" s="26"/>
      <c r="X20" s="99" t="s">
        <v>352</v>
      </c>
      <c r="Y20" s="42"/>
      <c r="Z20" s="41"/>
      <c r="AA20" s="41"/>
      <c r="AB20" s="43">
        <v>1478344</v>
      </c>
      <c r="AC20" s="23"/>
      <c r="AD20" s="23"/>
      <c r="AE20" s="23"/>
      <c r="AF20" s="23"/>
      <c r="AG20" s="41">
        <v>1478344</v>
      </c>
      <c r="AH20" s="88"/>
      <c r="AI20" s="26"/>
      <c r="AJ20" s="26"/>
      <c r="AK20" s="26"/>
    </row>
    <row r="21" spans="1:37" ht="17.25" customHeight="1">
      <c r="A21" s="42">
        <v>18</v>
      </c>
      <c r="B21" s="42" t="s">
        <v>1</v>
      </c>
      <c r="C21" s="99" t="s">
        <v>96</v>
      </c>
      <c r="D21" s="26" t="s">
        <v>617</v>
      </c>
      <c r="E21" s="99"/>
      <c r="F21" s="70" t="s">
        <v>271</v>
      </c>
      <c r="G21" s="70" t="s">
        <v>272</v>
      </c>
      <c r="H21" s="103" t="s">
        <v>291</v>
      </c>
      <c r="I21" s="102">
        <v>14</v>
      </c>
      <c r="J21" s="27"/>
      <c r="K21" s="99" t="s">
        <v>348</v>
      </c>
      <c r="L21" s="26"/>
      <c r="M21" s="26"/>
      <c r="N21" s="26"/>
      <c r="O21" s="99" t="s">
        <v>145</v>
      </c>
      <c r="P21" s="26" t="s">
        <v>627</v>
      </c>
      <c r="Q21" s="105">
        <v>34425</v>
      </c>
      <c r="R21" s="42">
        <v>1994</v>
      </c>
      <c r="S21" s="70"/>
      <c r="T21" s="44">
        <v>396</v>
      </c>
      <c r="U21" s="64"/>
      <c r="V21" s="39"/>
      <c r="W21" s="26"/>
      <c r="X21" s="99" t="s">
        <v>348</v>
      </c>
      <c r="Y21" s="42"/>
      <c r="Z21" s="41"/>
      <c r="AA21" s="41"/>
      <c r="AB21" s="43">
        <v>396</v>
      </c>
      <c r="AC21" s="23"/>
      <c r="AD21" s="23"/>
      <c r="AE21" s="23"/>
      <c r="AF21" s="23"/>
      <c r="AG21" s="41">
        <v>396</v>
      </c>
      <c r="AH21" s="88"/>
      <c r="AI21" s="26"/>
      <c r="AJ21" s="26"/>
      <c r="AK21" s="26"/>
    </row>
    <row r="22" spans="1:37" ht="17.25" customHeight="1">
      <c r="A22" s="42">
        <v>19</v>
      </c>
      <c r="B22" s="42" t="s">
        <v>1</v>
      </c>
      <c r="C22" s="99" t="s">
        <v>96</v>
      </c>
      <c r="D22" s="26" t="s">
        <v>617</v>
      </c>
      <c r="E22" s="99"/>
      <c r="F22" s="70" t="s">
        <v>292</v>
      </c>
      <c r="G22" s="70" t="s">
        <v>293</v>
      </c>
      <c r="H22" s="103" t="s">
        <v>294</v>
      </c>
      <c r="I22" s="102">
        <v>143</v>
      </c>
      <c r="J22" s="27"/>
      <c r="K22" s="99" t="s">
        <v>352</v>
      </c>
      <c r="L22" s="26"/>
      <c r="M22" s="26"/>
      <c r="N22" s="26"/>
      <c r="O22" s="99" t="s">
        <v>145</v>
      </c>
      <c r="P22" s="26" t="s">
        <v>627</v>
      </c>
      <c r="Q22" s="105">
        <v>34425</v>
      </c>
      <c r="R22" s="42">
        <v>1994</v>
      </c>
      <c r="S22" s="70"/>
      <c r="T22" s="44">
        <v>617188</v>
      </c>
      <c r="U22" s="64"/>
      <c r="V22" s="39"/>
      <c r="W22" s="26"/>
      <c r="X22" s="99" t="s">
        <v>352</v>
      </c>
      <c r="Y22" s="42"/>
      <c r="Z22" s="41"/>
      <c r="AA22" s="41"/>
      <c r="AB22" s="43">
        <v>617188</v>
      </c>
      <c r="AC22" s="23"/>
      <c r="AD22" s="23"/>
      <c r="AE22" s="23"/>
      <c r="AF22" s="23"/>
      <c r="AG22" s="41">
        <v>617188</v>
      </c>
      <c r="AH22" s="88"/>
      <c r="AI22" s="26"/>
      <c r="AJ22" s="26"/>
      <c r="AK22" s="26"/>
    </row>
    <row r="23" spans="1:37" ht="17.25" customHeight="1">
      <c r="A23" s="42">
        <v>20</v>
      </c>
      <c r="B23" s="42" t="s">
        <v>1</v>
      </c>
      <c r="C23" s="99" t="s">
        <v>96</v>
      </c>
      <c r="D23" s="26" t="s">
        <v>617</v>
      </c>
      <c r="E23" s="99"/>
      <c r="F23" s="70" t="s">
        <v>292</v>
      </c>
      <c r="G23" s="70" t="s">
        <v>295</v>
      </c>
      <c r="H23" s="103" t="s">
        <v>296</v>
      </c>
      <c r="I23" s="102">
        <v>8520.32</v>
      </c>
      <c r="J23" s="27"/>
      <c r="K23" s="99" t="s">
        <v>352</v>
      </c>
      <c r="L23" s="26"/>
      <c r="M23" s="26"/>
      <c r="N23" s="26"/>
      <c r="O23" s="99" t="s">
        <v>145</v>
      </c>
      <c r="P23" s="26" t="s">
        <v>627</v>
      </c>
      <c r="Q23" s="105">
        <v>35460</v>
      </c>
      <c r="R23" s="42">
        <v>1996</v>
      </c>
      <c r="S23" s="70"/>
      <c r="T23" s="44">
        <v>43845566</v>
      </c>
      <c r="U23" s="64"/>
      <c r="V23" s="39"/>
      <c r="W23" s="26"/>
      <c r="X23" s="99" t="s">
        <v>352</v>
      </c>
      <c r="Y23" s="42"/>
      <c r="Z23" s="41"/>
      <c r="AA23" s="41"/>
      <c r="AB23" s="43">
        <v>43845566</v>
      </c>
      <c r="AC23" s="23"/>
      <c r="AD23" s="23"/>
      <c r="AE23" s="23"/>
      <c r="AF23" s="23"/>
      <c r="AG23" s="41">
        <v>43845566</v>
      </c>
      <c r="AH23" s="88"/>
      <c r="AI23" s="26"/>
      <c r="AJ23" s="26"/>
      <c r="AK23" s="26"/>
    </row>
    <row r="24" spans="1:37" ht="17.25" customHeight="1">
      <c r="A24" s="42">
        <v>21</v>
      </c>
      <c r="B24" s="42" t="s">
        <v>1</v>
      </c>
      <c r="C24" s="99" t="s">
        <v>96</v>
      </c>
      <c r="D24" s="26" t="s">
        <v>617</v>
      </c>
      <c r="E24" s="99"/>
      <c r="F24" s="70" t="s">
        <v>297</v>
      </c>
      <c r="G24" s="70" t="s">
        <v>298</v>
      </c>
      <c r="H24" s="103">
        <v>2199</v>
      </c>
      <c r="I24" s="102">
        <v>119</v>
      </c>
      <c r="J24" s="27"/>
      <c r="K24" s="99" t="s">
        <v>350</v>
      </c>
      <c r="L24" s="26"/>
      <c r="M24" s="26"/>
      <c r="N24" s="26"/>
      <c r="O24" s="99" t="s">
        <v>145</v>
      </c>
      <c r="P24" s="26" t="s">
        <v>627</v>
      </c>
      <c r="Q24" s="105">
        <v>37601</v>
      </c>
      <c r="R24" s="42">
        <v>2002</v>
      </c>
      <c r="S24" s="70"/>
      <c r="T24" s="44">
        <v>500566</v>
      </c>
      <c r="U24" s="64"/>
      <c r="V24" s="39"/>
      <c r="W24" s="26"/>
      <c r="X24" s="99" t="s">
        <v>350</v>
      </c>
      <c r="Y24" s="42"/>
      <c r="Z24" s="41"/>
      <c r="AA24" s="41"/>
      <c r="AB24" s="43">
        <v>500566</v>
      </c>
      <c r="AC24" s="23"/>
      <c r="AD24" s="23"/>
      <c r="AE24" s="23"/>
      <c r="AF24" s="23"/>
      <c r="AG24" s="41">
        <v>500566</v>
      </c>
      <c r="AH24" s="88"/>
      <c r="AI24" s="26"/>
      <c r="AJ24" s="26"/>
      <c r="AK24" s="26"/>
    </row>
    <row r="25" spans="1:37" ht="17.25" customHeight="1">
      <c r="A25" s="42">
        <v>22</v>
      </c>
      <c r="B25" s="42" t="s">
        <v>1</v>
      </c>
      <c r="C25" s="99" t="s">
        <v>96</v>
      </c>
      <c r="D25" s="26" t="s">
        <v>617</v>
      </c>
      <c r="E25" s="99"/>
      <c r="F25" s="70" t="s">
        <v>297</v>
      </c>
      <c r="G25" s="70" t="s">
        <v>298</v>
      </c>
      <c r="H25" s="103">
        <v>2269</v>
      </c>
      <c r="I25" s="102">
        <v>869</v>
      </c>
      <c r="J25" s="27"/>
      <c r="K25" s="99" t="s">
        <v>350</v>
      </c>
      <c r="L25" s="26"/>
      <c r="M25" s="26"/>
      <c r="N25" s="26"/>
      <c r="O25" s="99" t="s">
        <v>145</v>
      </c>
      <c r="P25" s="26" t="s">
        <v>627</v>
      </c>
      <c r="Q25" s="105">
        <v>37601</v>
      </c>
      <c r="R25" s="42">
        <v>2002</v>
      </c>
      <c r="S25" s="70"/>
      <c r="T25" s="44">
        <v>672606</v>
      </c>
      <c r="U25" s="64"/>
      <c r="V25" s="39"/>
      <c r="W25" s="26"/>
      <c r="X25" s="99" t="s">
        <v>350</v>
      </c>
      <c r="Y25" s="42"/>
      <c r="Z25" s="41"/>
      <c r="AA25" s="41"/>
      <c r="AB25" s="43">
        <v>672606</v>
      </c>
      <c r="AC25" s="23"/>
      <c r="AD25" s="23"/>
      <c r="AE25" s="23"/>
      <c r="AF25" s="23"/>
      <c r="AG25" s="41">
        <v>672606</v>
      </c>
      <c r="AH25" s="88"/>
      <c r="AI25" s="26"/>
      <c r="AJ25" s="26"/>
      <c r="AK25" s="26"/>
    </row>
    <row r="26" spans="1:37" ht="17.25" customHeight="1">
      <c r="A26" s="42">
        <v>23</v>
      </c>
      <c r="B26" s="42" t="s">
        <v>1</v>
      </c>
      <c r="C26" s="99" t="s">
        <v>96</v>
      </c>
      <c r="D26" s="26" t="s">
        <v>617</v>
      </c>
      <c r="E26" s="99"/>
      <c r="F26" s="70" t="s">
        <v>297</v>
      </c>
      <c r="G26" s="70" t="s">
        <v>298</v>
      </c>
      <c r="H26" s="103">
        <v>2275</v>
      </c>
      <c r="I26" s="102">
        <v>10147</v>
      </c>
      <c r="J26" s="27"/>
      <c r="K26" s="99" t="s">
        <v>352</v>
      </c>
      <c r="L26" s="26"/>
      <c r="M26" s="26"/>
      <c r="N26" s="26"/>
      <c r="O26" s="99" t="s">
        <v>145</v>
      </c>
      <c r="P26" s="26" t="s">
        <v>627</v>
      </c>
      <c r="Q26" s="105">
        <v>37610</v>
      </c>
      <c r="R26" s="42">
        <v>2002</v>
      </c>
      <c r="S26" s="70"/>
      <c r="T26" s="44">
        <v>15707556</v>
      </c>
      <c r="U26" s="64"/>
      <c r="V26" s="39"/>
      <c r="W26" s="26"/>
      <c r="X26" s="99" t="s">
        <v>352</v>
      </c>
      <c r="Y26" s="42"/>
      <c r="Z26" s="41"/>
      <c r="AA26" s="41"/>
      <c r="AB26" s="43">
        <v>15707556</v>
      </c>
      <c r="AC26" s="23"/>
      <c r="AD26" s="23"/>
      <c r="AE26" s="23"/>
      <c r="AF26" s="23"/>
      <c r="AG26" s="41">
        <v>15707556</v>
      </c>
      <c r="AH26" s="88"/>
      <c r="AI26" s="26"/>
      <c r="AJ26" s="26"/>
      <c r="AK26" s="26"/>
    </row>
    <row r="27" spans="1:37" ht="17.25" customHeight="1">
      <c r="A27" s="42">
        <v>24</v>
      </c>
      <c r="B27" s="42" t="s">
        <v>1</v>
      </c>
      <c r="C27" s="99" t="s">
        <v>96</v>
      </c>
      <c r="D27" s="26" t="s">
        <v>617</v>
      </c>
      <c r="E27" s="99"/>
      <c r="F27" s="70" t="s">
        <v>299</v>
      </c>
      <c r="G27" s="70" t="s">
        <v>300</v>
      </c>
      <c r="H27" s="103">
        <v>213</v>
      </c>
      <c r="I27" s="102">
        <v>6529.08</v>
      </c>
      <c r="J27" s="27"/>
      <c r="K27" s="99" t="s">
        <v>352</v>
      </c>
      <c r="L27" s="26"/>
      <c r="M27" s="26"/>
      <c r="N27" s="26"/>
      <c r="O27" s="99" t="s">
        <v>145</v>
      </c>
      <c r="P27" s="26" t="s">
        <v>627</v>
      </c>
      <c r="Q27" s="105">
        <v>34425</v>
      </c>
      <c r="R27" s="42">
        <v>1994</v>
      </c>
      <c r="S27" s="70"/>
      <c r="T27" s="44">
        <v>36380034</v>
      </c>
      <c r="U27" s="64"/>
      <c r="V27" s="39"/>
      <c r="W27" s="26"/>
      <c r="X27" s="99" t="s">
        <v>352</v>
      </c>
      <c r="Y27" s="42"/>
      <c r="Z27" s="41"/>
      <c r="AA27" s="41"/>
      <c r="AB27" s="43">
        <v>36380034</v>
      </c>
      <c r="AC27" s="23"/>
      <c r="AD27" s="23"/>
      <c r="AE27" s="23"/>
      <c r="AF27" s="23"/>
      <c r="AG27" s="41">
        <v>36380034</v>
      </c>
      <c r="AH27" s="88"/>
      <c r="AI27" s="26"/>
      <c r="AJ27" s="26"/>
      <c r="AK27" s="26"/>
    </row>
    <row r="28" spans="1:37" ht="17.25" customHeight="1">
      <c r="A28" s="42">
        <v>25</v>
      </c>
      <c r="B28" s="42" t="s">
        <v>1</v>
      </c>
      <c r="C28" s="99" t="s">
        <v>96</v>
      </c>
      <c r="D28" s="26" t="s">
        <v>617</v>
      </c>
      <c r="E28" s="99"/>
      <c r="F28" s="70" t="s">
        <v>299</v>
      </c>
      <c r="G28" s="70" t="s">
        <v>301</v>
      </c>
      <c r="H28" s="103">
        <v>558</v>
      </c>
      <c r="I28" s="102">
        <v>106</v>
      </c>
      <c r="J28" s="27"/>
      <c r="K28" s="99" t="s">
        <v>350</v>
      </c>
      <c r="L28" s="26"/>
      <c r="M28" s="26"/>
      <c r="N28" s="26"/>
      <c r="O28" s="99" t="s">
        <v>145</v>
      </c>
      <c r="P28" s="26" t="s">
        <v>627</v>
      </c>
      <c r="Q28" s="105">
        <v>34425</v>
      </c>
      <c r="R28" s="42">
        <v>1994</v>
      </c>
      <c r="S28" s="70"/>
      <c r="T28" s="44">
        <v>241786</v>
      </c>
      <c r="U28" s="64"/>
      <c r="V28" s="39"/>
      <c r="W28" s="26"/>
      <c r="X28" s="99" t="s">
        <v>350</v>
      </c>
      <c r="Y28" s="42"/>
      <c r="Z28" s="41"/>
      <c r="AA28" s="41"/>
      <c r="AB28" s="43">
        <v>241786</v>
      </c>
      <c r="AC28" s="23"/>
      <c r="AD28" s="23"/>
      <c r="AE28" s="23"/>
      <c r="AF28" s="23"/>
      <c r="AG28" s="41">
        <v>241786</v>
      </c>
      <c r="AH28" s="88"/>
      <c r="AI28" s="26"/>
      <c r="AJ28" s="26"/>
      <c r="AK28" s="26"/>
    </row>
    <row r="29" spans="1:37" ht="17.25" customHeight="1">
      <c r="A29" s="42">
        <v>26</v>
      </c>
      <c r="B29" s="42" t="s">
        <v>1</v>
      </c>
      <c r="C29" s="99" t="s">
        <v>96</v>
      </c>
      <c r="D29" s="26" t="s">
        <v>617</v>
      </c>
      <c r="E29" s="99"/>
      <c r="F29" s="70" t="s">
        <v>299</v>
      </c>
      <c r="G29" s="70" t="s">
        <v>301</v>
      </c>
      <c r="H29" s="103">
        <v>559</v>
      </c>
      <c r="I29" s="102">
        <v>69</v>
      </c>
      <c r="J29" s="27"/>
      <c r="K29" s="99" t="s">
        <v>350</v>
      </c>
      <c r="L29" s="26"/>
      <c r="M29" s="26"/>
      <c r="N29" s="26"/>
      <c r="O29" s="99" t="s">
        <v>145</v>
      </c>
      <c r="P29" s="26" t="s">
        <v>627</v>
      </c>
      <c r="Q29" s="105">
        <v>34425</v>
      </c>
      <c r="R29" s="42">
        <v>1994</v>
      </c>
      <c r="S29" s="70"/>
      <c r="T29" s="44">
        <v>157389</v>
      </c>
      <c r="U29" s="64"/>
      <c r="V29" s="39"/>
      <c r="W29" s="26"/>
      <c r="X29" s="99" t="s">
        <v>350</v>
      </c>
      <c r="Y29" s="42"/>
      <c r="Z29" s="41"/>
      <c r="AA29" s="41"/>
      <c r="AB29" s="43">
        <v>157389</v>
      </c>
      <c r="AC29" s="23"/>
      <c r="AD29" s="23"/>
      <c r="AE29" s="23"/>
      <c r="AF29" s="23"/>
      <c r="AG29" s="41">
        <v>157389</v>
      </c>
      <c r="AH29" s="88"/>
      <c r="AI29" s="26"/>
      <c r="AJ29" s="26"/>
      <c r="AK29" s="26"/>
    </row>
    <row r="30" spans="1:37" ht="17.25" customHeight="1">
      <c r="A30" s="42">
        <v>27</v>
      </c>
      <c r="B30" s="42" t="s">
        <v>1</v>
      </c>
      <c r="C30" s="99" t="s">
        <v>96</v>
      </c>
      <c r="D30" s="26" t="s">
        <v>617</v>
      </c>
      <c r="E30" s="99"/>
      <c r="F30" s="70" t="s">
        <v>299</v>
      </c>
      <c r="G30" s="70" t="s">
        <v>301</v>
      </c>
      <c r="H30" s="103">
        <v>560</v>
      </c>
      <c r="I30" s="102">
        <v>1191</v>
      </c>
      <c r="J30" s="27"/>
      <c r="K30" s="99" t="s">
        <v>350</v>
      </c>
      <c r="L30" s="26"/>
      <c r="M30" s="26"/>
      <c r="N30" s="26"/>
      <c r="O30" s="99" t="s">
        <v>145</v>
      </c>
      <c r="P30" s="26" t="s">
        <v>627</v>
      </c>
      <c r="Q30" s="105">
        <v>34425</v>
      </c>
      <c r="R30" s="42">
        <v>1994</v>
      </c>
      <c r="S30" s="70"/>
      <c r="T30" s="44">
        <v>2716671</v>
      </c>
      <c r="U30" s="64"/>
      <c r="V30" s="39"/>
      <c r="W30" s="26"/>
      <c r="X30" s="99" t="s">
        <v>350</v>
      </c>
      <c r="Y30" s="42"/>
      <c r="Z30" s="41"/>
      <c r="AA30" s="41"/>
      <c r="AB30" s="43">
        <v>2716671</v>
      </c>
      <c r="AC30" s="23"/>
      <c r="AD30" s="23"/>
      <c r="AE30" s="23"/>
      <c r="AF30" s="23"/>
      <c r="AG30" s="41">
        <v>2716671</v>
      </c>
      <c r="AH30" s="88"/>
      <c r="AI30" s="26"/>
      <c r="AJ30" s="26"/>
      <c r="AK30" s="26"/>
    </row>
    <row r="31" spans="1:37" ht="17.25" customHeight="1">
      <c r="A31" s="42">
        <v>28</v>
      </c>
      <c r="B31" s="42" t="s">
        <v>1</v>
      </c>
      <c r="C31" s="99" t="s">
        <v>96</v>
      </c>
      <c r="D31" s="26" t="s">
        <v>617</v>
      </c>
      <c r="E31" s="99"/>
      <c r="F31" s="70" t="s">
        <v>299</v>
      </c>
      <c r="G31" s="70" t="s">
        <v>301</v>
      </c>
      <c r="H31" s="103">
        <v>561</v>
      </c>
      <c r="I31" s="102">
        <v>1123</v>
      </c>
      <c r="J31" s="27"/>
      <c r="K31" s="99" t="s">
        <v>350</v>
      </c>
      <c r="L31" s="26"/>
      <c r="M31" s="26"/>
      <c r="N31" s="26"/>
      <c r="O31" s="99" t="s">
        <v>145</v>
      </c>
      <c r="P31" s="26" t="s">
        <v>627</v>
      </c>
      <c r="Q31" s="105">
        <v>34425</v>
      </c>
      <c r="R31" s="42">
        <v>1994</v>
      </c>
      <c r="S31" s="70"/>
      <c r="T31" s="44">
        <v>2561563</v>
      </c>
      <c r="U31" s="64"/>
      <c r="V31" s="39"/>
      <c r="W31" s="26"/>
      <c r="X31" s="99" t="s">
        <v>350</v>
      </c>
      <c r="Y31" s="42"/>
      <c r="Z31" s="41"/>
      <c r="AA31" s="41"/>
      <c r="AB31" s="43">
        <v>2561563</v>
      </c>
      <c r="AC31" s="23"/>
      <c r="AD31" s="23"/>
      <c r="AE31" s="23"/>
      <c r="AF31" s="23"/>
      <c r="AG31" s="41">
        <v>2561563</v>
      </c>
      <c r="AH31" s="88"/>
      <c r="AI31" s="26"/>
      <c r="AJ31" s="26"/>
      <c r="AK31" s="26"/>
    </row>
    <row r="32" spans="1:37" ht="17.25" customHeight="1">
      <c r="A32" s="42">
        <v>29</v>
      </c>
      <c r="B32" s="42" t="s">
        <v>1</v>
      </c>
      <c r="C32" s="99" t="s">
        <v>96</v>
      </c>
      <c r="D32" s="26" t="s">
        <v>617</v>
      </c>
      <c r="E32" s="99"/>
      <c r="F32" s="70" t="s">
        <v>299</v>
      </c>
      <c r="G32" s="70" t="s">
        <v>301</v>
      </c>
      <c r="H32" s="103">
        <v>619</v>
      </c>
      <c r="I32" s="102">
        <v>654</v>
      </c>
      <c r="J32" s="27"/>
      <c r="K32" s="99" t="s">
        <v>350</v>
      </c>
      <c r="L32" s="26"/>
      <c r="M32" s="26"/>
      <c r="N32" s="26"/>
      <c r="O32" s="99" t="s">
        <v>145</v>
      </c>
      <c r="P32" s="26" t="s">
        <v>627</v>
      </c>
      <c r="Q32" s="105">
        <v>34425</v>
      </c>
      <c r="R32" s="42">
        <v>1994</v>
      </c>
      <c r="S32" s="70"/>
      <c r="T32" s="44">
        <v>1491774</v>
      </c>
      <c r="U32" s="64"/>
      <c r="V32" s="39"/>
      <c r="W32" s="26"/>
      <c r="X32" s="99" t="s">
        <v>350</v>
      </c>
      <c r="Y32" s="42"/>
      <c r="Z32" s="41"/>
      <c r="AA32" s="41"/>
      <c r="AB32" s="43">
        <v>1491774</v>
      </c>
      <c r="AC32" s="23"/>
      <c r="AD32" s="23"/>
      <c r="AE32" s="23"/>
      <c r="AF32" s="23"/>
      <c r="AG32" s="41">
        <v>1491774</v>
      </c>
      <c r="AH32" s="88"/>
      <c r="AI32" s="26"/>
      <c r="AJ32" s="26"/>
      <c r="AK32" s="26"/>
    </row>
    <row r="33" spans="1:37" ht="17.25" customHeight="1">
      <c r="A33" s="42">
        <v>30</v>
      </c>
      <c r="B33" s="42" t="s">
        <v>1</v>
      </c>
      <c r="C33" s="99" t="s">
        <v>96</v>
      </c>
      <c r="D33" s="26" t="s">
        <v>617</v>
      </c>
      <c r="E33" s="99"/>
      <c r="F33" s="70" t="s">
        <v>299</v>
      </c>
      <c r="G33" s="70" t="s">
        <v>301</v>
      </c>
      <c r="H33" s="103">
        <v>620</v>
      </c>
      <c r="I33" s="102">
        <v>303</v>
      </c>
      <c r="J33" s="27"/>
      <c r="K33" s="99" t="s">
        <v>350</v>
      </c>
      <c r="L33" s="26"/>
      <c r="M33" s="26"/>
      <c r="N33" s="26"/>
      <c r="O33" s="99" t="s">
        <v>145</v>
      </c>
      <c r="P33" s="26" t="s">
        <v>627</v>
      </c>
      <c r="Q33" s="105">
        <v>34425</v>
      </c>
      <c r="R33" s="42">
        <v>1994</v>
      </c>
      <c r="S33" s="70"/>
      <c r="T33" s="44">
        <v>691143</v>
      </c>
      <c r="U33" s="64"/>
      <c r="V33" s="39"/>
      <c r="W33" s="26"/>
      <c r="X33" s="99" t="s">
        <v>350</v>
      </c>
      <c r="Y33" s="42"/>
      <c r="Z33" s="41"/>
      <c r="AA33" s="41"/>
      <c r="AB33" s="43">
        <v>691143</v>
      </c>
      <c r="AC33" s="23"/>
      <c r="AD33" s="23"/>
      <c r="AE33" s="23"/>
      <c r="AF33" s="23"/>
      <c r="AG33" s="41">
        <v>691143</v>
      </c>
      <c r="AH33" s="88"/>
      <c r="AI33" s="26"/>
      <c r="AJ33" s="26"/>
      <c r="AK33" s="26"/>
    </row>
    <row r="34" spans="1:37" ht="17.25" customHeight="1">
      <c r="A34" s="42">
        <v>31</v>
      </c>
      <c r="B34" s="42" t="s">
        <v>1</v>
      </c>
      <c r="C34" s="99" t="s">
        <v>96</v>
      </c>
      <c r="D34" s="26" t="s">
        <v>617</v>
      </c>
      <c r="E34" s="99"/>
      <c r="F34" s="70" t="s">
        <v>299</v>
      </c>
      <c r="G34" s="70" t="s">
        <v>301</v>
      </c>
      <c r="H34" s="103">
        <v>621</v>
      </c>
      <c r="I34" s="102">
        <v>989</v>
      </c>
      <c r="J34" s="27"/>
      <c r="K34" s="99" t="s">
        <v>350</v>
      </c>
      <c r="L34" s="26"/>
      <c r="M34" s="26"/>
      <c r="N34" s="26"/>
      <c r="O34" s="99" t="s">
        <v>145</v>
      </c>
      <c r="P34" s="26" t="s">
        <v>627</v>
      </c>
      <c r="Q34" s="105">
        <v>34425</v>
      </c>
      <c r="R34" s="42">
        <v>1994</v>
      </c>
      <c r="S34" s="70"/>
      <c r="T34" s="44">
        <v>2255909</v>
      </c>
      <c r="U34" s="64"/>
      <c r="V34" s="39"/>
      <c r="W34" s="26"/>
      <c r="X34" s="99" t="s">
        <v>350</v>
      </c>
      <c r="Y34" s="42"/>
      <c r="Z34" s="41"/>
      <c r="AA34" s="41"/>
      <c r="AB34" s="43">
        <v>2255909</v>
      </c>
      <c r="AC34" s="23"/>
      <c r="AD34" s="23"/>
      <c r="AE34" s="23"/>
      <c r="AF34" s="23"/>
      <c r="AG34" s="41">
        <v>2255909</v>
      </c>
      <c r="AH34" s="88"/>
      <c r="AI34" s="26"/>
      <c r="AJ34" s="26"/>
      <c r="AK34" s="26"/>
    </row>
    <row r="35" spans="1:37" ht="17.25" customHeight="1">
      <c r="A35" s="42">
        <v>32</v>
      </c>
      <c r="B35" s="42" t="s">
        <v>1</v>
      </c>
      <c r="C35" s="99" t="s">
        <v>96</v>
      </c>
      <c r="D35" s="26" t="s">
        <v>617</v>
      </c>
      <c r="E35" s="99"/>
      <c r="F35" s="70" t="s">
        <v>297</v>
      </c>
      <c r="G35" s="70" t="s">
        <v>302</v>
      </c>
      <c r="H35" s="103">
        <v>1714</v>
      </c>
      <c r="I35" s="102">
        <v>4903.58</v>
      </c>
      <c r="J35" s="27"/>
      <c r="K35" s="99" t="s">
        <v>352</v>
      </c>
      <c r="L35" s="26"/>
      <c r="M35" s="26"/>
      <c r="N35" s="26"/>
      <c r="O35" s="99" t="s">
        <v>145</v>
      </c>
      <c r="P35" s="26" t="s">
        <v>627</v>
      </c>
      <c r="Q35" s="105">
        <v>34425</v>
      </c>
      <c r="R35" s="42">
        <v>1994</v>
      </c>
      <c r="S35" s="70"/>
      <c r="T35" s="44">
        <v>8100714</v>
      </c>
      <c r="U35" s="64"/>
      <c r="V35" s="39"/>
      <c r="W35" s="26"/>
      <c r="X35" s="99" t="s">
        <v>352</v>
      </c>
      <c r="Y35" s="42"/>
      <c r="Z35" s="41"/>
      <c r="AA35" s="41"/>
      <c r="AB35" s="43">
        <v>8100714</v>
      </c>
      <c r="AC35" s="23"/>
      <c r="AD35" s="23"/>
      <c r="AE35" s="23"/>
      <c r="AF35" s="23"/>
      <c r="AG35" s="41">
        <v>8100714</v>
      </c>
      <c r="AH35" s="88"/>
      <c r="AI35" s="26"/>
      <c r="AJ35" s="26"/>
      <c r="AK35" s="26"/>
    </row>
    <row r="36" spans="1:37" ht="17.25" customHeight="1">
      <c r="A36" s="42">
        <v>33</v>
      </c>
      <c r="B36" s="42" t="s">
        <v>1</v>
      </c>
      <c r="C36" s="99" t="s">
        <v>96</v>
      </c>
      <c r="D36" s="26" t="s">
        <v>617</v>
      </c>
      <c r="E36" s="99"/>
      <c r="F36" s="70" t="s">
        <v>297</v>
      </c>
      <c r="G36" s="70" t="s">
        <v>302</v>
      </c>
      <c r="H36" s="103">
        <v>1690</v>
      </c>
      <c r="I36" s="102">
        <v>7994</v>
      </c>
      <c r="J36" s="27"/>
      <c r="K36" s="99" t="s">
        <v>350</v>
      </c>
      <c r="L36" s="26"/>
      <c r="M36" s="26"/>
      <c r="N36" s="26"/>
      <c r="O36" s="99" t="s">
        <v>145</v>
      </c>
      <c r="P36" s="26" t="s">
        <v>627</v>
      </c>
      <c r="Q36" s="105">
        <v>34425</v>
      </c>
      <c r="R36" s="42">
        <v>1994</v>
      </c>
      <c r="S36" s="70"/>
      <c r="T36" s="44">
        <v>13206088</v>
      </c>
      <c r="U36" s="64"/>
      <c r="V36" s="39"/>
      <c r="W36" s="26"/>
      <c r="X36" s="99" t="s">
        <v>350</v>
      </c>
      <c r="Y36" s="42"/>
      <c r="Z36" s="41"/>
      <c r="AA36" s="41"/>
      <c r="AB36" s="43">
        <v>13206088</v>
      </c>
      <c r="AC36" s="23"/>
      <c r="AD36" s="23"/>
      <c r="AE36" s="23"/>
      <c r="AF36" s="23"/>
      <c r="AG36" s="41">
        <v>13206088</v>
      </c>
      <c r="AH36" s="88"/>
      <c r="AI36" s="26"/>
      <c r="AJ36" s="26"/>
      <c r="AK36" s="26"/>
    </row>
    <row r="37" spans="1:37" ht="17.25" customHeight="1">
      <c r="A37" s="42">
        <v>34</v>
      </c>
      <c r="B37" s="42" t="s">
        <v>1</v>
      </c>
      <c r="C37" s="99" t="s">
        <v>96</v>
      </c>
      <c r="D37" s="26" t="s">
        <v>617</v>
      </c>
      <c r="E37" s="99"/>
      <c r="F37" s="70" t="s">
        <v>297</v>
      </c>
      <c r="G37" s="70" t="s">
        <v>302</v>
      </c>
      <c r="H37" s="103">
        <v>1692</v>
      </c>
      <c r="I37" s="102">
        <v>60</v>
      </c>
      <c r="J37" s="27"/>
      <c r="K37" s="99" t="s">
        <v>350</v>
      </c>
      <c r="L37" s="26"/>
      <c r="M37" s="26"/>
      <c r="N37" s="26"/>
      <c r="O37" s="99" t="s">
        <v>145</v>
      </c>
      <c r="P37" s="26" t="s">
        <v>627</v>
      </c>
      <c r="Q37" s="105">
        <v>34425</v>
      </c>
      <c r="R37" s="42">
        <v>1994</v>
      </c>
      <c r="S37" s="70"/>
      <c r="T37" s="44">
        <v>1524</v>
      </c>
      <c r="U37" s="64"/>
      <c r="V37" s="39"/>
      <c r="W37" s="26"/>
      <c r="X37" s="99" t="s">
        <v>350</v>
      </c>
      <c r="Y37" s="42"/>
      <c r="Z37" s="41"/>
      <c r="AA37" s="41"/>
      <c r="AB37" s="43">
        <v>1524</v>
      </c>
      <c r="AC37" s="23"/>
      <c r="AD37" s="23"/>
      <c r="AE37" s="23"/>
      <c r="AF37" s="23"/>
      <c r="AG37" s="41">
        <v>1524</v>
      </c>
      <c r="AH37" s="88"/>
      <c r="AI37" s="26"/>
      <c r="AJ37" s="26"/>
      <c r="AK37" s="26"/>
    </row>
    <row r="38" spans="1:37" ht="17.25" customHeight="1">
      <c r="A38" s="42">
        <v>35</v>
      </c>
      <c r="B38" s="42" t="s">
        <v>1</v>
      </c>
      <c r="C38" s="99" t="s">
        <v>96</v>
      </c>
      <c r="D38" s="26" t="s">
        <v>617</v>
      </c>
      <c r="E38" s="99"/>
      <c r="F38" s="70" t="s">
        <v>297</v>
      </c>
      <c r="G38" s="70" t="s">
        <v>302</v>
      </c>
      <c r="H38" s="103">
        <v>1706</v>
      </c>
      <c r="I38" s="102">
        <v>200</v>
      </c>
      <c r="J38" s="27"/>
      <c r="K38" s="99" t="s">
        <v>350</v>
      </c>
      <c r="L38" s="26"/>
      <c r="M38" s="26"/>
      <c r="N38" s="26"/>
      <c r="O38" s="99" t="s">
        <v>145</v>
      </c>
      <c r="P38" s="26" t="s">
        <v>627</v>
      </c>
      <c r="Q38" s="105">
        <v>34425</v>
      </c>
      <c r="R38" s="42">
        <v>1994</v>
      </c>
      <c r="S38" s="70"/>
      <c r="T38" s="44">
        <v>330400</v>
      </c>
      <c r="U38" s="64"/>
      <c r="V38" s="39"/>
      <c r="W38" s="26"/>
      <c r="X38" s="99" t="s">
        <v>350</v>
      </c>
      <c r="Y38" s="42"/>
      <c r="Z38" s="41"/>
      <c r="AA38" s="41"/>
      <c r="AB38" s="43">
        <v>330400</v>
      </c>
      <c r="AC38" s="23"/>
      <c r="AD38" s="23"/>
      <c r="AE38" s="23"/>
      <c r="AF38" s="23"/>
      <c r="AG38" s="41">
        <v>330400</v>
      </c>
      <c r="AH38" s="88"/>
      <c r="AI38" s="26"/>
      <c r="AJ38" s="26"/>
      <c r="AK38" s="26"/>
    </row>
    <row r="39" spans="1:37" ht="17.25" customHeight="1">
      <c r="A39" s="42">
        <v>36</v>
      </c>
      <c r="B39" s="42" t="s">
        <v>1</v>
      </c>
      <c r="C39" s="99" t="s">
        <v>96</v>
      </c>
      <c r="D39" s="26" t="s">
        <v>617</v>
      </c>
      <c r="E39" s="99"/>
      <c r="F39" s="70" t="s">
        <v>297</v>
      </c>
      <c r="G39" s="70" t="s">
        <v>302</v>
      </c>
      <c r="H39" s="103">
        <v>1718</v>
      </c>
      <c r="I39" s="102">
        <v>4978</v>
      </c>
      <c r="J39" s="27"/>
      <c r="K39" s="99" t="s">
        <v>350</v>
      </c>
      <c r="L39" s="26"/>
      <c r="M39" s="26"/>
      <c r="N39" s="26"/>
      <c r="O39" s="99" t="s">
        <v>145</v>
      </c>
      <c r="P39" s="26" t="s">
        <v>627</v>
      </c>
      <c r="Q39" s="105">
        <v>34425</v>
      </c>
      <c r="R39" s="42">
        <v>1994</v>
      </c>
      <c r="S39" s="70"/>
      <c r="T39" s="44">
        <v>4111828</v>
      </c>
      <c r="U39" s="64"/>
      <c r="V39" s="39"/>
      <c r="W39" s="26"/>
      <c r="X39" s="99" t="s">
        <v>350</v>
      </c>
      <c r="Y39" s="42"/>
      <c r="Z39" s="41"/>
      <c r="AA39" s="41"/>
      <c r="AB39" s="43">
        <v>4111828</v>
      </c>
      <c r="AC39" s="23"/>
      <c r="AD39" s="23"/>
      <c r="AE39" s="23"/>
      <c r="AF39" s="23"/>
      <c r="AG39" s="41">
        <v>4111828</v>
      </c>
      <c r="AH39" s="88"/>
      <c r="AI39" s="26"/>
      <c r="AJ39" s="26"/>
      <c r="AK39" s="26"/>
    </row>
    <row r="40" spans="1:37" ht="17.25" customHeight="1">
      <c r="A40" s="42">
        <v>37</v>
      </c>
      <c r="B40" s="42" t="s">
        <v>1</v>
      </c>
      <c r="C40" s="99" t="s">
        <v>96</v>
      </c>
      <c r="D40" s="26" t="s">
        <v>617</v>
      </c>
      <c r="E40" s="99"/>
      <c r="F40" s="70" t="s">
        <v>297</v>
      </c>
      <c r="G40" s="70" t="s">
        <v>303</v>
      </c>
      <c r="H40" s="103" t="s">
        <v>304</v>
      </c>
      <c r="I40" s="102">
        <v>90</v>
      </c>
      <c r="J40" s="27"/>
      <c r="K40" s="99" t="s">
        <v>352</v>
      </c>
      <c r="L40" s="26"/>
      <c r="M40" s="26"/>
      <c r="N40" s="26"/>
      <c r="O40" s="99" t="s">
        <v>145</v>
      </c>
      <c r="P40" s="26" t="s">
        <v>627</v>
      </c>
      <c r="Q40" s="105">
        <v>34425</v>
      </c>
      <c r="R40" s="42">
        <v>1994</v>
      </c>
      <c r="S40" s="70"/>
      <c r="T40" s="44">
        <v>2286</v>
      </c>
      <c r="U40" s="64"/>
      <c r="V40" s="39"/>
      <c r="W40" s="26"/>
      <c r="X40" s="99" t="s">
        <v>352</v>
      </c>
      <c r="Y40" s="42"/>
      <c r="Z40" s="41"/>
      <c r="AA40" s="41"/>
      <c r="AB40" s="43">
        <v>2286</v>
      </c>
      <c r="AC40" s="23"/>
      <c r="AD40" s="23"/>
      <c r="AE40" s="23"/>
      <c r="AF40" s="23"/>
      <c r="AG40" s="41">
        <v>2286</v>
      </c>
      <c r="AH40" s="88"/>
      <c r="AI40" s="26"/>
      <c r="AJ40" s="26"/>
      <c r="AK40" s="26"/>
    </row>
    <row r="41" spans="1:37" ht="17.25" customHeight="1">
      <c r="A41" s="42">
        <v>38</v>
      </c>
      <c r="B41" s="42" t="s">
        <v>1</v>
      </c>
      <c r="C41" s="99" t="s">
        <v>96</v>
      </c>
      <c r="D41" s="26" t="s">
        <v>617</v>
      </c>
      <c r="E41" s="99"/>
      <c r="F41" s="70" t="s">
        <v>297</v>
      </c>
      <c r="G41" s="70" t="s">
        <v>303</v>
      </c>
      <c r="H41" s="103" t="s">
        <v>305</v>
      </c>
      <c r="I41" s="102">
        <v>288</v>
      </c>
      <c r="J41" s="27"/>
      <c r="K41" s="99" t="s">
        <v>152</v>
      </c>
      <c r="L41" s="26"/>
      <c r="M41" s="26"/>
      <c r="N41" s="26"/>
      <c r="O41" s="99" t="s">
        <v>145</v>
      </c>
      <c r="P41" s="26" t="s">
        <v>627</v>
      </c>
      <c r="Q41" s="105">
        <v>34425</v>
      </c>
      <c r="R41" s="42">
        <v>1994</v>
      </c>
      <c r="S41" s="70"/>
      <c r="T41" s="44">
        <v>1</v>
      </c>
      <c r="U41" s="64"/>
      <c r="V41" s="39"/>
      <c r="W41" s="26"/>
      <c r="X41" s="99" t="s">
        <v>152</v>
      </c>
      <c r="Y41" s="42"/>
      <c r="Z41" s="41"/>
      <c r="AA41" s="41"/>
      <c r="AB41" s="43">
        <v>1</v>
      </c>
      <c r="AC41" s="23"/>
      <c r="AD41" s="23"/>
      <c r="AE41" s="23"/>
      <c r="AF41" s="23"/>
      <c r="AG41" s="41">
        <v>1</v>
      </c>
      <c r="AH41" s="88"/>
      <c r="AI41" s="26"/>
      <c r="AJ41" s="26"/>
      <c r="AK41" s="26"/>
    </row>
    <row r="42" spans="1:37" ht="17.25" customHeight="1">
      <c r="A42" s="42">
        <v>39</v>
      </c>
      <c r="B42" s="42" t="s">
        <v>1</v>
      </c>
      <c r="C42" s="99" t="s">
        <v>96</v>
      </c>
      <c r="D42" s="26" t="s">
        <v>617</v>
      </c>
      <c r="E42" s="99"/>
      <c r="F42" s="70" t="s">
        <v>299</v>
      </c>
      <c r="G42" s="70" t="s">
        <v>306</v>
      </c>
      <c r="H42" s="103">
        <v>42761</v>
      </c>
      <c r="I42" s="102">
        <v>262</v>
      </c>
      <c r="J42" s="27"/>
      <c r="K42" s="99" t="s">
        <v>353</v>
      </c>
      <c r="L42" s="26"/>
      <c r="M42" s="26"/>
      <c r="N42" s="26"/>
      <c r="O42" s="99" t="s">
        <v>145</v>
      </c>
      <c r="P42" s="26" t="s">
        <v>627</v>
      </c>
      <c r="Q42" s="105">
        <v>38139</v>
      </c>
      <c r="R42" s="42">
        <v>2004</v>
      </c>
      <c r="S42" s="70"/>
      <c r="T42" s="44">
        <v>405838</v>
      </c>
      <c r="U42" s="64"/>
      <c r="V42" s="39"/>
      <c r="W42" s="26"/>
      <c r="X42" s="99" t="s">
        <v>353</v>
      </c>
      <c r="Y42" s="42"/>
      <c r="Z42" s="41"/>
      <c r="AA42" s="41"/>
      <c r="AB42" s="43">
        <v>405838</v>
      </c>
      <c r="AC42" s="23"/>
      <c r="AD42" s="23"/>
      <c r="AE42" s="23"/>
      <c r="AF42" s="23"/>
      <c r="AG42" s="41">
        <v>405838</v>
      </c>
      <c r="AH42" s="88"/>
      <c r="AI42" s="26"/>
      <c r="AJ42" s="26"/>
      <c r="AK42" s="26"/>
    </row>
    <row r="43" spans="1:37" ht="17.25" customHeight="1">
      <c r="A43" s="42">
        <v>40</v>
      </c>
      <c r="B43" s="42" t="s">
        <v>1</v>
      </c>
      <c r="C43" s="99" t="s">
        <v>96</v>
      </c>
      <c r="D43" s="26" t="s">
        <v>617</v>
      </c>
      <c r="E43" s="99"/>
      <c r="F43" s="70" t="s">
        <v>299</v>
      </c>
      <c r="G43" s="70" t="s">
        <v>306</v>
      </c>
      <c r="H43" s="103">
        <v>42912</v>
      </c>
      <c r="I43" s="102">
        <v>1597</v>
      </c>
      <c r="J43" s="27"/>
      <c r="K43" s="99" t="s">
        <v>353</v>
      </c>
      <c r="L43" s="26"/>
      <c r="M43" s="26"/>
      <c r="N43" s="26"/>
      <c r="O43" s="99" t="s">
        <v>145</v>
      </c>
      <c r="P43" s="26" t="s">
        <v>627</v>
      </c>
      <c r="Q43" s="105">
        <v>38139</v>
      </c>
      <c r="R43" s="42">
        <v>2004</v>
      </c>
      <c r="S43" s="70"/>
      <c r="T43" s="44">
        <v>2473753</v>
      </c>
      <c r="U43" s="64"/>
      <c r="V43" s="39"/>
      <c r="W43" s="26"/>
      <c r="X43" s="99" t="s">
        <v>353</v>
      </c>
      <c r="Y43" s="42"/>
      <c r="Z43" s="41"/>
      <c r="AA43" s="41"/>
      <c r="AB43" s="43">
        <v>2473753</v>
      </c>
      <c r="AC43" s="23"/>
      <c r="AD43" s="23"/>
      <c r="AE43" s="23"/>
      <c r="AF43" s="23"/>
      <c r="AG43" s="41">
        <v>2473753</v>
      </c>
      <c r="AH43" s="88"/>
      <c r="AI43" s="26"/>
      <c r="AJ43" s="26"/>
      <c r="AK43" s="26"/>
    </row>
    <row r="44" spans="1:37" ht="17.25" customHeight="1">
      <c r="A44" s="42">
        <v>41</v>
      </c>
      <c r="B44" s="42" t="s">
        <v>1</v>
      </c>
      <c r="C44" s="99" t="s">
        <v>96</v>
      </c>
      <c r="D44" s="26" t="s">
        <v>617</v>
      </c>
      <c r="E44" s="99"/>
      <c r="F44" s="70" t="s">
        <v>299</v>
      </c>
      <c r="G44" s="70" t="s">
        <v>306</v>
      </c>
      <c r="H44" s="103">
        <v>15432</v>
      </c>
      <c r="I44" s="102">
        <v>48345.99</v>
      </c>
      <c r="J44" s="27"/>
      <c r="K44" s="99" t="s">
        <v>352</v>
      </c>
      <c r="L44" s="26"/>
      <c r="M44" s="26"/>
      <c r="N44" s="26"/>
      <c r="O44" s="99" t="s">
        <v>145</v>
      </c>
      <c r="P44" s="26" t="s">
        <v>627</v>
      </c>
      <c r="Q44" s="105">
        <v>38139</v>
      </c>
      <c r="R44" s="42">
        <v>2004</v>
      </c>
      <c r="S44" s="70"/>
      <c r="T44" s="44">
        <v>299696792</v>
      </c>
      <c r="U44" s="64"/>
      <c r="V44" s="39"/>
      <c r="W44" s="26"/>
      <c r="X44" s="99" t="s">
        <v>352</v>
      </c>
      <c r="Y44" s="42"/>
      <c r="Z44" s="41"/>
      <c r="AA44" s="41"/>
      <c r="AB44" s="43">
        <v>299696792</v>
      </c>
      <c r="AC44" s="23"/>
      <c r="AD44" s="23"/>
      <c r="AE44" s="23"/>
      <c r="AF44" s="23"/>
      <c r="AG44" s="41">
        <v>299696792</v>
      </c>
      <c r="AH44" s="88"/>
      <c r="AI44" s="26"/>
      <c r="AJ44" s="26"/>
      <c r="AK44" s="26"/>
    </row>
    <row r="45" spans="1:37" ht="17.25" customHeight="1">
      <c r="A45" s="42">
        <v>42</v>
      </c>
      <c r="B45" s="42" t="s">
        <v>1</v>
      </c>
      <c r="C45" s="99" t="s">
        <v>96</v>
      </c>
      <c r="D45" s="26" t="s">
        <v>617</v>
      </c>
      <c r="E45" s="99"/>
      <c r="F45" s="70" t="s">
        <v>299</v>
      </c>
      <c r="G45" s="70" t="s">
        <v>306</v>
      </c>
      <c r="H45" s="103">
        <v>42761</v>
      </c>
      <c r="I45" s="102">
        <v>7333.38</v>
      </c>
      <c r="J45" s="27"/>
      <c r="K45" s="99" t="s">
        <v>352</v>
      </c>
      <c r="L45" s="26"/>
      <c r="M45" s="26"/>
      <c r="N45" s="26"/>
      <c r="O45" s="99" t="s">
        <v>145</v>
      </c>
      <c r="P45" s="26" t="s">
        <v>627</v>
      </c>
      <c r="Q45" s="105">
        <v>38139</v>
      </c>
      <c r="R45" s="42">
        <v>2004</v>
      </c>
      <c r="S45" s="70"/>
      <c r="T45" s="44">
        <v>45459623</v>
      </c>
      <c r="U45" s="64"/>
      <c r="V45" s="39"/>
      <c r="W45" s="26"/>
      <c r="X45" s="99" t="s">
        <v>352</v>
      </c>
      <c r="Y45" s="42"/>
      <c r="Z45" s="41"/>
      <c r="AA45" s="41"/>
      <c r="AB45" s="43">
        <v>45459623</v>
      </c>
      <c r="AC45" s="23"/>
      <c r="AD45" s="23"/>
      <c r="AE45" s="23"/>
      <c r="AF45" s="23"/>
      <c r="AG45" s="41">
        <v>45459623</v>
      </c>
      <c r="AH45" s="88"/>
      <c r="AI45" s="26"/>
      <c r="AJ45" s="26"/>
      <c r="AK45" s="26"/>
    </row>
    <row r="46" spans="1:37" ht="17.25" customHeight="1">
      <c r="A46" s="42">
        <v>43</v>
      </c>
      <c r="B46" s="42" t="s">
        <v>1</v>
      </c>
      <c r="C46" s="99" t="s">
        <v>96</v>
      </c>
      <c r="D46" s="26" t="s">
        <v>617</v>
      </c>
      <c r="E46" s="99"/>
      <c r="F46" s="70" t="s">
        <v>307</v>
      </c>
      <c r="G46" s="70" t="s">
        <v>308</v>
      </c>
      <c r="H46" s="103" t="s">
        <v>309</v>
      </c>
      <c r="I46" s="102">
        <v>587</v>
      </c>
      <c r="J46" s="27"/>
      <c r="K46" s="99" t="s">
        <v>348</v>
      </c>
      <c r="L46" s="26"/>
      <c r="M46" s="26"/>
      <c r="N46" s="26"/>
      <c r="O46" s="99" t="s">
        <v>145</v>
      </c>
      <c r="P46" s="26" t="s">
        <v>627</v>
      </c>
      <c r="Q46" s="105">
        <v>37224</v>
      </c>
      <c r="R46" s="42">
        <v>2001</v>
      </c>
      <c r="S46" s="70"/>
      <c r="T46" s="44">
        <v>16629</v>
      </c>
      <c r="U46" s="64"/>
      <c r="V46" s="39"/>
      <c r="W46" s="26"/>
      <c r="X46" s="99" t="s">
        <v>348</v>
      </c>
      <c r="Y46" s="42"/>
      <c r="Z46" s="41"/>
      <c r="AA46" s="41"/>
      <c r="AB46" s="43">
        <v>16629</v>
      </c>
      <c r="AC46" s="23"/>
      <c r="AD46" s="23"/>
      <c r="AE46" s="23"/>
      <c r="AF46" s="23"/>
      <c r="AG46" s="41">
        <v>16629</v>
      </c>
      <c r="AH46" s="88"/>
      <c r="AI46" s="26"/>
      <c r="AJ46" s="26"/>
      <c r="AK46" s="26"/>
    </row>
    <row r="47" spans="1:37" ht="17.25" customHeight="1">
      <c r="A47" s="42">
        <v>44</v>
      </c>
      <c r="B47" s="42" t="s">
        <v>1</v>
      </c>
      <c r="C47" s="99" t="s">
        <v>96</v>
      </c>
      <c r="D47" s="26" t="s">
        <v>617</v>
      </c>
      <c r="E47" s="99"/>
      <c r="F47" s="70" t="s">
        <v>307</v>
      </c>
      <c r="G47" s="70" t="s">
        <v>308</v>
      </c>
      <c r="H47" s="103" t="s">
        <v>310</v>
      </c>
      <c r="I47" s="102">
        <v>633</v>
      </c>
      <c r="J47" s="27"/>
      <c r="K47" s="99" t="s">
        <v>350</v>
      </c>
      <c r="L47" s="26"/>
      <c r="M47" s="26"/>
      <c r="N47" s="26"/>
      <c r="O47" s="99" t="s">
        <v>145</v>
      </c>
      <c r="P47" s="26" t="s">
        <v>627</v>
      </c>
      <c r="Q47" s="105">
        <v>37224</v>
      </c>
      <c r="R47" s="42">
        <v>2001</v>
      </c>
      <c r="S47" s="70"/>
      <c r="T47" s="44">
        <v>864045</v>
      </c>
      <c r="U47" s="64"/>
      <c r="V47" s="39"/>
      <c r="W47" s="26"/>
      <c r="X47" s="99" t="s">
        <v>350</v>
      </c>
      <c r="Y47" s="42"/>
      <c r="Z47" s="41"/>
      <c r="AA47" s="41"/>
      <c r="AB47" s="43">
        <v>864045</v>
      </c>
      <c r="AC47" s="23"/>
      <c r="AD47" s="23"/>
      <c r="AE47" s="23"/>
      <c r="AF47" s="23"/>
      <c r="AG47" s="41">
        <v>864045</v>
      </c>
      <c r="AH47" s="88"/>
      <c r="AI47" s="26"/>
      <c r="AJ47" s="26"/>
      <c r="AK47" s="26"/>
    </row>
    <row r="48" spans="1:37" ht="17.25" customHeight="1">
      <c r="A48" s="42">
        <v>45</v>
      </c>
      <c r="B48" s="42" t="s">
        <v>1</v>
      </c>
      <c r="C48" s="99" t="s">
        <v>96</v>
      </c>
      <c r="D48" s="26" t="s">
        <v>617</v>
      </c>
      <c r="E48" s="99"/>
      <c r="F48" s="70" t="s">
        <v>307</v>
      </c>
      <c r="G48" s="70" t="s">
        <v>311</v>
      </c>
      <c r="H48" s="103" t="s">
        <v>312</v>
      </c>
      <c r="I48" s="102">
        <v>3791</v>
      </c>
      <c r="J48" s="27"/>
      <c r="K48" s="99" t="s">
        <v>350</v>
      </c>
      <c r="L48" s="26"/>
      <c r="M48" s="26"/>
      <c r="N48" s="26"/>
      <c r="O48" s="99" t="s">
        <v>145</v>
      </c>
      <c r="P48" s="26" t="s">
        <v>627</v>
      </c>
      <c r="Q48" s="105">
        <v>37224</v>
      </c>
      <c r="R48" s="42">
        <v>2001</v>
      </c>
      <c r="S48" s="70"/>
      <c r="T48" s="44">
        <v>5174715</v>
      </c>
      <c r="U48" s="64"/>
      <c r="V48" s="39"/>
      <c r="W48" s="26"/>
      <c r="X48" s="99" t="s">
        <v>350</v>
      </c>
      <c r="Y48" s="42"/>
      <c r="Z48" s="41"/>
      <c r="AA48" s="41"/>
      <c r="AB48" s="43">
        <v>5174715</v>
      </c>
      <c r="AC48" s="23"/>
      <c r="AD48" s="23"/>
      <c r="AE48" s="23"/>
      <c r="AF48" s="23"/>
      <c r="AG48" s="41">
        <v>5174715</v>
      </c>
      <c r="AH48" s="88"/>
      <c r="AI48" s="26"/>
      <c r="AJ48" s="26"/>
      <c r="AK48" s="26"/>
    </row>
    <row r="49" spans="1:37" ht="17.25" customHeight="1">
      <c r="A49" s="42">
        <v>46</v>
      </c>
      <c r="B49" s="42" t="s">
        <v>1</v>
      </c>
      <c r="C49" s="99" t="s">
        <v>96</v>
      </c>
      <c r="D49" s="26" t="s">
        <v>617</v>
      </c>
      <c r="E49" s="99"/>
      <c r="F49" s="70" t="s">
        <v>307</v>
      </c>
      <c r="G49" s="70" t="s">
        <v>311</v>
      </c>
      <c r="H49" s="103" t="s">
        <v>313</v>
      </c>
      <c r="I49" s="102">
        <v>7410</v>
      </c>
      <c r="J49" s="27"/>
      <c r="K49" s="99" t="s">
        <v>350</v>
      </c>
      <c r="L49" s="26"/>
      <c r="M49" s="26"/>
      <c r="N49" s="26"/>
      <c r="O49" s="99" t="s">
        <v>145</v>
      </c>
      <c r="P49" s="26" t="s">
        <v>627</v>
      </c>
      <c r="Q49" s="105">
        <v>37224</v>
      </c>
      <c r="R49" s="42">
        <v>2001</v>
      </c>
      <c r="S49" s="70"/>
      <c r="T49" s="44">
        <v>10114650</v>
      </c>
      <c r="U49" s="64"/>
      <c r="V49" s="39"/>
      <c r="W49" s="26"/>
      <c r="X49" s="99" t="s">
        <v>350</v>
      </c>
      <c r="Y49" s="42"/>
      <c r="Z49" s="41"/>
      <c r="AA49" s="41"/>
      <c r="AB49" s="43">
        <v>10114650</v>
      </c>
      <c r="AC49" s="23"/>
      <c r="AD49" s="23"/>
      <c r="AE49" s="23"/>
      <c r="AF49" s="23"/>
      <c r="AG49" s="41">
        <v>10114650</v>
      </c>
      <c r="AH49" s="88"/>
      <c r="AI49" s="26"/>
      <c r="AJ49" s="26"/>
      <c r="AK49" s="26"/>
    </row>
    <row r="50" spans="1:37" ht="17.25" customHeight="1">
      <c r="A50" s="42">
        <v>47</v>
      </c>
      <c r="B50" s="42" t="s">
        <v>1</v>
      </c>
      <c r="C50" s="99" t="s">
        <v>96</v>
      </c>
      <c r="D50" s="26" t="s">
        <v>617</v>
      </c>
      <c r="E50" s="99"/>
      <c r="F50" s="70" t="s">
        <v>307</v>
      </c>
      <c r="G50" s="70" t="s">
        <v>308</v>
      </c>
      <c r="H50" s="103" t="s">
        <v>314</v>
      </c>
      <c r="I50" s="102">
        <v>10220</v>
      </c>
      <c r="J50" s="27"/>
      <c r="K50" s="99" t="s">
        <v>350</v>
      </c>
      <c r="L50" s="26"/>
      <c r="M50" s="26"/>
      <c r="N50" s="26"/>
      <c r="O50" s="99" t="s">
        <v>145</v>
      </c>
      <c r="P50" s="26" t="s">
        <v>627</v>
      </c>
      <c r="Q50" s="105">
        <v>37224</v>
      </c>
      <c r="R50" s="42">
        <v>2001</v>
      </c>
      <c r="S50" s="70"/>
      <c r="T50" s="44">
        <v>13950300</v>
      </c>
      <c r="U50" s="64"/>
      <c r="V50" s="39"/>
      <c r="W50" s="26"/>
      <c r="X50" s="99" t="s">
        <v>350</v>
      </c>
      <c r="Y50" s="42"/>
      <c r="Z50" s="41"/>
      <c r="AA50" s="41"/>
      <c r="AB50" s="43">
        <v>13950300</v>
      </c>
      <c r="AC50" s="23"/>
      <c r="AD50" s="23"/>
      <c r="AE50" s="23"/>
      <c r="AF50" s="23"/>
      <c r="AG50" s="41">
        <v>13950300</v>
      </c>
      <c r="AH50" s="88"/>
      <c r="AI50" s="26"/>
      <c r="AJ50" s="26"/>
      <c r="AK50" s="26"/>
    </row>
    <row r="51" spans="1:37" ht="17.25" customHeight="1">
      <c r="A51" s="42">
        <v>48</v>
      </c>
      <c r="B51" s="42" t="s">
        <v>1</v>
      </c>
      <c r="C51" s="99" t="s">
        <v>96</v>
      </c>
      <c r="D51" s="26" t="s">
        <v>617</v>
      </c>
      <c r="E51" s="99"/>
      <c r="F51" s="70" t="s">
        <v>307</v>
      </c>
      <c r="G51" s="70" t="s">
        <v>311</v>
      </c>
      <c r="H51" s="103" t="s">
        <v>315</v>
      </c>
      <c r="I51" s="102">
        <v>1373.39</v>
      </c>
      <c r="J51" s="27"/>
      <c r="K51" s="99" t="s">
        <v>352</v>
      </c>
      <c r="L51" s="26"/>
      <c r="M51" s="26"/>
      <c r="N51" s="26"/>
      <c r="O51" s="99" t="s">
        <v>145</v>
      </c>
      <c r="P51" s="26" t="s">
        <v>627</v>
      </c>
      <c r="Q51" s="105">
        <v>37224</v>
      </c>
      <c r="R51" s="42">
        <v>2001</v>
      </c>
      <c r="S51" s="70"/>
      <c r="T51" s="44">
        <v>4399242</v>
      </c>
      <c r="U51" s="64"/>
      <c r="V51" s="39"/>
      <c r="W51" s="26"/>
      <c r="X51" s="99" t="s">
        <v>352</v>
      </c>
      <c r="Y51" s="42"/>
      <c r="Z51" s="41"/>
      <c r="AA51" s="41"/>
      <c r="AB51" s="43">
        <v>4399242</v>
      </c>
      <c r="AC51" s="23"/>
      <c r="AD51" s="23"/>
      <c r="AE51" s="23"/>
      <c r="AF51" s="23"/>
      <c r="AG51" s="41">
        <v>4399242</v>
      </c>
      <c r="AH51" s="88"/>
      <c r="AI51" s="26"/>
      <c r="AJ51" s="26"/>
      <c r="AK51" s="26"/>
    </row>
    <row r="52" spans="1:37" ht="17.25" customHeight="1">
      <c r="A52" s="42">
        <v>49</v>
      </c>
      <c r="B52" s="42" t="s">
        <v>1</v>
      </c>
      <c r="C52" s="99" t="s">
        <v>96</v>
      </c>
      <c r="D52" s="26" t="s">
        <v>617</v>
      </c>
      <c r="E52" s="99"/>
      <c r="F52" s="70" t="s">
        <v>307</v>
      </c>
      <c r="G52" s="70" t="s">
        <v>316</v>
      </c>
      <c r="H52" s="103">
        <v>386</v>
      </c>
      <c r="I52" s="102">
        <v>18088.849999999999</v>
      </c>
      <c r="J52" s="27"/>
      <c r="K52" s="99" t="s">
        <v>352</v>
      </c>
      <c r="L52" s="26"/>
      <c r="M52" s="26"/>
      <c r="N52" s="26"/>
      <c r="O52" s="99" t="s">
        <v>145</v>
      </c>
      <c r="P52" s="26" t="s">
        <v>627</v>
      </c>
      <c r="Q52" s="105">
        <v>37224</v>
      </c>
      <c r="R52" s="42">
        <v>2001</v>
      </c>
      <c r="S52" s="70"/>
      <c r="T52" s="44">
        <v>57942204</v>
      </c>
      <c r="U52" s="64"/>
      <c r="V52" s="39"/>
      <c r="W52" s="26"/>
      <c r="X52" s="99" t="s">
        <v>352</v>
      </c>
      <c r="Y52" s="42"/>
      <c r="Z52" s="41"/>
      <c r="AA52" s="41"/>
      <c r="AB52" s="43">
        <v>57942204</v>
      </c>
      <c r="AC52" s="23"/>
      <c r="AD52" s="23"/>
      <c r="AE52" s="23"/>
      <c r="AF52" s="23"/>
      <c r="AG52" s="41">
        <v>57942204</v>
      </c>
      <c r="AH52" s="88"/>
      <c r="AI52" s="26"/>
      <c r="AJ52" s="26"/>
      <c r="AK52" s="26"/>
    </row>
    <row r="53" spans="1:37" ht="17.25" customHeight="1">
      <c r="A53" s="42">
        <v>50</v>
      </c>
      <c r="B53" s="42" t="s">
        <v>1</v>
      </c>
      <c r="C53" s="99" t="s">
        <v>96</v>
      </c>
      <c r="D53" s="26" t="s">
        <v>617</v>
      </c>
      <c r="E53" s="99"/>
      <c r="F53" s="70" t="s">
        <v>307</v>
      </c>
      <c r="G53" s="70" t="s">
        <v>311</v>
      </c>
      <c r="H53" s="103" t="s">
        <v>317</v>
      </c>
      <c r="I53" s="102">
        <v>2032</v>
      </c>
      <c r="J53" s="27"/>
      <c r="K53" s="99" t="s">
        <v>348</v>
      </c>
      <c r="L53" s="26"/>
      <c r="M53" s="26"/>
      <c r="N53" s="26"/>
      <c r="O53" s="99" t="s">
        <v>145</v>
      </c>
      <c r="P53" s="26" t="s">
        <v>627</v>
      </c>
      <c r="Q53" s="105">
        <v>37224</v>
      </c>
      <c r="R53" s="42">
        <v>2001</v>
      </c>
      <c r="S53" s="70"/>
      <c r="T53" s="44">
        <v>57566</v>
      </c>
      <c r="U53" s="64"/>
      <c r="V53" s="39"/>
      <c r="W53" s="26"/>
      <c r="X53" s="99" t="s">
        <v>348</v>
      </c>
      <c r="Y53" s="42"/>
      <c r="Z53" s="41"/>
      <c r="AA53" s="41"/>
      <c r="AB53" s="43">
        <v>57566</v>
      </c>
      <c r="AC53" s="23"/>
      <c r="AD53" s="23"/>
      <c r="AE53" s="23"/>
      <c r="AF53" s="23"/>
      <c r="AG53" s="41">
        <v>57566</v>
      </c>
      <c r="AH53" s="88"/>
      <c r="AI53" s="26"/>
      <c r="AJ53" s="26"/>
      <c r="AK53" s="26"/>
    </row>
    <row r="54" spans="1:37" ht="17.25" customHeight="1">
      <c r="A54" s="42">
        <v>51</v>
      </c>
      <c r="B54" s="42" t="s">
        <v>1</v>
      </c>
      <c r="C54" s="99" t="s">
        <v>96</v>
      </c>
      <c r="D54" s="26" t="s">
        <v>617</v>
      </c>
      <c r="E54" s="99"/>
      <c r="F54" s="70" t="s">
        <v>307</v>
      </c>
      <c r="G54" s="70" t="s">
        <v>316</v>
      </c>
      <c r="H54" s="103" t="s">
        <v>318</v>
      </c>
      <c r="I54" s="102">
        <v>2278</v>
      </c>
      <c r="J54" s="27"/>
      <c r="K54" s="99" t="s">
        <v>348</v>
      </c>
      <c r="L54" s="26"/>
      <c r="M54" s="26"/>
      <c r="N54" s="26"/>
      <c r="O54" s="99" t="s">
        <v>145</v>
      </c>
      <c r="P54" s="26" t="s">
        <v>627</v>
      </c>
      <c r="Q54" s="105">
        <v>37224</v>
      </c>
      <c r="R54" s="42">
        <v>2001</v>
      </c>
      <c r="S54" s="70"/>
      <c r="T54" s="44">
        <v>64535</v>
      </c>
      <c r="U54" s="64"/>
      <c r="V54" s="39"/>
      <c r="W54" s="26"/>
      <c r="X54" s="99" t="s">
        <v>348</v>
      </c>
      <c r="Y54" s="42"/>
      <c r="Z54" s="41"/>
      <c r="AA54" s="41"/>
      <c r="AB54" s="43">
        <v>64535</v>
      </c>
      <c r="AC54" s="23"/>
      <c r="AD54" s="23"/>
      <c r="AE54" s="23"/>
      <c r="AF54" s="23"/>
      <c r="AG54" s="41">
        <v>64535</v>
      </c>
      <c r="AH54" s="88"/>
      <c r="AI54" s="26"/>
      <c r="AJ54" s="26"/>
      <c r="AK54" s="26"/>
    </row>
    <row r="55" spans="1:37" ht="17.25" customHeight="1">
      <c r="A55" s="42">
        <v>52</v>
      </c>
      <c r="B55" s="42" t="s">
        <v>1</v>
      </c>
      <c r="C55" s="99" t="s">
        <v>96</v>
      </c>
      <c r="D55" s="26" t="s">
        <v>617</v>
      </c>
      <c r="E55" s="99"/>
      <c r="F55" s="70" t="s">
        <v>307</v>
      </c>
      <c r="G55" s="70" t="s">
        <v>311</v>
      </c>
      <c r="H55" s="103" t="s">
        <v>319</v>
      </c>
      <c r="I55" s="102">
        <v>11478.4</v>
      </c>
      <c r="J55" s="27"/>
      <c r="K55" s="99" t="s">
        <v>352</v>
      </c>
      <c r="L55" s="26"/>
      <c r="M55" s="26"/>
      <c r="N55" s="26"/>
      <c r="O55" s="99" t="s">
        <v>145</v>
      </c>
      <c r="P55" s="26" t="s">
        <v>627</v>
      </c>
      <c r="Q55" s="105">
        <v>38264</v>
      </c>
      <c r="R55" s="42">
        <v>2004</v>
      </c>
      <c r="S55" s="70"/>
      <c r="T55" s="44">
        <v>36767610</v>
      </c>
      <c r="U55" s="64"/>
      <c r="V55" s="39"/>
      <c r="W55" s="26"/>
      <c r="X55" s="99" t="s">
        <v>352</v>
      </c>
      <c r="Y55" s="42"/>
      <c r="Z55" s="41"/>
      <c r="AA55" s="41"/>
      <c r="AB55" s="43">
        <v>36767610</v>
      </c>
      <c r="AC55" s="23"/>
      <c r="AD55" s="23"/>
      <c r="AE55" s="23"/>
      <c r="AF55" s="23"/>
      <c r="AG55" s="41">
        <v>36767610</v>
      </c>
      <c r="AH55" s="88"/>
      <c r="AI55" s="26"/>
      <c r="AJ55" s="26"/>
      <c r="AK55" s="26"/>
    </row>
    <row r="56" spans="1:37" ht="17.25" customHeight="1">
      <c r="A56" s="42">
        <v>53</v>
      </c>
      <c r="B56" s="42" t="s">
        <v>1</v>
      </c>
      <c r="C56" s="99" t="s">
        <v>96</v>
      </c>
      <c r="D56" s="26" t="s">
        <v>617</v>
      </c>
      <c r="E56" s="99"/>
      <c r="F56" s="70" t="s">
        <v>307</v>
      </c>
      <c r="G56" s="70" t="s">
        <v>311</v>
      </c>
      <c r="H56" s="103" t="s">
        <v>320</v>
      </c>
      <c r="I56" s="102">
        <v>735</v>
      </c>
      <c r="J56" s="27"/>
      <c r="K56" s="99" t="s">
        <v>350</v>
      </c>
      <c r="L56" s="26"/>
      <c r="M56" s="26"/>
      <c r="N56" s="26"/>
      <c r="O56" s="99" t="s">
        <v>145</v>
      </c>
      <c r="P56" s="26" t="s">
        <v>627</v>
      </c>
      <c r="Q56" s="105">
        <v>38264</v>
      </c>
      <c r="R56" s="42">
        <v>2004</v>
      </c>
      <c r="S56" s="70"/>
      <c r="T56" s="44">
        <v>1003275</v>
      </c>
      <c r="U56" s="64"/>
      <c r="V56" s="39"/>
      <c r="W56" s="26"/>
      <c r="X56" s="99" t="s">
        <v>350</v>
      </c>
      <c r="Y56" s="42"/>
      <c r="Z56" s="41"/>
      <c r="AA56" s="41"/>
      <c r="AB56" s="43">
        <v>1003275</v>
      </c>
      <c r="AC56" s="23"/>
      <c r="AD56" s="23"/>
      <c r="AE56" s="23"/>
      <c r="AF56" s="23"/>
      <c r="AG56" s="41">
        <v>1003275</v>
      </c>
      <c r="AH56" s="88"/>
      <c r="AI56" s="26"/>
      <c r="AJ56" s="26"/>
      <c r="AK56" s="26"/>
    </row>
    <row r="57" spans="1:37" ht="17.25" customHeight="1">
      <c r="A57" s="42">
        <v>54</v>
      </c>
      <c r="B57" s="42" t="s">
        <v>1</v>
      </c>
      <c r="C57" s="99" t="s">
        <v>96</v>
      </c>
      <c r="D57" s="26" t="s">
        <v>617</v>
      </c>
      <c r="E57" s="99"/>
      <c r="F57" s="70" t="s">
        <v>307</v>
      </c>
      <c r="G57" s="70" t="s">
        <v>308</v>
      </c>
      <c r="H57" s="103" t="s">
        <v>321</v>
      </c>
      <c r="I57" s="102">
        <v>190</v>
      </c>
      <c r="J57" s="27"/>
      <c r="K57" s="99" t="s">
        <v>348</v>
      </c>
      <c r="L57" s="26"/>
      <c r="M57" s="26"/>
      <c r="N57" s="26"/>
      <c r="O57" s="99" t="s">
        <v>145</v>
      </c>
      <c r="P57" s="26" t="s">
        <v>627</v>
      </c>
      <c r="Q57" s="105">
        <v>39682</v>
      </c>
      <c r="R57" s="42">
        <v>2008</v>
      </c>
      <c r="S57" s="70"/>
      <c r="T57" s="44">
        <v>5382</v>
      </c>
      <c r="U57" s="64"/>
      <c r="V57" s="39"/>
      <c r="W57" s="26"/>
      <c r="X57" s="99" t="s">
        <v>348</v>
      </c>
      <c r="Y57" s="42"/>
      <c r="Z57" s="41"/>
      <c r="AA57" s="41"/>
      <c r="AB57" s="43">
        <v>5382</v>
      </c>
      <c r="AC57" s="23"/>
      <c r="AD57" s="23"/>
      <c r="AE57" s="23"/>
      <c r="AF57" s="23"/>
      <c r="AG57" s="41">
        <v>5382</v>
      </c>
      <c r="AH57" s="88"/>
      <c r="AI57" s="26"/>
      <c r="AJ57" s="26"/>
      <c r="AK57" s="26"/>
    </row>
    <row r="58" spans="1:37" ht="17.25" customHeight="1">
      <c r="A58" s="42">
        <v>55</v>
      </c>
      <c r="B58" s="42" t="s">
        <v>1</v>
      </c>
      <c r="C58" s="99" t="s">
        <v>96</v>
      </c>
      <c r="D58" s="26" t="s">
        <v>617</v>
      </c>
      <c r="E58" s="99"/>
      <c r="F58" s="70" t="s">
        <v>307</v>
      </c>
      <c r="G58" s="70" t="s">
        <v>308</v>
      </c>
      <c r="H58" s="103" t="s">
        <v>322</v>
      </c>
      <c r="I58" s="102">
        <v>13605</v>
      </c>
      <c r="J58" s="27"/>
      <c r="K58" s="99" t="s">
        <v>348</v>
      </c>
      <c r="L58" s="26"/>
      <c r="M58" s="26"/>
      <c r="N58" s="26"/>
      <c r="O58" s="99" t="s">
        <v>145</v>
      </c>
      <c r="P58" s="26" t="s">
        <v>627</v>
      </c>
      <c r="Q58" s="105">
        <v>39692</v>
      </c>
      <c r="R58" s="42">
        <v>2008</v>
      </c>
      <c r="S58" s="70"/>
      <c r="T58" s="44">
        <v>385429</v>
      </c>
      <c r="U58" s="64"/>
      <c r="V58" s="39"/>
      <c r="W58" s="26"/>
      <c r="X58" s="99" t="s">
        <v>348</v>
      </c>
      <c r="Y58" s="42"/>
      <c r="Z58" s="41"/>
      <c r="AA58" s="41"/>
      <c r="AB58" s="43">
        <v>385429</v>
      </c>
      <c r="AC58" s="23"/>
      <c r="AD58" s="23"/>
      <c r="AE58" s="23"/>
      <c r="AF58" s="23"/>
      <c r="AG58" s="41">
        <v>385429</v>
      </c>
      <c r="AH58" s="88"/>
      <c r="AI58" s="26"/>
      <c r="AJ58" s="26"/>
      <c r="AK58" s="26"/>
    </row>
    <row r="59" spans="1:37" ht="17.25" customHeight="1">
      <c r="A59" s="42">
        <v>56</v>
      </c>
      <c r="B59" s="42" t="s">
        <v>1</v>
      </c>
      <c r="C59" s="99" t="s">
        <v>96</v>
      </c>
      <c r="D59" s="26" t="s">
        <v>617</v>
      </c>
      <c r="E59" s="99"/>
      <c r="F59" s="70" t="s">
        <v>307</v>
      </c>
      <c r="G59" s="70" t="s">
        <v>308</v>
      </c>
      <c r="H59" s="103" t="s">
        <v>323</v>
      </c>
      <c r="I59" s="102">
        <v>1289.44</v>
      </c>
      <c r="J59" s="27"/>
      <c r="K59" s="99" t="s">
        <v>348</v>
      </c>
      <c r="L59" s="26"/>
      <c r="M59" s="26"/>
      <c r="N59" s="26"/>
      <c r="O59" s="99" t="s">
        <v>145</v>
      </c>
      <c r="P59" s="26" t="s">
        <v>627</v>
      </c>
      <c r="Q59" s="105">
        <v>40627</v>
      </c>
      <c r="R59" s="42">
        <v>2010</v>
      </c>
      <c r="S59" s="70"/>
      <c r="T59" s="44">
        <v>36630</v>
      </c>
      <c r="U59" s="64"/>
      <c r="V59" s="39"/>
      <c r="W59" s="26"/>
      <c r="X59" s="99" t="s">
        <v>348</v>
      </c>
      <c r="Y59" s="42"/>
      <c r="Z59" s="41"/>
      <c r="AA59" s="41"/>
      <c r="AB59" s="43">
        <v>36630</v>
      </c>
      <c r="AC59" s="23"/>
      <c r="AD59" s="23"/>
      <c r="AE59" s="23"/>
      <c r="AF59" s="23"/>
      <c r="AG59" s="41">
        <v>36630</v>
      </c>
      <c r="AH59" s="88"/>
      <c r="AI59" s="26"/>
      <c r="AJ59" s="26"/>
      <c r="AK59" s="26"/>
    </row>
    <row r="60" spans="1:37" ht="17.25" customHeight="1">
      <c r="A60" s="42">
        <v>57</v>
      </c>
      <c r="B60" s="42" t="s">
        <v>1</v>
      </c>
      <c r="C60" s="99" t="s">
        <v>96</v>
      </c>
      <c r="D60" s="26" t="s">
        <v>617</v>
      </c>
      <c r="E60" s="99"/>
      <c r="F60" s="70" t="s">
        <v>307</v>
      </c>
      <c r="G60" s="70" t="s">
        <v>311</v>
      </c>
      <c r="H60" s="103" t="s">
        <v>324</v>
      </c>
      <c r="I60" s="102">
        <v>9.76</v>
      </c>
      <c r="J60" s="27"/>
      <c r="K60" s="99" t="s">
        <v>352</v>
      </c>
      <c r="L60" s="26"/>
      <c r="M60" s="26"/>
      <c r="N60" s="26"/>
      <c r="O60" s="99" t="s">
        <v>145</v>
      </c>
      <c r="P60" s="26" t="s">
        <v>627</v>
      </c>
      <c r="Q60" s="105">
        <v>40627</v>
      </c>
      <c r="R60" s="42">
        <v>2010</v>
      </c>
      <c r="S60" s="70"/>
      <c r="T60" s="44">
        <v>31263</v>
      </c>
      <c r="U60" s="64"/>
      <c r="V60" s="39"/>
      <c r="W60" s="26"/>
      <c r="X60" s="99" t="s">
        <v>352</v>
      </c>
      <c r="Y60" s="42"/>
      <c r="Z60" s="41"/>
      <c r="AA60" s="41"/>
      <c r="AB60" s="43">
        <v>31263</v>
      </c>
      <c r="AC60" s="23"/>
      <c r="AD60" s="23"/>
      <c r="AE60" s="23"/>
      <c r="AF60" s="23"/>
      <c r="AG60" s="41">
        <v>31263</v>
      </c>
      <c r="AH60" s="88"/>
      <c r="AI60" s="26"/>
      <c r="AJ60" s="26"/>
      <c r="AK60" s="26"/>
    </row>
    <row r="61" spans="1:37" ht="17.25" customHeight="1">
      <c r="A61" s="42">
        <v>58</v>
      </c>
      <c r="B61" s="42" t="s">
        <v>1</v>
      </c>
      <c r="C61" s="99" t="s">
        <v>96</v>
      </c>
      <c r="D61" s="26" t="s">
        <v>617</v>
      </c>
      <c r="E61" s="99"/>
      <c r="F61" s="70" t="s">
        <v>307</v>
      </c>
      <c r="G61" s="70" t="s">
        <v>308</v>
      </c>
      <c r="H61" s="103" t="s">
        <v>325</v>
      </c>
      <c r="I61" s="102">
        <v>263.76</v>
      </c>
      <c r="J61" s="27"/>
      <c r="K61" s="99" t="s">
        <v>348</v>
      </c>
      <c r="L61" s="26"/>
      <c r="M61" s="26"/>
      <c r="N61" s="26"/>
      <c r="O61" s="99" t="s">
        <v>145</v>
      </c>
      <c r="P61" s="26" t="s">
        <v>627</v>
      </c>
      <c r="Q61" s="105">
        <v>40627</v>
      </c>
      <c r="R61" s="42">
        <v>2010</v>
      </c>
      <c r="S61" s="70"/>
      <c r="T61" s="44">
        <v>7479</v>
      </c>
      <c r="U61" s="64"/>
      <c r="V61" s="39"/>
      <c r="W61" s="26"/>
      <c r="X61" s="99" t="s">
        <v>348</v>
      </c>
      <c r="Y61" s="42"/>
      <c r="Z61" s="41"/>
      <c r="AA61" s="41"/>
      <c r="AB61" s="43">
        <v>7479</v>
      </c>
      <c r="AC61" s="23"/>
      <c r="AD61" s="23"/>
      <c r="AE61" s="23"/>
      <c r="AF61" s="23"/>
      <c r="AG61" s="41">
        <v>7479</v>
      </c>
      <c r="AH61" s="88"/>
      <c r="AI61" s="26"/>
      <c r="AJ61" s="26"/>
      <c r="AK61" s="26"/>
    </row>
    <row r="62" spans="1:37" ht="17.25" customHeight="1">
      <c r="A62" s="42">
        <v>59</v>
      </c>
      <c r="B62" s="42" t="s">
        <v>1</v>
      </c>
      <c r="C62" s="99" t="s">
        <v>96</v>
      </c>
      <c r="D62" s="26" t="s">
        <v>617</v>
      </c>
      <c r="E62" s="99"/>
      <c r="F62" s="70" t="s">
        <v>307</v>
      </c>
      <c r="G62" s="70" t="s">
        <v>308</v>
      </c>
      <c r="H62" s="103" t="s">
        <v>326</v>
      </c>
      <c r="I62" s="102">
        <v>598.02</v>
      </c>
      <c r="J62" s="27"/>
      <c r="K62" s="99" t="s">
        <v>348</v>
      </c>
      <c r="L62" s="26"/>
      <c r="M62" s="26"/>
      <c r="N62" s="26"/>
      <c r="O62" s="99" t="s">
        <v>145</v>
      </c>
      <c r="P62" s="26" t="s">
        <v>627</v>
      </c>
      <c r="Q62" s="105">
        <v>40627</v>
      </c>
      <c r="R62" s="42">
        <v>2010</v>
      </c>
      <c r="S62" s="70"/>
      <c r="T62" s="44">
        <v>16941</v>
      </c>
      <c r="U62" s="64"/>
      <c r="V62" s="39"/>
      <c r="W62" s="26"/>
      <c r="X62" s="99" t="s">
        <v>348</v>
      </c>
      <c r="Y62" s="42"/>
      <c r="Z62" s="41"/>
      <c r="AA62" s="41"/>
      <c r="AB62" s="43">
        <v>16941</v>
      </c>
      <c r="AC62" s="23"/>
      <c r="AD62" s="23"/>
      <c r="AE62" s="23"/>
      <c r="AF62" s="23"/>
      <c r="AG62" s="41">
        <v>16941</v>
      </c>
      <c r="AH62" s="88"/>
      <c r="AI62" s="26"/>
      <c r="AJ62" s="26"/>
      <c r="AK62" s="26"/>
    </row>
    <row r="63" spans="1:37" ht="17.25" customHeight="1">
      <c r="A63" s="42">
        <v>60</v>
      </c>
      <c r="B63" s="42" t="s">
        <v>1</v>
      </c>
      <c r="C63" s="99" t="s">
        <v>96</v>
      </c>
      <c r="D63" s="26" t="s">
        <v>617</v>
      </c>
      <c r="E63" s="99"/>
      <c r="F63" s="70" t="s">
        <v>307</v>
      </c>
      <c r="G63" s="70" t="s">
        <v>327</v>
      </c>
      <c r="H63" s="103" t="s">
        <v>328</v>
      </c>
      <c r="I63" s="102">
        <v>1111.69</v>
      </c>
      <c r="J63" s="27"/>
      <c r="K63" s="99" t="s">
        <v>350</v>
      </c>
      <c r="L63" s="26"/>
      <c r="M63" s="26"/>
      <c r="N63" s="26"/>
      <c r="O63" s="99" t="s">
        <v>145</v>
      </c>
      <c r="P63" s="26" t="s">
        <v>627</v>
      </c>
      <c r="Q63" s="105">
        <v>40981</v>
      </c>
      <c r="R63" s="42">
        <v>2011</v>
      </c>
      <c r="S63" s="70"/>
      <c r="T63" s="44">
        <v>2078328</v>
      </c>
      <c r="U63" s="64"/>
      <c r="V63" s="39"/>
      <c r="W63" s="26"/>
      <c r="X63" s="99" t="s">
        <v>350</v>
      </c>
      <c r="Y63" s="42"/>
      <c r="Z63" s="41"/>
      <c r="AA63" s="41"/>
      <c r="AB63" s="43">
        <v>2078328</v>
      </c>
      <c r="AC63" s="23"/>
      <c r="AD63" s="23"/>
      <c r="AE63" s="23"/>
      <c r="AF63" s="23"/>
      <c r="AG63" s="41">
        <v>2078328</v>
      </c>
      <c r="AH63" s="88"/>
      <c r="AI63" s="26"/>
      <c r="AJ63" s="26"/>
      <c r="AK63" s="26"/>
    </row>
    <row r="64" spans="1:37" ht="17.25" customHeight="1">
      <c r="A64" s="42">
        <v>61</v>
      </c>
      <c r="B64" s="42" t="s">
        <v>1</v>
      </c>
      <c r="C64" s="99" t="s">
        <v>96</v>
      </c>
      <c r="D64" s="26" t="s">
        <v>617</v>
      </c>
      <c r="E64" s="99"/>
      <c r="F64" s="70" t="s">
        <v>329</v>
      </c>
      <c r="G64" s="70" t="s">
        <v>330</v>
      </c>
      <c r="H64" s="103">
        <v>468</v>
      </c>
      <c r="I64" s="102">
        <v>2526.9</v>
      </c>
      <c r="J64" s="27"/>
      <c r="K64" s="99" t="s">
        <v>352</v>
      </c>
      <c r="L64" s="26"/>
      <c r="M64" s="26"/>
      <c r="N64" s="26"/>
      <c r="O64" s="99" t="s">
        <v>356</v>
      </c>
      <c r="P64" s="26" t="s">
        <v>628</v>
      </c>
      <c r="Q64" s="105">
        <v>34425</v>
      </c>
      <c r="R64" s="42">
        <v>1994</v>
      </c>
      <c r="S64" s="70"/>
      <c r="T64" s="44">
        <v>47980777</v>
      </c>
      <c r="U64" s="64"/>
      <c r="V64" s="39"/>
      <c r="W64" s="26"/>
      <c r="X64" s="99" t="s">
        <v>352</v>
      </c>
      <c r="Y64" s="42"/>
      <c r="Z64" s="41"/>
      <c r="AA64" s="41"/>
      <c r="AB64" s="43">
        <v>47980777</v>
      </c>
      <c r="AC64" s="23"/>
      <c r="AD64" s="23"/>
      <c r="AE64" s="23"/>
      <c r="AF64" s="23"/>
      <c r="AG64" s="41">
        <v>47980777</v>
      </c>
      <c r="AH64" s="88"/>
      <c r="AI64" s="26"/>
      <c r="AJ64" s="26"/>
      <c r="AK64" s="26"/>
    </row>
    <row r="65" spans="1:37" ht="17.25" customHeight="1">
      <c r="A65" s="42">
        <v>62</v>
      </c>
      <c r="B65" s="42" t="s">
        <v>1</v>
      </c>
      <c r="C65" s="99" t="s">
        <v>96</v>
      </c>
      <c r="D65" s="26" t="s">
        <v>617</v>
      </c>
      <c r="E65" s="99"/>
      <c r="F65" s="70" t="s">
        <v>271</v>
      </c>
      <c r="G65" s="70" t="s">
        <v>331</v>
      </c>
      <c r="H65" s="103" t="s">
        <v>332</v>
      </c>
      <c r="I65" s="102">
        <v>200</v>
      </c>
      <c r="J65" s="27"/>
      <c r="K65" s="99" t="s">
        <v>350</v>
      </c>
      <c r="L65" s="26"/>
      <c r="M65" s="26"/>
      <c r="N65" s="26"/>
      <c r="O65" s="99" t="s">
        <v>356</v>
      </c>
      <c r="P65" s="26" t="s">
        <v>628</v>
      </c>
      <c r="Q65" s="105">
        <v>34425</v>
      </c>
      <c r="R65" s="42">
        <v>1994</v>
      </c>
      <c r="S65" s="70"/>
      <c r="T65" s="44">
        <v>346968</v>
      </c>
      <c r="U65" s="64"/>
      <c r="V65" s="39"/>
      <c r="W65" s="26"/>
      <c r="X65" s="99" t="s">
        <v>350</v>
      </c>
      <c r="Y65" s="42"/>
      <c r="Z65" s="41"/>
      <c r="AA65" s="41"/>
      <c r="AB65" s="43">
        <v>346968</v>
      </c>
      <c r="AC65" s="23"/>
      <c r="AD65" s="23"/>
      <c r="AE65" s="23"/>
      <c r="AF65" s="23"/>
      <c r="AG65" s="41">
        <v>346968</v>
      </c>
      <c r="AH65" s="88"/>
      <c r="AI65" s="26"/>
      <c r="AJ65" s="26"/>
      <c r="AK65" s="26"/>
    </row>
    <row r="66" spans="1:37" ht="17.25" customHeight="1">
      <c r="A66" s="42">
        <v>63</v>
      </c>
      <c r="B66" s="42" t="s">
        <v>1</v>
      </c>
      <c r="C66" s="99" t="s">
        <v>96</v>
      </c>
      <c r="D66" s="26" t="s">
        <v>617</v>
      </c>
      <c r="E66" s="99"/>
      <c r="F66" s="70" t="s">
        <v>333</v>
      </c>
      <c r="G66" s="70" t="s">
        <v>334</v>
      </c>
      <c r="H66" s="103" t="s">
        <v>335</v>
      </c>
      <c r="I66" s="102">
        <v>80</v>
      </c>
      <c r="J66" s="27"/>
      <c r="K66" s="99" t="s">
        <v>354</v>
      </c>
      <c r="L66" s="26"/>
      <c r="M66" s="26"/>
      <c r="N66" s="26"/>
      <c r="O66" s="99" t="s">
        <v>356</v>
      </c>
      <c r="P66" s="26" t="s">
        <v>628</v>
      </c>
      <c r="Q66" s="105">
        <v>41306</v>
      </c>
      <c r="R66" s="42">
        <v>2012</v>
      </c>
      <c r="S66" s="70"/>
      <c r="T66" s="44">
        <v>200000</v>
      </c>
      <c r="U66" s="64"/>
      <c r="V66" s="39"/>
      <c r="W66" s="26"/>
      <c r="X66" s="99" t="s">
        <v>354</v>
      </c>
      <c r="Y66" s="42"/>
      <c r="Z66" s="41"/>
      <c r="AA66" s="41"/>
      <c r="AB66" s="43">
        <v>200000</v>
      </c>
      <c r="AC66" s="23"/>
      <c r="AD66" s="23"/>
      <c r="AE66" s="23"/>
      <c r="AF66" s="23"/>
      <c r="AG66" s="41">
        <v>200000</v>
      </c>
      <c r="AH66" s="88"/>
      <c r="AI66" s="26"/>
      <c r="AJ66" s="26"/>
      <c r="AK66" s="26"/>
    </row>
    <row r="67" spans="1:37" ht="17.25" customHeight="1">
      <c r="A67" s="42">
        <v>64</v>
      </c>
      <c r="B67" s="42" t="s">
        <v>1</v>
      </c>
      <c r="C67" s="99" t="s">
        <v>96</v>
      </c>
      <c r="D67" s="26" t="s">
        <v>617</v>
      </c>
      <c r="E67" s="99"/>
      <c r="F67" s="70" t="s">
        <v>333</v>
      </c>
      <c r="G67" s="70" t="s">
        <v>336</v>
      </c>
      <c r="H67" s="103" t="s">
        <v>337</v>
      </c>
      <c r="I67" s="102">
        <v>547</v>
      </c>
      <c r="J67" s="27"/>
      <c r="K67" s="99" t="s">
        <v>354</v>
      </c>
      <c r="L67" s="26"/>
      <c r="M67" s="26"/>
      <c r="N67" s="26"/>
      <c r="O67" s="99" t="s">
        <v>356</v>
      </c>
      <c r="P67" s="26" t="s">
        <v>628</v>
      </c>
      <c r="Q67" s="105">
        <v>41306</v>
      </c>
      <c r="R67" s="42">
        <v>2012</v>
      </c>
      <c r="S67" s="70"/>
      <c r="T67" s="44">
        <v>1334680</v>
      </c>
      <c r="U67" s="64"/>
      <c r="V67" s="39"/>
      <c r="W67" s="26"/>
      <c r="X67" s="99" t="s">
        <v>354</v>
      </c>
      <c r="Y67" s="42"/>
      <c r="Z67" s="41"/>
      <c r="AA67" s="41"/>
      <c r="AB67" s="43">
        <v>1334680</v>
      </c>
      <c r="AC67" s="23"/>
      <c r="AD67" s="23"/>
      <c r="AE67" s="23"/>
      <c r="AF67" s="23"/>
      <c r="AG67" s="41">
        <v>1334680</v>
      </c>
      <c r="AH67" s="88"/>
      <c r="AI67" s="26"/>
      <c r="AJ67" s="26"/>
      <c r="AK67" s="26"/>
    </row>
    <row r="68" spans="1:37" ht="17.25" customHeight="1">
      <c r="A68" s="42">
        <v>65</v>
      </c>
      <c r="B68" s="42" t="s">
        <v>1</v>
      </c>
      <c r="C68" s="99" t="s">
        <v>96</v>
      </c>
      <c r="D68" s="26" t="s">
        <v>617</v>
      </c>
      <c r="E68" s="99"/>
      <c r="F68" s="70" t="s">
        <v>333</v>
      </c>
      <c r="G68" s="70" t="s">
        <v>336</v>
      </c>
      <c r="H68" s="103">
        <v>892</v>
      </c>
      <c r="I68" s="102">
        <v>1113</v>
      </c>
      <c r="J68" s="27"/>
      <c r="K68" s="99" t="s">
        <v>151</v>
      </c>
      <c r="L68" s="26"/>
      <c r="M68" s="26"/>
      <c r="N68" s="26"/>
      <c r="O68" s="99" t="s">
        <v>356</v>
      </c>
      <c r="P68" s="26" t="s">
        <v>628</v>
      </c>
      <c r="Q68" s="105">
        <v>41306</v>
      </c>
      <c r="R68" s="42">
        <v>2012</v>
      </c>
      <c r="S68" s="70"/>
      <c r="T68" s="44">
        <v>2726850</v>
      </c>
      <c r="U68" s="64"/>
      <c r="V68" s="39"/>
      <c r="W68" s="26"/>
      <c r="X68" s="99" t="s">
        <v>151</v>
      </c>
      <c r="Y68" s="42"/>
      <c r="Z68" s="41"/>
      <c r="AA68" s="41"/>
      <c r="AB68" s="43">
        <v>2726850</v>
      </c>
      <c r="AC68" s="23"/>
      <c r="AD68" s="23"/>
      <c r="AE68" s="23"/>
      <c r="AF68" s="23"/>
      <c r="AG68" s="41">
        <v>2726850</v>
      </c>
      <c r="AH68" s="88"/>
      <c r="AI68" s="26"/>
      <c r="AJ68" s="26"/>
      <c r="AK68" s="26"/>
    </row>
    <row r="69" spans="1:37" ht="17.25" customHeight="1">
      <c r="A69" s="42">
        <v>66</v>
      </c>
      <c r="B69" s="42" t="s">
        <v>1</v>
      </c>
      <c r="C69" s="99" t="s">
        <v>96</v>
      </c>
      <c r="D69" s="26" t="s">
        <v>617</v>
      </c>
      <c r="E69" s="99"/>
      <c r="F69" s="70" t="s">
        <v>333</v>
      </c>
      <c r="G69" s="70" t="s">
        <v>336</v>
      </c>
      <c r="H69" s="103">
        <v>893</v>
      </c>
      <c r="I69" s="102">
        <v>459</v>
      </c>
      <c r="J69" s="27"/>
      <c r="K69" s="99" t="s">
        <v>351</v>
      </c>
      <c r="L69" s="26"/>
      <c r="M69" s="26"/>
      <c r="N69" s="26"/>
      <c r="O69" s="99" t="s">
        <v>356</v>
      </c>
      <c r="P69" s="26" t="s">
        <v>628</v>
      </c>
      <c r="Q69" s="105">
        <v>41306</v>
      </c>
      <c r="R69" s="42">
        <v>2012</v>
      </c>
      <c r="S69" s="70"/>
      <c r="T69" s="44">
        <v>996030</v>
      </c>
      <c r="U69" s="64"/>
      <c r="V69" s="39"/>
      <c r="W69" s="26"/>
      <c r="X69" s="99" t="s">
        <v>351</v>
      </c>
      <c r="Y69" s="42"/>
      <c r="Z69" s="41"/>
      <c r="AA69" s="41"/>
      <c r="AB69" s="43">
        <v>996030</v>
      </c>
      <c r="AC69" s="23"/>
      <c r="AD69" s="23"/>
      <c r="AE69" s="23"/>
      <c r="AF69" s="23"/>
      <c r="AG69" s="41">
        <v>996030</v>
      </c>
      <c r="AH69" s="88"/>
      <c r="AI69" s="26"/>
      <c r="AJ69" s="26"/>
      <c r="AK69" s="26"/>
    </row>
    <row r="70" spans="1:37" ht="17.25" customHeight="1">
      <c r="A70" s="42">
        <v>67</v>
      </c>
      <c r="B70" s="42" t="s">
        <v>1</v>
      </c>
      <c r="C70" s="99" t="s">
        <v>96</v>
      </c>
      <c r="D70" s="26" t="s">
        <v>617</v>
      </c>
      <c r="E70" s="99"/>
      <c r="F70" s="70" t="s">
        <v>333</v>
      </c>
      <c r="G70" s="70" t="s">
        <v>336</v>
      </c>
      <c r="H70" s="103" t="s">
        <v>338</v>
      </c>
      <c r="I70" s="102">
        <v>582</v>
      </c>
      <c r="J70" s="27"/>
      <c r="K70" s="99" t="s">
        <v>354</v>
      </c>
      <c r="L70" s="26"/>
      <c r="M70" s="26"/>
      <c r="N70" s="26"/>
      <c r="O70" s="99" t="s">
        <v>356</v>
      </c>
      <c r="P70" s="26" t="s">
        <v>628</v>
      </c>
      <c r="Q70" s="105">
        <v>41306</v>
      </c>
      <c r="R70" s="42">
        <v>2012</v>
      </c>
      <c r="S70" s="70"/>
      <c r="T70" s="44">
        <v>1268760</v>
      </c>
      <c r="U70" s="64"/>
      <c r="V70" s="39"/>
      <c r="W70" s="26"/>
      <c r="X70" s="99" t="s">
        <v>354</v>
      </c>
      <c r="Y70" s="42"/>
      <c r="Z70" s="41"/>
      <c r="AA70" s="41"/>
      <c r="AB70" s="43">
        <v>1268760</v>
      </c>
      <c r="AC70" s="23"/>
      <c r="AD70" s="23"/>
      <c r="AE70" s="23"/>
      <c r="AF70" s="23"/>
      <c r="AG70" s="41">
        <v>1268760</v>
      </c>
      <c r="AH70" s="88"/>
      <c r="AI70" s="26"/>
      <c r="AJ70" s="26"/>
      <c r="AK70" s="26"/>
    </row>
    <row r="71" spans="1:37" ht="17.25" customHeight="1">
      <c r="A71" s="42">
        <v>68</v>
      </c>
      <c r="B71" s="42" t="s">
        <v>1</v>
      </c>
      <c r="C71" s="99" t="s">
        <v>96</v>
      </c>
      <c r="D71" s="26" t="s">
        <v>617</v>
      </c>
      <c r="E71" s="99"/>
      <c r="F71" s="70" t="s">
        <v>333</v>
      </c>
      <c r="G71" s="70" t="s">
        <v>336</v>
      </c>
      <c r="H71" s="103">
        <v>894</v>
      </c>
      <c r="I71" s="102">
        <v>902</v>
      </c>
      <c r="J71" s="27"/>
      <c r="K71" s="99" t="s">
        <v>351</v>
      </c>
      <c r="L71" s="26"/>
      <c r="M71" s="26"/>
      <c r="N71" s="26"/>
      <c r="O71" s="99" t="s">
        <v>356</v>
      </c>
      <c r="P71" s="26" t="s">
        <v>628</v>
      </c>
      <c r="Q71" s="105">
        <v>41306</v>
      </c>
      <c r="R71" s="42">
        <v>2012</v>
      </c>
      <c r="S71" s="70"/>
      <c r="T71" s="44">
        <v>1984400</v>
      </c>
      <c r="U71" s="64"/>
      <c r="V71" s="39"/>
      <c r="W71" s="26"/>
      <c r="X71" s="99" t="s">
        <v>351</v>
      </c>
      <c r="Y71" s="42"/>
      <c r="Z71" s="41"/>
      <c r="AA71" s="41"/>
      <c r="AB71" s="43">
        <v>1984400</v>
      </c>
      <c r="AC71" s="23"/>
      <c r="AD71" s="23"/>
      <c r="AE71" s="23"/>
      <c r="AF71" s="23"/>
      <c r="AG71" s="41">
        <v>1984400</v>
      </c>
      <c r="AH71" s="88"/>
      <c r="AI71" s="26"/>
      <c r="AJ71" s="26"/>
      <c r="AK71" s="26"/>
    </row>
    <row r="72" spans="1:37" ht="17.25" customHeight="1">
      <c r="A72" s="42">
        <v>69</v>
      </c>
      <c r="B72" s="42" t="s">
        <v>1</v>
      </c>
      <c r="C72" s="99" t="s">
        <v>96</v>
      </c>
      <c r="D72" s="26" t="s">
        <v>617</v>
      </c>
      <c r="E72" s="99"/>
      <c r="F72" s="70" t="s">
        <v>333</v>
      </c>
      <c r="G72" s="70" t="s">
        <v>336</v>
      </c>
      <c r="H72" s="103">
        <v>885</v>
      </c>
      <c r="I72" s="102">
        <v>1134</v>
      </c>
      <c r="J72" s="27"/>
      <c r="K72" s="99" t="s">
        <v>354</v>
      </c>
      <c r="L72" s="26"/>
      <c r="M72" s="26"/>
      <c r="N72" s="26"/>
      <c r="O72" s="99" t="s">
        <v>356</v>
      </c>
      <c r="P72" s="26" t="s">
        <v>628</v>
      </c>
      <c r="Q72" s="105">
        <v>41306</v>
      </c>
      <c r="R72" s="42">
        <v>2012</v>
      </c>
      <c r="S72" s="70"/>
      <c r="T72" s="44">
        <v>2812320</v>
      </c>
      <c r="U72" s="64"/>
      <c r="V72" s="39"/>
      <c r="W72" s="26"/>
      <c r="X72" s="99" t="s">
        <v>354</v>
      </c>
      <c r="Y72" s="42"/>
      <c r="Z72" s="41"/>
      <c r="AA72" s="41"/>
      <c r="AB72" s="43">
        <v>2812320</v>
      </c>
      <c r="AC72" s="23"/>
      <c r="AD72" s="23"/>
      <c r="AE72" s="23"/>
      <c r="AF72" s="23"/>
      <c r="AG72" s="41">
        <v>2812320</v>
      </c>
      <c r="AH72" s="88"/>
      <c r="AI72" s="26"/>
      <c r="AJ72" s="26"/>
      <c r="AK72" s="26"/>
    </row>
    <row r="73" spans="1:37" ht="17.25" customHeight="1">
      <c r="A73" s="42">
        <v>70</v>
      </c>
      <c r="B73" s="42" t="s">
        <v>1</v>
      </c>
      <c r="C73" s="99" t="s">
        <v>96</v>
      </c>
      <c r="D73" s="26" t="s">
        <v>617</v>
      </c>
      <c r="E73" s="99"/>
      <c r="F73" s="70" t="s">
        <v>333</v>
      </c>
      <c r="G73" s="70" t="s">
        <v>336</v>
      </c>
      <c r="H73" s="103">
        <v>895</v>
      </c>
      <c r="I73" s="102">
        <v>1873</v>
      </c>
      <c r="J73" s="27"/>
      <c r="K73" s="99" t="s">
        <v>351</v>
      </c>
      <c r="L73" s="26"/>
      <c r="M73" s="26"/>
      <c r="N73" s="26"/>
      <c r="O73" s="99" t="s">
        <v>356</v>
      </c>
      <c r="P73" s="26" t="s">
        <v>628</v>
      </c>
      <c r="Q73" s="105">
        <v>41306</v>
      </c>
      <c r="R73" s="42">
        <v>2012</v>
      </c>
      <c r="S73" s="70"/>
      <c r="T73" s="44">
        <v>3802190</v>
      </c>
      <c r="U73" s="64"/>
      <c r="V73" s="39"/>
      <c r="W73" s="26"/>
      <c r="X73" s="99" t="s">
        <v>351</v>
      </c>
      <c r="Y73" s="42"/>
      <c r="Z73" s="41"/>
      <c r="AA73" s="41"/>
      <c r="AB73" s="43">
        <v>3802190</v>
      </c>
      <c r="AC73" s="23"/>
      <c r="AD73" s="23"/>
      <c r="AE73" s="23"/>
      <c r="AF73" s="23"/>
      <c r="AG73" s="41">
        <v>3802190</v>
      </c>
      <c r="AH73" s="88"/>
      <c r="AI73" s="26"/>
      <c r="AJ73" s="26"/>
      <c r="AK73" s="26"/>
    </row>
    <row r="74" spans="1:37" ht="17.25" customHeight="1">
      <c r="A74" s="42">
        <v>71</v>
      </c>
      <c r="B74" s="42" t="s">
        <v>1</v>
      </c>
      <c r="C74" s="99" t="s">
        <v>96</v>
      </c>
      <c r="D74" s="26" t="s">
        <v>617</v>
      </c>
      <c r="E74" s="99"/>
      <c r="F74" s="70" t="s">
        <v>333</v>
      </c>
      <c r="G74" s="70" t="s">
        <v>336</v>
      </c>
      <c r="H74" s="103">
        <v>887</v>
      </c>
      <c r="I74" s="102">
        <v>1093</v>
      </c>
      <c r="J74" s="27"/>
      <c r="K74" s="99" t="s">
        <v>351</v>
      </c>
      <c r="L74" s="26"/>
      <c r="M74" s="26"/>
      <c r="N74" s="26"/>
      <c r="O74" s="99" t="s">
        <v>356</v>
      </c>
      <c r="P74" s="26" t="s">
        <v>628</v>
      </c>
      <c r="Q74" s="105">
        <v>41306</v>
      </c>
      <c r="R74" s="42">
        <v>2012</v>
      </c>
      <c r="S74" s="70"/>
      <c r="T74" s="44">
        <v>2295300</v>
      </c>
      <c r="U74" s="64"/>
      <c r="V74" s="39"/>
      <c r="W74" s="26"/>
      <c r="X74" s="99" t="s">
        <v>351</v>
      </c>
      <c r="Y74" s="42"/>
      <c r="Z74" s="41"/>
      <c r="AA74" s="41"/>
      <c r="AB74" s="43">
        <v>2295300</v>
      </c>
      <c r="AC74" s="23"/>
      <c r="AD74" s="23"/>
      <c r="AE74" s="23"/>
      <c r="AF74" s="23"/>
      <c r="AG74" s="41">
        <v>2295300</v>
      </c>
      <c r="AH74" s="88"/>
      <c r="AI74" s="26"/>
      <c r="AJ74" s="26"/>
      <c r="AK74" s="26"/>
    </row>
    <row r="75" spans="1:37" ht="17.25" customHeight="1">
      <c r="A75" s="42">
        <v>72</v>
      </c>
      <c r="B75" s="42" t="s">
        <v>1</v>
      </c>
      <c r="C75" s="99" t="s">
        <v>96</v>
      </c>
      <c r="D75" s="26" t="s">
        <v>617</v>
      </c>
      <c r="E75" s="99"/>
      <c r="F75" s="70" t="s">
        <v>333</v>
      </c>
      <c r="G75" s="70" t="s">
        <v>336</v>
      </c>
      <c r="H75" s="103">
        <v>888</v>
      </c>
      <c r="I75" s="102">
        <v>1358</v>
      </c>
      <c r="J75" s="27"/>
      <c r="K75" s="99" t="s">
        <v>354</v>
      </c>
      <c r="L75" s="26"/>
      <c r="M75" s="26"/>
      <c r="N75" s="26"/>
      <c r="O75" s="99" t="s">
        <v>356</v>
      </c>
      <c r="P75" s="26" t="s">
        <v>628</v>
      </c>
      <c r="Q75" s="105">
        <v>41306</v>
      </c>
      <c r="R75" s="42">
        <v>2012</v>
      </c>
      <c r="S75" s="70"/>
      <c r="T75" s="44">
        <v>3313250</v>
      </c>
      <c r="U75" s="64"/>
      <c r="V75" s="39"/>
      <c r="W75" s="26"/>
      <c r="X75" s="99" t="s">
        <v>354</v>
      </c>
      <c r="Y75" s="42"/>
      <c r="Z75" s="41"/>
      <c r="AA75" s="41"/>
      <c r="AB75" s="43">
        <v>3313250</v>
      </c>
      <c r="AC75" s="23"/>
      <c r="AD75" s="23"/>
      <c r="AE75" s="23"/>
      <c r="AF75" s="23"/>
      <c r="AG75" s="41">
        <v>3313250</v>
      </c>
      <c r="AH75" s="88"/>
      <c r="AI75" s="26"/>
      <c r="AJ75" s="26"/>
      <c r="AK75" s="26"/>
    </row>
    <row r="76" spans="1:37" ht="17.25" customHeight="1">
      <c r="A76" s="42">
        <v>73</v>
      </c>
      <c r="B76" s="42" t="s">
        <v>1</v>
      </c>
      <c r="C76" s="99" t="s">
        <v>96</v>
      </c>
      <c r="D76" s="26" t="s">
        <v>617</v>
      </c>
      <c r="E76" s="99"/>
      <c r="F76" s="70" t="s">
        <v>333</v>
      </c>
      <c r="G76" s="70" t="s">
        <v>334</v>
      </c>
      <c r="H76" s="103" t="s">
        <v>339</v>
      </c>
      <c r="I76" s="102">
        <v>319</v>
      </c>
      <c r="J76" s="27"/>
      <c r="K76" s="99" t="s">
        <v>354</v>
      </c>
      <c r="L76" s="26"/>
      <c r="M76" s="26"/>
      <c r="N76" s="26"/>
      <c r="O76" s="99" t="s">
        <v>356</v>
      </c>
      <c r="P76" s="26" t="s">
        <v>628</v>
      </c>
      <c r="Q76" s="105">
        <v>41306</v>
      </c>
      <c r="R76" s="42">
        <v>2012</v>
      </c>
      <c r="S76" s="70"/>
      <c r="T76" s="44">
        <v>8466260</v>
      </c>
      <c r="U76" s="64"/>
      <c r="V76" s="39"/>
      <c r="W76" s="26"/>
      <c r="X76" s="99" t="s">
        <v>354</v>
      </c>
      <c r="Y76" s="42"/>
      <c r="Z76" s="41"/>
      <c r="AA76" s="41"/>
      <c r="AB76" s="43">
        <v>8466260</v>
      </c>
      <c r="AC76" s="23"/>
      <c r="AD76" s="23"/>
      <c r="AE76" s="23"/>
      <c r="AF76" s="23"/>
      <c r="AG76" s="41">
        <v>8466260</v>
      </c>
      <c r="AH76" s="88"/>
      <c r="AI76" s="26"/>
      <c r="AJ76" s="26"/>
      <c r="AK76" s="26"/>
    </row>
    <row r="77" spans="1:37" ht="17.25" customHeight="1">
      <c r="A77" s="42">
        <v>74</v>
      </c>
      <c r="B77" s="42" t="s">
        <v>1</v>
      </c>
      <c r="C77" s="99" t="s">
        <v>96</v>
      </c>
      <c r="D77" s="26" t="s">
        <v>617</v>
      </c>
      <c r="E77" s="99"/>
      <c r="F77" s="70" t="s">
        <v>333</v>
      </c>
      <c r="G77" s="70" t="s">
        <v>334</v>
      </c>
      <c r="H77" s="103" t="s">
        <v>340</v>
      </c>
      <c r="I77" s="102">
        <v>320</v>
      </c>
      <c r="J77" s="27"/>
      <c r="K77" s="99" t="s">
        <v>355</v>
      </c>
      <c r="L77" s="26"/>
      <c r="M77" s="26"/>
      <c r="N77" s="26"/>
      <c r="O77" s="99" t="s">
        <v>356</v>
      </c>
      <c r="P77" s="26" t="s">
        <v>628</v>
      </c>
      <c r="Q77" s="105">
        <v>41306</v>
      </c>
      <c r="R77" s="42">
        <v>2012</v>
      </c>
      <c r="S77" s="70"/>
      <c r="T77" s="44">
        <v>700800</v>
      </c>
      <c r="U77" s="64"/>
      <c r="V77" s="39"/>
      <c r="W77" s="26"/>
      <c r="X77" s="99" t="s">
        <v>355</v>
      </c>
      <c r="Y77" s="42"/>
      <c r="Z77" s="41"/>
      <c r="AA77" s="41"/>
      <c r="AB77" s="43">
        <v>700800</v>
      </c>
      <c r="AC77" s="23"/>
      <c r="AD77" s="23"/>
      <c r="AE77" s="23"/>
      <c r="AF77" s="23"/>
      <c r="AG77" s="41">
        <v>700800</v>
      </c>
      <c r="AH77" s="88"/>
      <c r="AI77" s="26"/>
      <c r="AJ77" s="26"/>
      <c r="AK77" s="26"/>
    </row>
    <row r="78" spans="1:37" ht="17.25" customHeight="1">
      <c r="A78" s="42">
        <v>75</v>
      </c>
      <c r="B78" s="42" t="s">
        <v>1</v>
      </c>
      <c r="C78" s="99" t="s">
        <v>96</v>
      </c>
      <c r="D78" s="26" t="s">
        <v>617</v>
      </c>
      <c r="E78" s="99"/>
      <c r="F78" s="70" t="s">
        <v>333</v>
      </c>
      <c r="G78" s="70" t="s">
        <v>336</v>
      </c>
      <c r="H78" s="103" t="s">
        <v>341</v>
      </c>
      <c r="I78" s="102">
        <v>485</v>
      </c>
      <c r="J78" s="27"/>
      <c r="K78" s="99" t="s">
        <v>354</v>
      </c>
      <c r="L78" s="26"/>
      <c r="M78" s="26"/>
      <c r="N78" s="26"/>
      <c r="O78" s="99" t="s">
        <v>356</v>
      </c>
      <c r="P78" s="26" t="s">
        <v>628</v>
      </c>
      <c r="Q78" s="105">
        <v>41306</v>
      </c>
      <c r="R78" s="42">
        <v>2012</v>
      </c>
      <c r="S78" s="70"/>
      <c r="T78" s="44">
        <v>1212500</v>
      </c>
      <c r="U78" s="64"/>
      <c r="V78" s="39"/>
      <c r="W78" s="26"/>
      <c r="X78" s="99" t="s">
        <v>354</v>
      </c>
      <c r="Y78" s="42"/>
      <c r="Z78" s="41"/>
      <c r="AA78" s="41"/>
      <c r="AB78" s="43">
        <v>1212500</v>
      </c>
      <c r="AC78" s="23"/>
      <c r="AD78" s="23"/>
      <c r="AE78" s="23"/>
      <c r="AF78" s="23"/>
      <c r="AG78" s="41">
        <v>1212500</v>
      </c>
      <c r="AH78" s="88"/>
      <c r="AI78" s="26"/>
      <c r="AJ78" s="26"/>
      <c r="AK78" s="26"/>
    </row>
    <row r="79" spans="1:37" ht="17.25" customHeight="1">
      <c r="A79" s="42">
        <v>76</v>
      </c>
      <c r="B79" s="42" t="s">
        <v>1</v>
      </c>
      <c r="C79" s="99" t="s">
        <v>96</v>
      </c>
      <c r="D79" s="26" t="s">
        <v>617</v>
      </c>
      <c r="E79" s="99"/>
      <c r="F79" s="70" t="s">
        <v>333</v>
      </c>
      <c r="G79" s="70" t="s">
        <v>336</v>
      </c>
      <c r="H79" s="103" t="s">
        <v>342</v>
      </c>
      <c r="I79" s="102">
        <v>49</v>
      </c>
      <c r="J79" s="27"/>
      <c r="K79" s="99" t="s">
        <v>354</v>
      </c>
      <c r="L79" s="26"/>
      <c r="M79" s="26"/>
      <c r="N79" s="26"/>
      <c r="O79" s="99" t="s">
        <v>356</v>
      </c>
      <c r="P79" s="26" t="s">
        <v>628</v>
      </c>
      <c r="Q79" s="105">
        <v>41306</v>
      </c>
      <c r="R79" s="42">
        <v>2012</v>
      </c>
      <c r="S79" s="70"/>
      <c r="T79" s="44">
        <v>122500</v>
      </c>
      <c r="U79" s="64"/>
      <c r="V79" s="39"/>
      <c r="W79" s="26"/>
      <c r="X79" s="99" t="s">
        <v>354</v>
      </c>
      <c r="Y79" s="42"/>
      <c r="Z79" s="41"/>
      <c r="AA79" s="41"/>
      <c r="AB79" s="43">
        <v>122500</v>
      </c>
      <c r="AC79" s="23"/>
      <c r="AD79" s="23"/>
      <c r="AE79" s="23"/>
      <c r="AF79" s="23"/>
      <c r="AG79" s="41">
        <v>122500</v>
      </c>
      <c r="AH79" s="88"/>
      <c r="AI79" s="26"/>
      <c r="AJ79" s="26"/>
      <c r="AK79" s="26"/>
    </row>
    <row r="80" spans="1:37" ht="17.25" customHeight="1">
      <c r="A80" s="42">
        <v>77</v>
      </c>
      <c r="B80" s="42" t="s">
        <v>1</v>
      </c>
      <c r="C80" s="99" t="s">
        <v>96</v>
      </c>
      <c r="D80" s="26" t="s">
        <v>617</v>
      </c>
      <c r="E80" s="99"/>
      <c r="F80" s="70" t="s">
        <v>333</v>
      </c>
      <c r="G80" s="70" t="s">
        <v>334</v>
      </c>
      <c r="H80" s="103" t="s">
        <v>343</v>
      </c>
      <c r="I80" s="102">
        <v>7563.89</v>
      </c>
      <c r="J80" s="27"/>
      <c r="K80" s="99" t="s">
        <v>352</v>
      </c>
      <c r="L80" s="26"/>
      <c r="M80" s="26"/>
      <c r="N80" s="26"/>
      <c r="O80" s="99" t="s">
        <v>356</v>
      </c>
      <c r="P80" s="26" t="s">
        <v>628</v>
      </c>
      <c r="Q80" s="105">
        <v>41565</v>
      </c>
      <c r="R80" s="42">
        <v>2013</v>
      </c>
      <c r="S80" s="70"/>
      <c r="T80" s="44">
        <v>78700000</v>
      </c>
      <c r="U80" s="64"/>
      <c r="V80" s="39"/>
      <c r="W80" s="26"/>
      <c r="X80" s="99" t="s">
        <v>352</v>
      </c>
      <c r="Y80" s="42"/>
      <c r="Z80" s="41"/>
      <c r="AA80" s="41"/>
      <c r="AB80" s="43">
        <v>78700000</v>
      </c>
      <c r="AC80" s="23"/>
      <c r="AD80" s="23"/>
      <c r="AE80" s="23"/>
      <c r="AF80" s="23"/>
      <c r="AG80" s="41">
        <v>78700000</v>
      </c>
      <c r="AH80" s="88"/>
      <c r="AI80" s="26"/>
      <c r="AJ80" s="26"/>
      <c r="AK80" s="26"/>
    </row>
    <row r="81" spans="1:37" ht="17.25" customHeight="1">
      <c r="A81" s="42">
        <v>78</v>
      </c>
      <c r="B81" s="42" t="s">
        <v>1</v>
      </c>
      <c r="C81" s="99" t="s">
        <v>96</v>
      </c>
      <c r="D81" s="26" t="s">
        <v>617</v>
      </c>
      <c r="E81" s="99"/>
      <c r="F81" s="70" t="s">
        <v>333</v>
      </c>
      <c r="G81" s="70" t="s">
        <v>344</v>
      </c>
      <c r="H81" s="103" t="s">
        <v>345</v>
      </c>
      <c r="I81" s="102">
        <v>1524</v>
      </c>
      <c r="J81" s="27"/>
      <c r="K81" s="99" t="s">
        <v>351</v>
      </c>
      <c r="L81" s="26"/>
      <c r="M81" s="26"/>
      <c r="N81" s="26"/>
      <c r="O81" s="99" t="s">
        <v>356</v>
      </c>
      <c r="P81" s="26" t="s">
        <v>628</v>
      </c>
      <c r="Q81" s="105">
        <v>41627</v>
      </c>
      <c r="R81" s="42">
        <v>2013</v>
      </c>
      <c r="S81" s="70"/>
      <c r="T81" s="44">
        <v>600000</v>
      </c>
      <c r="U81" s="64"/>
      <c r="V81" s="39"/>
      <c r="W81" s="26"/>
      <c r="X81" s="99" t="s">
        <v>351</v>
      </c>
      <c r="Y81" s="42"/>
      <c r="Z81" s="41"/>
      <c r="AA81" s="41"/>
      <c r="AB81" s="43">
        <v>600000</v>
      </c>
      <c r="AC81" s="23"/>
      <c r="AD81" s="23"/>
      <c r="AE81" s="23"/>
      <c r="AF81" s="23"/>
      <c r="AG81" s="41">
        <v>600000</v>
      </c>
      <c r="AH81" s="88"/>
      <c r="AI81" s="26"/>
      <c r="AJ81" s="26"/>
      <c r="AK81" s="26"/>
    </row>
    <row r="82" spans="1:37" ht="17.25" customHeight="1">
      <c r="A82" s="42">
        <v>79</v>
      </c>
      <c r="B82" s="42" t="s">
        <v>1</v>
      </c>
      <c r="C82" s="99" t="s">
        <v>96</v>
      </c>
      <c r="D82" s="26" t="s">
        <v>617</v>
      </c>
      <c r="E82" s="99"/>
      <c r="F82" s="70" t="s">
        <v>333</v>
      </c>
      <c r="G82" s="70" t="s">
        <v>336</v>
      </c>
      <c r="H82" s="103" t="s">
        <v>346</v>
      </c>
      <c r="I82" s="102">
        <v>1391</v>
      </c>
      <c r="J82" s="27"/>
      <c r="K82" s="99" t="s">
        <v>354</v>
      </c>
      <c r="L82" s="26"/>
      <c r="M82" s="26"/>
      <c r="N82" s="26"/>
      <c r="O82" s="99" t="s">
        <v>356</v>
      </c>
      <c r="P82" s="26" t="s">
        <v>628</v>
      </c>
      <c r="Q82" s="105">
        <v>41627</v>
      </c>
      <c r="R82" s="42">
        <v>2013</v>
      </c>
      <c r="S82" s="70"/>
      <c r="T82" s="44">
        <v>3616600</v>
      </c>
      <c r="U82" s="64"/>
      <c r="V82" s="39"/>
      <c r="W82" s="26"/>
      <c r="X82" s="99" t="s">
        <v>354</v>
      </c>
      <c r="Y82" s="42"/>
      <c r="Z82" s="41"/>
      <c r="AA82" s="41"/>
      <c r="AB82" s="43">
        <v>3616600</v>
      </c>
      <c r="AC82" s="23"/>
      <c r="AD82" s="23"/>
      <c r="AE82" s="23"/>
      <c r="AF82" s="23"/>
      <c r="AG82" s="41">
        <v>3616600</v>
      </c>
      <c r="AH82" s="88"/>
      <c r="AI82" s="26"/>
      <c r="AJ82" s="26"/>
      <c r="AK82" s="26"/>
    </row>
    <row r="83" spans="1:37" ht="17.25" customHeight="1">
      <c r="A83" s="42">
        <v>80</v>
      </c>
      <c r="B83" s="42" t="s">
        <v>1</v>
      </c>
      <c r="C83" s="99" t="s">
        <v>96</v>
      </c>
      <c r="D83" s="26" t="s">
        <v>617</v>
      </c>
      <c r="E83" s="99"/>
      <c r="F83" s="70" t="s">
        <v>333</v>
      </c>
      <c r="G83" s="70" t="s">
        <v>336</v>
      </c>
      <c r="H83" s="103" t="s">
        <v>347</v>
      </c>
      <c r="I83" s="102">
        <v>915</v>
      </c>
      <c r="J83" s="27"/>
      <c r="K83" s="99" t="s">
        <v>354</v>
      </c>
      <c r="L83" s="26"/>
      <c r="M83" s="26"/>
      <c r="N83" s="26"/>
      <c r="O83" s="99" t="s">
        <v>356</v>
      </c>
      <c r="P83" s="26" t="s">
        <v>628</v>
      </c>
      <c r="Q83" s="105">
        <v>41627</v>
      </c>
      <c r="R83" s="42">
        <v>2013</v>
      </c>
      <c r="S83" s="70"/>
      <c r="T83" s="44">
        <v>2379000</v>
      </c>
      <c r="U83" s="64"/>
      <c r="V83" s="39"/>
      <c r="W83" s="26"/>
      <c r="X83" s="99" t="s">
        <v>354</v>
      </c>
      <c r="Y83" s="42"/>
      <c r="Z83" s="41"/>
      <c r="AA83" s="41"/>
      <c r="AB83" s="43">
        <v>2379000</v>
      </c>
      <c r="AC83" s="23"/>
      <c r="AD83" s="23"/>
      <c r="AE83" s="23"/>
      <c r="AF83" s="23"/>
      <c r="AG83" s="41">
        <v>2379000</v>
      </c>
      <c r="AH83" s="88"/>
      <c r="AI83" s="26"/>
      <c r="AJ83" s="26"/>
      <c r="AK83" s="26"/>
    </row>
  </sheetData>
  <autoFilter ref="A3:AK83"/>
  <phoneticPr fontId="2"/>
  <dataValidations count="7">
    <dataValidation type="list" allowBlank="1" showInputMessage="1" showErrorMessage="1" sqref="O4:O83">
      <formula1>"生活インフラ・国土保全,教育,福祉,環境衛生,産業振興,消防,総務"</formula1>
    </dataValidation>
    <dataValidation type="list" allowBlank="1" showInputMessage="1" showErrorMessage="1" sqref="C4:C83">
      <formula1>"事業用資産,インフラ資産"</formula1>
    </dataValidation>
    <dataValidation type="list" allowBlank="1" showInputMessage="1" showErrorMessage="1" sqref="N4:N83">
      <formula1>"○"</formula1>
    </dataValidation>
    <dataValidation type="list" allowBlank="1" showInputMessage="1" showErrorMessage="1" sqref="M4:M83">
      <formula1>所属課</formula1>
    </dataValidation>
    <dataValidation type="list" allowBlank="1" showInputMessage="1" showErrorMessage="1" sqref="K4:K83 X4:X83">
      <formula1>現況地目</formula1>
    </dataValidation>
    <dataValidation type="list" allowBlank="1" showInputMessage="1" showErrorMessage="1" sqref="L4:L83">
      <formula1>登記地目</formula1>
    </dataValidation>
    <dataValidation type="list" allowBlank="1" showInputMessage="1" showErrorMessage="1" sqref="S4:S83">
      <formula1>当年度異動</formula1>
    </dataValidation>
  </dataValidations>
  <pageMargins left="0.59055118110236227" right="0.19685039370078741" top="0.74803149606299213" bottom="0.74803149606299213" header="0.31496062992125984" footer="0.31496062992125984"/>
  <pageSetup paperSize="8" scale="40" orientation="landscape" r:id="rId1"/>
  <headerFooter>
    <oddHeader>&amp;C&amp;20&amp;A</oddHeader>
  </headerFooter>
</worksheet>
</file>

<file path=xl/worksheets/sheet3.xml><?xml version="1.0" encoding="utf-8"?>
<worksheet xmlns="http://schemas.openxmlformats.org/spreadsheetml/2006/main" xmlns:r="http://schemas.openxmlformats.org/officeDocument/2006/relationships">
  <sheetPr>
    <tabColor rgb="FF9FFFFF"/>
    <pageSetUpPr fitToPage="1"/>
  </sheetPr>
  <dimension ref="A1:AS45"/>
  <sheetViews>
    <sheetView zoomScaleNormal="100" workbookViewId="0">
      <pane xSplit="6" ySplit="3" topLeftCell="G4" activePane="bottomRight" state="frozen"/>
      <selection activeCell="F13" sqref="F13"/>
      <selection pane="topRight" activeCell="F13" sqref="F13"/>
      <selection pane="bottomLeft" activeCell="F13" sqref="F13"/>
      <selection pane="bottomRight" activeCell="E20" sqref="E20"/>
    </sheetView>
  </sheetViews>
  <sheetFormatPr defaultRowHeight="13.5"/>
  <cols>
    <col min="1" max="1" width="11.125" style="9" customWidth="1"/>
    <col min="2" max="2" width="11.5" style="9" customWidth="1"/>
    <col min="3" max="3" width="12.75" style="9" customWidth="1"/>
    <col min="4" max="4" width="11.5" style="9" hidden="1" customWidth="1"/>
    <col min="5" max="6" width="17.5" style="9" customWidth="1"/>
    <col min="7" max="9" width="14.125" style="9" customWidth="1"/>
    <col min="10" max="10" width="25.375" style="9" bestFit="1" customWidth="1"/>
    <col min="11" max="12" width="14.125" style="9" customWidth="1"/>
    <col min="13" max="13" width="24.375" style="9" hidden="1" customWidth="1"/>
    <col min="14" max="15" width="11.625" style="132" customWidth="1"/>
    <col min="16" max="17" width="8.875" style="133" customWidth="1"/>
    <col min="18" max="18" width="12.125" style="9" customWidth="1"/>
    <col min="19" max="19" width="19.625" style="9" customWidth="1"/>
    <col min="20" max="20" width="13.25" style="9" customWidth="1"/>
    <col min="21" max="21" width="9.125" style="9" customWidth="1"/>
    <col min="22" max="22" width="13.125" style="9" customWidth="1"/>
    <col min="23" max="23" width="15.5" style="11" customWidth="1"/>
    <col min="24" max="24" width="15.5" style="65" customWidth="1"/>
    <col min="25" max="26" width="13" style="9" customWidth="1"/>
    <col min="27" max="29" width="8.5" style="9" customWidth="1"/>
    <col min="30" max="30" width="12.5" style="11" customWidth="1"/>
    <col min="31" max="31" width="11.5" style="54" customWidth="1"/>
    <col min="32" max="33" width="14.125" style="11" customWidth="1"/>
    <col min="34" max="35" width="15.5" style="11" customWidth="1"/>
    <col min="36" max="36" width="14.5" style="11" customWidth="1"/>
    <col min="37" max="42" width="13.625" style="11" customWidth="1"/>
    <col min="43" max="43" width="9.875" style="9" customWidth="1"/>
    <col min="44" max="44" width="15.375" style="9" customWidth="1"/>
    <col min="45" max="45" width="23.875" style="9" customWidth="1"/>
    <col min="46" max="16384" width="9" style="9"/>
  </cols>
  <sheetData>
    <row r="1" spans="1:45">
      <c r="A1" s="141" t="s">
        <v>94</v>
      </c>
      <c r="B1" s="142" t="s">
        <v>625</v>
      </c>
      <c r="E1" s="122"/>
      <c r="F1" s="122"/>
      <c r="G1" s="122"/>
      <c r="H1" s="122"/>
      <c r="I1" s="122"/>
      <c r="J1" s="122"/>
      <c r="K1" s="122"/>
      <c r="L1" s="122"/>
      <c r="M1" s="122"/>
      <c r="N1" s="34"/>
      <c r="O1" s="34"/>
      <c r="P1" s="36"/>
      <c r="Q1" s="36"/>
    </row>
    <row r="2" spans="1:45" ht="15.75" customHeight="1" thickBot="1">
      <c r="A2" s="143" t="s">
        <v>40</v>
      </c>
      <c r="B2" s="144" t="s">
        <v>2</v>
      </c>
      <c r="C2" s="8"/>
      <c r="D2" s="8"/>
      <c r="E2" s="8"/>
      <c r="G2" s="8"/>
      <c r="H2" s="8"/>
      <c r="I2" s="8"/>
      <c r="J2" s="8"/>
      <c r="K2" s="8"/>
      <c r="L2" s="8"/>
      <c r="M2" s="8"/>
      <c r="N2" s="34">
        <v>1012.47</v>
      </c>
      <c r="O2" s="34">
        <v>0</v>
      </c>
      <c r="P2" s="36"/>
      <c r="Q2" s="36"/>
      <c r="W2" s="137">
        <v>9140947650</v>
      </c>
      <c r="X2" s="11">
        <v>0</v>
      </c>
      <c r="AF2" s="11">
        <v>0</v>
      </c>
      <c r="AG2" s="11">
        <v>9140947650</v>
      </c>
      <c r="AH2" s="11">
        <v>147088039</v>
      </c>
      <c r="AI2" s="11">
        <v>3057540933</v>
      </c>
      <c r="AJ2" s="11">
        <v>6083406718</v>
      </c>
      <c r="AP2" s="11">
        <v>3427894757</v>
      </c>
    </row>
    <row r="3" spans="1:45" s="5" customFormat="1" ht="50.25" customHeight="1">
      <c r="A3" s="139" t="s">
        <v>41</v>
      </c>
      <c r="B3" s="140" t="s">
        <v>90</v>
      </c>
      <c r="C3" s="98" t="s">
        <v>95</v>
      </c>
      <c r="D3" s="32" t="s">
        <v>269</v>
      </c>
      <c r="E3" s="100" t="s">
        <v>42</v>
      </c>
      <c r="F3" s="100" t="s">
        <v>77</v>
      </c>
      <c r="G3" s="100" t="s">
        <v>69</v>
      </c>
      <c r="H3" s="100" t="s">
        <v>70</v>
      </c>
      <c r="I3" s="28" t="s">
        <v>202</v>
      </c>
      <c r="J3" s="32" t="s">
        <v>142</v>
      </c>
      <c r="K3" s="32" t="s">
        <v>102</v>
      </c>
      <c r="L3" s="32" t="s">
        <v>103</v>
      </c>
      <c r="M3" s="32" t="s">
        <v>143</v>
      </c>
      <c r="N3" s="106" t="s">
        <v>71</v>
      </c>
      <c r="O3" s="51" t="s">
        <v>72</v>
      </c>
      <c r="P3" s="52" t="s">
        <v>86</v>
      </c>
      <c r="Q3" s="52" t="s">
        <v>87</v>
      </c>
      <c r="R3" s="100" t="s">
        <v>48</v>
      </c>
      <c r="S3" s="32" t="s">
        <v>150</v>
      </c>
      <c r="T3" s="100" t="s">
        <v>61</v>
      </c>
      <c r="U3" s="28" t="s">
        <v>84</v>
      </c>
      <c r="V3" s="32" t="s">
        <v>243</v>
      </c>
      <c r="W3" s="62" t="s">
        <v>225</v>
      </c>
      <c r="X3" s="31" t="s">
        <v>224</v>
      </c>
      <c r="Y3" s="32" t="s">
        <v>63</v>
      </c>
      <c r="Z3" s="32" t="s">
        <v>62</v>
      </c>
      <c r="AA3" s="32" t="s">
        <v>64</v>
      </c>
      <c r="AB3" s="32" t="s">
        <v>65</v>
      </c>
      <c r="AC3" s="32" t="s">
        <v>66</v>
      </c>
      <c r="AD3" s="31" t="s">
        <v>51</v>
      </c>
      <c r="AE3" s="55" t="s">
        <v>81</v>
      </c>
      <c r="AF3" s="31" t="s">
        <v>222</v>
      </c>
      <c r="AG3" s="31" t="s">
        <v>227</v>
      </c>
      <c r="AH3" s="31" t="s">
        <v>67</v>
      </c>
      <c r="AI3" s="31" t="s">
        <v>68</v>
      </c>
      <c r="AJ3" s="25" t="s">
        <v>106</v>
      </c>
      <c r="AK3" s="31" t="s">
        <v>53</v>
      </c>
      <c r="AL3" s="31" t="s">
        <v>54</v>
      </c>
      <c r="AM3" s="31" t="s">
        <v>55</v>
      </c>
      <c r="AN3" s="31" t="s">
        <v>56</v>
      </c>
      <c r="AO3" s="31" t="s">
        <v>57</v>
      </c>
      <c r="AP3" s="68" t="s">
        <v>147</v>
      </c>
      <c r="AQ3" s="32" t="s">
        <v>146</v>
      </c>
      <c r="AR3" s="28" t="s">
        <v>5</v>
      </c>
      <c r="AS3" s="28" t="s">
        <v>60</v>
      </c>
    </row>
    <row r="4" spans="1:45" ht="18" customHeight="1">
      <c r="A4" s="94">
        <v>1</v>
      </c>
      <c r="B4" s="94" t="s">
        <v>2</v>
      </c>
      <c r="C4" s="117" t="s">
        <v>96</v>
      </c>
      <c r="D4" s="20" t="s">
        <v>617</v>
      </c>
      <c r="E4" s="117" t="s">
        <v>388</v>
      </c>
      <c r="F4" s="117" t="s">
        <v>368</v>
      </c>
      <c r="G4" s="117" t="s">
        <v>109</v>
      </c>
      <c r="H4" s="117" t="s">
        <v>105</v>
      </c>
      <c r="I4" s="20" t="s">
        <v>201</v>
      </c>
      <c r="J4" s="94" t="s">
        <v>141</v>
      </c>
      <c r="K4" s="94" t="s">
        <v>109</v>
      </c>
      <c r="L4" s="94" t="s">
        <v>104</v>
      </c>
      <c r="M4" s="94" t="s">
        <v>140</v>
      </c>
      <c r="N4" s="118">
        <v>39.6</v>
      </c>
      <c r="O4" s="123"/>
      <c r="P4" s="124"/>
      <c r="Q4" s="124"/>
      <c r="R4" s="117" t="s">
        <v>145</v>
      </c>
      <c r="S4" s="94" t="s">
        <v>627</v>
      </c>
      <c r="T4" s="125">
        <v>36405</v>
      </c>
      <c r="U4" s="94">
        <v>1999</v>
      </c>
      <c r="V4" s="20"/>
      <c r="W4" s="126">
        <v>3801000</v>
      </c>
      <c r="X4" s="127"/>
      <c r="Y4" s="20"/>
      <c r="Z4" s="20"/>
      <c r="AA4" s="94">
        <v>24</v>
      </c>
      <c r="AB4" s="94">
        <v>17</v>
      </c>
      <c r="AC4" s="94">
        <v>7</v>
      </c>
      <c r="AD4" s="77">
        <v>60000</v>
      </c>
      <c r="AE4" s="128">
        <v>4.2000000000000003E-2</v>
      </c>
      <c r="AF4" s="77">
        <v>0</v>
      </c>
      <c r="AG4" s="77">
        <v>3801000</v>
      </c>
      <c r="AH4" s="77">
        <v>159642</v>
      </c>
      <c r="AI4" s="77">
        <v>2713914</v>
      </c>
      <c r="AJ4" s="129">
        <v>1087086</v>
      </c>
      <c r="AK4" s="130"/>
      <c r="AL4" s="130"/>
      <c r="AM4" s="130"/>
      <c r="AN4" s="130"/>
      <c r="AO4" s="77">
        <v>3801000</v>
      </c>
      <c r="AP4" s="131">
        <v>1246728</v>
      </c>
      <c r="AQ4" s="20"/>
      <c r="AR4" s="20"/>
      <c r="AS4" s="20"/>
    </row>
    <row r="5" spans="1:45" ht="18" customHeight="1">
      <c r="A5" s="94">
        <v>2</v>
      </c>
      <c r="B5" s="94" t="s">
        <v>2</v>
      </c>
      <c r="C5" s="117" t="s">
        <v>96</v>
      </c>
      <c r="D5" s="20" t="s">
        <v>617</v>
      </c>
      <c r="E5" s="117" t="s">
        <v>389</v>
      </c>
      <c r="F5" s="117" t="s">
        <v>369</v>
      </c>
      <c r="G5" s="117" t="s">
        <v>113</v>
      </c>
      <c r="H5" s="117" t="s">
        <v>120</v>
      </c>
      <c r="I5" s="20" t="s">
        <v>201</v>
      </c>
      <c r="J5" s="94" t="s">
        <v>125</v>
      </c>
      <c r="K5" s="94" t="s">
        <v>30</v>
      </c>
      <c r="L5" s="94" t="s">
        <v>120</v>
      </c>
      <c r="M5" s="94" t="s">
        <v>126</v>
      </c>
      <c r="N5" s="118">
        <v>965.39</v>
      </c>
      <c r="O5" s="123"/>
      <c r="P5" s="124"/>
      <c r="Q5" s="124"/>
      <c r="R5" s="117" t="s">
        <v>145</v>
      </c>
      <c r="S5" s="94" t="s">
        <v>627</v>
      </c>
      <c r="T5" s="125">
        <v>36800</v>
      </c>
      <c r="U5" s="94">
        <v>2000</v>
      </c>
      <c r="V5" s="20"/>
      <c r="W5" s="126">
        <v>398545000</v>
      </c>
      <c r="X5" s="127"/>
      <c r="Y5" s="20"/>
      <c r="Z5" s="20"/>
      <c r="AA5" s="94">
        <v>50</v>
      </c>
      <c r="AB5" s="94">
        <v>16</v>
      </c>
      <c r="AC5" s="94">
        <v>34</v>
      </c>
      <c r="AD5" s="77">
        <v>205000</v>
      </c>
      <c r="AE5" s="128">
        <v>0.02</v>
      </c>
      <c r="AF5" s="77">
        <v>0</v>
      </c>
      <c r="AG5" s="77">
        <v>398545000</v>
      </c>
      <c r="AH5" s="77">
        <v>7970900</v>
      </c>
      <c r="AI5" s="77">
        <v>127534400</v>
      </c>
      <c r="AJ5" s="129">
        <v>271010600</v>
      </c>
      <c r="AK5" s="130"/>
      <c r="AL5" s="130"/>
      <c r="AM5" s="130"/>
      <c r="AN5" s="130"/>
      <c r="AO5" s="77">
        <v>398545000</v>
      </c>
      <c r="AP5" s="131">
        <v>278981500</v>
      </c>
      <c r="AQ5" s="20"/>
      <c r="AR5" s="20"/>
      <c r="AS5" s="20"/>
    </row>
    <row r="6" spans="1:45" ht="18" customHeight="1">
      <c r="A6" s="94">
        <v>3</v>
      </c>
      <c r="B6" s="94" t="s">
        <v>2</v>
      </c>
      <c r="C6" s="117" t="s">
        <v>96</v>
      </c>
      <c r="D6" s="20" t="s">
        <v>617</v>
      </c>
      <c r="E6" s="117" t="s">
        <v>389</v>
      </c>
      <c r="F6" s="117" t="s">
        <v>370</v>
      </c>
      <c r="G6" s="117" t="s">
        <v>113</v>
      </c>
      <c r="H6" s="117" t="s">
        <v>120</v>
      </c>
      <c r="I6" s="20" t="s">
        <v>201</v>
      </c>
      <c r="J6" s="94" t="s">
        <v>125</v>
      </c>
      <c r="K6" s="94" t="s">
        <v>30</v>
      </c>
      <c r="L6" s="94" t="s">
        <v>120</v>
      </c>
      <c r="M6" s="94" t="s">
        <v>126</v>
      </c>
      <c r="N6" s="118">
        <v>7.48</v>
      </c>
      <c r="O6" s="123"/>
      <c r="P6" s="124"/>
      <c r="Q6" s="124"/>
      <c r="R6" s="117" t="s">
        <v>145</v>
      </c>
      <c r="S6" s="94" t="s">
        <v>627</v>
      </c>
      <c r="T6" s="125">
        <v>36800</v>
      </c>
      <c r="U6" s="94">
        <v>2000</v>
      </c>
      <c r="V6" s="20"/>
      <c r="W6" s="126">
        <v>3292000</v>
      </c>
      <c r="X6" s="127"/>
      <c r="Y6" s="20"/>
      <c r="Z6" s="20"/>
      <c r="AA6" s="94">
        <v>50</v>
      </c>
      <c r="AB6" s="94">
        <v>16</v>
      </c>
      <c r="AC6" s="94">
        <v>34</v>
      </c>
      <c r="AD6" s="77">
        <v>205000</v>
      </c>
      <c r="AE6" s="128">
        <v>0.02</v>
      </c>
      <c r="AF6" s="77">
        <v>0</v>
      </c>
      <c r="AG6" s="77">
        <v>3292000</v>
      </c>
      <c r="AH6" s="77">
        <v>65840</v>
      </c>
      <c r="AI6" s="77">
        <v>1053440</v>
      </c>
      <c r="AJ6" s="129">
        <v>2238560</v>
      </c>
      <c r="AK6" s="130"/>
      <c r="AL6" s="130"/>
      <c r="AM6" s="130"/>
      <c r="AN6" s="130"/>
      <c r="AO6" s="77">
        <v>3292000</v>
      </c>
      <c r="AP6" s="131">
        <v>2304400</v>
      </c>
      <c r="AQ6" s="20"/>
      <c r="AR6" s="20"/>
      <c r="AS6" s="20"/>
    </row>
    <row r="7" spans="1:45" ht="18" customHeight="1">
      <c r="A7" s="94">
        <v>4</v>
      </c>
      <c r="B7" s="94" t="s">
        <v>2</v>
      </c>
      <c r="C7" s="117" t="s">
        <v>96</v>
      </c>
      <c r="D7" s="20" t="s">
        <v>617</v>
      </c>
      <c r="E7" s="117" t="s">
        <v>390</v>
      </c>
      <c r="F7" s="117" t="s">
        <v>371</v>
      </c>
      <c r="G7" s="117" t="s">
        <v>111</v>
      </c>
      <c r="H7" s="117" t="s">
        <v>121</v>
      </c>
      <c r="I7" s="20" t="s">
        <v>201</v>
      </c>
      <c r="J7" s="94" t="s">
        <v>131</v>
      </c>
      <c r="K7" s="94" t="s">
        <v>109</v>
      </c>
      <c r="L7" s="94" t="s">
        <v>121</v>
      </c>
      <c r="M7" s="94" t="s">
        <v>129</v>
      </c>
      <c r="N7" s="118">
        <v>49.7</v>
      </c>
      <c r="O7" s="123"/>
      <c r="P7" s="124"/>
      <c r="Q7" s="124"/>
      <c r="R7" s="117" t="s">
        <v>145</v>
      </c>
      <c r="S7" s="94" t="s">
        <v>627</v>
      </c>
      <c r="T7" s="125">
        <v>35149</v>
      </c>
      <c r="U7" s="94">
        <v>1995</v>
      </c>
      <c r="V7" s="20"/>
      <c r="W7" s="126">
        <v>4800000</v>
      </c>
      <c r="X7" s="127"/>
      <c r="Y7" s="20"/>
      <c r="Z7" s="20"/>
      <c r="AA7" s="94">
        <v>38</v>
      </c>
      <c r="AB7" s="94">
        <v>21</v>
      </c>
      <c r="AC7" s="94">
        <v>17</v>
      </c>
      <c r="AD7" s="77">
        <v>130000</v>
      </c>
      <c r="AE7" s="128">
        <v>2.7E-2</v>
      </c>
      <c r="AF7" s="77">
        <v>0</v>
      </c>
      <c r="AG7" s="77">
        <v>4800000</v>
      </c>
      <c r="AH7" s="77">
        <v>129600</v>
      </c>
      <c r="AI7" s="77">
        <v>2721600</v>
      </c>
      <c r="AJ7" s="129">
        <v>2078400</v>
      </c>
      <c r="AK7" s="130"/>
      <c r="AL7" s="130"/>
      <c r="AM7" s="130"/>
      <c r="AN7" s="130"/>
      <c r="AO7" s="77">
        <v>4800000</v>
      </c>
      <c r="AP7" s="131">
        <v>2208000</v>
      </c>
      <c r="AQ7" s="20"/>
      <c r="AR7" s="20"/>
      <c r="AS7" s="20"/>
    </row>
    <row r="8" spans="1:45" ht="18" customHeight="1">
      <c r="A8" s="94">
        <v>5</v>
      </c>
      <c r="B8" s="94" t="s">
        <v>2</v>
      </c>
      <c r="C8" s="117" t="s">
        <v>96</v>
      </c>
      <c r="D8" s="20" t="s">
        <v>617</v>
      </c>
      <c r="E8" s="117" t="s">
        <v>390</v>
      </c>
      <c r="F8" s="117" t="s">
        <v>372</v>
      </c>
      <c r="G8" s="117" t="s">
        <v>108</v>
      </c>
      <c r="H8" s="117" t="s">
        <v>121</v>
      </c>
      <c r="I8" s="20" t="s">
        <v>201</v>
      </c>
      <c r="J8" s="94" t="s">
        <v>128</v>
      </c>
      <c r="K8" s="94" t="s">
        <v>107</v>
      </c>
      <c r="L8" s="94" t="s">
        <v>121</v>
      </c>
      <c r="M8" s="94" t="s">
        <v>127</v>
      </c>
      <c r="N8" s="118">
        <v>316.45</v>
      </c>
      <c r="O8" s="123"/>
      <c r="P8" s="124"/>
      <c r="Q8" s="124"/>
      <c r="R8" s="117" t="s">
        <v>145</v>
      </c>
      <c r="S8" s="94" t="s">
        <v>627</v>
      </c>
      <c r="T8" s="125">
        <v>35149</v>
      </c>
      <c r="U8" s="94">
        <v>1995</v>
      </c>
      <c r="V8" s="20"/>
      <c r="W8" s="126">
        <v>109682000</v>
      </c>
      <c r="X8" s="127"/>
      <c r="Y8" s="20"/>
      <c r="Z8" s="20"/>
      <c r="AA8" s="94">
        <v>50</v>
      </c>
      <c r="AB8" s="94">
        <v>21</v>
      </c>
      <c r="AC8" s="94">
        <v>29</v>
      </c>
      <c r="AD8" s="77">
        <v>180000</v>
      </c>
      <c r="AE8" s="128">
        <v>0.02</v>
      </c>
      <c r="AF8" s="77">
        <v>0</v>
      </c>
      <c r="AG8" s="77">
        <v>109682000</v>
      </c>
      <c r="AH8" s="77">
        <v>2193640</v>
      </c>
      <c r="AI8" s="77">
        <v>46066440</v>
      </c>
      <c r="AJ8" s="129">
        <v>63615560</v>
      </c>
      <c r="AK8" s="130"/>
      <c r="AL8" s="130"/>
      <c r="AM8" s="130"/>
      <c r="AN8" s="130"/>
      <c r="AO8" s="77">
        <v>109682000</v>
      </c>
      <c r="AP8" s="131">
        <v>65809200</v>
      </c>
      <c r="AQ8" s="20"/>
      <c r="AR8" s="20"/>
      <c r="AS8" s="20"/>
    </row>
    <row r="9" spans="1:45" ht="18" customHeight="1">
      <c r="A9" s="94">
        <v>6</v>
      </c>
      <c r="B9" s="94" t="s">
        <v>2</v>
      </c>
      <c r="C9" s="117" t="s">
        <v>96</v>
      </c>
      <c r="D9" s="20" t="s">
        <v>617</v>
      </c>
      <c r="E9" s="117" t="s">
        <v>390</v>
      </c>
      <c r="F9" s="117" t="s">
        <v>373</v>
      </c>
      <c r="G9" s="117" t="s">
        <v>115</v>
      </c>
      <c r="H9" s="117" t="s">
        <v>121</v>
      </c>
      <c r="I9" s="20" t="s">
        <v>201</v>
      </c>
      <c r="J9" s="94" t="s">
        <v>134</v>
      </c>
      <c r="K9" s="94" t="s">
        <v>30</v>
      </c>
      <c r="L9" s="94" t="s">
        <v>121</v>
      </c>
      <c r="M9" s="94" t="s">
        <v>138</v>
      </c>
      <c r="N9" s="118">
        <v>1657.36</v>
      </c>
      <c r="O9" s="123"/>
      <c r="P9" s="124"/>
      <c r="Q9" s="124"/>
      <c r="R9" s="117" t="s">
        <v>145</v>
      </c>
      <c r="S9" s="94" t="s">
        <v>627</v>
      </c>
      <c r="T9" s="125">
        <v>34977</v>
      </c>
      <c r="U9" s="94">
        <v>1995</v>
      </c>
      <c r="V9" s="20"/>
      <c r="W9" s="126">
        <v>573668000</v>
      </c>
      <c r="X9" s="127"/>
      <c r="Y9" s="20"/>
      <c r="Z9" s="20"/>
      <c r="AA9" s="94">
        <v>38</v>
      </c>
      <c r="AB9" s="94">
        <v>21</v>
      </c>
      <c r="AC9" s="94">
        <v>17</v>
      </c>
      <c r="AD9" s="77">
        <v>155000</v>
      </c>
      <c r="AE9" s="128">
        <v>2.7E-2</v>
      </c>
      <c r="AF9" s="77">
        <v>0</v>
      </c>
      <c r="AG9" s="77">
        <v>573668000</v>
      </c>
      <c r="AH9" s="77">
        <v>15489036</v>
      </c>
      <c r="AI9" s="77">
        <v>325269756</v>
      </c>
      <c r="AJ9" s="129">
        <v>248398244</v>
      </c>
      <c r="AK9" s="130"/>
      <c r="AL9" s="130"/>
      <c r="AM9" s="130"/>
      <c r="AN9" s="130"/>
      <c r="AO9" s="77">
        <v>573668000</v>
      </c>
      <c r="AP9" s="131">
        <v>263887280</v>
      </c>
      <c r="AQ9" s="20"/>
      <c r="AR9" s="20"/>
      <c r="AS9" s="20"/>
    </row>
    <row r="10" spans="1:45" ht="18" customHeight="1">
      <c r="A10" s="94">
        <v>7</v>
      </c>
      <c r="B10" s="94" t="s">
        <v>2</v>
      </c>
      <c r="C10" s="117" t="s">
        <v>96</v>
      </c>
      <c r="D10" s="20" t="s">
        <v>617</v>
      </c>
      <c r="E10" s="117" t="s">
        <v>390</v>
      </c>
      <c r="F10" s="117" t="s">
        <v>374</v>
      </c>
      <c r="G10" s="117" t="s">
        <v>116</v>
      </c>
      <c r="H10" s="117" t="s">
        <v>121</v>
      </c>
      <c r="I10" s="20" t="s">
        <v>201</v>
      </c>
      <c r="J10" s="94" t="s">
        <v>135</v>
      </c>
      <c r="K10" s="94" t="s">
        <v>30</v>
      </c>
      <c r="L10" s="94" t="s">
        <v>121</v>
      </c>
      <c r="M10" s="94" t="s">
        <v>138</v>
      </c>
      <c r="N10" s="118">
        <v>8.41</v>
      </c>
      <c r="O10" s="123"/>
      <c r="P10" s="124"/>
      <c r="Q10" s="124"/>
      <c r="R10" s="117" t="s">
        <v>145</v>
      </c>
      <c r="S10" s="94" t="s">
        <v>627</v>
      </c>
      <c r="T10" s="125">
        <v>34977</v>
      </c>
      <c r="U10" s="94">
        <v>1995</v>
      </c>
      <c r="V10" s="20"/>
      <c r="W10" s="126">
        <v>1881000</v>
      </c>
      <c r="X10" s="127"/>
      <c r="Y10" s="20"/>
      <c r="Z10" s="20"/>
      <c r="AA10" s="94">
        <v>38</v>
      </c>
      <c r="AB10" s="94">
        <v>21</v>
      </c>
      <c r="AC10" s="94">
        <v>17</v>
      </c>
      <c r="AD10" s="77">
        <v>155000</v>
      </c>
      <c r="AE10" s="128">
        <v>2.7E-2</v>
      </c>
      <c r="AF10" s="77">
        <v>0</v>
      </c>
      <c r="AG10" s="77">
        <v>1881000</v>
      </c>
      <c r="AH10" s="77">
        <v>50787</v>
      </c>
      <c r="AI10" s="77">
        <v>1066527</v>
      </c>
      <c r="AJ10" s="129">
        <v>814473</v>
      </c>
      <c r="AK10" s="130"/>
      <c r="AL10" s="130"/>
      <c r="AM10" s="130"/>
      <c r="AN10" s="130"/>
      <c r="AO10" s="77">
        <v>1881000</v>
      </c>
      <c r="AP10" s="131">
        <v>865260</v>
      </c>
      <c r="AQ10" s="20"/>
      <c r="AR10" s="20"/>
      <c r="AS10" s="20"/>
    </row>
    <row r="11" spans="1:45" ht="18" customHeight="1">
      <c r="A11" s="94">
        <v>8</v>
      </c>
      <c r="B11" s="94" t="s">
        <v>2</v>
      </c>
      <c r="C11" s="117" t="s">
        <v>96</v>
      </c>
      <c r="D11" s="20" t="s">
        <v>617</v>
      </c>
      <c r="E11" s="117" t="s">
        <v>390</v>
      </c>
      <c r="F11" s="117" t="s">
        <v>375</v>
      </c>
      <c r="G11" s="117" t="s">
        <v>115</v>
      </c>
      <c r="H11" s="117" t="s">
        <v>121</v>
      </c>
      <c r="I11" s="20" t="s">
        <v>201</v>
      </c>
      <c r="J11" s="94" t="s">
        <v>134</v>
      </c>
      <c r="K11" s="94" t="s">
        <v>30</v>
      </c>
      <c r="L11" s="94" t="s">
        <v>121</v>
      </c>
      <c r="M11" s="94" t="s">
        <v>138</v>
      </c>
      <c r="N11" s="118">
        <v>214.24</v>
      </c>
      <c r="O11" s="123"/>
      <c r="P11" s="124"/>
      <c r="Q11" s="124"/>
      <c r="R11" s="117" t="s">
        <v>145</v>
      </c>
      <c r="S11" s="94" t="s">
        <v>627</v>
      </c>
      <c r="T11" s="125">
        <v>28367</v>
      </c>
      <c r="U11" s="94">
        <v>1977</v>
      </c>
      <c r="V11" s="20"/>
      <c r="W11" s="126">
        <v>14787000</v>
      </c>
      <c r="X11" s="127"/>
      <c r="Y11" s="20"/>
      <c r="Z11" s="20"/>
      <c r="AA11" s="94">
        <v>38</v>
      </c>
      <c r="AB11" s="94">
        <v>39</v>
      </c>
      <c r="AC11" s="94">
        <v>-1</v>
      </c>
      <c r="AD11" s="77">
        <v>155000</v>
      </c>
      <c r="AE11" s="128">
        <v>2.7E-2</v>
      </c>
      <c r="AF11" s="77">
        <v>0</v>
      </c>
      <c r="AG11" s="77">
        <v>14787000</v>
      </c>
      <c r="AH11" s="77">
        <v>0</v>
      </c>
      <c r="AI11" s="77">
        <v>14787000</v>
      </c>
      <c r="AJ11" s="129">
        <v>1</v>
      </c>
      <c r="AK11" s="130"/>
      <c r="AL11" s="130"/>
      <c r="AM11" s="130"/>
      <c r="AN11" s="130"/>
      <c r="AO11" s="77">
        <v>14787000</v>
      </c>
      <c r="AP11" s="131">
        <v>1</v>
      </c>
      <c r="AQ11" s="20"/>
      <c r="AR11" s="20"/>
      <c r="AS11" s="20"/>
    </row>
    <row r="12" spans="1:45" ht="18" customHeight="1">
      <c r="A12" s="94">
        <v>9</v>
      </c>
      <c r="B12" s="94" t="s">
        <v>2</v>
      </c>
      <c r="C12" s="117" t="s">
        <v>96</v>
      </c>
      <c r="D12" s="20" t="s">
        <v>617</v>
      </c>
      <c r="E12" s="117" t="s">
        <v>390</v>
      </c>
      <c r="F12" s="117" t="s">
        <v>376</v>
      </c>
      <c r="G12" s="117" t="s">
        <v>117</v>
      </c>
      <c r="H12" s="117" t="s">
        <v>121</v>
      </c>
      <c r="I12" s="20" t="s">
        <v>201</v>
      </c>
      <c r="J12" s="94" t="s">
        <v>136</v>
      </c>
      <c r="K12" s="94" t="s">
        <v>30</v>
      </c>
      <c r="L12" s="94" t="s">
        <v>121</v>
      </c>
      <c r="M12" s="94" t="s">
        <v>138</v>
      </c>
      <c r="N12" s="118">
        <v>10.89</v>
      </c>
      <c r="O12" s="123"/>
      <c r="P12" s="124"/>
      <c r="Q12" s="124"/>
      <c r="R12" s="117" t="s">
        <v>145</v>
      </c>
      <c r="S12" s="94" t="s">
        <v>627</v>
      </c>
      <c r="T12" s="125">
        <v>31496</v>
      </c>
      <c r="U12" s="94">
        <v>1985</v>
      </c>
      <c r="V12" s="20"/>
      <c r="W12" s="126">
        <v>37022000</v>
      </c>
      <c r="X12" s="127"/>
      <c r="Y12" s="20"/>
      <c r="Z12" s="20"/>
      <c r="AA12" s="94">
        <v>38</v>
      </c>
      <c r="AB12" s="94">
        <v>31</v>
      </c>
      <c r="AC12" s="94">
        <v>7</v>
      </c>
      <c r="AD12" s="77">
        <v>155000</v>
      </c>
      <c r="AE12" s="128">
        <v>2.7E-2</v>
      </c>
      <c r="AF12" s="77">
        <v>0</v>
      </c>
      <c r="AG12" s="77">
        <v>37022000</v>
      </c>
      <c r="AH12" s="77">
        <v>999594</v>
      </c>
      <c r="AI12" s="77">
        <v>30987414</v>
      </c>
      <c r="AJ12" s="129">
        <v>6034586</v>
      </c>
      <c r="AK12" s="130"/>
      <c r="AL12" s="130"/>
      <c r="AM12" s="130"/>
      <c r="AN12" s="130"/>
      <c r="AO12" s="77">
        <v>37022000</v>
      </c>
      <c r="AP12" s="131">
        <v>7034180</v>
      </c>
      <c r="AQ12" s="20"/>
      <c r="AR12" s="20"/>
      <c r="AS12" s="20"/>
    </row>
    <row r="13" spans="1:45" ht="18" customHeight="1">
      <c r="A13" s="94">
        <v>10</v>
      </c>
      <c r="B13" s="94" t="s">
        <v>2</v>
      </c>
      <c r="C13" s="117" t="s">
        <v>96</v>
      </c>
      <c r="D13" s="20" t="s">
        <v>617</v>
      </c>
      <c r="E13" s="117" t="s">
        <v>391</v>
      </c>
      <c r="F13" s="117" t="s">
        <v>377</v>
      </c>
      <c r="G13" s="117" t="s">
        <v>119</v>
      </c>
      <c r="H13" s="117" t="s">
        <v>122</v>
      </c>
      <c r="I13" s="20" t="s">
        <v>201</v>
      </c>
      <c r="J13" s="94" t="s">
        <v>139</v>
      </c>
      <c r="K13" s="94" t="s">
        <v>119</v>
      </c>
      <c r="L13" s="94" t="s">
        <v>122</v>
      </c>
      <c r="M13" s="94" t="s">
        <v>139</v>
      </c>
      <c r="N13" s="118">
        <v>63.17</v>
      </c>
      <c r="O13" s="123"/>
      <c r="P13" s="124"/>
      <c r="Q13" s="124"/>
      <c r="R13" s="117" t="s">
        <v>145</v>
      </c>
      <c r="S13" s="94" t="s">
        <v>627</v>
      </c>
      <c r="T13" s="125">
        <v>29950</v>
      </c>
      <c r="U13" s="94">
        <v>1981</v>
      </c>
      <c r="V13" s="20"/>
      <c r="W13" s="126">
        <v>9765000</v>
      </c>
      <c r="X13" s="127"/>
      <c r="Y13" s="20"/>
      <c r="Z13" s="20"/>
      <c r="AA13" s="94">
        <v>38</v>
      </c>
      <c r="AB13" s="94">
        <v>35</v>
      </c>
      <c r="AC13" s="94">
        <v>3</v>
      </c>
      <c r="AD13" s="77">
        <v>105000</v>
      </c>
      <c r="AE13" s="128">
        <v>2.7E-2</v>
      </c>
      <c r="AF13" s="77">
        <v>0</v>
      </c>
      <c r="AG13" s="77">
        <v>9765000</v>
      </c>
      <c r="AH13" s="77">
        <v>263655</v>
      </c>
      <c r="AI13" s="77">
        <v>9227925</v>
      </c>
      <c r="AJ13" s="129">
        <v>537075</v>
      </c>
      <c r="AK13" s="130"/>
      <c r="AL13" s="130"/>
      <c r="AM13" s="130"/>
      <c r="AN13" s="130"/>
      <c r="AO13" s="77">
        <v>9765000</v>
      </c>
      <c r="AP13" s="131">
        <v>800730</v>
      </c>
      <c r="AQ13" s="20"/>
      <c r="AR13" s="20"/>
      <c r="AS13" s="20"/>
    </row>
    <row r="14" spans="1:45" ht="18" customHeight="1">
      <c r="A14" s="94">
        <v>11</v>
      </c>
      <c r="B14" s="94" t="s">
        <v>2</v>
      </c>
      <c r="C14" s="117" t="s">
        <v>96</v>
      </c>
      <c r="D14" s="20" t="s">
        <v>617</v>
      </c>
      <c r="E14" s="117" t="s">
        <v>391</v>
      </c>
      <c r="F14" s="117" t="s">
        <v>378</v>
      </c>
      <c r="G14" s="117" t="s">
        <v>108</v>
      </c>
      <c r="H14" s="117" t="s">
        <v>121</v>
      </c>
      <c r="I14" s="20" t="s">
        <v>201</v>
      </c>
      <c r="J14" s="94" t="s">
        <v>128</v>
      </c>
      <c r="K14" s="94" t="s">
        <v>107</v>
      </c>
      <c r="L14" s="94" t="s">
        <v>121</v>
      </c>
      <c r="M14" s="94" t="s">
        <v>127</v>
      </c>
      <c r="N14" s="118">
        <v>1128.8699999999999</v>
      </c>
      <c r="O14" s="123"/>
      <c r="P14" s="124"/>
      <c r="Q14" s="124"/>
      <c r="R14" s="117" t="s">
        <v>145</v>
      </c>
      <c r="S14" s="94" t="s">
        <v>627</v>
      </c>
      <c r="T14" s="125">
        <v>29950</v>
      </c>
      <c r="U14" s="94">
        <v>1981</v>
      </c>
      <c r="V14" s="20"/>
      <c r="W14" s="126">
        <v>631588000</v>
      </c>
      <c r="X14" s="127"/>
      <c r="Y14" s="20"/>
      <c r="Z14" s="20"/>
      <c r="AA14" s="94">
        <v>50</v>
      </c>
      <c r="AB14" s="94">
        <v>35</v>
      </c>
      <c r="AC14" s="94">
        <v>15</v>
      </c>
      <c r="AD14" s="77">
        <v>180000</v>
      </c>
      <c r="AE14" s="128">
        <v>0.02</v>
      </c>
      <c r="AF14" s="77">
        <v>0</v>
      </c>
      <c r="AG14" s="77">
        <v>631588000</v>
      </c>
      <c r="AH14" s="77">
        <v>12631760</v>
      </c>
      <c r="AI14" s="77">
        <v>442111600</v>
      </c>
      <c r="AJ14" s="129">
        <v>189476400</v>
      </c>
      <c r="AK14" s="130"/>
      <c r="AL14" s="130"/>
      <c r="AM14" s="130"/>
      <c r="AN14" s="130"/>
      <c r="AO14" s="77">
        <v>631588000</v>
      </c>
      <c r="AP14" s="131">
        <v>202108160</v>
      </c>
      <c r="AQ14" s="20"/>
      <c r="AR14" s="20"/>
      <c r="AS14" s="20"/>
    </row>
    <row r="15" spans="1:45" ht="18" customHeight="1">
      <c r="A15" s="94">
        <v>12</v>
      </c>
      <c r="B15" s="94" t="s">
        <v>2</v>
      </c>
      <c r="C15" s="117" t="s">
        <v>96</v>
      </c>
      <c r="D15" s="20" t="s">
        <v>617</v>
      </c>
      <c r="E15" s="117" t="s">
        <v>392</v>
      </c>
      <c r="F15" s="117" t="s">
        <v>379</v>
      </c>
      <c r="G15" s="117" t="s">
        <v>118</v>
      </c>
      <c r="H15" s="117" t="s">
        <v>121</v>
      </c>
      <c r="I15" s="20" t="s">
        <v>201</v>
      </c>
      <c r="J15" s="94" t="s">
        <v>137</v>
      </c>
      <c r="K15" s="94" t="s">
        <v>30</v>
      </c>
      <c r="L15" s="94" t="s">
        <v>121</v>
      </c>
      <c r="M15" s="94" t="s">
        <v>138</v>
      </c>
      <c r="N15" s="118">
        <v>146</v>
      </c>
      <c r="O15" s="123"/>
      <c r="P15" s="124"/>
      <c r="Q15" s="124"/>
      <c r="R15" s="117" t="s">
        <v>145</v>
      </c>
      <c r="S15" s="94" t="s">
        <v>627</v>
      </c>
      <c r="T15" s="125">
        <v>32962</v>
      </c>
      <c r="U15" s="94">
        <v>1989</v>
      </c>
      <c r="V15" s="20"/>
      <c r="W15" s="126">
        <v>85374000</v>
      </c>
      <c r="X15" s="127"/>
      <c r="Y15" s="20"/>
      <c r="Z15" s="20"/>
      <c r="AA15" s="94">
        <v>38</v>
      </c>
      <c r="AB15" s="94">
        <v>27</v>
      </c>
      <c r="AC15" s="94">
        <v>11</v>
      </c>
      <c r="AD15" s="77">
        <v>155000</v>
      </c>
      <c r="AE15" s="128">
        <v>2.7E-2</v>
      </c>
      <c r="AF15" s="77">
        <v>0</v>
      </c>
      <c r="AG15" s="77">
        <v>85374000</v>
      </c>
      <c r="AH15" s="77">
        <v>2305098</v>
      </c>
      <c r="AI15" s="77">
        <v>62237646</v>
      </c>
      <c r="AJ15" s="129">
        <v>23136354</v>
      </c>
      <c r="AK15" s="130"/>
      <c r="AL15" s="130"/>
      <c r="AM15" s="130"/>
      <c r="AN15" s="130"/>
      <c r="AO15" s="77">
        <v>85374000</v>
      </c>
      <c r="AP15" s="131">
        <v>25441452</v>
      </c>
      <c r="AQ15" s="20"/>
      <c r="AR15" s="20"/>
      <c r="AS15" s="20"/>
    </row>
    <row r="16" spans="1:45" ht="18" customHeight="1">
      <c r="A16" s="94">
        <v>13</v>
      </c>
      <c r="B16" s="94" t="s">
        <v>2</v>
      </c>
      <c r="C16" s="117" t="s">
        <v>96</v>
      </c>
      <c r="D16" s="20" t="s">
        <v>617</v>
      </c>
      <c r="E16" s="117" t="s">
        <v>392</v>
      </c>
      <c r="F16" s="117" t="s">
        <v>372</v>
      </c>
      <c r="G16" s="117" t="s">
        <v>108</v>
      </c>
      <c r="H16" s="117" t="s">
        <v>120</v>
      </c>
      <c r="I16" s="20" t="s">
        <v>201</v>
      </c>
      <c r="J16" s="94" t="s">
        <v>124</v>
      </c>
      <c r="K16" s="94" t="s">
        <v>107</v>
      </c>
      <c r="L16" s="94" t="s">
        <v>120</v>
      </c>
      <c r="M16" s="94" t="s">
        <v>123</v>
      </c>
      <c r="N16" s="118">
        <v>36</v>
      </c>
      <c r="O16" s="123"/>
      <c r="P16" s="124"/>
      <c r="Q16" s="124"/>
      <c r="R16" s="117" t="s">
        <v>145</v>
      </c>
      <c r="S16" s="94" t="s">
        <v>627</v>
      </c>
      <c r="T16" s="125">
        <v>32962</v>
      </c>
      <c r="U16" s="94">
        <v>1989</v>
      </c>
      <c r="V16" s="20"/>
      <c r="W16" s="126">
        <v>10800000</v>
      </c>
      <c r="X16" s="127"/>
      <c r="Y16" s="20"/>
      <c r="Z16" s="20"/>
      <c r="AA16" s="94">
        <v>50</v>
      </c>
      <c r="AB16" s="94">
        <v>27</v>
      </c>
      <c r="AC16" s="94">
        <v>23</v>
      </c>
      <c r="AD16" s="77">
        <v>235000</v>
      </c>
      <c r="AE16" s="128">
        <v>0.02</v>
      </c>
      <c r="AF16" s="77">
        <v>0</v>
      </c>
      <c r="AG16" s="77">
        <v>10800000</v>
      </c>
      <c r="AH16" s="77">
        <v>216000</v>
      </c>
      <c r="AI16" s="77">
        <v>5832000</v>
      </c>
      <c r="AJ16" s="129">
        <v>4968000</v>
      </c>
      <c r="AK16" s="130"/>
      <c r="AL16" s="130"/>
      <c r="AM16" s="130"/>
      <c r="AN16" s="130"/>
      <c r="AO16" s="77">
        <v>10800000</v>
      </c>
      <c r="AP16" s="131">
        <v>5184000</v>
      </c>
      <c r="AQ16" s="20"/>
      <c r="AR16" s="20"/>
      <c r="AS16" s="20"/>
    </row>
    <row r="17" spans="1:45" ht="18" customHeight="1">
      <c r="A17" s="94">
        <v>14</v>
      </c>
      <c r="B17" s="94" t="s">
        <v>2</v>
      </c>
      <c r="C17" s="117" t="s">
        <v>96</v>
      </c>
      <c r="D17" s="20" t="s">
        <v>617</v>
      </c>
      <c r="E17" s="99" t="s">
        <v>392</v>
      </c>
      <c r="F17" s="99" t="s">
        <v>371</v>
      </c>
      <c r="G17" s="117" t="s">
        <v>110</v>
      </c>
      <c r="H17" s="117" t="s">
        <v>121</v>
      </c>
      <c r="I17" s="20" t="s">
        <v>201</v>
      </c>
      <c r="J17" s="94" t="s">
        <v>130</v>
      </c>
      <c r="K17" s="94" t="s">
        <v>30</v>
      </c>
      <c r="L17" s="94" t="s">
        <v>121</v>
      </c>
      <c r="M17" s="94" t="s">
        <v>138</v>
      </c>
      <c r="N17" s="118">
        <v>65</v>
      </c>
      <c r="O17" s="123"/>
      <c r="P17" s="124"/>
      <c r="Q17" s="124"/>
      <c r="R17" s="117" t="s">
        <v>145</v>
      </c>
      <c r="S17" s="94" t="s">
        <v>627</v>
      </c>
      <c r="T17" s="125">
        <v>32962</v>
      </c>
      <c r="U17" s="94">
        <v>1989</v>
      </c>
      <c r="V17" s="20"/>
      <c r="W17" s="126">
        <v>6240000</v>
      </c>
      <c r="X17" s="127"/>
      <c r="Y17" s="20"/>
      <c r="Z17" s="20"/>
      <c r="AA17" s="94">
        <v>50</v>
      </c>
      <c r="AB17" s="94">
        <v>27</v>
      </c>
      <c r="AC17" s="94">
        <v>23</v>
      </c>
      <c r="AD17" s="77">
        <v>155000</v>
      </c>
      <c r="AE17" s="128">
        <v>0.02</v>
      </c>
      <c r="AF17" s="77">
        <v>0</v>
      </c>
      <c r="AG17" s="77">
        <v>6240000</v>
      </c>
      <c r="AH17" s="77">
        <v>124800</v>
      </c>
      <c r="AI17" s="77">
        <v>3369600</v>
      </c>
      <c r="AJ17" s="129">
        <v>2870400</v>
      </c>
      <c r="AK17" s="130"/>
      <c r="AL17" s="130"/>
      <c r="AM17" s="130"/>
      <c r="AN17" s="130"/>
      <c r="AO17" s="77">
        <v>6240000</v>
      </c>
      <c r="AP17" s="131">
        <v>2995200</v>
      </c>
      <c r="AQ17" s="20"/>
      <c r="AR17" s="20"/>
      <c r="AS17" s="20"/>
    </row>
    <row r="18" spans="1:45" ht="18" customHeight="1">
      <c r="A18" s="94">
        <v>15</v>
      </c>
      <c r="B18" s="94" t="s">
        <v>2</v>
      </c>
      <c r="C18" s="117" t="s">
        <v>96</v>
      </c>
      <c r="D18" s="20" t="s">
        <v>617</v>
      </c>
      <c r="E18" s="99" t="s">
        <v>393</v>
      </c>
      <c r="F18" s="99" t="s">
        <v>371</v>
      </c>
      <c r="G18" s="117" t="s">
        <v>110</v>
      </c>
      <c r="H18" s="117" t="s">
        <v>121</v>
      </c>
      <c r="I18" s="20" t="s">
        <v>201</v>
      </c>
      <c r="J18" s="94" t="s">
        <v>130</v>
      </c>
      <c r="K18" s="94" t="s">
        <v>30</v>
      </c>
      <c r="L18" s="94" t="s">
        <v>121</v>
      </c>
      <c r="M18" s="94" t="s">
        <v>138</v>
      </c>
      <c r="N18" s="118">
        <v>168</v>
      </c>
      <c r="O18" s="123"/>
      <c r="P18" s="124"/>
      <c r="Q18" s="124"/>
      <c r="R18" s="117" t="s">
        <v>145</v>
      </c>
      <c r="S18" s="94" t="s">
        <v>627</v>
      </c>
      <c r="T18" s="125">
        <v>32217</v>
      </c>
      <c r="U18" s="94">
        <v>1987</v>
      </c>
      <c r="V18" s="20"/>
      <c r="W18" s="126">
        <v>16128000</v>
      </c>
      <c r="X18" s="127"/>
      <c r="Y18" s="20"/>
      <c r="Z18" s="20"/>
      <c r="AA18" s="94">
        <v>50</v>
      </c>
      <c r="AB18" s="94">
        <v>29</v>
      </c>
      <c r="AC18" s="94">
        <v>21</v>
      </c>
      <c r="AD18" s="77">
        <v>155000</v>
      </c>
      <c r="AE18" s="128">
        <v>0.02</v>
      </c>
      <c r="AF18" s="77">
        <v>0</v>
      </c>
      <c r="AG18" s="77">
        <v>16128000</v>
      </c>
      <c r="AH18" s="77">
        <v>322560</v>
      </c>
      <c r="AI18" s="77">
        <v>9354240</v>
      </c>
      <c r="AJ18" s="129">
        <v>6773760</v>
      </c>
      <c r="AK18" s="130"/>
      <c r="AL18" s="130"/>
      <c r="AM18" s="130"/>
      <c r="AN18" s="130"/>
      <c r="AO18" s="77">
        <v>16128000</v>
      </c>
      <c r="AP18" s="131">
        <v>7096320</v>
      </c>
      <c r="AQ18" s="20"/>
      <c r="AR18" s="20"/>
      <c r="AS18" s="20"/>
    </row>
    <row r="19" spans="1:45" ht="18" customHeight="1">
      <c r="A19" s="94">
        <v>16</v>
      </c>
      <c r="B19" s="94" t="s">
        <v>2</v>
      </c>
      <c r="C19" s="117" t="s">
        <v>96</v>
      </c>
      <c r="D19" s="20" t="s">
        <v>617</v>
      </c>
      <c r="E19" s="99" t="s">
        <v>393</v>
      </c>
      <c r="F19" s="99" t="s">
        <v>372</v>
      </c>
      <c r="G19" s="117" t="s">
        <v>108</v>
      </c>
      <c r="H19" s="117" t="s">
        <v>121</v>
      </c>
      <c r="I19" s="20" t="s">
        <v>201</v>
      </c>
      <c r="J19" s="94" t="s">
        <v>128</v>
      </c>
      <c r="K19" s="94" t="s">
        <v>107</v>
      </c>
      <c r="L19" s="94" t="s">
        <v>121</v>
      </c>
      <c r="M19" s="94" t="s">
        <v>127</v>
      </c>
      <c r="N19" s="118">
        <v>251.75</v>
      </c>
      <c r="O19" s="123"/>
      <c r="P19" s="124"/>
      <c r="Q19" s="124"/>
      <c r="R19" s="117" t="s">
        <v>145</v>
      </c>
      <c r="S19" s="94" t="s">
        <v>627</v>
      </c>
      <c r="T19" s="125">
        <v>33688</v>
      </c>
      <c r="U19" s="94">
        <v>1991</v>
      </c>
      <c r="V19" s="20"/>
      <c r="W19" s="126">
        <v>75300000</v>
      </c>
      <c r="X19" s="127"/>
      <c r="Y19" s="20"/>
      <c r="Z19" s="20"/>
      <c r="AA19" s="94">
        <v>50</v>
      </c>
      <c r="AB19" s="94">
        <v>25</v>
      </c>
      <c r="AC19" s="94">
        <v>25</v>
      </c>
      <c r="AD19" s="77">
        <v>180000</v>
      </c>
      <c r="AE19" s="128">
        <v>0.02</v>
      </c>
      <c r="AF19" s="77">
        <v>0</v>
      </c>
      <c r="AG19" s="77">
        <v>75300000</v>
      </c>
      <c r="AH19" s="77">
        <v>1506000</v>
      </c>
      <c r="AI19" s="77">
        <v>37650000</v>
      </c>
      <c r="AJ19" s="129">
        <v>37650000</v>
      </c>
      <c r="AK19" s="130"/>
      <c r="AL19" s="130"/>
      <c r="AM19" s="130"/>
      <c r="AN19" s="130"/>
      <c r="AO19" s="77">
        <v>75300000</v>
      </c>
      <c r="AP19" s="131">
        <v>39156000</v>
      </c>
      <c r="AQ19" s="20"/>
      <c r="AR19" s="20"/>
      <c r="AS19" s="20"/>
    </row>
    <row r="20" spans="1:45" ht="18" customHeight="1">
      <c r="A20" s="94">
        <v>17</v>
      </c>
      <c r="B20" s="94" t="s">
        <v>2</v>
      </c>
      <c r="C20" s="117" t="s">
        <v>96</v>
      </c>
      <c r="D20" s="20" t="s">
        <v>617</v>
      </c>
      <c r="E20" s="117" t="s">
        <v>393</v>
      </c>
      <c r="F20" s="117" t="s">
        <v>380</v>
      </c>
      <c r="G20" s="117" t="s">
        <v>109</v>
      </c>
      <c r="H20" s="117" t="s">
        <v>121</v>
      </c>
      <c r="I20" s="20" t="s">
        <v>201</v>
      </c>
      <c r="J20" s="94" t="s">
        <v>129</v>
      </c>
      <c r="K20" s="94" t="s">
        <v>109</v>
      </c>
      <c r="L20" s="94" t="s">
        <v>121</v>
      </c>
      <c r="M20" s="94" t="s">
        <v>129</v>
      </c>
      <c r="N20" s="118">
        <v>154</v>
      </c>
      <c r="O20" s="123"/>
      <c r="P20" s="124"/>
      <c r="Q20" s="124"/>
      <c r="R20" s="117" t="s">
        <v>145</v>
      </c>
      <c r="S20" s="94" t="s">
        <v>627</v>
      </c>
      <c r="T20" s="125">
        <v>35805</v>
      </c>
      <c r="U20" s="94">
        <v>1997</v>
      </c>
      <c r="V20" s="20"/>
      <c r="W20" s="126">
        <v>86240000</v>
      </c>
      <c r="X20" s="127"/>
      <c r="Y20" s="20"/>
      <c r="Z20" s="20"/>
      <c r="AA20" s="94">
        <v>38</v>
      </c>
      <c r="AB20" s="94">
        <v>19</v>
      </c>
      <c r="AC20" s="94">
        <v>19</v>
      </c>
      <c r="AD20" s="77">
        <v>130000</v>
      </c>
      <c r="AE20" s="128">
        <v>2.7E-2</v>
      </c>
      <c r="AF20" s="77">
        <v>0</v>
      </c>
      <c r="AG20" s="77">
        <v>86240000</v>
      </c>
      <c r="AH20" s="77">
        <v>2328480</v>
      </c>
      <c r="AI20" s="77">
        <v>44241120</v>
      </c>
      <c r="AJ20" s="129">
        <v>41998880</v>
      </c>
      <c r="AK20" s="130"/>
      <c r="AL20" s="130"/>
      <c r="AM20" s="130"/>
      <c r="AN20" s="130"/>
      <c r="AO20" s="77">
        <v>86240000</v>
      </c>
      <c r="AP20" s="131">
        <v>44327360</v>
      </c>
      <c r="AQ20" s="20"/>
      <c r="AR20" s="20"/>
      <c r="AS20" s="20"/>
    </row>
    <row r="21" spans="1:45" ht="18" customHeight="1">
      <c r="A21" s="94">
        <v>18</v>
      </c>
      <c r="B21" s="94" t="s">
        <v>2</v>
      </c>
      <c r="C21" s="117" t="s">
        <v>96</v>
      </c>
      <c r="D21" s="20" t="s">
        <v>617</v>
      </c>
      <c r="E21" s="117" t="s">
        <v>394</v>
      </c>
      <c r="F21" s="117" t="s">
        <v>380</v>
      </c>
      <c r="G21" s="117" t="s">
        <v>109</v>
      </c>
      <c r="H21" s="117" t="s">
        <v>121</v>
      </c>
      <c r="I21" s="20" t="s">
        <v>201</v>
      </c>
      <c r="J21" s="94" t="s">
        <v>129</v>
      </c>
      <c r="K21" s="94" t="s">
        <v>109</v>
      </c>
      <c r="L21" s="94" t="s">
        <v>121</v>
      </c>
      <c r="M21" s="94" t="s">
        <v>129</v>
      </c>
      <c r="N21" s="118">
        <v>200</v>
      </c>
      <c r="O21" s="123"/>
      <c r="P21" s="124"/>
      <c r="Q21" s="124"/>
      <c r="R21" s="117" t="s">
        <v>145</v>
      </c>
      <c r="S21" s="94" t="s">
        <v>627</v>
      </c>
      <c r="T21" s="125">
        <v>40534</v>
      </c>
      <c r="U21" s="94">
        <v>2010</v>
      </c>
      <c r="V21" s="20"/>
      <c r="W21" s="126">
        <v>27685000</v>
      </c>
      <c r="X21" s="127"/>
      <c r="Y21" s="20"/>
      <c r="Z21" s="20"/>
      <c r="AA21" s="94">
        <v>38</v>
      </c>
      <c r="AB21" s="94">
        <v>6</v>
      </c>
      <c r="AC21" s="94">
        <v>32</v>
      </c>
      <c r="AD21" s="77">
        <v>130000</v>
      </c>
      <c r="AE21" s="128">
        <v>2.7E-2</v>
      </c>
      <c r="AF21" s="77">
        <v>0</v>
      </c>
      <c r="AG21" s="77">
        <v>27685000</v>
      </c>
      <c r="AH21" s="77">
        <v>747495</v>
      </c>
      <c r="AI21" s="77">
        <v>4484970</v>
      </c>
      <c r="AJ21" s="129">
        <v>23200030</v>
      </c>
      <c r="AK21" s="130"/>
      <c r="AL21" s="130"/>
      <c r="AM21" s="130"/>
      <c r="AN21" s="130"/>
      <c r="AO21" s="77">
        <v>27685000</v>
      </c>
      <c r="AP21" s="131">
        <v>23947525</v>
      </c>
      <c r="AQ21" s="20"/>
      <c r="AR21" s="20"/>
      <c r="AS21" s="20"/>
    </row>
    <row r="22" spans="1:45" ht="18" customHeight="1">
      <c r="A22" s="94">
        <v>19</v>
      </c>
      <c r="B22" s="94" t="s">
        <v>2</v>
      </c>
      <c r="C22" s="117" t="s">
        <v>96</v>
      </c>
      <c r="D22" s="20" t="s">
        <v>617</v>
      </c>
      <c r="E22" s="117" t="s">
        <v>395</v>
      </c>
      <c r="F22" s="117" t="s">
        <v>380</v>
      </c>
      <c r="G22" s="117" t="s">
        <v>109</v>
      </c>
      <c r="H22" s="117" t="s">
        <v>121</v>
      </c>
      <c r="I22" s="20" t="s">
        <v>201</v>
      </c>
      <c r="J22" s="94" t="s">
        <v>129</v>
      </c>
      <c r="K22" s="94" t="s">
        <v>109</v>
      </c>
      <c r="L22" s="94" t="s">
        <v>121</v>
      </c>
      <c r="M22" s="94" t="s">
        <v>129</v>
      </c>
      <c r="N22" s="118">
        <v>154</v>
      </c>
      <c r="O22" s="123"/>
      <c r="P22" s="124"/>
      <c r="Q22" s="124"/>
      <c r="R22" s="117" t="s">
        <v>145</v>
      </c>
      <c r="S22" s="94" t="s">
        <v>627</v>
      </c>
      <c r="T22" s="125">
        <v>35776</v>
      </c>
      <c r="U22" s="94">
        <v>1997</v>
      </c>
      <c r="V22" s="20"/>
      <c r="W22" s="126">
        <v>86240000</v>
      </c>
      <c r="X22" s="127"/>
      <c r="Y22" s="20"/>
      <c r="Z22" s="20"/>
      <c r="AA22" s="94">
        <v>38</v>
      </c>
      <c r="AB22" s="94">
        <v>19</v>
      </c>
      <c r="AC22" s="94">
        <v>19</v>
      </c>
      <c r="AD22" s="77">
        <v>130000</v>
      </c>
      <c r="AE22" s="128">
        <v>2.7E-2</v>
      </c>
      <c r="AF22" s="77">
        <v>0</v>
      </c>
      <c r="AG22" s="77">
        <v>86240000</v>
      </c>
      <c r="AH22" s="77">
        <v>2328480</v>
      </c>
      <c r="AI22" s="77">
        <v>44241120</v>
      </c>
      <c r="AJ22" s="129">
        <v>41998880</v>
      </c>
      <c r="AK22" s="130"/>
      <c r="AL22" s="130"/>
      <c r="AM22" s="130"/>
      <c r="AN22" s="130"/>
      <c r="AO22" s="77">
        <v>86240000</v>
      </c>
      <c r="AP22" s="131">
        <v>44327360</v>
      </c>
      <c r="AQ22" s="20"/>
      <c r="AR22" s="20"/>
      <c r="AS22" s="20"/>
    </row>
    <row r="23" spans="1:45" ht="18" customHeight="1">
      <c r="A23" s="94">
        <v>20</v>
      </c>
      <c r="B23" s="94" t="s">
        <v>2</v>
      </c>
      <c r="C23" s="117" t="s">
        <v>96</v>
      </c>
      <c r="D23" s="20" t="s">
        <v>617</v>
      </c>
      <c r="E23" s="117" t="s">
        <v>396</v>
      </c>
      <c r="F23" s="117" t="s">
        <v>381</v>
      </c>
      <c r="G23" s="117" t="s">
        <v>30</v>
      </c>
      <c r="H23" s="117" t="s">
        <v>121</v>
      </c>
      <c r="I23" s="20" t="s">
        <v>201</v>
      </c>
      <c r="J23" s="94" t="s">
        <v>138</v>
      </c>
      <c r="K23" s="94" t="s">
        <v>30</v>
      </c>
      <c r="L23" s="94" t="s">
        <v>121</v>
      </c>
      <c r="M23" s="94" t="s">
        <v>138</v>
      </c>
      <c r="N23" s="118">
        <v>102.4</v>
      </c>
      <c r="O23" s="123"/>
      <c r="P23" s="124"/>
      <c r="Q23" s="124"/>
      <c r="R23" s="117" t="s">
        <v>145</v>
      </c>
      <c r="S23" s="94" t="s">
        <v>627</v>
      </c>
      <c r="T23" s="125">
        <v>33329</v>
      </c>
      <c r="U23" s="94">
        <v>1991</v>
      </c>
      <c r="V23" s="20"/>
      <c r="W23" s="126">
        <v>44720000</v>
      </c>
      <c r="X23" s="127"/>
      <c r="Y23" s="20"/>
      <c r="Z23" s="20"/>
      <c r="AA23" s="94">
        <v>38</v>
      </c>
      <c r="AB23" s="94">
        <v>25</v>
      </c>
      <c r="AC23" s="94">
        <v>13</v>
      </c>
      <c r="AD23" s="77">
        <v>155000</v>
      </c>
      <c r="AE23" s="128">
        <v>2.7E-2</v>
      </c>
      <c r="AF23" s="77">
        <v>0</v>
      </c>
      <c r="AG23" s="77">
        <v>44720000</v>
      </c>
      <c r="AH23" s="77">
        <v>1207440</v>
      </c>
      <c r="AI23" s="77">
        <v>30186000</v>
      </c>
      <c r="AJ23" s="129">
        <v>14534000</v>
      </c>
      <c r="AK23" s="130"/>
      <c r="AL23" s="130"/>
      <c r="AM23" s="130"/>
      <c r="AN23" s="130"/>
      <c r="AO23" s="77">
        <v>44720000</v>
      </c>
      <c r="AP23" s="131">
        <v>15741440</v>
      </c>
      <c r="AQ23" s="20"/>
      <c r="AR23" s="20"/>
      <c r="AS23" s="20"/>
    </row>
    <row r="24" spans="1:45" ht="18" customHeight="1">
      <c r="A24" s="94">
        <v>21</v>
      </c>
      <c r="B24" s="94" t="s">
        <v>2</v>
      </c>
      <c r="C24" s="117" t="s">
        <v>96</v>
      </c>
      <c r="D24" s="20" t="s">
        <v>617</v>
      </c>
      <c r="E24" s="117" t="s">
        <v>397</v>
      </c>
      <c r="F24" s="117" t="s">
        <v>382</v>
      </c>
      <c r="G24" s="117" t="s">
        <v>109</v>
      </c>
      <c r="H24" s="117" t="s">
        <v>121</v>
      </c>
      <c r="I24" s="20" t="s">
        <v>201</v>
      </c>
      <c r="J24" s="94" t="s">
        <v>129</v>
      </c>
      <c r="K24" s="94" t="s">
        <v>109</v>
      </c>
      <c r="L24" s="94" t="s">
        <v>121</v>
      </c>
      <c r="M24" s="94" t="s">
        <v>129</v>
      </c>
      <c r="N24" s="118">
        <v>200</v>
      </c>
      <c r="O24" s="123"/>
      <c r="P24" s="124"/>
      <c r="Q24" s="124"/>
      <c r="R24" s="117" t="s">
        <v>145</v>
      </c>
      <c r="S24" s="94" t="s">
        <v>627</v>
      </c>
      <c r="T24" s="125">
        <v>40526</v>
      </c>
      <c r="U24" s="94">
        <v>2010</v>
      </c>
      <c r="V24" s="20"/>
      <c r="W24" s="126">
        <v>12336000</v>
      </c>
      <c r="X24" s="127"/>
      <c r="Y24" s="20"/>
      <c r="Z24" s="20"/>
      <c r="AA24" s="94">
        <v>38</v>
      </c>
      <c r="AB24" s="94">
        <v>6</v>
      </c>
      <c r="AC24" s="94">
        <v>32</v>
      </c>
      <c r="AD24" s="77">
        <v>130000</v>
      </c>
      <c r="AE24" s="128">
        <v>2.7E-2</v>
      </c>
      <c r="AF24" s="77">
        <v>0</v>
      </c>
      <c r="AG24" s="77">
        <v>12336000</v>
      </c>
      <c r="AH24" s="77">
        <v>333072</v>
      </c>
      <c r="AI24" s="77">
        <v>1998432</v>
      </c>
      <c r="AJ24" s="129">
        <v>10337568</v>
      </c>
      <c r="AK24" s="130"/>
      <c r="AL24" s="130"/>
      <c r="AM24" s="130"/>
      <c r="AN24" s="130"/>
      <c r="AO24" s="77">
        <v>12336000</v>
      </c>
      <c r="AP24" s="131">
        <v>10670640</v>
      </c>
      <c r="AQ24" s="20"/>
      <c r="AR24" s="20"/>
      <c r="AS24" s="20"/>
    </row>
    <row r="25" spans="1:45" ht="18" customHeight="1">
      <c r="A25" s="94">
        <v>22</v>
      </c>
      <c r="B25" s="94" t="s">
        <v>2</v>
      </c>
      <c r="C25" s="117" t="s">
        <v>96</v>
      </c>
      <c r="D25" s="20" t="s">
        <v>617</v>
      </c>
      <c r="E25" s="117" t="s">
        <v>398</v>
      </c>
      <c r="F25" s="117" t="s">
        <v>383</v>
      </c>
      <c r="G25" s="117" t="s">
        <v>112</v>
      </c>
      <c r="H25" s="117" t="s">
        <v>121</v>
      </c>
      <c r="I25" s="20" t="s">
        <v>201</v>
      </c>
      <c r="J25" s="94" t="s">
        <v>132</v>
      </c>
      <c r="K25" s="94" t="s">
        <v>30</v>
      </c>
      <c r="L25" s="94" t="s">
        <v>121</v>
      </c>
      <c r="M25" s="94" t="s">
        <v>138</v>
      </c>
      <c r="N25" s="118">
        <v>24.1</v>
      </c>
      <c r="O25" s="123"/>
      <c r="P25" s="124"/>
      <c r="Q25" s="124"/>
      <c r="R25" s="117" t="s">
        <v>145</v>
      </c>
      <c r="S25" s="94" t="s">
        <v>627</v>
      </c>
      <c r="T25" s="125">
        <v>39141</v>
      </c>
      <c r="U25" s="94">
        <v>2006</v>
      </c>
      <c r="V25" s="20"/>
      <c r="W25" s="126">
        <v>5841000</v>
      </c>
      <c r="X25" s="127"/>
      <c r="Y25" s="20"/>
      <c r="Z25" s="20"/>
      <c r="AA25" s="94">
        <v>38</v>
      </c>
      <c r="AB25" s="94">
        <v>10</v>
      </c>
      <c r="AC25" s="94">
        <v>28</v>
      </c>
      <c r="AD25" s="77">
        <v>155000</v>
      </c>
      <c r="AE25" s="128">
        <v>2.7E-2</v>
      </c>
      <c r="AF25" s="77">
        <v>0</v>
      </c>
      <c r="AG25" s="77">
        <v>5841000</v>
      </c>
      <c r="AH25" s="77">
        <v>157707</v>
      </c>
      <c r="AI25" s="77">
        <v>1577070</v>
      </c>
      <c r="AJ25" s="129">
        <v>4263930</v>
      </c>
      <c r="AK25" s="130"/>
      <c r="AL25" s="130"/>
      <c r="AM25" s="130"/>
      <c r="AN25" s="130"/>
      <c r="AO25" s="77">
        <v>5841000</v>
      </c>
      <c r="AP25" s="131">
        <v>4421637</v>
      </c>
      <c r="AQ25" s="20"/>
      <c r="AR25" s="20"/>
      <c r="AS25" s="20"/>
    </row>
    <row r="26" spans="1:45" ht="18" customHeight="1">
      <c r="A26" s="94">
        <v>23</v>
      </c>
      <c r="B26" s="94" t="s">
        <v>2</v>
      </c>
      <c r="C26" s="117" t="s">
        <v>96</v>
      </c>
      <c r="D26" s="20" t="s">
        <v>617</v>
      </c>
      <c r="E26" s="117" t="s">
        <v>399</v>
      </c>
      <c r="F26" s="117" t="s">
        <v>384</v>
      </c>
      <c r="G26" s="117" t="s">
        <v>114</v>
      </c>
      <c r="H26" s="117" t="s">
        <v>121</v>
      </c>
      <c r="I26" s="20" t="s">
        <v>201</v>
      </c>
      <c r="J26" s="94" t="s">
        <v>133</v>
      </c>
      <c r="K26" s="94" t="s">
        <v>30</v>
      </c>
      <c r="L26" s="94" t="s">
        <v>121</v>
      </c>
      <c r="M26" s="94" t="s">
        <v>138</v>
      </c>
      <c r="N26" s="118">
        <v>5272.67</v>
      </c>
      <c r="O26" s="123"/>
      <c r="P26" s="124"/>
      <c r="Q26" s="124"/>
      <c r="R26" s="117" t="s">
        <v>145</v>
      </c>
      <c r="S26" s="94" t="s">
        <v>627</v>
      </c>
      <c r="T26" s="125">
        <v>38852</v>
      </c>
      <c r="U26" s="94">
        <v>2006</v>
      </c>
      <c r="V26" s="20"/>
      <c r="W26" s="126">
        <v>732204000</v>
      </c>
      <c r="X26" s="127"/>
      <c r="Y26" s="20"/>
      <c r="Z26" s="20"/>
      <c r="AA26" s="94">
        <v>38</v>
      </c>
      <c r="AB26" s="94">
        <v>10</v>
      </c>
      <c r="AC26" s="94">
        <v>28</v>
      </c>
      <c r="AD26" s="77">
        <v>155000</v>
      </c>
      <c r="AE26" s="128">
        <v>2.7E-2</v>
      </c>
      <c r="AF26" s="77">
        <v>0</v>
      </c>
      <c r="AG26" s="77">
        <v>732204000</v>
      </c>
      <c r="AH26" s="77">
        <v>19769508</v>
      </c>
      <c r="AI26" s="77">
        <v>197695080</v>
      </c>
      <c r="AJ26" s="129">
        <v>534508920</v>
      </c>
      <c r="AK26" s="130"/>
      <c r="AL26" s="130"/>
      <c r="AM26" s="130"/>
      <c r="AN26" s="130"/>
      <c r="AO26" s="77">
        <v>732204000</v>
      </c>
      <c r="AP26" s="131">
        <v>554278428</v>
      </c>
      <c r="AQ26" s="20"/>
      <c r="AR26" s="20"/>
      <c r="AS26" s="20"/>
    </row>
    <row r="27" spans="1:45" ht="18" customHeight="1">
      <c r="A27" s="94">
        <v>24</v>
      </c>
      <c r="B27" s="94" t="s">
        <v>2</v>
      </c>
      <c r="C27" s="117" t="s">
        <v>96</v>
      </c>
      <c r="D27" s="20" t="s">
        <v>617</v>
      </c>
      <c r="E27" s="117" t="s">
        <v>399</v>
      </c>
      <c r="F27" s="117" t="s">
        <v>380</v>
      </c>
      <c r="G27" s="117" t="s">
        <v>109</v>
      </c>
      <c r="H27" s="117" t="s">
        <v>121</v>
      </c>
      <c r="I27" s="20" t="s">
        <v>201</v>
      </c>
      <c r="J27" s="94" t="s">
        <v>129</v>
      </c>
      <c r="K27" s="94" t="s">
        <v>109</v>
      </c>
      <c r="L27" s="94" t="s">
        <v>121</v>
      </c>
      <c r="M27" s="94" t="s">
        <v>129</v>
      </c>
      <c r="N27" s="118">
        <v>802.04</v>
      </c>
      <c r="O27" s="123"/>
      <c r="P27" s="124"/>
      <c r="Q27" s="124"/>
      <c r="R27" s="117" t="s">
        <v>145</v>
      </c>
      <c r="S27" s="94" t="s">
        <v>627</v>
      </c>
      <c r="T27" s="125">
        <v>38807</v>
      </c>
      <c r="U27" s="94">
        <v>2005</v>
      </c>
      <c r="V27" s="20"/>
      <c r="W27" s="126">
        <v>6534200</v>
      </c>
      <c r="X27" s="127"/>
      <c r="Y27" s="20"/>
      <c r="Z27" s="20"/>
      <c r="AA27" s="94">
        <v>38</v>
      </c>
      <c r="AB27" s="94">
        <v>11</v>
      </c>
      <c r="AC27" s="94">
        <v>27</v>
      </c>
      <c r="AD27" s="77">
        <v>130000</v>
      </c>
      <c r="AE27" s="128">
        <v>2.7E-2</v>
      </c>
      <c r="AF27" s="77">
        <v>0</v>
      </c>
      <c r="AG27" s="77">
        <v>6534200</v>
      </c>
      <c r="AH27" s="77">
        <v>176423</v>
      </c>
      <c r="AI27" s="77">
        <v>1940653</v>
      </c>
      <c r="AJ27" s="129">
        <v>4593547</v>
      </c>
      <c r="AK27" s="130"/>
      <c r="AL27" s="130"/>
      <c r="AM27" s="130"/>
      <c r="AN27" s="130"/>
      <c r="AO27" s="77">
        <v>6534200</v>
      </c>
      <c r="AP27" s="131">
        <v>4769970</v>
      </c>
      <c r="AQ27" s="20"/>
      <c r="AR27" s="20"/>
      <c r="AS27" s="20"/>
    </row>
    <row r="28" spans="1:45" ht="18" customHeight="1">
      <c r="A28" s="94">
        <v>25</v>
      </c>
      <c r="B28" s="94" t="s">
        <v>2</v>
      </c>
      <c r="C28" s="117" t="s">
        <v>96</v>
      </c>
      <c r="D28" s="20" t="s">
        <v>617</v>
      </c>
      <c r="E28" s="117" t="s">
        <v>399</v>
      </c>
      <c r="F28" s="117" t="s">
        <v>385</v>
      </c>
      <c r="G28" s="117" t="s">
        <v>115</v>
      </c>
      <c r="H28" s="117" t="s">
        <v>121</v>
      </c>
      <c r="I28" s="20" t="s">
        <v>201</v>
      </c>
      <c r="J28" s="94" t="s">
        <v>134</v>
      </c>
      <c r="K28" s="94" t="s">
        <v>30</v>
      </c>
      <c r="L28" s="94" t="s">
        <v>121</v>
      </c>
      <c r="M28" s="94" t="s">
        <v>138</v>
      </c>
      <c r="N28" s="118">
        <v>965.4</v>
      </c>
      <c r="O28" s="123"/>
      <c r="P28" s="124"/>
      <c r="Q28" s="124"/>
      <c r="R28" s="117" t="s">
        <v>145</v>
      </c>
      <c r="S28" s="94" t="s">
        <v>627</v>
      </c>
      <c r="T28" s="125">
        <v>38807</v>
      </c>
      <c r="U28" s="94">
        <v>2005</v>
      </c>
      <c r="V28" s="20"/>
      <c r="W28" s="126">
        <v>388071620</v>
      </c>
      <c r="X28" s="127"/>
      <c r="Y28" s="20"/>
      <c r="Z28" s="20"/>
      <c r="AA28" s="94">
        <v>38</v>
      </c>
      <c r="AB28" s="94">
        <v>11</v>
      </c>
      <c r="AC28" s="94">
        <v>27</v>
      </c>
      <c r="AD28" s="77">
        <v>155000</v>
      </c>
      <c r="AE28" s="128">
        <v>2.7E-2</v>
      </c>
      <c r="AF28" s="77">
        <v>0</v>
      </c>
      <c r="AG28" s="77">
        <v>388071620</v>
      </c>
      <c r="AH28" s="77">
        <v>10477933</v>
      </c>
      <c r="AI28" s="77">
        <v>115257263</v>
      </c>
      <c r="AJ28" s="129">
        <v>272814357</v>
      </c>
      <c r="AK28" s="130"/>
      <c r="AL28" s="130"/>
      <c r="AM28" s="130"/>
      <c r="AN28" s="130"/>
      <c r="AO28" s="77">
        <v>388071620</v>
      </c>
      <c r="AP28" s="131">
        <v>283292290</v>
      </c>
      <c r="AQ28" s="20"/>
      <c r="AR28" s="20"/>
      <c r="AS28" s="20"/>
    </row>
    <row r="29" spans="1:45" ht="18" customHeight="1">
      <c r="A29" s="94">
        <v>26</v>
      </c>
      <c r="B29" s="94" t="s">
        <v>2</v>
      </c>
      <c r="C29" s="117" t="s">
        <v>96</v>
      </c>
      <c r="D29" s="20" t="s">
        <v>617</v>
      </c>
      <c r="E29" s="117" t="s">
        <v>399</v>
      </c>
      <c r="F29" s="117" t="s">
        <v>386</v>
      </c>
      <c r="G29" s="117" t="s">
        <v>115</v>
      </c>
      <c r="H29" s="117" t="s">
        <v>121</v>
      </c>
      <c r="I29" s="20" t="s">
        <v>201</v>
      </c>
      <c r="J29" s="94" t="s">
        <v>134</v>
      </c>
      <c r="K29" s="94" t="s">
        <v>30</v>
      </c>
      <c r="L29" s="94" t="s">
        <v>121</v>
      </c>
      <c r="M29" s="94" t="s">
        <v>138</v>
      </c>
      <c r="N29" s="118">
        <v>1436.46</v>
      </c>
      <c r="O29" s="123"/>
      <c r="P29" s="124"/>
      <c r="Q29" s="124"/>
      <c r="R29" s="117" t="s">
        <v>145</v>
      </c>
      <c r="S29" s="94" t="s">
        <v>627</v>
      </c>
      <c r="T29" s="125">
        <v>38807</v>
      </c>
      <c r="U29" s="94">
        <v>2005</v>
      </c>
      <c r="V29" s="20"/>
      <c r="W29" s="126">
        <v>577428380</v>
      </c>
      <c r="X29" s="127"/>
      <c r="Y29" s="20"/>
      <c r="Z29" s="20"/>
      <c r="AA29" s="94">
        <v>38</v>
      </c>
      <c r="AB29" s="94">
        <v>11</v>
      </c>
      <c r="AC29" s="94">
        <v>27</v>
      </c>
      <c r="AD29" s="77">
        <v>155000</v>
      </c>
      <c r="AE29" s="128">
        <v>2.7E-2</v>
      </c>
      <c r="AF29" s="77">
        <v>0</v>
      </c>
      <c r="AG29" s="77">
        <v>577428380</v>
      </c>
      <c r="AH29" s="77">
        <v>15590566</v>
      </c>
      <c r="AI29" s="77">
        <v>171496226</v>
      </c>
      <c r="AJ29" s="129">
        <v>405932154</v>
      </c>
      <c r="AK29" s="130"/>
      <c r="AL29" s="130"/>
      <c r="AM29" s="130"/>
      <c r="AN29" s="130"/>
      <c r="AO29" s="77">
        <v>577428380</v>
      </c>
      <c r="AP29" s="131">
        <v>421522720</v>
      </c>
      <c r="AQ29" s="20"/>
      <c r="AR29" s="20"/>
      <c r="AS29" s="20"/>
    </row>
    <row r="30" spans="1:45" ht="18" customHeight="1">
      <c r="A30" s="94">
        <v>27</v>
      </c>
      <c r="B30" s="94" t="s">
        <v>2</v>
      </c>
      <c r="C30" s="117" t="s">
        <v>96</v>
      </c>
      <c r="D30" s="20" t="s">
        <v>617</v>
      </c>
      <c r="E30" s="117" t="s">
        <v>357</v>
      </c>
      <c r="F30" s="117" t="s">
        <v>380</v>
      </c>
      <c r="G30" s="117" t="s">
        <v>109</v>
      </c>
      <c r="H30" s="117" t="s">
        <v>121</v>
      </c>
      <c r="I30" s="20" t="s">
        <v>201</v>
      </c>
      <c r="J30" s="94" t="s">
        <v>129</v>
      </c>
      <c r="K30" s="94" t="s">
        <v>109</v>
      </c>
      <c r="L30" s="94" t="s">
        <v>121</v>
      </c>
      <c r="M30" s="94" t="s">
        <v>129</v>
      </c>
      <c r="N30" s="118">
        <v>675</v>
      </c>
      <c r="O30" s="123"/>
      <c r="P30" s="124"/>
      <c r="Q30" s="124"/>
      <c r="R30" s="117" t="s">
        <v>145</v>
      </c>
      <c r="S30" s="94" t="s">
        <v>627</v>
      </c>
      <c r="T30" s="125">
        <v>36239</v>
      </c>
      <c r="U30" s="94">
        <v>1998</v>
      </c>
      <c r="V30" s="20"/>
      <c r="W30" s="126">
        <v>68250000</v>
      </c>
      <c r="X30" s="127"/>
      <c r="Y30" s="20"/>
      <c r="Z30" s="20"/>
      <c r="AA30" s="94">
        <v>38</v>
      </c>
      <c r="AB30" s="94">
        <v>18</v>
      </c>
      <c r="AC30" s="94">
        <v>20</v>
      </c>
      <c r="AD30" s="77">
        <v>130000</v>
      </c>
      <c r="AE30" s="128">
        <v>2.7E-2</v>
      </c>
      <c r="AF30" s="77">
        <v>0</v>
      </c>
      <c r="AG30" s="77">
        <v>68250000</v>
      </c>
      <c r="AH30" s="77">
        <v>1842750</v>
      </c>
      <c r="AI30" s="77">
        <v>33169500</v>
      </c>
      <c r="AJ30" s="129">
        <v>35080500</v>
      </c>
      <c r="AK30" s="130"/>
      <c r="AL30" s="130"/>
      <c r="AM30" s="130"/>
      <c r="AN30" s="130"/>
      <c r="AO30" s="77">
        <v>68250000</v>
      </c>
      <c r="AP30" s="131">
        <v>36923250</v>
      </c>
      <c r="AQ30" s="20"/>
      <c r="AR30" s="20"/>
      <c r="AS30" s="20"/>
    </row>
    <row r="31" spans="1:45" ht="18" customHeight="1">
      <c r="A31" s="94">
        <v>28</v>
      </c>
      <c r="B31" s="94" t="s">
        <v>2</v>
      </c>
      <c r="C31" s="117" t="s">
        <v>96</v>
      </c>
      <c r="D31" s="20" t="s">
        <v>617</v>
      </c>
      <c r="E31" s="117" t="s">
        <v>357</v>
      </c>
      <c r="F31" s="117" t="s">
        <v>381</v>
      </c>
      <c r="G31" s="117" t="s">
        <v>30</v>
      </c>
      <c r="H31" s="117" t="s">
        <v>121</v>
      </c>
      <c r="I31" s="20" t="s">
        <v>201</v>
      </c>
      <c r="J31" s="94" t="s">
        <v>138</v>
      </c>
      <c r="K31" s="94" t="s">
        <v>30</v>
      </c>
      <c r="L31" s="94" t="s">
        <v>121</v>
      </c>
      <c r="M31" s="94" t="s">
        <v>138</v>
      </c>
      <c r="N31" s="118">
        <v>606.69000000000005</v>
      </c>
      <c r="O31" s="123"/>
      <c r="P31" s="124"/>
      <c r="Q31" s="124"/>
      <c r="R31" s="117" t="s">
        <v>145</v>
      </c>
      <c r="S31" s="94" t="s">
        <v>627</v>
      </c>
      <c r="T31" s="125">
        <v>36606</v>
      </c>
      <c r="U31" s="94">
        <v>1999</v>
      </c>
      <c r="V31" s="20"/>
      <c r="W31" s="126">
        <v>181671000</v>
      </c>
      <c r="X31" s="127"/>
      <c r="Y31" s="20"/>
      <c r="Z31" s="20"/>
      <c r="AA31" s="94">
        <v>38</v>
      </c>
      <c r="AB31" s="94">
        <v>17</v>
      </c>
      <c r="AC31" s="94">
        <v>21</v>
      </c>
      <c r="AD31" s="77">
        <v>155000</v>
      </c>
      <c r="AE31" s="128">
        <v>2.7E-2</v>
      </c>
      <c r="AF31" s="77">
        <v>0</v>
      </c>
      <c r="AG31" s="77">
        <v>181671000</v>
      </c>
      <c r="AH31" s="77">
        <v>4905117</v>
      </c>
      <c r="AI31" s="77">
        <v>83386989</v>
      </c>
      <c r="AJ31" s="129">
        <v>98284011</v>
      </c>
      <c r="AK31" s="130"/>
      <c r="AL31" s="130"/>
      <c r="AM31" s="130"/>
      <c r="AN31" s="130"/>
      <c r="AO31" s="77">
        <v>181671000</v>
      </c>
      <c r="AP31" s="131">
        <v>103189128</v>
      </c>
      <c r="AQ31" s="20"/>
      <c r="AR31" s="20"/>
      <c r="AS31" s="20"/>
    </row>
    <row r="32" spans="1:45" ht="18" customHeight="1">
      <c r="A32" s="94">
        <v>29</v>
      </c>
      <c r="B32" s="94" t="s">
        <v>2</v>
      </c>
      <c r="C32" s="117" t="s">
        <v>96</v>
      </c>
      <c r="D32" s="20" t="s">
        <v>617</v>
      </c>
      <c r="E32" s="117" t="s">
        <v>357</v>
      </c>
      <c r="F32" s="117" t="s">
        <v>387</v>
      </c>
      <c r="G32" s="117" t="s">
        <v>114</v>
      </c>
      <c r="H32" s="117" t="s">
        <v>121</v>
      </c>
      <c r="I32" s="20" t="s">
        <v>201</v>
      </c>
      <c r="J32" s="94" t="s">
        <v>133</v>
      </c>
      <c r="K32" s="94" t="s">
        <v>30</v>
      </c>
      <c r="L32" s="94" t="s">
        <v>121</v>
      </c>
      <c r="M32" s="94" t="s">
        <v>138</v>
      </c>
      <c r="N32" s="118">
        <v>4469</v>
      </c>
      <c r="O32" s="123"/>
      <c r="P32" s="124"/>
      <c r="Q32" s="124"/>
      <c r="R32" s="117" t="s">
        <v>145</v>
      </c>
      <c r="S32" s="94" t="s">
        <v>627</v>
      </c>
      <c r="T32" s="125">
        <v>36239</v>
      </c>
      <c r="U32" s="94">
        <v>1998</v>
      </c>
      <c r="V32" s="20"/>
      <c r="W32" s="126">
        <v>3583950</v>
      </c>
      <c r="X32" s="127"/>
      <c r="Y32" s="20"/>
      <c r="Z32" s="20"/>
      <c r="AA32" s="94">
        <v>38</v>
      </c>
      <c r="AB32" s="94">
        <v>18</v>
      </c>
      <c r="AC32" s="94">
        <v>20</v>
      </c>
      <c r="AD32" s="77">
        <v>155000</v>
      </c>
      <c r="AE32" s="128">
        <v>2.7E-2</v>
      </c>
      <c r="AF32" s="77">
        <v>0</v>
      </c>
      <c r="AG32" s="77">
        <v>3583950</v>
      </c>
      <c r="AH32" s="77">
        <v>96766</v>
      </c>
      <c r="AI32" s="77">
        <v>1741788</v>
      </c>
      <c r="AJ32" s="129">
        <v>1842162</v>
      </c>
      <c r="AK32" s="130"/>
      <c r="AL32" s="130"/>
      <c r="AM32" s="130"/>
      <c r="AN32" s="130"/>
      <c r="AO32" s="77">
        <v>3583950</v>
      </c>
      <c r="AP32" s="131">
        <v>1938928</v>
      </c>
      <c r="AQ32" s="20"/>
      <c r="AR32" s="20"/>
      <c r="AS32" s="20"/>
    </row>
    <row r="33" spans="1:45" ht="18" customHeight="1">
      <c r="A33" s="94">
        <v>30</v>
      </c>
      <c r="B33" s="94" t="s">
        <v>2</v>
      </c>
      <c r="C33" s="117" t="s">
        <v>96</v>
      </c>
      <c r="D33" s="20" t="s">
        <v>617</v>
      </c>
      <c r="E33" s="117" t="s">
        <v>357</v>
      </c>
      <c r="F33" s="117" t="s">
        <v>372</v>
      </c>
      <c r="G33" s="117" t="s">
        <v>108</v>
      </c>
      <c r="H33" s="117" t="s">
        <v>121</v>
      </c>
      <c r="I33" s="20" t="s">
        <v>201</v>
      </c>
      <c r="J33" s="94" t="s">
        <v>128</v>
      </c>
      <c r="K33" s="94" t="s">
        <v>107</v>
      </c>
      <c r="L33" s="94" t="s">
        <v>121</v>
      </c>
      <c r="M33" s="94" t="s">
        <v>127</v>
      </c>
      <c r="N33" s="118">
        <v>952.25</v>
      </c>
      <c r="O33" s="123"/>
      <c r="P33" s="124"/>
      <c r="Q33" s="124"/>
      <c r="R33" s="117" t="s">
        <v>145</v>
      </c>
      <c r="S33" s="94" t="s">
        <v>627</v>
      </c>
      <c r="T33" s="125">
        <v>36239</v>
      </c>
      <c r="U33" s="94">
        <v>1998</v>
      </c>
      <c r="V33" s="20"/>
      <c r="W33" s="126">
        <v>241500</v>
      </c>
      <c r="X33" s="127"/>
      <c r="Y33" s="20"/>
      <c r="Z33" s="20"/>
      <c r="AA33" s="94">
        <v>50</v>
      </c>
      <c r="AB33" s="94">
        <v>18</v>
      </c>
      <c r="AC33" s="94">
        <v>32</v>
      </c>
      <c r="AD33" s="77">
        <v>180000</v>
      </c>
      <c r="AE33" s="128">
        <v>0.02</v>
      </c>
      <c r="AF33" s="77">
        <v>0</v>
      </c>
      <c r="AG33" s="77">
        <v>241500</v>
      </c>
      <c r="AH33" s="77">
        <v>4830</v>
      </c>
      <c r="AI33" s="77">
        <v>86940</v>
      </c>
      <c r="AJ33" s="129">
        <v>154560</v>
      </c>
      <c r="AK33" s="130"/>
      <c r="AL33" s="130"/>
      <c r="AM33" s="130"/>
      <c r="AN33" s="130"/>
      <c r="AO33" s="77">
        <v>241500</v>
      </c>
      <c r="AP33" s="131">
        <v>159390</v>
      </c>
      <c r="AQ33" s="20"/>
      <c r="AR33" s="20"/>
      <c r="AS33" s="20"/>
    </row>
    <row r="34" spans="1:45" ht="18" customHeight="1">
      <c r="A34" s="94">
        <v>31</v>
      </c>
      <c r="B34" s="94" t="s">
        <v>2</v>
      </c>
      <c r="C34" s="117" t="s">
        <v>96</v>
      </c>
      <c r="D34" s="20" t="s">
        <v>617</v>
      </c>
      <c r="E34" s="117" t="s">
        <v>357</v>
      </c>
      <c r="F34" s="117" t="s">
        <v>371</v>
      </c>
      <c r="G34" s="117" t="s">
        <v>110</v>
      </c>
      <c r="H34" s="117" t="s">
        <v>121</v>
      </c>
      <c r="I34" s="20" t="s">
        <v>201</v>
      </c>
      <c r="J34" s="94" t="s">
        <v>130</v>
      </c>
      <c r="K34" s="94" t="s">
        <v>30</v>
      </c>
      <c r="L34" s="94" t="s">
        <v>121</v>
      </c>
      <c r="M34" s="94" t="s">
        <v>138</v>
      </c>
      <c r="N34" s="118">
        <v>184</v>
      </c>
      <c r="O34" s="123"/>
      <c r="P34" s="124"/>
      <c r="Q34" s="124"/>
      <c r="R34" s="117" t="s">
        <v>145</v>
      </c>
      <c r="S34" s="94" t="s">
        <v>627</v>
      </c>
      <c r="T34" s="125">
        <v>36239</v>
      </c>
      <c r="U34" s="94">
        <v>1998</v>
      </c>
      <c r="V34" s="20"/>
      <c r="W34" s="126">
        <v>25448000</v>
      </c>
      <c r="X34" s="127"/>
      <c r="Y34" s="20"/>
      <c r="Z34" s="20"/>
      <c r="AA34" s="94">
        <v>50</v>
      </c>
      <c r="AB34" s="94">
        <v>18</v>
      </c>
      <c r="AC34" s="94">
        <v>32</v>
      </c>
      <c r="AD34" s="77">
        <v>155000</v>
      </c>
      <c r="AE34" s="128">
        <v>0.02</v>
      </c>
      <c r="AF34" s="77">
        <v>0</v>
      </c>
      <c r="AG34" s="77">
        <v>25448000</v>
      </c>
      <c r="AH34" s="77">
        <v>508960</v>
      </c>
      <c r="AI34" s="77">
        <v>9161280</v>
      </c>
      <c r="AJ34" s="129">
        <v>16286720</v>
      </c>
      <c r="AK34" s="130"/>
      <c r="AL34" s="130"/>
      <c r="AM34" s="130"/>
      <c r="AN34" s="130"/>
      <c r="AO34" s="77">
        <v>25448000</v>
      </c>
      <c r="AP34" s="131">
        <v>16795680</v>
      </c>
      <c r="AQ34" s="20"/>
      <c r="AR34" s="20"/>
      <c r="AS34" s="20"/>
    </row>
    <row r="35" spans="1:45" ht="18" customHeight="1">
      <c r="A35" s="94">
        <v>32</v>
      </c>
      <c r="B35" s="94" t="s">
        <v>2</v>
      </c>
      <c r="C35" s="117" t="s">
        <v>96</v>
      </c>
      <c r="D35" s="20" t="s">
        <v>617</v>
      </c>
      <c r="E35" s="117" t="s">
        <v>358</v>
      </c>
      <c r="F35" s="117" t="s">
        <v>358</v>
      </c>
      <c r="G35" s="117" t="s">
        <v>108</v>
      </c>
      <c r="H35" s="117" t="s">
        <v>121</v>
      </c>
      <c r="I35" s="20" t="s">
        <v>201</v>
      </c>
      <c r="J35" s="94" t="s">
        <v>128</v>
      </c>
      <c r="K35" s="94" t="s">
        <v>107</v>
      </c>
      <c r="L35" s="94" t="s">
        <v>121</v>
      </c>
      <c r="M35" s="94" t="s">
        <v>127</v>
      </c>
      <c r="N35" s="118">
        <v>176</v>
      </c>
      <c r="O35" s="123"/>
      <c r="P35" s="124"/>
      <c r="Q35" s="124"/>
      <c r="R35" s="117" t="s">
        <v>356</v>
      </c>
      <c r="S35" s="94" t="s">
        <v>628</v>
      </c>
      <c r="T35" s="125">
        <v>25658</v>
      </c>
      <c r="U35" s="94">
        <v>1969</v>
      </c>
      <c r="V35" s="20"/>
      <c r="W35" s="126">
        <v>32150000</v>
      </c>
      <c r="X35" s="127"/>
      <c r="Y35" s="20"/>
      <c r="Z35" s="20"/>
      <c r="AA35" s="94">
        <v>50</v>
      </c>
      <c r="AB35" s="94">
        <v>47</v>
      </c>
      <c r="AC35" s="94">
        <v>3</v>
      </c>
      <c r="AD35" s="77">
        <v>180000</v>
      </c>
      <c r="AE35" s="128">
        <v>0.02</v>
      </c>
      <c r="AF35" s="77">
        <v>0</v>
      </c>
      <c r="AG35" s="77">
        <v>32150000</v>
      </c>
      <c r="AH35" s="77">
        <v>643000</v>
      </c>
      <c r="AI35" s="77">
        <v>30221000</v>
      </c>
      <c r="AJ35" s="129">
        <v>1929000</v>
      </c>
      <c r="AK35" s="130"/>
      <c r="AL35" s="130"/>
      <c r="AM35" s="130"/>
      <c r="AN35" s="130"/>
      <c r="AO35" s="77">
        <v>32150000</v>
      </c>
      <c r="AP35" s="131">
        <v>2572000</v>
      </c>
      <c r="AQ35" s="20"/>
      <c r="AR35" s="20"/>
      <c r="AS35" s="20"/>
    </row>
    <row r="36" spans="1:45" ht="18" customHeight="1">
      <c r="A36" s="94">
        <v>33</v>
      </c>
      <c r="B36" s="94" t="s">
        <v>2</v>
      </c>
      <c r="C36" s="117" t="s">
        <v>96</v>
      </c>
      <c r="D36" s="20" t="s">
        <v>617</v>
      </c>
      <c r="E36" s="117" t="s">
        <v>359</v>
      </c>
      <c r="F36" s="117" t="s">
        <v>359</v>
      </c>
      <c r="G36" s="117" t="s">
        <v>108</v>
      </c>
      <c r="H36" s="117" t="s">
        <v>121</v>
      </c>
      <c r="I36" s="20" t="s">
        <v>201</v>
      </c>
      <c r="J36" s="94" t="s">
        <v>128</v>
      </c>
      <c r="K36" s="94" t="s">
        <v>107</v>
      </c>
      <c r="L36" s="94" t="s">
        <v>121</v>
      </c>
      <c r="M36" s="94" t="s">
        <v>127</v>
      </c>
      <c r="N36" s="118">
        <v>368</v>
      </c>
      <c r="O36" s="123"/>
      <c r="P36" s="124"/>
      <c r="Q36" s="124"/>
      <c r="R36" s="117" t="s">
        <v>356</v>
      </c>
      <c r="S36" s="94" t="s">
        <v>628</v>
      </c>
      <c r="T36" s="125">
        <v>26731</v>
      </c>
      <c r="U36" s="94">
        <v>1972</v>
      </c>
      <c r="V36" s="20"/>
      <c r="W36" s="126">
        <v>43410000</v>
      </c>
      <c r="X36" s="127"/>
      <c r="Y36" s="20"/>
      <c r="Z36" s="20"/>
      <c r="AA36" s="94">
        <v>50</v>
      </c>
      <c r="AB36" s="94">
        <v>44</v>
      </c>
      <c r="AC36" s="94">
        <v>6</v>
      </c>
      <c r="AD36" s="77">
        <v>180000</v>
      </c>
      <c r="AE36" s="128">
        <v>0.02</v>
      </c>
      <c r="AF36" s="77">
        <v>0</v>
      </c>
      <c r="AG36" s="77">
        <v>43410000</v>
      </c>
      <c r="AH36" s="77">
        <v>868200</v>
      </c>
      <c r="AI36" s="77">
        <v>38200800</v>
      </c>
      <c r="AJ36" s="129">
        <v>5209200</v>
      </c>
      <c r="AK36" s="130"/>
      <c r="AL36" s="130"/>
      <c r="AM36" s="130"/>
      <c r="AN36" s="130"/>
      <c r="AO36" s="77">
        <v>43410000</v>
      </c>
      <c r="AP36" s="131">
        <v>6077400</v>
      </c>
      <c r="AQ36" s="20"/>
      <c r="AR36" s="20"/>
      <c r="AS36" s="20"/>
    </row>
    <row r="37" spans="1:45" ht="18" customHeight="1">
      <c r="A37" s="94">
        <v>34</v>
      </c>
      <c r="B37" s="94" t="s">
        <v>2</v>
      </c>
      <c r="C37" s="117" t="s">
        <v>96</v>
      </c>
      <c r="D37" s="20" t="s">
        <v>617</v>
      </c>
      <c r="E37" s="117" t="s">
        <v>360</v>
      </c>
      <c r="F37" s="117" t="s">
        <v>360</v>
      </c>
      <c r="G37" s="117" t="s">
        <v>108</v>
      </c>
      <c r="H37" s="117" t="s">
        <v>121</v>
      </c>
      <c r="I37" s="20" t="s">
        <v>201</v>
      </c>
      <c r="J37" s="94" t="s">
        <v>128</v>
      </c>
      <c r="K37" s="94" t="s">
        <v>107</v>
      </c>
      <c r="L37" s="94" t="s">
        <v>121</v>
      </c>
      <c r="M37" s="94" t="s">
        <v>127</v>
      </c>
      <c r="N37" s="118">
        <v>440.79</v>
      </c>
      <c r="O37" s="123"/>
      <c r="P37" s="124"/>
      <c r="Q37" s="124"/>
      <c r="R37" s="117" t="s">
        <v>356</v>
      </c>
      <c r="S37" s="94" t="s">
        <v>628</v>
      </c>
      <c r="T37" s="125">
        <v>26765</v>
      </c>
      <c r="U37" s="94">
        <v>1973</v>
      </c>
      <c r="V37" s="20"/>
      <c r="W37" s="126">
        <v>494580000</v>
      </c>
      <c r="X37" s="127"/>
      <c r="Y37" s="20"/>
      <c r="Z37" s="20"/>
      <c r="AA37" s="94">
        <v>50</v>
      </c>
      <c r="AB37" s="94">
        <v>43</v>
      </c>
      <c r="AC37" s="94">
        <v>7</v>
      </c>
      <c r="AD37" s="77">
        <v>180000</v>
      </c>
      <c r="AE37" s="128">
        <v>0.02</v>
      </c>
      <c r="AF37" s="77">
        <v>0</v>
      </c>
      <c r="AG37" s="77">
        <v>494580000</v>
      </c>
      <c r="AH37" s="77">
        <v>9891600</v>
      </c>
      <c r="AI37" s="77">
        <v>425338800</v>
      </c>
      <c r="AJ37" s="129">
        <v>69241200</v>
      </c>
      <c r="AK37" s="130"/>
      <c r="AL37" s="130"/>
      <c r="AM37" s="130"/>
      <c r="AN37" s="130"/>
      <c r="AO37" s="77">
        <v>494580000</v>
      </c>
      <c r="AP37" s="131">
        <v>79132800</v>
      </c>
      <c r="AQ37" s="20"/>
      <c r="AR37" s="20"/>
      <c r="AS37" s="20"/>
    </row>
    <row r="38" spans="1:45" ht="18" customHeight="1">
      <c r="A38" s="94">
        <v>35</v>
      </c>
      <c r="B38" s="94" t="s">
        <v>2</v>
      </c>
      <c r="C38" s="117" t="s">
        <v>96</v>
      </c>
      <c r="D38" s="20" t="s">
        <v>617</v>
      </c>
      <c r="E38" s="117" t="s">
        <v>361</v>
      </c>
      <c r="F38" s="117" t="s">
        <v>361</v>
      </c>
      <c r="G38" s="117" t="s">
        <v>108</v>
      </c>
      <c r="H38" s="117" t="s">
        <v>121</v>
      </c>
      <c r="I38" s="20" t="s">
        <v>201</v>
      </c>
      <c r="J38" s="94" t="s">
        <v>128</v>
      </c>
      <c r="K38" s="94" t="s">
        <v>107</v>
      </c>
      <c r="L38" s="94" t="s">
        <v>121</v>
      </c>
      <c r="M38" s="94" t="s">
        <v>127</v>
      </c>
      <c r="N38" s="118">
        <v>239.36</v>
      </c>
      <c r="O38" s="123"/>
      <c r="P38" s="124"/>
      <c r="Q38" s="124"/>
      <c r="R38" s="117" t="s">
        <v>356</v>
      </c>
      <c r="S38" s="94" t="s">
        <v>628</v>
      </c>
      <c r="T38" s="125">
        <v>26850</v>
      </c>
      <c r="U38" s="94">
        <v>1973</v>
      </c>
      <c r="V38" s="20"/>
      <c r="W38" s="126">
        <v>40890000</v>
      </c>
      <c r="X38" s="127"/>
      <c r="Y38" s="20"/>
      <c r="Z38" s="20"/>
      <c r="AA38" s="94">
        <v>50</v>
      </c>
      <c r="AB38" s="94">
        <v>43</v>
      </c>
      <c r="AC38" s="94">
        <v>7</v>
      </c>
      <c r="AD38" s="77">
        <v>180000</v>
      </c>
      <c r="AE38" s="128">
        <v>0.02</v>
      </c>
      <c r="AF38" s="77">
        <v>0</v>
      </c>
      <c r="AG38" s="77">
        <v>40890000</v>
      </c>
      <c r="AH38" s="77">
        <v>817800</v>
      </c>
      <c r="AI38" s="77">
        <v>35165400</v>
      </c>
      <c r="AJ38" s="129">
        <v>5724600</v>
      </c>
      <c r="AK38" s="130"/>
      <c r="AL38" s="130"/>
      <c r="AM38" s="130"/>
      <c r="AN38" s="130"/>
      <c r="AO38" s="77">
        <v>40890000</v>
      </c>
      <c r="AP38" s="131">
        <v>6542400</v>
      </c>
      <c r="AQ38" s="20"/>
      <c r="AR38" s="20"/>
      <c r="AS38" s="20"/>
    </row>
    <row r="39" spans="1:45" ht="18" customHeight="1">
      <c r="A39" s="94">
        <v>36</v>
      </c>
      <c r="B39" s="94" t="s">
        <v>2</v>
      </c>
      <c r="C39" s="117" t="s">
        <v>96</v>
      </c>
      <c r="D39" s="20" t="s">
        <v>617</v>
      </c>
      <c r="E39" s="117" t="s">
        <v>362</v>
      </c>
      <c r="F39" s="117" t="s">
        <v>362</v>
      </c>
      <c r="G39" s="117" t="s">
        <v>108</v>
      </c>
      <c r="H39" s="117" t="s">
        <v>121</v>
      </c>
      <c r="I39" s="20" t="s">
        <v>201</v>
      </c>
      <c r="J39" s="94" t="s">
        <v>128</v>
      </c>
      <c r="K39" s="94" t="s">
        <v>107</v>
      </c>
      <c r="L39" s="94" t="s">
        <v>121</v>
      </c>
      <c r="M39" s="94" t="s">
        <v>127</v>
      </c>
      <c r="N39" s="118">
        <v>484.51</v>
      </c>
      <c r="O39" s="123"/>
      <c r="P39" s="124"/>
      <c r="Q39" s="124"/>
      <c r="R39" s="117" t="s">
        <v>356</v>
      </c>
      <c r="S39" s="94" t="s">
        <v>628</v>
      </c>
      <c r="T39" s="125">
        <v>27254</v>
      </c>
      <c r="U39" s="94">
        <v>1974</v>
      </c>
      <c r="V39" s="20"/>
      <c r="W39" s="126">
        <v>84110000</v>
      </c>
      <c r="X39" s="127"/>
      <c r="Y39" s="20"/>
      <c r="Z39" s="20"/>
      <c r="AA39" s="94">
        <v>50</v>
      </c>
      <c r="AB39" s="94">
        <v>42</v>
      </c>
      <c r="AC39" s="94">
        <v>8</v>
      </c>
      <c r="AD39" s="77">
        <v>180000</v>
      </c>
      <c r="AE39" s="128">
        <v>0.02</v>
      </c>
      <c r="AF39" s="77">
        <v>0</v>
      </c>
      <c r="AG39" s="77">
        <v>84110000</v>
      </c>
      <c r="AH39" s="77">
        <v>1682200</v>
      </c>
      <c r="AI39" s="77">
        <v>70652400</v>
      </c>
      <c r="AJ39" s="129">
        <v>13457600</v>
      </c>
      <c r="AK39" s="130"/>
      <c r="AL39" s="130"/>
      <c r="AM39" s="130"/>
      <c r="AN39" s="130"/>
      <c r="AO39" s="77">
        <v>84110000</v>
      </c>
      <c r="AP39" s="131">
        <v>15139800</v>
      </c>
      <c r="AQ39" s="20"/>
      <c r="AR39" s="20"/>
      <c r="AS39" s="20"/>
    </row>
    <row r="40" spans="1:45" ht="18" customHeight="1">
      <c r="A40" s="94">
        <v>37</v>
      </c>
      <c r="B40" s="94" t="s">
        <v>2</v>
      </c>
      <c r="C40" s="117" t="s">
        <v>96</v>
      </c>
      <c r="D40" s="20" t="s">
        <v>617</v>
      </c>
      <c r="E40" s="117" t="s">
        <v>363</v>
      </c>
      <c r="F40" s="117" t="s">
        <v>363</v>
      </c>
      <c r="G40" s="117" t="s">
        <v>107</v>
      </c>
      <c r="H40" s="117" t="s">
        <v>121</v>
      </c>
      <c r="I40" s="20" t="s">
        <v>201</v>
      </c>
      <c r="J40" s="94" t="s">
        <v>127</v>
      </c>
      <c r="K40" s="94" t="s">
        <v>107</v>
      </c>
      <c r="L40" s="94" t="s">
        <v>121</v>
      </c>
      <c r="M40" s="94" t="s">
        <v>127</v>
      </c>
      <c r="N40" s="118">
        <v>1567.18</v>
      </c>
      <c r="O40" s="123"/>
      <c r="P40" s="124"/>
      <c r="Q40" s="124"/>
      <c r="R40" s="117" t="s">
        <v>356</v>
      </c>
      <c r="S40" s="94" t="s">
        <v>628</v>
      </c>
      <c r="T40" s="125">
        <v>27390</v>
      </c>
      <c r="U40" s="94">
        <v>1974</v>
      </c>
      <c r="V40" s="20"/>
      <c r="W40" s="126">
        <v>439780000</v>
      </c>
      <c r="X40" s="127"/>
      <c r="Y40" s="20"/>
      <c r="Z40" s="20"/>
      <c r="AA40" s="94">
        <v>50</v>
      </c>
      <c r="AB40" s="94">
        <v>42</v>
      </c>
      <c r="AC40" s="94">
        <v>8</v>
      </c>
      <c r="AD40" s="77">
        <v>180000</v>
      </c>
      <c r="AE40" s="128">
        <v>0.02</v>
      </c>
      <c r="AF40" s="77">
        <v>0</v>
      </c>
      <c r="AG40" s="77">
        <v>439780000</v>
      </c>
      <c r="AH40" s="77">
        <v>8795600</v>
      </c>
      <c r="AI40" s="77">
        <v>369415200</v>
      </c>
      <c r="AJ40" s="129">
        <v>70364800</v>
      </c>
      <c r="AK40" s="130"/>
      <c r="AL40" s="130"/>
      <c r="AM40" s="130"/>
      <c r="AN40" s="130"/>
      <c r="AO40" s="77">
        <v>439780000</v>
      </c>
      <c r="AP40" s="131">
        <v>79160400</v>
      </c>
      <c r="AQ40" s="20"/>
      <c r="AR40" s="20"/>
      <c r="AS40" s="20"/>
    </row>
    <row r="41" spans="1:45" ht="18" customHeight="1">
      <c r="A41" s="94">
        <v>38</v>
      </c>
      <c r="B41" s="94" t="s">
        <v>2</v>
      </c>
      <c r="C41" s="117" t="s">
        <v>96</v>
      </c>
      <c r="D41" s="20" t="s">
        <v>617</v>
      </c>
      <c r="E41" s="117" t="s">
        <v>364</v>
      </c>
      <c r="F41" s="117" t="s">
        <v>364</v>
      </c>
      <c r="G41" s="117" t="s">
        <v>107</v>
      </c>
      <c r="H41" s="117" t="s">
        <v>121</v>
      </c>
      <c r="I41" s="20" t="s">
        <v>201</v>
      </c>
      <c r="J41" s="94" t="s">
        <v>127</v>
      </c>
      <c r="K41" s="94" t="s">
        <v>107</v>
      </c>
      <c r="L41" s="94" t="s">
        <v>121</v>
      </c>
      <c r="M41" s="94" t="s">
        <v>127</v>
      </c>
      <c r="N41" s="118">
        <v>1042.76</v>
      </c>
      <c r="O41" s="123"/>
      <c r="P41" s="124"/>
      <c r="Q41" s="124"/>
      <c r="R41" s="117" t="s">
        <v>356</v>
      </c>
      <c r="S41" s="94" t="s">
        <v>628</v>
      </c>
      <c r="T41" s="125">
        <v>29624</v>
      </c>
      <c r="U41" s="94">
        <v>1980</v>
      </c>
      <c r="V41" s="20"/>
      <c r="W41" s="126">
        <v>200100000</v>
      </c>
      <c r="X41" s="127"/>
      <c r="Y41" s="20"/>
      <c r="Z41" s="20"/>
      <c r="AA41" s="94">
        <v>50</v>
      </c>
      <c r="AB41" s="94">
        <v>36</v>
      </c>
      <c r="AC41" s="94">
        <v>14</v>
      </c>
      <c r="AD41" s="77">
        <v>180000</v>
      </c>
      <c r="AE41" s="128">
        <v>0.02</v>
      </c>
      <c r="AF41" s="77">
        <v>0</v>
      </c>
      <c r="AG41" s="77">
        <v>200100000</v>
      </c>
      <c r="AH41" s="77">
        <v>4002000</v>
      </c>
      <c r="AI41" s="77">
        <v>144072000</v>
      </c>
      <c r="AJ41" s="129">
        <v>56028000</v>
      </c>
      <c r="AK41" s="130"/>
      <c r="AL41" s="130"/>
      <c r="AM41" s="130"/>
      <c r="AN41" s="130"/>
      <c r="AO41" s="77">
        <v>200100000</v>
      </c>
      <c r="AP41" s="131">
        <v>60030000</v>
      </c>
      <c r="AQ41" s="20"/>
      <c r="AR41" s="20"/>
      <c r="AS41" s="20"/>
    </row>
    <row r="42" spans="1:45" ht="18" customHeight="1">
      <c r="A42" s="94">
        <v>39</v>
      </c>
      <c r="B42" s="94" t="s">
        <v>2</v>
      </c>
      <c r="C42" s="117" t="s">
        <v>96</v>
      </c>
      <c r="D42" s="20" t="s">
        <v>617</v>
      </c>
      <c r="E42" s="117" t="s">
        <v>365</v>
      </c>
      <c r="F42" s="117" t="s">
        <v>365</v>
      </c>
      <c r="G42" s="117" t="s">
        <v>108</v>
      </c>
      <c r="H42" s="117" t="s">
        <v>121</v>
      </c>
      <c r="I42" s="20" t="s">
        <v>201</v>
      </c>
      <c r="J42" s="94" t="s">
        <v>128</v>
      </c>
      <c r="K42" s="94" t="s">
        <v>107</v>
      </c>
      <c r="L42" s="94" t="s">
        <v>121</v>
      </c>
      <c r="M42" s="94" t="s">
        <v>127</v>
      </c>
      <c r="N42" s="118">
        <v>241.2</v>
      </c>
      <c r="O42" s="123"/>
      <c r="P42" s="124"/>
      <c r="Q42" s="124"/>
      <c r="R42" s="117" t="s">
        <v>356</v>
      </c>
      <c r="S42" s="94" t="s">
        <v>628</v>
      </c>
      <c r="T42" s="125">
        <v>31514</v>
      </c>
      <c r="U42" s="94">
        <v>1986</v>
      </c>
      <c r="V42" s="20"/>
      <c r="W42" s="126">
        <v>32750000</v>
      </c>
      <c r="X42" s="127"/>
      <c r="Y42" s="20"/>
      <c r="Z42" s="20"/>
      <c r="AA42" s="94">
        <v>50</v>
      </c>
      <c r="AB42" s="94">
        <v>30</v>
      </c>
      <c r="AC42" s="94">
        <v>20</v>
      </c>
      <c r="AD42" s="77">
        <v>180000</v>
      </c>
      <c r="AE42" s="128">
        <v>0.02</v>
      </c>
      <c r="AF42" s="77">
        <v>0</v>
      </c>
      <c r="AG42" s="77">
        <v>32750000</v>
      </c>
      <c r="AH42" s="77">
        <v>655000</v>
      </c>
      <c r="AI42" s="77">
        <v>19650000</v>
      </c>
      <c r="AJ42" s="129">
        <v>13100000</v>
      </c>
      <c r="AK42" s="130"/>
      <c r="AL42" s="130"/>
      <c r="AM42" s="130"/>
      <c r="AN42" s="130"/>
      <c r="AO42" s="77">
        <v>32750000</v>
      </c>
      <c r="AP42" s="131">
        <v>13755000</v>
      </c>
      <c r="AQ42" s="20"/>
      <c r="AR42" s="20"/>
      <c r="AS42" s="20"/>
    </row>
    <row r="43" spans="1:45" ht="18" customHeight="1">
      <c r="A43" s="94">
        <v>40</v>
      </c>
      <c r="B43" s="94" t="s">
        <v>2</v>
      </c>
      <c r="C43" s="117" t="s">
        <v>96</v>
      </c>
      <c r="D43" s="20" t="s">
        <v>617</v>
      </c>
      <c r="E43" s="117" t="s">
        <v>366</v>
      </c>
      <c r="F43" s="117" t="s">
        <v>366</v>
      </c>
      <c r="G43" s="117" t="s">
        <v>108</v>
      </c>
      <c r="H43" s="117" t="s">
        <v>121</v>
      </c>
      <c r="I43" s="20" t="s">
        <v>201</v>
      </c>
      <c r="J43" s="94" t="s">
        <v>128</v>
      </c>
      <c r="K43" s="94" t="s">
        <v>107</v>
      </c>
      <c r="L43" s="94" t="s">
        <v>121</v>
      </c>
      <c r="M43" s="94" t="s">
        <v>127</v>
      </c>
      <c r="N43" s="118">
        <v>242.77</v>
      </c>
      <c r="O43" s="123"/>
      <c r="P43" s="124"/>
      <c r="Q43" s="124"/>
      <c r="R43" s="117" t="s">
        <v>356</v>
      </c>
      <c r="S43" s="94" t="s">
        <v>628</v>
      </c>
      <c r="T43" s="125">
        <v>32699</v>
      </c>
      <c r="U43" s="94">
        <v>1989</v>
      </c>
      <c r="V43" s="20"/>
      <c r="W43" s="126">
        <v>36860000</v>
      </c>
      <c r="X43" s="127"/>
      <c r="Y43" s="20"/>
      <c r="Z43" s="20"/>
      <c r="AA43" s="94">
        <v>50</v>
      </c>
      <c r="AB43" s="94">
        <v>27</v>
      </c>
      <c r="AC43" s="94">
        <v>23</v>
      </c>
      <c r="AD43" s="77">
        <v>180000</v>
      </c>
      <c r="AE43" s="128">
        <v>0.02</v>
      </c>
      <c r="AF43" s="77">
        <v>0</v>
      </c>
      <c r="AG43" s="77">
        <v>36860000</v>
      </c>
      <c r="AH43" s="77">
        <v>737200</v>
      </c>
      <c r="AI43" s="77">
        <v>19904400</v>
      </c>
      <c r="AJ43" s="129">
        <v>16955600</v>
      </c>
      <c r="AK43" s="130"/>
      <c r="AL43" s="130"/>
      <c r="AM43" s="130"/>
      <c r="AN43" s="130"/>
      <c r="AO43" s="77">
        <v>36860000</v>
      </c>
      <c r="AP43" s="131">
        <v>17692800</v>
      </c>
      <c r="AQ43" s="20"/>
      <c r="AR43" s="20"/>
      <c r="AS43" s="20"/>
    </row>
    <row r="44" spans="1:45" ht="18" customHeight="1">
      <c r="A44" s="94">
        <v>41</v>
      </c>
      <c r="B44" s="94" t="s">
        <v>2</v>
      </c>
      <c r="C44" s="117" t="s">
        <v>96</v>
      </c>
      <c r="D44" s="20" t="s">
        <v>617</v>
      </c>
      <c r="E44" s="117" t="s">
        <v>367</v>
      </c>
      <c r="F44" s="117" t="s">
        <v>367</v>
      </c>
      <c r="G44" s="117" t="s">
        <v>107</v>
      </c>
      <c r="H44" s="117" t="s">
        <v>121</v>
      </c>
      <c r="I44" s="20" t="s">
        <v>201</v>
      </c>
      <c r="J44" s="94" t="s">
        <v>127</v>
      </c>
      <c r="K44" s="94" t="s">
        <v>107</v>
      </c>
      <c r="L44" s="94" t="s">
        <v>121</v>
      </c>
      <c r="M44" s="94" t="s">
        <v>127</v>
      </c>
      <c r="N44" s="118">
        <v>3128.1</v>
      </c>
      <c r="O44" s="123"/>
      <c r="P44" s="124"/>
      <c r="Q44" s="124"/>
      <c r="R44" s="117" t="s">
        <v>356</v>
      </c>
      <c r="S44" s="94" t="s">
        <v>628</v>
      </c>
      <c r="T44" s="125">
        <v>41722</v>
      </c>
      <c r="U44" s="94">
        <v>2013</v>
      </c>
      <c r="V44" s="20"/>
      <c r="W44" s="126">
        <v>704550000</v>
      </c>
      <c r="X44" s="127"/>
      <c r="Y44" s="20"/>
      <c r="Z44" s="20"/>
      <c r="AA44" s="94">
        <v>50</v>
      </c>
      <c r="AB44" s="94">
        <v>3</v>
      </c>
      <c r="AC44" s="94">
        <v>47</v>
      </c>
      <c r="AD44" s="77">
        <v>180000</v>
      </c>
      <c r="AE44" s="128">
        <v>0.02</v>
      </c>
      <c r="AF44" s="77">
        <v>0</v>
      </c>
      <c r="AG44" s="77">
        <v>704550000</v>
      </c>
      <c r="AH44" s="77">
        <v>14091000</v>
      </c>
      <c r="AI44" s="77">
        <v>42273000</v>
      </c>
      <c r="AJ44" s="129">
        <v>662277000</v>
      </c>
      <c r="AK44" s="130"/>
      <c r="AL44" s="130"/>
      <c r="AM44" s="130"/>
      <c r="AN44" s="130"/>
      <c r="AO44" s="77">
        <v>704550000</v>
      </c>
      <c r="AP44" s="131">
        <v>676368000</v>
      </c>
      <c r="AQ44" s="20"/>
      <c r="AR44" s="20"/>
      <c r="AS44" s="20"/>
    </row>
    <row r="45" spans="1:45" ht="18" customHeight="1">
      <c r="A45" s="94">
        <v>42</v>
      </c>
      <c r="B45" s="94" t="s">
        <v>2</v>
      </c>
      <c r="C45" s="117" t="s">
        <v>96</v>
      </c>
      <c r="D45" s="20" t="s">
        <v>626</v>
      </c>
      <c r="E45" s="117" t="s">
        <v>623</v>
      </c>
      <c r="F45" s="153" t="s">
        <v>624</v>
      </c>
      <c r="G45" s="117" t="s">
        <v>114</v>
      </c>
      <c r="H45" s="117" t="s">
        <v>121</v>
      </c>
      <c r="I45" s="20" t="s">
        <v>201</v>
      </c>
      <c r="J45" s="94" t="s">
        <v>133</v>
      </c>
      <c r="K45" s="94" t="s">
        <v>30</v>
      </c>
      <c r="L45" s="94" t="s">
        <v>121</v>
      </c>
      <c r="M45" s="94" t="s">
        <v>138</v>
      </c>
      <c r="N45" s="118">
        <v>86.75</v>
      </c>
      <c r="O45" s="123"/>
      <c r="P45" s="124"/>
      <c r="Q45" s="124"/>
      <c r="R45" s="117" t="s">
        <v>145</v>
      </c>
      <c r="S45" s="94" t="s">
        <v>627</v>
      </c>
      <c r="T45" s="125">
        <v>42825</v>
      </c>
      <c r="U45" s="94">
        <v>2016</v>
      </c>
      <c r="V45" s="20" t="s">
        <v>78</v>
      </c>
      <c r="W45" s="126">
        <v>2802600000</v>
      </c>
      <c r="X45" s="127"/>
      <c r="Y45" s="20"/>
      <c r="Z45" s="26"/>
      <c r="AA45" s="94">
        <v>38</v>
      </c>
      <c r="AB45" s="94">
        <v>0</v>
      </c>
      <c r="AC45" s="94">
        <v>38</v>
      </c>
      <c r="AD45" s="77">
        <v>155000</v>
      </c>
      <c r="AE45" s="128">
        <v>2.7E-2</v>
      </c>
      <c r="AF45" s="77">
        <v>0</v>
      </c>
      <c r="AG45" s="77">
        <v>2802600000</v>
      </c>
      <c r="AH45" s="77">
        <v>0</v>
      </c>
      <c r="AI45" s="77">
        <v>0</v>
      </c>
      <c r="AJ45" s="129">
        <v>2802600000</v>
      </c>
      <c r="AK45" s="130"/>
      <c r="AL45" s="130"/>
      <c r="AM45" s="130"/>
      <c r="AN45" s="130"/>
      <c r="AO45" s="77">
        <v>2802600000</v>
      </c>
      <c r="AP45" s="131"/>
      <c r="AQ45" s="20"/>
      <c r="AR45" s="20"/>
      <c r="AS45" s="20"/>
    </row>
  </sheetData>
  <autoFilter ref="A3:AS45"/>
  <phoneticPr fontId="2"/>
  <dataValidations count="6">
    <dataValidation type="list" allowBlank="1" showInputMessage="1" showErrorMessage="1" sqref="R1:R1048576">
      <formula1>"生活インフラ・国土保全,教育,福祉,環境衛生,産業振興,消防,総務"</formula1>
    </dataValidation>
    <dataValidation type="list" allowBlank="1" showInputMessage="1" showErrorMessage="1" sqref="C4:C45">
      <formula1>"事業用資産,インフラ資産"</formula1>
    </dataValidation>
    <dataValidation type="list" allowBlank="1" showInputMessage="1" showErrorMessage="1" sqref="G4:G45">
      <formula1>#REF!</formula1>
    </dataValidation>
    <dataValidation type="list" allowBlank="1" showInputMessage="1" showErrorMessage="1" sqref="H4:H45">
      <formula1>#REF!</formula1>
    </dataValidation>
    <dataValidation type="list" allowBlank="1" showInputMessage="1" showErrorMessage="1" sqref="I4:I45">
      <formula1>所属課</formula1>
    </dataValidation>
    <dataValidation type="list" allowBlank="1" showInputMessage="1" showErrorMessage="1" sqref="V4:V45">
      <formula1>当年度異動</formula1>
    </dataValidation>
  </dataValidations>
  <pageMargins left="0.59055118110236227" right="0.19685039370078741" top="0.74803149606299213" bottom="0.74803149606299213" header="0.31496062992125984" footer="0.31496062992125984"/>
  <pageSetup paperSize="8" scale="35" orientation="landscape" r:id="rId1"/>
  <headerFooter>
    <oddHeader>&amp;C&amp;20&amp;A</oddHeader>
  </headerFooter>
</worksheet>
</file>

<file path=xl/worksheets/sheet4.xml><?xml version="1.0" encoding="utf-8"?>
<worksheet xmlns="http://schemas.openxmlformats.org/spreadsheetml/2006/main" xmlns:r="http://schemas.openxmlformats.org/officeDocument/2006/relationships">
  <sheetPr>
    <tabColor rgb="FF9FFFFF"/>
  </sheetPr>
  <dimension ref="A1:AN159"/>
  <sheetViews>
    <sheetView zoomScale="70" zoomScaleNormal="70" workbookViewId="0">
      <pane xSplit="5" ySplit="3" topLeftCell="F4" activePane="bottomRight" state="frozen"/>
      <selection activeCell="F13" sqref="F13"/>
      <selection pane="topRight" activeCell="F13" sqref="F13"/>
      <selection pane="bottomLeft" activeCell="F13" sqref="F13"/>
      <selection pane="bottomRight" activeCell="E16" sqref="E16"/>
    </sheetView>
  </sheetViews>
  <sheetFormatPr defaultRowHeight="13.5"/>
  <cols>
    <col min="1" max="3" width="11.5" customWidth="1"/>
    <col min="4" max="4" width="11.5" hidden="1" customWidth="1"/>
    <col min="5" max="5" width="23.25" customWidth="1"/>
    <col min="6" max="6" width="16.75" style="150" customWidth="1"/>
    <col min="7" max="8" width="23.25" style="150" customWidth="1"/>
    <col min="9" max="9" width="17.5" style="150" customWidth="1"/>
    <col min="10" max="10" width="13.5" customWidth="1"/>
    <col min="11" max="12" width="13.375" customWidth="1"/>
    <col min="13" max="13" width="13.375" style="157" customWidth="1"/>
    <col min="14" max="14" width="12.375" customWidth="1"/>
    <col min="15" max="15" width="14.875" customWidth="1"/>
    <col min="16" max="16" width="13.25" customWidth="1"/>
    <col min="17" max="17" width="10.5" customWidth="1"/>
    <col min="18" max="18" width="13.125" customWidth="1"/>
    <col min="19" max="19" width="15.5" style="11" customWidth="1"/>
    <col min="20" max="20" width="15.5" style="65" customWidth="1"/>
    <col min="21" max="22" width="11.5" customWidth="1"/>
    <col min="23" max="26" width="10.5" customWidth="1"/>
    <col min="27" max="27" width="14.5" style="11" hidden="1" customWidth="1"/>
    <col min="28" max="28" width="14.5" style="11" customWidth="1"/>
    <col min="29" max="31" width="13.5" style="11" customWidth="1"/>
    <col min="32" max="36" width="13.625" style="11" customWidth="1"/>
    <col min="37" max="37" width="9.875" hidden="1" customWidth="1"/>
    <col min="38" max="38" width="13.25" style="11" customWidth="1"/>
    <col min="39" max="39" width="15.375" hidden="1" customWidth="1"/>
    <col min="40" max="40" width="26.875" customWidth="1"/>
  </cols>
  <sheetData>
    <row r="1" spans="1:40">
      <c r="A1" s="141" t="s">
        <v>94</v>
      </c>
      <c r="B1" s="142" t="s">
        <v>625</v>
      </c>
      <c r="E1" s="7"/>
      <c r="F1" s="146"/>
      <c r="G1" s="146"/>
      <c r="H1" s="146"/>
      <c r="I1" s="146"/>
      <c r="J1" s="7"/>
      <c r="K1" s="7"/>
      <c r="L1" s="7"/>
      <c r="M1" s="154"/>
      <c r="N1" s="7"/>
    </row>
    <row r="2" spans="1:40" s="9" customFormat="1" ht="15.75" customHeight="1" thickBot="1">
      <c r="A2" s="143" t="s">
        <v>40</v>
      </c>
      <c r="B2" s="145" t="s">
        <v>156</v>
      </c>
      <c r="C2" s="8"/>
      <c r="D2" s="8"/>
      <c r="E2" s="8"/>
      <c r="F2" s="147"/>
      <c r="G2" s="147"/>
      <c r="H2" s="147"/>
      <c r="I2" s="147"/>
      <c r="J2" s="8"/>
      <c r="K2" s="8"/>
      <c r="L2" s="8"/>
      <c r="M2" s="155"/>
      <c r="N2" s="8"/>
      <c r="P2" s="1"/>
      <c r="Q2" s="1"/>
      <c r="R2" s="1"/>
      <c r="S2" s="11">
        <v>2491505950</v>
      </c>
      <c r="T2" s="65"/>
      <c r="AA2" s="11"/>
      <c r="AB2" s="11">
        <v>2491505950</v>
      </c>
      <c r="AC2" s="11">
        <v>280061830</v>
      </c>
      <c r="AD2" s="11">
        <v>1692781124</v>
      </c>
      <c r="AE2" s="11">
        <v>798724831</v>
      </c>
      <c r="AF2" s="11"/>
      <c r="AG2" s="11"/>
      <c r="AH2" s="11"/>
      <c r="AI2" s="11"/>
      <c r="AJ2" s="11"/>
      <c r="AL2" s="11">
        <v>974228137</v>
      </c>
    </row>
    <row r="3" spans="1:40" s="5" customFormat="1" ht="50.25" customHeight="1">
      <c r="A3" s="139" t="s">
        <v>41</v>
      </c>
      <c r="B3" s="140" t="s">
        <v>90</v>
      </c>
      <c r="C3" s="98" t="s">
        <v>95</v>
      </c>
      <c r="D3" s="32" t="s">
        <v>98</v>
      </c>
      <c r="E3" s="100" t="s">
        <v>83</v>
      </c>
      <c r="F3" s="148" t="s">
        <v>168</v>
      </c>
      <c r="G3" s="148" t="s">
        <v>169</v>
      </c>
      <c r="H3" s="148" t="s">
        <v>167</v>
      </c>
      <c r="I3" s="151" t="s">
        <v>162</v>
      </c>
      <c r="J3" s="28" t="s">
        <v>163</v>
      </c>
      <c r="K3" s="28" t="s">
        <v>164</v>
      </c>
      <c r="L3" s="28" t="s">
        <v>165</v>
      </c>
      <c r="M3" s="151" t="s">
        <v>166</v>
      </c>
      <c r="N3" s="28" t="s">
        <v>155</v>
      </c>
      <c r="O3" s="100" t="s">
        <v>48</v>
      </c>
      <c r="P3" s="100" t="s">
        <v>61</v>
      </c>
      <c r="Q3" s="28" t="s">
        <v>85</v>
      </c>
      <c r="R3" s="32" t="s">
        <v>243</v>
      </c>
      <c r="S3" s="62" t="s">
        <v>226</v>
      </c>
      <c r="T3" s="31" t="s">
        <v>224</v>
      </c>
      <c r="U3" s="32" t="s">
        <v>63</v>
      </c>
      <c r="V3" s="32" t="s">
        <v>62</v>
      </c>
      <c r="W3" s="32" t="s">
        <v>64</v>
      </c>
      <c r="X3" s="32" t="s">
        <v>65</v>
      </c>
      <c r="Y3" s="32" t="s">
        <v>66</v>
      </c>
      <c r="Z3" s="32" t="s">
        <v>153</v>
      </c>
      <c r="AA3" s="31" t="s">
        <v>51</v>
      </c>
      <c r="AB3" s="31" t="s">
        <v>227</v>
      </c>
      <c r="AC3" s="31" t="s">
        <v>67</v>
      </c>
      <c r="AD3" s="31" t="s">
        <v>68</v>
      </c>
      <c r="AE3" s="25" t="s">
        <v>106</v>
      </c>
      <c r="AF3" s="31" t="s">
        <v>53</v>
      </c>
      <c r="AG3" s="31" t="s">
        <v>54</v>
      </c>
      <c r="AH3" s="31" t="s">
        <v>55</v>
      </c>
      <c r="AI3" s="31" t="s">
        <v>56</v>
      </c>
      <c r="AJ3" s="31" t="s">
        <v>57</v>
      </c>
      <c r="AK3" s="32" t="s">
        <v>154</v>
      </c>
      <c r="AL3" s="87" t="s">
        <v>157</v>
      </c>
      <c r="AM3" s="28" t="s">
        <v>5</v>
      </c>
      <c r="AN3" s="28" t="s">
        <v>60</v>
      </c>
    </row>
    <row r="4" spans="1:40">
      <c r="A4" s="42">
        <v>1</v>
      </c>
      <c r="B4" s="42" t="s">
        <v>7</v>
      </c>
      <c r="C4" s="99" t="s">
        <v>96</v>
      </c>
      <c r="D4" s="26"/>
      <c r="E4" s="99" t="s">
        <v>400</v>
      </c>
      <c r="F4" s="149" t="s">
        <v>171</v>
      </c>
      <c r="G4" s="149" t="s">
        <v>173</v>
      </c>
      <c r="H4" s="149" t="s">
        <v>177</v>
      </c>
      <c r="I4" s="152" t="s">
        <v>192</v>
      </c>
      <c r="J4" s="26"/>
      <c r="K4" s="26"/>
      <c r="L4" s="26"/>
      <c r="M4" s="156" t="s">
        <v>528</v>
      </c>
      <c r="N4" s="26" t="s">
        <v>602</v>
      </c>
      <c r="O4" s="99" t="s">
        <v>145</v>
      </c>
      <c r="P4" s="105">
        <v>41067</v>
      </c>
      <c r="Q4" s="42">
        <v>2012</v>
      </c>
      <c r="R4" s="26"/>
      <c r="S4" s="63">
        <v>2492000</v>
      </c>
      <c r="T4" s="64"/>
      <c r="U4" s="26"/>
      <c r="V4" s="26"/>
      <c r="W4" s="42">
        <v>6</v>
      </c>
      <c r="X4" s="42">
        <v>4</v>
      </c>
      <c r="Y4" s="42">
        <v>2</v>
      </c>
      <c r="Z4" s="67">
        <v>0.16600000000000001</v>
      </c>
      <c r="AA4" s="41"/>
      <c r="AB4" s="41">
        <v>2492000</v>
      </c>
      <c r="AC4" s="77">
        <v>413672</v>
      </c>
      <c r="AD4" s="77">
        <v>1654688</v>
      </c>
      <c r="AE4" s="43">
        <v>837312</v>
      </c>
      <c r="AF4" s="23"/>
      <c r="AG4" s="23"/>
      <c r="AH4" s="23"/>
      <c r="AI4" s="23"/>
      <c r="AJ4" s="41">
        <v>2492000</v>
      </c>
      <c r="AK4" s="26"/>
      <c r="AL4" s="95">
        <v>1250984</v>
      </c>
      <c r="AM4" s="26"/>
      <c r="AN4" s="26"/>
    </row>
    <row r="5" spans="1:40">
      <c r="A5" s="42">
        <v>2</v>
      </c>
      <c r="B5" s="42" t="s">
        <v>7</v>
      </c>
      <c r="C5" s="99" t="s">
        <v>96</v>
      </c>
      <c r="D5" s="26"/>
      <c r="E5" s="99" t="s">
        <v>401</v>
      </c>
      <c r="F5" s="149" t="s">
        <v>172</v>
      </c>
      <c r="G5" s="149" t="s">
        <v>184</v>
      </c>
      <c r="H5" s="149" t="s">
        <v>181</v>
      </c>
      <c r="I5" s="152" t="s">
        <v>197</v>
      </c>
      <c r="J5" s="26"/>
      <c r="K5" s="26"/>
      <c r="L5" s="26"/>
      <c r="M5" s="156"/>
      <c r="N5" s="26" t="s">
        <v>602</v>
      </c>
      <c r="O5" s="99" t="s">
        <v>145</v>
      </c>
      <c r="P5" s="105">
        <v>36732</v>
      </c>
      <c r="Q5" s="42">
        <v>2000</v>
      </c>
      <c r="R5" s="26" t="s">
        <v>244</v>
      </c>
      <c r="S5" s="63">
        <v>687750</v>
      </c>
      <c r="T5" s="64"/>
      <c r="U5" s="26"/>
      <c r="V5" s="26"/>
      <c r="W5" s="42">
        <v>5</v>
      </c>
      <c r="X5" s="42">
        <v>16</v>
      </c>
      <c r="Y5" s="42">
        <v>-11</v>
      </c>
      <c r="Z5" s="67">
        <v>0.2</v>
      </c>
      <c r="AA5" s="41"/>
      <c r="AB5" s="41">
        <v>687750</v>
      </c>
      <c r="AC5" s="77">
        <v>0</v>
      </c>
      <c r="AD5" s="77">
        <v>687749</v>
      </c>
      <c r="AE5" s="43">
        <v>1</v>
      </c>
      <c r="AF5" s="23"/>
      <c r="AG5" s="23"/>
      <c r="AH5" s="23"/>
      <c r="AI5" s="23"/>
      <c r="AJ5" s="41">
        <v>687750</v>
      </c>
      <c r="AK5" s="26"/>
      <c r="AL5" s="95">
        <v>1</v>
      </c>
      <c r="AM5" s="26"/>
      <c r="AN5" s="26" t="s">
        <v>616</v>
      </c>
    </row>
    <row r="6" spans="1:40">
      <c r="A6" s="42">
        <v>3</v>
      </c>
      <c r="B6" s="42" t="s">
        <v>7</v>
      </c>
      <c r="C6" s="99" t="s">
        <v>96</v>
      </c>
      <c r="D6" s="26"/>
      <c r="E6" s="99" t="s">
        <v>400</v>
      </c>
      <c r="F6" s="149" t="s">
        <v>171</v>
      </c>
      <c r="G6" s="149" t="s">
        <v>173</v>
      </c>
      <c r="H6" s="149" t="s">
        <v>177</v>
      </c>
      <c r="I6" s="152" t="s">
        <v>192</v>
      </c>
      <c r="J6" s="26"/>
      <c r="K6" s="26"/>
      <c r="L6" s="26"/>
      <c r="M6" s="156" t="s">
        <v>529</v>
      </c>
      <c r="N6" s="26" t="s">
        <v>603</v>
      </c>
      <c r="O6" s="99" t="s">
        <v>145</v>
      </c>
      <c r="P6" s="105">
        <v>36707</v>
      </c>
      <c r="Q6" s="42">
        <v>2000</v>
      </c>
      <c r="R6" s="26"/>
      <c r="S6" s="63">
        <v>965055</v>
      </c>
      <c r="T6" s="64"/>
      <c r="U6" s="26"/>
      <c r="V6" s="26"/>
      <c r="W6" s="42">
        <v>6</v>
      </c>
      <c r="X6" s="42">
        <v>16</v>
      </c>
      <c r="Y6" s="42">
        <v>-10</v>
      </c>
      <c r="Z6" s="67">
        <v>0.16600000000000001</v>
      </c>
      <c r="AA6" s="41"/>
      <c r="AB6" s="41">
        <v>965055</v>
      </c>
      <c r="AC6" s="77">
        <v>0</v>
      </c>
      <c r="AD6" s="77">
        <v>965054</v>
      </c>
      <c r="AE6" s="43">
        <v>1</v>
      </c>
      <c r="AF6" s="23"/>
      <c r="AG6" s="23"/>
      <c r="AH6" s="23"/>
      <c r="AI6" s="23"/>
      <c r="AJ6" s="41">
        <v>965055</v>
      </c>
      <c r="AK6" s="26"/>
      <c r="AL6" s="95">
        <v>1</v>
      </c>
      <c r="AM6" s="26"/>
      <c r="AN6" s="26"/>
    </row>
    <row r="7" spans="1:40">
      <c r="A7" s="42">
        <v>4</v>
      </c>
      <c r="B7" s="42" t="s">
        <v>7</v>
      </c>
      <c r="C7" s="99" t="s">
        <v>96</v>
      </c>
      <c r="D7" s="26"/>
      <c r="E7" s="99" t="s">
        <v>400</v>
      </c>
      <c r="F7" s="149" t="s">
        <v>171</v>
      </c>
      <c r="G7" s="149" t="s">
        <v>173</v>
      </c>
      <c r="H7" s="149" t="s">
        <v>177</v>
      </c>
      <c r="I7" s="152" t="s">
        <v>192</v>
      </c>
      <c r="J7" s="26"/>
      <c r="K7" s="26"/>
      <c r="L7" s="26"/>
      <c r="M7" s="156" t="s">
        <v>530</v>
      </c>
      <c r="N7" s="26" t="s">
        <v>603</v>
      </c>
      <c r="O7" s="99" t="s">
        <v>145</v>
      </c>
      <c r="P7" s="105">
        <v>36642</v>
      </c>
      <c r="Q7" s="42">
        <v>2000</v>
      </c>
      <c r="R7" s="26"/>
      <c r="S7" s="63">
        <v>574860</v>
      </c>
      <c r="T7" s="64"/>
      <c r="U7" s="26"/>
      <c r="V7" s="26"/>
      <c r="W7" s="42">
        <v>6</v>
      </c>
      <c r="X7" s="42">
        <v>16</v>
      </c>
      <c r="Y7" s="42">
        <v>-10</v>
      </c>
      <c r="Z7" s="67">
        <v>0.16600000000000001</v>
      </c>
      <c r="AA7" s="41"/>
      <c r="AB7" s="41">
        <v>574860</v>
      </c>
      <c r="AC7" s="77">
        <v>0</v>
      </c>
      <c r="AD7" s="77">
        <v>574859</v>
      </c>
      <c r="AE7" s="43">
        <v>1</v>
      </c>
      <c r="AF7" s="23"/>
      <c r="AG7" s="23"/>
      <c r="AH7" s="23"/>
      <c r="AI7" s="23"/>
      <c r="AJ7" s="41">
        <v>574860</v>
      </c>
      <c r="AK7" s="26"/>
      <c r="AL7" s="95">
        <v>1</v>
      </c>
      <c r="AM7" s="26"/>
      <c r="AN7" s="26"/>
    </row>
    <row r="8" spans="1:40">
      <c r="A8" s="42">
        <v>5</v>
      </c>
      <c r="B8" s="42" t="s">
        <v>7</v>
      </c>
      <c r="C8" s="99" t="s">
        <v>96</v>
      </c>
      <c r="D8" s="26"/>
      <c r="E8" s="99" t="s">
        <v>400</v>
      </c>
      <c r="F8" s="149" t="s">
        <v>171</v>
      </c>
      <c r="G8" s="149" t="s">
        <v>173</v>
      </c>
      <c r="H8" s="149" t="s">
        <v>177</v>
      </c>
      <c r="I8" s="152" t="s">
        <v>192</v>
      </c>
      <c r="J8" s="26"/>
      <c r="K8" s="26"/>
      <c r="L8" s="26"/>
      <c r="M8" s="156" t="s">
        <v>531</v>
      </c>
      <c r="N8" s="26" t="s">
        <v>604</v>
      </c>
      <c r="O8" s="99" t="s">
        <v>145</v>
      </c>
      <c r="P8" s="105">
        <v>36642</v>
      </c>
      <c r="Q8" s="42">
        <v>2000</v>
      </c>
      <c r="R8" s="26"/>
      <c r="S8" s="63">
        <v>976500</v>
      </c>
      <c r="T8" s="64"/>
      <c r="U8" s="26"/>
      <c r="V8" s="26"/>
      <c r="W8" s="42">
        <v>6</v>
      </c>
      <c r="X8" s="42">
        <v>16</v>
      </c>
      <c r="Y8" s="42">
        <v>-10</v>
      </c>
      <c r="Z8" s="67">
        <v>0.16600000000000001</v>
      </c>
      <c r="AA8" s="41"/>
      <c r="AB8" s="41">
        <v>976500</v>
      </c>
      <c r="AC8" s="77">
        <v>0</v>
      </c>
      <c r="AD8" s="77">
        <v>976499</v>
      </c>
      <c r="AE8" s="43">
        <v>1</v>
      </c>
      <c r="AF8" s="23"/>
      <c r="AG8" s="23"/>
      <c r="AH8" s="23"/>
      <c r="AI8" s="23"/>
      <c r="AJ8" s="41">
        <v>976500</v>
      </c>
      <c r="AK8" s="26"/>
      <c r="AL8" s="95">
        <v>1</v>
      </c>
      <c r="AM8" s="26"/>
      <c r="AN8" s="26"/>
    </row>
    <row r="9" spans="1:40">
      <c r="A9" s="42">
        <v>6</v>
      </c>
      <c r="B9" s="42" t="s">
        <v>7</v>
      </c>
      <c r="C9" s="99" t="s">
        <v>96</v>
      </c>
      <c r="D9" s="26"/>
      <c r="E9" s="99" t="s">
        <v>400</v>
      </c>
      <c r="F9" s="149" t="s">
        <v>171</v>
      </c>
      <c r="G9" s="149" t="s">
        <v>173</v>
      </c>
      <c r="H9" s="149" t="s">
        <v>177</v>
      </c>
      <c r="I9" s="152" t="s">
        <v>192</v>
      </c>
      <c r="J9" s="26"/>
      <c r="K9" s="26"/>
      <c r="L9" s="26"/>
      <c r="M9" s="156" t="s">
        <v>532</v>
      </c>
      <c r="N9" s="26" t="s">
        <v>604</v>
      </c>
      <c r="O9" s="99" t="s">
        <v>145</v>
      </c>
      <c r="P9" s="105">
        <v>41120</v>
      </c>
      <c r="Q9" s="42">
        <v>2012</v>
      </c>
      <c r="R9" s="26"/>
      <c r="S9" s="63">
        <v>2509395</v>
      </c>
      <c r="T9" s="64"/>
      <c r="U9" s="26"/>
      <c r="V9" s="26"/>
      <c r="W9" s="42">
        <v>6</v>
      </c>
      <c r="X9" s="42">
        <v>4</v>
      </c>
      <c r="Y9" s="42">
        <v>2</v>
      </c>
      <c r="Z9" s="67">
        <v>0.16600000000000001</v>
      </c>
      <c r="AA9" s="41"/>
      <c r="AB9" s="41">
        <v>2509395</v>
      </c>
      <c r="AC9" s="77">
        <v>416559</v>
      </c>
      <c r="AD9" s="77">
        <v>1666236</v>
      </c>
      <c r="AE9" s="43">
        <v>843159</v>
      </c>
      <c r="AF9" s="23"/>
      <c r="AG9" s="23"/>
      <c r="AH9" s="23"/>
      <c r="AI9" s="23"/>
      <c r="AJ9" s="41">
        <v>2509395</v>
      </c>
      <c r="AK9" s="26"/>
      <c r="AL9" s="95">
        <v>1259718</v>
      </c>
      <c r="AM9" s="26"/>
      <c r="AN9" s="26"/>
    </row>
    <row r="10" spans="1:40">
      <c r="A10" s="42">
        <v>7</v>
      </c>
      <c r="B10" s="42" t="s">
        <v>7</v>
      </c>
      <c r="C10" s="99" t="s">
        <v>96</v>
      </c>
      <c r="D10" s="26"/>
      <c r="E10" s="99" t="s">
        <v>400</v>
      </c>
      <c r="F10" s="149" t="s">
        <v>171</v>
      </c>
      <c r="G10" s="149" t="s">
        <v>173</v>
      </c>
      <c r="H10" s="149" t="s">
        <v>177</v>
      </c>
      <c r="I10" s="152" t="s">
        <v>192</v>
      </c>
      <c r="J10" s="26"/>
      <c r="K10" s="26"/>
      <c r="L10" s="26"/>
      <c r="M10" s="156" t="s">
        <v>533</v>
      </c>
      <c r="N10" s="26" t="s">
        <v>605</v>
      </c>
      <c r="O10" s="99" t="s">
        <v>145</v>
      </c>
      <c r="P10" s="105">
        <v>36438</v>
      </c>
      <c r="Q10" s="42">
        <v>1999</v>
      </c>
      <c r="R10" s="26" t="s">
        <v>244</v>
      </c>
      <c r="S10" s="63">
        <v>1062358</v>
      </c>
      <c r="T10" s="64"/>
      <c r="U10" s="26"/>
      <c r="V10" s="26"/>
      <c r="W10" s="42">
        <v>6</v>
      </c>
      <c r="X10" s="42">
        <v>17</v>
      </c>
      <c r="Y10" s="42">
        <v>-11</v>
      </c>
      <c r="Z10" s="67">
        <v>0.16600000000000001</v>
      </c>
      <c r="AA10" s="41"/>
      <c r="AB10" s="41">
        <v>1062358</v>
      </c>
      <c r="AC10" s="77">
        <v>0</v>
      </c>
      <c r="AD10" s="77">
        <v>1062357</v>
      </c>
      <c r="AE10" s="43">
        <v>1</v>
      </c>
      <c r="AF10" s="23"/>
      <c r="AG10" s="23"/>
      <c r="AH10" s="23"/>
      <c r="AI10" s="23"/>
      <c r="AJ10" s="41">
        <v>1062358</v>
      </c>
      <c r="AK10" s="26"/>
      <c r="AL10" s="95">
        <v>1</v>
      </c>
      <c r="AM10" s="26"/>
      <c r="AN10" s="26" t="s">
        <v>616</v>
      </c>
    </row>
    <row r="11" spans="1:40">
      <c r="A11" s="42">
        <v>8</v>
      </c>
      <c r="B11" s="42" t="s">
        <v>7</v>
      </c>
      <c r="C11" s="99" t="s">
        <v>96</v>
      </c>
      <c r="D11" s="26"/>
      <c r="E11" s="99" t="s">
        <v>402</v>
      </c>
      <c r="F11" s="149" t="s">
        <v>172</v>
      </c>
      <c r="G11" s="149" t="s">
        <v>189</v>
      </c>
      <c r="H11" s="149" t="s">
        <v>176</v>
      </c>
      <c r="I11" s="152" t="s">
        <v>200</v>
      </c>
      <c r="J11" s="26"/>
      <c r="K11" s="26"/>
      <c r="L11" s="26"/>
      <c r="M11" s="156"/>
      <c r="N11" s="26" t="s">
        <v>606</v>
      </c>
      <c r="O11" s="99" t="s">
        <v>145</v>
      </c>
      <c r="P11" s="105">
        <v>33120</v>
      </c>
      <c r="Q11" s="42">
        <v>1990</v>
      </c>
      <c r="R11" s="26"/>
      <c r="S11" s="63">
        <v>8200000</v>
      </c>
      <c r="T11" s="64"/>
      <c r="U11" s="26"/>
      <c r="V11" s="26"/>
      <c r="W11" s="42">
        <v>5</v>
      </c>
      <c r="X11" s="42">
        <v>26</v>
      </c>
      <c r="Y11" s="42">
        <v>-21</v>
      </c>
      <c r="Z11" s="67">
        <v>0.2</v>
      </c>
      <c r="AA11" s="41"/>
      <c r="AB11" s="41">
        <v>8200000</v>
      </c>
      <c r="AC11" s="77">
        <v>0</v>
      </c>
      <c r="AD11" s="77">
        <v>8199999</v>
      </c>
      <c r="AE11" s="43">
        <v>1</v>
      </c>
      <c r="AF11" s="23"/>
      <c r="AG11" s="23"/>
      <c r="AH11" s="23"/>
      <c r="AI11" s="23"/>
      <c r="AJ11" s="41">
        <v>8200000</v>
      </c>
      <c r="AK11" s="26"/>
      <c r="AL11" s="95">
        <v>1</v>
      </c>
      <c r="AM11" s="26"/>
      <c r="AN11" s="26"/>
    </row>
    <row r="12" spans="1:40">
      <c r="A12" s="42">
        <v>9</v>
      </c>
      <c r="B12" s="42" t="s">
        <v>7</v>
      </c>
      <c r="C12" s="99" t="s">
        <v>96</v>
      </c>
      <c r="D12" s="26"/>
      <c r="E12" s="99" t="s">
        <v>403</v>
      </c>
      <c r="F12" s="149" t="s">
        <v>172</v>
      </c>
      <c r="G12" s="149" t="s">
        <v>189</v>
      </c>
      <c r="H12" s="149" t="s">
        <v>176</v>
      </c>
      <c r="I12" s="152" t="s">
        <v>200</v>
      </c>
      <c r="J12" s="26"/>
      <c r="K12" s="26"/>
      <c r="L12" s="26"/>
      <c r="M12" s="156"/>
      <c r="N12" s="26" t="s">
        <v>606</v>
      </c>
      <c r="O12" s="99" t="s">
        <v>145</v>
      </c>
      <c r="P12" s="105">
        <v>33126</v>
      </c>
      <c r="Q12" s="42">
        <v>1990</v>
      </c>
      <c r="R12" s="26"/>
      <c r="S12" s="63">
        <v>850000</v>
      </c>
      <c r="T12" s="64"/>
      <c r="U12" s="26"/>
      <c r="V12" s="26"/>
      <c r="W12" s="42">
        <v>5</v>
      </c>
      <c r="X12" s="42">
        <v>26</v>
      </c>
      <c r="Y12" s="42">
        <v>-21</v>
      </c>
      <c r="Z12" s="67">
        <v>0.2</v>
      </c>
      <c r="AA12" s="41"/>
      <c r="AB12" s="41">
        <v>850000</v>
      </c>
      <c r="AC12" s="77">
        <v>0</v>
      </c>
      <c r="AD12" s="77">
        <v>849999</v>
      </c>
      <c r="AE12" s="43">
        <v>1</v>
      </c>
      <c r="AF12" s="23"/>
      <c r="AG12" s="23"/>
      <c r="AH12" s="23"/>
      <c r="AI12" s="23"/>
      <c r="AJ12" s="41">
        <v>850000</v>
      </c>
      <c r="AK12" s="26"/>
      <c r="AL12" s="95">
        <v>1</v>
      </c>
      <c r="AM12" s="26"/>
      <c r="AN12" s="26"/>
    </row>
    <row r="13" spans="1:40">
      <c r="A13" s="42">
        <v>10</v>
      </c>
      <c r="B13" s="42" t="s">
        <v>7</v>
      </c>
      <c r="C13" s="99" t="s">
        <v>96</v>
      </c>
      <c r="D13" s="26"/>
      <c r="E13" s="99" t="s">
        <v>403</v>
      </c>
      <c r="F13" s="149" t="s">
        <v>172</v>
      </c>
      <c r="G13" s="149" t="s">
        <v>189</v>
      </c>
      <c r="H13" s="149" t="s">
        <v>176</v>
      </c>
      <c r="I13" s="152" t="s">
        <v>200</v>
      </c>
      <c r="J13" s="26"/>
      <c r="K13" s="26"/>
      <c r="L13" s="26"/>
      <c r="M13" s="156"/>
      <c r="N13" s="26" t="s">
        <v>606</v>
      </c>
      <c r="O13" s="99" t="s">
        <v>145</v>
      </c>
      <c r="P13" s="105">
        <v>33126</v>
      </c>
      <c r="Q13" s="42">
        <v>1990</v>
      </c>
      <c r="R13" s="26"/>
      <c r="S13" s="63">
        <v>850000</v>
      </c>
      <c r="T13" s="64"/>
      <c r="U13" s="26"/>
      <c r="V13" s="26"/>
      <c r="W13" s="42">
        <v>5</v>
      </c>
      <c r="X13" s="42">
        <v>26</v>
      </c>
      <c r="Y13" s="42">
        <v>-21</v>
      </c>
      <c r="Z13" s="67">
        <v>0.2</v>
      </c>
      <c r="AA13" s="41"/>
      <c r="AB13" s="41">
        <v>850000</v>
      </c>
      <c r="AC13" s="77">
        <v>0</v>
      </c>
      <c r="AD13" s="77">
        <v>849999</v>
      </c>
      <c r="AE13" s="43">
        <v>1</v>
      </c>
      <c r="AF13" s="23"/>
      <c r="AG13" s="23"/>
      <c r="AH13" s="23"/>
      <c r="AI13" s="23"/>
      <c r="AJ13" s="41">
        <v>850000</v>
      </c>
      <c r="AK13" s="26"/>
      <c r="AL13" s="95">
        <v>1</v>
      </c>
      <c r="AM13" s="26"/>
      <c r="AN13" s="26"/>
    </row>
    <row r="14" spans="1:40">
      <c r="A14" s="42">
        <v>11</v>
      </c>
      <c r="B14" s="42" t="s">
        <v>7</v>
      </c>
      <c r="C14" s="99" t="s">
        <v>96</v>
      </c>
      <c r="D14" s="26"/>
      <c r="E14" s="99" t="s">
        <v>400</v>
      </c>
      <c r="F14" s="149" t="s">
        <v>171</v>
      </c>
      <c r="G14" s="149" t="s">
        <v>173</v>
      </c>
      <c r="H14" s="149" t="s">
        <v>177</v>
      </c>
      <c r="I14" s="152" t="s">
        <v>192</v>
      </c>
      <c r="J14" s="26"/>
      <c r="K14" s="26"/>
      <c r="L14" s="26"/>
      <c r="M14" s="156" t="s">
        <v>534</v>
      </c>
      <c r="N14" s="26" t="s">
        <v>607</v>
      </c>
      <c r="O14" s="99" t="s">
        <v>145</v>
      </c>
      <c r="P14" s="105">
        <v>35620</v>
      </c>
      <c r="Q14" s="42">
        <v>1997</v>
      </c>
      <c r="R14" s="26"/>
      <c r="S14" s="63">
        <v>3175951</v>
      </c>
      <c r="T14" s="64"/>
      <c r="U14" s="26"/>
      <c r="V14" s="26"/>
      <c r="W14" s="42">
        <v>6</v>
      </c>
      <c r="X14" s="42">
        <v>19</v>
      </c>
      <c r="Y14" s="42">
        <v>-13</v>
      </c>
      <c r="Z14" s="67">
        <v>0.16600000000000001</v>
      </c>
      <c r="AA14" s="41"/>
      <c r="AB14" s="41">
        <v>3175951</v>
      </c>
      <c r="AC14" s="77">
        <v>0</v>
      </c>
      <c r="AD14" s="77">
        <v>3175950</v>
      </c>
      <c r="AE14" s="43">
        <v>1</v>
      </c>
      <c r="AF14" s="23"/>
      <c r="AG14" s="23"/>
      <c r="AH14" s="23"/>
      <c r="AI14" s="23"/>
      <c r="AJ14" s="41">
        <v>3175951</v>
      </c>
      <c r="AK14" s="26"/>
      <c r="AL14" s="95">
        <v>1</v>
      </c>
      <c r="AM14" s="26"/>
      <c r="AN14" s="26"/>
    </row>
    <row r="15" spans="1:40">
      <c r="A15" s="42">
        <v>12</v>
      </c>
      <c r="B15" s="42" t="s">
        <v>7</v>
      </c>
      <c r="C15" s="99" t="s">
        <v>96</v>
      </c>
      <c r="D15" s="26"/>
      <c r="E15" s="99" t="s">
        <v>404</v>
      </c>
      <c r="F15" s="149" t="s">
        <v>171</v>
      </c>
      <c r="G15" s="149" t="s">
        <v>173</v>
      </c>
      <c r="H15" s="149" t="s">
        <v>177</v>
      </c>
      <c r="I15" s="152" t="s">
        <v>192</v>
      </c>
      <c r="J15" s="26"/>
      <c r="K15" s="26"/>
      <c r="L15" s="26"/>
      <c r="M15" s="156" t="s">
        <v>535</v>
      </c>
      <c r="N15" s="26" t="s">
        <v>607</v>
      </c>
      <c r="O15" s="99" t="s">
        <v>145</v>
      </c>
      <c r="P15" s="105">
        <v>41068</v>
      </c>
      <c r="Q15" s="42">
        <v>2012</v>
      </c>
      <c r="R15" s="26"/>
      <c r="S15" s="63">
        <v>2115000</v>
      </c>
      <c r="T15" s="64"/>
      <c r="U15" s="26"/>
      <c r="V15" s="26"/>
      <c r="W15" s="42">
        <v>6</v>
      </c>
      <c r="X15" s="42">
        <v>4</v>
      </c>
      <c r="Y15" s="42">
        <v>2</v>
      </c>
      <c r="Z15" s="67">
        <v>0.16600000000000001</v>
      </c>
      <c r="AA15" s="41"/>
      <c r="AB15" s="41">
        <v>2115000</v>
      </c>
      <c r="AC15" s="77">
        <v>351090</v>
      </c>
      <c r="AD15" s="77">
        <v>1404360</v>
      </c>
      <c r="AE15" s="43">
        <v>710640</v>
      </c>
      <c r="AF15" s="23"/>
      <c r="AG15" s="23"/>
      <c r="AH15" s="23"/>
      <c r="AI15" s="23"/>
      <c r="AJ15" s="41">
        <v>2115000</v>
      </c>
      <c r="AK15" s="26"/>
      <c r="AL15" s="95">
        <v>1061730</v>
      </c>
      <c r="AM15" s="26"/>
      <c r="AN15" s="26"/>
    </row>
    <row r="16" spans="1:40">
      <c r="A16" s="42">
        <v>13</v>
      </c>
      <c r="B16" s="42" t="s">
        <v>7</v>
      </c>
      <c r="C16" s="99" t="s">
        <v>96</v>
      </c>
      <c r="D16" s="26"/>
      <c r="E16" s="99" t="s">
        <v>405</v>
      </c>
      <c r="F16" s="149" t="s">
        <v>172</v>
      </c>
      <c r="G16" s="149" t="s">
        <v>189</v>
      </c>
      <c r="H16" s="149" t="s">
        <v>176</v>
      </c>
      <c r="I16" s="152" t="s">
        <v>200</v>
      </c>
      <c r="J16" s="26"/>
      <c r="K16" s="26"/>
      <c r="L16" s="26"/>
      <c r="M16" s="156"/>
      <c r="N16" s="26" t="s">
        <v>607</v>
      </c>
      <c r="O16" s="99" t="s">
        <v>145</v>
      </c>
      <c r="P16" s="105">
        <v>35145</v>
      </c>
      <c r="Q16" s="42">
        <v>1995</v>
      </c>
      <c r="R16" s="26"/>
      <c r="S16" s="63">
        <v>660000</v>
      </c>
      <c r="T16" s="64"/>
      <c r="U16" s="26"/>
      <c r="V16" s="26"/>
      <c r="W16" s="42">
        <v>5</v>
      </c>
      <c r="X16" s="42">
        <v>21</v>
      </c>
      <c r="Y16" s="42">
        <v>-16</v>
      </c>
      <c r="Z16" s="67">
        <v>0.2</v>
      </c>
      <c r="AA16" s="41"/>
      <c r="AB16" s="41">
        <v>660000</v>
      </c>
      <c r="AC16" s="77">
        <v>0</v>
      </c>
      <c r="AD16" s="77">
        <v>659999</v>
      </c>
      <c r="AE16" s="43">
        <v>1</v>
      </c>
      <c r="AF16" s="23"/>
      <c r="AG16" s="23"/>
      <c r="AH16" s="23"/>
      <c r="AI16" s="23"/>
      <c r="AJ16" s="41">
        <v>660000</v>
      </c>
      <c r="AK16" s="26"/>
      <c r="AL16" s="95">
        <v>1</v>
      </c>
      <c r="AM16" s="26"/>
      <c r="AN16" s="26"/>
    </row>
    <row r="17" spans="1:40">
      <c r="A17" s="42">
        <v>14</v>
      </c>
      <c r="B17" s="42" t="s">
        <v>7</v>
      </c>
      <c r="C17" s="99" t="s">
        <v>96</v>
      </c>
      <c r="D17" s="26"/>
      <c r="E17" s="99" t="s">
        <v>406</v>
      </c>
      <c r="F17" s="149" t="s">
        <v>172</v>
      </c>
      <c r="G17" s="149" t="s">
        <v>189</v>
      </c>
      <c r="H17" s="149" t="s">
        <v>176</v>
      </c>
      <c r="I17" s="152" t="s">
        <v>200</v>
      </c>
      <c r="J17" s="26"/>
      <c r="K17" s="26"/>
      <c r="L17" s="26"/>
      <c r="M17" s="156"/>
      <c r="N17" s="26" t="s">
        <v>607</v>
      </c>
      <c r="O17" s="99" t="s">
        <v>145</v>
      </c>
      <c r="P17" s="105">
        <v>35145</v>
      </c>
      <c r="Q17" s="42">
        <v>1995</v>
      </c>
      <c r="R17" s="26"/>
      <c r="S17" s="63">
        <v>721000</v>
      </c>
      <c r="T17" s="64"/>
      <c r="U17" s="26"/>
      <c r="V17" s="26"/>
      <c r="W17" s="42">
        <v>5</v>
      </c>
      <c r="X17" s="42">
        <v>21</v>
      </c>
      <c r="Y17" s="42">
        <v>-16</v>
      </c>
      <c r="Z17" s="67">
        <v>0.2</v>
      </c>
      <c r="AA17" s="41"/>
      <c r="AB17" s="41">
        <v>721000</v>
      </c>
      <c r="AC17" s="77">
        <v>0</v>
      </c>
      <c r="AD17" s="77">
        <v>720999</v>
      </c>
      <c r="AE17" s="43">
        <v>1</v>
      </c>
      <c r="AF17" s="23"/>
      <c r="AG17" s="23"/>
      <c r="AH17" s="23"/>
      <c r="AI17" s="23"/>
      <c r="AJ17" s="41">
        <v>721000</v>
      </c>
      <c r="AK17" s="26"/>
      <c r="AL17" s="95">
        <v>1</v>
      </c>
      <c r="AM17" s="26"/>
      <c r="AN17" s="26"/>
    </row>
    <row r="18" spans="1:40">
      <c r="A18" s="42">
        <v>15</v>
      </c>
      <c r="B18" s="42" t="s">
        <v>7</v>
      </c>
      <c r="C18" s="99" t="s">
        <v>96</v>
      </c>
      <c r="D18" s="26"/>
      <c r="E18" s="99" t="s">
        <v>404</v>
      </c>
      <c r="F18" s="149" t="s">
        <v>171</v>
      </c>
      <c r="G18" s="149" t="s">
        <v>173</v>
      </c>
      <c r="H18" s="149" t="s">
        <v>177</v>
      </c>
      <c r="I18" s="152" t="s">
        <v>192</v>
      </c>
      <c r="J18" s="26"/>
      <c r="K18" s="26"/>
      <c r="L18" s="26"/>
      <c r="M18" s="156" t="s">
        <v>536</v>
      </c>
      <c r="N18" s="26" t="s">
        <v>608</v>
      </c>
      <c r="O18" s="99" t="s">
        <v>145</v>
      </c>
      <c r="P18" s="105">
        <v>40449</v>
      </c>
      <c r="Q18" s="42">
        <v>2010</v>
      </c>
      <c r="R18" s="26"/>
      <c r="S18" s="63">
        <v>3606670</v>
      </c>
      <c r="T18" s="64"/>
      <c r="U18" s="26"/>
      <c r="V18" s="26"/>
      <c r="W18" s="42">
        <v>6</v>
      </c>
      <c r="X18" s="42">
        <v>6</v>
      </c>
      <c r="Y18" s="42">
        <v>0</v>
      </c>
      <c r="Z18" s="67">
        <v>0.16600000000000001</v>
      </c>
      <c r="AA18" s="41"/>
      <c r="AB18" s="41">
        <v>3606670</v>
      </c>
      <c r="AC18" s="77">
        <v>613135</v>
      </c>
      <c r="AD18" s="77">
        <v>3606670</v>
      </c>
      <c r="AE18" s="43">
        <v>1</v>
      </c>
      <c r="AF18" s="23"/>
      <c r="AG18" s="23"/>
      <c r="AH18" s="23"/>
      <c r="AI18" s="23"/>
      <c r="AJ18" s="41">
        <v>3606670</v>
      </c>
      <c r="AK18" s="26"/>
      <c r="AL18" s="95">
        <v>613135</v>
      </c>
      <c r="AM18" s="26"/>
      <c r="AN18" s="26"/>
    </row>
    <row r="19" spans="1:40">
      <c r="A19" s="42">
        <v>16</v>
      </c>
      <c r="B19" s="42" t="s">
        <v>7</v>
      </c>
      <c r="C19" s="99" t="s">
        <v>96</v>
      </c>
      <c r="D19" s="26"/>
      <c r="E19" s="99" t="s">
        <v>405</v>
      </c>
      <c r="F19" s="149" t="s">
        <v>172</v>
      </c>
      <c r="G19" s="149" t="s">
        <v>189</v>
      </c>
      <c r="H19" s="149" t="s">
        <v>176</v>
      </c>
      <c r="I19" s="152" t="s">
        <v>200</v>
      </c>
      <c r="J19" s="26"/>
      <c r="K19" s="26"/>
      <c r="L19" s="26"/>
      <c r="M19" s="156"/>
      <c r="N19" s="26" t="s">
        <v>608</v>
      </c>
      <c r="O19" s="99" t="s">
        <v>145</v>
      </c>
      <c r="P19" s="105">
        <v>30093</v>
      </c>
      <c r="Q19" s="42">
        <v>1982</v>
      </c>
      <c r="R19" s="26"/>
      <c r="S19" s="63">
        <v>535000</v>
      </c>
      <c r="T19" s="64"/>
      <c r="U19" s="26"/>
      <c r="V19" s="26"/>
      <c r="W19" s="42">
        <v>5</v>
      </c>
      <c r="X19" s="42">
        <v>34</v>
      </c>
      <c r="Y19" s="42">
        <v>-29</v>
      </c>
      <c r="Z19" s="67">
        <v>0.2</v>
      </c>
      <c r="AA19" s="41"/>
      <c r="AB19" s="41">
        <v>535000</v>
      </c>
      <c r="AC19" s="77">
        <v>0</v>
      </c>
      <c r="AD19" s="77">
        <v>534999</v>
      </c>
      <c r="AE19" s="43">
        <v>1</v>
      </c>
      <c r="AF19" s="23"/>
      <c r="AG19" s="23"/>
      <c r="AH19" s="23"/>
      <c r="AI19" s="23"/>
      <c r="AJ19" s="41">
        <v>535000</v>
      </c>
      <c r="AK19" s="26"/>
      <c r="AL19" s="95">
        <v>1</v>
      </c>
      <c r="AM19" s="26"/>
      <c r="AN19" s="26"/>
    </row>
    <row r="20" spans="1:40">
      <c r="A20" s="42">
        <v>17</v>
      </c>
      <c r="B20" s="42" t="s">
        <v>7</v>
      </c>
      <c r="C20" s="99" t="s">
        <v>96</v>
      </c>
      <c r="D20" s="26"/>
      <c r="E20" s="99" t="s">
        <v>407</v>
      </c>
      <c r="F20" s="149" t="s">
        <v>171</v>
      </c>
      <c r="G20" s="149" t="s">
        <v>173</v>
      </c>
      <c r="H20" s="149" t="s">
        <v>177</v>
      </c>
      <c r="I20" s="152" t="s">
        <v>192</v>
      </c>
      <c r="J20" s="26"/>
      <c r="K20" s="26"/>
      <c r="L20" s="26"/>
      <c r="M20" s="156" t="s">
        <v>537</v>
      </c>
      <c r="N20" s="26" t="s">
        <v>609</v>
      </c>
      <c r="O20" s="99" t="s">
        <v>145</v>
      </c>
      <c r="P20" s="105">
        <v>36189</v>
      </c>
      <c r="Q20" s="42">
        <v>1998</v>
      </c>
      <c r="R20" s="26"/>
      <c r="S20" s="63">
        <v>5401000</v>
      </c>
      <c r="T20" s="64"/>
      <c r="U20" s="26"/>
      <c r="V20" s="26"/>
      <c r="W20" s="42">
        <v>6</v>
      </c>
      <c r="X20" s="42">
        <v>18</v>
      </c>
      <c r="Y20" s="42">
        <v>-12</v>
      </c>
      <c r="Z20" s="67">
        <v>0.16600000000000001</v>
      </c>
      <c r="AA20" s="41"/>
      <c r="AB20" s="41">
        <v>5401000</v>
      </c>
      <c r="AC20" s="77">
        <v>0</v>
      </c>
      <c r="AD20" s="77">
        <v>5400999</v>
      </c>
      <c r="AE20" s="43">
        <v>1</v>
      </c>
      <c r="AF20" s="23"/>
      <c r="AG20" s="23"/>
      <c r="AH20" s="23"/>
      <c r="AI20" s="23"/>
      <c r="AJ20" s="41">
        <v>5401000</v>
      </c>
      <c r="AK20" s="26"/>
      <c r="AL20" s="95">
        <v>1</v>
      </c>
      <c r="AM20" s="26"/>
      <c r="AN20" s="26"/>
    </row>
    <row r="21" spans="1:40">
      <c r="A21" s="42">
        <v>18</v>
      </c>
      <c r="B21" s="42" t="s">
        <v>7</v>
      </c>
      <c r="C21" s="99" t="s">
        <v>96</v>
      </c>
      <c r="D21" s="26"/>
      <c r="E21" s="99" t="s">
        <v>408</v>
      </c>
      <c r="F21" s="149" t="s">
        <v>171</v>
      </c>
      <c r="G21" s="149" t="s">
        <v>173</v>
      </c>
      <c r="H21" s="149" t="s">
        <v>177</v>
      </c>
      <c r="I21" s="152" t="s">
        <v>192</v>
      </c>
      <c r="J21" s="26"/>
      <c r="K21" s="26"/>
      <c r="L21" s="26"/>
      <c r="M21" s="156" t="s">
        <v>538</v>
      </c>
      <c r="N21" s="26" t="s">
        <v>609</v>
      </c>
      <c r="O21" s="99" t="s">
        <v>145</v>
      </c>
      <c r="P21" s="105">
        <v>36189</v>
      </c>
      <c r="Q21" s="42">
        <v>1998</v>
      </c>
      <c r="R21" s="26"/>
      <c r="S21" s="63">
        <v>1109435</v>
      </c>
      <c r="T21" s="64"/>
      <c r="U21" s="26"/>
      <c r="V21" s="26"/>
      <c r="W21" s="42">
        <v>6</v>
      </c>
      <c r="X21" s="42">
        <v>18</v>
      </c>
      <c r="Y21" s="42">
        <v>-12</v>
      </c>
      <c r="Z21" s="67">
        <v>0.16600000000000001</v>
      </c>
      <c r="AA21" s="41"/>
      <c r="AB21" s="41">
        <v>1109435</v>
      </c>
      <c r="AC21" s="77">
        <v>0</v>
      </c>
      <c r="AD21" s="77">
        <v>1109434</v>
      </c>
      <c r="AE21" s="43">
        <v>1</v>
      </c>
      <c r="AF21" s="23"/>
      <c r="AG21" s="23"/>
      <c r="AH21" s="23"/>
      <c r="AI21" s="23"/>
      <c r="AJ21" s="41">
        <v>1109435</v>
      </c>
      <c r="AK21" s="26"/>
      <c r="AL21" s="95">
        <v>1</v>
      </c>
      <c r="AM21" s="26"/>
      <c r="AN21" s="26"/>
    </row>
    <row r="22" spans="1:40">
      <c r="A22" s="42">
        <v>19</v>
      </c>
      <c r="B22" s="42" t="s">
        <v>7</v>
      </c>
      <c r="C22" s="99" t="s">
        <v>96</v>
      </c>
      <c r="D22" s="26"/>
      <c r="E22" s="99" t="s">
        <v>400</v>
      </c>
      <c r="F22" s="149" t="s">
        <v>171</v>
      </c>
      <c r="G22" s="149" t="s">
        <v>173</v>
      </c>
      <c r="H22" s="149" t="s">
        <v>177</v>
      </c>
      <c r="I22" s="152" t="s">
        <v>192</v>
      </c>
      <c r="J22" s="26"/>
      <c r="K22" s="26"/>
      <c r="L22" s="26"/>
      <c r="M22" s="156" t="s">
        <v>539</v>
      </c>
      <c r="N22" s="26" t="s">
        <v>609</v>
      </c>
      <c r="O22" s="99" t="s">
        <v>145</v>
      </c>
      <c r="P22" s="105">
        <v>34726</v>
      </c>
      <c r="Q22" s="42">
        <v>1994</v>
      </c>
      <c r="R22" s="26"/>
      <c r="S22" s="63">
        <v>1070000</v>
      </c>
      <c r="T22" s="64"/>
      <c r="U22" s="26"/>
      <c r="V22" s="26"/>
      <c r="W22" s="42">
        <v>6</v>
      </c>
      <c r="X22" s="42">
        <v>22</v>
      </c>
      <c r="Y22" s="42">
        <v>-16</v>
      </c>
      <c r="Z22" s="67">
        <v>0.16600000000000001</v>
      </c>
      <c r="AA22" s="41"/>
      <c r="AB22" s="41">
        <v>1070000</v>
      </c>
      <c r="AC22" s="77">
        <v>0</v>
      </c>
      <c r="AD22" s="77">
        <v>1069999</v>
      </c>
      <c r="AE22" s="43">
        <v>1</v>
      </c>
      <c r="AF22" s="23"/>
      <c r="AG22" s="23"/>
      <c r="AH22" s="23"/>
      <c r="AI22" s="23"/>
      <c r="AJ22" s="41">
        <v>1070000</v>
      </c>
      <c r="AK22" s="26"/>
      <c r="AL22" s="95">
        <v>1</v>
      </c>
      <c r="AM22" s="26"/>
      <c r="AN22" s="26"/>
    </row>
    <row r="23" spans="1:40">
      <c r="A23" s="42">
        <v>20</v>
      </c>
      <c r="B23" s="42" t="s">
        <v>7</v>
      </c>
      <c r="C23" s="99" t="s">
        <v>96</v>
      </c>
      <c r="D23" s="26"/>
      <c r="E23" s="99" t="s">
        <v>409</v>
      </c>
      <c r="F23" s="149" t="s">
        <v>171</v>
      </c>
      <c r="G23" s="149" t="s">
        <v>173</v>
      </c>
      <c r="H23" s="149" t="s">
        <v>177</v>
      </c>
      <c r="I23" s="152" t="s">
        <v>192</v>
      </c>
      <c r="J23" s="26"/>
      <c r="K23" s="26"/>
      <c r="L23" s="26"/>
      <c r="M23" s="156" t="s">
        <v>540</v>
      </c>
      <c r="N23" s="26" t="s">
        <v>609</v>
      </c>
      <c r="O23" s="99" t="s">
        <v>145</v>
      </c>
      <c r="P23" s="105">
        <v>41555</v>
      </c>
      <c r="Q23" s="42">
        <v>2013</v>
      </c>
      <c r="R23" s="26"/>
      <c r="S23" s="63">
        <v>1100000</v>
      </c>
      <c r="T23" s="64"/>
      <c r="U23" s="26"/>
      <c r="V23" s="26"/>
      <c r="W23" s="42">
        <v>6</v>
      </c>
      <c r="X23" s="42">
        <v>3</v>
      </c>
      <c r="Y23" s="42">
        <v>3</v>
      </c>
      <c r="Z23" s="67">
        <v>0.16600000000000001</v>
      </c>
      <c r="AA23" s="41"/>
      <c r="AB23" s="41">
        <v>1100000</v>
      </c>
      <c r="AC23" s="77">
        <v>182600</v>
      </c>
      <c r="AD23" s="77">
        <v>547800</v>
      </c>
      <c r="AE23" s="43">
        <v>552200</v>
      </c>
      <c r="AF23" s="23"/>
      <c r="AG23" s="23"/>
      <c r="AH23" s="23"/>
      <c r="AI23" s="23"/>
      <c r="AJ23" s="41">
        <v>1100000</v>
      </c>
      <c r="AK23" s="26"/>
      <c r="AL23" s="95">
        <v>734800</v>
      </c>
      <c r="AM23" s="26"/>
      <c r="AN23" s="26"/>
    </row>
    <row r="24" spans="1:40">
      <c r="A24" s="42">
        <v>21</v>
      </c>
      <c r="B24" s="42" t="s">
        <v>7</v>
      </c>
      <c r="C24" s="99" t="s">
        <v>96</v>
      </c>
      <c r="D24" s="26"/>
      <c r="E24" s="99" t="s">
        <v>410</v>
      </c>
      <c r="F24" s="149" t="s">
        <v>171</v>
      </c>
      <c r="G24" s="149" t="s">
        <v>173</v>
      </c>
      <c r="H24" s="149" t="s">
        <v>177</v>
      </c>
      <c r="I24" s="152" t="s">
        <v>192</v>
      </c>
      <c r="J24" s="26"/>
      <c r="K24" s="26"/>
      <c r="L24" s="26"/>
      <c r="M24" s="156" t="s">
        <v>541</v>
      </c>
      <c r="N24" s="26" t="s">
        <v>609</v>
      </c>
      <c r="O24" s="99" t="s">
        <v>145</v>
      </c>
      <c r="P24" s="105">
        <v>41523</v>
      </c>
      <c r="Q24" s="42">
        <v>2013</v>
      </c>
      <c r="R24" s="26"/>
      <c r="S24" s="63">
        <v>840000</v>
      </c>
      <c r="T24" s="64"/>
      <c r="U24" s="26"/>
      <c r="V24" s="26"/>
      <c r="W24" s="42">
        <v>6</v>
      </c>
      <c r="X24" s="42">
        <v>3</v>
      </c>
      <c r="Y24" s="42">
        <v>3</v>
      </c>
      <c r="Z24" s="67">
        <v>0.16600000000000001</v>
      </c>
      <c r="AA24" s="41"/>
      <c r="AB24" s="41">
        <v>840000</v>
      </c>
      <c r="AC24" s="77">
        <v>139440</v>
      </c>
      <c r="AD24" s="77">
        <v>418320</v>
      </c>
      <c r="AE24" s="43">
        <v>421680</v>
      </c>
      <c r="AF24" s="23"/>
      <c r="AG24" s="23"/>
      <c r="AH24" s="23"/>
      <c r="AI24" s="23"/>
      <c r="AJ24" s="41">
        <v>840000</v>
      </c>
      <c r="AK24" s="26"/>
      <c r="AL24" s="95">
        <v>561120</v>
      </c>
      <c r="AM24" s="26"/>
      <c r="AN24" s="26"/>
    </row>
    <row r="25" spans="1:40">
      <c r="A25" s="42">
        <v>22</v>
      </c>
      <c r="B25" s="42" t="s">
        <v>7</v>
      </c>
      <c r="C25" s="99" t="s">
        <v>96</v>
      </c>
      <c r="D25" s="26"/>
      <c r="E25" s="99" t="s">
        <v>411</v>
      </c>
      <c r="F25" s="149" t="s">
        <v>171</v>
      </c>
      <c r="G25" s="149" t="s">
        <v>173</v>
      </c>
      <c r="H25" s="149" t="s">
        <v>176</v>
      </c>
      <c r="I25" s="152" t="s">
        <v>194</v>
      </c>
      <c r="J25" s="26"/>
      <c r="K25" s="26"/>
      <c r="L25" s="26"/>
      <c r="M25" s="156"/>
      <c r="N25" s="26" t="s">
        <v>609</v>
      </c>
      <c r="O25" s="99" t="s">
        <v>145</v>
      </c>
      <c r="P25" s="105">
        <v>36189</v>
      </c>
      <c r="Q25" s="42">
        <v>1998</v>
      </c>
      <c r="R25" s="26"/>
      <c r="S25" s="63">
        <v>5985000</v>
      </c>
      <c r="T25" s="64"/>
      <c r="U25" s="26"/>
      <c r="V25" s="26"/>
      <c r="W25" s="42">
        <v>4</v>
      </c>
      <c r="X25" s="42">
        <v>18</v>
      </c>
      <c r="Y25" s="42">
        <v>-14</v>
      </c>
      <c r="Z25" s="67">
        <v>0.25</v>
      </c>
      <c r="AA25" s="41"/>
      <c r="AB25" s="41">
        <v>5985000</v>
      </c>
      <c r="AC25" s="77">
        <v>0</v>
      </c>
      <c r="AD25" s="77">
        <v>5984999</v>
      </c>
      <c r="AE25" s="43">
        <v>1</v>
      </c>
      <c r="AF25" s="23"/>
      <c r="AG25" s="23"/>
      <c r="AH25" s="23"/>
      <c r="AI25" s="23"/>
      <c r="AJ25" s="41">
        <v>5985000</v>
      </c>
      <c r="AK25" s="26"/>
      <c r="AL25" s="95">
        <v>1</v>
      </c>
      <c r="AM25" s="26"/>
      <c r="AN25" s="26"/>
    </row>
    <row r="26" spans="1:40">
      <c r="A26" s="42">
        <v>23</v>
      </c>
      <c r="B26" s="42" t="s">
        <v>7</v>
      </c>
      <c r="C26" s="99" t="s">
        <v>96</v>
      </c>
      <c r="D26" s="26"/>
      <c r="E26" s="99" t="s">
        <v>178</v>
      </c>
      <c r="F26" s="149" t="s">
        <v>171</v>
      </c>
      <c r="G26" s="149" t="s">
        <v>173</v>
      </c>
      <c r="H26" s="149" t="s">
        <v>178</v>
      </c>
      <c r="I26" s="152" t="s">
        <v>193</v>
      </c>
      <c r="J26" s="26"/>
      <c r="K26" s="26"/>
      <c r="L26" s="26"/>
      <c r="M26" s="156"/>
      <c r="N26" s="26" t="s">
        <v>609</v>
      </c>
      <c r="O26" s="99" t="s">
        <v>145</v>
      </c>
      <c r="P26" s="105">
        <v>36189</v>
      </c>
      <c r="Q26" s="42">
        <v>1998</v>
      </c>
      <c r="R26" s="26"/>
      <c r="S26" s="63">
        <v>2509500</v>
      </c>
      <c r="T26" s="64"/>
      <c r="U26" s="26"/>
      <c r="V26" s="26"/>
      <c r="W26" s="42">
        <v>4</v>
      </c>
      <c r="X26" s="42">
        <v>18</v>
      </c>
      <c r="Y26" s="42">
        <v>-14</v>
      </c>
      <c r="Z26" s="67">
        <v>0.25</v>
      </c>
      <c r="AA26" s="41"/>
      <c r="AB26" s="41">
        <v>2509500</v>
      </c>
      <c r="AC26" s="77">
        <v>0</v>
      </c>
      <c r="AD26" s="77">
        <v>2509499</v>
      </c>
      <c r="AE26" s="43">
        <v>1</v>
      </c>
      <c r="AF26" s="23"/>
      <c r="AG26" s="23"/>
      <c r="AH26" s="23"/>
      <c r="AI26" s="23"/>
      <c r="AJ26" s="41">
        <v>2509500</v>
      </c>
      <c r="AK26" s="26"/>
      <c r="AL26" s="95">
        <v>1</v>
      </c>
      <c r="AM26" s="26"/>
      <c r="AN26" s="26"/>
    </row>
    <row r="27" spans="1:40">
      <c r="A27" s="42">
        <v>24</v>
      </c>
      <c r="B27" s="42" t="s">
        <v>7</v>
      </c>
      <c r="C27" s="99" t="s">
        <v>96</v>
      </c>
      <c r="D27" s="26" t="s">
        <v>617</v>
      </c>
      <c r="E27" s="99" t="s">
        <v>412</v>
      </c>
      <c r="F27" s="149" t="s">
        <v>171</v>
      </c>
      <c r="G27" s="149" t="s">
        <v>173</v>
      </c>
      <c r="H27" s="149" t="s">
        <v>176</v>
      </c>
      <c r="I27" s="152" t="s">
        <v>194</v>
      </c>
      <c r="J27" s="26"/>
      <c r="K27" s="26"/>
      <c r="L27" s="26"/>
      <c r="M27" s="156"/>
      <c r="N27" s="26" t="s">
        <v>609</v>
      </c>
      <c r="O27" s="99" t="s">
        <v>145</v>
      </c>
      <c r="P27" s="105">
        <v>36601</v>
      </c>
      <c r="Q27" s="42">
        <v>1999</v>
      </c>
      <c r="R27" s="26"/>
      <c r="S27" s="63">
        <v>14175000</v>
      </c>
      <c r="T27" s="64"/>
      <c r="U27" s="26"/>
      <c r="V27" s="26"/>
      <c r="W27" s="42">
        <v>4</v>
      </c>
      <c r="X27" s="42">
        <v>17</v>
      </c>
      <c r="Y27" s="42">
        <v>-13</v>
      </c>
      <c r="Z27" s="67">
        <v>0.25</v>
      </c>
      <c r="AA27" s="41"/>
      <c r="AB27" s="41">
        <v>14175000</v>
      </c>
      <c r="AC27" s="77">
        <v>0</v>
      </c>
      <c r="AD27" s="77">
        <v>14174999</v>
      </c>
      <c r="AE27" s="43">
        <v>1</v>
      </c>
      <c r="AF27" s="23"/>
      <c r="AG27" s="23"/>
      <c r="AH27" s="23"/>
      <c r="AI27" s="23"/>
      <c r="AJ27" s="41">
        <v>14175000</v>
      </c>
      <c r="AK27" s="26"/>
      <c r="AL27" s="95">
        <v>1</v>
      </c>
      <c r="AM27" s="26"/>
      <c r="AN27" s="26"/>
    </row>
    <row r="28" spans="1:40">
      <c r="A28" s="42">
        <v>25</v>
      </c>
      <c r="B28" s="42" t="s">
        <v>7</v>
      </c>
      <c r="C28" s="99" t="s">
        <v>96</v>
      </c>
      <c r="D28" s="26" t="s">
        <v>617</v>
      </c>
      <c r="E28" s="99" t="s">
        <v>413</v>
      </c>
      <c r="F28" s="149" t="s">
        <v>172</v>
      </c>
      <c r="G28" s="149" t="s">
        <v>189</v>
      </c>
      <c r="H28" s="149" t="s">
        <v>176</v>
      </c>
      <c r="I28" s="152" t="s">
        <v>200</v>
      </c>
      <c r="J28" s="26"/>
      <c r="K28" s="26"/>
      <c r="L28" s="26"/>
      <c r="M28" s="156"/>
      <c r="N28" s="26" t="s">
        <v>609</v>
      </c>
      <c r="O28" s="99" t="s">
        <v>145</v>
      </c>
      <c r="P28" s="105">
        <v>37209</v>
      </c>
      <c r="Q28" s="42">
        <v>2001</v>
      </c>
      <c r="R28" s="26"/>
      <c r="S28" s="63">
        <v>1522500</v>
      </c>
      <c r="T28" s="64"/>
      <c r="U28" s="26"/>
      <c r="V28" s="26"/>
      <c r="W28" s="42">
        <v>5</v>
      </c>
      <c r="X28" s="42">
        <v>15</v>
      </c>
      <c r="Y28" s="42">
        <v>-10</v>
      </c>
      <c r="Z28" s="67">
        <v>0.2</v>
      </c>
      <c r="AA28" s="41"/>
      <c r="AB28" s="41">
        <v>1522500</v>
      </c>
      <c r="AC28" s="77">
        <v>0</v>
      </c>
      <c r="AD28" s="77">
        <v>1522499</v>
      </c>
      <c r="AE28" s="43">
        <v>1</v>
      </c>
      <c r="AF28" s="23"/>
      <c r="AG28" s="23"/>
      <c r="AH28" s="23"/>
      <c r="AI28" s="23"/>
      <c r="AJ28" s="41">
        <v>1522500</v>
      </c>
      <c r="AK28" s="26"/>
      <c r="AL28" s="95">
        <v>1</v>
      </c>
      <c r="AM28" s="26"/>
      <c r="AN28" s="26"/>
    </row>
    <row r="29" spans="1:40">
      <c r="A29" s="42">
        <v>26</v>
      </c>
      <c r="B29" s="42" t="s">
        <v>7</v>
      </c>
      <c r="C29" s="99" t="s">
        <v>96</v>
      </c>
      <c r="D29" s="26" t="s">
        <v>617</v>
      </c>
      <c r="E29" s="99" t="s">
        <v>414</v>
      </c>
      <c r="F29" s="149" t="s">
        <v>172</v>
      </c>
      <c r="G29" s="149" t="s">
        <v>189</v>
      </c>
      <c r="H29" s="149" t="s">
        <v>176</v>
      </c>
      <c r="I29" s="152" t="s">
        <v>200</v>
      </c>
      <c r="J29" s="26"/>
      <c r="K29" s="26"/>
      <c r="L29" s="26"/>
      <c r="M29" s="156"/>
      <c r="N29" s="26" t="s">
        <v>609</v>
      </c>
      <c r="O29" s="99" t="s">
        <v>145</v>
      </c>
      <c r="P29" s="105">
        <v>37335</v>
      </c>
      <c r="Q29" s="42">
        <v>2001</v>
      </c>
      <c r="R29" s="26"/>
      <c r="S29" s="63">
        <v>662600</v>
      </c>
      <c r="T29" s="64"/>
      <c r="U29" s="26"/>
      <c r="V29" s="26"/>
      <c r="W29" s="42">
        <v>5</v>
      </c>
      <c r="X29" s="42">
        <v>15</v>
      </c>
      <c r="Y29" s="42">
        <v>-10</v>
      </c>
      <c r="Z29" s="67">
        <v>0.2</v>
      </c>
      <c r="AA29" s="41"/>
      <c r="AB29" s="41">
        <v>662600</v>
      </c>
      <c r="AC29" s="77">
        <v>0</v>
      </c>
      <c r="AD29" s="77">
        <v>662599</v>
      </c>
      <c r="AE29" s="43">
        <v>1</v>
      </c>
      <c r="AF29" s="23"/>
      <c r="AG29" s="23"/>
      <c r="AH29" s="23"/>
      <c r="AI29" s="23"/>
      <c r="AJ29" s="41">
        <v>662600</v>
      </c>
      <c r="AK29" s="26"/>
      <c r="AL29" s="95">
        <v>1</v>
      </c>
      <c r="AM29" s="26"/>
      <c r="AN29" s="26"/>
    </row>
    <row r="30" spans="1:40">
      <c r="A30" s="42">
        <v>27</v>
      </c>
      <c r="B30" s="42" t="s">
        <v>7</v>
      </c>
      <c r="C30" s="99" t="s">
        <v>96</v>
      </c>
      <c r="D30" s="26" t="s">
        <v>617</v>
      </c>
      <c r="E30" s="99" t="s">
        <v>415</v>
      </c>
      <c r="F30" s="149" t="s">
        <v>172</v>
      </c>
      <c r="G30" s="149" t="s">
        <v>189</v>
      </c>
      <c r="H30" s="149" t="s">
        <v>176</v>
      </c>
      <c r="I30" s="152" t="s">
        <v>200</v>
      </c>
      <c r="J30" s="26"/>
      <c r="K30" s="26"/>
      <c r="L30" s="26"/>
      <c r="M30" s="156"/>
      <c r="N30" s="26" t="s">
        <v>609</v>
      </c>
      <c r="O30" s="99" t="s">
        <v>145</v>
      </c>
      <c r="P30" s="105">
        <v>37195</v>
      </c>
      <c r="Q30" s="42">
        <v>2001</v>
      </c>
      <c r="R30" s="26"/>
      <c r="S30" s="63">
        <v>1651608</v>
      </c>
      <c r="T30" s="64"/>
      <c r="U30" s="26"/>
      <c r="V30" s="26"/>
      <c r="W30" s="42">
        <v>5</v>
      </c>
      <c r="X30" s="42">
        <v>15</v>
      </c>
      <c r="Y30" s="42">
        <v>-10</v>
      </c>
      <c r="Z30" s="67">
        <v>0.2</v>
      </c>
      <c r="AA30" s="41"/>
      <c r="AB30" s="41">
        <v>1651608</v>
      </c>
      <c r="AC30" s="77">
        <v>0</v>
      </c>
      <c r="AD30" s="77">
        <v>1651607</v>
      </c>
      <c r="AE30" s="43">
        <v>1</v>
      </c>
      <c r="AF30" s="23"/>
      <c r="AG30" s="23"/>
      <c r="AH30" s="23"/>
      <c r="AI30" s="23"/>
      <c r="AJ30" s="41">
        <v>1651608</v>
      </c>
      <c r="AK30" s="26"/>
      <c r="AL30" s="95">
        <v>1</v>
      </c>
      <c r="AM30" s="26"/>
      <c r="AN30" s="26"/>
    </row>
    <row r="31" spans="1:40">
      <c r="A31" s="42">
        <v>28</v>
      </c>
      <c r="B31" s="42" t="s">
        <v>7</v>
      </c>
      <c r="C31" s="99" t="s">
        <v>96</v>
      </c>
      <c r="D31" s="26" t="s">
        <v>617</v>
      </c>
      <c r="E31" s="99" t="s">
        <v>415</v>
      </c>
      <c r="F31" s="149" t="s">
        <v>172</v>
      </c>
      <c r="G31" s="149" t="s">
        <v>189</v>
      </c>
      <c r="H31" s="149" t="s">
        <v>176</v>
      </c>
      <c r="I31" s="152" t="s">
        <v>200</v>
      </c>
      <c r="J31" s="26"/>
      <c r="K31" s="26"/>
      <c r="L31" s="26"/>
      <c r="M31" s="156"/>
      <c r="N31" s="26" t="s">
        <v>609</v>
      </c>
      <c r="O31" s="99" t="s">
        <v>145</v>
      </c>
      <c r="P31" s="105">
        <v>37195</v>
      </c>
      <c r="Q31" s="42">
        <v>2001</v>
      </c>
      <c r="R31" s="26"/>
      <c r="S31" s="63">
        <v>1651608</v>
      </c>
      <c r="T31" s="64"/>
      <c r="U31" s="26"/>
      <c r="V31" s="26"/>
      <c r="W31" s="42">
        <v>5</v>
      </c>
      <c r="X31" s="42">
        <v>15</v>
      </c>
      <c r="Y31" s="42">
        <v>-10</v>
      </c>
      <c r="Z31" s="67">
        <v>0.2</v>
      </c>
      <c r="AA31" s="41"/>
      <c r="AB31" s="41">
        <v>1651608</v>
      </c>
      <c r="AC31" s="77">
        <v>0</v>
      </c>
      <c r="AD31" s="77">
        <v>1651607</v>
      </c>
      <c r="AE31" s="43">
        <v>1</v>
      </c>
      <c r="AF31" s="23"/>
      <c r="AG31" s="23"/>
      <c r="AH31" s="23"/>
      <c r="AI31" s="23"/>
      <c r="AJ31" s="41">
        <v>1651608</v>
      </c>
      <c r="AK31" s="26"/>
      <c r="AL31" s="95">
        <v>1</v>
      </c>
      <c r="AM31" s="26"/>
      <c r="AN31" s="26"/>
    </row>
    <row r="32" spans="1:40">
      <c r="A32" s="42">
        <v>29</v>
      </c>
      <c r="B32" s="42" t="s">
        <v>7</v>
      </c>
      <c r="C32" s="99" t="s">
        <v>96</v>
      </c>
      <c r="D32" s="26" t="s">
        <v>617</v>
      </c>
      <c r="E32" s="99" t="s">
        <v>408</v>
      </c>
      <c r="F32" s="149" t="s">
        <v>171</v>
      </c>
      <c r="G32" s="149" t="s">
        <v>173</v>
      </c>
      <c r="H32" s="149" t="s">
        <v>177</v>
      </c>
      <c r="I32" s="152" t="s">
        <v>192</v>
      </c>
      <c r="J32" s="26"/>
      <c r="K32" s="26"/>
      <c r="L32" s="26"/>
      <c r="M32" s="156" t="s">
        <v>542</v>
      </c>
      <c r="N32" s="26" t="s">
        <v>610</v>
      </c>
      <c r="O32" s="99" t="s">
        <v>145</v>
      </c>
      <c r="P32" s="105">
        <v>39216</v>
      </c>
      <c r="Q32" s="42">
        <v>2007</v>
      </c>
      <c r="R32" s="26"/>
      <c r="S32" s="63">
        <v>1153950</v>
      </c>
      <c r="T32" s="64"/>
      <c r="U32" s="26"/>
      <c r="V32" s="26"/>
      <c r="W32" s="42">
        <v>6</v>
      </c>
      <c r="X32" s="42">
        <v>9</v>
      </c>
      <c r="Y32" s="42">
        <v>-3</v>
      </c>
      <c r="Z32" s="67">
        <v>0.16600000000000001</v>
      </c>
      <c r="AA32" s="41"/>
      <c r="AB32" s="41">
        <v>1153950</v>
      </c>
      <c r="AC32" s="77">
        <v>0</v>
      </c>
      <c r="AD32" s="77">
        <v>1153949</v>
      </c>
      <c r="AE32" s="43">
        <v>1</v>
      </c>
      <c r="AF32" s="23"/>
      <c r="AG32" s="23"/>
      <c r="AH32" s="23"/>
      <c r="AI32" s="23"/>
      <c r="AJ32" s="41">
        <v>1153950</v>
      </c>
      <c r="AK32" s="26"/>
      <c r="AL32" s="95">
        <v>1</v>
      </c>
      <c r="AM32" s="26"/>
      <c r="AN32" s="26"/>
    </row>
    <row r="33" spans="1:40">
      <c r="A33" s="42">
        <v>30</v>
      </c>
      <c r="B33" s="42" t="s">
        <v>7</v>
      </c>
      <c r="C33" s="99" t="s">
        <v>96</v>
      </c>
      <c r="D33" s="26" t="s">
        <v>617</v>
      </c>
      <c r="E33" s="99" t="s">
        <v>410</v>
      </c>
      <c r="F33" s="149" t="s">
        <v>171</v>
      </c>
      <c r="G33" s="149" t="s">
        <v>173</v>
      </c>
      <c r="H33" s="149" t="s">
        <v>177</v>
      </c>
      <c r="I33" s="152" t="s">
        <v>192</v>
      </c>
      <c r="J33" s="26"/>
      <c r="K33" s="26"/>
      <c r="L33" s="26"/>
      <c r="M33" s="156" t="s">
        <v>543</v>
      </c>
      <c r="N33" s="26" t="s">
        <v>610</v>
      </c>
      <c r="O33" s="99" t="s">
        <v>145</v>
      </c>
      <c r="P33" s="105">
        <v>42165</v>
      </c>
      <c r="Q33" s="42">
        <v>2015</v>
      </c>
      <c r="R33" s="26"/>
      <c r="S33" s="63">
        <v>830000</v>
      </c>
      <c r="T33" s="64"/>
      <c r="U33" s="26"/>
      <c r="V33" s="26"/>
      <c r="W33" s="42">
        <v>6</v>
      </c>
      <c r="X33" s="42">
        <v>1</v>
      </c>
      <c r="Y33" s="42">
        <v>5</v>
      </c>
      <c r="Z33" s="67">
        <v>0.16600000000000001</v>
      </c>
      <c r="AA33" s="41"/>
      <c r="AB33" s="41">
        <v>830000</v>
      </c>
      <c r="AC33" s="77">
        <v>137780</v>
      </c>
      <c r="AD33" s="77">
        <v>137780</v>
      </c>
      <c r="AE33" s="43">
        <v>692220</v>
      </c>
      <c r="AF33" s="23"/>
      <c r="AG33" s="23"/>
      <c r="AH33" s="23"/>
      <c r="AI33" s="23"/>
      <c r="AJ33" s="41">
        <v>830000</v>
      </c>
      <c r="AK33" s="26"/>
      <c r="AL33" s="95">
        <v>830000</v>
      </c>
      <c r="AM33" s="26"/>
      <c r="AN33" s="26"/>
    </row>
    <row r="34" spans="1:40">
      <c r="A34" s="42">
        <v>31</v>
      </c>
      <c r="B34" s="42" t="s">
        <v>7</v>
      </c>
      <c r="C34" s="99" t="s">
        <v>96</v>
      </c>
      <c r="D34" s="26" t="s">
        <v>617</v>
      </c>
      <c r="E34" s="99" t="s">
        <v>400</v>
      </c>
      <c r="F34" s="149" t="s">
        <v>171</v>
      </c>
      <c r="G34" s="149" t="s">
        <v>173</v>
      </c>
      <c r="H34" s="149" t="s">
        <v>177</v>
      </c>
      <c r="I34" s="152" t="s">
        <v>192</v>
      </c>
      <c r="J34" s="26"/>
      <c r="K34" s="26"/>
      <c r="L34" s="26"/>
      <c r="M34" s="156" t="s">
        <v>544</v>
      </c>
      <c r="N34" s="26" t="s">
        <v>610</v>
      </c>
      <c r="O34" s="99" t="s">
        <v>145</v>
      </c>
      <c r="P34" s="105">
        <v>42163</v>
      </c>
      <c r="Q34" s="42">
        <v>2015</v>
      </c>
      <c r="R34" s="26"/>
      <c r="S34" s="63">
        <v>1075696</v>
      </c>
      <c r="T34" s="64"/>
      <c r="U34" s="26"/>
      <c r="V34" s="26"/>
      <c r="W34" s="42">
        <v>6</v>
      </c>
      <c r="X34" s="42">
        <v>1</v>
      </c>
      <c r="Y34" s="42">
        <v>5</v>
      </c>
      <c r="Z34" s="67">
        <v>0.16600000000000001</v>
      </c>
      <c r="AA34" s="41"/>
      <c r="AB34" s="41">
        <v>1075696</v>
      </c>
      <c r="AC34" s="77">
        <v>178565</v>
      </c>
      <c r="AD34" s="77">
        <v>178565</v>
      </c>
      <c r="AE34" s="43">
        <v>897131</v>
      </c>
      <c r="AF34" s="23"/>
      <c r="AG34" s="23"/>
      <c r="AH34" s="23"/>
      <c r="AI34" s="23"/>
      <c r="AJ34" s="41">
        <v>1075696</v>
      </c>
      <c r="AK34" s="26"/>
      <c r="AL34" s="95">
        <v>1075696</v>
      </c>
      <c r="AM34" s="26"/>
      <c r="AN34" s="26"/>
    </row>
    <row r="35" spans="1:40">
      <c r="A35" s="42">
        <v>32</v>
      </c>
      <c r="B35" s="42" t="s">
        <v>7</v>
      </c>
      <c r="C35" s="99" t="s">
        <v>96</v>
      </c>
      <c r="D35" s="26" t="s">
        <v>617</v>
      </c>
      <c r="E35" s="99" t="s">
        <v>416</v>
      </c>
      <c r="F35" s="149" t="s">
        <v>171</v>
      </c>
      <c r="G35" s="149" t="s">
        <v>173</v>
      </c>
      <c r="H35" s="149" t="s">
        <v>176</v>
      </c>
      <c r="I35" s="152" t="s">
        <v>194</v>
      </c>
      <c r="J35" s="26"/>
      <c r="K35" s="26"/>
      <c r="L35" s="26"/>
      <c r="M35" s="156"/>
      <c r="N35" s="26" t="s">
        <v>610</v>
      </c>
      <c r="O35" s="99" t="s">
        <v>145</v>
      </c>
      <c r="P35" s="105">
        <v>35776</v>
      </c>
      <c r="Q35" s="42">
        <v>1997</v>
      </c>
      <c r="R35" s="26"/>
      <c r="S35" s="63">
        <v>3097500</v>
      </c>
      <c r="T35" s="64"/>
      <c r="U35" s="26"/>
      <c r="V35" s="26"/>
      <c r="W35" s="42">
        <v>4</v>
      </c>
      <c r="X35" s="42">
        <v>19</v>
      </c>
      <c r="Y35" s="42">
        <v>-15</v>
      </c>
      <c r="Z35" s="67">
        <v>0.25</v>
      </c>
      <c r="AA35" s="41"/>
      <c r="AB35" s="41">
        <v>3097500</v>
      </c>
      <c r="AC35" s="77">
        <v>0</v>
      </c>
      <c r="AD35" s="77">
        <v>3097499</v>
      </c>
      <c r="AE35" s="43">
        <v>1</v>
      </c>
      <c r="AF35" s="23"/>
      <c r="AG35" s="23"/>
      <c r="AH35" s="23"/>
      <c r="AI35" s="23"/>
      <c r="AJ35" s="41">
        <v>3097500</v>
      </c>
      <c r="AK35" s="26"/>
      <c r="AL35" s="95">
        <v>1</v>
      </c>
      <c r="AM35" s="26"/>
      <c r="AN35" s="26"/>
    </row>
    <row r="36" spans="1:40">
      <c r="A36" s="42">
        <v>33</v>
      </c>
      <c r="B36" s="42" t="s">
        <v>7</v>
      </c>
      <c r="C36" s="99" t="s">
        <v>96</v>
      </c>
      <c r="D36" s="26" t="s">
        <v>617</v>
      </c>
      <c r="E36" s="99" t="s">
        <v>417</v>
      </c>
      <c r="F36" s="149" t="s">
        <v>172</v>
      </c>
      <c r="G36" s="149" t="s">
        <v>189</v>
      </c>
      <c r="H36" s="149" t="s">
        <v>176</v>
      </c>
      <c r="I36" s="152" t="s">
        <v>200</v>
      </c>
      <c r="J36" s="26"/>
      <c r="K36" s="26"/>
      <c r="L36" s="26"/>
      <c r="M36" s="156"/>
      <c r="N36" s="26" t="s">
        <v>610</v>
      </c>
      <c r="O36" s="99" t="s">
        <v>145</v>
      </c>
      <c r="P36" s="105">
        <v>37214</v>
      </c>
      <c r="Q36" s="42">
        <v>2001</v>
      </c>
      <c r="R36" s="26"/>
      <c r="S36" s="63">
        <v>1118150</v>
      </c>
      <c r="T36" s="64"/>
      <c r="U36" s="26"/>
      <c r="V36" s="26"/>
      <c r="W36" s="42">
        <v>5</v>
      </c>
      <c r="X36" s="42">
        <v>15</v>
      </c>
      <c r="Y36" s="42">
        <v>-10</v>
      </c>
      <c r="Z36" s="67">
        <v>0.2</v>
      </c>
      <c r="AA36" s="41"/>
      <c r="AB36" s="41">
        <v>1118150</v>
      </c>
      <c r="AC36" s="77">
        <v>0</v>
      </c>
      <c r="AD36" s="77">
        <v>1118149</v>
      </c>
      <c r="AE36" s="43">
        <v>1</v>
      </c>
      <c r="AF36" s="23"/>
      <c r="AG36" s="23"/>
      <c r="AH36" s="23"/>
      <c r="AI36" s="23"/>
      <c r="AJ36" s="41">
        <v>1118150</v>
      </c>
      <c r="AK36" s="26"/>
      <c r="AL36" s="95">
        <v>1</v>
      </c>
      <c r="AM36" s="26"/>
      <c r="AN36" s="26"/>
    </row>
    <row r="37" spans="1:40">
      <c r="A37" s="42">
        <v>34</v>
      </c>
      <c r="B37" s="42" t="s">
        <v>7</v>
      </c>
      <c r="C37" s="99" t="s">
        <v>96</v>
      </c>
      <c r="D37" s="26" t="s">
        <v>617</v>
      </c>
      <c r="E37" s="99" t="s">
        <v>418</v>
      </c>
      <c r="F37" s="149" t="s">
        <v>172</v>
      </c>
      <c r="G37" s="149" t="s">
        <v>189</v>
      </c>
      <c r="H37" s="149" t="s">
        <v>176</v>
      </c>
      <c r="I37" s="152" t="s">
        <v>200</v>
      </c>
      <c r="J37" s="26"/>
      <c r="K37" s="26"/>
      <c r="L37" s="26"/>
      <c r="M37" s="156"/>
      <c r="N37" s="26" t="s">
        <v>610</v>
      </c>
      <c r="O37" s="99" t="s">
        <v>145</v>
      </c>
      <c r="P37" s="105">
        <v>37214</v>
      </c>
      <c r="Q37" s="42">
        <v>2001</v>
      </c>
      <c r="R37" s="26"/>
      <c r="S37" s="63">
        <v>1053950</v>
      </c>
      <c r="T37" s="64"/>
      <c r="U37" s="26"/>
      <c r="V37" s="26"/>
      <c r="W37" s="42">
        <v>5</v>
      </c>
      <c r="X37" s="42">
        <v>15</v>
      </c>
      <c r="Y37" s="42">
        <v>-10</v>
      </c>
      <c r="Z37" s="67">
        <v>0.2</v>
      </c>
      <c r="AA37" s="41"/>
      <c r="AB37" s="41">
        <v>1053950</v>
      </c>
      <c r="AC37" s="77">
        <v>0</v>
      </c>
      <c r="AD37" s="77">
        <v>1053949</v>
      </c>
      <c r="AE37" s="43">
        <v>1</v>
      </c>
      <c r="AF37" s="23"/>
      <c r="AG37" s="23"/>
      <c r="AH37" s="23"/>
      <c r="AI37" s="23"/>
      <c r="AJ37" s="41">
        <v>1053950</v>
      </c>
      <c r="AK37" s="26"/>
      <c r="AL37" s="95">
        <v>1</v>
      </c>
      <c r="AM37" s="26"/>
      <c r="AN37" s="26"/>
    </row>
    <row r="38" spans="1:40">
      <c r="A38" s="42">
        <v>35</v>
      </c>
      <c r="B38" s="42" t="s">
        <v>7</v>
      </c>
      <c r="C38" s="99" t="s">
        <v>96</v>
      </c>
      <c r="D38" s="26" t="s">
        <v>617</v>
      </c>
      <c r="E38" s="99" t="s">
        <v>419</v>
      </c>
      <c r="F38" s="149" t="s">
        <v>172</v>
      </c>
      <c r="G38" s="149" t="s">
        <v>184</v>
      </c>
      <c r="H38" s="149" t="s">
        <v>182</v>
      </c>
      <c r="I38" s="152" t="s">
        <v>198</v>
      </c>
      <c r="J38" s="26"/>
      <c r="K38" s="26"/>
      <c r="L38" s="26"/>
      <c r="M38" s="156"/>
      <c r="N38" s="26" t="s">
        <v>610</v>
      </c>
      <c r="O38" s="99" t="s">
        <v>145</v>
      </c>
      <c r="P38" s="105">
        <v>33894</v>
      </c>
      <c r="Q38" s="42">
        <v>1992</v>
      </c>
      <c r="R38" s="26"/>
      <c r="S38" s="63">
        <v>545900</v>
      </c>
      <c r="T38" s="64"/>
      <c r="U38" s="26"/>
      <c r="V38" s="26"/>
      <c r="W38" s="42">
        <v>10</v>
      </c>
      <c r="X38" s="42">
        <v>24</v>
      </c>
      <c r="Y38" s="42">
        <v>-14</v>
      </c>
      <c r="Z38" s="67">
        <v>0.1</v>
      </c>
      <c r="AA38" s="41"/>
      <c r="AB38" s="41">
        <v>545900</v>
      </c>
      <c r="AC38" s="77">
        <v>0</v>
      </c>
      <c r="AD38" s="77">
        <v>545899</v>
      </c>
      <c r="AE38" s="43">
        <v>1</v>
      </c>
      <c r="AF38" s="23"/>
      <c r="AG38" s="23"/>
      <c r="AH38" s="23"/>
      <c r="AI38" s="23"/>
      <c r="AJ38" s="41">
        <v>545900</v>
      </c>
      <c r="AK38" s="26"/>
      <c r="AL38" s="95">
        <v>1</v>
      </c>
      <c r="AM38" s="26"/>
      <c r="AN38" s="26"/>
    </row>
    <row r="39" spans="1:40">
      <c r="A39" s="42">
        <v>36</v>
      </c>
      <c r="B39" s="42" t="s">
        <v>7</v>
      </c>
      <c r="C39" s="99" t="s">
        <v>96</v>
      </c>
      <c r="D39" s="26" t="s">
        <v>617</v>
      </c>
      <c r="E39" s="99" t="s">
        <v>420</v>
      </c>
      <c r="F39" s="149" t="s">
        <v>171</v>
      </c>
      <c r="G39" s="149" t="s">
        <v>173</v>
      </c>
      <c r="H39" s="149" t="s">
        <v>176</v>
      </c>
      <c r="I39" s="152" t="s">
        <v>194</v>
      </c>
      <c r="J39" s="26"/>
      <c r="K39" s="26"/>
      <c r="L39" s="26"/>
      <c r="M39" s="156"/>
      <c r="N39" s="26" t="s">
        <v>610</v>
      </c>
      <c r="O39" s="99" t="s">
        <v>145</v>
      </c>
      <c r="P39" s="105">
        <v>35544</v>
      </c>
      <c r="Q39" s="42">
        <v>1997</v>
      </c>
      <c r="R39" s="26"/>
      <c r="S39" s="63">
        <v>3139500</v>
      </c>
      <c r="T39" s="64"/>
      <c r="U39" s="26"/>
      <c r="V39" s="26"/>
      <c r="W39" s="42">
        <v>4</v>
      </c>
      <c r="X39" s="42">
        <v>19</v>
      </c>
      <c r="Y39" s="42">
        <v>-15</v>
      </c>
      <c r="Z39" s="67">
        <v>0.25</v>
      </c>
      <c r="AA39" s="41"/>
      <c r="AB39" s="41">
        <v>3139500</v>
      </c>
      <c r="AC39" s="77">
        <v>0</v>
      </c>
      <c r="AD39" s="77">
        <v>3139499</v>
      </c>
      <c r="AE39" s="43">
        <v>1</v>
      </c>
      <c r="AF39" s="23"/>
      <c r="AG39" s="23"/>
      <c r="AH39" s="23"/>
      <c r="AI39" s="23"/>
      <c r="AJ39" s="41">
        <v>3139500</v>
      </c>
      <c r="AK39" s="26"/>
      <c r="AL39" s="95">
        <v>1</v>
      </c>
      <c r="AM39" s="26"/>
      <c r="AN39" s="26"/>
    </row>
    <row r="40" spans="1:40">
      <c r="A40" s="42">
        <v>37</v>
      </c>
      <c r="B40" s="42" t="s">
        <v>7</v>
      </c>
      <c r="C40" s="99" t="s">
        <v>96</v>
      </c>
      <c r="D40" s="26" t="s">
        <v>617</v>
      </c>
      <c r="E40" s="99" t="s">
        <v>413</v>
      </c>
      <c r="F40" s="149" t="s">
        <v>172</v>
      </c>
      <c r="G40" s="149" t="s">
        <v>189</v>
      </c>
      <c r="H40" s="149" t="s">
        <v>176</v>
      </c>
      <c r="I40" s="152" t="s">
        <v>200</v>
      </c>
      <c r="J40" s="26"/>
      <c r="K40" s="26"/>
      <c r="L40" s="26"/>
      <c r="M40" s="156"/>
      <c r="N40" s="26" t="s">
        <v>610</v>
      </c>
      <c r="O40" s="99" t="s">
        <v>145</v>
      </c>
      <c r="P40" s="105">
        <v>37195</v>
      </c>
      <c r="Q40" s="42">
        <v>2001</v>
      </c>
      <c r="R40" s="26"/>
      <c r="S40" s="63">
        <v>3303216</v>
      </c>
      <c r="T40" s="64"/>
      <c r="U40" s="26"/>
      <c r="V40" s="26"/>
      <c r="W40" s="42">
        <v>5</v>
      </c>
      <c r="X40" s="42">
        <v>15</v>
      </c>
      <c r="Y40" s="42">
        <v>-10</v>
      </c>
      <c r="Z40" s="67">
        <v>0.2</v>
      </c>
      <c r="AA40" s="41"/>
      <c r="AB40" s="41">
        <v>3303216</v>
      </c>
      <c r="AC40" s="77">
        <v>0</v>
      </c>
      <c r="AD40" s="77">
        <v>3303215</v>
      </c>
      <c r="AE40" s="43">
        <v>1</v>
      </c>
      <c r="AF40" s="23"/>
      <c r="AG40" s="23"/>
      <c r="AH40" s="23"/>
      <c r="AI40" s="23"/>
      <c r="AJ40" s="41">
        <v>3303216</v>
      </c>
      <c r="AK40" s="26"/>
      <c r="AL40" s="95">
        <v>1</v>
      </c>
      <c r="AM40" s="26"/>
      <c r="AN40" s="26"/>
    </row>
    <row r="41" spans="1:40">
      <c r="A41" s="42">
        <v>38</v>
      </c>
      <c r="B41" s="42" t="s">
        <v>7</v>
      </c>
      <c r="C41" s="99" t="s">
        <v>96</v>
      </c>
      <c r="D41" s="26" t="s">
        <v>617</v>
      </c>
      <c r="E41" s="99" t="s">
        <v>414</v>
      </c>
      <c r="F41" s="149" t="s">
        <v>172</v>
      </c>
      <c r="G41" s="149" t="s">
        <v>189</v>
      </c>
      <c r="H41" s="149" t="s">
        <v>176</v>
      </c>
      <c r="I41" s="152" t="s">
        <v>200</v>
      </c>
      <c r="J41" s="26"/>
      <c r="K41" s="26"/>
      <c r="L41" s="26"/>
      <c r="M41" s="156"/>
      <c r="N41" s="26" t="s">
        <v>610</v>
      </c>
      <c r="O41" s="99" t="s">
        <v>145</v>
      </c>
      <c r="P41" s="105">
        <v>37209</v>
      </c>
      <c r="Q41" s="42">
        <v>2001</v>
      </c>
      <c r="R41" s="26"/>
      <c r="S41" s="63">
        <v>1522500</v>
      </c>
      <c r="T41" s="64"/>
      <c r="U41" s="26"/>
      <c r="V41" s="26"/>
      <c r="W41" s="42">
        <v>5</v>
      </c>
      <c r="X41" s="42">
        <v>15</v>
      </c>
      <c r="Y41" s="42">
        <v>-10</v>
      </c>
      <c r="Z41" s="67">
        <v>0.2</v>
      </c>
      <c r="AA41" s="41"/>
      <c r="AB41" s="41">
        <v>1522500</v>
      </c>
      <c r="AC41" s="77">
        <v>0</v>
      </c>
      <c r="AD41" s="77">
        <v>1522499</v>
      </c>
      <c r="AE41" s="43">
        <v>1</v>
      </c>
      <c r="AF41" s="23"/>
      <c r="AG41" s="23"/>
      <c r="AH41" s="23"/>
      <c r="AI41" s="23"/>
      <c r="AJ41" s="41">
        <v>1522500</v>
      </c>
      <c r="AK41" s="26"/>
      <c r="AL41" s="95">
        <v>1</v>
      </c>
      <c r="AM41" s="26"/>
      <c r="AN41" s="26"/>
    </row>
    <row r="42" spans="1:40">
      <c r="A42" s="42">
        <v>39</v>
      </c>
      <c r="B42" s="42" t="s">
        <v>7</v>
      </c>
      <c r="C42" s="99" t="s">
        <v>96</v>
      </c>
      <c r="D42" s="26" t="s">
        <v>617</v>
      </c>
      <c r="E42" s="99" t="s">
        <v>421</v>
      </c>
      <c r="F42" s="149" t="s">
        <v>172</v>
      </c>
      <c r="G42" s="149" t="s">
        <v>188</v>
      </c>
      <c r="H42" s="149" t="s">
        <v>179</v>
      </c>
      <c r="I42" s="152" t="s">
        <v>195</v>
      </c>
      <c r="J42" s="26"/>
      <c r="K42" s="26"/>
      <c r="L42" s="26"/>
      <c r="M42" s="156"/>
      <c r="N42" s="26" t="s">
        <v>610</v>
      </c>
      <c r="O42" s="99" t="s">
        <v>145</v>
      </c>
      <c r="P42" s="105">
        <v>38966</v>
      </c>
      <c r="Q42" s="42">
        <v>2006</v>
      </c>
      <c r="R42" s="26"/>
      <c r="S42" s="63">
        <v>579705</v>
      </c>
      <c r="T42" s="64"/>
      <c r="U42" s="26"/>
      <c r="V42" s="26"/>
      <c r="W42" s="42">
        <v>5</v>
      </c>
      <c r="X42" s="42">
        <v>10</v>
      </c>
      <c r="Y42" s="42">
        <v>-5</v>
      </c>
      <c r="Z42" s="67">
        <v>0.2</v>
      </c>
      <c r="AA42" s="41"/>
      <c r="AB42" s="41">
        <v>579705</v>
      </c>
      <c r="AC42" s="77">
        <v>0</v>
      </c>
      <c r="AD42" s="77">
        <v>579704</v>
      </c>
      <c r="AE42" s="43">
        <v>1</v>
      </c>
      <c r="AF42" s="23"/>
      <c r="AG42" s="23"/>
      <c r="AH42" s="23"/>
      <c r="AI42" s="23"/>
      <c r="AJ42" s="41">
        <v>579705</v>
      </c>
      <c r="AK42" s="26"/>
      <c r="AL42" s="95">
        <v>1</v>
      </c>
      <c r="AM42" s="26"/>
      <c r="AN42" s="26"/>
    </row>
    <row r="43" spans="1:40">
      <c r="A43" s="42">
        <v>40</v>
      </c>
      <c r="B43" s="42" t="s">
        <v>7</v>
      </c>
      <c r="C43" s="99" t="s">
        <v>96</v>
      </c>
      <c r="D43" s="26" t="s">
        <v>617</v>
      </c>
      <c r="E43" s="99" t="s">
        <v>178</v>
      </c>
      <c r="F43" s="149" t="s">
        <v>171</v>
      </c>
      <c r="G43" s="149" t="s">
        <v>173</v>
      </c>
      <c r="H43" s="149" t="s">
        <v>178</v>
      </c>
      <c r="I43" s="152" t="s">
        <v>193</v>
      </c>
      <c r="J43" s="26"/>
      <c r="K43" s="26"/>
      <c r="L43" s="26"/>
      <c r="M43" s="156"/>
      <c r="N43" s="26" t="s">
        <v>610</v>
      </c>
      <c r="O43" s="99" t="s">
        <v>145</v>
      </c>
      <c r="P43" s="105">
        <v>39211</v>
      </c>
      <c r="Q43" s="42">
        <v>2007</v>
      </c>
      <c r="R43" s="26"/>
      <c r="S43" s="63">
        <v>1260000</v>
      </c>
      <c r="T43" s="64"/>
      <c r="U43" s="26"/>
      <c r="V43" s="26"/>
      <c r="W43" s="42">
        <v>4</v>
      </c>
      <c r="X43" s="42">
        <v>9</v>
      </c>
      <c r="Y43" s="42">
        <v>-5</v>
      </c>
      <c r="Z43" s="67">
        <v>0.25</v>
      </c>
      <c r="AA43" s="41"/>
      <c r="AB43" s="41">
        <v>1260000</v>
      </c>
      <c r="AC43" s="77">
        <v>0</v>
      </c>
      <c r="AD43" s="77">
        <v>1259999</v>
      </c>
      <c r="AE43" s="43">
        <v>1</v>
      </c>
      <c r="AF43" s="23"/>
      <c r="AG43" s="23"/>
      <c r="AH43" s="23"/>
      <c r="AI43" s="23"/>
      <c r="AJ43" s="41">
        <v>1260000</v>
      </c>
      <c r="AK43" s="26"/>
      <c r="AL43" s="95">
        <v>1</v>
      </c>
      <c r="AM43" s="26"/>
      <c r="AN43" s="26"/>
    </row>
    <row r="44" spans="1:40">
      <c r="A44" s="42">
        <v>41</v>
      </c>
      <c r="B44" s="42" t="s">
        <v>7</v>
      </c>
      <c r="C44" s="99" t="s">
        <v>96</v>
      </c>
      <c r="D44" s="26" t="s">
        <v>617</v>
      </c>
      <c r="E44" s="99" t="s">
        <v>422</v>
      </c>
      <c r="F44" s="149" t="s">
        <v>171</v>
      </c>
      <c r="G44" s="149" t="s">
        <v>187</v>
      </c>
      <c r="H44" s="149" t="s">
        <v>175</v>
      </c>
      <c r="I44" s="152" t="s">
        <v>191</v>
      </c>
      <c r="J44" s="26"/>
      <c r="K44" s="26"/>
      <c r="L44" s="26"/>
      <c r="M44" s="156" t="s">
        <v>545</v>
      </c>
      <c r="N44" s="26" t="s">
        <v>611</v>
      </c>
      <c r="O44" s="99" t="s">
        <v>356</v>
      </c>
      <c r="P44" s="105">
        <v>39856</v>
      </c>
      <c r="Q44" s="42">
        <v>2008</v>
      </c>
      <c r="R44" s="26"/>
      <c r="S44" s="63">
        <v>2452243</v>
      </c>
      <c r="T44" s="64"/>
      <c r="U44" s="26"/>
      <c r="V44" s="26"/>
      <c r="W44" s="42">
        <v>5</v>
      </c>
      <c r="X44" s="42">
        <v>8</v>
      </c>
      <c r="Y44" s="42">
        <v>-3</v>
      </c>
      <c r="Z44" s="67">
        <v>0.2</v>
      </c>
      <c r="AA44" s="41"/>
      <c r="AB44" s="41">
        <v>2452243</v>
      </c>
      <c r="AC44" s="77">
        <v>0</v>
      </c>
      <c r="AD44" s="77">
        <v>2452242</v>
      </c>
      <c r="AE44" s="43">
        <v>1</v>
      </c>
      <c r="AF44" s="23"/>
      <c r="AG44" s="23"/>
      <c r="AH44" s="23"/>
      <c r="AI44" s="23"/>
      <c r="AJ44" s="41">
        <v>2452243</v>
      </c>
      <c r="AK44" s="26"/>
      <c r="AL44" s="95">
        <v>1</v>
      </c>
      <c r="AM44" s="26"/>
      <c r="AN44" s="26"/>
    </row>
    <row r="45" spans="1:40">
      <c r="A45" s="42">
        <v>42</v>
      </c>
      <c r="B45" s="42" t="s">
        <v>7</v>
      </c>
      <c r="C45" s="99" t="s">
        <v>96</v>
      </c>
      <c r="D45" s="26" t="s">
        <v>617</v>
      </c>
      <c r="E45" s="99" t="s">
        <v>423</v>
      </c>
      <c r="F45" s="149" t="s">
        <v>171</v>
      </c>
      <c r="G45" s="149" t="s">
        <v>187</v>
      </c>
      <c r="H45" s="149" t="s">
        <v>175</v>
      </c>
      <c r="I45" s="152" t="s">
        <v>191</v>
      </c>
      <c r="J45" s="26"/>
      <c r="K45" s="26"/>
      <c r="L45" s="26"/>
      <c r="M45" s="156" t="s">
        <v>546</v>
      </c>
      <c r="N45" s="26" t="s">
        <v>612</v>
      </c>
      <c r="O45" s="99" t="s">
        <v>356</v>
      </c>
      <c r="P45" s="105">
        <v>37817</v>
      </c>
      <c r="Q45" s="42">
        <v>2003</v>
      </c>
      <c r="R45" s="26"/>
      <c r="S45" s="63">
        <v>34000000</v>
      </c>
      <c r="T45" s="64"/>
      <c r="U45" s="26"/>
      <c r="V45" s="26"/>
      <c r="W45" s="42">
        <v>5</v>
      </c>
      <c r="X45" s="42">
        <v>13</v>
      </c>
      <c r="Y45" s="42">
        <v>-8</v>
      </c>
      <c r="Z45" s="67">
        <v>0.2</v>
      </c>
      <c r="AA45" s="41"/>
      <c r="AB45" s="41">
        <v>34000000</v>
      </c>
      <c r="AC45" s="77">
        <v>0</v>
      </c>
      <c r="AD45" s="77">
        <v>33999999</v>
      </c>
      <c r="AE45" s="43">
        <v>1</v>
      </c>
      <c r="AF45" s="23"/>
      <c r="AG45" s="23"/>
      <c r="AH45" s="23"/>
      <c r="AI45" s="23"/>
      <c r="AJ45" s="41">
        <v>34000000</v>
      </c>
      <c r="AK45" s="26"/>
      <c r="AL45" s="95">
        <v>1</v>
      </c>
      <c r="AM45" s="26"/>
      <c r="AN45" s="26"/>
    </row>
    <row r="46" spans="1:40">
      <c r="A46" s="42">
        <v>43</v>
      </c>
      <c r="B46" s="42" t="s">
        <v>7</v>
      </c>
      <c r="C46" s="99" t="s">
        <v>96</v>
      </c>
      <c r="D46" s="26" t="s">
        <v>617</v>
      </c>
      <c r="E46" s="99" t="s">
        <v>424</v>
      </c>
      <c r="F46" s="149" t="s">
        <v>171</v>
      </c>
      <c r="G46" s="149" t="s">
        <v>187</v>
      </c>
      <c r="H46" s="149" t="s">
        <v>175</v>
      </c>
      <c r="I46" s="152" t="s">
        <v>191</v>
      </c>
      <c r="J46" s="26"/>
      <c r="K46" s="26"/>
      <c r="L46" s="26"/>
      <c r="M46" s="156" t="s">
        <v>547</v>
      </c>
      <c r="N46" s="26" t="s">
        <v>612</v>
      </c>
      <c r="O46" s="99" t="s">
        <v>356</v>
      </c>
      <c r="P46" s="105">
        <v>37803</v>
      </c>
      <c r="Q46" s="42">
        <v>2003</v>
      </c>
      <c r="R46" s="26"/>
      <c r="S46" s="63">
        <v>1571325</v>
      </c>
      <c r="T46" s="64"/>
      <c r="U46" s="26"/>
      <c r="V46" s="26"/>
      <c r="W46" s="42">
        <v>5</v>
      </c>
      <c r="X46" s="42">
        <v>13</v>
      </c>
      <c r="Y46" s="42">
        <v>-8</v>
      </c>
      <c r="Z46" s="67">
        <v>0.2</v>
      </c>
      <c r="AA46" s="41"/>
      <c r="AB46" s="41">
        <v>1571325</v>
      </c>
      <c r="AC46" s="77">
        <v>0</v>
      </c>
      <c r="AD46" s="77">
        <v>1571324</v>
      </c>
      <c r="AE46" s="43">
        <v>1</v>
      </c>
      <c r="AF46" s="23"/>
      <c r="AG46" s="23"/>
      <c r="AH46" s="23"/>
      <c r="AI46" s="23"/>
      <c r="AJ46" s="41">
        <v>1571325</v>
      </c>
      <c r="AK46" s="26"/>
      <c r="AL46" s="95">
        <v>1</v>
      </c>
      <c r="AM46" s="26"/>
      <c r="AN46" s="26"/>
    </row>
    <row r="47" spans="1:40">
      <c r="A47" s="42">
        <v>44</v>
      </c>
      <c r="B47" s="42" t="s">
        <v>7</v>
      </c>
      <c r="C47" s="99" t="s">
        <v>96</v>
      </c>
      <c r="D47" s="26" t="s">
        <v>617</v>
      </c>
      <c r="E47" s="99" t="s">
        <v>425</v>
      </c>
      <c r="F47" s="149" t="s">
        <v>172</v>
      </c>
      <c r="G47" s="149" t="s">
        <v>184</v>
      </c>
      <c r="H47" s="149" t="s">
        <v>180</v>
      </c>
      <c r="I47" s="152" t="s">
        <v>196</v>
      </c>
      <c r="J47" s="26"/>
      <c r="K47" s="26"/>
      <c r="L47" s="26"/>
      <c r="M47" s="156"/>
      <c r="N47" s="26" t="s">
        <v>611</v>
      </c>
      <c r="O47" s="99" t="s">
        <v>356</v>
      </c>
      <c r="P47" s="105">
        <v>40112</v>
      </c>
      <c r="Q47" s="42">
        <v>2009</v>
      </c>
      <c r="R47" s="26"/>
      <c r="S47" s="63">
        <v>15450000</v>
      </c>
      <c r="T47" s="64"/>
      <c r="U47" s="26"/>
      <c r="V47" s="26"/>
      <c r="W47" s="42">
        <v>5</v>
      </c>
      <c r="X47" s="42">
        <v>7</v>
      </c>
      <c r="Y47" s="42">
        <v>-2</v>
      </c>
      <c r="Z47" s="67">
        <v>0.2</v>
      </c>
      <c r="AA47" s="41"/>
      <c r="AB47" s="41">
        <v>15450000</v>
      </c>
      <c r="AC47" s="77">
        <v>0</v>
      </c>
      <c r="AD47" s="77">
        <v>15449999</v>
      </c>
      <c r="AE47" s="43">
        <v>1</v>
      </c>
      <c r="AF47" s="23"/>
      <c r="AG47" s="23"/>
      <c r="AH47" s="23"/>
      <c r="AI47" s="23"/>
      <c r="AJ47" s="41">
        <v>15450000</v>
      </c>
      <c r="AK47" s="26"/>
      <c r="AL47" s="95">
        <v>1</v>
      </c>
      <c r="AM47" s="26"/>
      <c r="AN47" s="26"/>
    </row>
    <row r="48" spans="1:40">
      <c r="A48" s="42">
        <v>45</v>
      </c>
      <c r="B48" s="42" t="s">
        <v>7</v>
      </c>
      <c r="C48" s="99" t="s">
        <v>96</v>
      </c>
      <c r="D48" s="26" t="s">
        <v>617</v>
      </c>
      <c r="E48" s="99" t="s">
        <v>426</v>
      </c>
      <c r="F48" s="149" t="s">
        <v>172</v>
      </c>
      <c r="G48" s="149" t="s">
        <v>189</v>
      </c>
      <c r="H48" s="149" t="s">
        <v>176</v>
      </c>
      <c r="I48" s="152" t="s">
        <v>200</v>
      </c>
      <c r="J48" s="26"/>
      <c r="K48" s="26"/>
      <c r="L48" s="26"/>
      <c r="M48" s="156"/>
      <c r="N48" s="26" t="s">
        <v>612</v>
      </c>
      <c r="O48" s="99" t="s">
        <v>356</v>
      </c>
      <c r="P48" s="105">
        <v>40093</v>
      </c>
      <c r="Q48" s="42">
        <v>2009</v>
      </c>
      <c r="R48" s="26"/>
      <c r="S48" s="63">
        <v>7900000</v>
      </c>
      <c r="T48" s="64"/>
      <c r="U48" s="26"/>
      <c r="V48" s="26"/>
      <c r="W48" s="42">
        <v>5</v>
      </c>
      <c r="X48" s="42">
        <v>7</v>
      </c>
      <c r="Y48" s="42">
        <v>-2</v>
      </c>
      <c r="Z48" s="67">
        <v>0.2</v>
      </c>
      <c r="AA48" s="41"/>
      <c r="AB48" s="41">
        <v>7900000</v>
      </c>
      <c r="AC48" s="77">
        <v>0</v>
      </c>
      <c r="AD48" s="77">
        <v>7899999</v>
      </c>
      <c r="AE48" s="43">
        <v>1</v>
      </c>
      <c r="AF48" s="23"/>
      <c r="AG48" s="23"/>
      <c r="AH48" s="23"/>
      <c r="AI48" s="23"/>
      <c r="AJ48" s="41">
        <v>7900000</v>
      </c>
      <c r="AK48" s="26"/>
      <c r="AL48" s="95">
        <v>1</v>
      </c>
      <c r="AM48" s="26"/>
      <c r="AN48" s="26"/>
    </row>
    <row r="49" spans="1:40">
      <c r="A49" s="42">
        <v>46</v>
      </c>
      <c r="B49" s="42" t="s">
        <v>7</v>
      </c>
      <c r="C49" s="99" t="s">
        <v>96</v>
      </c>
      <c r="D49" s="26" t="s">
        <v>617</v>
      </c>
      <c r="E49" s="99" t="s">
        <v>427</v>
      </c>
      <c r="F49" s="149" t="s">
        <v>172</v>
      </c>
      <c r="G49" s="149" t="s">
        <v>189</v>
      </c>
      <c r="H49" s="149" t="s">
        <v>176</v>
      </c>
      <c r="I49" s="152" t="s">
        <v>200</v>
      </c>
      <c r="J49" s="26"/>
      <c r="K49" s="26"/>
      <c r="L49" s="26"/>
      <c r="M49" s="156"/>
      <c r="N49" s="26" t="s">
        <v>612</v>
      </c>
      <c r="O49" s="99" t="s">
        <v>356</v>
      </c>
      <c r="P49" s="105">
        <v>37799</v>
      </c>
      <c r="Q49" s="42">
        <v>2003</v>
      </c>
      <c r="R49" s="26"/>
      <c r="S49" s="63">
        <v>1622250</v>
      </c>
      <c r="T49" s="64"/>
      <c r="U49" s="26"/>
      <c r="V49" s="26"/>
      <c r="W49" s="42">
        <v>5</v>
      </c>
      <c r="X49" s="42">
        <v>13</v>
      </c>
      <c r="Y49" s="42">
        <v>-8</v>
      </c>
      <c r="Z49" s="67">
        <v>0.2</v>
      </c>
      <c r="AA49" s="41"/>
      <c r="AB49" s="41">
        <v>1622250</v>
      </c>
      <c r="AC49" s="77">
        <v>0</v>
      </c>
      <c r="AD49" s="77">
        <v>1622249</v>
      </c>
      <c r="AE49" s="43">
        <v>1</v>
      </c>
      <c r="AF49" s="23"/>
      <c r="AG49" s="23"/>
      <c r="AH49" s="23"/>
      <c r="AI49" s="23"/>
      <c r="AJ49" s="41">
        <v>1622250</v>
      </c>
      <c r="AK49" s="26"/>
      <c r="AL49" s="95">
        <v>1</v>
      </c>
      <c r="AM49" s="26"/>
      <c r="AN49" s="26"/>
    </row>
    <row r="50" spans="1:40">
      <c r="A50" s="42">
        <v>47</v>
      </c>
      <c r="B50" s="42" t="s">
        <v>7</v>
      </c>
      <c r="C50" s="99" t="s">
        <v>96</v>
      </c>
      <c r="D50" s="26" t="s">
        <v>617</v>
      </c>
      <c r="E50" s="99" t="s">
        <v>428</v>
      </c>
      <c r="F50" s="149" t="s">
        <v>172</v>
      </c>
      <c r="G50" s="149" t="s">
        <v>184</v>
      </c>
      <c r="H50" s="149" t="s">
        <v>180</v>
      </c>
      <c r="I50" s="152" t="s">
        <v>196</v>
      </c>
      <c r="J50" s="26"/>
      <c r="K50" s="26"/>
      <c r="L50" s="26"/>
      <c r="M50" s="156"/>
      <c r="N50" s="26" t="s">
        <v>612</v>
      </c>
      <c r="O50" s="99" t="s">
        <v>356</v>
      </c>
      <c r="P50" s="105">
        <v>39731</v>
      </c>
      <c r="Q50" s="42">
        <v>2008</v>
      </c>
      <c r="R50" s="26"/>
      <c r="S50" s="63">
        <v>674100</v>
      </c>
      <c r="T50" s="64"/>
      <c r="U50" s="26"/>
      <c r="V50" s="26"/>
      <c r="W50" s="42">
        <v>5</v>
      </c>
      <c r="X50" s="42">
        <v>8</v>
      </c>
      <c r="Y50" s="42">
        <v>-3</v>
      </c>
      <c r="Z50" s="67">
        <v>0.2</v>
      </c>
      <c r="AA50" s="41"/>
      <c r="AB50" s="41">
        <v>674100</v>
      </c>
      <c r="AC50" s="77">
        <v>0</v>
      </c>
      <c r="AD50" s="77">
        <v>674099</v>
      </c>
      <c r="AE50" s="43">
        <v>1</v>
      </c>
      <c r="AF50" s="23"/>
      <c r="AG50" s="23"/>
      <c r="AH50" s="23"/>
      <c r="AI50" s="23"/>
      <c r="AJ50" s="41">
        <v>674100</v>
      </c>
      <c r="AK50" s="26"/>
      <c r="AL50" s="95">
        <v>1</v>
      </c>
      <c r="AM50" s="26"/>
      <c r="AN50" s="26"/>
    </row>
    <row r="51" spans="1:40">
      <c r="A51" s="42">
        <v>48</v>
      </c>
      <c r="B51" s="42" t="s">
        <v>7</v>
      </c>
      <c r="C51" s="99" t="s">
        <v>96</v>
      </c>
      <c r="D51" s="26" t="s">
        <v>617</v>
      </c>
      <c r="E51" s="99" t="s">
        <v>429</v>
      </c>
      <c r="F51" s="149" t="s">
        <v>172</v>
      </c>
      <c r="G51" s="149" t="s">
        <v>184</v>
      </c>
      <c r="H51" s="149" t="s">
        <v>180</v>
      </c>
      <c r="I51" s="152" t="s">
        <v>196</v>
      </c>
      <c r="J51" s="26"/>
      <c r="K51" s="26"/>
      <c r="L51" s="26"/>
      <c r="M51" s="156" t="s">
        <v>548</v>
      </c>
      <c r="N51" s="26" t="s">
        <v>612</v>
      </c>
      <c r="O51" s="99" t="s">
        <v>356</v>
      </c>
      <c r="P51" s="105">
        <v>39731</v>
      </c>
      <c r="Q51" s="42">
        <v>2008</v>
      </c>
      <c r="R51" s="26"/>
      <c r="S51" s="63">
        <v>535500</v>
      </c>
      <c r="T51" s="64"/>
      <c r="U51" s="26"/>
      <c r="V51" s="26"/>
      <c r="W51" s="42">
        <v>5</v>
      </c>
      <c r="X51" s="42">
        <v>8</v>
      </c>
      <c r="Y51" s="42">
        <v>-3</v>
      </c>
      <c r="Z51" s="67">
        <v>0.2</v>
      </c>
      <c r="AA51" s="41"/>
      <c r="AB51" s="41">
        <v>535500</v>
      </c>
      <c r="AC51" s="77">
        <v>0</v>
      </c>
      <c r="AD51" s="77">
        <v>535499</v>
      </c>
      <c r="AE51" s="43">
        <v>1</v>
      </c>
      <c r="AF51" s="23"/>
      <c r="AG51" s="23"/>
      <c r="AH51" s="23"/>
      <c r="AI51" s="23"/>
      <c r="AJ51" s="41">
        <v>535500</v>
      </c>
      <c r="AK51" s="26"/>
      <c r="AL51" s="95">
        <v>1</v>
      </c>
      <c r="AM51" s="26"/>
      <c r="AN51" s="26"/>
    </row>
    <row r="52" spans="1:40">
      <c r="A52" s="42">
        <v>49</v>
      </c>
      <c r="B52" s="42" t="s">
        <v>7</v>
      </c>
      <c r="C52" s="99" t="s">
        <v>96</v>
      </c>
      <c r="D52" s="26" t="s">
        <v>617</v>
      </c>
      <c r="E52" s="99" t="s">
        <v>430</v>
      </c>
      <c r="F52" s="149" t="s">
        <v>171</v>
      </c>
      <c r="G52" s="149" t="s">
        <v>187</v>
      </c>
      <c r="H52" s="149" t="s">
        <v>175</v>
      </c>
      <c r="I52" s="152" t="s">
        <v>191</v>
      </c>
      <c r="J52" s="26"/>
      <c r="K52" s="26"/>
      <c r="L52" s="26"/>
      <c r="M52" s="156" t="s">
        <v>549</v>
      </c>
      <c r="N52" s="26" t="s">
        <v>611</v>
      </c>
      <c r="O52" s="99" t="s">
        <v>356</v>
      </c>
      <c r="P52" s="105">
        <v>40934</v>
      </c>
      <c r="Q52" s="42">
        <v>2011</v>
      </c>
      <c r="R52" s="26"/>
      <c r="S52" s="63">
        <v>2061299</v>
      </c>
      <c r="T52" s="64"/>
      <c r="U52" s="26"/>
      <c r="V52" s="26"/>
      <c r="W52" s="42">
        <v>5</v>
      </c>
      <c r="X52" s="42">
        <v>5</v>
      </c>
      <c r="Y52" s="42">
        <v>0</v>
      </c>
      <c r="Z52" s="67">
        <v>0.2</v>
      </c>
      <c r="AA52" s="41"/>
      <c r="AB52" s="41">
        <v>2061299</v>
      </c>
      <c r="AC52" s="77">
        <v>412263</v>
      </c>
      <c r="AD52" s="77">
        <v>2061299</v>
      </c>
      <c r="AE52" s="43">
        <v>1</v>
      </c>
      <c r="AF52" s="23"/>
      <c r="AG52" s="23"/>
      <c r="AH52" s="23"/>
      <c r="AI52" s="23"/>
      <c r="AJ52" s="41">
        <v>2061299</v>
      </c>
      <c r="AK52" s="26"/>
      <c r="AL52" s="95">
        <v>412263</v>
      </c>
      <c r="AM52" s="26"/>
      <c r="AN52" s="26"/>
    </row>
    <row r="53" spans="1:40">
      <c r="A53" s="42">
        <v>50</v>
      </c>
      <c r="B53" s="42" t="s">
        <v>7</v>
      </c>
      <c r="C53" s="99" t="s">
        <v>96</v>
      </c>
      <c r="D53" s="26" t="s">
        <v>617</v>
      </c>
      <c r="E53" s="99" t="s">
        <v>431</v>
      </c>
      <c r="F53" s="149" t="s">
        <v>171</v>
      </c>
      <c r="G53" s="149" t="s">
        <v>187</v>
      </c>
      <c r="H53" s="149" t="s">
        <v>175</v>
      </c>
      <c r="I53" s="152" t="s">
        <v>191</v>
      </c>
      <c r="J53" s="26"/>
      <c r="K53" s="26"/>
      <c r="L53" s="26"/>
      <c r="M53" s="156" t="s">
        <v>550</v>
      </c>
      <c r="N53" s="26" t="s">
        <v>612</v>
      </c>
      <c r="O53" s="99" t="s">
        <v>356</v>
      </c>
      <c r="P53" s="105">
        <v>37817</v>
      </c>
      <c r="Q53" s="42">
        <v>2003</v>
      </c>
      <c r="R53" s="26"/>
      <c r="S53" s="63">
        <v>12000000</v>
      </c>
      <c r="T53" s="64"/>
      <c r="U53" s="26"/>
      <c r="V53" s="26"/>
      <c r="W53" s="42">
        <v>5</v>
      </c>
      <c r="X53" s="42">
        <v>13</v>
      </c>
      <c r="Y53" s="42">
        <v>-8</v>
      </c>
      <c r="Z53" s="67">
        <v>0.2</v>
      </c>
      <c r="AA53" s="41"/>
      <c r="AB53" s="41">
        <v>12000000</v>
      </c>
      <c r="AC53" s="77">
        <v>0</v>
      </c>
      <c r="AD53" s="77">
        <v>11999999</v>
      </c>
      <c r="AE53" s="43">
        <v>1</v>
      </c>
      <c r="AF53" s="23"/>
      <c r="AG53" s="23"/>
      <c r="AH53" s="23"/>
      <c r="AI53" s="23"/>
      <c r="AJ53" s="41">
        <v>12000000</v>
      </c>
      <c r="AK53" s="26"/>
      <c r="AL53" s="95">
        <v>1</v>
      </c>
      <c r="AM53" s="26"/>
      <c r="AN53" s="26"/>
    </row>
    <row r="54" spans="1:40">
      <c r="A54" s="42">
        <v>51</v>
      </c>
      <c r="B54" s="42" t="s">
        <v>7</v>
      </c>
      <c r="C54" s="99" t="s">
        <v>96</v>
      </c>
      <c r="D54" s="26" t="s">
        <v>617</v>
      </c>
      <c r="E54" s="99" t="s">
        <v>432</v>
      </c>
      <c r="F54" s="149" t="s">
        <v>171</v>
      </c>
      <c r="G54" s="149" t="s">
        <v>187</v>
      </c>
      <c r="H54" s="149" t="s">
        <v>175</v>
      </c>
      <c r="I54" s="152" t="s">
        <v>191</v>
      </c>
      <c r="J54" s="26"/>
      <c r="K54" s="26"/>
      <c r="L54" s="26"/>
      <c r="M54" s="156" t="s">
        <v>551</v>
      </c>
      <c r="N54" s="26" t="s">
        <v>611</v>
      </c>
      <c r="O54" s="99" t="s">
        <v>356</v>
      </c>
      <c r="P54" s="105">
        <v>40210</v>
      </c>
      <c r="Q54" s="42">
        <v>2009</v>
      </c>
      <c r="R54" s="26"/>
      <c r="S54" s="63">
        <v>12000000</v>
      </c>
      <c r="T54" s="64"/>
      <c r="U54" s="26"/>
      <c r="V54" s="26"/>
      <c r="W54" s="42">
        <v>5</v>
      </c>
      <c r="X54" s="42">
        <v>7</v>
      </c>
      <c r="Y54" s="42">
        <v>-2</v>
      </c>
      <c r="Z54" s="67">
        <v>0.2</v>
      </c>
      <c r="AA54" s="41"/>
      <c r="AB54" s="41">
        <v>12000000</v>
      </c>
      <c r="AC54" s="77">
        <v>0</v>
      </c>
      <c r="AD54" s="77">
        <v>11999999</v>
      </c>
      <c r="AE54" s="43">
        <v>1</v>
      </c>
      <c r="AF54" s="23"/>
      <c r="AG54" s="23"/>
      <c r="AH54" s="23"/>
      <c r="AI54" s="23"/>
      <c r="AJ54" s="41">
        <v>12000000</v>
      </c>
      <c r="AK54" s="26"/>
      <c r="AL54" s="95">
        <v>1</v>
      </c>
      <c r="AM54" s="26"/>
      <c r="AN54" s="26"/>
    </row>
    <row r="55" spans="1:40">
      <c r="A55" s="42">
        <v>52</v>
      </c>
      <c r="B55" s="42" t="s">
        <v>7</v>
      </c>
      <c r="C55" s="99" t="s">
        <v>96</v>
      </c>
      <c r="D55" s="26" t="s">
        <v>617</v>
      </c>
      <c r="E55" s="99" t="s">
        <v>433</v>
      </c>
      <c r="F55" s="149" t="s">
        <v>171</v>
      </c>
      <c r="G55" s="149" t="s">
        <v>187</v>
      </c>
      <c r="H55" s="149" t="s">
        <v>175</v>
      </c>
      <c r="I55" s="152" t="s">
        <v>191</v>
      </c>
      <c r="J55" s="26"/>
      <c r="K55" s="26"/>
      <c r="L55" s="26"/>
      <c r="M55" s="156" t="s">
        <v>552</v>
      </c>
      <c r="N55" s="26" t="s">
        <v>611</v>
      </c>
      <c r="O55" s="99" t="s">
        <v>356</v>
      </c>
      <c r="P55" s="105">
        <v>40183</v>
      </c>
      <c r="Q55" s="42">
        <v>2009</v>
      </c>
      <c r="R55" s="26"/>
      <c r="S55" s="63">
        <v>32025000</v>
      </c>
      <c r="T55" s="64"/>
      <c r="U55" s="26"/>
      <c r="V55" s="26"/>
      <c r="W55" s="42">
        <v>5</v>
      </c>
      <c r="X55" s="42">
        <v>7</v>
      </c>
      <c r="Y55" s="42">
        <v>-2</v>
      </c>
      <c r="Z55" s="67">
        <v>0.2</v>
      </c>
      <c r="AA55" s="41"/>
      <c r="AB55" s="41">
        <v>32025000</v>
      </c>
      <c r="AC55" s="77">
        <v>0</v>
      </c>
      <c r="AD55" s="77">
        <v>32024999</v>
      </c>
      <c r="AE55" s="43">
        <v>1</v>
      </c>
      <c r="AF55" s="23"/>
      <c r="AG55" s="23"/>
      <c r="AH55" s="23"/>
      <c r="AI55" s="23"/>
      <c r="AJ55" s="41">
        <v>32025000</v>
      </c>
      <c r="AK55" s="26"/>
      <c r="AL55" s="95">
        <v>1</v>
      </c>
      <c r="AM55" s="26"/>
      <c r="AN55" s="26"/>
    </row>
    <row r="56" spans="1:40">
      <c r="A56" s="42">
        <v>53</v>
      </c>
      <c r="B56" s="42" t="s">
        <v>7</v>
      </c>
      <c r="C56" s="99" t="s">
        <v>96</v>
      </c>
      <c r="D56" s="26" t="s">
        <v>617</v>
      </c>
      <c r="E56" s="99" t="s">
        <v>434</v>
      </c>
      <c r="F56" s="149" t="s">
        <v>171</v>
      </c>
      <c r="G56" s="149" t="s">
        <v>187</v>
      </c>
      <c r="H56" s="149" t="s">
        <v>175</v>
      </c>
      <c r="I56" s="152" t="s">
        <v>191</v>
      </c>
      <c r="J56" s="26"/>
      <c r="K56" s="26"/>
      <c r="L56" s="26"/>
      <c r="M56" s="156" t="s">
        <v>553</v>
      </c>
      <c r="N56" s="26" t="s">
        <v>611</v>
      </c>
      <c r="O56" s="99" t="s">
        <v>356</v>
      </c>
      <c r="P56" s="105">
        <v>39895</v>
      </c>
      <c r="Q56" s="42">
        <v>2008</v>
      </c>
      <c r="R56" s="26"/>
      <c r="S56" s="63">
        <v>28455000</v>
      </c>
      <c r="T56" s="64"/>
      <c r="U56" s="26"/>
      <c r="V56" s="26"/>
      <c r="W56" s="42">
        <v>5</v>
      </c>
      <c r="X56" s="42">
        <v>8</v>
      </c>
      <c r="Y56" s="42">
        <v>-3</v>
      </c>
      <c r="Z56" s="67">
        <v>0.2</v>
      </c>
      <c r="AA56" s="41"/>
      <c r="AB56" s="41">
        <v>28455000</v>
      </c>
      <c r="AC56" s="77">
        <v>0</v>
      </c>
      <c r="AD56" s="77">
        <v>28454999</v>
      </c>
      <c r="AE56" s="43">
        <v>1</v>
      </c>
      <c r="AF56" s="23"/>
      <c r="AG56" s="23"/>
      <c r="AH56" s="23"/>
      <c r="AI56" s="23"/>
      <c r="AJ56" s="41">
        <v>28455000</v>
      </c>
      <c r="AK56" s="26"/>
      <c r="AL56" s="95">
        <v>1</v>
      </c>
      <c r="AM56" s="26"/>
      <c r="AN56" s="26"/>
    </row>
    <row r="57" spans="1:40">
      <c r="A57" s="42">
        <v>54</v>
      </c>
      <c r="B57" s="42" t="s">
        <v>7</v>
      </c>
      <c r="C57" s="99" t="s">
        <v>96</v>
      </c>
      <c r="D57" s="26" t="s">
        <v>617</v>
      </c>
      <c r="E57" s="99" t="s">
        <v>435</v>
      </c>
      <c r="F57" s="149" t="s">
        <v>171</v>
      </c>
      <c r="G57" s="149" t="s">
        <v>187</v>
      </c>
      <c r="H57" s="149" t="s">
        <v>175</v>
      </c>
      <c r="I57" s="152" t="s">
        <v>191</v>
      </c>
      <c r="J57" s="26"/>
      <c r="K57" s="26"/>
      <c r="L57" s="26"/>
      <c r="M57" s="156" t="s">
        <v>554</v>
      </c>
      <c r="N57" s="26" t="s">
        <v>611</v>
      </c>
      <c r="O57" s="99" t="s">
        <v>356</v>
      </c>
      <c r="P57" s="105">
        <v>37819</v>
      </c>
      <c r="Q57" s="42">
        <v>2003</v>
      </c>
      <c r="R57" s="26"/>
      <c r="S57" s="63">
        <v>21525000</v>
      </c>
      <c r="T57" s="64"/>
      <c r="U57" s="26"/>
      <c r="V57" s="26"/>
      <c r="W57" s="42">
        <v>5</v>
      </c>
      <c r="X57" s="42">
        <v>13</v>
      </c>
      <c r="Y57" s="42">
        <v>-8</v>
      </c>
      <c r="Z57" s="67">
        <v>0.2</v>
      </c>
      <c r="AA57" s="41"/>
      <c r="AB57" s="41">
        <v>21525000</v>
      </c>
      <c r="AC57" s="77">
        <v>0</v>
      </c>
      <c r="AD57" s="77">
        <v>21524999</v>
      </c>
      <c r="AE57" s="43">
        <v>1</v>
      </c>
      <c r="AF57" s="23"/>
      <c r="AG57" s="23"/>
      <c r="AH57" s="23"/>
      <c r="AI57" s="23"/>
      <c r="AJ57" s="41">
        <v>21525000</v>
      </c>
      <c r="AK57" s="26"/>
      <c r="AL57" s="95">
        <v>1</v>
      </c>
      <c r="AM57" s="26"/>
      <c r="AN57" s="26"/>
    </row>
    <row r="58" spans="1:40">
      <c r="A58" s="42">
        <v>55</v>
      </c>
      <c r="B58" s="42" t="s">
        <v>7</v>
      </c>
      <c r="C58" s="99" t="s">
        <v>96</v>
      </c>
      <c r="D58" s="26" t="s">
        <v>617</v>
      </c>
      <c r="E58" s="99" t="s">
        <v>436</v>
      </c>
      <c r="F58" s="149" t="s">
        <v>171</v>
      </c>
      <c r="G58" s="149" t="s">
        <v>187</v>
      </c>
      <c r="H58" s="149" t="s">
        <v>175</v>
      </c>
      <c r="I58" s="152" t="s">
        <v>191</v>
      </c>
      <c r="J58" s="26"/>
      <c r="K58" s="26"/>
      <c r="L58" s="26"/>
      <c r="M58" s="156" t="s">
        <v>555</v>
      </c>
      <c r="N58" s="26" t="s">
        <v>611</v>
      </c>
      <c r="O58" s="99" t="s">
        <v>356</v>
      </c>
      <c r="P58" s="105">
        <v>40183</v>
      </c>
      <c r="Q58" s="42">
        <v>2009</v>
      </c>
      <c r="R58" s="26"/>
      <c r="S58" s="63">
        <v>36855000</v>
      </c>
      <c r="T58" s="64"/>
      <c r="U58" s="26"/>
      <c r="V58" s="26"/>
      <c r="W58" s="42">
        <v>5</v>
      </c>
      <c r="X58" s="42">
        <v>7</v>
      </c>
      <c r="Y58" s="42">
        <v>-2</v>
      </c>
      <c r="Z58" s="67">
        <v>0.2</v>
      </c>
      <c r="AA58" s="41"/>
      <c r="AB58" s="41">
        <v>36855000</v>
      </c>
      <c r="AC58" s="77">
        <v>0</v>
      </c>
      <c r="AD58" s="77">
        <v>36854999</v>
      </c>
      <c r="AE58" s="43">
        <v>1</v>
      </c>
      <c r="AF58" s="23"/>
      <c r="AG58" s="23"/>
      <c r="AH58" s="23"/>
      <c r="AI58" s="23"/>
      <c r="AJ58" s="41">
        <v>36855000</v>
      </c>
      <c r="AK58" s="26"/>
      <c r="AL58" s="95">
        <v>1</v>
      </c>
      <c r="AM58" s="26"/>
      <c r="AN58" s="26"/>
    </row>
    <row r="59" spans="1:40">
      <c r="A59" s="42">
        <v>56</v>
      </c>
      <c r="B59" s="42" t="s">
        <v>7</v>
      </c>
      <c r="C59" s="99" t="s">
        <v>96</v>
      </c>
      <c r="D59" s="26" t="s">
        <v>617</v>
      </c>
      <c r="E59" s="99" t="s">
        <v>437</v>
      </c>
      <c r="F59" s="149" t="s">
        <v>171</v>
      </c>
      <c r="G59" s="149" t="s">
        <v>187</v>
      </c>
      <c r="H59" s="149" t="s">
        <v>175</v>
      </c>
      <c r="I59" s="152" t="s">
        <v>191</v>
      </c>
      <c r="J59" s="26"/>
      <c r="K59" s="26"/>
      <c r="L59" s="26"/>
      <c r="M59" s="156" t="s">
        <v>556</v>
      </c>
      <c r="N59" s="26" t="s">
        <v>611</v>
      </c>
      <c r="O59" s="99" t="s">
        <v>356</v>
      </c>
      <c r="P59" s="105">
        <v>37819</v>
      </c>
      <c r="Q59" s="42">
        <v>2003</v>
      </c>
      <c r="R59" s="26"/>
      <c r="S59" s="63">
        <v>1825888</v>
      </c>
      <c r="T59" s="64"/>
      <c r="U59" s="26"/>
      <c r="V59" s="26"/>
      <c r="W59" s="42">
        <v>5</v>
      </c>
      <c r="X59" s="42">
        <v>13</v>
      </c>
      <c r="Y59" s="42">
        <v>-8</v>
      </c>
      <c r="Z59" s="67">
        <v>0.2</v>
      </c>
      <c r="AA59" s="41"/>
      <c r="AB59" s="41">
        <v>1825888</v>
      </c>
      <c r="AC59" s="77">
        <v>0</v>
      </c>
      <c r="AD59" s="77">
        <v>1825887</v>
      </c>
      <c r="AE59" s="43">
        <v>1</v>
      </c>
      <c r="AF59" s="23"/>
      <c r="AG59" s="23"/>
      <c r="AH59" s="23"/>
      <c r="AI59" s="23"/>
      <c r="AJ59" s="41">
        <v>1825888</v>
      </c>
      <c r="AK59" s="26"/>
      <c r="AL59" s="95">
        <v>1</v>
      </c>
      <c r="AM59" s="26"/>
      <c r="AN59" s="26"/>
    </row>
    <row r="60" spans="1:40">
      <c r="A60" s="42">
        <v>57</v>
      </c>
      <c r="B60" s="42" t="s">
        <v>7</v>
      </c>
      <c r="C60" s="99" t="s">
        <v>96</v>
      </c>
      <c r="D60" s="26" t="s">
        <v>617</v>
      </c>
      <c r="E60" s="99" t="s">
        <v>438</v>
      </c>
      <c r="F60" s="149" t="s">
        <v>171</v>
      </c>
      <c r="G60" s="149" t="s">
        <v>187</v>
      </c>
      <c r="H60" s="149" t="s">
        <v>175</v>
      </c>
      <c r="I60" s="152" t="s">
        <v>191</v>
      </c>
      <c r="J60" s="26"/>
      <c r="K60" s="26"/>
      <c r="L60" s="26"/>
      <c r="M60" s="156" t="s">
        <v>557</v>
      </c>
      <c r="N60" s="26" t="s">
        <v>611</v>
      </c>
      <c r="O60" s="99" t="s">
        <v>356</v>
      </c>
      <c r="P60" s="105">
        <v>40879</v>
      </c>
      <c r="Q60" s="42">
        <v>2011</v>
      </c>
      <c r="R60" s="26"/>
      <c r="S60" s="63">
        <v>550000</v>
      </c>
      <c r="T60" s="64"/>
      <c r="U60" s="26"/>
      <c r="V60" s="26"/>
      <c r="W60" s="42">
        <v>5</v>
      </c>
      <c r="X60" s="42">
        <v>5</v>
      </c>
      <c r="Y60" s="42">
        <v>0</v>
      </c>
      <c r="Z60" s="67">
        <v>0.2</v>
      </c>
      <c r="AA60" s="41"/>
      <c r="AB60" s="41">
        <v>550000</v>
      </c>
      <c r="AC60" s="77">
        <v>110000</v>
      </c>
      <c r="AD60" s="77">
        <v>550000</v>
      </c>
      <c r="AE60" s="43">
        <v>1</v>
      </c>
      <c r="AF60" s="23"/>
      <c r="AG60" s="23"/>
      <c r="AH60" s="23"/>
      <c r="AI60" s="23"/>
      <c r="AJ60" s="41">
        <v>550000</v>
      </c>
      <c r="AK60" s="26"/>
      <c r="AL60" s="95">
        <v>110000</v>
      </c>
      <c r="AM60" s="26"/>
      <c r="AN60" s="26"/>
    </row>
    <row r="61" spans="1:40">
      <c r="A61" s="42">
        <v>58</v>
      </c>
      <c r="B61" s="42" t="s">
        <v>7</v>
      </c>
      <c r="C61" s="99" t="s">
        <v>96</v>
      </c>
      <c r="D61" s="26" t="s">
        <v>617</v>
      </c>
      <c r="E61" s="99" t="s">
        <v>439</v>
      </c>
      <c r="F61" s="149" t="s">
        <v>171</v>
      </c>
      <c r="G61" s="149" t="s">
        <v>187</v>
      </c>
      <c r="H61" s="149" t="s">
        <v>175</v>
      </c>
      <c r="I61" s="152" t="s">
        <v>191</v>
      </c>
      <c r="J61" s="26"/>
      <c r="K61" s="26"/>
      <c r="L61" s="26"/>
      <c r="M61" s="156" t="s">
        <v>558</v>
      </c>
      <c r="N61" s="26" t="s">
        <v>611</v>
      </c>
      <c r="O61" s="99" t="s">
        <v>356</v>
      </c>
      <c r="P61" s="105">
        <v>40960</v>
      </c>
      <c r="Q61" s="42">
        <v>2011</v>
      </c>
      <c r="R61" s="26"/>
      <c r="S61" s="63">
        <v>550000</v>
      </c>
      <c r="T61" s="64"/>
      <c r="U61" s="26"/>
      <c r="V61" s="26"/>
      <c r="W61" s="42">
        <v>5</v>
      </c>
      <c r="X61" s="42">
        <v>5</v>
      </c>
      <c r="Y61" s="42">
        <v>0</v>
      </c>
      <c r="Z61" s="67">
        <v>0.2</v>
      </c>
      <c r="AA61" s="41"/>
      <c r="AB61" s="41">
        <v>550000</v>
      </c>
      <c r="AC61" s="77">
        <v>110000</v>
      </c>
      <c r="AD61" s="77">
        <v>550000</v>
      </c>
      <c r="AE61" s="43">
        <v>1</v>
      </c>
      <c r="AF61" s="23"/>
      <c r="AG61" s="23"/>
      <c r="AH61" s="23"/>
      <c r="AI61" s="23"/>
      <c r="AJ61" s="41">
        <v>550000</v>
      </c>
      <c r="AK61" s="26"/>
      <c r="AL61" s="95">
        <v>110000</v>
      </c>
      <c r="AM61" s="26"/>
      <c r="AN61" s="26"/>
    </row>
    <row r="62" spans="1:40">
      <c r="A62" s="42">
        <v>59</v>
      </c>
      <c r="B62" s="42" t="s">
        <v>7</v>
      </c>
      <c r="C62" s="99" t="s">
        <v>96</v>
      </c>
      <c r="D62" s="26" t="s">
        <v>617</v>
      </c>
      <c r="E62" s="99" t="s">
        <v>440</v>
      </c>
      <c r="F62" s="149" t="s">
        <v>172</v>
      </c>
      <c r="G62" s="149" t="s">
        <v>184</v>
      </c>
      <c r="H62" s="149" t="s">
        <v>182</v>
      </c>
      <c r="I62" s="152" t="s">
        <v>198</v>
      </c>
      <c r="J62" s="26"/>
      <c r="K62" s="26"/>
      <c r="L62" s="26"/>
      <c r="M62" s="156" t="s">
        <v>559</v>
      </c>
      <c r="N62" s="26" t="s">
        <v>611</v>
      </c>
      <c r="O62" s="99" t="s">
        <v>356</v>
      </c>
      <c r="P62" s="105">
        <v>40105</v>
      </c>
      <c r="Q62" s="42">
        <v>2009</v>
      </c>
      <c r="R62" s="26"/>
      <c r="S62" s="63">
        <v>519750</v>
      </c>
      <c r="T62" s="64"/>
      <c r="U62" s="26"/>
      <c r="V62" s="26"/>
      <c r="W62" s="42">
        <v>10</v>
      </c>
      <c r="X62" s="42">
        <v>7</v>
      </c>
      <c r="Y62" s="42">
        <v>3</v>
      </c>
      <c r="Z62" s="67">
        <v>0.1</v>
      </c>
      <c r="AA62" s="41"/>
      <c r="AB62" s="41">
        <v>519750</v>
      </c>
      <c r="AC62" s="77">
        <v>51975</v>
      </c>
      <c r="AD62" s="77">
        <v>363825</v>
      </c>
      <c r="AE62" s="43">
        <v>155925</v>
      </c>
      <c r="AF62" s="23"/>
      <c r="AG62" s="23"/>
      <c r="AH62" s="23"/>
      <c r="AI62" s="23"/>
      <c r="AJ62" s="41">
        <v>519750</v>
      </c>
      <c r="AK62" s="26"/>
      <c r="AL62" s="95">
        <v>207900</v>
      </c>
      <c r="AM62" s="26"/>
      <c r="AN62" s="26"/>
    </row>
    <row r="63" spans="1:40">
      <c r="A63" s="42">
        <v>60</v>
      </c>
      <c r="B63" s="42" t="s">
        <v>7</v>
      </c>
      <c r="C63" s="99" t="s">
        <v>96</v>
      </c>
      <c r="D63" s="26" t="s">
        <v>617</v>
      </c>
      <c r="E63" s="99" t="s">
        <v>441</v>
      </c>
      <c r="F63" s="149" t="s">
        <v>172</v>
      </c>
      <c r="G63" s="149" t="s">
        <v>189</v>
      </c>
      <c r="H63" s="149" t="s">
        <v>176</v>
      </c>
      <c r="I63" s="152" t="s">
        <v>200</v>
      </c>
      <c r="J63" s="26"/>
      <c r="K63" s="26"/>
      <c r="L63" s="26"/>
      <c r="M63" s="156" t="s">
        <v>560</v>
      </c>
      <c r="N63" s="26" t="s">
        <v>611</v>
      </c>
      <c r="O63" s="99" t="s">
        <v>356</v>
      </c>
      <c r="P63" s="105">
        <v>40100</v>
      </c>
      <c r="Q63" s="42">
        <v>2009</v>
      </c>
      <c r="R63" s="26"/>
      <c r="S63" s="63">
        <v>14935000</v>
      </c>
      <c r="T63" s="64"/>
      <c r="U63" s="26"/>
      <c r="V63" s="26"/>
      <c r="W63" s="42">
        <v>5</v>
      </c>
      <c r="X63" s="42">
        <v>7</v>
      </c>
      <c r="Y63" s="42">
        <v>-2</v>
      </c>
      <c r="Z63" s="67">
        <v>0.2</v>
      </c>
      <c r="AA63" s="41"/>
      <c r="AB63" s="41">
        <v>14935000</v>
      </c>
      <c r="AC63" s="77">
        <v>0</v>
      </c>
      <c r="AD63" s="77">
        <v>14934999</v>
      </c>
      <c r="AE63" s="43">
        <v>1</v>
      </c>
      <c r="AF63" s="23"/>
      <c r="AG63" s="23"/>
      <c r="AH63" s="23"/>
      <c r="AI63" s="23"/>
      <c r="AJ63" s="41">
        <v>14935000</v>
      </c>
      <c r="AK63" s="26"/>
      <c r="AL63" s="95">
        <v>1</v>
      </c>
      <c r="AM63" s="26"/>
      <c r="AN63" s="26"/>
    </row>
    <row r="64" spans="1:40">
      <c r="A64" s="42">
        <v>61</v>
      </c>
      <c r="B64" s="42" t="s">
        <v>7</v>
      </c>
      <c r="C64" s="99" t="s">
        <v>96</v>
      </c>
      <c r="D64" s="26" t="s">
        <v>617</v>
      </c>
      <c r="E64" s="99" t="s">
        <v>442</v>
      </c>
      <c r="F64" s="149" t="s">
        <v>172</v>
      </c>
      <c r="G64" s="149" t="s">
        <v>189</v>
      </c>
      <c r="H64" s="149" t="s">
        <v>176</v>
      </c>
      <c r="I64" s="152" t="s">
        <v>200</v>
      </c>
      <c r="J64" s="26"/>
      <c r="K64" s="26"/>
      <c r="L64" s="26"/>
      <c r="M64" s="156"/>
      <c r="N64" s="26" t="s">
        <v>613</v>
      </c>
      <c r="O64" s="99" t="s">
        <v>356</v>
      </c>
      <c r="P64" s="105">
        <v>40324</v>
      </c>
      <c r="Q64" s="42">
        <v>2010</v>
      </c>
      <c r="R64" s="26"/>
      <c r="S64" s="63">
        <v>6082150</v>
      </c>
      <c r="T64" s="64"/>
      <c r="U64" s="26"/>
      <c r="V64" s="26"/>
      <c r="W64" s="42">
        <v>5</v>
      </c>
      <c r="X64" s="42">
        <v>6</v>
      </c>
      <c r="Y64" s="42">
        <v>-1</v>
      </c>
      <c r="Z64" s="67">
        <v>0.2</v>
      </c>
      <c r="AA64" s="41"/>
      <c r="AB64" s="41">
        <v>6082150</v>
      </c>
      <c r="AC64" s="77">
        <v>0</v>
      </c>
      <c r="AD64" s="77">
        <v>6082149</v>
      </c>
      <c r="AE64" s="43">
        <v>1</v>
      </c>
      <c r="AF64" s="23"/>
      <c r="AG64" s="23"/>
      <c r="AH64" s="23"/>
      <c r="AI64" s="23"/>
      <c r="AJ64" s="41">
        <v>6082150</v>
      </c>
      <c r="AK64" s="26"/>
      <c r="AL64" s="95">
        <v>1</v>
      </c>
      <c r="AM64" s="26"/>
      <c r="AN64" s="26"/>
    </row>
    <row r="65" spans="1:40">
      <c r="A65" s="42">
        <v>62</v>
      </c>
      <c r="B65" s="42" t="s">
        <v>7</v>
      </c>
      <c r="C65" s="99" t="s">
        <v>96</v>
      </c>
      <c r="D65" s="26" t="s">
        <v>617</v>
      </c>
      <c r="E65" s="99" t="s">
        <v>443</v>
      </c>
      <c r="F65" s="149" t="s">
        <v>172</v>
      </c>
      <c r="G65" s="149" t="s">
        <v>189</v>
      </c>
      <c r="H65" s="149" t="s">
        <v>176</v>
      </c>
      <c r="I65" s="152" t="s">
        <v>200</v>
      </c>
      <c r="J65" s="26"/>
      <c r="K65" s="26"/>
      <c r="L65" s="26"/>
      <c r="M65" s="156" t="s">
        <v>561</v>
      </c>
      <c r="N65" s="26" t="s">
        <v>611</v>
      </c>
      <c r="O65" s="99" t="s">
        <v>356</v>
      </c>
      <c r="P65" s="105">
        <v>40100</v>
      </c>
      <c r="Q65" s="42">
        <v>2009</v>
      </c>
      <c r="R65" s="26"/>
      <c r="S65" s="63">
        <v>2919000</v>
      </c>
      <c r="T65" s="64"/>
      <c r="U65" s="26"/>
      <c r="V65" s="26"/>
      <c r="W65" s="42">
        <v>5</v>
      </c>
      <c r="X65" s="42">
        <v>7</v>
      </c>
      <c r="Y65" s="42">
        <v>-2</v>
      </c>
      <c r="Z65" s="67">
        <v>0.2</v>
      </c>
      <c r="AA65" s="41"/>
      <c r="AB65" s="41">
        <v>2919000</v>
      </c>
      <c r="AC65" s="77">
        <v>0</v>
      </c>
      <c r="AD65" s="77">
        <v>2918999</v>
      </c>
      <c r="AE65" s="43">
        <v>1</v>
      </c>
      <c r="AF65" s="23"/>
      <c r="AG65" s="23"/>
      <c r="AH65" s="23"/>
      <c r="AI65" s="23"/>
      <c r="AJ65" s="41">
        <v>2919000</v>
      </c>
      <c r="AK65" s="26"/>
      <c r="AL65" s="95">
        <v>1</v>
      </c>
      <c r="AM65" s="26"/>
      <c r="AN65" s="26"/>
    </row>
    <row r="66" spans="1:40">
      <c r="A66" s="42">
        <v>63</v>
      </c>
      <c r="B66" s="42" t="s">
        <v>7</v>
      </c>
      <c r="C66" s="99" t="s">
        <v>96</v>
      </c>
      <c r="D66" s="26" t="s">
        <v>617</v>
      </c>
      <c r="E66" s="99" t="s">
        <v>444</v>
      </c>
      <c r="F66" s="149" t="s">
        <v>172</v>
      </c>
      <c r="G66" s="149" t="s">
        <v>185</v>
      </c>
      <c r="H66" s="149" t="s">
        <v>183</v>
      </c>
      <c r="I66" s="152" t="s">
        <v>199</v>
      </c>
      <c r="J66" s="26"/>
      <c r="K66" s="26"/>
      <c r="L66" s="26"/>
      <c r="M66" s="156"/>
      <c r="N66" s="26" t="s">
        <v>613</v>
      </c>
      <c r="O66" s="99" t="s">
        <v>356</v>
      </c>
      <c r="P66" s="105">
        <v>40324</v>
      </c>
      <c r="Q66" s="42">
        <v>2010</v>
      </c>
      <c r="R66" s="26"/>
      <c r="S66" s="63">
        <v>2898000</v>
      </c>
      <c r="T66" s="64"/>
      <c r="U66" s="26"/>
      <c r="V66" s="26"/>
      <c r="W66" s="42">
        <v>5</v>
      </c>
      <c r="X66" s="42">
        <v>6</v>
      </c>
      <c r="Y66" s="42">
        <v>-1</v>
      </c>
      <c r="Z66" s="67">
        <v>0.2</v>
      </c>
      <c r="AA66" s="41"/>
      <c r="AB66" s="41">
        <v>2898000</v>
      </c>
      <c r="AC66" s="77">
        <v>0</v>
      </c>
      <c r="AD66" s="77">
        <v>2897999</v>
      </c>
      <c r="AE66" s="43">
        <v>1</v>
      </c>
      <c r="AF66" s="23"/>
      <c r="AG66" s="23"/>
      <c r="AH66" s="23"/>
      <c r="AI66" s="23"/>
      <c r="AJ66" s="41">
        <v>2898000</v>
      </c>
      <c r="AK66" s="26"/>
      <c r="AL66" s="95">
        <v>1</v>
      </c>
      <c r="AM66" s="26"/>
      <c r="AN66" s="26"/>
    </row>
    <row r="67" spans="1:40">
      <c r="A67" s="42">
        <v>64</v>
      </c>
      <c r="B67" s="42" t="s">
        <v>7</v>
      </c>
      <c r="C67" s="99" t="s">
        <v>96</v>
      </c>
      <c r="D67" s="26" t="s">
        <v>617</v>
      </c>
      <c r="E67" s="99" t="s">
        <v>445</v>
      </c>
      <c r="F67" s="149" t="s">
        <v>172</v>
      </c>
      <c r="G67" s="149" t="s">
        <v>185</v>
      </c>
      <c r="H67" s="149" t="s">
        <v>183</v>
      </c>
      <c r="I67" s="152" t="s">
        <v>199</v>
      </c>
      <c r="J67" s="26"/>
      <c r="K67" s="26"/>
      <c r="L67" s="26"/>
      <c r="M67" s="156"/>
      <c r="N67" s="26" t="s">
        <v>613</v>
      </c>
      <c r="O67" s="99" t="s">
        <v>356</v>
      </c>
      <c r="P67" s="105">
        <v>40324</v>
      </c>
      <c r="Q67" s="42">
        <v>2010</v>
      </c>
      <c r="R67" s="26"/>
      <c r="S67" s="63">
        <v>2898000</v>
      </c>
      <c r="T67" s="64"/>
      <c r="U67" s="26"/>
      <c r="V67" s="26"/>
      <c r="W67" s="42">
        <v>5</v>
      </c>
      <c r="X67" s="42">
        <v>6</v>
      </c>
      <c r="Y67" s="42">
        <v>-1</v>
      </c>
      <c r="Z67" s="67">
        <v>0.2</v>
      </c>
      <c r="AA67" s="41"/>
      <c r="AB67" s="41">
        <v>2898000</v>
      </c>
      <c r="AC67" s="77">
        <v>0</v>
      </c>
      <c r="AD67" s="77">
        <v>2897999</v>
      </c>
      <c r="AE67" s="43">
        <v>1</v>
      </c>
      <c r="AF67" s="23"/>
      <c r="AG67" s="23"/>
      <c r="AH67" s="23"/>
      <c r="AI67" s="23"/>
      <c r="AJ67" s="41">
        <v>2898000</v>
      </c>
      <c r="AK67" s="26"/>
      <c r="AL67" s="95">
        <v>1</v>
      </c>
      <c r="AM67" s="26"/>
      <c r="AN67" s="26"/>
    </row>
    <row r="68" spans="1:40">
      <c r="A68" s="42">
        <v>65</v>
      </c>
      <c r="B68" s="42" t="s">
        <v>7</v>
      </c>
      <c r="C68" s="99" t="s">
        <v>96</v>
      </c>
      <c r="D68" s="26" t="s">
        <v>617</v>
      </c>
      <c r="E68" s="99" t="s">
        <v>446</v>
      </c>
      <c r="F68" s="149" t="s">
        <v>172</v>
      </c>
      <c r="G68" s="149" t="s">
        <v>185</v>
      </c>
      <c r="H68" s="149" t="s">
        <v>183</v>
      </c>
      <c r="I68" s="152" t="s">
        <v>199</v>
      </c>
      <c r="J68" s="26"/>
      <c r="K68" s="26"/>
      <c r="L68" s="26"/>
      <c r="M68" s="156"/>
      <c r="N68" s="26" t="s">
        <v>613</v>
      </c>
      <c r="O68" s="99" t="s">
        <v>356</v>
      </c>
      <c r="P68" s="105">
        <v>40324</v>
      </c>
      <c r="Q68" s="42">
        <v>2010</v>
      </c>
      <c r="R68" s="26"/>
      <c r="S68" s="63">
        <v>2898000</v>
      </c>
      <c r="T68" s="64"/>
      <c r="U68" s="26"/>
      <c r="V68" s="26"/>
      <c r="W68" s="42">
        <v>5</v>
      </c>
      <c r="X68" s="42">
        <v>6</v>
      </c>
      <c r="Y68" s="42">
        <v>-1</v>
      </c>
      <c r="Z68" s="67">
        <v>0.2</v>
      </c>
      <c r="AA68" s="41"/>
      <c r="AB68" s="41">
        <v>2898000</v>
      </c>
      <c r="AC68" s="77">
        <v>0</v>
      </c>
      <c r="AD68" s="77">
        <v>2897999</v>
      </c>
      <c r="AE68" s="43">
        <v>1</v>
      </c>
      <c r="AF68" s="23"/>
      <c r="AG68" s="23"/>
      <c r="AH68" s="23"/>
      <c r="AI68" s="23"/>
      <c r="AJ68" s="41">
        <v>2898000</v>
      </c>
      <c r="AK68" s="26"/>
      <c r="AL68" s="95">
        <v>1</v>
      </c>
      <c r="AM68" s="26"/>
      <c r="AN68" s="26"/>
    </row>
    <row r="69" spans="1:40">
      <c r="A69" s="42">
        <v>66</v>
      </c>
      <c r="B69" s="42" t="s">
        <v>7</v>
      </c>
      <c r="C69" s="99" t="s">
        <v>96</v>
      </c>
      <c r="D69" s="26" t="s">
        <v>617</v>
      </c>
      <c r="E69" s="99" t="s">
        <v>447</v>
      </c>
      <c r="F69" s="149" t="s">
        <v>172</v>
      </c>
      <c r="G69" s="149" t="s">
        <v>189</v>
      </c>
      <c r="H69" s="149" t="s">
        <v>176</v>
      </c>
      <c r="I69" s="152" t="s">
        <v>200</v>
      </c>
      <c r="J69" s="26"/>
      <c r="K69" s="26"/>
      <c r="L69" s="26"/>
      <c r="M69" s="156" t="s">
        <v>562</v>
      </c>
      <c r="N69" s="26" t="s">
        <v>611</v>
      </c>
      <c r="O69" s="99" t="s">
        <v>356</v>
      </c>
      <c r="P69" s="105">
        <v>40100</v>
      </c>
      <c r="Q69" s="42">
        <v>2009</v>
      </c>
      <c r="R69" s="26"/>
      <c r="S69" s="63">
        <v>2502900</v>
      </c>
      <c r="T69" s="64"/>
      <c r="U69" s="26"/>
      <c r="V69" s="26"/>
      <c r="W69" s="42">
        <v>5</v>
      </c>
      <c r="X69" s="42">
        <v>7</v>
      </c>
      <c r="Y69" s="42">
        <v>-2</v>
      </c>
      <c r="Z69" s="67">
        <v>0.2</v>
      </c>
      <c r="AA69" s="41"/>
      <c r="AB69" s="41">
        <v>2502900</v>
      </c>
      <c r="AC69" s="77">
        <v>0</v>
      </c>
      <c r="AD69" s="77">
        <v>2502899</v>
      </c>
      <c r="AE69" s="43">
        <v>1</v>
      </c>
      <c r="AF69" s="23"/>
      <c r="AG69" s="23"/>
      <c r="AH69" s="23"/>
      <c r="AI69" s="23"/>
      <c r="AJ69" s="41">
        <v>2502900</v>
      </c>
      <c r="AK69" s="26"/>
      <c r="AL69" s="95">
        <v>1</v>
      </c>
      <c r="AM69" s="26"/>
      <c r="AN69" s="26"/>
    </row>
    <row r="70" spans="1:40">
      <c r="A70" s="42">
        <v>67</v>
      </c>
      <c r="B70" s="42" t="s">
        <v>7</v>
      </c>
      <c r="C70" s="99" t="s">
        <v>96</v>
      </c>
      <c r="D70" s="26" t="s">
        <v>617</v>
      </c>
      <c r="E70" s="99" t="s">
        <v>448</v>
      </c>
      <c r="F70" s="149" t="s">
        <v>172</v>
      </c>
      <c r="G70" s="149" t="s">
        <v>189</v>
      </c>
      <c r="H70" s="149" t="s">
        <v>176</v>
      </c>
      <c r="I70" s="152" t="s">
        <v>200</v>
      </c>
      <c r="J70" s="26"/>
      <c r="K70" s="26"/>
      <c r="L70" s="26"/>
      <c r="M70" s="156" t="s">
        <v>563</v>
      </c>
      <c r="N70" s="26" t="s">
        <v>611</v>
      </c>
      <c r="O70" s="99" t="s">
        <v>356</v>
      </c>
      <c r="P70" s="105">
        <v>40100</v>
      </c>
      <c r="Q70" s="42">
        <v>2009</v>
      </c>
      <c r="R70" s="26"/>
      <c r="S70" s="63">
        <v>2266000</v>
      </c>
      <c r="T70" s="64"/>
      <c r="U70" s="26"/>
      <c r="V70" s="26"/>
      <c r="W70" s="42">
        <v>5</v>
      </c>
      <c r="X70" s="42">
        <v>7</v>
      </c>
      <c r="Y70" s="42">
        <v>-2</v>
      </c>
      <c r="Z70" s="67">
        <v>0.2</v>
      </c>
      <c r="AA70" s="41"/>
      <c r="AB70" s="41">
        <v>2266000</v>
      </c>
      <c r="AC70" s="77">
        <v>0</v>
      </c>
      <c r="AD70" s="77">
        <v>2265999</v>
      </c>
      <c r="AE70" s="43">
        <v>1</v>
      </c>
      <c r="AF70" s="23"/>
      <c r="AG70" s="23"/>
      <c r="AH70" s="23"/>
      <c r="AI70" s="23"/>
      <c r="AJ70" s="41">
        <v>2266000</v>
      </c>
      <c r="AK70" s="26"/>
      <c r="AL70" s="95">
        <v>1</v>
      </c>
      <c r="AM70" s="26"/>
      <c r="AN70" s="26"/>
    </row>
    <row r="71" spans="1:40">
      <c r="A71" s="42">
        <v>68</v>
      </c>
      <c r="B71" s="42" t="s">
        <v>7</v>
      </c>
      <c r="C71" s="99" t="s">
        <v>96</v>
      </c>
      <c r="D71" s="26" t="s">
        <v>617</v>
      </c>
      <c r="E71" s="99" t="s">
        <v>449</v>
      </c>
      <c r="F71" s="149" t="s">
        <v>171</v>
      </c>
      <c r="G71" s="149" t="s">
        <v>187</v>
      </c>
      <c r="H71" s="149" t="s">
        <v>175</v>
      </c>
      <c r="I71" s="152" t="s">
        <v>191</v>
      </c>
      <c r="J71" s="26"/>
      <c r="K71" s="26"/>
      <c r="L71" s="26"/>
      <c r="M71" s="156" t="s">
        <v>564</v>
      </c>
      <c r="N71" s="26" t="s">
        <v>611</v>
      </c>
      <c r="O71" s="99" t="s">
        <v>356</v>
      </c>
      <c r="P71" s="105">
        <v>37819</v>
      </c>
      <c r="Q71" s="42">
        <v>2003</v>
      </c>
      <c r="R71" s="26"/>
      <c r="S71" s="63">
        <v>1900000</v>
      </c>
      <c r="T71" s="64"/>
      <c r="U71" s="26"/>
      <c r="V71" s="26"/>
      <c r="W71" s="42">
        <v>5</v>
      </c>
      <c r="X71" s="42">
        <v>13</v>
      </c>
      <c r="Y71" s="42">
        <v>-8</v>
      </c>
      <c r="Z71" s="67">
        <v>0.2</v>
      </c>
      <c r="AA71" s="41"/>
      <c r="AB71" s="41">
        <v>1900000</v>
      </c>
      <c r="AC71" s="77">
        <v>0</v>
      </c>
      <c r="AD71" s="77">
        <v>1899999</v>
      </c>
      <c r="AE71" s="43">
        <v>1</v>
      </c>
      <c r="AF71" s="23"/>
      <c r="AG71" s="23"/>
      <c r="AH71" s="23"/>
      <c r="AI71" s="23"/>
      <c r="AJ71" s="41">
        <v>1900000</v>
      </c>
      <c r="AK71" s="26"/>
      <c r="AL71" s="95">
        <v>1</v>
      </c>
      <c r="AM71" s="26"/>
      <c r="AN71" s="26"/>
    </row>
    <row r="72" spans="1:40">
      <c r="A72" s="42">
        <v>69</v>
      </c>
      <c r="B72" s="42" t="s">
        <v>7</v>
      </c>
      <c r="C72" s="99" t="s">
        <v>96</v>
      </c>
      <c r="D72" s="26" t="s">
        <v>617</v>
      </c>
      <c r="E72" s="99" t="s">
        <v>450</v>
      </c>
      <c r="F72" s="149" t="s">
        <v>172</v>
      </c>
      <c r="G72" s="149" t="s">
        <v>189</v>
      </c>
      <c r="H72" s="149" t="s">
        <v>176</v>
      </c>
      <c r="I72" s="152" t="s">
        <v>200</v>
      </c>
      <c r="J72" s="26"/>
      <c r="K72" s="26"/>
      <c r="L72" s="26"/>
      <c r="M72" s="156" t="s">
        <v>565</v>
      </c>
      <c r="N72" s="26" t="s">
        <v>611</v>
      </c>
      <c r="O72" s="99" t="s">
        <v>356</v>
      </c>
      <c r="P72" s="105">
        <v>40100</v>
      </c>
      <c r="Q72" s="42">
        <v>2009</v>
      </c>
      <c r="R72" s="26"/>
      <c r="S72" s="63">
        <v>1800000</v>
      </c>
      <c r="T72" s="64"/>
      <c r="U72" s="26"/>
      <c r="V72" s="26"/>
      <c r="W72" s="42">
        <v>5</v>
      </c>
      <c r="X72" s="42">
        <v>7</v>
      </c>
      <c r="Y72" s="42">
        <v>-2</v>
      </c>
      <c r="Z72" s="67">
        <v>0.2</v>
      </c>
      <c r="AA72" s="41"/>
      <c r="AB72" s="41">
        <v>1800000</v>
      </c>
      <c r="AC72" s="77">
        <v>0</v>
      </c>
      <c r="AD72" s="77">
        <v>1799999</v>
      </c>
      <c r="AE72" s="43">
        <v>1</v>
      </c>
      <c r="AF72" s="23"/>
      <c r="AG72" s="23"/>
      <c r="AH72" s="23"/>
      <c r="AI72" s="23"/>
      <c r="AJ72" s="41">
        <v>1800000</v>
      </c>
      <c r="AK72" s="26"/>
      <c r="AL72" s="95">
        <v>1</v>
      </c>
      <c r="AM72" s="26"/>
      <c r="AN72" s="26"/>
    </row>
    <row r="73" spans="1:40">
      <c r="A73" s="42">
        <v>70</v>
      </c>
      <c r="B73" s="42" t="s">
        <v>7</v>
      </c>
      <c r="C73" s="99" t="s">
        <v>96</v>
      </c>
      <c r="D73" s="26" t="s">
        <v>617</v>
      </c>
      <c r="E73" s="99" t="s">
        <v>451</v>
      </c>
      <c r="F73" s="149" t="s">
        <v>172</v>
      </c>
      <c r="G73" s="149" t="s">
        <v>185</v>
      </c>
      <c r="H73" s="149" t="s">
        <v>183</v>
      </c>
      <c r="I73" s="152" t="s">
        <v>199</v>
      </c>
      <c r="J73" s="26"/>
      <c r="K73" s="26"/>
      <c r="L73" s="26"/>
      <c r="M73" s="156"/>
      <c r="N73" s="26" t="s">
        <v>613</v>
      </c>
      <c r="O73" s="99" t="s">
        <v>356</v>
      </c>
      <c r="P73" s="105">
        <v>40324</v>
      </c>
      <c r="Q73" s="42">
        <v>2010</v>
      </c>
      <c r="R73" s="26"/>
      <c r="S73" s="63">
        <v>1764000</v>
      </c>
      <c r="T73" s="64"/>
      <c r="U73" s="26"/>
      <c r="V73" s="26"/>
      <c r="W73" s="42">
        <v>5</v>
      </c>
      <c r="X73" s="42">
        <v>6</v>
      </c>
      <c r="Y73" s="42">
        <v>-1</v>
      </c>
      <c r="Z73" s="67">
        <v>0.2</v>
      </c>
      <c r="AA73" s="41"/>
      <c r="AB73" s="41">
        <v>1764000</v>
      </c>
      <c r="AC73" s="77">
        <v>0</v>
      </c>
      <c r="AD73" s="77">
        <v>1763999</v>
      </c>
      <c r="AE73" s="43">
        <v>1</v>
      </c>
      <c r="AF73" s="23"/>
      <c r="AG73" s="23"/>
      <c r="AH73" s="23"/>
      <c r="AI73" s="23"/>
      <c r="AJ73" s="41">
        <v>1764000</v>
      </c>
      <c r="AK73" s="26"/>
      <c r="AL73" s="95">
        <v>1</v>
      </c>
      <c r="AM73" s="26"/>
      <c r="AN73" s="26"/>
    </row>
    <row r="74" spans="1:40">
      <c r="A74" s="42">
        <v>71</v>
      </c>
      <c r="B74" s="42" t="s">
        <v>7</v>
      </c>
      <c r="C74" s="99" t="s">
        <v>96</v>
      </c>
      <c r="D74" s="26" t="s">
        <v>617</v>
      </c>
      <c r="E74" s="99" t="s">
        <v>452</v>
      </c>
      <c r="F74" s="149" t="s">
        <v>172</v>
      </c>
      <c r="G74" s="149" t="s">
        <v>185</v>
      </c>
      <c r="H74" s="149" t="s">
        <v>183</v>
      </c>
      <c r="I74" s="152" t="s">
        <v>199</v>
      </c>
      <c r="J74" s="26"/>
      <c r="K74" s="26"/>
      <c r="L74" s="26"/>
      <c r="M74" s="156"/>
      <c r="N74" s="26" t="s">
        <v>613</v>
      </c>
      <c r="O74" s="99" t="s">
        <v>356</v>
      </c>
      <c r="P74" s="105">
        <v>40324</v>
      </c>
      <c r="Q74" s="42">
        <v>2010</v>
      </c>
      <c r="R74" s="26"/>
      <c r="S74" s="63">
        <v>1764000</v>
      </c>
      <c r="T74" s="64"/>
      <c r="U74" s="26"/>
      <c r="V74" s="26"/>
      <c r="W74" s="42">
        <v>5</v>
      </c>
      <c r="X74" s="42">
        <v>6</v>
      </c>
      <c r="Y74" s="42">
        <v>-1</v>
      </c>
      <c r="Z74" s="67">
        <v>0.2</v>
      </c>
      <c r="AA74" s="41"/>
      <c r="AB74" s="41">
        <v>1764000</v>
      </c>
      <c r="AC74" s="77">
        <v>0</v>
      </c>
      <c r="AD74" s="77">
        <v>1763999</v>
      </c>
      <c r="AE74" s="43">
        <v>1</v>
      </c>
      <c r="AF74" s="23"/>
      <c r="AG74" s="23"/>
      <c r="AH74" s="23"/>
      <c r="AI74" s="23"/>
      <c r="AJ74" s="41">
        <v>1764000</v>
      </c>
      <c r="AK74" s="26"/>
      <c r="AL74" s="95">
        <v>1</v>
      </c>
      <c r="AM74" s="26"/>
      <c r="AN74" s="26"/>
    </row>
    <row r="75" spans="1:40">
      <c r="A75" s="42">
        <v>72</v>
      </c>
      <c r="B75" s="42" t="s">
        <v>7</v>
      </c>
      <c r="C75" s="99" t="s">
        <v>96</v>
      </c>
      <c r="D75" s="26" t="s">
        <v>617</v>
      </c>
      <c r="E75" s="99" t="s">
        <v>453</v>
      </c>
      <c r="F75" s="149" t="s">
        <v>172</v>
      </c>
      <c r="G75" s="149" t="s">
        <v>189</v>
      </c>
      <c r="H75" s="149" t="s">
        <v>176</v>
      </c>
      <c r="I75" s="152" t="s">
        <v>200</v>
      </c>
      <c r="J75" s="26"/>
      <c r="K75" s="26"/>
      <c r="L75" s="26"/>
      <c r="M75" s="156" t="s">
        <v>566</v>
      </c>
      <c r="N75" s="26" t="s">
        <v>611</v>
      </c>
      <c r="O75" s="99" t="s">
        <v>356</v>
      </c>
      <c r="P75" s="105">
        <v>40093</v>
      </c>
      <c r="Q75" s="42">
        <v>2009</v>
      </c>
      <c r="R75" s="26"/>
      <c r="S75" s="63">
        <v>751800</v>
      </c>
      <c r="T75" s="64"/>
      <c r="U75" s="26"/>
      <c r="V75" s="26"/>
      <c r="W75" s="42">
        <v>5</v>
      </c>
      <c r="X75" s="42">
        <v>7</v>
      </c>
      <c r="Y75" s="42">
        <v>-2</v>
      </c>
      <c r="Z75" s="67">
        <v>0.2</v>
      </c>
      <c r="AA75" s="41"/>
      <c r="AB75" s="41">
        <v>751800</v>
      </c>
      <c r="AC75" s="77">
        <v>0</v>
      </c>
      <c r="AD75" s="77">
        <v>751799</v>
      </c>
      <c r="AE75" s="43">
        <v>1</v>
      </c>
      <c r="AF75" s="23"/>
      <c r="AG75" s="23"/>
      <c r="AH75" s="23"/>
      <c r="AI75" s="23"/>
      <c r="AJ75" s="41">
        <v>751800</v>
      </c>
      <c r="AK75" s="26"/>
      <c r="AL75" s="95">
        <v>1</v>
      </c>
      <c r="AM75" s="26"/>
      <c r="AN75" s="26"/>
    </row>
    <row r="76" spans="1:40">
      <c r="A76" s="42">
        <v>73</v>
      </c>
      <c r="B76" s="42" t="s">
        <v>7</v>
      </c>
      <c r="C76" s="99" t="s">
        <v>96</v>
      </c>
      <c r="D76" s="26" t="s">
        <v>617</v>
      </c>
      <c r="E76" s="99" t="s">
        <v>453</v>
      </c>
      <c r="F76" s="149" t="s">
        <v>172</v>
      </c>
      <c r="G76" s="149" t="s">
        <v>189</v>
      </c>
      <c r="H76" s="149" t="s">
        <v>176</v>
      </c>
      <c r="I76" s="152" t="s">
        <v>200</v>
      </c>
      <c r="J76" s="26"/>
      <c r="K76" s="26"/>
      <c r="L76" s="26"/>
      <c r="M76" s="156" t="s">
        <v>566</v>
      </c>
      <c r="N76" s="26" t="s">
        <v>611</v>
      </c>
      <c r="O76" s="99" t="s">
        <v>356</v>
      </c>
      <c r="P76" s="105">
        <v>40102</v>
      </c>
      <c r="Q76" s="42">
        <v>2009</v>
      </c>
      <c r="R76" s="26"/>
      <c r="S76" s="63">
        <v>751800</v>
      </c>
      <c r="T76" s="64"/>
      <c r="U76" s="26"/>
      <c r="V76" s="26"/>
      <c r="W76" s="42">
        <v>5</v>
      </c>
      <c r="X76" s="42">
        <v>7</v>
      </c>
      <c r="Y76" s="42">
        <v>-2</v>
      </c>
      <c r="Z76" s="67">
        <v>0.2</v>
      </c>
      <c r="AA76" s="41"/>
      <c r="AB76" s="41">
        <v>751800</v>
      </c>
      <c r="AC76" s="77">
        <v>0</v>
      </c>
      <c r="AD76" s="77">
        <v>751799</v>
      </c>
      <c r="AE76" s="43">
        <v>1</v>
      </c>
      <c r="AF76" s="23"/>
      <c r="AG76" s="23"/>
      <c r="AH76" s="23"/>
      <c r="AI76" s="23"/>
      <c r="AJ76" s="41">
        <v>751800</v>
      </c>
      <c r="AK76" s="26"/>
      <c r="AL76" s="95">
        <v>1</v>
      </c>
      <c r="AM76" s="26"/>
      <c r="AN76" s="26"/>
    </row>
    <row r="77" spans="1:40">
      <c r="A77" s="42">
        <v>74</v>
      </c>
      <c r="B77" s="42" t="s">
        <v>7</v>
      </c>
      <c r="C77" s="99" t="s">
        <v>96</v>
      </c>
      <c r="D77" s="26" t="s">
        <v>617</v>
      </c>
      <c r="E77" s="99" t="s">
        <v>454</v>
      </c>
      <c r="F77" s="149" t="s">
        <v>172</v>
      </c>
      <c r="G77" s="149" t="s">
        <v>189</v>
      </c>
      <c r="H77" s="149" t="s">
        <v>176</v>
      </c>
      <c r="I77" s="152" t="s">
        <v>200</v>
      </c>
      <c r="J77" s="26"/>
      <c r="K77" s="26"/>
      <c r="L77" s="26"/>
      <c r="M77" s="156"/>
      <c r="N77" s="26" t="s">
        <v>611</v>
      </c>
      <c r="O77" s="99" t="s">
        <v>356</v>
      </c>
      <c r="P77" s="105">
        <v>40100</v>
      </c>
      <c r="Q77" s="42">
        <v>2009</v>
      </c>
      <c r="R77" s="26"/>
      <c r="S77" s="63">
        <v>682500</v>
      </c>
      <c r="T77" s="64"/>
      <c r="U77" s="26"/>
      <c r="V77" s="26"/>
      <c r="W77" s="42">
        <v>5</v>
      </c>
      <c r="X77" s="42">
        <v>7</v>
      </c>
      <c r="Y77" s="42">
        <v>-2</v>
      </c>
      <c r="Z77" s="67">
        <v>0.2</v>
      </c>
      <c r="AA77" s="41"/>
      <c r="AB77" s="41">
        <v>682500</v>
      </c>
      <c r="AC77" s="77">
        <v>0</v>
      </c>
      <c r="AD77" s="77">
        <v>682499</v>
      </c>
      <c r="AE77" s="43">
        <v>1</v>
      </c>
      <c r="AF77" s="23"/>
      <c r="AG77" s="23"/>
      <c r="AH77" s="23"/>
      <c r="AI77" s="23"/>
      <c r="AJ77" s="41">
        <v>682500</v>
      </c>
      <c r="AK77" s="26"/>
      <c r="AL77" s="95">
        <v>1</v>
      </c>
      <c r="AM77" s="26"/>
      <c r="AN77" s="26"/>
    </row>
    <row r="78" spans="1:40">
      <c r="A78" s="42">
        <v>75</v>
      </c>
      <c r="B78" s="42" t="s">
        <v>7</v>
      </c>
      <c r="C78" s="99" t="s">
        <v>96</v>
      </c>
      <c r="D78" s="26" t="s">
        <v>617</v>
      </c>
      <c r="E78" s="99" t="s">
        <v>455</v>
      </c>
      <c r="F78" s="149" t="s">
        <v>172</v>
      </c>
      <c r="G78" s="149" t="s">
        <v>189</v>
      </c>
      <c r="H78" s="149" t="s">
        <v>176</v>
      </c>
      <c r="I78" s="152" t="s">
        <v>200</v>
      </c>
      <c r="J78" s="26"/>
      <c r="K78" s="26"/>
      <c r="L78" s="26"/>
      <c r="M78" s="156" t="s">
        <v>567</v>
      </c>
      <c r="N78" s="26" t="s">
        <v>611</v>
      </c>
      <c r="O78" s="99" t="s">
        <v>356</v>
      </c>
      <c r="P78" s="105">
        <v>40105</v>
      </c>
      <c r="Q78" s="42">
        <v>2009</v>
      </c>
      <c r="R78" s="26"/>
      <c r="S78" s="63">
        <v>672000</v>
      </c>
      <c r="T78" s="64"/>
      <c r="U78" s="26"/>
      <c r="V78" s="26"/>
      <c r="W78" s="42">
        <v>5</v>
      </c>
      <c r="X78" s="42">
        <v>7</v>
      </c>
      <c r="Y78" s="42">
        <v>-2</v>
      </c>
      <c r="Z78" s="67">
        <v>0.2</v>
      </c>
      <c r="AA78" s="41"/>
      <c r="AB78" s="41">
        <v>672000</v>
      </c>
      <c r="AC78" s="77">
        <v>0</v>
      </c>
      <c r="AD78" s="77">
        <v>671999</v>
      </c>
      <c r="AE78" s="43">
        <v>1</v>
      </c>
      <c r="AF78" s="23"/>
      <c r="AG78" s="23"/>
      <c r="AH78" s="23"/>
      <c r="AI78" s="23"/>
      <c r="AJ78" s="41">
        <v>672000</v>
      </c>
      <c r="AK78" s="26"/>
      <c r="AL78" s="95">
        <v>1</v>
      </c>
      <c r="AM78" s="26"/>
      <c r="AN78" s="26"/>
    </row>
    <row r="79" spans="1:40">
      <c r="A79" s="42">
        <v>76</v>
      </c>
      <c r="B79" s="42" t="s">
        <v>7</v>
      </c>
      <c r="C79" s="99" t="s">
        <v>96</v>
      </c>
      <c r="D79" s="26" t="s">
        <v>617</v>
      </c>
      <c r="E79" s="99" t="s">
        <v>456</v>
      </c>
      <c r="F79" s="149" t="s">
        <v>170</v>
      </c>
      <c r="G79" s="149" t="s">
        <v>186</v>
      </c>
      <c r="H79" s="149" t="s">
        <v>174</v>
      </c>
      <c r="I79" s="152" t="s">
        <v>190</v>
      </c>
      <c r="J79" s="26"/>
      <c r="K79" s="26"/>
      <c r="L79" s="26"/>
      <c r="M79" s="156" t="s">
        <v>568</v>
      </c>
      <c r="N79" s="26" t="s">
        <v>612</v>
      </c>
      <c r="O79" s="99" t="s">
        <v>356</v>
      </c>
      <c r="P79" s="105">
        <v>40109</v>
      </c>
      <c r="Q79" s="42">
        <v>2009</v>
      </c>
      <c r="R79" s="26"/>
      <c r="S79" s="63">
        <v>638451</v>
      </c>
      <c r="T79" s="64"/>
      <c r="U79" s="26"/>
      <c r="V79" s="26"/>
      <c r="W79" s="42">
        <v>13</v>
      </c>
      <c r="X79" s="42">
        <v>7</v>
      </c>
      <c r="Y79" s="42">
        <v>6</v>
      </c>
      <c r="Z79" s="67">
        <v>7.5999999999999998E-2</v>
      </c>
      <c r="AA79" s="41"/>
      <c r="AB79" s="41">
        <v>638451</v>
      </c>
      <c r="AC79" s="77">
        <v>48522</v>
      </c>
      <c r="AD79" s="77">
        <v>339654</v>
      </c>
      <c r="AE79" s="43">
        <v>298797</v>
      </c>
      <c r="AF79" s="23"/>
      <c r="AG79" s="23"/>
      <c r="AH79" s="23"/>
      <c r="AI79" s="23"/>
      <c r="AJ79" s="41">
        <v>638451</v>
      </c>
      <c r="AK79" s="26"/>
      <c r="AL79" s="95">
        <v>347319</v>
      </c>
      <c r="AM79" s="26"/>
      <c r="AN79" s="26"/>
    </row>
    <row r="80" spans="1:40">
      <c r="A80" s="42">
        <v>77</v>
      </c>
      <c r="B80" s="42" t="s">
        <v>7</v>
      </c>
      <c r="C80" s="99" t="s">
        <v>96</v>
      </c>
      <c r="D80" s="26" t="s">
        <v>617</v>
      </c>
      <c r="E80" s="99" t="s">
        <v>457</v>
      </c>
      <c r="F80" s="149" t="s">
        <v>172</v>
      </c>
      <c r="G80" s="149" t="s">
        <v>189</v>
      </c>
      <c r="H80" s="149" t="s">
        <v>176</v>
      </c>
      <c r="I80" s="152" t="s">
        <v>200</v>
      </c>
      <c r="J80" s="26"/>
      <c r="K80" s="26"/>
      <c r="L80" s="26"/>
      <c r="M80" s="156" t="s">
        <v>569</v>
      </c>
      <c r="N80" s="26" t="s">
        <v>611</v>
      </c>
      <c r="O80" s="99" t="s">
        <v>356</v>
      </c>
      <c r="P80" s="105">
        <v>40093</v>
      </c>
      <c r="Q80" s="42">
        <v>2009</v>
      </c>
      <c r="R80" s="26"/>
      <c r="S80" s="63">
        <v>598000</v>
      </c>
      <c r="T80" s="64"/>
      <c r="U80" s="26"/>
      <c r="V80" s="26"/>
      <c r="W80" s="42">
        <v>5</v>
      </c>
      <c r="X80" s="42">
        <v>7</v>
      </c>
      <c r="Y80" s="42">
        <v>-2</v>
      </c>
      <c r="Z80" s="67">
        <v>0.2</v>
      </c>
      <c r="AA80" s="41"/>
      <c r="AB80" s="41">
        <v>598000</v>
      </c>
      <c r="AC80" s="77">
        <v>0</v>
      </c>
      <c r="AD80" s="77">
        <v>597999</v>
      </c>
      <c r="AE80" s="43">
        <v>1</v>
      </c>
      <c r="AF80" s="23"/>
      <c r="AG80" s="23"/>
      <c r="AH80" s="23"/>
      <c r="AI80" s="23"/>
      <c r="AJ80" s="41">
        <v>598000</v>
      </c>
      <c r="AK80" s="26"/>
      <c r="AL80" s="95">
        <v>1</v>
      </c>
      <c r="AM80" s="26"/>
      <c r="AN80" s="26"/>
    </row>
    <row r="81" spans="1:40">
      <c r="A81" s="42">
        <v>78</v>
      </c>
      <c r="B81" s="42" t="s">
        <v>7</v>
      </c>
      <c r="C81" s="99" t="s">
        <v>96</v>
      </c>
      <c r="D81" s="26" t="s">
        <v>617</v>
      </c>
      <c r="E81" s="99" t="s">
        <v>457</v>
      </c>
      <c r="F81" s="149" t="s">
        <v>172</v>
      </c>
      <c r="G81" s="149" t="s">
        <v>189</v>
      </c>
      <c r="H81" s="149" t="s">
        <v>176</v>
      </c>
      <c r="I81" s="152" t="s">
        <v>200</v>
      </c>
      <c r="J81" s="26"/>
      <c r="K81" s="26"/>
      <c r="L81" s="26"/>
      <c r="M81" s="156" t="s">
        <v>569</v>
      </c>
      <c r="N81" s="26" t="s">
        <v>611</v>
      </c>
      <c r="O81" s="99" t="s">
        <v>356</v>
      </c>
      <c r="P81" s="105">
        <v>40101</v>
      </c>
      <c r="Q81" s="42">
        <v>2009</v>
      </c>
      <c r="R81" s="26"/>
      <c r="S81" s="63">
        <v>598000</v>
      </c>
      <c r="T81" s="64"/>
      <c r="U81" s="26"/>
      <c r="V81" s="26"/>
      <c r="W81" s="42">
        <v>5</v>
      </c>
      <c r="X81" s="42">
        <v>7</v>
      </c>
      <c r="Y81" s="42">
        <v>-2</v>
      </c>
      <c r="Z81" s="67">
        <v>0.2</v>
      </c>
      <c r="AA81" s="41"/>
      <c r="AB81" s="41">
        <v>598000</v>
      </c>
      <c r="AC81" s="77">
        <v>0</v>
      </c>
      <c r="AD81" s="77">
        <v>597999</v>
      </c>
      <c r="AE81" s="43">
        <v>1</v>
      </c>
      <c r="AF81" s="23"/>
      <c r="AG81" s="23"/>
      <c r="AH81" s="23"/>
      <c r="AI81" s="23"/>
      <c r="AJ81" s="41">
        <v>598000</v>
      </c>
      <c r="AK81" s="26"/>
      <c r="AL81" s="95">
        <v>1</v>
      </c>
      <c r="AM81" s="26"/>
      <c r="AN81" s="26"/>
    </row>
    <row r="82" spans="1:40">
      <c r="A82" s="42">
        <v>79</v>
      </c>
      <c r="B82" s="42" t="s">
        <v>7</v>
      </c>
      <c r="C82" s="99" t="s">
        <v>96</v>
      </c>
      <c r="D82" s="26" t="s">
        <v>617</v>
      </c>
      <c r="E82" s="99" t="s">
        <v>458</v>
      </c>
      <c r="F82" s="149" t="s">
        <v>172</v>
      </c>
      <c r="G82" s="149" t="s">
        <v>189</v>
      </c>
      <c r="H82" s="149" t="s">
        <v>176</v>
      </c>
      <c r="I82" s="152" t="s">
        <v>200</v>
      </c>
      <c r="J82" s="26"/>
      <c r="K82" s="26"/>
      <c r="L82" s="26"/>
      <c r="M82" s="156" t="s">
        <v>570</v>
      </c>
      <c r="N82" s="26" t="s">
        <v>611</v>
      </c>
      <c r="O82" s="99" t="s">
        <v>356</v>
      </c>
      <c r="P82" s="105">
        <v>39385</v>
      </c>
      <c r="Q82" s="42">
        <v>2007</v>
      </c>
      <c r="R82" s="26"/>
      <c r="S82" s="63">
        <v>562700</v>
      </c>
      <c r="T82" s="64"/>
      <c r="U82" s="26"/>
      <c r="V82" s="26"/>
      <c r="W82" s="42">
        <v>5</v>
      </c>
      <c r="X82" s="42">
        <v>9</v>
      </c>
      <c r="Y82" s="42">
        <v>-4</v>
      </c>
      <c r="Z82" s="67">
        <v>0.2</v>
      </c>
      <c r="AA82" s="41"/>
      <c r="AB82" s="41">
        <v>562700</v>
      </c>
      <c r="AC82" s="77">
        <v>0</v>
      </c>
      <c r="AD82" s="77">
        <v>562699</v>
      </c>
      <c r="AE82" s="43">
        <v>1</v>
      </c>
      <c r="AF82" s="23"/>
      <c r="AG82" s="23"/>
      <c r="AH82" s="23"/>
      <c r="AI82" s="23"/>
      <c r="AJ82" s="41">
        <v>562700</v>
      </c>
      <c r="AK82" s="26"/>
      <c r="AL82" s="95">
        <v>1</v>
      </c>
      <c r="AM82" s="26"/>
      <c r="AN82" s="26"/>
    </row>
    <row r="83" spans="1:40">
      <c r="A83" s="42">
        <v>80</v>
      </c>
      <c r="B83" s="42" t="s">
        <v>7</v>
      </c>
      <c r="C83" s="99" t="s">
        <v>96</v>
      </c>
      <c r="D83" s="26" t="s">
        <v>617</v>
      </c>
      <c r="E83" s="99" t="s">
        <v>459</v>
      </c>
      <c r="F83" s="149" t="s">
        <v>172</v>
      </c>
      <c r="G83" s="149" t="s">
        <v>189</v>
      </c>
      <c r="H83" s="149" t="s">
        <v>176</v>
      </c>
      <c r="I83" s="152" t="s">
        <v>200</v>
      </c>
      <c r="J83" s="26"/>
      <c r="K83" s="26"/>
      <c r="L83" s="26"/>
      <c r="M83" s="156"/>
      <c r="N83" s="26" t="s">
        <v>613</v>
      </c>
      <c r="O83" s="99" t="s">
        <v>356</v>
      </c>
      <c r="P83" s="105">
        <v>40324</v>
      </c>
      <c r="Q83" s="42">
        <v>2010</v>
      </c>
      <c r="R83" s="26"/>
      <c r="S83" s="63">
        <v>525000</v>
      </c>
      <c r="T83" s="64"/>
      <c r="U83" s="26"/>
      <c r="V83" s="26"/>
      <c r="W83" s="42">
        <v>5</v>
      </c>
      <c r="X83" s="42">
        <v>6</v>
      </c>
      <c r="Y83" s="42">
        <v>-1</v>
      </c>
      <c r="Z83" s="67">
        <v>0.2</v>
      </c>
      <c r="AA83" s="41"/>
      <c r="AB83" s="41">
        <v>525000</v>
      </c>
      <c r="AC83" s="77">
        <v>0</v>
      </c>
      <c r="AD83" s="77">
        <v>524999</v>
      </c>
      <c r="AE83" s="43">
        <v>1</v>
      </c>
      <c r="AF83" s="23"/>
      <c r="AG83" s="23"/>
      <c r="AH83" s="23"/>
      <c r="AI83" s="23"/>
      <c r="AJ83" s="41">
        <v>525000</v>
      </c>
      <c r="AK83" s="26"/>
      <c r="AL83" s="95">
        <v>1</v>
      </c>
      <c r="AM83" s="26"/>
      <c r="AN83" s="26"/>
    </row>
    <row r="84" spans="1:40">
      <c r="A84" s="42">
        <v>81</v>
      </c>
      <c r="B84" s="42" t="s">
        <v>7</v>
      </c>
      <c r="C84" s="99" t="s">
        <v>96</v>
      </c>
      <c r="D84" s="26" t="s">
        <v>617</v>
      </c>
      <c r="E84" s="99" t="s">
        <v>460</v>
      </c>
      <c r="F84" s="149" t="s">
        <v>172</v>
      </c>
      <c r="G84" s="149" t="s">
        <v>189</v>
      </c>
      <c r="H84" s="149" t="s">
        <v>176</v>
      </c>
      <c r="I84" s="152" t="s">
        <v>200</v>
      </c>
      <c r="J84" s="26"/>
      <c r="K84" s="26"/>
      <c r="L84" s="26"/>
      <c r="M84" s="156" t="s">
        <v>571</v>
      </c>
      <c r="N84" s="26" t="s">
        <v>611</v>
      </c>
      <c r="O84" s="99" t="s">
        <v>356</v>
      </c>
      <c r="P84" s="105">
        <v>40105</v>
      </c>
      <c r="Q84" s="42">
        <v>2009</v>
      </c>
      <c r="R84" s="26"/>
      <c r="S84" s="63">
        <v>514500</v>
      </c>
      <c r="T84" s="64"/>
      <c r="U84" s="26"/>
      <c r="V84" s="26"/>
      <c r="W84" s="42">
        <v>5</v>
      </c>
      <c r="X84" s="42">
        <v>7</v>
      </c>
      <c r="Y84" s="42">
        <v>-2</v>
      </c>
      <c r="Z84" s="67">
        <v>0.2</v>
      </c>
      <c r="AA84" s="41"/>
      <c r="AB84" s="41">
        <v>514500</v>
      </c>
      <c r="AC84" s="77">
        <v>0</v>
      </c>
      <c r="AD84" s="77">
        <v>514499</v>
      </c>
      <c r="AE84" s="43">
        <v>1</v>
      </c>
      <c r="AF84" s="23"/>
      <c r="AG84" s="23"/>
      <c r="AH84" s="23"/>
      <c r="AI84" s="23"/>
      <c r="AJ84" s="41">
        <v>514500</v>
      </c>
      <c r="AK84" s="26"/>
      <c r="AL84" s="95">
        <v>1</v>
      </c>
      <c r="AM84" s="26"/>
      <c r="AN84" s="26"/>
    </row>
    <row r="85" spans="1:40">
      <c r="A85" s="42">
        <v>82</v>
      </c>
      <c r="B85" s="42" t="s">
        <v>7</v>
      </c>
      <c r="C85" s="99" t="s">
        <v>96</v>
      </c>
      <c r="D85" s="26" t="s">
        <v>617</v>
      </c>
      <c r="E85" s="99" t="s">
        <v>461</v>
      </c>
      <c r="F85" s="149" t="s">
        <v>171</v>
      </c>
      <c r="G85" s="149" t="s">
        <v>187</v>
      </c>
      <c r="H85" s="149" t="s">
        <v>175</v>
      </c>
      <c r="I85" s="152" t="s">
        <v>191</v>
      </c>
      <c r="J85" s="26"/>
      <c r="K85" s="26"/>
      <c r="L85" s="26"/>
      <c r="M85" s="156" t="s">
        <v>572</v>
      </c>
      <c r="N85" s="26" t="s">
        <v>613</v>
      </c>
      <c r="O85" s="99" t="s">
        <v>356</v>
      </c>
      <c r="P85" s="105">
        <v>37816</v>
      </c>
      <c r="Q85" s="42">
        <v>2003</v>
      </c>
      <c r="R85" s="26"/>
      <c r="S85" s="63">
        <v>1982412</v>
      </c>
      <c r="T85" s="64"/>
      <c r="U85" s="26"/>
      <c r="V85" s="26"/>
      <c r="W85" s="42">
        <v>5</v>
      </c>
      <c r="X85" s="42">
        <v>13</v>
      </c>
      <c r="Y85" s="42">
        <v>-8</v>
      </c>
      <c r="Z85" s="67">
        <v>0.2</v>
      </c>
      <c r="AA85" s="41"/>
      <c r="AB85" s="41">
        <v>1982412</v>
      </c>
      <c r="AC85" s="77">
        <v>0</v>
      </c>
      <c r="AD85" s="77">
        <v>1982411</v>
      </c>
      <c r="AE85" s="43">
        <v>1</v>
      </c>
      <c r="AF85" s="23"/>
      <c r="AG85" s="23"/>
      <c r="AH85" s="23"/>
      <c r="AI85" s="23"/>
      <c r="AJ85" s="41">
        <v>1982412</v>
      </c>
      <c r="AK85" s="26"/>
      <c r="AL85" s="95">
        <v>1</v>
      </c>
      <c r="AM85" s="26"/>
      <c r="AN85" s="26"/>
    </row>
    <row r="86" spans="1:40">
      <c r="A86" s="42">
        <v>83</v>
      </c>
      <c r="B86" s="42" t="s">
        <v>7</v>
      </c>
      <c r="C86" s="99" t="s">
        <v>96</v>
      </c>
      <c r="D86" s="26" t="s">
        <v>617</v>
      </c>
      <c r="E86" s="99" t="s">
        <v>462</v>
      </c>
      <c r="F86" s="149" t="s">
        <v>172</v>
      </c>
      <c r="G86" s="149" t="s">
        <v>189</v>
      </c>
      <c r="H86" s="149" t="s">
        <v>176</v>
      </c>
      <c r="I86" s="152" t="s">
        <v>200</v>
      </c>
      <c r="J86" s="26"/>
      <c r="K86" s="26"/>
      <c r="L86" s="26"/>
      <c r="M86" s="156" t="s">
        <v>573</v>
      </c>
      <c r="N86" s="26" t="s">
        <v>611</v>
      </c>
      <c r="O86" s="99" t="s">
        <v>356</v>
      </c>
      <c r="P86" s="105">
        <v>41739</v>
      </c>
      <c r="Q86" s="42">
        <v>2014</v>
      </c>
      <c r="R86" s="26"/>
      <c r="S86" s="63">
        <v>887470500</v>
      </c>
      <c r="T86" s="64"/>
      <c r="U86" s="26"/>
      <c r="V86" s="26"/>
      <c r="W86" s="42">
        <v>5</v>
      </c>
      <c r="X86" s="42">
        <v>2</v>
      </c>
      <c r="Y86" s="42">
        <v>3</v>
      </c>
      <c r="Z86" s="67">
        <v>0.2</v>
      </c>
      <c r="AA86" s="41"/>
      <c r="AB86" s="41">
        <v>887470500</v>
      </c>
      <c r="AC86" s="77">
        <v>177494100</v>
      </c>
      <c r="AD86" s="77">
        <v>354988200</v>
      </c>
      <c r="AE86" s="43">
        <v>532482300</v>
      </c>
      <c r="AF86" s="23"/>
      <c r="AG86" s="23"/>
      <c r="AH86" s="23"/>
      <c r="AI86" s="23"/>
      <c r="AJ86" s="41">
        <v>887470500</v>
      </c>
      <c r="AK86" s="26"/>
      <c r="AL86" s="95">
        <v>709976400</v>
      </c>
      <c r="AM86" s="26"/>
      <c r="AN86" s="26"/>
    </row>
    <row r="87" spans="1:40">
      <c r="A87" s="42">
        <v>84</v>
      </c>
      <c r="B87" s="42" t="s">
        <v>7</v>
      </c>
      <c r="C87" s="99" t="s">
        <v>96</v>
      </c>
      <c r="D87" s="26" t="s">
        <v>617</v>
      </c>
      <c r="E87" s="99" t="s">
        <v>463</v>
      </c>
      <c r="F87" s="149" t="s">
        <v>172</v>
      </c>
      <c r="G87" s="149" t="s">
        <v>189</v>
      </c>
      <c r="H87" s="149" t="s">
        <v>176</v>
      </c>
      <c r="I87" s="152" t="s">
        <v>200</v>
      </c>
      <c r="J87" s="26"/>
      <c r="K87" s="26"/>
      <c r="L87" s="26"/>
      <c r="M87" s="156" t="s">
        <v>573</v>
      </c>
      <c r="N87" s="26" t="s">
        <v>611</v>
      </c>
      <c r="O87" s="99" t="s">
        <v>356</v>
      </c>
      <c r="P87" s="105">
        <v>40112</v>
      </c>
      <c r="Q87" s="42">
        <v>2009</v>
      </c>
      <c r="R87" s="26"/>
      <c r="S87" s="63">
        <v>175224000</v>
      </c>
      <c r="T87" s="64"/>
      <c r="U87" s="26"/>
      <c r="V87" s="26"/>
      <c r="W87" s="42">
        <v>5</v>
      </c>
      <c r="X87" s="42">
        <v>7</v>
      </c>
      <c r="Y87" s="42">
        <v>-2</v>
      </c>
      <c r="Z87" s="67">
        <v>0.2</v>
      </c>
      <c r="AA87" s="41"/>
      <c r="AB87" s="41">
        <v>175224000</v>
      </c>
      <c r="AC87" s="77">
        <v>0</v>
      </c>
      <c r="AD87" s="77">
        <v>175223999</v>
      </c>
      <c r="AE87" s="43">
        <v>1</v>
      </c>
      <c r="AF87" s="23"/>
      <c r="AG87" s="23"/>
      <c r="AH87" s="23"/>
      <c r="AI87" s="23"/>
      <c r="AJ87" s="41">
        <v>175224000</v>
      </c>
      <c r="AK87" s="26"/>
      <c r="AL87" s="95">
        <v>1</v>
      </c>
      <c r="AM87" s="26"/>
      <c r="AN87" s="26"/>
    </row>
    <row r="88" spans="1:40">
      <c r="A88" s="42">
        <v>85</v>
      </c>
      <c r="B88" s="42" t="s">
        <v>7</v>
      </c>
      <c r="C88" s="99" t="s">
        <v>96</v>
      </c>
      <c r="D88" s="26" t="s">
        <v>617</v>
      </c>
      <c r="E88" s="99" t="s">
        <v>464</v>
      </c>
      <c r="F88" s="149" t="s">
        <v>172</v>
      </c>
      <c r="G88" s="149" t="s">
        <v>184</v>
      </c>
      <c r="H88" s="149" t="s">
        <v>180</v>
      </c>
      <c r="I88" s="152" t="s">
        <v>196</v>
      </c>
      <c r="J88" s="26"/>
      <c r="K88" s="26"/>
      <c r="L88" s="26"/>
      <c r="M88" s="156"/>
      <c r="N88" s="26" t="s">
        <v>611</v>
      </c>
      <c r="O88" s="99" t="s">
        <v>356</v>
      </c>
      <c r="P88" s="105">
        <v>40112</v>
      </c>
      <c r="Q88" s="42">
        <v>2009</v>
      </c>
      <c r="R88" s="26"/>
      <c r="S88" s="63">
        <v>22614795</v>
      </c>
      <c r="T88" s="64"/>
      <c r="U88" s="26"/>
      <c r="V88" s="26"/>
      <c r="W88" s="42">
        <v>5</v>
      </c>
      <c r="X88" s="42">
        <v>7</v>
      </c>
      <c r="Y88" s="42">
        <v>-2</v>
      </c>
      <c r="Z88" s="67">
        <v>0.2</v>
      </c>
      <c r="AA88" s="41"/>
      <c r="AB88" s="41">
        <v>22614795</v>
      </c>
      <c r="AC88" s="77">
        <v>0</v>
      </c>
      <c r="AD88" s="77">
        <v>22614794</v>
      </c>
      <c r="AE88" s="43">
        <v>1</v>
      </c>
      <c r="AF88" s="23"/>
      <c r="AG88" s="23"/>
      <c r="AH88" s="23"/>
      <c r="AI88" s="23"/>
      <c r="AJ88" s="41">
        <v>22614795</v>
      </c>
      <c r="AK88" s="26"/>
      <c r="AL88" s="95">
        <v>1</v>
      </c>
      <c r="AM88" s="26"/>
      <c r="AN88" s="26"/>
    </row>
    <row r="89" spans="1:40">
      <c r="A89" s="42">
        <v>86</v>
      </c>
      <c r="B89" s="42" t="s">
        <v>7</v>
      </c>
      <c r="C89" s="99" t="s">
        <v>96</v>
      </c>
      <c r="D89" s="26" t="s">
        <v>617</v>
      </c>
      <c r="E89" s="99" t="s">
        <v>465</v>
      </c>
      <c r="F89" s="149" t="s">
        <v>172</v>
      </c>
      <c r="G89" s="149" t="s">
        <v>184</v>
      </c>
      <c r="H89" s="149" t="s">
        <v>181</v>
      </c>
      <c r="I89" s="152" t="s">
        <v>197</v>
      </c>
      <c r="J89" s="26"/>
      <c r="K89" s="26"/>
      <c r="L89" s="26"/>
      <c r="M89" s="156" t="s">
        <v>574</v>
      </c>
      <c r="N89" s="26" t="s">
        <v>612</v>
      </c>
      <c r="O89" s="99" t="s">
        <v>356</v>
      </c>
      <c r="P89" s="105">
        <v>37816</v>
      </c>
      <c r="Q89" s="42">
        <v>2003</v>
      </c>
      <c r="R89" s="26"/>
      <c r="S89" s="63">
        <v>1759275</v>
      </c>
      <c r="T89" s="64"/>
      <c r="U89" s="26"/>
      <c r="V89" s="26"/>
      <c r="W89" s="42">
        <v>5</v>
      </c>
      <c r="X89" s="42">
        <v>13</v>
      </c>
      <c r="Y89" s="42">
        <v>-8</v>
      </c>
      <c r="Z89" s="67">
        <v>0.2</v>
      </c>
      <c r="AA89" s="41"/>
      <c r="AB89" s="41">
        <v>1759275</v>
      </c>
      <c r="AC89" s="77">
        <v>0</v>
      </c>
      <c r="AD89" s="77">
        <v>1759274</v>
      </c>
      <c r="AE89" s="43">
        <v>1</v>
      </c>
      <c r="AF89" s="23"/>
      <c r="AG89" s="23"/>
      <c r="AH89" s="23"/>
      <c r="AI89" s="23"/>
      <c r="AJ89" s="41">
        <v>1759275</v>
      </c>
      <c r="AK89" s="26"/>
      <c r="AL89" s="95">
        <v>1</v>
      </c>
      <c r="AM89" s="26"/>
      <c r="AN89" s="26"/>
    </row>
    <row r="90" spans="1:40">
      <c r="A90" s="42">
        <v>87</v>
      </c>
      <c r="B90" s="42" t="s">
        <v>7</v>
      </c>
      <c r="C90" s="99" t="s">
        <v>96</v>
      </c>
      <c r="D90" s="26" t="s">
        <v>617</v>
      </c>
      <c r="E90" s="99" t="s">
        <v>466</v>
      </c>
      <c r="F90" s="149" t="s">
        <v>172</v>
      </c>
      <c r="G90" s="149" t="s">
        <v>189</v>
      </c>
      <c r="H90" s="149" t="s">
        <v>176</v>
      </c>
      <c r="I90" s="152" t="s">
        <v>200</v>
      </c>
      <c r="J90" s="26"/>
      <c r="K90" s="26"/>
      <c r="L90" s="26"/>
      <c r="M90" s="156" t="s">
        <v>575</v>
      </c>
      <c r="N90" s="26" t="s">
        <v>611</v>
      </c>
      <c r="O90" s="99" t="s">
        <v>356</v>
      </c>
      <c r="P90" s="105">
        <v>41737</v>
      </c>
      <c r="Q90" s="42">
        <v>2014</v>
      </c>
      <c r="R90" s="26"/>
      <c r="S90" s="63">
        <v>1564500</v>
      </c>
      <c r="T90" s="64"/>
      <c r="U90" s="26"/>
      <c r="V90" s="26"/>
      <c r="W90" s="42">
        <v>5</v>
      </c>
      <c r="X90" s="42">
        <v>2</v>
      </c>
      <c r="Y90" s="42">
        <v>3</v>
      </c>
      <c r="Z90" s="67">
        <v>0.2</v>
      </c>
      <c r="AA90" s="41"/>
      <c r="AB90" s="41">
        <v>1564500</v>
      </c>
      <c r="AC90" s="77">
        <v>312900</v>
      </c>
      <c r="AD90" s="77">
        <v>625800</v>
      </c>
      <c r="AE90" s="43">
        <v>938700</v>
      </c>
      <c r="AF90" s="23"/>
      <c r="AG90" s="23"/>
      <c r="AH90" s="23"/>
      <c r="AI90" s="23"/>
      <c r="AJ90" s="41">
        <v>1564500</v>
      </c>
      <c r="AK90" s="26"/>
      <c r="AL90" s="95">
        <v>1251600</v>
      </c>
      <c r="AM90" s="26"/>
      <c r="AN90" s="26"/>
    </row>
    <row r="91" spans="1:40">
      <c r="A91" s="42">
        <v>88</v>
      </c>
      <c r="B91" s="42" t="s">
        <v>7</v>
      </c>
      <c r="C91" s="99" t="s">
        <v>96</v>
      </c>
      <c r="D91" s="26" t="s">
        <v>617</v>
      </c>
      <c r="E91" s="99" t="s">
        <v>467</v>
      </c>
      <c r="F91" s="149" t="s">
        <v>172</v>
      </c>
      <c r="G91" s="149" t="s">
        <v>184</v>
      </c>
      <c r="H91" s="149" t="s">
        <v>182</v>
      </c>
      <c r="I91" s="152" t="s">
        <v>198</v>
      </c>
      <c r="J91" s="26"/>
      <c r="K91" s="26"/>
      <c r="L91" s="26"/>
      <c r="M91" s="156"/>
      <c r="N91" s="26" t="s">
        <v>611</v>
      </c>
      <c r="O91" s="99" t="s">
        <v>356</v>
      </c>
      <c r="P91" s="105">
        <v>40112</v>
      </c>
      <c r="Q91" s="42">
        <v>2009</v>
      </c>
      <c r="R91" s="26"/>
      <c r="S91" s="63">
        <v>1181250</v>
      </c>
      <c r="T91" s="64"/>
      <c r="U91" s="26"/>
      <c r="V91" s="26"/>
      <c r="W91" s="42">
        <v>10</v>
      </c>
      <c r="X91" s="42">
        <v>7</v>
      </c>
      <c r="Y91" s="42">
        <v>3</v>
      </c>
      <c r="Z91" s="67">
        <v>0.1</v>
      </c>
      <c r="AA91" s="41"/>
      <c r="AB91" s="41">
        <v>1181250</v>
      </c>
      <c r="AC91" s="77">
        <v>118125</v>
      </c>
      <c r="AD91" s="77">
        <v>826875</v>
      </c>
      <c r="AE91" s="43">
        <v>354375</v>
      </c>
      <c r="AF91" s="23"/>
      <c r="AG91" s="23"/>
      <c r="AH91" s="23"/>
      <c r="AI91" s="23"/>
      <c r="AJ91" s="41">
        <v>1181250</v>
      </c>
      <c r="AK91" s="26"/>
      <c r="AL91" s="95">
        <v>472500</v>
      </c>
      <c r="AM91" s="26"/>
      <c r="AN91" s="26"/>
    </row>
    <row r="92" spans="1:40">
      <c r="A92" s="42">
        <v>89</v>
      </c>
      <c r="B92" s="42" t="s">
        <v>7</v>
      </c>
      <c r="C92" s="99" t="s">
        <v>96</v>
      </c>
      <c r="D92" s="26" t="s">
        <v>617</v>
      </c>
      <c r="E92" s="99" t="s">
        <v>468</v>
      </c>
      <c r="F92" s="149" t="s">
        <v>172</v>
      </c>
      <c r="G92" s="149" t="s">
        <v>185</v>
      </c>
      <c r="H92" s="149" t="s">
        <v>183</v>
      </c>
      <c r="I92" s="152" t="s">
        <v>199</v>
      </c>
      <c r="J92" s="26"/>
      <c r="K92" s="26"/>
      <c r="L92" s="26"/>
      <c r="M92" s="156" t="s">
        <v>576</v>
      </c>
      <c r="N92" s="26" t="s">
        <v>613</v>
      </c>
      <c r="O92" s="99" t="s">
        <v>356</v>
      </c>
      <c r="P92" s="105">
        <v>40344</v>
      </c>
      <c r="Q92" s="42">
        <v>2010</v>
      </c>
      <c r="R92" s="26"/>
      <c r="S92" s="63">
        <v>29925000</v>
      </c>
      <c r="T92" s="64"/>
      <c r="U92" s="26"/>
      <c r="V92" s="26"/>
      <c r="W92" s="42">
        <v>5</v>
      </c>
      <c r="X92" s="42">
        <v>6</v>
      </c>
      <c r="Y92" s="42">
        <v>-1</v>
      </c>
      <c r="Z92" s="67">
        <v>0.2</v>
      </c>
      <c r="AA92" s="41"/>
      <c r="AB92" s="41">
        <v>29925000</v>
      </c>
      <c r="AC92" s="77">
        <v>0</v>
      </c>
      <c r="AD92" s="77">
        <v>29924999</v>
      </c>
      <c r="AE92" s="43">
        <v>1</v>
      </c>
      <c r="AF92" s="23"/>
      <c r="AG92" s="23"/>
      <c r="AH92" s="23"/>
      <c r="AI92" s="23"/>
      <c r="AJ92" s="41">
        <v>29925000</v>
      </c>
      <c r="AK92" s="26"/>
      <c r="AL92" s="95">
        <v>1</v>
      </c>
      <c r="AM92" s="26"/>
      <c r="AN92" s="26"/>
    </row>
    <row r="93" spans="1:40">
      <c r="A93" s="42">
        <v>90</v>
      </c>
      <c r="B93" s="42" t="s">
        <v>7</v>
      </c>
      <c r="C93" s="99" t="s">
        <v>96</v>
      </c>
      <c r="D93" s="26" t="s">
        <v>617</v>
      </c>
      <c r="E93" s="99" t="s">
        <v>469</v>
      </c>
      <c r="F93" s="149" t="s">
        <v>172</v>
      </c>
      <c r="G93" s="149" t="s">
        <v>185</v>
      </c>
      <c r="H93" s="149" t="s">
        <v>183</v>
      </c>
      <c r="I93" s="152" t="s">
        <v>199</v>
      </c>
      <c r="J93" s="26"/>
      <c r="K93" s="26"/>
      <c r="L93" s="26"/>
      <c r="M93" s="156" t="s">
        <v>577</v>
      </c>
      <c r="N93" s="26" t="s">
        <v>613</v>
      </c>
      <c r="O93" s="99" t="s">
        <v>356</v>
      </c>
      <c r="P93" s="105">
        <v>40459</v>
      </c>
      <c r="Q93" s="42">
        <v>2010</v>
      </c>
      <c r="R93" s="26"/>
      <c r="S93" s="63">
        <v>29880000</v>
      </c>
      <c r="T93" s="64"/>
      <c r="U93" s="26"/>
      <c r="V93" s="26"/>
      <c r="W93" s="42">
        <v>5</v>
      </c>
      <c r="X93" s="42">
        <v>6</v>
      </c>
      <c r="Y93" s="42">
        <v>-1</v>
      </c>
      <c r="Z93" s="67">
        <v>0.2</v>
      </c>
      <c r="AA93" s="41"/>
      <c r="AB93" s="41">
        <v>29880000</v>
      </c>
      <c r="AC93" s="77">
        <v>0</v>
      </c>
      <c r="AD93" s="77">
        <v>29879999</v>
      </c>
      <c r="AE93" s="43">
        <v>1</v>
      </c>
      <c r="AF93" s="23"/>
      <c r="AG93" s="23"/>
      <c r="AH93" s="23"/>
      <c r="AI93" s="23"/>
      <c r="AJ93" s="41">
        <v>29880000</v>
      </c>
      <c r="AK93" s="26"/>
      <c r="AL93" s="95">
        <v>1</v>
      </c>
      <c r="AM93" s="26"/>
      <c r="AN93" s="26"/>
    </row>
    <row r="94" spans="1:40">
      <c r="A94" s="42">
        <v>91</v>
      </c>
      <c r="B94" s="42" t="s">
        <v>7</v>
      </c>
      <c r="C94" s="99" t="s">
        <v>96</v>
      </c>
      <c r="D94" s="26" t="s">
        <v>617</v>
      </c>
      <c r="E94" s="99" t="s">
        <v>470</v>
      </c>
      <c r="F94" s="149" t="s">
        <v>171</v>
      </c>
      <c r="G94" s="149" t="s">
        <v>187</v>
      </c>
      <c r="H94" s="149" t="s">
        <v>175</v>
      </c>
      <c r="I94" s="152" t="s">
        <v>191</v>
      </c>
      <c r="J94" s="26"/>
      <c r="K94" s="26"/>
      <c r="L94" s="26"/>
      <c r="M94" s="156" t="s">
        <v>578</v>
      </c>
      <c r="N94" s="26" t="s">
        <v>614</v>
      </c>
      <c r="O94" s="99" t="s">
        <v>356</v>
      </c>
      <c r="P94" s="105">
        <v>37841</v>
      </c>
      <c r="Q94" s="42">
        <v>2003</v>
      </c>
      <c r="R94" s="26"/>
      <c r="S94" s="63">
        <v>80855000</v>
      </c>
      <c r="T94" s="64"/>
      <c r="U94" s="26"/>
      <c r="V94" s="26"/>
      <c r="W94" s="42">
        <v>5</v>
      </c>
      <c r="X94" s="42">
        <v>13</v>
      </c>
      <c r="Y94" s="42">
        <v>-8</v>
      </c>
      <c r="Z94" s="67">
        <v>0.2</v>
      </c>
      <c r="AA94" s="41"/>
      <c r="AB94" s="41">
        <v>80855000</v>
      </c>
      <c r="AC94" s="77">
        <v>0</v>
      </c>
      <c r="AD94" s="77">
        <v>80854999</v>
      </c>
      <c r="AE94" s="43">
        <v>1</v>
      </c>
      <c r="AF94" s="23"/>
      <c r="AG94" s="23"/>
      <c r="AH94" s="23"/>
      <c r="AI94" s="23"/>
      <c r="AJ94" s="41">
        <v>80855000</v>
      </c>
      <c r="AK94" s="26"/>
      <c r="AL94" s="95">
        <v>1</v>
      </c>
      <c r="AM94" s="26"/>
      <c r="AN94" s="26"/>
    </row>
    <row r="95" spans="1:40">
      <c r="A95" s="42">
        <v>92</v>
      </c>
      <c r="B95" s="42" t="s">
        <v>7</v>
      </c>
      <c r="C95" s="99" t="s">
        <v>96</v>
      </c>
      <c r="D95" s="26" t="s">
        <v>617</v>
      </c>
      <c r="E95" s="99" t="s">
        <v>471</v>
      </c>
      <c r="F95" s="149" t="s">
        <v>171</v>
      </c>
      <c r="G95" s="149" t="s">
        <v>187</v>
      </c>
      <c r="H95" s="149" t="s">
        <v>175</v>
      </c>
      <c r="I95" s="152" t="s">
        <v>191</v>
      </c>
      <c r="J95" s="26"/>
      <c r="K95" s="26"/>
      <c r="L95" s="26"/>
      <c r="M95" s="156" t="s">
        <v>579</v>
      </c>
      <c r="N95" s="26" t="s">
        <v>611</v>
      </c>
      <c r="O95" s="99" t="s">
        <v>356</v>
      </c>
      <c r="P95" s="105">
        <v>40960</v>
      </c>
      <c r="Q95" s="42">
        <v>2011</v>
      </c>
      <c r="R95" s="26"/>
      <c r="S95" s="63">
        <v>120540000</v>
      </c>
      <c r="T95" s="64"/>
      <c r="U95" s="26"/>
      <c r="V95" s="26"/>
      <c r="W95" s="42">
        <v>5</v>
      </c>
      <c r="X95" s="42">
        <v>5</v>
      </c>
      <c r="Y95" s="42">
        <v>0</v>
      </c>
      <c r="Z95" s="67">
        <v>0.2</v>
      </c>
      <c r="AA95" s="41"/>
      <c r="AB95" s="41">
        <v>120540000</v>
      </c>
      <c r="AC95" s="77">
        <v>24108000</v>
      </c>
      <c r="AD95" s="77">
        <v>120540000</v>
      </c>
      <c r="AE95" s="43">
        <v>1</v>
      </c>
      <c r="AF95" s="23"/>
      <c r="AG95" s="23"/>
      <c r="AH95" s="23"/>
      <c r="AI95" s="23"/>
      <c r="AJ95" s="41">
        <v>120540000</v>
      </c>
      <c r="AK95" s="26"/>
      <c r="AL95" s="95">
        <v>24108000</v>
      </c>
      <c r="AM95" s="26"/>
      <c r="AN95" s="26"/>
    </row>
    <row r="96" spans="1:40">
      <c r="A96" s="42">
        <v>93</v>
      </c>
      <c r="B96" s="42" t="s">
        <v>7</v>
      </c>
      <c r="C96" s="99" t="s">
        <v>96</v>
      </c>
      <c r="D96" s="26" t="s">
        <v>617</v>
      </c>
      <c r="E96" s="99" t="s">
        <v>472</v>
      </c>
      <c r="F96" s="149" t="s">
        <v>171</v>
      </c>
      <c r="G96" s="149" t="s">
        <v>187</v>
      </c>
      <c r="H96" s="149" t="s">
        <v>175</v>
      </c>
      <c r="I96" s="152" t="s">
        <v>191</v>
      </c>
      <c r="J96" s="26"/>
      <c r="K96" s="26"/>
      <c r="L96" s="26"/>
      <c r="M96" s="156"/>
      <c r="N96" s="26" t="s">
        <v>614</v>
      </c>
      <c r="O96" s="99" t="s">
        <v>356</v>
      </c>
      <c r="P96" s="105">
        <v>37841</v>
      </c>
      <c r="Q96" s="42">
        <v>2003</v>
      </c>
      <c r="R96" s="26"/>
      <c r="S96" s="63">
        <v>9995000</v>
      </c>
      <c r="T96" s="64"/>
      <c r="U96" s="26"/>
      <c r="V96" s="26"/>
      <c r="W96" s="42">
        <v>5</v>
      </c>
      <c r="X96" s="42">
        <v>13</v>
      </c>
      <c r="Y96" s="42">
        <v>-8</v>
      </c>
      <c r="Z96" s="67">
        <v>0.2</v>
      </c>
      <c r="AA96" s="41"/>
      <c r="AB96" s="41">
        <v>9995000</v>
      </c>
      <c r="AC96" s="77">
        <v>0</v>
      </c>
      <c r="AD96" s="77">
        <v>9994999</v>
      </c>
      <c r="AE96" s="43">
        <v>1</v>
      </c>
      <c r="AF96" s="23"/>
      <c r="AG96" s="23"/>
      <c r="AH96" s="23"/>
      <c r="AI96" s="23"/>
      <c r="AJ96" s="41">
        <v>9995000</v>
      </c>
      <c r="AK96" s="26"/>
      <c r="AL96" s="95">
        <v>1</v>
      </c>
      <c r="AM96" s="26"/>
      <c r="AN96" s="26"/>
    </row>
    <row r="97" spans="1:40">
      <c r="A97" s="42">
        <v>94</v>
      </c>
      <c r="B97" s="42" t="s">
        <v>7</v>
      </c>
      <c r="C97" s="99" t="s">
        <v>96</v>
      </c>
      <c r="D97" s="26" t="s">
        <v>617</v>
      </c>
      <c r="E97" s="99" t="s">
        <v>473</v>
      </c>
      <c r="F97" s="149" t="s">
        <v>171</v>
      </c>
      <c r="G97" s="149" t="s">
        <v>187</v>
      </c>
      <c r="H97" s="149" t="s">
        <v>175</v>
      </c>
      <c r="I97" s="152" t="s">
        <v>191</v>
      </c>
      <c r="J97" s="26"/>
      <c r="K97" s="26"/>
      <c r="L97" s="26"/>
      <c r="M97" s="156" t="s">
        <v>580</v>
      </c>
      <c r="N97" s="26" t="s">
        <v>611</v>
      </c>
      <c r="O97" s="99" t="s">
        <v>356</v>
      </c>
      <c r="P97" s="105">
        <v>42083</v>
      </c>
      <c r="Q97" s="42">
        <v>2014</v>
      </c>
      <c r="R97" s="26"/>
      <c r="S97" s="63">
        <v>6588000</v>
      </c>
      <c r="T97" s="64"/>
      <c r="U97" s="26"/>
      <c r="V97" s="26"/>
      <c r="W97" s="42">
        <v>5</v>
      </c>
      <c r="X97" s="42">
        <v>2</v>
      </c>
      <c r="Y97" s="42">
        <v>3</v>
      </c>
      <c r="Z97" s="67">
        <v>0.2</v>
      </c>
      <c r="AA97" s="41"/>
      <c r="AB97" s="41">
        <v>6588000</v>
      </c>
      <c r="AC97" s="77">
        <v>1317600</v>
      </c>
      <c r="AD97" s="77">
        <v>2635200</v>
      </c>
      <c r="AE97" s="43">
        <v>3952800</v>
      </c>
      <c r="AF97" s="23"/>
      <c r="AG97" s="23"/>
      <c r="AH97" s="23"/>
      <c r="AI97" s="23"/>
      <c r="AJ97" s="41">
        <v>6588000</v>
      </c>
      <c r="AK97" s="26"/>
      <c r="AL97" s="95">
        <v>5270400</v>
      </c>
      <c r="AM97" s="26"/>
      <c r="AN97" s="26"/>
    </row>
    <row r="98" spans="1:40">
      <c r="A98" s="42">
        <v>95</v>
      </c>
      <c r="B98" s="42" t="s">
        <v>7</v>
      </c>
      <c r="C98" s="99" t="s">
        <v>96</v>
      </c>
      <c r="D98" s="26" t="s">
        <v>617</v>
      </c>
      <c r="E98" s="99" t="s">
        <v>474</v>
      </c>
      <c r="F98" s="149" t="s">
        <v>171</v>
      </c>
      <c r="G98" s="149" t="s">
        <v>187</v>
      </c>
      <c r="H98" s="149" t="s">
        <v>175</v>
      </c>
      <c r="I98" s="152" t="s">
        <v>191</v>
      </c>
      <c r="J98" s="26"/>
      <c r="K98" s="26"/>
      <c r="L98" s="26"/>
      <c r="M98" s="156" t="s">
        <v>581</v>
      </c>
      <c r="N98" s="26" t="s">
        <v>614</v>
      </c>
      <c r="O98" s="99" t="s">
        <v>356</v>
      </c>
      <c r="P98" s="105">
        <v>37841</v>
      </c>
      <c r="Q98" s="42">
        <v>2003</v>
      </c>
      <c r="R98" s="26"/>
      <c r="S98" s="63">
        <v>1990000</v>
      </c>
      <c r="T98" s="64"/>
      <c r="U98" s="26"/>
      <c r="V98" s="26"/>
      <c r="W98" s="42">
        <v>5</v>
      </c>
      <c r="X98" s="42">
        <v>13</v>
      </c>
      <c r="Y98" s="42">
        <v>-8</v>
      </c>
      <c r="Z98" s="67">
        <v>0.2</v>
      </c>
      <c r="AA98" s="41"/>
      <c r="AB98" s="41">
        <v>1990000</v>
      </c>
      <c r="AC98" s="77">
        <v>0</v>
      </c>
      <c r="AD98" s="77">
        <v>1989999</v>
      </c>
      <c r="AE98" s="43">
        <v>1</v>
      </c>
      <c r="AF98" s="23"/>
      <c r="AG98" s="23"/>
      <c r="AH98" s="23"/>
      <c r="AI98" s="23"/>
      <c r="AJ98" s="41">
        <v>1990000</v>
      </c>
      <c r="AK98" s="26"/>
      <c r="AL98" s="95">
        <v>1</v>
      </c>
      <c r="AM98" s="26"/>
      <c r="AN98" s="26"/>
    </row>
    <row r="99" spans="1:40">
      <c r="A99" s="42">
        <v>96</v>
      </c>
      <c r="B99" s="42" t="s">
        <v>7</v>
      </c>
      <c r="C99" s="99" t="s">
        <v>96</v>
      </c>
      <c r="D99" s="26" t="s">
        <v>617</v>
      </c>
      <c r="E99" s="99" t="s">
        <v>475</v>
      </c>
      <c r="F99" s="149" t="s">
        <v>171</v>
      </c>
      <c r="G99" s="149" t="s">
        <v>187</v>
      </c>
      <c r="H99" s="149" t="s">
        <v>175</v>
      </c>
      <c r="I99" s="152" t="s">
        <v>191</v>
      </c>
      <c r="J99" s="26"/>
      <c r="K99" s="26"/>
      <c r="L99" s="26"/>
      <c r="M99" s="156" t="s">
        <v>582</v>
      </c>
      <c r="N99" s="26" t="s">
        <v>614</v>
      </c>
      <c r="O99" s="99" t="s">
        <v>356</v>
      </c>
      <c r="P99" s="105">
        <v>40114</v>
      </c>
      <c r="Q99" s="42">
        <v>2009</v>
      </c>
      <c r="R99" s="26"/>
      <c r="S99" s="63">
        <v>509850</v>
      </c>
      <c r="T99" s="64"/>
      <c r="U99" s="26"/>
      <c r="V99" s="26"/>
      <c r="W99" s="42">
        <v>5</v>
      </c>
      <c r="X99" s="42">
        <v>7</v>
      </c>
      <c r="Y99" s="42">
        <v>-2</v>
      </c>
      <c r="Z99" s="67">
        <v>0.2</v>
      </c>
      <c r="AA99" s="41"/>
      <c r="AB99" s="41">
        <v>509850</v>
      </c>
      <c r="AC99" s="77">
        <v>0</v>
      </c>
      <c r="AD99" s="77">
        <v>509849</v>
      </c>
      <c r="AE99" s="43">
        <v>1</v>
      </c>
      <c r="AF99" s="23"/>
      <c r="AG99" s="23"/>
      <c r="AH99" s="23"/>
      <c r="AI99" s="23"/>
      <c r="AJ99" s="41">
        <v>509850</v>
      </c>
      <c r="AK99" s="26"/>
      <c r="AL99" s="95">
        <v>1</v>
      </c>
      <c r="AM99" s="26"/>
      <c r="AN99" s="26"/>
    </row>
    <row r="100" spans="1:40">
      <c r="A100" s="42">
        <v>97</v>
      </c>
      <c r="B100" s="42" t="s">
        <v>7</v>
      </c>
      <c r="C100" s="99" t="s">
        <v>96</v>
      </c>
      <c r="D100" s="26" t="s">
        <v>617</v>
      </c>
      <c r="E100" s="99" t="s">
        <v>476</v>
      </c>
      <c r="F100" s="149" t="s">
        <v>172</v>
      </c>
      <c r="G100" s="149" t="s">
        <v>189</v>
      </c>
      <c r="H100" s="149" t="s">
        <v>176</v>
      </c>
      <c r="I100" s="152" t="s">
        <v>200</v>
      </c>
      <c r="J100" s="26"/>
      <c r="K100" s="26"/>
      <c r="L100" s="26"/>
      <c r="M100" s="156" t="s">
        <v>583</v>
      </c>
      <c r="N100" s="26" t="s">
        <v>614</v>
      </c>
      <c r="O100" s="99" t="s">
        <v>356</v>
      </c>
      <c r="P100" s="105">
        <v>40114</v>
      </c>
      <c r="Q100" s="42">
        <v>2009</v>
      </c>
      <c r="R100" s="26"/>
      <c r="S100" s="63">
        <v>8612345</v>
      </c>
      <c r="T100" s="64"/>
      <c r="U100" s="26"/>
      <c r="V100" s="26"/>
      <c r="W100" s="42">
        <v>5</v>
      </c>
      <c r="X100" s="42">
        <v>7</v>
      </c>
      <c r="Y100" s="42">
        <v>-2</v>
      </c>
      <c r="Z100" s="67">
        <v>0.2</v>
      </c>
      <c r="AA100" s="41"/>
      <c r="AB100" s="41">
        <v>8612345</v>
      </c>
      <c r="AC100" s="77">
        <v>0</v>
      </c>
      <c r="AD100" s="77">
        <v>8612344</v>
      </c>
      <c r="AE100" s="43">
        <v>1</v>
      </c>
      <c r="AF100" s="23"/>
      <c r="AG100" s="23"/>
      <c r="AH100" s="23"/>
      <c r="AI100" s="23"/>
      <c r="AJ100" s="41">
        <v>8612345</v>
      </c>
      <c r="AK100" s="26"/>
      <c r="AL100" s="95">
        <v>1</v>
      </c>
      <c r="AM100" s="26"/>
      <c r="AN100" s="26"/>
    </row>
    <row r="101" spans="1:40">
      <c r="A101" s="42">
        <v>98</v>
      </c>
      <c r="B101" s="42" t="s">
        <v>7</v>
      </c>
      <c r="C101" s="99" t="s">
        <v>96</v>
      </c>
      <c r="D101" s="26" t="s">
        <v>617</v>
      </c>
      <c r="E101" s="99" t="s">
        <v>477</v>
      </c>
      <c r="F101" s="149" t="s">
        <v>170</v>
      </c>
      <c r="G101" s="149" t="s">
        <v>186</v>
      </c>
      <c r="H101" s="149" t="s">
        <v>174</v>
      </c>
      <c r="I101" s="152" t="s">
        <v>190</v>
      </c>
      <c r="J101" s="26"/>
      <c r="K101" s="26"/>
      <c r="L101" s="26"/>
      <c r="M101" s="156" t="s">
        <v>584</v>
      </c>
      <c r="N101" s="26" t="s">
        <v>614</v>
      </c>
      <c r="O101" s="99" t="s">
        <v>356</v>
      </c>
      <c r="P101" s="105">
        <v>40129</v>
      </c>
      <c r="Q101" s="42">
        <v>2009</v>
      </c>
      <c r="R101" s="26"/>
      <c r="S101" s="63">
        <v>909833</v>
      </c>
      <c r="T101" s="64"/>
      <c r="U101" s="26"/>
      <c r="V101" s="26"/>
      <c r="W101" s="42">
        <v>13</v>
      </c>
      <c r="X101" s="42">
        <v>7</v>
      </c>
      <c r="Y101" s="42">
        <v>6</v>
      </c>
      <c r="Z101" s="67">
        <v>7.5999999999999998E-2</v>
      </c>
      <c r="AA101" s="41"/>
      <c r="AB101" s="41">
        <v>909833</v>
      </c>
      <c r="AC101" s="77">
        <v>69147</v>
      </c>
      <c r="AD101" s="77">
        <v>484029</v>
      </c>
      <c r="AE101" s="43">
        <v>425804</v>
      </c>
      <c r="AF101" s="23"/>
      <c r="AG101" s="23"/>
      <c r="AH101" s="23"/>
      <c r="AI101" s="23"/>
      <c r="AJ101" s="41">
        <v>909833</v>
      </c>
      <c r="AK101" s="26"/>
      <c r="AL101" s="95">
        <v>494951</v>
      </c>
      <c r="AM101" s="26"/>
      <c r="AN101" s="26"/>
    </row>
    <row r="102" spans="1:40">
      <c r="A102" s="42">
        <v>99</v>
      </c>
      <c r="B102" s="42" t="s">
        <v>7</v>
      </c>
      <c r="C102" s="99" t="s">
        <v>96</v>
      </c>
      <c r="D102" s="26" t="s">
        <v>617</v>
      </c>
      <c r="E102" s="99" t="s">
        <v>478</v>
      </c>
      <c r="F102" s="149" t="s">
        <v>170</v>
      </c>
      <c r="G102" s="149" t="s">
        <v>186</v>
      </c>
      <c r="H102" s="149" t="s">
        <v>174</v>
      </c>
      <c r="I102" s="152" t="s">
        <v>190</v>
      </c>
      <c r="J102" s="26"/>
      <c r="K102" s="26"/>
      <c r="L102" s="26"/>
      <c r="M102" s="156" t="s">
        <v>584</v>
      </c>
      <c r="N102" s="26" t="s">
        <v>614</v>
      </c>
      <c r="O102" s="99" t="s">
        <v>356</v>
      </c>
      <c r="P102" s="105">
        <v>40129</v>
      </c>
      <c r="Q102" s="42">
        <v>2009</v>
      </c>
      <c r="R102" s="26"/>
      <c r="S102" s="63">
        <v>909833</v>
      </c>
      <c r="T102" s="64"/>
      <c r="U102" s="26"/>
      <c r="V102" s="26"/>
      <c r="W102" s="42">
        <v>13</v>
      </c>
      <c r="X102" s="42">
        <v>7</v>
      </c>
      <c r="Y102" s="42">
        <v>6</v>
      </c>
      <c r="Z102" s="67">
        <v>7.5999999999999998E-2</v>
      </c>
      <c r="AA102" s="41"/>
      <c r="AB102" s="41">
        <v>909833</v>
      </c>
      <c r="AC102" s="77">
        <v>69147</v>
      </c>
      <c r="AD102" s="77">
        <v>484029</v>
      </c>
      <c r="AE102" s="43">
        <v>425804</v>
      </c>
      <c r="AF102" s="23"/>
      <c r="AG102" s="23"/>
      <c r="AH102" s="23"/>
      <c r="AI102" s="23"/>
      <c r="AJ102" s="41">
        <v>909833</v>
      </c>
      <c r="AK102" s="26"/>
      <c r="AL102" s="95">
        <v>494951</v>
      </c>
      <c r="AM102" s="26"/>
      <c r="AN102" s="26"/>
    </row>
    <row r="103" spans="1:40">
      <c r="A103" s="42">
        <v>100</v>
      </c>
      <c r="B103" s="42" t="s">
        <v>7</v>
      </c>
      <c r="C103" s="99" t="s">
        <v>96</v>
      </c>
      <c r="D103" s="26" t="s">
        <v>617</v>
      </c>
      <c r="E103" s="99" t="s">
        <v>479</v>
      </c>
      <c r="F103" s="149" t="s">
        <v>170</v>
      </c>
      <c r="G103" s="149" t="s">
        <v>186</v>
      </c>
      <c r="H103" s="149" t="s">
        <v>174</v>
      </c>
      <c r="I103" s="152" t="s">
        <v>190</v>
      </c>
      <c r="J103" s="26"/>
      <c r="K103" s="26"/>
      <c r="L103" s="26"/>
      <c r="M103" s="156" t="s">
        <v>584</v>
      </c>
      <c r="N103" s="26" t="s">
        <v>614</v>
      </c>
      <c r="O103" s="99" t="s">
        <v>356</v>
      </c>
      <c r="P103" s="105">
        <v>40129</v>
      </c>
      <c r="Q103" s="42">
        <v>2009</v>
      </c>
      <c r="R103" s="26"/>
      <c r="S103" s="63">
        <v>909833</v>
      </c>
      <c r="T103" s="64"/>
      <c r="U103" s="26"/>
      <c r="V103" s="26"/>
      <c r="W103" s="42">
        <v>13</v>
      </c>
      <c r="X103" s="42">
        <v>7</v>
      </c>
      <c r="Y103" s="42">
        <v>6</v>
      </c>
      <c r="Z103" s="67">
        <v>7.5999999999999998E-2</v>
      </c>
      <c r="AA103" s="41"/>
      <c r="AB103" s="41">
        <v>909833</v>
      </c>
      <c r="AC103" s="77">
        <v>69147</v>
      </c>
      <c r="AD103" s="77">
        <v>484029</v>
      </c>
      <c r="AE103" s="43">
        <v>425804</v>
      </c>
      <c r="AF103" s="23"/>
      <c r="AG103" s="23"/>
      <c r="AH103" s="23"/>
      <c r="AI103" s="23"/>
      <c r="AJ103" s="41">
        <v>909833</v>
      </c>
      <c r="AK103" s="26"/>
      <c r="AL103" s="95">
        <v>494951</v>
      </c>
      <c r="AM103" s="26"/>
      <c r="AN103" s="26"/>
    </row>
    <row r="104" spans="1:40">
      <c r="A104" s="42">
        <v>101</v>
      </c>
      <c r="B104" s="42" t="s">
        <v>7</v>
      </c>
      <c r="C104" s="99" t="s">
        <v>96</v>
      </c>
      <c r="D104" s="26" t="s">
        <v>617</v>
      </c>
      <c r="E104" s="99" t="s">
        <v>480</v>
      </c>
      <c r="F104" s="149" t="s">
        <v>170</v>
      </c>
      <c r="G104" s="149" t="s">
        <v>186</v>
      </c>
      <c r="H104" s="149" t="s">
        <v>174</v>
      </c>
      <c r="I104" s="152" t="s">
        <v>190</v>
      </c>
      <c r="J104" s="26"/>
      <c r="K104" s="26"/>
      <c r="L104" s="26"/>
      <c r="M104" s="156" t="s">
        <v>584</v>
      </c>
      <c r="N104" s="26" t="s">
        <v>614</v>
      </c>
      <c r="O104" s="99" t="s">
        <v>356</v>
      </c>
      <c r="P104" s="105">
        <v>40129</v>
      </c>
      <c r="Q104" s="42">
        <v>2009</v>
      </c>
      <c r="R104" s="26"/>
      <c r="S104" s="63">
        <v>909833</v>
      </c>
      <c r="T104" s="64"/>
      <c r="U104" s="26"/>
      <c r="V104" s="26"/>
      <c r="W104" s="42">
        <v>13</v>
      </c>
      <c r="X104" s="42">
        <v>7</v>
      </c>
      <c r="Y104" s="42">
        <v>6</v>
      </c>
      <c r="Z104" s="67">
        <v>7.5999999999999998E-2</v>
      </c>
      <c r="AA104" s="41"/>
      <c r="AB104" s="41">
        <v>909833</v>
      </c>
      <c r="AC104" s="77">
        <v>69147</v>
      </c>
      <c r="AD104" s="77">
        <v>484029</v>
      </c>
      <c r="AE104" s="43">
        <v>425804</v>
      </c>
      <c r="AF104" s="23"/>
      <c r="AG104" s="23"/>
      <c r="AH104" s="23"/>
      <c r="AI104" s="23"/>
      <c r="AJ104" s="41">
        <v>909833</v>
      </c>
      <c r="AK104" s="26"/>
      <c r="AL104" s="95">
        <v>494951</v>
      </c>
      <c r="AM104" s="26"/>
      <c r="AN104" s="26"/>
    </row>
    <row r="105" spans="1:40">
      <c r="A105" s="42">
        <v>102</v>
      </c>
      <c r="B105" s="42" t="s">
        <v>7</v>
      </c>
      <c r="C105" s="99" t="s">
        <v>96</v>
      </c>
      <c r="D105" s="26" t="s">
        <v>617</v>
      </c>
      <c r="E105" s="99" t="s">
        <v>481</v>
      </c>
      <c r="F105" s="149" t="s">
        <v>170</v>
      </c>
      <c r="G105" s="149" t="s">
        <v>186</v>
      </c>
      <c r="H105" s="149" t="s">
        <v>174</v>
      </c>
      <c r="I105" s="152" t="s">
        <v>190</v>
      </c>
      <c r="J105" s="26"/>
      <c r="K105" s="26"/>
      <c r="L105" s="26"/>
      <c r="M105" s="156" t="s">
        <v>584</v>
      </c>
      <c r="N105" s="26" t="s">
        <v>614</v>
      </c>
      <c r="O105" s="99" t="s">
        <v>356</v>
      </c>
      <c r="P105" s="105">
        <v>40129</v>
      </c>
      <c r="Q105" s="42">
        <v>2009</v>
      </c>
      <c r="R105" s="26"/>
      <c r="S105" s="63">
        <v>909833</v>
      </c>
      <c r="T105" s="64"/>
      <c r="U105" s="26"/>
      <c r="V105" s="26"/>
      <c r="W105" s="42">
        <v>13</v>
      </c>
      <c r="X105" s="42">
        <v>7</v>
      </c>
      <c r="Y105" s="42">
        <v>6</v>
      </c>
      <c r="Z105" s="67">
        <v>7.5999999999999998E-2</v>
      </c>
      <c r="AA105" s="41"/>
      <c r="AB105" s="41">
        <v>909833</v>
      </c>
      <c r="AC105" s="77">
        <v>69147</v>
      </c>
      <c r="AD105" s="77">
        <v>484029</v>
      </c>
      <c r="AE105" s="43">
        <v>425804</v>
      </c>
      <c r="AF105" s="23"/>
      <c r="AG105" s="23"/>
      <c r="AH105" s="23"/>
      <c r="AI105" s="23"/>
      <c r="AJ105" s="41">
        <v>909833</v>
      </c>
      <c r="AK105" s="26"/>
      <c r="AL105" s="95">
        <v>494951</v>
      </c>
      <c r="AM105" s="26"/>
      <c r="AN105" s="26"/>
    </row>
    <row r="106" spans="1:40">
      <c r="A106" s="42">
        <v>103</v>
      </c>
      <c r="B106" s="42" t="s">
        <v>7</v>
      </c>
      <c r="C106" s="99" t="s">
        <v>96</v>
      </c>
      <c r="D106" s="26" t="s">
        <v>617</v>
      </c>
      <c r="E106" s="99" t="s">
        <v>482</v>
      </c>
      <c r="F106" s="149" t="s">
        <v>170</v>
      </c>
      <c r="G106" s="149" t="s">
        <v>186</v>
      </c>
      <c r="H106" s="149" t="s">
        <v>174</v>
      </c>
      <c r="I106" s="152" t="s">
        <v>190</v>
      </c>
      <c r="J106" s="26"/>
      <c r="K106" s="26"/>
      <c r="L106" s="26"/>
      <c r="M106" s="156" t="s">
        <v>584</v>
      </c>
      <c r="N106" s="26" t="s">
        <v>614</v>
      </c>
      <c r="O106" s="99" t="s">
        <v>356</v>
      </c>
      <c r="P106" s="105">
        <v>40129</v>
      </c>
      <c r="Q106" s="42">
        <v>2009</v>
      </c>
      <c r="R106" s="26"/>
      <c r="S106" s="63">
        <v>909833</v>
      </c>
      <c r="T106" s="64"/>
      <c r="U106" s="26"/>
      <c r="V106" s="26"/>
      <c r="W106" s="42">
        <v>13</v>
      </c>
      <c r="X106" s="42">
        <v>7</v>
      </c>
      <c r="Y106" s="42">
        <v>6</v>
      </c>
      <c r="Z106" s="67">
        <v>7.5999999999999998E-2</v>
      </c>
      <c r="AA106" s="41"/>
      <c r="AB106" s="41">
        <v>909833</v>
      </c>
      <c r="AC106" s="77">
        <v>69147</v>
      </c>
      <c r="AD106" s="77">
        <v>484029</v>
      </c>
      <c r="AE106" s="43">
        <v>425804</v>
      </c>
      <c r="AF106" s="23"/>
      <c r="AG106" s="23"/>
      <c r="AH106" s="23"/>
      <c r="AI106" s="23"/>
      <c r="AJ106" s="41">
        <v>909833</v>
      </c>
      <c r="AK106" s="26"/>
      <c r="AL106" s="95">
        <v>494951</v>
      </c>
      <c r="AM106" s="26"/>
      <c r="AN106" s="26"/>
    </row>
    <row r="107" spans="1:40">
      <c r="A107" s="42">
        <v>104</v>
      </c>
      <c r="B107" s="42" t="s">
        <v>7</v>
      </c>
      <c r="C107" s="99" t="s">
        <v>96</v>
      </c>
      <c r="D107" s="26" t="s">
        <v>617</v>
      </c>
      <c r="E107" s="99" t="s">
        <v>483</v>
      </c>
      <c r="F107" s="149" t="s">
        <v>171</v>
      </c>
      <c r="G107" s="149" t="s">
        <v>173</v>
      </c>
      <c r="H107" s="149" t="s">
        <v>177</v>
      </c>
      <c r="I107" s="152" t="s">
        <v>192</v>
      </c>
      <c r="J107" s="26"/>
      <c r="K107" s="26"/>
      <c r="L107" s="26"/>
      <c r="M107" s="156" t="s">
        <v>585</v>
      </c>
      <c r="N107" s="26" t="s">
        <v>612</v>
      </c>
      <c r="O107" s="99" t="s">
        <v>356</v>
      </c>
      <c r="P107" s="105">
        <v>42466</v>
      </c>
      <c r="Q107" s="42">
        <v>2016</v>
      </c>
      <c r="R107" s="26"/>
      <c r="S107" s="63">
        <v>614500</v>
      </c>
      <c r="T107" s="64"/>
      <c r="U107" s="26"/>
      <c r="V107" s="26"/>
      <c r="W107" s="42">
        <v>6</v>
      </c>
      <c r="X107" s="42">
        <v>0</v>
      </c>
      <c r="Y107" s="42">
        <v>6</v>
      </c>
      <c r="Z107" s="67">
        <v>0.16600000000000001</v>
      </c>
      <c r="AA107" s="41"/>
      <c r="AB107" s="41">
        <v>614500</v>
      </c>
      <c r="AC107" s="77">
        <v>0</v>
      </c>
      <c r="AD107" s="77">
        <v>0</v>
      </c>
      <c r="AE107" s="43">
        <v>614500</v>
      </c>
      <c r="AF107" s="23"/>
      <c r="AG107" s="23"/>
      <c r="AH107" s="23"/>
      <c r="AI107" s="23"/>
      <c r="AJ107" s="41">
        <v>614500</v>
      </c>
      <c r="AK107" s="26"/>
      <c r="AL107" s="95">
        <v>716507</v>
      </c>
      <c r="AM107" s="26"/>
      <c r="AN107" s="26"/>
    </row>
    <row r="108" spans="1:40">
      <c r="A108" s="42">
        <v>105</v>
      </c>
      <c r="B108" s="42" t="s">
        <v>7</v>
      </c>
      <c r="C108" s="99" t="s">
        <v>96</v>
      </c>
      <c r="D108" s="26" t="s">
        <v>617</v>
      </c>
      <c r="E108" s="99" t="s">
        <v>484</v>
      </c>
      <c r="F108" s="149" t="s">
        <v>172</v>
      </c>
      <c r="G108" s="149" t="s">
        <v>184</v>
      </c>
      <c r="H108" s="149" t="s">
        <v>181</v>
      </c>
      <c r="I108" s="152" t="s">
        <v>197</v>
      </c>
      <c r="J108" s="26"/>
      <c r="K108" s="26"/>
      <c r="L108" s="26"/>
      <c r="M108" s="156" t="s">
        <v>586</v>
      </c>
      <c r="N108" s="26" t="s">
        <v>614</v>
      </c>
      <c r="O108" s="99" t="s">
        <v>356</v>
      </c>
      <c r="P108" s="105">
        <v>37841</v>
      </c>
      <c r="Q108" s="42">
        <v>2003</v>
      </c>
      <c r="R108" s="26"/>
      <c r="S108" s="63">
        <v>529420</v>
      </c>
      <c r="T108" s="64"/>
      <c r="U108" s="26"/>
      <c r="V108" s="26"/>
      <c r="W108" s="42">
        <v>5</v>
      </c>
      <c r="X108" s="42">
        <v>13</v>
      </c>
      <c r="Y108" s="42">
        <v>-8</v>
      </c>
      <c r="Z108" s="67">
        <v>0.2</v>
      </c>
      <c r="AA108" s="41"/>
      <c r="AB108" s="41">
        <v>529420</v>
      </c>
      <c r="AC108" s="77">
        <v>0</v>
      </c>
      <c r="AD108" s="77">
        <v>529419</v>
      </c>
      <c r="AE108" s="43">
        <v>1</v>
      </c>
      <c r="AF108" s="23"/>
      <c r="AG108" s="23"/>
      <c r="AH108" s="23"/>
      <c r="AI108" s="23"/>
      <c r="AJ108" s="41">
        <v>529420</v>
      </c>
      <c r="AK108" s="26"/>
      <c r="AL108" s="95">
        <v>1</v>
      </c>
      <c r="AM108" s="26"/>
      <c r="AN108" s="26"/>
    </row>
    <row r="109" spans="1:40">
      <c r="A109" s="42">
        <v>106</v>
      </c>
      <c r="B109" s="42" t="s">
        <v>7</v>
      </c>
      <c r="C109" s="99" t="s">
        <v>96</v>
      </c>
      <c r="D109" s="26" t="s">
        <v>617</v>
      </c>
      <c r="E109" s="99" t="s">
        <v>485</v>
      </c>
      <c r="F109" s="149" t="s">
        <v>172</v>
      </c>
      <c r="G109" s="149" t="s">
        <v>185</v>
      </c>
      <c r="H109" s="149" t="s">
        <v>183</v>
      </c>
      <c r="I109" s="152" t="s">
        <v>199</v>
      </c>
      <c r="J109" s="26"/>
      <c r="K109" s="26"/>
      <c r="L109" s="26"/>
      <c r="M109" s="156" t="s">
        <v>576</v>
      </c>
      <c r="N109" s="26" t="s">
        <v>611</v>
      </c>
      <c r="O109" s="99" t="s">
        <v>356</v>
      </c>
      <c r="P109" s="105">
        <v>42383</v>
      </c>
      <c r="Q109" s="42">
        <v>2015</v>
      </c>
      <c r="R109" s="26"/>
      <c r="S109" s="63">
        <v>33242400</v>
      </c>
      <c r="T109" s="64"/>
      <c r="U109" s="26"/>
      <c r="V109" s="26"/>
      <c r="W109" s="42">
        <v>5</v>
      </c>
      <c r="X109" s="42">
        <v>1</v>
      </c>
      <c r="Y109" s="42">
        <v>4</v>
      </c>
      <c r="Z109" s="67">
        <v>0.2</v>
      </c>
      <c r="AA109" s="41"/>
      <c r="AB109" s="41">
        <v>33242400</v>
      </c>
      <c r="AC109" s="77">
        <v>6648480</v>
      </c>
      <c r="AD109" s="77">
        <v>6648480</v>
      </c>
      <c r="AE109" s="43">
        <v>26593920</v>
      </c>
      <c r="AF109" s="23"/>
      <c r="AG109" s="23"/>
      <c r="AH109" s="23"/>
      <c r="AI109" s="23"/>
      <c r="AJ109" s="41">
        <v>33242400</v>
      </c>
      <c r="AK109" s="26"/>
      <c r="AL109" s="95">
        <v>33242400</v>
      </c>
      <c r="AM109" s="26"/>
      <c r="AN109" s="26"/>
    </row>
    <row r="110" spans="1:40">
      <c r="A110" s="42">
        <v>107</v>
      </c>
      <c r="B110" s="42" t="s">
        <v>7</v>
      </c>
      <c r="C110" s="99" t="s">
        <v>96</v>
      </c>
      <c r="D110" s="26" t="s">
        <v>617</v>
      </c>
      <c r="E110" s="99" t="s">
        <v>486</v>
      </c>
      <c r="F110" s="149" t="s">
        <v>172</v>
      </c>
      <c r="G110" s="149" t="s">
        <v>189</v>
      </c>
      <c r="H110" s="149" t="s">
        <v>176</v>
      </c>
      <c r="I110" s="152" t="s">
        <v>200</v>
      </c>
      <c r="J110" s="26"/>
      <c r="K110" s="26"/>
      <c r="L110" s="26"/>
      <c r="M110" s="156" t="s">
        <v>583</v>
      </c>
      <c r="N110" s="26" t="s">
        <v>614</v>
      </c>
      <c r="O110" s="99" t="s">
        <v>356</v>
      </c>
      <c r="P110" s="105">
        <v>40130</v>
      </c>
      <c r="Q110" s="42">
        <v>2009</v>
      </c>
      <c r="R110" s="26"/>
      <c r="S110" s="63">
        <v>2182500</v>
      </c>
      <c r="T110" s="64"/>
      <c r="U110" s="26"/>
      <c r="V110" s="26"/>
      <c r="W110" s="42">
        <v>5</v>
      </c>
      <c r="X110" s="42">
        <v>7</v>
      </c>
      <c r="Y110" s="42">
        <v>-2</v>
      </c>
      <c r="Z110" s="67">
        <v>0.2</v>
      </c>
      <c r="AA110" s="41"/>
      <c r="AB110" s="41">
        <v>2182500</v>
      </c>
      <c r="AC110" s="77">
        <v>0</v>
      </c>
      <c r="AD110" s="77">
        <v>2182499</v>
      </c>
      <c r="AE110" s="43">
        <v>1</v>
      </c>
      <c r="AF110" s="23"/>
      <c r="AG110" s="23"/>
      <c r="AH110" s="23"/>
      <c r="AI110" s="23"/>
      <c r="AJ110" s="41">
        <v>2182500</v>
      </c>
      <c r="AK110" s="26"/>
      <c r="AL110" s="95">
        <v>1</v>
      </c>
      <c r="AM110" s="26"/>
      <c r="AN110" s="26"/>
    </row>
    <row r="111" spans="1:40">
      <c r="A111" s="42">
        <v>108</v>
      </c>
      <c r="B111" s="42" t="s">
        <v>7</v>
      </c>
      <c r="C111" s="99" t="s">
        <v>96</v>
      </c>
      <c r="D111" s="26" t="s">
        <v>617</v>
      </c>
      <c r="E111" s="99" t="s">
        <v>487</v>
      </c>
      <c r="F111" s="149" t="s">
        <v>172</v>
      </c>
      <c r="G111" s="149" t="s">
        <v>185</v>
      </c>
      <c r="H111" s="149" t="s">
        <v>183</v>
      </c>
      <c r="I111" s="152" t="s">
        <v>199</v>
      </c>
      <c r="J111" s="26"/>
      <c r="K111" s="26"/>
      <c r="L111" s="26"/>
      <c r="M111" s="156" t="s">
        <v>576</v>
      </c>
      <c r="N111" s="26" t="s">
        <v>613</v>
      </c>
      <c r="O111" s="99" t="s">
        <v>356</v>
      </c>
      <c r="P111" s="105">
        <v>40329</v>
      </c>
      <c r="Q111" s="42">
        <v>2010</v>
      </c>
      <c r="R111" s="26"/>
      <c r="S111" s="63">
        <v>13881000</v>
      </c>
      <c r="T111" s="64"/>
      <c r="U111" s="26"/>
      <c r="V111" s="26"/>
      <c r="W111" s="42">
        <v>5</v>
      </c>
      <c r="X111" s="42">
        <v>6</v>
      </c>
      <c r="Y111" s="42">
        <v>-1</v>
      </c>
      <c r="Z111" s="67">
        <v>0.2</v>
      </c>
      <c r="AA111" s="41"/>
      <c r="AB111" s="41">
        <v>13881000</v>
      </c>
      <c r="AC111" s="77">
        <v>0</v>
      </c>
      <c r="AD111" s="77">
        <v>13880999</v>
      </c>
      <c r="AE111" s="43">
        <v>1</v>
      </c>
      <c r="AF111" s="23"/>
      <c r="AG111" s="23"/>
      <c r="AH111" s="23"/>
      <c r="AI111" s="23"/>
      <c r="AJ111" s="41">
        <v>13881000</v>
      </c>
      <c r="AK111" s="26"/>
      <c r="AL111" s="95">
        <v>1</v>
      </c>
      <c r="AM111" s="26"/>
      <c r="AN111" s="26"/>
    </row>
    <row r="112" spans="1:40">
      <c r="A112" s="42">
        <v>109</v>
      </c>
      <c r="B112" s="42" t="s">
        <v>7</v>
      </c>
      <c r="C112" s="99" t="s">
        <v>96</v>
      </c>
      <c r="D112" s="26" t="s">
        <v>617</v>
      </c>
      <c r="E112" s="99" t="s">
        <v>488</v>
      </c>
      <c r="F112" s="149" t="s">
        <v>171</v>
      </c>
      <c r="G112" s="149" t="s">
        <v>187</v>
      </c>
      <c r="H112" s="149" t="s">
        <v>175</v>
      </c>
      <c r="I112" s="152" t="s">
        <v>191</v>
      </c>
      <c r="J112" s="26"/>
      <c r="K112" s="26"/>
      <c r="L112" s="26"/>
      <c r="M112" s="156" t="s">
        <v>586</v>
      </c>
      <c r="N112" s="26" t="s">
        <v>614</v>
      </c>
      <c r="O112" s="99" t="s">
        <v>356</v>
      </c>
      <c r="P112" s="105">
        <v>37855</v>
      </c>
      <c r="Q112" s="42">
        <v>2003</v>
      </c>
      <c r="R112" s="26"/>
      <c r="S112" s="63">
        <v>619400</v>
      </c>
      <c r="T112" s="64"/>
      <c r="U112" s="26"/>
      <c r="V112" s="26"/>
      <c r="W112" s="42">
        <v>5</v>
      </c>
      <c r="X112" s="42">
        <v>13</v>
      </c>
      <c r="Y112" s="42">
        <v>-8</v>
      </c>
      <c r="Z112" s="67">
        <v>0.2</v>
      </c>
      <c r="AA112" s="41"/>
      <c r="AB112" s="41">
        <v>619400</v>
      </c>
      <c r="AC112" s="77">
        <v>0</v>
      </c>
      <c r="AD112" s="77">
        <v>619399</v>
      </c>
      <c r="AE112" s="43">
        <v>1</v>
      </c>
      <c r="AF112" s="23"/>
      <c r="AG112" s="23"/>
      <c r="AH112" s="23"/>
      <c r="AI112" s="23"/>
      <c r="AJ112" s="41">
        <v>619400</v>
      </c>
      <c r="AK112" s="26"/>
      <c r="AL112" s="95">
        <v>1</v>
      </c>
      <c r="AM112" s="26"/>
      <c r="AN112" s="26"/>
    </row>
    <row r="113" spans="1:40">
      <c r="A113" s="42">
        <v>110</v>
      </c>
      <c r="B113" s="42" t="s">
        <v>7</v>
      </c>
      <c r="C113" s="99" t="s">
        <v>96</v>
      </c>
      <c r="D113" s="26" t="s">
        <v>617</v>
      </c>
      <c r="E113" s="99" t="s">
        <v>489</v>
      </c>
      <c r="F113" s="149" t="s">
        <v>171</v>
      </c>
      <c r="G113" s="149" t="s">
        <v>187</v>
      </c>
      <c r="H113" s="149" t="s">
        <v>175</v>
      </c>
      <c r="I113" s="152" t="s">
        <v>191</v>
      </c>
      <c r="J113" s="26"/>
      <c r="K113" s="26"/>
      <c r="L113" s="26"/>
      <c r="M113" s="156" t="s">
        <v>582</v>
      </c>
      <c r="N113" s="26" t="s">
        <v>614</v>
      </c>
      <c r="O113" s="99" t="s">
        <v>356</v>
      </c>
      <c r="P113" s="105">
        <v>37855</v>
      </c>
      <c r="Q113" s="42">
        <v>2003</v>
      </c>
      <c r="R113" s="26"/>
      <c r="S113" s="63">
        <v>16474500</v>
      </c>
      <c r="T113" s="64"/>
      <c r="U113" s="26"/>
      <c r="V113" s="26"/>
      <c r="W113" s="42">
        <v>5</v>
      </c>
      <c r="X113" s="42">
        <v>13</v>
      </c>
      <c r="Y113" s="42">
        <v>-8</v>
      </c>
      <c r="Z113" s="67">
        <v>0.2</v>
      </c>
      <c r="AA113" s="41"/>
      <c r="AB113" s="41">
        <v>16474500</v>
      </c>
      <c r="AC113" s="77">
        <v>0</v>
      </c>
      <c r="AD113" s="77">
        <v>16474499</v>
      </c>
      <c r="AE113" s="43">
        <v>1</v>
      </c>
      <c r="AF113" s="23"/>
      <c r="AG113" s="23"/>
      <c r="AH113" s="23"/>
      <c r="AI113" s="23"/>
      <c r="AJ113" s="41">
        <v>16474500</v>
      </c>
      <c r="AK113" s="26"/>
      <c r="AL113" s="95">
        <v>1</v>
      </c>
      <c r="AM113" s="26"/>
      <c r="AN113" s="26"/>
    </row>
    <row r="114" spans="1:40">
      <c r="A114" s="42">
        <v>111</v>
      </c>
      <c r="B114" s="42" t="s">
        <v>7</v>
      </c>
      <c r="C114" s="99" t="s">
        <v>96</v>
      </c>
      <c r="D114" s="26" t="s">
        <v>617</v>
      </c>
      <c r="E114" s="99" t="s">
        <v>490</v>
      </c>
      <c r="F114" s="149" t="s">
        <v>171</v>
      </c>
      <c r="G114" s="149" t="s">
        <v>187</v>
      </c>
      <c r="H114" s="149" t="s">
        <v>175</v>
      </c>
      <c r="I114" s="152" t="s">
        <v>191</v>
      </c>
      <c r="J114" s="26"/>
      <c r="K114" s="26"/>
      <c r="L114" s="26"/>
      <c r="M114" s="156" t="s">
        <v>587</v>
      </c>
      <c r="N114" s="26" t="s">
        <v>611</v>
      </c>
      <c r="O114" s="99" t="s">
        <v>356</v>
      </c>
      <c r="P114" s="105">
        <v>42020</v>
      </c>
      <c r="Q114" s="42">
        <v>2014</v>
      </c>
      <c r="R114" s="26"/>
      <c r="S114" s="63">
        <v>1157679</v>
      </c>
      <c r="T114" s="64"/>
      <c r="U114" s="26"/>
      <c r="V114" s="26"/>
      <c r="W114" s="42">
        <v>5</v>
      </c>
      <c r="X114" s="42">
        <v>2</v>
      </c>
      <c r="Y114" s="42">
        <v>3</v>
      </c>
      <c r="Z114" s="67">
        <v>0.2</v>
      </c>
      <c r="AA114" s="41"/>
      <c r="AB114" s="41">
        <v>1157679</v>
      </c>
      <c r="AC114" s="77">
        <v>231535</v>
      </c>
      <c r="AD114" s="77">
        <v>463070</v>
      </c>
      <c r="AE114" s="43">
        <v>694609</v>
      </c>
      <c r="AF114" s="23"/>
      <c r="AG114" s="23"/>
      <c r="AH114" s="23"/>
      <c r="AI114" s="23"/>
      <c r="AJ114" s="41">
        <v>1157679</v>
      </c>
      <c r="AK114" s="26"/>
      <c r="AL114" s="95">
        <v>926144</v>
      </c>
      <c r="AM114" s="26"/>
      <c r="AN114" s="26"/>
    </row>
    <row r="115" spans="1:40">
      <c r="A115" s="42">
        <v>112</v>
      </c>
      <c r="B115" s="42" t="s">
        <v>7</v>
      </c>
      <c r="C115" s="99" t="s">
        <v>96</v>
      </c>
      <c r="D115" s="26" t="s">
        <v>617</v>
      </c>
      <c r="E115" s="99" t="s">
        <v>491</v>
      </c>
      <c r="F115" s="149" t="s">
        <v>172</v>
      </c>
      <c r="G115" s="149" t="s">
        <v>185</v>
      </c>
      <c r="H115" s="149" t="s">
        <v>183</v>
      </c>
      <c r="I115" s="152" t="s">
        <v>199</v>
      </c>
      <c r="J115" s="26"/>
      <c r="K115" s="26"/>
      <c r="L115" s="26"/>
      <c r="M115" s="156" t="s">
        <v>588</v>
      </c>
      <c r="N115" s="26" t="s">
        <v>613</v>
      </c>
      <c r="O115" s="99" t="s">
        <v>356</v>
      </c>
      <c r="P115" s="105">
        <v>40324</v>
      </c>
      <c r="Q115" s="42">
        <v>2010</v>
      </c>
      <c r="R115" s="26"/>
      <c r="S115" s="63">
        <v>2296350</v>
      </c>
      <c r="T115" s="64"/>
      <c r="U115" s="26"/>
      <c r="V115" s="26"/>
      <c r="W115" s="42">
        <v>5</v>
      </c>
      <c r="X115" s="42">
        <v>6</v>
      </c>
      <c r="Y115" s="42">
        <v>-1</v>
      </c>
      <c r="Z115" s="67">
        <v>0.2</v>
      </c>
      <c r="AA115" s="41"/>
      <c r="AB115" s="41">
        <v>2296350</v>
      </c>
      <c r="AC115" s="77">
        <v>0</v>
      </c>
      <c r="AD115" s="77">
        <v>2296349</v>
      </c>
      <c r="AE115" s="43">
        <v>1</v>
      </c>
      <c r="AF115" s="23"/>
      <c r="AG115" s="23"/>
      <c r="AH115" s="23"/>
      <c r="AI115" s="23"/>
      <c r="AJ115" s="41">
        <v>2296350</v>
      </c>
      <c r="AK115" s="26"/>
      <c r="AL115" s="95">
        <v>1</v>
      </c>
      <c r="AM115" s="26"/>
      <c r="AN115" s="26"/>
    </row>
    <row r="116" spans="1:40">
      <c r="A116" s="42">
        <v>113</v>
      </c>
      <c r="B116" s="42" t="s">
        <v>7</v>
      </c>
      <c r="C116" s="99" t="s">
        <v>96</v>
      </c>
      <c r="D116" s="26" t="s">
        <v>617</v>
      </c>
      <c r="E116" s="99" t="s">
        <v>492</v>
      </c>
      <c r="F116" s="149" t="s">
        <v>170</v>
      </c>
      <c r="G116" s="149" t="s">
        <v>186</v>
      </c>
      <c r="H116" s="149" t="s">
        <v>174</v>
      </c>
      <c r="I116" s="152" t="s">
        <v>190</v>
      </c>
      <c r="J116" s="26"/>
      <c r="K116" s="26"/>
      <c r="L116" s="26"/>
      <c r="M116" s="156" t="s">
        <v>589</v>
      </c>
      <c r="N116" s="26" t="s">
        <v>614</v>
      </c>
      <c r="O116" s="99" t="s">
        <v>356</v>
      </c>
      <c r="P116" s="105">
        <v>40133</v>
      </c>
      <c r="Q116" s="42">
        <v>2009</v>
      </c>
      <c r="R116" s="26"/>
      <c r="S116" s="63">
        <v>528250</v>
      </c>
      <c r="T116" s="64"/>
      <c r="U116" s="26"/>
      <c r="V116" s="26"/>
      <c r="W116" s="42">
        <v>13</v>
      </c>
      <c r="X116" s="42">
        <v>7</v>
      </c>
      <c r="Y116" s="42">
        <v>6</v>
      </c>
      <c r="Z116" s="67">
        <v>7.5999999999999998E-2</v>
      </c>
      <c r="AA116" s="41"/>
      <c r="AB116" s="41">
        <v>528250</v>
      </c>
      <c r="AC116" s="77">
        <v>40147</v>
      </c>
      <c r="AD116" s="77">
        <v>281029</v>
      </c>
      <c r="AE116" s="43">
        <v>247221</v>
      </c>
      <c r="AF116" s="23"/>
      <c r="AG116" s="23"/>
      <c r="AH116" s="23"/>
      <c r="AI116" s="23"/>
      <c r="AJ116" s="41">
        <v>528250</v>
      </c>
      <c r="AK116" s="26"/>
      <c r="AL116" s="95">
        <v>287368</v>
      </c>
      <c r="AM116" s="26"/>
      <c r="AN116" s="26"/>
    </row>
    <row r="117" spans="1:40">
      <c r="A117" s="42">
        <v>114</v>
      </c>
      <c r="B117" s="42" t="s">
        <v>7</v>
      </c>
      <c r="C117" s="99" t="s">
        <v>96</v>
      </c>
      <c r="D117" s="26" t="s">
        <v>617</v>
      </c>
      <c r="E117" s="99" t="s">
        <v>493</v>
      </c>
      <c r="F117" s="149" t="s">
        <v>170</v>
      </c>
      <c r="G117" s="149" t="s">
        <v>186</v>
      </c>
      <c r="H117" s="149" t="s">
        <v>174</v>
      </c>
      <c r="I117" s="152" t="s">
        <v>190</v>
      </c>
      <c r="J117" s="26"/>
      <c r="K117" s="26"/>
      <c r="L117" s="26"/>
      <c r="M117" s="156" t="s">
        <v>589</v>
      </c>
      <c r="N117" s="26" t="s">
        <v>614</v>
      </c>
      <c r="O117" s="99" t="s">
        <v>356</v>
      </c>
      <c r="P117" s="105">
        <v>40133</v>
      </c>
      <c r="Q117" s="42">
        <v>2009</v>
      </c>
      <c r="R117" s="26"/>
      <c r="S117" s="63">
        <v>519850</v>
      </c>
      <c r="T117" s="64"/>
      <c r="U117" s="26"/>
      <c r="V117" s="26"/>
      <c r="W117" s="42">
        <v>13</v>
      </c>
      <c r="X117" s="42">
        <v>7</v>
      </c>
      <c r="Y117" s="42">
        <v>6</v>
      </c>
      <c r="Z117" s="67">
        <v>7.5999999999999998E-2</v>
      </c>
      <c r="AA117" s="41"/>
      <c r="AB117" s="41">
        <v>519850</v>
      </c>
      <c r="AC117" s="77">
        <v>39508</v>
      </c>
      <c r="AD117" s="77">
        <v>276556</v>
      </c>
      <c r="AE117" s="43">
        <v>243294</v>
      </c>
      <c r="AF117" s="23"/>
      <c r="AG117" s="23"/>
      <c r="AH117" s="23"/>
      <c r="AI117" s="23"/>
      <c r="AJ117" s="41">
        <v>519850</v>
      </c>
      <c r="AK117" s="26"/>
      <c r="AL117" s="95">
        <v>282802</v>
      </c>
      <c r="AM117" s="26"/>
      <c r="AN117" s="26"/>
    </row>
    <row r="118" spans="1:40">
      <c r="A118" s="42">
        <v>115</v>
      </c>
      <c r="B118" s="42" t="s">
        <v>7</v>
      </c>
      <c r="C118" s="99" t="s">
        <v>96</v>
      </c>
      <c r="D118" s="26" t="s">
        <v>617</v>
      </c>
      <c r="E118" s="99" t="s">
        <v>494</v>
      </c>
      <c r="F118" s="149" t="s">
        <v>170</v>
      </c>
      <c r="G118" s="149" t="s">
        <v>186</v>
      </c>
      <c r="H118" s="149" t="s">
        <v>174</v>
      </c>
      <c r="I118" s="152" t="s">
        <v>190</v>
      </c>
      <c r="J118" s="26"/>
      <c r="K118" s="26"/>
      <c r="L118" s="26"/>
      <c r="M118" s="156" t="s">
        <v>589</v>
      </c>
      <c r="N118" s="26" t="s">
        <v>614</v>
      </c>
      <c r="O118" s="99" t="s">
        <v>356</v>
      </c>
      <c r="P118" s="105">
        <v>40133</v>
      </c>
      <c r="Q118" s="42">
        <v>2009</v>
      </c>
      <c r="R118" s="26"/>
      <c r="S118" s="63">
        <v>519850</v>
      </c>
      <c r="T118" s="64"/>
      <c r="U118" s="26"/>
      <c r="V118" s="26"/>
      <c r="W118" s="42">
        <v>13</v>
      </c>
      <c r="X118" s="42">
        <v>7</v>
      </c>
      <c r="Y118" s="42">
        <v>6</v>
      </c>
      <c r="Z118" s="67">
        <v>7.5999999999999998E-2</v>
      </c>
      <c r="AA118" s="41"/>
      <c r="AB118" s="41">
        <v>519850</v>
      </c>
      <c r="AC118" s="77">
        <v>39508</v>
      </c>
      <c r="AD118" s="77">
        <v>276556</v>
      </c>
      <c r="AE118" s="43">
        <v>243294</v>
      </c>
      <c r="AF118" s="23"/>
      <c r="AG118" s="23"/>
      <c r="AH118" s="23"/>
      <c r="AI118" s="23"/>
      <c r="AJ118" s="41">
        <v>519850</v>
      </c>
      <c r="AK118" s="26"/>
      <c r="AL118" s="95">
        <v>282802</v>
      </c>
      <c r="AM118" s="26"/>
      <c r="AN118" s="26"/>
    </row>
    <row r="119" spans="1:40">
      <c r="A119" s="42">
        <v>116</v>
      </c>
      <c r="B119" s="42" t="s">
        <v>7</v>
      </c>
      <c r="C119" s="99" t="s">
        <v>96</v>
      </c>
      <c r="D119" s="26" t="s">
        <v>617</v>
      </c>
      <c r="E119" s="99" t="s">
        <v>495</v>
      </c>
      <c r="F119" s="149" t="s">
        <v>172</v>
      </c>
      <c r="G119" s="149" t="s">
        <v>185</v>
      </c>
      <c r="H119" s="149" t="s">
        <v>183</v>
      </c>
      <c r="I119" s="152" t="s">
        <v>199</v>
      </c>
      <c r="J119" s="26"/>
      <c r="K119" s="26"/>
      <c r="L119" s="26"/>
      <c r="M119" s="156" t="s">
        <v>590</v>
      </c>
      <c r="N119" s="26" t="s">
        <v>613</v>
      </c>
      <c r="O119" s="99" t="s">
        <v>356</v>
      </c>
      <c r="P119" s="105">
        <v>40428</v>
      </c>
      <c r="Q119" s="42">
        <v>2010</v>
      </c>
      <c r="R119" s="26"/>
      <c r="S119" s="63">
        <v>21084000</v>
      </c>
      <c r="T119" s="64"/>
      <c r="U119" s="26"/>
      <c r="V119" s="26"/>
      <c r="W119" s="42">
        <v>5</v>
      </c>
      <c r="X119" s="42">
        <v>6</v>
      </c>
      <c r="Y119" s="42">
        <v>-1</v>
      </c>
      <c r="Z119" s="67">
        <v>0.2</v>
      </c>
      <c r="AA119" s="41"/>
      <c r="AB119" s="41">
        <v>21084000</v>
      </c>
      <c r="AC119" s="77">
        <v>0</v>
      </c>
      <c r="AD119" s="77">
        <v>21083999</v>
      </c>
      <c r="AE119" s="43">
        <v>1</v>
      </c>
      <c r="AF119" s="23"/>
      <c r="AG119" s="23"/>
      <c r="AH119" s="23"/>
      <c r="AI119" s="23"/>
      <c r="AJ119" s="41">
        <v>21084000</v>
      </c>
      <c r="AK119" s="26"/>
      <c r="AL119" s="95">
        <v>1</v>
      </c>
      <c r="AM119" s="26"/>
      <c r="AN119" s="26"/>
    </row>
    <row r="120" spans="1:40">
      <c r="A120" s="42">
        <v>117</v>
      </c>
      <c r="B120" s="42" t="s">
        <v>7</v>
      </c>
      <c r="C120" s="99" t="s">
        <v>96</v>
      </c>
      <c r="D120" s="26" t="s">
        <v>617</v>
      </c>
      <c r="E120" s="99" t="s">
        <v>496</v>
      </c>
      <c r="F120" s="149" t="s">
        <v>171</v>
      </c>
      <c r="G120" s="149" t="s">
        <v>187</v>
      </c>
      <c r="H120" s="149" t="s">
        <v>175</v>
      </c>
      <c r="I120" s="152" t="s">
        <v>191</v>
      </c>
      <c r="J120" s="26"/>
      <c r="K120" s="26"/>
      <c r="L120" s="26"/>
      <c r="M120" s="156" t="s">
        <v>591</v>
      </c>
      <c r="N120" s="26" t="s">
        <v>614</v>
      </c>
      <c r="O120" s="99" t="s">
        <v>356</v>
      </c>
      <c r="P120" s="105">
        <v>37819</v>
      </c>
      <c r="Q120" s="42">
        <v>2003</v>
      </c>
      <c r="R120" s="26"/>
      <c r="S120" s="63">
        <v>11760000</v>
      </c>
      <c r="T120" s="64"/>
      <c r="U120" s="26"/>
      <c r="V120" s="26"/>
      <c r="W120" s="42">
        <v>5</v>
      </c>
      <c r="X120" s="42">
        <v>13</v>
      </c>
      <c r="Y120" s="42">
        <v>-8</v>
      </c>
      <c r="Z120" s="67">
        <v>0.2</v>
      </c>
      <c r="AA120" s="41"/>
      <c r="AB120" s="41">
        <v>11760000</v>
      </c>
      <c r="AC120" s="77">
        <v>0</v>
      </c>
      <c r="AD120" s="77">
        <v>11759999</v>
      </c>
      <c r="AE120" s="43">
        <v>1</v>
      </c>
      <c r="AF120" s="23"/>
      <c r="AG120" s="23"/>
      <c r="AH120" s="23"/>
      <c r="AI120" s="23"/>
      <c r="AJ120" s="41">
        <v>11760000</v>
      </c>
      <c r="AK120" s="26"/>
      <c r="AL120" s="95">
        <v>1</v>
      </c>
      <c r="AM120" s="26"/>
      <c r="AN120" s="26"/>
    </row>
    <row r="121" spans="1:40">
      <c r="A121" s="42">
        <v>118</v>
      </c>
      <c r="B121" s="42" t="s">
        <v>7</v>
      </c>
      <c r="C121" s="99" t="s">
        <v>96</v>
      </c>
      <c r="D121" s="26" t="s">
        <v>617</v>
      </c>
      <c r="E121" s="99" t="s">
        <v>497</v>
      </c>
      <c r="F121" s="149" t="s">
        <v>171</v>
      </c>
      <c r="G121" s="149" t="s">
        <v>187</v>
      </c>
      <c r="H121" s="149" t="s">
        <v>175</v>
      </c>
      <c r="I121" s="152" t="s">
        <v>191</v>
      </c>
      <c r="J121" s="26"/>
      <c r="K121" s="26"/>
      <c r="L121" s="26"/>
      <c r="M121" s="156" t="s">
        <v>592</v>
      </c>
      <c r="N121" s="26" t="s">
        <v>611</v>
      </c>
      <c r="O121" s="99" t="s">
        <v>356</v>
      </c>
      <c r="P121" s="105">
        <v>40210</v>
      </c>
      <c r="Q121" s="42">
        <v>2009</v>
      </c>
      <c r="R121" s="26"/>
      <c r="S121" s="63">
        <v>889585</v>
      </c>
      <c r="T121" s="64"/>
      <c r="U121" s="26"/>
      <c r="V121" s="26"/>
      <c r="W121" s="42">
        <v>5</v>
      </c>
      <c r="X121" s="42">
        <v>7</v>
      </c>
      <c r="Y121" s="42">
        <v>-2</v>
      </c>
      <c r="Z121" s="67">
        <v>0.2</v>
      </c>
      <c r="AA121" s="41"/>
      <c r="AB121" s="41">
        <v>889585</v>
      </c>
      <c r="AC121" s="77">
        <v>0</v>
      </c>
      <c r="AD121" s="77">
        <v>889584</v>
      </c>
      <c r="AE121" s="43">
        <v>1</v>
      </c>
      <c r="AF121" s="23"/>
      <c r="AG121" s="23"/>
      <c r="AH121" s="23"/>
      <c r="AI121" s="23"/>
      <c r="AJ121" s="41">
        <v>889585</v>
      </c>
      <c r="AK121" s="26"/>
      <c r="AL121" s="95">
        <v>1</v>
      </c>
      <c r="AM121" s="26"/>
      <c r="AN121" s="26"/>
    </row>
    <row r="122" spans="1:40">
      <c r="A122" s="42">
        <v>119</v>
      </c>
      <c r="B122" s="42" t="s">
        <v>7</v>
      </c>
      <c r="C122" s="99" t="s">
        <v>96</v>
      </c>
      <c r="D122" s="26" t="s">
        <v>617</v>
      </c>
      <c r="E122" s="99" t="s">
        <v>498</v>
      </c>
      <c r="F122" s="149" t="s">
        <v>172</v>
      </c>
      <c r="G122" s="149" t="s">
        <v>184</v>
      </c>
      <c r="H122" s="149" t="s">
        <v>182</v>
      </c>
      <c r="I122" s="152" t="s">
        <v>198</v>
      </c>
      <c r="J122" s="26"/>
      <c r="K122" s="26"/>
      <c r="L122" s="26"/>
      <c r="M122" s="156" t="s">
        <v>582</v>
      </c>
      <c r="N122" s="26" t="s">
        <v>614</v>
      </c>
      <c r="O122" s="99" t="s">
        <v>356</v>
      </c>
      <c r="P122" s="105">
        <v>40134</v>
      </c>
      <c r="Q122" s="42">
        <v>2009</v>
      </c>
      <c r="R122" s="26"/>
      <c r="S122" s="63">
        <v>546000</v>
      </c>
      <c r="T122" s="64"/>
      <c r="U122" s="26"/>
      <c r="V122" s="26"/>
      <c r="W122" s="42">
        <v>10</v>
      </c>
      <c r="X122" s="42">
        <v>7</v>
      </c>
      <c r="Y122" s="42">
        <v>3</v>
      </c>
      <c r="Z122" s="67">
        <v>0.1</v>
      </c>
      <c r="AA122" s="41"/>
      <c r="AB122" s="41">
        <v>546000</v>
      </c>
      <c r="AC122" s="77">
        <v>54600</v>
      </c>
      <c r="AD122" s="77">
        <v>382200</v>
      </c>
      <c r="AE122" s="43">
        <v>163800</v>
      </c>
      <c r="AF122" s="23"/>
      <c r="AG122" s="23"/>
      <c r="AH122" s="23"/>
      <c r="AI122" s="23"/>
      <c r="AJ122" s="41">
        <v>546000</v>
      </c>
      <c r="AK122" s="26"/>
      <c r="AL122" s="95">
        <v>218400</v>
      </c>
      <c r="AM122" s="26"/>
      <c r="AN122" s="26"/>
    </row>
    <row r="123" spans="1:40">
      <c r="A123" s="42">
        <v>120</v>
      </c>
      <c r="B123" s="42" t="s">
        <v>7</v>
      </c>
      <c r="C123" s="99" t="s">
        <v>96</v>
      </c>
      <c r="D123" s="26" t="s">
        <v>617</v>
      </c>
      <c r="E123" s="99" t="s">
        <v>499</v>
      </c>
      <c r="F123" s="149" t="s">
        <v>172</v>
      </c>
      <c r="G123" s="149" t="s">
        <v>189</v>
      </c>
      <c r="H123" s="149" t="s">
        <v>176</v>
      </c>
      <c r="I123" s="152" t="s">
        <v>200</v>
      </c>
      <c r="J123" s="26"/>
      <c r="K123" s="26"/>
      <c r="L123" s="26"/>
      <c r="M123" s="156" t="s">
        <v>583</v>
      </c>
      <c r="N123" s="26" t="s">
        <v>614</v>
      </c>
      <c r="O123" s="99" t="s">
        <v>356</v>
      </c>
      <c r="P123" s="105">
        <v>40134</v>
      </c>
      <c r="Q123" s="42">
        <v>2009</v>
      </c>
      <c r="R123" s="26"/>
      <c r="S123" s="63">
        <v>7508700</v>
      </c>
      <c r="T123" s="64"/>
      <c r="U123" s="26"/>
      <c r="V123" s="26"/>
      <c r="W123" s="42">
        <v>5</v>
      </c>
      <c r="X123" s="42">
        <v>7</v>
      </c>
      <c r="Y123" s="42">
        <v>-2</v>
      </c>
      <c r="Z123" s="67">
        <v>0.2</v>
      </c>
      <c r="AA123" s="41"/>
      <c r="AB123" s="41">
        <v>7508700</v>
      </c>
      <c r="AC123" s="77">
        <v>0</v>
      </c>
      <c r="AD123" s="77">
        <v>7508699</v>
      </c>
      <c r="AE123" s="43">
        <v>1</v>
      </c>
      <c r="AF123" s="23"/>
      <c r="AG123" s="23"/>
      <c r="AH123" s="23"/>
      <c r="AI123" s="23"/>
      <c r="AJ123" s="41">
        <v>7508700</v>
      </c>
      <c r="AK123" s="26"/>
      <c r="AL123" s="95">
        <v>1</v>
      </c>
      <c r="AM123" s="26"/>
      <c r="AN123" s="26"/>
    </row>
    <row r="124" spans="1:40">
      <c r="A124" s="42">
        <v>121</v>
      </c>
      <c r="B124" s="42" t="s">
        <v>7</v>
      </c>
      <c r="C124" s="99" t="s">
        <v>96</v>
      </c>
      <c r="D124" s="26" t="s">
        <v>617</v>
      </c>
      <c r="E124" s="99" t="s">
        <v>500</v>
      </c>
      <c r="F124" s="149" t="s">
        <v>170</v>
      </c>
      <c r="G124" s="149" t="s">
        <v>186</v>
      </c>
      <c r="H124" s="149" t="s">
        <v>174</v>
      </c>
      <c r="I124" s="152" t="s">
        <v>190</v>
      </c>
      <c r="J124" s="26"/>
      <c r="K124" s="26"/>
      <c r="L124" s="26"/>
      <c r="M124" s="156" t="s">
        <v>593</v>
      </c>
      <c r="N124" s="26" t="s">
        <v>614</v>
      </c>
      <c r="O124" s="99" t="s">
        <v>356</v>
      </c>
      <c r="P124" s="105">
        <v>40135</v>
      </c>
      <c r="Q124" s="42">
        <v>2009</v>
      </c>
      <c r="R124" s="26"/>
      <c r="S124" s="63">
        <v>720000</v>
      </c>
      <c r="T124" s="64"/>
      <c r="U124" s="26"/>
      <c r="V124" s="26"/>
      <c r="W124" s="42">
        <v>13</v>
      </c>
      <c r="X124" s="42">
        <v>7</v>
      </c>
      <c r="Y124" s="42">
        <v>6</v>
      </c>
      <c r="Z124" s="67">
        <v>7.5999999999999998E-2</v>
      </c>
      <c r="AA124" s="41"/>
      <c r="AB124" s="41">
        <v>720000</v>
      </c>
      <c r="AC124" s="77">
        <v>54720</v>
      </c>
      <c r="AD124" s="77">
        <v>383040</v>
      </c>
      <c r="AE124" s="43">
        <v>336960</v>
      </c>
      <c r="AF124" s="23"/>
      <c r="AG124" s="23"/>
      <c r="AH124" s="23"/>
      <c r="AI124" s="23"/>
      <c r="AJ124" s="41">
        <v>720000</v>
      </c>
      <c r="AK124" s="26"/>
      <c r="AL124" s="95">
        <v>391680</v>
      </c>
      <c r="AM124" s="26"/>
      <c r="AN124" s="26"/>
    </row>
    <row r="125" spans="1:40">
      <c r="A125" s="42">
        <v>122</v>
      </c>
      <c r="B125" s="42" t="s">
        <v>7</v>
      </c>
      <c r="C125" s="99" t="s">
        <v>96</v>
      </c>
      <c r="D125" s="26" t="s">
        <v>617</v>
      </c>
      <c r="E125" s="99" t="s">
        <v>501</v>
      </c>
      <c r="F125" s="149" t="s">
        <v>172</v>
      </c>
      <c r="G125" s="149" t="s">
        <v>185</v>
      </c>
      <c r="H125" s="149" t="s">
        <v>183</v>
      </c>
      <c r="I125" s="152" t="s">
        <v>199</v>
      </c>
      <c r="J125" s="26"/>
      <c r="K125" s="26"/>
      <c r="L125" s="26"/>
      <c r="M125" s="156" t="s">
        <v>594</v>
      </c>
      <c r="N125" s="26" t="s">
        <v>613</v>
      </c>
      <c r="O125" s="99" t="s">
        <v>356</v>
      </c>
      <c r="P125" s="105">
        <v>40428</v>
      </c>
      <c r="Q125" s="42">
        <v>2010</v>
      </c>
      <c r="R125" s="26"/>
      <c r="S125" s="63">
        <v>23026500</v>
      </c>
      <c r="T125" s="64"/>
      <c r="U125" s="26"/>
      <c r="V125" s="26"/>
      <c r="W125" s="42">
        <v>5</v>
      </c>
      <c r="X125" s="42">
        <v>6</v>
      </c>
      <c r="Y125" s="42">
        <v>-1</v>
      </c>
      <c r="Z125" s="67">
        <v>0.2</v>
      </c>
      <c r="AA125" s="41"/>
      <c r="AB125" s="41">
        <v>23026500</v>
      </c>
      <c r="AC125" s="77">
        <v>0</v>
      </c>
      <c r="AD125" s="77">
        <v>23026499</v>
      </c>
      <c r="AE125" s="43">
        <v>1</v>
      </c>
      <c r="AF125" s="23"/>
      <c r="AG125" s="23"/>
      <c r="AH125" s="23"/>
      <c r="AI125" s="23"/>
      <c r="AJ125" s="41">
        <v>23026500</v>
      </c>
      <c r="AK125" s="26"/>
      <c r="AL125" s="95">
        <v>1</v>
      </c>
      <c r="AM125" s="26"/>
      <c r="AN125" s="26"/>
    </row>
    <row r="126" spans="1:40">
      <c r="A126" s="42">
        <v>123</v>
      </c>
      <c r="B126" s="42" t="s">
        <v>7</v>
      </c>
      <c r="C126" s="99" t="s">
        <v>96</v>
      </c>
      <c r="D126" s="26" t="s">
        <v>617</v>
      </c>
      <c r="E126" s="99" t="s">
        <v>502</v>
      </c>
      <c r="F126" s="149" t="s">
        <v>171</v>
      </c>
      <c r="G126" s="149" t="s">
        <v>187</v>
      </c>
      <c r="H126" s="149" t="s">
        <v>175</v>
      </c>
      <c r="I126" s="152" t="s">
        <v>191</v>
      </c>
      <c r="J126" s="26"/>
      <c r="K126" s="26"/>
      <c r="L126" s="26"/>
      <c r="M126" s="156" t="s">
        <v>582</v>
      </c>
      <c r="N126" s="26" t="s">
        <v>615</v>
      </c>
      <c r="O126" s="99" t="s">
        <v>356</v>
      </c>
      <c r="P126" s="105">
        <v>37860</v>
      </c>
      <c r="Q126" s="42">
        <v>2003</v>
      </c>
      <c r="R126" s="26"/>
      <c r="S126" s="63">
        <v>15439700</v>
      </c>
      <c r="T126" s="64"/>
      <c r="U126" s="26"/>
      <c r="V126" s="26"/>
      <c r="W126" s="42">
        <v>5</v>
      </c>
      <c r="X126" s="42">
        <v>13</v>
      </c>
      <c r="Y126" s="42">
        <v>-8</v>
      </c>
      <c r="Z126" s="67">
        <v>0.2</v>
      </c>
      <c r="AA126" s="41"/>
      <c r="AB126" s="41">
        <v>15439700</v>
      </c>
      <c r="AC126" s="77">
        <v>0</v>
      </c>
      <c r="AD126" s="77">
        <v>15439699</v>
      </c>
      <c r="AE126" s="43">
        <v>1</v>
      </c>
      <c r="AF126" s="23"/>
      <c r="AG126" s="23"/>
      <c r="AH126" s="23"/>
      <c r="AI126" s="23"/>
      <c r="AJ126" s="41">
        <v>15439700</v>
      </c>
      <c r="AK126" s="26"/>
      <c r="AL126" s="95">
        <v>1</v>
      </c>
      <c r="AM126" s="26"/>
      <c r="AN126" s="26"/>
    </row>
    <row r="127" spans="1:40">
      <c r="A127" s="42">
        <v>124</v>
      </c>
      <c r="B127" s="42" t="s">
        <v>7</v>
      </c>
      <c r="C127" s="99" t="s">
        <v>96</v>
      </c>
      <c r="D127" s="26" t="s">
        <v>617</v>
      </c>
      <c r="E127" s="99" t="s">
        <v>503</v>
      </c>
      <c r="F127" s="149" t="s">
        <v>171</v>
      </c>
      <c r="G127" s="149" t="s">
        <v>187</v>
      </c>
      <c r="H127" s="149" t="s">
        <v>175</v>
      </c>
      <c r="I127" s="152" t="s">
        <v>191</v>
      </c>
      <c r="J127" s="26"/>
      <c r="K127" s="26"/>
      <c r="L127" s="26"/>
      <c r="M127" s="156" t="s">
        <v>587</v>
      </c>
      <c r="N127" s="26" t="s">
        <v>611</v>
      </c>
      <c r="O127" s="99" t="s">
        <v>356</v>
      </c>
      <c r="P127" s="105">
        <v>42020</v>
      </c>
      <c r="Q127" s="42">
        <v>2014</v>
      </c>
      <c r="R127" s="26"/>
      <c r="S127" s="63">
        <v>1157679</v>
      </c>
      <c r="T127" s="64"/>
      <c r="U127" s="26"/>
      <c r="V127" s="26"/>
      <c r="W127" s="42">
        <v>5</v>
      </c>
      <c r="X127" s="42">
        <v>2</v>
      </c>
      <c r="Y127" s="42">
        <v>3</v>
      </c>
      <c r="Z127" s="67">
        <v>0.2</v>
      </c>
      <c r="AA127" s="41"/>
      <c r="AB127" s="41">
        <v>1157679</v>
      </c>
      <c r="AC127" s="77">
        <v>231535</v>
      </c>
      <c r="AD127" s="77">
        <v>463070</v>
      </c>
      <c r="AE127" s="43">
        <v>694609</v>
      </c>
      <c r="AF127" s="23"/>
      <c r="AG127" s="23"/>
      <c r="AH127" s="23"/>
      <c r="AI127" s="23"/>
      <c r="AJ127" s="41">
        <v>1157679</v>
      </c>
      <c r="AK127" s="26"/>
      <c r="AL127" s="95">
        <v>926144</v>
      </c>
      <c r="AM127" s="26"/>
      <c r="AN127" s="26"/>
    </row>
    <row r="128" spans="1:40">
      <c r="A128" s="42">
        <v>125</v>
      </c>
      <c r="B128" s="42" t="s">
        <v>7</v>
      </c>
      <c r="C128" s="99" t="s">
        <v>96</v>
      </c>
      <c r="D128" s="26" t="s">
        <v>617</v>
      </c>
      <c r="E128" s="99" t="s">
        <v>504</v>
      </c>
      <c r="F128" s="149" t="s">
        <v>171</v>
      </c>
      <c r="G128" s="149" t="s">
        <v>187</v>
      </c>
      <c r="H128" s="149" t="s">
        <v>175</v>
      </c>
      <c r="I128" s="152" t="s">
        <v>191</v>
      </c>
      <c r="J128" s="26"/>
      <c r="K128" s="26"/>
      <c r="L128" s="26"/>
      <c r="M128" s="156" t="s">
        <v>589</v>
      </c>
      <c r="N128" s="26" t="s">
        <v>615</v>
      </c>
      <c r="O128" s="99" t="s">
        <v>356</v>
      </c>
      <c r="P128" s="105">
        <v>37860</v>
      </c>
      <c r="Q128" s="42">
        <v>2003</v>
      </c>
      <c r="R128" s="26"/>
      <c r="S128" s="63">
        <v>657600</v>
      </c>
      <c r="T128" s="64"/>
      <c r="U128" s="26"/>
      <c r="V128" s="26"/>
      <c r="W128" s="42">
        <v>5</v>
      </c>
      <c r="X128" s="42">
        <v>13</v>
      </c>
      <c r="Y128" s="42">
        <v>-8</v>
      </c>
      <c r="Z128" s="67">
        <v>0.2</v>
      </c>
      <c r="AA128" s="41"/>
      <c r="AB128" s="41">
        <v>657600</v>
      </c>
      <c r="AC128" s="77">
        <v>0</v>
      </c>
      <c r="AD128" s="77">
        <v>657599</v>
      </c>
      <c r="AE128" s="43">
        <v>1</v>
      </c>
      <c r="AF128" s="23"/>
      <c r="AG128" s="23"/>
      <c r="AH128" s="23"/>
      <c r="AI128" s="23"/>
      <c r="AJ128" s="41">
        <v>657600</v>
      </c>
      <c r="AK128" s="26"/>
      <c r="AL128" s="95">
        <v>1</v>
      </c>
      <c r="AM128" s="26"/>
      <c r="AN128" s="26"/>
    </row>
    <row r="129" spans="1:40">
      <c r="A129" s="42">
        <v>126</v>
      </c>
      <c r="B129" s="42" t="s">
        <v>7</v>
      </c>
      <c r="C129" s="99" t="s">
        <v>96</v>
      </c>
      <c r="D129" s="26" t="s">
        <v>617</v>
      </c>
      <c r="E129" s="99" t="s">
        <v>505</v>
      </c>
      <c r="F129" s="149" t="s">
        <v>172</v>
      </c>
      <c r="G129" s="149" t="s">
        <v>189</v>
      </c>
      <c r="H129" s="149" t="s">
        <v>176</v>
      </c>
      <c r="I129" s="152" t="s">
        <v>200</v>
      </c>
      <c r="J129" s="26"/>
      <c r="K129" s="26"/>
      <c r="L129" s="26"/>
      <c r="M129" s="156" t="s">
        <v>583</v>
      </c>
      <c r="N129" s="26" t="s">
        <v>615</v>
      </c>
      <c r="O129" s="99" t="s">
        <v>356</v>
      </c>
      <c r="P129" s="105">
        <v>40172</v>
      </c>
      <c r="Q129" s="42">
        <v>2009</v>
      </c>
      <c r="R129" s="26"/>
      <c r="S129" s="63">
        <v>6025500</v>
      </c>
      <c r="T129" s="64"/>
      <c r="U129" s="26"/>
      <c r="V129" s="26"/>
      <c r="W129" s="42">
        <v>5</v>
      </c>
      <c r="X129" s="42">
        <v>7</v>
      </c>
      <c r="Y129" s="42">
        <v>-2</v>
      </c>
      <c r="Z129" s="67">
        <v>0.2</v>
      </c>
      <c r="AA129" s="41"/>
      <c r="AB129" s="41">
        <v>6025500</v>
      </c>
      <c r="AC129" s="77">
        <v>0</v>
      </c>
      <c r="AD129" s="77">
        <v>6025499</v>
      </c>
      <c r="AE129" s="43">
        <v>1</v>
      </c>
      <c r="AF129" s="23"/>
      <c r="AG129" s="23"/>
      <c r="AH129" s="23"/>
      <c r="AI129" s="23"/>
      <c r="AJ129" s="41">
        <v>6025500</v>
      </c>
      <c r="AK129" s="26"/>
      <c r="AL129" s="95">
        <v>1</v>
      </c>
      <c r="AM129" s="26"/>
      <c r="AN129" s="26"/>
    </row>
    <row r="130" spans="1:40">
      <c r="A130" s="42">
        <v>127</v>
      </c>
      <c r="B130" s="42" t="s">
        <v>7</v>
      </c>
      <c r="C130" s="99" t="s">
        <v>96</v>
      </c>
      <c r="D130" s="26" t="s">
        <v>617</v>
      </c>
      <c r="E130" s="99" t="s">
        <v>506</v>
      </c>
      <c r="F130" s="149" t="s">
        <v>172</v>
      </c>
      <c r="G130" s="149" t="s">
        <v>185</v>
      </c>
      <c r="H130" s="149" t="s">
        <v>183</v>
      </c>
      <c r="I130" s="152" t="s">
        <v>199</v>
      </c>
      <c r="J130" s="26"/>
      <c r="K130" s="26"/>
      <c r="L130" s="26"/>
      <c r="M130" s="156" t="s">
        <v>576</v>
      </c>
      <c r="N130" s="26" t="s">
        <v>611</v>
      </c>
      <c r="O130" s="99" t="s">
        <v>356</v>
      </c>
      <c r="P130" s="105">
        <v>42012</v>
      </c>
      <c r="Q130" s="42">
        <v>2014</v>
      </c>
      <c r="R130" s="26"/>
      <c r="S130" s="63">
        <v>33048000</v>
      </c>
      <c r="T130" s="64"/>
      <c r="U130" s="26"/>
      <c r="V130" s="26"/>
      <c r="W130" s="42">
        <v>5</v>
      </c>
      <c r="X130" s="42">
        <v>2</v>
      </c>
      <c r="Y130" s="42">
        <v>3</v>
      </c>
      <c r="Z130" s="67">
        <v>0.2</v>
      </c>
      <c r="AA130" s="41"/>
      <c r="AB130" s="41">
        <v>33048000</v>
      </c>
      <c r="AC130" s="77">
        <v>6609600</v>
      </c>
      <c r="AD130" s="77">
        <v>13219200</v>
      </c>
      <c r="AE130" s="43">
        <v>19828800</v>
      </c>
      <c r="AF130" s="23"/>
      <c r="AG130" s="23"/>
      <c r="AH130" s="23"/>
      <c r="AI130" s="23"/>
      <c r="AJ130" s="41">
        <v>33048000</v>
      </c>
      <c r="AK130" s="26"/>
      <c r="AL130" s="95">
        <v>26438400</v>
      </c>
      <c r="AM130" s="26"/>
      <c r="AN130" s="26"/>
    </row>
    <row r="131" spans="1:40">
      <c r="A131" s="42">
        <v>128</v>
      </c>
      <c r="B131" s="42" t="s">
        <v>7</v>
      </c>
      <c r="C131" s="99" t="s">
        <v>96</v>
      </c>
      <c r="D131" s="26" t="s">
        <v>617</v>
      </c>
      <c r="E131" s="99" t="s">
        <v>507</v>
      </c>
      <c r="F131" s="149" t="s">
        <v>172</v>
      </c>
      <c r="G131" s="149" t="s">
        <v>185</v>
      </c>
      <c r="H131" s="149" t="s">
        <v>183</v>
      </c>
      <c r="I131" s="152" t="s">
        <v>199</v>
      </c>
      <c r="J131" s="26"/>
      <c r="K131" s="26"/>
      <c r="L131" s="26"/>
      <c r="M131" s="156" t="s">
        <v>595</v>
      </c>
      <c r="N131" s="26" t="s">
        <v>613</v>
      </c>
      <c r="O131" s="99" t="s">
        <v>356</v>
      </c>
      <c r="P131" s="105">
        <v>40329</v>
      </c>
      <c r="Q131" s="42">
        <v>2010</v>
      </c>
      <c r="R131" s="26"/>
      <c r="S131" s="63">
        <v>29946000</v>
      </c>
      <c r="T131" s="64"/>
      <c r="U131" s="26"/>
      <c r="V131" s="26"/>
      <c r="W131" s="42">
        <v>5</v>
      </c>
      <c r="X131" s="42">
        <v>6</v>
      </c>
      <c r="Y131" s="42">
        <v>-1</v>
      </c>
      <c r="Z131" s="67">
        <v>0.2</v>
      </c>
      <c r="AA131" s="41"/>
      <c r="AB131" s="41">
        <v>29946000</v>
      </c>
      <c r="AC131" s="77">
        <v>0</v>
      </c>
      <c r="AD131" s="77">
        <v>29945999</v>
      </c>
      <c r="AE131" s="43">
        <v>1</v>
      </c>
      <c r="AF131" s="23"/>
      <c r="AG131" s="23"/>
      <c r="AH131" s="23"/>
      <c r="AI131" s="23"/>
      <c r="AJ131" s="41">
        <v>29946000</v>
      </c>
      <c r="AK131" s="26"/>
      <c r="AL131" s="95">
        <v>1</v>
      </c>
      <c r="AM131" s="26"/>
      <c r="AN131" s="26"/>
    </row>
    <row r="132" spans="1:40">
      <c r="A132" s="42">
        <v>129</v>
      </c>
      <c r="B132" s="42" t="s">
        <v>7</v>
      </c>
      <c r="C132" s="99" t="s">
        <v>96</v>
      </c>
      <c r="D132" s="26" t="s">
        <v>617</v>
      </c>
      <c r="E132" s="99" t="s">
        <v>508</v>
      </c>
      <c r="F132" s="149" t="s">
        <v>171</v>
      </c>
      <c r="G132" s="149" t="s">
        <v>187</v>
      </c>
      <c r="H132" s="149" t="s">
        <v>175</v>
      </c>
      <c r="I132" s="152" t="s">
        <v>191</v>
      </c>
      <c r="J132" s="26"/>
      <c r="K132" s="26"/>
      <c r="L132" s="26"/>
      <c r="M132" s="156" t="s">
        <v>596</v>
      </c>
      <c r="N132" s="26" t="s">
        <v>611</v>
      </c>
      <c r="O132" s="99" t="s">
        <v>356</v>
      </c>
      <c r="P132" s="105">
        <v>42401</v>
      </c>
      <c r="Q132" s="42">
        <v>2015</v>
      </c>
      <c r="R132" s="26"/>
      <c r="S132" s="63">
        <v>49248000</v>
      </c>
      <c r="T132" s="64"/>
      <c r="U132" s="26"/>
      <c r="V132" s="26"/>
      <c r="W132" s="42">
        <v>5</v>
      </c>
      <c r="X132" s="42">
        <v>1</v>
      </c>
      <c r="Y132" s="42">
        <v>4</v>
      </c>
      <c r="Z132" s="67">
        <v>0.2</v>
      </c>
      <c r="AA132" s="41"/>
      <c r="AB132" s="41">
        <v>49248000</v>
      </c>
      <c r="AC132" s="77">
        <v>9849600</v>
      </c>
      <c r="AD132" s="77">
        <v>9849600</v>
      </c>
      <c r="AE132" s="43">
        <v>39398400</v>
      </c>
      <c r="AF132" s="23"/>
      <c r="AG132" s="23"/>
      <c r="AH132" s="23"/>
      <c r="AI132" s="23"/>
      <c r="AJ132" s="41">
        <v>49248000</v>
      </c>
      <c r="AK132" s="26"/>
      <c r="AL132" s="95">
        <v>49248000</v>
      </c>
      <c r="AM132" s="26"/>
      <c r="AN132" s="26"/>
    </row>
    <row r="133" spans="1:40">
      <c r="A133" s="42">
        <v>130</v>
      </c>
      <c r="B133" s="42" t="s">
        <v>7</v>
      </c>
      <c r="C133" s="99" t="s">
        <v>96</v>
      </c>
      <c r="D133" s="26" t="s">
        <v>617</v>
      </c>
      <c r="E133" s="99" t="s">
        <v>509</v>
      </c>
      <c r="F133" s="149" t="s">
        <v>171</v>
      </c>
      <c r="G133" s="149" t="s">
        <v>187</v>
      </c>
      <c r="H133" s="149" t="s">
        <v>175</v>
      </c>
      <c r="I133" s="152" t="s">
        <v>191</v>
      </c>
      <c r="J133" s="26"/>
      <c r="K133" s="26"/>
      <c r="L133" s="26"/>
      <c r="M133" s="156"/>
      <c r="N133" s="26" t="s">
        <v>615</v>
      </c>
      <c r="O133" s="99" t="s">
        <v>356</v>
      </c>
      <c r="P133" s="105">
        <v>37811</v>
      </c>
      <c r="Q133" s="42">
        <v>2003</v>
      </c>
      <c r="R133" s="26"/>
      <c r="S133" s="63">
        <v>16516500</v>
      </c>
      <c r="T133" s="64"/>
      <c r="U133" s="26"/>
      <c r="V133" s="26"/>
      <c r="W133" s="42">
        <v>5</v>
      </c>
      <c r="X133" s="42">
        <v>13</v>
      </c>
      <c r="Y133" s="42">
        <v>-8</v>
      </c>
      <c r="Z133" s="67">
        <v>0.2</v>
      </c>
      <c r="AA133" s="41"/>
      <c r="AB133" s="41">
        <v>16516500</v>
      </c>
      <c r="AC133" s="77">
        <v>0</v>
      </c>
      <c r="AD133" s="77">
        <v>16516499</v>
      </c>
      <c r="AE133" s="43">
        <v>1</v>
      </c>
      <c r="AF133" s="23"/>
      <c r="AG133" s="23"/>
      <c r="AH133" s="23"/>
      <c r="AI133" s="23"/>
      <c r="AJ133" s="41">
        <v>16516500</v>
      </c>
      <c r="AK133" s="26"/>
      <c r="AL133" s="95">
        <v>1</v>
      </c>
      <c r="AM133" s="26"/>
      <c r="AN133" s="26"/>
    </row>
    <row r="134" spans="1:40">
      <c r="A134" s="42">
        <v>131</v>
      </c>
      <c r="B134" s="42" t="s">
        <v>7</v>
      </c>
      <c r="C134" s="99" t="s">
        <v>96</v>
      </c>
      <c r="D134" s="26" t="s">
        <v>617</v>
      </c>
      <c r="E134" s="99" t="s">
        <v>510</v>
      </c>
      <c r="F134" s="149" t="s">
        <v>171</v>
      </c>
      <c r="G134" s="149" t="s">
        <v>187</v>
      </c>
      <c r="H134" s="149" t="s">
        <v>175</v>
      </c>
      <c r="I134" s="152" t="s">
        <v>191</v>
      </c>
      <c r="J134" s="26"/>
      <c r="K134" s="26"/>
      <c r="L134" s="26"/>
      <c r="M134" s="156"/>
      <c r="N134" s="26" t="s">
        <v>615</v>
      </c>
      <c r="O134" s="99" t="s">
        <v>356</v>
      </c>
      <c r="P134" s="105">
        <v>37811</v>
      </c>
      <c r="Q134" s="42">
        <v>2003</v>
      </c>
      <c r="R134" s="26"/>
      <c r="S134" s="63">
        <v>9995000</v>
      </c>
      <c r="T134" s="64"/>
      <c r="U134" s="26"/>
      <c r="V134" s="26"/>
      <c r="W134" s="42">
        <v>5</v>
      </c>
      <c r="X134" s="42">
        <v>13</v>
      </c>
      <c r="Y134" s="42">
        <v>-8</v>
      </c>
      <c r="Z134" s="67">
        <v>0.2</v>
      </c>
      <c r="AA134" s="41"/>
      <c r="AB134" s="41">
        <v>9995000</v>
      </c>
      <c r="AC134" s="77">
        <v>0</v>
      </c>
      <c r="AD134" s="77">
        <v>9994999</v>
      </c>
      <c r="AE134" s="43">
        <v>1</v>
      </c>
      <c r="AF134" s="23"/>
      <c r="AG134" s="23"/>
      <c r="AH134" s="23"/>
      <c r="AI134" s="23"/>
      <c r="AJ134" s="41">
        <v>9995000</v>
      </c>
      <c r="AK134" s="26"/>
      <c r="AL134" s="95">
        <v>1</v>
      </c>
      <c r="AM134" s="26"/>
      <c r="AN134" s="26"/>
    </row>
    <row r="135" spans="1:40">
      <c r="A135" s="42">
        <v>132</v>
      </c>
      <c r="B135" s="42" t="s">
        <v>7</v>
      </c>
      <c r="C135" s="99" t="s">
        <v>96</v>
      </c>
      <c r="D135" s="26" t="s">
        <v>617</v>
      </c>
      <c r="E135" s="99" t="s">
        <v>511</v>
      </c>
      <c r="F135" s="149" t="s">
        <v>171</v>
      </c>
      <c r="G135" s="149" t="s">
        <v>187</v>
      </c>
      <c r="H135" s="149" t="s">
        <v>175</v>
      </c>
      <c r="I135" s="152" t="s">
        <v>191</v>
      </c>
      <c r="J135" s="26"/>
      <c r="K135" s="26"/>
      <c r="L135" s="26"/>
      <c r="M135" s="156" t="s">
        <v>597</v>
      </c>
      <c r="N135" s="26" t="s">
        <v>611</v>
      </c>
      <c r="O135" s="99" t="s">
        <v>356</v>
      </c>
      <c r="P135" s="105">
        <v>41998</v>
      </c>
      <c r="Q135" s="42">
        <v>2014</v>
      </c>
      <c r="R135" s="26"/>
      <c r="S135" s="63">
        <v>8618400</v>
      </c>
      <c r="T135" s="64"/>
      <c r="U135" s="26"/>
      <c r="V135" s="26"/>
      <c r="W135" s="42">
        <v>5</v>
      </c>
      <c r="X135" s="42">
        <v>2</v>
      </c>
      <c r="Y135" s="42">
        <v>3</v>
      </c>
      <c r="Z135" s="67">
        <v>0.2</v>
      </c>
      <c r="AA135" s="41"/>
      <c r="AB135" s="41">
        <v>8618400</v>
      </c>
      <c r="AC135" s="77">
        <v>1723680</v>
      </c>
      <c r="AD135" s="77">
        <v>3447360</v>
      </c>
      <c r="AE135" s="43">
        <v>5171040</v>
      </c>
      <c r="AF135" s="23"/>
      <c r="AG135" s="23"/>
      <c r="AH135" s="23"/>
      <c r="AI135" s="23"/>
      <c r="AJ135" s="41">
        <v>8618400</v>
      </c>
      <c r="AK135" s="26"/>
      <c r="AL135" s="95">
        <v>6894720</v>
      </c>
      <c r="AM135" s="26"/>
      <c r="AN135" s="26"/>
    </row>
    <row r="136" spans="1:40">
      <c r="A136" s="42">
        <v>133</v>
      </c>
      <c r="B136" s="42" t="s">
        <v>7</v>
      </c>
      <c r="C136" s="99" t="s">
        <v>96</v>
      </c>
      <c r="D136" s="26" t="s">
        <v>617</v>
      </c>
      <c r="E136" s="99" t="s">
        <v>512</v>
      </c>
      <c r="F136" s="149" t="s">
        <v>172</v>
      </c>
      <c r="G136" s="149" t="s">
        <v>189</v>
      </c>
      <c r="H136" s="149" t="s">
        <v>176</v>
      </c>
      <c r="I136" s="152" t="s">
        <v>200</v>
      </c>
      <c r="J136" s="26"/>
      <c r="K136" s="26"/>
      <c r="L136" s="26"/>
      <c r="M136" s="156" t="s">
        <v>589</v>
      </c>
      <c r="N136" s="26" t="s">
        <v>615</v>
      </c>
      <c r="O136" s="99" t="s">
        <v>356</v>
      </c>
      <c r="P136" s="105">
        <v>40141</v>
      </c>
      <c r="Q136" s="42">
        <v>2009</v>
      </c>
      <c r="R136" s="26"/>
      <c r="S136" s="63">
        <v>2300000</v>
      </c>
      <c r="T136" s="64"/>
      <c r="U136" s="26"/>
      <c r="V136" s="26"/>
      <c r="W136" s="42">
        <v>5</v>
      </c>
      <c r="X136" s="42">
        <v>7</v>
      </c>
      <c r="Y136" s="42">
        <v>-2</v>
      </c>
      <c r="Z136" s="67">
        <v>0.2</v>
      </c>
      <c r="AA136" s="41"/>
      <c r="AB136" s="41">
        <v>2300000</v>
      </c>
      <c r="AC136" s="77">
        <v>0</v>
      </c>
      <c r="AD136" s="77">
        <v>2299999</v>
      </c>
      <c r="AE136" s="43">
        <v>1</v>
      </c>
      <c r="AF136" s="23"/>
      <c r="AG136" s="23"/>
      <c r="AH136" s="23"/>
      <c r="AI136" s="23"/>
      <c r="AJ136" s="41">
        <v>2300000</v>
      </c>
      <c r="AK136" s="26"/>
      <c r="AL136" s="95">
        <v>1</v>
      </c>
      <c r="AM136" s="26"/>
      <c r="AN136" s="26"/>
    </row>
    <row r="137" spans="1:40">
      <c r="A137" s="42">
        <v>134</v>
      </c>
      <c r="B137" s="42" t="s">
        <v>7</v>
      </c>
      <c r="C137" s="99" t="s">
        <v>96</v>
      </c>
      <c r="D137" s="26" t="s">
        <v>617</v>
      </c>
      <c r="E137" s="99" t="s">
        <v>513</v>
      </c>
      <c r="F137" s="149" t="s">
        <v>172</v>
      </c>
      <c r="G137" s="149" t="s">
        <v>189</v>
      </c>
      <c r="H137" s="149" t="s">
        <v>176</v>
      </c>
      <c r="I137" s="152" t="s">
        <v>200</v>
      </c>
      <c r="J137" s="26"/>
      <c r="K137" s="26"/>
      <c r="L137" s="26"/>
      <c r="M137" s="156" t="s">
        <v>589</v>
      </c>
      <c r="N137" s="26" t="s">
        <v>615</v>
      </c>
      <c r="O137" s="99" t="s">
        <v>356</v>
      </c>
      <c r="P137" s="105">
        <v>40141</v>
      </c>
      <c r="Q137" s="42">
        <v>2009</v>
      </c>
      <c r="R137" s="26"/>
      <c r="S137" s="63">
        <v>2182500</v>
      </c>
      <c r="T137" s="64"/>
      <c r="U137" s="26"/>
      <c r="V137" s="26"/>
      <c r="W137" s="42">
        <v>5</v>
      </c>
      <c r="X137" s="42">
        <v>7</v>
      </c>
      <c r="Y137" s="42">
        <v>-2</v>
      </c>
      <c r="Z137" s="67">
        <v>0.2</v>
      </c>
      <c r="AA137" s="41"/>
      <c r="AB137" s="41">
        <v>2182500</v>
      </c>
      <c r="AC137" s="77">
        <v>0</v>
      </c>
      <c r="AD137" s="77">
        <v>2182499</v>
      </c>
      <c r="AE137" s="43">
        <v>1</v>
      </c>
      <c r="AF137" s="23"/>
      <c r="AG137" s="23"/>
      <c r="AH137" s="23"/>
      <c r="AI137" s="23"/>
      <c r="AJ137" s="41">
        <v>2182500</v>
      </c>
      <c r="AK137" s="26"/>
      <c r="AL137" s="95">
        <v>1</v>
      </c>
      <c r="AM137" s="26"/>
      <c r="AN137" s="26"/>
    </row>
    <row r="138" spans="1:40">
      <c r="A138" s="42">
        <v>135</v>
      </c>
      <c r="B138" s="42" t="s">
        <v>7</v>
      </c>
      <c r="C138" s="99" t="s">
        <v>96</v>
      </c>
      <c r="D138" s="26" t="s">
        <v>617</v>
      </c>
      <c r="E138" s="99" t="s">
        <v>514</v>
      </c>
      <c r="F138" s="149" t="s">
        <v>172</v>
      </c>
      <c r="G138" s="149" t="s">
        <v>189</v>
      </c>
      <c r="H138" s="149" t="s">
        <v>176</v>
      </c>
      <c r="I138" s="152" t="s">
        <v>200</v>
      </c>
      <c r="J138" s="26"/>
      <c r="K138" s="26"/>
      <c r="L138" s="26"/>
      <c r="M138" s="156" t="s">
        <v>598</v>
      </c>
      <c r="N138" s="26" t="s">
        <v>613</v>
      </c>
      <c r="O138" s="99" t="s">
        <v>356</v>
      </c>
      <c r="P138" s="105">
        <v>41697</v>
      </c>
      <c r="Q138" s="42">
        <v>2013</v>
      </c>
      <c r="R138" s="26"/>
      <c r="S138" s="63">
        <v>1445000</v>
      </c>
      <c r="T138" s="64"/>
      <c r="U138" s="26"/>
      <c r="V138" s="26"/>
      <c r="W138" s="42">
        <v>5</v>
      </c>
      <c r="X138" s="42">
        <v>3</v>
      </c>
      <c r="Y138" s="42">
        <v>2</v>
      </c>
      <c r="Z138" s="67">
        <v>0.2</v>
      </c>
      <c r="AA138" s="41"/>
      <c r="AB138" s="41">
        <v>1445000</v>
      </c>
      <c r="AC138" s="77">
        <v>289000</v>
      </c>
      <c r="AD138" s="77">
        <v>867000</v>
      </c>
      <c r="AE138" s="43">
        <v>578000</v>
      </c>
      <c r="AF138" s="23"/>
      <c r="AG138" s="23"/>
      <c r="AH138" s="23"/>
      <c r="AI138" s="23"/>
      <c r="AJ138" s="41">
        <v>1445000</v>
      </c>
      <c r="AK138" s="26"/>
      <c r="AL138" s="95">
        <v>867000</v>
      </c>
      <c r="AM138" s="26"/>
      <c r="AN138" s="26"/>
    </row>
    <row r="139" spans="1:40">
      <c r="A139" s="42">
        <v>136</v>
      </c>
      <c r="B139" s="42" t="s">
        <v>7</v>
      </c>
      <c r="C139" s="99" t="s">
        <v>96</v>
      </c>
      <c r="D139" s="26" t="s">
        <v>617</v>
      </c>
      <c r="E139" s="99" t="s">
        <v>515</v>
      </c>
      <c r="F139" s="149" t="s">
        <v>172</v>
      </c>
      <c r="G139" s="149" t="s">
        <v>189</v>
      </c>
      <c r="H139" s="149" t="s">
        <v>176</v>
      </c>
      <c r="I139" s="152" t="s">
        <v>200</v>
      </c>
      <c r="J139" s="26"/>
      <c r="K139" s="26"/>
      <c r="L139" s="26"/>
      <c r="M139" s="156"/>
      <c r="N139" s="26" t="s">
        <v>611</v>
      </c>
      <c r="O139" s="99" t="s">
        <v>356</v>
      </c>
      <c r="P139" s="105">
        <v>41303</v>
      </c>
      <c r="Q139" s="42">
        <v>2012</v>
      </c>
      <c r="R139" s="26"/>
      <c r="S139" s="63">
        <v>744000</v>
      </c>
      <c r="T139" s="64"/>
      <c r="U139" s="26"/>
      <c r="V139" s="26"/>
      <c r="W139" s="42">
        <v>5</v>
      </c>
      <c r="X139" s="42">
        <v>4</v>
      </c>
      <c r="Y139" s="42">
        <v>1</v>
      </c>
      <c r="Z139" s="67">
        <v>0.2</v>
      </c>
      <c r="AA139" s="41"/>
      <c r="AB139" s="41">
        <v>744000</v>
      </c>
      <c r="AC139" s="77">
        <v>148800</v>
      </c>
      <c r="AD139" s="77">
        <v>595200</v>
      </c>
      <c r="AE139" s="43">
        <v>148800</v>
      </c>
      <c r="AF139" s="23"/>
      <c r="AG139" s="23"/>
      <c r="AH139" s="23"/>
      <c r="AI139" s="23"/>
      <c r="AJ139" s="41">
        <v>744000</v>
      </c>
      <c r="AK139" s="26"/>
      <c r="AL139" s="95">
        <v>297600</v>
      </c>
      <c r="AM139" s="26"/>
      <c r="AN139" s="26"/>
    </row>
    <row r="140" spans="1:40">
      <c r="A140" s="42">
        <v>137</v>
      </c>
      <c r="B140" s="42" t="s">
        <v>7</v>
      </c>
      <c r="C140" s="99" t="s">
        <v>96</v>
      </c>
      <c r="D140" s="26" t="s">
        <v>617</v>
      </c>
      <c r="E140" s="99" t="s">
        <v>516</v>
      </c>
      <c r="F140" s="149" t="s">
        <v>170</v>
      </c>
      <c r="G140" s="149" t="s">
        <v>186</v>
      </c>
      <c r="H140" s="149" t="s">
        <v>174</v>
      </c>
      <c r="I140" s="152" t="s">
        <v>190</v>
      </c>
      <c r="J140" s="26"/>
      <c r="K140" s="26"/>
      <c r="L140" s="26"/>
      <c r="M140" s="156" t="s">
        <v>589</v>
      </c>
      <c r="N140" s="26" t="s">
        <v>615</v>
      </c>
      <c r="O140" s="99" t="s">
        <v>356</v>
      </c>
      <c r="P140" s="105">
        <v>40148</v>
      </c>
      <c r="Q140" s="42">
        <v>2009</v>
      </c>
      <c r="R140" s="26"/>
      <c r="S140" s="63">
        <v>620678</v>
      </c>
      <c r="T140" s="64"/>
      <c r="U140" s="26"/>
      <c r="V140" s="26"/>
      <c r="W140" s="42">
        <v>13</v>
      </c>
      <c r="X140" s="42">
        <v>7</v>
      </c>
      <c r="Y140" s="42">
        <v>6</v>
      </c>
      <c r="Z140" s="67">
        <v>7.5999999999999998E-2</v>
      </c>
      <c r="AA140" s="41"/>
      <c r="AB140" s="41">
        <v>620678</v>
      </c>
      <c r="AC140" s="77">
        <v>47171</v>
      </c>
      <c r="AD140" s="77">
        <v>330197</v>
      </c>
      <c r="AE140" s="43">
        <v>290481</v>
      </c>
      <c r="AF140" s="23"/>
      <c r="AG140" s="23"/>
      <c r="AH140" s="23"/>
      <c r="AI140" s="23"/>
      <c r="AJ140" s="41">
        <v>620678</v>
      </c>
      <c r="AK140" s="26"/>
      <c r="AL140" s="95">
        <v>337652</v>
      </c>
      <c r="AM140" s="26"/>
      <c r="AN140" s="26"/>
    </row>
    <row r="141" spans="1:40">
      <c r="A141" s="42">
        <v>138</v>
      </c>
      <c r="B141" s="42" t="s">
        <v>7</v>
      </c>
      <c r="C141" s="99" t="s">
        <v>96</v>
      </c>
      <c r="D141" s="26" t="s">
        <v>617</v>
      </c>
      <c r="E141" s="99" t="s">
        <v>517</v>
      </c>
      <c r="F141" s="149" t="s">
        <v>172</v>
      </c>
      <c r="G141" s="149" t="s">
        <v>185</v>
      </c>
      <c r="H141" s="149" t="s">
        <v>183</v>
      </c>
      <c r="I141" s="152" t="s">
        <v>199</v>
      </c>
      <c r="J141" s="26"/>
      <c r="K141" s="26"/>
      <c r="L141" s="26"/>
      <c r="M141" s="156" t="s">
        <v>594</v>
      </c>
      <c r="N141" s="26" t="s">
        <v>613</v>
      </c>
      <c r="O141" s="99" t="s">
        <v>356</v>
      </c>
      <c r="P141" s="105">
        <v>41263</v>
      </c>
      <c r="Q141" s="42">
        <v>2012</v>
      </c>
      <c r="R141" s="26"/>
      <c r="S141" s="63">
        <v>208844500</v>
      </c>
      <c r="T141" s="64"/>
      <c r="U141" s="26"/>
      <c r="V141" s="26"/>
      <c r="W141" s="42">
        <v>5</v>
      </c>
      <c r="X141" s="42">
        <v>4</v>
      </c>
      <c r="Y141" s="42">
        <v>1</v>
      </c>
      <c r="Z141" s="67">
        <v>0.2</v>
      </c>
      <c r="AA141" s="41"/>
      <c r="AB141" s="41">
        <v>208844500</v>
      </c>
      <c r="AC141" s="77">
        <v>41768900</v>
      </c>
      <c r="AD141" s="77">
        <v>167075600</v>
      </c>
      <c r="AE141" s="43">
        <v>41768900</v>
      </c>
      <c r="AF141" s="23"/>
      <c r="AG141" s="23"/>
      <c r="AH141" s="23"/>
      <c r="AI141" s="23"/>
      <c r="AJ141" s="41">
        <v>208844500</v>
      </c>
      <c r="AK141" s="26"/>
      <c r="AL141" s="95">
        <v>83537800</v>
      </c>
      <c r="AM141" s="26"/>
      <c r="AN141" s="26"/>
    </row>
    <row r="142" spans="1:40">
      <c r="A142" s="42">
        <v>139</v>
      </c>
      <c r="B142" s="42" t="s">
        <v>7</v>
      </c>
      <c r="C142" s="99" t="s">
        <v>96</v>
      </c>
      <c r="D142" s="26" t="s">
        <v>617</v>
      </c>
      <c r="E142" s="99" t="s">
        <v>518</v>
      </c>
      <c r="F142" s="149" t="s">
        <v>171</v>
      </c>
      <c r="G142" s="149" t="s">
        <v>187</v>
      </c>
      <c r="H142" s="149" t="s">
        <v>175</v>
      </c>
      <c r="I142" s="152" t="s">
        <v>191</v>
      </c>
      <c r="J142" s="26"/>
      <c r="K142" s="26"/>
      <c r="L142" s="26"/>
      <c r="M142" s="156"/>
      <c r="N142" s="26" t="s">
        <v>615</v>
      </c>
      <c r="O142" s="99" t="s">
        <v>356</v>
      </c>
      <c r="P142" s="105">
        <v>37826</v>
      </c>
      <c r="Q142" s="42">
        <v>2003</v>
      </c>
      <c r="R142" s="26"/>
      <c r="S142" s="63">
        <v>20442500</v>
      </c>
      <c r="T142" s="64"/>
      <c r="U142" s="26"/>
      <c r="V142" s="26"/>
      <c r="W142" s="42">
        <v>5</v>
      </c>
      <c r="X142" s="42">
        <v>13</v>
      </c>
      <c r="Y142" s="42">
        <v>-8</v>
      </c>
      <c r="Z142" s="67">
        <v>0.2</v>
      </c>
      <c r="AA142" s="41"/>
      <c r="AB142" s="41">
        <v>20442500</v>
      </c>
      <c r="AC142" s="77">
        <v>0</v>
      </c>
      <c r="AD142" s="77">
        <v>20442499</v>
      </c>
      <c r="AE142" s="43">
        <v>1</v>
      </c>
      <c r="AF142" s="23"/>
      <c r="AG142" s="23"/>
      <c r="AH142" s="23"/>
      <c r="AI142" s="23"/>
      <c r="AJ142" s="41">
        <v>20442500</v>
      </c>
      <c r="AK142" s="26"/>
      <c r="AL142" s="95">
        <v>1</v>
      </c>
      <c r="AM142" s="26"/>
      <c r="AN142" s="26"/>
    </row>
    <row r="143" spans="1:40">
      <c r="A143" s="42">
        <v>140</v>
      </c>
      <c r="B143" s="42" t="s">
        <v>7</v>
      </c>
      <c r="C143" s="99" t="s">
        <v>96</v>
      </c>
      <c r="D143" s="26" t="s">
        <v>617</v>
      </c>
      <c r="E143" s="99" t="s">
        <v>519</v>
      </c>
      <c r="F143" s="149" t="s">
        <v>172</v>
      </c>
      <c r="G143" s="149" t="s">
        <v>184</v>
      </c>
      <c r="H143" s="149" t="s">
        <v>182</v>
      </c>
      <c r="I143" s="152" t="s">
        <v>198</v>
      </c>
      <c r="J143" s="26"/>
      <c r="K143" s="26"/>
      <c r="L143" s="26"/>
      <c r="M143" s="156" t="s">
        <v>599</v>
      </c>
      <c r="N143" s="26" t="s">
        <v>615</v>
      </c>
      <c r="O143" s="99" t="s">
        <v>356</v>
      </c>
      <c r="P143" s="105">
        <v>40155</v>
      </c>
      <c r="Q143" s="42">
        <v>2009</v>
      </c>
      <c r="R143" s="26"/>
      <c r="S143" s="63">
        <v>705550</v>
      </c>
      <c r="T143" s="64"/>
      <c r="U143" s="26"/>
      <c r="V143" s="26"/>
      <c r="W143" s="42">
        <v>10</v>
      </c>
      <c r="X143" s="42">
        <v>7</v>
      </c>
      <c r="Y143" s="42">
        <v>3</v>
      </c>
      <c r="Z143" s="67">
        <v>0.1</v>
      </c>
      <c r="AA143" s="41"/>
      <c r="AB143" s="41">
        <v>705550</v>
      </c>
      <c r="AC143" s="77">
        <v>70555</v>
      </c>
      <c r="AD143" s="77">
        <v>493885</v>
      </c>
      <c r="AE143" s="43">
        <v>211665</v>
      </c>
      <c r="AF143" s="23"/>
      <c r="AG143" s="23"/>
      <c r="AH143" s="23"/>
      <c r="AI143" s="23"/>
      <c r="AJ143" s="41">
        <v>705550</v>
      </c>
      <c r="AK143" s="26"/>
      <c r="AL143" s="95">
        <v>282220</v>
      </c>
      <c r="AM143" s="26"/>
      <c r="AN143" s="26"/>
    </row>
    <row r="144" spans="1:40">
      <c r="A144" s="42">
        <v>141</v>
      </c>
      <c r="B144" s="42" t="s">
        <v>7</v>
      </c>
      <c r="C144" s="99" t="s">
        <v>96</v>
      </c>
      <c r="D144" s="26" t="s">
        <v>617</v>
      </c>
      <c r="E144" s="99" t="s">
        <v>456</v>
      </c>
      <c r="F144" s="149" t="s">
        <v>170</v>
      </c>
      <c r="G144" s="149" t="s">
        <v>186</v>
      </c>
      <c r="H144" s="149" t="s">
        <v>174</v>
      </c>
      <c r="I144" s="152" t="s">
        <v>190</v>
      </c>
      <c r="J144" s="26"/>
      <c r="K144" s="26"/>
      <c r="L144" s="26"/>
      <c r="M144" s="156" t="s">
        <v>600</v>
      </c>
      <c r="N144" s="26" t="s">
        <v>615</v>
      </c>
      <c r="O144" s="99" t="s">
        <v>356</v>
      </c>
      <c r="P144" s="105">
        <v>40150</v>
      </c>
      <c r="Q144" s="42">
        <v>2009</v>
      </c>
      <c r="R144" s="26"/>
      <c r="S144" s="63">
        <v>573195</v>
      </c>
      <c r="T144" s="64"/>
      <c r="U144" s="26"/>
      <c r="V144" s="26"/>
      <c r="W144" s="42">
        <v>13</v>
      </c>
      <c r="X144" s="42">
        <v>7</v>
      </c>
      <c r="Y144" s="42">
        <v>6</v>
      </c>
      <c r="Z144" s="67">
        <v>7.5999999999999998E-2</v>
      </c>
      <c r="AA144" s="41"/>
      <c r="AB144" s="41">
        <v>573195</v>
      </c>
      <c r="AC144" s="77">
        <v>43562</v>
      </c>
      <c r="AD144" s="77">
        <v>304934</v>
      </c>
      <c r="AE144" s="43">
        <v>268261</v>
      </c>
      <c r="AF144" s="23"/>
      <c r="AG144" s="23"/>
      <c r="AH144" s="23"/>
      <c r="AI144" s="23"/>
      <c r="AJ144" s="41">
        <v>573195</v>
      </c>
      <c r="AK144" s="26"/>
      <c r="AL144" s="95">
        <v>311823</v>
      </c>
      <c r="AM144" s="26"/>
      <c r="AN144" s="26"/>
    </row>
    <row r="145" spans="1:40">
      <c r="A145" s="42">
        <v>142</v>
      </c>
      <c r="B145" s="42" t="s">
        <v>7</v>
      </c>
      <c r="C145" s="99" t="s">
        <v>96</v>
      </c>
      <c r="D145" s="26" t="s">
        <v>617</v>
      </c>
      <c r="E145" s="99" t="s">
        <v>456</v>
      </c>
      <c r="F145" s="149" t="s">
        <v>170</v>
      </c>
      <c r="G145" s="149" t="s">
        <v>186</v>
      </c>
      <c r="H145" s="149" t="s">
        <v>174</v>
      </c>
      <c r="I145" s="152" t="s">
        <v>190</v>
      </c>
      <c r="J145" s="26"/>
      <c r="K145" s="26"/>
      <c r="L145" s="26"/>
      <c r="M145" s="156" t="s">
        <v>601</v>
      </c>
      <c r="N145" s="26" t="s">
        <v>615</v>
      </c>
      <c r="O145" s="99" t="s">
        <v>356</v>
      </c>
      <c r="P145" s="105">
        <v>40150</v>
      </c>
      <c r="Q145" s="42">
        <v>2009</v>
      </c>
      <c r="R145" s="26"/>
      <c r="S145" s="63">
        <v>520871</v>
      </c>
      <c r="T145" s="64"/>
      <c r="U145" s="26"/>
      <c r="V145" s="26"/>
      <c r="W145" s="42">
        <v>13</v>
      </c>
      <c r="X145" s="42">
        <v>7</v>
      </c>
      <c r="Y145" s="42">
        <v>6</v>
      </c>
      <c r="Z145" s="67">
        <v>7.5999999999999998E-2</v>
      </c>
      <c r="AA145" s="41"/>
      <c r="AB145" s="41">
        <v>520871</v>
      </c>
      <c r="AC145" s="77">
        <v>39586</v>
      </c>
      <c r="AD145" s="77">
        <v>277102</v>
      </c>
      <c r="AE145" s="43">
        <v>243769</v>
      </c>
      <c r="AF145" s="23"/>
      <c r="AG145" s="23"/>
      <c r="AH145" s="23"/>
      <c r="AI145" s="23"/>
      <c r="AJ145" s="41">
        <v>520871</v>
      </c>
      <c r="AK145" s="26"/>
      <c r="AL145" s="95">
        <v>283355</v>
      </c>
      <c r="AM145" s="26"/>
      <c r="AN145" s="26"/>
    </row>
    <row r="146" spans="1:40">
      <c r="A146" s="42">
        <v>143</v>
      </c>
      <c r="B146" s="42" t="s">
        <v>7</v>
      </c>
      <c r="C146" s="99" t="s">
        <v>96</v>
      </c>
      <c r="D146" s="26" t="s">
        <v>617</v>
      </c>
      <c r="E146" s="99" t="s">
        <v>520</v>
      </c>
      <c r="F146" s="149" t="s">
        <v>172</v>
      </c>
      <c r="G146" s="149" t="s">
        <v>185</v>
      </c>
      <c r="H146" s="149" t="s">
        <v>183</v>
      </c>
      <c r="I146" s="152" t="s">
        <v>199</v>
      </c>
      <c r="J146" s="26"/>
      <c r="K146" s="26"/>
      <c r="L146" s="26"/>
      <c r="M146" s="156" t="s">
        <v>594</v>
      </c>
      <c r="N146" s="26" t="s">
        <v>613</v>
      </c>
      <c r="O146" s="99" t="s">
        <v>356</v>
      </c>
      <c r="P146" s="105">
        <v>40428</v>
      </c>
      <c r="Q146" s="42">
        <v>2010</v>
      </c>
      <c r="R146" s="26"/>
      <c r="S146" s="63">
        <v>21714000</v>
      </c>
      <c r="T146" s="64"/>
      <c r="U146" s="26"/>
      <c r="V146" s="26"/>
      <c r="W146" s="42">
        <v>5</v>
      </c>
      <c r="X146" s="42">
        <v>6</v>
      </c>
      <c r="Y146" s="42">
        <v>-1</v>
      </c>
      <c r="Z146" s="67">
        <v>0.2</v>
      </c>
      <c r="AA146" s="41"/>
      <c r="AB146" s="41">
        <v>21714000</v>
      </c>
      <c r="AC146" s="77">
        <v>0</v>
      </c>
      <c r="AD146" s="77">
        <v>21713999</v>
      </c>
      <c r="AE146" s="43">
        <v>1</v>
      </c>
      <c r="AF146" s="23"/>
      <c r="AG146" s="23"/>
      <c r="AH146" s="23"/>
      <c r="AI146" s="23"/>
      <c r="AJ146" s="41">
        <v>21714000</v>
      </c>
      <c r="AK146" s="26"/>
      <c r="AL146" s="95">
        <v>1</v>
      </c>
      <c r="AM146" s="26"/>
      <c r="AN146" s="26"/>
    </row>
    <row r="147" spans="1:40">
      <c r="A147" s="42">
        <v>144</v>
      </c>
      <c r="B147" s="42" t="s">
        <v>7</v>
      </c>
      <c r="C147" s="99" t="s">
        <v>96</v>
      </c>
      <c r="D147" s="26" t="s">
        <v>617</v>
      </c>
      <c r="E147" s="99" t="s">
        <v>521</v>
      </c>
      <c r="F147" s="149" t="s">
        <v>171</v>
      </c>
      <c r="G147" s="149" t="s">
        <v>187</v>
      </c>
      <c r="H147" s="149" t="s">
        <v>175</v>
      </c>
      <c r="I147" s="152" t="s">
        <v>191</v>
      </c>
      <c r="J147" s="26"/>
      <c r="K147" s="26"/>
      <c r="L147" s="26"/>
      <c r="M147" s="156"/>
      <c r="N147" s="26" t="s">
        <v>615</v>
      </c>
      <c r="O147" s="99" t="s">
        <v>356</v>
      </c>
      <c r="P147" s="105">
        <v>37832</v>
      </c>
      <c r="Q147" s="42">
        <v>2003</v>
      </c>
      <c r="R147" s="26"/>
      <c r="S147" s="63">
        <v>20422500</v>
      </c>
      <c r="T147" s="64"/>
      <c r="U147" s="26"/>
      <c r="V147" s="26"/>
      <c r="W147" s="42">
        <v>5</v>
      </c>
      <c r="X147" s="42">
        <v>13</v>
      </c>
      <c r="Y147" s="42">
        <v>-8</v>
      </c>
      <c r="Z147" s="67">
        <v>0.2</v>
      </c>
      <c r="AA147" s="41"/>
      <c r="AB147" s="41">
        <v>20422500</v>
      </c>
      <c r="AC147" s="77">
        <v>0</v>
      </c>
      <c r="AD147" s="77">
        <v>20422499</v>
      </c>
      <c r="AE147" s="43">
        <v>1</v>
      </c>
      <c r="AF147" s="23"/>
      <c r="AG147" s="23"/>
      <c r="AH147" s="23"/>
      <c r="AI147" s="23"/>
      <c r="AJ147" s="41">
        <v>20422500</v>
      </c>
      <c r="AK147" s="26"/>
      <c r="AL147" s="95">
        <v>1</v>
      </c>
      <c r="AM147" s="26"/>
      <c r="AN147" s="26"/>
    </row>
    <row r="148" spans="1:40">
      <c r="A148" s="42">
        <v>145</v>
      </c>
      <c r="B148" s="42" t="s">
        <v>7</v>
      </c>
      <c r="C148" s="99" t="s">
        <v>96</v>
      </c>
      <c r="D148" s="26" t="s">
        <v>617</v>
      </c>
      <c r="E148" s="99" t="s">
        <v>522</v>
      </c>
      <c r="F148" s="149" t="s">
        <v>171</v>
      </c>
      <c r="G148" s="149" t="s">
        <v>187</v>
      </c>
      <c r="H148" s="149" t="s">
        <v>175</v>
      </c>
      <c r="I148" s="152" t="s">
        <v>191</v>
      </c>
      <c r="J148" s="26"/>
      <c r="K148" s="26"/>
      <c r="L148" s="26"/>
      <c r="M148" s="156" t="s">
        <v>587</v>
      </c>
      <c r="N148" s="26" t="s">
        <v>611</v>
      </c>
      <c r="O148" s="99" t="s">
        <v>356</v>
      </c>
      <c r="P148" s="105">
        <v>42020</v>
      </c>
      <c r="Q148" s="42">
        <v>2014</v>
      </c>
      <c r="R148" s="26"/>
      <c r="S148" s="63">
        <v>1157679</v>
      </c>
      <c r="T148" s="64"/>
      <c r="U148" s="26"/>
      <c r="V148" s="26"/>
      <c r="W148" s="42">
        <v>5</v>
      </c>
      <c r="X148" s="42">
        <v>2</v>
      </c>
      <c r="Y148" s="42">
        <v>3</v>
      </c>
      <c r="Z148" s="67">
        <v>0.2</v>
      </c>
      <c r="AA148" s="41"/>
      <c r="AB148" s="41">
        <v>1157679</v>
      </c>
      <c r="AC148" s="77">
        <v>231535</v>
      </c>
      <c r="AD148" s="77">
        <v>463070</v>
      </c>
      <c r="AE148" s="43">
        <v>694609</v>
      </c>
      <c r="AF148" s="23"/>
      <c r="AG148" s="23"/>
      <c r="AH148" s="23"/>
      <c r="AI148" s="23"/>
      <c r="AJ148" s="41">
        <v>1157679</v>
      </c>
      <c r="AK148" s="26"/>
      <c r="AL148" s="95">
        <v>926144</v>
      </c>
      <c r="AM148" s="26"/>
      <c r="AN148" s="26"/>
    </row>
    <row r="149" spans="1:40">
      <c r="A149" s="42">
        <v>146</v>
      </c>
      <c r="B149" s="42" t="s">
        <v>7</v>
      </c>
      <c r="C149" s="99" t="s">
        <v>96</v>
      </c>
      <c r="D149" s="26" t="s">
        <v>617</v>
      </c>
      <c r="E149" s="99" t="s">
        <v>523</v>
      </c>
      <c r="F149" s="149" t="s">
        <v>171</v>
      </c>
      <c r="G149" s="149" t="s">
        <v>187</v>
      </c>
      <c r="H149" s="149" t="s">
        <v>175</v>
      </c>
      <c r="I149" s="152" t="s">
        <v>191</v>
      </c>
      <c r="J149" s="26"/>
      <c r="K149" s="26"/>
      <c r="L149" s="26"/>
      <c r="M149" s="156"/>
      <c r="N149" s="26" t="s">
        <v>615</v>
      </c>
      <c r="O149" s="99" t="s">
        <v>356</v>
      </c>
      <c r="P149" s="105">
        <v>37832</v>
      </c>
      <c r="Q149" s="42">
        <v>2003</v>
      </c>
      <c r="R149" s="26"/>
      <c r="S149" s="63">
        <v>657600</v>
      </c>
      <c r="T149" s="64"/>
      <c r="U149" s="26"/>
      <c r="V149" s="26"/>
      <c r="W149" s="42">
        <v>5</v>
      </c>
      <c r="X149" s="42">
        <v>13</v>
      </c>
      <c r="Y149" s="42">
        <v>-8</v>
      </c>
      <c r="Z149" s="67">
        <v>0.2</v>
      </c>
      <c r="AA149" s="41"/>
      <c r="AB149" s="41">
        <v>657600</v>
      </c>
      <c r="AC149" s="77">
        <v>0</v>
      </c>
      <c r="AD149" s="77">
        <v>657599</v>
      </c>
      <c r="AE149" s="43">
        <v>1</v>
      </c>
      <c r="AF149" s="23"/>
      <c r="AG149" s="23"/>
      <c r="AH149" s="23"/>
      <c r="AI149" s="23"/>
      <c r="AJ149" s="41">
        <v>657600</v>
      </c>
      <c r="AK149" s="26"/>
      <c r="AL149" s="95">
        <v>1</v>
      </c>
      <c r="AM149" s="26"/>
      <c r="AN149" s="26"/>
    </row>
    <row r="150" spans="1:40">
      <c r="A150" s="42">
        <v>147</v>
      </c>
      <c r="B150" s="42" t="s">
        <v>7</v>
      </c>
      <c r="C150" s="99" t="s">
        <v>96</v>
      </c>
      <c r="D150" s="26" t="s">
        <v>617</v>
      </c>
      <c r="E150" s="99" t="s">
        <v>524</v>
      </c>
      <c r="F150" s="149" t="s">
        <v>172</v>
      </c>
      <c r="G150" s="149" t="s">
        <v>189</v>
      </c>
      <c r="H150" s="149" t="s">
        <v>176</v>
      </c>
      <c r="I150" s="152" t="s">
        <v>200</v>
      </c>
      <c r="J150" s="26"/>
      <c r="K150" s="26"/>
      <c r="L150" s="26"/>
      <c r="M150" s="156"/>
      <c r="N150" s="26" t="s">
        <v>615</v>
      </c>
      <c r="O150" s="99" t="s">
        <v>356</v>
      </c>
      <c r="P150" s="105">
        <v>40218</v>
      </c>
      <c r="Q150" s="42">
        <v>2009</v>
      </c>
      <c r="R150" s="26"/>
      <c r="S150" s="63">
        <v>6056400</v>
      </c>
      <c r="T150" s="64"/>
      <c r="U150" s="26"/>
      <c r="V150" s="26"/>
      <c r="W150" s="42">
        <v>5</v>
      </c>
      <c r="X150" s="42">
        <v>7</v>
      </c>
      <c r="Y150" s="42">
        <v>-2</v>
      </c>
      <c r="Z150" s="67">
        <v>0.2</v>
      </c>
      <c r="AA150" s="41"/>
      <c r="AB150" s="41">
        <v>6056400</v>
      </c>
      <c r="AC150" s="77">
        <v>0</v>
      </c>
      <c r="AD150" s="77">
        <v>6056399</v>
      </c>
      <c r="AE150" s="43">
        <v>1</v>
      </c>
      <c r="AF150" s="23"/>
      <c r="AG150" s="23"/>
      <c r="AH150" s="23"/>
      <c r="AI150" s="23"/>
      <c r="AJ150" s="41">
        <v>6056400</v>
      </c>
      <c r="AK150" s="26"/>
      <c r="AL150" s="95">
        <v>1</v>
      </c>
      <c r="AM150" s="26"/>
      <c r="AN150" s="26"/>
    </row>
    <row r="151" spans="1:40">
      <c r="A151" s="42">
        <v>148</v>
      </c>
      <c r="B151" s="42" t="s">
        <v>7</v>
      </c>
      <c r="C151" s="99" t="s">
        <v>96</v>
      </c>
      <c r="D151" s="26" t="s">
        <v>617</v>
      </c>
      <c r="E151" s="99" t="s">
        <v>525</v>
      </c>
      <c r="F151" s="149" t="s">
        <v>172</v>
      </c>
      <c r="G151" s="149" t="s">
        <v>185</v>
      </c>
      <c r="H151" s="149" t="s">
        <v>183</v>
      </c>
      <c r="I151" s="152" t="s">
        <v>199</v>
      </c>
      <c r="J151" s="26"/>
      <c r="K151" s="26"/>
      <c r="L151" s="26"/>
      <c r="M151" s="156" t="s">
        <v>594</v>
      </c>
      <c r="N151" s="26" t="s">
        <v>613</v>
      </c>
      <c r="O151" s="99" t="s">
        <v>356</v>
      </c>
      <c r="P151" s="105">
        <v>40329</v>
      </c>
      <c r="Q151" s="42">
        <v>2010</v>
      </c>
      <c r="R151" s="26"/>
      <c r="S151" s="63">
        <v>22795500</v>
      </c>
      <c r="T151" s="64"/>
      <c r="U151" s="26"/>
      <c r="V151" s="26"/>
      <c r="W151" s="42">
        <v>5</v>
      </c>
      <c r="X151" s="42">
        <v>6</v>
      </c>
      <c r="Y151" s="42">
        <v>-1</v>
      </c>
      <c r="Z151" s="67">
        <v>0.2</v>
      </c>
      <c r="AA151" s="41"/>
      <c r="AB151" s="41">
        <v>22795500</v>
      </c>
      <c r="AC151" s="77">
        <v>0</v>
      </c>
      <c r="AD151" s="77">
        <v>22795499</v>
      </c>
      <c r="AE151" s="43">
        <v>1</v>
      </c>
      <c r="AF151" s="23"/>
      <c r="AG151" s="23"/>
      <c r="AH151" s="23"/>
      <c r="AI151" s="23"/>
      <c r="AJ151" s="41">
        <v>22795500</v>
      </c>
      <c r="AK151" s="26"/>
      <c r="AL151" s="95">
        <v>1</v>
      </c>
      <c r="AM151" s="26"/>
      <c r="AN151" s="26"/>
    </row>
    <row r="152" spans="1:40">
      <c r="A152" s="42">
        <v>149</v>
      </c>
      <c r="B152" s="42" t="s">
        <v>7</v>
      </c>
      <c r="C152" s="99" t="s">
        <v>96</v>
      </c>
      <c r="D152" s="26" t="s">
        <v>617</v>
      </c>
      <c r="E152" s="99" t="s">
        <v>526</v>
      </c>
      <c r="F152" s="149" t="s">
        <v>172</v>
      </c>
      <c r="G152" s="149" t="s">
        <v>189</v>
      </c>
      <c r="H152" s="149" t="s">
        <v>176</v>
      </c>
      <c r="I152" s="152" t="s">
        <v>200</v>
      </c>
      <c r="J152" s="26"/>
      <c r="K152" s="26"/>
      <c r="L152" s="26"/>
      <c r="M152" s="156"/>
      <c r="N152" s="26" t="s">
        <v>615</v>
      </c>
      <c r="O152" s="99" t="s">
        <v>356</v>
      </c>
      <c r="P152" s="105">
        <v>40168</v>
      </c>
      <c r="Q152" s="42">
        <v>2009</v>
      </c>
      <c r="R152" s="26"/>
      <c r="S152" s="63">
        <v>6082150</v>
      </c>
      <c r="T152" s="64"/>
      <c r="U152" s="26"/>
      <c r="V152" s="26"/>
      <c r="W152" s="42">
        <v>5</v>
      </c>
      <c r="X152" s="42">
        <v>7</v>
      </c>
      <c r="Y152" s="42">
        <v>-2</v>
      </c>
      <c r="Z152" s="67">
        <v>0.2</v>
      </c>
      <c r="AA152" s="41"/>
      <c r="AB152" s="41">
        <v>6082150</v>
      </c>
      <c r="AC152" s="77">
        <v>0</v>
      </c>
      <c r="AD152" s="77">
        <v>6082149</v>
      </c>
      <c r="AE152" s="43">
        <v>1</v>
      </c>
      <c r="AF152" s="23"/>
      <c r="AG152" s="23"/>
      <c r="AH152" s="23"/>
      <c r="AI152" s="23"/>
      <c r="AJ152" s="41">
        <v>6082150</v>
      </c>
      <c r="AK152" s="26"/>
      <c r="AL152" s="95">
        <v>1</v>
      </c>
      <c r="AM152" s="26"/>
      <c r="AN152" s="26"/>
    </row>
    <row r="153" spans="1:40">
      <c r="A153" s="42">
        <v>150</v>
      </c>
      <c r="B153" s="42" t="s">
        <v>7</v>
      </c>
      <c r="C153" s="99" t="s">
        <v>96</v>
      </c>
      <c r="D153" s="26" t="s">
        <v>617</v>
      </c>
      <c r="E153" s="99" t="s">
        <v>527</v>
      </c>
      <c r="F153" s="149" t="s">
        <v>172</v>
      </c>
      <c r="G153" s="149" t="s">
        <v>185</v>
      </c>
      <c r="H153" s="149" t="s">
        <v>183</v>
      </c>
      <c r="I153" s="152" t="s">
        <v>199</v>
      </c>
      <c r="J153" s="26"/>
      <c r="K153" s="26"/>
      <c r="L153" s="26"/>
      <c r="M153" s="156" t="s">
        <v>594</v>
      </c>
      <c r="N153" s="26" t="s">
        <v>613</v>
      </c>
      <c r="O153" s="99" t="s">
        <v>356</v>
      </c>
      <c r="P153" s="105">
        <v>41617</v>
      </c>
      <c r="Q153" s="42">
        <v>2013</v>
      </c>
      <c r="R153" s="26"/>
      <c r="S153" s="63">
        <v>24843000</v>
      </c>
      <c r="T153" s="64"/>
      <c r="U153" s="26"/>
      <c r="V153" s="26"/>
      <c r="W153" s="42">
        <v>5</v>
      </c>
      <c r="X153" s="42">
        <v>3</v>
      </c>
      <c r="Y153" s="42">
        <v>2</v>
      </c>
      <c r="Z153" s="67">
        <v>0.2</v>
      </c>
      <c r="AA153" s="41"/>
      <c r="AB153" s="41">
        <v>24843000</v>
      </c>
      <c r="AC153" s="77">
        <v>4968600</v>
      </c>
      <c r="AD153" s="77">
        <v>14905800</v>
      </c>
      <c r="AE153" s="43">
        <v>9937200</v>
      </c>
      <c r="AF153" s="23"/>
      <c r="AG153" s="23"/>
      <c r="AH153" s="23"/>
      <c r="AI153" s="23"/>
      <c r="AJ153" s="41">
        <v>24843000</v>
      </c>
      <c r="AK153" s="26"/>
      <c r="AL153" s="95">
        <v>14905800</v>
      </c>
      <c r="AM153" s="26"/>
      <c r="AN153" s="26"/>
    </row>
    <row r="154" spans="1:40">
      <c r="A154" s="42">
        <v>151</v>
      </c>
      <c r="B154" s="42" t="s">
        <v>7</v>
      </c>
      <c r="C154" s="99" t="s">
        <v>96</v>
      </c>
      <c r="D154" s="26" t="s">
        <v>626</v>
      </c>
      <c r="E154" s="99" t="s">
        <v>618</v>
      </c>
      <c r="F154" s="149" t="s">
        <v>171</v>
      </c>
      <c r="G154" s="149" t="s">
        <v>173</v>
      </c>
      <c r="H154" s="149" t="s">
        <v>177</v>
      </c>
      <c r="I154" s="152" t="s">
        <v>192</v>
      </c>
      <c r="J154" s="26"/>
      <c r="K154" s="26"/>
      <c r="L154" s="26"/>
      <c r="M154" s="156"/>
      <c r="N154" s="26" t="s">
        <v>605</v>
      </c>
      <c r="O154" s="99" t="s">
        <v>145</v>
      </c>
      <c r="P154" s="105">
        <v>42825</v>
      </c>
      <c r="Q154" s="42">
        <v>2016</v>
      </c>
      <c r="R154" s="26" t="s">
        <v>78</v>
      </c>
      <c r="S154" s="63">
        <v>1830000</v>
      </c>
      <c r="T154" s="64"/>
      <c r="U154" s="26"/>
      <c r="V154" s="26"/>
      <c r="W154" s="42">
        <v>6</v>
      </c>
      <c r="X154" s="42">
        <v>0</v>
      </c>
      <c r="Y154" s="42">
        <v>6</v>
      </c>
      <c r="Z154" s="67">
        <v>0.16600000000000001</v>
      </c>
      <c r="AA154" s="41"/>
      <c r="AB154" s="41">
        <v>1830000</v>
      </c>
      <c r="AC154" s="77">
        <v>0</v>
      </c>
      <c r="AD154" s="77">
        <v>0</v>
      </c>
      <c r="AE154" s="43">
        <v>1830000</v>
      </c>
      <c r="AF154" s="23"/>
      <c r="AG154" s="23"/>
      <c r="AH154" s="23"/>
      <c r="AI154" s="23"/>
      <c r="AJ154" s="41">
        <v>1830000</v>
      </c>
      <c r="AK154" s="26"/>
      <c r="AL154" s="95" t="s">
        <v>617</v>
      </c>
      <c r="AM154" s="26"/>
      <c r="AN154" s="26"/>
    </row>
    <row r="155" spans="1:40">
      <c r="A155" s="42">
        <v>152</v>
      </c>
      <c r="B155" s="42" t="s">
        <v>7</v>
      </c>
      <c r="C155" s="99" t="s">
        <v>96</v>
      </c>
      <c r="D155" s="26" t="s">
        <v>626</v>
      </c>
      <c r="E155" s="99" t="s">
        <v>619</v>
      </c>
      <c r="F155" s="149" t="s">
        <v>171</v>
      </c>
      <c r="G155" s="149" t="s">
        <v>187</v>
      </c>
      <c r="H155" s="149" t="s">
        <v>175</v>
      </c>
      <c r="I155" s="152" t="s">
        <v>191</v>
      </c>
      <c r="J155" s="26"/>
      <c r="K155" s="26"/>
      <c r="L155" s="26"/>
      <c r="M155" s="156"/>
      <c r="N155" s="26" t="s">
        <v>611</v>
      </c>
      <c r="O155" s="99" t="s">
        <v>356</v>
      </c>
      <c r="P155" s="105">
        <v>42825</v>
      </c>
      <c r="Q155" s="42">
        <v>2016</v>
      </c>
      <c r="R155" s="26" t="s">
        <v>78</v>
      </c>
      <c r="S155" s="63">
        <v>47898000</v>
      </c>
      <c r="T155" s="64"/>
      <c r="U155" s="26"/>
      <c r="V155" s="26"/>
      <c r="W155" s="42">
        <v>5</v>
      </c>
      <c r="X155" s="42">
        <v>0</v>
      </c>
      <c r="Y155" s="42">
        <v>5</v>
      </c>
      <c r="Z155" s="67">
        <v>0.2</v>
      </c>
      <c r="AA155" s="41"/>
      <c r="AB155" s="41">
        <v>47898000</v>
      </c>
      <c r="AC155" s="77">
        <v>0</v>
      </c>
      <c r="AD155" s="77">
        <v>0</v>
      </c>
      <c r="AE155" s="43">
        <v>47898000</v>
      </c>
      <c r="AF155" s="23"/>
      <c r="AG155" s="23"/>
      <c r="AH155" s="23"/>
      <c r="AI155" s="23"/>
      <c r="AJ155" s="41">
        <v>47898000</v>
      </c>
      <c r="AK155" s="26"/>
      <c r="AL155" s="95" t="s">
        <v>617</v>
      </c>
      <c r="AM155" s="26"/>
      <c r="AN155" s="26"/>
    </row>
    <row r="156" spans="1:40">
      <c r="A156" s="42">
        <v>153</v>
      </c>
      <c r="B156" s="42" t="s">
        <v>7</v>
      </c>
      <c r="C156" s="99" t="s">
        <v>96</v>
      </c>
      <c r="D156" s="26" t="s">
        <v>626</v>
      </c>
      <c r="E156" s="99" t="s">
        <v>620</v>
      </c>
      <c r="F156" s="149" t="s">
        <v>171</v>
      </c>
      <c r="G156" s="149" t="s">
        <v>187</v>
      </c>
      <c r="H156" s="149" t="s">
        <v>175</v>
      </c>
      <c r="I156" s="152" t="s">
        <v>191</v>
      </c>
      <c r="J156" s="26"/>
      <c r="K156" s="26"/>
      <c r="L156" s="26"/>
      <c r="M156" s="156"/>
      <c r="N156" s="26" t="s">
        <v>611</v>
      </c>
      <c r="O156" s="99" t="s">
        <v>356</v>
      </c>
      <c r="P156" s="105">
        <v>42825</v>
      </c>
      <c r="Q156" s="42">
        <v>2016</v>
      </c>
      <c r="R156" s="26" t="s">
        <v>78</v>
      </c>
      <c r="S156" s="63">
        <v>44064000</v>
      </c>
      <c r="T156" s="64"/>
      <c r="U156" s="26"/>
      <c r="V156" s="26"/>
      <c r="W156" s="42">
        <v>5</v>
      </c>
      <c r="X156" s="42">
        <v>0</v>
      </c>
      <c r="Y156" s="42">
        <v>5</v>
      </c>
      <c r="Z156" s="67">
        <v>0.2</v>
      </c>
      <c r="AA156" s="41"/>
      <c r="AB156" s="41">
        <v>44064000</v>
      </c>
      <c r="AC156" s="77">
        <v>0</v>
      </c>
      <c r="AD156" s="77">
        <v>0</v>
      </c>
      <c r="AE156" s="43">
        <v>44064000</v>
      </c>
      <c r="AF156" s="23"/>
      <c r="AG156" s="23"/>
      <c r="AH156" s="23"/>
      <c r="AI156" s="23"/>
      <c r="AJ156" s="41">
        <v>44064000</v>
      </c>
      <c r="AK156" s="26"/>
      <c r="AL156" s="95" t="s">
        <v>617</v>
      </c>
      <c r="AM156" s="26"/>
      <c r="AN156" s="26"/>
    </row>
    <row r="157" spans="1:40">
      <c r="A157" s="42">
        <v>154</v>
      </c>
      <c r="B157" s="42" t="s">
        <v>7</v>
      </c>
      <c r="C157" s="99" t="s">
        <v>96</v>
      </c>
      <c r="D157" s="26" t="s">
        <v>626</v>
      </c>
      <c r="E157" s="99" t="s">
        <v>621</v>
      </c>
      <c r="F157" s="149" t="s">
        <v>172</v>
      </c>
      <c r="G157" s="149" t="s">
        <v>189</v>
      </c>
      <c r="H157" s="149" t="s">
        <v>176</v>
      </c>
      <c r="I157" s="152" t="s">
        <v>200</v>
      </c>
      <c r="J157" s="26"/>
      <c r="K157" s="26"/>
      <c r="L157" s="26"/>
      <c r="M157" s="156"/>
      <c r="N157" s="26" t="s">
        <v>611</v>
      </c>
      <c r="O157" s="99" t="s">
        <v>356</v>
      </c>
      <c r="P157" s="105">
        <v>42825</v>
      </c>
      <c r="Q157" s="42">
        <v>2016</v>
      </c>
      <c r="R157" s="26" t="s">
        <v>78</v>
      </c>
      <c r="S157" s="63">
        <v>1330560</v>
      </c>
      <c r="T157" s="64"/>
      <c r="U157" s="26"/>
      <c r="V157" s="26"/>
      <c r="W157" s="42">
        <v>5</v>
      </c>
      <c r="X157" s="42">
        <v>0</v>
      </c>
      <c r="Y157" s="42">
        <v>5</v>
      </c>
      <c r="Z157" s="67">
        <v>0.2</v>
      </c>
      <c r="AA157" s="41"/>
      <c r="AB157" s="41">
        <v>1330560</v>
      </c>
      <c r="AC157" s="77">
        <v>0</v>
      </c>
      <c r="AD157" s="77">
        <v>0</v>
      </c>
      <c r="AE157" s="43">
        <v>1330560</v>
      </c>
      <c r="AF157" s="23"/>
      <c r="AG157" s="23"/>
      <c r="AH157" s="23"/>
      <c r="AI157" s="23"/>
      <c r="AJ157" s="41">
        <v>1330560</v>
      </c>
      <c r="AK157" s="26"/>
      <c r="AL157" s="95" t="s">
        <v>617</v>
      </c>
      <c r="AM157" s="26"/>
      <c r="AN157" s="26"/>
    </row>
    <row r="158" spans="1:40">
      <c r="A158" s="42">
        <v>155</v>
      </c>
      <c r="B158" s="42" t="s">
        <v>7</v>
      </c>
      <c r="C158" s="99" t="s">
        <v>96</v>
      </c>
      <c r="D158" s="26" t="s">
        <v>626</v>
      </c>
      <c r="E158" s="99" t="s">
        <v>622</v>
      </c>
      <c r="F158" s="149" t="s">
        <v>172</v>
      </c>
      <c r="G158" s="149" t="s">
        <v>189</v>
      </c>
      <c r="H158" s="149" t="s">
        <v>176</v>
      </c>
      <c r="I158" s="152" t="s">
        <v>200</v>
      </c>
      <c r="J158" s="26"/>
      <c r="K158" s="26"/>
      <c r="L158" s="26"/>
      <c r="M158" s="156"/>
      <c r="N158" s="26" t="s">
        <v>611</v>
      </c>
      <c r="O158" s="99" t="s">
        <v>356</v>
      </c>
      <c r="P158" s="105">
        <v>42825</v>
      </c>
      <c r="Q158" s="42">
        <v>2016</v>
      </c>
      <c r="R158" s="26" t="s">
        <v>78</v>
      </c>
      <c r="S158" s="63">
        <v>8038926</v>
      </c>
      <c r="T158" s="64"/>
      <c r="U158" s="26"/>
      <c r="V158" s="26"/>
      <c r="W158" s="42">
        <v>5</v>
      </c>
      <c r="X158" s="42">
        <v>0</v>
      </c>
      <c r="Y158" s="42">
        <v>5</v>
      </c>
      <c r="Z158" s="67">
        <v>0.2</v>
      </c>
      <c r="AA158" s="41"/>
      <c r="AB158" s="41">
        <v>8038926</v>
      </c>
      <c r="AC158" s="77">
        <v>0</v>
      </c>
      <c r="AD158" s="77">
        <v>0</v>
      </c>
      <c r="AE158" s="43">
        <v>8038926</v>
      </c>
      <c r="AF158" s="23"/>
      <c r="AG158" s="23"/>
      <c r="AH158" s="23"/>
      <c r="AI158" s="23"/>
      <c r="AJ158" s="41">
        <v>8038926</v>
      </c>
      <c r="AK158" s="26"/>
      <c r="AL158" s="95" t="s">
        <v>617</v>
      </c>
      <c r="AM158" s="26"/>
      <c r="AN158" s="26"/>
    </row>
    <row r="159" spans="1:40">
      <c r="A159" s="42">
        <v>156</v>
      </c>
      <c r="B159" s="42" t="s">
        <v>7</v>
      </c>
      <c r="C159" s="99" t="s">
        <v>96</v>
      </c>
      <c r="D159" s="26" t="s">
        <v>626</v>
      </c>
      <c r="E159" s="99" t="s">
        <v>622</v>
      </c>
      <c r="F159" s="149" t="s">
        <v>172</v>
      </c>
      <c r="G159" s="149" t="s">
        <v>189</v>
      </c>
      <c r="H159" s="149" t="s">
        <v>176</v>
      </c>
      <c r="I159" s="152" t="s">
        <v>200</v>
      </c>
      <c r="J159" s="26"/>
      <c r="K159" s="26"/>
      <c r="L159" s="26"/>
      <c r="M159" s="156"/>
      <c r="N159" s="26" t="s">
        <v>611</v>
      </c>
      <c r="O159" s="99" t="s">
        <v>356</v>
      </c>
      <c r="P159" s="105">
        <v>42825</v>
      </c>
      <c r="Q159" s="42">
        <v>2016</v>
      </c>
      <c r="R159" s="26" t="s">
        <v>78</v>
      </c>
      <c r="S159" s="63">
        <v>1499040</v>
      </c>
      <c r="T159" s="64"/>
      <c r="U159" s="26"/>
      <c r="V159" s="26"/>
      <c r="W159" s="42">
        <v>5</v>
      </c>
      <c r="X159" s="42">
        <v>0</v>
      </c>
      <c r="Y159" s="42">
        <v>5</v>
      </c>
      <c r="Z159" s="67">
        <v>0.2</v>
      </c>
      <c r="AA159" s="41"/>
      <c r="AB159" s="41">
        <v>1499040</v>
      </c>
      <c r="AC159" s="77">
        <v>0</v>
      </c>
      <c r="AD159" s="77">
        <v>0</v>
      </c>
      <c r="AE159" s="43">
        <v>1499040</v>
      </c>
      <c r="AF159" s="23"/>
      <c r="AG159" s="23"/>
      <c r="AH159" s="23"/>
      <c r="AI159" s="23"/>
      <c r="AJ159" s="41">
        <v>1499040</v>
      </c>
      <c r="AK159" s="26"/>
      <c r="AL159" s="95" t="s">
        <v>617</v>
      </c>
      <c r="AM159" s="26"/>
      <c r="AN159" s="26"/>
    </row>
  </sheetData>
  <autoFilter ref="A3:AN159"/>
  <phoneticPr fontId="2"/>
  <dataValidations count="6">
    <dataValidation type="list" allowBlank="1" showInputMessage="1" showErrorMessage="1" sqref="C4:C159">
      <formula1>"事業用資産,インフラ資産"</formula1>
    </dataValidation>
    <dataValidation type="list" allowBlank="1" showInputMessage="1" showErrorMessage="1" sqref="O4:O159">
      <formula1>"生活インフラ・国土保全,教育,福祉,環境衛生,産業振興,消防,総務"</formula1>
    </dataValidation>
    <dataValidation type="list" allowBlank="1" showInputMessage="1" showErrorMessage="1" sqref="F4:F159">
      <formula1>種類</formula1>
    </dataValidation>
    <dataValidation type="list" allowBlank="1" showInputMessage="1" showErrorMessage="1" sqref="N4:N159">
      <formula1>所属課</formula1>
    </dataValidation>
    <dataValidation type="list" allowBlank="1" showInputMessage="1" showErrorMessage="1" sqref="G4:H159">
      <formula1>INDIRECT(F4)</formula1>
    </dataValidation>
    <dataValidation type="list" allowBlank="1" showInputMessage="1" showErrorMessage="1" sqref="R4:R159">
      <formula1>当年度異動</formula1>
    </dataValidation>
  </dataValidations>
  <pageMargins left="0.59055118110236227" right="0.19685039370078741" top="0.74803149606299213" bottom="0.19685039370078741" header="0.31496062992125984" footer="0.31496062992125984"/>
  <pageSetup paperSize="8" scale="38" orientation="landscape" r:id="rId1"/>
  <headerFooter>
    <oddHeader>&amp;C&amp;20&amp;A</oddHeader>
  </headerFooter>
</worksheet>
</file>

<file path=xl/worksheets/sheet5.xml><?xml version="1.0" encoding="utf-8"?>
<worksheet xmlns="http://schemas.openxmlformats.org/spreadsheetml/2006/main" xmlns:r="http://schemas.openxmlformats.org/officeDocument/2006/relationships">
  <sheetPr>
    <tabColor rgb="FF9FFFFF"/>
  </sheetPr>
  <dimension ref="A1:AQ1004"/>
  <sheetViews>
    <sheetView workbookViewId="0">
      <pane xSplit="5" ySplit="3" topLeftCell="F4" activePane="bottomRight" state="frozen"/>
      <selection activeCell="D996" sqref="D996"/>
      <selection pane="topRight" activeCell="D996" sqref="D996"/>
      <selection pane="bottomLeft" activeCell="D996" sqref="D996"/>
      <selection pane="bottomRight" activeCell="D996" sqref="D996"/>
    </sheetView>
  </sheetViews>
  <sheetFormatPr defaultRowHeight="13.5"/>
  <cols>
    <col min="1" max="4" width="11.5" customWidth="1"/>
    <col min="5" max="5" width="17.875" customWidth="1"/>
    <col min="6" max="6" width="11.625" customWidth="1"/>
    <col min="7" max="7" width="13.625" style="73" customWidth="1"/>
    <col min="8" max="10" width="13.375" style="35" customWidth="1"/>
    <col min="11" max="11" width="13.375" customWidth="1"/>
    <col min="12" max="12" width="11" customWidth="1"/>
    <col min="13" max="13" width="11" hidden="1" customWidth="1"/>
    <col min="14" max="14" width="11" customWidth="1"/>
    <col min="15" max="15" width="8.625" customWidth="1"/>
    <col min="16" max="16" width="9.75" style="66" customWidth="1"/>
    <col min="17" max="17" width="14.5" style="11" customWidth="1"/>
    <col min="18" max="18" width="14.5" style="65" customWidth="1"/>
    <col min="19" max="20" width="13.25" customWidth="1"/>
    <col min="21" max="23" width="8.375" customWidth="1"/>
    <col min="24" max="24" width="8.375" style="66" customWidth="1"/>
    <col min="25" max="27" width="14.5" style="11" customWidth="1"/>
    <col min="28" max="29" width="15.5" style="11" customWidth="1"/>
    <col min="30" max="30" width="14.5" style="11" customWidth="1"/>
    <col min="31" max="36" width="13.625" style="11" customWidth="1"/>
    <col min="37" max="37" width="9.875" customWidth="1"/>
    <col min="38" max="38" width="15.375" customWidth="1"/>
    <col min="39" max="39" width="23.875" customWidth="1"/>
  </cols>
  <sheetData>
    <row r="1" spans="1:39">
      <c r="E1" s="7"/>
      <c r="F1" s="7"/>
      <c r="G1" s="71"/>
      <c r="H1" s="33"/>
      <c r="I1" s="33"/>
      <c r="J1" s="33"/>
      <c r="K1" s="7"/>
    </row>
    <row r="2" spans="1:39" s="9" customFormat="1" ht="15.75" customHeight="1">
      <c r="A2" s="57" t="s">
        <v>40</v>
      </c>
      <c r="B2" s="58" t="s">
        <v>161</v>
      </c>
      <c r="C2" s="8"/>
      <c r="D2" s="8"/>
      <c r="E2" s="8"/>
      <c r="G2" s="72"/>
      <c r="H2" s="33"/>
      <c r="I2" s="33"/>
      <c r="J2" s="33"/>
      <c r="K2" s="8"/>
      <c r="P2" s="69"/>
      <c r="Q2" s="11">
        <f>SUM(Q4:Q1003)</f>
        <v>0</v>
      </c>
      <c r="R2" s="65"/>
      <c r="X2" s="69"/>
      <c r="Y2" s="11"/>
      <c r="Z2" s="11"/>
      <c r="AA2" s="11">
        <f>SUM(AA4:AA1003)</f>
        <v>0</v>
      </c>
      <c r="AB2" s="11">
        <f>SUM(AB4:AB1003)</f>
        <v>0</v>
      </c>
      <c r="AC2" s="11">
        <f>SUM(AC4:AC1003)</f>
        <v>0</v>
      </c>
      <c r="AD2" s="11">
        <f>SUM(AD4:AD1003)</f>
        <v>0</v>
      </c>
      <c r="AE2" s="11"/>
      <c r="AF2" s="11"/>
      <c r="AG2" s="11"/>
      <c r="AH2" s="11"/>
      <c r="AI2" s="11"/>
      <c r="AJ2" s="11">
        <f>SUM(AJ4:AJ1003)</f>
        <v>0</v>
      </c>
    </row>
    <row r="3" spans="1:39" s="5" customFormat="1" ht="50.25" customHeight="1">
      <c r="A3" s="28" t="s">
        <v>41</v>
      </c>
      <c r="B3" s="32" t="s">
        <v>90</v>
      </c>
      <c r="C3" s="98" t="s">
        <v>95</v>
      </c>
      <c r="D3" s="32" t="s">
        <v>98</v>
      </c>
      <c r="E3" s="100" t="s">
        <v>76</v>
      </c>
      <c r="F3" s="28" t="s">
        <v>73</v>
      </c>
      <c r="G3" s="108" t="s">
        <v>74</v>
      </c>
      <c r="H3" s="106" t="s">
        <v>207</v>
      </c>
      <c r="I3" s="51" t="s">
        <v>230</v>
      </c>
      <c r="J3" s="51" t="s">
        <v>231</v>
      </c>
      <c r="K3" s="28" t="s">
        <v>75</v>
      </c>
      <c r="L3" s="100" t="s">
        <v>48</v>
      </c>
      <c r="M3" s="32" t="s">
        <v>240</v>
      </c>
      <c r="N3" s="32" t="s">
        <v>158</v>
      </c>
      <c r="O3" s="32" t="s">
        <v>159</v>
      </c>
      <c r="P3" s="32" t="s">
        <v>243</v>
      </c>
      <c r="Q3" s="62" t="s">
        <v>225</v>
      </c>
      <c r="R3" s="31" t="s">
        <v>224</v>
      </c>
      <c r="S3" s="32" t="s">
        <v>63</v>
      </c>
      <c r="T3" s="32" t="s">
        <v>62</v>
      </c>
      <c r="U3" s="32" t="s">
        <v>64</v>
      </c>
      <c r="V3" s="32" t="s">
        <v>65</v>
      </c>
      <c r="W3" s="32" t="s">
        <v>66</v>
      </c>
      <c r="X3" s="32" t="s">
        <v>160</v>
      </c>
      <c r="Y3" s="31" t="s">
        <v>208</v>
      </c>
      <c r="Z3" s="31" t="s">
        <v>222</v>
      </c>
      <c r="AA3" s="31" t="s">
        <v>227</v>
      </c>
      <c r="AB3" s="31" t="s">
        <v>67</v>
      </c>
      <c r="AC3" s="31" t="s">
        <v>68</v>
      </c>
      <c r="AD3" s="25" t="s">
        <v>149</v>
      </c>
      <c r="AE3" s="31" t="s">
        <v>53</v>
      </c>
      <c r="AF3" s="31" t="s">
        <v>54</v>
      </c>
      <c r="AG3" s="31" t="s">
        <v>55</v>
      </c>
      <c r="AH3" s="31" t="s">
        <v>56</v>
      </c>
      <c r="AI3" s="31" t="s">
        <v>57</v>
      </c>
      <c r="AJ3" s="87" t="s">
        <v>100</v>
      </c>
      <c r="AK3" s="28" t="s">
        <v>59</v>
      </c>
      <c r="AL3" s="28" t="s">
        <v>5</v>
      </c>
      <c r="AM3" s="28" t="s">
        <v>60</v>
      </c>
    </row>
    <row r="4" spans="1:39">
      <c r="A4" s="42">
        <v>1</v>
      </c>
      <c r="B4" s="42" t="s">
        <v>4</v>
      </c>
      <c r="C4" s="99"/>
      <c r="D4" s="42" t="str">
        <f>IF(P4="","",C4&amp;"_"&amp;P4)</f>
        <v/>
      </c>
      <c r="E4" s="99"/>
      <c r="F4" s="39"/>
      <c r="G4" s="109"/>
      <c r="H4" s="107"/>
      <c r="I4" s="53"/>
      <c r="J4" s="53"/>
      <c r="K4" s="26"/>
      <c r="L4" s="99"/>
      <c r="M4" s="26" t="str">
        <f>C4&amp;"_"&amp;L4</f>
        <v>_</v>
      </c>
      <c r="N4" s="39"/>
      <c r="O4" s="42" t="str">
        <f>IF(N4="","",IF(MONTH(N4)&lt;=3,YEAR(N4)-1,YEAR(N4)))</f>
        <v/>
      </c>
      <c r="P4" s="70"/>
      <c r="Q4" s="63"/>
      <c r="R4" s="64"/>
      <c r="S4" s="26"/>
      <c r="T4" s="26"/>
      <c r="U4" s="42" t="str">
        <f>IF(E4="","",48)</f>
        <v/>
      </c>
      <c r="V4" s="42" t="str">
        <f>IF(E4="","",#REF!-O4)</f>
        <v/>
      </c>
      <c r="W4" s="42" t="str">
        <f>IF(E4="","",U4-V4)</f>
        <v/>
      </c>
      <c r="X4" s="42" t="str">
        <f>IF(U4="","",0.021)</f>
        <v/>
      </c>
      <c r="Y4" s="41" t="str">
        <f>IF(G4="","",VLOOKUP(G4,#REF!,2,0))</f>
        <v/>
      </c>
      <c r="Z4" s="41" t="str">
        <f>IF(E4="","",IF(Q4=0,ROUND(Y4*H4,0),0))</f>
        <v/>
      </c>
      <c r="AA4" s="41" t="str">
        <f>IF(Q4="","",IF(W4&lt;0,1,IF(Q4=0,Z4,Q4)))</f>
        <v/>
      </c>
      <c r="AB4" s="77" t="str">
        <f t="shared" ref="AB4:AB17" si="0">IF(Q4="","",IF(V4=0,0,IF(W4=0,AJ4,IF(W4&lt;0,0,ROUNDDOWN(X4*AA4,0)))))</f>
        <v/>
      </c>
      <c r="AC4" s="77" t="str">
        <f>IF(Q4="","",IF(W4=0,AA4,IF(W4&lt;0,0,ROUND(V4*AB4,0))))</f>
        <v/>
      </c>
      <c r="AD4" s="43" t="str">
        <f>IF(E4="","",IF(AA4-AC4&lt;=0,1,AA4-AC4))</f>
        <v/>
      </c>
      <c r="AE4" s="23"/>
      <c r="AF4" s="23"/>
      <c r="AG4" s="23"/>
      <c r="AH4" s="23"/>
      <c r="AI4" s="41" t="str">
        <f>IF(Q4="","",Q4-SUM(AE4:AH4))</f>
        <v/>
      </c>
      <c r="AJ4" s="88"/>
      <c r="AK4" s="26"/>
      <c r="AL4" s="26"/>
      <c r="AM4" s="26"/>
    </row>
    <row r="5" spans="1:39">
      <c r="A5" s="42">
        <v>2</v>
      </c>
      <c r="B5" s="42" t="s">
        <v>4</v>
      </c>
      <c r="C5" s="99"/>
      <c r="D5" s="42" t="str">
        <f t="shared" ref="D5:D68" si="1">IF(P5="","",C5&amp;"_"&amp;P5)</f>
        <v/>
      </c>
      <c r="E5" s="99"/>
      <c r="F5" s="39"/>
      <c r="G5" s="109"/>
      <c r="H5" s="107"/>
      <c r="I5" s="53"/>
      <c r="J5" s="53"/>
      <c r="K5" s="26"/>
      <c r="L5" s="99"/>
      <c r="M5" s="26" t="str">
        <f t="shared" ref="M5:M68" si="2">C5&amp;"_"&amp;L5</f>
        <v>_</v>
      </c>
      <c r="N5" s="39"/>
      <c r="O5" s="42" t="str">
        <f t="shared" ref="O5:O68" si="3">IF(N5="","",IF(MONTH(N5)&lt;=3,YEAR(N5)-1,YEAR(N5)))</f>
        <v/>
      </c>
      <c r="P5" s="70"/>
      <c r="Q5" s="63"/>
      <c r="R5" s="64"/>
      <c r="S5" s="26"/>
      <c r="T5" s="26"/>
      <c r="U5" s="42" t="str">
        <f t="shared" ref="U5:U68" si="4">IF(E5="","",48)</f>
        <v/>
      </c>
      <c r="V5" s="42" t="str">
        <f>IF(E5="","",#REF!-O5)</f>
        <v/>
      </c>
      <c r="W5" s="42" t="str">
        <f t="shared" ref="W5:W68" si="5">IF(E5="","",U5-V5)</f>
        <v/>
      </c>
      <c r="X5" s="42" t="str">
        <f t="shared" ref="X5:X68" si="6">IF(U5="","",0.021)</f>
        <v/>
      </c>
      <c r="Y5" s="41" t="str">
        <f>IF(G5="","",VLOOKUP(G5,#REF!,2,0))</f>
        <v/>
      </c>
      <c r="Z5" s="41" t="str">
        <f t="shared" ref="Z5:Z68" si="7">IF(E5="","",IF(Q5=0,ROUND(Y5*H5,0),0))</f>
        <v/>
      </c>
      <c r="AA5" s="41" t="str">
        <f t="shared" ref="AA5:AA68" si="8">IF(Q5="","",IF(W5&lt;0,1,IF(Q5=0,Z5,Q5)))</f>
        <v/>
      </c>
      <c r="AB5" s="77" t="str">
        <f t="shared" si="0"/>
        <v/>
      </c>
      <c r="AC5" s="77" t="str">
        <f t="shared" ref="AC5:AC68" si="9">IF(Q5="","",IF(W5=0,AA5,IF(W5&lt;0,0,ROUND(V5*AB5,0))))</f>
        <v/>
      </c>
      <c r="AD5" s="43" t="str">
        <f t="shared" ref="AD5:AD68" si="10">IF(E5="","",IF(AA5-AC5&lt;=0,1,AA5-AC5))</f>
        <v/>
      </c>
      <c r="AE5" s="23"/>
      <c r="AF5" s="23"/>
      <c r="AG5" s="23"/>
      <c r="AH5" s="23"/>
      <c r="AI5" s="41" t="str">
        <f t="shared" ref="AI5:AI68" si="11">IF(Q5="","",Q5-SUM(AE5:AH5))</f>
        <v/>
      </c>
      <c r="AJ5" s="88"/>
      <c r="AK5" s="26"/>
      <c r="AL5" s="26"/>
      <c r="AM5" s="26"/>
    </row>
    <row r="6" spans="1:39">
      <c r="A6" s="42">
        <v>3</v>
      </c>
      <c r="B6" s="42" t="s">
        <v>4</v>
      </c>
      <c r="C6" s="99"/>
      <c r="D6" s="42" t="str">
        <f t="shared" si="1"/>
        <v/>
      </c>
      <c r="E6" s="99"/>
      <c r="F6" s="39"/>
      <c r="G6" s="109"/>
      <c r="H6" s="107"/>
      <c r="I6" s="53"/>
      <c r="J6" s="53"/>
      <c r="K6" s="26"/>
      <c r="L6" s="99"/>
      <c r="M6" s="26" t="str">
        <f t="shared" si="2"/>
        <v>_</v>
      </c>
      <c r="N6" s="39"/>
      <c r="O6" s="42" t="str">
        <f t="shared" si="3"/>
        <v/>
      </c>
      <c r="P6" s="70"/>
      <c r="Q6" s="63"/>
      <c r="R6" s="64"/>
      <c r="S6" s="26"/>
      <c r="T6" s="26"/>
      <c r="U6" s="42" t="str">
        <f t="shared" si="4"/>
        <v/>
      </c>
      <c r="V6" s="42" t="str">
        <f>IF(E6="","",#REF!-O6)</f>
        <v/>
      </c>
      <c r="W6" s="42" t="str">
        <f t="shared" si="5"/>
        <v/>
      </c>
      <c r="X6" s="42" t="str">
        <f t="shared" si="6"/>
        <v/>
      </c>
      <c r="Y6" s="41" t="str">
        <f>IF(G6="","",VLOOKUP(G6,#REF!,2,0))</f>
        <v/>
      </c>
      <c r="Z6" s="41" t="str">
        <f t="shared" si="7"/>
        <v/>
      </c>
      <c r="AA6" s="41" t="str">
        <f t="shared" si="8"/>
        <v/>
      </c>
      <c r="AB6" s="77" t="str">
        <f t="shared" si="0"/>
        <v/>
      </c>
      <c r="AC6" s="77" t="str">
        <f t="shared" si="9"/>
        <v/>
      </c>
      <c r="AD6" s="43" t="str">
        <f t="shared" si="10"/>
        <v/>
      </c>
      <c r="AE6" s="23"/>
      <c r="AF6" s="23"/>
      <c r="AG6" s="23"/>
      <c r="AH6" s="23"/>
      <c r="AI6" s="41" t="str">
        <f t="shared" si="11"/>
        <v/>
      </c>
      <c r="AJ6" s="88"/>
      <c r="AK6" s="26"/>
      <c r="AL6" s="26"/>
      <c r="AM6" s="26"/>
    </row>
    <row r="7" spans="1:39">
      <c r="A7" s="42">
        <v>4</v>
      </c>
      <c r="B7" s="42" t="s">
        <v>4</v>
      </c>
      <c r="C7" s="99"/>
      <c r="D7" s="42" t="str">
        <f t="shared" si="1"/>
        <v/>
      </c>
      <c r="E7" s="99"/>
      <c r="F7" s="39"/>
      <c r="G7" s="109"/>
      <c r="H7" s="107"/>
      <c r="I7" s="53"/>
      <c r="J7" s="53"/>
      <c r="K7" s="26"/>
      <c r="L7" s="99"/>
      <c r="M7" s="26" t="str">
        <f t="shared" si="2"/>
        <v>_</v>
      </c>
      <c r="N7" s="39"/>
      <c r="O7" s="42" t="str">
        <f t="shared" si="3"/>
        <v/>
      </c>
      <c r="P7" s="70"/>
      <c r="Q7" s="63"/>
      <c r="R7" s="64"/>
      <c r="S7" s="26"/>
      <c r="T7" s="26"/>
      <c r="U7" s="42" t="str">
        <f t="shared" si="4"/>
        <v/>
      </c>
      <c r="V7" s="42" t="str">
        <f>IF(E7="","",#REF!-O7)</f>
        <v/>
      </c>
      <c r="W7" s="42" t="str">
        <f t="shared" si="5"/>
        <v/>
      </c>
      <c r="X7" s="42" t="str">
        <f t="shared" si="6"/>
        <v/>
      </c>
      <c r="Y7" s="41" t="str">
        <f>IF(G7="","",VLOOKUP(G7,#REF!,2,0))</f>
        <v/>
      </c>
      <c r="Z7" s="41" t="str">
        <f t="shared" si="7"/>
        <v/>
      </c>
      <c r="AA7" s="41" t="str">
        <f t="shared" si="8"/>
        <v/>
      </c>
      <c r="AB7" s="77" t="str">
        <f t="shared" si="0"/>
        <v/>
      </c>
      <c r="AC7" s="77" t="str">
        <f t="shared" si="9"/>
        <v/>
      </c>
      <c r="AD7" s="43" t="str">
        <f t="shared" si="10"/>
        <v/>
      </c>
      <c r="AE7" s="23"/>
      <c r="AF7" s="23"/>
      <c r="AG7" s="23"/>
      <c r="AH7" s="23"/>
      <c r="AI7" s="41" t="str">
        <f t="shared" si="11"/>
        <v/>
      </c>
      <c r="AJ7" s="88"/>
      <c r="AK7" s="26"/>
      <c r="AL7" s="26"/>
      <c r="AM7" s="26"/>
    </row>
    <row r="8" spans="1:39">
      <c r="A8" s="42">
        <v>5</v>
      </c>
      <c r="B8" s="42" t="s">
        <v>4</v>
      </c>
      <c r="C8" s="99"/>
      <c r="D8" s="42" t="str">
        <f t="shared" si="1"/>
        <v/>
      </c>
      <c r="E8" s="99"/>
      <c r="F8" s="39"/>
      <c r="G8" s="109"/>
      <c r="H8" s="107"/>
      <c r="I8" s="53"/>
      <c r="J8" s="53"/>
      <c r="K8" s="26"/>
      <c r="L8" s="99"/>
      <c r="M8" s="26" t="str">
        <f t="shared" si="2"/>
        <v>_</v>
      </c>
      <c r="N8" s="39"/>
      <c r="O8" s="42" t="str">
        <f t="shared" si="3"/>
        <v/>
      </c>
      <c r="P8" s="70"/>
      <c r="Q8" s="63"/>
      <c r="R8" s="64"/>
      <c r="S8" s="26"/>
      <c r="T8" s="26"/>
      <c r="U8" s="42" t="str">
        <f t="shared" si="4"/>
        <v/>
      </c>
      <c r="V8" s="42" t="str">
        <f>IF(E8="","",#REF!-O8)</f>
        <v/>
      </c>
      <c r="W8" s="42" t="str">
        <f t="shared" si="5"/>
        <v/>
      </c>
      <c r="X8" s="42" t="str">
        <f t="shared" si="6"/>
        <v/>
      </c>
      <c r="Y8" s="41" t="str">
        <f>IF(G8="","",VLOOKUP(G8,#REF!,2,0))</f>
        <v/>
      </c>
      <c r="Z8" s="41" t="str">
        <f t="shared" si="7"/>
        <v/>
      </c>
      <c r="AA8" s="41" t="str">
        <f t="shared" si="8"/>
        <v/>
      </c>
      <c r="AB8" s="77" t="str">
        <f t="shared" si="0"/>
        <v/>
      </c>
      <c r="AC8" s="77" t="str">
        <f t="shared" si="9"/>
        <v/>
      </c>
      <c r="AD8" s="43" t="str">
        <f t="shared" si="10"/>
        <v/>
      </c>
      <c r="AE8" s="23"/>
      <c r="AF8" s="23"/>
      <c r="AG8" s="23"/>
      <c r="AH8" s="23"/>
      <c r="AI8" s="41" t="str">
        <f t="shared" si="11"/>
        <v/>
      </c>
      <c r="AJ8" s="88"/>
      <c r="AK8" s="26"/>
      <c r="AL8" s="26"/>
      <c r="AM8" s="26"/>
    </row>
    <row r="9" spans="1:39">
      <c r="A9" s="42">
        <v>6</v>
      </c>
      <c r="B9" s="42" t="s">
        <v>4</v>
      </c>
      <c r="C9" s="99"/>
      <c r="D9" s="42" t="str">
        <f t="shared" si="1"/>
        <v/>
      </c>
      <c r="E9" s="99"/>
      <c r="F9" s="39"/>
      <c r="G9" s="109"/>
      <c r="H9" s="107"/>
      <c r="I9" s="53"/>
      <c r="J9" s="53"/>
      <c r="K9" s="26"/>
      <c r="L9" s="99"/>
      <c r="M9" s="26" t="str">
        <f t="shared" si="2"/>
        <v>_</v>
      </c>
      <c r="N9" s="39"/>
      <c r="O9" s="42" t="str">
        <f t="shared" si="3"/>
        <v/>
      </c>
      <c r="P9" s="70"/>
      <c r="Q9" s="63"/>
      <c r="R9" s="64"/>
      <c r="S9" s="26"/>
      <c r="T9" s="26"/>
      <c r="U9" s="42" t="str">
        <f t="shared" si="4"/>
        <v/>
      </c>
      <c r="V9" s="42" t="str">
        <f>IF(E9="","",#REF!-O9)</f>
        <v/>
      </c>
      <c r="W9" s="42" t="str">
        <f t="shared" si="5"/>
        <v/>
      </c>
      <c r="X9" s="42" t="str">
        <f t="shared" si="6"/>
        <v/>
      </c>
      <c r="Y9" s="41" t="str">
        <f>IF(G9="","",VLOOKUP(G9,#REF!,2,0))</f>
        <v/>
      </c>
      <c r="Z9" s="41" t="str">
        <f t="shared" si="7"/>
        <v/>
      </c>
      <c r="AA9" s="41" t="str">
        <f t="shared" si="8"/>
        <v/>
      </c>
      <c r="AB9" s="77" t="str">
        <f t="shared" si="0"/>
        <v/>
      </c>
      <c r="AC9" s="77" t="str">
        <f t="shared" si="9"/>
        <v/>
      </c>
      <c r="AD9" s="43" t="str">
        <f t="shared" si="10"/>
        <v/>
      </c>
      <c r="AE9" s="23"/>
      <c r="AF9" s="23"/>
      <c r="AG9" s="23"/>
      <c r="AH9" s="23"/>
      <c r="AI9" s="41" t="str">
        <f t="shared" si="11"/>
        <v/>
      </c>
      <c r="AJ9" s="88"/>
      <c r="AK9" s="26"/>
      <c r="AL9" s="26"/>
      <c r="AM9" s="26"/>
    </row>
    <row r="10" spans="1:39">
      <c r="A10" s="42">
        <v>7</v>
      </c>
      <c r="B10" s="42" t="s">
        <v>4</v>
      </c>
      <c r="C10" s="99"/>
      <c r="D10" s="42" t="str">
        <f t="shared" si="1"/>
        <v/>
      </c>
      <c r="E10" s="99"/>
      <c r="F10" s="39"/>
      <c r="G10" s="109"/>
      <c r="H10" s="107"/>
      <c r="I10" s="53"/>
      <c r="J10" s="53"/>
      <c r="K10" s="26"/>
      <c r="L10" s="99"/>
      <c r="M10" s="26" t="str">
        <f t="shared" si="2"/>
        <v>_</v>
      </c>
      <c r="N10" s="39"/>
      <c r="O10" s="42" t="str">
        <f t="shared" si="3"/>
        <v/>
      </c>
      <c r="P10" s="70"/>
      <c r="Q10" s="63"/>
      <c r="R10" s="64"/>
      <c r="S10" s="26"/>
      <c r="T10" s="26"/>
      <c r="U10" s="42" t="str">
        <f t="shared" si="4"/>
        <v/>
      </c>
      <c r="V10" s="42" t="str">
        <f>IF(E10="","",#REF!-O10)</f>
        <v/>
      </c>
      <c r="W10" s="42" t="str">
        <f t="shared" si="5"/>
        <v/>
      </c>
      <c r="X10" s="42" t="str">
        <f t="shared" si="6"/>
        <v/>
      </c>
      <c r="Y10" s="41" t="str">
        <f>IF(G10="","",VLOOKUP(G10,#REF!,2,0))</f>
        <v/>
      </c>
      <c r="Z10" s="41" t="str">
        <f t="shared" si="7"/>
        <v/>
      </c>
      <c r="AA10" s="41" t="str">
        <f t="shared" si="8"/>
        <v/>
      </c>
      <c r="AB10" s="77" t="str">
        <f t="shared" si="0"/>
        <v/>
      </c>
      <c r="AC10" s="77" t="str">
        <f t="shared" si="9"/>
        <v/>
      </c>
      <c r="AD10" s="43" t="str">
        <f t="shared" si="10"/>
        <v/>
      </c>
      <c r="AE10" s="23"/>
      <c r="AF10" s="23"/>
      <c r="AG10" s="23"/>
      <c r="AH10" s="23"/>
      <c r="AI10" s="41" t="str">
        <f t="shared" si="11"/>
        <v/>
      </c>
      <c r="AJ10" s="88"/>
      <c r="AK10" s="26"/>
      <c r="AL10" s="26"/>
      <c r="AM10" s="26"/>
    </row>
    <row r="11" spans="1:39">
      <c r="A11" s="42">
        <v>8</v>
      </c>
      <c r="B11" s="42" t="s">
        <v>4</v>
      </c>
      <c r="C11" s="99"/>
      <c r="D11" s="42" t="str">
        <f t="shared" si="1"/>
        <v/>
      </c>
      <c r="E11" s="99"/>
      <c r="F11" s="39"/>
      <c r="G11" s="109"/>
      <c r="H11" s="107"/>
      <c r="I11" s="53"/>
      <c r="J11" s="53"/>
      <c r="K11" s="26"/>
      <c r="L11" s="99"/>
      <c r="M11" s="26" t="str">
        <f t="shared" si="2"/>
        <v>_</v>
      </c>
      <c r="N11" s="39"/>
      <c r="O11" s="42" t="str">
        <f t="shared" si="3"/>
        <v/>
      </c>
      <c r="P11" s="70"/>
      <c r="Q11" s="63"/>
      <c r="R11" s="64"/>
      <c r="S11" s="26"/>
      <c r="T11" s="26"/>
      <c r="U11" s="42" t="str">
        <f t="shared" si="4"/>
        <v/>
      </c>
      <c r="V11" s="42" t="str">
        <f>IF(E11="","",#REF!-O11)</f>
        <v/>
      </c>
      <c r="W11" s="42" t="str">
        <f t="shared" si="5"/>
        <v/>
      </c>
      <c r="X11" s="42" t="str">
        <f t="shared" si="6"/>
        <v/>
      </c>
      <c r="Y11" s="41" t="str">
        <f>IF(G11="","",VLOOKUP(G11,#REF!,2,0))</f>
        <v/>
      </c>
      <c r="Z11" s="41" t="str">
        <f t="shared" si="7"/>
        <v/>
      </c>
      <c r="AA11" s="41" t="str">
        <f t="shared" si="8"/>
        <v/>
      </c>
      <c r="AB11" s="77" t="str">
        <f t="shared" si="0"/>
        <v/>
      </c>
      <c r="AC11" s="77" t="str">
        <f t="shared" si="9"/>
        <v/>
      </c>
      <c r="AD11" s="43" t="str">
        <f t="shared" si="10"/>
        <v/>
      </c>
      <c r="AE11" s="23"/>
      <c r="AF11" s="23"/>
      <c r="AG11" s="23"/>
      <c r="AH11" s="23"/>
      <c r="AI11" s="41" t="str">
        <f t="shared" si="11"/>
        <v/>
      </c>
      <c r="AJ11" s="88"/>
      <c r="AK11" s="26"/>
      <c r="AL11" s="26"/>
      <c r="AM11" s="26"/>
    </row>
    <row r="12" spans="1:39">
      <c r="A12" s="42">
        <v>9</v>
      </c>
      <c r="B12" s="42" t="s">
        <v>4</v>
      </c>
      <c r="C12" s="99"/>
      <c r="D12" s="42" t="str">
        <f t="shared" si="1"/>
        <v/>
      </c>
      <c r="E12" s="99"/>
      <c r="F12" s="39"/>
      <c r="G12" s="109"/>
      <c r="H12" s="107"/>
      <c r="I12" s="53"/>
      <c r="J12" s="53"/>
      <c r="K12" s="26"/>
      <c r="L12" s="99"/>
      <c r="M12" s="26" t="str">
        <f t="shared" si="2"/>
        <v>_</v>
      </c>
      <c r="N12" s="39"/>
      <c r="O12" s="42" t="str">
        <f t="shared" si="3"/>
        <v/>
      </c>
      <c r="P12" s="70"/>
      <c r="Q12" s="63"/>
      <c r="R12" s="64"/>
      <c r="S12" s="26"/>
      <c r="T12" s="26"/>
      <c r="U12" s="42" t="str">
        <f t="shared" si="4"/>
        <v/>
      </c>
      <c r="V12" s="42" t="str">
        <f>IF(E12="","",#REF!-O12)</f>
        <v/>
      </c>
      <c r="W12" s="42" t="str">
        <f t="shared" si="5"/>
        <v/>
      </c>
      <c r="X12" s="42" t="str">
        <f t="shared" si="6"/>
        <v/>
      </c>
      <c r="Y12" s="41" t="str">
        <f>IF(G12="","",VLOOKUP(G12,#REF!,2,0))</f>
        <v/>
      </c>
      <c r="Z12" s="41" t="str">
        <f t="shared" si="7"/>
        <v/>
      </c>
      <c r="AA12" s="41" t="str">
        <f t="shared" si="8"/>
        <v/>
      </c>
      <c r="AB12" s="77" t="str">
        <f t="shared" si="0"/>
        <v/>
      </c>
      <c r="AC12" s="77" t="str">
        <f t="shared" si="9"/>
        <v/>
      </c>
      <c r="AD12" s="43" t="str">
        <f t="shared" si="10"/>
        <v/>
      </c>
      <c r="AE12" s="23"/>
      <c r="AF12" s="23"/>
      <c r="AG12" s="23"/>
      <c r="AH12" s="23"/>
      <c r="AI12" s="41" t="str">
        <f t="shared" si="11"/>
        <v/>
      </c>
      <c r="AJ12" s="88"/>
      <c r="AK12" s="26"/>
      <c r="AL12" s="26"/>
      <c r="AM12" s="26"/>
    </row>
    <row r="13" spans="1:39">
      <c r="A13" s="42">
        <v>10</v>
      </c>
      <c r="B13" s="42" t="s">
        <v>4</v>
      </c>
      <c r="C13" s="99"/>
      <c r="D13" s="42" t="str">
        <f t="shared" si="1"/>
        <v/>
      </c>
      <c r="E13" s="99"/>
      <c r="F13" s="39"/>
      <c r="G13" s="109"/>
      <c r="H13" s="107"/>
      <c r="I13" s="53"/>
      <c r="J13" s="53"/>
      <c r="K13" s="26"/>
      <c r="L13" s="99"/>
      <c r="M13" s="26" t="str">
        <f t="shared" si="2"/>
        <v>_</v>
      </c>
      <c r="N13" s="39"/>
      <c r="O13" s="42" t="str">
        <f t="shared" si="3"/>
        <v/>
      </c>
      <c r="P13" s="70"/>
      <c r="Q13" s="63"/>
      <c r="R13" s="64"/>
      <c r="S13" s="26"/>
      <c r="T13" s="26"/>
      <c r="U13" s="42" t="str">
        <f t="shared" si="4"/>
        <v/>
      </c>
      <c r="V13" s="42" t="str">
        <f>IF(E13="","",#REF!-O13)</f>
        <v/>
      </c>
      <c r="W13" s="42" t="str">
        <f t="shared" si="5"/>
        <v/>
      </c>
      <c r="X13" s="42" t="str">
        <f t="shared" si="6"/>
        <v/>
      </c>
      <c r="Y13" s="41" t="str">
        <f>IF(G13="","",VLOOKUP(G13,#REF!,2,0))</f>
        <v/>
      </c>
      <c r="Z13" s="41" t="str">
        <f t="shared" si="7"/>
        <v/>
      </c>
      <c r="AA13" s="41" t="str">
        <f t="shared" si="8"/>
        <v/>
      </c>
      <c r="AB13" s="77" t="str">
        <f t="shared" si="0"/>
        <v/>
      </c>
      <c r="AC13" s="77" t="str">
        <f t="shared" si="9"/>
        <v/>
      </c>
      <c r="AD13" s="43" t="str">
        <f t="shared" si="10"/>
        <v/>
      </c>
      <c r="AE13" s="23"/>
      <c r="AF13" s="23"/>
      <c r="AG13" s="23"/>
      <c r="AH13" s="23"/>
      <c r="AI13" s="41" t="str">
        <f t="shared" si="11"/>
        <v/>
      </c>
      <c r="AJ13" s="88"/>
      <c r="AK13" s="26"/>
      <c r="AL13" s="26"/>
      <c r="AM13" s="26"/>
    </row>
    <row r="14" spans="1:39">
      <c r="A14" s="42">
        <v>11</v>
      </c>
      <c r="B14" s="42" t="s">
        <v>4</v>
      </c>
      <c r="C14" s="99"/>
      <c r="D14" s="42" t="str">
        <f t="shared" si="1"/>
        <v/>
      </c>
      <c r="E14" s="99"/>
      <c r="F14" s="39"/>
      <c r="G14" s="109"/>
      <c r="H14" s="107"/>
      <c r="I14" s="53"/>
      <c r="J14" s="53"/>
      <c r="K14" s="26"/>
      <c r="L14" s="99"/>
      <c r="M14" s="26" t="str">
        <f t="shared" si="2"/>
        <v>_</v>
      </c>
      <c r="N14" s="39"/>
      <c r="O14" s="42" t="str">
        <f t="shared" si="3"/>
        <v/>
      </c>
      <c r="P14" s="70"/>
      <c r="Q14" s="63"/>
      <c r="R14" s="64"/>
      <c r="S14" s="26"/>
      <c r="T14" s="26"/>
      <c r="U14" s="42" t="str">
        <f t="shared" si="4"/>
        <v/>
      </c>
      <c r="V14" s="42" t="str">
        <f>IF(E14="","",#REF!-O14)</f>
        <v/>
      </c>
      <c r="W14" s="42" t="str">
        <f t="shared" si="5"/>
        <v/>
      </c>
      <c r="X14" s="42" t="str">
        <f t="shared" si="6"/>
        <v/>
      </c>
      <c r="Y14" s="41" t="str">
        <f>IF(G14="","",VLOOKUP(G14,#REF!,2,0))</f>
        <v/>
      </c>
      <c r="Z14" s="41" t="str">
        <f t="shared" si="7"/>
        <v/>
      </c>
      <c r="AA14" s="41" t="str">
        <f t="shared" si="8"/>
        <v/>
      </c>
      <c r="AB14" s="77" t="str">
        <f t="shared" si="0"/>
        <v/>
      </c>
      <c r="AC14" s="77" t="str">
        <f t="shared" si="9"/>
        <v/>
      </c>
      <c r="AD14" s="43" t="str">
        <f t="shared" si="10"/>
        <v/>
      </c>
      <c r="AE14" s="23"/>
      <c r="AF14" s="23"/>
      <c r="AG14" s="23"/>
      <c r="AH14" s="23"/>
      <c r="AI14" s="41" t="str">
        <f t="shared" si="11"/>
        <v/>
      </c>
      <c r="AJ14" s="88"/>
      <c r="AK14" s="26"/>
      <c r="AL14" s="26"/>
      <c r="AM14" s="26"/>
    </row>
    <row r="15" spans="1:39">
      <c r="A15" s="42">
        <v>12</v>
      </c>
      <c r="B15" s="42" t="s">
        <v>4</v>
      </c>
      <c r="C15" s="99"/>
      <c r="D15" s="42" t="str">
        <f t="shared" si="1"/>
        <v/>
      </c>
      <c r="E15" s="99"/>
      <c r="F15" s="39"/>
      <c r="G15" s="109"/>
      <c r="H15" s="107"/>
      <c r="I15" s="53"/>
      <c r="J15" s="53"/>
      <c r="K15" s="26"/>
      <c r="L15" s="99"/>
      <c r="M15" s="26" t="str">
        <f t="shared" si="2"/>
        <v>_</v>
      </c>
      <c r="N15" s="39"/>
      <c r="O15" s="42" t="str">
        <f t="shared" si="3"/>
        <v/>
      </c>
      <c r="P15" s="70"/>
      <c r="Q15" s="63"/>
      <c r="R15" s="64"/>
      <c r="S15" s="26"/>
      <c r="T15" s="26"/>
      <c r="U15" s="42" t="str">
        <f t="shared" si="4"/>
        <v/>
      </c>
      <c r="V15" s="42" t="str">
        <f>IF(E15="","",#REF!-O15)</f>
        <v/>
      </c>
      <c r="W15" s="42" t="str">
        <f t="shared" si="5"/>
        <v/>
      </c>
      <c r="X15" s="42" t="str">
        <f t="shared" si="6"/>
        <v/>
      </c>
      <c r="Y15" s="41" t="str">
        <f>IF(G15="","",VLOOKUP(G15,#REF!,2,0))</f>
        <v/>
      </c>
      <c r="Z15" s="41" t="str">
        <f t="shared" si="7"/>
        <v/>
      </c>
      <c r="AA15" s="41" t="str">
        <f t="shared" si="8"/>
        <v/>
      </c>
      <c r="AB15" s="77" t="str">
        <f t="shared" si="0"/>
        <v/>
      </c>
      <c r="AC15" s="77" t="str">
        <f t="shared" si="9"/>
        <v/>
      </c>
      <c r="AD15" s="43" t="str">
        <f t="shared" si="10"/>
        <v/>
      </c>
      <c r="AE15" s="23"/>
      <c r="AF15" s="23"/>
      <c r="AG15" s="23"/>
      <c r="AH15" s="23"/>
      <c r="AI15" s="41" t="str">
        <f t="shared" si="11"/>
        <v/>
      </c>
      <c r="AJ15" s="88"/>
      <c r="AK15" s="26"/>
      <c r="AL15" s="26"/>
      <c r="AM15" s="26"/>
    </row>
    <row r="16" spans="1:39">
      <c r="A16" s="42">
        <v>13</v>
      </c>
      <c r="B16" s="42" t="s">
        <v>4</v>
      </c>
      <c r="C16" s="99"/>
      <c r="D16" s="42" t="str">
        <f t="shared" si="1"/>
        <v/>
      </c>
      <c r="E16" s="99"/>
      <c r="F16" s="39"/>
      <c r="G16" s="109"/>
      <c r="H16" s="107"/>
      <c r="I16" s="53"/>
      <c r="J16" s="53"/>
      <c r="K16" s="26"/>
      <c r="L16" s="99"/>
      <c r="M16" s="26" t="str">
        <f t="shared" si="2"/>
        <v>_</v>
      </c>
      <c r="N16" s="39"/>
      <c r="O16" s="42" t="str">
        <f t="shared" si="3"/>
        <v/>
      </c>
      <c r="P16" s="70"/>
      <c r="Q16" s="63"/>
      <c r="R16" s="64"/>
      <c r="S16" s="26"/>
      <c r="T16" s="26"/>
      <c r="U16" s="42" t="str">
        <f t="shared" si="4"/>
        <v/>
      </c>
      <c r="V16" s="42" t="str">
        <f>IF(E16="","",#REF!-O16)</f>
        <v/>
      </c>
      <c r="W16" s="42" t="str">
        <f t="shared" si="5"/>
        <v/>
      </c>
      <c r="X16" s="42" t="str">
        <f t="shared" si="6"/>
        <v/>
      </c>
      <c r="Y16" s="41" t="str">
        <f>IF(G16="","",VLOOKUP(G16,#REF!,2,0))</f>
        <v/>
      </c>
      <c r="Z16" s="41" t="str">
        <f t="shared" si="7"/>
        <v/>
      </c>
      <c r="AA16" s="41" t="str">
        <f t="shared" si="8"/>
        <v/>
      </c>
      <c r="AB16" s="77" t="str">
        <f t="shared" si="0"/>
        <v/>
      </c>
      <c r="AC16" s="77" t="str">
        <f t="shared" si="9"/>
        <v/>
      </c>
      <c r="AD16" s="43" t="str">
        <f t="shared" si="10"/>
        <v/>
      </c>
      <c r="AE16" s="23"/>
      <c r="AF16" s="23"/>
      <c r="AG16" s="23"/>
      <c r="AH16" s="23"/>
      <c r="AI16" s="41" t="str">
        <f t="shared" si="11"/>
        <v/>
      </c>
      <c r="AJ16" s="88"/>
      <c r="AK16" s="26"/>
      <c r="AL16" s="26"/>
      <c r="AM16" s="26"/>
    </row>
    <row r="17" spans="1:39">
      <c r="A17" s="42">
        <v>14</v>
      </c>
      <c r="B17" s="42" t="s">
        <v>4</v>
      </c>
      <c r="C17" s="99"/>
      <c r="D17" s="42" t="str">
        <f t="shared" si="1"/>
        <v/>
      </c>
      <c r="E17" s="99"/>
      <c r="F17" s="39"/>
      <c r="G17" s="109"/>
      <c r="H17" s="107"/>
      <c r="I17" s="53"/>
      <c r="J17" s="53"/>
      <c r="K17" s="26"/>
      <c r="L17" s="99"/>
      <c r="M17" s="26" t="str">
        <f t="shared" si="2"/>
        <v>_</v>
      </c>
      <c r="N17" s="39"/>
      <c r="O17" s="42" t="str">
        <f t="shared" si="3"/>
        <v/>
      </c>
      <c r="P17" s="70"/>
      <c r="Q17" s="63"/>
      <c r="R17" s="64"/>
      <c r="S17" s="26"/>
      <c r="T17" s="26"/>
      <c r="U17" s="42" t="str">
        <f t="shared" si="4"/>
        <v/>
      </c>
      <c r="V17" s="42" t="str">
        <f>IF(E17="","",#REF!-O17)</f>
        <v/>
      </c>
      <c r="W17" s="42" t="str">
        <f t="shared" si="5"/>
        <v/>
      </c>
      <c r="X17" s="42" t="str">
        <f t="shared" si="6"/>
        <v/>
      </c>
      <c r="Y17" s="41" t="str">
        <f>IF(G17="","",VLOOKUP(G17,#REF!,2,0))</f>
        <v/>
      </c>
      <c r="Z17" s="41" t="str">
        <f t="shared" si="7"/>
        <v/>
      </c>
      <c r="AA17" s="41" t="str">
        <f t="shared" si="8"/>
        <v/>
      </c>
      <c r="AB17" s="77" t="str">
        <f t="shared" si="0"/>
        <v/>
      </c>
      <c r="AC17" s="77" t="str">
        <f t="shared" si="9"/>
        <v/>
      </c>
      <c r="AD17" s="43" t="str">
        <f t="shared" si="10"/>
        <v/>
      </c>
      <c r="AE17" s="23"/>
      <c r="AF17" s="23"/>
      <c r="AG17" s="23"/>
      <c r="AH17" s="23"/>
      <c r="AI17" s="41" t="str">
        <f t="shared" si="11"/>
        <v/>
      </c>
      <c r="AJ17" s="88"/>
      <c r="AK17" s="26"/>
      <c r="AL17" s="26"/>
      <c r="AM17" s="26"/>
    </row>
    <row r="18" spans="1:39">
      <c r="A18" s="42">
        <v>15</v>
      </c>
      <c r="B18" s="42" t="s">
        <v>4</v>
      </c>
      <c r="C18" s="99"/>
      <c r="D18" s="42" t="str">
        <f t="shared" si="1"/>
        <v/>
      </c>
      <c r="E18" s="99"/>
      <c r="F18" s="39"/>
      <c r="G18" s="109"/>
      <c r="H18" s="107"/>
      <c r="I18" s="53"/>
      <c r="J18" s="53"/>
      <c r="K18" s="26"/>
      <c r="L18" s="99"/>
      <c r="M18" s="26" t="str">
        <f t="shared" si="2"/>
        <v>_</v>
      </c>
      <c r="N18" s="39"/>
      <c r="O18" s="42" t="str">
        <f t="shared" si="3"/>
        <v/>
      </c>
      <c r="P18" s="70"/>
      <c r="Q18" s="63"/>
      <c r="R18" s="64"/>
      <c r="S18" s="26"/>
      <c r="T18" s="26"/>
      <c r="U18" s="42" t="str">
        <f t="shared" si="4"/>
        <v/>
      </c>
      <c r="V18" s="42" t="str">
        <f>IF(E18="","",#REF!-O18)</f>
        <v/>
      </c>
      <c r="W18" s="42" t="str">
        <f t="shared" si="5"/>
        <v/>
      </c>
      <c r="X18" s="42" t="str">
        <f t="shared" si="6"/>
        <v/>
      </c>
      <c r="Y18" s="41" t="str">
        <f>IF(G18="","",VLOOKUP(G18,#REF!,2,0))</f>
        <v/>
      </c>
      <c r="Z18" s="41" t="str">
        <f t="shared" si="7"/>
        <v/>
      </c>
      <c r="AA18" s="41" t="str">
        <f t="shared" si="8"/>
        <v/>
      </c>
      <c r="AB18" s="77" t="str">
        <f>IF(Q18="","",IF(V18=0,0,IF(W18=0,AJ18,IF(W18&lt;0,0,ROUNDDOWN(X18*AA18,0)))))</f>
        <v/>
      </c>
      <c r="AC18" s="77" t="str">
        <f t="shared" si="9"/>
        <v/>
      </c>
      <c r="AD18" s="43" t="str">
        <f t="shared" si="10"/>
        <v/>
      </c>
      <c r="AE18" s="23"/>
      <c r="AF18" s="23"/>
      <c r="AG18" s="23"/>
      <c r="AH18" s="23"/>
      <c r="AI18" s="41" t="str">
        <f t="shared" si="11"/>
        <v/>
      </c>
      <c r="AJ18" s="88"/>
      <c r="AK18" s="26"/>
      <c r="AL18" s="26"/>
      <c r="AM18" s="26"/>
    </row>
    <row r="19" spans="1:39">
      <c r="A19" s="42">
        <v>16</v>
      </c>
      <c r="B19" s="42" t="s">
        <v>4</v>
      </c>
      <c r="C19" s="99"/>
      <c r="D19" s="42" t="str">
        <f t="shared" si="1"/>
        <v/>
      </c>
      <c r="E19" s="99"/>
      <c r="F19" s="39"/>
      <c r="G19" s="109"/>
      <c r="H19" s="107"/>
      <c r="I19" s="53"/>
      <c r="J19" s="53"/>
      <c r="K19" s="26"/>
      <c r="L19" s="99"/>
      <c r="M19" s="26" t="str">
        <f t="shared" si="2"/>
        <v>_</v>
      </c>
      <c r="N19" s="39"/>
      <c r="O19" s="42" t="str">
        <f t="shared" si="3"/>
        <v/>
      </c>
      <c r="P19" s="70"/>
      <c r="Q19" s="63"/>
      <c r="R19" s="64"/>
      <c r="S19" s="26"/>
      <c r="T19" s="26"/>
      <c r="U19" s="42" t="str">
        <f t="shared" si="4"/>
        <v/>
      </c>
      <c r="V19" s="42" t="str">
        <f>IF(E19="","",#REF!-O19)</f>
        <v/>
      </c>
      <c r="W19" s="42" t="str">
        <f t="shared" si="5"/>
        <v/>
      </c>
      <c r="X19" s="42" t="str">
        <f t="shared" si="6"/>
        <v/>
      </c>
      <c r="Y19" s="41" t="str">
        <f>IF(G19="","",VLOOKUP(G19,#REF!,2,0))</f>
        <v/>
      </c>
      <c r="Z19" s="41" t="str">
        <f t="shared" si="7"/>
        <v/>
      </c>
      <c r="AA19" s="41" t="str">
        <f t="shared" si="8"/>
        <v/>
      </c>
      <c r="AB19" s="77" t="str">
        <f t="shared" ref="AB19:AB82" si="12">IF(Q19="","",IF(V19=0,0,IF(W19=0,AJ19,IF(W19&lt;0,0,ROUNDDOWN(X19*AA19,0)))))</f>
        <v/>
      </c>
      <c r="AC19" s="77" t="str">
        <f t="shared" si="9"/>
        <v/>
      </c>
      <c r="AD19" s="43" t="str">
        <f t="shared" si="10"/>
        <v/>
      </c>
      <c r="AE19" s="23"/>
      <c r="AF19" s="23"/>
      <c r="AG19" s="23"/>
      <c r="AH19" s="23"/>
      <c r="AI19" s="41" t="str">
        <f t="shared" si="11"/>
        <v/>
      </c>
      <c r="AJ19" s="88"/>
      <c r="AK19" s="26"/>
      <c r="AL19" s="26"/>
      <c r="AM19" s="26"/>
    </row>
    <row r="20" spans="1:39">
      <c r="A20" s="42">
        <v>17</v>
      </c>
      <c r="B20" s="42" t="s">
        <v>4</v>
      </c>
      <c r="C20" s="99"/>
      <c r="D20" s="42" t="str">
        <f t="shared" si="1"/>
        <v/>
      </c>
      <c r="E20" s="99"/>
      <c r="F20" s="39"/>
      <c r="G20" s="109"/>
      <c r="H20" s="107"/>
      <c r="I20" s="53"/>
      <c r="J20" s="53"/>
      <c r="K20" s="26"/>
      <c r="L20" s="99"/>
      <c r="M20" s="26" t="str">
        <f t="shared" si="2"/>
        <v>_</v>
      </c>
      <c r="N20" s="39"/>
      <c r="O20" s="42" t="str">
        <f t="shared" si="3"/>
        <v/>
      </c>
      <c r="P20" s="70"/>
      <c r="Q20" s="63"/>
      <c r="R20" s="64"/>
      <c r="S20" s="26"/>
      <c r="T20" s="26"/>
      <c r="U20" s="42" t="str">
        <f t="shared" si="4"/>
        <v/>
      </c>
      <c r="V20" s="42" t="str">
        <f>IF(E20="","",#REF!-O20)</f>
        <v/>
      </c>
      <c r="W20" s="42" t="str">
        <f t="shared" si="5"/>
        <v/>
      </c>
      <c r="X20" s="42" t="str">
        <f t="shared" si="6"/>
        <v/>
      </c>
      <c r="Y20" s="41" t="str">
        <f>IF(G20="","",VLOOKUP(G20,#REF!,2,0))</f>
        <v/>
      </c>
      <c r="Z20" s="41" t="str">
        <f t="shared" si="7"/>
        <v/>
      </c>
      <c r="AA20" s="41" t="str">
        <f t="shared" si="8"/>
        <v/>
      </c>
      <c r="AB20" s="77" t="str">
        <f t="shared" si="12"/>
        <v/>
      </c>
      <c r="AC20" s="77" t="str">
        <f t="shared" si="9"/>
        <v/>
      </c>
      <c r="AD20" s="43" t="str">
        <f t="shared" si="10"/>
        <v/>
      </c>
      <c r="AE20" s="23"/>
      <c r="AF20" s="23"/>
      <c r="AG20" s="23"/>
      <c r="AH20" s="23"/>
      <c r="AI20" s="41" t="str">
        <f t="shared" si="11"/>
        <v/>
      </c>
      <c r="AJ20" s="88"/>
      <c r="AK20" s="26"/>
      <c r="AL20" s="26"/>
      <c r="AM20" s="26"/>
    </row>
    <row r="21" spans="1:39">
      <c r="A21" s="42">
        <v>18</v>
      </c>
      <c r="B21" s="42" t="s">
        <v>4</v>
      </c>
      <c r="C21" s="99"/>
      <c r="D21" s="42" t="str">
        <f t="shared" si="1"/>
        <v/>
      </c>
      <c r="E21" s="99"/>
      <c r="F21" s="39"/>
      <c r="G21" s="109"/>
      <c r="H21" s="107"/>
      <c r="I21" s="53"/>
      <c r="J21" s="53"/>
      <c r="K21" s="26"/>
      <c r="L21" s="99"/>
      <c r="M21" s="26" t="str">
        <f t="shared" si="2"/>
        <v>_</v>
      </c>
      <c r="N21" s="39"/>
      <c r="O21" s="42" t="str">
        <f t="shared" si="3"/>
        <v/>
      </c>
      <c r="P21" s="70"/>
      <c r="Q21" s="63"/>
      <c r="R21" s="64"/>
      <c r="S21" s="26"/>
      <c r="T21" s="26"/>
      <c r="U21" s="42" t="str">
        <f t="shared" si="4"/>
        <v/>
      </c>
      <c r="V21" s="42" t="str">
        <f>IF(E21="","",#REF!-O21)</f>
        <v/>
      </c>
      <c r="W21" s="42" t="str">
        <f t="shared" si="5"/>
        <v/>
      </c>
      <c r="X21" s="42" t="str">
        <f t="shared" si="6"/>
        <v/>
      </c>
      <c r="Y21" s="41" t="str">
        <f>IF(G21="","",VLOOKUP(G21,#REF!,2,0))</f>
        <v/>
      </c>
      <c r="Z21" s="41" t="str">
        <f t="shared" si="7"/>
        <v/>
      </c>
      <c r="AA21" s="41" t="str">
        <f t="shared" si="8"/>
        <v/>
      </c>
      <c r="AB21" s="77" t="str">
        <f t="shared" si="12"/>
        <v/>
      </c>
      <c r="AC21" s="77" t="str">
        <f t="shared" si="9"/>
        <v/>
      </c>
      <c r="AD21" s="43" t="str">
        <f t="shared" si="10"/>
        <v/>
      </c>
      <c r="AE21" s="23"/>
      <c r="AF21" s="23"/>
      <c r="AG21" s="23"/>
      <c r="AH21" s="23"/>
      <c r="AI21" s="41" t="str">
        <f t="shared" si="11"/>
        <v/>
      </c>
      <c r="AJ21" s="88"/>
      <c r="AK21" s="26"/>
      <c r="AL21" s="26"/>
      <c r="AM21" s="26"/>
    </row>
    <row r="22" spans="1:39">
      <c r="A22" s="42">
        <v>19</v>
      </c>
      <c r="B22" s="42" t="s">
        <v>4</v>
      </c>
      <c r="C22" s="99"/>
      <c r="D22" s="42" t="str">
        <f t="shared" si="1"/>
        <v/>
      </c>
      <c r="E22" s="99"/>
      <c r="F22" s="39"/>
      <c r="G22" s="109"/>
      <c r="H22" s="107"/>
      <c r="I22" s="53"/>
      <c r="J22" s="53"/>
      <c r="K22" s="26"/>
      <c r="L22" s="99"/>
      <c r="M22" s="26" t="str">
        <f t="shared" si="2"/>
        <v>_</v>
      </c>
      <c r="N22" s="39"/>
      <c r="O22" s="42" t="str">
        <f t="shared" si="3"/>
        <v/>
      </c>
      <c r="P22" s="70"/>
      <c r="Q22" s="63"/>
      <c r="R22" s="64"/>
      <c r="S22" s="26"/>
      <c r="T22" s="26"/>
      <c r="U22" s="42" t="str">
        <f t="shared" si="4"/>
        <v/>
      </c>
      <c r="V22" s="42" t="str">
        <f>IF(E22="","",#REF!-O22)</f>
        <v/>
      </c>
      <c r="W22" s="42" t="str">
        <f t="shared" si="5"/>
        <v/>
      </c>
      <c r="X22" s="42" t="str">
        <f t="shared" si="6"/>
        <v/>
      </c>
      <c r="Y22" s="41" t="str">
        <f>IF(G22="","",VLOOKUP(G22,#REF!,2,0))</f>
        <v/>
      </c>
      <c r="Z22" s="41" t="str">
        <f t="shared" si="7"/>
        <v/>
      </c>
      <c r="AA22" s="41" t="str">
        <f t="shared" si="8"/>
        <v/>
      </c>
      <c r="AB22" s="77" t="str">
        <f t="shared" si="12"/>
        <v/>
      </c>
      <c r="AC22" s="77" t="str">
        <f t="shared" si="9"/>
        <v/>
      </c>
      <c r="AD22" s="43" t="str">
        <f t="shared" si="10"/>
        <v/>
      </c>
      <c r="AE22" s="23"/>
      <c r="AF22" s="23"/>
      <c r="AG22" s="23"/>
      <c r="AH22" s="23"/>
      <c r="AI22" s="41" t="str">
        <f t="shared" si="11"/>
        <v/>
      </c>
      <c r="AJ22" s="88"/>
      <c r="AK22" s="26"/>
      <c r="AL22" s="26"/>
      <c r="AM22" s="26"/>
    </row>
    <row r="23" spans="1:39">
      <c r="A23" s="42">
        <v>20</v>
      </c>
      <c r="B23" s="42" t="s">
        <v>4</v>
      </c>
      <c r="C23" s="99"/>
      <c r="D23" s="42" t="str">
        <f t="shared" si="1"/>
        <v/>
      </c>
      <c r="E23" s="99"/>
      <c r="F23" s="26"/>
      <c r="G23" s="109"/>
      <c r="H23" s="107"/>
      <c r="I23" s="53"/>
      <c r="J23" s="53"/>
      <c r="K23" s="26"/>
      <c r="L23" s="99"/>
      <c r="M23" s="26" t="str">
        <f t="shared" si="2"/>
        <v>_</v>
      </c>
      <c r="N23" s="26"/>
      <c r="O23" s="42" t="str">
        <f t="shared" si="3"/>
        <v/>
      </c>
      <c r="P23" s="70"/>
      <c r="Q23" s="63"/>
      <c r="R23" s="64"/>
      <c r="S23" s="26"/>
      <c r="T23" s="26"/>
      <c r="U23" s="42" t="str">
        <f t="shared" si="4"/>
        <v/>
      </c>
      <c r="V23" s="42" t="str">
        <f>IF(E23="","",#REF!-O23)</f>
        <v/>
      </c>
      <c r="W23" s="42" t="str">
        <f t="shared" si="5"/>
        <v/>
      </c>
      <c r="X23" s="42" t="str">
        <f t="shared" si="6"/>
        <v/>
      </c>
      <c r="Y23" s="41" t="str">
        <f>IF(G23="","",VLOOKUP(G23,#REF!,2,0))</f>
        <v/>
      </c>
      <c r="Z23" s="41" t="str">
        <f t="shared" si="7"/>
        <v/>
      </c>
      <c r="AA23" s="41" t="str">
        <f t="shared" si="8"/>
        <v/>
      </c>
      <c r="AB23" s="77" t="str">
        <f t="shared" si="12"/>
        <v/>
      </c>
      <c r="AC23" s="77" t="str">
        <f t="shared" si="9"/>
        <v/>
      </c>
      <c r="AD23" s="43" t="str">
        <f t="shared" si="10"/>
        <v/>
      </c>
      <c r="AE23" s="23"/>
      <c r="AF23" s="23"/>
      <c r="AG23" s="23"/>
      <c r="AH23" s="23"/>
      <c r="AI23" s="41" t="str">
        <f t="shared" si="11"/>
        <v/>
      </c>
      <c r="AJ23" s="88"/>
      <c r="AK23" s="26"/>
      <c r="AL23" s="26"/>
      <c r="AM23" s="26"/>
    </row>
    <row r="24" spans="1:39">
      <c r="A24" s="42">
        <v>21</v>
      </c>
      <c r="B24" s="42" t="s">
        <v>4</v>
      </c>
      <c r="C24" s="99"/>
      <c r="D24" s="42" t="str">
        <f t="shared" si="1"/>
        <v/>
      </c>
      <c r="E24" s="99"/>
      <c r="F24" s="26"/>
      <c r="G24" s="109"/>
      <c r="H24" s="107"/>
      <c r="I24" s="53"/>
      <c r="J24" s="53"/>
      <c r="K24" s="26"/>
      <c r="L24" s="99"/>
      <c r="M24" s="26" t="str">
        <f t="shared" si="2"/>
        <v>_</v>
      </c>
      <c r="N24" s="26"/>
      <c r="O24" s="42" t="str">
        <f t="shared" si="3"/>
        <v/>
      </c>
      <c r="P24" s="70"/>
      <c r="Q24" s="63"/>
      <c r="R24" s="64"/>
      <c r="S24" s="26"/>
      <c r="T24" s="26"/>
      <c r="U24" s="42" t="str">
        <f t="shared" si="4"/>
        <v/>
      </c>
      <c r="V24" s="42" t="str">
        <f>IF(E24="","",#REF!-O24)</f>
        <v/>
      </c>
      <c r="W24" s="42" t="str">
        <f t="shared" si="5"/>
        <v/>
      </c>
      <c r="X24" s="42" t="str">
        <f t="shared" si="6"/>
        <v/>
      </c>
      <c r="Y24" s="41" t="str">
        <f>IF(G24="","",VLOOKUP(G24,#REF!,2,0))</f>
        <v/>
      </c>
      <c r="Z24" s="41" t="str">
        <f t="shared" si="7"/>
        <v/>
      </c>
      <c r="AA24" s="41" t="str">
        <f t="shared" si="8"/>
        <v/>
      </c>
      <c r="AB24" s="77" t="str">
        <f t="shared" si="12"/>
        <v/>
      </c>
      <c r="AC24" s="77" t="str">
        <f t="shared" si="9"/>
        <v/>
      </c>
      <c r="AD24" s="43" t="str">
        <f t="shared" si="10"/>
        <v/>
      </c>
      <c r="AE24" s="23"/>
      <c r="AF24" s="23"/>
      <c r="AG24" s="23"/>
      <c r="AH24" s="23"/>
      <c r="AI24" s="41" t="str">
        <f t="shared" si="11"/>
        <v/>
      </c>
      <c r="AJ24" s="88"/>
      <c r="AK24" s="26"/>
      <c r="AL24" s="26"/>
      <c r="AM24" s="26"/>
    </row>
    <row r="25" spans="1:39">
      <c r="A25" s="42">
        <v>22</v>
      </c>
      <c r="B25" s="42" t="s">
        <v>4</v>
      </c>
      <c r="C25" s="99"/>
      <c r="D25" s="42" t="str">
        <f t="shared" si="1"/>
        <v/>
      </c>
      <c r="E25" s="99"/>
      <c r="F25" s="26"/>
      <c r="G25" s="109"/>
      <c r="H25" s="107"/>
      <c r="I25" s="53"/>
      <c r="J25" s="53"/>
      <c r="K25" s="26"/>
      <c r="L25" s="99"/>
      <c r="M25" s="26" t="str">
        <f t="shared" si="2"/>
        <v>_</v>
      </c>
      <c r="N25" s="26"/>
      <c r="O25" s="42" t="str">
        <f t="shared" si="3"/>
        <v/>
      </c>
      <c r="P25" s="70"/>
      <c r="Q25" s="63"/>
      <c r="R25" s="64"/>
      <c r="S25" s="26"/>
      <c r="T25" s="26"/>
      <c r="U25" s="42" t="str">
        <f t="shared" si="4"/>
        <v/>
      </c>
      <c r="V25" s="42" t="str">
        <f>IF(E25="","",#REF!-O25)</f>
        <v/>
      </c>
      <c r="W25" s="42" t="str">
        <f t="shared" si="5"/>
        <v/>
      </c>
      <c r="X25" s="42" t="str">
        <f t="shared" si="6"/>
        <v/>
      </c>
      <c r="Y25" s="41" t="str">
        <f>IF(G25="","",VLOOKUP(G25,#REF!,2,0))</f>
        <v/>
      </c>
      <c r="Z25" s="41" t="str">
        <f t="shared" si="7"/>
        <v/>
      </c>
      <c r="AA25" s="41" t="str">
        <f t="shared" si="8"/>
        <v/>
      </c>
      <c r="AB25" s="77" t="str">
        <f t="shared" si="12"/>
        <v/>
      </c>
      <c r="AC25" s="77" t="str">
        <f t="shared" si="9"/>
        <v/>
      </c>
      <c r="AD25" s="43" t="str">
        <f t="shared" si="10"/>
        <v/>
      </c>
      <c r="AE25" s="23"/>
      <c r="AF25" s="23"/>
      <c r="AG25" s="23"/>
      <c r="AH25" s="23"/>
      <c r="AI25" s="41" t="str">
        <f t="shared" si="11"/>
        <v/>
      </c>
      <c r="AJ25" s="88"/>
      <c r="AK25" s="26"/>
      <c r="AL25" s="26"/>
      <c r="AM25" s="26"/>
    </row>
    <row r="26" spans="1:39">
      <c r="A26" s="42">
        <v>23</v>
      </c>
      <c r="B26" s="42" t="s">
        <v>4</v>
      </c>
      <c r="C26" s="99"/>
      <c r="D26" s="42" t="str">
        <f t="shared" si="1"/>
        <v/>
      </c>
      <c r="E26" s="99"/>
      <c r="F26" s="26"/>
      <c r="G26" s="109"/>
      <c r="H26" s="107"/>
      <c r="I26" s="53"/>
      <c r="J26" s="53"/>
      <c r="K26" s="26"/>
      <c r="L26" s="99"/>
      <c r="M26" s="26" t="str">
        <f t="shared" si="2"/>
        <v>_</v>
      </c>
      <c r="N26" s="26"/>
      <c r="O26" s="42" t="str">
        <f t="shared" si="3"/>
        <v/>
      </c>
      <c r="P26" s="70"/>
      <c r="Q26" s="63"/>
      <c r="R26" s="64"/>
      <c r="S26" s="26"/>
      <c r="T26" s="26"/>
      <c r="U26" s="42" t="str">
        <f t="shared" si="4"/>
        <v/>
      </c>
      <c r="V26" s="42" t="str">
        <f>IF(E26="","",#REF!-O26)</f>
        <v/>
      </c>
      <c r="W26" s="42" t="str">
        <f t="shared" si="5"/>
        <v/>
      </c>
      <c r="X26" s="42" t="str">
        <f t="shared" si="6"/>
        <v/>
      </c>
      <c r="Y26" s="41" t="str">
        <f>IF(G26="","",VLOOKUP(G26,#REF!,2,0))</f>
        <v/>
      </c>
      <c r="Z26" s="41" t="str">
        <f t="shared" si="7"/>
        <v/>
      </c>
      <c r="AA26" s="41" t="str">
        <f t="shared" si="8"/>
        <v/>
      </c>
      <c r="AB26" s="77" t="str">
        <f t="shared" si="12"/>
        <v/>
      </c>
      <c r="AC26" s="77" t="str">
        <f t="shared" si="9"/>
        <v/>
      </c>
      <c r="AD26" s="43" t="str">
        <f t="shared" si="10"/>
        <v/>
      </c>
      <c r="AE26" s="23"/>
      <c r="AF26" s="23"/>
      <c r="AG26" s="23"/>
      <c r="AH26" s="23"/>
      <c r="AI26" s="41" t="str">
        <f t="shared" si="11"/>
        <v/>
      </c>
      <c r="AJ26" s="88"/>
      <c r="AK26" s="26"/>
      <c r="AL26" s="26"/>
      <c r="AM26" s="26"/>
    </row>
    <row r="27" spans="1:39">
      <c r="A27" s="42">
        <v>24</v>
      </c>
      <c r="B27" s="42" t="s">
        <v>4</v>
      </c>
      <c r="C27" s="99"/>
      <c r="D27" s="42" t="str">
        <f t="shared" si="1"/>
        <v/>
      </c>
      <c r="E27" s="99"/>
      <c r="F27" s="26"/>
      <c r="G27" s="109"/>
      <c r="H27" s="107"/>
      <c r="I27" s="53"/>
      <c r="J27" s="53"/>
      <c r="K27" s="26"/>
      <c r="L27" s="99"/>
      <c r="M27" s="26" t="str">
        <f t="shared" si="2"/>
        <v>_</v>
      </c>
      <c r="N27" s="26"/>
      <c r="O27" s="42" t="str">
        <f t="shared" si="3"/>
        <v/>
      </c>
      <c r="P27" s="70"/>
      <c r="Q27" s="63"/>
      <c r="R27" s="64"/>
      <c r="S27" s="26"/>
      <c r="T27" s="26"/>
      <c r="U27" s="42" t="str">
        <f t="shared" si="4"/>
        <v/>
      </c>
      <c r="V27" s="42" t="str">
        <f>IF(E27="","",#REF!-O27)</f>
        <v/>
      </c>
      <c r="W27" s="42" t="str">
        <f t="shared" si="5"/>
        <v/>
      </c>
      <c r="X27" s="42" t="str">
        <f t="shared" si="6"/>
        <v/>
      </c>
      <c r="Y27" s="41" t="str">
        <f>IF(G27="","",VLOOKUP(G27,#REF!,2,0))</f>
        <v/>
      </c>
      <c r="Z27" s="41" t="str">
        <f t="shared" si="7"/>
        <v/>
      </c>
      <c r="AA27" s="41" t="str">
        <f t="shared" si="8"/>
        <v/>
      </c>
      <c r="AB27" s="77" t="str">
        <f t="shared" si="12"/>
        <v/>
      </c>
      <c r="AC27" s="77" t="str">
        <f t="shared" si="9"/>
        <v/>
      </c>
      <c r="AD27" s="43" t="str">
        <f t="shared" si="10"/>
        <v/>
      </c>
      <c r="AE27" s="23"/>
      <c r="AF27" s="23"/>
      <c r="AG27" s="23"/>
      <c r="AH27" s="23"/>
      <c r="AI27" s="41" t="str">
        <f t="shared" si="11"/>
        <v/>
      </c>
      <c r="AJ27" s="88"/>
      <c r="AK27" s="26"/>
      <c r="AL27" s="26"/>
      <c r="AM27" s="26"/>
    </row>
    <row r="28" spans="1:39">
      <c r="A28" s="42">
        <v>25</v>
      </c>
      <c r="B28" s="42" t="s">
        <v>4</v>
      </c>
      <c r="C28" s="99"/>
      <c r="D28" s="42" t="str">
        <f t="shared" si="1"/>
        <v/>
      </c>
      <c r="E28" s="99"/>
      <c r="F28" s="26"/>
      <c r="G28" s="109"/>
      <c r="H28" s="107"/>
      <c r="I28" s="53"/>
      <c r="J28" s="53"/>
      <c r="K28" s="26"/>
      <c r="L28" s="99"/>
      <c r="M28" s="26" t="str">
        <f t="shared" si="2"/>
        <v>_</v>
      </c>
      <c r="N28" s="26"/>
      <c r="O28" s="42" t="str">
        <f t="shared" si="3"/>
        <v/>
      </c>
      <c r="P28" s="70"/>
      <c r="Q28" s="63"/>
      <c r="R28" s="64"/>
      <c r="S28" s="26"/>
      <c r="T28" s="26"/>
      <c r="U28" s="42" t="str">
        <f t="shared" si="4"/>
        <v/>
      </c>
      <c r="V28" s="42" t="str">
        <f>IF(E28="","",#REF!-O28)</f>
        <v/>
      </c>
      <c r="W28" s="42" t="str">
        <f t="shared" si="5"/>
        <v/>
      </c>
      <c r="X28" s="42" t="str">
        <f t="shared" si="6"/>
        <v/>
      </c>
      <c r="Y28" s="41" t="str">
        <f>IF(G28="","",VLOOKUP(G28,#REF!,2,0))</f>
        <v/>
      </c>
      <c r="Z28" s="41" t="str">
        <f t="shared" si="7"/>
        <v/>
      </c>
      <c r="AA28" s="41" t="str">
        <f t="shared" si="8"/>
        <v/>
      </c>
      <c r="AB28" s="77" t="str">
        <f t="shared" si="12"/>
        <v/>
      </c>
      <c r="AC28" s="77" t="str">
        <f t="shared" si="9"/>
        <v/>
      </c>
      <c r="AD28" s="43" t="str">
        <f t="shared" si="10"/>
        <v/>
      </c>
      <c r="AE28" s="23"/>
      <c r="AF28" s="23"/>
      <c r="AG28" s="23"/>
      <c r="AH28" s="23"/>
      <c r="AI28" s="41" t="str">
        <f t="shared" si="11"/>
        <v/>
      </c>
      <c r="AJ28" s="88"/>
      <c r="AK28" s="26"/>
      <c r="AL28" s="26"/>
      <c r="AM28" s="26"/>
    </row>
    <row r="29" spans="1:39">
      <c r="A29" s="42">
        <v>26</v>
      </c>
      <c r="B29" s="42" t="s">
        <v>4</v>
      </c>
      <c r="C29" s="99"/>
      <c r="D29" s="42" t="str">
        <f t="shared" si="1"/>
        <v/>
      </c>
      <c r="E29" s="99"/>
      <c r="F29" s="26"/>
      <c r="G29" s="109"/>
      <c r="H29" s="107"/>
      <c r="I29" s="53"/>
      <c r="J29" s="53"/>
      <c r="K29" s="26"/>
      <c r="L29" s="99"/>
      <c r="M29" s="26" t="str">
        <f t="shared" si="2"/>
        <v>_</v>
      </c>
      <c r="N29" s="26"/>
      <c r="O29" s="42" t="str">
        <f t="shared" si="3"/>
        <v/>
      </c>
      <c r="P29" s="70"/>
      <c r="Q29" s="63"/>
      <c r="R29" s="64"/>
      <c r="S29" s="26"/>
      <c r="T29" s="26"/>
      <c r="U29" s="42" t="str">
        <f t="shared" si="4"/>
        <v/>
      </c>
      <c r="V29" s="42" t="str">
        <f>IF(E29="","",#REF!-O29)</f>
        <v/>
      </c>
      <c r="W29" s="42" t="str">
        <f t="shared" si="5"/>
        <v/>
      </c>
      <c r="X29" s="42" t="str">
        <f t="shared" si="6"/>
        <v/>
      </c>
      <c r="Y29" s="41" t="str">
        <f>IF(G29="","",VLOOKUP(G29,#REF!,2,0))</f>
        <v/>
      </c>
      <c r="Z29" s="41" t="str">
        <f t="shared" si="7"/>
        <v/>
      </c>
      <c r="AA29" s="41" t="str">
        <f t="shared" si="8"/>
        <v/>
      </c>
      <c r="AB29" s="77" t="str">
        <f t="shared" si="12"/>
        <v/>
      </c>
      <c r="AC29" s="77" t="str">
        <f t="shared" si="9"/>
        <v/>
      </c>
      <c r="AD29" s="43" t="str">
        <f t="shared" si="10"/>
        <v/>
      </c>
      <c r="AE29" s="23"/>
      <c r="AF29" s="23"/>
      <c r="AG29" s="23"/>
      <c r="AH29" s="23"/>
      <c r="AI29" s="41" t="str">
        <f t="shared" si="11"/>
        <v/>
      </c>
      <c r="AJ29" s="88"/>
      <c r="AK29" s="26"/>
      <c r="AL29" s="26"/>
      <c r="AM29" s="26"/>
    </row>
    <row r="30" spans="1:39">
      <c r="A30" s="42">
        <v>27</v>
      </c>
      <c r="B30" s="42" t="s">
        <v>4</v>
      </c>
      <c r="C30" s="99"/>
      <c r="D30" s="42" t="str">
        <f t="shared" si="1"/>
        <v/>
      </c>
      <c r="E30" s="99"/>
      <c r="F30" s="26"/>
      <c r="G30" s="109"/>
      <c r="H30" s="107"/>
      <c r="I30" s="53"/>
      <c r="J30" s="53"/>
      <c r="K30" s="26"/>
      <c r="L30" s="99"/>
      <c r="M30" s="26" t="str">
        <f t="shared" si="2"/>
        <v>_</v>
      </c>
      <c r="N30" s="26"/>
      <c r="O30" s="42" t="str">
        <f t="shared" si="3"/>
        <v/>
      </c>
      <c r="P30" s="70"/>
      <c r="Q30" s="63"/>
      <c r="R30" s="64"/>
      <c r="S30" s="26"/>
      <c r="T30" s="26"/>
      <c r="U30" s="42" t="str">
        <f t="shared" si="4"/>
        <v/>
      </c>
      <c r="V30" s="42" t="str">
        <f>IF(E30="","",#REF!-O30)</f>
        <v/>
      </c>
      <c r="W30" s="42" t="str">
        <f t="shared" si="5"/>
        <v/>
      </c>
      <c r="X30" s="42" t="str">
        <f t="shared" si="6"/>
        <v/>
      </c>
      <c r="Y30" s="41" t="str">
        <f>IF(G30="","",VLOOKUP(G30,#REF!,2,0))</f>
        <v/>
      </c>
      <c r="Z30" s="41" t="str">
        <f t="shared" si="7"/>
        <v/>
      </c>
      <c r="AA30" s="41" t="str">
        <f t="shared" si="8"/>
        <v/>
      </c>
      <c r="AB30" s="77" t="str">
        <f t="shared" si="12"/>
        <v/>
      </c>
      <c r="AC30" s="77" t="str">
        <f t="shared" si="9"/>
        <v/>
      </c>
      <c r="AD30" s="43" t="str">
        <f t="shared" si="10"/>
        <v/>
      </c>
      <c r="AE30" s="23"/>
      <c r="AF30" s="23"/>
      <c r="AG30" s="23"/>
      <c r="AH30" s="23"/>
      <c r="AI30" s="41" t="str">
        <f t="shared" si="11"/>
        <v/>
      </c>
      <c r="AJ30" s="88"/>
      <c r="AK30" s="26"/>
      <c r="AL30" s="26"/>
      <c r="AM30" s="26"/>
    </row>
    <row r="31" spans="1:39">
      <c r="A31" s="42">
        <v>28</v>
      </c>
      <c r="B31" s="42" t="s">
        <v>4</v>
      </c>
      <c r="C31" s="99"/>
      <c r="D31" s="42" t="str">
        <f t="shared" si="1"/>
        <v/>
      </c>
      <c r="E31" s="99"/>
      <c r="F31" s="26"/>
      <c r="G31" s="109"/>
      <c r="H31" s="107"/>
      <c r="I31" s="53"/>
      <c r="J31" s="53"/>
      <c r="K31" s="26"/>
      <c r="L31" s="99"/>
      <c r="M31" s="26" t="str">
        <f t="shared" si="2"/>
        <v>_</v>
      </c>
      <c r="N31" s="26"/>
      <c r="O31" s="42" t="str">
        <f t="shared" si="3"/>
        <v/>
      </c>
      <c r="P31" s="70"/>
      <c r="Q31" s="63"/>
      <c r="R31" s="64"/>
      <c r="S31" s="26"/>
      <c r="T31" s="26"/>
      <c r="U31" s="42" t="str">
        <f t="shared" si="4"/>
        <v/>
      </c>
      <c r="V31" s="42" t="str">
        <f>IF(E31="","",#REF!-O31)</f>
        <v/>
      </c>
      <c r="W31" s="42" t="str">
        <f t="shared" si="5"/>
        <v/>
      </c>
      <c r="X31" s="42" t="str">
        <f t="shared" si="6"/>
        <v/>
      </c>
      <c r="Y31" s="41" t="str">
        <f>IF(G31="","",VLOOKUP(G31,#REF!,2,0))</f>
        <v/>
      </c>
      <c r="Z31" s="41" t="str">
        <f t="shared" si="7"/>
        <v/>
      </c>
      <c r="AA31" s="41" t="str">
        <f t="shared" si="8"/>
        <v/>
      </c>
      <c r="AB31" s="77" t="str">
        <f t="shared" si="12"/>
        <v/>
      </c>
      <c r="AC31" s="77" t="str">
        <f t="shared" si="9"/>
        <v/>
      </c>
      <c r="AD31" s="43" t="str">
        <f t="shared" si="10"/>
        <v/>
      </c>
      <c r="AE31" s="23"/>
      <c r="AF31" s="23"/>
      <c r="AG31" s="23"/>
      <c r="AH31" s="23"/>
      <c r="AI31" s="41" t="str">
        <f t="shared" si="11"/>
        <v/>
      </c>
      <c r="AJ31" s="88"/>
      <c r="AK31" s="26"/>
      <c r="AL31" s="26"/>
      <c r="AM31" s="26"/>
    </row>
    <row r="32" spans="1:39">
      <c r="A32" s="42">
        <v>29</v>
      </c>
      <c r="B32" s="42" t="s">
        <v>4</v>
      </c>
      <c r="C32" s="99"/>
      <c r="D32" s="42" t="str">
        <f t="shared" si="1"/>
        <v/>
      </c>
      <c r="E32" s="99"/>
      <c r="F32" s="26"/>
      <c r="G32" s="109"/>
      <c r="H32" s="107"/>
      <c r="I32" s="53"/>
      <c r="J32" s="53"/>
      <c r="K32" s="26"/>
      <c r="L32" s="99"/>
      <c r="M32" s="26" t="str">
        <f t="shared" si="2"/>
        <v>_</v>
      </c>
      <c r="N32" s="26"/>
      <c r="O32" s="42" t="str">
        <f t="shared" si="3"/>
        <v/>
      </c>
      <c r="P32" s="70"/>
      <c r="Q32" s="63"/>
      <c r="R32" s="64"/>
      <c r="S32" s="26"/>
      <c r="T32" s="26"/>
      <c r="U32" s="42" t="str">
        <f t="shared" si="4"/>
        <v/>
      </c>
      <c r="V32" s="42" t="str">
        <f>IF(E32="","",#REF!-O32)</f>
        <v/>
      </c>
      <c r="W32" s="42" t="str">
        <f t="shared" si="5"/>
        <v/>
      </c>
      <c r="X32" s="42" t="str">
        <f t="shared" si="6"/>
        <v/>
      </c>
      <c r="Y32" s="41" t="str">
        <f>IF(G32="","",VLOOKUP(G32,#REF!,2,0))</f>
        <v/>
      </c>
      <c r="Z32" s="41" t="str">
        <f t="shared" si="7"/>
        <v/>
      </c>
      <c r="AA32" s="41" t="str">
        <f t="shared" si="8"/>
        <v/>
      </c>
      <c r="AB32" s="77" t="str">
        <f t="shared" si="12"/>
        <v/>
      </c>
      <c r="AC32" s="77" t="str">
        <f t="shared" si="9"/>
        <v/>
      </c>
      <c r="AD32" s="43" t="str">
        <f t="shared" si="10"/>
        <v/>
      </c>
      <c r="AE32" s="23"/>
      <c r="AF32" s="23"/>
      <c r="AG32" s="23"/>
      <c r="AH32" s="23"/>
      <c r="AI32" s="41" t="str">
        <f t="shared" si="11"/>
        <v/>
      </c>
      <c r="AJ32" s="88"/>
      <c r="AK32" s="26"/>
      <c r="AL32" s="26"/>
      <c r="AM32" s="26"/>
    </row>
    <row r="33" spans="1:39">
      <c r="A33" s="42">
        <v>30</v>
      </c>
      <c r="B33" s="42" t="s">
        <v>4</v>
      </c>
      <c r="C33" s="99"/>
      <c r="D33" s="42" t="str">
        <f t="shared" si="1"/>
        <v/>
      </c>
      <c r="E33" s="99"/>
      <c r="F33" s="26"/>
      <c r="G33" s="109"/>
      <c r="H33" s="107"/>
      <c r="I33" s="53"/>
      <c r="J33" s="53"/>
      <c r="K33" s="26"/>
      <c r="L33" s="99"/>
      <c r="M33" s="26" t="str">
        <f t="shared" si="2"/>
        <v>_</v>
      </c>
      <c r="N33" s="26"/>
      <c r="O33" s="42" t="str">
        <f t="shared" si="3"/>
        <v/>
      </c>
      <c r="P33" s="70"/>
      <c r="Q33" s="63"/>
      <c r="R33" s="64"/>
      <c r="S33" s="26"/>
      <c r="T33" s="26"/>
      <c r="U33" s="42" t="str">
        <f t="shared" si="4"/>
        <v/>
      </c>
      <c r="V33" s="42" t="str">
        <f>IF(E33="","",#REF!-O33)</f>
        <v/>
      </c>
      <c r="W33" s="42" t="str">
        <f t="shared" si="5"/>
        <v/>
      </c>
      <c r="X33" s="42" t="str">
        <f t="shared" si="6"/>
        <v/>
      </c>
      <c r="Y33" s="41" t="str">
        <f>IF(G33="","",VLOOKUP(G33,#REF!,2,0))</f>
        <v/>
      </c>
      <c r="Z33" s="41" t="str">
        <f t="shared" si="7"/>
        <v/>
      </c>
      <c r="AA33" s="41" t="str">
        <f t="shared" si="8"/>
        <v/>
      </c>
      <c r="AB33" s="77" t="str">
        <f t="shared" si="12"/>
        <v/>
      </c>
      <c r="AC33" s="77" t="str">
        <f t="shared" si="9"/>
        <v/>
      </c>
      <c r="AD33" s="43" t="str">
        <f t="shared" si="10"/>
        <v/>
      </c>
      <c r="AE33" s="23"/>
      <c r="AF33" s="23"/>
      <c r="AG33" s="23"/>
      <c r="AH33" s="23"/>
      <c r="AI33" s="41" t="str">
        <f t="shared" si="11"/>
        <v/>
      </c>
      <c r="AJ33" s="88"/>
      <c r="AK33" s="26"/>
      <c r="AL33" s="26"/>
      <c r="AM33" s="26"/>
    </row>
    <row r="34" spans="1:39">
      <c r="A34" s="42">
        <v>31</v>
      </c>
      <c r="B34" s="42" t="s">
        <v>4</v>
      </c>
      <c r="C34" s="99"/>
      <c r="D34" s="42" t="str">
        <f t="shared" si="1"/>
        <v/>
      </c>
      <c r="E34" s="99"/>
      <c r="F34" s="26"/>
      <c r="G34" s="109"/>
      <c r="H34" s="107"/>
      <c r="I34" s="53"/>
      <c r="J34" s="53"/>
      <c r="K34" s="26"/>
      <c r="L34" s="99"/>
      <c r="M34" s="26" t="str">
        <f t="shared" si="2"/>
        <v>_</v>
      </c>
      <c r="N34" s="26"/>
      <c r="O34" s="42" t="str">
        <f t="shared" si="3"/>
        <v/>
      </c>
      <c r="P34" s="70"/>
      <c r="Q34" s="63"/>
      <c r="R34" s="64"/>
      <c r="S34" s="26"/>
      <c r="T34" s="26"/>
      <c r="U34" s="42" t="str">
        <f t="shared" si="4"/>
        <v/>
      </c>
      <c r="V34" s="42" t="str">
        <f>IF(E34="","",#REF!-O34)</f>
        <v/>
      </c>
      <c r="W34" s="42" t="str">
        <f t="shared" si="5"/>
        <v/>
      </c>
      <c r="X34" s="42" t="str">
        <f t="shared" si="6"/>
        <v/>
      </c>
      <c r="Y34" s="41" t="str">
        <f>IF(G34="","",VLOOKUP(G34,#REF!,2,0))</f>
        <v/>
      </c>
      <c r="Z34" s="41" t="str">
        <f t="shared" si="7"/>
        <v/>
      </c>
      <c r="AA34" s="41" t="str">
        <f t="shared" si="8"/>
        <v/>
      </c>
      <c r="AB34" s="77" t="str">
        <f t="shared" si="12"/>
        <v/>
      </c>
      <c r="AC34" s="77" t="str">
        <f t="shared" si="9"/>
        <v/>
      </c>
      <c r="AD34" s="43" t="str">
        <f t="shared" si="10"/>
        <v/>
      </c>
      <c r="AE34" s="23"/>
      <c r="AF34" s="23"/>
      <c r="AG34" s="23"/>
      <c r="AH34" s="23"/>
      <c r="AI34" s="41" t="str">
        <f t="shared" si="11"/>
        <v/>
      </c>
      <c r="AJ34" s="88"/>
      <c r="AK34" s="26"/>
      <c r="AL34" s="26"/>
      <c r="AM34" s="26"/>
    </row>
    <row r="35" spans="1:39">
      <c r="A35" s="42">
        <v>32</v>
      </c>
      <c r="B35" s="42" t="s">
        <v>4</v>
      </c>
      <c r="C35" s="99"/>
      <c r="D35" s="42" t="str">
        <f t="shared" si="1"/>
        <v/>
      </c>
      <c r="E35" s="99"/>
      <c r="F35" s="26"/>
      <c r="G35" s="109"/>
      <c r="H35" s="107"/>
      <c r="I35" s="53"/>
      <c r="J35" s="53"/>
      <c r="K35" s="26"/>
      <c r="L35" s="99"/>
      <c r="M35" s="26" t="str">
        <f t="shared" si="2"/>
        <v>_</v>
      </c>
      <c r="N35" s="26"/>
      <c r="O35" s="42" t="str">
        <f t="shared" si="3"/>
        <v/>
      </c>
      <c r="P35" s="70"/>
      <c r="Q35" s="63"/>
      <c r="R35" s="64"/>
      <c r="S35" s="26"/>
      <c r="T35" s="26"/>
      <c r="U35" s="42" t="str">
        <f t="shared" si="4"/>
        <v/>
      </c>
      <c r="V35" s="42" t="str">
        <f>IF(E35="","",#REF!-O35)</f>
        <v/>
      </c>
      <c r="W35" s="42" t="str">
        <f t="shared" si="5"/>
        <v/>
      </c>
      <c r="X35" s="42" t="str">
        <f t="shared" si="6"/>
        <v/>
      </c>
      <c r="Y35" s="41" t="str">
        <f>IF(G35="","",VLOOKUP(G35,#REF!,2,0))</f>
        <v/>
      </c>
      <c r="Z35" s="41" t="str">
        <f t="shared" si="7"/>
        <v/>
      </c>
      <c r="AA35" s="41" t="str">
        <f t="shared" si="8"/>
        <v/>
      </c>
      <c r="AB35" s="77" t="str">
        <f t="shared" si="12"/>
        <v/>
      </c>
      <c r="AC35" s="77" t="str">
        <f t="shared" si="9"/>
        <v/>
      </c>
      <c r="AD35" s="43" t="str">
        <f t="shared" si="10"/>
        <v/>
      </c>
      <c r="AE35" s="23"/>
      <c r="AF35" s="23"/>
      <c r="AG35" s="23"/>
      <c r="AH35" s="23"/>
      <c r="AI35" s="41" t="str">
        <f t="shared" si="11"/>
        <v/>
      </c>
      <c r="AJ35" s="88"/>
      <c r="AK35" s="26"/>
      <c r="AL35" s="26"/>
      <c r="AM35" s="26"/>
    </row>
    <row r="36" spans="1:39">
      <c r="A36" s="42">
        <v>33</v>
      </c>
      <c r="B36" s="42" t="s">
        <v>4</v>
      </c>
      <c r="C36" s="99"/>
      <c r="D36" s="42" t="str">
        <f t="shared" si="1"/>
        <v/>
      </c>
      <c r="E36" s="99"/>
      <c r="F36" s="26"/>
      <c r="G36" s="109"/>
      <c r="H36" s="107"/>
      <c r="I36" s="53"/>
      <c r="J36" s="53"/>
      <c r="K36" s="26"/>
      <c r="L36" s="99"/>
      <c r="M36" s="26" t="str">
        <f t="shared" si="2"/>
        <v>_</v>
      </c>
      <c r="N36" s="26"/>
      <c r="O36" s="42" t="str">
        <f t="shared" si="3"/>
        <v/>
      </c>
      <c r="P36" s="70"/>
      <c r="Q36" s="63"/>
      <c r="R36" s="64"/>
      <c r="S36" s="26"/>
      <c r="T36" s="26"/>
      <c r="U36" s="42" t="str">
        <f t="shared" si="4"/>
        <v/>
      </c>
      <c r="V36" s="42" t="str">
        <f>IF(E36="","",#REF!-O36)</f>
        <v/>
      </c>
      <c r="W36" s="42" t="str">
        <f t="shared" si="5"/>
        <v/>
      </c>
      <c r="X36" s="42" t="str">
        <f t="shared" si="6"/>
        <v/>
      </c>
      <c r="Y36" s="41" t="str">
        <f>IF(G36="","",VLOOKUP(G36,#REF!,2,0))</f>
        <v/>
      </c>
      <c r="Z36" s="41" t="str">
        <f t="shared" si="7"/>
        <v/>
      </c>
      <c r="AA36" s="41" t="str">
        <f t="shared" si="8"/>
        <v/>
      </c>
      <c r="AB36" s="77" t="str">
        <f t="shared" si="12"/>
        <v/>
      </c>
      <c r="AC36" s="77" t="str">
        <f t="shared" si="9"/>
        <v/>
      </c>
      <c r="AD36" s="43" t="str">
        <f t="shared" si="10"/>
        <v/>
      </c>
      <c r="AE36" s="23"/>
      <c r="AF36" s="23"/>
      <c r="AG36" s="23"/>
      <c r="AH36" s="23"/>
      <c r="AI36" s="41" t="str">
        <f t="shared" si="11"/>
        <v/>
      </c>
      <c r="AJ36" s="88"/>
      <c r="AK36" s="26"/>
      <c r="AL36" s="26"/>
      <c r="AM36" s="26"/>
    </row>
    <row r="37" spans="1:39">
      <c r="A37" s="42">
        <v>34</v>
      </c>
      <c r="B37" s="42" t="s">
        <v>4</v>
      </c>
      <c r="C37" s="99"/>
      <c r="D37" s="42" t="str">
        <f t="shared" si="1"/>
        <v/>
      </c>
      <c r="E37" s="99"/>
      <c r="F37" s="26"/>
      <c r="G37" s="109"/>
      <c r="H37" s="107"/>
      <c r="I37" s="53"/>
      <c r="J37" s="53"/>
      <c r="K37" s="26"/>
      <c r="L37" s="99"/>
      <c r="M37" s="26" t="str">
        <f t="shared" si="2"/>
        <v>_</v>
      </c>
      <c r="N37" s="26"/>
      <c r="O37" s="42" t="str">
        <f t="shared" si="3"/>
        <v/>
      </c>
      <c r="P37" s="70"/>
      <c r="Q37" s="63"/>
      <c r="R37" s="64"/>
      <c r="S37" s="26"/>
      <c r="T37" s="26"/>
      <c r="U37" s="42" t="str">
        <f t="shared" si="4"/>
        <v/>
      </c>
      <c r="V37" s="42" t="str">
        <f>IF(E37="","",#REF!-O37)</f>
        <v/>
      </c>
      <c r="W37" s="42" t="str">
        <f t="shared" si="5"/>
        <v/>
      </c>
      <c r="X37" s="42" t="str">
        <f t="shared" si="6"/>
        <v/>
      </c>
      <c r="Y37" s="41" t="str">
        <f>IF(G37="","",VLOOKUP(G37,#REF!,2,0))</f>
        <v/>
      </c>
      <c r="Z37" s="41" t="str">
        <f t="shared" si="7"/>
        <v/>
      </c>
      <c r="AA37" s="41" t="str">
        <f t="shared" si="8"/>
        <v/>
      </c>
      <c r="AB37" s="77" t="str">
        <f t="shared" si="12"/>
        <v/>
      </c>
      <c r="AC37" s="77" t="str">
        <f t="shared" si="9"/>
        <v/>
      </c>
      <c r="AD37" s="43" t="str">
        <f t="shared" si="10"/>
        <v/>
      </c>
      <c r="AE37" s="23"/>
      <c r="AF37" s="23"/>
      <c r="AG37" s="23"/>
      <c r="AH37" s="23"/>
      <c r="AI37" s="41" t="str">
        <f t="shared" si="11"/>
        <v/>
      </c>
      <c r="AJ37" s="88"/>
      <c r="AK37" s="26"/>
      <c r="AL37" s="26"/>
      <c r="AM37" s="26"/>
    </row>
    <row r="38" spans="1:39">
      <c r="A38" s="42">
        <v>35</v>
      </c>
      <c r="B38" s="42" t="s">
        <v>4</v>
      </c>
      <c r="C38" s="99"/>
      <c r="D38" s="42" t="str">
        <f t="shared" si="1"/>
        <v/>
      </c>
      <c r="E38" s="99"/>
      <c r="F38" s="26"/>
      <c r="G38" s="109"/>
      <c r="H38" s="107"/>
      <c r="I38" s="53"/>
      <c r="J38" s="53"/>
      <c r="K38" s="26"/>
      <c r="L38" s="99"/>
      <c r="M38" s="26" t="str">
        <f t="shared" si="2"/>
        <v>_</v>
      </c>
      <c r="N38" s="26"/>
      <c r="O38" s="42" t="str">
        <f t="shared" si="3"/>
        <v/>
      </c>
      <c r="P38" s="70"/>
      <c r="Q38" s="63"/>
      <c r="R38" s="64"/>
      <c r="S38" s="26"/>
      <c r="T38" s="26"/>
      <c r="U38" s="42" t="str">
        <f t="shared" si="4"/>
        <v/>
      </c>
      <c r="V38" s="42" t="str">
        <f>IF(E38="","",#REF!-O38)</f>
        <v/>
      </c>
      <c r="W38" s="42" t="str">
        <f t="shared" si="5"/>
        <v/>
      </c>
      <c r="X38" s="42" t="str">
        <f t="shared" si="6"/>
        <v/>
      </c>
      <c r="Y38" s="41" t="str">
        <f>IF(G38="","",VLOOKUP(G38,#REF!,2,0))</f>
        <v/>
      </c>
      <c r="Z38" s="41" t="str">
        <f t="shared" si="7"/>
        <v/>
      </c>
      <c r="AA38" s="41" t="str">
        <f t="shared" si="8"/>
        <v/>
      </c>
      <c r="AB38" s="77" t="str">
        <f t="shared" si="12"/>
        <v/>
      </c>
      <c r="AC38" s="77" t="str">
        <f t="shared" si="9"/>
        <v/>
      </c>
      <c r="AD38" s="43" t="str">
        <f t="shared" si="10"/>
        <v/>
      </c>
      <c r="AE38" s="23"/>
      <c r="AF38" s="23"/>
      <c r="AG38" s="23"/>
      <c r="AH38" s="23"/>
      <c r="AI38" s="41" t="str">
        <f t="shared" si="11"/>
        <v/>
      </c>
      <c r="AJ38" s="88"/>
      <c r="AK38" s="26"/>
      <c r="AL38" s="26"/>
      <c r="AM38" s="26"/>
    </row>
    <row r="39" spans="1:39">
      <c r="A39" s="42">
        <v>36</v>
      </c>
      <c r="B39" s="42" t="s">
        <v>4</v>
      </c>
      <c r="C39" s="99"/>
      <c r="D39" s="42" t="str">
        <f t="shared" si="1"/>
        <v/>
      </c>
      <c r="E39" s="99"/>
      <c r="F39" s="26"/>
      <c r="G39" s="109"/>
      <c r="H39" s="107"/>
      <c r="I39" s="53"/>
      <c r="J39" s="53"/>
      <c r="K39" s="26"/>
      <c r="L39" s="99"/>
      <c r="M39" s="26" t="str">
        <f t="shared" si="2"/>
        <v>_</v>
      </c>
      <c r="N39" s="26"/>
      <c r="O39" s="42" t="str">
        <f t="shared" si="3"/>
        <v/>
      </c>
      <c r="P39" s="70"/>
      <c r="Q39" s="63"/>
      <c r="R39" s="64"/>
      <c r="S39" s="26"/>
      <c r="T39" s="26"/>
      <c r="U39" s="42" t="str">
        <f t="shared" si="4"/>
        <v/>
      </c>
      <c r="V39" s="42" t="str">
        <f>IF(E39="","",#REF!-O39)</f>
        <v/>
      </c>
      <c r="W39" s="42" t="str">
        <f t="shared" si="5"/>
        <v/>
      </c>
      <c r="X39" s="42" t="str">
        <f t="shared" si="6"/>
        <v/>
      </c>
      <c r="Y39" s="41" t="str">
        <f>IF(G39="","",VLOOKUP(G39,#REF!,2,0))</f>
        <v/>
      </c>
      <c r="Z39" s="41" t="str">
        <f t="shared" si="7"/>
        <v/>
      </c>
      <c r="AA39" s="41" t="str">
        <f t="shared" si="8"/>
        <v/>
      </c>
      <c r="AB39" s="77" t="str">
        <f t="shared" si="12"/>
        <v/>
      </c>
      <c r="AC39" s="77" t="str">
        <f t="shared" si="9"/>
        <v/>
      </c>
      <c r="AD39" s="43" t="str">
        <f t="shared" si="10"/>
        <v/>
      </c>
      <c r="AE39" s="23"/>
      <c r="AF39" s="23"/>
      <c r="AG39" s="23"/>
      <c r="AH39" s="23"/>
      <c r="AI39" s="41" t="str">
        <f t="shared" si="11"/>
        <v/>
      </c>
      <c r="AJ39" s="88"/>
      <c r="AK39" s="26"/>
      <c r="AL39" s="26"/>
      <c r="AM39" s="26"/>
    </row>
    <row r="40" spans="1:39">
      <c r="A40" s="42">
        <v>37</v>
      </c>
      <c r="B40" s="42" t="s">
        <v>4</v>
      </c>
      <c r="C40" s="99"/>
      <c r="D40" s="42" t="str">
        <f t="shared" si="1"/>
        <v/>
      </c>
      <c r="E40" s="99"/>
      <c r="F40" s="26"/>
      <c r="G40" s="109"/>
      <c r="H40" s="107"/>
      <c r="I40" s="53"/>
      <c r="J40" s="53"/>
      <c r="K40" s="26"/>
      <c r="L40" s="99"/>
      <c r="M40" s="26" t="str">
        <f t="shared" si="2"/>
        <v>_</v>
      </c>
      <c r="N40" s="26"/>
      <c r="O40" s="42" t="str">
        <f t="shared" si="3"/>
        <v/>
      </c>
      <c r="P40" s="70"/>
      <c r="Q40" s="63"/>
      <c r="R40" s="64"/>
      <c r="S40" s="26"/>
      <c r="T40" s="26"/>
      <c r="U40" s="42" t="str">
        <f t="shared" si="4"/>
        <v/>
      </c>
      <c r="V40" s="42" t="str">
        <f>IF(E40="","",#REF!-O40)</f>
        <v/>
      </c>
      <c r="W40" s="42" t="str">
        <f t="shared" si="5"/>
        <v/>
      </c>
      <c r="X40" s="42" t="str">
        <f t="shared" si="6"/>
        <v/>
      </c>
      <c r="Y40" s="41" t="str">
        <f>IF(G40="","",VLOOKUP(G40,#REF!,2,0))</f>
        <v/>
      </c>
      <c r="Z40" s="41" t="str">
        <f t="shared" si="7"/>
        <v/>
      </c>
      <c r="AA40" s="41" t="str">
        <f t="shared" si="8"/>
        <v/>
      </c>
      <c r="AB40" s="77" t="str">
        <f t="shared" si="12"/>
        <v/>
      </c>
      <c r="AC40" s="77" t="str">
        <f t="shared" si="9"/>
        <v/>
      </c>
      <c r="AD40" s="43" t="str">
        <f t="shared" si="10"/>
        <v/>
      </c>
      <c r="AE40" s="23"/>
      <c r="AF40" s="23"/>
      <c r="AG40" s="23"/>
      <c r="AH40" s="23"/>
      <c r="AI40" s="41" t="str">
        <f t="shared" si="11"/>
        <v/>
      </c>
      <c r="AJ40" s="88"/>
      <c r="AK40" s="26"/>
      <c r="AL40" s="26"/>
      <c r="AM40" s="26"/>
    </row>
    <row r="41" spans="1:39">
      <c r="A41" s="42">
        <v>38</v>
      </c>
      <c r="B41" s="42" t="s">
        <v>4</v>
      </c>
      <c r="C41" s="99"/>
      <c r="D41" s="42" t="str">
        <f t="shared" si="1"/>
        <v/>
      </c>
      <c r="E41" s="99"/>
      <c r="F41" s="26"/>
      <c r="G41" s="109"/>
      <c r="H41" s="107"/>
      <c r="I41" s="53"/>
      <c r="J41" s="53"/>
      <c r="K41" s="26"/>
      <c r="L41" s="99"/>
      <c r="M41" s="26" t="str">
        <f t="shared" si="2"/>
        <v>_</v>
      </c>
      <c r="N41" s="26"/>
      <c r="O41" s="42" t="str">
        <f t="shared" si="3"/>
        <v/>
      </c>
      <c r="P41" s="70"/>
      <c r="Q41" s="63"/>
      <c r="R41" s="64"/>
      <c r="S41" s="26"/>
      <c r="T41" s="26"/>
      <c r="U41" s="42" t="str">
        <f t="shared" si="4"/>
        <v/>
      </c>
      <c r="V41" s="42" t="str">
        <f>IF(E41="","",#REF!-O41)</f>
        <v/>
      </c>
      <c r="W41" s="42" t="str">
        <f t="shared" si="5"/>
        <v/>
      </c>
      <c r="X41" s="42" t="str">
        <f t="shared" si="6"/>
        <v/>
      </c>
      <c r="Y41" s="41" t="str">
        <f>IF(G41="","",VLOOKUP(G41,#REF!,2,0))</f>
        <v/>
      </c>
      <c r="Z41" s="41" t="str">
        <f t="shared" si="7"/>
        <v/>
      </c>
      <c r="AA41" s="41" t="str">
        <f t="shared" si="8"/>
        <v/>
      </c>
      <c r="AB41" s="77" t="str">
        <f t="shared" si="12"/>
        <v/>
      </c>
      <c r="AC41" s="77" t="str">
        <f t="shared" si="9"/>
        <v/>
      </c>
      <c r="AD41" s="43" t="str">
        <f t="shared" si="10"/>
        <v/>
      </c>
      <c r="AE41" s="23"/>
      <c r="AF41" s="23"/>
      <c r="AG41" s="23"/>
      <c r="AH41" s="23"/>
      <c r="AI41" s="41" t="str">
        <f t="shared" si="11"/>
        <v/>
      </c>
      <c r="AJ41" s="88"/>
      <c r="AK41" s="26"/>
      <c r="AL41" s="26"/>
      <c r="AM41" s="26"/>
    </row>
    <row r="42" spans="1:39">
      <c r="A42" s="42">
        <v>39</v>
      </c>
      <c r="B42" s="42" t="s">
        <v>4</v>
      </c>
      <c r="C42" s="99"/>
      <c r="D42" s="42" t="str">
        <f t="shared" si="1"/>
        <v/>
      </c>
      <c r="E42" s="99"/>
      <c r="F42" s="26"/>
      <c r="G42" s="109"/>
      <c r="H42" s="107"/>
      <c r="I42" s="53"/>
      <c r="J42" s="53"/>
      <c r="K42" s="26"/>
      <c r="L42" s="99"/>
      <c r="M42" s="26" t="str">
        <f t="shared" si="2"/>
        <v>_</v>
      </c>
      <c r="N42" s="26"/>
      <c r="O42" s="42" t="str">
        <f t="shared" si="3"/>
        <v/>
      </c>
      <c r="P42" s="70"/>
      <c r="Q42" s="63"/>
      <c r="R42" s="64"/>
      <c r="S42" s="26"/>
      <c r="T42" s="26"/>
      <c r="U42" s="42" t="str">
        <f t="shared" si="4"/>
        <v/>
      </c>
      <c r="V42" s="42" t="str">
        <f>IF(E42="","",#REF!-O42)</f>
        <v/>
      </c>
      <c r="W42" s="42" t="str">
        <f t="shared" si="5"/>
        <v/>
      </c>
      <c r="X42" s="42" t="str">
        <f t="shared" si="6"/>
        <v/>
      </c>
      <c r="Y42" s="41" t="str">
        <f>IF(G42="","",VLOOKUP(G42,#REF!,2,0))</f>
        <v/>
      </c>
      <c r="Z42" s="41" t="str">
        <f t="shared" si="7"/>
        <v/>
      </c>
      <c r="AA42" s="41" t="str">
        <f t="shared" si="8"/>
        <v/>
      </c>
      <c r="AB42" s="77" t="str">
        <f t="shared" si="12"/>
        <v/>
      </c>
      <c r="AC42" s="77" t="str">
        <f t="shared" si="9"/>
        <v/>
      </c>
      <c r="AD42" s="43" t="str">
        <f t="shared" si="10"/>
        <v/>
      </c>
      <c r="AE42" s="23"/>
      <c r="AF42" s="23"/>
      <c r="AG42" s="23"/>
      <c r="AH42" s="23"/>
      <c r="AI42" s="41" t="str">
        <f t="shared" si="11"/>
        <v/>
      </c>
      <c r="AJ42" s="88"/>
      <c r="AK42" s="26"/>
      <c r="AL42" s="26"/>
      <c r="AM42" s="26"/>
    </row>
    <row r="43" spans="1:39">
      <c r="A43" s="42">
        <v>40</v>
      </c>
      <c r="B43" s="42" t="s">
        <v>4</v>
      </c>
      <c r="C43" s="99"/>
      <c r="D43" s="42" t="str">
        <f t="shared" si="1"/>
        <v/>
      </c>
      <c r="E43" s="99"/>
      <c r="F43" s="26"/>
      <c r="G43" s="109"/>
      <c r="H43" s="107"/>
      <c r="I43" s="53"/>
      <c r="J43" s="53"/>
      <c r="K43" s="26"/>
      <c r="L43" s="99"/>
      <c r="M43" s="26" t="str">
        <f t="shared" si="2"/>
        <v>_</v>
      </c>
      <c r="N43" s="26"/>
      <c r="O43" s="42" t="str">
        <f t="shared" si="3"/>
        <v/>
      </c>
      <c r="P43" s="70"/>
      <c r="Q43" s="63"/>
      <c r="R43" s="64"/>
      <c r="S43" s="26"/>
      <c r="T43" s="26"/>
      <c r="U43" s="42" t="str">
        <f t="shared" si="4"/>
        <v/>
      </c>
      <c r="V43" s="42" t="str">
        <f>IF(E43="","",#REF!-O43)</f>
        <v/>
      </c>
      <c r="W43" s="42" t="str">
        <f t="shared" si="5"/>
        <v/>
      </c>
      <c r="X43" s="42" t="str">
        <f t="shared" si="6"/>
        <v/>
      </c>
      <c r="Y43" s="41" t="str">
        <f>IF(G43="","",VLOOKUP(G43,#REF!,2,0))</f>
        <v/>
      </c>
      <c r="Z43" s="41" t="str">
        <f t="shared" si="7"/>
        <v/>
      </c>
      <c r="AA43" s="41" t="str">
        <f t="shared" si="8"/>
        <v/>
      </c>
      <c r="AB43" s="77" t="str">
        <f t="shared" si="12"/>
        <v/>
      </c>
      <c r="AC43" s="77" t="str">
        <f t="shared" si="9"/>
        <v/>
      </c>
      <c r="AD43" s="43" t="str">
        <f t="shared" si="10"/>
        <v/>
      </c>
      <c r="AE43" s="23"/>
      <c r="AF43" s="23"/>
      <c r="AG43" s="23"/>
      <c r="AH43" s="23"/>
      <c r="AI43" s="41" t="str">
        <f t="shared" si="11"/>
        <v/>
      </c>
      <c r="AJ43" s="88"/>
      <c r="AK43" s="26"/>
      <c r="AL43" s="26"/>
      <c r="AM43" s="26"/>
    </row>
    <row r="44" spans="1:39">
      <c r="A44" s="42">
        <v>41</v>
      </c>
      <c r="B44" s="42" t="s">
        <v>4</v>
      </c>
      <c r="C44" s="99"/>
      <c r="D44" s="42" t="str">
        <f t="shared" si="1"/>
        <v/>
      </c>
      <c r="E44" s="99"/>
      <c r="F44" s="26"/>
      <c r="G44" s="109"/>
      <c r="H44" s="107"/>
      <c r="I44" s="53"/>
      <c r="J44" s="53"/>
      <c r="K44" s="26"/>
      <c r="L44" s="99"/>
      <c r="M44" s="26" t="str">
        <f t="shared" si="2"/>
        <v>_</v>
      </c>
      <c r="N44" s="26"/>
      <c r="O44" s="42" t="str">
        <f t="shared" si="3"/>
        <v/>
      </c>
      <c r="P44" s="70"/>
      <c r="Q44" s="63"/>
      <c r="R44" s="64"/>
      <c r="S44" s="26"/>
      <c r="T44" s="26"/>
      <c r="U44" s="42" t="str">
        <f t="shared" si="4"/>
        <v/>
      </c>
      <c r="V44" s="42" t="str">
        <f>IF(E44="","",#REF!-O44)</f>
        <v/>
      </c>
      <c r="W44" s="42" t="str">
        <f t="shared" si="5"/>
        <v/>
      </c>
      <c r="X44" s="42" t="str">
        <f t="shared" si="6"/>
        <v/>
      </c>
      <c r="Y44" s="41" t="str">
        <f>IF(G44="","",VLOOKUP(G44,#REF!,2,0))</f>
        <v/>
      </c>
      <c r="Z44" s="41" t="str">
        <f t="shared" si="7"/>
        <v/>
      </c>
      <c r="AA44" s="41" t="str">
        <f t="shared" si="8"/>
        <v/>
      </c>
      <c r="AB44" s="77" t="str">
        <f t="shared" si="12"/>
        <v/>
      </c>
      <c r="AC44" s="77" t="str">
        <f t="shared" si="9"/>
        <v/>
      </c>
      <c r="AD44" s="43" t="str">
        <f t="shared" si="10"/>
        <v/>
      </c>
      <c r="AE44" s="23"/>
      <c r="AF44" s="23"/>
      <c r="AG44" s="23"/>
      <c r="AH44" s="23"/>
      <c r="AI44" s="41" t="str">
        <f t="shared" si="11"/>
        <v/>
      </c>
      <c r="AJ44" s="88"/>
      <c r="AK44" s="26"/>
      <c r="AL44" s="26"/>
      <c r="AM44" s="26"/>
    </row>
    <row r="45" spans="1:39">
      <c r="A45" s="42">
        <v>42</v>
      </c>
      <c r="B45" s="42" t="s">
        <v>4</v>
      </c>
      <c r="C45" s="99"/>
      <c r="D45" s="42" t="str">
        <f t="shared" si="1"/>
        <v/>
      </c>
      <c r="E45" s="99"/>
      <c r="F45" s="26"/>
      <c r="G45" s="109"/>
      <c r="H45" s="107"/>
      <c r="I45" s="53"/>
      <c r="J45" s="53"/>
      <c r="K45" s="26"/>
      <c r="L45" s="99"/>
      <c r="M45" s="26" t="str">
        <f t="shared" si="2"/>
        <v>_</v>
      </c>
      <c r="N45" s="26"/>
      <c r="O45" s="42" t="str">
        <f t="shared" si="3"/>
        <v/>
      </c>
      <c r="P45" s="70"/>
      <c r="Q45" s="63"/>
      <c r="R45" s="64"/>
      <c r="S45" s="26"/>
      <c r="T45" s="26"/>
      <c r="U45" s="42" t="str">
        <f t="shared" si="4"/>
        <v/>
      </c>
      <c r="V45" s="42" t="str">
        <f>IF(E45="","",#REF!-O45)</f>
        <v/>
      </c>
      <c r="W45" s="42" t="str">
        <f t="shared" si="5"/>
        <v/>
      </c>
      <c r="X45" s="42" t="str">
        <f t="shared" si="6"/>
        <v/>
      </c>
      <c r="Y45" s="41" t="str">
        <f>IF(G45="","",VLOOKUP(G45,#REF!,2,0))</f>
        <v/>
      </c>
      <c r="Z45" s="41" t="str">
        <f t="shared" si="7"/>
        <v/>
      </c>
      <c r="AA45" s="41" t="str">
        <f t="shared" si="8"/>
        <v/>
      </c>
      <c r="AB45" s="77" t="str">
        <f t="shared" si="12"/>
        <v/>
      </c>
      <c r="AC45" s="77" t="str">
        <f t="shared" si="9"/>
        <v/>
      </c>
      <c r="AD45" s="43" t="str">
        <f t="shared" si="10"/>
        <v/>
      </c>
      <c r="AE45" s="23"/>
      <c r="AF45" s="23"/>
      <c r="AG45" s="23"/>
      <c r="AH45" s="23"/>
      <c r="AI45" s="41" t="str">
        <f t="shared" si="11"/>
        <v/>
      </c>
      <c r="AJ45" s="88"/>
      <c r="AK45" s="26"/>
      <c r="AL45" s="26"/>
      <c r="AM45" s="26"/>
    </row>
    <row r="46" spans="1:39">
      <c r="A46" s="42">
        <v>43</v>
      </c>
      <c r="B46" s="42" t="s">
        <v>4</v>
      </c>
      <c r="C46" s="99"/>
      <c r="D46" s="42" t="str">
        <f t="shared" si="1"/>
        <v/>
      </c>
      <c r="E46" s="99"/>
      <c r="F46" s="26"/>
      <c r="G46" s="109"/>
      <c r="H46" s="107"/>
      <c r="I46" s="53"/>
      <c r="J46" s="53"/>
      <c r="K46" s="26"/>
      <c r="L46" s="99"/>
      <c r="M46" s="26" t="str">
        <f t="shared" si="2"/>
        <v>_</v>
      </c>
      <c r="N46" s="26"/>
      <c r="O46" s="42" t="str">
        <f t="shared" si="3"/>
        <v/>
      </c>
      <c r="P46" s="70"/>
      <c r="Q46" s="63"/>
      <c r="R46" s="64"/>
      <c r="S46" s="26"/>
      <c r="T46" s="26"/>
      <c r="U46" s="42" t="str">
        <f t="shared" si="4"/>
        <v/>
      </c>
      <c r="V46" s="42" t="str">
        <f>IF(E46="","",#REF!-O46)</f>
        <v/>
      </c>
      <c r="W46" s="42" t="str">
        <f t="shared" si="5"/>
        <v/>
      </c>
      <c r="X46" s="42" t="str">
        <f t="shared" si="6"/>
        <v/>
      </c>
      <c r="Y46" s="41" t="str">
        <f>IF(G46="","",VLOOKUP(G46,#REF!,2,0))</f>
        <v/>
      </c>
      <c r="Z46" s="41" t="str">
        <f t="shared" si="7"/>
        <v/>
      </c>
      <c r="AA46" s="41" t="str">
        <f t="shared" si="8"/>
        <v/>
      </c>
      <c r="AB46" s="77" t="str">
        <f t="shared" si="12"/>
        <v/>
      </c>
      <c r="AC46" s="77" t="str">
        <f t="shared" si="9"/>
        <v/>
      </c>
      <c r="AD46" s="43" t="str">
        <f t="shared" si="10"/>
        <v/>
      </c>
      <c r="AE46" s="23"/>
      <c r="AF46" s="23"/>
      <c r="AG46" s="23"/>
      <c r="AH46" s="23"/>
      <c r="AI46" s="41" t="str">
        <f t="shared" si="11"/>
        <v/>
      </c>
      <c r="AJ46" s="88"/>
      <c r="AK46" s="26"/>
      <c r="AL46" s="26"/>
      <c r="AM46" s="26"/>
    </row>
    <row r="47" spans="1:39">
      <c r="A47" s="42">
        <v>44</v>
      </c>
      <c r="B47" s="42" t="s">
        <v>4</v>
      </c>
      <c r="C47" s="99"/>
      <c r="D47" s="42" t="str">
        <f t="shared" si="1"/>
        <v/>
      </c>
      <c r="E47" s="99"/>
      <c r="F47" s="26"/>
      <c r="G47" s="109"/>
      <c r="H47" s="107"/>
      <c r="I47" s="53"/>
      <c r="J47" s="53"/>
      <c r="K47" s="26"/>
      <c r="L47" s="99"/>
      <c r="M47" s="26" t="str">
        <f t="shared" si="2"/>
        <v>_</v>
      </c>
      <c r="N47" s="26"/>
      <c r="O47" s="42" t="str">
        <f t="shared" si="3"/>
        <v/>
      </c>
      <c r="P47" s="70"/>
      <c r="Q47" s="63"/>
      <c r="R47" s="64"/>
      <c r="S47" s="26"/>
      <c r="T47" s="26"/>
      <c r="U47" s="42" t="str">
        <f t="shared" si="4"/>
        <v/>
      </c>
      <c r="V47" s="42" t="str">
        <f>IF(E47="","",#REF!-O47)</f>
        <v/>
      </c>
      <c r="W47" s="42" t="str">
        <f t="shared" si="5"/>
        <v/>
      </c>
      <c r="X47" s="42" t="str">
        <f t="shared" si="6"/>
        <v/>
      </c>
      <c r="Y47" s="41" t="str">
        <f>IF(G47="","",VLOOKUP(G47,#REF!,2,0))</f>
        <v/>
      </c>
      <c r="Z47" s="41" t="str">
        <f t="shared" si="7"/>
        <v/>
      </c>
      <c r="AA47" s="41" t="str">
        <f t="shared" si="8"/>
        <v/>
      </c>
      <c r="AB47" s="77" t="str">
        <f t="shared" si="12"/>
        <v/>
      </c>
      <c r="AC47" s="77" t="str">
        <f t="shared" si="9"/>
        <v/>
      </c>
      <c r="AD47" s="43" t="str">
        <f t="shared" si="10"/>
        <v/>
      </c>
      <c r="AE47" s="23"/>
      <c r="AF47" s="23"/>
      <c r="AG47" s="23"/>
      <c r="AH47" s="23"/>
      <c r="AI47" s="41" t="str">
        <f t="shared" si="11"/>
        <v/>
      </c>
      <c r="AJ47" s="88"/>
      <c r="AK47" s="26"/>
      <c r="AL47" s="26"/>
      <c r="AM47" s="26"/>
    </row>
    <row r="48" spans="1:39">
      <c r="A48" s="42">
        <v>45</v>
      </c>
      <c r="B48" s="42" t="s">
        <v>4</v>
      </c>
      <c r="C48" s="99"/>
      <c r="D48" s="42" t="str">
        <f t="shared" si="1"/>
        <v/>
      </c>
      <c r="E48" s="99"/>
      <c r="F48" s="26"/>
      <c r="G48" s="109"/>
      <c r="H48" s="107"/>
      <c r="I48" s="53"/>
      <c r="J48" s="53"/>
      <c r="K48" s="26"/>
      <c r="L48" s="99"/>
      <c r="M48" s="26" t="str">
        <f t="shared" si="2"/>
        <v>_</v>
      </c>
      <c r="N48" s="26"/>
      <c r="O48" s="42" t="str">
        <f t="shared" si="3"/>
        <v/>
      </c>
      <c r="P48" s="70"/>
      <c r="Q48" s="63"/>
      <c r="R48" s="64"/>
      <c r="S48" s="26"/>
      <c r="T48" s="26"/>
      <c r="U48" s="42" t="str">
        <f t="shared" si="4"/>
        <v/>
      </c>
      <c r="V48" s="42" t="str">
        <f>IF(E48="","",#REF!-O48)</f>
        <v/>
      </c>
      <c r="W48" s="42" t="str">
        <f t="shared" si="5"/>
        <v/>
      </c>
      <c r="X48" s="42" t="str">
        <f t="shared" si="6"/>
        <v/>
      </c>
      <c r="Y48" s="41" t="str">
        <f>IF(G48="","",VLOOKUP(G48,#REF!,2,0))</f>
        <v/>
      </c>
      <c r="Z48" s="41" t="str">
        <f t="shared" si="7"/>
        <v/>
      </c>
      <c r="AA48" s="41" t="str">
        <f t="shared" si="8"/>
        <v/>
      </c>
      <c r="AB48" s="77" t="str">
        <f t="shared" si="12"/>
        <v/>
      </c>
      <c r="AC48" s="77" t="str">
        <f t="shared" si="9"/>
        <v/>
      </c>
      <c r="AD48" s="43" t="str">
        <f t="shared" si="10"/>
        <v/>
      </c>
      <c r="AE48" s="23"/>
      <c r="AF48" s="23"/>
      <c r="AG48" s="23"/>
      <c r="AH48" s="23"/>
      <c r="AI48" s="41" t="str">
        <f t="shared" si="11"/>
        <v/>
      </c>
      <c r="AJ48" s="88"/>
      <c r="AK48" s="26"/>
      <c r="AL48" s="26"/>
      <c r="AM48" s="26"/>
    </row>
    <row r="49" spans="1:39">
      <c r="A49" s="42">
        <v>46</v>
      </c>
      <c r="B49" s="42" t="s">
        <v>4</v>
      </c>
      <c r="C49" s="99"/>
      <c r="D49" s="42" t="str">
        <f t="shared" si="1"/>
        <v/>
      </c>
      <c r="E49" s="99"/>
      <c r="F49" s="26"/>
      <c r="G49" s="109"/>
      <c r="H49" s="107"/>
      <c r="I49" s="53"/>
      <c r="J49" s="53"/>
      <c r="K49" s="26"/>
      <c r="L49" s="99"/>
      <c r="M49" s="26" t="str">
        <f t="shared" si="2"/>
        <v>_</v>
      </c>
      <c r="N49" s="26"/>
      <c r="O49" s="42" t="str">
        <f t="shared" si="3"/>
        <v/>
      </c>
      <c r="P49" s="70"/>
      <c r="Q49" s="63"/>
      <c r="R49" s="64"/>
      <c r="S49" s="26"/>
      <c r="T49" s="26"/>
      <c r="U49" s="42" t="str">
        <f t="shared" si="4"/>
        <v/>
      </c>
      <c r="V49" s="42" t="str">
        <f>IF(E49="","",#REF!-O49)</f>
        <v/>
      </c>
      <c r="W49" s="42" t="str">
        <f t="shared" si="5"/>
        <v/>
      </c>
      <c r="X49" s="42" t="str">
        <f t="shared" si="6"/>
        <v/>
      </c>
      <c r="Y49" s="41" t="str">
        <f>IF(G49="","",VLOOKUP(G49,#REF!,2,0))</f>
        <v/>
      </c>
      <c r="Z49" s="41" t="str">
        <f t="shared" si="7"/>
        <v/>
      </c>
      <c r="AA49" s="41" t="str">
        <f t="shared" si="8"/>
        <v/>
      </c>
      <c r="AB49" s="77" t="str">
        <f t="shared" si="12"/>
        <v/>
      </c>
      <c r="AC49" s="77" t="str">
        <f t="shared" si="9"/>
        <v/>
      </c>
      <c r="AD49" s="43" t="str">
        <f t="shared" si="10"/>
        <v/>
      </c>
      <c r="AE49" s="23"/>
      <c r="AF49" s="23"/>
      <c r="AG49" s="23"/>
      <c r="AH49" s="23"/>
      <c r="AI49" s="41" t="str">
        <f t="shared" si="11"/>
        <v/>
      </c>
      <c r="AJ49" s="88"/>
      <c r="AK49" s="26"/>
      <c r="AL49" s="26"/>
      <c r="AM49" s="26"/>
    </row>
    <row r="50" spans="1:39">
      <c r="A50" s="42">
        <v>47</v>
      </c>
      <c r="B50" s="42" t="s">
        <v>4</v>
      </c>
      <c r="C50" s="99"/>
      <c r="D50" s="42" t="str">
        <f t="shared" si="1"/>
        <v/>
      </c>
      <c r="E50" s="99"/>
      <c r="F50" s="26"/>
      <c r="G50" s="109"/>
      <c r="H50" s="107"/>
      <c r="I50" s="53"/>
      <c r="J50" s="53"/>
      <c r="K50" s="26"/>
      <c r="L50" s="99"/>
      <c r="M50" s="26" t="str">
        <f t="shared" si="2"/>
        <v>_</v>
      </c>
      <c r="N50" s="26"/>
      <c r="O50" s="42" t="str">
        <f t="shared" si="3"/>
        <v/>
      </c>
      <c r="P50" s="70"/>
      <c r="Q50" s="63"/>
      <c r="R50" s="64"/>
      <c r="S50" s="26"/>
      <c r="T50" s="26"/>
      <c r="U50" s="42" t="str">
        <f t="shared" si="4"/>
        <v/>
      </c>
      <c r="V50" s="42" t="str">
        <f>IF(E50="","",#REF!-O50)</f>
        <v/>
      </c>
      <c r="W50" s="42" t="str">
        <f t="shared" si="5"/>
        <v/>
      </c>
      <c r="X50" s="42" t="str">
        <f t="shared" si="6"/>
        <v/>
      </c>
      <c r="Y50" s="41" t="str">
        <f>IF(G50="","",VLOOKUP(G50,#REF!,2,0))</f>
        <v/>
      </c>
      <c r="Z50" s="41" t="str">
        <f t="shared" si="7"/>
        <v/>
      </c>
      <c r="AA50" s="41" t="str">
        <f t="shared" si="8"/>
        <v/>
      </c>
      <c r="AB50" s="77" t="str">
        <f t="shared" si="12"/>
        <v/>
      </c>
      <c r="AC50" s="77" t="str">
        <f t="shared" si="9"/>
        <v/>
      </c>
      <c r="AD50" s="43" t="str">
        <f t="shared" si="10"/>
        <v/>
      </c>
      <c r="AE50" s="23"/>
      <c r="AF50" s="23"/>
      <c r="AG50" s="23"/>
      <c r="AH50" s="23"/>
      <c r="AI50" s="41" t="str">
        <f t="shared" si="11"/>
        <v/>
      </c>
      <c r="AJ50" s="88"/>
      <c r="AK50" s="26"/>
      <c r="AL50" s="26"/>
      <c r="AM50" s="26"/>
    </row>
    <row r="51" spans="1:39">
      <c r="A51" s="42">
        <v>48</v>
      </c>
      <c r="B51" s="42" t="s">
        <v>4</v>
      </c>
      <c r="C51" s="99"/>
      <c r="D51" s="42" t="str">
        <f t="shared" si="1"/>
        <v/>
      </c>
      <c r="E51" s="99"/>
      <c r="F51" s="26"/>
      <c r="G51" s="109"/>
      <c r="H51" s="107"/>
      <c r="I51" s="53"/>
      <c r="J51" s="53"/>
      <c r="K51" s="26"/>
      <c r="L51" s="99"/>
      <c r="M51" s="26" t="str">
        <f t="shared" si="2"/>
        <v>_</v>
      </c>
      <c r="N51" s="26"/>
      <c r="O51" s="42" t="str">
        <f t="shared" si="3"/>
        <v/>
      </c>
      <c r="P51" s="70"/>
      <c r="Q51" s="63"/>
      <c r="R51" s="64"/>
      <c r="S51" s="26"/>
      <c r="T51" s="26"/>
      <c r="U51" s="42" t="str">
        <f t="shared" si="4"/>
        <v/>
      </c>
      <c r="V51" s="42" t="str">
        <f>IF(E51="","",#REF!-O51)</f>
        <v/>
      </c>
      <c r="W51" s="42" t="str">
        <f t="shared" si="5"/>
        <v/>
      </c>
      <c r="X51" s="42" t="str">
        <f t="shared" si="6"/>
        <v/>
      </c>
      <c r="Y51" s="41" t="str">
        <f>IF(G51="","",VLOOKUP(G51,#REF!,2,0))</f>
        <v/>
      </c>
      <c r="Z51" s="41" t="str">
        <f t="shared" si="7"/>
        <v/>
      </c>
      <c r="AA51" s="41" t="str">
        <f t="shared" si="8"/>
        <v/>
      </c>
      <c r="AB51" s="77" t="str">
        <f t="shared" si="12"/>
        <v/>
      </c>
      <c r="AC51" s="77" t="str">
        <f t="shared" si="9"/>
        <v/>
      </c>
      <c r="AD51" s="43" t="str">
        <f t="shared" si="10"/>
        <v/>
      </c>
      <c r="AE51" s="23"/>
      <c r="AF51" s="23"/>
      <c r="AG51" s="23"/>
      <c r="AH51" s="23"/>
      <c r="AI51" s="41" t="str">
        <f t="shared" si="11"/>
        <v/>
      </c>
      <c r="AJ51" s="88"/>
      <c r="AK51" s="26"/>
      <c r="AL51" s="26"/>
      <c r="AM51" s="26"/>
    </row>
    <row r="52" spans="1:39">
      <c r="A52" s="42">
        <v>49</v>
      </c>
      <c r="B52" s="42" t="s">
        <v>4</v>
      </c>
      <c r="C52" s="99"/>
      <c r="D52" s="42" t="str">
        <f t="shared" si="1"/>
        <v/>
      </c>
      <c r="E52" s="99"/>
      <c r="F52" s="26"/>
      <c r="G52" s="109"/>
      <c r="H52" s="107"/>
      <c r="I52" s="53"/>
      <c r="J52" s="53"/>
      <c r="K52" s="26"/>
      <c r="L52" s="99"/>
      <c r="M52" s="26" t="str">
        <f t="shared" si="2"/>
        <v>_</v>
      </c>
      <c r="N52" s="26"/>
      <c r="O52" s="42" t="str">
        <f t="shared" si="3"/>
        <v/>
      </c>
      <c r="P52" s="70"/>
      <c r="Q52" s="63"/>
      <c r="R52" s="64"/>
      <c r="S52" s="26"/>
      <c r="T52" s="26"/>
      <c r="U52" s="42" t="str">
        <f t="shared" si="4"/>
        <v/>
      </c>
      <c r="V52" s="42" t="str">
        <f>IF(E52="","",#REF!-O52)</f>
        <v/>
      </c>
      <c r="W52" s="42" t="str">
        <f t="shared" si="5"/>
        <v/>
      </c>
      <c r="X52" s="42" t="str">
        <f t="shared" si="6"/>
        <v/>
      </c>
      <c r="Y52" s="41" t="str">
        <f>IF(G52="","",VLOOKUP(G52,#REF!,2,0))</f>
        <v/>
      </c>
      <c r="Z52" s="41" t="str">
        <f t="shared" si="7"/>
        <v/>
      </c>
      <c r="AA52" s="41" t="str">
        <f t="shared" si="8"/>
        <v/>
      </c>
      <c r="AB52" s="77" t="str">
        <f t="shared" si="12"/>
        <v/>
      </c>
      <c r="AC52" s="77" t="str">
        <f t="shared" si="9"/>
        <v/>
      </c>
      <c r="AD52" s="43" t="str">
        <f t="shared" si="10"/>
        <v/>
      </c>
      <c r="AE52" s="23"/>
      <c r="AF52" s="23"/>
      <c r="AG52" s="23"/>
      <c r="AH52" s="23"/>
      <c r="AI52" s="41" t="str">
        <f t="shared" si="11"/>
        <v/>
      </c>
      <c r="AJ52" s="88"/>
      <c r="AK52" s="26"/>
      <c r="AL52" s="26"/>
      <c r="AM52" s="26"/>
    </row>
    <row r="53" spans="1:39">
      <c r="A53" s="42">
        <v>50</v>
      </c>
      <c r="B53" s="42" t="s">
        <v>4</v>
      </c>
      <c r="C53" s="99"/>
      <c r="D53" s="42" t="str">
        <f t="shared" si="1"/>
        <v/>
      </c>
      <c r="E53" s="99"/>
      <c r="F53" s="26"/>
      <c r="G53" s="109"/>
      <c r="H53" s="107"/>
      <c r="I53" s="53"/>
      <c r="J53" s="53"/>
      <c r="K53" s="26"/>
      <c r="L53" s="99"/>
      <c r="M53" s="26" t="str">
        <f t="shared" si="2"/>
        <v>_</v>
      </c>
      <c r="N53" s="26"/>
      <c r="O53" s="42" t="str">
        <f t="shared" si="3"/>
        <v/>
      </c>
      <c r="P53" s="70"/>
      <c r="Q53" s="63"/>
      <c r="R53" s="64"/>
      <c r="S53" s="26"/>
      <c r="T53" s="26"/>
      <c r="U53" s="42" t="str">
        <f t="shared" si="4"/>
        <v/>
      </c>
      <c r="V53" s="42" t="str">
        <f>IF(E53="","",#REF!-O53)</f>
        <v/>
      </c>
      <c r="W53" s="42" t="str">
        <f t="shared" si="5"/>
        <v/>
      </c>
      <c r="X53" s="42" t="str">
        <f t="shared" si="6"/>
        <v/>
      </c>
      <c r="Y53" s="41" t="str">
        <f>IF(G53="","",VLOOKUP(G53,#REF!,2,0))</f>
        <v/>
      </c>
      <c r="Z53" s="41" t="str">
        <f t="shared" si="7"/>
        <v/>
      </c>
      <c r="AA53" s="41" t="str">
        <f t="shared" si="8"/>
        <v/>
      </c>
      <c r="AB53" s="77" t="str">
        <f t="shared" si="12"/>
        <v/>
      </c>
      <c r="AC53" s="77" t="str">
        <f t="shared" si="9"/>
        <v/>
      </c>
      <c r="AD53" s="43" t="str">
        <f t="shared" si="10"/>
        <v/>
      </c>
      <c r="AE53" s="23"/>
      <c r="AF53" s="23"/>
      <c r="AG53" s="23"/>
      <c r="AH53" s="23"/>
      <c r="AI53" s="41" t="str">
        <f t="shared" si="11"/>
        <v/>
      </c>
      <c r="AJ53" s="88"/>
      <c r="AK53" s="26"/>
      <c r="AL53" s="26"/>
      <c r="AM53" s="26"/>
    </row>
    <row r="54" spans="1:39">
      <c r="A54" s="42">
        <v>51</v>
      </c>
      <c r="B54" s="42" t="s">
        <v>4</v>
      </c>
      <c r="C54" s="99"/>
      <c r="D54" s="42" t="str">
        <f t="shared" si="1"/>
        <v/>
      </c>
      <c r="E54" s="99"/>
      <c r="F54" s="26"/>
      <c r="G54" s="109"/>
      <c r="H54" s="107"/>
      <c r="I54" s="53"/>
      <c r="J54" s="53"/>
      <c r="K54" s="26"/>
      <c r="L54" s="99"/>
      <c r="M54" s="26" t="str">
        <f t="shared" si="2"/>
        <v>_</v>
      </c>
      <c r="N54" s="26"/>
      <c r="O54" s="42" t="str">
        <f t="shared" si="3"/>
        <v/>
      </c>
      <c r="P54" s="70"/>
      <c r="Q54" s="63"/>
      <c r="R54" s="64"/>
      <c r="S54" s="26"/>
      <c r="T54" s="26"/>
      <c r="U54" s="42" t="str">
        <f t="shared" si="4"/>
        <v/>
      </c>
      <c r="V54" s="42" t="str">
        <f>IF(E54="","",#REF!-O54)</f>
        <v/>
      </c>
      <c r="W54" s="42" t="str">
        <f t="shared" si="5"/>
        <v/>
      </c>
      <c r="X54" s="42" t="str">
        <f t="shared" si="6"/>
        <v/>
      </c>
      <c r="Y54" s="41" t="str">
        <f>IF(G54="","",VLOOKUP(G54,#REF!,2,0))</f>
        <v/>
      </c>
      <c r="Z54" s="41" t="str">
        <f t="shared" si="7"/>
        <v/>
      </c>
      <c r="AA54" s="41" t="str">
        <f t="shared" si="8"/>
        <v/>
      </c>
      <c r="AB54" s="77" t="str">
        <f t="shared" si="12"/>
        <v/>
      </c>
      <c r="AC54" s="77" t="str">
        <f t="shared" si="9"/>
        <v/>
      </c>
      <c r="AD54" s="43" t="str">
        <f t="shared" si="10"/>
        <v/>
      </c>
      <c r="AE54" s="23"/>
      <c r="AF54" s="23"/>
      <c r="AG54" s="23"/>
      <c r="AH54" s="23"/>
      <c r="AI54" s="41" t="str">
        <f t="shared" si="11"/>
        <v/>
      </c>
      <c r="AJ54" s="88"/>
      <c r="AK54" s="26"/>
      <c r="AL54" s="26"/>
      <c r="AM54" s="26"/>
    </row>
    <row r="55" spans="1:39">
      <c r="A55" s="42">
        <v>52</v>
      </c>
      <c r="B55" s="42" t="s">
        <v>4</v>
      </c>
      <c r="C55" s="99"/>
      <c r="D55" s="42" t="str">
        <f t="shared" si="1"/>
        <v/>
      </c>
      <c r="E55" s="99"/>
      <c r="F55" s="26"/>
      <c r="G55" s="109"/>
      <c r="H55" s="107"/>
      <c r="I55" s="53"/>
      <c r="J55" s="53"/>
      <c r="K55" s="26"/>
      <c r="L55" s="99"/>
      <c r="M55" s="26" t="str">
        <f t="shared" si="2"/>
        <v>_</v>
      </c>
      <c r="N55" s="26"/>
      <c r="O55" s="42" t="str">
        <f t="shared" si="3"/>
        <v/>
      </c>
      <c r="P55" s="70"/>
      <c r="Q55" s="63"/>
      <c r="R55" s="64"/>
      <c r="S55" s="26"/>
      <c r="T55" s="26"/>
      <c r="U55" s="42" t="str">
        <f t="shared" si="4"/>
        <v/>
      </c>
      <c r="V55" s="42" t="str">
        <f>IF(E55="","",#REF!-O55)</f>
        <v/>
      </c>
      <c r="W55" s="42" t="str">
        <f t="shared" si="5"/>
        <v/>
      </c>
      <c r="X55" s="42" t="str">
        <f t="shared" si="6"/>
        <v/>
      </c>
      <c r="Y55" s="41" t="str">
        <f>IF(G55="","",VLOOKUP(G55,#REF!,2,0))</f>
        <v/>
      </c>
      <c r="Z55" s="41" t="str">
        <f t="shared" si="7"/>
        <v/>
      </c>
      <c r="AA55" s="41" t="str">
        <f t="shared" si="8"/>
        <v/>
      </c>
      <c r="AB55" s="77" t="str">
        <f t="shared" si="12"/>
        <v/>
      </c>
      <c r="AC55" s="77" t="str">
        <f t="shared" si="9"/>
        <v/>
      </c>
      <c r="AD55" s="43" t="str">
        <f t="shared" si="10"/>
        <v/>
      </c>
      <c r="AE55" s="23"/>
      <c r="AF55" s="23"/>
      <c r="AG55" s="23"/>
      <c r="AH55" s="23"/>
      <c r="AI55" s="41" t="str">
        <f t="shared" si="11"/>
        <v/>
      </c>
      <c r="AJ55" s="88"/>
      <c r="AK55" s="26"/>
      <c r="AL55" s="26"/>
      <c r="AM55" s="26"/>
    </row>
    <row r="56" spans="1:39">
      <c r="A56" s="42">
        <v>53</v>
      </c>
      <c r="B56" s="42" t="s">
        <v>4</v>
      </c>
      <c r="C56" s="99"/>
      <c r="D56" s="42" t="str">
        <f t="shared" si="1"/>
        <v/>
      </c>
      <c r="E56" s="99"/>
      <c r="F56" s="26"/>
      <c r="G56" s="109"/>
      <c r="H56" s="107"/>
      <c r="I56" s="53"/>
      <c r="J56" s="53"/>
      <c r="K56" s="26"/>
      <c r="L56" s="99"/>
      <c r="M56" s="26" t="str">
        <f t="shared" si="2"/>
        <v>_</v>
      </c>
      <c r="N56" s="26"/>
      <c r="O56" s="42" t="str">
        <f t="shared" si="3"/>
        <v/>
      </c>
      <c r="P56" s="70"/>
      <c r="Q56" s="63"/>
      <c r="R56" s="64"/>
      <c r="S56" s="26"/>
      <c r="T56" s="26"/>
      <c r="U56" s="42" t="str">
        <f t="shared" si="4"/>
        <v/>
      </c>
      <c r="V56" s="42" t="str">
        <f>IF(E56="","",#REF!-O56)</f>
        <v/>
      </c>
      <c r="W56" s="42" t="str">
        <f t="shared" si="5"/>
        <v/>
      </c>
      <c r="X56" s="42" t="str">
        <f t="shared" si="6"/>
        <v/>
      </c>
      <c r="Y56" s="41" t="str">
        <f>IF(G56="","",VLOOKUP(G56,#REF!,2,0))</f>
        <v/>
      </c>
      <c r="Z56" s="41" t="str">
        <f t="shared" si="7"/>
        <v/>
      </c>
      <c r="AA56" s="41" t="str">
        <f t="shared" si="8"/>
        <v/>
      </c>
      <c r="AB56" s="77" t="str">
        <f t="shared" si="12"/>
        <v/>
      </c>
      <c r="AC56" s="77" t="str">
        <f t="shared" si="9"/>
        <v/>
      </c>
      <c r="AD56" s="43" t="str">
        <f t="shared" si="10"/>
        <v/>
      </c>
      <c r="AE56" s="23"/>
      <c r="AF56" s="23"/>
      <c r="AG56" s="23"/>
      <c r="AH56" s="23"/>
      <c r="AI56" s="41" t="str">
        <f t="shared" si="11"/>
        <v/>
      </c>
      <c r="AJ56" s="88"/>
      <c r="AK56" s="26"/>
      <c r="AL56" s="26"/>
      <c r="AM56" s="26"/>
    </row>
    <row r="57" spans="1:39">
      <c r="A57" s="42">
        <v>54</v>
      </c>
      <c r="B57" s="42" t="s">
        <v>4</v>
      </c>
      <c r="C57" s="99"/>
      <c r="D57" s="42" t="str">
        <f t="shared" si="1"/>
        <v/>
      </c>
      <c r="E57" s="99"/>
      <c r="F57" s="26"/>
      <c r="G57" s="109"/>
      <c r="H57" s="107"/>
      <c r="I57" s="53"/>
      <c r="J57" s="53"/>
      <c r="K57" s="26"/>
      <c r="L57" s="99"/>
      <c r="M57" s="26" t="str">
        <f t="shared" si="2"/>
        <v>_</v>
      </c>
      <c r="N57" s="26"/>
      <c r="O57" s="42" t="str">
        <f t="shared" si="3"/>
        <v/>
      </c>
      <c r="P57" s="70"/>
      <c r="Q57" s="63"/>
      <c r="R57" s="64"/>
      <c r="S57" s="26"/>
      <c r="T57" s="26"/>
      <c r="U57" s="42" t="str">
        <f t="shared" si="4"/>
        <v/>
      </c>
      <c r="V57" s="42" t="str">
        <f>IF(E57="","",#REF!-O57)</f>
        <v/>
      </c>
      <c r="W57" s="42" t="str">
        <f t="shared" si="5"/>
        <v/>
      </c>
      <c r="X57" s="42" t="str">
        <f t="shared" si="6"/>
        <v/>
      </c>
      <c r="Y57" s="41" t="str">
        <f>IF(G57="","",VLOOKUP(G57,#REF!,2,0))</f>
        <v/>
      </c>
      <c r="Z57" s="41" t="str">
        <f t="shared" si="7"/>
        <v/>
      </c>
      <c r="AA57" s="41" t="str">
        <f t="shared" si="8"/>
        <v/>
      </c>
      <c r="AB57" s="77" t="str">
        <f t="shared" si="12"/>
        <v/>
      </c>
      <c r="AC57" s="77" t="str">
        <f t="shared" si="9"/>
        <v/>
      </c>
      <c r="AD57" s="43" t="str">
        <f t="shared" si="10"/>
        <v/>
      </c>
      <c r="AE57" s="23"/>
      <c r="AF57" s="23"/>
      <c r="AG57" s="23"/>
      <c r="AH57" s="23"/>
      <c r="AI57" s="41" t="str">
        <f t="shared" si="11"/>
        <v/>
      </c>
      <c r="AJ57" s="88"/>
      <c r="AK57" s="26"/>
      <c r="AL57" s="26"/>
      <c r="AM57" s="26"/>
    </row>
    <row r="58" spans="1:39">
      <c r="A58" s="42">
        <v>55</v>
      </c>
      <c r="B58" s="42" t="s">
        <v>4</v>
      </c>
      <c r="C58" s="99"/>
      <c r="D58" s="42" t="str">
        <f t="shared" si="1"/>
        <v/>
      </c>
      <c r="E58" s="99"/>
      <c r="F58" s="26"/>
      <c r="G58" s="109"/>
      <c r="H58" s="107"/>
      <c r="I58" s="53"/>
      <c r="J58" s="53"/>
      <c r="K58" s="26"/>
      <c r="L58" s="99"/>
      <c r="M58" s="26" t="str">
        <f t="shared" si="2"/>
        <v>_</v>
      </c>
      <c r="N58" s="26"/>
      <c r="O58" s="42" t="str">
        <f t="shared" si="3"/>
        <v/>
      </c>
      <c r="P58" s="70"/>
      <c r="Q58" s="63"/>
      <c r="R58" s="64"/>
      <c r="S58" s="26"/>
      <c r="T58" s="26"/>
      <c r="U58" s="42" t="str">
        <f t="shared" si="4"/>
        <v/>
      </c>
      <c r="V58" s="42" t="str">
        <f>IF(E58="","",#REF!-O58)</f>
        <v/>
      </c>
      <c r="W58" s="42" t="str">
        <f t="shared" si="5"/>
        <v/>
      </c>
      <c r="X58" s="42" t="str">
        <f t="shared" si="6"/>
        <v/>
      </c>
      <c r="Y58" s="41" t="str">
        <f>IF(G58="","",VLOOKUP(G58,#REF!,2,0))</f>
        <v/>
      </c>
      <c r="Z58" s="41" t="str">
        <f t="shared" si="7"/>
        <v/>
      </c>
      <c r="AA58" s="41" t="str">
        <f t="shared" si="8"/>
        <v/>
      </c>
      <c r="AB58" s="77" t="str">
        <f t="shared" si="12"/>
        <v/>
      </c>
      <c r="AC58" s="77" t="str">
        <f t="shared" si="9"/>
        <v/>
      </c>
      <c r="AD58" s="43" t="str">
        <f t="shared" si="10"/>
        <v/>
      </c>
      <c r="AE58" s="23"/>
      <c r="AF58" s="23"/>
      <c r="AG58" s="23"/>
      <c r="AH58" s="23"/>
      <c r="AI58" s="41" t="str">
        <f t="shared" si="11"/>
        <v/>
      </c>
      <c r="AJ58" s="88"/>
      <c r="AK58" s="26"/>
      <c r="AL58" s="26"/>
      <c r="AM58" s="26"/>
    </row>
    <row r="59" spans="1:39">
      <c r="A59" s="42">
        <v>56</v>
      </c>
      <c r="B59" s="42" t="s">
        <v>4</v>
      </c>
      <c r="C59" s="99"/>
      <c r="D59" s="42" t="str">
        <f t="shared" si="1"/>
        <v/>
      </c>
      <c r="E59" s="99"/>
      <c r="F59" s="26"/>
      <c r="G59" s="109"/>
      <c r="H59" s="107"/>
      <c r="I59" s="53"/>
      <c r="J59" s="53"/>
      <c r="K59" s="26"/>
      <c r="L59" s="99"/>
      <c r="M59" s="26" t="str">
        <f t="shared" si="2"/>
        <v>_</v>
      </c>
      <c r="N59" s="26"/>
      <c r="O59" s="42" t="str">
        <f t="shared" si="3"/>
        <v/>
      </c>
      <c r="P59" s="70"/>
      <c r="Q59" s="63"/>
      <c r="R59" s="64"/>
      <c r="S59" s="26"/>
      <c r="T59" s="26"/>
      <c r="U59" s="42" t="str">
        <f t="shared" si="4"/>
        <v/>
      </c>
      <c r="V59" s="42" t="str">
        <f>IF(E59="","",#REF!-O59)</f>
        <v/>
      </c>
      <c r="W59" s="42" t="str">
        <f t="shared" si="5"/>
        <v/>
      </c>
      <c r="X59" s="42" t="str">
        <f t="shared" si="6"/>
        <v/>
      </c>
      <c r="Y59" s="41" t="str">
        <f>IF(G59="","",VLOOKUP(G59,#REF!,2,0))</f>
        <v/>
      </c>
      <c r="Z59" s="41" t="str">
        <f t="shared" si="7"/>
        <v/>
      </c>
      <c r="AA59" s="41" t="str">
        <f t="shared" si="8"/>
        <v/>
      </c>
      <c r="AB59" s="77" t="str">
        <f t="shared" si="12"/>
        <v/>
      </c>
      <c r="AC59" s="77" t="str">
        <f t="shared" si="9"/>
        <v/>
      </c>
      <c r="AD59" s="43" t="str">
        <f t="shared" si="10"/>
        <v/>
      </c>
      <c r="AE59" s="23"/>
      <c r="AF59" s="23"/>
      <c r="AG59" s="23"/>
      <c r="AH59" s="23"/>
      <c r="AI59" s="41" t="str">
        <f t="shared" si="11"/>
        <v/>
      </c>
      <c r="AJ59" s="88"/>
      <c r="AK59" s="26"/>
      <c r="AL59" s="26"/>
      <c r="AM59" s="26"/>
    </row>
    <row r="60" spans="1:39">
      <c r="A60" s="42">
        <v>57</v>
      </c>
      <c r="B60" s="42" t="s">
        <v>4</v>
      </c>
      <c r="C60" s="99"/>
      <c r="D60" s="42" t="str">
        <f t="shared" si="1"/>
        <v/>
      </c>
      <c r="E60" s="99"/>
      <c r="F60" s="26"/>
      <c r="G60" s="109"/>
      <c r="H60" s="107"/>
      <c r="I60" s="53"/>
      <c r="J60" s="53"/>
      <c r="K60" s="26"/>
      <c r="L60" s="99"/>
      <c r="M60" s="26" t="str">
        <f t="shared" si="2"/>
        <v>_</v>
      </c>
      <c r="N60" s="26"/>
      <c r="O60" s="42" t="str">
        <f t="shared" si="3"/>
        <v/>
      </c>
      <c r="P60" s="70"/>
      <c r="Q60" s="63"/>
      <c r="R60" s="64"/>
      <c r="S60" s="26"/>
      <c r="T60" s="26"/>
      <c r="U60" s="42" t="str">
        <f t="shared" si="4"/>
        <v/>
      </c>
      <c r="V60" s="42" t="str">
        <f>IF(E60="","",#REF!-O60)</f>
        <v/>
      </c>
      <c r="W60" s="42" t="str">
        <f t="shared" si="5"/>
        <v/>
      </c>
      <c r="X60" s="42" t="str">
        <f t="shared" si="6"/>
        <v/>
      </c>
      <c r="Y60" s="41" t="str">
        <f>IF(G60="","",VLOOKUP(G60,#REF!,2,0))</f>
        <v/>
      </c>
      <c r="Z60" s="41" t="str">
        <f t="shared" si="7"/>
        <v/>
      </c>
      <c r="AA60" s="41" t="str">
        <f t="shared" si="8"/>
        <v/>
      </c>
      <c r="AB60" s="77" t="str">
        <f t="shared" si="12"/>
        <v/>
      </c>
      <c r="AC60" s="77" t="str">
        <f t="shared" si="9"/>
        <v/>
      </c>
      <c r="AD60" s="43" t="str">
        <f t="shared" si="10"/>
        <v/>
      </c>
      <c r="AE60" s="23"/>
      <c r="AF60" s="23"/>
      <c r="AG60" s="23"/>
      <c r="AH60" s="23"/>
      <c r="AI60" s="41" t="str">
        <f t="shared" si="11"/>
        <v/>
      </c>
      <c r="AJ60" s="88"/>
      <c r="AK60" s="26"/>
      <c r="AL60" s="26"/>
      <c r="AM60" s="26"/>
    </row>
    <row r="61" spans="1:39">
      <c r="A61" s="42">
        <v>58</v>
      </c>
      <c r="B61" s="42" t="s">
        <v>4</v>
      </c>
      <c r="C61" s="99"/>
      <c r="D61" s="42" t="str">
        <f t="shared" si="1"/>
        <v/>
      </c>
      <c r="E61" s="99"/>
      <c r="F61" s="26"/>
      <c r="G61" s="109"/>
      <c r="H61" s="107"/>
      <c r="I61" s="53"/>
      <c r="J61" s="53"/>
      <c r="K61" s="26"/>
      <c r="L61" s="99"/>
      <c r="M61" s="26" t="str">
        <f t="shared" si="2"/>
        <v>_</v>
      </c>
      <c r="N61" s="26"/>
      <c r="O61" s="42" t="str">
        <f t="shared" si="3"/>
        <v/>
      </c>
      <c r="P61" s="70"/>
      <c r="Q61" s="63"/>
      <c r="R61" s="64"/>
      <c r="S61" s="26"/>
      <c r="T61" s="26"/>
      <c r="U61" s="42" t="str">
        <f t="shared" si="4"/>
        <v/>
      </c>
      <c r="V61" s="42" t="str">
        <f>IF(E61="","",#REF!-O61)</f>
        <v/>
      </c>
      <c r="W61" s="42" t="str">
        <f t="shared" si="5"/>
        <v/>
      </c>
      <c r="X61" s="42" t="str">
        <f t="shared" si="6"/>
        <v/>
      </c>
      <c r="Y61" s="41" t="str">
        <f>IF(G61="","",VLOOKUP(G61,#REF!,2,0))</f>
        <v/>
      </c>
      <c r="Z61" s="41" t="str">
        <f t="shared" si="7"/>
        <v/>
      </c>
      <c r="AA61" s="41" t="str">
        <f t="shared" si="8"/>
        <v/>
      </c>
      <c r="AB61" s="77" t="str">
        <f t="shared" si="12"/>
        <v/>
      </c>
      <c r="AC61" s="77" t="str">
        <f t="shared" si="9"/>
        <v/>
      </c>
      <c r="AD61" s="43" t="str">
        <f t="shared" si="10"/>
        <v/>
      </c>
      <c r="AE61" s="23"/>
      <c r="AF61" s="23"/>
      <c r="AG61" s="23"/>
      <c r="AH61" s="23"/>
      <c r="AI61" s="41" t="str">
        <f t="shared" si="11"/>
        <v/>
      </c>
      <c r="AJ61" s="88"/>
      <c r="AK61" s="26"/>
      <c r="AL61" s="26"/>
      <c r="AM61" s="26"/>
    </row>
    <row r="62" spans="1:39">
      <c r="A62" s="42">
        <v>59</v>
      </c>
      <c r="B62" s="42" t="s">
        <v>4</v>
      </c>
      <c r="C62" s="99"/>
      <c r="D62" s="42" t="str">
        <f t="shared" si="1"/>
        <v/>
      </c>
      <c r="E62" s="99"/>
      <c r="F62" s="26"/>
      <c r="G62" s="109"/>
      <c r="H62" s="107"/>
      <c r="I62" s="53"/>
      <c r="J62" s="53"/>
      <c r="K62" s="26"/>
      <c r="L62" s="99"/>
      <c r="M62" s="26" t="str">
        <f t="shared" si="2"/>
        <v>_</v>
      </c>
      <c r="N62" s="26"/>
      <c r="O62" s="42" t="str">
        <f t="shared" si="3"/>
        <v/>
      </c>
      <c r="P62" s="70"/>
      <c r="Q62" s="63"/>
      <c r="R62" s="64"/>
      <c r="S62" s="26"/>
      <c r="T62" s="26"/>
      <c r="U62" s="42" t="str">
        <f t="shared" si="4"/>
        <v/>
      </c>
      <c r="V62" s="42" t="str">
        <f>IF(E62="","",#REF!-O62)</f>
        <v/>
      </c>
      <c r="W62" s="42" t="str">
        <f t="shared" si="5"/>
        <v/>
      </c>
      <c r="X62" s="42" t="str">
        <f t="shared" si="6"/>
        <v/>
      </c>
      <c r="Y62" s="41" t="str">
        <f>IF(G62="","",VLOOKUP(G62,#REF!,2,0))</f>
        <v/>
      </c>
      <c r="Z62" s="41" t="str">
        <f t="shared" si="7"/>
        <v/>
      </c>
      <c r="AA62" s="41" t="str">
        <f t="shared" si="8"/>
        <v/>
      </c>
      <c r="AB62" s="77" t="str">
        <f t="shared" si="12"/>
        <v/>
      </c>
      <c r="AC62" s="77" t="str">
        <f t="shared" si="9"/>
        <v/>
      </c>
      <c r="AD62" s="43" t="str">
        <f t="shared" si="10"/>
        <v/>
      </c>
      <c r="AE62" s="23"/>
      <c r="AF62" s="23"/>
      <c r="AG62" s="23"/>
      <c r="AH62" s="23"/>
      <c r="AI62" s="41" t="str">
        <f t="shared" si="11"/>
        <v/>
      </c>
      <c r="AJ62" s="88"/>
      <c r="AK62" s="26"/>
      <c r="AL62" s="26"/>
      <c r="AM62" s="26"/>
    </row>
    <row r="63" spans="1:39">
      <c r="A63" s="42">
        <v>60</v>
      </c>
      <c r="B63" s="42" t="s">
        <v>4</v>
      </c>
      <c r="C63" s="99"/>
      <c r="D63" s="42" t="str">
        <f t="shared" si="1"/>
        <v/>
      </c>
      <c r="E63" s="99"/>
      <c r="F63" s="26"/>
      <c r="G63" s="109"/>
      <c r="H63" s="107"/>
      <c r="I63" s="53"/>
      <c r="J63" s="53"/>
      <c r="K63" s="26"/>
      <c r="L63" s="99"/>
      <c r="M63" s="26" t="str">
        <f t="shared" si="2"/>
        <v>_</v>
      </c>
      <c r="N63" s="26"/>
      <c r="O63" s="42" t="str">
        <f t="shared" si="3"/>
        <v/>
      </c>
      <c r="P63" s="70"/>
      <c r="Q63" s="63"/>
      <c r="R63" s="64"/>
      <c r="S63" s="26"/>
      <c r="T63" s="26"/>
      <c r="U63" s="42" t="str">
        <f t="shared" si="4"/>
        <v/>
      </c>
      <c r="V63" s="42" t="str">
        <f>IF(E63="","",#REF!-O63)</f>
        <v/>
      </c>
      <c r="W63" s="42" t="str">
        <f t="shared" si="5"/>
        <v/>
      </c>
      <c r="X63" s="42" t="str">
        <f t="shared" si="6"/>
        <v/>
      </c>
      <c r="Y63" s="41" t="str">
        <f>IF(G63="","",VLOOKUP(G63,#REF!,2,0))</f>
        <v/>
      </c>
      <c r="Z63" s="41" t="str">
        <f t="shared" si="7"/>
        <v/>
      </c>
      <c r="AA63" s="41" t="str">
        <f t="shared" si="8"/>
        <v/>
      </c>
      <c r="AB63" s="77" t="str">
        <f t="shared" si="12"/>
        <v/>
      </c>
      <c r="AC63" s="77" t="str">
        <f t="shared" si="9"/>
        <v/>
      </c>
      <c r="AD63" s="43" t="str">
        <f t="shared" si="10"/>
        <v/>
      </c>
      <c r="AE63" s="23"/>
      <c r="AF63" s="23"/>
      <c r="AG63" s="23"/>
      <c r="AH63" s="23"/>
      <c r="AI63" s="41" t="str">
        <f t="shared" si="11"/>
        <v/>
      </c>
      <c r="AJ63" s="88"/>
      <c r="AK63" s="26"/>
      <c r="AL63" s="26"/>
      <c r="AM63" s="26"/>
    </row>
    <row r="64" spans="1:39">
      <c r="A64" s="42">
        <v>61</v>
      </c>
      <c r="B64" s="42" t="s">
        <v>4</v>
      </c>
      <c r="C64" s="99"/>
      <c r="D64" s="42" t="str">
        <f t="shared" si="1"/>
        <v/>
      </c>
      <c r="E64" s="99"/>
      <c r="F64" s="26"/>
      <c r="G64" s="109"/>
      <c r="H64" s="107"/>
      <c r="I64" s="53"/>
      <c r="J64" s="53"/>
      <c r="K64" s="26"/>
      <c r="L64" s="99"/>
      <c r="M64" s="26" t="str">
        <f t="shared" si="2"/>
        <v>_</v>
      </c>
      <c r="N64" s="26"/>
      <c r="O64" s="42" t="str">
        <f t="shared" si="3"/>
        <v/>
      </c>
      <c r="P64" s="70"/>
      <c r="Q64" s="63"/>
      <c r="R64" s="64"/>
      <c r="S64" s="26"/>
      <c r="T64" s="26"/>
      <c r="U64" s="42" t="str">
        <f t="shared" si="4"/>
        <v/>
      </c>
      <c r="V64" s="42" t="str">
        <f>IF(E64="","",#REF!-O64)</f>
        <v/>
      </c>
      <c r="W64" s="42" t="str">
        <f t="shared" si="5"/>
        <v/>
      </c>
      <c r="X64" s="42" t="str">
        <f t="shared" si="6"/>
        <v/>
      </c>
      <c r="Y64" s="41" t="str">
        <f>IF(G64="","",VLOOKUP(G64,#REF!,2,0))</f>
        <v/>
      </c>
      <c r="Z64" s="41" t="str">
        <f t="shared" si="7"/>
        <v/>
      </c>
      <c r="AA64" s="41" t="str">
        <f t="shared" si="8"/>
        <v/>
      </c>
      <c r="AB64" s="77" t="str">
        <f t="shared" si="12"/>
        <v/>
      </c>
      <c r="AC64" s="77" t="str">
        <f t="shared" si="9"/>
        <v/>
      </c>
      <c r="AD64" s="43" t="str">
        <f t="shared" si="10"/>
        <v/>
      </c>
      <c r="AE64" s="23"/>
      <c r="AF64" s="23"/>
      <c r="AG64" s="23"/>
      <c r="AH64" s="23"/>
      <c r="AI64" s="41" t="str">
        <f t="shared" si="11"/>
        <v/>
      </c>
      <c r="AJ64" s="88"/>
      <c r="AK64" s="26"/>
      <c r="AL64" s="26"/>
      <c r="AM64" s="26"/>
    </row>
    <row r="65" spans="1:39">
      <c r="A65" s="42">
        <v>62</v>
      </c>
      <c r="B65" s="42" t="s">
        <v>4</v>
      </c>
      <c r="C65" s="99"/>
      <c r="D65" s="42" t="str">
        <f t="shared" si="1"/>
        <v/>
      </c>
      <c r="E65" s="99"/>
      <c r="F65" s="26"/>
      <c r="G65" s="109"/>
      <c r="H65" s="107"/>
      <c r="I65" s="53"/>
      <c r="J65" s="53"/>
      <c r="K65" s="26"/>
      <c r="L65" s="99"/>
      <c r="M65" s="26" t="str">
        <f t="shared" si="2"/>
        <v>_</v>
      </c>
      <c r="N65" s="26"/>
      <c r="O65" s="42" t="str">
        <f t="shared" si="3"/>
        <v/>
      </c>
      <c r="P65" s="70"/>
      <c r="Q65" s="63"/>
      <c r="R65" s="64"/>
      <c r="S65" s="26"/>
      <c r="T65" s="26"/>
      <c r="U65" s="42" t="str">
        <f t="shared" si="4"/>
        <v/>
      </c>
      <c r="V65" s="42" t="str">
        <f>IF(E65="","",#REF!-O65)</f>
        <v/>
      </c>
      <c r="W65" s="42" t="str">
        <f t="shared" si="5"/>
        <v/>
      </c>
      <c r="X65" s="42" t="str">
        <f t="shared" si="6"/>
        <v/>
      </c>
      <c r="Y65" s="41" t="str">
        <f>IF(G65="","",VLOOKUP(G65,#REF!,2,0))</f>
        <v/>
      </c>
      <c r="Z65" s="41" t="str">
        <f t="shared" si="7"/>
        <v/>
      </c>
      <c r="AA65" s="41" t="str">
        <f t="shared" si="8"/>
        <v/>
      </c>
      <c r="AB65" s="77" t="str">
        <f t="shared" si="12"/>
        <v/>
      </c>
      <c r="AC65" s="77" t="str">
        <f t="shared" si="9"/>
        <v/>
      </c>
      <c r="AD65" s="43" t="str">
        <f t="shared" si="10"/>
        <v/>
      </c>
      <c r="AE65" s="23"/>
      <c r="AF65" s="23"/>
      <c r="AG65" s="23"/>
      <c r="AH65" s="23"/>
      <c r="AI65" s="41" t="str">
        <f t="shared" si="11"/>
        <v/>
      </c>
      <c r="AJ65" s="88"/>
      <c r="AK65" s="26"/>
      <c r="AL65" s="26"/>
      <c r="AM65" s="26"/>
    </row>
    <row r="66" spans="1:39">
      <c r="A66" s="42">
        <v>63</v>
      </c>
      <c r="B66" s="42" t="s">
        <v>4</v>
      </c>
      <c r="C66" s="99"/>
      <c r="D66" s="42" t="str">
        <f t="shared" si="1"/>
        <v/>
      </c>
      <c r="E66" s="99"/>
      <c r="F66" s="26"/>
      <c r="G66" s="109"/>
      <c r="H66" s="107"/>
      <c r="I66" s="53"/>
      <c r="J66" s="53"/>
      <c r="K66" s="26"/>
      <c r="L66" s="99"/>
      <c r="M66" s="26" t="str">
        <f t="shared" si="2"/>
        <v>_</v>
      </c>
      <c r="N66" s="26"/>
      <c r="O66" s="42" t="str">
        <f t="shared" si="3"/>
        <v/>
      </c>
      <c r="P66" s="70"/>
      <c r="Q66" s="63"/>
      <c r="R66" s="64"/>
      <c r="S66" s="26"/>
      <c r="T66" s="26"/>
      <c r="U66" s="42" t="str">
        <f t="shared" si="4"/>
        <v/>
      </c>
      <c r="V66" s="42" t="str">
        <f>IF(E66="","",#REF!-O66)</f>
        <v/>
      </c>
      <c r="W66" s="42" t="str">
        <f t="shared" si="5"/>
        <v/>
      </c>
      <c r="X66" s="42" t="str">
        <f t="shared" si="6"/>
        <v/>
      </c>
      <c r="Y66" s="41" t="str">
        <f>IF(G66="","",VLOOKUP(G66,#REF!,2,0))</f>
        <v/>
      </c>
      <c r="Z66" s="41" t="str">
        <f t="shared" si="7"/>
        <v/>
      </c>
      <c r="AA66" s="41" t="str">
        <f t="shared" si="8"/>
        <v/>
      </c>
      <c r="AB66" s="77" t="str">
        <f t="shared" si="12"/>
        <v/>
      </c>
      <c r="AC66" s="77" t="str">
        <f t="shared" si="9"/>
        <v/>
      </c>
      <c r="AD66" s="43" t="str">
        <f t="shared" si="10"/>
        <v/>
      </c>
      <c r="AE66" s="23"/>
      <c r="AF66" s="23"/>
      <c r="AG66" s="23"/>
      <c r="AH66" s="23"/>
      <c r="AI66" s="41" t="str">
        <f t="shared" si="11"/>
        <v/>
      </c>
      <c r="AJ66" s="88"/>
      <c r="AK66" s="26"/>
      <c r="AL66" s="26"/>
      <c r="AM66" s="26"/>
    </row>
    <row r="67" spans="1:39">
      <c r="A67" s="42">
        <v>64</v>
      </c>
      <c r="B67" s="42" t="s">
        <v>4</v>
      </c>
      <c r="C67" s="99"/>
      <c r="D67" s="42" t="str">
        <f t="shared" si="1"/>
        <v/>
      </c>
      <c r="E67" s="99"/>
      <c r="F67" s="26"/>
      <c r="G67" s="109"/>
      <c r="H67" s="107"/>
      <c r="I67" s="53"/>
      <c r="J67" s="53"/>
      <c r="K67" s="26"/>
      <c r="L67" s="99"/>
      <c r="M67" s="26" t="str">
        <f t="shared" si="2"/>
        <v>_</v>
      </c>
      <c r="N67" s="26"/>
      <c r="O67" s="42" t="str">
        <f t="shared" si="3"/>
        <v/>
      </c>
      <c r="P67" s="70"/>
      <c r="Q67" s="63"/>
      <c r="R67" s="64"/>
      <c r="S67" s="26"/>
      <c r="T67" s="26"/>
      <c r="U67" s="42" t="str">
        <f t="shared" si="4"/>
        <v/>
      </c>
      <c r="V67" s="42" t="str">
        <f>IF(E67="","",#REF!-O67)</f>
        <v/>
      </c>
      <c r="W67" s="42" t="str">
        <f t="shared" si="5"/>
        <v/>
      </c>
      <c r="X67" s="42" t="str">
        <f t="shared" si="6"/>
        <v/>
      </c>
      <c r="Y67" s="41" t="str">
        <f>IF(G67="","",VLOOKUP(G67,#REF!,2,0))</f>
        <v/>
      </c>
      <c r="Z67" s="41" t="str">
        <f t="shared" si="7"/>
        <v/>
      </c>
      <c r="AA67" s="41" t="str">
        <f t="shared" si="8"/>
        <v/>
      </c>
      <c r="AB67" s="77" t="str">
        <f t="shared" si="12"/>
        <v/>
      </c>
      <c r="AC67" s="77" t="str">
        <f t="shared" si="9"/>
        <v/>
      </c>
      <c r="AD67" s="43" t="str">
        <f t="shared" si="10"/>
        <v/>
      </c>
      <c r="AE67" s="23"/>
      <c r="AF67" s="23"/>
      <c r="AG67" s="23"/>
      <c r="AH67" s="23"/>
      <c r="AI67" s="41" t="str">
        <f t="shared" si="11"/>
        <v/>
      </c>
      <c r="AJ67" s="88"/>
      <c r="AK67" s="26"/>
      <c r="AL67" s="26"/>
      <c r="AM67" s="26"/>
    </row>
    <row r="68" spans="1:39">
      <c r="A68" s="42">
        <v>65</v>
      </c>
      <c r="B68" s="42" t="s">
        <v>4</v>
      </c>
      <c r="C68" s="99"/>
      <c r="D68" s="42" t="str">
        <f t="shared" si="1"/>
        <v/>
      </c>
      <c r="E68" s="99"/>
      <c r="F68" s="26"/>
      <c r="G68" s="109"/>
      <c r="H68" s="107"/>
      <c r="I68" s="53"/>
      <c r="J68" s="53"/>
      <c r="K68" s="26"/>
      <c r="L68" s="99"/>
      <c r="M68" s="26" t="str">
        <f t="shared" si="2"/>
        <v>_</v>
      </c>
      <c r="N68" s="26"/>
      <c r="O68" s="42" t="str">
        <f t="shared" si="3"/>
        <v/>
      </c>
      <c r="P68" s="70"/>
      <c r="Q68" s="63"/>
      <c r="R68" s="64"/>
      <c r="S68" s="26"/>
      <c r="T68" s="26"/>
      <c r="U68" s="42" t="str">
        <f t="shared" si="4"/>
        <v/>
      </c>
      <c r="V68" s="42" t="str">
        <f>IF(E68="","",#REF!-O68)</f>
        <v/>
      </c>
      <c r="W68" s="42" t="str">
        <f t="shared" si="5"/>
        <v/>
      </c>
      <c r="X68" s="42" t="str">
        <f t="shared" si="6"/>
        <v/>
      </c>
      <c r="Y68" s="41" t="str">
        <f>IF(G68="","",VLOOKUP(G68,#REF!,2,0))</f>
        <v/>
      </c>
      <c r="Z68" s="41" t="str">
        <f t="shared" si="7"/>
        <v/>
      </c>
      <c r="AA68" s="41" t="str">
        <f t="shared" si="8"/>
        <v/>
      </c>
      <c r="AB68" s="77" t="str">
        <f t="shared" si="12"/>
        <v/>
      </c>
      <c r="AC68" s="77" t="str">
        <f t="shared" si="9"/>
        <v/>
      </c>
      <c r="AD68" s="43" t="str">
        <f t="shared" si="10"/>
        <v/>
      </c>
      <c r="AE68" s="23"/>
      <c r="AF68" s="23"/>
      <c r="AG68" s="23"/>
      <c r="AH68" s="23"/>
      <c r="AI68" s="41" t="str">
        <f t="shared" si="11"/>
        <v/>
      </c>
      <c r="AJ68" s="88"/>
      <c r="AK68" s="26"/>
      <c r="AL68" s="26"/>
      <c r="AM68" s="26"/>
    </row>
    <row r="69" spans="1:39">
      <c r="A69" s="42">
        <v>66</v>
      </c>
      <c r="B69" s="42" t="s">
        <v>4</v>
      </c>
      <c r="C69" s="99"/>
      <c r="D69" s="42" t="str">
        <f t="shared" ref="D69:D132" si="13">IF(P69="","",C69&amp;"_"&amp;P69)</f>
        <v/>
      </c>
      <c r="E69" s="99"/>
      <c r="F69" s="26"/>
      <c r="G69" s="109"/>
      <c r="H69" s="107"/>
      <c r="I69" s="53"/>
      <c r="J69" s="53"/>
      <c r="K69" s="26"/>
      <c r="L69" s="99"/>
      <c r="M69" s="26" t="str">
        <f t="shared" ref="M69:M132" si="14">C69&amp;"_"&amp;L69</f>
        <v>_</v>
      </c>
      <c r="N69" s="26"/>
      <c r="O69" s="42" t="str">
        <f t="shared" ref="O69:O132" si="15">IF(N69="","",IF(MONTH(N69)&lt;=3,YEAR(N69)-1,YEAR(N69)))</f>
        <v/>
      </c>
      <c r="P69" s="70"/>
      <c r="Q69" s="63"/>
      <c r="R69" s="64"/>
      <c r="S69" s="26"/>
      <c r="T69" s="26"/>
      <c r="U69" s="42" t="str">
        <f t="shared" ref="U69:U132" si="16">IF(E69="","",48)</f>
        <v/>
      </c>
      <c r="V69" s="42" t="str">
        <f>IF(E69="","",#REF!-O69)</f>
        <v/>
      </c>
      <c r="W69" s="42" t="str">
        <f t="shared" ref="W69:W132" si="17">IF(E69="","",U69-V69)</f>
        <v/>
      </c>
      <c r="X69" s="42" t="str">
        <f t="shared" ref="X69:X132" si="18">IF(U69="","",0.021)</f>
        <v/>
      </c>
      <c r="Y69" s="41" t="str">
        <f>IF(G69="","",VLOOKUP(G69,#REF!,2,0))</f>
        <v/>
      </c>
      <c r="Z69" s="41" t="str">
        <f t="shared" ref="Z69:Z132" si="19">IF(E69="","",IF(Q69=0,ROUND(Y69*H69,0),0))</f>
        <v/>
      </c>
      <c r="AA69" s="41" t="str">
        <f t="shared" ref="AA69:AA132" si="20">IF(Q69="","",IF(W69&lt;0,1,IF(Q69=0,Z69,Q69)))</f>
        <v/>
      </c>
      <c r="AB69" s="77" t="str">
        <f t="shared" si="12"/>
        <v/>
      </c>
      <c r="AC69" s="77" t="str">
        <f t="shared" ref="AC69:AC132" si="21">IF(Q69="","",IF(W69=0,AA69,IF(W69&lt;0,0,ROUND(V69*AB69,0))))</f>
        <v/>
      </c>
      <c r="AD69" s="43" t="str">
        <f t="shared" ref="AD69:AD132" si="22">IF(E69="","",IF(AA69-AC69&lt;=0,1,AA69-AC69))</f>
        <v/>
      </c>
      <c r="AE69" s="23"/>
      <c r="AF69" s="23"/>
      <c r="AG69" s="23"/>
      <c r="AH69" s="23"/>
      <c r="AI69" s="41" t="str">
        <f t="shared" ref="AI69:AI132" si="23">IF(Q69="","",Q69-SUM(AE69:AH69))</f>
        <v/>
      </c>
      <c r="AJ69" s="88"/>
      <c r="AK69" s="26"/>
      <c r="AL69" s="26"/>
      <c r="AM69" s="26"/>
    </row>
    <row r="70" spans="1:39">
      <c r="A70" s="42">
        <v>67</v>
      </c>
      <c r="B70" s="42" t="s">
        <v>4</v>
      </c>
      <c r="C70" s="99"/>
      <c r="D70" s="42" t="str">
        <f t="shared" si="13"/>
        <v/>
      </c>
      <c r="E70" s="99"/>
      <c r="F70" s="26"/>
      <c r="G70" s="109"/>
      <c r="H70" s="107"/>
      <c r="I70" s="53"/>
      <c r="J70" s="53"/>
      <c r="K70" s="26"/>
      <c r="L70" s="99"/>
      <c r="M70" s="26" t="str">
        <f t="shared" si="14"/>
        <v>_</v>
      </c>
      <c r="N70" s="26"/>
      <c r="O70" s="42" t="str">
        <f t="shared" si="15"/>
        <v/>
      </c>
      <c r="P70" s="70"/>
      <c r="Q70" s="63"/>
      <c r="R70" s="64"/>
      <c r="S70" s="26"/>
      <c r="T70" s="26"/>
      <c r="U70" s="42" t="str">
        <f t="shared" si="16"/>
        <v/>
      </c>
      <c r="V70" s="42" t="str">
        <f>IF(E70="","",#REF!-O70)</f>
        <v/>
      </c>
      <c r="W70" s="42" t="str">
        <f t="shared" si="17"/>
        <v/>
      </c>
      <c r="X70" s="42" t="str">
        <f t="shared" si="18"/>
        <v/>
      </c>
      <c r="Y70" s="41" t="str">
        <f>IF(G70="","",VLOOKUP(G70,#REF!,2,0))</f>
        <v/>
      </c>
      <c r="Z70" s="41" t="str">
        <f t="shared" si="19"/>
        <v/>
      </c>
      <c r="AA70" s="41" t="str">
        <f t="shared" si="20"/>
        <v/>
      </c>
      <c r="AB70" s="77" t="str">
        <f t="shared" si="12"/>
        <v/>
      </c>
      <c r="AC70" s="77" t="str">
        <f t="shared" si="21"/>
        <v/>
      </c>
      <c r="AD70" s="43" t="str">
        <f t="shared" si="22"/>
        <v/>
      </c>
      <c r="AE70" s="23"/>
      <c r="AF70" s="23"/>
      <c r="AG70" s="23"/>
      <c r="AH70" s="23"/>
      <c r="AI70" s="41" t="str">
        <f t="shared" si="23"/>
        <v/>
      </c>
      <c r="AJ70" s="88"/>
      <c r="AK70" s="26"/>
      <c r="AL70" s="26"/>
      <c r="AM70" s="26"/>
    </row>
    <row r="71" spans="1:39">
      <c r="A71" s="42">
        <v>68</v>
      </c>
      <c r="B71" s="42" t="s">
        <v>4</v>
      </c>
      <c r="C71" s="99"/>
      <c r="D71" s="42" t="str">
        <f t="shared" si="13"/>
        <v/>
      </c>
      <c r="E71" s="99"/>
      <c r="F71" s="26"/>
      <c r="G71" s="109"/>
      <c r="H71" s="107"/>
      <c r="I71" s="53"/>
      <c r="J71" s="53"/>
      <c r="K71" s="26"/>
      <c r="L71" s="99"/>
      <c r="M71" s="26" t="str">
        <f t="shared" si="14"/>
        <v>_</v>
      </c>
      <c r="N71" s="26"/>
      <c r="O71" s="42" t="str">
        <f t="shared" si="15"/>
        <v/>
      </c>
      <c r="P71" s="70"/>
      <c r="Q71" s="63"/>
      <c r="R71" s="64"/>
      <c r="S71" s="26"/>
      <c r="T71" s="26"/>
      <c r="U71" s="42" t="str">
        <f t="shared" si="16"/>
        <v/>
      </c>
      <c r="V71" s="42" t="str">
        <f>IF(E71="","",#REF!-O71)</f>
        <v/>
      </c>
      <c r="W71" s="42" t="str">
        <f t="shared" si="17"/>
        <v/>
      </c>
      <c r="X71" s="42" t="str">
        <f t="shared" si="18"/>
        <v/>
      </c>
      <c r="Y71" s="41" t="str">
        <f>IF(G71="","",VLOOKUP(G71,#REF!,2,0))</f>
        <v/>
      </c>
      <c r="Z71" s="41" t="str">
        <f t="shared" si="19"/>
        <v/>
      </c>
      <c r="AA71" s="41" t="str">
        <f t="shared" si="20"/>
        <v/>
      </c>
      <c r="AB71" s="77" t="str">
        <f t="shared" si="12"/>
        <v/>
      </c>
      <c r="AC71" s="77" t="str">
        <f t="shared" si="21"/>
        <v/>
      </c>
      <c r="AD71" s="43" t="str">
        <f t="shared" si="22"/>
        <v/>
      </c>
      <c r="AE71" s="23"/>
      <c r="AF71" s="23"/>
      <c r="AG71" s="23"/>
      <c r="AH71" s="23"/>
      <c r="AI71" s="41" t="str">
        <f t="shared" si="23"/>
        <v/>
      </c>
      <c r="AJ71" s="88"/>
      <c r="AK71" s="26"/>
      <c r="AL71" s="26"/>
      <c r="AM71" s="26"/>
    </row>
    <row r="72" spans="1:39">
      <c r="A72" s="42">
        <v>69</v>
      </c>
      <c r="B72" s="42" t="s">
        <v>4</v>
      </c>
      <c r="C72" s="99"/>
      <c r="D72" s="42" t="str">
        <f t="shared" si="13"/>
        <v/>
      </c>
      <c r="E72" s="99"/>
      <c r="F72" s="26"/>
      <c r="G72" s="109"/>
      <c r="H72" s="107"/>
      <c r="I72" s="53"/>
      <c r="J72" s="53"/>
      <c r="K72" s="26"/>
      <c r="L72" s="99"/>
      <c r="M72" s="26" t="str">
        <f t="shared" si="14"/>
        <v>_</v>
      </c>
      <c r="N72" s="26"/>
      <c r="O72" s="42" t="str">
        <f t="shared" si="15"/>
        <v/>
      </c>
      <c r="P72" s="70"/>
      <c r="Q72" s="63"/>
      <c r="R72" s="64"/>
      <c r="S72" s="26"/>
      <c r="T72" s="26"/>
      <c r="U72" s="42" t="str">
        <f t="shared" si="16"/>
        <v/>
      </c>
      <c r="V72" s="42" t="str">
        <f>IF(E72="","",#REF!-O72)</f>
        <v/>
      </c>
      <c r="W72" s="42" t="str">
        <f t="shared" si="17"/>
        <v/>
      </c>
      <c r="X72" s="42" t="str">
        <f t="shared" si="18"/>
        <v/>
      </c>
      <c r="Y72" s="41" t="str">
        <f>IF(G72="","",VLOOKUP(G72,#REF!,2,0))</f>
        <v/>
      </c>
      <c r="Z72" s="41" t="str">
        <f t="shared" si="19"/>
        <v/>
      </c>
      <c r="AA72" s="41" t="str">
        <f t="shared" si="20"/>
        <v/>
      </c>
      <c r="AB72" s="77" t="str">
        <f t="shared" si="12"/>
        <v/>
      </c>
      <c r="AC72" s="77" t="str">
        <f t="shared" si="21"/>
        <v/>
      </c>
      <c r="AD72" s="43" t="str">
        <f t="shared" si="22"/>
        <v/>
      </c>
      <c r="AE72" s="23"/>
      <c r="AF72" s="23"/>
      <c r="AG72" s="23"/>
      <c r="AH72" s="23"/>
      <c r="AI72" s="41" t="str">
        <f t="shared" si="23"/>
        <v/>
      </c>
      <c r="AJ72" s="88"/>
      <c r="AK72" s="26"/>
      <c r="AL72" s="26"/>
      <c r="AM72" s="26"/>
    </row>
    <row r="73" spans="1:39">
      <c r="A73" s="42">
        <v>70</v>
      </c>
      <c r="B73" s="42" t="s">
        <v>4</v>
      </c>
      <c r="C73" s="99"/>
      <c r="D73" s="42" t="str">
        <f t="shared" si="13"/>
        <v/>
      </c>
      <c r="E73" s="99"/>
      <c r="F73" s="26"/>
      <c r="G73" s="109"/>
      <c r="H73" s="107"/>
      <c r="I73" s="53"/>
      <c r="J73" s="53"/>
      <c r="K73" s="26"/>
      <c r="L73" s="99"/>
      <c r="M73" s="26" t="str">
        <f t="shared" si="14"/>
        <v>_</v>
      </c>
      <c r="N73" s="26"/>
      <c r="O73" s="42" t="str">
        <f t="shared" si="15"/>
        <v/>
      </c>
      <c r="P73" s="70"/>
      <c r="Q73" s="63"/>
      <c r="R73" s="64"/>
      <c r="S73" s="26"/>
      <c r="T73" s="26"/>
      <c r="U73" s="42" t="str">
        <f t="shared" si="16"/>
        <v/>
      </c>
      <c r="V73" s="42" t="str">
        <f>IF(E73="","",#REF!-O73)</f>
        <v/>
      </c>
      <c r="W73" s="42" t="str">
        <f t="shared" si="17"/>
        <v/>
      </c>
      <c r="X73" s="42" t="str">
        <f t="shared" si="18"/>
        <v/>
      </c>
      <c r="Y73" s="41" t="str">
        <f>IF(G73="","",VLOOKUP(G73,#REF!,2,0))</f>
        <v/>
      </c>
      <c r="Z73" s="41" t="str">
        <f t="shared" si="19"/>
        <v/>
      </c>
      <c r="AA73" s="41" t="str">
        <f t="shared" si="20"/>
        <v/>
      </c>
      <c r="AB73" s="77" t="str">
        <f t="shared" si="12"/>
        <v/>
      </c>
      <c r="AC73" s="77" t="str">
        <f t="shared" si="21"/>
        <v/>
      </c>
      <c r="AD73" s="43" t="str">
        <f t="shared" si="22"/>
        <v/>
      </c>
      <c r="AE73" s="23"/>
      <c r="AF73" s="23"/>
      <c r="AG73" s="23"/>
      <c r="AH73" s="23"/>
      <c r="AI73" s="41" t="str">
        <f t="shared" si="23"/>
        <v/>
      </c>
      <c r="AJ73" s="88"/>
      <c r="AK73" s="26"/>
      <c r="AL73" s="26"/>
      <c r="AM73" s="26"/>
    </row>
    <row r="74" spans="1:39">
      <c r="A74" s="42">
        <v>71</v>
      </c>
      <c r="B74" s="42" t="s">
        <v>4</v>
      </c>
      <c r="C74" s="99"/>
      <c r="D74" s="42" t="str">
        <f t="shared" si="13"/>
        <v/>
      </c>
      <c r="E74" s="99"/>
      <c r="F74" s="26"/>
      <c r="G74" s="109"/>
      <c r="H74" s="107"/>
      <c r="I74" s="53"/>
      <c r="J74" s="53"/>
      <c r="K74" s="26"/>
      <c r="L74" s="99"/>
      <c r="M74" s="26" t="str">
        <f t="shared" si="14"/>
        <v>_</v>
      </c>
      <c r="N74" s="26"/>
      <c r="O74" s="42" t="str">
        <f t="shared" si="15"/>
        <v/>
      </c>
      <c r="P74" s="70"/>
      <c r="Q74" s="63"/>
      <c r="R74" s="64"/>
      <c r="S74" s="26"/>
      <c r="T74" s="26"/>
      <c r="U74" s="42" t="str">
        <f t="shared" si="16"/>
        <v/>
      </c>
      <c r="V74" s="42" t="str">
        <f>IF(E74="","",#REF!-O74)</f>
        <v/>
      </c>
      <c r="W74" s="42" t="str">
        <f t="shared" si="17"/>
        <v/>
      </c>
      <c r="X74" s="42" t="str">
        <f t="shared" si="18"/>
        <v/>
      </c>
      <c r="Y74" s="41" t="str">
        <f>IF(G74="","",VLOOKUP(G74,#REF!,2,0))</f>
        <v/>
      </c>
      <c r="Z74" s="41" t="str">
        <f t="shared" si="19"/>
        <v/>
      </c>
      <c r="AA74" s="41" t="str">
        <f t="shared" si="20"/>
        <v/>
      </c>
      <c r="AB74" s="77" t="str">
        <f t="shared" si="12"/>
        <v/>
      </c>
      <c r="AC74" s="77" t="str">
        <f t="shared" si="21"/>
        <v/>
      </c>
      <c r="AD74" s="43" t="str">
        <f t="shared" si="22"/>
        <v/>
      </c>
      <c r="AE74" s="23"/>
      <c r="AF74" s="23"/>
      <c r="AG74" s="23"/>
      <c r="AH74" s="23"/>
      <c r="AI74" s="41" t="str">
        <f t="shared" si="23"/>
        <v/>
      </c>
      <c r="AJ74" s="88"/>
      <c r="AK74" s="26"/>
      <c r="AL74" s="26"/>
      <c r="AM74" s="26"/>
    </row>
    <row r="75" spans="1:39">
      <c r="A75" s="42">
        <v>72</v>
      </c>
      <c r="B75" s="42" t="s">
        <v>4</v>
      </c>
      <c r="C75" s="99"/>
      <c r="D75" s="42" t="str">
        <f t="shared" si="13"/>
        <v/>
      </c>
      <c r="E75" s="99"/>
      <c r="F75" s="26"/>
      <c r="G75" s="109"/>
      <c r="H75" s="107"/>
      <c r="I75" s="53"/>
      <c r="J75" s="53"/>
      <c r="K75" s="26"/>
      <c r="L75" s="99"/>
      <c r="M75" s="26" t="str">
        <f t="shared" si="14"/>
        <v>_</v>
      </c>
      <c r="N75" s="26"/>
      <c r="O75" s="42" t="str">
        <f t="shared" si="15"/>
        <v/>
      </c>
      <c r="P75" s="70"/>
      <c r="Q75" s="63"/>
      <c r="R75" s="64"/>
      <c r="S75" s="26"/>
      <c r="T75" s="26"/>
      <c r="U75" s="42" t="str">
        <f t="shared" si="16"/>
        <v/>
      </c>
      <c r="V75" s="42" t="str">
        <f>IF(E75="","",#REF!-O75)</f>
        <v/>
      </c>
      <c r="W75" s="42" t="str">
        <f t="shared" si="17"/>
        <v/>
      </c>
      <c r="X75" s="42" t="str">
        <f t="shared" si="18"/>
        <v/>
      </c>
      <c r="Y75" s="41" t="str">
        <f>IF(G75="","",VLOOKUP(G75,#REF!,2,0))</f>
        <v/>
      </c>
      <c r="Z75" s="41" t="str">
        <f t="shared" si="19"/>
        <v/>
      </c>
      <c r="AA75" s="41" t="str">
        <f t="shared" si="20"/>
        <v/>
      </c>
      <c r="AB75" s="77" t="str">
        <f t="shared" si="12"/>
        <v/>
      </c>
      <c r="AC75" s="77" t="str">
        <f t="shared" si="21"/>
        <v/>
      </c>
      <c r="AD75" s="43" t="str">
        <f t="shared" si="22"/>
        <v/>
      </c>
      <c r="AE75" s="23"/>
      <c r="AF75" s="23"/>
      <c r="AG75" s="23"/>
      <c r="AH75" s="23"/>
      <c r="AI75" s="41" t="str">
        <f t="shared" si="23"/>
        <v/>
      </c>
      <c r="AJ75" s="88"/>
      <c r="AK75" s="26"/>
      <c r="AL75" s="26"/>
      <c r="AM75" s="26"/>
    </row>
    <row r="76" spans="1:39">
      <c r="A76" s="42">
        <v>73</v>
      </c>
      <c r="B76" s="42" t="s">
        <v>4</v>
      </c>
      <c r="C76" s="99"/>
      <c r="D76" s="42" t="str">
        <f t="shared" si="13"/>
        <v/>
      </c>
      <c r="E76" s="99"/>
      <c r="F76" s="26"/>
      <c r="G76" s="109"/>
      <c r="H76" s="107"/>
      <c r="I76" s="53"/>
      <c r="J76" s="53"/>
      <c r="K76" s="26"/>
      <c r="L76" s="99"/>
      <c r="M76" s="26" t="str">
        <f t="shared" si="14"/>
        <v>_</v>
      </c>
      <c r="N76" s="26"/>
      <c r="O76" s="42" t="str">
        <f t="shared" si="15"/>
        <v/>
      </c>
      <c r="P76" s="70"/>
      <c r="Q76" s="63"/>
      <c r="R76" s="64"/>
      <c r="S76" s="26"/>
      <c r="T76" s="26"/>
      <c r="U76" s="42" t="str">
        <f t="shared" si="16"/>
        <v/>
      </c>
      <c r="V76" s="42" t="str">
        <f>IF(E76="","",#REF!-O76)</f>
        <v/>
      </c>
      <c r="W76" s="42" t="str">
        <f t="shared" si="17"/>
        <v/>
      </c>
      <c r="X76" s="42" t="str">
        <f t="shared" si="18"/>
        <v/>
      </c>
      <c r="Y76" s="41" t="str">
        <f>IF(G76="","",VLOOKUP(G76,#REF!,2,0))</f>
        <v/>
      </c>
      <c r="Z76" s="41" t="str">
        <f t="shared" si="19"/>
        <v/>
      </c>
      <c r="AA76" s="41" t="str">
        <f t="shared" si="20"/>
        <v/>
      </c>
      <c r="AB76" s="77" t="str">
        <f t="shared" si="12"/>
        <v/>
      </c>
      <c r="AC76" s="77" t="str">
        <f t="shared" si="21"/>
        <v/>
      </c>
      <c r="AD76" s="43" t="str">
        <f t="shared" si="22"/>
        <v/>
      </c>
      <c r="AE76" s="23"/>
      <c r="AF76" s="23"/>
      <c r="AG76" s="23"/>
      <c r="AH76" s="23"/>
      <c r="AI76" s="41" t="str">
        <f t="shared" si="23"/>
        <v/>
      </c>
      <c r="AJ76" s="88"/>
      <c r="AK76" s="26"/>
      <c r="AL76" s="26"/>
      <c r="AM76" s="26"/>
    </row>
    <row r="77" spans="1:39">
      <c r="A77" s="42">
        <v>74</v>
      </c>
      <c r="B77" s="42" t="s">
        <v>4</v>
      </c>
      <c r="C77" s="99"/>
      <c r="D77" s="42" t="str">
        <f t="shared" si="13"/>
        <v/>
      </c>
      <c r="E77" s="99"/>
      <c r="F77" s="26"/>
      <c r="G77" s="109"/>
      <c r="H77" s="107"/>
      <c r="I77" s="53"/>
      <c r="J77" s="53"/>
      <c r="K77" s="26"/>
      <c r="L77" s="99"/>
      <c r="M77" s="26" t="str">
        <f t="shared" si="14"/>
        <v>_</v>
      </c>
      <c r="N77" s="26"/>
      <c r="O77" s="42" t="str">
        <f t="shared" si="15"/>
        <v/>
      </c>
      <c r="P77" s="70"/>
      <c r="Q77" s="63"/>
      <c r="R77" s="64"/>
      <c r="S77" s="26"/>
      <c r="T77" s="26"/>
      <c r="U77" s="42" t="str">
        <f t="shared" si="16"/>
        <v/>
      </c>
      <c r="V77" s="42" t="str">
        <f>IF(E77="","",#REF!-O77)</f>
        <v/>
      </c>
      <c r="W77" s="42" t="str">
        <f t="shared" si="17"/>
        <v/>
      </c>
      <c r="X77" s="42" t="str">
        <f t="shared" si="18"/>
        <v/>
      </c>
      <c r="Y77" s="41" t="str">
        <f>IF(G77="","",VLOOKUP(G77,#REF!,2,0))</f>
        <v/>
      </c>
      <c r="Z77" s="41" t="str">
        <f t="shared" si="19"/>
        <v/>
      </c>
      <c r="AA77" s="41" t="str">
        <f t="shared" si="20"/>
        <v/>
      </c>
      <c r="AB77" s="77" t="str">
        <f t="shared" si="12"/>
        <v/>
      </c>
      <c r="AC77" s="77" t="str">
        <f t="shared" si="21"/>
        <v/>
      </c>
      <c r="AD77" s="43" t="str">
        <f t="shared" si="22"/>
        <v/>
      </c>
      <c r="AE77" s="23"/>
      <c r="AF77" s="23"/>
      <c r="AG77" s="23"/>
      <c r="AH77" s="23"/>
      <c r="AI77" s="41" t="str">
        <f t="shared" si="23"/>
        <v/>
      </c>
      <c r="AJ77" s="88"/>
      <c r="AK77" s="26"/>
      <c r="AL77" s="26"/>
      <c r="AM77" s="26"/>
    </row>
    <row r="78" spans="1:39">
      <c r="A78" s="42">
        <v>75</v>
      </c>
      <c r="B78" s="42" t="s">
        <v>4</v>
      </c>
      <c r="C78" s="99"/>
      <c r="D78" s="42" t="str">
        <f t="shared" si="13"/>
        <v/>
      </c>
      <c r="E78" s="99"/>
      <c r="F78" s="26"/>
      <c r="G78" s="109"/>
      <c r="H78" s="107"/>
      <c r="I78" s="53"/>
      <c r="J78" s="53"/>
      <c r="K78" s="26"/>
      <c r="L78" s="99"/>
      <c r="M78" s="26" t="str">
        <f t="shared" si="14"/>
        <v>_</v>
      </c>
      <c r="N78" s="26"/>
      <c r="O78" s="42" t="str">
        <f t="shared" si="15"/>
        <v/>
      </c>
      <c r="P78" s="70"/>
      <c r="Q78" s="63"/>
      <c r="R78" s="64"/>
      <c r="S78" s="26"/>
      <c r="T78" s="26"/>
      <c r="U78" s="42" t="str">
        <f t="shared" si="16"/>
        <v/>
      </c>
      <c r="V78" s="42" t="str">
        <f>IF(E78="","",#REF!-O78)</f>
        <v/>
      </c>
      <c r="W78" s="42" t="str">
        <f t="shared" si="17"/>
        <v/>
      </c>
      <c r="X78" s="42" t="str">
        <f t="shared" si="18"/>
        <v/>
      </c>
      <c r="Y78" s="41" t="str">
        <f>IF(G78="","",VLOOKUP(G78,#REF!,2,0))</f>
        <v/>
      </c>
      <c r="Z78" s="41" t="str">
        <f t="shared" si="19"/>
        <v/>
      </c>
      <c r="AA78" s="41" t="str">
        <f t="shared" si="20"/>
        <v/>
      </c>
      <c r="AB78" s="77" t="str">
        <f t="shared" si="12"/>
        <v/>
      </c>
      <c r="AC78" s="77" t="str">
        <f t="shared" si="21"/>
        <v/>
      </c>
      <c r="AD78" s="43" t="str">
        <f t="shared" si="22"/>
        <v/>
      </c>
      <c r="AE78" s="23"/>
      <c r="AF78" s="23"/>
      <c r="AG78" s="23"/>
      <c r="AH78" s="23"/>
      <c r="AI78" s="41" t="str">
        <f t="shared" si="23"/>
        <v/>
      </c>
      <c r="AJ78" s="88"/>
      <c r="AK78" s="26"/>
      <c r="AL78" s="26"/>
      <c r="AM78" s="26"/>
    </row>
    <row r="79" spans="1:39">
      <c r="A79" s="42">
        <v>76</v>
      </c>
      <c r="B79" s="42" t="s">
        <v>4</v>
      </c>
      <c r="C79" s="99"/>
      <c r="D79" s="42" t="str">
        <f t="shared" si="13"/>
        <v/>
      </c>
      <c r="E79" s="99"/>
      <c r="F79" s="26"/>
      <c r="G79" s="109"/>
      <c r="H79" s="107"/>
      <c r="I79" s="53"/>
      <c r="J79" s="53"/>
      <c r="K79" s="26"/>
      <c r="L79" s="99"/>
      <c r="M79" s="26" t="str">
        <f t="shared" si="14"/>
        <v>_</v>
      </c>
      <c r="N79" s="26"/>
      <c r="O79" s="42" t="str">
        <f t="shared" si="15"/>
        <v/>
      </c>
      <c r="P79" s="70"/>
      <c r="Q79" s="63"/>
      <c r="R79" s="64"/>
      <c r="S79" s="26"/>
      <c r="T79" s="26"/>
      <c r="U79" s="42" t="str">
        <f t="shared" si="16"/>
        <v/>
      </c>
      <c r="V79" s="42" t="str">
        <f>IF(E79="","",#REF!-O79)</f>
        <v/>
      </c>
      <c r="W79" s="42" t="str">
        <f t="shared" si="17"/>
        <v/>
      </c>
      <c r="X79" s="42" t="str">
        <f t="shared" si="18"/>
        <v/>
      </c>
      <c r="Y79" s="41" t="str">
        <f>IF(G79="","",VLOOKUP(G79,#REF!,2,0))</f>
        <v/>
      </c>
      <c r="Z79" s="41" t="str">
        <f t="shared" si="19"/>
        <v/>
      </c>
      <c r="AA79" s="41" t="str">
        <f t="shared" si="20"/>
        <v/>
      </c>
      <c r="AB79" s="77" t="str">
        <f t="shared" si="12"/>
        <v/>
      </c>
      <c r="AC79" s="77" t="str">
        <f t="shared" si="21"/>
        <v/>
      </c>
      <c r="AD79" s="43" t="str">
        <f t="shared" si="22"/>
        <v/>
      </c>
      <c r="AE79" s="23"/>
      <c r="AF79" s="23"/>
      <c r="AG79" s="23"/>
      <c r="AH79" s="23"/>
      <c r="AI79" s="41" t="str">
        <f t="shared" si="23"/>
        <v/>
      </c>
      <c r="AJ79" s="88"/>
      <c r="AK79" s="26"/>
      <c r="AL79" s="26"/>
      <c r="AM79" s="26"/>
    </row>
    <row r="80" spans="1:39">
      <c r="A80" s="42">
        <v>77</v>
      </c>
      <c r="B80" s="42" t="s">
        <v>4</v>
      </c>
      <c r="C80" s="99"/>
      <c r="D80" s="42" t="str">
        <f t="shared" si="13"/>
        <v/>
      </c>
      <c r="E80" s="99"/>
      <c r="F80" s="26"/>
      <c r="G80" s="109"/>
      <c r="H80" s="107"/>
      <c r="I80" s="53"/>
      <c r="J80" s="53"/>
      <c r="K80" s="26"/>
      <c r="L80" s="99"/>
      <c r="M80" s="26" t="str">
        <f t="shared" si="14"/>
        <v>_</v>
      </c>
      <c r="N80" s="26"/>
      <c r="O80" s="42" t="str">
        <f t="shared" si="15"/>
        <v/>
      </c>
      <c r="P80" s="70"/>
      <c r="Q80" s="63"/>
      <c r="R80" s="64"/>
      <c r="S80" s="26"/>
      <c r="T80" s="26"/>
      <c r="U80" s="42" t="str">
        <f t="shared" si="16"/>
        <v/>
      </c>
      <c r="V80" s="42" t="str">
        <f>IF(E80="","",#REF!-O80)</f>
        <v/>
      </c>
      <c r="W80" s="42" t="str">
        <f t="shared" si="17"/>
        <v/>
      </c>
      <c r="X80" s="42" t="str">
        <f t="shared" si="18"/>
        <v/>
      </c>
      <c r="Y80" s="41" t="str">
        <f>IF(G80="","",VLOOKUP(G80,#REF!,2,0))</f>
        <v/>
      </c>
      <c r="Z80" s="41" t="str">
        <f t="shared" si="19"/>
        <v/>
      </c>
      <c r="AA80" s="41" t="str">
        <f t="shared" si="20"/>
        <v/>
      </c>
      <c r="AB80" s="77" t="str">
        <f t="shared" si="12"/>
        <v/>
      </c>
      <c r="AC80" s="77" t="str">
        <f t="shared" si="21"/>
        <v/>
      </c>
      <c r="AD80" s="43" t="str">
        <f t="shared" si="22"/>
        <v/>
      </c>
      <c r="AE80" s="23"/>
      <c r="AF80" s="23"/>
      <c r="AG80" s="23"/>
      <c r="AH80" s="23"/>
      <c r="AI80" s="41" t="str">
        <f t="shared" si="23"/>
        <v/>
      </c>
      <c r="AJ80" s="88"/>
      <c r="AK80" s="26"/>
      <c r="AL80" s="26"/>
      <c r="AM80" s="26"/>
    </row>
    <row r="81" spans="1:39">
      <c r="A81" s="42">
        <v>78</v>
      </c>
      <c r="B81" s="42" t="s">
        <v>4</v>
      </c>
      <c r="C81" s="99"/>
      <c r="D81" s="42" t="str">
        <f t="shared" si="13"/>
        <v/>
      </c>
      <c r="E81" s="99"/>
      <c r="F81" s="26"/>
      <c r="G81" s="109"/>
      <c r="H81" s="107"/>
      <c r="I81" s="53"/>
      <c r="J81" s="53"/>
      <c r="K81" s="26"/>
      <c r="L81" s="99"/>
      <c r="M81" s="26" t="str">
        <f t="shared" si="14"/>
        <v>_</v>
      </c>
      <c r="N81" s="26"/>
      <c r="O81" s="42" t="str">
        <f t="shared" si="15"/>
        <v/>
      </c>
      <c r="P81" s="70"/>
      <c r="Q81" s="63"/>
      <c r="R81" s="64"/>
      <c r="S81" s="26"/>
      <c r="T81" s="26"/>
      <c r="U81" s="42" t="str">
        <f t="shared" si="16"/>
        <v/>
      </c>
      <c r="V81" s="42" t="str">
        <f>IF(E81="","",#REF!-O81)</f>
        <v/>
      </c>
      <c r="W81" s="42" t="str">
        <f t="shared" si="17"/>
        <v/>
      </c>
      <c r="X81" s="42" t="str">
        <f t="shared" si="18"/>
        <v/>
      </c>
      <c r="Y81" s="41" t="str">
        <f>IF(G81="","",VLOOKUP(G81,#REF!,2,0))</f>
        <v/>
      </c>
      <c r="Z81" s="41" t="str">
        <f t="shared" si="19"/>
        <v/>
      </c>
      <c r="AA81" s="41" t="str">
        <f t="shared" si="20"/>
        <v/>
      </c>
      <c r="AB81" s="77" t="str">
        <f t="shared" si="12"/>
        <v/>
      </c>
      <c r="AC81" s="77" t="str">
        <f t="shared" si="21"/>
        <v/>
      </c>
      <c r="AD81" s="43" t="str">
        <f t="shared" si="22"/>
        <v/>
      </c>
      <c r="AE81" s="23"/>
      <c r="AF81" s="23"/>
      <c r="AG81" s="23"/>
      <c r="AH81" s="23"/>
      <c r="AI81" s="41" t="str">
        <f t="shared" si="23"/>
        <v/>
      </c>
      <c r="AJ81" s="88"/>
      <c r="AK81" s="26"/>
      <c r="AL81" s="26"/>
      <c r="AM81" s="26"/>
    </row>
    <row r="82" spans="1:39">
      <c r="A82" s="42">
        <v>79</v>
      </c>
      <c r="B82" s="42" t="s">
        <v>4</v>
      </c>
      <c r="C82" s="99"/>
      <c r="D82" s="42" t="str">
        <f t="shared" si="13"/>
        <v/>
      </c>
      <c r="E82" s="99"/>
      <c r="F82" s="26"/>
      <c r="G82" s="109"/>
      <c r="H82" s="107"/>
      <c r="I82" s="53"/>
      <c r="J82" s="53"/>
      <c r="K82" s="26"/>
      <c r="L82" s="99"/>
      <c r="M82" s="26" t="str">
        <f t="shared" si="14"/>
        <v>_</v>
      </c>
      <c r="N82" s="26"/>
      <c r="O82" s="42" t="str">
        <f t="shared" si="15"/>
        <v/>
      </c>
      <c r="P82" s="70"/>
      <c r="Q82" s="63"/>
      <c r="R82" s="64"/>
      <c r="S82" s="26"/>
      <c r="T82" s="26"/>
      <c r="U82" s="42" t="str">
        <f t="shared" si="16"/>
        <v/>
      </c>
      <c r="V82" s="42" t="str">
        <f>IF(E82="","",#REF!-O82)</f>
        <v/>
      </c>
      <c r="W82" s="42" t="str">
        <f t="shared" si="17"/>
        <v/>
      </c>
      <c r="X82" s="42" t="str">
        <f t="shared" si="18"/>
        <v/>
      </c>
      <c r="Y82" s="41" t="str">
        <f>IF(G82="","",VLOOKUP(G82,#REF!,2,0))</f>
        <v/>
      </c>
      <c r="Z82" s="41" t="str">
        <f t="shared" si="19"/>
        <v/>
      </c>
      <c r="AA82" s="41" t="str">
        <f t="shared" si="20"/>
        <v/>
      </c>
      <c r="AB82" s="77" t="str">
        <f t="shared" si="12"/>
        <v/>
      </c>
      <c r="AC82" s="77" t="str">
        <f t="shared" si="21"/>
        <v/>
      </c>
      <c r="AD82" s="43" t="str">
        <f t="shared" si="22"/>
        <v/>
      </c>
      <c r="AE82" s="23"/>
      <c r="AF82" s="23"/>
      <c r="AG82" s="23"/>
      <c r="AH82" s="23"/>
      <c r="AI82" s="41" t="str">
        <f t="shared" si="23"/>
        <v/>
      </c>
      <c r="AJ82" s="88"/>
      <c r="AK82" s="26"/>
      <c r="AL82" s="26"/>
      <c r="AM82" s="26"/>
    </row>
    <row r="83" spans="1:39">
      <c r="A83" s="42">
        <v>80</v>
      </c>
      <c r="B83" s="42" t="s">
        <v>4</v>
      </c>
      <c r="C83" s="99"/>
      <c r="D83" s="42" t="str">
        <f t="shared" si="13"/>
        <v/>
      </c>
      <c r="E83" s="99"/>
      <c r="F83" s="26"/>
      <c r="G83" s="109"/>
      <c r="H83" s="107"/>
      <c r="I83" s="53"/>
      <c r="J83" s="53"/>
      <c r="K83" s="26"/>
      <c r="L83" s="99"/>
      <c r="M83" s="26" t="str">
        <f t="shared" si="14"/>
        <v>_</v>
      </c>
      <c r="N83" s="26"/>
      <c r="O83" s="42" t="str">
        <f t="shared" si="15"/>
        <v/>
      </c>
      <c r="P83" s="70"/>
      <c r="Q83" s="63"/>
      <c r="R83" s="64"/>
      <c r="S83" s="26"/>
      <c r="T83" s="26"/>
      <c r="U83" s="42" t="str">
        <f t="shared" si="16"/>
        <v/>
      </c>
      <c r="V83" s="42" t="str">
        <f>IF(E83="","",#REF!-O83)</f>
        <v/>
      </c>
      <c r="W83" s="42" t="str">
        <f t="shared" si="17"/>
        <v/>
      </c>
      <c r="X83" s="42" t="str">
        <f t="shared" si="18"/>
        <v/>
      </c>
      <c r="Y83" s="41" t="str">
        <f>IF(G83="","",VLOOKUP(G83,#REF!,2,0))</f>
        <v/>
      </c>
      <c r="Z83" s="41" t="str">
        <f t="shared" si="19"/>
        <v/>
      </c>
      <c r="AA83" s="41" t="str">
        <f t="shared" si="20"/>
        <v/>
      </c>
      <c r="AB83" s="77" t="str">
        <f t="shared" ref="AB83:AB146" si="24">IF(Q83="","",IF(V83=0,0,IF(W83=0,AJ83,IF(W83&lt;0,0,ROUNDDOWN(X83*AA83,0)))))</f>
        <v/>
      </c>
      <c r="AC83" s="77" t="str">
        <f t="shared" si="21"/>
        <v/>
      </c>
      <c r="AD83" s="43" t="str">
        <f t="shared" si="22"/>
        <v/>
      </c>
      <c r="AE83" s="23"/>
      <c r="AF83" s="23"/>
      <c r="AG83" s="23"/>
      <c r="AH83" s="23"/>
      <c r="AI83" s="41" t="str">
        <f t="shared" si="23"/>
        <v/>
      </c>
      <c r="AJ83" s="88"/>
      <c r="AK83" s="26"/>
      <c r="AL83" s="26"/>
      <c r="AM83" s="26"/>
    </row>
    <row r="84" spans="1:39">
      <c r="A84" s="42">
        <v>81</v>
      </c>
      <c r="B84" s="42" t="s">
        <v>4</v>
      </c>
      <c r="C84" s="99"/>
      <c r="D84" s="42" t="str">
        <f t="shared" si="13"/>
        <v/>
      </c>
      <c r="E84" s="99"/>
      <c r="F84" s="26"/>
      <c r="G84" s="109"/>
      <c r="H84" s="107"/>
      <c r="I84" s="53"/>
      <c r="J84" s="53"/>
      <c r="K84" s="26"/>
      <c r="L84" s="99"/>
      <c r="M84" s="26" t="str">
        <f t="shared" si="14"/>
        <v>_</v>
      </c>
      <c r="N84" s="26"/>
      <c r="O84" s="42" t="str">
        <f t="shared" si="15"/>
        <v/>
      </c>
      <c r="P84" s="70"/>
      <c r="Q84" s="63"/>
      <c r="R84" s="64"/>
      <c r="S84" s="26"/>
      <c r="T84" s="26"/>
      <c r="U84" s="42" t="str">
        <f t="shared" si="16"/>
        <v/>
      </c>
      <c r="V84" s="42" t="str">
        <f>IF(E84="","",#REF!-O84)</f>
        <v/>
      </c>
      <c r="W84" s="42" t="str">
        <f t="shared" si="17"/>
        <v/>
      </c>
      <c r="X84" s="42" t="str">
        <f t="shared" si="18"/>
        <v/>
      </c>
      <c r="Y84" s="41" t="str">
        <f>IF(G84="","",VLOOKUP(G84,#REF!,2,0))</f>
        <v/>
      </c>
      <c r="Z84" s="41" t="str">
        <f t="shared" si="19"/>
        <v/>
      </c>
      <c r="AA84" s="41" t="str">
        <f t="shared" si="20"/>
        <v/>
      </c>
      <c r="AB84" s="77" t="str">
        <f t="shared" si="24"/>
        <v/>
      </c>
      <c r="AC84" s="77" t="str">
        <f t="shared" si="21"/>
        <v/>
      </c>
      <c r="AD84" s="43" t="str">
        <f t="shared" si="22"/>
        <v/>
      </c>
      <c r="AE84" s="23"/>
      <c r="AF84" s="23"/>
      <c r="AG84" s="23"/>
      <c r="AH84" s="23"/>
      <c r="AI84" s="41" t="str">
        <f t="shared" si="23"/>
        <v/>
      </c>
      <c r="AJ84" s="88"/>
      <c r="AK84" s="26"/>
      <c r="AL84" s="26"/>
      <c r="AM84" s="26"/>
    </row>
    <row r="85" spans="1:39">
      <c r="A85" s="42">
        <v>82</v>
      </c>
      <c r="B85" s="42" t="s">
        <v>4</v>
      </c>
      <c r="C85" s="99"/>
      <c r="D85" s="42" t="str">
        <f t="shared" si="13"/>
        <v/>
      </c>
      <c r="E85" s="99"/>
      <c r="F85" s="26"/>
      <c r="G85" s="109"/>
      <c r="H85" s="107"/>
      <c r="I85" s="53"/>
      <c r="J85" s="53"/>
      <c r="K85" s="26"/>
      <c r="L85" s="99"/>
      <c r="M85" s="26" t="str">
        <f t="shared" si="14"/>
        <v>_</v>
      </c>
      <c r="N85" s="26"/>
      <c r="O85" s="42" t="str">
        <f t="shared" si="15"/>
        <v/>
      </c>
      <c r="P85" s="70"/>
      <c r="Q85" s="63"/>
      <c r="R85" s="64"/>
      <c r="S85" s="26"/>
      <c r="T85" s="26"/>
      <c r="U85" s="42" t="str">
        <f t="shared" si="16"/>
        <v/>
      </c>
      <c r="V85" s="42" t="str">
        <f>IF(E85="","",#REF!-O85)</f>
        <v/>
      </c>
      <c r="W85" s="42" t="str">
        <f t="shared" si="17"/>
        <v/>
      </c>
      <c r="X85" s="42" t="str">
        <f t="shared" si="18"/>
        <v/>
      </c>
      <c r="Y85" s="41" t="str">
        <f>IF(G85="","",VLOOKUP(G85,#REF!,2,0))</f>
        <v/>
      </c>
      <c r="Z85" s="41" t="str">
        <f t="shared" si="19"/>
        <v/>
      </c>
      <c r="AA85" s="41" t="str">
        <f t="shared" si="20"/>
        <v/>
      </c>
      <c r="AB85" s="77" t="str">
        <f t="shared" si="24"/>
        <v/>
      </c>
      <c r="AC85" s="77" t="str">
        <f t="shared" si="21"/>
        <v/>
      </c>
      <c r="AD85" s="43" t="str">
        <f t="shared" si="22"/>
        <v/>
      </c>
      <c r="AE85" s="23"/>
      <c r="AF85" s="23"/>
      <c r="AG85" s="23"/>
      <c r="AH85" s="23"/>
      <c r="AI85" s="41" t="str">
        <f t="shared" si="23"/>
        <v/>
      </c>
      <c r="AJ85" s="88"/>
      <c r="AK85" s="26"/>
      <c r="AL85" s="26"/>
      <c r="AM85" s="26"/>
    </row>
    <row r="86" spans="1:39">
      <c r="A86" s="42">
        <v>83</v>
      </c>
      <c r="B86" s="42" t="s">
        <v>4</v>
      </c>
      <c r="C86" s="99"/>
      <c r="D86" s="42" t="str">
        <f t="shared" si="13"/>
        <v/>
      </c>
      <c r="E86" s="99"/>
      <c r="F86" s="26"/>
      <c r="G86" s="109"/>
      <c r="H86" s="107"/>
      <c r="I86" s="53"/>
      <c r="J86" s="53"/>
      <c r="K86" s="26"/>
      <c r="L86" s="99"/>
      <c r="M86" s="26" t="str">
        <f t="shared" si="14"/>
        <v>_</v>
      </c>
      <c r="N86" s="26"/>
      <c r="O86" s="42" t="str">
        <f t="shared" si="15"/>
        <v/>
      </c>
      <c r="P86" s="70"/>
      <c r="Q86" s="63"/>
      <c r="R86" s="64"/>
      <c r="S86" s="26"/>
      <c r="T86" s="26"/>
      <c r="U86" s="42" t="str">
        <f t="shared" si="16"/>
        <v/>
      </c>
      <c r="V86" s="42" t="str">
        <f>IF(E86="","",#REF!-O86)</f>
        <v/>
      </c>
      <c r="W86" s="42" t="str">
        <f t="shared" si="17"/>
        <v/>
      </c>
      <c r="X86" s="42" t="str">
        <f t="shared" si="18"/>
        <v/>
      </c>
      <c r="Y86" s="41" t="str">
        <f>IF(G86="","",VLOOKUP(G86,#REF!,2,0))</f>
        <v/>
      </c>
      <c r="Z86" s="41" t="str">
        <f t="shared" si="19"/>
        <v/>
      </c>
      <c r="AA86" s="41" t="str">
        <f t="shared" si="20"/>
        <v/>
      </c>
      <c r="AB86" s="77" t="str">
        <f t="shared" si="24"/>
        <v/>
      </c>
      <c r="AC86" s="77" t="str">
        <f t="shared" si="21"/>
        <v/>
      </c>
      <c r="AD86" s="43" t="str">
        <f t="shared" si="22"/>
        <v/>
      </c>
      <c r="AE86" s="23"/>
      <c r="AF86" s="23"/>
      <c r="AG86" s="23"/>
      <c r="AH86" s="23"/>
      <c r="AI86" s="41" t="str">
        <f t="shared" si="23"/>
        <v/>
      </c>
      <c r="AJ86" s="88"/>
      <c r="AK86" s="26"/>
      <c r="AL86" s="26"/>
      <c r="AM86" s="26"/>
    </row>
    <row r="87" spans="1:39">
      <c r="A87" s="42">
        <v>84</v>
      </c>
      <c r="B87" s="42" t="s">
        <v>4</v>
      </c>
      <c r="C87" s="99"/>
      <c r="D87" s="42" t="str">
        <f t="shared" si="13"/>
        <v/>
      </c>
      <c r="E87" s="99"/>
      <c r="F87" s="26"/>
      <c r="G87" s="109"/>
      <c r="H87" s="107"/>
      <c r="I87" s="53"/>
      <c r="J87" s="53"/>
      <c r="K87" s="26"/>
      <c r="L87" s="99"/>
      <c r="M87" s="26" t="str">
        <f t="shared" si="14"/>
        <v>_</v>
      </c>
      <c r="N87" s="26"/>
      <c r="O87" s="42" t="str">
        <f t="shared" si="15"/>
        <v/>
      </c>
      <c r="P87" s="70"/>
      <c r="Q87" s="63"/>
      <c r="R87" s="64"/>
      <c r="S87" s="26"/>
      <c r="T87" s="26"/>
      <c r="U87" s="42" t="str">
        <f t="shared" si="16"/>
        <v/>
      </c>
      <c r="V87" s="42" t="str">
        <f>IF(E87="","",#REF!-O87)</f>
        <v/>
      </c>
      <c r="W87" s="42" t="str">
        <f t="shared" si="17"/>
        <v/>
      </c>
      <c r="X87" s="42" t="str">
        <f t="shared" si="18"/>
        <v/>
      </c>
      <c r="Y87" s="41" t="str">
        <f>IF(G87="","",VLOOKUP(G87,#REF!,2,0))</f>
        <v/>
      </c>
      <c r="Z87" s="41" t="str">
        <f t="shared" si="19"/>
        <v/>
      </c>
      <c r="AA87" s="41" t="str">
        <f t="shared" si="20"/>
        <v/>
      </c>
      <c r="AB87" s="77" t="str">
        <f t="shared" si="24"/>
        <v/>
      </c>
      <c r="AC87" s="77" t="str">
        <f t="shared" si="21"/>
        <v/>
      </c>
      <c r="AD87" s="43" t="str">
        <f t="shared" si="22"/>
        <v/>
      </c>
      <c r="AE87" s="23"/>
      <c r="AF87" s="23"/>
      <c r="AG87" s="23"/>
      <c r="AH87" s="23"/>
      <c r="AI87" s="41" t="str">
        <f t="shared" si="23"/>
        <v/>
      </c>
      <c r="AJ87" s="88"/>
      <c r="AK87" s="26"/>
      <c r="AL87" s="26"/>
      <c r="AM87" s="26"/>
    </row>
    <row r="88" spans="1:39">
      <c r="A88" s="42">
        <v>85</v>
      </c>
      <c r="B88" s="42" t="s">
        <v>4</v>
      </c>
      <c r="C88" s="99"/>
      <c r="D88" s="42" t="str">
        <f t="shared" si="13"/>
        <v/>
      </c>
      <c r="E88" s="99"/>
      <c r="F88" s="26"/>
      <c r="G88" s="109"/>
      <c r="H88" s="107"/>
      <c r="I88" s="53"/>
      <c r="J88" s="53"/>
      <c r="K88" s="26"/>
      <c r="L88" s="99"/>
      <c r="M88" s="26" t="str">
        <f t="shared" si="14"/>
        <v>_</v>
      </c>
      <c r="N88" s="26"/>
      <c r="O88" s="42" t="str">
        <f t="shared" si="15"/>
        <v/>
      </c>
      <c r="P88" s="70"/>
      <c r="Q88" s="63"/>
      <c r="R88" s="64"/>
      <c r="S88" s="26"/>
      <c r="T88" s="26"/>
      <c r="U88" s="42" t="str">
        <f t="shared" si="16"/>
        <v/>
      </c>
      <c r="V88" s="42" t="str">
        <f>IF(E88="","",#REF!-O88)</f>
        <v/>
      </c>
      <c r="W88" s="42" t="str">
        <f t="shared" si="17"/>
        <v/>
      </c>
      <c r="X88" s="42" t="str">
        <f t="shared" si="18"/>
        <v/>
      </c>
      <c r="Y88" s="41" t="str">
        <f>IF(G88="","",VLOOKUP(G88,#REF!,2,0))</f>
        <v/>
      </c>
      <c r="Z88" s="41" t="str">
        <f t="shared" si="19"/>
        <v/>
      </c>
      <c r="AA88" s="41" t="str">
        <f t="shared" si="20"/>
        <v/>
      </c>
      <c r="AB88" s="77" t="str">
        <f t="shared" si="24"/>
        <v/>
      </c>
      <c r="AC88" s="77" t="str">
        <f t="shared" si="21"/>
        <v/>
      </c>
      <c r="AD88" s="43" t="str">
        <f t="shared" si="22"/>
        <v/>
      </c>
      <c r="AE88" s="23"/>
      <c r="AF88" s="23"/>
      <c r="AG88" s="23"/>
      <c r="AH88" s="23"/>
      <c r="AI88" s="41" t="str">
        <f t="shared" si="23"/>
        <v/>
      </c>
      <c r="AJ88" s="88"/>
      <c r="AK88" s="26"/>
      <c r="AL88" s="26"/>
      <c r="AM88" s="26"/>
    </row>
    <row r="89" spans="1:39">
      <c r="A89" s="42">
        <v>86</v>
      </c>
      <c r="B89" s="42" t="s">
        <v>4</v>
      </c>
      <c r="C89" s="99"/>
      <c r="D89" s="42" t="str">
        <f t="shared" si="13"/>
        <v/>
      </c>
      <c r="E89" s="99"/>
      <c r="F89" s="26"/>
      <c r="G89" s="109"/>
      <c r="H89" s="107"/>
      <c r="I89" s="53"/>
      <c r="J89" s="53"/>
      <c r="K89" s="26"/>
      <c r="L89" s="99"/>
      <c r="M89" s="26" t="str">
        <f t="shared" si="14"/>
        <v>_</v>
      </c>
      <c r="N89" s="26"/>
      <c r="O89" s="42" t="str">
        <f t="shared" si="15"/>
        <v/>
      </c>
      <c r="P89" s="70"/>
      <c r="Q89" s="63"/>
      <c r="R89" s="64"/>
      <c r="S89" s="26"/>
      <c r="T89" s="26"/>
      <c r="U89" s="42" t="str">
        <f t="shared" si="16"/>
        <v/>
      </c>
      <c r="V89" s="42" t="str">
        <f>IF(E89="","",#REF!-O89)</f>
        <v/>
      </c>
      <c r="W89" s="42" t="str">
        <f t="shared" si="17"/>
        <v/>
      </c>
      <c r="X89" s="42" t="str">
        <f t="shared" si="18"/>
        <v/>
      </c>
      <c r="Y89" s="41" t="str">
        <f>IF(G89="","",VLOOKUP(G89,#REF!,2,0))</f>
        <v/>
      </c>
      <c r="Z89" s="41" t="str">
        <f t="shared" si="19"/>
        <v/>
      </c>
      <c r="AA89" s="41" t="str">
        <f t="shared" si="20"/>
        <v/>
      </c>
      <c r="AB89" s="77" t="str">
        <f t="shared" si="24"/>
        <v/>
      </c>
      <c r="AC89" s="77" t="str">
        <f t="shared" si="21"/>
        <v/>
      </c>
      <c r="AD89" s="43" t="str">
        <f t="shared" si="22"/>
        <v/>
      </c>
      <c r="AE89" s="23"/>
      <c r="AF89" s="23"/>
      <c r="AG89" s="23"/>
      <c r="AH89" s="23"/>
      <c r="AI89" s="41" t="str">
        <f t="shared" si="23"/>
        <v/>
      </c>
      <c r="AJ89" s="88"/>
      <c r="AK89" s="26"/>
      <c r="AL89" s="26"/>
      <c r="AM89" s="26"/>
    </row>
    <row r="90" spans="1:39">
      <c r="A90" s="42">
        <v>87</v>
      </c>
      <c r="B90" s="42" t="s">
        <v>4</v>
      </c>
      <c r="C90" s="99"/>
      <c r="D90" s="42" t="str">
        <f t="shared" si="13"/>
        <v/>
      </c>
      <c r="E90" s="99"/>
      <c r="F90" s="26"/>
      <c r="G90" s="109"/>
      <c r="H90" s="107"/>
      <c r="I90" s="53"/>
      <c r="J90" s="53"/>
      <c r="K90" s="26"/>
      <c r="L90" s="99"/>
      <c r="M90" s="26" t="str">
        <f t="shared" si="14"/>
        <v>_</v>
      </c>
      <c r="N90" s="26"/>
      <c r="O90" s="42" t="str">
        <f t="shared" si="15"/>
        <v/>
      </c>
      <c r="P90" s="70"/>
      <c r="Q90" s="63"/>
      <c r="R90" s="64"/>
      <c r="S90" s="26"/>
      <c r="T90" s="26"/>
      <c r="U90" s="42" t="str">
        <f t="shared" si="16"/>
        <v/>
      </c>
      <c r="V90" s="42" t="str">
        <f>IF(E90="","",#REF!-O90)</f>
        <v/>
      </c>
      <c r="W90" s="42" t="str">
        <f t="shared" si="17"/>
        <v/>
      </c>
      <c r="X90" s="42" t="str">
        <f t="shared" si="18"/>
        <v/>
      </c>
      <c r="Y90" s="41" t="str">
        <f>IF(G90="","",VLOOKUP(G90,#REF!,2,0))</f>
        <v/>
      </c>
      <c r="Z90" s="41" t="str">
        <f t="shared" si="19"/>
        <v/>
      </c>
      <c r="AA90" s="41" t="str">
        <f t="shared" si="20"/>
        <v/>
      </c>
      <c r="AB90" s="77" t="str">
        <f t="shared" si="24"/>
        <v/>
      </c>
      <c r="AC90" s="77" t="str">
        <f t="shared" si="21"/>
        <v/>
      </c>
      <c r="AD90" s="43" t="str">
        <f t="shared" si="22"/>
        <v/>
      </c>
      <c r="AE90" s="23"/>
      <c r="AF90" s="23"/>
      <c r="AG90" s="23"/>
      <c r="AH90" s="23"/>
      <c r="AI90" s="41" t="str">
        <f t="shared" si="23"/>
        <v/>
      </c>
      <c r="AJ90" s="88"/>
      <c r="AK90" s="26"/>
      <c r="AL90" s="26"/>
      <c r="AM90" s="26"/>
    </row>
    <row r="91" spans="1:39">
      <c r="A91" s="42">
        <v>88</v>
      </c>
      <c r="B91" s="42" t="s">
        <v>4</v>
      </c>
      <c r="C91" s="99"/>
      <c r="D91" s="42" t="str">
        <f t="shared" si="13"/>
        <v/>
      </c>
      <c r="E91" s="99"/>
      <c r="F91" s="26"/>
      <c r="G91" s="109"/>
      <c r="H91" s="107"/>
      <c r="I91" s="53"/>
      <c r="J91" s="53"/>
      <c r="K91" s="26"/>
      <c r="L91" s="99"/>
      <c r="M91" s="26" t="str">
        <f t="shared" si="14"/>
        <v>_</v>
      </c>
      <c r="N91" s="26"/>
      <c r="O91" s="42" t="str">
        <f t="shared" si="15"/>
        <v/>
      </c>
      <c r="P91" s="70"/>
      <c r="Q91" s="63"/>
      <c r="R91" s="64"/>
      <c r="S91" s="26"/>
      <c r="T91" s="26"/>
      <c r="U91" s="42" t="str">
        <f t="shared" si="16"/>
        <v/>
      </c>
      <c r="V91" s="42" t="str">
        <f>IF(E91="","",#REF!-O91)</f>
        <v/>
      </c>
      <c r="W91" s="42" t="str">
        <f t="shared" si="17"/>
        <v/>
      </c>
      <c r="X91" s="42" t="str">
        <f t="shared" si="18"/>
        <v/>
      </c>
      <c r="Y91" s="41" t="str">
        <f>IF(G91="","",VLOOKUP(G91,#REF!,2,0))</f>
        <v/>
      </c>
      <c r="Z91" s="41" t="str">
        <f t="shared" si="19"/>
        <v/>
      </c>
      <c r="AA91" s="41" t="str">
        <f t="shared" si="20"/>
        <v/>
      </c>
      <c r="AB91" s="77" t="str">
        <f t="shared" si="24"/>
        <v/>
      </c>
      <c r="AC91" s="77" t="str">
        <f t="shared" si="21"/>
        <v/>
      </c>
      <c r="AD91" s="43" t="str">
        <f t="shared" si="22"/>
        <v/>
      </c>
      <c r="AE91" s="23"/>
      <c r="AF91" s="23"/>
      <c r="AG91" s="23"/>
      <c r="AH91" s="23"/>
      <c r="AI91" s="41" t="str">
        <f t="shared" si="23"/>
        <v/>
      </c>
      <c r="AJ91" s="88"/>
      <c r="AK91" s="26"/>
      <c r="AL91" s="26"/>
      <c r="AM91" s="26"/>
    </row>
    <row r="92" spans="1:39">
      <c r="A92" s="42">
        <v>89</v>
      </c>
      <c r="B92" s="42" t="s">
        <v>4</v>
      </c>
      <c r="C92" s="99"/>
      <c r="D92" s="42" t="str">
        <f t="shared" si="13"/>
        <v/>
      </c>
      <c r="E92" s="99"/>
      <c r="F92" s="26"/>
      <c r="G92" s="109"/>
      <c r="H92" s="107"/>
      <c r="I92" s="53"/>
      <c r="J92" s="53"/>
      <c r="K92" s="26"/>
      <c r="L92" s="99"/>
      <c r="M92" s="26" t="str">
        <f t="shared" si="14"/>
        <v>_</v>
      </c>
      <c r="N92" s="26"/>
      <c r="O92" s="42" t="str">
        <f t="shared" si="15"/>
        <v/>
      </c>
      <c r="P92" s="70"/>
      <c r="Q92" s="63"/>
      <c r="R92" s="64"/>
      <c r="S92" s="26"/>
      <c r="T92" s="26"/>
      <c r="U92" s="42" t="str">
        <f t="shared" si="16"/>
        <v/>
      </c>
      <c r="V92" s="42" t="str">
        <f>IF(E92="","",#REF!-O92)</f>
        <v/>
      </c>
      <c r="W92" s="42" t="str">
        <f t="shared" si="17"/>
        <v/>
      </c>
      <c r="X92" s="42" t="str">
        <f t="shared" si="18"/>
        <v/>
      </c>
      <c r="Y92" s="41" t="str">
        <f>IF(G92="","",VLOOKUP(G92,#REF!,2,0))</f>
        <v/>
      </c>
      <c r="Z92" s="41" t="str">
        <f t="shared" si="19"/>
        <v/>
      </c>
      <c r="AA92" s="41" t="str">
        <f t="shared" si="20"/>
        <v/>
      </c>
      <c r="AB92" s="77" t="str">
        <f t="shared" si="24"/>
        <v/>
      </c>
      <c r="AC92" s="77" t="str">
        <f t="shared" si="21"/>
        <v/>
      </c>
      <c r="AD92" s="43" t="str">
        <f t="shared" si="22"/>
        <v/>
      </c>
      <c r="AE92" s="23"/>
      <c r="AF92" s="23"/>
      <c r="AG92" s="23"/>
      <c r="AH92" s="23"/>
      <c r="AI92" s="41" t="str">
        <f t="shared" si="23"/>
        <v/>
      </c>
      <c r="AJ92" s="88"/>
      <c r="AK92" s="26"/>
      <c r="AL92" s="26"/>
      <c r="AM92" s="26"/>
    </row>
    <row r="93" spans="1:39">
      <c r="A93" s="42">
        <v>90</v>
      </c>
      <c r="B93" s="42" t="s">
        <v>4</v>
      </c>
      <c r="C93" s="99"/>
      <c r="D93" s="42" t="str">
        <f t="shared" si="13"/>
        <v/>
      </c>
      <c r="E93" s="99"/>
      <c r="F93" s="26"/>
      <c r="G93" s="109"/>
      <c r="H93" s="107"/>
      <c r="I93" s="53"/>
      <c r="J93" s="53"/>
      <c r="K93" s="26"/>
      <c r="L93" s="99"/>
      <c r="M93" s="26" t="str">
        <f t="shared" si="14"/>
        <v>_</v>
      </c>
      <c r="N93" s="26"/>
      <c r="O93" s="42" t="str">
        <f t="shared" si="15"/>
        <v/>
      </c>
      <c r="P93" s="70"/>
      <c r="Q93" s="63"/>
      <c r="R93" s="64"/>
      <c r="S93" s="26"/>
      <c r="T93" s="26"/>
      <c r="U93" s="42" t="str">
        <f t="shared" si="16"/>
        <v/>
      </c>
      <c r="V93" s="42" t="str">
        <f>IF(E93="","",#REF!-O93)</f>
        <v/>
      </c>
      <c r="W93" s="42" t="str">
        <f t="shared" si="17"/>
        <v/>
      </c>
      <c r="X93" s="42" t="str">
        <f t="shared" si="18"/>
        <v/>
      </c>
      <c r="Y93" s="41" t="str">
        <f>IF(G93="","",VLOOKUP(G93,#REF!,2,0))</f>
        <v/>
      </c>
      <c r="Z93" s="41" t="str">
        <f t="shared" si="19"/>
        <v/>
      </c>
      <c r="AA93" s="41" t="str">
        <f t="shared" si="20"/>
        <v/>
      </c>
      <c r="AB93" s="77" t="str">
        <f t="shared" si="24"/>
        <v/>
      </c>
      <c r="AC93" s="77" t="str">
        <f t="shared" si="21"/>
        <v/>
      </c>
      <c r="AD93" s="43" t="str">
        <f t="shared" si="22"/>
        <v/>
      </c>
      <c r="AE93" s="23"/>
      <c r="AF93" s="23"/>
      <c r="AG93" s="23"/>
      <c r="AH93" s="23"/>
      <c r="AI93" s="41" t="str">
        <f t="shared" si="23"/>
        <v/>
      </c>
      <c r="AJ93" s="88"/>
      <c r="AK93" s="26"/>
      <c r="AL93" s="26"/>
      <c r="AM93" s="26"/>
    </row>
    <row r="94" spans="1:39">
      <c r="A94" s="42">
        <v>91</v>
      </c>
      <c r="B94" s="42" t="s">
        <v>4</v>
      </c>
      <c r="C94" s="99"/>
      <c r="D94" s="42" t="str">
        <f t="shared" si="13"/>
        <v/>
      </c>
      <c r="E94" s="99"/>
      <c r="F94" s="26"/>
      <c r="G94" s="109"/>
      <c r="H94" s="107"/>
      <c r="I94" s="53"/>
      <c r="J94" s="53"/>
      <c r="K94" s="26"/>
      <c r="L94" s="99"/>
      <c r="M94" s="26" t="str">
        <f t="shared" si="14"/>
        <v>_</v>
      </c>
      <c r="N94" s="26"/>
      <c r="O94" s="42" t="str">
        <f t="shared" si="15"/>
        <v/>
      </c>
      <c r="P94" s="70"/>
      <c r="Q94" s="63"/>
      <c r="R94" s="64"/>
      <c r="S94" s="26"/>
      <c r="T94" s="26"/>
      <c r="U94" s="42" t="str">
        <f t="shared" si="16"/>
        <v/>
      </c>
      <c r="V94" s="42" t="str">
        <f>IF(E94="","",#REF!-O94)</f>
        <v/>
      </c>
      <c r="W94" s="42" t="str">
        <f t="shared" si="17"/>
        <v/>
      </c>
      <c r="X94" s="42" t="str">
        <f t="shared" si="18"/>
        <v/>
      </c>
      <c r="Y94" s="41" t="str">
        <f>IF(G94="","",VLOOKUP(G94,#REF!,2,0))</f>
        <v/>
      </c>
      <c r="Z94" s="41" t="str">
        <f t="shared" si="19"/>
        <v/>
      </c>
      <c r="AA94" s="41" t="str">
        <f t="shared" si="20"/>
        <v/>
      </c>
      <c r="AB94" s="77" t="str">
        <f t="shared" si="24"/>
        <v/>
      </c>
      <c r="AC94" s="77" t="str">
        <f t="shared" si="21"/>
        <v/>
      </c>
      <c r="AD94" s="43" t="str">
        <f t="shared" si="22"/>
        <v/>
      </c>
      <c r="AE94" s="23"/>
      <c r="AF94" s="23"/>
      <c r="AG94" s="23"/>
      <c r="AH94" s="23"/>
      <c r="AI94" s="41" t="str">
        <f t="shared" si="23"/>
        <v/>
      </c>
      <c r="AJ94" s="88"/>
      <c r="AK94" s="26"/>
      <c r="AL94" s="26"/>
      <c r="AM94" s="26"/>
    </row>
    <row r="95" spans="1:39">
      <c r="A95" s="42">
        <v>92</v>
      </c>
      <c r="B95" s="42" t="s">
        <v>4</v>
      </c>
      <c r="C95" s="99"/>
      <c r="D95" s="42" t="str">
        <f t="shared" si="13"/>
        <v/>
      </c>
      <c r="E95" s="99"/>
      <c r="F95" s="26"/>
      <c r="G95" s="109"/>
      <c r="H95" s="107"/>
      <c r="I95" s="53"/>
      <c r="J95" s="53"/>
      <c r="K95" s="26"/>
      <c r="L95" s="99"/>
      <c r="M95" s="26" t="str">
        <f t="shared" si="14"/>
        <v>_</v>
      </c>
      <c r="N95" s="26"/>
      <c r="O95" s="42" t="str">
        <f t="shared" si="15"/>
        <v/>
      </c>
      <c r="P95" s="70"/>
      <c r="Q95" s="63"/>
      <c r="R95" s="64"/>
      <c r="S95" s="26"/>
      <c r="T95" s="26"/>
      <c r="U95" s="42" t="str">
        <f t="shared" si="16"/>
        <v/>
      </c>
      <c r="V95" s="42" t="str">
        <f>IF(E95="","",#REF!-O95)</f>
        <v/>
      </c>
      <c r="W95" s="42" t="str">
        <f t="shared" si="17"/>
        <v/>
      </c>
      <c r="X95" s="42" t="str">
        <f t="shared" si="18"/>
        <v/>
      </c>
      <c r="Y95" s="41" t="str">
        <f>IF(G95="","",VLOOKUP(G95,#REF!,2,0))</f>
        <v/>
      </c>
      <c r="Z95" s="41" t="str">
        <f t="shared" si="19"/>
        <v/>
      </c>
      <c r="AA95" s="41" t="str">
        <f t="shared" si="20"/>
        <v/>
      </c>
      <c r="AB95" s="77" t="str">
        <f t="shared" si="24"/>
        <v/>
      </c>
      <c r="AC95" s="77" t="str">
        <f t="shared" si="21"/>
        <v/>
      </c>
      <c r="AD95" s="43" t="str">
        <f t="shared" si="22"/>
        <v/>
      </c>
      <c r="AE95" s="23"/>
      <c r="AF95" s="23"/>
      <c r="AG95" s="23"/>
      <c r="AH95" s="23"/>
      <c r="AI95" s="41" t="str">
        <f t="shared" si="23"/>
        <v/>
      </c>
      <c r="AJ95" s="88"/>
      <c r="AK95" s="26"/>
      <c r="AL95" s="26"/>
      <c r="AM95" s="26"/>
    </row>
    <row r="96" spans="1:39">
      <c r="A96" s="42">
        <v>93</v>
      </c>
      <c r="B96" s="42" t="s">
        <v>4</v>
      </c>
      <c r="C96" s="99"/>
      <c r="D96" s="42" t="str">
        <f t="shared" si="13"/>
        <v/>
      </c>
      <c r="E96" s="99"/>
      <c r="F96" s="26"/>
      <c r="G96" s="109"/>
      <c r="H96" s="107"/>
      <c r="I96" s="53"/>
      <c r="J96" s="53"/>
      <c r="K96" s="26"/>
      <c r="L96" s="99"/>
      <c r="M96" s="26" t="str">
        <f t="shared" si="14"/>
        <v>_</v>
      </c>
      <c r="N96" s="26"/>
      <c r="O96" s="42" t="str">
        <f t="shared" si="15"/>
        <v/>
      </c>
      <c r="P96" s="70"/>
      <c r="Q96" s="63"/>
      <c r="R96" s="64"/>
      <c r="S96" s="26"/>
      <c r="T96" s="26"/>
      <c r="U96" s="42" t="str">
        <f t="shared" si="16"/>
        <v/>
      </c>
      <c r="V96" s="42" t="str">
        <f>IF(E96="","",#REF!-O96)</f>
        <v/>
      </c>
      <c r="W96" s="42" t="str">
        <f t="shared" si="17"/>
        <v/>
      </c>
      <c r="X96" s="42" t="str">
        <f t="shared" si="18"/>
        <v/>
      </c>
      <c r="Y96" s="41" t="str">
        <f>IF(G96="","",VLOOKUP(G96,#REF!,2,0))</f>
        <v/>
      </c>
      <c r="Z96" s="41" t="str">
        <f t="shared" si="19"/>
        <v/>
      </c>
      <c r="AA96" s="41" t="str">
        <f t="shared" si="20"/>
        <v/>
      </c>
      <c r="AB96" s="77" t="str">
        <f t="shared" si="24"/>
        <v/>
      </c>
      <c r="AC96" s="77" t="str">
        <f t="shared" si="21"/>
        <v/>
      </c>
      <c r="AD96" s="43" t="str">
        <f t="shared" si="22"/>
        <v/>
      </c>
      <c r="AE96" s="23"/>
      <c r="AF96" s="23"/>
      <c r="AG96" s="23"/>
      <c r="AH96" s="23"/>
      <c r="AI96" s="41" t="str">
        <f t="shared" si="23"/>
        <v/>
      </c>
      <c r="AJ96" s="88"/>
      <c r="AK96" s="26"/>
      <c r="AL96" s="26"/>
      <c r="AM96" s="26"/>
    </row>
    <row r="97" spans="1:39">
      <c r="A97" s="42">
        <v>94</v>
      </c>
      <c r="B97" s="42" t="s">
        <v>4</v>
      </c>
      <c r="C97" s="99"/>
      <c r="D97" s="42" t="str">
        <f t="shared" si="13"/>
        <v/>
      </c>
      <c r="E97" s="99"/>
      <c r="F97" s="26"/>
      <c r="G97" s="109"/>
      <c r="H97" s="107"/>
      <c r="I97" s="53"/>
      <c r="J97" s="53"/>
      <c r="K97" s="26"/>
      <c r="L97" s="99"/>
      <c r="M97" s="26" t="str">
        <f t="shared" si="14"/>
        <v>_</v>
      </c>
      <c r="N97" s="26"/>
      <c r="O97" s="42" t="str">
        <f t="shared" si="15"/>
        <v/>
      </c>
      <c r="P97" s="70"/>
      <c r="Q97" s="63"/>
      <c r="R97" s="64"/>
      <c r="S97" s="26"/>
      <c r="T97" s="26"/>
      <c r="U97" s="42" t="str">
        <f t="shared" si="16"/>
        <v/>
      </c>
      <c r="V97" s="42" t="str">
        <f>IF(E97="","",#REF!-O97)</f>
        <v/>
      </c>
      <c r="W97" s="42" t="str">
        <f t="shared" si="17"/>
        <v/>
      </c>
      <c r="X97" s="42" t="str">
        <f t="shared" si="18"/>
        <v/>
      </c>
      <c r="Y97" s="41" t="str">
        <f>IF(G97="","",VLOOKUP(G97,#REF!,2,0))</f>
        <v/>
      </c>
      <c r="Z97" s="41" t="str">
        <f t="shared" si="19"/>
        <v/>
      </c>
      <c r="AA97" s="41" t="str">
        <f t="shared" si="20"/>
        <v/>
      </c>
      <c r="AB97" s="77" t="str">
        <f t="shared" si="24"/>
        <v/>
      </c>
      <c r="AC97" s="77" t="str">
        <f t="shared" si="21"/>
        <v/>
      </c>
      <c r="AD97" s="43" t="str">
        <f t="shared" si="22"/>
        <v/>
      </c>
      <c r="AE97" s="23"/>
      <c r="AF97" s="23"/>
      <c r="AG97" s="23"/>
      <c r="AH97" s="23"/>
      <c r="AI97" s="41" t="str">
        <f t="shared" si="23"/>
        <v/>
      </c>
      <c r="AJ97" s="88"/>
      <c r="AK97" s="26"/>
      <c r="AL97" s="26"/>
      <c r="AM97" s="26"/>
    </row>
    <row r="98" spans="1:39">
      <c r="A98" s="42">
        <v>95</v>
      </c>
      <c r="B98" s="42" t="s">
        <v>4</v>
      </c>
      <c r="C98" s="99"/>
      <c r="D98" s="42" t="str">
        <f t="shared" si="13"/>
        <v/>
      </c>
      <c r="E98" s="99"/>
      <c r="F98" s="26"/>
      <c r="G98" s="109"/>
      <c r="H98" s="107"/>
      <c r="I98" s="53"/>
      <c r="J98" s="53"/>
      <c r="K98" s="26"/>
      <c r="L98" s="99"/>
      <c r="M98" s="26" t="str">
        <f t="shared" si="14"/>
        <v>_</v>
      </c>
      <c r="N98" s="26"/>
      <c r="O98" s="42" t="str">
        <f t="shared" si="15"/>
        <v/>
      </c>
      <c r="P98" s="70"/>
      <c r="Q98" s="63"/>
      <c r="R98" s="64"/>
      <c r="S98" s="26"/>
      <c r="T98" s="26"/>
      <c r="U98" s="42" t="str">
        <f t="shared" si="16"/>
        <v/>
      </c>
      <c r="V98" s="42" t="str">
        <f>IF(E98="","",#REF!-O98)</f>
        <v/>
      </c>
      <c r="W98" s="42" t="str">
        <f t="shared" si="17"/>
        <v/>
      </c>
      <c r="X98" s="42" t="str">
        <f t="shared" si="18"/>
        <v/>
      </c>
      <c r="Y98" s="41" t="str">
        <f>IF(G98="","",VLOOKUP(G98,#REF!,2,0))</f>
        <v/>
      </c>
      <c r="Z98" s="41" t="str">
        <f t="shared" si="19"/>
        <v/>
      </c>
      <c r="AA98" s="41" t="str">
        <f t="shared" si="20"/>
        <v/>
      </c>
      <c r="AB98" s="77" t="str">
        <f t="shared" si="24"/>
        <v/>
      </c>
      <c r="AC98" s="77" t="str">
        <f t="shared" si="21"/>
        <v/>
      </c>
      <c r="AD98" s="43" t="str">
        <f t="shared" si="22"/>
        <v/>
      </c>
      <c r="AE98" s="23"/>
      <c r="AF98" s="23"/>
      <c r="AG98" s="23"/>
      <c r="AH98" s="23"/>
      <c r="AI98" s="41" t="str">
        <f t="shared" si="23"/>
        <v/>
      </c>
      <c r="AJ98" s="88"/>
      <c r="AK98" s="26"/>
      <c r="AL98" s="26"/>
      <c r="AM98" s="26"/>
    </row>
    <row r="99" spans="1:39">
      <c r="A99" s="42">
        <v>96</v>
      </c>
      <c r="B99" s="42" t="s">
        <v>4</v>
      </c>
      <c r="C99" s="99"/>
      <c r="D99" s="42" t="str">
        <f t="shared" si="13"/>
        <v/>
      </c>
      <c r="E99" s="99"/>
      <c r="F99" s="26"/>
      <c r="G99" s="109"/>
      <c r="H99" s="107"/>
      <c r="I99" s="53"/>
      <c r="J99" s="53"/>
      <c r="K99" s="26"/>
      <c r="L99" s="99"/>
      <c r="M99" s="26" t="str">
        <f t="shared" si="14"/>
        <v>_</v>
      </c>
      <c r="N99" s="26"/>
      <c r="O99" s="42" t="str">
        <f t="shared" si="15"/>
        <v/>
      </c>
      <c r="P99" s="70"/>
      <c r="Q99" s="63"/>
      <c r="R99" s="64"/>
      <c r="S99" s="26"/>
      <c r="T99" s="26"/>
      <c r="U99" s="42" t="str">
        <f t="shared" si="16"/>
        <v/>
      </c>
      <c r="V99" s="42" t="str">
        <f>IF(E99="","",#REF!-O99)</f>
        <v/>
      </c>
      <c r="W99" s="42" t="str">
        <f t="shared" si="17"/>
        <v/>
      </c>
      <c r="X99" s="42" t="str">
        <f t="shared" si="18"/>
        <v/>
      </c>
      <c r="Y99" s="41" t="str">
        <f>IF(G99="","",VLOOKUP(G99,#REF!,2,0))</f>
        <v/>
      </c>
      <c r="Z99" s="41" t="str">
        <f t="shared" si="19"/>
        <v/>
      </c>
      <c r="AA99" s="41" t="str">
        <f t="shared" si="20"/>
        <v/>
      </c>
      <c r="AB99" s="77" t="str">
        <f t="shared" si="24"/>
        <v/>
      </c>
      <c r="AC99" s="77" t="str">
        <f t="shared" si="21"/>
        <v/>
      </c>
      <c r="AD99" s="43" t="str">
        <f t="shared" si="22"/>
        <v/>
      </c>
      <c r="AE99" s="23"/>
      <c r="AF99" s="23"/>
      <c r="AG99" s="23"/>
      <c r="AH99" s="23"/>
      <c r="AI99" s="41" t="str">
        <f t="shared" si="23"/>
        <v/>
      </c>
      <c r="AJ99" s="88"/>
      <c r="AK99" s="26"/>
      <c r="AL99" s="26"/>
      <c r="AM99" s="26"/>
    </row>
    <row r="100" spans="1:39">
      <c r="A100" s="42">
        <v>97</v>
      </c>
      <c r="B100" s="42" t="s">
        <v>4</v>
      </c>
      <c r="C100" s="99"/>
      <c r="D100" s="42" t="str">
        <f t="shared" si="13"/>
        <v/>
      </c>
      <c r="E100" s="99"/>
      <c r="F100" s="26"/>
      <c r="G100" s="109"/>
      <c r="H100" s="107"/>
      <c r="I100" s="53"/>
      <c r="J100" s="53"/>
      <c r="K100" s="26"/>
      <c r="L100" s="99"/>
      <c r="M100" s="26" t="str">
        <f t="shared" si="14"/>
        <v>_</v>
      </c>
      <c r="N100" s="26"/>
      <c r="O100" s="42" t="str">
        <f t="shared" si="15"/>
        <v/>
      </c>
      <c r="P100" s="70"/>
      <c r="Q100" s="63"/>
      <c r="R100" s="64"/>
      <c r="S100" s="26"/>
      <c r="T100" s="26"/>
      <c r="U100" s="42" t="str">
        <f t="shared" si="16"/>
        <v/>
      </c>
      <c r="V100" s="42" t="str">
        <f>IF(E100="","",#REF!-O100)</f>
        <v/>
      </c>
      <c r="W100" s="42" t="str">
        <f t="shared" si="17"/>
        <v/>
      </c>
      <c r="X100" s="42" t="str">
        <f t="shared" si="18"/>
        <v/>
      </c>
      <c r="Y100" s="41" t="str">
        <f>IF(G100="","",VLOOKUP(G100,#REF!,2,0))</f>
        <v/>
      </c>
      <c r="Z100" s="41" t="str">
        <f t="shared" si="19"/>
        <v/>
      </c>
      <c r="AA100" s="41" t="str">
        <f t="shared" si="20"/>
        <v/>
      </c>
      <c r="AB100" s="77" t="str">
        <f t="shared" si="24"/>
        <v/>
      </c>
      <c r="AC100" s="77" t="str">
        <f t="shared" si="21"/>
        <v/>
      </c>
      <c r="AD100" s="43" t="str">
        <f t="shared" si="22"/>
        <v/>
      </c>
      <c r="AE100" s="23"/>
      <c r="AF100" s="23"/>
      <c r="AG100" s="23"/>
      <c r="AH100" s="23"/>
      <c r="AI100" s="41" t="str">
        <f t="shared" si="23"/>
        <v/>
      </c>
      <c r="AJ100" s="88"/>
      <c r="AK100" s="26"/>
      <c r="AL100" s="26"/>
      <c r="AM100" s="26"/>
    </row>
    <row r="101" spans="1:39">
      <c r="A101" s="42">
        <v>98</v>
      </c>
      <c r="B101" s="42" t="s">
        <v>4</v>
      </c>
      <c r="C101" s="99"/>
      <c r="D101" s="42" t="str">
        <f t="shared" si="13"/>
        <v/>
      </c>
      <c r="E101" s="99"/>
      <c r="F101" s="26"/>
      <c r="G101" s="109"/>
      <c r="H101" s="107"/>
      <c r="I101" s="53"/>
      <c r="J101" s="53"/>
      <c r="K101" s="26"/>
      <c r="L101" s="99"/>
      <c r="M101" s="26" t="str">
        <f t="shared" si="14"/>
        <v>_</v>
      </c>
      <c r="N101" s="26"/>
      <c r="O101" s="42" t="str">
        <f t="shared" si="15"/>
        <v/>
      </c>
      <c r="P101" s="70"/>
      <c r="Q101" s="63"/>
      <c r="R101" s="64"/>
      <c r="S101" s="26"/>
      <c r="T101" s="26"/>
      <c r="U101" s="42" t="str">
        <f t="shared" si="16"/>
        <v/>
      </c>
      <c r="V101" s="42" t="str">
        <f>IF(E101="","",#REF!-O101)</f>
        <v/>
      </c>
      <c r="W101" s="42" t="str">
        <f t="shared" si="17"/>
        <v/>
      </c>
      <c r="X101" s="42" t="str">
        <f t="shared" si="18"/>
        <v/>
      </c>
      <c r="Y101" s="41" t="str">
        <f>IF(G101="","",VLOOKUP(G101,#REF!,2,0))</f>
        <v/>
      </c>
      <c r="Z101" s="41" t="str">
        <f t="shared" si="19"/>
        <v/>
      </c>
      <c r="AA101" s="41" t="str">
        <f t="shared" si="20"/>
        <v/>
      </c>
      <c r="AB101" s="77" t="str">
        <f t="shared" si="24"/>
        <v/>
      </c>
      <c r="AC101" s="77" t="str">
        <f t="shared" si="21"/>
        <v/>
      </c>
      <c r="AD101" s="43" t="str">
        <f t="shared" si="22"/>
        <v/>
      </c>
      <c r="AE101" s="23"/>
      <c r="AF101" s="23"/>
      <c r="AG101" s="23"/>
      <c r="AH101" s="23"/>
      <c r="AI101" s="41" t="str">
        <f t="shared" si="23"/>
        <v/>
      </c>
      <c r="AJ101" s="88"/>
      <c r="AK101" s="26"/>
      <c r="AL101" s="26"/>
      <c r="AM101" s="26"/>
    </row>
    <row r="102" spans="1:39">
      <c r="A102" s="42">
        <v>99</v>
      </c>
      <c r="B102" s="42" t="s">
        <v>4</v>
      </c>
      <c r="C102" s="99"/>
      <c r="D102" s="42" t="str">
        <f t="shared" si="13"/>
        <v/>
      </c>
      <c r="E102" s="99"/>
      <c r="F102" s="26"/>
      <c r="G102" s="109"/>
      <c r="H102" s="107"/>
      <c r="I102" s="53"/>
      <c r="J102" s="53"/>
      <c r="K102" s="26"/>
      <c r="L102" s="99"/>
      <c r="M102" s="26" t="str">
        <f t="shared" si="14"/>
        <v>_</v>
      </c>
      <c r="N102" s="26"/>
      <c r="O102" s="42" t="str">
        <f t="shared" si="15"/>
        <v/>
      </c>
      <c r="P102" s="70"/>
      <c r="Q102" s="63"/>
      <c r="R102" s="64"/>
      <c r="S102" s="26"/>
      <c r="T102" s="26"/>
      <c r="U102" s="42" t="str">
        <f t="shared" si="16"/>
        <v/>
      </c>
      <c r="V102" s="42" t="str">
        <f>IF(E102="","",#REF!-O102)</f>
        <v/>
      </c>
      <c r="W102" s="42" t="str">
        <f t="shared" si="17"/>
        <v/>
      </c>
      <c r="X102" s="42" t="str">
        <f t="shared" si="18"/>
        <v/>
      </c>
      <c r="Y102" s="41" t="str">
        <f>IF(G102="","",VLOOKUP(G102,#REF!,2,0))</f>
        <v/>
      </c>
      <c r="Z102" s="41" t="str">
        <f t="shared" si="19"/>
        <v/>
      </c>
      <c r="AA102" s="41" t="str">
        <f t="shared" si="20"/>
        <v/>
      </c>
      <c r="AB102" s="77" t="str">
        <f t="shared" si="24"/>
        <v/>
      </c>
      <c r="AC102" s="77" t="str">
        <f t="shared" si="21"/>
        <v/>
      </c>
      <c r="AD102" s="43" t="str">
        <f t="shared" si="22"/>
        <v/>
      </c>
      <c r="AE102" s="23"/>
      <c r="AF102" s="23"/>
      <c r="AG102" s="23"/>
      <c r="AH102" s="23"/>
      <c r="AI102" s="41" t="str">
        <f t="shared" si="23"/>
        <v/>
      </c>
      <c r="AJ102" s="88"/>
      <c r="AK102" s="26"/>
      <c r="AL102" s="26"/>
      <c r="AM102" s="26"/>
    </row>
    <row r="103" spans="1:39">
      <c r="A103" s="42">
        <v>100</v>
      </c>
      <c r="B103" s="42" t="s">
        <v>4</v>
      </c>
      <c r="C103" s="99"/>
      <c r="D103" s="42" t="str">
        <f t="shared" si="13"/>
        <v/>
      </c>
      <c r="E103" s="99"/>
      <c r="F103" s="26"/>
      <c r="G103" s="109"/>
      <c r="H103" s="107"/>
      <c r="I103" s="53"/>
      <c r="J103" s="53"/>
      <c r="K103" s="26"/>
      <c r="L103" s="99"/>
      <c r="M103" s="26" t="str">
        <f t="shared" si="14"/>
        <v>_</v>
      </c>
      <c r="N103" s="26"/>
      <c r="O103" s="42" t="str">
        <f t="shared" si="15"/>
        <v/>
      </c>
      <c r="P103" s="70"/>
      <c r="Q103" s="63"/>
      <c r="R103" s="64"/>
      <c r="S103" s="26"/>
      <c r="T103" s="26"/>
      <c r="U103" s="42" t="str">
        <f t="shared" si="16"/>
        <v/>
      </c>
      <c r="V103" s="42" t="str">
        <f>IF(E103="","",#REF!-O103)</f>
        <v/>
      </c>
      <c r="W103" s="42" t="str">
        <f t="shared" si="17"/>
        <v/>
      </c>
      <c r="X103" s="42" t="str">
        <f t="shared" si="18"/>
        <v/>
      </c>
      <c r="Y103" s="41" t="str">
        <f>IF(G103="","",VLOOKUP(G103,#REF!,2,0))</f>
        <v/>
      </c>
      <c r="Z103" s="41" t="str">
        <f t="shared" si="19"/>
        <v/>
      </c>
      <c r="AA103" s="41" t="str">
        <f t="shared" si="20"/>
        <v/>
      </c>
      <c r="AB103" s="77" t="str">
        <f t="shared" si="24"/>
        <v/>
      </c>
      <c r="AC103" s="77" t="str">
        <f t="shared" si="21"/>
        <v/>
      </c>
      <c r="AD103" s="43" t="str">
        <f t="shared" si="22"/>
        <v/>
      </c>
      <c r="AE103" s="23"/>
      <c r="AF103" s="23"/>
      <c r="AG103" s="23"/>
      <c r="AH103" s="23"/>
      <c r="AI103" s="41" t="str">
        <f t="shared" si="23"/>
        <v/>
      </c>
      <c r="AJ103" s="88"/>
      <c r="AK103" s="26"/>
      <c r="AL103" s="26"/>
      <c r="AM103" s="26"/>
    </row>
    <row r="104" spans="1:39">
      <c r="A104" s="42">
        <v>101</v>
      </c>
      <c r="B104" s="42" t="s">
        <v>4</v>
      </c>
      <c r="C104" s="99"/>
      <c r="D104" s="42" t="str">
        <f t="shared" si="13"/>
        <v/>
      </c>
      <c r="E104" s="99"/>
      <c r="F104" s="26"/>
      <c r="G104" s="109"/>
      <c r="H104" s="107"/>
      <c r="I104" s="53"/>
      <c r="J104" s="53"/>
      <c r="K104" s="26"/>
      <c r="L104" s="99"/>
      <c r="M104" s="26" t="str">
        <f t="shared" si="14"/>
        <v>_</v>
      </c>
      <c r="N104" s="26"/>
      <c r="O104" s="42" t="str">
        <f t="shared" si="15"/>
        <v/>
      </c>
      <c r="P104" s="70"/>
      <c r="Q104" s="63"/>
      <c r="R104" s="64"/>
      <c r="S104" s="26"/>
      <c r="T104" s="26"/>
      <c r="U104" s="42" t="str">
        <f t="shared" si="16"/>
        <v/>
      </c>
      <c r="V104" s="42" t="str">
        <f>IF(E104="","",#REF!-O104)</f>
        <v/>
      </c>
      <c r="W104" s="42" t="str">
        <f t="shared" si="17"/>
        <v/>
      </c>
      <c r="X104" s="42" t="str">
        <f t="shared" si="18"/>
        <v/>
      </c>
      <c r="Y104" s="41" t="str">
        <f>IF(G104="","",VLOOKUP(G104,#REF!,2,0))</f>
        <v/>
      </c>
      <c r="Z104" s="41" t="str">
        <f t="shared" si="19"/>
        <v/>
      </c>
      <c r="AA104" s="41" t="str">
        <f t="shared" si="20"/>
        <v/>
      </c>
      <c r="AB104" s="77" t="str">
        <f t="shared" si="24"/>
        <v/>
      </c>
      <c r="AC104" s="77" t="str">
        <f t="shared" si="21"/>
        <v/>
      </c>
      <c r="AD104" s="43" t="str">
        <f t="shared" si="22"/>
        <v/>
      </c>
      <c r="AE104" s="23"/>
      <c r="AF104" s="23"/>
      <c r="AG104" s="23"/>
      <c r="AH104" s="23"/>
      <c r="AI104" s="41" t="str">
        <f t="shared" si="23"/>
        <v/>
      </c>
      <c r="AJ104" s="88"/>
      <c r="AK104" s="26"/>
      <c r="AL104" s="26"/>
      <c r="AM104" s="26"/>
    </row>
    <row r="105" spans="1:39">
      <c r="A105" s="42">
        <v>102</v>
      </c>
      <c r="B105" s="42" t="s">
        <v>4</v>
      </c>
      <c r="C105" s="99"/>
      <c r="D105" s="42" t="str">
        <f t="shared" si="13"/>
        <v/>
      </c>
      <c r="E105" s="99"/>
      <c r="F105" s="26"/>
      <c r="G105" s="109"/>
      <c r="H105" s="107"/>
      <c r="I105" s="53"/>
      <c r="J105" s="53"/>
      <c r="K105" s="26"/>
      <c r="L105" s="99"/>
      <c r="M105" s="26" t="str">
        <f t="shared" si="14"/>
        <v>_</v>
      </c>
      <c r="N105" s="26"/>
      <c r="O105" s="42" t="str">
        <f t="shared" si="15"/>
        <v/>
      </c>
      <c r="P105" s="70"/>
      <c r="Q105" s="63"/>
      <c r="R105" s="64"/>
      <c r="S105" s="26"/>
      <c r="T105" s="26"/>
      <c r="U105" s="42" t="str">
        <f t="shared" si="16"/>
        <v/>
      </c>
      <c r="V105" s="42" t="str">
        <f>IF(E105="","",#REF!-O105)</f>
        <v/>
      </c>
      <c r="W105" s="42" t="str">
        <f t="shared" si="17"/>
        <v/>
      </c>
      <c r="X105" s="42" t="str">
        <f t="shared" si="18"/>
        <v/>
      </c>
      <c r="Y105" s="41" t="str">
        <f>IF(G105="","",VLOOKUP(G105,#REF!,2,0))</f>
        <v/>
      </c>
      <c r="Z105" s="41" t="str">
        <f t="shared" si="19"/>
        <v/>
      </c>
      <c r="AA105" s="41" t="str">
        <f t="shared" si="20"/>
        <v/>
      </c>
      <c r="AB105" s="77" t="str">
        <f t="shared" si="24"/>
        <v/>
      </c>
      <c r="AC105" s="77" t="str">
        <f t="shared" si="21"/>
        <v/>
      </c>
      <c r="AD105" s="43" t="str">
        <f t="shared" si="22"/>
        <v/>
      </c>
      <c r="AE105" s="23"/>
      <c r="AF105" s="23"/>
      <c r="AG105" s="23"/>
      <c r="AH105" s="23"/>
      <c r="AI105" s="41" t="str">
        <f t="shared" si="23"/>
        <v/>
      </c>
      <c r="AJ105" s="88"/>
      <c r="AK105" s="26"/>
      <c r="AL105" s="26"/>
      <c r="AM105" s="26"/>
    </row>
    <row r="106" spans="1:39">
      <c r="A106" s="42">
        <v>103</v>
      </c>
      <c r="B106" s="42" t="s">
        <v>4</v>
      </c>
      <c r="C106" s="99"/>
      <c r="D106" s="42" t="str">
        <f t="shared" si="13"/>
        <v/>
      </c>
      <c r="E106" s="99"/>
      <c r="F106" s="26"/>
      <c r="G106" s="109"/>
      <c r="H106" s="107"/>
      <c r="I106" s="53"/>
      <c r="J106" s="53"/>
      <c r="K106" s="26"/>
      <c r="L106" s="99"/>
      <c r="M106" s="26" t="str">
        <f t="shared" si="14"/>
        <v>_</v>
      </c>
      <c r="N106" s="26"/>
      <c r="O106" s="42" t="str">
        <f t="shared" si="15"/>
        <v/>
      </c>
      <c r="P106" s="70"/>
      <c r="Q106" s="63"/>
      <c r="R106" s="64"/>
      <c r="S106" s="26"/>
      <c r="T106" s="26"/>
      <c r="U106" s="42" t="str">
        <f t="shared" si="16"/>
        <v/>
      </c>
      <c r="V106" s="42" t="str">
        <f>IF(E106="","",#REF!-O106)</f>
        <v/>
      </c>
      <c r="W106" s="42" t="str">
        <f t="shared" si="17"/>
        <v/>
      </c>
      <c r="X106" s="42" t="str">
        <f t="shared" si="18"/>
        <v/>
      </c>
      <c r="Y106" s="41" t="str">
        <f>IF(G106="","",VLOOKUP(G106,#REF!,2,0))</f>
        <v/>
      </c>
      <c r="Z106" s="41" t="str">
        <f t="shared" si="19"/>
        <v/>
      </c>
      <c r="AA106" s="41" t="str">
        <f t="shared" si="20"/>
        <v/>
      </c>
      <c r="AB106" s="77" t="str">
        <f t="shared" si="24"/>
        <v/>
      </c>
      <c r="AC106" s="77" t="str">
        <f t="shared" si="21"/>
        <v/>
      </c>
      <c r="AD106" s="43" t="str">
        <f t="shared" si="22"/>
        <v/>
      </c>
      <c r="AE106" s="23"/>
      <c r="AF106" s="23"/>
      <c r="AG106" s="23"/>
      <c r="AH106" s="23"/>
      <c r="AI106" s="41" t="str">
        <f t="shared" si="23"/>
        <v/>
      </c>
      <c r="AJ106" s="88"/>
      <c r="AK106" s="26"/>
      <c r="AL106" s="26"/>
      <c r="AM106" s="26"/>
    </row>
    <row r="107" spans="1:39">
      <c r="A107" s="42">
        <v>104</v>
      </c>
      <c r="B107" s="42" t="s">
        <v>4</v>
      </c>
      <c r="C107" s="99"/>
      <c r="D107" s="42" t="str">
        <f t="shared" si="13"/>
        <v/>
      </c>
      <c r="E107" s="99"/>
      <c r="F107" s="26"/>
      <c r="G107" s="109"/>
      <c r="H107" s="107"/>
      <c r="I107" s="53"/>
      <c r="J107" s="53"/>
      <c r="K107" s="26"/>
      <c r="L107" s="99"/>
      <c r="M107" s="26" t="str">
        <f t="shared" si="14"/>
        <v>_</v>
      </c>
      <c r="N107" s="26"/>
      <c r="O107" s="42" t="str">
        <f t="shared" si="15"/>
        <v/>
      </c>
      <c r="P107" s="70"/>
      <c r="Q107" s="63"/>
      <c r="R107" s="64"/>
      <c r="S107" s="26"/>
      <c r="T107" s="26"/>
      <c r="U107" s="42" t="str">
        <f t="shared" si="16"/>
        <v/>
      </c>
      <c r="V107" s="42" t="str">
        <f>IF(E107="","",#REF!-O107)</f>
        <v/>
      </c>
      <c r="W107" s="42" t="str">
        <f t="shared" si="17"/>
        <v/>
      </c>
      <c r="X107" s="42" t="str">
        <f t="shared" si="18"/>
        <v/>
      </c>
      <c r="Y107" s="41" t="str">
        <f>IF(G107="","",VLOOKUP(G107,#REF!,2,0))</f>
        <v/>
      </c>
      <c r="Z107" s="41" t="str">
        <f t="shared" si="19"/>
        <v/>
      </c>
      <c r="AA107" s="41" t="str">
        <f t="shared" si="20"/>
        <v/>
      </c>
      <c r="AB107" s="77" t="str">
        <f t="shared" si="24"/>
        <v/>
      </c>
      <c r="AC107" s="77" t="str">
        <f t="shared" si="21"/>
        <v/>
      </c>
      <c r="AD107" s="43" t="str">
        <f t="shared" si="22"/>
        <v/>
      </c>
      <c r="AE107" s="23"/>
      <c r="AF107" s="23"/>
      <c r="AG107" s="23"/>
      <c r="AH107" s="23"/>
      <c r="AI107" s="41" t="str">
        <f t="shared" si="23"/>
        <v/>
      </c>
      <c r="AJ107" s="88"/>
      <c r="AK107" s="26"/>
      <c r="AL107" s="26"/>
      <c r="AM107" s="26"/>
    </row>
    <row r="108" spans="1:39">
      <c r="A108" s="42">
        <v>105</v>
      </c>
      <c r="B108" s="42" t="s">
        <v>4</v>
      </c>
      <c r="C108" s="99"/>
      <c r="D108" s="42" t="str">
        <f t="shared" si="13"/>
        <v/>
      </c>
      <c r="E108" s="99"/>
      <c r="F108" s="26"/>
      <c r="G108" s="109"/>
      <c r="H108" s="107"/>
      <c r="I108" s="53"/>
      <c r="J108" s="53"/>
      <c r="K108" s="26"/>
      <c r="L108" s="99"/>
      <c r="M108" s="26" t="str">
        <f t="shared" si="14"/>
        <v>_</v>
      </c>
      <c r="N108" s="26"/>
      <c r="O108" s="42" t="str">
        <f t="shared" si="15"/>
        <v/>
      </c>
      <c r="P108" s="70"/>
      <c r="Q108" s="63"/>
      <c r="R108" s="64"/>
      <c r="S108" s="26"/>
      <c r="T108" s="26"/>
      <c r="U108" s="42" t="str">
        <f t="shared" si="16"/>
        <v/>
      </c>
      <c r="V108" s="42" t="str">
        <f>IF(E108="","",#REF!-O108)</f>
        <v/>
      </c>
      <c r="W108" s="42" t="str">
        <f t="shared" si="17"/>
        <v/>
      </c>
      <c r="X108" s="42" t="str">
        <f t="shared" si="18"/>
        <v/>
      </c>
      <c r="Y108" s="41" t="str">
        <f>IF(G108="","",VLOOKUP(G108,#REF!,2,0))</f>
        <v/>
      </c>
      <c r="Z108" s="41" t="str">
        <f t="shared" si="19"/>
        <v/>
      </c>
      <c r="AA108" s="41" t="str">
        <f t="shared" si="20"/>
        <v/>
      </c>
      <c r="AB108" s="77" t="str">
        <f t="shared" si="24"/>
        <v/>
      </c>
      <c r="AC108" s="77" t="str">
        <f t="shared" si="21"/>
        <v/>
      </c>
      <c r="AD108" s="43" t="str">
        <f t="shared" si="22"/>
        <v/>
      </c>
      <c r="AE108" s="23"/>
      <c r="AF108" s="23"/>
      <c r="AG108" s="23"/>
      <c r="AH108" s="23"/>
      <c r="AI108" s="41" t="str">
        <f t="shared" si="23"/>
        <v/>
      </c>
      <c r="AJ108" s="88"/>
      <c r="AK108" s="26"/>
      <c r="AL108" s="26"/>
      <c r="AM108" s="26"/>
    </row>
    <row r="109" spans="1:39">
      <c r="A109" s="42">
        <v>106</v>
      </c>
      <c r="B109" s="42" t="s">
        <v>4</v>
      </c>
      <c r="C109" s="99"/>
      <c r="D109" s="42" t="str">
        <f t="shared" si="13"/>
        <v/>
      </c>
      <c r="E109" s="99"/>
      <c r="F109" s="26"/>
      <c r="G109" s="109"/>
      <c r="H109" s="107"/>
      <c r="I109" s="53"/>
      <c r="J109" s="53"/>
      <c r="K109" s="26"/>
      <c r="L109" s="99"/>
      <c r="M109" s="26" t="str">
        <f t="shared" si="14"/>
        <v>_</v>
      </c>
      <c r="N109" s="26"/>
      <c r="O109" s="42" t="str">
        <f t="shared" si="15"/>
        <v/>
      </c>
      <c r="P109" s="70"/>
      <c r="Q109" s="63"/>
      <c r="R109" s="64"/>
      <c r="S109" s="26"/>
      <c r="T109" s="26"/>
      <c r="U109" s="42" t="str">
        <f t="shared" si="16"/>
        <v/>
      </c>
      <c r="V109" s="42" t="str">
        <f>IF(E109="","",#REF!-O109)</f>
        <v/>
      </c>
      <c r="W109" s="42" t="str">
        <f t="shared" si="17"/>
        <v/>
      </c>
      <c r="X109" s="42" t="str">
        <f t="shared" si="18"/>
        <v/>
      </c>
      <c r="Y109" s="41" t="str">
        <f>IF(G109="","",VLOOKUP(G109,#REF!,2,0))</f>
        <v/>
      </c>
      <c r="Z109" s="41" t="str">
        <f t="shared" si="19"/>
        <v/>
      </c>
      <c r="AA109" s="41" t="str">
        <f t="shared" si="20"/>
        <v/>
      </c>
      <c r="AB109" s="77" t="str">
        <f t="shared" si="24"/>
        <v/>
      </c>
      <c r="AC109" s="77" t="str">
        <f t="shared" si="21"/>
        <v/>
      </c>
      <c r="AD109" s="43" t="str">
        <f t="shared" si="22"/>
        <v/>
      </c>
      <c r="AE109" s="23"/>
      <c r="AF109" s="23"/>
      <c r="AG109" s="23"/>
      <c r="AH109" s="23"/>
      <c r="AI109" s="41" t="str">
        <f t="shared" si="23"/>
        <v/>
      </c>
      <c r="AJ109" s="88"/>
      <c r="AK109" s="26"/>
      <c r="AL109" s="26"/>
      <c r="AM109" s="26"/>
    </row>
    <row r="110" spans="1:39">
      <c r="A110" s="42">
        <v>107</v>
      </c>
      <c r="B110" s="42" t="s">
        <v>4</v>
      </c>
      <c r="C110" s="99"/>
      <c r="D110" s="42" t="str">
        <f t="shared" si="13"/>
        <v/>
      </c>
      <c r="E110" s="99"/>
      <c r="F110" s="26"/>
      <c r="G110" s="109"/>
      <c r="H110" s="107"/>
      <c r="I110" s="53"/>
      <c r="J110" s="53"/>
      <c r="K110" s="26"/>
      <c r="L110" s="99"/>
      <c r="M110" s="26" t="str">
        <f t="shared" si="14"/>
        <v>_</v>
      </c>
      <c r="N110" s="26"/>
      <c r="O110" s="42" t="str">
        <f t="shared" si="15"/>
        <v/>
      </c>
      <c r="P110" s="70"/>
      <c r="Q110" s="63"/>
      <c r="R110" s="64"/>
      <c r="S110" s="26"/>
      <c r="T110" s="26"/>
      <c r="U110" s="42" t="str">
        <f t="shared" si="16"/>
        <v/>
      </c>
      <c r="V110" s="42" t="str">
        <f>IF(E110="","",#REF!-O110)</f>
        <v/>
      </c>
      <c r="W110" s="42" t="str">
        <f t="shared" si="17"/>
        <v/>
      </c>
      <c r="X110" s="42" t="str">
        <f t="shared" si="18"/>
        <v/>
      </c>
      <c r="Y110" s="41" t="str">
        <f>IF(G110="","",VLOOKUP(G110,#REF!,2,0))</f>
        <v/>
      </c>
      <c r="Z110" s="41" t="str">
        <f t="shared" si="19"/>
        <v/>
      </c>
      <c r="AA110" s="41" t="str">
        <f t="shared" si="20"/>
        <v/>
      </c>
      <c r="AB110" s="77" t="str">
        <f t="shared" si="24"/>
        <v/>
      </c>
      <c r="AC110" s="77" t="str">
        <f t="shared" si="21"/>
        <v/>
      </c>
      <c r="AD110" s="43" t="str">
        <f t="shared" si="22"/>
        <v/>
      </c>
      <c r="AE110" s="23"/>
      <c r="AF110" s="23"/>
      <c r="AG110" s="23"/>
      <c r="AH110" s="23"/>
      <c r="AI110" s="41" t="str">
        <f t="shared" si="23"/>
        <v/>
      </c>
      <c r="AJ110" s="88"/>
      <c r="AK110" s="26"/>
      <c r="AL110" s="26"/>
      <c r="AM110" s="26"/>
    </row>
    <row r="111" spans="1:39">
      <c r="A111" s="42">
        <v>108</v>
      </c>
      <c r="B111" s="42" t="s">
        <v>4</v>
      </c>
      <c r="C111" s="99"/>
      <c r="D111" s="42" t="str">
        <f t="shared" si="13"/>
        <v/>
      </c>
      <c r="E111" s="99"/>
      <c r="F111" s="26"/>
      <c r="G111" s="109"/>
      <c r="H111" s="107"/>
      <c r="I111" s="53"/>
      <c r="J111" s="53"/>
      <c r="K111" s="26"/>
      <c r="L111" s="99"/>
      <c r="M111" s="26" t="str">
        <f t="shared" si="14"/>
        <v>_</v>
      </c>
      <c r="N111" s="26"/>
      <c r="O111" s="42" t="str">
        <f t="shared" si="15"/>
        <v/>
      </c>
      <c r="P111" s="70"/>
      <c r="Q111" s="63"/>
      <c r="R111" s="64"/>
      <c r="S111" s="26"/>
      <c r="T111" s="26"/>
      <c r="U111" s="42" t="str">
        <f t="shared" si="16"/>
        <v/>
      </c>
      <c r="V111" s="42" t="str">
        <f>IF(E111="","",#REF!-O111)</f>
        <v/>
      </c>
      <c r="W111" s="42" t="str">
        <f t="shared" si="17"/>
        <v/>
      </c>
      <c r="X111" s="42" t="str">
        <f t="shared" si="18"/>
        <v/>
      </c>
      <c r="Y111" s="41" t="str">
        <f>IF(G111="","",VLOOKUP(G111,#REF!,2,0))</f>
        <v/>
      </c>
      <c r="Z111" s="41" t="str">
        <f t="shared" si="19"/>
        <v/>
      </c>
      <c r="AA111" s="41" t="str">
        <f t="shared" si="20"/>
        <v/>
      </c>
      <c r="AB111" s="77" t="str">
        <f t="shared" si="24"/>
        <v/>
      </c>
      <c r="AC111" s="77" t="str">
        <f t="shared" si="21"/>
        <v/>
      </c>
      <c r="AD111" s="43" t="str">
        <f t="shared" si="22"/>
        <v/>
      </c>
      <c r="AE111" s="23"/>
      <c r="AF111" s="23"/>
      <c r="AG111" s="23"/>
      <c r="AH111" s="23"/>
      <c r="AI111" s="41" t="str">
        <f t="shared" si="23"/>
        <v/>
      </c>
      <c r="AJ111" s="88"/>
      <c r="AK111" s="26"/>
      <c r="AL111" s="26"/>
      <c r="AM111" s="26"/>
    </row>
    <row r="112" spans="1:39">
      <c r="A112" s="42">
        <v>109</v>
      </c>
      <c r="B112" s="42" t="s">
        <v>4</v>
      </c>
      <c r="C112" s="99"/>
      <c r="D112" s="42" t="str">
        <f t="shared" si="13"/>
        <v/>
      </c>
      <c r="E112" s="99"/>
      <c r="F112" s="26"/>
      <c r="G112" s="109"/>
      <c r="H112" s="107"/>
      <c r="I112" s="53"/>
      <c r="J112" s="53"/>
      <c r="K112" s="26"/>
      <c r="L112" s="99"/>
      <c r="M112" s="26" t="str">
        <f t="shared" si="14"/>
        <v>_</v>
      </c>
      <c r="N112" s="26"/>
      <c r="O112" s="42" t="str">
        <f t="shared" si="15"/>
        <v/>
      </c>
      <c r="P112" s="70"/>
      <c r="Q112" s="63"/>
      <c r="R112" s="64"/>
      <c r="S112" s="26"/>
      <c r="T112" s="26"/>
      <c r="U112" s="42" t="str">
        <f t="shared" si="16"/>
        <v/>
      </c>
      <c r="V112" s="42" t="str">
        <f>IF(E112="","",#REF!-O112)</f>
        <v/>
      </c>
      <c r="W112" s="42" t="str">
        <f t="shared" si="17"/>
        <v/>
      </c>
      <c r="X112" s="42" t="str">
        <f t="shared" si="18"/>
        <v/>
      </c>
      <c r="Y112" s="41" t="str">
        <f>IF(G112="","",VLOOKUP(G112,#REF!,2,0))</f>
        <v/>
      </c>
      <c r="Z112" s="41" t="str">
        <f t="shared" si="19"/>
        <v/>
      </c>
      <c r="AA112" s="41" t="str">
        <f t="shared" si="20"/>
        <v/>
      </c>
      <c r="AB112" s="77" t="str">
        <f t="shared" si="24"/>
        <v/>
      </c>
      <c r="AC112" s="77" t="str">
        <f t="shared" si="21"/>
        <v/>
      </c>
      <c r="AD112" s="43" t="str">
        <f t="shared" si="22"/>
        <v/>
      </c>
      <c r="AE112" s="23"/>
      <c r="AF112" s="23"/>
      <c r="AG112" s="23"/>
      <c r="AH112" s="23"/>
      <c r="AI112" s="41" t="str">
        <f t="shared" si="23"/>
        <v/>
      </c>
      <c r="AJ112" s="88"/>
      <c r="AK112" s="26"/>
      <c r="AL112" s="26"/>
      <c r="AM112" s="26"/>
    </row>
    <row r="113" spans="1:39">
      <c r="A113" s="42">
        <v>110</v>
      </c>
      <c r="B113" s="42" t="s">
        <v>4</v>
      </c>
      <c r="C113" s="99"/>
      <c r="D113" s="42" t="str">
        <f t="shared" si="13"/>
        <v/>
      </c>
      <c r="E113" s="99"/>
      <c r="F113" s="26"/>
      <c r="G113" s="109"/>
      <c r="H113" s="107"/>
      <c r="I113" s="53"/>
      <c r="J113" s="53"/>
      <c r="K113" s="26"/>
      <c r="L113" s="99"/>
      <c r="M113" s="26" t="str">
        <f t="shared" si="14"/>
        <v>_</v>
      </c>
      <c r="N113" s="26"/>
      <c r="O113" s="42" t="str">
        <f t="shared" si="15"/>
        <v/>
      </c>
      <c r="P113" s="70"/>
      <c r="Q113" s="63"/>
      <c r="R113" s="64"/>
      <c r="S113" s="26"/>
      <c r="T113" s="26"/>
      <c r="U113" s="42" t="str">
        <f t="shared" si="16"/>
        <v/>
      </c>
      <c r="V113" s="42" t="str">
        <f>IF(E113="","",#REF!-O113)</f>
        <v/>
      </c>
      <c r="W113" s="42" t="str">
        <f t="shared" si="17"/>
        <v/>
      </c>
      <c r="X113" s="42" t="str">
        <f t="shared" si="18"/>
        <v/>
      </c>
      <c r="Y113" s="41" t="str">
        <f>IF(G113="","",VLOOKUP(G113,#REF!,2,0))</f>
        <v/>
      </c>
      <c r="Z113" s="41" t="str">
        <f t="shared" si="19"/>
        <v/>
      </c>
      <c r="AA113" s="41" t="str">
        <f t="shared" si="20"/>
        <v/>
      </c>
      <c r="AB113" s="77" t="str">
        <f t="shared" si="24"/>
        <v/>
      </c>
      <c r="AC113" s="77" t="str">
        <f t="shared" si="21"/>
        <v/>
      </c>
      <c r="AD113" s="43" t="str">
        <f t="shared" si="22"/>
        <v/>
      </c>
      <c r="AE113" s="23"/>
      <c r="AF113" s="23"/>
      <c r="AG113" s="23"/>
      <c r="AH113" s="23"/>
      <c r="AI113" s="41" t="str">
        <f t="shared" si="23"/>
        <v/>
      </c>
      <c r="AJ113" s="88"/>
      <c r="AK113" s="26"/>
      <c r="AL113" s="26"/>
      <c r="AM113" s="26"/>
    </row>
    <row r="114" spans="1:39">
      <c r="A114" s="42">
        <v>111</v>
      </c>
      <c r="B114" s="42" t="s">
        <v>4</v>
      </c>
      <c r="C114" s="99"/>
      <c r="D114" s="42" t="str">
        <f t="shared" si="13"/>
        <v/>
      </c>
      <c r="E114" s="99"/>
      <c r="F114" s="26"/>
      <c r="G114" s="109"/>
      <c r="H114" s="107"/>
      <c r="I114" s="53"/>
      <c r="J114" s="53"/>
      <c r="K114" s="26"/>
      <c r="L114" s="99"/>
      <c r="M114" s="26" t="str">
        <f t="shared" si="14"/>
        <v>_</v>
      </c>
      <c r="N114" s="26"/>
      <c r="O114" s="42" t="str">
        <f t="shared" si="15"/>
        <v/>
      </c>
      <c r="P114" s="70"/>
      <c r="Q114" s="63"/>
      <c r="R114" s="64"/>
      <c r="S114" s="26"/>
      <c r="T114" s="26"/>
      <c r="U114" s="42" t="str">
        <f t="shared" si="16"/>
        <v/>
      </c>
      <c r="V114" s="42" t="str">
        <f>IF(E114="","",#REF!-O114)</f>
        <v/>
      </c>
      <c r="W114" s="42" t="str">
        <f t="shared" si="17"/>
        <v/>
      </c>
      <c r="X114" s="42" t="str">
        <f t="shared" si="18"/>
        <v/>
      </c>
      <c r="Y114" s="41" t="str">
        <f>IF(G114="","",VLOOKUP(G114,#REF!,2,0))</f>
        <v/>
      </c>
      <c r="Z114" s="41" t="str">
        <f t="shared" si="19"/>
        <v/>
      </c>
      <c r="AA114" s="41" t="str">
        <f t="shared" si="20"/>
        <v/>
      </c>
      <c r="AB114" s="77" t="str">
        <f t="shared" si="24"/>
        <v/>
      </c>
      <c r="AC114" s="77" t="str">
        <f t="shared" si="21"/>
        <v/>
      </c>
      <c r="AD114" s="43" t="str">
        <f t="shared" si="22"/>
        <v/>
      </c>
      <c r="AE114" s="23"/>
      <c r="AF114" s="23"/>
      <c r="AG114" s="23"/>
      <c r="AH114" s="23"/>
      <c r="AI114" s="41" t="str">
        <f t="shared" si="23"/>
        <v/>
      </c>
      <c r="AJ114" s="88"/>
      <c r="AK114" s="26"/>
      <c r="AL114" s="26"/>
      <c r="AM114" s="26"/>
    </row>
    <row r="115" spans="1:39">
      <c r="A115" s="42">
        <v>112</v>
      </c>
      <c r="B115" s="42" t="s">
        <v>4</v>
      </c>
      <c r="C115" s="99"/>
      <c r="D115" s="42" t="str">
        <f t="shared" si="13"/>
        <v/>
      </c>
      <c r="E115" s="99"/>
      <c r="F115" s="26"/>
      <c r="G115" s="109"/>
      <c r="H115" s="107"/>
      <c r="I115" s="53"/>
      <c r="J115" s="53"/>
      <c r="K115" s="26"/>
      <c r="L115" s="99"/>
      <c r="M115" s="26" t="str">
        <f t="shared" si="14"/>
        <v>_</v>
      </c>
      <c r="N115" s="26"/>
      <c r="O115" s="42" t="str">
        <f t="shared" si="15"/>
        <v/>
      </c>
      <c r="P115" s="70"/>
      <c r="Q115" s="63"/>
      <c r="R115" s="64"/>
      <c r="S115" s="26"/>
      <c r="T115" s="26"/>
      <c r="U115" s="42" t="str">
        <f t="shared" si="16"/>
        <v/>
      </c>
      <c r="V115" s="42" t="str">
        <f>IF(E115="","",#REF!-O115)</f>
        <v/>
      </c>
      <c r="W115" s="42" t="str">
        <f t="shared" si="17"/>
        <v/>
      </c>
      <c r="X115" s="42" t="str">
        <f t="shared" si="18"/>
        <v/>
      </c>
      <c r="Y115" s="41" t="str">
        <f>IF(G115="","",VLOOKUP(G115,#REF!,2,0))</f>
        <v/>
      </c>
      <c r="Z115" s="41" t="str">
        <f t="shared" si="19"/>
        <v/>
      </c>
      <c r="AA115" s="41" t="str">
        <f t="shared" si="20"/>
        <v/>
      </c>
      <c r="AB115" s="77" t="str">
        <f t="shared" si="24"/>
        <v/>
      </c>
      <c r="AC115" s="77" t="str">
        <f t="shared" si="21"/>
        <v/>
      </c>
      <c r="AD115" s="43" t="str">
        <f t="shared" si="22"/>
        <v/>
      </c>
      <c r="AE115" s="23"/>
      <c r="AF115" s="23"/>
      <c r="AG115" s="23"/>
      <c r="AH115" s="23"/>
      <c r="AI115" s="41" t="str">
        <f t="shared" si="23"/>
        <v/>
      </c>
      <c r="AJ115" s="88"/>
      <c r="AK115" s="26"/>
      <c r="AL115" s="26"/>
      <c r="AM115" s="26"/>
    </row>
    <row r="116" spans="1:39">
      <c r="A116" s="42">
        <v>113</v>
      </c>
      <c r="B116" s="42" t="s">
        <v>4</v>
      </c>
      <c r="C116" s="99"/>
      <c r="D116" s="42" t="str">
        <f t="shared" si="13"/>
        <v/>
      </c>
      <c r="E116" s="99"/>
      <c r="F116" s="26"/>
      <c r="G116" s="109"/>
      <c r="H116" s="107"/>
      <c r="I116" s="53"/>
      <c r="J116" s="53"/>
      <c r="K116" s="26"/>
      <c r="L116" s="99"/>
      <c r="M116" s="26" t="str">
        <f t="shared" si="14"/>
        <v>_</v>
      </c>
      <c r="N116" s="26"/>
      <c r="O116" s="42" t="str">
        <f t="shared" si="15"/>
        <v/>
      </c>
      <c r="P116" s="70"/>
      <c r="Q116" s="63"/>
      <c r="R116" s="64"/>
      <c r="S116" s="26"/>
      <c r="T116" s="26"/>
      <c r="U116" s="42" t="str">
        <f t="shared" si="16"/>
        <v/>
      </c>
      <c r="V116" s="42" t="str">
        <f>IF(E116="","",#REF!-O116)</f>
        <v/>
      </c>
      <c r="W116" s="42" t="str">
        <f t="shared" si="17"/>
        <v/>
      </c>
      <c r="X116" s="42" t="str">
        <f t="shared" si="18"/>
        <v/>
      </c>
      <c r="Y116" s="41" t="str">
        <f>IF(G116="","",VLOOKUP(G116,#REF!,2,0))</f>
        <v/>
      </c>
      <c r="Z116" s="41" t="str">
        <f t="shared" si="19"/>
        <v/>
      </c>
      <c r="AA116" s="41" t="str">
        <f t="shared" si="20"/>
        <v/>
      </c>
      <c r="AB116" s="77" t="str">
        <f t="shared" si="24"/>
        <v/>
      </c>
      <c r="AC116" s="77" t="str">
        <f t="shared" si="21"/>
        <v/>
      </c>
      <c r="AD116" s="43" t="str">
        <f t="shared" si="22"/>
        <v/>
      </c>
      <c r="AE116" s="23"/>
      <c r="AF116" s="23"/>
      <c r="AG116" s="23"/>
      <c r="AH116" s="23"/>
      <c r="AI116" s="41" t="str">
        <f t="shared" si="23"/>
        <v/>
      </c>
      <c r="AJ116" s="88"/>
      <c r="AK116" s="26"/>
      <c r="AL116" s="26"/>
      <c r="AM116" s="26"/>
    </row>
    <row r="117" spans="1:39">
      <c r="A117" s="42">
        <v>114</v>
      </c>
      <c r="B117" s="42" t="s">
        <v>4</v>
      </c>
      <c r="C117" s="99"/>
      <c r="D117" s="42" t="str">
        <f t="shared" si="13"/>
        <v/>
      </c>
      <c r="E117" s="99"/>
      <c r="F117" s="26"/>
      <c r="G117" s="109"/>
      <c r="H117" s="107"/>
      <c r="I117" s="53"/>
      <c r="J117" s="53"/>
      <c r="K117" s="26"/>
      <c r="L117" s="99"/>
      <c r="M117" s="26" t="str">
        <f t="shared" si="14"/>
        <v>_</v>
      </c>
      <c r="N117" s="26"/>
      <c r="O117" s="42" t="str">
        <f t="shared" si="15"/>
        <v/>
      </c>
      <c r="P117" s="70"/>
      <c r="Q117" s="63"/>
      <c r="R117" s="64"/>
      <c r="S117" s="26"/>
      <c r="T117" s="26"/>
      <c r="U117" s="42" t="str">
        <f t="shared" si="16"/>
        <v/>
      </c>
      <c r="V117" s="42" t="str">
        <f>IF(E117="","",#REF!-O117)</f>
        <v/>
      </c>
      <c r="W117" s="42" t="str">
        <f t="shared" si="17"/>
        <v/>
      </c>
      <c r="X117" s="42" t="str">
        <f t="shared" si="18"/>
        <v/>
      </c>
      <c r="Y117" s="41" t="str">
        <f>IF(G117="","",VLOOKUP(G117,#REF!,2,0))</f>
        <v/>
      </c>
      <c r="Z117" s="41" t="str">
        <f t="shared" si="19"/>
        <v/>
      </c>
      <c r="AA117" s="41" t="str">
        <f t="shared" si="20"/>
        <v/>
      </c>
      <c r="AB117" s="77" t="str">
        <f t="shared" si="24"/>
        <v/>
      </c>
      <c r="AC117" s="77" t="str">
        <f t="shared" si="21"/>
        <v/>
      </c>
      <c r="AD117" s="43" t="str">
        <f t="shared" si="22"/>
        <v/>
      </c>
      <c r="AE117" s="23"/>
      <c r="AF117" s="23"/>
      <c r="AG117" s="23"/>
      <c r="AH117" s="23"/>
      <c r="AI117" s="41" t="str">
        <f t="shared" si="23"/>
        <v/>
      </c>
      <c r="AJ117" s="88"/>
      <c r="AK117" s="26"/>
      <c r="AL117" s="26"/>
      <c r="AM117" s="26"/>
    </row>
    <row r="118" spans="1:39">
      <c r="A118" s="42">
        <v>115</v>
      </c>
      <c r="B118" s="42" t="s">
        <v>4</v>
      </c>
      <c r="C118" s="99"/>
      <c r="D118" s="42" t="str">
        <f t="shared" si="13"/>
        <v/>
      </c>
      <c r="E118" s="99"/>
      <c r="F118" s="26"/>
      <c r="G118" s="109"/>
      <c r="H118" s="107"/>
      <c r="I118" s="53"/>
      <c r="J118" s="53"/>
      <c r="K118" s="26"/>
      <c r="L118" s="99"/>
      <c r="M118" s="26" t="str">
        <f t="shared" si="14"/>
        <v>_</v>
      </c>
      <c r="N118" s="26"/>
      <c r="O118" s="42" t="str">
        <f t="shared" si="15"/>
        <v/>
      </c>
      <c r="P118" s="70"/>
      <c r="Q118" s="63"/>
      <c r="R118" s="64"/>
      <c r="S118" s="26"/>
      <c r="T118" s="26"/>
      <c r="U118" s="42" t="str">
        <f t="shared" si="16"/>
        <v/>
      </c>
      <c r="V118" s="42" t="str">
        <f>IF(E118="","",#REF!-O118)</f>
        <v/>
      </c>
      <c r="W118" s="42" t="str">
        <f t="shared" si="17"/>
        <v/>
      </c>
      <c r="X118" s="42" t="str">
        <f t="shared" si="18"/>
        <v/>
      </c>
      <c r="Y118" s="41" t="str">
        <f>IF(G118="","",VLOOKUP(G118,#REF!,2,0))</f>
        <v/>
      </c>
      <c r="Z118" s="41" t="str">
        <f t="shared" si="19"/>
        <v/>
      </c>
      <c r="AA118" s="41" t="str">
        <f t="shared" si="20"/>
        <v/>
      </c>
      <c r="AB118" s="77" t="str">
        <f t="shared" si="24"/>
        <v/>
      </c>
      <c r="AC118" s="77" t="str">
        <f t="shared" si="21"/>
        <v/>
      </c>
      <c r="AD118" s="43" t="str">
        <f t="shared" si="22"/>
        <v/>
      </c>
      <c r="AE118" s="23"/>
      <c r="AF118" s="23"/>
      <c r="AG118" s="23"/>
      <c r="AH118" s="23"/>
      <c r="AI118" s="41" t="str">
        <f t="shared" si="23"/>
        <v/>
      </c>
      <c r="AJ118" s="88"/>
      <c r="AK118" s="26"/>
      <c r="AL118" s="26"/>
      <c r="AM118" s="26"/>
    </row>
    <row r="119" spans="1:39">
      <c r="A119" s="42">
        <v>116</v>
      </c>
      <c r="B119" s="42" t="s">
        <v>4</v>
      </c>
      <c r="C119" s="99"/>
      <c r="D119" s="42" t="str">
        <f t="shared" si="13"/>
        <v/>
      </c>
      <c r="E119" s="99"/>
      <c r="F119" s="26"/>
      <c r="G119" s="109"/>
      <c r="H119" s="107"/>
      <c r="I119" s="53"/>
      <c r="J119" s="53"/>
      <c r="K119" s="26"/>
      <c r="L119" s="99"/>
      <c r="M119" s="26" t="str">
        <f t="shared" si="14"/>
        <v>_</v>
      </c>
      <c r="N119" s="26"/>
      <c r="O119" s="42" t="str">
        <f t="shared" si="15"/>
        <v/>
      </c>
      <c r="P119" s="70"/>
      <c r="Q119" s="63"/>
      <c r="R119" s="64"/>
      <c r="S119" s="26"/>
      <c r="T119" s="26"/>
      <c r="U119" s="42" t="str">
        <f t="shared" si="16"/>
        <v/>
      </c>
      <c r="V119" s="42" t="str">
        <f>IF(E119="","",#REF!-O119)</f>
        <v/>
      </c>
      <c r="W119" s="42" t="str">
        <f t="shared" si="17"/>
        <v/>
      </c>
      <c r="X119" s="42" t="str">
        <f t="shared" si="18"/>
        <v/>
      </c>
      <c r="Y119" s="41" t="str">
        <f>IF(G119="","",VLOOKUP(G119,#REF!,2,0))</f>
        <v/>
      </c>
      <c r="Z119" s="41" t="str">
        <f t="shared" si="19"/>
        <v/>
      </c>
      <c r="AA119" s="41" t="str">
        <f t="shared" si="20"/>
        <v/>
      </c>
      <c r="AB119" s="77" t="str">
        <f t="shared" si="24"/>
        <v/>
      </c>
      <c r="AC119" s="77" t="str">
        <f t="shared" si="21"/>
        <v/>
      </c>
      <c r="AD119" s="43" t="str">
        <f t="shared" si="22"/>
        <v/>
      </c>
      <c r="AE119" s="23"/>
      <c r="AF119" s="23"/>
      <c r="AG119" s="23"/>
      <c r="AH119" s="23"/>
      <c r="AI119" s="41" t="str">
        <f t="shared" si="23"/>
        <v/>
      </c>
      <c r="AJ119" s="88"/>
      <c r="AK119" s="26"/>
      <c r="AL119" s="26"/>
      <c r="AM119" s="26"/>
    </row>
    <row r="120" spans="1:39">
      <c r="A120" s="42">
        <v>117</v>
      </c>
      <c r="B120" s="42" t="s">
        <v>4</v>
      </c>
      <c r="C120" s="99"/>
      <c r="D120" s="42" t="str">
        <f t="shared" si="13"/>
        <v/>
      </c>
      <c r="E120" s="99"/>
      <c r="F120" s="26"/>
      <c r="G120" s="109"/>
      <c r="H120" s="107"/>
      <c r="I120" s="53"/>
      <c r="J120" s="53"/>
      <c r="K120" s="26"/>
      <c r="L120" s="99"/>
      <c r="M120" s="26" t="str">
        <f t="shared" si="14"/>
        <v>_</v>
      </c>
      <c r="N120" s="26"/>
      <c r="O120" s="42" t="str">
        <f t="shared" si="15"/>
        <v/>
      </c>
      <c r="P120" s="70"/>
      <c r="Q120" s="63"/>
      <c r="R120" s="64"/>
      <c r="S120" s="26"/>
      <c r="T120" s="26"/>
      <c r="U120" s="42" t="str">
        <f t="shared" si="16"/>
        <v/>
      </c>
      <c r="V120" s="42" t="str">
        <f>IF(E120="","",#REF!-O120)</f>
        <v/>
      </c>
      <c r="W120" s="42" t="str">
        <f t="shared" si="17"/>
        <v/>
      </c>
      <c r="X120" s="42" t="str">
        <f t="shared" si="18"/>
        <v/>
      </c>
      <c r="Y120" s="41" t="str">
        <f>IF(G120="","",VLOOKUP(G120,#REF!,2,0))</f>
        <v/>
      </c>
      <c r="Z120" s="41" t="str">
        <f t="shared" si="19"/>
        <v/>
      </c>
      <c r="AA120" s="41" t="str">
        <f t="shared" si="20"/>
        <v/>
      </c>
      <c r="AB120" s="77" t="str">
        <f t="shared" si="24"/>
        <v/>
      </c>
      <c r="AC120" s="77" t="str">
        <f t="shared" si="21"/>
        <v/>
      </c>
      <c r="AD120" s="43" t="str">
        <f t="shared" si="22"/>
        <v/>
      </c>
      <c r="AE120" s="23"/>
      <c r="AF120" s="23"/>
      <c r="AG120" s="23"/>
      <c r="AH120" s="23"/>
      <c r="AI120" s="41" t="str">
        <f t="shared" si="23"/>
        <v/>
      </c>
      <c r="AJ120" s="88"/>
      <c r="AK120" s="26"/>
      <c r="AL120" s="26"/>
      <c r="AM120" s="26"/>
    </row>
    <row r="121" spans="1:39">
      <c r="A121" s="42">
        <v>118</v>
      </c>
      <c r="B121" s="42" t="s">
        <v>4</v>
      </c>
      <c r="C121" s="99"/>
      <c r="D121" s="42" t="str">
        <f t="shared" si="13"/>
        <v/>
      </c>
      <c r="E121" s="99"/>
      <c r="F121" s="26"/>
      <c r="G121" s="109"/>
      <c r="H121" s="107"/>
      <c r="I121" s="53"/>
      <c r="J121" s="53"/>
      <c r="K121" s="26"/>
      <c r="L121" s="99"/>
      <c r="M121" s="26" t="str">
        <f t="shared" si="14"/>
        <v>_</v>
      </c>
      <c r="N121" s="26"/>
      <c r="O121" s="42" t="str">
        <f t="shared" si="15"/>
        <v/>
      </c>
      <c r="P121" s="70"/>
      <c r="Q121" s="63"/>
      <c r="R121" s="64"/>
      <c r="S121" s="26"/>
      <c r="T121" s="26"/>
      <c r="U121" s="42" t="str">
        <f t="shared" si="16"/>
        <v/>
      </c>
      <c r="V121" s="42" t="str">
        <f>IF(E121="","",#REF!-O121)</f>
        <v/>
      </c>
      <c r="W121" s="42" t="str">
        <f t="shared" si="17"/>
        <v/>
      </c>
      <c r="X121" s="42" t="str">
        <f t="shared" si="18"/>
        <v/>
      </c>
      <c r="Y121" s="41" t="str">
        <f>IF(G121="","",VLOOKUP(G121,#REF!,2,0))</f>
        <v/>
      </c>
      <c r="Z121" s="41" t="str">
        <f t="shared" si="19"/>
        <v/>
      </c>
      <c r="AA121" s="41" t="str">
        <f t="shared" si="20"/>
        <v/>
      </c>
      <c r="AB121" s="77" t="str">
        <f t="shared" si="24"/>
        <v/>
      </c>
      <c r="AC121" s="77" t="str">
        <f t="shared" si="21"/>
        <v/>
      </c>
      <c r="AD121" s="43" t="str">
        <f t="shared" si="22"/>
        <v/>
      </c>
      <c r="AE121" s="23"/>
      <c r="AF121" s="23"/>
      <c r="AG121" s="23"/>
      <c r="AH121" s="23"/>
      <c r="AI121" s="41" t="str">
        <f t="shared" si="23"/>
        <v/>
      </c>
      <c r="AJ121" s="88"/>
      <c r="AK121" s="26"/>
      <c r="AL121" s="26"/>
      <c r="AM121" s="26"/>
    </row>
    <row r="122" spans="1:39">
      <c r="A122" s="42">
        <v>119</v>
      </c>
      <c r="B122" s="42" t="s">
        <v>4</v>
      </c>
      <c r="C122" s="99"/>
      <c r="D122" s="42" t="str">
        <f t="shared" si="13"/>
        <v/>
      </c>
      <c r="E122" s="99"/>
      <c r="F122" s="26"/>
      <c r="G122" s="109"/>
      <c r="H122" s="107"/>
      <c r="I122" s="53"/>
      <c r="J122" s="53"/>
      <c r="K122" s="26"/>
      <c r="L122" s="99"/>
      <c r="M122" s="26" t="str">
        <f t="shared" si="14"/>
        <v>_</v>
      </c>
      <c r="N122" s="26"/>
      <c r="O122" s="42" t="str">
        <f t="shared" si="15"/>
        <v/>
      </c>
      <c r="P122" s="70"/>
      <c r="Q122" s="63"/>
      <c r="R122" s="64"/>
      <c r="S122" s="26"/>
      <c r="T122" s="26"/>
      <c r="U122" s="42" t="str">
        <f t="shared" si="16"/>
        <v/>
      </c>
      <c r="V122" s="42" t="str">
        <f>IF(E122="","",#REF!-O122)</f>
        <v/>
      </c>
      <c r="W122" s="42" t="str">
        <f t="shared" si="17"/>
        <v/>
      </c>
      <c r="X122" s="42" t="str">
        <f t="shared" si="18"/>
        <v/>
      </c>
      <c r="Y122" s="41" t="str">
        <f>IF(G122="","",VLOOKUP(G122,#REF!,2,0))</f>
        <v/>
      </c>
      <c r="Z122" s="41" t="str">
        <f t="shared" si="19"/>
        <v/>
      </c>
      <c r="AA122" s="41" t="str">
        <f t="shared" si="20"/>
        <v/>
      </c>
      <c r="AB122" s="77" t="str">
        <f t="shared" si="24"/>
        <v/>
      </c>
      <c r="AC122" s="77" t="str">
        <f t="shared" si="21"/>
        <v/>
      </c>
      <c r="AD122" s="43" t="str">
        <f t="shared" si="22"/>
        <v/>
      </c>
      <c r="AE122" s="23"/>
      <c r="AF122" s="23"/>
      <c r="AG122" s="23"/>
      <c r="AH122" s="23"/>
      <c r="AI122" s="41" t="str">
        <f t="shared" si="23"/>
        <v/>
      </c>
      <c r="AJ122" s="88"/>
      <c r="AK122" s="26"/>
      <c r="AL122" s="26"/>
      <c r="AM122" s="26"/>
    </row>
    <row r="123" spans="1:39">
      <c r="A123" s="42">
        <v>120</v>
      </c>
      <c r="B123" s="42" t="s">
        <v>4</v>
      </c>
      <c r="C123" s="99"/>
      <c r="D123" s="42" t="str">
        <f t="shared" si="13"/>
        <v/>
      </c>
      <c r="E123" s="99"/>
      <c r="F123" s="26"/>
      <c r="G123" s="109"/>
      <c r="H123" s="107"/>
      <c r="I123" s="53"/>
      <c r="J123" s="53"/>
      <c r="K123" s="26"/>
      <c r="L123" s="99"/>
      <c r="M123" s="26" t="str">
        <f t="shared" si="14"/>
        <v>_</v>
      </c>
      <c r="N123" s="26"/>
      <c r="O123" s="42" t="str">
        <f t="shared" si="15"/>
        <v/>
      </c>
      <c r="P123" s="70"/>
      <c r="Q123" s="63"/>
      <c r="R123" s="64"/>
      <c r="S123" s="26"/>
      <c r="T123" s="26"/>
      <c r="U123" s="42" t="str">
        <f t="shared" si="16"/>
        <v/>
      </c>
      <c r="V123" s="42" t="str">
        <f>IF(E123="","",#REF!-O123)</f>
        <v/>
      </c>
      <c r="W123" s="42" t="str">
        <f t="shared" si="17"/>
        <v/>
      </c>
      <c r="X123" s="42" t="str">
        <f t="shared" si="18"/>
        <v/>
      </c>
      <c r="Y123" s="41" t="str">
        <f>IF(G123="","",VLOOKUP(G123,#REF!,2,0))</f>
        <v/>
      </c>
      <c r="Z123" s="41" t="str">
        <f t="shared" si="19"/>
        <v/>
      </c>
      <c r="AA123" s="41" t="str">
        <f t="shared" si="20"/>
        <v/>
      </c>
      <c r="AB123" s="77" t="str">
        <f t="shared" si="24"/>
        <v/>
      </c>
      <c r="AC123" s="77" t="str">
        <f t="shared" si="21"/>
        <v/>
      </c>
      <c r="AD123" s="43" t="str">
        <f t="shared" si="22"/>
        <v/>
      </c>
      <c r="AE123" s="23"/>
      <c r="AF123" s="23"/>
      <c r="AG123" s="23"/>
      <c r="AH123" s="23"/>
      <c r="AI123" s="41" t="str">
        <f t="shared" si="23"/>
        <v/>
      </c>
      <c r="AJ123" s="88"/>
      <c r="AK123" s="26"/>
      <c r="AL123" s="26"/>
      <c r="AM123" s="26"/>
    </row>
    <row r="124" spans="1:39">
      <c r="A124" s="42">
        <v>121</v>
      </c>
      <c r="B124" s="42" t="s">
        <v>4</v>
      </c>
      <c r="C124" s="99"/>
      <c r="D124" s="42" t="str">
        <f t="shared" si="13"/>
        <v/>
      </c>
      <c r="E124" s="99"/>
      <c r="F124" s="26"/>
      <c r="G124" s="109"/>
      <c r="H124" s="107"/>
      <c r="I124" s="53"/>
      <c r="J124" s="53"/>
      <c r="K124" s="26"/>
      <c r="L124" s="99"/>
      <c r="M124" s="26" t="str">
        <f t="shared" si="14"/>
        <v>_</v>
      </c>
      <c r="N124" s="26"/>
      <c r="O124" s="42" t="str">
        <f t="shared" si="15"/>
        <v/>
      </c>
      <c r="P124" s="70"/>
      <c r="Q124" s="63"/>
      <c r="R124" s="64"/>
      <c r="S124" s="26"/>
      <c r="T124" s="26"/>
      <c r="U124" s="42" t="str">
        <f t="shared" si="16"/>
        <v/>
      </c>
      <c r="V124" s="42" t="str">
        <f>IF(E124="","",#REF!-O124)</f>
        <v/>
      </c>
      <c r="W124" s="42" t="str">
        <f t="shared" si="17"/>
        <v/>
      </c>
      <c r="X124" s="42" t="str">
        <f t="shared" si="18"/>
        <v/>
      </c>
      <c r="Y124" s="41" t="str">
        <f>IF(G124="","",VLOOKUP(G124,#REF!,2,0))</f>
        <v/>
      </c>
      <c r="Z124" s="41" t="str">
        <f t="shared" si="19"/>
        <v/>
      </c>
      <c r="AA124" s="41" t="str">
        <f t="shared" si="20"/>
        <v/>
      </c>
      <c r="AB124" s="77" t="str">
        <f t="shared" si="24"/>
        <v/>
      </c>
      <c r="AC124" s="77" t="str">
        <f t="shared" si="21"/>
        <v/>
      </c>
      <c r="AD124" s="43" t="str">
        <f t="shared" si="22"/>
        <v/>
      </c>
      <c r="AE124" s="23"/>
      <c r="AF124" s="23"/>
      <c r="AG124" s="23"/>
      <c r="AH124" s="23"/>
      <c r="AI124" s="41" t="str">
        <f t="shared" si="23"/>
        <v/>
      </c>
      <c r="AJ124" s="88"/>
      <c r="AK124" s="26"/>
      <c r="AL124" s="26"/>
      <c r="AM124" s="26"/>
    </row>
    <row r="125" spans="1:39">
      <c r="A125" s="42">
        <v>122</v>
      </c>
      <c r="B125" s="42" t="s">
        <v>4</v>
      </c>
      <c r="C125" s="99"/>
      <c r="D125" s="42" t="str">
        <f t="shared" si="13"/>
        <v/>
      </c>
      <c r="E125" s="99"/>
      <c r="F125" s="26"/>
      <c r="G125" s="109"/>
      <c r="H125" s="107"/>
      <c r="I125" s="53"/>
      <c r="J125" s="53"/>
      <c r="K125" s="26"/>
      <c r="L125" s="99"/>
      <c r="M125" s="26" t="str">
        <f t="shared" si="14"/>
        <v>_</v>
      </c>
      <c r="N125" s="26"/>
      <c r="O125" s="42" t="str">
        <f t="shared" si="15"/>
        <v/>
      </c>
      <c r="P125" s="70"/>
      <c r="Q125" s="63"/>
      <c r="R125" s="64"/>
      <c r="S125" s="26"/>
      <c r="T125" s="26"/>
      <c r="U125" s="42" t="str">
        <f t="shared" si="16"/>
        <v/>
      </c>
      <c r="V125" s="42" t="str">
        <f>IF(E125="","",#REF!-O125)</f>
        <v/>
      </c>
      <c r="W125" s="42" t="str">
        <f t="shared" si="17"/>
        <v/>
      </c>
      <c r="X125" s="42" t="str">
        <f t="shared" si="18"/>
        <v/>
      </c>
      <c r="Y125" s="41" t="str">
        <f>IF(G125="","",VLOOKUP(G125,#REF!,2,0))</f>
        <v/>
      </c>
      <c r="Z125" s="41" t="str">
        <f t="shared" si="19"/>
        <v/>
      </c>
      <c r="AA125" s="41" t="str">
        <f t="shared" si="20"/>
        <v/>
      </c>
      <c r="AB125" s="77" t="str">
        <f t="shared" si="24"/>
        <v/>
      </c>
      <c r="AC125" s="77" t="str">
        <f t="shared" si="21"/>
        <v/>
      </c>
      <c r="AD125" s="43" t="str">
        <f t="shared" si="22"/>
        <v/>
      </c>
      <c r="AE125" s="23"/>
      <c r="AF125" s="23"/>
      <c r="AG125" s="23"/>
      <c r="AH125" s="23"/>
      <c r="AI125" s="41" t="str">
        <f t="shared" si="23"/>
        <v/>
      </c>
      <c r="AJ125" s="88"/>
      <c r="AK125" s="26"/>
      <c r="AL125" s="26"/>
      <c r="AM125" s="26"/>
    </row>
    <row r="126" spans="1:39">
      <c r="A126" s="42">
        <v>123</v>
      </c>
      <c r="B126" s="42" t="s">
        <v>4</v>
      </c>
      <c r="C126" s="99"/>
      <c r="D126" s="42" t="str">
        <f t="shared" si="13"/>
        <v/>
      </c>
      <c r="E126" s="99"/>
      <c r="F126" s="26"/>
      <c r="G126" s="109"/>
      <c r="H126" s="107"/>
      <c r="I126" s="53"/>
      <c r="J126" s="53"/>
      <c r="K126" s="26"/>
      <c r="L126" s="99"/>
      <c r="M126" s="26" t="str">
        <f t="shared" si="14"/>
        <v>_</v>
      </c>
      <c r="N126" s="26"/>
      <c r="O126" s="42" t="str">
        <f t="shared" si="15"/>
        <v/>
      </c>
      <c r="P126" s="70"/>
      <c r="Q126" s="63"/>
      <c r="R126" s="64"/>
      <c r="S126" s="26"/>
      <c r="T126" s="26"/>
      <c r="U126" s="42" t="str">
        <f t="shared" si="16"/>
        <v/>
      </c>
      <c r="V126" s="42" t="str">
        <f>IF(E126="","",#REF!-O126)</f>
        <v/>
      </c>
      <c r="W126" s="42" t="str">
        <f t="shared" si="17"/>
        <v/>
      </c>
      <c r="X126" s="42" t="str">
        <f t="shared" si="18"/>
        <v/>
      </c>
      <c r="Y126" s="41" t="str">
        <f>IF(G126="","",VLOOKUP(G126,#REF!,2,0))</f>
        <v/>
      </c>
      <c r="Z126" s="41" t="str">
        <f t="shared" si="19"/>
        <v/>
      </c>
      <c r="AA126" s="41" t="str">
        <f t="shared" si="20"/>
        <v/>
      </c>
      <c r="AB126" s="77" t="str">
        <f t="shared" si="24"/>
        <v/>
      </c>
      <c r="AC126" s="77" t="str">
        <f t="shared" si="21"/>
        <v/>
      </c>
      <c r="AD126" s="43" t="str">
        <f t="shared" si="22"/>
        <v/>
      </c>
      <c r="AE126" s="23"/>
      <c r="AF126" s="23"/>
      <c r="AG126" s="23"/>
      <c r="AH126" s="23"/>
      <c r="AI126" s="41" t="str">
        <f t="shared" si="23"/>
        <v/>
      </c>
      <c r="AJ126" s="88"/>
      <c r="AK126" s="26"/>
      <c r="AL126" s="26"/>
      <c r="AM126" s="26"/>
    </row>
    <row r="127" spans="1:39">
      <c r="A127" s="42">
        <v>124</v>
      </c>
      <c r="B127" s="42" t="s">
        <v>4</v>
      </c>
      <c r="C127" s="99"/>
      <c r="D127" s="42" t="str">
        <f t="shared" si="13"/>
        <v/>
      </c>
      <c r="E127" s="99"/>
      <c r="F127" s="26"/>
      <c r="G127" s="109"/>
      <c r="H127" s="107"/>
      <c r="I127" s="53"/>
      <c r="J127" s="53"/>
      <c r="K127" s="26"/>
      <c r="L127" s="99"/>
      <c r="M127" s="26" t="str">
        <f t="shared" si="14"/>
        <v>_</v>
      </c>
      <c r="N127" s="26"/>
      <c r="O127" s="42" t="str">
        <f t="shared" si="15"/>
        <v/>
      </c>
      <c r="P127" s="70"/>
      <c r="Q127" s="63"/>
      <c r="R127" s="64"/>
      <c r="S127" s="26"/>
      <c r="T127" s="26"/>
      <c r="U127" s="42" t="str">
        <f t="shared" si="16"/>
        <v/>
      </c>
      <c r="V127" s="42" t="str">
        <f>IF(E127="","",#REF!-O127)</f>
        <v/>
      </c>
      <c r="W127" s="42" t="str">
        <f t="shared" si="17"/>
        <v/>
      </c>
      <c r="X127" s="42" t="str">
        <f t="shared" si="18"/>
        <v/>
      </c>
      <c r="Y127" s="41" t="str">
        <f>IF(G127="","",VLOOKUP(G127,#REF!,2,0))</f>
        <v/>
      </c>
      <c r="Z127" s="41" t="str">
        <f t="shared" si="19"/>
        <v/>
      </c>
      <c r="AA127" s="41" t="str">
        <f t="shared" si="20"/>
        <v/>
      </c>
      <c r="AB127" s="77" t="str">
        <f t="shared" si="24"/>
        <v/>
      </c>
      <c r="AC127" s="77" t="str">
        <f t="shared" si="21"/>
        <v/>
      </c>
      <c r="AD127" s="43" t="str">
        <f t="shared" si="22"/>
        <v/>
      </c>
      <c r="AE127" s="23"/>
      <c r="AF127" s="23"/>
      <c r="AG127" s="23"/>
      <c r="AH127" s="23"/>
      <c r="AI127" s="41" t="str">
        <f t="shared" si="23"/>
        <v/>
      </c>
      <c r="AJ127" s="88"/>
      <c r="AK127" s="26"/>
      <c r="AL127" s="26"/>
      <c r="AM127" s="26"/>
    </row>
    <row r="128" spans="1:39">
      <c r="A128" s="42">
        <v>125</v>
      </c>
      <c r="B128" s="42" t="s">
        <v>4</v>
      </c>
      <c r="C128" s="99"/>
      <c r="D128" s="42" t="str">
        <f t="shared" si="13"/>
        <v/>
      </c>
      <c r="E128" s="99"/>
      <c r="F128" s="26"/>
      <c r="G128" s="109"/>
      <c r="H128" s="107"/>
      <c r="I128" s="53"/>
      <c r="J128" s="53"/>
      <c r="K128" s="26"/>
      <c r="L128" s="99"/>
      <c r="M128" s="26" t="str">
        <f t="shared" si="14"/>
        <v>_</v>
      </c>
      <c r="N128" s="26"/>
      <c r="O128" s="42" t="str">
        <f t="shared" si="15"/>
        <v/>
      </c>
      <c r="P128" s="70"/>
      <c r="Q128" s="63"/>
      <c r="R128" s="64"/>
      <c r="S128" s="26"/>
      <c r="T128" s="26"/>
      <c r="U128" s="42" t="str">
        <f t="shared" si="16"/>
        <v/>
      </c>
      <c r="V128" s="42" t="str">
        <f>IF(E128="","",#REF!-O128)</f>
        <v/>
      </c>
      <c r="W128" s="42" t="str">
        <f t="shared" si="17"/>
        <v/>
      </c>
      <c r="X128" s="42" t="str">
        <f t="shared" si="18"/>
        <v/>
      </c>
      <c r="Y128" s="41" t="str">
        <f>IF(G128="","",VLOOKUP(G128,#REF!,2,0))</f>
        <v/>
      </c>
      <c r="Z128" s="41" t="str">
        <f t="shared" si="19"/>
        <v/>
      </c>
      <c r="AA128" s="41" t="str">
        <f t="shared" si="20"/>
        <v/>
      </c>
      <c r="AB128" s="77" t="str">
        <f t="shared" si="24"/>
        <v/>
      </c>
      <c r="AC128" s="77" t="str">
        <f t="shared" si="21"/>
        <v/>
      </c>
      <c r="AD128" s="43" t="str">
        <f t="shared" si="22"/>
        <v/>
      </c>
      <c r="AE128" s="23"/>
      <c r="AF128" s="23"/>
      <c r="AG128" s="23"/>
      <c r="AH128" s="23"/>
      <c r="AI128" s="41" t="str">
        <f t="shared" si="23"/>
        <v/>
      </c>
      <c r="AJ128" s="88"/>
      <c r="AK128" s="26"/>
      <c r="AL128" s="26"/>
      <c r="AM128" s="26"/>
    </row>
    <row r="129" spans="1:39">
      <c r="A129" s="42">
        <v>126</v>
      </c>
      <c r="B129" s="42" t="s">
        <v>4</v>
      </c>
      <c r="C129" s="99"/>
      <c r="D129" s="42" t="str">
        <f t="shared" si="13"/>
        <v/>
      </c>
      <c r="E129" s="99"/>
      <c r="F129" s="26"/>
      <c r="G129" s="109"/>
      <c r="H129" s="107"/>
      <c r="I129" s="53"/>
      <c r="J129" s="53"/>
      <c r="K129" s="26"/>
      <c r="L129" s="99"/>
      <c r="M129" s="26" t="str">
        <f t="shared" si="14"/>
        <v>_</v>
      </c>
      <c r="N129" s="26"/>
      <c r="O129" s="42" t="str">
        <f t="shared" si="15"/>
        <v/>
      </c>
      <c r="P129" s="70"/>
      <c r="Q129" s="63"/>
      <c r="R129" s="64"/>
      <c r="S129" s="26"/>
      <c r="T129" s="26"/>
      <c r="U129" s="42" t="str">
        <f t="shared" si="16"/>
        <v/>
      </c>
      <c r="V129" s="42" t="str">
        <f>IF(E129="","",#REF!-O129)</f>
        <v/>
      </c>
      <c r="W129" s="42" t="str">
        <f t="shared" si="17"/>
        <v/>
      </c>
      <c r="X129" s="42" t="str">
        <f t="shared" si="18"/>
        <v/>
      </c>
      <c r="Y129" s="41" t="str">
        <f>IF(G129="","",VLOOKUP(G129,#REF!,2,0))</f>
        <v/>
      </c>
      <c r="Z129" s="41" t="str">
        <f t="shared" si="19"/>
        <v/>
      </c>
      <c r="AA129" s="41" t="str">
        <f t="shared" si="20"/>
        <v/>
      </c>
      <c r="AB129" s="77" t="str">
        <f t="shared" si="24"/>
        <v/>
      </c>
      <c r="AC129" s="77" t="str">
        <f t="shared" si="21"/>
        <v/>
      </c>
      <c r="AD129" s="43" t="str">
        <f t="shared" si="22"/>
        <v/>
      </c>
      <c r="AE129" s="23"/>
      <c r="AF129" s="23"/>
      <c r="AG129" s="23"/>
      <c r="AH129" s="23"/>
      <c r="AI129" s="41" t="str">
        <f t="shared" si="23"/>
        <v/>
      </c>
      <c r="AJ129" s="88"/>
      <c r="AK129" s="26"/>
      <c r="AL129" s="26"/>
      <c r="AM129" s="26"/>
    </row>
    <row r="130" spans="1:39">
      <c r="A130" s="42">
        <v>127</v>
      </c>
      <c r="B130" s="42" t="s">
        <v>4</v>
      </c>
      <c r="C130" s="99"/>
      <c r="D130" s="42" t="str">
        <f t="shared" si="13"/>
        <v/>
      </c>
      <c r="E130" s="99"/>
      <c r="F130" s="26"/>
      <c r="G130" s="109"/>
      <c r="H130" s="107"/>
      <c r="I130" s="53"/>
      <c r="J130" s="53"/>
      <c r="K130" s="26"/>
      <c r="L130" s="99"/>
      <c r="M130" s="26" t="str">
        <f t="shared" si="14"/>
        <v>_</v>
      </c>
      <c r="N130" s="26"/>
      <c r="O130" s="42" t="str">
        <f t="shared" si="15"/>
        <v/>
      </c>
      <c r="P130" s="70"/>
      <c r="Q130" s="63"/>
      <c r="R130" s="64"/>
      <c r="S130" s="26"/>
      <c r="T130" s="26"/>
      <c r="U130" s="42" t="str">
        <f t="shared" si="16"/>
        <v/>
      </c>
      <c r="V130" s="42" t="str">
        <f>IF(E130="","",#REF!-O130)</f>
        <v/>
      </c>
      <c r="W130" s="42" t="str">
        <f t="shared" si="17"/>
        <v/>
      </c>
      <c r="X130" s="42" t="str">
        <f t="shared" si="18"/>
        <v/>
      </c>
      <c r="Y130" s="41" t="str">
        <f>IF(G130="","",VLOOKUP(G130,#REF!,2,0))</f>
        <v/>
      </c>
      <c r="Z130" s="41" t="str">
        <f t="shared" si="19"/>
        <v/>
      </c>
      <c r="AA130" s="41" t="str">
        <f t="shared" si="20"/>
        <v/>
      </c>
      <c r="AB130" s="77" t="str">
        <f t="shared" si="24"/>
        <v/>
      </c>
      <c r="AC130" s="77" t="str">
        <f t="shared" si="21"/>
        <v/>
      </c>
      <c r="AD130" s="43" t="str">
        <f t="shared" si="22"/>
        <v/>
      </c>
      <c r="AE130" s="23"/>
      <c r="AF130" s="23"/>
      <c r="AG130" s="23"/>
      <c r="AH130" s="23"/>
      <c r="AI130" s="41" t="str">
        <f t="shared" si="23"/>
        <v/>
      </c>
      <c r="AJ130" s="88"/>
      <c r="AK130" s="26"/>
      <c r="AL130" s="26"/>
      <c r="AM130" s="26"/>
    </row>
    <row r="131" spans="1:39">
      <c r="A131" s="42">
        <v>128</v>
      </c>
      <c r="B131" s="42" t="s">
        <v>4</v>
      </c>
      <c r="C131" s="99"/>
      <c r="D131" s="42" t="str">
        <f t="shared" si="13"/>
        <v/>
      </c>
      <c r="E131" s="99"/>
      <c r="F131" s="26"/>
      <c r="G131" s="109"/>
      <c r="H131" s="107"/>
      <c r="I131" s="53"/>
      <c r="J131" s="53"/>
      <c r="K131" s="26"/>
      <c r="L131" s="99"/>
      <c r="M131" s="26" t="str">
        <f t="shared" si="14"/>
        <v>_</v>
      </c>
      <c r="N131" s="26"/>
      <c r="O131" s="42" t="str">
        <f t="shared" si="15"/>
        <v/>
      </c>
      <c r="P131" s="70"/>
      <c r="Q131" s="63"/>
      <c r="R131" s="64"/>
      <c r="S131" s="26"/>
      <c r="T131" s="26"/>
      <c r="U131" s="42" t="str">
        <f t="shared" si="16"/>
        <v/>
      </c>
      <c r="V131" s="42" t="str">
        <f>IF(E131="","",#REF!-O131)</f>
        <v/>
      </c>
      <c r="W131" s="42" t="str">
        <f t="shared" si="17"/>
        <v/>
      </c>
      <c r="X131" s="42" t="str">
        <f t="shared" si="18"/>
        <v/>
      </c>
      <c r="Y131" s="41" t="str">
        <f>IF(G131="","",VLOOKUP(G131,#REF!,2,0))</f>
        <v/>
      </c>
      <c r="Z131" s="41" t="str">
        <f t="shared" si="19"/>
        <v/>
      </c>
      <c r="AA131" s="41" t="str">
        <f t="shared" si="20"/>
        <v/>
      </c>
      <c r="AB131" s="77" t="str">
        <f t="shared" si="24"/>
        <v/>
      </c>
      <c r="AC131" s="77" t="str">
        <f t="shared" si="21"/>
        <v/>
      </c>
      <c r="AD131" s="43" t="str">
        <f t="shared" si="22"/>
        <v/>
      </c>
      <c r="AE131" s="23"/>
      <c r="AF131" s="23"/>
      <c r="AG131" s="23"/>
      <c r="AH131" s="23"/>
      <c r="AI131" s="41" t="str">
        <f t="shared" si="23"/>
        <v/>
      </c>
      <c r="AJ131" s="88"/>
      <c r="AK131" s="26"/>
      <c r="AL131" s="26"/>
      <c r="AM131" s="26"/>
    </row>
    <row r="132" spans="1:39">
      <c r="A132" s="42">
        <v>129</v>
      </c>
      <c r="B132" s="42" t="s">
        <v>4</v>
      </c>
      <c r="C132" s="99"/>
      <c r="D132" s="42" t="str">
        <f t="shared" si="13"/>
        <v/>
      </c>
      <c r="E132" s="99"/>
      <c r="F132" s="26"/>
      <c r="G132" s="109"/>
      <c r="H132" s="107"/>
      <c r="I132" s="53"/>
      <c r="J132" s="53"/>
      <c r="K132" s="26"/>
      <c r="L132" s="99"/>
      <c r="M132" s="26" t="str">
        <f t="shared" si="14"/>
        <v>_</v>
      </c>
      <c r="N132" s="26"/>
      <c r="O132" s="42" t="str">
        <f t="shared" si="15"/>
        <v/>
      </c>
      <c r="P132" s="70"/>
      <c r="Q132" s="63"/>
      <c r="R132" s="64"/>
      <c r="S132" s="26"/>
      <c r="T132" s="26"/>
      <c r="U132" s="42" t="str">
        <f t="shared" si="16"/>
        <v/>
      </c>
      <c r="V132" s="42" t="str">
        <f>IF(E132="","",#REF!-O132)</f>
        <v/>
      </c>
      <c r="W132" s="42" t="str">
        <f t="shared" si="17"/>
        <v/>
      </c>
      <c r="X132" s="42" t="str">
        <f t="shared" si="18"/>
        <v/>
      </c>
      <c r="Y132" s="41" t="str">
        <f>IF(G132="","",VLOOKUP(G132,#REF!,2,0))</f>
        <v/>
      </c>
      <c r="Z132" s="41" t="str">
        <f t="shared" si="19"/>
        <v/>
      </c>
      <c r="AA132" s="41" t="str">
        <f t="shared" si="20"/>
        <v/>
      </c>
      <c r="AB132" s="77" t="str">
        <f t="shared" si="24"/>
        <v/>
      </c>
      <c r="AC132" s="77" t="str">
        <f t="shared" si="21"/>
        <v/>
      </c>
      <c r="AD132" s="43" t="str">
        <f t="shared" si="22"/>
        <v/>
      </c>
      <c r="AE132" s="23"/>
      <c r="AF132" s="23"/>
      <c r="AG132" s="23"/>
      <c r="AH132" s="23"/>
      <c r="AI132" s="41" t="str">
        <f t="shared" si="23"/>
        <v/>
      </c>
      <c r="AJ132" s="88"/>
      <c r="AK132" s="26"/>
      <c r="AL132" s="26"/>
      <c r="AM132" s="26"/>
    </row>
    <row r="133" spans="1:39">
      <c r="A133" s="42">
        <v>130</v>
      </c>
      <c r="B133" s="42" t="s">
        <v>4</v>
      </c>
      <c r="C133" s="99"/>
      <c r="D133" s="42" t="str">
        <f t="shared" ref="D133:D196" si="25">IF(P133="","",C133&amp;"_"&amp;P133)</f>
        <v/>
      </c>
      <c r="E133" s="99"/>
      <c r="F133" s="26"/>
      <c r="G133" s="109"/>
      <c r="H133" s="107"/>
      <c r="I133" s="53"/>
      <c r="J133" s="53"/>
      <c r="K133" s="26"/>
      <c r="L133" s="99"/>
      <c r="M133" s="26" t="str">
        <f t="shared" ref="M133:M196" si="26">C133&amp;"_"&amp;L133</f>
        <v>_</v>
      </c>
      <c r="N133" s="26"/>
      <c r="O133" s="42" t="str">
        <f t="shared" ref="O133:O196" si="27">IF(N133="","",IF(MONTH(N133)&lt;=3,YEAR(N133)-1,YEAR(N133)))</f>
        <v/>
      </c>
      <c r="P133" s="70"/>
      <c r="Q133" s="63"/>
      <c r="R133" s="64"/>
      <c r="S133" s="26"/>
      <c r="T133" s="26"/>
      <c r="U133" s="42" t="str">
        <f t="shared" ref="U133:U196" si="28">IF(E133="","",48)</f>
        <v/>
      </c>
      <c r="V133" s="42" t="str">
        <f>IF(E133="","",#REF!-O133)</f>
        <v/>
      </c>
      <c r="W133" s="42" t="str">
        <f t="shared" ref="W133:W196" si="29">IF(E133="","",U133-V133)</f>
        <v/>
      </c>
      <c r="X133" s="42" t="str">
        <f t="shared" ref="X133:X196" si="30">IF(U133="","",0.021)</f>
        <v/>
      </c>
      <c r="Y133" s="41" t="str">
        <f>IF(G133="","",VLOOKUP(G133,#REF!,2,0))</f>
        <v/>
      </c>
      <c r="Z133" s="41" t="str">
        <f t="shared" ref="Z133:Z196" si="31">IF(E133="","",IF(Q133=0,ROUND(Y133*H133,0),0))</f>
        <v/>
      </c>
      <c r="AA133" s="41" t="str">
        <f t="shared" ref="AA133:AA196" si="32">IF(Q133="","",IF(W133&lt;0,1,IF(Q133=0,Z133,Q133)))</f>
        <v/>
      </c>
      <c r="AB133" s="77" t="str">
        <f t="shared" si="24"/>
        <v/>
      </c>
      <c r="AC133" s="77" t="str">
        <f t="shared" ref="AC133:AC196" si="33">IF(Q133="","",IF(W133=0,AA133,IF(W133&lt;0,0,ROUND(V133*AB133,0))))</f>
        <v/>
      </c>
      <c r="AD133" s="43" t="str">
        <f t="shared" ref="AD133:AD196" si="34">IF(E133="","",IF(AA133-AC133&lt;=0,1,AA133-AC133))</f>
        <v/>
      </c>
      <c r="AE133" s="23"/>
      <c r="AF133" s="23"/>
      <c r="AG133" s="23"/>
      <c r="AH133" s="23"/>
      <c r="AI133" s="41" t="str">
        <f t="shared" ref="AI133:AI196" si="35">IF(Q133="","",Q133-SUM(AE133:AH133))</f>
        <v/>
      </c>
      <c r="AJ133" s="88"/>
      <c r="AK133" s="26"/>
      <c r="AL133" s="26"/>
      <c r="AM133" s="26"/>
    </row>
    <row r="134" spans="1:39">
      <c r="A134" s="42">
        <v>131</v>
      </c>
      <c r="B134" s="42" t="s">
        <v>4</v>
      </c>
      <c r="C134" s="99"/>
      <c r="D134" s="42" t="str">
        <f t="shared" si="25"/>
        <v/>
      </c>
      <c r="E134" s="99"/>
      <c r="F134" s="26"/>
      <c r="G134" s="109"/>
      <c r="H134" s="107"/>
      <c r="I134" s="53"/>
      <c r="J134" s="53"/>
      <c r="K134" s="26"/>
      <c r="L134" s="99"/>
      <c r="M134" s="26" t="str">
        <f t="shared" si="26"/>
        <v>_</v>
      </c>
      <c r="N134" s="26"/>
      <c r="O134" s="42" t="str">
        <f t="shared" si="27"/>
        <v/>
      </c>
      <c r="P134" s="70"/>
      <c r="Q134" s="63"/>
      <c r="R134" s="64"/>
      <c r="S134" s="26"/>
      <c r="T134" s="26"/>
      <c r="U134" s="42" t="str">
        <f t="shared" si="28"/>
        <v/>
      </c>
      <c r="V134" s="42" t="str">
        <f>IF(E134="","",#REF!-O134)</f>
        <v/>
      </c>
      <c r="W134" s="42" t="str">
        <f t="shared" si="29"/>
        <v/>
      </c>
      <c r="X134" s="42" t="str">
        <f t="shared" si="30"/>
        <v/>
      </c>
      <c r="Y134" s="41" t="str">
        <f>IF(G134="","",VLOOKUP(G134,#REF!,2,0))</f>
        <v/>
      </c>
      <c r="Z134" s="41" t="str">
        <f t="shared" si="31"/>
        <v/>
      </c>
      <c r="AA134" s="41" t="str">
        <f t="shared" si="32"/>
        <v/>
      </c>
      <c r="AB134" s="77" t="str">
        <f t="shared" si="24"/>
        <v/>
      </c>
      <c r="AC134" s="77" t="str">
        <f t="shared" si="33"/>
        <v/>
      </c>
      <c r="AD134" s="43" t="str">
        <f t="shared" si="34"/>
        <v/>
      </c>
      <c r="AE134" s="23"/>
      <c r="AF134" s="23"/>
      <c r="AG134" s="23"/>
      <c r="AH134" s="23"/>
      <c r="AI134" s="41" t="str">
        <f t="shared" si="35"/>
        <v/>
      </c>
      <c r="AJ134" s="88"/>
      <c r="AK134" s="26"/>
      <c r="AL134" s="26"/>
      <c r="AM134" s="26"/>
    </row>
    <row r="135" spans="1:39">
      <c r="A135" s="42">
        <v>132</v>
      </c>
      <c r="B135" s="42" t="s">
        <v>4</v>
      </c>
      <c r="C135" s="99"/>
      <c r="D135" s="42" t="str">
        <f t="shared" si="25"/>
        <v/>
      </c>
      <c r="E135" s="99"/>
      <c r="F135" s="26"/>
      <c r="G135" s="109"/>
      <c r="H135" s="107"/>
      <c r="I135" s="53"/>
      <c r="J135" s="53"/>
      <c r="K135" s="26"/>
      <c r="L135" s="99"/>
      <c r="M135" s="26" t="str">
        <f t="shared" si="26"/>
        <v>_</v>
      </c>
      <c r="N135" s="26"/>
      <c r="O135" s="42" t="str">
        <f t="shared" si="27"/>
        <v/>
      </c>
      <c r="P135" s="70"/>
      <c r="Q135" s="63"/>
      <c r="R135" s="64"/>
      <c r="S135" s="26"/>
      <c r="T135" s="26"/>
      <c r="U135" s="42" t="str">
        <f t="shared" si="28"/>
        <v/>
      </c>
      <c r="V135" s="42" t="str">
        <f>IF(E135="","",#REF!-O135)</f>
        <v/>
      </c>
      <c r="W135" s="42" t="str">
        <f t="shared" si="29"/>
        <v/>
      </c>
      <c r="X135" s="42" t="str">
        <f t="shared" si="30"/>
        <v/>
      </c>
      <c r="Y135" s="41" t="str">
        <f>IF(G135="","",VLOOKUP(G135,#REF!,2,0))</f>
        <v/>
      </c>
      <c r="Z135" s="41" t="str">
        <f t="shared" si="31"/>
        <v/>
      </c>
      <c r="AA135" s="41" t="str">
        <f t="shared" si="32"/>
        <v/>
      </c>
      <c r="AB135" s="77" t="str">
        <f t="shared" si="24"/>
        <v/>
      </c>
      <c r="AC135" s="77" t="str">
        <f t="shared" si="33"/>
        <v/>
      </c>
      <c r="AD135" s="43" t="str">
        <f t="shared" si="34"/>
        <v/>
      </c>
      <c r="AE135" s="23"/>
      <c r="AF135" s="23"/>
      <c r="AG135" s="23"/>
      <c r="AH135" s="23"/>
      <c r="AI135" s="41" t="str">
        <f t="shared" si="35"/>
        <v/>
      </c>
      <c r="AJ135" s="88"/>
      <c r="AK135" s="26"/>
      <c r="AL135" s="26"/>
      <c r="AM135" s="26"/>
    </row>
    <row r="136" spans="1:39">
      <c r="A136" s="42">
        <v>133</v>
      </c>
      <c r="B136" s="42" t="s">
        <v>4</v>
      </c>
      <c r="C136" s="99"/>
      <c r="D136" s="42" t="str">
        <f t="shared" si="25"/>
        <v/>
      </c>
      <c r="E136" s="99"/>
      <c r="F136" s="26"/>
      <c r="G136" s="109"/>
      <c r="H136" s="107"/>
      <c r="I136" s="53"/>
      <c r="J136" s="53"/>
      <c r="K136" s="26"/>
      <c r="L136" s="99"/>
      <c r="M136" s="26" t="str">
        <f t="shared" si="26"/>
        <v>_</v>
      </c>
      <c r="N136" s="26"/>
      <c r="O136" s="42" t="str">
        <f t="shared" si="27"/>
        <v/>
      </c>
      <c r="P136" s="70"/>
      <c r="Q136" s="63"/>
      <c r="R136" s="64"/>
      <c r="S136" s="26"/>
      <c r="T136" s="26"/>
      <c r="U136" s="42" t="str">
        <f t="shared" si="28"/>
        <v/>
      </c>
      <c r="V136" s="42" t="str">
        <f>IF(E136="","",#REF!-O136)</f>
        <v/>
      </c>
      <c r="W136" s="42" t="str">
        <f t="shared" si="29"/>
        <v/>
      </c>
      <c r="X136" s="42" t="str">
        <f t="shared" si="30"/>
        <v/>
      </c>
      <c r="Y136" s="41" t="str">
        <f>IF(G136="","",VLOOKUP(G136,#REF!,2,0))</f>
        <v/>
      </c>
      <c r="Z136" s="41" t="str">
        <f t="shared" si="31"/>
        <v/>
      </c>
      <c r="AA136" s="41" t="str">
        <f t="shared" si="32"/>
        <v/>
      </c>
      <c r="AB136" s="77" t="str">
        <f t="shared" si="24"/>
        <v/>
      </c>
      <c r="AC136" s="77" t="str">
        <f t="shared" si="33"/>
        <v/>
      </c>
      <c r="AD136" s="43" t="str">
        <f t="shared" si="34"/>
        <v/>
      </c>
      <c r="AE136" s="23"/>
      <c r="AF136" s="23"/>
      <c r="AG136" s="23"/>
      <c r="AH136" s="23"/>
      <c r="AI136" s="41" t="str">
        <f t="shared" si="35"/>
        <v/>
      </c>
      <c r="AJ136" s="88"/>
      <c r="AK136" s="26"/>
      <c r="AL136" s="26"/>
      <c r="AM136" s="26"/>
    </row>
    <row r="137" spans="1:39">
      <c r="A137" s="42">
        <v>134</v>
      </c>
      <c r="B137" s="42" t="s">
        <v>4</v>
      </c>
      <c r="C137" s="99"/>
      <c r="D137" s="42" t="str">
        <f t="shared" si="25"/>
        <v/>
      </c>
      <c r="E137" s="99"/>
      <c r="F137" s="26"/>
      <c r="G137" s="109"/>
      <c r="H137" s="107"/>
      <c r="I137" s="53"/>
      <c r="J137" s="53"/>
      <c r="K137" s="26"/>
      <c r="L137" s="99"/>
      <c r="M137" s="26" t="str">
        <f t="shared" si="26"/>
        <v>_</v>
      </c>
      <c r="N137" s="26"/>
      <c r="O137" s="42" t="str">
        <f t="shared" si="27"/>
        <v/>
      </c>
      <c r="P137" s="70"/>
      <c r="Q137" s="63"/>
      <c r="R137" s="64"/>
      <c r="S137" s="26"/>
      <c r="T137" s="26"/>
      <c r="U137" s="42" t="str">
        <f t="shared" si="28"/>
        <v/>
      </c>
      <c r="V137" s="42" t="str">
        <f>IF(E137="","",#REF!-O137)</f>
        <v/>
      </c>
      <c r="W137" s="42" t="str">
        <f t="shared" si="29"/>
        <v/>
      </c>
      <c r="X137" s="42" t="str">
        <f t="shared" si="30"/>
        <v/>
      </c>
      <c r="Y137" s="41" t="str">
        <f>IF(G137="","",VLOOKUP(G137,#REF!,2,0))</f>
        <v/>
      </c>
      <c r="Z137" s="41" t="str">
        <f t="shared" si="31"/>
        <v/>
      </c>
      <c r="AA137" s="41" t="str">
        <f t="shared" si="32"/>
        <v/>
      </c>
      <c r="AB137" s="77" t="str">
        <f t="shared" si="24"/>
        <v/>
      </c>
      <c r="AC137" s="77" t="str">
        <f t="shared" si="33"/>
        <v/>
      </c>
      <c r="AD137" s="43" t="str">
        <f t="shared" si="34"/>
        <v/>
      </c>
      <c r="AE137" s="23"/>
      <c r="AF137" s="23"/>
      <c r="AG137" s="23"/>
      <c r="AH137" s="23"/>
      <c r="AI137" s="41" t="str">
        <f t="shared" si="35"/>
        <v/>
      </c>
      <c r="AJ137" s="88"/>
      <c r="AK137" s="26"/>
      <c r="AL137" s="26"/>
      <c r="AM137" s="26"/>
    </row>
    <row r="138" spans="1:39">
      <c r="A138" s="42">
        <v>135</v>
      </c>
      <c r="B138" s="42" t="s">
        <v>4</v>
      </c>
      <c r="C138" s="99"/>
      <c r="D138" s="42" t="str">
        <f t="shared" si="25"/>
        <v/>
      </c>
      <c r="E138" s="99"/>
      <c r="F138" s="26"/>
      <c r="G138" s="109"/>
      <c r="H138" s="107"/>
      <c r="I138" s="53"/>
      <c r="J138" s="53"/>
      <c r="K138" s="26"/>
      <c r="L138" s="99"/>
      <c r="M138" s="26" t="str">
        <f t="shared" si="26"/>
        <v>_</v>
      </c>
      <c r="N138" s="26"/>
      <c r="O138" s="42" t="str">
        <f t="shared" si="27"/>
        <v/>
      </c>
      <c r="P138" s="70"/>
      <c r="Q138" s="63"/>
      <c r="R138" s="64"/>
      <c r="S138" s="26"/>
      <c r="T138" s="26"/>
      <c r="U138" s="42" t="str">
        <f t="shared" si="28"/>
        <v/>
      </c>
      <c r="V138" s="42" t="str">
        <f>IF(E138="","",#REF!-O138)</f>
        <v/>
      </c>
      <c r="W138" s="42" t="str">
        <f t="shared" si="29"/>
        <v/>
      </c>
      <c r="X138" s="42" t="str">
        <f t="shared" si="30"/>
        <v/>
      </c>
      <c r="Y138" s="41" t="str">
        <f>IF(G138="","",VLOOKUP(G138,#REF!,2,0))</f>
        <v/>
      </c>
      <c r="Z138" s="41" t="str">
        <f t="shared" si="31"/>
        <v/>
      </c>
      <c r="AA138" s="41" t="str">
        <f t="shared" si="32"/>
        <v/>
      </c>
      <c r="AB138" s="77" t="str">
        <f t="shared" si="24"/>
        <v/>
      </c>
      <c r="AC138" s="77" t="str">
        <f t="shared" si="33"/>
        <v/>
      </c>
      <c r="AD138" s="43" t="str">
        <f t="shared" si="34"/>
        <v/>
      </c>
      <c r="AE138" s="23"/>
      <c r="AF138" s="23"/>
      <c r="AG138" s="23"/>
      <c r="AH138" s="23"/>
      <c r="AI138" s="41" t="str">
        <f t="shared" si="35"/>
        <v/>
      </c>
      <c r="AJ138" s="88"/>
      <c r="AK138" s="26"/>
      <c r="AL138" s="26"/>
      <c r="AM138" s="26"/>
    </row>
    <row r="139" spans="1:39">
      <c r="A139" s="42">
        <v>136</v>
      </c>
      <c r="B139" s="42" t="s">
        <v>4</v>
      </c>
      <c r="C139" s="99"/>
      <c r="D139" s="42" t="str">
        <f t="shared" si="25"/>
        <v/>
      </c>
      <c r="E139" s="99"/>
      <c r="F139" s="26"/>
      <c r="G139" s="109"/>
      <c r="H139" s="107"/>
      <c r="I139" s="53"/>
      <c r="J139" s="53"/>
      <c r="K139" s="26"/>
      <c r="L139" s="99"/>
      <c r="M139" s="26" t="str">
        <f t="shared" si="26"/>
        <v>_</v>
      </c>
      <c r="N139" s="26"/>
      <c r="O139" s="42" t="str">
        <f t="shared" si="27"/>
        <v/>
      </c>
      <c r="P139" s="70"/>
      <c r="Q139" s="63"/>
      <c r="R139" s="64"/>
      <c r="S139" s="26"/>
      <c r="T139" s="26"/>
      <c r="U139" s="42" t="str">
        <f t="shared" si="28"/>
        <v/>
      </c>
      <c r="V139" s="42" t="str">
        <f>IF(E139="","",#REF!-O139)</f>
        <v/>
      </c>
      <c r="W139" s="42" t="str">
        <f t="shared" si="29"/>
        <v/>
      </c>
      <c r="X139" s="42" t="str">
        <f t="shared" si="30"/>
        <v/>
      </c>
      <c r="Y139" s="41" t="str">
        <f>IF(G139="","",VLOOKUP(G139,#REF!,2,0))</f>
        <v/>
      </c>
      <c r="Z139" s="41" t="str">
        <f t="shared" si="31"/>
        <v/>
      </c>
      <c r="AA139" s="41" t="str">
        <f t="shared" si="32"/>
        <v/>
      </c>
      <c r="AB139" s="77" t="str">
        <f t="shared" si="24"/>
        <v/>
      </c>
      <c r="AC139" s="77" t="str">
        <f t="shared" si="33"/>
        <v/>
      </c>
      <c r="AD139" s="43" t="str">
        <f t="shared" si="34"/>
        <v/>
      </c>
      <c r="AE139" s="23"/>
      <c r="AF139" s="23"/>
      <c r="AG139" s="23"/>
      <c r="AH139" s="23"/>
      <c r="AI139" s="41" t="str">
        <f t="shared" si="35"/>
        <v/>
      </c>
      <c r="AJ139" s="88"/>
      <c r="AK139" s="26"/>
      <c r="AL139" s="26"/>
      <c r="AM139" s="26"/>
    </row>
    <row r="140" spans="1:39">
      <c r="A140" s="42">
        <v>137</v>
      </c>
      <c r="B140" s="42" t="s">
        <v>4</v>
      </c>
      <c r="C140" s="99"/>
      <c r="D140" s="42" t="str">
        <f t="shared" si="25"/>
        <v/>
      </c>
      <c r="E140" s="99"/>
      <c r="F140" s="26"/>
      <c r="G140" s="109"/>
      <c r="H140" s="107"/>
      <c r="I140" s="53"/>
      <c r="J140" s="53"/>
      <c r="K140" s="26"/>
      <c r="L140" s="99"/>
      <c r="M140" s="26" t="str">
        <f t="shared" si="26"/>
        <v>_</v>
      </c>
      <c r="N140" s="26"/>
      <c r="O140" s="42" t="str">
        <f t="shared" si="27"/>
        <v/>
      </c>
      <c r="P140" s="70"/>
      <c r="Q140" s="63"/>
      <c r="R140" s="64"/>
      <c r="S140" s="26"/>
      <c r="T140" s="26"/>
      <c r="U140" s="42" t="str">
        <f t="shared" si="28"/>
        <v/>
      </c>
      <c r="V140" s="42" t="str">
        <f>IF(E140="","",#REF!-O140)</f>
        <v/>
      </c>
      <c r="W140" s="42" t="str">
        <f t="shared" si="29"/>
        <v/>
      </c>
      <c r="X140" s="42" t="str">
        <f t="shared" si="30"/>
        <v/>
      </c>
      <c r="Y140" s="41" t="str">
        <f>IF(G140="","",VLOOKUP(G140,#REF!,2,0))</f>
        <v/>
      </c>
      <c r="Z140" s="41" t="str">
        <f t="shared" si="31"/>
        <v/>
      </c>
      <c r="AA140" s="41" t="str">
        <f t="shared" si="32"/>
        <v/>
      </c>
      <c r="AB140" s="77" t="str">
        <f t="shared" si="24"/>
        <v/>
      </c>
      <c r="AC140" s="77" t="str">
        <f t="shared" si="33"/>
        <v/>
      </c>
      <c r="AD140" s="43" t="str">
        <f t="shared" si="34"/>
        <v/>
      </c>
      <c r="AE140" s="23"/>
      <c r="AF140" s="23"/>
      <c r="AG140" s="23"/>
      <c r="AH140" s="23"/>
      <c r="AI140" s="41" t="str">
        <f t="shared" si="35"/>
        <v/>
      </c>
      <c r="AJ140" s="88"/>
      <c r="AK140" s="26"/>
      <c r="AL140" s="26"/>
      <c r="AM140" s="26"/>
    </row>
    <row r="141" spans="1:39">
      <c r="A141" s="42">
        <v>138</v>
      </c>
      <c r="B141" s="42" t="s">
        <v>4</v>
      </c>
      <c r="C141" s="99"/>
      <c r="D141" s="42" t="str">
        <f t="shared" si="25"/>
        <v/>
      </c>
      <c r="E141" s="99"/>
      <c r="F141" s="26"/>
      <c r="G141" s="109"/>
      <c r="H141" s="107"/>
      <c r="I141" s="53"/>
      <c r="J141" s="53"/>
      <c r="K141" s="26"/>
      <c r="L141" s="99"/>
      <c r="M141" s="26" t="str">
        <f t="shared" si="26"/>
        <v>_</v>
      </c>
      <c r="N141" s="26"/>
      <c r="O141" s="42" t="str">
        <f t="shared" si="27"/>
        <v/>
      </c>
      <c r="P141" s="70"/>
      <c r="Q141" s="63"/>
      <c r="R141" s="64"/>
      <c r="S141" s="26"/>
      <c r="T141" s="26"/>
      <c r="U141" s="42" t="str">
        <f t="shared" si="28"/>
        <v/>
      </c>
      <c r="V141" s="42" t="str">
        <f>IF(E141="","",#REF!-O141)</f>
        <v/>
      </c>
      <c r="W141" s="42" t="str">
        <f t="shared" si="29"/>
        <v/>
      </c>
      <c r="X141" s="42" t="str">
        <f t="shared" si="30"/>
        <v/>
      </c>
      <c r="Y141" s="41" t="str">
        <f>IF(G141="","",VLOOKUP(G141,#REF!,2,0))</f>
        <v/>
      </c>
      <c r="Z141" s="41" t="str">
        <f t="shared" si="31"/>
        <v/>
      </c>
      <c r="AA141" s="41" t="str">
        <f t="shared" si="32"/>
        <v/>
      </c>
      <c r="AB141" s="77" t="str">
        <f t="shared" si="24"/>
        <v/>
      </c>
      <c r="AC141" s="77" t="str">
        <f t="shared" si="33"/>
        <v/>
      </c>
      <c r="AD141" s="43" t="str">
        <f t="shared" si="34"/>
        <v/>
      </c>
      <c r="AE141" s="23"/>
      <c r="AF141" s="23"/>
      <c r="AG141" s="23"/>
      <c r="AH141" s="23"/>
      <c r="AI141" s="41" t="str">
        <f t="shared" si="35"/>
        <v/>
      </c>
      <c r="AJ141" s="88"/>
      <c r="AK141" s="26"/>
      <c r="AL141" s="26"/>
      <c r="AM141" s="26"/>
    </row>
    <row r="142" spans="1:39">
      <c r="A142" s="42">
        <v>139</v>
      </c>
      <c r="B142" s="42" t="s">
        <v>4</v>
      </c>
      <c r="C142" s="99"/>
      <c r="D142" s="42" t="str">
        <f t="shared" si="25"/>
        <v/>
      </c>
      <c r="E142" s="99"/>
      <c r="F142" s="26"/>
      <c r="G142" s="109"/>
      <c r="H142" s="107"/>
      <c r="I142" s="53"/>
      <c r="J142" s="53"/>
      <c r="K142" s="26"/>
      <c r="L142" s="99"/>
      <c r="M142" s="26" t="str">
        <f t="shared" si="26"/>
        <v>_</v>
      </c>
      <c r="N142" s="26"/>
      <c r="O142" s="42" t="str">
        <f t="shared" si="27"/>
        <v/>
      </c>
      <c r="P142" s="70"/>
      <c r="Q142" s="63"/>
      <c r="R142" s="64"/>
      <c r="S142" s="26"/>
      <c r="T142" s="26"/>
      <c r="U142" s="42" t="str">
        <f t="shared" si="28"/>
        <v/>
      </c>
      <c r="V142" s="42" t="str">
        <f>IF(E142="","",#REF!-O142)</f>
        <v/>
      </c>
      <c r="W142" s="42" t="str">
        <f t="shared" si="29"/>
        <v/>
      </c>
      <c r="X142" s="42" t="str">
        <f t="shared" si="30"/>
        <v/>
      </c>
      <c r="Y142" s="41" t="str">
        <f>IF(G142="","",VLOOKUP(G142,#REF!,2,0))</f>
        <v/>
      </c>
      <c r="Z142" s="41" t="str">
        <f t="shared" si="31"/>
        <v/>
      </c>
      <c r="AA142" s="41" t="str">
        <f t="shared" si="32"/>
        <v/>
      </c>
      <c r="AB142" s="77" t="str">
        <f t="shared" si="24"/>
        <v/>
      </c>
      <c r="AC142" s="77" t="str">
        <f t="shared" si="33"/>
        <v/>
      </c>
      <c r="AD142" s="43" t="str">
        <f t="shared" si="34"/>
        <v/>
      </c>
      <c r="AE142" s="23"/>
      <c r="AF142" s="23"/>
      <c r="AG142" s="23"/>
      <c r="AH142" s="23"/>
      <c r="AI142" s="41" t="str">
        <f t="shared" si="35"/>
        <v/>
      </c>
      <c r="AJ142" s="88"/>
      <c r="AK142" s="26"/>
      <c r="AL142" s="26"/>
      <c r="AM142" s="26"/>
    </row>
    <row r="143" spans="1:39">
      <c r="A143" s="42">
        <v>140</v>
      </c>
      <c r="B143" s="42" t="s">
        <v>4</v>
      </c>
      <c r="C143" s="99"/>
      <c r="D143" s="42" t="str">
        <f t="shared" si="25"/>
        <v/>
      </c>
      <c r="E143" s="99"/>
      <c r="F143" s="26"/>
      <c r="G143" s="109"/>
      <c r="H143" s="107"/>
      <c r="I143" s="53"/>
      <c r="J143" s="53"/>
      <c r="K143" s="26"/>
      <c r="L143" s="99"/>
      <c r="M143" s="26" t="str">
        <f t="shared" si="26"/>
        <v>_</v>
      </c>
      <c r="N143" s="26"/>
      <c r="O143" s="42" t="str">
        <f t="shared" si="27"/>
        <v/>
      </c>
      <c r="P143" s="70"/>
      <c r="Q143" s="63"/>
      <c r="R143" s="64"/>
      <c r="S143" s="26"/>
      <c r="T143" s="26"/>
      <c r="U143" s="42" t="str">
        <f t="shared" si="28"/>
        <v/>
      </c>
      <c r="V143" s="42" t="str">
        <f>IF(E143="","",#REF!-O143)</f>
        <v/>
      </c>
      <c r="W143" s="42" t="str">
        <f t="shared" si="29"/>
        <v/>
      </c>
      <c r="X143" s="42" t="str">
        <f t="shared" si="30"/>
        <v/>
      </c>
      <c r="Y143" s="41" t="str">
        <f>IF(G143="","",VLOOKUP(G143,#REF!,2,0))</f>
        <v/>
      </c>
      <c r="Z143" s="41" t="str">
        <f t="shared" si="31"/>
        <v/>
      </c>
      <c r="AA143" s="41" t="str">
        <f t="shared" si="32"/>
        <v/>
      </c>
      <c r="AB143" s="77" t="str">
        <f t="shared" si="24"/>
        <v/>
      </c>
      <c r="AC143" s="77" t="str">
        <f t="shared" si="33"/>
        <v/>
      </c>
      <c r="AD143" s="43" t="str">
        <f t="shared" si="34"/>
        <v/>
      </c>
      <c r="AE143" s="23"/>
      <c r="AF143" s="23"/>
      <c r="AG143" s="23"/>
      <c r="AH143" s="23"/>
      <c r="AI143" s="41" t="str">
        <f t="shared" si="35"/>
        <v/>
      </c>
      <c r="AJ143" s="88"/>
      <c r="AK143" s="26"/>
      <c r="AL143" s="26"/>
      <c r="AM143" s="26"/>
    </row>
    <row r="144" spans="1:39">
      <c r="A144" s="42">
        <v>141</v>
      </c>
      <c r="B144" s="42" t="s">
        <v>4</v>
      </c>
      <c r="C144" s="99"/>
      <c r="D144" s="42" t="str">
        <f t="shared" si="25"/>
        <v/>
      </c>
      <c r="E144" s="99"/>
      <c r="F144" s="26"/>
      <c r="G144" s="109"/>
      <c r="H144" s="107"/>
      <c r="I144" s="53"/>
      <c r="J144" s="53"/>
      <c r="K144" s="26"/>
      <c r="L144" s="99"/>
      <c r="M144" s="26" t="str">
        <f t="shared" si="26"/>
        <v>_</v>
      </c>
      <c r="N144" s="26"/>
      <c r="O144" s="42" t="str">
        <f t="shared" si="27"/>
        <v/>
      </c>
      <c r="P144" s="70"/>
      <c r="Q144" s="63"/>
      <c r="R144" s="64"/>
      <c r="S144" s="26"/>
      <c r="T144" s="26"/>
      <c r="U144" s="42" t="str">
        <f t="shared" si="28"/>
        <v/>
      </c>
      <c r="V144" s="42" t="str">
        <f>IF(E144="","",#REF!-O144)</f>
        <v/>
      </c>
      <c r="W144" s="42" t="str">
        <f t="shared" si="29"/>
        <v/>
      </c>
      <c r="X144" s="42" t="str">
        <f t="shared" si="30"/>
        <v/>
      </c>
      <c r="Y144" s="41" t="str">
        <f>IF(G144="","",VLOOKUP(G144,#REF!,2,0))</f>
        <v/>
      </c>
      <c r="Z144" s="41" t="str">
        <f t="shared" si="31"/>
        <v/>
      </c>
      <c r="AA144" s="41" t="str">
        <f t="shared" si="32"/>
        <v/>
      </c>
      <c r="AB144" s="77" t="str">
        <f t="shared" si="24"/>
        <v/>
      </c>
      <c r="AC144" s="77" t="str">
        <f t="shared" si="33"/>
        <v/>
      </c>
      <c r="AD144" s="43" t="str">
        <f t="shared" si="34"/>
        <v/>
      </c>
      <c r="AE144" s="23"/>
      <c r="AF144" s="23"/>
      <c r="AG144" s="23"/>
      <c r="AH144" s="23"/>
      <c r="AI144" s="41" t="str">
        <f t="shared" si="35"/>
        <v/>
      </c>
      <c r="AJ144" s="88"/>
      <c r="AK144" s="26"/>
      <c r="AL144" s="26"/>
      <c r="AM144" s="26"/>
    </row>
    <row r="145" spans="1:39">
      <c r="A145" s="42">
        <v>142</v>
      </c>
      <c r="B145" s="42" t="s">
        <v>4</v>
      </c>
      <c r="C145" s="99"/>
      <c r="D145" s="42" t="str">
        <f t="shared" si="25"/>
        <v/>
      </c>
      <c r="E145" s="99"/>
      <c r="F145" s="26"/>
      <c r="G145" s="109"/>
      <c r="H145" s="107"/>
      <c r="I145" s="53"/>
      <c r="J145" s="53"/>
      <c r="K145" s="26"/>
      <c r="L145" s="99"/>
      <c r="M145" s="26" t="str">
        <f t="shared" si="26"/>
        <v>_</v>
      </c>
      <c r="N145" s="26"/>
      <c r="O145" s="42" t="str">
        <f t="shared" si="27"/>
        <v/>
      </c>
      <c r="P145" s="70"/>
      <c r="Q145" s="63"/>
      <c r="R145" s="64"/>
      <c r="S145" s="26"/>
      <c r="T145" s="26"/>
      <c r="U145" s="42" t="str">
        <f t="shared" si="28"/>
        <v/>
      </c>
      <c r="V145" s="42" t="str">
        <f>IF(E145="","",#REF!-O145)</f>
        <v/>
      </c>
      <c r="W145" s="42" t="str">
        <f t="shared" si="29"/>
        <v/>
      </c>
      <c r="X145" s="42" t="str">
        <f t="shared" si="30"/>
        <v/>
      </c>
      <c r="Y145" s="41" t="str">
        <f>IF(G145="","",VLOOKUP(G145,#REF!,2,0))</f>
        <v/>
      </c>
      <c r="Z145" s="41" t="str">
        <f t="shared" si="31"/>
        <v/>
      </c>
      <c r="AA145" s="41" t="str">
        <f t="shared" si="32"/>
        <v/>
      </c>
      <c r="AB145" s="77" t="str">
        <f t="shared" si="24"/>
        <v/>
      </c>
      <c r="AC145" s="77" t="str">
        <f t="shared" si="33"/>
        <v/>
      </c>
      <c r="AD145" s="43" t="str">
        <f t="shared" si="34"/>
        <v/>
      </c>
      <c r="AE145" s="23"/>
      <c r="AF145" s="23"/>
      <c r="AG145" s="23"/>
      <c r="AH145" s="23"/>
      <c r="AI145" s="41" t="str">
        <f t="shared" si="35"/>
        <v/>
      </c>
      <c r="AJ145" s="88"/>
      <c r="AK145" s="26"/>
      <c r="AL145" s="26"/>
      <c r="AM145" s="26"/>
    </row>
    <row r="146" spans="1:39">
      <c r="A146" s="42">
        <v>143</v>
      </c>
      <c r="B146" s="42" t="s">
        <v>4</v>
      </c>
      <c r="C146" s="99"/>
      <c r="D146" s="42" t="str">
        <f t="shared" si="25"/>
        <v/>
      </c>
      <c r="E146" s="99"/>
      <c r="F146" s="26"/>
      <c r="G146" s="109"/>
      <c r="H146" s="107"/>
      <c r="I146" s="53"/>
      <c r="J146" s="53"/>
      <c r="K146" s="26"/>
      <c r="L146" s="99"/>
      <c r="M146" s="26" t="str">
        <f t="shared" si="26"/>
        <v>_</v>
      </c>
      <c r="N146" s="26"/>
      <c r="O146" s="42" t="str">
        <f t="shared" si="27"/>
        <v/>
      </c>
      <c r="P146" s="70"/>
      <c r="Q146" s="63"/>
      <c r="R146" s="64"/>
      <c r="S146" s="26"/>
      <c r="T146" s="26"/>
      <c r="U146" s="42" t="str">
        <f t="shared" si="28"/>
        <v/>
      </c>
      <c r="V146" s="42" t="str">
        <f>IF(E146="","",#REF!-O146)</f>
        <v/>
      </c>
      <c r="W146" s="42" t="str">
        <f t="shared" si="29"/>
        <v/>
      </c>
      <c r="X146" s="42" t="str">
        <f t="shared" si="30"/>
        <v/>
      </c>
      <c r="Y146" s="41" t="str">
        <f>IF(G146="","",VLOOKUP(G146,#REF!,2,0))</f>
        <v/>
      </c>
      <c r="Z146" s="41" t="str">
        <f t="shared" si="31"/>
        <v/>
      </c>
      <c r="AA146" s="41" t="str">
        <f t="shared" si="32"/>
        <v/>
      </c>
      <c r="AB146" s="77" t="str">
        <f t="shared" si="24"/>
        <v/>
      </c>
      <c r="AC146" s="77" t="str">
        <f t="shared" si="33"/>
        <v/>
      </c>
      <c r="AD146" s="43" t="str">
        <f t="shared" si="34"/>
        <v/>
      </c>
      <c r="AE146" s="23"/>
      <c r="AF146" s="23"/>
      <c r="AG146" s="23"/>
      <c r="AH146" s="23"/>
      <c r="AI146" s="41" t="str">
        <f t="shared" si="35"/>
        <v/>
      </c>
      <c r="AJ146" s="88"/>
      <c r="AK146" s="26"/>
      <c r="AL146" s="26"/>
      <c r="AM146" s="26"/>
    </row>
    <row r="147" spans="1:39">
      <c r="A147" s="42">
        <v>144</v>
      </c>
      <c r="B147" s="42" t="s">
        <v>4</v>
      </c>
      <c r="C147" s="99"/>
      <c r="D147" s="42" t="str">
        <f t="shared" si="25"/>
        <v/>
      </c>
      <c r="E147" s="99"/>
      <c r="F147" s="26"/>
      <c r="G147" s="109"/>
      <c r="H147" s="107"/>
      <c r="I147" s="53"/>
      <c r="J147" s="53"/>
      <c r="K147" s="26"/>
      <c r="L147" s="99"/>
      <c r="M147" s="26" t="str">
        <f t="shared" si="26"/>
        <v>_</v>
      </c>
      <c r="N147" s="26"/>
      <c r="O147" s="42" t="str">
        <f t="shared" si="27"/>
        <v/>
      </c>
      <c r="P147" s="70"/>
      <c r="Q147" s="63"/>
      <c r="R147" s="64"/>
      <c r="S147" s="26"/>
      <c r="T147" s="26"/>
      <c r="U147" s="42" t="str">
        <f t="shared" si="28"/>
        <v/>
      </c>
      <c r="V147" s="42" t="str">
        <f>IF(E147="","",#REF!-O147)</f>
        <v/>
      </c>
      <c r="W147" s="42" t="str">
        <f t="shared" si="29"/>
        <v/>
      </c>
      <c r="X147" s="42" t="str">
        <f t="shared" si="30"/>
        <v/>
      </c>
      <c r="Y147" s="41" t="str">
        <f>IF(G147="","",VLOOKUP(G147,#REF!,2,0))</f>
        <v/>
      </c>
      <c r="Z147" s="41" t="str">
        <f t="shared" si="31"/>
        <v/>
      </c>
      <c r="AA147" s="41" t="str">
        <f t="shared" si="32"/>
        <v/>
      </c>
      <c r="AB147" s="77" t="str">
        <f t="shared" ref="AB147:AB210" si="36">IF(Q147="","",IF(V147=0,0,IF(W147=0,AJ147,IF(W147&lt;0,0,ROUNDDOWN(X147*AA147,0)))))</f>
        <v/>
      </c>
      <c r="AC147" s="77" t="str">
        <f t="shared" si="33"/>
        <v/>
      </c>
      <c r="AD147" s="43" t="str">
        <f t="shared" si="34"/>
        <v/>
      </c>
      <c r="AE147" s="23"/>
      <c r="AF147" s="23"/>
      <c r="AG147" s="23"/>
      <c r="AH147" s="23"/>
      <c r="AI147" s="41" t="str">
        <f t="shared" si="35"/>
        <v/>
      </c>
      <c r="AJ147" s="88"/>
      <c r="AK147" s="26"/>
      <c r="AL147" s="26"/>
      <c r="AM147" s="26"/>
    </row>
    <row r="148" spans="1:39">
      <c r="A148" s="42">
        <v>145</v>
      </c>
      <c r="B148" s="42" t="s">
        <v>4</v>
      </c>
      <c r="C148" s="99"/>
      <c r="D148" s="42" t="str">
        <f t="shared" si="25"/>
        <v/>
      </c>
      <c r="E148" s="99"/>
      <c r="F148" s="26"/>
      <c r="G148" s="109"/>
      <c r="H148" s="107"/>
      <c r="I148" s="53"/>
      <c r="J148" s="53"/>
      <c r="K148" s="26"/>
      <c r="L148" s="99"/>
      <c r="M148" s="26" t="str">
        <f t="shared" si="26"/>
        <v>_</v>
      </c>
      <c r="N148" s="26"/>
      <c r="O148" s="42" t="str">
        <f t="shared" si="27"/>
        <v/>
      </c>
      <c r="P148" s="70"/>
      <c r="Q148" s="63"/>
      <c r="R148" s="64"/>
      <c r="S148" s="26"/>
      <c r="T148" s="26"/>
      <c r="U148" s="42" t="str">
        <f t="shared" si="28"/>
        <v/>
      </c>
      <c r="V148" s="42" t="str">
        <f>IF(E148="","",#REF!-O148)</f>
        <v/>
      </c>
      <c r="W148" s="42" t="str">
        <f t="shared" si="29"/>
        <v/>
      </c>
      <c r="X148" s="42" t="str">
        <f t="shared" si="30"/>
        <v/>
      </c>
      <c r="Y148" s="41" t="str">
        <f>IF(G148="","",VLOOKUP(G148,#REF!,2,0))</f>
        <v/>
      </c>
      <c r="Z148" s="41" t="str">
        <f t="shared" si="31"/>
        <v/>
      </c>
      <c r="AA148" s="41" t="str">
        <f t="shared" si="32"/>
        <v/>
      </c>
      <c r="AB148" s="77" t="str">
        <f t="shared" si="36"/>
        <v/>
      </c>
      <c r="AC148" s="77" t="str">
        <f t="shared" si="33"/>
        <v/>
      </c>
      <c r="AD148" s="43" t="str">
        <f t="shared" si="34"/>
        <v/>
      </c>
      <c r="AE148" s="23"/>
      <c r="AF148" s="23"/>
      <c r="AG148" s="23"/>
      <c r="AH148" s="23"/>
      <c r="AI148" s="41" t="str">
        <f t="shared" si="35"/>
        <v/>
      </c>
      <c r="AJ148" s="88"/>
      <c r="AK148" s="26"/>
      <c r="AL148" s="26"/>
      <c r="AM148" s="26"/>
    </row>
    <row r="149" spans="1:39">
      <c r="A149" s="42">
        <v>146</v>
      </c>
      <c r="B149" s="42" t="s">
        <v>4</v>
      </c>
      <c r="C149" s="99"/>
      <c r="D149" s="42" t="str">
        <f t="shared" si="25"/>
        <v/>
      </c>
      <c r="E149" s="99"/>
      <c r="F149" s="26"/>
      <c r="G149" s="109"/>
      <c r="H149" s="107"/>
      <c r="I149" s="53"/>
      <c r="J149" s="53"/>
      <c r="K149" s="26"/>
      <c r="L149" s="99"/>
      <c r="M149" s="26" t="str">
        <f t="shared" si="26"/>
        <v>_</v>
      </c>
      <c r="N149" s="26"/>
      <c r="O149" s="42" t="str">
        <f t="shared" si="27"/>
        <v/>
      </c>
      <c r="P149" s="70"/>
      <c r="Q149" s="63"/>
      <c r="R149" s="64"/>
      <c r="S149" s="26"/>
      <c r="T149" s="26"/>
      <c r="U149" s="42" t="str">
        <f t="shared" si="28"/>
        <v/>
      </c>
      <c r="V149" s="42" t="str">
        <f>IF(E149="","",#REF!-O149)</f>
        <v/>
      </c>
      <c r="W149" s="42" t="str">
        <f t="shared" si="29"/>
        <v/>
      </c>
      <c r="X149" s="42" t="str">
        <f t="shared" si="30"/>
        <v/>
      </c>
      <c r="Y149" s="41" t="str">
        <f>IF(G149="","",VLOOKUP(G149,#REF!,2,0))</f>
        <v/>
      </c>
      <c r="Z149" s="41" t="str">
        <f t="shared" si="31"/>
        <v/>
      </c>
      <c r="AA149" s="41" t="str">
        <f t="shared" si="32"/>
        <v/>
      </c>
      <c r="AB149" s="77" t="str">
        <f t="shared" si="36"/>
        <v/>
      </c>
      <c r="AC149" s="77" t="str">
        <f t="shared" si="33"/>
        <v/>
      </c>
      <c r="AD149" s="43" t="str">
        <f t="shared" si="34"/>
        <v/>
      </c>
      <c r="AE149" s="23"/>
      <c r="AF149" s="23"/>
      <c r="AG149" s="23"/>
      <c r="AH149" s="23"/>
      <c r="AI149" s="41" t="str">
        <f t="shared" si="35"/>
        <v/>
      </c>
      <c r="AJ149" s="88"/>
      <c r="AK149" s="26"/>
      <c r="AL149" s="26"/>
      <c r="AM149" s="26"/>
    </row>
    <row r="150" spans="1:39">
      <c r="A150" s="42">
        <v>147</v>
      </c>
      <c r="B150" s="42" t="s">
        <v>4</v>
      </c>
      <c r="C150" s="99"/>
      <c r="D150" s="42" t="str">
        <f t="shared" si="25"/>
        <v/>
      </c>
      <c r="E150" s="99"/>
      <c r="F150" s="26"/>
      <c r="G150" s="109"/>
      <c r="H150" s="107"/>
      <c r="I150" s="53"/>
      <c r="J150" s="53"/>
      <c r="K150" s="26"/>
      <c r="L150" s="99"/>
      <c r="M150" s="26" t="str">
        <f t="shared" si="26"/>
        <v>_</v>
      </c>
      <c r="N150" s="26"/>
      <c r="O150" s="42" t="str">
        <f t="shared" si="27"/>
        <v/>
      </c>
      <c r="P150" s="70"/>
      <c r="Q150" s="63"/>
      <c r="R150" s="64"/>
      <c r="S150" s="26"/>
      <c r="T150" s="26"/>
      <c r="U150" s="42" t="str">
        <f t="shared" si="28"/>
        <v/>
      </c>
      <c r="V150" s="42" t="str">
        <f>IF(E150="","",#REF!-O150)</f>
        <v/>
      </c>
      <c r="W150" s="42" t="str">
        <f t="shared" si="29"/>
        <v/>
      </c>
      <c r="X150" s="42" t="str">
        <f t="shared" si="30"/>
        <v/>
      </c>
      <c r="Y150" s="41" t="str">
        <f>IF(G150="","",VLOOKUP(G150,#REF!,2,0))</f>
        <v/>
      </c>
      <c r="Z150" s="41" t="str">
        <f t="shared" si="31"/>
        <v/>
      </c>
      <c r="AA150" s="41" t="str">
        <f t="shared" si="32"/>
        <v/>
      </c>
      <c r="AB150" s="77" t="str">
        <f t="shared" si="36"/>
        <v/>
      </c>
      <c r="AC150" s="77" t="str">
        <f t="shared" si="33"/>
        <v/>
      </c>
      <c r="AD150" s="43" t="str">
        <f t="shared" si="34"/>
        <v/>
      </c>
      <c r="AE150" s="23"/>
      <c r="AF150" s="23"/>
      <c r="AG150" s="23"/>
      <c r="AH150" s="23"/>
      <c r="AI150" s="41" t="str">
        <f t="shared" si="35"/>
        <v/>
      </c>
      <c r="AJ150" s="88"/>
      <c r="AK150" s="26"/>
      <c r="AL150" s="26"/>
      <c r="AM150" s="26"/>
    </row>
    <row r="151" spans="1:39">
      <c r="A151" s="42">
        <v>148</v>
      </c>
      <c r="B151" s="42" t="s">
        <v>4</v>
      </c>
      <c r="C151" s="99"/>
      <c r="D151" s="42" t="str">
        <f t="shared" si="25"/>
        <v/>
      </c>
      <c r="E151" s="99"/>
      <c r="F151" s="26"/>
      <c r="G151" s="109"/>
      <c r="H151" s="107"/>
      <c r="I151" s="53"/>
      <c r="J151" s="53"/>
      <c r="K151" s="26"/>
      <c r="L151" s="99"/>
      <c r="M151" s="26" t="str">
        <f t="shared" si="26"/>
        <v>_</v>
      </c>
      <c r="N151" s="26"/>
      <c r="O151" s="42" t="str">
        <f t="shared" si="27"/>
        <v/>
      </c>
      <c r="P151" s="70"/>
      <c r="Q151" s="63"/>
      <c r="R151" s="64"/>
      <c r="S151" s="26"/>
      <c r="T151" s="26"/>
      <c r="U151" s="42" t="str">
        <f t="shared" si="28"/>
        <v/>
      </c>
      <c r="V151" s="42" t="str">
        <f>IF(E151="","",#REF!-O151)</f>
        <v/>
      </c>
      <c r="W151" s="42" t="str">
        <f t="shared" si="29"/>
        <v/>
      </c>
      <c r="X151" s="42" t="str">
        <f t="shared" si="30"/>
        <v/>
      </c>
      <c r="Y151" s="41" t="str">
        <f>IF(G151="","",VLOOKUP(G151,#REF!,2,0))</f>
        <v/>
      </c>
      <c r="Z151" s="41" t="str">
        <f t="shared" si="31"/>
        <v/>
      </c>
      <c r="AA151" s="41" t="str">
        <f t="shared" si="32"/>
        <v/>
      </c>
      <c r="AB151" s="77" t="str">
        <f t="shared" si="36"/>
        <v/>
      </c>
      <c r="AC151" s="77" t="str">
        <f t="shared" si="33"/>
        <v/>
      </c>
      <c r="AD151" s="43" t="str">
        <f t="shared" si="34"/>
        <v/>
      </c>
      <c r="AE151" s="23"/>
      <c r="AF151" s="23"/>
      <c r="AG151" s="23"/>
      <c r="AH151" s="23"/>
      <c r="AI151" s="41" t="str">
        <f t="shared" si="35"/>
        <v/>
      </c>
      <c r="AJ151" s="88"/>
      <c r="AK151" s="26"/>
      <c r="AL151" s="26"/>
      <c r="AM151" s="26"/>
    </row>
    <row r="152" spans="1:39">
      <c r="A152" s="42">
        <v>149</v>
      </c>
      <c r="B152" s="42" t="s">
        <v>4</v>
      </c>
      <c r="C152" s="99"/>
      <c r="D152" s="42" t="str">
        <f t="shared" si="25"/>
        <v/>
      </c>
      <c r="E152" s="99"/>
      <c r="F152" s="26"/>
      <c r="G152" s="109"/>
      <c r="H152" s="107"/>
      <c r="I152" s="53"/>
      <c r="J152" s="53"/>
      <c r="K152" s="26"/>
      <c r="L152" s="99"/>
      <c r="M152" s="26" t="str">
        <f t="shared" si="26"/>
        <v>_</v>
      </c>
      <c r="N152" s="26"/>
      <c r="O152" s="42" t="str">
        <f t="shared" si="27"/>
        <v/>
      </c>
      <c r="P152" s="70"/>
      <c r="Q152" s="63"/>
      <c r="R152" s="64"/>
      <c r="S152" s="26"/>
      <c r="T152" s="26"/>
      <c r="U152" s="42" t="str">
        <f t="shared" si="28"/>
        <v/>
      </c>
      <c r="V152" s="42" t="str">
        <f>IF(E152="","",#REF!-O152)</f>
        <v/>
      </c>
      <c r="W152" s="42" t="str">
        <f t="shared" si="29"/>
        <v/>
      </c>
      <c r="X152" s="42" t="str">
        <f t="shared" si="30"/>
        <v/>
      </c>
      <c r="Y152" s="41" t="str">
        <f>IF(G152="","",VLOOKUP(G152,#REF!,2,0))</f>
        <v/>
      </c>
      <c r="Z152" s="41" t="str">
        <f t="shared" si="31"/>
        <v/>
      </c>
      <c r="AA152" s="41" t="str">
        <f t="shared" si="32"/>
        <v/>
      </c>
      <c r="AB152" s="77" t="str">
        <f t="shared" si="36"/>
        <v/>
      </c>
      <c r="AC152" s="77" t="str">
        <f t="shared" si="33"/>
        <v/>
      </c>
      <c r="AD152" s="43" t="str">
        <f t="shared" si="34"/>
        <v/>
      </c>
      <c r="AE152" s="23"/>
      <c r="AF152" s="23"/>
      <c r="AG152" s="23"/>
      <c r="AH152" s="23"/>
      <c r="AI152" s="41" t="str">
        <f t="shared" si="35"/>
        <v/>
      </c>
      <c r="AJ152" s="88"/>
      <c r="AK152" s="26"/>
      <c r="AL152" s="26"/>
      <c r="AM152" s="26"/>
    </row>
    <row r="153" spans="1:39">
      <c r="A153" s="42">
        <v>150</v>
      </c>
      <c r="B153" s="42" t="s">
        <v>4</v>
      </c>
      <c r="C153" s="99"/>
      <c r="D153" s="42" t="str">
        <f t="shared" si="25"/>
        <v/>
      </c>
      <c r="E153" s="99"/>
      <c r="F153" s="26"/>
      <c r="G153" s="109"/>
      <c r="H153" s="107"/>
      <c r="I153" s="53"/>
      <c r="J153" s="53"/>
      <c r="K153" s="26"/>
      <c r="L153" s="99"/>
      <c r="M153" s="26" t="str">
        <f t="shared" si="26"/>
        <v>_</v>
      </c>
      <c r="N153" s="26"/>
      <c r="O153" s="42" t="str">
        <f t="shared" si="27"/>
        <v/>
      </c>
      <c r="P153" s="70"/>
      <c r="Q153" s="63"/>
      <c r="R153" s="64"/>
      <c r="S153" s="26"/>
      <c r="T153" s="26"/>
      <c r="U153" s="42" t="str">
        <f t="shared" si="28"/>
        <v/>
      </c>
      <c r="V153" s="42" t="str">
        <f>IF(E153="","",#REF!-O153)</f>
        <v/>
      </c>
      <c r="W153" s="42" t="str">
        <f t="shared" si="29"/>
        <v/>
      </c>
      <c r="X153" s="42" t="str">
        <f t="shared" si="30"/>
        <v/>
      </c>
      <c r="Y153" s="41" t="str">
        <f>IF(G153="","",VLOOKUP(G153,#REF!,2,0))</f>
        <v/>
      </c>
      <c r="Z153" s="41" t="str">
        <f t="shared" si="31"/>
        <v/>
      </c>
      <c r="AA153" s="41" t="str">
        <f t="shared" si="32"/>
        <v/>
      </c>
      <c r="AB153" s="77" t="str">
        <f t="shared" si="36"/>
        <v/>
      </c>
      <c r="AC153" s="77" t="str">
        <f t="shared" si="33"/>
        <v/>
      </c>
      <c r="AD153" s="43" t="str">
        <f t="shared" si="34"/>
        <v/>
      </c>
      <c r="AE153" s="23"/>
      <c r="AF153" s="23"/>
      <c r="AG153" s="23"/>
      <c r="AH153" s="23"/>
      <c r="AI153" s="41" t="str">
        <f t="shared" si="35"/>
        <v/>
      </c>
      <c r="AJ153" s="88"/>
      <c r="AK153" s="26"/>
      <c r="AL153" s="26"/>
      <c r="AM153" s="26"/>
    </row>
    <row r="154" spans="1:39">
      <c r="A154" s="42">
        <v>151</v>
      </c>
      <c r="B154" s="42" t="s">
        <v>4</v>
      </c>
      <c r="C154" s="99"/>
      <c r="D154" s="42" t="str">
        <f t="shared" si="25"/>
        <v/>
      </c>
      <c r="E154" s="99"/>
      <c r="F154" s="26"/>
      <c r="G154" s="109"/>
      <c r="H154" s="107"/>
      <c r="I154" s="53"/>
      <c r="J154" s="53"/>
      <c r="K154" s="26"/>
      <c r="L154" s="99"/>
      <c r="M154" s="26" t="str">
        <f t="shared" si="26"/>
        <v>_</v>
      </c>
      <c r="N154" s="26"/>
      <c r="O154" s="42" t="str">
        <f t="shared" si="27"/>
        <v/>
      </c>
      <c r="P154" s="70"/>
      <c r="Q154" s="63"/>
      <c r="R154" s="64"/>
      <c r="S154" s="26"/>
      <c r="T154" s="26"/>
      <c r="U154" s="42" t="str">
        <f t="shared" si="28"/>
        <v/>
      </c>
      <c r="V154" s="42" t="str">
        <f>IF(E154="","",#REF!-O154)</f>
        <v/>
      </c>
      <c r="W154" s="42" t="str">
        <f t="shared" si="29"/>
        <v/>
      </c>
      <c r="X154" s="42" t="str">
        <f t="shared" si="30"/>
        <v/>
      </c>
      <c r="Y154" s="41" t="str">
        <f>IF(G154="","",VLOOKUP(G154,#REF!,2,0))</f>
        <v/>
      </c>
      <c r="Z154" s="41" t="str">
        <f t="shared" si="31"/>
        <v/>
      </c>
      <c r="AA154" s="41" t="str">
        <f t="shared" si="32"/>
        <v/>
      </c>
      <c r="AB154" s="77" t="str">
        <f t="shared" si="36"/>
        <v/>
      </c>
      <c r="AC154" s="77" t="str">
        <f t="shared" si="33"/>
        <v/>
      </c>
      <c r="AD154" s="43" t="str">
        <f t="shared" si="34"/>
        <v/>
      </c>
      <c r="AE154" s="23"/>
      <c r="AF154" s="23"/>
      <c r="AG154" s="23"/>
      <c r="AH154" s="23"/>
      <c r="AI154" s="41" t="str">
        <f t="shared" si="35"/>
        <v/>
      </c>
      <c r="AJ154" s="88"/>
      <c r="AK154" s="26"/>
      <c r="AL154" s="26"/>
      <c r="AM154" s="26"/>
    </row>
    <row r="155" spans="1:39">
      <c r="A155" s="42">
        <v>152</v>
      </c>
      <c r="B155" s="42" t="s">
        <v>4</v>
      </c>
      <c r="C155" s="99"/>
      <c r="D155" s="42" t="str">
        <f t="shared" si="25"/>
        <v/>
      </c>
      <c r="E155" s="99"/>
      <c r="F155" s="26"/>
      <c r="G155" s="109"/>
      <c r="H155" s="107"/>
      <c r="I155" s="53"/>
      <c r="J155" s="53"/>
      <c r="K155" s="26"/>
      <c r="L155" s="99"/>
      <c r="M155" s="26" t="str">
        <f t="shared" si="26"/>
        <v>_</v>
      </c>
      <c r="N155" s="26"/>
      <c r="O155" s="42" t="str">
        <f t="shared" si="27"/>
        <v/>
      </c>
      <c r="P155" s="70"/>
      <c r="Q155" s="63"/>
      <c r="R155" s="64"/>
      <c r="S155" s="26"/>
      <c r="T155" s="26"/>
      <c r="U155" s="42" t="str">
        <f t="shared" si="28"/>
        <v/>
      </c>
      <c r="V155" s="42" t="str">
        <f>IF(E155="","",#REF!-O155)</f>
        <v/>
      </c>
      <c r="W155" s="42" t="str">
        <f t="shared" si="29"/>
        <v/>
      </c>
      <c r="X155" s="42" t="str">
        <f t="shared" si="30"/>
        <v/>
      </c>
      <c r="Y155" s="41" t="str">
        <f>IF(G155="","",VLOOKUP(G155,#REF!,2,0))</f>
        <v/>
      </c>
      <c r="Z155" s="41" t="str">
        <f t="shared" si="31"/>
        <v/>
      </c>
      <c r="AA155" s="41" t="str">
        <f t="shared" si="32"/>
        <v/>
      </c>
      <c r="AB155" s="77" t="str">
        <f t="shared" si="36"/>
        <v/>
      </c>
      <c r="AC155" s="77" t="str">
        <f t="shared" si="33"/>
        <v/>
      </c>
      <c r="AD155" s="43" t="str">
        <f t="shared" si="34"/>
        <v/>
      </c>
      <c r="AE155" s="23"/>
      <c r="AF155" s="23"/>
      <c r="AG155" s="23"/>
      <c r="AH155" s="23"/>
      <c r="AI155" s="41" t="str">
        <f t="shared" si="35"/>
        <v/>
      </c>
      <c r="AJ155" s="88"/>
      <c r="AK155" s="26"/>
      <c r="AL155" s="26"/>
      <c r="AM155" s="26"/>
    </row>
    <row r="156" spans="1:39">
      <c r="A156" s="42">
        <v>153</v>
      </c>
      <c r="B156" s="42" t="s">
        <v>4</v>
      </c>
      <c r="C156" s="99"/>
      <c r="D156" s="42" t="str">
        <f t="shared" si="25"/>
        <v/>
      </c>
      <c r="E156" s="99"/>
      <c r="F156" s="26"/>
      <c r="G156" s="109"/>
      <c r="H156" s="107"/>
      <c r="I156" s="53"/>
      <c r="J156" s="53"/>
      <c r="K156" s="26"/>
      <c r="L156" s="99"/>
      <c r="M156" s="26" t="str">
        <f t="shared" si="26"/>
        <v>_</v>
      </c>
      <c r="N156" s="26"/>
      <c r="O156" s="42" t="str">
        <f t="shared" si="27"/>
        <v/>
      </c>
      <c r="P156" s="70"/>
      <c r="Q156" s="63"/>
      <c r="R156" s="64"/>
      <c r="S156" s="26"/>
      <c r="T156" s="26"/>
      <c r="U156" s="42" t="str">
        <f t="shared" si="28"/>
        <v/>
      </c>
      <c r="V156" s="42" t="str">
        <f>IF(E156="","",#REF!-O156)</f>
        <v/>
      </c>
      <c r="W156" s="42" t="str">
        <f t="shared" si="29"/>
        <v/>
      </c>
      <c r="X156" s="42" t="str">
        <f t="shared" si="30"/>
        <v/>
      </c>
      <c r="Y156" s="41" t="str">
        <f>IF(G156="","",VLOOKUP(G156,#REF!,2,0))</f>
        <v/>
      </c>
      <c r="Z156" s="41" t="str">
        <f t="shared" si="31"/>
        <v/>
      </c>
      <c r="AA156" s="41" t="str">
        <f t="shared" si="32"/>
        <v/>
      </c>
      <c r="AB156" s="77" t="str">
        <f t="shared" si="36"/>
        <v/>
      </c>
      <c r="AC156" s="77" t="str">
        <f t="shared" si="33"/>
        <v/>
      </c>
      <c r="AD156" s="43" t="str">
        <f t="shared" si="34"/>
        <v/>
      </c>
      <c r="AE156" s="23"/>
      <c r="AF156" s="23"/>
      <c r="AG156" s="23"/>
      <c r="AH156" s="23"/>
      <c r="AI156" s="41" t="str">
        <f t="shared" si="35"/>
        <v/>
      </c>
      <c r="AJ156" s="88"/>
      <c r="AK156" s="26"/>
      <c r="AL156" s="26"/>
      <c r="AM156" s="26"/>
    </row>
    <row r="157" spans="1:39">
      <c r="A157" s="42">
        <v>154</v>
      </c>
      <c r="B157" s="42" t="s">
        <v>4</v>
      </c>
      <c r="C157" s="99"/>
      <c r="D157" s="42" t="str">
        <f t="shared" si="25"/>
        <v/>
      </c>
      <c r="E157" s="99"/>
      <c r="F157" s="26"/>
      <c r="G157" s="109"/>
      <c r="H157" s="107"/>
      <c r="I157" s="53"/>
      <c r="J157" s="53"/>
      <c r="K157" s="26"/>
      <c r="L157" s="99"/>
      <c r="M157" s="26" t="str">
        <f t="shared" si="26"/>
        <v>_</v>
      </c>
      <c r="N157" s="26"/>
      <c r="O157" s="42" t="str">
        <f t="shared" si="27"/>
        <v/>
      </c>
      <c r="P157" s="70"/>
      <c r="Q157" s="63"/>
      <c r="R157" s="64"/>
      <c r="S157" s="26"/>
      <c r="T157" s="26"/>
      <c r="U157" s="42" t="str">
        <f t="shared" si="28"/>
        <v/>
      </c>
      <c r="V157" s="42" t="str">
        <f>IF(E157="","",#REF!-O157)</f>
        <v/>
      </c>
      <c r="W157" s="42" t="str">
        <f t="shared" si="29"/>
        <v/>
      </c>
      <c r="X157" s="42" t="str">
        <f t="shared" si="30"/>
        <v/>
      </c>
      <c r="Y157" s="41" t="str">
        <f>IF(G157="","",VLOOKUP(G157,#REF!,2,0))</f>
        <v/>
      </c>
      <c r="Z157" s="41" t="str">
        <f t="shared" si="31"/>
        <v/>
      </c>
      <c r="AA157" s="41" t="str">
        <f t="shared" si="32"/>
        <v/>
      </c>
      <c r="AB157" s="77" t="str">
        <f t="shared" si="36"/>
        <v/>
      </c>
      <c r="AC157" s="77" t="str">
        <f t="shared" si="33"/>
        <v/>
      </c>
      <c r="AD157" s="43" t="str">
        <f t="shared" si="34"/>
        <v/>
      </c>
      <c r="AE157" s="23"/>
      <c r="AF157" s="23"/>
      <c r="AG157" s="23"/>
      <c r="AH157" s="23"/>
      <c r="AI157" s="41" t="str">
        <f t="shared" si="35"/>
        <v/>
      </c>
      <c r="AJ157" s="88"/>
      <c r="AK157" s="26"/>
      <c r="AL157" s="26"/>
      <c r="AM157" s="26"/>
    </row>
    <row r="158" spans="1:39">
      <c r="A158" s="42">
        <v>155</v>
      </c>
      <c r="B158" s="42" t="s">
        <v>4</v>
      </c>
      <c r="C158" s="99"/>
      <c r="D158" s="42" t="str">
        <f t="shared" si="25"/>
        <v/>
      </c>
      <c r="E158" s="99"/>
      <c r="F158" s="26"/>
      <c r="G158" s="109"/>
      <c r="H158" s="107"/>
      <c r="I158" s="53"/>
      <c r="J158" s="53"/>
      <c r="K158" s="26"/>
      <c r="L158" s="99"/>
      <c r="M158" s="26" t="str">
        <f t="shared" si="26"/>
        <v>_</v>
      </c>
      <c r="N158" s="26"/>
      <c r="O158" s="42" t="str">
        <f t="shared" si="27"/>
        <v/>
      </c>
      <c r="P158" s="70"/>
      <c r="Q158" s="63"/>
      <c r="R158" s="64"/>
      <c r="S158" s="26"/>
      <c r="T158" s="26"/>
      <c r="U158" s="42" t="str">
        <f t="shared" si="28"/>
        <v/>
      </c>
      <c r="V158" s="42" t="str">
        <f>IF(E158="","",#REF!-O158)</f>
        <v/>
      </c>
      <c r="W158" s="42" t="str">
        <f t="shared" si="29"/>
        <v/>
      </c>
      <c r="X158" s="42" t="str">
        <f t="shared" si="30"/>
        <v/>
      </c>
      <c r="Y158" s="41" t="str">
        <f>IF(G158="","",VLOOKUP(G158,#REF!,2,0))</f>
        <v/>
      </c>
      <c r="Z158" s="41" t="str">
        <f t="shared" si="31"/>
        <v/>
      </c>
      <c r="AA158" s="41" t="str">
        <f t="shared" si="32"/>
        <v/>
      </c>
      <c r="AB158" s="77" t="str">
        <f t="shared" si="36"/>
        <v/>
      </c>
      <c r="AC158" s="77" t="str">
        <f t="shared" si="33"/>
        <v/>
      </c>
      <c r="AD158" s="43" t="str">
        <f t="shared" si="34"/>
        <v/>
      </c>
      <c r="AE158" s="23"/>
      <c r="AF158" s="23"/>
      <c r="AG158" s="23"/>
      <c r="AH158" s="23"/>
      <c r="AI158" s="41" t="str">
        <f t="shared" si="35"/>
        <v/>
      </c>
      <c r="AJ158" s="88"/>
      <c r="AK158" s="26"/>
      <c r="AL158" s="26"/>
      <c r="AM158" s="26"/>
    </row>
    <row r="159" spans="1:39">
      <c r="A159" s="42">
        <v>156</v>
      </c>
      <c r="B159" s="42" t="s">
        <v>4</v>
      </c>
      <c r="C159" s="99"/>
      <c r="D159" s="42" t="str">
        <f t="shared" si="25"/>
        <v/>
      </c>
      <c r="E159" s="99"/>
      <c r="F159" s="26"/>
      <c r="G159" s="109"/>
      <c r="H159" s="107"/>
      <c r="I159" s="53"/>
      <c r="J159" s="53"/>
      <c r="K159" s="26"/>
      <c r="L159" s="99"/>
      <c r="M159" s="26" t="str">
        <f t="shared" si="26"/>
        <v>_</v>
      </c>
      <c r="N159" s="26"/>
      <c r="O159" s="42" t="str">
        <f t="shared" si="27"/>
        <v/>
      </c>
      <c r="P159" s="70"/>
      <c r="Q159" s="63"/>
      <c r="R159" s="64"/>
      <c r="S159" s="26"/>
      <c r="T159" s="26"/>
      <c r="U159" s="42" t="str">
        <f t="shared" si="28"/>
        <v/>
      </c>
      <c r="V159" s="42" t="str">
        <f>IF(E159="","",#REF!-O159)</f>
        <v/>
      </c>
      <c r="W159" s="42" t="str">
        <f t="shared" si="29"/>
        <v/>
      </c>
      <c r="X159" s="42" t="str">
        <f t="shared" si="30"/>
        <v/>
      </c>
      <c r="Y159" s="41" t="str">
        <f>IF(G159="","",VLOOKUP(G159,#REF!,2,0))</f>
        <v/>
      </c>
      <c r="Z159" s="41" t="str">
        <f t="shared" si="31"/>
        <v/>
      </c>
      <c r="AA159" s="41" t="str">
        <f t="shared" si="32"/>
        <v/>
      </c>
      <c r="AB159" s="77" t="str">
        <f t="shared" si="36"/>
        <v/>
      </c>
      <c r="AC159" s="77" t="str">
        <f t="shared" si="33"/>
        <v/>
      </c>
      <c r="AD159" s="43" t="str">
        <f t="shared" si="34"/>
        <v/>
      </c>
      <c r="AE159" s="23"/>
      <c r="AF159" s="23"/>
      <c r="AG159" s="23"/>
      <c r="AH159" s="23"/>
      <c r="AI159" s="41" t="str">
        <f t="shared" si="35"/>
        <v/>
      </c>
      <c r="AJ159" s="88"/>
      <c r="AK159" s="26"/>
      <c r="AL159" s="26"/>
      <c r="AM159" s="26"/>
    </row>
    <row r="160" spans="1:39">
      <c r="A160" s="42">
        <v>157</v>
      </c>
      <c r="B160" s="42" t="s">
        <v>4</v>
      </c>
      <c r="C160" s="99"/>
      <c r="D160" s="42" t="str">
        <f t="shared" si="25"/>
        <v/>
      </c>
      <c r="E160" s="99"/>
      <c r="F160" s="26"/>
      <c r="G160" s="109"/>
      <c r="H160" s="107"/>
      <c r="I160" s="53"/>
      <c r="J160" s="53"/>
      <c r="K160" s="26"/>
      <c r="L160" s="99"/>
      <c r="M160" s="26" t="str">
        <f t="shared" si="26"/>
        <v>_</v>
      </c>
      <c r="N160" s="26"/>
      <c r="O160" s="42" t="str">
        <f t="shared" si="27"/>
        <v/>
      </c>
      <c r="P160" s="70"/>
      <c r="Q160" s="63"/>
      <c r="R160" s="64"/>
      <c r="S160" s="26"/>
      <c r="T160" s="26"/>
      <c r="U160" s="42" t="str">
        <f t="shared" si="28"/>
        <v/>
      </c>
      <c r="V160" s="42" t="str">
        <f>IF(E160="","",#REF!-O160)</f>
        <v/>
      </c>
      <c r="W160" s="42" t="str">
        <f t="shared" si="29"/>
        <v/>
      </c>
      <c r="X160" s="42" t="str">
        <f t="shared" si="30"/>
        <v/>
      </c>
      <c r="Y160" s="41" t="str">
        <f>IF(G160="","",VLOOKUP(G160,#REF!,2,0))</f>
        <v/>
      </c>
      <c r="Z160" s="41" t="str">
        <f t="shared" si="31"/>
        <v/>
      </c>
      <c r="AA160" s="41" t="str">
        <f t="shared" si="32"/>
        <v/>
      </c>
      <c r="AB160" s="77" t="str">
        <f t="shared" si="36"/>
        <v/>
      </c>
      <c r="AC160" s="77" t="str">
        <f t="shared" si="33"/>
        <v/>
      </c>
      <c r="AD160" s="43" t="str">
        <f t="shared" si="34"/>
        <v/>
      </c>
      <c r="AE160" s="23"/>
      <c r="AF160" s="23"/>
      <c r="AG160" s="23"/>
      <c r="AH160" s="23"/>
      <c r="AI160" s="41" t="str">
        <f t="shared" si="35"/>
        <v/>
      </c>
      <c r="AJ160" s="88"/>
      <c r="AK160" s="26"/>
      <c r="AL160" s="26"/>
      <c r="AM160" s="26"/>
    </row>
    <row r="161" spans="1:39">
      <c r="A161" s="42">
        <v>158</v>
      </c>
      <c r="B161" s="42" t="s">
        <v>4</v>
      </c>
      <c r="C161" s="99"/>
      <c r="D161" s="42" t="str">
        <f t="shared" si="25"/>
        <v/>
      </c>
      <c r="E161" s="99"/>
      <c r="F161" s="26"/>
      <c r="G161" s="109"/>
      <c r="H161" s="107"/>
      <c r="I161" s="53"/>
      <c r="J161" s="53"/>
      <c r="K161" s="26"/>
      <c r="L161" s="99"/>
      <c r="M161" s="26" t="str">
        <f t="shared" si="26"/>
        <v>_</v>
      </c>
      <c r="N161" s="26"/>
      <c r="O161" s="42" t="str">
        <f t="shared" si="27"/>
        <v/>
      </c>
      <c r="P161" s="70"/>
      <c r="Q161" s="63"/>
      <c r="R161" s="64"/>
      <c r="S161" s="26"/>
      <c r="T161" s="26"/>
      <c r="U161" s="42" t="str">
        <f t="shared" si="28"/>
        <v/>
      </c>
      <c r="V161" s="42" t="str">
        <f>IF(E161="","",#REF!-O161)</f>
        <v/>
      </c>
      <c r="W161" s="42" t="str">
        <f t="shared" si="29"/>
        <v/>
      </c>
      <c r="X161" s="42" t="str">
        <f t="shared" si="30"/>
        <v/>
      </c>
      <c r="Y161" s="41" t="str">
        <f>IF(G161="","",VLOOKUP(G161,#REF!,2,0))</f>
        <v/>
      </c>
      <c r="Z161" s="41" t="str">
        <f t="shared" si="31"/>
        <v/>
      </c>
      <c r="AA161" s="41" t="str">
        <f t="shared" si="32"/>
        <v/>
      </c>
      <c r="AB161" s="77" t="str">
        <f t="shared" si="36"/>
        <v/>
      </c>
      <c r="AC161" s="77" t="str">
        <f t="shared" si="33"/>
        <v/>
      </c>
      <c r="AD161" s="43" t="str">
        <f t="shared" si="34"/>
        <v/>
      </c>
      <c r="AE161" s="23"/>
      <c r="AF161" s="23"/>
      <c r="AG161" s="23"/>
      <c r="AH161" s="23"/>
      <c r="AI161" s="41" t="str">
        <f t="shared" si="35"/>
        <v/>
      </c>
      <c r="AJ161" s="88"/>
      <c r="AK161" s="26"/>
      <c r="AL161" s="26"/>
      <c r="AM161" s="26"/>
    </row>
    <row r="162" spans="1:39">
      <c r="A162" s="42">
        <v>159</v>
      </c>
      <c r="B162" s="42" t="s">
        <v>4</v>
      </c>
      <c r="C162" s="99"/>
      <c r="D162" s="42" t="str">
        <f t="shared" si="25"/>
        <v/>
      </c>
      <c r="E162" s="99"/>
      <c r="F162" s="26"/>
      <c r="G162" s="109"/>
      <c r="H162" s="107"/>
      <c r="I162" s="53"/>
      <c r="J162" s="53"/>
      <c r="K162" s="26"/>
      <c r="L162" s="99"/>
      <c r="M162" s="26" t="str">
        <f t="shared" si="26"/>
        <v>_</v>
      </c>
      <c r="N162" s="26"/>
      <c r="O162" s="42" t="str">
        <f t="shared" si="27"/>
        <v/>
      </c>
      <c r="P162" s="70"/>
      <c r="Q162" s="63"/>
      <c r="R162" s="64"/>
      <c r="S162" s="26"/>
      <c r="T162" s="26"/>
      <c r="U162" s="42" t="str">
        <f t="shared" si="28"/>
        <v/>
      </c>
      <c r="V162" s="42" t="str">
        <f>IF(E162="","",#REF!-O162)</f>
        <v/>
      </c>
      <c r="W162" s="42" t="str">
        <f t="shared" si="29"/>
        <v/>
      </c>
      <c r="X162" s="42" t="str">
        <f t="shared" si="30"/>
        <v/>
      </c>
      <c r="Y162" s="41" t="str">
        <f>IF(G162="","",VLOOKUP(G162,#REF!,2,0))</f>
        <v/>
      </c>
      <c r="Z162" s="41" t="str">
        <f t="shared" si="31"/>
        <v/>
      </c>
      <c r="AA162" s="41" t="str">
        <f t="shared" si="32"/>
        <v/>
      </c>
      <c r="AB162" s="77" t="str">
        <f t="shared" si="36"/>
        <v/>
      </c>
      <c r="AC162" s="77" t="str">
        <f t="shared" si="33"/>
        <v/>
      </c>
      <c r="AD162" s="43" t="str">
        <f t="shared" si="34"/>
        <v/>
      </c>
      <c r="AE162" s="23"/>
      <c r="AF162" s="23"/>
      <c r="AG162" s="23"/>
      <c r="AH162" s="23"/>
      <c r="AI162" s="41" t="str">
        <f t="shared" si="35"/>
        <v/>
      </c>
      <c r="AJ162" s="88"/>
      <c r="AK162" s="26"/>
      <c r="AL162" s="26"/>
      <c r="AM162" s="26"/>
    </row>
    <row r="163" spans="1:39">
      <c r="A163" s="42">
        <v>160</v>
      </c>
      <c r="B163" s="42" t="s">
        <v>4</v>
      </c>
      <c r="C163" s="99"/>
      <c r="D163" s="42" t="str">
        <f t="shared" si="25"/>
        <v/>
      </c>
      <c r="E163" s="99"/>
      <c r="F163" s="26"/>
      <c r="G163" s="109"/>
      <c r="H163" s="107"/>
      <c r="I163" s="53"/>
      <c r="J163" s="53"/>
      <c r="K163" s="26"/>
      <c r="L163" s="99"/>
      <c r="M163" s="26" t="str">
        <f t="shared" si="26"/>
        <v>_</v>
      </c>
      <c r="N163" s="26"/>
      <c r="O163" s="42" t="str">
        <f t="shared" si="27"/>
        <v/>
      </c>
      <c r="P163" s="70"/>
      <c r="Q163" s="63"/>
      <c r="R163" s="64"/>
      <c r="S163" s="26"/>
      <c r="T163" s="26"/>
      <c r="U163" s="42" t="str">
        <f t="shared" si="28"/>
        <v/>
      </c>
      <c r="V163" s="42" t="str">
        <f>IF(E163="","",#REF!-O163)</f>
        <v/>
      </c>
      <c r="W163" s="42" t="str">
        <f t="shared" si="29"/>
        <v/>
      </c>
      <c r="X163" s="42" t="str">
        <f t="shared" si="30"/>
        <v/>
      </c>
      <c r="Y163" s="41" t="str">
        <f>IF(G163="","",VLOOKUP(G163,#REF!,2,0))</f>
        <v/>
      </c>
      <c r="Z163" s="41" t="str">
        <f t="shared" si="31"/>
        <v/>
      </c>
      <c r="AA163" s="41" t="str">
        <f t="shared" si="32"/>
        <v/>
      </c>
      <c r="AB163" s="77" t="str">
        <f t="shared" si="36"/>
        <v/>
      </c>
      <c r="AC163" s="77" t="str">
        <f t="shared" si="33"/>
        <v/>
      </c>
      <c r="AD163" s="43" t="str">
        <f t="shared" si="34"/>
        <v/>
      </c>
      <c r="AE163" s="23"/>
      <c r="AF163" s="23"/>
      <c r="AG163" s="23"/>
      <c r="AH163" s="23"/>
      <c r="AI163" s="41" t="str">
        <f t="shared" si="35"/>
        <v/>
      </c>
      <c r="AJ163" s="88"/>
      <c r="AK163" s="26"/>
      <c r="AL163" s="26"/>
      <c r="AM163" s="26"/>
    </row>
    <row r="164" spans="1:39">
      <c r="A164" s="42">
        <v>161</v>
      </c>
      <c r="B164" s="42" t="s">
        <v>4</v>
      </c>
      <c r="C164" s="99"/>
      <c r="D164" s="42" t="str">
        <f t="shared" si="25"/>
        <v/>
      </c>
      <c r="E164" s="99"/>
      <c r="F164" s="26"/>
      <c r="G164" s="109"/>
      <c r="H164" s="107"/>
      <c r="I164" s="53"/>
      <c r="J164" s="53"/>
      <c r="K164" s="26"/>
      <c r="L164" s="99"/>
      <c r="M164" s="26" t="str">
        <f t="shared" si="26"/>
        <v>_</v>
      </c>
      <c r="N164" s="26"/>
      <c r="O164" s="42" t="str">
        <f t="shared" si="27"/>
        <v/>
      </c>
      <c r="P164" s="70"/>
      <c r="Q164" s="63"/>
      <c r="R164" s="64"/>
      <c r="S164" s="26"/>
      <c r="T164" s="26"/>
      <c r="U164" s="42" t="str">
        <f t="shared" si="28"/>
        <v/>
      </c>
      <c r="V164" s="42" t="str">
        <f>IF(E164="","",#REF!-O164)</f>
        <v/>
      </c>
      <c r="W164" s="42" t="str">
        <f t="shared" si="29"/>
        <v/>
      </c>
      <c r="X164" s="42" t="str">
        <f t="shared" si="30"/>
        <v/>
      </c>
      <c r="Y164" s="41" t="str">
        <f>IF(G164="","",VLOOKUP(G164,#REF!,2,0))</f>
        <v/>
      </c>
      <c r="Z164" s="41" t="str">
        <f t="shared" si="31"/>
        <v/>
      </c>
      <c r="AA164" s="41" t="str">
        <f t="shared" si="32"/>
        <v/>
      </c>
      <c r="AB164" s="77" t="str">
        <f t="shared" si="36"/>
        <v/>
      </c>
      <c r="AC164" s="77" t="str">
        <f t="shared" si="33"/>
        <v/>
      </c>
      <c r="AD164" s="43" t="str">
        <f t="shared" si="34"/>
        <v/>
      </c>
      <c r="AE164" s="23"/>
      <c r="AF164" s="23"/>
      <c r="AG164" s="23"/>
      <c r="AH164" s="23"/>
      <c r="AI164" s="41" t="str">
        <f t="shared" si="35"/>
        <v/>
      </c>
      <c r="AJ164" s="88"/>
      <c r="AK164" s="26"/>
      <c r="AL164" s="26"/>
      <c r="AM164" s="26"/>
    </row>
    <row r="165" spans="1:39">
      <c r="A165" s="42">
        <v>162</v>
      </c>
      <c r="B165" s="42" t="s">
        <v>4</v>
      </c>
      <c r="C165" s="99"/>
      <c r="D165" s="42" t="str">
        <f t="shared" si="25"/>
        <v/>
      </c>
      <c r="E165" s="99"/>
      <c r="F165" s="26"/>
      <c r="G165" s="109"/>
      <c r="H165" s="107"/>
      <c r="I165" s="53"/>
      <c r="J165" s="53"/>
      <c r="K165" s="26"/>
      <c r="L165" s="99"/>
      <c r="M165" s="26" t="str">
        <f t="shared" si="26"/>
        <v>_</v>
      </c>
      <c r="N165" s="26"/>
      <c r="O165" s="42" t="str">
        <f t="shared" si="27"/>
        <v/>
      </c>
      <c r="P165" s="70"/>
      <c r="Q165" s="63"/>
      <c r="R165" s="64"/>
      <c r="S165" s="26"/>
      <c r="T165" s="26"/>
      <c r="U165" s="42" t="str">
        <f t="shared" si="28"/>
        <v/>
      </c>
      <c r="V165" s="42" t="str">
        <f>IF(E165="","",#REF!-O165)</f>
        <v/>
      </c>
      <c r="W165" s="42" t="str">
        <f t="shared" si="29"/>
        <v/>
      </c>
      <c r="X165" s="42" t="str">
        <f t="shared" si="30"/>
        <v/>
      </c>
      <c r="Y165" s="41" t="str">
        <f>IF(G165="","",VLOOKUP(G165,#REF!,2,0))</f>
        <v/>
      </c>
      <c r="Z165" s="41" t="str">
        <f t="shared" si="31"/>
        <v/>
      </c>
      <c r="AA165" s="41" t="str">
        <f t="shared" si="32"/>
        <v/>
      </c>
      <c r="AB165" s="77" t="str">
        <f t="shared" si="36"/>
        <v/>
      </c>
      <c r="AC165" s="77" t="str">
        <f t="shared" si="33"/>
        <v/>
      </c>
      <c r="AD165" s="43" t="str">
        <f t="shared" si="34"/>
        <v/>
      </c>
      <c r="AE165" s="23"/>
      <c r="AF165" s="23"/>
      <c r="AG165" s="23"/>
      <c r="AH165" s="23"/>
      <c r="AI165" s="41" t="str">
        <f t="shared" si="35"/>
        <v/>
      </c>
      <c r="AJ165" s="88"/>
      <c r="AK165" s="26"/>
      <c r="AL165" s="26"/>
      <c r="AM165" s="26"/>
    </row>
    <row r="166" spans="1:39">
      <c r="A166" s="42">
        <v>163</v>
      </c>
      <c r="B166" s="42" t="s">
        <v>4</v>
      </c>
      <c r="C166" s="99"/>
      <c r="D166" s="42" t="str">
        <f t="shared" si="25"/>
        <v/>
      </c>
      <c r="E166" s="99"/>
      <c r="F166" s="26"/>
      <c r="G166" s="109"/>
      <c r="H166" s="107"/>
      <c r="I166" s="53"/>
      <c r="J166" s="53"/>
      <c r="K166" s="26"/>
      <c r="L166" s="99"/>
      <c r="M166" s="26" t="str">
        <f t="shared" si="26"/>
        <v>_</v>
      </c>
      <c r="N166" s="26"/>
      <c r="O166" s="42" t="str">
        <f t="shared" si="27"/>
        <v/>
      </c>
      <c r="P166" s="70"/>
      <c r="Q166" s="63"/>
      <c r="R166" s="64"/>
      <c r="S166" s="26"/>
      <c r="T166" s="26"/>
      <c r="U166" s="42" t="str">
        <f t="shared" si="28"/>
        <v/>
      </c>
      <c r="V166" s="42" t="str">
        <f>IF(E166="","",#REF!-O166)</f>
        <v/>
      </c>
      <c r="W166" s="42" t="str">
        <f t="shared" si="29"/>
        <v/>
      </c>
      <c r="X166" s="42" t="str">
        <f t="shared" si="30"/>
        <v/>
      </c>
      <c r="Y166" s="41" t="str">
        <f>IF(G166="","",VLOOKUP(G166,#REF!,2,0))</f>
        <v/>
      </c>
      <c r="Z166" s="41" t="str">
        <f t="shared" si="31"/>
        <v/>
      </c>
      <c r="AA166" s="41" t="str">
        <f t="shared" si="32"/>
        <v/>
      </c>
      <c r="AB166" s="77" t="str">
        <f t="shared" si="36"/>
        <v/>
      </c>
      <c r="AC166" s="77" t="str">
        <f t="shared" si="33"/>
        <v/>
      </c>
      <c r="AD166" s="43" t="str">
        <f t="shared" si="34"/>
        <v/>
      </c>
      <c r="AE166" s="23"/>
      <c r="AF166" s="23"/>
      <c r="AG166" s="23"/>
      <c r="AH166" s="23"/>
      <c r="AI166" s="41" t="str">
        <f t="shared" si="35"/>
        <v/>
      </c>
      <c r="AJ166" s="88"/>
      <c r="AK166" s="26"/>
      <c r="AL166" s="26"/>
      <c r="AM166" s="26"/>
    </row>
    <row r="167" spans="1:39">
      <c r="A167" s="42">
        <v>164</v>
      </c>
      <c r="B167" s="42" t="s">
        <v>4</v>
      </c>
      <c r="C167" s="99"/>
      <c r="D167" s="42" t="str">
        <f t="shared" si="25"/>
        <v/>
      </c>
      <c r="E167" s="99"/>
      <c r="F167" s="26"/>
      <c r="G167" s="109"/>
      <c r="H167" s="107"/>
      <c r="I167" s="53"/>
      <c r="J167" s="53"/>
      <c r="K167" s="26"/>
      <c r="L167" s="99"/>
      <c r="M167" s="26" t="str">
        <f t="shared" si="26"/>
        <v>_</v>
      </c>
      <c r="N167" s="26"/>
      <c r="O167" s="42" t="str">
        <f t="shared" si="27"/>
        <v/>
      </c>
      <c r="P167" s="70"/>
      <c r="Q167" s="63"/>
      <c r="R167" s="64"/>
      <c r="S167" s="26"/>
      <c r="T167" s="26"/>
      <c r="U167" s="42" t="str">
        <f t="shared" si="28"/>
        <v/>
      </c>
      <c r="V167" s="42" t="str">
        <f>IF(E167="","",#REF!-O167)</f>
        <v/>
      </c>
      <c r="W167" s="42" t="str">
        <f t="shared" si="29"/>
        <v/>
      </c>
      <c r="X167" s="42" t="str">
        <f t="shared" si="30"/>
        <v/>
      </c>
      <c r="Y167" s="41" t="str">
        <f>IF(G167="","",VLOOKUP(G167,#REF!,2,0))</f>
        <v/>
      </c>
      <c r="Z167" s="41" t="str">
        <f t="shared" si="31"/>
        <v/>
      </c>
      <c r="AA167" s="41" t="str">
        <f t="shared" si="32"/>
        <v/>
      </c>
      <c r="AB167" s="77" t="str">
        <f t="shared" si="36"/>
        <v/>
      </c>
      <c r="AC167" s="77" t="str">
        <f t="shared" si="33"/>
        <v/>
      </c>
      <c r="AD167" s="43" t="str">
        <f t="shared" si="34"/>
        <v/>
      </c>
      <c r="AE167" s="23"/>
      <c r="AF167" s="23"/>
      <c r="AG167" s="23"/>
      <c r="AH167" s="23"/>
      <c r="AI167" s="41" t="str">
        <f t="shared" si="35"/>
        <v/>
      </c>
      <c r="AJ167" s="88"/>
      <c r="AK167" s="26"/>
      <c r="AL167" s="26"/>
      <c r="AM167" s="26"/>
    </row>
    <row r="168" spans="1:39">
      <c r="A168" s="42">
        <v>165</v>
      </c>
      <c r="B168" s="42" t="s">
        <v>4</v>
      </c>
      <c r="C168" s="99"/>
      <c r="D168" s="42" t="str">
        <f t="shared" si="25"/>
        <v/>
      </c>
      <c r="E168" s="99"/>
      <c r="F168" s="26"/>
      <c r="G168" s="109"/>
      <c r="H168" s="107"/>
      <c r="I168" s="53"/>
      <c r="J168" s="53"/>
      <c r="K168" s="26"/>
      <c r="L168" s="99"/>
      <c r="M168" s="26" t="str">
        <f t="shared" si="26"/>
        <v>_</v>
      </c>
      <c r="N168" s="26"/>
      <c r="O168" s="42" t="str">
        <f t="shared" si="27"/>
        <v/>
      </c>
      <c r="P168" s="70"/>
      <c r="Q168" s="63"/>
      <c r="R168" s="64"/>
      <c r="S168" s="26"/>
      <c r="T168" s="26"/>
      <c r="U168" s="42" t="str">
        <f t="shared" si="28"/>
        <v/>
      </c>
      <c r="V168" s="42" t="str">
        <f>IF(E168="","",#REF!-O168)</f>
        <v/>
      </c>
      <c r="W168" s="42" t="str">
        <f t="shared" si="29"/>
        <v/>
      </c>
      <c r="X168" s="42" t="str">
        <f t="shared" si="30"/>
        <v/>
      </c>
      <c r="Y168" s="41" t="str">
        <f>IF(G168="","",VLOOKUP(G168,#REF!,2,0))</f>
        <v/>
      </c>
      <c r="Z168" s="41" t="str">
        <f t="shared" si="31"/>
        <v/>
      </c>
      <c r="AA168" s="41" t="str">
        <f t="shared" si="32"/>
        <v/>
      </c>
      <c r="AB168" s="77" t="str">
        <f t="shared" si="36"/>
        <v/>
      </c>
      <c r="AC168" s="77" t="str">
        <f t="shared" si="33"/>
        <v/>
      </c>
      <c r="AD168" s="43" t="str">
        <f t="shared" si="34"/>
        <v/>
      </c>
      <c r="AE168" s="23"/>
      <c r="AF168" s="23"/>
      <c r="AG168" s="23"/>
      <c r="AH168" s="23"/>
      <c r="AI168" s="41" t="str">
        <f t="shared" si="35"/>
        <v/>
      </c>
      <c r="AJ168" s="88"/>
      <c r="AK168" s="26"/>
      <c r="AL168" s="26"/>
      <c r="AM168" s="26"/>
    </row>
    <row r="169" spans="1:39">
      <c r="A169" s="42">
        <v>166</v>
      </c>
      <c r="B169" s="42" t="s">
        <v>4</v>
      </c>
      <c r="C169" s="99"/>
      <c r="D169" s="42" t="str">
        <f t="shared" si="25"/>
        <v/>
      </c>
      <c r="E169" s="99"/>
      <c r="F169" s="26"/>
      <c r="G169" s="109"/>
      <c r="H169" s="107"/>
      <c r="I169" s="53"/>
      <c r="J169" s="53"/>
      <c r="K169" s="26"/>
      <c r="L169" s="99"/>
      <c r="M169" s="26" t="str">
        <f t="shared" si="26"/>
        <v>_</v>
      </c>
      <c r="N169" s="26"/>
      <c r="O169" s="42" t="str">
        <f t="shared" si="27"/>
        <v/>
      </c>
      <c r="P169" s="70"/>
      <c r="Q169" s="63"/>
      <c r="R169" s="64"/>
      <c r="S169" s="26"/>
      <c r="T169" s="26"/>
      <c r="U169" s="42" t="str">
        <f t="shared" si="28"/>
        <v/>
      </c>
      <c r="V169" s="42" t="str">
        <f>IF(E169="","",#REF!-O169)</f>
        <v/>
      </c>
      <c r="W169" s="42" t="str">
        <f t="shared" si="29"/>
        <v/>
      </c>
      <c r="X169" s="42" t="str">
        <f t="shared" si="30"/>
        <v/>
      </c>
      <c r="Y169" s="41" t="str">
        <f>IF(G169="","",VLOOKUP(G169,#REF!,2,0))</f>
        <v/>
      </c>
      <c r="Z169" s="41" t="str">
        <f t="shared" si="31"/>
        <v/>
      </c>
      <c r="AA169" s="41" t="str">
        <f t="shared" si="32"/>
        <v/>
      </c>
      <c r="AB169" s="77" t="str">
        <f t="shared" si="36"/>
        <v/>
      </c>
      <c r="AC169" s="77" t="str">
        <f t="shared" si="33"/>
        <v/>
      </c>
      <c r="AD169" s="43" t="str">
        <f t="shared" si="34"/>
        <v/>
      </c>
      <c r="AE169" s="23"/>
      <c r="AF169" s="23"/>
      <c r="AG169" s="23"/>
      <c r="AH169" s="23"/>
      <c r="AI169" s="41" t="str">
        <f t="shared" si="35"/>
        <v/>
      </c>
      <c r="AJ169" s="88"/>
      <c r="AK169" s="26"/>
      <c r="AL169" s="26"/>
      <c r="AM169" s="26"/>
    </row>
    <row r="170" spans="1:39">
      <c r="A170" s="42">
        <v>167</v>
      </c>
      <c r="B170" s="42" t="s">
        <v>4</v>
      </c>
      <c r="C170" s="99"/>
      <c r="D170" s="42" t="str">
        <f t="shared" si="25"/>
        <v/>
      </c>
      <c r="E170" s="99"/>
      <c r="F170" s="26"/>
      <c r="G170" s="109"/>
      <c r="H170" s="107"/>
      <c r="I170" s="53"/>
      <c r="J170" s="53"/>
      <c r="K170" s="26"/>
      <c r="L170" s="99"/>
      <c r="M170" s="26" t="str">
        <f t="shared" si="26"/>
        <v>_</v>
      </c>
      <c r="N170" s="26"/>
      <c r="O170" s="42" t="str">
        <f t="shared" si="27"/>
        <v/>
      </c>
      <c r="P170" s="70"/>
      <c r="Q170" s="63"/>
      <c r="R170" s="64"/>
      <c r="S170" s="26"/>
      <c r="T170" s="26"/>
      <c r="U170" s="42" t="str">
        <f t="shared" si="28"/>
        <v/>
      </c>
      <c r="V170" s="42" t="str">
        <f>IF(E170="","",#REF!-O170)</f>
        <v/>
      </c>
      <c r="W170" s="42" t="str">
        <f t="shared" si="29"/>
        <v/>
      </c>
      <c r="X170" s="42" t="str">
        <f t="shared" si="30"/>
        <v/>
      </c>
      <c r="Y170" s="41" t="str">
        <f>IF(G170="","",VLOOKUP(G170,#REF!,2,0))</f>
        <v/>
      </c>
      <c r="Z170" s="41" t="str">
        <f t="shared" si="31"/>
        <v/>
      </c>
      <c r="AA170" s="41" t="str">
        <f t="shared" si="32"/>
        <v/>
      </c>
      <c r="AB170" s="77" t="str">
        <f t="shared" si="36"/>
        <v/>
      </c>
      <c r="AC170" s="77" t="str">
        <f t="shared" si="33"/>
        <v/>
      </c>
      <c r="AD170" s="43" t="str">
        <f t="shared" si="34"/>
        <v/>
      </c>
      <c r="AE170" s="23"/>
      <c r="AF170" s="23"/>
      <c r="AG170" s="23"/>
      <c r="AH170" s="23"/>
      <c r="AI170" s="41" t="str">
        <f t="shared" si="35"/>
        <v/>
      </c>
      <c r="AJ170" s="88"/>
      <c r="AK170" s="26"/>
      <c r="AL170" s="26"/>
      <c r="AM170" s="26"/>
    </row>
    <row r="171" spans="1:39">
      <c r="A171" s="42">
        <v>168</v>
      </c>
      <c r="B171" s="42" t="s">
        <v>4</v>
      </c>
      <c r="C171" s="99"/>
      <c r="D171" s="42" t="str">
        <f t="shared" si="25"/>
        <v/>
      </c>
      <c r="E171" s="99"/>
      <c r="F171" s="26"/>
      <c r="G171" s="109"/>
      <c r="H171" s="107"/>
      <c r="I171" s="53"/>
      <c r="J171" s="53"/>
      <c r="K171" s="26"/>
      <c r="L171" s="99"/>
      <c r="M171" s="26" t="str">
        <f t="shared" si="26"/>
        <v>_</v>
      </c>
      <c r="N171" s="26"/>
      <c r="O171" s="42" t="str">
        <f t="shared" si="27"/>
        <v/>
      </c>
      <c r="P171" s="70"/>
      <c r="Q171" s="63"/>
      <c r="R171" s="64"/>
      <c r="S171" s="26"/>
      <c r="T171" s="26"/>
      <c r="U171" s="42" t="str">
        <f t="shared" si="28"/>
        <v/>
      </c>
      <c r="V171" s="42" t="str">
        <f>IF(E171="","",#REF!-O171)</f>
        <v/>
      </c>
      <c r="W171" s="42" t="str">
        <f t="shared" si="29"/>
        <v/>
      </c>
      <c r="X171" s="42" t="str">
        <f t="shared" si="30"/>
        <v/>
      </c>
      <c r="Y171" s="41" t="str">
        <f>IF(G171="","",VLOOKUP(G171,#REF!,2,0))</f>
        <v/>
      </c>
      <c r="Z171" s="41" t="str">
        <f t="shared" si="31"/>
        <v/>
      </c>
      <c r="AA171" s="41" t="str">
        <f t="shared" si="32"/>
        <v/>
      </c>
      <c r="AB171" s="77" t="str">
        <f t="shared" si="36"/>
        <v/>
      </c>
      <c r="AC171" s="77" t="str">
        <f t="shared" si="33"/>
        <v/>
      </c>
      <c r="AD171" s="43" t="str">
        <f t="shared" si="34"/>
        <v/>
      </c>
      <c r="AE171" s="23"/>
      <c r="AF171" s="23"/>
      <c r="AG171" s="23"/>
      <c r="AH171" s="23"/>
      <c r="AI171" s="41" t="str">
        <f t="shared" si="35"/>
        <v/>
      </c>
      <c r="AJ171" s="88"/>
      <c r="AK171" s="26"/>
      <c r="AL171" s="26"/>
      <c r="AM171" s="26"/>
    </row>
    <row r="172" spans="1:39">
      <c r="A172" s="42">
        <v>169</v>
      </c>
      <c r="B172" s="42" t="s">
        <v>4</v>
      </c>
      <c r="C172" s="99"/>
      <c r="D172" s="42" t="str">
        <f t="shared" si="25"/>
        <v/>
      </c>
      <c r="E172" s="99"/>
      <c r="F172" s="26"/>
      <c r="G172" s="109"/>
      <c r="H172" s="107"/>
      <c r="I172" s="53"/>
      <c r="J172" s="53"/>
      <c r="K172" s="26"/>
      <c r="L172" s="99"/>
      <c r="M172" s="26" t="str">
        <f t="shared" si="26"/>
        <v>_</v>
      </c>
      <c r="N172" s="26"/>
      <c r="O172" s="42" t="str">
        <f t="shared" si="27"/>
        <v/>
      </c>
      <c r="P172" s="70"/>
      <c r="Q172" s="63"/>
      <c r="R172" s="64"/>
      <c r="S172" s="26"/>
      <c r="T172" s="26"/>
      <c r="U172" s="42" t="str">
        <f t="shared" si="28"/>
        <v/>
      </c>
      <c r="V172" s="42" t="str">
        <f>IF(E172="","",#REF!-O172)</f>
        <v/>
      </c>
      <c r="W172" s="42" t="str">
        <f t="shared" si="29"/>
        <v/>
      </c>
      <c r="X172" s="42" t="str">
        <f t="shared" si="30"/>
        <v/>
      </c>
      <c r="Y172" s="41" t="str">
        <f>IF(G172="","",VLOOKUP(G172,#REF!,2,0))</f>
        <v/>
      </c>
      <c r="Z172" s="41" t="str">
        <f t="shared" si="31"/>
        <v/>
      </c>
      <c r="AA172" s="41" t="str">
        <f t="shared" si="32"/>
        <v/>
      </c>
      <c r="AB172" s="77" t="str">
        <f t="shared" si="36"/>
        <v/>
      </c>
      <c r="AC172" s="77" t="str">
        <f t="shared" si="33"/>
        <v/>
      </c>
      <c r="AD172" s="43" t="str">
        <f t="shared" si="34"/>
        <v/>
      </c>
      <c r="AE172" s="23"/>
      <c r="AF172" s="23"/>
      <c r="AG172" s="23"/>
      <c r="AH172" s="23"/>
      <c r="AI172" s="41" t="str">
        <f t="shared" si="35"/>
        <v/>
      </c>
      <c r="AJ172" s="88"/>
      <c r="AK172" s="26"/>
      <c r="AL172" s="26"/>
      <c r="AM172" s="26"/>
    </row>
    <row r="173" spans="1:39">
      <c r="A173" s="42">
        <v>170</v>
      </c>
      <c r="B173" s="42" t="s">
        <v>4</v>
      </c>
      <c r="C173" s="99"/>
      <c r="D173" s="42" t="str">
        <f t="shared" si="25"/>
        <v/>
      </c>
      <c r="E173" s="99"/>
      <c r="F173" s="26"/>
      <c r="G173" s="109"/>
      <c r="H173" s="107"/>
      <c r="I173" s="53"/>
      <c r="J173" s="53"/>
      <c r="K173" s="26"/>
      <c r="L173" s="99"/>
      <c r="M173" s="26" t="str">
        <f t="shared" si="26"/>
        <v>_</v>
      </c>
      <c r="N173" s="26"/>
      <c r="O173" s="42" t="str">
        <f t="shared" si="27"/>
        <v/>
      </c>
      <c r="P173" s="70"/>
      <c r="Q173" s="63"/>
      <c r="R173" s="64"/>
      <c r="S173" s="26"/>
      <c r="T173" s="26"/>
      <c r="U173" s="42" t="str">
        <f t="shared" si="28"/>
        <v/>
      </c>
      <c r="V173" s="42" t="str">
        <f>IF(E173="","",#REF!-O173)</f>
        <v/>
      </c>
      <c r="W173" s="42" t="str">
        <f t="shared" si="29"/>
        <v/>
      </c>
      <c r="X173" s="42" t="str">
        <f t="shared" si="30"/>
        <v/>
      </c>
      <c r="Y173" s="41" t="str">
        <f>IF(G173="","",VLOOKUP(G173,#REF!,2,0))</f>
        <v/>
      </c>
      <c r="Z173" s="41" t="str">
        <f t="shared" si="31"/>
        <v/>
      </c>
      <c r="AA173" s="41" t="str">
        <f t="shared" si="32"/>
        <v/>
      </c>
      <c r="AB173" s="77" t="str">
        <f t="shared" si="36"/>
        <v/>
      </c>
      <c r="AC173" s="77" t="str">
        <f t="shared" si="33"/>
        <v/>
      </c>
      <c r="AD173" s="43" t="str">
        <f t="shared" si="34"/>
        <v/>
      </c>
      <c r="AE173" s="23"/>
      <c r="AF173" s="23"/>
      <c r="AG173" s="23"/>
      <c r="AH173" s="23"/>
      <c r="AI173" s="41" t="str">
        <f t="shared" si="35"/>
        <v/>
      </c>
      <c r="AJ173" s="88"/>
      <c r="AK173" s="26"/>
      <c r="AL173" s="26"/>
      <c r="AM173" s="26"/>
    </row>
    <row r="174" spans="1:39">
      <c r="A174" s="42">
        <v>171</v>
      </c>
      <c r="B174" s="42" t="s">
        <v>4</v>
      </c>
      <c r="C174" s="99"/>
      <c r="D174" s="42" t="str">
        <f t="shared" si="25"/>
        <v/>
      </c>
      <c r="E174" s="99"/>
      <c r="F174" s="26"/>
      <c r="G174" s="109"/>
      <c r="H174" s="107"/>
      <c r="I174" s="53"/>
      <c r="J174" s="53"/>
      <c r="K174" s="26"/>
      <c r="L174" s="99"/>
      <c r="M174" s="26" t="str">
        <f t="shared" si="26"/>
        <v>_</v>
      </c>
      <c r="N174" s="26"/>
      <c r="O174" s="42" t="str">
        <f t="shared" si="27"/>
        <v/>
      </c>
      <c r="P174" s="70"/>
      <c r="Q174" s="63"/>
      <c r="R174" s="64"/>
      <c r="S174" s="26"/>
      <c r="T174" s="26"/>
      <c r="U174" s="42" t="str">
        <f t="shared" si="28"/>
        <v/>
      </c>
      <c r="V174" s="42" t="str">
        <f>IF(E174="","",#REF!-O174)</f>
        <v/>
      </c>
      <c r="W174" s="42" t="str">
        <f t="shared" si="29"/>
        <v/>
      </c>
      <c r="X174" s="42" t="str">
        <f t="shared" si="30"/>
        <v/>
      </c>
      <c r="Y174" s="41" t="str">
        <f>IF(G174="","",VLOOKUP(G174,#REF!,2,0))</f>
        <v/>
      </c>
      <c r="Z174" s="41" t="str">
        <f t="shared" si="31"/>
        <v/>
      </c>
      <c r="AA174" s="41" t="str">
        <f t="shared" si="32"/>
        <v/>
      </c>
      <c r="AB174" s="77" t="str">
        <f t="shared" si="36"/>
        <v/>
      </c>
      <c r="AC174" s="77" t="str">
        <f t="shared" si="33"/>
        <v/>
      </c>
      <c r="AD174" s="43" t="str">
        <f t="shared" si="34"/>
        <v/>
      </c>
      <c r="AE174" s="23"/>
      <c r="AF174" s="23"/>
      <c r="AG174" s="23"/>
      <c r="AH174" s="23"/>
      <c r="AI174" s="41" t="str">
        <f t="shared" si="35"/>
        <v/>
      </c>
      <c r="AJ174" s="88"/>
      <c r="AK174" s="26"/>
      <c r="AL174" s="26"/>
      <c r="AM174" s="26"/>
    </row>
    <row r="175" spans="1:39">
      <c r="A175" s="42">
        <v>172</v>
      </c>
      <c r="B175" s="42" t="s">
        <v>4</v>
      </c>
      <c r="C175" s="99"/>
      <c r="D175" s="42" t="str">
        <f t="shared" si="25"/>
        <v/>
      </c>
      <c r="E175" s="99"/>
      <c r="F175" s="26"/>
      <c r="G175" s="109"/>
      <c r="H175" s="107"/>
      <c r="I175" s="53"/>
      <c r="J175" s="53"/>
      <c r="K175" s="26"/>
      <c r="L175" s="99"/>
      <c r="M175" s="26" t="str">
        <f t="shared" si="26"/>
        <v>_</v>
      </c>
      <c r="N175" s="26"/>
      <c r="O175" s="42" t="str">
        <f t="shared" si="27"/>
        <v/>
      </c>
      <c r="P175" s="70"/>
      <c r="Q175" s="63"/>
      <c r="R175" s="64"/>
      <c r="S175" s="26"/>
      <c r="T175" s="26"/>
      <c r="U175" s="42" t="str">
        <f t="shared" si="28"/>
        <v/>
      </c>
      <c r="V175" s="42" t="str">
        <f>IF(E175="","",#REF!-O175)</f>
        <v/>
      </c>
      <c r="W175" s="42" t="str">
        <f t="shared" si="29"/>
        <v/>
      </c>
      <c r="X175" s="42" t="str">
        <f t="shared" si="30"/>
        <v/>
      </c>
      <c r="Y175" s="41" t="str">
        <f>IF(G175="","",VLOOKUP(G175,#REF!,2,0))</f>
        <v/>
      </c>
      <c r="Z175" s="41" t="str">
        <f t="shared" si="31"/>
        <v/>
      </c>
      <c r="AA175" s="41" t="str">
        <f t="shared" si="32"/>
        <v/>
      </c>
      <c r="AB175" s="77" t="str">
        <f t="shared" si="36"/>
        <v/>
      </c>
      <c r="AC175" s="77" t="str">
        <f t="shared" si="33"/>
        <v/>
      </c>
      <c r="AD175" s="43" t="str">
        <f t="shared" si="34"/>
        <v/>
      </c>
      <c r="AE175" s="23"/>
      <c r="AF175" s="23"/>
      <c r="AG175" s="23"/>
      <c r="AH175" s="23"/>
      <c r="AI175" s="41" t="str">
        <f t="shared" si="35"/>
        <v/>
      </c>
      <c r="AJ175" s="88"/>
      <c r="AK175" s="26"/>
      <c r="AL175" s="26"/>
      <c r="AM175" s="26"/>
    </row>
    <row r="176" spans="1:39">
      <c r="A176" s="42">
        <v>173</v>
      </c>
      <c r="B176" s="42" t="s">
        <v>4</v>
      </c>
      <c r="C176" s="99"/>
      <c r="D176" s="42" t="str">
        <f t="shared" si="25"/>
        <v/>
      </c>
      <c r="E176" s="99"/>
      <c r="F176" s="26"/>
      <c r="G176" s="109"/>
      <c r="H176" s="107"/>
      <c r="I176" s="53"/>
      <c r="J176" s="53"/>
      <c r="K176" s="26"/>
      <c r="L176" s="99"/>
      <c r="M176" s="26" t="str">
        <f t="shared" si="26"/>
        <v>_</v>
      </c>
      <c r="N176" s="26"/>
      <c r="O176" s="42" t="str">
        <f t="shared" si="27"/>
        <v/>
      </c>
      <c r="P176" s="70"/>
      <c r="Q176" s="63"/>
      <c r="R176" s="64"/>
      <c r="S176" s="26"/>
      <c r="T176" s="26"/>
      <c r="U176" s="42" t="str">
        <f t="shared" si="28"/>
        <v/>
      </c>
      <c r="V176" s="42" t="str">
        <f>IF(E176="","",#REF!-O176)</f>
        <v/>
      </c>
      <c r="W176" s="42" t="str">
        <f t="shared" si="29"/>
        <v/>
      </c>
      <c r="X176" s="42" t="str">
        <f t="shared" si="30"/>
        <v/>
      </c>
      <c r="Y176" s="41" t="str">
        <f>IF(G176="","",VLOOKUP(G176,#REF!,2,0))</f>
        <v/>
      </c>
      <c r="Z176" s="41" t="str">
        <f t="shared" si="31"/>
        <v/>
      </c>
      <c r="AA176" s="41" t="str">
        <f t="shared" si="32"/>
        <v/>
      </c>
      <c r="AB176" s="77" t="str">
        <f t="shared" si="36"/>
        <v/>
      </c>
      <c r="AC176" s="77" t="str">
        <f t="shared" si="33"/>
        <v/>
      </c>
      <c r="AD176" s="43" t="str">
        <f t="shared" si="34"/>
        <v/>
      </c>
      <c r="AE176" s="23"/>
      <c r="AF176" s="23"/>
      <c r="AG176" s="23"/>
      <c r="AH176" s="23"/>
      <c r="AI176" s="41" t="str">
        <f t="shared" si="35"/>
        <v/>
      </c>
      <c r="AJ176" s="88"/>
      <c r="AK176" s="26"/>
      <c r="AL176" s="26"/>
      <c r="AM176" s="26"/>
    </row>
    <row r="177" spans="1:39">
      <c r="A177" s="42">
        <v>174</v>
      </c>
      <c r="B177" s="42" t="s">
        <v>4</v>
      </c>
      <c r="C177" s="99"/>
      <c r="D177" s="42" t="str">
        <f t="shared" si="25"/>
        <v/>
      </c>
      <c r="E177" s="99"/>
      <c r="F177" s="26"/>
      <c r="G177" s="109"/>
      <c r="H177" s="107"/>
      <c r="I177" s="53"/>
      <c r="J177" s="53"/>
      <c r="K177" s="26"/>
      <c r="L177" s="99"/>
      <c r="M177" s="26" t="str">
        <f t="shared" si="26"/>
        <v>_</v>
      </c>
      <c r="N177" s="26"/>
      <c r="O177" s="42" t="str">
        <f t="shared" si="27"/>
        <v/>
      </c>
      <c r="P177" s="70"/>
      <c r="Q177" s="63"/>
      <c r="R177" s="64"/>
      <c r="S177" s="26"/>
      <c r="T177" s="26"/>
      <c r="U177" s="42" t="str">
        <f t="shared" si="28"/>
        <v/>
      </c>
      <c r="V177" s="42" t="str">
        <f>IF(E177="","",#REF!-O177)</f>
        <v/>
      </c>
      <c r="W177" s="42" t="str">
        <f t="shared" si="29"/>
        <v/>
      </c>
      <c r="X177" s="42" t="str">
        <f t="shared" si="30"/>
        <v/>
      </c>
      <c r="Y177" s="41" t="str">
        <f>IF(G177="","",VLOOKUP(G177,#REF!,2,0))</f>
        <v/>
      </c>
      <c r="Z177" s="41" t="str">
        <f t="shared" si="31"/>
        <v/>
      </c>
      <c r="AA177" s="41" t="str">
        <f t="shared" si="32"/>
        <v/>
      </c>
      <c r="AB177" s="77" t="str">
        <f t="shared" si="36"/>
        <v/>
      </c>
      <c r="AC177" s="77" t="str">
        <f t="shared" si="33"/>
        <v/>
      </c>
      <c r="AD177" s="43" t="str">
        <f t="shared" si="34"/>
        <v/>
      </c>
      <c r="AE177" s="23"/>
      <c r="AF177" s="23"/>
      <c r="AG177" s="23"/>
      <c r="AH177" s="23"/>
      <c r="AI177" s="41" t="str">
        <f t="shared" si="35"/>
        <v/>
      </c>
      <c r="AJ177" s="88"/>
      <c r="AK177" s="26"/>
      <c r="AL177" s="26"/>
      <c r="AM177" s="26"/>
    </row>
    <row r="178" spans="1:39">
      <c r="A178" s="42">
        <v>175</v>
      </c>
      <c r="B178" s="42" t="s">
        <v>4</v>
      </c>
      <c r="C178" s="99"/>
      <c r="D178" s="42" t="str">
        <f t="shared" si="25"/>
        <v/>
      </c>
      <c r="E178" s="99"/>
      <c r="F178" s="26"/>
      <c r="G178" s="109"/>
      <c r="H178" s="107"/>
      <c r="I178" s="53"/>
      <c r="J178" s="53"/>
      <c r="K178" s="26"/>
      <c r="L178" s="99"/>
      <c r="M178" s="26" t="str">
        <f t="shared" si="26"/>
        <v>_</v>
      </c>
      <c r="N178" s="26"/>
      <c r="O178" s="42" t="str">
        <f t="shared" si="27"/>
        <v/>
      </c>
      <c r="P178" s="70"/>
      <c r="Q178" s="63"/>
      <c r="R178" s="64"/>
      <c r="S178" s="26"/>
      <c r="T178" s="26"/>
      <c r="U178" s="42" t="str">
        <f t="shared" si="28"/>
        <v/>
      </c>
      <c r="V178" s="42" t="str">
        <f>IF(E178="","",#REF!-O178)</f>
        <v/>
      </c>
      <c r="W178" s="42" t="str">
        <f t="shared" si="29"/>
        <v/>
      </c>
      <c r="X178" s="42" t="str">
        <f t="shared" si="30"/>
        <v/>
      </c>
      <c r="Y178" s="41" t="str">
        <f>IF(G178="","",VLOOKUP(G178,#REF!,2,0))</f>
        <v/>
      </c>
      <c r="Z178" s="41" t="str">
        <f t="shared" si="31"/>
        <v/>
      </c>
      <c r="AA178" s="41" t="str">
        <f t="shared" si="32"/>
        <v/>
      </c>
      <c r="AB178" s="77" t="str">
        <f t="shared" si="36"/>
        <v/>
      </c>
      <c r="AC178" s="77" t="str">
        <f t="shared" si="33"/>
        <v/>
      </c>
      <c r="AD178" s="43" t="str">
        <f t="shared" si="34"/>
        <v/>
      </c>
      <c r="AE178" s="23"/>
      <c r="AF178" s="23"/>
      <c r="AG178" s="23"/>
      <c r="AH178" s="23"/>
      <c r="AI178" s="41" t="str">
        <f t="shared" si="35"/>
        <v/>
      </c>
      <c r="AJ178" s="88"/>
      <c r="AK178" s="26"/>
      <c r="AL178" s="26"/>
      <c r="AM178" s="26"/>
    </row>
    <row r="179" spans="1:39">
      <c r="A179" s="42">
        <v>176</v>
      </c>
      <c r="B179" s="42" t="s">
        <v>4</v>
      </c>
      <c r="C179" s="99"/>
      <c r="D179" s="42" t="str">
        <f t="shared" si="25"/>
        <v/>
      </c>
      <c r="E179" s="99"/>
      <c r="F179" s="26"/>
      <c r="G179" s="109"/>
      <c r="H179" s="107"/>
      <c r="I179" s="53"/>
      <c r="J179" s="53"/>
      <c r="K179" s="26"/>
      <c r="L179" s="99"/>
      <c r="M179" s="26" t="str">
        <f t="shared" si="26"/>
        <v>_</v>
      </c>
      <c r="N179" s="26"/>
      <c r="O179" s="42" t="str">
        <f t="shared" si="27"/>
        <v/>
      </c>
      <c r="P179" s="70"/>
      <c r="Q179" s="63"/>
      <c r="R179" s="64"/>
      <c r="S179" s="26"/>
      <c r="T179" s="26"/>
      <c r="U179" s="42" t="str">
        <f t="shared" si="28"/>
        <v/>
      </c>
      <c r="V179" s="42" t="str">
        <f>IF(E179="","",#REF!-O179)</f>
        <v/>
      </c>
      <c r="W179" s="42" t="str">
        <f t="shared" si="29"/>
        <v/>
      </c>
      <c r="X179" s="42" t="str">
        <f t="shared" si="30"/>
        <v/>
      </c>
      <c r="Y179" s="41" t="str">
        <f>IF(G179="","",VLOOKUP(G179,#REF!,2,0))</f>
        <v/>
      </c>
      <c r="Z179" s="41" t="str">
        <f t="shared" si="31"/>
        <v/>
      </c>
      <c r="AA179" s="41" t="str">
        <f t="shared" si="32"/>
        <v/>
      </c>
      <c r="AB179" s="77" t="str">
        <f t="shared" si="36"/>
        <v/>
      </c>
      <c r="AC179" s="77" t="str">
        <f t="shared" si="33"/>
        <v/>
      </c>
      <c r="AD179" s="43" t="str">
        <f t="shared" si="34"/>
        <v/>
      </c>
      <c r="AE179" s="23"/>
      <c r="AF179" s="23"/>
      <c r="AG179" s="23"/>
      <c r="AH179" s="23"/>
      <c r="AI179" s="41" t="str">
        <f t="shared" si="35"/>
        <v/>
      </c>
      <c r="AJ179" s="88"/>
      <c r="AK179" s="26"/>
      <c r="AL179" s="26"/>
      <c r="AM179" s="26"/>
    </row>
    <row r="180" spans="1:39">
      <c r="A180" s="42">
        <v>177</v>
      </c>
      <c r="B180" s="42" t="s">
        <v>4</v>
      </c>
      <c r="C180" s="99"/>
      <c r="D180" s="42" t="str">
        <f t="shared" si="25"/>
        <v/>
      </c>
      <c r="E180" s="99"/>
      <c r="F180" s="26"/>
      <c r="G180" s="109"/>
      <c r="H180" s="107"/>
      <c r="I180" s="53"/>
      <c r="J180" s="53"/>
      <c r="K180" s="26"/>
      <c r="L180" s="99"/>
      <c r="M180" s="26" t="str">
        <f t="shared" si="26"/>
        <v>_</v>
      </c>
      <c r="N180" s="26"/>
      <c r="O180" s="42" t="str">
        <f t="shared" si="27"/>
        <v/>
      </c>
      <c r="P180" s="70"/>
      <c r="Q180" s="63"/>
      <c r="R180" s="64"/>
      <c r="S180" s="26"/>
      <c r="T180" s="26"/>
      <c r="U180" s="42" t="str">
        <f t="shared" si="28"/>
        <v/>
      </c>
      <c r="V180" s="42" t="str">
        <f>IF(E180="","",#REF!-O180)</f>
        <v/>
      </c>
      <c r="W180" s="42" t="str">
        <f t="shared" si="29"/>
        <v/>
      </c>
      <c r="X180" s="42" t="str">
        <f t="shared" si="30"/>
        <v/>
      </c>
      <c r="Y180" s="41" t="str">
        <f>IF(G180="","",VLOOKUP(G180,#REF!,2,0))</f>
        <v/>
      </c>
      <c r="Z180" s="41" t="str">
        <f t="shared" si="31"/>
        <v/>
      </c>
      <c r="AA180" s="41" t="str">
        <f t="shared" si="32"/>
        <v/>
      </c>
      <c r="AB180" s="77" t="str">
        <f t="shared" si="36"/>
        <v/>
      </c>
      <c r="AC180" s="77" t="str">
        <f t="shared" si="33"/>
        <v/>
      </c>
      <c r="AD180" s="43" t="str">
        <f t="shared" si="34"/>
        <v/>
      </c>
      <c r="AE180" s="23"/>
      <c r="AF180" s="23"/>
      <c r="AG180" s="23"/>
      <c r="AH180" s="23"/>
      <c r="AI180" s="41" t="str">
        <f t="shared" si="35"/>
        <v/>
      </c>
      <c r="AJ180" s="88"/>
      <c r="AK180" s="26"/>
      <c r="AL180" s="26"/>
      <c r="AM180" s="26"/>
    </row>
    <row r="181" spans="1:39">
      <c r="A181" s="42">
        <v>178</v>
      </c>
      <c r="B181" s="42" t="s">
        <v>4</v>
      </c>
      <c r="C181" s="99"/>
      <c r="D181" s="42" t="str">
        <f t="shared" si="25"/>
        <v/>
      </c>
      <c r="E181" s="99"/>
      <c r="F181" s="26"/>
      <c r="G181" s="109"/>
      <c r="H181" s="107"/>
      <c r="I181" s="53"/>
      <c r="J181" s="53"/>
      <c r="K181" s="26"/>
      <c r="L181" s="99"/>
      <c r="M181" s="26" t="str">
        <f t="shared" si="26"/>
        <v>_</v>
      </c>
      <c r="N181" s="26"/>
      <c r="O181" s="42" t="str">
        <f t="shared" si="27"/>
        <v/>
      </c>
      <c r="P181" s="70"/>
      <c r="Q181" s="63"/>
      <c r="R181" s="64"/>
      <c r="S181" s="26"/>
      <c r="T181" s="26"/>
      <c r="U181" s="42" t="str">
        <f t="shared" si="28"/>
        <v/>
      </c>
      <c r="V181" s="42" t="str">
        <f>IF(E181="","",#REF!-O181)</f>
        <v/>
      </c>
      <c r="W181" s="42" t="str">
        <f t="shared" si="29"/>
        <v/>
      </c>
      <c r="X181" s="42" t="str">
        <f t="shared" si="30"/>
        <v/>
      </c>
      <c r="Y181" s="41" t="str">
        <f>IF(G181="","",VLOOKUP(G181,#REF!,2,0))</f>
        <v/>
      </c>
      <c r="Z181" s="41" t="str">
        <f t="shared" si="31"/>
        <v/>
      </c>
      <c r="AA181" s="41" t="str">
        <f t="shared" si="32"/>
        <v/>
      </c>
      <c r="AB181" s="77" t="str">
        <f t="shared" si="36"/>
        <v/>
      </c>
      <c r="AC181" s="77" t="str">
        <f t="shared" si="33"/>
        <v/>
      </c>
      <c r="AD181" s="43" t="str">
        <f t="shared" si="34"/>
        <v/>
      </c>
      <c r="AE181" s="23"/>
      <c r="AF181" s="23"/>
      <c r="AG181" s="23"/>
      <c r="AH181" s="23"/>
      <c r="AI181" s="41" t="str">
        <f t="shared" si="35"/>
        <v/>
      </c>
      <c r="AJ181" s="88"/>
      <c r="AK181" s="26"/>
      <c r="AL181" s="26"/>
      <c r="AM181" s="26"/>
    </row>
    <row r="182" spans="1:39">
      <c r="A182" s="42">
        <v>179</v>
      </c>
      <c r="B182" s="42" t="s">
        <v>4</v>
      </c>
      <c r="C182" s="99"/>
      <c r="D182" s="42" t="str">
        <f t="shared" si="25"/>
        <v/>
      </c>
      <c r="E182" s="99"/>
      <c r="F182" s="26"/>
      <c r="G182" s="109"/>
      <c r="H182" s="107"/>
      <c r="I182" s="53"/>
      <c r="J182" s="53"/>
      <c r="K182" s="26"/>
      <c r="L182" s="99"/>
      <c r="M182" s="26" t="str">
        <f t="shared" si="26"/>
        <v>_</v>
      </c>
      <c r="N182" s="26"/>
      <c r="O182" s="42" t="str">
        <f t="shared" si="27"/>
        <v/>
      </c>
      <c r="P182" s="70"/>
      <c r="Q182" s="63"/>
      <c r="R182" s="64"/>
      <c r="S182" s="26"/>
      <c r="T182" s="26"/>
      <c r="U182" s="42" t="str">
        <f t="shared" si="28"/>
        <v/>
      </c>
      <c r="V182" s="42" t="str">
        <f>IF(E182="","",#REF!-O182)</f>
        <v/>
      </c>
      <c r="W182" s="42" t="str">
        <f t="shared" si="29"/>
        <v/>
      </c>
      <c r="X182" s="42" t="str">
        <f t="shared" si="30"/>
        <v/>
      </c>
      <c r="Y182" s="41" t="str">
        <f>IF(G182="","",VLOOKUP(G182,#REF!,2,0))</f>
        <v/>
      </c>
      <c r="Z182" s="41" t="str">
        <f t="shared" si="31"/>
        <v/>
      </c>
      <c r="AA182" s="41" t="str">
        <f t="shared" si="32"/>
        <v/>
      </c>
      <c r="AB182" s="77" t="str">
        <f t="shared" si="36"/>
        <v/>
      </c>
      <c r="AC182" s="77" t="str">
        <f t="shared" si="33"/>
        <v/>
      </c>
      <c r="AD182" s="43" t="str">
        <f t="shared" si="34"/>
        <v/>
      </c>
      <c r="AE182" s="23"/>
      <c r="AF182" s="23"/>
      <c r="AG182" s="23"/>
      <c r="AH182" s="23"/>
      <c r="AI182" s="41" t="str">
        <f t="shared" si="35"/>
        <v/>
      </c>
      <c r="AJ182" s="88"/>
      <c r="AK182" s="26"/>
      <c r="AL182" s="26"/>
      <c r="AM182" s="26"/>
    </row>
    <row r="183" spans="1:39">
      <c r="A183" s="42">
        <v>180</v>
      </c>
      <c r="B183" s="42" t="s">
        <v>4</v>
      </c>
      <c r="C183" s="99"/>
      <c r="D183" s="42" t="str">
        <f t="shared" si="25"/>
        <v/>
      </c>
      <c r="E183" s="99"/>
      <c r="F183" s="26"/>
      <c r="G183" s="109"/>
      <c r="H183" s="107"/>
      <c r="I183" s="53"/>
      <c r="J183" s="53"/>
      <c r="K183" s="26"/>
      <c r="L183" s="99"/>
      <c r="M183" s="26" t="str">
        <f t="shared" si="26"/>
        <v>_</v>
      </c>
      <c r="N183" s="26"/>
      <c r="O183" s="42" t="str">
        <f t="shared" si="27"/>
        <v/>
      </c>
      <c r="P183" s="70"/>
      <c r="Q183" s="63"/>
      <c r="R183" s="64"/>
      <c r="S183" s="26"/>
      <c r="T183" s="26"/>
      <c r="U183" s="42" t="str">
        <f t="shared" si="28"/>
        <v/>
      </c>
      <c r="V183" s="42" t="str">
        <f>IF(E183="","",#REF!-O183)</f>
        <v/>
      </c>
      <c r="W183" s="42" t="str">
        <f t="shared" si="29"/>
        <v/>
      </c>
      <c r="X183" s="42" t="str">
        <f t="shared" si="30"/>
        <v/>
      </c>
      <c r="Y183" s="41" t="str">
        <f>IF(G183="","",VLOOKUP(G183,#REF!,2,0))</f>
        <v/>
      </c>
      <c r="Z183" s="41" t="str">
        <f t="shared" si="31"/>
        <v/>
      </c>
      <c r="AA183" s="41" t="str">
        <f t="shared" si="32"/>
        <v/>
      </c>
      <c r="AB183" s="77" t="str">
        <f t="shared" si="36"/>
        <v/>
      </c>
      <c r="AC183" s="77" t="str">
        <f t="shared" si="33"/>
        <v/>
      </c>
      <c r="AD183" s="43" t="str">
        <f t="shared" si="34"/>
        <v/>
      </c>
      <c r="AE183" s="23"/>
      <c r="AF183" s="23"/>
      <c r="AG183" s="23"/>
      <c r="AH183" s="23"/>
      <c r="AI183" s="41" t="str">
        <f t="shared" si="35"/>
        <v/>
      </c>
      <c r="AJ183" s="88"/>
      <c r="AK183" s="26"/>
      <c r="AL183" s="26"/>
      <c r="AM183" s="26"/>
    </row>
    <row r="184" spans="1:39">
      <c r="A184" s="42">
        <v>181</v>
      </c>
      <c r="B184" s="42" t="s">
        <v>4</v>
      </c>
      <c r="C184" s="99"/>
      <c r="D184" s="42" t="str">
        <f t="shared" si="25"/>
        <v/>
      </c>
      <c r="E184" s="99"/>
      <c r="F184" s="26"/>
      <c r="G184" s="109"/>
      <c r="H184" s="107"/>
      <c r="I184" s="53"/>
      <c r="J184" s="53"/>
      <c r="K184" s="26"/>
      <c r="L184" s="99"/>
      <c r="M184" s="26" t="str">
        <f t="shared" si="26"/>
        <v>_</v>
      </c>
      <c r="N184" s="26"/>
      <c r="O184" s="42" t="str">
        <f t="shared" si="27"/>
        <v/>
      </c>
      <c r="P184" s="70"/>
      <c r="Q184" s="63"/>
      <c r="R184" s="64"/>
      <c r="S184" s="26"/>
      <c r="T184" s="26"/>
      <c r="U184" s="42" t="str">
        <f t="shared" si="28"/>
        <v/>
      </c>
      <c r="V184" s="42" t="str">
        <f>IF(E184="","",#REF!-O184)</f>
        <v/>
      </c>
      <c r="W184" s="42" t="str">
        <f t="shared" si="29"/>
        <v/>
      </c>
      <c r="X184" s="42" t="str">
        <f t="shared" si="30"/>
        <v/>
      </c>
      <c r="Y184" s="41" t="str">
        <f>IF(G184="","",VLOOKUP(G184,#REF!,2,0))</f>
        <v/>
      </c>
      <c r="Z184" s="41" t="str">
        <f t="shared" si="31"/>
        <v/>
      </c>
      <c r="AA184" s="41" t="str">
        <f t="shared" si="32"/>
        <v/>
      </c>
      <c r="AB184" s="77" t="str">
        <f t="shared" si="36"/>
        <v/>
      </c>
      <c r="AC184" s="77" t="str">
        <f t="shared" si="33"/>
        <v/>
      </c>
      <c r="AD184" s="43" t="str">
        <f t="shared" si="34"/>
        <v/>
      </c>
      <c r="AE184" s="23"/>
      <c r="AF184" s="23"/>
      <c r="AG184" s="23"/>
      <c r="AH184" s="23"/>
      <c r="AI184" s="41" t="str">
        <f t="shared" si="35"/>
        <v/>
      </c>
      <c r="AJ184" s="88"/>
      <c r="AK184" s="26"/>
      <c r="AL184" s="26"/>
      <c r="AM184" s="26"/>
    </row>
    <row r="185" spans="1:39">
      <c r="A185" s="42">
        <v>182</v>
      </c>
      <c r="B185" s="42" t="s">
        <v>4</v>
      </c>
      <c r="C185" s="99"/>
      <c r="D185" s="42" t="str">
        <f t="shared" si="25"/>
        <v/>
      </c>
      <c r="E185" s="99"/>
      <c r="F185" s="26"/>
      <c r="G185" s="109"/>
      <c r="H185" s="107"/>
      <c r="I185" s="53"/>
      <c r="J185" s="53"/>
      <c r="K185" s="26"/>
      <c r="L185" s="99"/>
      <c r="M185" s="26" t="str">
        <f t="shared" si="26"/>
        <v>_</v>
      </c>
      <c r="N185" s="26"/>
      <c r="O185" s="42" t="str">
        <f t="shared" si="27"/>
        <v/>
      </c>
      <c r="P185" s="70"/>
      <c r="Q185" s="63"/>
      <c r="R185" s="64"/>
      <c r="S185" s="26"/>
      <c r="T185" s="26"/>
      <c r="U185" s="42" t="str">
        <f t="shared" si="28"/>
        <v/>
      </c>
      <c r="V185" s="42" t="str">
        <f>IF(E185="","",#REF!-O185)</f>
        <v/>
      </c>
      <c r="W185" s="42" t="str">
        <f t="shared" si="29"/>
        <v/>
      </c>
      <c r="X185" s="42" t="str">
        <f t="shared" si="30"/>
        <v/>
      </c>
      <c r="Y185" s="41" t="str">
        <f>IF(G185="","",VLOOKUP(G185,#REF!,2,0))</f>
        <v/>
      </c>
      <c r="Z185" s="41" t="str">
        <f t="shared" si="31"/>
        <v/>
      </c>
      <c r="AA185" s="41" t="str">
        <f t="shared" si="32"/>
        <v/>
      </c>
      <c r="AB185" s="77" t="str">
        <f t="shared" si="36"/>
        <v/>
      </c>
      <c r="AC185" s="77" t="str">
        <f t="shared" si="33"/>
        <v/>
      </c>
      <c r="AD185" s="43" t="str">
        <f t="shared" si="34"/>
        <v/>
      </c>
      <c r="AE185" s="23"/>
      <c r="AF185" s="23"/>
      <c r="AG185" s="23"/>
      <c r="AH185" s="23"/>
      <c r="AI185" s="41" t="str">
        <f t="shared" si="35"/>
        <v/>
      </c>
      <c r="AJ185" s="88"/>
      <c r="AK185" s="26"/>
      <c r="AL185" s="26"/>
      <c r="AM185" s="26"/>
    </row>
    <row r="186" spans="1:39">
      <c r="A186" s="42">
        <v>183</v>
      </c>
      <c r="B186" s="42" t="s">
        <v>4</v>
      </c>
      <c r="C186" s="99"/>
      <c r="D186" s="42" t="str">
        <f t="shared" si="25"/>
        <v/>
      </c>
      <c r="E186" s="99"/>
      <c r="F186" s="26"/>
      <c r="G186" s="109"/>
      <c r="H186" s="107"/>
      <c r="I186" s="53"/>
      <c r="J186" s="53"/>
      <c r="K186" s="26"/>
      <c r="L186" s="99"/>
      <c r="M186" s="26" t="str">
        <f t="shared" si="26"/>
        <v>_</v>
      </c>
      <c r="N186" s="26"/>
      <c r="O186" s="42" t="str">
        <f t="shared" si="27"/>
        <v/>
      </c>
      <c r="P186" s="70"/>
      <c r="Q186" s="63"/>
      <c r="R186" s="64"/>
      <c r="S186" s="26"/>
      <c r="T186" s="26"/>
      <c r="U186" s="42" t="str">
        <f t="shared" si="28"/>
        <v/>
      </c>
      <c r="V186" s="42" t="str">
        <f>IF(E186="","",#REF!-O186)</f>
        <v/>
      </c>
      <c r="W186" s="42" t="str">
        <f t="shared" si="29"/>
        <v/>
      </c>
      <c r="X186" s="42" t="str">
        <f t="shared" si="30"/>
        <v/>
      </c>
      <c r="Y186" s="41" t="str">
        <f>IF(G186="","",VLOOKUP(G186,#REF!,2,0))</f>
        <v/>
      </c>
      <c r="Z186" s="41" t="str">
        <f t="shared" si="31"/>
        <v/>
      </c>
      <c r="AA186" s="41" t="str">
        <f t="shared" si="32"/>
        <v/>
      </c>
      <c r="AB186" s="77" t="str">
        <f t="shared" si="36"/>
        <v/>
      </c>
      <c r="AC186" s="77" t="str">
        <f t="shared" si="33"/>
        <v/>
      </c>
      <c r="AD186" s="43" t="str">
        <f t="shared" si="34"/>
        <v/>
      </c>
      <c r="AE186" s="23"/>
      <c r="AF186" s="23"/>
      <c r="AG186" s="23"/>
      <c r="AH186" s="23"/>
      <c r="AI186" s="41" t="str">
        <f t="shared" si="35"/>
        <v/>
      </c>
      <c r="AJ186" s="88"/>
      <c r="AK186" s="26"/>
      <c r="AL186" s="26"/>
      <c r="AM186" s="26"/>
    </row>
    <row r="187" spans="1:39">
      <c r="A187" s="42">
        <v>184</v>
      </c>
      <c r="B187" s="42" t="s">
        <v>4</v>
      </c>
      <c r="C187" s="99"/>
      <c r="D187" s="42" t="str">
        <f t="shared" si="25"/>
        <v/>
      </c>
      <c r="E187" s="99"/>
      <c r="F187" s="26"/>
      <c r="G187" s="109"/>
      <c r="H187" s="107"/>
      <c r="I187" s="53"/>
      <c r="J187" s="53"/>
      <c r="K187" s="26"/>
      <c r="L187" s="99"/>
      <c r="M187" s="26" t="str">
        <f t="shared" si="26"/>
        <v>_</v>
      </c>
      <c r="N187" s="26"/>
      <c r="O187" s="42" t="str">
        <f t="shared" si="27"/>
        <v/>
      </c>
      <c r="P187" s="70"/>
      <c r="Q187" s="63"/>
      <c r="R187" s="64"/>
      <c r="S187" s="26"/>
      <c r="T187" s="26"/>
      <c r="U187" s="42" t="str">
        <f t="shared" si="28"/>
        <v/>
      </c>
      <c r="V187" s="42" t="str">
        <f>IF(E187="","",#REF!-O187)</f>
        <v/>
      </c>
      <c r="W187" s="42" t="str">
        <f t="shared" si="29"/>
        <v/>
      </c>
      <c r="X187" s="42" t="str">
        <f t="shared" si="30"/>
        <v/>
      </c>
      <c r="Y187" s="41" t="str">
        <f>IF(G187="","",VLOOKUP(G187,#REF!,2,0))</f>
        <v/>
      </c>
      <c r="Z187" s="41" t="str">
        <f t="shared" si="31"/>
        <v/>
      </c>
      <c r="AA187" s="41" t="str">
        <f t="shared" si="32"/>
        <v/>
      </c>
      <c r="AB187" s="77" t="str">
        <f t="shared" si="36"/>
        <v/>
      </c>
      <c r="AC187" s="77" t="str">
        <f t="shared" si="33"/>
        <v/>
      </c>
      <c r="AD187" s="43" t="str">
        <f t="shared" si="34"/>
        <v/>
      </c>
      <c r="AE187" s="23"/>
      <c r="AF187" s="23"/>
      <c r="AG187" s="23"/>
      <c r="AH187" s="23"/>
      <c r="AI187" s="41" t="str">
        <f t="shared" si="35"/>
        <v/>
      </c>
      <c r="AJ187" s="88"/>
      <c r="AK187" s="26"/>
      <c r="AL187" s="26"/>
      <c r="AM187" s="26"/>
    </row>
    <row r="188" spans="1:39">
      <c r="A188" s="42">
        <v>185</v>
      </c>
      <c r="B188" s="42" t="s">
        <v>4</v>
      </c>
      <c r="C188" s="99"/>
      <c r="D188" s="42" t="str">
        <f t="shared" si="25"/>
        <v/>
      </c>
      <c r="E188" s="99"/>
      <c r="F188" s="26"/>
      <c r="G188" s="109"/>
      <c r="H188" s="107"/>
      <c r="I188" s="53"/>
      <c r="J188" s="53"/>
      <c r="K188" s="26"/>
      <c r="L188" s="99"/>
      <c r="M188" s="26" t="str">
        <f t="shared" si="26"/>
        <v>_</v>
      </c>
      <c r="N188" s="26"/>
      <c r="O188" s="42" t="str">
        <f t="shared" si="27"/>
        <v/>
      </c>
      <c r="P188" s="70"/>
      <c r="Q188" s="63"/>
      <c r="R188" s="64"/>
      <c r="S188" s="26"/>
      <c r="T188" s="26"/>
      <c r="U188" s="42" t="str">
        <f t="shared" si="28"/>
        <v/>
      </c>
      <c r="V188" s="42" t="str">
        <f>IF(E188="","",#REF!-O188)</f>
        <v/>
      </c>
      <c r="W188" s="42" t="str">
        <f t="shared" si="29"/>
        <v/>
      </c>
      <c r="X188" s="42" t="str">
        <f t="shared" si="30"/>
        <v/>
      </c>
      <c r="Y188" s="41" t="str">
        <f>IF(G188="","",VLOOKUP(G188,#REF!,2,0))</f>
        <v/>
      </c>
      <c r="Z188" s="41" t="str">
        <f t="shared" si="31"/>
        <v/>
      </c>
      <c r="AA188" s="41" t="str">
        <f t="shared" si="32"/>
        <v/>
      </c>
      <c r="AB188" s="77" t="str">
        <f t="shared" si="36"/>
        <v/>
      </c>
      <c r="AC188" s="77" t="str">
        <f t="shared" si="33"/>
        <v/>
      </c>
      <c r="AD188" s="43" t="str">
        <f t="shared" si="34"/>
        <v/>
      </c>
      <c r="AE188" s="23"/>
      <c r="AF188" s="23"/>
      <c r="AG188" s="23"/>
      <c r="AH188" s="23"/>
      <c r="AI188" s="41" t="str">
        <f t="shared" si="35"/>
        <v/>
      </c>
      <c r="AJ188" s="88"/>
      <c r="AK188" s="26"/>
      <c r="AL188" s="26"/>
      <c r="AM188" s="26"/>
    </row>
    <row r="189" spans="1:39">
      <c r="A189" s="42">
        <v>186</v>
      </c>
      <c r="B189" s="42" t="s">
        <v>4</v>
      </c>
      <c r="C189" s="99"/>
      <c r="D189" s="42" t="str">
        <f t="shared" si="25"/>
        <v/>
      </c>
      <c r="E189" s="99"/>
      <c r="F189" s="26"/>
      <c r="G189" s="109"/>
      <c r="H189" s="107"/>
      <c r="I189" s="53"/>
      <c r="J189" s="53"/>
      <c r="K189" s="26"/>
      <c r="L189" s="99"/>
      <c r="M189" s="26" t="str">
        <f t="shared" si="26"/>
        <v>_</v>
      </c>
      <c r="N189" s="26"/>
      <c r="O189" s="42" t="str">
        <f t="shared" si="27"/>
        <v/>
      </c>
      <c r="P189" s="70"/>
      <c r="Q189" s="63"/>
      <c r="R189" s="64"/>
      <c r="S189" s="26"/>
      <c r="T189" s="26"/>
      <c r="U189" s="42" t="str">
        <f t="shared" si="28"/>
        <v/>
      </c>
      <c r="V189" s="42" t="str">
        <f>IF(E189="","",#REF!-O189)</f>
        <v/>
      </c>
      <c r="W189" s="42" t="str">
        <f t="shared" si="29"/>
        <v/>
      </c>
      <c r="X189" s="42" t="str">
        <f t="shared" si="30"/>
        <v/>
      </c>
      <c r="Y189" s="41" t="str">
        <f>IF(G189="","",VLOOKUP(G189,#REF!,2,0))</f>
        <v/>
      </c>
      <c r="Z189" s="41" t="str">
        <f t="shared" si="31"/>
        <v/>
      </c>
      <c r="AA189" s="41" t="str">
        <f t="shared" si="32"/>
        <v/>
      </c>
      <c r="AB189" s="77" t="str">
        <f t="shared" si="36"/>
        <v/>
      </c>
      <c r="AC189" s="77" t="str">
        <f t="shared" si="33"/>
        <v/>
      </c>
      <c r="AD189" s="43" t="str">
        <f t="shared" si="34"/>
        <v/>
      </c>
      <c r="AE189" s="23"/>
      <c r="AF189" s="23"/>
      <c r="AG189" s="23"/>
      <c r="AH189" s="23"/>
      <c r="AI189" s="41" t="str">
        <f t="shared" si="35"/>
        <v/>
      </c>
      <c r="AJ189" s="88"/>
      <c r="AK189" s="26"/>
      <c r="AL189" s="26"/>
      <c r="AM189" s="26"/>
    </row>
    <row r="190" spans="1:39">
      <c r="A190" s="42">
        <v>187</v>
      </c>
      <c r="B190" s="42" t="s">
        <v>4</v>
      </c>
      <c r="C190" s="99"/>
      <c r="D190" s="42" t="str">
        <f t="shared" si="25"/>
        <v/>
      </c>
      <c r="E190" s="99"/>
      <c r="F190" s="26"/>
      <c r="G190" s="109"/>
      <c r="H190" s="107"/>
      <c r="I190" s="53"/>
      <c r="J190" s="53"/>
      <c r="K190" s="26"/>
      <c r="L190" s="99"/>
      <c r="M190" s="26" t="str">
        <f t="shared" si="26"/>
        <v>_</v>
      </c>
      <c r="N190" s="26"/>
      <c r="O190" s="42" t="str">
        <f t="shared" si="27"/>
        <v/>
      </c>
      <c r="P190" s="70"/>
      <c r="Q190" s="63"/>
      <c r="R190" s="64"/>
      <c r="S190" s="26"/>
      <c r="T190" s="26"/>
      <c r="U190" s="42" t="str">
        <f t="shared" si="28"/>
        <v/>
      </c>
      <c r="V190" s="42" t="str">
        <f>IF(E190="","",#REF!-O190)</f>
        <v/>
      </c>
      <c r="W190" s="42" t="str">
        <f t="shared" si="29"/>
        <v/>
      </c>
      <c r="X190" s="42" t="str">
        <f t="shared" si="30"/>
        <v/>
      </c>
      <c r="Y190" s="41" t="str">
        <f>IF(G190="","",VLOOKUP(G190,#REF!,2,0))</f>
        <v/>
      </c>
      <c r="Z190" s="41" t="str">
        <f t="shared" si="31"/>
        <v/>
      </c>
      <c r="AA190" s="41" t="str">
        <f t="shared" si="32"/>
        <v/>
      </c>
      <c r="AB190" s="77" t="str">
        <f t="shared" si="36"/>
        <v/>
      </c>
      <c r="AC190" s="77" t="str">
        <f t="shared" si="33"/>
        <v/>
      </c>
      <c r="AD190" s="43" t="str">
        <f t="shared" si="34"/>
        <v/>
      </c>
      <c r="AE190" s="23"/>
      <c r="AF190" s="23"/>
      <c r="AG190" s="23"/>
      <c r="AH190" s="23"/>
      <c r="AI190" s="41" t="str">
        <f t="shared" si="35"/>
        <v/>
      </c>
      <c r="AJ190" s="88"/>
      <c r="AK190" s="26"/>
      <c r="AL190" s="26"/>
      <c r="AM190" s="26"/>
    </row>
    <row r="191" spans="1:39">
      <c r="A191" s="42">
        <v>188</v>
      </c>
      <c r="B191" s="42" t="s">
        <v>4</v>
      </c>
      <c r="C191" s="99"/>
      <c r="D191" s="42" t="str">
        <f t="shared" si="25"/>
        <v/>
      </c>
      <c r="E191" s="99"/>
      <c r="F191" s="26"/>
      <c r="G191" s="109"/>
      <c r="H191" s="107"/>
      <c r="I191" s="53"/>
      <c r="J191" s="53"/>
      <c r="K191" s="26"/>
      <c r="L191" s="99"/>
      <c r="M191" s="26" t="str">
        <f t="shared" si="26"/>
        <v>_</v>
      </c>
      <c r="N191" s="26"/>
      <c r="O191" s="42" t="str">
        <f t="shared" si="27"/>
        <v/>
      </c>
      <c r="P191" s="70"/>
      <c r="Q191" s="63"/>
      <c r="R191" s="64"/>
      <c r="S191" s="26"/>
      <c r="T191" s="26"/>
      <c r="U191" s="42" t="str">
        <f t="shared" si="28"/>
        <v/>
      </c>
      <c r="V191" s="42" t="str">
        <f>IF(E191="","",#REF!-O191)</f>
        <v/>
      </c>
      <c r="W191" s="42" t="str">
        <f t="shared" si="29"/>
        <v/>
      </c>
      <c r="X191" s="42" t="str">
        <f t="shared" si="30"/>
        <v/>
      </c>
      <c r="Y191" s="41" t="str">
        <f>IF(G191="","",VLOOKUP(G191,#REF!,2,0))</f>
        <v/>
      </c>
      <c r="Z191" s="41" t="str">
        <f t="shared" si="31"/>
        <v/>
      </c>
      <c r="AA191" s="41" t="str">
        <f t="shared" si="32"/>
        <v/>
      </c>
      <c r="AB191" s="77" t="str">
        <f t="shared" si="36"/>
        <v/>
      </c>
      <c r="AC191" s="77" t="str">
        <f t="shared" si="33"/>
        <v/>
      </c>
      <c r="AD191" s="43" t="str">
        <f t="shared" si="34"/>
        <v/>
      </c>
      <c r="AE191" s="23"/>
      <c r="AF191" s="23"/>
      <c r="AG191" s="23"/>
      <c r="AH191" s="23"/>
      <c r="AI191" s="41" t="str">
        <f t="shared" si="35"/>
        <v/>
      </c>
      <c r="AJ191" s="88"/>
      <c r="AK191" s="26"/>
      <c r="AL191" s="26"/>
      <c r="AM191" s="26"/>
    </row>
    <row r="192" spans="1:39">
      <c r="A192" s="42">
        <v>189</v>
      </c>
      <c r="B192" s="42" t="s">
        <v>4</v>
      </c>
      <c r="C192" s="99"/>
      <c r="D192" s="42" t="str">
        <f t="shared" si="25"/>
        <v/>
      </c>
      <c r="E192" s="99"/>
      <c r="F192" s="26"/>
      <c r="G192" s="109"/>
      <c r="H192" s="107"/>
      <c r="I192" s="53"/>
      <c r="J192" s="53"/>
      <c r="K192" s="26"/>
      <c r="L192" s="99"/>
      <c r="M192" s="26" t="str">
        <f t="shared" si="26"/>
        <v>_</v>
      </c>
      <c r="N192" s="26"/>
      <c r="O192" s="42" t="str">
        <f t="shared" si="27"/>
        <v/>
      </c>
      <c r="P192" s="70"/>
      <c r="Q192" s="63"/>
      <c r="R192" s="64"/>
      <c r="S192" s="26"/>
      <c r="T192" s="26"/>
      <c r="U192" s="42" t="str">
        <f t="shared" si="28"/>
        <v/>
      </c>
      <c r="V192" s="42" t="str">
        <f>IF(E192="","",#REF!-O192)</f>
        <v/>
      </c>
      <c r="W192" s="42" t="str">
        <f t="shared" si="29"/>
        <v/>
      </c>
      <c r="X192" s="42" t="str">
        <f t="shared" si="30"/>
        <v/>
      </c>
      <c r="Y192" s="41" t="str">
        <f>IF(G192="","",VLOOKUP(G192,#REF!,2,0))</f>
        <v/>
      </c>
      <c r="Z192" s="41" t="str">
        <f t="shared" si="31"/>
        <v/>
      </c>
      <c r="AA192" s="41" t="str">
        <f t="shared" si="32"/>
        <v/>
      </c>
      <c r="AB192" s="77" t="str">
        <f t="shared" si="36"/>
        <v/>
      </c>
      <c r="AC192" s="77" t="str">
        <f t="shared" si="33"/>
        <v/>
      </c>
      <c r="AD192" s="43" t="str">
        <f t="shared" si="34"/>
        <v/>
      </c>
      <c r="AE192" s="23"/>
      <c r="AF192" s="23"/>
      <c r="AG192" s="23"/>
      <c r="AH192" s="23"/>
      <c r="AI192" s="41" t="str">
        <f t="shared" si="35"/>
        <v/>
      </c>
      <c r="AJ192" s="88"/>
      <c r="AK192" s="26"/>
      <c r="AL192" s="26"/>
      <c r="AM192" s="26"/>
    </row>
    <row r="193" spans="1:39">
      <c r="A193" s="42">
        <v>190</v>
      </c>
      <c r="B193" s="42" t="s">
        <v>4</v>
      </c>
      <c r="C193" s="99"/>
      <c r="D193" s="42" t="str">
        <f t="shared" si="25"/>
        <v/>
      </c>
      <c r="E193" s="99"/>
      <c r="F193" s="26"/>
      <c r="G193" s="109"/>
      <c r="H193" s="107"/>
      <c r="I193" s="53"/>
      <c r="J193" s="53"/>
      <c r="K193" s="26"/>
      <c r="L193" s="99"/>
      <c r="M193" s="26" t="str">
        <f t="shared" si="26"/>
        <v>_</v>
      </c>
      <c r="N193" s="26"/>
      <c r="O193" s="42" t="str">
        <f t="shared" si="27"/>
        <v/>
      </c>
      <c r="P193" s="70"/>
      <c r="Q193" s="63"/>
      <c r="R193" s="64"/>
      <c r="S193" s="26"/>
      <c r="T193" s="26"/>
      <c r="U193" s="42" t="str">
        <f t="shared" si="28"/>
        <v/>
      </c>
      <c r="V193" s="42" t="str">
        <f>IF(E193="","",#REF!-O193)</f>
        <v/>
      </c>
      <c r="W193" s="42" t="str">
        <f t="shared" si="29"/>
        <v/>
      </c>
      <c r="X193" s="42" t="str">
        <f t="shared" si="30"/>
        <v/>
      </c>
      <c r="Y193" s="41" t="str">
        <f>IF(G193="","",VLOOKUP(G193,#REF!,2,0))</f>
        <v/>
      </c>
      <c r="Z193" s="41" t="str">
        <f t="shared" si="31"/>
        <v/>
      </c>
      <c r="AA193" s="41" t="str">
        <f t="shared" si="32"/>
        <v/>
      </c>
      <c r="AB193" s="77" t="str">
        <f t="shared" si="36"/>
        <v/>
      </c>
      <c r="AC193" s="77" t="str">
        <f t="shared" si="33"/>
        <v/>
      </c>
      <c r="AD193" s="43" t="str">
        <f t="shared" si="34"/>
        <v/>
      </c>
      <c r="AE193" s="23"/>
      <c r="AF193" s="23"/>
      <c r="AG193" s="23"/>
      <c r="AH193" s="23"/>
      <c r="AI193" s="41" t="str">
        <f t="shared" si="35"/>
        <v/>
      </c>
      <c r="AJ193" s="88"/>
      <c r="AK193" s="26"/>
      <c r="AL193" s="26"/>
      <c r="AM193" s="26"/>
    </row>
    <row r="194" spans="1:39">
      <c r="A194" s="42">
        <v>191</v>
      </c>
      <c r="B194" s="42" t="s">
        <v>4</v>
      </c>
      <c r="C194" s="99"/>
      <c r="D194" s="42" t="str">
        <f t="shared" si="25"/>
        <v/>
      </c>
      <c r="E194" s="99"/>
      <c r="F194" s="26"/>
      <c r="G194" s="109"/>
      <c r="H194" s="107"/>
      <c r="I194" s="53"/>
      <c r="J194" s="53"/>
      <c r="K194" s="26"/>
      <c r="L194" s="99"/>
      <c r="M194" s="26" t="str">
        <f t="shared" si="26"/>
        <v>_</v>
      </c>
      <c r="N194" s="26"/>
      <c r="O194" s="42" t="str">
        <f t="shared" si="27"/>
        <v/>
      </c>
      <c r="P194" s="70"/>
      <c r="Q194" s="63"/>
      <c r="R194" s="64"/>
      <c r="S194" s="26"/>
      <c r="T194" s="26"/>
      <c r="U194" s="42" t="str">
        <f t="shared" si="28"/>
        <v/>
      </c>
      <c r="V194" s="42" t="str">
        <f>IF(E194="","",#REF!-O194)</f>
        <v/>
      </c>
      <c r="W194" s="42" t="str">
        <f t="shared" si="29"/>
        <v/>
      </c>
      <c r="X194" s="42" t="str">
        <f t="shared" si="30"/>
        <v/>
      </c>
      <c r="Y194" s="41" t="str">
        <f>IF(G194="","",VLOOKUP(G194,#REF!,2,0))</f>
        <v/>
      </c>
      <c r="Z194" s="41" t="str">
        <f t="shared" si="31"/>
        <v/>
      </c>
      <c r="AA194" s="41" t="str">
        <f t="shared" si="32"/>
        <v/>
      </c>
      <c r="AB194" s="77" t="str">
        <f t="shared" si="36"/>
        <v/>
      </c>
      <c r="AC194" s="77" t="str">
        <f t="shared" si="33"/>
        <v/>
      </c>
      <c r="AD194" s="43" t="str">
        <f t="shared" si="34"/>
        <v/>
      </c>
      <c r="AE194" s="23"/>
      <c r="AF194" s="23"/>
      <c r="AG194" s="23"/>
      <c r="AH194" s="23"/>
      <c r="AI194" s="41" t="str">
        <f t="shared" si="35"/>
        <v/>
      </c>
      <c r="AJ194" s="88"/>
      <c r="AK194" s="26"/>
      <c r="AL194" s="26"/>
      <c r="AM194" s="26"/>
    </row>
    <row r="195" spans="1:39">
      <c r="A195" s="42">
        <v>192</v>
      </c>
      <c r="B195" s="42" t="s">
        <v>4</v>
      </c>
      <c r="C195" s="99"/>
      <c r="D195" s="42" t="str">
        <f t="shared" si="25"/>
        <v/>
      </c>
      <c r="E195" s="99"/>
      <c r="F195" s="26"/>
      <c r="G195" s="109"/>
      <c r="H195" s="107"/>
      <c r="I195" s="53"/>
      <c r="J195" s="53"/>
      <c r="K195" s="26"/>
      <c r="L195" s="99"/>
      <c r="M195" s="26" t="str">
        <f t="shared" si="26"/>
        <v>_</v>
      </c>
      <c r="N195" s="26"/>
      <c r="O195" s="42" t="str">
        <f t="shared" si="27"/>
        <v/>
      </c>
      <c r="P195" s="70"/>
      <c r="Q195" s="63"/>
      <c r="R195" s="64"/>
      <c r="S195" s="26"/>
      <c r="T195" s="26"/>
      <c r="U195" s="42" t="str">
        <f t="shared" si="28"/>
        <v/>
      </c>
      <c r="V195" s="42" t="str">
        <f>IF(E195="","",#REF!-O195)</f>
        <v/>
      </c>
      <c r="W195" s="42" t="str">
        <f t="shared" si="29"/>
        <v/>
      </c>
      <c r="X195" s="42" t="str">
        <f t="shared" si="30"/>
        <v/>
      </c>
      <c r="Y195" s="41" t="str">
        <f>IF(G195="","",VLOOKUP(G195,#REF!,2,0))</f>
        <v/>
      </c>
      <c r="Z195" s="41" t="str">
        <f t="shared" si="31"/>
        <v/>
      </c>
      <c r="AA195" s="41" t="str">
        <f t="shared" si="32"/>
        <v/>
      </c>
      <c r="AB195" s="77" t="str">
        <f t="shared" si="36"/>
        <v/>
      </c>
      <c r="AC195" s="77" t="str">
        <f t="shared" si="33"/>
        <v/>
      </c>
      <c r="AD195" s="43" t="str">
        <f t="shared" si="34"/>
        <v/>
      </c>
      <c r="AE195" s="23"/>
      <c r="AF195" s="23"/>
      <c r="AG195" s="23"/>
      <c r="AH195" s="23"/>
      <c r="AI195" s="41" t="str">
        <f t="shared" si="35"/>
        <v/>
      </c>
      <c r="AJ195" s="88"/>
      <c r="AK195" s="26"/>
      <c r="AL195" s="26"/>
      <c r="AM195" s="26"/>
    </row>
    <row r="196" spans="1:39">
      <c r="A196" s="42">
        <v>193</v>
      </c>
      <c r="B196" s="42" t="s">
        <v>4</v>
      </c>
      <c r="C196" s="99"/>
      <c r="D196" s="42" t="str">
        <f t="shared" si="25"/>
        <v/>
      </c>
      <c r="E196" s="99"/>
      <c r="F196" s="26"/>
      <c r="G196" s="109"/>
      <c r="H196" s="107"/>
      <c r="I196" s="53"/>
      <c r="J196" s="53"/>
      <c r="K196" s="26"/>
      <c r="L196" s="99"/>
      <c r="M196" s="26" t="str">
        <f t="shared" si="26"/>
        <v>_</v>
      </c>
      <c r="N196" s="26"/>
      <c r="O196" s="42" t="str">
        <f t="shared" si="27"/>
        <v/>
      </c>
      <c r="P196" s="70"/>
      <c r="Q196" s="63"/>
      <c r="R196" s="64"/>
      <c r="S196" s="26"/>
      <c r="T196" s="26"/>
      <c r="U196" s="42" t="str">
        <f t="shared" si="28"/>
        <v/>
      </c>
      <c r="V196" s="42" t="str">
        <f>IF(E196="","",#REF!-O196)</f>
        <v/>
      </c>
      <c r="W196" s="42" t="str">
        <f t="shared" si="29"/>
        <v/>
      </c>
      <c r="X196" s="42" t="str">
        <f t="shared" si="30"/>
        <v/>
      </c>
      <c r="Y196" s="41" t="str">
        <f>IF(G196="","",VLOOKUP(G196,#REF!,2,0))</f>
        <v/>
      </c>
      <c r="Z196" s="41" t="str">
        <f t="shared" si="31"/>
        <v/>
      </c>
      <c r="AA196" s="41" t="str">
        <f t="shared" si="32"/>
        <v/>
      </c>
      <c r="AB196" s="77" t="str">
        <f t="shared" si="36"/>
        <v/>
      </c>
      <c r="AC196" s="77" t="str">
        <f t="shared" si="33"/>
        <v/>
      </c>
      <c r="AD196" s="43" t="str">
        <f t="shared" si="34"/>
        <v/>
      </c>
      <c r="AE196" s="23"/>
      <c r="AF196" s="23"/>
      <c r="AG196" s="23"/>
      <c r="AH196" s="23"/>
      <c r="AI196" s="41" t="str">
        <f t="shared" si="35"/>
        <v/>
      </c>
      <c r="AJ196" s="88"/>
      <c r="AK196" s="26"/>
      <c r="AL196" s="26"/>
      <c r="AM196" s="26"/>
    </row>
    <row r="197" spans="1:39">
      <c r="A197" s="42">
        <v>194</v>
      </c>
      <c r="B197" s="42" t="s">
        <v>4</v>
      </c>
      <c r="C197" s="99"/>
      <c r="D197" s="42" t="str">
        <f t="shared" ref="D197:D260" si="37">IF(P197="","",C197&amp;"_"&amp;P197)</f>
        <v/>
      </c>
      <c r="E197" s="99"/>
      <c r="F197" s="26"/>
      <c r="G197" s="109"/>
      <c r="H197" s="107"/>
      <c r="I197" s="53"/>
      <c r="J197" s="53"/>
      <c r="K197" s="26"/>
      <c r="L197" s="99"/>
      <c r="M197" s="26" t="str">
        <f t="shared" ref="M197:M260" si="38">C197&amp;"_"&amp;L197</f>
        <v>_</v>
      </c>
      <c r="N197" s="26"/>
      <c r="O197" s="42" t="str">
        <f t="shared" ref="O197:O260" si="39">IF(N197="","",IF(MONTH(N197)&lt;=3,YEAR(N197)-1,YEAR(N197)))</f>
        <v/>
      </c>
      <c r="P197" s="70"/>
      <c r="Q197" s="63"/>
      <c r="R197" s="64"/>
      <c r="S197" s="26"/>
      <c r="T197" s="26"/>
      <c r="U197" s="42" t="str">
        <f t="shared" ref="U197:U260" si="40">IF(E197="","",48)</f>
        <v/>
      </c>
      <c r="V197" s="42" t="str">
        <f>IF(E197="","",#REF!-O197)</f>
        <v/>
      </c>
      <c r="W197" s="42" t="str">
        <f t="shared" ref="W197:W260" si="41">IF(E197="","",U197-V197)</f>
        <v/>
      </c>
      <c r="X197" s="42" t="str">
        <f t="shared" ref="X197:X260" si="42">IF(U197="","",0.021)</f>
        <v/>
      </c>
      <c r="Y197" s="41" t="str">
        <f>IF(G197="","",VLOOKUP(G197,#REF!,2,0))</f>
        <v/>
      </c>
      <c r="Z197" s="41" t="str">
        <f t="shared" ref="Z197:Z260" si="43">IF(E197="","",IF(Q197=0,ROUND(Y197*H197,0),0))</f>
        <v/>
      </c>
      <c r="AA197" s="41" t="str">
        <f t="shared" ref="AA197:AA260" si="44">IF(Q197="","",IF(W197&lt;0,1,IF(Q197=0,Z197,Q197)))</f>
        <v/>
      </c>
      <c r="AB197" s="77" t="str">
        <f t="shared" si="36"/>
        <v/>
      </c>
      <c r="AC197" s="77" t="str">
        <f t="shared" ref="AC197:AC260" si="45">IF(Q197="","",IF(W197=0,AA197,IF(W197&lt;0,0,ROUND(V197*AB197,0))))</f>
        <v/>
      </c>
      <c r="AD197" s="43" t="str">
        <f t="shared" ref="AD197:AD260" si="46">IF(E197="","",IF(AA197-AC197&lt;=0,1,AA197-AC197))</f>
        <v/>
      </c>
      <c r="AE197" s="23"/>
      <c r="AF197" s="23"/>
      <c r="AG197" s="23"/>
      <c r="AH197" s="23"/>
      <c r="AI197" s="41" t="str">
        <f t="shared" ref="AI197:AI260" si="47">IF(Q197="","",Q197-SUM(AE197:AH197))</f>
        <v/>
      </c>
      <c r="AJ197" s="88"/>
      <c r="AK197" s="26"/>
      <c r="AL197" s="26"/>
      <c r="AM197" s="26"/>
    </row>
    <row r="198" spans="1:39">
      <c r="A198" s="42">
        <v>195</v>
      </c>
      <c r="B198" s="42" t="s">
        <v>4</v>
      </c>
      <c r="C198" s="99"/>
      <c r="D198" s="42" t="str">
        <f t="shared" si="37"/>
        <v/>
      </c>
      <c r="E198" s="99"/>
      <c r="F198" s="26"/>
      <c r="G198" s="109"/>
      <c r="H198" s="107"/>
      <c r="I198" s="53"/>
      <c r="J198" s="53"/>
      <c r="K198" s="26"/>
      <c r="L198" s="99"/>
      <c r="M198" s="26" t="str">
        <f t="shared" si="38"/>
        <v>_</v>
      </c>
      <c r="N198" s="26"/>
      <c r="O198" s="42" t="str">
        <f t="shared" si="39"/>
        <v/>
      </c>
      <c r="P198" s="70"/>
      <c r="Q198" s="63"/>
      <c r="R198" s="64"/>
      <c r="S198" s="26"/>
      <c r="T198" s="26"/>
      <c r="U198" s="42" t="str">
        <f t="shared" si="40"/>
        <v/>
      </c>
      <c r="V198" s="42" t="str">
        <f>IF(E198="","",#REF!-O198)</f>
        <v/>
      </c>
      <c r="W198" s="42" t="str">
        <f t="shared" si="41"/>
        <v/>
      </c>
      <c r="X198" s="42" t="str">
        <f t="shared" si="42"/>
        <v/>
      </c>
      <c r="Y198" s="41" t="str">
        <f>IF(G198="","",VLOOKUP(G198,#REF!,2,0))</f>
        <v/>
      </c>
      <c r="Z198" s="41" t="str">
        <f t="shared" si="43"/>
        <v/>
      </c>
      <c r="AA198" s="41" t="str">
        <f t="shared" si="44"/>
        <v/>
      </c>
      <c r="AB198" s="77" t="str">
        <f t="shared" si="36"/>
        <v/>
      </c>
      <c r="AC198" s="77" t="str">
        <f t="shared" si="45"/>
        <v/>
      </c>
      <c r="AD198" s="43" t="str">
        <f t="shared" si="46"/>
        <v/>
      </c>
      <c r="AE198" s="23"/>
      <c r="AF198" s="23"/>
      <c r="AG198" s="23"/>
      <c r="AH198" s="23"/>
      <c r="AI198" s="41" t="str">
        <f t="shared" si="47"/>
        <v/>
      </c>
      <c r="AJ198" s="88"/>
      <c r="AK198" s="26"/>
      <c r="AL198" s="26"/>
      <c r="AM198" s="26"/>
    </row>
    <row r="199" spans="1:39">
      <c r="A199" s="42">
        <v>196</v>
      </c>
      <c r="B199" s="42" t="s">
        <v>4</v>
      </c>
      <c r="C199" s="99"/>
      <c r="D199" s="42" t="str">
        <f t="shared" si="37"/>
        <v/>
      </c>
      <c r="E199" s="99"/>
      <c r="F199" s="26"/>
      <c r="G199" s="109"/>
      <c r="H199" s="107"/>
      <c r="I199" s="53"/>
      <c r="J199" s="53"/>
      <c r="K199" s="26"/>
      <c r="L199" s="99"/>
      <c r="M199" s="26" t="str">
        <f t="shared" si="38"/>
        <v>_</v>
      </c>
      <c r="N199" s="26"/>
      <c r="O199" s="42" t="str">
        <f t="shared" si="39"/>
        <v/>
      </c>
      <c r="P199" s="70"/>
      <c r="Q199" s="63"/>
      <c r="R199" s="64"/>
      <c r="S199" s="26"/>
      <c r="T199" s="26"/>
      <c r="U199" s="42" t="str">
        <f t="shared" si="40"/>
        <v/>
      </c>
      <c r="V199" s="42" t="str">
        <f>IF(E199="","",#REF!-O199)</f>
        <v/>
      </c>
      <c r="W199" s="42" t="str">
        <f t="shared" si="41"/>
        <v/>
      </c>
      <c r="X199" s="42" t="str">
        <f t="shared" si="42"/>
        <v/>
      </c>
      <c r="Y199" s="41" t="str">
        <f>IF(G199="","",VLOOKUP(G199,#REF!,2,0))</f>
        <v/>
      </c>
      <c r="Z199" s="41" t="str">
        <f t="shared" si="43"/>
        <v/>
      </c>
      <c r="AA199" s="41" t="str">
        <f t="shared" si="44"/>
        <v/>
      </c>
      <c r="AB199" s="77" t="str">
        <f t="shared" si="36"/>
        <v/>
      </c>
      <c r="AC199" s="77" t="str">
        <f t="shared" si="45"/>
        <v/>
      </c>
      <c r="AD199" s="43" t="str">
        <f t="shared" si="46"/>
        <v/>
      </c>
      <c r="AE199" s="23"/>
      <c r="AF199" s="23"/>
      <c r="AG199" s="23"/>
      <c r="AH199" s="23"/>
      <c r="AI199" s="41" t="str">
        <f t="shared" si="47"/>
        <v/>
      </c>
      <c r="AJ199" s="88"/>
      <c r="AK199" s="26"/>
      <c r="AL199" s="26"/>
      <c r="AM199" s="26"/>
    </row>
    <row r="200" spans="1:39">
      <c r="A200" s="42">
        <v>197</v>
      </c>
      <c r="B200" s="42" t="s">
        <v>4</v>
      </c>
      <c r="C200" s="99"/>
      <c r="D200" s="42" t="str">
        <f t="shared" si="37"/>
        <v/>
      </c>
      <c r="E200" s="99"/>
      <c r="F200" s="26"/>
      <c r="G200" s="109"/>
      <c r="H200" s="107"/>
      <c r="I200" s="53"/>
      <c r="J200" s="53"/>
      <c r="K200" s="26"/>
      <c r="L200" s="99"/>
      <c r="M200" s="26" t="str">
        <f t="shared" si="38"/>
        <v>_</v>
      </c>
      <c r="N200" s="26"/>
      <c r="O200" s="42" t="str">
        <f t="shared" si="39"/>
        <v/>
      </c>
      <c r="P200" s="70"/>
      <c r="Q200" s="63"/>
      <c r="R200" s="64"/>
      <c r="S200" s="26"/>
      <c r="T200" s="26"/>
      <c r="U200" s="42" t="str">
        <f t="shared" si="40"/>
        <v/>
      </c>
      <c r="V200" s="42" t="str">
        <f>IF(E200="","",#REF!-O200)</f>
        <v/>
      </c>
      <c r="W200" s="42" t="str">
        <f t="shared" si="41"/>
        <v/>
      </c>
      <c r="X200" s="42" t="str">
        <f t="shared" si="42"/>
        <v/>
      </c>
      <c r="Y200" s="41" t="str">
        <f>IF(G200="","",VLOOKUP(G200,#REF!,2,0))</f>
        <v/>
      </c>
      <c r="Z200" s="41" t="str">
        <f t="shared" si="43"/>
        <v/>
      </c>
      <c r="AA200" s="41" t="str">
        <f t="shared" si="44"/>
        <v/>
      </c>
      <c r="AB200" s="77" t="str">
        <f t="shared" si="36"/>
        <v/>
      </c>
      <c r="AC200" s="77" t="str">
        <f t="shared" si="45"/>
        <v/>
      </c>
      <c r="AD200" s="43" t="str">
        <f t="shared" si="46"/>
        <v/>
      </c>
      <c r="AE200" s="23"/>
      <c r="AF200" s="23"/>
      <c r="AG200" s="23"/>
      <c r="AH200" s="23"/>
      <c r="AI200" s="41" t="str">
        <f t="shared" si="47"/>
        <v/>
      </c>
      <c r="AJ200" s="88"/>
      <c r="AK200" s="26"/>
      <c r="AL200" s="26"/>
      <c r="AM200" s="26"/>
    </row>
    <row r="201" spans="1:39">
      <c r="A201" s="42">
        <v>198</v>
      </c>
      <c r="B201" s="42" t="s">
        <v>4</v>
      </c>
      <c r="C201" s="99"/>
      <c r="D201" s="42" t="str">
        <f t="shared" si="37"/>
        <v/>
      </c>
      <c r="E201" s="99"/>
      <c r="F201" s="26"/>
      <c r="G201" s="109"/>
      <c r="H201" s="107"/>
      <c r="I201" s="53"/>
      <c r="J201" s="53"/>
      <c r="K201" s="26"/>
      <c r="L201" s="99"/>
      <c r="M201" s="26" t="str">
        <f t="shared" si="38"/>
        <v>_</v>
      </c>
      <c r="N201" s="26"/>
      <c r="O201" s="42" t="str">
        <f t="shared" si="39"/>
        <v/>
      </c>
      <c r="P201" s="70"/>
      <c r="Q201" s="63"/>
      <c r="R201" s="64"/>
      <c r="S201" s="26"/>
      <c r="T201" s="26"/>
      <c r="U201" s="42" t="str">
        <f t="shared" si="40"/>
        <v/>
      </c>
      <c r="V201" s="42" t="str">
        <f>IF(E201="","",#REF!-O201)</f>
        <v/>
      </c>
      <c r="W201" s="42" t="str">
        <f t="shared" si="41"/>
        <v/>
      </c>
      <c r="X201" s="42" t="str">
        <f t="shared" si="42"/>
        <v/>
      </c>
      <c r="Y201" s="41" t="str">
        <f>IF(G201="","",VLOOKUP(G201,#REF!,2,0))</f>
        <v/>
      </c>
      <c r="Z201" s="41" t="str">
        <f t="shared" si="43"/>
        <v/>
      </c>
      <c r="AA201" s="41" t="str">
        <f t="shared" si="44"/>
        <v/>
      </c>
      <c r="AB201" s="77" t="str">
        <f t="shared" si="36"/>
        <v/>
      </c>
      <c r="AC201" s="77" t="str">
        <f t="shared" si="45"/>
        <v/>
      </c>
      <c r="AD201" s="43" t="str">
        <f t="shared" si="46"/>
        <v/>
      </c>
      <c r="AE201" s="23"/>
      <c r="AF201" s="23"/>
      <c r="AG201" s="23"/>
      <c r="AH201" s="23"/>
      <c r="AI201" s="41" t="str">
        <f t="shared" si="47"/>
        <v/>
      </c>
      <c r="AJ201" s="88"/>
      <c r="AK201" s="26"/>
      <c r="AL201" s="26"/>
      <c r="AM201" s="26"/>
    </row>
    <row r="202" spans="1:39">
      <c r="A202" s="42">
        <v>199</v>
      </c>
      <c r="B202" s="42" t="s">
        <v>4</v>
      </c>
      <c r="C202" s="99"/>
      <c r="D202" s="42" t="str">
        <f t="shared" si="37"/>
        <v/>
      </c>
      <c r="E202" s="99"/>
      <c r="F202" s="26"/>
      <c r="G202" s="109"/>
      <c r="H202" s="107"/>
      <c r="I202" s="53"/>
      <c r="J202" s="53"/>
      <c r="K202" s="26"/>
      <c r="L202" s="99"/>
      <c r="M202" s="26" t="str">
        <f t="shared" si="38"/>
        <v>_</v>
      </c>
      <c r="N202" s="26"/>
      <c r="O202" s="42" t="str">
        <f t="shared" si="39"/>
        <v/>
      </c>
      <c r="P202" s="70"/>
      <c r="Q202" s="63"/>
      <c r="R202" s="64"/>
      <c r="S202" s="26"/>
      <c r="T202" s="26"/>
      <c r="U202" s="42" t="str">
        <f t="shared" si="40"/>
        <v/>
      </c>
      <c r="V202" s="42" t="str">
        <f>IF(E202="","",#REF!-O202)</f>
        <v/>
      </c>
      <c r="W202" s="42" t="str">
        <f t="shared" si="41"/>
        <v/>
      </c>
      <c r="X202" s="42" t="str">
        <f t="shared" si="42"/>
        <v/>
      </c>
      <c r="Y202" s="41" t="str">
        <f>IF(G202="","",VLOOKUP(G202,#REF!,2,0))</f>
        <v/>
      </c>
      <c r="Z202" s="41" t="str">
        <f t="shared" si="43"/>
        <v/>
      </c>
      <c r="AA202" s="41" t="str">
        <f t="shared" si="44"/>
        <v/>
      </c>
      <c r="AB202" s="77" t="str">
        <f t="shared" si="36"/>
        <v/>
      </c>
      <c r="AC202" s="77" t="str">
        <f t="shared" si="45"/>
        <v/>
      </c>
      <c r="AD202" s="43" t="str">
        <f t="shared" si="46"/>
        <v/>
      </c>
      <c r="AE202" s="23"/>
      <c r="AF202" s="23"/>
      <c r="AG202" s="23"/>
      <c r="AH202" s="23"/>
      <c r="AI202" s="41" t="str">
        <f t="shared" si="47"/>
        <v/>
      </c>
      <c r="AJ202" s="88"/>
      <c r="AK202" s="26"/>
      <c r="AL202" s="26"/>
      <c r="AM202" s="26"/>
    </row>
    <row r="203" spans="1:39">
      <c r="A203" s="42">
        <v>200</v>
      </c>
      <c r="B203" s="42" t="s">
        <v>4</v>
      </c>
      <c r="C203" s="99"/>
      <c r="D203" s="42" t="str">
        <f t="shared" si="37"/>
        <v/>
      </c>
      <c r="E203" s="99"/>
      <c r="F203" s="26"/>
      <c r="G203" s="109"/>
      <c r="H203" s="107"/>
      <c r="I203" s="53"/>
      <c r="J203" s="53"/>
      <c r="K203" s="26"/>
      <c r="L203" s="99"/>
      <c r="M203" s="26" t="str">
        <f t="shared" si="38"/>
        <v>_</v>
      </c>
      <c r="N203" s="26"/>
      <c r="O203" s="42" t="str">
        <f t="shared" si="39"/>
        <v/>
      </c>
      <c r="P203" s="70"/>
      <c r="Q203" s="63"/>
      <c r="R203" s="64"/>
      <c r="S203" s="26"/>
      <c r="T203" s="26"/>
      <c r="U203" s="42" t="str">
        <f t="shared" si="40"/>
        <v/>
      </c>
      <c r="V203" s="42" t="str">
        <f>IF(E203="","",#REF!-O203)</f>
        <v/>
      </c>
      <c r="W203" s="42" t="str">
        <f t="shared" si="41"/>
        <v/>
      </c>
      <c r="X203" s="42" t="str">
        <f t="shared" si="42"/>
        <v/>
      </c>
      <c r="Y203" s="41" t="str">
        <f>IF(G203="","",VLOOKUP(G203,#REF!,2,0))</f>
        <v/>
      </c>
      <c r="Z203" s="41" t="str">
        <f t="shared" si="43"/>
        <v/>
      </c>
      <c r="AA203" s="41" t="str">
        <f t="shared" si="44"/>
        <v/>
      </c>
      <c r="AB203" s="77" t="str">
        <f t="shared" si="36"/>
        <v/>
      </c>
      <c r="AC203" s="77" t="str">
        <f t="shared" si="45"/>
        <v/>
      </c>
      <c r="AD203" s="43" t="str">
        <f t="shared" si="46"/>
        <v/>
      </c>
      <c r="AE203" s="23"/>
      <c r="AF203" s="23"/>
      <c r="AG203" s="23"/>
      <c r="AH203" s="23"/>
      <c r="AI203" s="41" t="str">
        <f t="shared" si="47"/>
        <v/>
      </c>
      <c r="AJ203" s="88"/>
      <c r="AK203" s="26"/>
      <c r="AL203" s="26"/>
      <c r="AM203" s="26"/>
    </row>
    <row r="204" spans="1:39">
      <c r="A204" s="42">
        <v>201</v>
      </c>
      <c r="B204" s="42" t="s">
        <v>4</v>
      </c>
      <c r="C204" s="99"/>
      <c r="D204" s="42" t="str">
        <f t="shared" si="37"/>
        <v/>
      </c>
      <c r="E204" s="99"/>
      <c r="F204" s="26"/>
      <c r="G204" s="109"/>
      <c r="H204" s="107"/>
      <c r="I204" s="53"/>
      <c r="J204" s="53"/>
      <c r="K204" s="26"/>
      <c r="L204" s="99"/>
      <c r="M204" s="26" t="str">
        <f t="shared" si="38"/>
        <v>_</v>
      </c>
      <c r="N204" s="26"/>
      <c r="O204" s="42" t="str">
        <f t="shared" si="39"/>
        <v/>
      </c>
      <c r="P204" s="70"/>
      <c r="Q204" s="63"/>
      <c r="R204" s="64"/>
      <c r="S204" s="26"/>
      <c r="T204" s="26"/>
      <c r="U204" s="42" t="str">
        <f t="shared" si="40"/>
        <v/>
      </c>
      <c r="V204" s="42" t="str">
        <f>IF(E204="","",#REF!-O204)</f>
        <v/>
      </c>
      <c r="W204" s="42" t="str">
        <f t="shared" si="41"/>
        <v/>
      </c>
      <c r="X204" s="42" t="str">
        <f t="shared" si="42"/>
        <v/>
      </c>
      <c r="Y204" s="41" t="str">
        <f>IF(G204="","",VLOOKUP(G204,#REF!,2,0))</f>
        <v/>
      </c>
      <c r="Z204" s="41" t="str">
        <f t="shared" si="43"/>
        <v/>
      </c>
      <c r="AA204" s="41" t="str">
        <f t="shared" si="44"/>
        <v/>
      </c>
      <c r="AB204" s="77" t="str">
        <f t="shared" si="36"/>
        <v/>
      </c>
      <c r="AC204" s="77" t="str">
        <f t="shared" si="45"/>
        <v/>
      </c>
      <c r="AD204" s="43" t="str">
        <f t="shared" si="46"/>
        <v/>
      </c>
      <c r="AE204" s="23"/>
      <c r="AF204" s="23"/>
      <c r="AG204" s="23"/>
      <c r="AH204" s="23"/>
      <c r="AI204" s="41" t="str">
        <f t="shared" si="47"/>
        <v/>
      </c>
      <c r="AJ204" s="88"/>
      <c r="AK204" s="26"/>
      <c r="AL204" s="26"/>
      <c r="AM204" s="26"/>
    </row>
    <row r="205" spans="1:39">
      <c r="A205" s="42">
        <v>202</v>
      </c>
      <c r="B205" s="42" t="s">
        <v>4</v>
      </c>
      <c r="C205" s="99"/>
      <c r="D205" s="42" t="str">
        <f t="shared" si="37"/>
        <v/>
      </c>
      <c r="E205" s="99"/>
      <c r="F205" s="26"/>
      <c r="G205" s="109"/>
      <c r="H205" s="107"/>
      <c r="I205" s="53"/>
      <c r="J205" s="53"/>
      <c r="K205" s="26"/>
      <c r="L205" s="99"/>
      <c r="M205" s="26" t="str">
        <f t="shared" si="38"/>
        <v>_</v>
      </c>
      <c r="N205" s="26"/>
      <c r="O205" s="42" t="str">
        <f t="shared" si="39"/>
        <v/>
      </c>
      <c r="P205" s="70"/>
      <c r="Q205" s="63"/>
      <c r="R205" s="64"/>
      <c r="S205" s="26"/>
      <c r="T205" s="26"/>
      <c r="U205" s="42" t="str">
        <f t="shared" si="40"/>
        <v/>
      </c>
      <c r="V205" s="42" t="str">
        <f>IF(E205="","",#REF!-O205)</f>
        <v/>
      </c>
      <c r="W205" s="42" t="str">
        <f t="shared" si="41"/>
        <v/>
      </c>
      <c r="X205" s="42" t="str">
        <f t="shared" si="42"/>
        <v/>
      </c>
      <c r="Y205" s="41" t="str">
        <f>IF(G205="","",VLOOKUP(G205,#REF!,2,0))</f>
        <v/>
      </c>
      <c r="Z205" s="41" t="str">
        <f t="shared" si="43"/>
        <v/>
      </c>
      <c r="AA205" s="41" t="str">
        <f t="shared" si="44"/>
        <v/>
      </c>
      <c r="AB205" s="77" t="str">
        <f t="shared" si="36"/>
        <v/>
      </c>
      <c r="AC205" s="77" t="str">
        <f t="shared" si="45"/>
        <v/>
      </c>
      <c r="AD205" s="43" t="str">
        <f t="shared" si="46"/>
        <v/>
      </c>
      <c r="AE205" s="23"/>
      <c r="AF205" s="23"/>
      <c r="AG205" s="23"/>
      <c r="AH205" s="23"/>
      <c r="AI205" s="41" t="str">
        <f t="shared" si="47"/>
        <v/>
      </c>
      <c r="AJ205" s="88"/>
      <c r="AK205" s="26"/>
      <c r="AL205" s="26"/>
      <c r="AM205" s="26"/>
    </row>
    <row r="206" spans="1:39">
      <c r="A206" s="42">
        <v>203</v>
      </c>
      <c r="B206" s="42" t="s">
        <v>4</v>
      </c>
      <c r="C206" s="99"/>
      <c r="D206" s="42" t="str">
        <f t="shared" si="37"/>
        <v/>
      </c>
      <c r="E206" s="99"/>
      <c r="F206" s="26"/>
      <c r="G206" s="109"/>
      <c r="H206" s="107"/>
      <c r="I206" s="53"/>
      <c r="J206" s="53"/>
      <c r="K206" s="26"/>
      <c r="L206" s="99"/>
      <c r="M206" s="26" t="str">
        <f t="shared" si="38"/>
        <v>_</v>
      </c>
      <c r="N206" s="26"/>
      <c r="O206" s="42" t="str">
        <f t="shared" si="39"/>
        <v/>
      </c>
      <c r="P206" s="70"/>
      <c r="Q206" s="63"/>
      <c r="R206" s="64"/>
      <c r="S206" s="26"/>
      <c r="T206" s="26"/>
      <c r="U206" s="42" t="str">
        <f t="shared" si="40"/>
        <v/>
      </c>
      <c r="V206" s="42" t="str">
        <f>IF(E206="","",#REF!-O206)</f>
        <v/>
      </c>
      <c r="W206" s="42" t="str">
        <f t="shared" si="41"/>
        <v/>
      </c>
      <c r="X206" s="42" t="str">
        <f t="shared" si="42"/>
        <v/>
      </c>
      <c r="Y206" s="41" t="str">
        <f>IF(G206="","",VLOOKUP(G206,#REF!,2,0))</f>
        <v/>
      </c>
      <c r="Z206" s="41" t="str">
        <f t="shared" si="43"/>
        <v/>
      </c>
      <c r="AA206" s="41" t="str">
        <f t="shared" si="44"/>
        <v/>
      </c>
      <c r="AB206" s="77" t="str">
        <f t="shared" si="36"/>
        <v/>
      </c>
      <c r="AC206" s="77" t="str">
        <f t="shared" si="45"/>
        <v/>
      </c>
      <c r="AD206" s="43" t="str">
        <f t="shared" si="46"/>
        <v/>
      </c>
      <c r="AE206" s="23"/>
      <c r="AF206" s="23"/>
      <c r="AG206" s="23"/>
      <c r="AH206" s="23"/>
      <c r="AI206" s="41" t="str">
        <f t="shared" si="47"/>
        <v/>
      </c>
      <c r="AJ206" s="88"/>
      <c r="AK206" s="26"/>
      <c r="AL206" s="26"/>
      <c r="AM206" s="26"/>
    </row>
    <row r="207" spans="1:39">
      <c r="A207" s="42">
        <v>204</v>
      </c>
      <c r="B207" s="42" t="s">
        <v>4</v>
      </c>
      <c r="C207" s="99"/>
      <c r="D207" s="42" t="str">
        <f t="shared" si="37"/>
        <v/>
      </c>
      <c r="E207" s="99"/>
      <c r="F207" s="26"/>
      <c r="G207" s="109"/>
      <c r="H207" s="107"/>
      <c r="I207" s="53"/>
      <c r="J207" s="53"/>
      <c r="K207" s="26"/>
      <c r="L207" s="99"/>
      <c r="M207" s="26" t="str">
        <f t="shared" si="38"/>
        <v>_</v>
      </c>
      <c r="N207" s="26"/>
      <c r="O207" s="42" t="str">
        <f t="shared" si="39"/>
        <v/>
      </c>
      <c r="P207" s="70"/>
      <c r="Q207" s="63"/>
      <c r="R207" s="64"/>
      <c r="S207" s="26"/>
      <c r="T207" s="26"/>
      <c r="U207" s="42" t="str">
        <f t="shared" si="40"/>
        <v/>
      </c>
      <c r="V207" s="42" t="str">
        <f>IF(E207="","",#REF!-O207)</f>
        <v/>
      </c>
      <c r="W207" s="42" t="str">
        <f t="shared" si="41"/>
        <v/>
      </c>
      <c r="X207" s="42" t="str">
        <f t="shared" si="42"/>
        <v/>
      </c>
      <c r="Y207" s="41" t="str">
        <f>IF(G207="","",VLOOKUP(G207,#REF!,2,0))</f>
        <v/>
      </c>
      <c r="Z207" s="41" t="str">
        <f t="shared" si="43"/>
        <v/>
      </c>
      <c r="AA207" s="41" t="str">
        <f t="shared" si="44"/>
        <v/>
      </c>
      <c r="AB207" s="77" t="str">
        <f t="shared" si="36"/>
        <v/>
      </c>
      <c r="AC207" s="77" t="str">
        <f t="shared" si="45"/>
        <v/>
      </c>
      <c r="AD207" s="43" t="str">
        <f t="shared" si="46"/>
        <v/>
      </c>
      <c r="AE207" s="23"/>
      <c r="AF207" s="23"/>
      <c r="AG207" s="23"/>
      <c r="AH207" s="23"/>
      <c r="AI207" s="41" t="str">
        <f t="shared" si="47"/>
        <v/>
      </c>
      <c r="AJ207" s="88"/>
      <c r="AK207" s="26"/>
      <c r="AL207" s="26"/>
      <c r="AM207" s="26"/>
    </row>
    <row r="208" spans="1:39">
      <c r="A208" s="42">
        <v>205</v>
      </c>
      <c r="B208" s="42" t="s">
        <v>4</v>
      </c>
      <c r="C208" s="99"/>
      <c r="D208" s="42" t="str">
        <f t="shared" si="37"/>
        <v/>
      </c>
      <c r="E208" s="99"/>
      <c r="F208" s="26"/>
      <c r="G208" s="109"/>
      <c r="H208" s="107"/>
      <c r="I208" s="53"/>
      <c r="J208" s="53"/>
      <c r="K208" s="26"/>
      <c r="L208" s="99"/>
      <c r="M208" s="26" t="str">
        <f t="shared" si="38"/>
        <v>_</v>
      </c>
      <c r="N208" s="26"/>
      <c r="O208" s="42" t="str">
        <f t="shared" si="39"/>
        <v/>
      </c>
      <c r="P208" s="70"/>
      <c r="Q208" s="63"/>
      <c r="R208" s="64"/>
      <c r="S208" s="26"/>
      <c r="T208" s="26"/>
      <c r="U208" s="42" t="str">
        <f t="shared" si="40"/>
        <v/>
      </c>
      <c r="V208" s="42" t="str">
        <f>IF(E208="","",#REF!-O208)</f>
        <v/>
      </c>
      <c r="W208" s="42" t="str">
        <f t="shared" si="41"/>
        <v/>
      </c>
      <c r="X208" s="42" t="str">
        <f t="shared" si="42"/>
        <v/>
      </c>
      <c r="Y208" s="41" t="str">
        <f>IF(G208="","",VLOOKUP(G208,#REF!,2,0))</f>
        <v/>
      </c>
      <c r="Z208" s="41" t="str">
        <f t="shared" si="43"/>
        <v/>
      </c>
      <c r="AA208" s="41" t="str">
        <f t="shared" si="44"/>
        <v/>
      </c>
      <c r="AB208" s="77" t="str">
        <f t="shared" si="36"/>
        <v/>
      </c>
      <c r="AC208" s="77" t="str">
        <f t="shared" si="45"/>
        <v/>
      </c>
      <c r="AD208" s="43" t="str">
        <f t="shared" si="46"/>
        <v/>
      </c>
      <c r="AE208" s="23"/>
      <c r="AF208" s="23"/>
      <c r="AG208" s="23"/>
      <c r="AH208" s="23"/>
      <c r="AI208" s="41" t="str">
        <f t="shared" si="47"/>
        <v/>
      </c>
      <c r="AJ208" s="88"/>
      <c r="AK208" s="26"/>
      <c r="AL208" s="26"/>
      <c r="AM208" s="26"/>
    </row>
    <row r="209" spans="1:39">
      <c r="A209" s="42">
        <v>206</v>
      </c>
      <c r="B209" s="42" t="s">
        <v>4</v>
      </c>
      <c r="C209" s="99"/>
      <c r="D209" s="42" t="str">
        <f t="shared" si="37"/>
        <v/>
      </c>
      <c r="E209" s="99"/>
      <c r="F209" s="26"/>
      <c r="G209" s="109"/>
      <c r="H209" s="107"/>
      <c r="I209" s="53"/>
      <c r="J209" s="53"/>
      <c r="K209" s="26"/>
      <c r="L209" s="99"/>
      <c r="M209" s="26" t="str">
        <f t="shared" si="38"/>
        <v>_</v>
      </c>
      <c r="N209" s="26"/>
      <c r="O209" s="42" t="str">
        <f t="shared" si="39"/>
        <v/>
      </c>
      <c r="P209" s="70"/>
      <c r="Q209" s="63"/>
      <c r="R209" s="64"/>
      <c r="S209" s="26"/>
      <c r="T209" s="26"/>
      <c r="U209" s="42" t="str">
        <f t="shared" si="40"/>
        <v/>
      </c>
      <c r="V209" s="42" t="str">
        <f>IF(E209="","",#REF!-O209)</f>
        <v/>
      </c>
      <c r="W209" s="42" t="str">
        <f t="shared" si="41"/>
        <v/>
      </c>
      <c r="X209" s="42" t="str">
        <f t="shared" si="42"/>
        <v/>
      </c>
      <c r="Y209" s="41" t="str">
        <f>IF(G209="","",VLOOKUP(G209,#REF!,2,0))</f>
        <v/>
      </c>
      <c r="Z209" s="41" t="str">
        <f t="shared" si="43"/>
        <v/>
      </c>
      <c r="AA209" s="41" t="str">
        <f t="shared" si="44"/>
        <v/>
      </c>
      <c r="AB209" s="77" t="str">
        <f t="shared" si="36"/>
        <v/>
      </c>
      <c r="AC209" s="77" t="str">
        <f t="shared" si="45"/>
        <v/>
      </c>
      <c r="AD209" s="43" t="str">
        <f t="shared" si="46"/>
        <v/>
      </c>
      <c r="AE209" s="23"/>
      <c r="AF209" s="23"/>
      <c r="AG209" s="23"/>
      <c r="AH209" s="23"/>
      <c r="AI209" s="41" t="str">
        <f t="shared" si="47"/>
        <v/>
      </c>
      <c r="AJ209" s="88"/>
      <c r="AK209" s="26"/>
      <c r="AL209" s="26"/>
      <c r="AM209" s="26"/>
    </row>
    <row r="210" spans="1:39">
      <c r="A210" s="42">
        <v>207</v>
      </c>
      <c r="B210" s="42" t="s">
        <v>4</v>
      </c>
      <c r="C210" s="99"/>
      <c r="D210" s="42" t="str">
        <f t="shared" si="37"/>
        <v/>
      </c>
      <c r="E210" s="99"/>
      <c r="F210" s="26"/>
      <c r="G210" s="109"/>
      <c r="H210" s="107"/>
      <c r="I210" s="53"/>
      <c r="J210" s="53"/>
      <c r="K210" s="26"/>
      <c r="L210" s="99"/>
      <c r="M210" s="26" t="str">
        <f t="shared" si="38"/>
        <v>_</v>
      </c>
      <c r="N210" s="26"/>
      <c r="O210" s="42" t="str">
        <f t="shared" si="39"/>
        <v/>
      </c>
      <c r="P210" s="70"/>
      <c r="Q210" s="63"/>
      <c r="R210" s="64"/>
      <c r="S210" s="26"/>
      <c r="T210" s="26"/>
      <c r="U210" s="42" t="str">
        <f t="shared" si="40"/>
        <v/>
      </c>
      <c r="V210" s="42" t="str">
        <f>IF(E210="","",#REF!-O210)</f>
        <v/>
      </c>
      <c r="W210" s="42" t="str">
        <f t="shared" si="41"/>
        <v/>
      </c>
      <c r="X210" s="42" t="str">
        <f t="shared" si="42"/>
        <v/>
      </c>
      <c r="Y210" s="41" t="str">
        <f>IF(G210="","",VLOOKUP(G210,#REF!,2,0))</f>
        <v/>
      </c>
      <c r="Z210" s="41" t="str">
        <f t="shared" si="43"/>
        <v/>
      </c>
      <c r="AA210" s="41" t="str">
        <f t="shared" si="44"/>
        <v/>
      </c>
      <c r="AB210" s="77" t="str">
        <f t="shared" si="36"/>
        <v/>
      </c>
      <c r="AC210" s="77" t="str">
        <f t="shared" si="45"/>
        <v/>
      </c>
      <c r="AD210" s="43" t="str">
        <f t="shared" si="46"/>
        <v/>
      </c>
      <c r="AE210" s="23"/>
      <c r="AF210" s="23"/>
      <c r="AG210" s="23"/>
      <c r="AH210" s="23"/>
      <c r="AI210" s="41" t="str">
        <f t="shared" si="47"/>
        <v/>
      </c>
      <c r="AJ210" s="88"/>
      <c r="AK210" s="26"/>
      <c r="AL210" s="26"/>
      <c r="AM210" s="26"/>
    </row>
    <row r="211" spans="1:39">
      <c r="A211" s="42">
        <v>208</v>
      </c>
      <c r="B211" s="42" t="s">
        <v>4</v>
      </c>
      <c r="C211" s="99"/>
      <c r="D211" s="42" t="str">
        <f t="shared" si="37"/>
        <v/>
      </c>
      <c r="E211" s="99"/>
      <c r="F211" s="26"/>
      <c r="G211" s="109"/>
      <c r="H211" s="107"/>
      <c r="I211" s="53"/>
      <c r="J211" s="53"/>
      <c r="K211" s="26"/>
      <c r="L211" s="99"/>
      <c r="M211" s="26" t="str">
        <f t="shared" si="38"/>
        <v>_</v>
      </c>
      <c r="N211" s="26"/>
      <c r="O211" s="42" t="str">
        <f t="shared" si="39"/>
        <v/>
      </c>
      <c r="P211" s="70"/>
      <c r="Q211" s="63"/>
      <c r="R211" s="64"/>
      <c r="S211" s="26"/>
      <c r="T211" s="26"/>
      <c r="U211" s="42" t="str">
        <f t="shared" si="40"/>
        <v/>
      </c>
      <c r="V211" s="42" t="str">
        <f>IF(E211="","",#REF!-O211)</f>
        <v/>
      </c>
      <c r="W211" s="42" t="str">
        <f t="shared" si="41"/>
        <v/>
      </c>
      <c r="X211" s="42" t="str">
        <f t="shared" si="42"/>
        <v/>
      </c>
      <c r="Y211" s="41" t="str">
        <f>IF(G211="","",VLOOKUP(G211,#REF!,2,0))</f>
        <v/>
      </c>
      <c r="Z211" s="41" t="str">
        <f t="shared" si="43"/>
        <v/>
      </c>
      <c r="AA211" s="41" t="str">
        <f t="shared" si="44"/>
        <v/>
      </c>
      <c r="AB211" s="77" t="str">
        <f t="shared" ref="AB211:AB274" si="48">IF(Q211="","",IF(V211=0,0,IF(W211=0,AJ211,IF(W211&lt;0,0,ROUNDDOWN(X211*AA211,0)))))</f>
        <v/>
      </c>
      <c r="AC211" s="77" t="str">
        <f t="shared" si="45"/>
        <v/>
      </c>
      <c r="AD211" s="43" t="str">
        <f t="shared" si="46"/>
        <v/>
      </c>
      <c r="AE211" s="23"/>
      <c r="AF211" s="23"/>
      <c r="AG211" s="23"/>
      <c r="AH211" s="23"/>
      <c r="AI211" s="41" t="str">
        <f t="shared" si="47"/>
        <v/>
      </c>
      <c r="AJ211" s="88"/>
      <c r="AK211" s="26"/>
      <c r="AL211" s="26"/>
      <c r="AM211" s="26"/>
    </row>
    <row r="212" spans="1:39">
      <c r="A212" s="42">
        <v>209</v>
      </c>
      <c r="B212" s="42" t="s">
        <v>4</v>
      </c>
      <c r="C212" s="99"/>
      <c r="D212" s="42" t="str">
        <f t="shared" si="37"/>
        <v/>
      </c>
      <c r="E212" s="99"/>
      <c r="F212" s="26"/>
      <c r="G212" s="109"/>
      <c r="H212" s="107"/>
      <c r="I212" s="53"/>
      <c r="J212" s="53"/>
      <c r="K212" s="26"/>
      <c r="L212" s="99"/>
      <c r="M212" s="26" t="str">
        <f t="shared" si="38"/>
        <v>_</v>
      </c>
      <c r="N212" s="26"/>
      <c r="O212" s="42" t="str">
        <f t="shared" si="39"/>
        <v/>
      </c>
      <c r="P212" s="70"/>
      <c r="Q212" s="63"/>
      <c r="R212" s="64"/>
      <c r="S212" s="26"/>
      <c r="T212" s="26"/>
      <c r="U212" s="42" t="str">
        <f t="shared" si="40"/>
        <v/>
      </c>
      <c r="V212" s="42" t="str">
        <f>IF(E212="","",#REF!-O212)</f>
        <v/>
      </c>
      <c r="W212" s="42" t="str">
        <f t="shared" si="41"/>
        <v/>
      </c>
      <c r="X212" s="42" t="str">
        <f t="shared" si="42"/>
        <v/>
      </c>
      <c r="Y212" s="41" t="str">
        <f>IF(G212="","",VLOOKUP(G212,#REF!,2,0))</f>
        <v/>
      </c>
      <c r="Z212" s="41" t="str">
        <f t="shared" si="43"/>
        <v/>
      </c>
      <c r="AA212" s="41" t="str">
        <f t="shared" si="44"/>
        <v/>
      </c>
      <c r="AB212" s="77" t="str">
        <f t="shared" si="48"/>
        <v/>
      </c>
      <c r="AC212" s="77" t="str">
        <f t="shared" si="45"/>
        <v/>
      </c>
      <c r="AD212" s="43" t="str">
        <f t="shared" si="46"/>
        <v/>
      </c>
      <c r="AE212" s="23"/>
      <c r="AF212" s="23"/>
      <c r="AG212" s="23"/>
      <c r="AH212" s="23"/>
      <c r="AI212" s="41" t="str">
        <f t="shared" si="47"/>
        <v/>
      </c>
      <c r="AJ212" s="88"/>
      <c r="AK212" s="26"/>
      <c r="AL212" s="26"/>
      <c r="AM212" s="26"/>
    </row>
    <row r="213" spans="1:39">
      <c r="A213" s="42">
        <v>210</v>
      </c>
      <c r="B213" s="42" t="s">
        <v>4</v>
      </c>
      <c r="C213" s="99"/>
      <c r="D213" s="42" t="str">
        <f t="shared" si="37"/>
        <v/>
      </c>
      <c r="E213" s="99"/>
      <c r="F213" s="26"/>
      <c r="G213" s="109"/>
      <c r="H213" s="107"/>
      <c r="I213" s="53"/>
      <c r="J213" s="53"/>
      <c r="K213" s="26"/>
      <c r="L213" s="99"/>
      <c r="M213" s="26" t="str">
        <f t="shared" si="38"/>
        <v>_</v>
      </c>
      <c r="N213" s="26"/>
      <c r="O213" s="42" t="str">
        <f t="shared" si="39"/>
        <v/>
      </c>
      <c r="P213" s="70"/>
      <c r="Q213" s="63"/>
      <c r="R213" s="64"/>
      <c r="S213" s="26"/>
      <c r="T213" s="26"/>
      <c r="U213" s="42" t="str">
        <f t="shared" si="40"/>
        <v/>
      </c>
      <c r="V213" s="42" t="str">
        <f>IF(E213="","",#REF!-O213)</f>
        <v/>
      </c>
      <c r="W213" s="42" t="str">
        <f t="shared" si="41"/>
        <v/>
      </c>
      <c r="X213" s="42" t="str">
        <f t="shared" si="42"/>
        <v/>
      </c>
      <c r="Y213" s="41" t="str">
        <f>IF(G213="","",VLOOKUP(G213,#REF!,2,0))</f>
        <v/>
      </c>
      <c r="Z213" s="41" t="str">
        <f t="shared" si="43"/>
        <v/>
      </c>
      <c r="AA213" s="41" t="str">
        <f t="shared" si="44"/>
        <v/>
      </c>
      <c r="AB213" s="77" t="str">
        <f t="shared" si="48"/>
        <v/>
      </c>
      <c r="AC213" s="77" t="str">
        <f t="shared" si="45"/>
        <v/>
      </c>
      <c r="AD213" s="43" t="str">
        <f t="shared" si="46"/>
        <v/>
      </c>
      <c r="AE213" s="23"/>
      <c r="AF213" s="23"/>
      <c r="AG213" s="23"/>
      <c r="AH213" s="23"/>
      <c r="AI213" s="41" t="str">
        <f t="shared" si="47"/>
        <v/>
      </c>
      <c r="AJ213" s="88"/>
      <c r="AK213" s="26"/>
      <c r="AL213" s="26"/>
      <c r="AM213" s="26"/>
    </row>
    <row r="214" spans="1:39">
      <c r="A214" s="42">
        <v>211</v>
      </c>
      <c r="B214" s="42" t="s">
        <v>4</v>
      </c>
      <c r="C214" s="99"/>
      <c r="D214" s="42" t="str">
        <f t="shared" si="37"/>
        <v/>
      </c>
      <c r="E214" s="99"/>
      <c r="F214" s="26"/>
      <c r="G214" s="109"/>
      <c r="H214" s="107"/>
      <c r="I214" s="53"/>
      <c r="J214" s="53"/>
      <c r="K214" s="26"/>
      <c r="L214" s="99"/>
      <c r="M214" s="26" t="str">
        <f t="shared" si="38"/>
        <v>_</v>
      </c>
      <c r="N214" s="26"/>
      <c r="O214" s="42" t="str">
        <f t="shared" si="39"/>
        <v/>
      </c>
      <c r="P214" s="70"/>
      <c r="Q214" s="63"/>
      <c r="R214" s="64"/>
      <c r="S214" s="26"/>
      <c r="T214" s="26"/>
      <c r="U214" s="42" t="str">
        <f t="shared" si="40"/>
        <v/>
      </c>
      <c r="V214" s="42" t="str">
        <f>IF(E214="","",#REF!-O214)</f>
        <v/>
      </c>
      <c r="W214" s="42" t="str">
        <f t="shared" si="41"/>
        <v/>
      </c>
      <c r="X214" s="42" t="str">
        <f t="shared" si="42"/>
        <v/>
      </c>
      <c r="Y214" s="41" t="str">
        <f>IF(G214="","",VLOOKUP(G214,#REF!,2,0))</f>
        <v/>
      </c>
      <c r="Z214" s="41" t="str">
        <f t="shared" si="43"/>
        <v/>
      </c>
      <c r="AA214" s="41" t="str">
        <f t="shared" si="44"/>
        <v/>
      </c>
      <c r="AB214" s="77" t="str">
        <f t="shared" si="48"/>
        <v/>
      </c>
      <c r="AC214" s="77" t="str">
        <f t="shared" si="45"/>
        <v/>
      </c>
      <c r="AD214" s="43" t="str">
        <f t="shared" si="46"/>
        <v/>
      </c>
      <c r="AE214" s="23"/>
      <c r="AF214" s="23"/>
      <c r="AG214" s="23"/>
      <c r="AH214" s="23"/>
      <c r="AI214" s="41" t="str">
        <f t="shared" si="47"/>
        <v/>
      </c>
      <c r="AJ214" s="88"/>
      <c r="AK214" s="26"/>
      <c r="AL214" s="26"/>
      <c r="AM214" s="26"/>
    </row>
    <row r="215" spans="1:39">
      <c r="A215" s="42">
        <v>212</v>
      </c>
      <c r="B215" s="42" t="s">
        <v>4</v>
      </c>
      <c r="C215" s="99"/>
      <c r="D215" s="42" t="str">
        <f t="shared" si="37"/>
        <v/>
      </c>
      <c r="E215" s="99"/>
      <c r="F215" s="26"/>
      <c r="G215" s="109"/>
      <c r="H215" s="107"/>
      <c r="I215" s="53"/>
      <c r="J215" s="53"/>
      <c r="K215" s="26"/>
      <c r="L215" s="99"/>
      <c r="M215" s="26" t="str">
        <f t="shared" si="38"/>
        <v>_</v>
      </c>
      <c r="N215" s="26"/>
      <c r="O215" s="42" t="str">
        <f t="shared" si="39"/>
        <v/>
      </c>
      <c r="P215" s="70"/>
      <c r="Q215" s="63"/>
      <c r="R215" s="64"/>
      <c r="S215" s="26"/>
      <c r="T215" s="26"/>
      <c r="U215" s="42" t="str">
        <f t="shared" si="40"/>
        <v/>
      </c>
      <c r="V215" s="42" t="str">
        <f>IF(E215="","",#REF!-O215)</f>
        <v/>
      </c>
      <c r="W215" s="42" t="str">
        <f t="shared" si="41"/>
        <v/>
      </c>
      <c r="X215" s="42" t="str">
        <f t="shared" si="42"/>
        <v/>
      </c>
      <c r="Y215" s="41" t="str">
        <f>IF(G215="","",VLOOKUP(G215,#REF!,2,0))</f>
        <v/>
      </c>
      <c r="Z215" s="41" t="str">
        <f t="shared" si="43"/>
        <v/>
      </c>
      <c r="AA215" s="41" t="str">
        <f t="shared" si="44"/>
        <v/>
      </c>
      <c r="AB215" s="77" t="str">
        <f t="shared" si="48"/>
        <v/>
      </c>
      <c r="AC215" s="77" t="str">
        <f t="shared" si="45"/>
        <v/>
      </c>
      <c r="AD215" s="43" t="str">
        <f t="shared" si="46"/>
        <v/>
      </c>
      <c r="AE215" s="23"/>
      <c r="AF215" s="23"/>
      <c r="AG215" s="23"/>
      <c r="AH215" s="23"/>
      <c r="AI215" s="41" t="str">
        <f t="shared" si="47"/>
        <v/>
      </c>
      <c r="AJ215" s="88"/>
      <c r="AK215" s="26"/>
      <c r="AL215" s="26"/>
      <c r="AM215" s="26"/>
    </row>
    <row r="216" spans="1:39">
      <c r="A216" s="42">
        <v>213</v>
      </c>
      <c r="B216" s="42" t="s">
        <v>4</v>
      </c>
      <c r="C216" s="99"/>
      <c r="D216" s="42" t="str">
        <f t="shared" si="37"/>
        <v/>
      </c>
      <c r="E216" s="99"/>
      <c r="F216" s="26"/>
      <c r="G216" s="109"/>
      <c r="H216" s="107"/>
      <c r="I216" s="53"/>
      <c r="J216" s="53"/>
      <c r="K216" s="26"/>
      <c r="L216" s="99"/>
      <c r="M216" s="26" t="str">
        <f t="shared" si="38"/>
        <v>_</v>
      </c>
      <c r="N216" s="26"/>
      <c r="O216" s="42" t="str">
        <f t="shared" si="39"/>
        <v/>
      </c>
      <c r="P216" s="70"/>
      <c r="Q216" s="63"/>
      <c r="R216" s="64"/>
      <c r="S216" s="26"/>
      <c r="T216" s="26"/>
      <c r="U216" s="42" t="str">
        <f t="shared" si="40"/>
        <v/>
      </c>
      <c r="V216" s="42" t="str">
        <f>IF(E216="","",#REF!-O216)</f>
        <v/>
      </c>
      <c r="W216" s="42" t="str">
        <f t="shared" si="41"/>
        <v/>
      </c>
      <c r="X216" s="42" t="str">
        <f t="shared" si="42"/>
        <v/>
      </c>
      <c r="Y216" s="41" t="str">
        <f>IF(G216="","",VLOOKUP(G216,#REF!,2,0))</f>
        <v/>
      </c>
      <c r="Z216" s="41" t="str">
        <f t="shared" si="43"/>
        <v/>
      </c>
      <c r="AA216" s="41" t="str">
        <f t="shared" si="44"/>
        <v/>
      </c>
      <c r="AB216" s="77" t="str">
        <f t="shared" si="48"/>
        <v/>
      </c>
      <c r="AC216" s="77" t="str">
        <f t="shared" si="45"/>
        <v/>
      </c>
      <c r="AD216" s="43" t="str">
        <f t="shared" si="46"/>
        <v/>
      </c>
      <c r="AE216" s="23"/>
      <c r="AF216" s="23"/>
      <c r="AG216" s="23"/>
      <c r="AH216" s="23"/>
      <c r="AI216" s="41" t="str">
        <f t="shared" si="47"/>
        <v/>
      </c>
      <c r="AJ216" s="88"/>
      <c r="AK216" s="26"/>
      <c r="AL216" s="26"/>
      <c r="AM216" s="26"/>
    </row>
    <row r="217" spans="1:39">
      <c r="A217" s="42">
        <v>214</v>
      </c>
      <c r="B217" s="42" t="s">
        <v>4</v>
      </c>
      <c r="C217" s="99"/>
      <c r="D217" s="42" t="str">
        <f t="shared" si="37"/>
        <v/>
      </c>
      <c r="E217" s="99"/>
      <c r="F217" s="26"/>
      <c r="G217" s="109"/>
      <c r="H217" s="107"/>
      <c r="I217" s="53"/>
      <c r="J217" s="53"/>
      <c r="K217" s="26"/>
      <c r="L217" s="99"/>
      <c r="M217" s="26" t="str">
        <f t="shared" si="38"/>
        <v>_</v>
      </c>
      <c r="N217" s="26"/>
      <c r="O217" s="42" t="str">
        <f t="shared" si="39"/>
        <v/>
      </c>
      <c r="P217" s="70"/>
      <c r="Q217" s="63"/>
      <c r="R217" s="64"/>
      <c r="S217" s="26"/>
      <c r="T217" s="26"/>
      <c r="U217" s="42" t="str">
        <f t="shared" si="40"/>
        <v/>
      </c>
      <c r="V217" s="42" t="str">
        <f>IF(E217="","",#REF!-O217)</f>
        <v/>
      </c>
      <c r="W217" s="42" t="str">
        <f t="shared" si="41"/>
        <v/>
      </c>
      <c r="X217" s="42" t="str">
        <f t="shared" si="42"/>
        <v/>
      </c>
      <c r="Y217" s="41" t="str">
        <f>IF(G217="","",VLOOKUP(G217,#REF!,2,0))</f>
        <v/>
      </c>
      <c r="Z217" s="41" t="str">
        <f t="shared" si="43"/>
        <v/>
      </c>
      <c r="AA217" s="41" t="str">
        <f t="shared" si="44"/>
        <v/>
      </c>
      <c r="AB217" s="77" t="str">
        <f t="shared" si="48"/>
        <v/>
      </c>
      <c r="AC217" s="77" t="str">
        <f t="shared" si="45"/>
        <v/>
      </c>
      <c r="AD217" s="43" t="str">
        <f t="shared" si="46"/>
        <v/>
      </c>
      <c r="AE217" s="23"/>
      <c r="AF217" s="23"/>
      <c r="AG217" s="23"/>
      <c r="AH217" s="23"/>
      <c r="AI217" s="41" t="str">
        <f t="shared" si="47"/>
        <v/>
      </c>
      <c r="AJ217" s="88"/>
      <c r="AK217" s="26"/>
      <c r="AL217" s="26"/>
      <c r="AM217" s="26"/>
    </row>
    <row r="218" spans="1:39">
      <c r="A218" s="42">
        <v>215</v>
      </c>
      <c r="B218" s="42" t="s">
        <v>4</v>
      </c>
      <c r="C218" s="99"/>
      <c r="D218" s="42" t="str">
        <f t="shared" si="37"/>
        <v/>
      </c>
      <c r="E218" s="99"/>
      <c r="F218" s="26"/>
      <c r="G218" s="109"/>
      <c r="H218" s="107"/>
      <c r="I218" s="53"/>
      <c r="J218" s="53"/>
      <c r="K218" s="26"/>
      <c r="L218" s="99"/>
      <c r="M218" s="26" t="str">
        <f t="shared" si="38"/>
        <v>_</v>
      </c>
      <c r="N218" s="26"/>
      <c r="O218" s="42" t="str">
        <f t="shared" si="39"/>
        <v/>
      </c>
      <c r="P218" s="70"/>
      <c r="Q218" s="63"/>
      <c r="R218" s="64"/>
      <c r="S218" s="26"/>
      <c r="T218" s="26"/>
      <c r="U218" s="42" t="str">
        <f t="shared" si="40"/>
        <v/>
      </c>
      <c r="V218" s="42" t="str">
        <f>IF(E218="","",#REF!-O218)</f>
        <v/>
      </c>
      <c r="W218" s="42" t="str">
        <f t="shared" si="41"/>
        <v/>
      </c>
      <c r="X218" s="42" t="str">
        <f t="shared" si="42"/>
        <v/>
      </c>
      <c r="Y218" s="41" t="str">
        <f>IF(G218="","",VLOOKUP(G218,#REF!,2,0))</f>
        <v/>
      </c>
      <c r="Z218" s="41" t="str">
        <f t="shared" si="43"/>
        <v/>
      </c>
      <c r="AA218" s="41" t="str">
        <f t="shared" si="44"/>
        <v/>
      </c>
      <c r="AB218" s="77" t="str">
        <f t="shared" si="48"/>
        <v/>
      </c>
      <c r="AC218" s="77" t="str">
        <f t="shared" si="45"/>
        <v/>
      </c>
      <c r="AD218" s="43" t="str">
        <f t="shared" si="46"/>
        <v/>
      </c>
      <c r="AE218" s="23"/>
      <c r="AF218" s="23"/>
      <c r="AG218" s="23"/>
      <c r="AH218" s="23"/>
      <c r="AI218" s="41" t="str">
        <f t="shared" si="47"/>
        <v/>
      </c>
      <c r="AJ218" s="88"/>
      <c r="AK218" s="26"/>
      <c r="AL218" s="26"/>
      <c r="AM218" s="26"/>
    </row>
    <row r="219" spans="1:39">
      <c r="A219" s="42">
        <v>216</v>
      </c>
      <c r="B219" s="42" t="s">
        <v>4</v>
      </c>
      <c r="C219" s="99"/>
      <c r="D219" s="42" t="str">
        <f t="shared" si="37"/>
        <v/>
      </c>
      <c r="E219" s="99"/>
      <c r="F219" s="26"/>
      <c r="G219" s="109"/>
      <c r="H219" s="107"/>
      <c r="I219" s="53"/>
      <c r="J219" s="53"/>
      <c r="K219" s="26"/>
      <c r="L219" s="99"/>
      <c r="M219" s="26" t="str">
        <f t="shared" si="38"/>
        <v>_</v>
      </c>
      <c r="N219" s="26"/>
      <c r="O219" s="42" t="str">
        <f t="shared" si="39"/>
        <v/>
      </c>
      <c r="P219" s="70"/>
      <c r="Q219" s="63"/>
      <c r="R219" s="64"/>
      <c r="S219" s="26"/>
      <c r="T219" s="26"/>
      <c r="U219" s="42" t="str">
        <f t="shared" si="40"/>
        <v/>
      </c>
      <c r="V219" s="42" t="str">
        <f>IF(E219="","",#REF!-O219)</f>
        <v/>
      </c>
      <c r="W219" s="42" t="str">
        <f t="shared" si="41"/>
        <v/>
      </c>
      <c r="X219" s="42" t="str">
        <f t="shared" si="42"/>
        <v/>
      </c>
      <c r="Y219" s="41" t="str">
        <f>IF(G219="","",VLOOKUP(G219,#REF!,2,0))</f>
        <v/>
      </c>
      <c r="Z219" s="41" t="str">
        <f t="shared" si="43"/>
        <v/>
      </c>
      <c r="AA219" s="41" t="str">
        <f t="shared" si="44"/>
        <v/>
      </c>
      <c r="AB219" s="77" t="str">
        <f t="shared" si="48"/>
        <v/>
      </c>
      <c r="AC219" s="77" t="str">
        <f t="shared" si="45"/>
        <v/>
      </c>
      <c r="AD219" s="43" t="str">
        <f t="shared" si="46"/>
        <v/>
      </c>
      <c r="AE219" s="23"/>
      <c r="AF219" s="23"/>
      <c r="AG219" s="23"/>
      <c r="AH219" s="23"/>
      <c r="AI219" s="41" t="str">
        <f t="shared" si="47"/>
        <v/>
      </c>
      <c r="AJ219" s="88"/>
      <c r="AK219" s="26"/>
      <c r="AL219" s="26"/>
      <c r="AM219" s="26"/>
    </row>
    <row r="220" spans="1:39">
      <c r="A220" s="42">
        <v>217</v>
      </c>
      <c r="B220" s="42" t="s">
        <v>4</v>
      </c>
      <c r="C220" s="99"/>
      <c r="D220" s="42" t="str">
        <f t="shared" si="37"/>
        <v/>
      </c>
      <c r="E220" s="99"/>
      <c r="F220" s="26"/>
      <c r="G220" s="109"/>
      <c r="H220" s="107"/>
      <c r="I220" s="53"/>
      <c r="J220" s="53"/>
      <c r="K220" s="26"/>
      <c r="L220" s="99"/>
      <c r="M220" s="26" t="str">
        <f t="shared" si="38"/>
        <v>_</v>
      </c>
      <c r="N220" s="26"/>
      <c r="O220" s="42" t="str">
        <f t="shared" si="39"/>
        <v/>
      </c>
      <c r="P220" s="70"/>
      <c r="Q220" s="63"/>
      <c r="R220" s="64"/>
      <c r="S220" s="26"/>
      <c r="T220" s="26"/>
      <c r="U220" s="42" t="str">
        <f t="shared" si="40"/>
        <v/>
      </c>
      <c r="V220" s="42" t="str">
        <f>IF(E220="","",#REF!-O220)</f>
        <v/>
      </c>
      <c r="W220" s="42" t="str">
        <f t="shared" si="41"/>
        <v/>
      </c>
      <c r="X220" s="42" t="str">
        <f t="shared" si="42"/>
        <v/>
      </c>
      <c r="Y220" s="41" t="str">
        <f>IF(G220="","",VLOOKUP(G220,#REF!,2,0))</f>
        <v/>
      </c>
      <c r="Z220" s="41" t="str">
        <f t="shared" si="43"/>
        <v/>
      </c>
      <c r="AA220" s="41" t="str">
        <f t="shared" si="44"/>
        <v/>
      </c>
      <c r="AB220" s="77" t="str">
        <f t="shared" si="48"/>
        <v/>
      </c>
      <c r="AC220" s="77" t="str">
        <f t="shared" si="45"/>
        <v/>
      </c>
      <c r="AD220" s="43" t="str">
        <f t="shared" si="46"/>
        <v/>
      </c>
      <c r="AE220" s="23"/>
      <c r="AF220" s="23"/>
      <c r="AG220" s="23"/>
      <c r="AH220" s="23"/>
      <c r="AI220" s="41" t="str">
        <f t="shared" si="47"/>
        <v/>
      </c>
      <c r="AJ220" s="88"/>
      <c r="AK220" s="26"/>
      <c r="AL220" s="26"/>
      <c r="AM220" s="26"/>
    </row>
    <row r="221" spans="1:39">
      <c r="A221" s="42">
        <v>218</v>
      </c>
      <c r="B221" s="42" t="s">
        <v>4</v>
      </c>
      <c r="C221" s="99"/>
      <c r="D221" s="42" t="str">
        <f t="shared" si="37"/>
        <v/>
      </c>
      <c r="E221" s="99"/>
      <c r="F221" s="26"/>
      <c r="G221" s="109"/>
      <c r="H221" s="107"/>
      <c r="I221" s="53"/>
      <c r="J221" s="53"/>
      <c r="K221" s="26"/>
      <c r="L221" s="99"/>
      <c r="M221" s="26" t="str">
        <f t="shared" si="38"/>
        <v>_</v>
      </c>
      <c r="N221" s="26"/>
      <c r="O221" s="42" t="str">
        <f t="shared" si="39"/>
        <v/>
      </c>
      <c r="P221" s="70"/>
      <c r="Q221" s="63"/>
      <c r="R221" s="64"/>
      <c r="S221" s="26"/>
      <c r="T221" s="26"/>
      <c r="U221" s="42" t="str">
        <f t="shared" si="40"/>
        <v/>
      </c>
      <c r="V221" s="42" t="str">
        <f>IF(E221="","",#REF!-O221)</f>
        <v/>
      </c>
      <c r="W221" s="42" t="str">
        <f t="shared" si="41"/>
        <v/>
      </c>
      <c r="X221" s="42" t="str">
        <f t="shared" si="42"/>
        <v/>
      </c>
      <c r="Y221" s="41" t="str">
        <f>IF(G221="","",VLOOKUP(G221,#REF!,2,0))</f>
        <v/>
      </c>
      <c r="Z221" s="41" t="str">
        <f t="shared" si="43"/>
        <v/>
      </c>
      <c r="AA221" s="41" t="str">
        <f t="shared" si="44"/>
        <v/>
      </c>
      <c r="AB221" s="77" t="str">
        <f t="shared" si="48"/>
        <v/>
      </c>
      <c r="AC221" s="77" t="str">
        <f t="shared" si="45"/>
        <v/>
      </c>
      <c r="AD221" s="43" t="str">
        <f t="shared" si="46"/>
        <v/>
      </c>
      <c r="AE221" s="23"/>
      <c r="AF221" s="23"/>
      <c r="AG221" s="23"/>
      <c r="AH221" s="23"/>
      <c r="AI221" s="41" t="str">
        <f t="shared" si="47"/>
        <v/>
      </c>
      <c r="AJ221" s="88"/>
      <c r="AK221" s="26"/>
      <c r="AL221" s="26"/>
      <c r="AM221" s="26"/>
    </row>
    <row r="222" spans="1:39">
      <c r="A222" s="42">
        <v>219</v>
      </c>
      <c r="B222" s="42" t="s">
        <v>4</v>
      </c>
      <c r="C222" s="99"/>
      <c r="D222" s="42" t="str">
        <f t="shared" si="37"/>
        <v/>
      </c>
      <c r="E222" s="99"/>
      <c r="F222" s="26"/>
      <c r="G222" s="109"/>
      <c r="H222" s="107"/>
      <c r="I222" s="53"/>
      <c r="J222" s="53"/>
      <c r="K222" s="26"/>
      <c r="L222" s="99"/>
      <c r="M222" s="26" t="str">
        <f t="shared" si="38"/>
        <v>_</v>
      </c>
      <c r="N222" s="26"/>
      <c r="O222" s="42" t="str">
        <f t="shared" si="39"/>
        <v/>
      </c>
      <c r="P222" s="70"/>
      <c r="Q222" s="63"/>
      <c r="R222" s="64"/>
      <c r="S222" s="26"/>
      <c r="T222" s="26"/>
      <c r="U222" s="42" t="str">
        <f t="shared" si="40"/>
        <v/>
      </c>
      <c r="V222" s="42" t="str">
        <f>IF(E222="","",#REF!-O222)</f>
        <v/>
      </c>
      <c r="W222" s="42" t="str">
        <f t="shared" si="41"/>
        <v/>
      </c>
      <c r="X222" s="42" t="str">
        <f t="shared" si="42"/>
        <v/>
      </c>
      <c r="Y222" s="41" t="str">
        <f>IF(G222="","",VLOOKUP(G222,#REF!,2,0))</f>
        <v/>
      </c>
      <c r="Z222" s="41" t="str">
        <f t="shared" si="43"/>
        <v/>
      </c>
      <c r="AA222" s="41" t="str">
        <f t="shared" si="44"/>
        <v/>
      </c>
      <c r="AB222" s="77" t="str">
        <f t="shared" si="48"/>
        <v/>
      </c>
      <c r="AC222" s="77" t="str">
        <f t="shared" si="45"/>
        <v/>
      </c>
      <c r="AD222" s="43" t="str">
        <f t="shared" si="46"/>
        <v/>
      </c>
      <c r="AE222" s="23"/>
      <c r="AF222" s="23"/>
      <c r="AG222" s="23"/>
      <c r="AH222" s="23"/>
      <c r="AI222" s="41" t="str">
        <f t="shared" si="47"/>
        <v/>
      </c>
      <c r="AJ222" s="88"/>
      <c r="AK222" s="26"/>
      <c r="AL222" s="26"/>
      <c r="AM222" s="26"/>
    </row>
    <row r="223" spans="1:39">
      <c r="A223" s="42">
        <v>220</v>
      </c>
      <c r="B223" s="42" t="s">
        <v>4</v>
      </c>
      <c r="C223" s="99"/>
      <c r="D223" s="42" t="str">
        <f t="shared" si="37"/>
        <v/>
      </c>
      <c r="E223" s="99"/>
      <c r="F223" s="26"/>
      <c r="G223" s="109"/>
      <c r="H223" s="107"/>
      <c r="I223" s="53"/>
      <c r="J223" s="53"/>
      <c r="K223" s="26"/>
      <c r="L223" s="99"/>
      <c r="M223" s="26" t="str">
        <f t="shared" si="38"/>
        <v>_</v>
      </c>
      <c r="N223" s="26"/>
      <c r="O223" s="42" t="str">
        <f t="shared" si="39"/>
        <v/>
      </c>
      <c r="P223" s="70"/>
      <c r="Q223" s="63"/>
      <c r="R223" s="64"/>
      <c r="S223" s="26"/>
      <c r="T223" s="26"/>
      <c r="U223" s="42" t="str">
        <f t="shared" si="40"/>
        <v/>
      </c>
      <c r="V223" s="42" t="str">
        <f>IF(E223="","",#REF!-O223)</f>
        <v/>
      </c>
      <c r="W223" s="42" t="str">
        <f t="shared" si="41"/>
        <v/>
      </c>
      <c r="X223" s="42" t="str">
        <f t="shared" si="42"/>
        <v/>
      </c>
      <c r="Y223" s="41" t="str">
        <f>IF(G223="","",VLOOKUP(G223,#REF!,2,0))</f>
        <v/>
      </c>
      <c r="Z223" s="41" t="str">
        <f t="shared" si="43"/>
        <v/>
      </c>
      <c r="AA223" s="41" t="str">
        <f t="shared" si="44"/>
        <v/>
      </c>
      <c r="AB223" s="77" t="str">
        <f t="shared" si="48"/>
        <v/>
      </c>
      <c r="AC223" s="77" t="str">
        <f t="shared" si="45"/>
        <v/>
      </c>
      <c r="AD223" s="43" t="str">
        <f t="shared" si="46"/>
        <v/>
      </c>
      <c r="AE223" s="23"/>
      <c r="AF223" s="23"/>
      <c r="AG223" s="23"/>
      <c r="AH223" s="23"/>
      <c r="AI223" s="41" t="str">
        <f t="shared" si="47"/>
        <v/>
      </c>
      <c r="AJ223" s="88"/>
      <c r="AK223" s="26"/>
      <c r="AL223" s="26"/>
      <c r="AM223" s="26"/>
    </row>
    <row r="224" spans="1:39">
      <c r="A224" s="42">
        <v>221</v>
      </c>
      <c r="B224" s="42" t="s">
        <v>4</v>
      </c>
      <c r="C224" s="99"/>
      <c r="D224" s="42" t="str">
        <f t="shared" si="37"/>
        <v/>
      </c>
      <c r="E224" s="99"/>
      <c r="F224" s="26"/>
      <c r="G224" s="109"/>
      <c r="H224" s="107"/>
      <c r="I224" s="53"/>
      <c r="J224" s="53"/>
      <c r="K224" s="26"/>
      <c r="L224" s="99"/>
      <c r="M224" s="26" t="str">
        <f t="shared" si="38"/>
        <v>_</v>
      </c>
      <c r="N224" s="26"/>
      <c r="O224" s="42" t="str">
        <f t="shared" si="39"/>
        <v/>
      </c>
      <c r="P224" s="70"/>
      <c r="Q224" s="63"/>
      <c r="R224" s="64"/>
      <c r="S224" s="26"/>
      <c r="T224" s="26"/>
      <c r="U224" s="42" t="str">
        <f t="shared" si="40"/>
        <v/>
      </c>
      <c r="V224" s="42" t="str">
        <f>IF(E224="","",#REF!-O224)</f>
        <v/>
      </c>
      <c r="W224" s="42" t="str">
        <f t="shared" si="41"/>
        <v/>
      </c>
      <c r="X224" s="42" t="str">
        <f t="shared" si="42"/>
        <v/>
      </c>
      <c r="Y224" s="41" t="str">
        <f>IF(G224="","",VLOOKUP(G224,#REF!,2,0))</f>
        <v/>
      </c>
      <c r="Z224" s="41" t="str">
        <f t="shared" si="43"/>
        <v/>
      </c>
      <c r="AA224" s="41" t="str">
        <f t="shared" si="44"/>
        <v/>
      </c>
      <c r="AB224" s="77" t="str">
        <f t="shared" si="48"/>
        <v/>
      </c>
      <c r="AC224" s="77" t="str">
        <f t="shared" si="45"/>
        <v/>
      </c>
      <c r="AD224" s="43" t="str">
        <f t="shared" si="46"/>
        <v/>
      </c>
      <c r="AE224" s="23"/>
      <c r="AF224" s="23"/>
      <c r="AG224" s="23"/>
      <c r="AH224" s="23"/>
      <c r="AI224" s="41" t="str">
        <f t="shared" si="47"/>
        <v/>
      </c>
      <c r="AJ224" s="88"/>
      <c r="AK224" s="26"/>
      <c r="AL224" s="26"/>
      <c r="AM224" s="26"/>
    </row>
    <row r="225" spans="1:39">
      <c r="A225" s="42">
        <v>222</v>
      </c>
      <c r="B225" s="42" t="s">
        <v>4</v>
      </c>
      <c r="C225" s="99"/>
      <c r="D225" s="42" t="str">
        <f t="shared" si="37"/>
        <v/>
      </c>
      <c r="E225" s="99"/>
      <c r="F225" s="26"/>
      <c r="G225" s="109"/>
      <c r="H225" s="107"/>
      <c r="I225" s="53"/>
      <c r="J225" s="53"/>
      <c r="K225" s="26"/>
      <c r="L225" s="99"/>
      <c r="M225" s="26" t="str">
        <f t="shared" si="38"/>
        <v>_</v>
      </c>
      <c r="N225" s="26"/>
      <c r="O225" s="42" t="str">
        <f t="shared" si="39"/>
        <v/>
      </c>
      <c r="P225" s="70"/>
      <c r="Q225" s="63"/>
      <c r="R225" s="64"/>
      <c r="S225" s="26"/>
      <c r="T225" s="26"/>
      <c r="U225" s="42" t="str">
        <f t="shared" si="40"/>
        <v/>
      </c>
      <c r="V225" s="42" t="str">
        <f>IF(E225="","",#REF!-O225)</f>
        <v/>
      </c>
      <c r="W225" s="42" t="str">
        <f t="shared" si="41"/>
        <v/>
      </c>
      <c r="X225" s="42" t="str">
        <f t="shared" si="42"/>
        <v/>
      </c>
      <c r="Y225" s="41" t="str">
        <f>IF(G225="","",VLOOKUP(G225,#REF!,2,0))</f>
        <v/>
      </c>
      <c r="Z225" s="41" t="str">
        <f t="shared" si="43"/>
        <v/>
      </c>
      <c r="AA225" s="41" t="str">
        <f t="shared" si="44"/>
        <v/>
      </c>
      <c r="AB225" s="77" t="str">
        <f t="shared" si="48"/>
        <v/>
      </c>
      <c r="AC225" s="77" t="str">
        <f t="shared" si="45"/>
        <v/>
      </c>
      <c r="AD225" s="43" t="str">
        <f t="shared" si="46"/>
        <v/>
      </c>
      <c r="AE225" s="23"/>
      <c r="AF225" s="23"/>
      <c r="AG225" s="23"/>
      <c r="AH225" s="23"/>
      <c r="AI225" s="41" t="str">
        <f t="shared" si="47"/>
        <v/>
      </c>
      <c r="AJ225" s="88"/>
      <c r="AK225" s="26"/>
      <c r="AL225" s="26"/>
      <c r="AM225" s="26"/>
    </row>
    <row r="226" spans="1:39">
      <c r="A226" s="42">
        <v>223</v>
      </c>
      <c r="B226" s="42" t="s">
        <v>4</v>
      </c>
      <c r="C226" s="99"/>
      <c r="D226" s="42" t="str">
        <f t="shared" si="37"/>
        <v/>
      </c>
      <c r="E226" s="99"/>
      <c r="F226" s="26"/>
      <c r="G226" s="109"/>
      <c r="H226" s="107"/>
      <c r="I226" s="53"/>
      <c r="J226" s="53"/>
      <c r="K226" s="26"/>
      <c r="L226" s="99"/>
      <c r="M226" s="26" t="str">
        <f t="shared" si="38"/>
        <v>_</v>
      </c>
      <c r="N226" s="26"/>
      <c r="O226" s="42" t="str">
        <f t="shared" si="39"/>
        <v/>
      </c>
      <c r="P226" s="70"/>
      <c r="Q226" s="63"/>
      <c r="R226" s="64"/>
      <c r="S226" s="26"/>
      <c r="T226" s="26"/>
      <c r="U226" s="42" t="str">
        <f t="shared" si="40"/>
        <v/>
      </c>
      <c r="V226" s="42" t="str">
        <f>IF(E226="","",#REF!-O226)</f>
        <v/>
      </c>
      <c r="W226" s="42" t="str">
        <f t="shared" si="41"/>
        <v/>
      </c>
      <c r="X226" s="42" t="str">
        <f t="shared" si="42"/>
        <v/>
      </c>
      <c r="Y226" s="41" t="str">
        <f>IF(G226="","",VLOOKUP(G226,#REF!,2,0))</f>
        <v/>
      </c>
      <c r="Z226" s="41" t="str">
        <f t="shared" si="43"/>
        <v/>
      </c>
      <c r="AA226" s="41" t="str">
        <f t="shared" si="44"/>
        <v/>
      </c>
      <c r="AB226" s="77" t="str">
        <f t="shared" si="48"/>
        <v/>
      </c>
      <c r="AC226" s="77" t="str">
        <f t="shared" si="45"/>
        <v/>
      </c>
      <c r="AD226" s="43" t="str">
        <f t="shared" si="46"/>
        <v/>
      </c>
      <c r="AE226" s="23"/>
      <c r="AF226" s="23"/>
      <c r="AG226" s="23"/>
      <c r="AH226" s="23"/>
      <c r="AI226" s="41" t="str">
        <f t="shared" si="47"/>
        <v/>
      </c>
      <c r="AJ226" s="88"/>
      <c r="AK226" s="26"/>
      <c r="AL226" s="26"/>
      <c r="AM226" s="26"/>
    </row>
    <row r="227" spans="1:39">
      <c r="A227" s="42">
        <v>224</v>
      </c>
      <c r="B227" s="42" t="s">
        <v>4</v>
      </c>
      <c r="C227" s="99"/>
      <c r="D227" s="42" t="str">
        <f t="shared" si="37"/>
        <v/>
      </c>
      <c r="E227" s="99"/>
      <c r="F227" s="26"/>
      <c r="G227" s="109"/>
      <c r="H227" s="107"/>
      <c r="I227" s="53"/>
      <c r="J227" s="53"/>
      <c r="K227" s="26"/>
      <c r="L227" s="99"/>
      <c r="M227" s="26" t="str">
        <f t="shared" si="38"/>
        <v>_</v>
      </c>
      <c r="N227" s="26"/>
      <c r="O227" s="42" t="str">
        <f t="shared" si="39"/>
        <v/>
      </c>
      <c r="P227" s="70"/>
      <c r="Q227" s="63"/>
      <c r="R227" s="64"/>
      <c r="S227" s="26"/>
      <c r="T227" s="26"/>
      <c r="U227" s="42" t="str">
        <f t="shared" si="40"/>
        <v/>
      </c>
      <c r="V227" s="42" t="str">
        <f>IF(E227="","",#REF!-O227)</f>
        <v/>
      </c>
      <c r="W227" s="42" t="str">
        <f t="shared" si="41"/>
        <v/>
      </c>
      <c r="X227" s="42" t="str">
        <f t="shared" si="42"/>
        <v/>
      </c>
      <c r="Y227" s="41" t="str">
        <f>IF(G227="","",VLOOKUP(G227,#REF!,2,0))</f>
        <v/>
      </c>
      <c r="Z227" s="41" t="str">
        <f t="shared" si="43"/>
        <v/>
      </c>
      <c r="AA227" s="41" t="str">
        <f t="shared" si="44"/>
        <v/>
      </c>
      <c r="AB227" s="77" t="str">
        <f t="shared" si="48"/>
        <v/>
      </c>
      <c r="AC227" s="77" t="str">
        <f t="shared" si="45"/>
        <v/>
      </c>
      <c r="AD227" s="43" t="str">
        <f t="shared" si="46"/>
        <v/>
      </c>
      <c r="AE227" s="23"/>
      <c r="AF227" s="23"/>
      <c r="AG227" s="23"/>
      <c r="AH227" s="23"/>
      <c r="AI227" s="41" t="str">
        <f t="shared" si="47"/>
        <v/>
      </c>
      <c r="AJ227" s="88"/>
      <c r="AK227" s="26"/>
      <c r="AL227" s="26"/>
      <c r="AM227" s="26"/>
    </row>
    <row r="228" spans="1:39">
      <c r="A228" s="42">
        <v>225</v>
      </c>
      <c r="B228" s="42" t="s">
        <v>4</v>
      </c>
      <c r="C228" s="99"/>
      <c r="D228" s="42" t="str">
        <f t="shared" si="37"/>
        <v/>
      </c>
      <c r="E228" s="99"/>
      <c r="F228" s="26"/>
      <c r="G228" s="109"/>
      <c r="H228" s="107"/>
      <c r="I228" s="53"/>
      <c r="J228" s="53"/>
      <c r="K228" s="26"/>
      <c r="L228" s="99"/>
      <c r="M228" s="26" t="str">
        <f t="shared" si="38"/>
        <v>_</v>
      </c>
      <c r="N228" s="26"/>
      <c r="O228" s="42" t="str">
        <f t="shared" si="39"/>
        <v/>
      </c>
      <c r="P228" s="70"/>
      <c r="Q228" s="63"/>
      <c r="R228" s="64"/>
      <c r="S228" s="26"/>
      <c r="T228" s="26"/>
      <c r="U228" s="42" t="str">
        <f t="shared" si="40"/>
        <v/>
      </c>
      <c r="V228" s="42" t="str">
        <f>IF(E228="","",#REF!-O228)</f>
        <v/>
      </c>
      <c r="W228" s="42" t="str">
        <f t="shared" si="41"/>
        <v/>
      </c>
      <c r="X228" s="42" t="str">
        <f t="shared" si="42"/>
        <v/>
      </c>
      <c r="Y228" s="41" t="str">
        <f>IF(G228="","",VLOOKUP(G228,#REF!,2,0))</f>
        <v/>
      </c>
      <c r="Z228" s="41" t="str">
        <f t="shared" si="43"/>
        <v/>
      </c>
      <c r="AA228" s="41" t="str">
        <f t="shared" si="44"/>
        <v/>
      </c>
      <c r="AB228" s="77" t="str">
        <f t="shared" si="48"/>
        <v/>
      </c>
      <c r="AC228" s="77" t="str">
        <f t="shared" si="45"/>
        <v/>
      </c>
      <c r="AD228" s="43" t="str">
        <f t="shared" si="46"/>
        <v/>
      </c>
      <c r="AE228" s="23"/>
      <c r="AF228" s="23"/>
      <c r="AG228" s="23"/>
      <c r="AH228" s="23"/>
      <c r="AI228" s="41" t="str">
        <f t="shared" si="47"/>
        <v/>
      </c>
      <c r="AJ228" s="88"/>
      <c r="AK228" s="26"/>
      <c r="AL228" s="26"/>
      <c r="AM228" s="26"/>
    </row>
    <row r="229" spans="1:39">
      <c r="A229" s="42">
        <v>226</v>
      </c>
      <c r="B229" s="42" t="s">
        <v>4</v>
      </c>
      <c r="C229" s="99"/>
      <c r="D229" s="42" t="str">
        <f t="shared" si="37"/>
        <v/>
      </c>
      <c r="E229" s="99"/>
      <c r="F229" s="26"/>
      <c r="G229" s="109"/>
      <c r="H229" s="107"/>
      <c r="I229" s="53"/>
      <c r="J229" s="53"/>
      <c r="K229" s="26"/>
      <c r="L229" s="99"/>
      <c r="M229" s="26" t="str">
        <f t="shared" si="38"/>
        <v>_</v>
      </c>
      <c r="N229" s="26"/>
      <c r="O229" s="42" t="str">
        <f t="shared" si="39"/>
        <v/>
      </c>
      <c r="P229" s="70"/>
      <c r="Q229" s="63"/>
      <c r="R229" s="64"/>
      <c r="S229" s="26"/>
      <c r="T229" s="26"/>
      <c r="U229" s="42" t="str">
        <f t="shared" si="40"/>
        <v/>
      </c>
      <c r="V229" s="42" t="str">
        <f>IF(E229="","",#REF!-O229)</f>
        <v/>
      </c>
      <c r="W229" s="42" t="str">
        <f t="shared" si="41"/>
        <v/>
      </c>
      <c r="X229" s="42" t="str">
        <f t="shared" si="42"/>
        <v/>
      </c>
      <c r="Y229" s="41" t="str">
        <f>IF(G229="","",VLOOKUP(G229,#REF!,2,0))</f>
        <v/>
      </c>
      <c r="Z229" s="41" t="str">
        <f t="shared" si="43"/>
        <v/>
      </c>
      <c r="AA229" s="41" t="str">
        <f t="shared" si="44"/>
        <v/>
      </c>
      <c r="AB229" s="77" t="str">
        <f t="shared" si="48"/>
        <v/>
      </c>
      <c r="AC229" s="77" t="str">
        <f t="shared" si="45"/>
        <v/>
      </c>
      <c r="AD229" s="43" t="str">
        <f t="shared" si="46"/>
        <v/>
      </c>
      <c r="AE229" s="23"/>
      <c r="AF229" s="23"/>
      <c r="AG229" s="23"/>
      <c r="AH229" s="23"/>
      <c r="AI229" s="41" t="str">
        <f t="shared" si="47"/>
        <v/>
      </c>
      <c r="AJ229" s="88"/>
      <c r="AK229" s="26"/>
      <c r="AL229" s="26"/>
      <c r="AM229" s="26"/>
    </row>
    <row r="230" spans="1:39">
      <c r="A230" s="42">
        <v>227</v>
      </c>
      <c r="B230" s="42" t="s">
        <v>4</v>
      </c>
      <c r="C230" s="99"/>
      <c r="D230" s="42" t="str">
        <f t="shared" si="37"/>
        <v/>
      </c>
      <c r="E230" s="99"/>
      <c r="F230" s="26"/>
      <c r="G230" s="109"/>
      <c r="H230" s="107"/>
      <c r="I230" s="53"/>
      <c r="J230" s="53"/>
      <c r="K230" s="26"/>
      <c r="L230" s="99"/>
      <c r="M230" s="26" t="str">
        <f t="shared" si="38"/>
        <v>_</v>
      </c>
      <c r="N230" s="26"/>
      <c r="O230" s="42" t="str">
        <f t="shared" si="39"/>
        <v/>
      </c>
      <c r="P230" s="70"/>
      <c r="Q230" s="63"/>
      <c r="R230" s="64"/>
      <c r="S230" s="26"/>
      <c r="T230" s="26"/>
      <c r="U230" s="42" t="str">
        <f t="shared" si="40"/>
        <v/>
      </c>
      <c r="V230" s="42" t="str">
        <f>IF(E230="","",#REF!-O230)</f>
        <v/>
      </c>
      <c r="W230" s="42" t="str">
        <f t="shared" si="41"/>
        <v/>
      </c>
      <c r="X230" s="42" t="str">
        <f t="shared" si="42"/>
        <v/>
      </c>
      <c r="Y230" s="41" t="str">
        <f>IF(G230="","",VLOOKUP(G230,#REF!,2,0))</f>
        <v/>
      </c>
      <c r="Z230" s="41" t="str">
        <f t="shared" si="43"/>
        <v/>
      </c>
      <c r="AA230" s="41" t="str">
        <f t="shared" si="44"/>
        <v/>
      </c>
      <c r="AB230" s="77" t="str">
        <f t="shared" si="48"/>
        <v/>
      </c>
      <c r="AC230" s="77" t="str">
        <f t="shared" si="45"/>
        <v/>
      </c>
      <c r="AD230" s="43" t="str">
        <f t="shared" si="46"/>
        <v/>
      </c>
      <c r="AE230" s="23"/>
      <c r="AF230" s="23"/>
      <c r="AG230" s="23"/>
      <c r="AH230" s="23"/>
      <c r="AI230" s="41" t="str">
        <f t="shared" si="47"/>
        <v/>
      </c>
      <c r="AJ230" s="88"/>
      <c r="AK230" s="26"/>
      <c r="AL230" s="26"/>
      <c r="AM230" s="26"/>
    </row>
    <row r="231" spans="1:39">
      <c r="A231" s="42">
        <v>228</v>
      </c>
      <c r="B231" s="42" t="s">
        <v>4</v>
      </c>
      <c r="C231" s="99"/>
      <c r="D231" s="42" t="str">
        <f t="shared" si="37"/>
        <v/>
      </c>
      <c r="E231" s="99"/>
      <c r="F231" s="26"/>
      <c r="G231" s="109"/>
      <c r="H231" s="107"/>
      <c r="I231" s="53"/>
      <c r="J231" s="53"/>
      <c r="K231" s="26"/>
      <c r="L231" s="99"/>
      <c r="M231" s="26" t="str">
        <f t="shared" si="38"/>
        <v>_</v>
      </c>
      <c r="N231" s="26"/>
      <c r="O231" s="42" t="str">
        <f t="shared" si="39"/>
        <v/>
      </c>
      <c r="P231" s="70"/>
      <c r="Q231" s="63"/>
      <c r="R231" s="64"/>
      <c r="S231" s="26"/>
      <c r="T231" s="26"/>
      <c r="U231" s="42" t="str">
        <f t="shared" si="40"/>
        <v/>
      </c>
      <c r="V231" s="42" t="str">
        <f>IF(E231="","",#REF!-O231)</f>
        <v/>
      </c>
      <c r="W231" s="42" t="str">
        <f t="shared" si="41"/>
        <v/>
      </c>
      <c r="X231" s="42" t="str">
        <f t="shared" si="42"/>
        <v/>
      </c>
      <c r="Y231" s="41" t="str">
        <f>IF(G231="","",VLOOKUP(G231,#REF!,2,0))</f>
        <v/>
      </c>
      <c r="Z231" s="41" t="str">
        <f t="shared" si="43"/>
        <v/>
      </c>
      <c r="AA231" s="41" t="str">
        <f t="shared" si="44"/>
        <v/>
      </c>
      <c r="AB231" s="77" t="str">
        <f t="shared" si="48"/>
        <v/>
      </c>
      <c r="AC231" s="77" t="str">
        <f t="shared" si="45"/>
        <v/>
      </c>
      <c r="AD231" s="43" t="str">
        <f t="shared" si="46"/>
        <v/>
      </c>
      <c r="AE231" s="23"/>
      <c r="AF231" s="23"/>
      <c r="AG231" s="23"/>
      <c r="AH231" s="23"/>
      <c r="AI231" s="41" t="str">
        <f t="shared" si="47"/>
        <v/>
      </c>
      <c r="AJ231" s="88"/>
      <c r="AK231" s="26"/>
      <c r="AL231" s="26"/>
      <c r="AM231" s="26"/>
    </row>
    <row r="232" spans="1:39">
      <c r="A232" s="42">
        <v>229</v>
      </c>
      <c r="B232" s="42" t="s">
        <v>4</v>
      </c>
      <c r="C232" s="99"/>
      <c r="D232" s="42" t="str">
        <f t="shared" si="37"/>
        <v/>
      </c>
      <c r="E232" s="99"/>
      <c r="F232" s="26"/>
      <c r="G232" s="109"/>
      <c r="H232" s="107"/>
      <c r="I232" s="53"/>
      <c r="J232" s="53"/>
      <c r="K232" s="26"/>
      <c r="L232" s="99"/>
      <c r="M232" s="26" t="str">
        <f t="shared" si="38"/>
        <v>_</v>
      </c>
      <c r="N232" s="26"/>
      <c r="O232" s="42" t="str">
        <f t="shared" si="39"/>
        <v/>
      </c>
      <c r="P232" s="70"/>
      <c r="Q232" s="63"/>
      <c r="R232" s="64"/>
      <c r="S232" s="26"/>
      <c r="T232" s="26"/>
      <c r="U232" s="42" t="str">
        <f t="shared" si="40"/>
        <v/>
      </c>
      <c r="V232" s="42" t="str">
        <f>IF(E232="","",#REF!-O232)</f>
        <v/>
      </c>
      <c r="W232" s="42" t="str">
        <f t="shared" si="41"/>
        <v/>
      </c>
      <c r="X232" s="42" t="str">
        <f t="shared" si="42"/>
        <v/>
      </c>
      <c r="Y232" s="41" t="str">
        <f>IF(G232="","",VLOOKUP(G232,#REF!,2,0))</f>
        <v/>
      </c>
      <c r="Z232" s="41" t="str">
        <f t="shared" si="43"/>
        <v/>
      </c>
      <c r="AA232" s="41" t="str">
        <f t="shared" si="44"/>
        <v/>
      </c>
      <c r="AB232" s="77" t="str">
        <f t="shared" si="48"/>
        <v/>
      </c>
      <c r="AC232" s="77" t="str">
        <f t="shared" si="45"/>
        <v/>
      </c>
      <c r="AD232" s="43" t="str">
        <f t="shared" si="46"/>
        <v/>
      </c>
      <c r="AE232" s="23"/>
      <c r="AF232" s="23"/>
      <c r="AG232" s="23"/>
      <c r="AH232" s="23"/>
      <c r="AI232" s="41" t="str">
        <f t="shared" si="47"/>
        <v/>
      </c>
      <c r="AJ232" s="88"/>
      <c r="AK232" s="26"/>
      <c r="AL232" s="26"/>
      <c r="AM232" s="26"/>
    </row>
    <row r="233" spans="1:39">
      <c r="A233" s="42">
        <v>230</v>
      </c>
      <c r="B233" s="42" t="s">
        <v>4</v>
      </c>
      <c r="C233" s="99"/>
      <c r="D233" s="42" t="str">
        <f t="shared" si="37"/>
        <v/>
      </c>
      <c r="E233" s="99"/>
      <c r="F233" s="26"/>
      <c r="G233" s="109"/>
      <c r="H233" s="107"/>
      <c r="I233" s="53"/>
      <c r="J233" s="53"/>
      <c r="K233" s="26"/>
      <c r="L233" s="99"/>
      <c r="M233" s="26" t="str">
        <f t="shared" si="38"/>
        <v>_</v>
      </c>
      <c r="N233" s="26"/>
      <c r="O233" s="42" t="str">
        <f t="shared" si="39"/>
        <v/>
      </c>
      <c r="P233" s="70"/>
      <c r="Q233" s="63"/>
      <c r="R233" s="64"/>
      <c r="S233" s="26"/>
      <c r="T233" s="26"/>
      <c r="U233" s="42" t="str">
        <f t="shared" si="40"/>
        <v/>
      </c>
      <c r="V233" s="42" t="str">
        <f>IF(E233="","",#REF!-O233)</f>
        <v/>
      </c>
      <c r="W233" s="42" t="str">
        <f t="shared" si="41"/>
        <v/>
      </c>
      <c r="X233" s="42" t="str">
        <f t="shared" si="42"/>
        <v/>
      </c>
      <c r="Y233" s="41" t="str">
        <f>IF(G233="","",VLOOKUP(G233,#REF!,2,0))</f>
        <v/>
      </c>
      <c r="Z233" s="41" t="str">
        <f t="shared" si="43"/>
        <v/>
      </c>
      <c r="AA233" s="41" t="str">
        <f t="shared" si="44"/>
        <v/>
      </c>
      <c r="AB233" s="77" t="str">
        <f t="shared" si="48"/>
        <v/>
      </c>
      <c r="AC233" s="77" t="str">
        <f t="shared" si="45"/>
        <v/>
      </c>
      <c r="AD233" s="43" t="str">
        <f t="shared" si="46"/>
        <v/>
      </c>
      <c r="AE233" s="23"/>
      <c r="AF233" s="23"/>
      <c r="AG233" s="23"/>
      <c r="AH233" s="23"/>
      <c r="AI233" s="41" t="str">
        <f t="shared" si="47"/>
        <v/>
      </c>
      <c r="AJ233" s="88"/>
      <c r="AK233" s="26"/>
      <c r="AL233" s="26"/>
      <c r="AM233" s="26"/>
    </row>
    <row r="234" spans="1:39">
      <c r="A234" s="42">
        <v>231</v>
      </c>
      <c r="B234" s="42" t="s">
        <v>4</v>
      </c>
      <c r="C234" s="99"/>
      <c r="D234" s="42" t="str">
        <f t="shared" si="37"/>
        <v/>
      </c>
      <c r="E234" s="99"/>
      <c r="F234" s="26"/>
      <c r="G234" s="109"/>
      <c r="H234" s="107"/>
      <c r="I234" s="53"/>
      <c r="J234" s="53"/>
      <c r="K234" s="26"/>
      <c r="L234" s="99"/>
      <c r="M234" s="26" t="str">
        <f t="shared" si="38"/>
        <v>_</v>
      </c>
      <c r="N234" s="26"/>
      <c r="O234" s="42" t="str">
        <f t="shared" si="39"/>
        <v/>
      </c>
      <c r="P234" s="70"/>
      <c r="Q234" s="63"/>
      <c r="R234" s="64"/>
      <c r="S234" s="26"/>
      <c r="T234" s="26"/>
      <c r="U234" s="42" t="str">
        <f t="shared" si="40"/>
        <v/>
      </c>
      <c r="V234" s="42" t="str">
        <f>IF(E234="","",#REF!-O234)</f>
        <v/>
      </c>
      <c r="W234" s="42" t="str">
        <f t="shared" si="41"/>
        <v/>
      </c>
      <c r="X234" s="42" t="str">
        <f t="shared" si="42"/>
        <v/>
      </c>
      <c r="Y234" s="41" t="str">
        <f>IF(G234="","",VLOOKUP(G234,#REF!,2,0))</f>
        <v/>
      </c>
      <c r="Z234" s="41" t="str">
        <f t="shared" si="43"/>
        <v/>
      </c>
      <c r="AA234" s="41" t="str">
        <f t="shared" si="44"/>
        <v/>
      </c>
      <c r="AB234" s="77" t="str">
        <f t="shared" si="48"/>
        <v/>
      </c>
      <c r="AC234" s="77" t="str">
        <f t="shared" si="45"/>
        <v/>
      </c>
      <c r="AD234" s="43" t="str">
        <f t="shared" si="46"/>
        <v/>
      </c>
      <c r="AE234" s="23"/>
      <c r="AF234" s="23"/>
      <c r="AG234" s="23"/>
      <c r="AH234" s="23"/>
      <c r="AI234" s="41" t="str">
        <f t="shared" si="47"/>
        <v/>
      </c>
      <c r="AJ234" s="88"/>
      <c r="AK234" s="26"/>
      <c r="AL234" s="26"/>
      <c r="AM234" s="26"/>
    </row>
    <row r="235" spans="1:39">
      <c r="A235" s="42">
        <v>232</v>
      </c>
      <c r="B235" s="42" t="s">
        <v>4</v>
      </c>
      <c r="C235" s="99"/>
      <c r="D235" s="42" t="str">
        <f t="shared" si="37"/>
        <v/>
      </c>
      <c r="E235" s="99"/>
      <c r="F235" s="26"/>
      <c r="G235" s="109"/>
      <c r="H235" s="107"/>
      <c r="I235" s="53"/>
      <c r="J235" s="53"/>
      <c r="K235" s="26"/>
      <c r="L235" s="99"/>
      <c r="M235" s="26" t="str">
        <f t="shared" si="38"/>
        <v>_</v>
      </c>
      <c r="N235" s="26"/>
      <c r="O235" s="42" t="str">
        <f t="shared" si="39"/>
        <v/>
      </c>
      <c r="P235" s="70"/>
      <c r="Q235" s="63"/>
      <c r="R235" s="64"/>
      <c r="S235" s="26"/>
      <c r="T235" s="26"/>
      <c r="U235" s="42" t="str">
        <f t="shared" si="40"/>
        <v/>
      </c>
      <c r="V235" s="42" t="str">
        <f>IF(E235="","",#REF!-O235)</f>
        <v/>
      </c>
      <c r="W235" s="42" t="str">
        <f t="shared" si="41"/>
        <v/>
      </c>
      <c r="X235" s="42" t="str">
        <f t="shared" si="42"/>
        <v/>
      </c>
      <c r="Y235" s="41" t="str">
        <f>IF(G235="","",VLOOKUP(G235,#REF!,2,0))</f>
        <v/>
      </c>
      <c r="Z235" s="41" t="str">
        <f t="shared" si="43"/>
        <v/>
      </c>
      <c r="AA235" s="41" t="str">
        <f t="shared" si="44"/>
        <v/>
      </c>
      <c r="AB235" s="77" t="str">
        <f t="shared" si="48"/>
        <v/>
      </c>
      <c r="AC235" s="77" t="str">
        <f t="shared" si="45"/>
        <v/>
      </c>
      <c r="AD235" s="43" t="str">
        <f t="shared" si="46"/>
        <v/>
      </c>
      <c r="AE235" s="23"/>
      <c r="AF235" s="23"/>
      <c r="AG235" s="23"/>
      <c r="AH235" s="23"/>
      <c r="AI235" s="41" t="str">
        <f t="shared" si="47"/>
        <v/>
      </c>
      <c r="AJ235" s="88"/>
      <c r="AK235" s="26"/>
      <c r="AL235" s="26"/>
      <c r="AM235" s="26"/>
    </row>
    <row r="236" spans="1:39">
      <c r="A236" s="42">
        <v>233</v>
      </c>
      <c r="B236" s="42" t="s">
        <v>4</v>
      </c>
      <c r="C236" s="99"/>
      <c r="D236" s="42" t="str">
        <f t="shared" si="37"/>
        <v/>
      </c>
      <c r="E236" s="99"/>
      <c r="F236" s="26"/>
      <c r="G236" s="109"/>
      <c r="H236" s="107"/>
      <c r="I236" s="53"/>
      <c r="J236" s="53"/>
      <c r="K236" s="26"/>
      <c r="L236" s="99"/>
      <c r="M236" s="26" t="str">
        <f t="shared" si="38"/>
        <v>_</v>
      </c>
      <c r="N236" s="26"/>
      <c r="O236" s="42" t="str">
        <f t="shared" si="39"/>
        <v/>
      </c>
      <c r="P236" s="70"/>
      <c r="Q236" s="63"/>
      <c r="R236" s="64"/>
      <c r="S236" s="26"/>
      <c r="T236" s="26"/>
      <c r="U236" s="42" t="str">
        <f t="shared" si="40"/>
        <v/>
      </c>
      <c r="V236" s="42" t="str">
        <f>IF(E236="","",#REF!-O236)</f>
        <v/>
      </c>
      <c r="W236" s="42" t="str">
        <f t="shared" si="41"/>
        <v/>
      </c>
      <c r="X236" s="42" t="str">
        <f t="shared" si="42"/>
        <v/>
      </c>
      <c r="Y236" s="41" t="str">
        <f>IF(G236="","",VLOOKUP(G236,#REF!,2,0))</f>
        <v/>
      </c>
      <c r="Z236" s="41" t="str">
        <f t="shared" si="43"/>
        <v/>
      </c>
      <c r="AA236" s="41" t="str">
        <f t="shared" si="44"/>
        <v/>
      </c>
      <c r="AB236" s="77" t="str">
        <f t="shared" si="48"/>
        <v/>
      </c>
      <c r="AC236" s="77" t="str">
        <f t="shared" si="45"/>
        <v/>
      </c>
      <c r="AD236" s="43" t="str">
        <f t="shared" si="46"/>
        <v/>
      </c>
      <c r="AE236" s="23"/>
      <c r="AF236" s="23"/>
      <c r="AG236" s="23"/>
      <c r="AH236" s="23"/>
      <c r="AI236" s="41" t="str">
        <f t="shared" si="47"/>
        <v/>
      </c>
      <c r="AJ236" s="88"/>
      <c r="AK236" s="26"/>
      <c r="AL236" s="26"/>
      <c r="AM236" s="26"/>
    </row>
    <row r="237" spans="1:39">
      <c r="A237" s="42">
        <v>234</v>
      </c>
      <c r="B237" s="42" t="s">
        <v>4</v>
      </c>
      <c r="C237" s="99"/>
      <c r="D237" s="42" t="str">
        <f t="shared" si="37"/>
        <v/>
      </c>
      <c r="E237" s="99"/>
      <c r="F237" s="26"/>
      <c r="G237" s="109"/>
      <c r="H237" s="107"/>
      <c r="I237" s="53"/>
      <c r="J237" s="53"/>
      <c r="K237" s="26"/>
      <c r="L237" s="99"/>
      <c r="M237" s="26" t="str">
        <f t="shared" si="38"/>
        <v>_</v>
      </c>
      <c r="N237" s="26"/>
      <c r="O237" s="42" t="str">
        <f t="shared" si="39"/>
        <v/>
      </c>
      <c r="P237" s="70"/>
      <c r="Q237" s="63"/>
      <c r="R237" s="64"/>
      <c r="S237" s="26"/>
      <c r="T237" s="26"/>
      <c r="U237" s="42" t="str">
        <f t="shared" si="40"/>
        <v/>
      </c>
      <c r="V237" s="42" t="str">
        <f>IF(E237="","",#REF!-O237)</f>
        <v/>
      </c>
      <c r="W237" s="42" t="str">
        <f t="shared" si="41"/>
        <v/>
      </c>
      <c r="X237" s="42" t="str">
        <f t="shared" si="42"/>
        <v/>
      </c>
      <c r="Y237" s="41" t="str">
        <f>IF(G237="","",VLOOKUP(G237,#REF!,2,0))</f>
        <v/>
      </c>
      <c r="Z237" s="41" t="str">
        <f t="shared" si="43"/>
        <v/>
      </c>
      <c r="AA237" s="41" t="str">
        <f t="shared" si="44"/>
        <v/>
      </c>
      <c r="AB237" s="77" t="str">
        <f t="shared" si="48"/>
        <v/>
      </c>
      <c r="AC237" s="77" t="str">
        <f t="shared" si="45"/>
        <v/>
      </c>
      <c r="AD237" s="43" t="str">
        <f t="shared" si="46"/>
        <v/>
      </c>
      <c r="AE237" s="23"/>
      <c r="AF237" s="23"/>
      <c r="AG237" s="23"/>
      <c r="AH237" s="23"/>
      <c r="AI237" s="41" t="str">
        <f t="shared" si="47"/>
        <v/>
      </c>
      <c r="AJ237" s="88"/>
      <c r="AK237" s="26"/>
      <c r="AL237" s="26"/>
      <c r="AM237" s="26"/>
    </row>
    <row r="238" spans="1:39">
      <c r="A238" s="42">
        <v>235</v>
      </c>
      <c r="B238" s="42" t="s">
        <v>4</v>
      </c>
      <c r="C238" s="99"/>
      <c r="D238" s="42" t="str">
        <f t="shared" si="37"/>
        <v/>
      </c>
      <c r="E238" s="99"/>
      <c r="F238" s="26"/>
      <c r="G238" s="109"/>
      <c r="H238" s="107"/>
      <c r="I238" s="53"/>
      <c r="J238" s="53"/>
      <c r="K238" s="26"/>
      <c r="L238" s="99"/>
      <c r="M238" s="26" t="str">
        <f t="shared" si="38"/>
        <v>_</v>
      </c>
      <c r="N238" s="26"/>
      <c r="O238" s="42" t="str">
        <f t="shared" si="39"/>
        <v/>
      </c>
      <c r="P238" s="70"/>
      <c r="Q238" s="63"/>
      <c r="R238" s="64"/>
      <c r="S238" s="26"/>
      <c r="T238" s="26"/>
      <c r="U238" s="42" t="str">
        <f t="shared" si="40"/>
        <v/>
      </c>
      <c r="V238" s="42" t="str">
        <f>IF(E238="","",#REF!-O238)</f>
        <v/>
      </c>
      <c r="W238" s="42" t="str">
        <f t="shared" si="41"/>
        <v/>
      </c>
      <c r="X238" s="42" t="str">
        <f t="shared" si="42"/>
        <v/>
      </c>
      <c r="Y238" s="41" t="str">
        <f>IF(G238="","",VLOOKUP(G238,#REF!,2,0))</f>
        <v/>
      </c>
      <c r="Z238" s="41" t="str">
        <f t="shared" si="43"/>
        <v/>
      </c>
      <c r="AA238" s="41" t="str">
        <f t="shared" si="44"/>
        <v/>
      </c>
      <c r="AB238" s="77" t="str">
        <f t="shared" si="48"/>
        <v/>
      </c>
      <c r="AC238" s="77" t="str">
        <f t="shared" si="45"/>
        <v/>
      </c>
      <c r="AD238" s="43" t="str">
        <f t="shared" si="46"/>
        <v/>
      </c>
      <c r="AE238" s="23"/>
      <c r="AF238" s="23"/>
      <c r="AG238" s="23"/>
      <c r="AH238" s="23"/>
      <c r="AI238" s="41" t="str">
        <f t="shared" si="47"/>
        <v/>
      </c>
      <c r="AJ238" s="88"/>
      <c r="AK238" s="26"/>
      <c r="AL238" s="26"/>
      <c r="AM238" s="26"/>
    </row>
    <row r="239" spans="1:39">
      <c r="A239" s="42">
        <v>236</v>
      </c>
      <c r="B239" s="42" t="s">
        <v>4</v>
      </c>
      <c r="C239" s="99"/>
      <c r="D239" s="42" t="str">
        <f t="shared" si="37"/>
        <v/>
      </c>
      <c r="E239" s="99"/>
      <c r="F239" s="26"/>
      <c r="G239" s="109"/>
      <c r="H239" s="107"/>
      <c r="I239" s="53"/>
      <c r="J239" s="53"/>
      <c r="K239" s="26"/>
      <c r="L239" s="99"/>
      <c r="M239" s="26" t="str">
        <f t="shared" si="38"/>
        <v>_</v>
      </c>
      <c r="N239" s="26"/>
      <c r="O239" s="42" t="str">
        <f t="shared" si="39"/>
        <v/>
      </c>
      <c r="P239" s="70"/>
      <c r="Q239" s="63"/>
      <c r="R239" s="64"/>
      <c r="S239" s="26"/>
      <c r="T239" s="26"/>
      <c r="U239" s="42" t="str">
        <f t="shared" si="40"/>
        <v/>
      </c>
      <c r="V239" s="42" t="str">
        <f>IF(E239="","",#REF!-O239)</f>
        <v/>
      </c>
      <c r="W239" s="42" t="str">
        <f t="shared" si="41"/>
        <v/>
      </c>
      <c r="X239" s="42" t="str">
        <f t="shared" si="42"/>
        <v/>
      </c>
      <c r="Y239" s="41" t="str">
        <f>IF(G239="","",VLOOKUP(G239,#REF!,2,0))</f>
        <v/>
      </c>
      <c r="Z239" s="41" t="str">
        <f t="shared" si="43"/>
        <v/>
      </c>
      <c r="AA239" s="41" t="str">
        <f t="shared" si="44"/>
        <v/>
      </c>
      <c r="AB239" s="77" t="str">
        <f t="shared" si="48"/>
        <v/>
      </c>
      <c r="AC239" s="77" t="str">
        <f t="shared" si="45"/>
        <v/>
      </c>
      <c r="AD239" s="43" t="str">
        <f t="shared" si="46"/>
        <v/>
      </c>
      <c r="AE239" s="23"/>
      <c r="AF239" s="23"/>
      <c r="AG239" s="23"/>
      <c r="AH239" s="23"/>
      <c r="AI239" s="41" t="str">
        <f t="shared" si="47"/>
        <v/>
      </c>
      <c r="AJ239" s="88"/>
      <c r="AK239" s="26"/>
      <c r="AL239" s="26"/>
      <c r="AM239" s="26"/>
    </row>
    <row r="240" spans="1:39">
      <c r="A240" s="42">
        <v>237</v>
      </c>
      <c r="B240" s="42" t="s">
        <v>4</v>
      </c>
      <c r="C240" s="99"/>
      <c r="D240" s="42" t="str">
        <f t="shared" si="37"/>
        <v/>
      </c>
      <c r="E240" s="99"/>
      <c r="F240" s="26"/>
      <c r="G240" s="109"/>
      <c r="H240" s="107"/>
      <c r="I240" s="53"/>
      <c r="J240" s="53"/>
      <c r="K240" s="26"/>
      <c r="L240" s="99"/>
      <c r="M240" s="26" t="str">
        <f t="shared" si="38"/>
        <v>_</v>
      </c>
      <c r="N240" s="26"/>
      <c r="O240" s="42" t="str">
        <f t="shared" si="39"/>
        <v/>
      </c>
      <c r="P240" s="70"/>
      <c r="Q240" s="63"/>
      <c r="R240" s="64"/>
      <c r="S240" s="26"/>
      <c r="T240" s="26"/>
      <c r="U240" s="42" t="str">
        <f t="shared" si="40"/>
        <v/>
      </c>
      <c r="V240" s="42" t="str">
        <f>IF(E240="","",#REF!-O240)</f>
        <v/>
      </c>
      <c r="W240" s="42" t="str">
        <f t="shared" si="41"/>
        <v/>
      </c>
      <c r="X240" s="42" t="str">
        <f t="shared" si="42"/>
        <v/>
      </c>
      <c r="Y240" s="41" t="str">
        <f>IF(G240="","",VLOOKUP(G240,#REF!,2,0))</f>
        <v/>
      </c>
      <c r="Z240" s="41" t="str">
        <f t="shared" si="43"/>
        <v/>
      </c>
      <c r="AA240" s="41" t="str">
        <f t="shared" si="44"/>
        <v/>
      </c>
      <c r="AB240" s="77" t="str">
        <f t="shared" si="48"/>
        <v/>
      </c>
      <c r="AC240" s="77" t="str">
        <f t="shared" si="45"/>
        <v/>
      </c>
      <c r="AD240" s="43" t="str">
        <f t="shared" si="46"/>
        <v/>
      </c>
      <c r="AE240" s="23"/>
      <c r="AF240" s="23"/>
      <c r="AG240" s="23"/>
      <c r="AH240" s="23"/>
      <c r="AI240" s="41" t="str">
        <f t="shared" si="47"/>
        <v/>
      </c>
      <c r="AJ240" s="88"/>
      <c r="AK240" s="26"/>
      <c r="AL240" s="26"/>
      <c r="AM240" s="26"/>
    </row>
    <row r="241" spans="1:39">
      <c r="A241" s="42">
        <v>238</v>
      </c>
      <c r="B241" s="42" t="s">
        <v>4</v>
      </c>
      <c r="C241" s="99"/>
      <c r="D241" s="42" t="str">
        <f t="shared" si="37"/>
        <v/>
      </c>
      <c r="E241" s="99"/>
      <c r="F241" s="26"/>
      <c r="G241" s="109"/>
      <c r="H241" s="107"/>
      <c r="I241" s="53"/>
      <c r="J241" s="53"/>
      <c r="K241" s="26"/>
      <c r="L241" s="99"/>
      <c r="M241" s="26" t="str">
        <f t="shared" si="38"/>
        <v>_</v>
      </c>
      <c r="N241" s="26"/>
      <c r="O241" s="42" t="str">
        <f t="shared" si="39"/>
        <v/>
      </c>
      <c r="P241" s="70"/>
      <c r="Q241" s="63"/>
      <c r="R241" s="64"/>
      <c r="S241" s="26"/>
      <c r="T241" s="26"/>
      <c r="U241" s="42" t="str">
        <f t="shared" si="40"/>
        <v/>
      </c>
      <c r="V241" s="42" t="str">
        <f>IF(E241="","",#REF!-O241)</f>
        <v/>
      </c>
      <c r="W241" s="42" t="str">
        <f t="shared" si="41"/>
        <v/>
      </c>
      <c r="X241" s="42" t="str">
        <f t="shared" si="42"/>
        <v/>
      </c>
      <c r="Y241" s="41" t="str">
        <f>IF(G241="","",VLOOKUP(G241,#REF!,2,0))</f>
        <v/>
      </c>
      <c r="Z241" s="41" t="str">
        <f t="shared" si="43"/>
        <v/>
      </c>
      <c r="AA241" s="41" t="str">
        <f t="shared" si="44"/>
        <v/>
      </c>
      <c r="AB241" s="77" t="str">
        <f t="shared" si="48"/>
        <v/>
      </c>
      <c r="AC241" s="77" t="str">
        <f t="shared" si="45"/>
        <v/>
      </c>
      <c r="AD241" s="43" t="str">
        <f t="shared" si="46"/>
        <v/>
      </c>
      <c r="AE241" s="23"/>
      <c r="AF241" s="23"/>
      <c r="AG241" s="23"/>
      <c r="AH241" s="23"/>
      <c r="AI241" s="41" t="str">
        <f t="shared" si="47"/>
        <v/>
      </c>
      <c r="AJ241" s="88"/>
      <c r="AK241" s="26"/>
      <c r="AL241" s="26"/>
      <c r="AM241" s="26"/>
    </row>
    <row r="242" spans="1:39">
      <c r="A242" s="42">
        <v>239</v>
      </c>
      <c r="B242" s="42" t="s">
        <v>4</v>
      </c>
      <c r="C242" s="99"/>
      <c r="D242" s="42" t="str">
        <f t="shared" si="37"/>
        <v/>
      </c>
      <c r="E242" s="99"/>
      <c r="F242" s="26"/>
      <c r="G242" s="109"/>
      <c r="H242" s="107"/>
      <c r="I242" s="53"/>
      <c r="J242" s="53"/>
      <c r="K242" s="26"/>
      <c r="L242" s="99"/>
      <c r="M242" s="26" t="str">
        <f t="shared" si="38"/>
        <v>_</v>
      </c>
      <c r="N242" s="26"/>
      <c r="O242" s="42" t="str">
        <f t="shared" si="39"/>
        <v/>
      </c>
      <c r="P242" s="70"/>
      <c r="Q242" s="63"/>
      <c r="R242" s="64"/>
      <c r="S242" s="26"/>
      <c r="T242" s="26"/>
      <c r="U242" s="42" t="str">
        <f t="shared" si="40"/>
        <v/>
      </c>
      <c r="V242" s="42" t="str">
        <f>IF(E242="","",#REF!-O242)</f>
        <v/>
      </c>
      <c r="W242" s="42" t="str">
        <f t="shared" si="41"/>
        <v/>
      </c>
      <c r="X242" s="42" t="str">
        <f t="shared" si="42"/>
        <v/>
      </c>
      <c r="Y242" s="41" t="str">
        <f>IF(G242="","",VLOOKUP(G242,#REF!,2,0))</f>
        <v/>
      </c>
      <c r="Z242" s="41" t="str">
        <f t="shared" si="43"/>
        <v/>
      </c>
      <c r="AA242" s="41" t="str">
        <f t="shared" si="44"/>
        <v/>
      </c>
      <c r="AB242" s="77" t="str">
        <f t="shared" si="48"/>
        <v/>
      </c>
      <c r="AC242" s="77" t="str">
        <f t="shared" si="45"/>
        <v/>
      </c>
      <c r="AD242" s="43" t="str">
        <f t="shared" si="46"/>
        <v/>
      </c>
      <c r="AE242" s="23"/>
      <c r="AF242" s="23"/>
      <c r="AG242" s="23"/>
      <c r="AH242" s="23"/>
      <c r="AI242" s="41" t="str">
        <f t="shared" si="47"/>
        <v/>
      </c>
      <c r="AJ242" s="88"/>
      <c r="AK242" s="26"/>
      <c r="AL242" s="26"/>
      <c r="AM242" s="26"/>
    </row>
    <row r="243" spans="1:39">
      <c r="A243" s="42">
        <v>240</v>
      </c>
      <c r="B243" s="42" t="s">
        <v>4</v>
      </c>
      <c r="C243" s="99"/>
      <c r="D243" s="42" t="str">
        <f t="shared" si="37"/>
        <v/>
      </c>
      <c r="E243" s="99"/>
      <c r="F243" s="26"/>
      <c r="G243" s="109"/>
      <c r="H243" s="107"/>
      <c r="I243" s="53"/>
      <c r="J243" s="53"/>
      <c r="K243" s="26"/>
      <c r="L243" s="99"/>
      <c r="M243" s="26" t="str">
        <f t="shared" si="38"/>
        <v>_</v>
      </c>
      <c r="N243" s="26"/>
      <c r="O243" s="42" t="str">
        <f t="shared" si="39"/>
        <v/>
      </c>
      <c r="P243" s="70"/>
      <c r="Q243" s="63"/>
      <c r="R243" s="64"/>
      <c r="S243" s="26"/>
      <c r="T243" s="26"/>
      <c r="U243" s="42" t="str">
        <f t="shared" si="40"/>
        <v/>
      </c>
      <c r="V243" s="42" t="str">
        <f>IF(E243="","",#REF!-O243)</f>
        <v/>
      </c>
      <c r="W243" s="42" t="str">
        <f t="shared" si="41"/>
        <v/>
      </c>
      <c r="X243" s="42" t="str">
        <f t="shared" si="42"/>
        <v/>
      </c>
      <c r="Y243" s="41" t="str">
        <f>IF(G243="","",VLOOKUP(G243,#REF!,2,0))</f>
        <v/>
      </c>
      <c r="Z243" s="41" t="str">
        <f t="shared" si="43"/>
        <v/>
      </c>
      <c r="AA243" s="41" t="str">
        <f t="shared" si="44"/>
        <v/>
      </c>
      <c r="AB243" s="77" t="str">
        <f t="shared" si="48"/>
        <v/>
      </c>
      <c r="AC243" s="77" t="str">
        <f t="shared" si="45"/>
        <v/>
      </c>
      <c r="AD243" s="43" t="str">
        <f t="shared" si="46"/>
        <v/>
      </c>
      <c r="AE243" s="23"/>
      <c r="AF243" s="23"/>
      <c r="AG243" s="23"/>
      <c r="AH243" s="23"/>
      <c r="AI243" s="41" t="str">
        <f t="shared" si="47"/>
        <v/>
      </c>
      <c r="AJ243" s="88"/>
      <c r="AK243" s="26"/>
      <c r="AL243" s="26"/>
      <c r="AM243" s="26"/>
    </row>
    <row r="244" spans="1:39">
      <c r="A244" s="42">
        <v>241</v>
      </c>
      <c r="B244" s="42" t="s">
        <v>4</v>
      </c>
      <c r="C244" s="99"/>
      <c r="D244" s="42" t="str">
        <f t="shared" si="37"/>
        <v/>
      </c>
      <c r="E244" s="99"/>
      <c r="F244" s="26"/>
      <c r="G244" s="109"/>
      <c r="H244" s="107"/>
      <c r="I244" s="53"/>
      <c r="J244" s="53"/>
      <c r="K244" s="26"/>
      <c r="L244" s="99"/>
      <c r="M244" s="26" t="str">
        <f t="shared" si="38"/>
        <v>_</v>
      </c>
      <c r="N244" s="26"/>
      <c r="O244" s="42" t="str">
        <f t="shared" si="39"/>
        <v/>
      </c>
      <c r="P244" s="70"/>
      <c r="Q244" s="63"/>
      <c r="R244" s="64"/>
      <c r="S244" s="26"/>
      <c r="T244" s="26"/>
      <c r="U244" s="42" t="str">
        <f t="shared" si="40"/>
        <v/>
      </c>
      <c r="V244" s="42" t="str">
        <f>IF(E244="","",#REF!-O244)</f>
        <v/>
      </c>
      <c r="W244" s="42" t="str">
        <f t="shared" si="41"/>
        <v/>
      </c>
      <c r="X244" s="42" t="str">
        <f t="shared" si="42"/>
        <v/>
      </c>
      <c r="Y244" s="41" t="str">
        <f>IF(G244="","",VLOOKUP(G244,#REF!,2,0))</f>
        <v/>
      </c>
      <c r="Z244" s="41" t="str">
        <f t="shared" si="43"/>
        <v/>
      </c>
      <c r="AA244" s="41" t="str">
        <f t="shared" si="44"/>
        <v/>
      </c>
      <c r="AB244" s="77" t="str">
        <f t="shared" si="48"/>
        <v/>
      </c>
      <c r="AC244" s="77" t="str">
        <f t="shared" si="45"/>
        <v/>
      </c>
      <c r="AD244" s="43" t="str">
        <f t="shared" si="46"/>
        <v/>
      </c>
      <c r="AE244" s="23"/>
      <c r="AF244" s="23"/>
      <c r="AG244" s="23"/>
      <c r="AH244" s="23"/>
      <c r="AI244" s="41" t="str">
        <f t="shared" si="47"/>
        <v/>
      </c>
      <c r="AJ244" s="88"/>
      <c r="AK244" s="26"/>
      <c r="AL244" s="26"/>
      <c r="AM244" s="26"/>
    </row>
    <row r="245" spans="1:39">
      <c r="A245" s="42">
        <v>242</v>
      </c>
      <c r="B245" s="42" t="s">
        <v>4</v>
      </c>
      <c r="C245" s="99"/>
      <c r="D245" s="42" t="str">
        <f t="shared" si="37"/>
        <v/>
      </c>
      <c r="E245" s="99"/>
      <c r="F245" s="26"/>
      <c r="G245" s="109"/>
      <c r="H245" s="107"/>
      <c r="I245" s="53"/>
      <c r="J245" s="53"/>
      <c r="K245" s="26"/>
      <c r="L245" s="99"/>
      <c r="M245" s="26" t="str">
        <f t="shared" si="38"/>
        <v>_</v>
      </c>
      <c r="N245" s="26"/>
      <c r="O245" s="42" t="str">
        <f t="shared" si="39"/>
        <v/>
      </c>
      <c r="P245" s="70"/>
      <c r="Q245" s="63"/>
      <c r="R245" s="64"/>
      <c r="S245" s="26"/>
      <c r="T245" s="26"/>
      <c r="U245" s="42" t="str">
        <f t="shared" si="40"/>
        <v/>
      </c>
      <c r="V245" s="42" t="str">
        <f>IF(E245="","",#REF!-O245)</f>
        <v/>
      </c>
      <c r="W245" s="42" t="str">
        <f t="shared" si="41"/>
        <v/>
      </c>
      <c r="X245" s="42" t="str">
        <f t="shared" si="42"/>
        <v/>
      </c>
      <c r="Y245" s="41" t="str">
        <f>IF(G245="","",VLOOKUP(G245,#REF!,2,0))</f>
        <v/>
      </c>
      <c r="Z245" s="41" t="str">
        <f t="shared" si="43"/>
        <v/>
      </c>
      <c r="AA245" s="41" t="str">
        <f t="shared" si="44"/>
        <v/>
      </c>
      <c r="AB245" s="77" t="str">
        <f t="shared" si="48"/>
        <v/>
      </c>
      <c r="AC245" s="77" t="str">
        <f t="shared" si="45"/>
        <v/>
      </c>
      <c r="AD245" s="43" t="str">
        <f t="shared" si="46"/>
        <v/>
      </c>
      <c r="AE245" s="23"/>
      <c r="AF245" s="23"/>
      <c r="AG245" s="23"/>
      <c r="AH245" s="23"/>
      <c r="AI245" s="41" t="str">
        <f t="shared" si="47"/>
        <v/>
      </c>
      <c r="AJ245" s="88"/>
      <c r="AK245" s="26"/>
      <c r="AL245" s="26"/>
      <c r="AM245" s="26"/>
    </row>
    <row r="246" spans="1:39">
      <c r="A246" s="42">
        <v>243</v>
      </c>
      <c r="B246" s="42" t="s">
        <v>4</v>
      </c>
      <c r="C246" s="99"/>
      <c r="D246" s="42" t="str">
        <f t="shared" si="37"/>
        <v/>
      </c>
      <c r="E246" s="99"/>
      <c r="F246" s="26"/>
      <c r="G246" s="109"/>
      <c r="H246" s="107"/>
      <c r="I246" s="53"/>
      <c r="J246" s="53"/>
      <c r="K246" s="26"/>
      <c r="L246" s="99"/>
      <c r="M246" s="26" t="str">
        <f t="shared" si="38"/>
        <v>_</v>
      </c>
      <c r="N246" s="26"/>
      <c r="O246" s="42" t="str">
        <f t="shared" si="39"/>
        <v/>
      </c>
      <c r="P246" s="70"/>
      <c r="Q246" s="63"/>
      <c r="R246" s="64"/>
      <c r="S246" s="26"/>
      <c r="T246" s="26"/>
      <c r="U246" s="42" t="str">
        <f t="shared" si="40"/>
        <v/>
      </c>
      <c r="V246" s="42" t="str">
        <f>IF(E246="","",#REF!-O246)</f>
        <v/>
      </c>
      <c r="W246" s="42" t="str">
        <f t="shared" si="41"/>
        <v/>
      </c>
      <c r="X246" s="42" t="str">
        <f t="shared" si="42"/>
        <v/>
      </c>
      <c r="Y246" s="41" t="str">
        <f>IF(G246="","",VLOOKUP(G246,#REF!,2,0))</f>
        <v/>
      </c>
      <c r="Z246" s="41" t="str">
        <f t="shared" si="43"/>
        <v/>
      </c>
      <c r="AA246" s="41" t="str">
        <f t="shared" si="44"/>
        <v/>
      </c>
      <c r="AB246" s="77" t="str">
        <f t="shared" si="48"/>
        <v/>
      </c>
      <c r="AC246" s="77" t="str">
        <f t="shared" si="45"/>
        <v/>
      </c>
      <c r="AD246" s="43" t="str">
        <f t="shared" si="46"/>
        <v/>
      </c>
      <c r="AE246" s="23"/>
      <c r="AF246" s="23"/>
      <c r="AG246" s="23"/>
      <c r="AH246" s="23"/>
      <c r="AI246" s="41" t="str">
        <f t="shared" si="47"/>
        <v/>
      </c>
      <c r="AJ246" s="88"/>
      <c r="AK246" s="26"/>
      <c r="AL246" s="26"/>
      <c r="AM246" s="26"/>
    </row>
    <row r="247" spans="1:39">
      <c r="A247" s="42">
        <v>244</v>
      </c>
      <c r="B247" s="42" t="s">
        <v>4</v>
      </c>
      <c r="C247" s="99"/>
      <c r="D247" s="42" t="str">
        <f t="shared" si="37"/>
        <v/>
      </c>
      <c r="E247" s="99"/>
      <c r="F247" s="26"/>
      <c r="G247" s="109"/>
      <c r="H247" s="107"/>
      <c r="I247" s="53"/>
      <c r="J247" s="53"/>
      <c r="K247" s="26"/>
      <c r="L247" s="99"/>
      <c r="M247" s="26" t="str">
        <f t="shared" si="38"/>
        <v>_</v>
      </c>
      <c r="N247" s="26"/>
      <c r="O247" s="42" t="str">
        <f t="shared" si="39"/>
        <v/>
      </c>
      <c r="P247" s="70"/>
      <c r="Q247" s="63"/>
      <c r="R247" s="64"/>
      <c r="S247" s="26"/>
      <c r="T247" s="26"/>
      <c r="U247" s="42" t="str">
        <f t="shared" si="40"/>
        <v/>
      </c>
      <c r="V247" s="42" t="str">
        <f>IF(E247="","",#REF!-O247)</f>
        <v/>
      </c>
      <c r="W247" s="42" t="str">
        <f t="shared" si="41"/>
        <v/>
      </c>
      <c r="X247" s="42" t="str">
        <f t="shared" si="42"/>
        <v/>
      </c>
      <c r="Y247" s="41" t="str">
        <f>IF(G247="","",VLOOKUP(G247,#REF!,2,0))</f>
        <v/>
      </c>
      <c r="Z247" s="41" t="str">
        <f t="shared" si="43"/>
        <v/>
      </c>
      <c r="AA247" s="41" t="str">
        <f t="shared" si="44"/>
        <v/>
      </c>
      <c r="AB247" s="77" t="str">
        <f t="shared" si="48"/>
        <v/>
      </c>
      <c r="AC247" s="77" t="str">
        <f t="shared" si="45"/>
        <v/>
      </c>
      <c r="AD247" s="43" t="str">
        <f t="shared" si="46"/>
        <v/>
      </c>
      <c r="AE247" s="23"/>
      <c r="AF247" s="23"/>
      <c r="AG247" s="23"/>
      <c r="AH247" s="23"/>
      <c r="AI247" s="41" t="str">
        <f t="shared" si="47"/>
        <v/>
      </c>
      <c r="AJ247" s="88"/>
      <c r="AK247" s="26"/>
      <c r="AL247" s="26"/>
      <c r="AM247" s="26"/>
    </row>
    <row r="248" spans="1:39">
      <c r="A248" s="42">
        <v>245</v>
      </c>
      <c r="B248" s="42" t="s">
        <v>4</v>
      </c>
      <c r="C248" s="99"/>
      <c r="D248" s="42" t="str">
        <f t="shared" si="37"/>
        <v/>
      </c>
      <c r="E248" s="99"/>
      <c r="F248" s="26"/>
      <c r="G248" s="109"/>
      <c r="H248" s="107"/>
      <c r="I248" s="53"/>
      <c r="J248" s="53"/>
      <c r="K248" s="26"/>
      <c r="L248" s="99"/>
      <c r="M248" s="26" t="str">
        <f t="shared" si="38"/>
        <v>_</v>
      </c>
      <c r="N248" s="26"/>
      <c r="O248" s="42" t="str">
        <f t="shared" si="39"/>
        <v/>
      </c>
      <c r="P248" s="70"/>
      <c r="Q248" s="63"/>
      <c r="R248" s="64"/>
      <c r="S248" s="26"/>
      <c r="T248" s="26"/>
      <c r="U248" s="42" t="str">
        <f t="shared" si="40"/>
        <v/>
      </c>
      <c r="V248" s="42" t="str">
        <f>IF(E248="","",#REF!-O248)</f>
        <v/>
      </c>
      <c r="W248" s="42" t="str">
        <f t="shared" si="41"/>
        <v/>
      </c>
      <c r="X248" s="42" t="str">
        <f t="shared" si="42"/>
        <v/>
      </c>
      <c r="Y248" s="41" t="str">
        <f>IF(G248="","",VLOOKUP(G248,#REF!,2,0))</f>
        <v/>
      </c>
      <c r="Z248" s="41" t="str">
        <f t="shared" si="43"/>
        <v/>
      </c>
      <c r="AA248" s="41" t="str">
        <f t="shared" si="44"/>
        <v/>
      </c>
      <c r="AB248" s="77" t="str">
        <f t="shared" si="48"/>
        <v/>
      </c>
      <c r="AC248" s="77" t="str">
        <f t="shared" si="45"/>
        <v/>
      </c>
      <c r="AD248" s="43" t="str">
        <f t="shared" si="46"/>
        <v/>
      </c>
      <c r="AE248" s="23"/>
      <c r="AF248" s="23"/>
      <c r="AG248" s="23"/>
      <c r="AH248" s="23"/>
      <c r="AI248" s="41" t="str">
        <f t="shared" si="47"/>
        <v/>
      </c>
      <c r="AJ248" s="88"/>
      <c r="AK248" s="26"/>
      <c r="AL248" s="26"/>
      <c r="AM248" s="26"/>
    </row>
    <row r="249" spans="1:39">
      <c r="A249" s="42">
        <v>246</v>
      </c>
      <c r="B249" s="42" t="s">
        <v>4</v>
      </c>
      <c r="C249" s="99"/>
      <c r="D249" s="42" t="str">
        <f t="shared" si="37"/>
        <v/>
      </c>
      <c r="E249" s="99"/>
      <c r="F249" s="26"/>
      <c r="G249" s="109"/>
      <c r="H249" s="107"/>
      <c r="I249" s="53"/>
      <c r="J249" s="53"/>
      <c r="K249" s="26"/>
      <c r="L249" s="99"/>
      <c r="M249" s="26" t="str">
        <f t="shared" si="38"/>
        <v>_</v>
      </c>
      <c r="N249" s="26"/>
      <c r="O249" s="42" t="str">
        <f t="shared" si="39"/>
        <v/>
      </c>
      <c r="P249" s="70"/>
      <c r="Q249" s="63"/>
      <c r="R249" s="64"/>
      <c r="S249" s="26"/>
      <c r="T249" s="26"/>
      <c r="U249" s="42" t="str">
        <f t="shared" si="40"/>
        <v/>
      </c>
      <c r="V249" s="42" t="str">
        <f>IF(E249="","",#REF!-O249)</f>
        <v/>
      </c>
      <c r="W249" s="42" t="str">
        <f t="shared" si="41"/>
        <v/>
      </c>
      <c r="X249" s="42" t="str">
        <f t="shared" si="42"/>
        <v/>
      </c>
      <c r="Y249" s="41" t="str">
        <f>IF(G249="","",VLOOKUP(G249,#REF!,2,0))</f>
        <v/>
      </c>
      <c r="Z249" s="41" t="str">
        <f t="shared" si="43"/>
        <v/>
      </c>
      <c r="AA249" s="41" t="str">
        <f t="shared" si="44"/>
        <v/>
      </c>
      <c r="AB249" s="77" t="str">
        <f t="shared" si="48"/>
        <v/>
      </c>
      <c r="AC249" s="77" t="str">
        <f t="shared" si="45"/>
        <v/>
      </c>
      <c r="AD249" s="43" t="str">
        <f t="shared" si="46"/>
        <v/>
      </c>
      <c r="AE249" s="23"/>
      <c r="AF249" s="23"/>
      <c r="AG249" s="23"/>
      <c r="AH249" s="23"/>
      <c r="AI249" s="41" t="str">
        <f t="shared" si="47"/>
        <v/>
      </c>
      <c r="AJ249" s="88"/>
      <c r="AK249" s="26"/>
      <c r="AL249" s="26"/>
      <c r="AM249" s="26"/>
    </row>
    <row r="250" spans="1:39">
      <c r="A250" s="42">
        <v>247</v>
      </c>
      <c r="B250" s="42" t="s">
        <v>4</v>
      </c>
      <c r="C250" s="99"/>
      <c r="D250" s="42" t="str">
        <f t="shared" si="37"/>
        <v/>
      </c>
      <c r="E250" s="99"/>
      <c r="F250" s="26"/>
      <c r="G250" s="109"/>
      <c r="H250" s="107"/>
      <c r="I250" s="53"/>
      <c r="J250" s="53"/>
      <c r="K250" s="26"/>
      <c r="L250" s="99"/>
      <c r="M250" s="26" t="str">
        <f t="shared" si="38"/>
        <v>_</v>
      </c>
      <c r="N250" s="26"/>
      <c r="O250" s="42" t="str">
        <f t="shared" si="39"/>
        <v/>
      </c>
      <c r="P250" s="70"/>
      <c r="Q250" s="63"/>
      <c r="R250" s="64"/>
      <c r="S250" s="26"/>
      <c r="T250" s="26"/>
      <c r="U250" s="42" t="str">
        <f t="shared" si="40"/>
        <v/>
      </c>
      <c r="V250" s="42" t="str">
        <f>IF(E250="","",#REF!-O250)</f>
        <v/>
      </c>
      <c r="W250" s="42" t="str">
        <f t="shared" si="41"/>
        <v/>
      </c>
      <c r="X250" s="42" t="str">
        <f t="shared" si="42"/>
        <v/>
      </c>
      <c r="Y250" s="41" t="str">
        <f>IF(G250="","",VLOOKUP(G250,#REF!,2,0))</f>
        <v/>
      </c>
      <c r="Z250" s="41" t="str">
        <f t="shared" si="43"/>
        <v/>
      </c>
      <c r="AA250" s="41" t="str">
        <f t="shared" si="44"/>
        <v/>
      </c>
      <c r="AB250" s="77" t="str">
        <f t="shared" si="48"/>
        <v/>
      </c>
      <c r="AC250" s="77" t="str">
        <f t="shared" si="45"/>
        <v/>
      </c>
      <c r="AD250" s="43" t="str">
        <f t="shared" si="46"/>
        <v/>
      </c>
      <c r="AE250" s="23"/>
      <c r="AF250" s="23"/>
      <c r="AG250" s="23"/>
      <c r="AH250" s="23"/>
      <c r="AI250" s="41" t="str">
        <f t="shared" si="47"/>
        <v/>
      </c>
      <c r="AJ250" s="88"/>
      <c r="AK250" s="26"/>
      <c r="AL250" s="26"/>
      <c r="AM250" s="26"/>
    </row>
    <row r="251" spans="1:39">
      <c r="A251" s="42">
        <v>248</v>
      </c>
      <c r="B251" s="42" t="s">
        <v>4</v>
      </c>
      <c r="C251" s="99"/>
      <c r="D251" s="42" t="str">
        <f t="shared" si="37"/>
        <v/>
      </c>
      <c r="E251" s="99"/>
      <c r="F251" s="26"/>
      <c r="G251" s="109"/>
      <c r="H251" s="107"/>
      <c r="I251" s="53"/>
      <c r="J251" s="53"/>
      <c r="K251" s="26"/>
      <c r="L251" s="99"/>
      <c r="M251" s="26" t="str">
        <f t="shared" si="38"/>
        <v>_</v>
      </c>
      <c r="N251" s="26"/>
      <c r="O251" s="42" t="str">
        <f t="shared" si="39"/>
        <v/>
      </c>
      <c r="P251" s="70"/>
      <c r="Q251" s="63"/>
      <c r="R251" s="64"/>
      <c r="S251" s="26"/>
      <c r="T251" s="26"/>
      <c r="U251" s="42" t="str">
        <f t="shared" si="40"/>
        <v/>
      </c>
      <c r="V251" s="42" t="str">
        <f>IF(E251="","",#REF!-O251)</f>
        <v/>
      </c>
      <c r="W251" s="42" t="str">
        <f t="shared" si="41"/>
        <v/>
      </c>
      <c r="X251" s="42" t="str">
        <f t="shared" si="42"/>
        <v/>
      </c>
      <c r="Y251" s="41" t="str">
        <f>IF(G251="","",VLOOKUP(G251,#REF!,2,0))</f>
        <v/>
      </c>
      <c r="Z251" s="41" t="str">
        <f t="shared" si="43"/>
        <v/>
      </c>
      <c r="AA251" s="41" t="str">
        <f t="shared" si="44"/>
        <v/>
      </c>
      <c r="AB251" s="77" t="str">
        <f t="shared" si="48"/>
        <v/>
      </c>
      <c r="AC251" s="77" t="str">
        <f t="shared" si="45"/>
        <v/>
      </c>
      <c r="AD251" s="43" t="str">
        <f t="shared" si="46"/>
        <v/>
      </c>
      <c r="AE251" s="23"/>
      <c r="AF251" s="23"/>
      <c r="AG251" s="23"/>
      <c r="AH251" s="23"/>
      <c r="AI251" s="41" t="str">
        <f t="shared" si="47"/>
        <v/>
      </c>
      <c r="AJ251" s="88"/>
      <c r="AK251" s="26"/>
      <c r="AL251" s="26"/>
      <c r="AM251" s="26"/>
    </row>
    <row r="252" spans="1:39">
      <c r="A252" s="42">
        <v>249</v>
      </c>
      <c r="B252" s="42" t="s">
        <v>4</v>
      </c>
      <c r="C252" s="99"/>
      <c r="D252" s="42" t="str">
        <f t="shared" si="37"/>
        <v/>
      </c>
      <c r="E252" s="99"/>
      <c r="F252" s="26"/>
      <c r="G252" s="109"/>
      <c r="H252" s="107"/>
      <c r="I252" s="53"/>
      <c r="J252" s="53"/>
      <c r="K252" s="26"/>
      <c r="L252" s="99"/>
      <c r="M252" s="26" t="str">
        <f t="shared" si="38"/>
        <v>_</v>
      </c>
      <c r="N252" s="26"/>
      <c r="O252" s="42" t="str">
        <f t="shared" si="39"/>
        <v/>
      </c>
      <c r="P252" s="70"/>
      <c r="Q252" s="63"/>
      <c r="R252" s="64"/>
      <c r="S252" s="26"/>
      <c r="T252" s="26"/>
      <c r="U252" s="42" t="str">
        <f t="shared" si="40"/>
        <v/>
      </c>
      <c r="V252" s="42" t="str">
        <f>IF(E252="","",#REF!-O252)</f>
        <v/>
      </c>
      <c r="W252" s="42" t="str">
        <f t="shared" si="41"/>
        <v/>
      </c>
      <c r="X252" s="42" t="str">
        <f t="shared" si="42"/>
        <v/>
      </c>
      <c r="Y252" s="41" t="str">
        <f>IF(G252="","",VLOOKUP(G252,#REF!,2,0))</f>
        <v/>
      </c>
      <c r="Z252" s="41" t="str">
        <f t="shared" si="43"/>
        <v/>
      </c>
      <c r="AA252" s="41" t="str">
        <f t="shared" si="44"/>
        <v/>
      </c>
      <c r="AB252" s="77" t="str">
        <f t="shared" si="48"/>
        <v/>
      </c>
      <c r="AC252" s="77" t="str">
        <f t="shared" si="45"/>
        <v/>
      </c>
      <c r="AD252" s="43" t="str">
        <f t="shared" si="46"/>
        <v/>
      </c>
      <c r="AE252" s="23"/>
      <c r="AF252" s="23"/>
      <c r="AG252" s="23"/>
      <c r="AH252" s="23"/>
      <c r="AI252" s="41" t="str">
        <f t="shared" si="47"/>
        <v/>
      </c>
      <c r="AJ252" s="88"/>
      <c r="AK252" s="26"/>
      <c r="AL252" s="26"/>
      <c r="AM252" s="26"/>
    </row>
    <row r="253" spans="1:39">
      <c r="A253" s="42">
        <v>250</v>
      </c>
      <c r="B253" s="42" t="s">
        <v>4</v>
      </c>
      <c r="C253" s="99"/>
      <c r="D253" s="42" t="str">
        <f t="shared" si="37"/>
        <v/>
      </c>
      <c r="E253" s="99"/>
      <c r="F253" s="26"/>
      <c r="G253" s="109"/>
      <c r="H253" s="107"/>
      <c r="I253" s="53"/>
      <c r="J253" s="53"/>
      <c r="K253" s="26"/>
      <c r="L253" s="99"/>
      <c r="M253" s="26" t="str">
        <f t="shared" si="38"/>
        <v>_</v>
      </c>
      <c r="N253" s="26"/>
      <c r="O253" s="42" t="str">
        <f t="shared" si="39"/>
        <v/>
      </c>
      <c r="P253" s="70"/>
      <c r="Q253" s="63"/>
      <c r="R253" s="64"/>
      <c r="S253" s="26"/>
      <c r="T253" s="26"/>
      <c r="U253" s="42" t="str">
        <f t="shared" si="40"/>
        <v/>
      </c>
      <c r="V253" s="42" t="str">
        <f>IF(E253="","",#REF!-O253)</f>
        <v/>
      </c>
      <c r="W253" s="42" t="str">
        <f t="shared" si="41"/>
        <v/>
      </c>
      <c r="X253" s="42" t="str">
        <f t="shared" si="42"/>
        <v/>
      </c>
      <c r="Y253" s="41" t="str">
        <f>IF(G253="","",VLOOKUP(G253,#REF!,2,0))</f>
        <v/>
      </c>
      <c r="Z253" s="41" t="str">
        <f t="shared" si="43"/>
        <v/>
      </c>
      <c r="AA253" s="41" t="str">
        <f t="shared" si="44"/>
        <v/>
      </c>
      <c r="AB253" s="77" t="str">
        <f t="shared" si="48"/>
        <v/>
      </c>
      <c r="AC253" s="77" t="str">
        <f t="shared" si="45"/>
        <v/>
      </c>
      <c r="AD253" s="43" t="str">
        <f t="shared" si="46"/>
        <v/>
      </c>
      <c r="AE253" s="23"/>
      <c r="AF253" s="23"/>
      <c r="AG253" s="23"/>
      <c r="AH253" s="23"/>
      <c r="AI253" s="41" t="str">
        <f t="shared" si="47"/>
        <v/>
      </c>
      <c r="AJ253" s="88"/>
      <c r="AK253" s="26"/>
      <c r="AL253" s="26"/>
      <c r="AM253" s="26"/>
    </row>
    <row r="254" spans="1:39">
      <c r="A254" s="42">
        <v>251</v>
      </c>
      <c r="B254" s="42" t="s">
        <v>4</v>
      </c>
      <c r="C254" s="99"/>
      <c r="D254" s="42" t="str">
        <f t="shared" si="37"/>
        <v/>
      </c>
      <c r="E254" s="99"/>
      <c r="F254" s="26"/>
      <c r="G254" s="109"/>
      <c r="H254" s="107"/>
      <c r="I254" s="53"/>
      <c r="J254" s="53"/>
      <c r="K254" s="26"/>
      <c r="L254" s="99"/>
      <c r="M254" s="26" t="str">
        <f t="shared" si="38"/>
        <v>_</v>
      </c>
      <c r="N254" s="26"/>
      <c r="O254" s="42" t="str">
        <f t="shared" si="39"/>
        <v/>
      </c>
      <c r="P254" s="70"/>
      <c r="Q254" s="63"/>
      <c r="R254" s="64"/>
      <c r="S254" s="26"/>
      <c r="T254" s="26"/>
      <c r="U254" s="42" t="str">
        <f t="shared" si="40"/>
        <v/>
      </c>
      <c r="V254" s="42" t="str">
        <f>IF(E254="","",#REF!-O254)</f>
        <v/>
      </c>
      <c r="W254" s="42" t="str">
        <f t="shared" si="41"/>
        <v/>
      </c>
      <c r="X254" s="42" t="str">
        <f t="shared" si="42"/>
        <v/>
      </c>
      <c r="Y254" s="41" t="str">
        <f>IF(G254="","",VLOOKUP(G254,#REF!,2,0))</f>
        <v/>
      </c>
      <c r="Z254" s="41" t="str">
        <f t="shared" si="43"/>
        <v/>
      </c>
      <c r="AA254" s="41" t="str">
        <f t="shared" si="44"/>
        <v/>
      </c>
      <c r="AB254" s="77" t="str">
        <f t="shared" si="48"/>
        <v/>
      </c>
      <c r="AC254" s="77" t="str">
        <f t="shared" si="45"/>
        <v/>
      </c>
      <c r="AD254" s="43" t="str">
        <f t="shared" si="46"/>
        <v/>
      </c>
      <c r="AE254" s="23"/>
      <c r="AF254" s="23"/>
      <c r="AG254" s="23"/>
      <c r="AH254" s="23"/>
      <c r="AI254" s="41" t="str">
        <f t="shared" si="47"/>
        <v/>
      </c>
      <c r="AJ254" s="88"/>
      <c r="AK254" s="26"/>
      <c r="AL254" s="26"/>
      <c r="AM254" s="26"/>
    </row>
    <row r="255" spans="1:39">
      <c r="A255" s="42">
        <v>252</v>
      </c>
      <c r="B255" s="42" t="s">
        <v>4</v>
      </c>
      <c r="C255" s="99"/>
      <c r="D255" s="42" t="str">
        <f t="shared" si="37"/>
        <v/>
      </c>
      <c r="E255" s="99"/>
      <c r="F255" s="26"/>
      <c r="G255" s="109"/>
      <c r="H255" s="107"/>
      <c r="I255" s="53"/>
      <c r="J255" s="53"/>
      <c r="K255" s="26"/>
      <c r="L255" s="99"/>
      <c r="M255" s="26" t="str">
        <f t="shared" si="38"/>
        <v>_</v>
      </c>
      <c r="N255" s="26"/>
      <c r="O255" s="42" t="str">
        <f t="shared" si="39"/>
        <v/>
      </c>
      <c r="P255" s="70"/>
      <c r="Q255" s="63"/>
      <c r="R255" s="64"/>
      <c r="S255" s="26"/>
      <c r="T255" s="26"/>
      <c r="U255" s="42" t="str">
        <f t="shared" si="40"/>
        <v/>
      </c>
      <c r="V255" s="42" t="str">
        <f>IF(E255="","",#REF!-O255)</f>
        <v/>
      </c>
      <c r="W255" s="42" t="str">
        <f t="shared" si="41"/>
        <v/>
      </c>
      <c r="X255" s="42" t="str">
        <f t="shared" si="42"/>
        <v/>
      </c>
      <c r="Y255" s="41" t="str">
        <f>IF(G255="","",VLOOKUP(G255,#REF!,2,0))</f>
        <v/>
      </c>
      <c r="Z255" s="41" t="str">
        <f t="shared" si="43"/>
        <v/>
      </c>
      <c r="AA255" s="41" t="str">
        <f t="shared" si="44"/>
        <v/>
      </c>
      <c r="AB255" s="77" t="str">
        <f t="shared" si="48"/>
        <v/>
      </c>
      <c r="AC255" s="77" t="str">
        <f t="shared" si="45"/>
        <v/>
      </c>
      <c r="AD255" s="43" t="str">
        <f t="shared" si="46"/>
        <v/>
      </c>
      <c r="AE255" s="23"/>
      <c r="AF255" s="23"/>
      <c r="AG255" s="23"/>
      <c r="AH255" s="23"/>
      <c r="AI255" s="41" t="str">
        <f t="shared" si="47"/>
        <v/>
      </c>
      <c r="AJ255" s="88"/>
      <c r="AK255" s="26"/>
      <c r="AL255" s="26"/>
      <c r="AM255" s="26"/>
    </row>
    <row r="256" spans="1:39">
      <c r="A256" s="42">
        <v>253</v>
      </c>
      <c r="B256" s="42" t="s">
        <v>4</v>
      </c>
      <c r="C256" s="99"/>
      <c r="D256" s="42" t="str">
        <f t="shared" si="37"/>
        <v/>
      </c>
      <c r="E256" s="99"/>
      <c r="F256" s="26"/>
      <c r="G256" s="109"/>
      <c r="H256" s="107"/>
      <c r="I256" s="53"/>
      <c r="J256" s="53"/>
      <c r="K256" s="26"/>
      <c r="L256" s="99"/>
      <c r="M256" s="26" t="str">
        <f t="shared" si="38"/>
        <v>_</v>
      </c>
      <c r="N256" s="26"/>
      <c r="O256" s="42" t="str">
        <f t="shared" si="39"/>
        <v/>
      </c>
      <c r="P256" s="70"/>
      <c r="Q256" s="63"/>
      <c r="R256" s="64"/>
      <c r="S256" s="26"/>
      <c r="T256" s="26"/>
      <c r="U256" s="42" t="str">
        <f t="shared" si="40"/>
        <v/>
      </c>
      <c r="V256" s="42" t="str">
        <f>IF(E256="","",#REF!-O256)</f>
        <v/>
      </c>
      <c r="W256" s="42" t="str">
        <f t="shared" si="41"/>
        <v/>
      </c>
      <c r="X256" s="42" t="str">
        <f t="shared" si="42"/>
        <v/>
      </c>
      <c r="Y256" s="41" t="str">
        <f>IF(G256="","",VLOOKUP(G256,#REF!,2,0))</f>
        <v/>
      </c>
      <c r="Z256" s="41" t="str">
        <f t="shared" si="43"/>
        <v/>
      </c>
      <c r="AA256" s="41" t="str">
        <f t="shared" si="44"/>
        <v/>
      </c>
      <c r="AB256" s="77" t="str">
        <f t="shared" si="48"/>
        <v/>
      </c>
      <c r="AC256" s="77" t="str">
        <f t="shared" si="45"/>
        <v/>
      </c>
      <c r="AD256" s="43" t="str">
        <f t="shared" si="46"/>
        <v/>
      </c>
      <c r="AE256" s="23"/>
      <c r="AF256" s="23"/>
      <c r="AG256" s="23"/>
      <c r="AH256" s="23"/>
      <c r="AI256" s="41" t="str">
        <f t="shared" si="47"/>
        <v/>
      </c>
      <c r="AJ256" s="88"/>
      <c r="AK256" s="26"/>
      <c r="AL256" s="26"/>
      <c r="AM256" s="26"/>
    </row>
    <row r="257" spans="1:39">
      <c r="A257" s="42">
        <v>254</v>
      </c>
      <c r="B257" s="42" t="s">
        <v>4</v>
      </c>
      <c r="C257" s="99"/>
      <c r="D257" s="42" t="str">
        <f t="shared" si="37"/>
        <v/>
      </c>
      <c r="E257" s="99"/>
      <c r="F257" s="26"/>
      <c r="G257" s="109"/>
      <c r="H257" s="107"/>
      <c r="I257" s="53"/>
      <c r="J257" s="53"/>
      <c r="K257" s="26"/>
      <c r="L257" s="99"/>
      <c r="M257" s="26" t="str">
        <f t="shared" si="38"/>
        <v>_</v>
      </c>
      <c r="N257" s="26"/>
      <c r="O257" s="42" t="str">
        <f t="shared" si="39"/>
        <v/>
      </c>
      <c r="P257" s="70"/>
      <c r="Q257" s="63"/>
      <c r="R257" s="64"/>
      <c r="S257" s="26"/>
      <c r="T257" s="26"/>
      <c r="U257" s="42" t="str">
        <f t="shared" si="40"/>
        <v/>
      </c>
      <c r="V257" s="42" t="str">
        <f>IF(E257="","",#REF!-O257)</f>
        <v/>
      </c>
      <c r="W257" s="42" t="str">
        <f t="shared" si="41"/>
        <v/>
      </c>
      <c r="X257" s="42" t="str">
        <f t="shared" si="42"/>
        <v/>
      </c>
      <c r="Y257" s="41" t="str">
        <f>IF(G257="","",VLOOKUP(G257,#REF!,2,0))</f>
        <v/>
      </c>
      <c r="Z257" s="41" t="str">
        <f t="shared" si="43"/>
        <v/>
      </c>
      <c r="AA257" s="41" t="str">
        <f t="shared" si="44"/>
        <v/>
      </c>
      <c r="AB257" s="77" t="str">
        <f t="shared" si="48"/>
        <v/>
      </c>
      <c r="AC257" s="77" t="str">
        <f t="shared" si="45"/>
        <v/>
      </c>
      <c r="AD257" s="43" t="str">
        <f t="shared" si="46"/>
        <v/>
      </c>
      <c r="AE257" s="23"/>
      <c r="AF257" s="23"/>
      <c r="AG257" s="23"/>
      <c r="AH257" s="23"/>
      <c r="AI257" s="41" t="str">
        <f t="shared" si="47"/>
        <v/>
      </c>
      <c r="AJ257" s="88"/>
      <c r="AK257" s="26"/>
      <c r="AL257" s="26"/>
      <c r="AM257" s="26"/>
    </row>
    <row r="258" spans="1:39">
      <c r="A258" s="42">
        <v>255</v>
      </c>
      <c r="B258" s="42" t="s">
        <v>4</v>
      </c>
      <c r="C258" s="99"/>
      <c r="D258" s="42" t="str">
        <f t="shared" si="37"/>
        <v/>
      </c>
      <c r="E258" s="99"/>
      <c r="F258" s="26"/>
      <c r="G258" s="109"/>
      <c r="H258" s="107"/>
      <c r="I258" s="53"/>
      <c r="J258" s="53"/>
      <c r="K258" s="26"/>
      <c r="L258" s="99"/>
      <c r="M258" s="26" t="str">
        <f t="shared" si="38"/>
        <v>_</v>
      </c>
      <c r="N258" s="26"/>
      <c r="O258" s="42" t="str">
        <f t="shared" si="39"/>
        <v/>
      </c>
      <c r="P258" s="70"/>
      <c r="Q258" s="63"/>
      <c r="R258" s="64"/>
      <c r="S258" s="26"/>
      <c r="T258" s="26"/>
      <c r="U258" s="42" t="str">
        <f t="shared" si="40"/>
        <v/>
      </c>
      <c r="V258" s="42" t="str">
        <f>IF(E258="","",#REF!-O258)</f>
        <v/>
      </c>
      <c r="W258" s="42" t="str">
        <f t="shared" si="41"/>
        <v/>
      </c>
      <c r="X258" s="42" t="str">
        <f t="shared" si="42"/>
        <v/>
      </c>
      <c r="Y258" s="41" t="str">
        <f>IF(G258="","",VLOOKUP(G258,#REF!,2,0))</f>
        <v/>
      </c>
      <c r="Z258" s="41" t="str">
        <f t="shared" si="43"/>
        <v/>
      </c>
      <c r="AA258" s="41" t="str">
        <f t="shared" si="44"/>
        <v/>
      </c>
      <c r="AB258" s="77" t="str">
        <f t="shared" si="48"/>
        <v/>
      </c>
      <c r="AC258" s="77" t="str">
        <f t="shared" si="45"/>
        <v/>
      </c>
      <c r="AD258" s="43" t="str">
        <f t="shared" si="46"/>
        <v/>
      </c>
      <c r="AE258" s="23"/>
      <c r="AF258" s="23"/>
      <c r="AG258" s="23"/>
      <c r="AH258" s="23"/>
      <c r="AI258" s="41" t="str">
        <f t="shared" si="47"/>
        <v/>
      </c>
      <c r="AJ258" s="88"/>
      <c r="AK258" s="26"/>
      <c r="AL258" s="26"/>
      <c r="AM258" s="26"/>
    </row>
    <row r="259" spans="1:39">
      <c r="A259" s="42">
        <v>256</v>
      </c>
      <c r="B259" s="42" t="s">
        <v>4</v>
      </c>
      <c r="C259" s="99"/>
      <c r="D259" s="42" t="str">
        <f t="shared" si="37"/>
        <v/>
      </c>
      <c r="E259" s="99"/>
      <c r="F259" s="26"/>
      <c r="G259" s="109"/>
      <c r="H259" s="107"/>
      <c r="I259" s="53"/>
      <c r="J259" s="53"/>
      <c r="K259" s="26"/>
      <c r="L259" s="99"/>
      <c r="M259" s="26" t="str">
        <f t="shared" si="38"/>
        <v>_</v>
      </c>
      <c r="N259" s="26"/>
      <c r="O259" s="42" t="str">
        <f t="shared" si="39"/>
        <v/>
      </c>
      <c r="P259" s="70"/>
      <c r="Q259" s="63"/>
      <c r="R259" s="64"/>
      <c r="S259" s="26"/>
      <c r="T259" s="26"/>
      <c r="U259" s="42" t="str">
        <f t="shared" si="40"/>
        <v/>
      </c>
      <c r="V259" s="42" t="str">
        <f>IF(E259="","",#REF!-O259)</f>
        <v/>
      </c>
      <c r="W259" s="42" t="str">
        <f t="shared" si="41"/>
        <v/>
      </c>
      <c r="X259" s="42" t="str">
        <f t="shared" si="42"/>
        <v/>
      </c>
      <c r="Y259" s="41" t="str">
        <f>IF(G259="","",VLOOKUP(G259,#REF!,2,0))</f>
        <v/>
      </c>
      <c r="Z259" s="41" t="str">
        <f t="shared" si="43"/>
        <v/>
      </c>
      <c r="AA259" s="41" t="str">
        <f t="shared" si="44"/>
        <v/>
      </c>
      <c r="AB259" s="77" t="str">
        <f t="shared" si="48"/>
        <v/>
      </c>
      <c r="AC259" s="77" t="str">
        <f t="shared" si="45"/>
        <v/>
      </c>
      <c r="AD259" s="43" t="str">
        <f t="shared" si="46"/>
        <v/>
      </c>
      <c r="AE259" s="23"/>
      <c r="AF259" s="23"/>
      <c r="AG259" s="23"/>
      <c r="AH259" s="23"/>
      <c r="AI259" s="41" t="str">
        <f t="shared" si="47"/>
        <v/>
      </c>
      <c r="AJ259" s="88"/>
      <c r="AK259" s="26"/>
      <c r="AL259" s="26"/>
      <c r="AM259" s="26"/>
    </row>
    <row r="260" spans="1:39">
      <c r="A260" s="42">
        <v>257</v>
      </c>
      <c r="B260" s="42" t="s">
        <v>4</v>
      </c>
      <c r="C260" s="99"/>
      <c r="D260" s="42" t="str">
        <f t="shared" si="37"/>
        <v/>
      </c>
      <c r="E260" s="99"/>
      <c r="F260" s="26"/>
      <c r="G260" s="109"/>
      <c r="H260" s="107"/>
      <c r="I260" s="53"/>
      <c r="J260" s="53"/>
      <c r="K260" s="26"/>
      <c r="L260" s="99"/>
      <c r="M260" s="26" t="str">
        <f t="shared" si="38"/>
        <v>_</v>
      </c>
      <c r="N260" s="26"/>
      <c r="O260" s="42" t="str">
        <f t="shared" si="39"/>
        <v/>
      </c>
      <c r="P260" s="70"/>
      <c r="Q260" s="63"/>
      <c r="R260" s="64"/>
      <c r="S260" s="26"/>
      <c r="T260" s="26"/>
      <c r="U260" s="42" t="str">
        <f t="shared" si="40"/>
        <v/>
      </c>
      <c r="V260" s="42" t="str">
        <f>IF(E260="","",#REF!-O260)</f>
        <v/>
      </c>
      <c r="W260" s="42" t="str">
        <f t="shared" si="41"/>
        <v/>
      </c>
      <c r="X260" s="42" t="str">
        <f t="shared" si="42"/>
        <v/>
      </c>
      <c r="Y260" s="41" t="str">
        <f>IF(G260="","",VLOOKUP(G260,#REF!,2,0))</f>
        <v/>
      </c>
      <c r="Z260" s="41" t="str">
        <f t="shared" si="43"/>
        <v/>
      </c>
      <c r="AA260" s="41" t="str">
        <f t="shared" si="44"/>
        <v/>
      </c>
      <c r="AB260" s="77" t="str">
        <f t="shared" si="48"/>
        <v/>
      </c>
      <c r="AC260" s="77" t="str">
        <f t="shared" si="45"/>
        <v/>
      </c>
      <c r="AD260" s="43" t="str">
        <f t="shared" si="46"/>
        <v/>
      </c>
      <c r="AE260" s="23"/>
      <c r="AF260" s="23"/>
      <c r="AG260" s="23"/>
      <c r="AH260" s="23"/>
      <c r="AI260" s="41" t="str">
        <f t="shared" si="47"/>
        <v/>
      </c>
      <c r="AJ260" s="88"/>
      <c r="AK260" s="26"/>
      <c r="AL260" s="26"/>
      <c r="AM260" s="26"/>
    </row>
    <row r="261" spans="1:39">
      <c r="A261" s="42">
        <v>258</v>
      </c>
      <c r="B261" s="42" t="s">
        <v>4</v>
      </c>
      <c r="C261" s="99"/>
      <c r="D261" s="42" t="str">
        <f t="shared" ref="D261:D324" si="49">IF(P261="","",C261&amp;"_"&amp;P261)</f>
        <v/>
      </c>
      <c r="E261" s="99"/>
      <c r="F261" s="26"/>
      <c r="G261" s="109"/>
      <c r="H261" s="107"/>
      <c r="I261" s="53"/>
      <c r="J261" s="53"/>
      <c r="K261" s="26"/>
      <c r="L261" s="99"/>
      <c r="M261" s="26" t="str">
        <f t="shared" ref="M261:M324" si="50">C261&amp;"_"&amp;L261</f>
        <v>_</v>
      </c>
      <c r="N261" s="26"/>
      <c r="O261" s="42" t="str">
        <f t="shared" ref="O261:O324" si="51">IF(N261="","",IF(MONTH(N261)&lt;=3,YEAR(N261)-1,YEAR(N261)))</f>
        <v/>
      </c>
      <c r="P261" s="70"/>
      <c r="Q261" s="63"/>
      <c r="R261" s="64"/>
      <c r="S261" s="26"/>
      <c r="T261" s="26"/>
      <c r="U261" s="42" t="str">
        <f t="shared" ref="U261:U324" si="52">IF(E261="","",48)</f>
        <v/>
      </c>
      <c r="V261" s="42" t="str">
        <f>IF(E261="","",#REF!-O261)</f>
        <v/>
      </c>
      <c r="W261" s="42" t="str">
        <f t="shared" ref="W261:W324" si="53">IF(E261="","",U261-V261)</f>
        <v/>
      </c>
      <c r="X261" s="42" t="str">
        <f t="shared" ref="X261:X324" si="54">IF(U261="","",0.021)</f>
        <v/>
      </c>
      <c r="Y261" s="41" t="str">
        <f>IF(G261="","",VLOOKUP(G261,#REF!,2,0))</f>
        <v/>
      </c>
      <c r="Z261" s="41" t="str">
        <f t="shared" ref="Z261:Z324" si="55">IF(E261="","",IF(Q261=0,ROUND(Y261*H261,0),0))</f>
        <v/>
      </c>
      <c r="AA261" s="41" t="str">
        <f t="shared" ref="AA261:AA324" si="56">IF(Q261="","",IF(W261&lt;0,1,IF(Q261=0,Z261,Q261)))</f>
        <v/>
      </c>
      <c r="AB261" s="77" t="str">
        <f t="shared" si="48"/>
        <v/>
      </c>
      <c r="AC261" s="77" t="str">
        <f t="shared" ref="AC261:AC324" si="57">IF(Q261="","",IF(W261=0,AA261,IF(W261&lt;0,0,ROUND(V261*AB261,0))))</f>
        <v/>
      </c>
      <c r="AD261" s="43" t="str">
        <f t="shared" ref="AD261:AD324" si="58">IF(E261="","",IF(AA261-AC261&lt;=0,1,AA261-AC261))</f>
        <v/>
      </c>
      <c r="AE261" s="23"/>
      <c r="AF261" s="23"/>
      <c r="AG261" s="23"/>
      <c r="AH261" s="23"/>
      <c r="AI261" s="41" t="str">
        <f t="shared" ref="AI261:AI324" si="59">IF(Q261="","",Q261-SUM(AE261:AH261))</f>
        <v/>
      </c>
      <c r="AJ261" s="88"/>
      <c r="AK261" s="26"/>
      <c r="AL261" s="26"/>
      <c r="AM261" s="26"/>
    </row>
    <row r="262" spans="1:39">
      <c r="A262" s="42">
        <v>259</v>
      </c>
      <c r="B262" s="42" t="s">
        <v>4</v>
      </c>
      <c r="C262" s="99"/>
      <c r="D262" s="42" t="str">
        <f t="shared" si="49"/>
        <v/>
      </c>
      <c r="E262" s="99"/>
      <c r="F262" s="26"/>
      <c r="G262" s="109"/>
      <c r="H262" s="107"/>
      <c r="I262" s="53"/>
      <c r="J262" s="53"/>
      <c r="K262" s="26"/>
      <c r="L262" s="99"/>
      <c r="M262" s="26" t="str">
        <f t="shared" si="50"/>
        <v>_</v>
      </c>
      <c r="N262" s="26"/>
      <c r="O262" s="42" t="str">
        <f t="shared" si="51"/>
        <v/>
      </c>
      <c r="P262" s="70"/>
      <c r="Q262" s="63"/>
      <c r="R262" s="64"/>
      <c r="S262" s="26"/>
      <c r="T262" s="26"/>
      <c r="U262" s="42" t="str">
        <f t="shared" si="52"/>
        <v/>
      </c>
      <c r="V262" s="42" t="str">
        <f>IF(E262="","",#REF!-O262)</f>
        <v/>
      </c>
      <c r="W262" s="42" t="str">
        <f t="shared" si="53"/>
        <v/>
      </c>
      <c r="X262" s="42" t="str">
        <f t="shared" si="54"/>
        <v/>
      </c>
      <c r="Y262" s="41" t="str">
        <f>IF(G262="","",VLOOKUP(G262,#REF!,2,0))</f>
        <v/>
      </c>
      <c r="Z262" s="41" t="str">
        <f t="shared" si="55"/>
        <v/>
      </c>
      <c r="AA262" s="41" t="str">
        <f t="shared" si="56"/>
        <v/>
      </c>
      <c r="AB262" s="77" t="str">
        <f t="shared" si="48"/>
        <v/>
      </c>
      <c r="AC262" s="77" t="str">
        <f t="shared" si="57"/>
        <v/>
      </c>
      <c r="AD262" s="43" t="str">
        <f t="shared" si="58"/>
        <v/>
      </c>
      <c r="AE262" s="23"/>
      <c r="AF262" s="23"/>
      <c r="AG262" s="23"/>
      <c r="AH262" s="23"/>
      <c r="AI262" s="41" t="str">
        <f t="shared" si="59"/>
        <v/>
      </c>
      <c r="AJ262" s="88"/>
      <c r="AK262" s="26"/>
      <c r="AL262" s="26"/>
      <c r="AM262" s="26"/>
    </row>
    <row r="263" spans="1:39">
      <c r="A263" s="42">
        <v>260</v>
      </c>
      <c r="B263" s="42" t="s">
        <v>4</v>
      </c>
      <c r="C263" s="99"/>
      <c r="D263" s="42" t="str">
        <f t="shared" si="49"/>
        <v/>
      </c>
      <c r="E263" s="99"/>
      <c r="F263" s="26"/>
      <c r="G263" s="109"/>
      <c r="H263" s="107"/>
      <c r="I263" s="53"/>
      <c r="J263" s="53"/>
      <c r="K263" s="26"/>
      <c r="L263" s="99"/>
      <c r="M263" s="26" t="str">
        <f t="shared" si="50"/>
        <v>_</v>
      </c>
      <c r="N263" s="26"/>
      <c r="O263" s="42" t="str">
        <f t="shared" si="51"/>
        <v/>
      </c>
      <c r="P263" s="70"/>
      <c r="Q263" s="63"/>
      <c r="R263" s="64"/>
      <c r="S263" s="26"/>
      <c r="T263" s="26"/>
      <c r="U263" s="42" t="str">
        <f t="shared" si="52"/>
        <v/>
      </c>
      <c r="V263" s="42" t="str">
        <f>IF(E263="","",#REF!-O263)</f>
        <v/>
      </c>
      <c r="W263" s="42" t="str">
        <f t="shared" si="53"/>
        <v/>
      </c>
      <c r="X263" s="42" t="str">
        <f t="shared" si="54"/>
        <v/>
      </c>
      <c r="Y263" s="41" t="str">
        <f>IF(G263="","",VLOOKUP(G263,#REF!,2,0))</f>
        <v/>
      </c>
      <c r="Z263" s="41" t="str">
        <f t="shared" si="55"/>
        <v/>
      </c>
      <c r="AA263" s="41" t="str">
        <f t="shared" si="56"/>
        <v/>
      </c>
      <c r="AB263" s="77" t="str">
        <f t="shared" si="48"/>
        <v/>
      </c>
      <c r="AC263" s="77" t="str">
        <f t="shared" si="57"/>
        <v/>
      </c>
      <c r="AD263" s="43" t="str">
        <f t="shared" si="58"/>
        <v/>
      </c>
      <c r="AE263" s="23"/>
      <c r="AF263" s="23"/>
      <c r="AG263" s="23"/>
      <c r="AH263" s="23"/>
      <c r="AI263" s="41" t="str">
        <f t="shared" si="59"/>
        <v/>
      </c>
      <c r="AJ263" s="88"/>
      <c r="AK263" s="26"/>
      <c r="AL263" s="26"/>
      <c r="AM263" s="26"/>
    </row>
    <row r="264" spans="1:39">
      <c r="A264" s="42">
        <v>261</v>
      </c>
      <c r="B264" s="42" t="s">
        <v>4</v>
      </c>
      <c r="C264" s="99"/>
      <c r="D264" s="42" t="str">
        <f t="shared" si="49"/>
        <v/>
      </c>
      <c r="E264" s="99"/>
      <c r="F264" s="26"/>
      <c r="G264" s="109"/>
      <c r="H264" s="107"/>
      <c r="I264" s="53"/>
      <c r="J264" s="53"/>
      <c r="K264" s="26"/>
      <c r="L264" s="99"/>
      <c r="M264" s="26" t="str">
        <f t="shared" si="50"/>
        <v>_</v>
      </c>
      <c r="N264" s="26"/>
      <c r="O264" s="42" t="str">
        <f t="shared" si="51"/>
        <v/>
      </c>
      <c r="P264" s="70"/>
      <c r="Q264" s="63"/>
      <c r="R264" s="64"/>
      <c r="S264" s="26"/>
      <c r="T264" s="26"/>
      <c r="U264" s="42" t="str">
        <f t="shared" si="52"/>
        <v/>
      </c>
      <c r="V264" s="42" t="str">
        <f>IF(E264="","",#REF!-O264)</f>
        <v/>
      </c>
      <c r="W264" s="42" t="str">
        <f t="shared" si="53"/>
        <v/>
      </c>
      <c r="X264" s="42" t="str">
        <f t="shared" si="54"/>
        <v/>
      </c>
      <c r="Y264" s="41" t="str">
        <f>IF(G264="","",VLOOKUP(G264,#REF!,2,0))</f>
        <v/>
      </c>
      <c r="Z264" s="41" t="str">
        <f t="shared" si="55"/>
        <v/>
      </c>
      <c r="AA264" s="41" t="str">
        <f t="shared" si="56"/>
        <v/>
      </c>
      <c r="AB264" s="77" t="str">
        <f t="shared" si="48"/>
        <v/>
      </c>
      <c r="AC264" s="77" t="str">
        <f t="shared" si="57"/>
        <v/>
      </c>
      <c r="AD264" s="43" t="str">
        <f t="shared" si="58"/>
        <v/>
      </c>
      <c r="AE264" s="23"/>
      <c r="AF264" s="23"/>
      <c r="AG264" s="23"/>
      <c r="AH264" s="23"/>
      <c r="AI264" s="41" t="str">
        <f t="shared" si="59"/>
        <v/>
      </c>
      <c r="AJ264" s="88"/>
      <c r="AK264" s="26"/>
      <c r="AL264" s="26"/>
      <c r="AM264" s="26"/>
    </row>
    <row r="265" spans="1:39">
      <c r="A265" s="42">
        <v>262</v>
      </c>
      <c r="B265" s="42" t="s">
        <v>4</v>
      </c>
      <c r="C265" s="99"/>
      <c r="D265" s="42" t="str">
        <f t="shared" si="49"/>
        <v/>
      </c>
      <c r="E265" s="99"/>
      <c r="F265" s="26"/>
      <c r="G265" s="109"/>
      <c r="H265" s="107"/>
      <c r="I265" s="53"/>
      <c r="J265" s="53"/>
      <c r="K265" s="26"/>
      <c r="L265" s="99"/>
      <c r="M265" s="26" t="str">
        <f t="shared" si="50"/>
        <v>_</v>
      </c>
      <c r="N265" s="26"/>
      <c r="O265" s="42" t="str">
        <f t="shared" si="51"/>
        <v/>
      </c>
      <c r="P265" s="70"/>
      <c r="Q265" s="63"/>
      <c r="R265" s="64"/>
      <c r="S265" s="26"/>
      <c r="T265" s="26"/>
      <c r="U265" s="42" t="str">
        <f t="shared" si="52"/>
        <v/>
      </c>
      <c r="V265" s="42" t="str">
        <f>IF(E265="","",#REF!-O265)</f>
        <v/>
      </c>
      <c r="W265" s="42" t="str">
        <f t="shared" si="53"/>
        <v/>
      </c>
      <c r="X265" s="42" t="str">
        <f t="shared" si="54"/>
        <v/>
      </c>
      <c r="Y265" s="41" t="str">
        <f>IF(G265="","",VLOOKUP(G265,#REF!,2,0))</f>
        <v/>
      </c>
      <c r="Z265" s="41" t="str">
        <f t="shared" si="55"/>
        <v/>
      </c>
      <c r="AA265" s="41" t="str">
        <f t="shared" si="56"/>
        <v/>
      </c>
      <c r="AB265" s="77" t="str">
        <f t="shared" si="48"/>
        <v/>
      </c>
      <c r="AC265" s="77" t="str">
        <f t="shared" si="57"/>
        <v/>
      </c>
      <c r="AD265" s="43" t="str">
        <f t="shared" si="58"/>
        <v/>
      </c>
      <c r="AE265" s="23"/>
      <c r="AF265" s="23"/>
      <c r="AG265" s="23"/>
      <c r="AH265" s="23"/>
      <c r="AI265" s="41" t="str">
        <f t="shared" si="59"/>
        <v/>
      </c>
      <c r="AJ265" s="88"/>
      <c r="AK265" s="26"/>
      <c r="AL265" s="26"/>
      <c r="AM265" s="26"/>
    </row>
    <row r="266" spans="1:39">
      <c r="A266" s="42">
        <v>263</v>
      </c>
      <c r="B266" s="42" t="s">
        <v>4</v>
      </c>
      <c r="C266" s="99"/>
      <c r="D266" s="42" t="str">
        <f t="shared" si="49"/>
        <v/>
      </c>
      <c r="E266" s="99"/>
      <c r="F266" s="26"/>
      <c r="G266" s="109"/>
      <c r="H266" s="107"/>
      <c r="I266" s="53"/>
      <c r="J266" s="53"/>
      <c r="K266" s="26"/>
      <c r="L266" s="99"/>
      <c r="M266" s="26" t="str">
        <f t="shared" si="50"/>
        <v>_</v>
      </c>
      <c r="N266" s="26"/>
      <c r="O266" s="42" t="str">
        <f t="shared" si="51"/>
        <v/>
      </c>
      <c r="P266" s="70"/>
      <c r="Q266" s="63"/>
      <c r="R266" s="64"/>
      <c r="S266" s="26"/>
      <c r="T266" s="26"/>
      <c r="U266" s="42" t="str">
        <f t="shared" si="52"/>
        <v/>
      </c>
      <c r="V266" s="42" t="str">
        <f>IF(E266="","",#REF!-O266)</f>
        <v/>
      </c>
      <c r="W266" s="42" t="str">
        <f t="shared" si="53"/>
        <v/>
      </c>
      <c r="X266" s="42" t="str">
        <f t="shared" si="54"/>
        <v/>
      </c>
      <c r="Y266" s="41" t="str">
        <f>IF(G266="","",VLOOKUP(G266,#REF!,2,0))</f>
        <v/>
      </c>
      <c r="Z266" s="41" t="str">
        <f t="shared" si="55"/>
        <v/>
      </c>
      <c r="AA266" s="41" t="str">
        <f t="shared" si="56"/>
        <v/>
      </c>
      <c r="AB266" s="77" t="str">
        <f t="shared" si="48"/>
        <v/>
      </c>
      <c r="AC266" s="77" t="str">
        <f t="shared" si="57"/>
        <v/>
      </c>
      <c r="AD266" s="43" t="str">
        <f t="shared" si="58"/>
        <v/>
      </c>
      <c r="AE266" s="23"/>
      <c r="AF266" s="23"/>
      <c r="AG266" s="23"/>
      <c r="AH266" s="23"/>
      <c r="AI266" s="41" t="str">
        <f t="shared" si="59"/>
        <v/>
      </c>
      <c r="AJ266" s="88"/>
      <c r="AK266" s="26"/>
      <c r="AL266" s="26"/>
      <c r="AM266" s="26"/>
    </row>
    <row r="267" spans="1:39">
      <c r="A267" s="42">
        <v>264</v>
      </c>
      <c r="B267" s="42" t="s">
        <v>4</v>
      </c>
      <c r="C267" s="99"/>
      <c r="D267" s="42" t="str">
        <f t="shared" si="49"/>
        <v/>
      </c>
      <c r="E267" s="99"/>
      <c r="F267" s="26"/>
      <c r="G267" s="109"/>
      <c r="H267" s="107"/>
      <c r="I267" s="53"/>
      <c r="J267" s="53"/>
      <c r="K267" s="26"/>
      <c r="L267" s="99"/>
      <c r="M267" s="26" t="str">
        <f t="shared" si="50"/>
        <v>_</v>
      </c>
      <c r="N267" s="26"/>
      <c r="O267" s="42" t="str">
        <f t="shared" si="51"/>
        <v/>
      </c>
      <c r="P267" s="70"/>
      <c r="Q267" s="63"/>
      <c r="R267" s="64"/>
      <c r="S267" s="26"/>
      <c r="T267" s="26"/>
      <c r="U267" s="42" t="str">
        <f t="shared" si="52"/>
        <v/>
      </c>
      <c r="V267" s="42" t="str">
        <f>IF(E267="","",#REF!-O267)</f>
        <v/>
      </c>
      <c r="W267" s="42" t="str">
        <f t="shared" si="53"/>
        <v/>
      </c>
      <c r="X267" s="42" t="str">
        <f t="shared" si="54"/>
        <v/>
      </c>
      <c r="Y267" s="41" t="str">
        <f>IF(G267="","",VLOOKUP(G267,#REF!,2,0))</f>
        <v/>
      </c>
      <c r="Z267" s="41" t="str">
        <f t="shared" si="55"/>
        <v/>
      </c>
      <c r="AA267" s="41" t="str">
        <f t="shared" si="56"/>
        <v/>
      </c>
      <c r="AB267" s="77" t="str">
        <f t="shared" si="48"/>
        <v/>
      </c>
      <c r="AC267" s="77" t="str">
        <f t="shared" si="57"/>
        <v/>
      </c>
      <c r="AD267" s="43" t="str">
        <f t="shared" si="58"/>
        <v/>
      </c>
      <c r="AE267" s="23"/>
      <c r="AF267" s="23"/>
      <c r="AG267" s="23"/>
      <c r="AH267" s="23"/>
      <c r="AI267" s="41" t="str">
        <f t="shared" si="59"/>
        <v/>
      </c>
      <c r="AJ267" s="88"/>
      <c r="AK267" s="26"/>
      <c r="AL267" s="26"/>
      <c r="AM267" s="26"/>
    </row>
    <row r="268" spans="1:39">
      <c r="A268" s="42">
        <v>265</v>
      </c>
      <c r="B268" s="42" t="s">
        <v>4</v>
      </c>
      <c r="C268" s="99"/>
      <c r="D268" s="42" t="str">
        <f t="shared" si="49"/>
        <v/>
      </c>
      <c r="E268" s="99"/>
      <c r="F268" s="26"/>
      <c r="G268" s="109"/>
      <c r="H268" s="107"/>
      <c r="I268" s="53"/>
      <c r="J268" s="53"/>
      <c r="K268" s="26"/>
      <c r="L268" s="99"/>
      <c r="M268" s="26" t="str">
        <f t="shared" si="50"/>
        <v>_</v>
      </c>
      <c r="N268" s="26"/>
      <c r="O268" s="42" t="str">
        <f t="shared" si="51"/>
        <v/>
      </c>
      <c r="P268" s="70"/>
      <c r="Q268" s="63"/>
      <c r="R268" s="64"/>
      <c r="S268" s="26"/>
      <c r="T268" s="26"/>
      <c r="U268" s="42" t="str">
        <f t="shared" si="52"/>
        <v/>
      </c>
      <c r="V268" s="42" t="str">
        <f>IF(E268="","",#REF!-O268)</f>
        <v/>
      </c>
      <c r="W268" s="42" t="str">
        <f t="shared" si="53"/>
        <v/>
      </c>
      <c r="X268" s="42" t="str">
        <f t="shared" si="54"/>
        <v/>
      </c>
      <c r="Y268" s="41" t="str">
        <f>IF(G268="","",VLOOKUP(G268,#REF!,2,0))</f>
        <v/>
      </c>
      <c r="Z268" s="41" t="str">
        <f t="shared" si="55"/>
        <v/>
      </c>
      <c r="AA268" s="41" t="str">
        <f t="shared" si="56"/>
        <v/>
      </c>
      <c r="AB268" s="77" t="str">
        <f t="shared" si="48"/>
        <v/>
      </c>
      <c r="AC268" s="77" t="str">
        <f t="shared" si="57"/>
        <v/>
      </c>
      <c r="AD268" s="43" t="str">
        <f t="shared" si="58"/>
        <v/>
      </c>
      <c r="AE268" s="23"/>
      <c r="AF268" s="23"/>
      <c r="AG268" s="23"/>
      <c r="AH268" s="23"/>
      <c r="AI268" s="41" t="str">
        <f t="shared" si="59"/>
        <v/>
      </c>
      <c r="AJ268" s="88"/>
      <c r="AK268" s="26"/>
      <c r="AL268" s="26"/>
      <c r="AM268" s="26"/>
    </row>
    <row r="269" spans="1:39">
      <c r="A269" s="42">
        <v>266</v>
      </c>
      <c r="B269" s="42" t="s">
        <v>4</v>
      </c>
      <c r="C269" s="99"/>
      <c r="D269" s="42" t="str">
        <f t="shared" si="49"/>
        <v/>
      </c>
      <c r="E269" s="99"/>
      <c r="F269" s="26"/>
      <c r="G269" s="109"/>
      <c r="H269" s="107"/>
      <c r="I269" s="53"/>
      <c r="J269" s="53"/>
      <c r="K269" s="26"/>
      <c r="L269" s="99"/>
      <c r="M269" s="26" t="str">
        <f t="shared" si="50"/>
        <v>_</v>
      </c>
      <c r="N269" s="26"/>
      <c r="O269" s="42" t="str">
        <f t="shared" si="51"/>
        <v/>
      </c>
      <c r="P269" s="70"/>
      <c r="Q269" s="63"/>
      <c r="R269" s="64"/>
      <c r="S269" s="26"/>
      <c r="T269" s="26"/>
      <c r="U269" s="42" t="str">
        <f t="shared" si="52"/>
        <v/>
      </c>
      <c r="V269" s="42" t="str">
        <f>IF(E269="","",#REF!-O269)</f>
        <v/>
      </c>
      <c r="W269" s="42" t="str">
        <f t="shared" si="53"/>
        <v/>
      </c>
      <c r="X269" s="42" t="str">
        <f t="shared" si="54"/>
        <v/>
      </c>
      <c r="Y269" s="41" t="str">
        <f>IF(G269="","",VLOOKUP(G269,#REF!,2,0))</f>
        <v/>
      </c>
      <c r="Z269" s="41" t="str">
        <f t="shared" si="55"/>
        <v/>
      </c>
      <c r="AA269" s="41" t="str">
        <f t="shared" si="56"/>
        <v/>
      </c>
      <c r="AB269" s="77" t="str">
        <f t="shared" si="48"/>
        <v/>
      </c>
      <c r="AC269" s="77" t="str">
        <f t="shared" si="57"/>
        <v/>
      </c>
      <c r="AD269" s="43" t="str">
        <f t="shared" si="58"/>
        <v/>
      </c>
      <c r="AE269" s="23"/>
      <c r="AF269" s="23"/>
      <c r="AG269" s="23"/>
      <c r="AH269" s="23"/>
      <c r="AI269" s="41" t="str">
        <f t="shared" si="59"/>
        <v/>
      </c>
      <c r="AJ269" s="88"/>
      <c r="AK269" s="26"/>
      <c r="AL269" s="26"/>
      <c r="AM269" s="26"/>
    </row>
    <row r="270" spans="1:39">
      <c r="A270" s="42">
        <v>267</v>
      </c>
      <c r="B270" s="42" t="s">
        <v>4</v>
      </c>
      <c r="C270" s="99"/>
      <c r="D270" s="42" t="str">
        <f t="shared" si="49"/>
        <v/>
      </c>
      <c r="E270" s="99"/>
      <c r="F270" s="26"/>
      <c r="G270" s="109"/>
      <c r="H270" s="107"/>
      <c r="I270" s="53"/>
      <c r="J270" s="53"/>
      <c r="K270" s="26"/>
      <c r="L270" s="99"/>
      <c r="M270" s="26" t="str">
        <f t="shared" si="50"/>
        <v>_</v>
      </c>
      <c r="N270" s="26"/>
      <c r="O270" s="42" t="str">
        <f t="shared" si="51"/>
        <v/>
      </c>
      <c r="P270" s="70"/>
      <c r="Q270" s="63"/>
      <c r="R270" s="64"/>
      <c r="S270" s="26"/>
      <c r="T270" s="26"/>
      <c r="U270" s="42" t="str">
        <f t="shared" si="52"/>
        <v/>
      </c>
      <c r="V270" s="42" t="str">
        <f>IF(E270="","",#REF!-O270)</f>
        <v/>
      </c>
      <c r="W270" s="42" t="str">
        <f t="shared" si="53"/>
        <v/>
      </c>
      <c r="X270" s="42" t="str">
        <f t="shared" si="54"/>
        <v/>
      </c>
      <c r="Y270" s="41" t="str">
        <f>IF(G270="","",VLOOKUP(G270,#REF!,2,0))</f>
        <v/>
      </c>
      <c r="Z270" s="41" t="str">
        <f t="shared" si="55"/>
        <v/>
      </c>
      <c r="AA270" s="41" t="str">
        <f t="shared" si="56"/>
        <v/>
      </c>
      <c r="AB270" s="77" t="str">
        <f t="shared" si="48"/>
        <v/>
      </c>
      <c r="AC270" s="77" t="str">
        <f t="shared" si="57"/>
        <v/>
      </c>
      <c r="AD270" s="43" t="str">
        <f t="shared" si="58"/>
        <v/>
      </c>
      <c r="AE270" s="23"/>
      <c r="AF270" s="23"/>
      <c r="AG270" s="23"/>
      <c r="AH270" s="23"/>
      <c r="AI270" s="41" t="str">
        <f t="shared" si="59"/>
        <v/>
      </c>
      <c r="AJ270" s="88"/>
      <c r="AK270" s="26"/>
      <c r="AL270" s="26"/>
      <c r="AM270" s="26"/>
    </row>
    <row r="271" spans="1:39">
      <c r="A271" s="42">
        <v>268</v>
      </c>
      <c r="B271" s="42" t="s">
        <v>4</v>
      </c>
      <c r="C271" s="99"/>
      <c r="D271" s="42" t="str">
        <f t="shared" si="49"/>
        <v/>
      </c>
      <c r="E271" s="99"/>
      <c r="F271" s="26"/>
      <c r="G271" s="109"/>
      <c r="H271" s="107"/>
      <c r="I271" s="53"/>
      <c r="J271" s="53"/>
      <c r="K271" s="26"/>
      <c r="L271" s="99"/>
      <c r="M271" s="26" t="str">
        <f t="shared" si="50"/>
        <v>_</v>
      </c>
      <c r="N271" s="26"/>
      <c r="O271" s="42" t="str">
        <f t="shared" si="51"/>
        <v/>
      </c>
      <c r="P271" s="70"/>
      <c r="Q271" s="63"/>
      <c r="R271" s="64"/>
      <c r="S271" s="26"/>
      <c r="T271" s="26"/>
      <c r="U271" s="42" t="str">
        <f t="shared" si="52"/>
        <v/>
      </c>
      <c r="V271" s="42" t="str">
        <f>IF(E271="","",#REF!-O271)</f>
        <v/>
      </c>
      <c r="W271" s="42" t="str">
        <f t="shared" si="53"/>
        <v/>
      </c>
      <c r="X271" s="42" t="str">
        <f t="shared" si="54"/>
        <v/>
      </c>
      <c r="Y271" s="41" t="str">
        <f>IF(G271="","",VLOOKUP(G271,#REF!,2,0))</f>
        <v/>
      </c>
      <c r="Z271" s="41" t="str">
        <f t="shared" si="55"/>
        <v/>
      </c>
      <c r="AA271" s="41" t="str">
        <f t="shared" si="56"/>
        <v/>
      </c>
      <c r="AB271" s="77" t="str">
        <f t="shared" si="48"/>
        <v/>
      </c>
      <c r="AC271" s="77" t="str">
        <f t="shared" si="57"/>
        <v/>
      </c>
      <c r="AD271" s="43" t="str">
        <f t="shared" si="58"/>
        <v/>
      </c>
      <c r="AE271" s="23"/>
      <c r="AF271" s="23"/>
      <c r="AG271" s="23"/>
      <c r="AH271" s="23"/>
      <c r="AI271" s="41" t="str">
        <f t="shared" si="59"/>
        <v/>
      </c>
      <c r="AJ271" s="88"/>
      <c r="AK271" s="26"/>
      <c r="AL271" s="26"/>
      <c r="AM271" s="26"/>
    </row>
    <row r="272" spans="1:39">
      <c r="A272" s="42">
        <v>269</v>
      </c>
      <c r="B272" s="42" t="s">
        <v>4</v>
      </c>
      <c r="C272" s="99"/>
      <c r="D272" s="42" t="str">
        <f t="shared" si="49"/>
        <v/>
      </c>
      <c r="E272" s="99"/>
      <c r="F272" s="26"/>
      <c r="G272" s="109"/>
      <c r="H272" s="107"/>
      <c r="I272" s="53"/>
      <c r="J272" s="53"/>
      <c r="K272" s="26"/>
      <c r="L272" s="99"/>
      <c r="M272" s="26" t="str">
        <f t="shared" si="50"/>
        <v>_</v>
      </c>
      <c r="N272" s="26"/>
      <c r="O272" s="42" t="str">
        <f t="shared" si="51"/>
        <v/>
      </c>
      <c r="P272" s="70"/>
      <c r="Q272" s="63"/>
      <c r="R272" s="64"/>
      <c r="S272" s="26"/>
      <c r="T272" s="26"/>
      <c r="U272" s="42" t="str">
        <f t="shared" si="52"/>
        <v/>
      </c>
      <c r="V272" s="42" t="str">
        <f>IF(E272="","",#REF!-O272)</f>
        <v/>
      </c>
      <c r="W272" s="42" t="str">
        <f t="shared" si="53"/>
        <v/>
      </c>
      <c r="X272" s="42" t="str">
        <f t="shared" si="54"/>
        <v/>
      </c>
      <c r="Y272" s="41" t="str">
        <f>IF(G272="","",VLOOKUP(G272,#REF!,2,0))</f>
        <v/>
      </c>
      <c r="Z272" s="41" t="str">
        <f t="shared" si="55"/>
        <v/>
      </c>
      <c r="AA272" s="41" t="str">
        <f t="shared" si="56"/>
        <v/>
      </c>
      <c r="AB272" s="77" t="str">
        <f t="shared" si="48"/>
        <v/>
      </c>
      <c r="AC272" s="77" t="str">
        <f t="shared" si="57"/>
        <v/>
      </c>
      <c r="AD272" s="43" t="str">
        <f t="shared" si="58"/>
        <v/>
      </c>
      <c r="AE272" s="23"/>
      <c r="AF272" s="23"/>
      <c r="AG272" s="23"/>
      <c r="AH272" s="23"/>
      <c r="AI272" s="41" t="str">
        <f t="shared" si="59"/>
        <v/>
      </c>
      <c r="AJ272" s="88"/>
      <c r="AK272" s="26"/>
      <c r="AL272" s="26"/>
      <c r="AM272" s="26"/>
    </row>
    <row r="273" spans="1:39">
      <c r="A273" s="42">
        <v>270</v>
      </c>
      <c r="B273" s="42" t="s">
        <v>4</v>
      </c>
      <c r="C273" s="99"/>
      <c r="D273" s="42" t="str">
        <f t="shared" si="49"/>
        <v/>
      </c>
      <c r="E273" s="99"/>
      <c r="F273" s="26"/>
      <c r="G273" s="109"/>
      <c r="H273" s="107"/>
      <c r="I273" s="53"/>
      <c r="J273" s="53"/>
      <c r="K273" s="26"/>
      <c r="L273" s="99"/>
      <c r="M273" s="26" t="str">
        <f t="shared" si="50"/>
        <v>_</v>
      </c>
      <c r="N273" s="26"/>
      <c r="O273" s="42" t="str">
        <f t="shared" si="51"/>
        <v/>
      </c>
      <c r="P273" s="70"/>
      <c r="Q273" s="63"/>
      <c r="R273" s="64"/>
      <c r="S273" s="26"/>
      <c r="T273" s="26"/>
      <c r="U273" s="42" t="str">
        <f t="shared" si="52"/>
        <v/>
      </c>
      <c r="V273" s="42" t="str">
        <f>IF(E273="","",#REF!-O273)</f>
        <v/>
      </c>
      <c r="W273" s="42" t="str">
        <f t="shared" si="53"/>
        <v/>
      </c>
      <c r="X273" s="42" t="str">
        <f t="shared" si="54"/>
        <v/>
      </c>
      <c r="Y273" s="41" t="str">
        <f>IF(G273="","",VLOOKUP(G273,#REF!,2,0))</f>
        <v/>
      </c>
      <c r="Z273" s="41" t="str">
        <f t="shared" si="55"/>
        <v/>
      </c>
      <c r="AA273" s="41" t="str">
        <f t="shared" si="56"/>
        <v/>
      </c>
      <c r="AB273" s="77" t="str">
        <f t="shared" si="48"/>
        <v/>
      </c>
      <c r="AC273" s="77" t="str">
        <f t="shared" si="57"/>
        <v/>
      </c>
      <c r="AD273" s="43" t="str">
        <f t="shared" si="58"/>
        <v/>
      </c>
      <c r="AE273" s="23"/>
      <c r="AF273" s="23"/>
      <c r="AG273" s="23"/>
      <c r="AH273" s="23"/>
      <c r="AI273" s="41" t="str">
        <f t="shared" si="59"/>
        <v/>
      </c>
      <c r="AJ273" s="88"/>
      <c r="AK273" s="26"/>
      <c r="AL273" s="26"/>
      <c r="AM273" s="26"/>
    </row>
    <row r="274" spans="1:39">
      <c r="A274" s="42">
        <v>271</v>
      </c>
      <c r="B274" s="42" t="s">
        <v>4</v>
      </c>
      <c r="C274" s="99"/>
      <c r="D274" s="42" t="str">
        <f t="shared" si="49"/>
        <v/>
      </c>
      <c r="E274" s="99"/>
      <c r="F274" s="26"/>
      <c r="G274" s="109"/>
      <c r="H274" s="107"/>
      <c r="I274" s="53"/>
      <c r="J274" s="53"/>
      <c r="K274" s="26"/>
      <c r="L274" s="99"/>
      <c r="M274" s="26" t="str">
        <f t="shared" si="50"/>
        <v>_</v>
      </c>
      <c r="N274" s="26"/>
      <c r="O274" s="42" t="str">
        <f t="shared" si="51"/>
        <v/>
      </c>
      <c r="P274" s="70"/>
      <c r="Q274" s="63"/>
      <c r="R274" s="64"/>
      <c r="S274" s="26"/>
      <c r="T274" s="26"/>
      <c r="U274" s="42" t="str">
        <f t="shared" si="52"/>
        <v/>
      </c>
      <c r="V274" s="42" t="str">
        <f>IF(E274="","",#REF!-O274)</f>
        <v/>
      </c>
      <c r="W274" s="42" t="str">
        <f t="shared" si="53"/>
        <v/>
      </c>
      <c r="X274" s="42" t="str">
        <f t="shared" si="54"/>
        <v/>
      </c>
      <c r="Y274" s="41" t="str">
        <f>IF(G274="","",VLOOKUP(G274,#REF!,2,0))</f>
        <v/>
      </c>
      <c r="Z274" s="41" t="str">
        <f t="shared" si="55"/>
        <v/>
      </c>
      <c r="AA274" s="41" t="str">
        <f t="shared" si="56"/>
        <v/>
      </c>
      <c r="AB274" s="77" t="str">
        <f t="shared" si="48"/>
        <v/>
      </c>
      <c r="AC274" s="77" t="str">
        <f t="shared" si="57"/>
        <v/>
      </c>
      <c r="AD274" s="43" t="str">
        <f t="shared" si="58"/>
        <v/>
      </c>
      <c r="AE274" s="23"/>
      <c r="AF274" s="23"/>
      <c r="AG274" s="23"/>
      <c r="AH274" s="23"/>
      <c r="AI274" s="41" t="str">
        <f t="shared" si="59"/>
        <v/>
      </c>
      <c r="AJ274" s="88"/>
      <c r="AK274" s="26"/>
      <c r="AL274" s="26"/>
      <c r="AM274" s="26"/>
    </row>
    <row r="275" spans="1:39">
      <c r="A275" s="42">
        <v>272</v>
      </c>
      <c r="B275" s="42" t="s">
        <v>4</v>
      </c>
      <c r="C275" s="99"/>
      <c r="D275" s="42" t="str">
        <f t="shared" si="49"/>
        <v/>
      </c>
      <c r="E275" s="99"/>
      <c r="F275" s="26"/>
      <c r="G275" s="109"/>
      <c r="H275" s="107"/>
      <c r="I275" s="53"/>
      <c r="J275" s="53"/>
      <c r="K275" s="26"/>
      <c r="L275" s="99"/>
      <c r="M275" s="26" t="str">
        <f t="shared" si="50"/>
        <v>_</v>
      </c>
      <c r="N275" s="26"/>
      <c r="O275" s="42" t="str">
        <f t="shared" si="51"/>
        <v/>
      </c>
      <c r="P275" s="70"/>
      <c r="Q275" s="63"/>
      <c r="R275" s="64"/>
      <c r="S275" s="26"/>
      <c r="T275" s="26"/>
      <c r="U275" s="42" t="str">
        <f t="shared" si="52"/>
        <v/>
      </c>
      <c r="V275" s="42" t="str">
        <f>IF(E275="","",#REF!-O275)</f>
        <v/>
      </c>
      <c r="W275" s="42" t="str">
        <f t="shared" si="53"/>
        <v/>
      </c>
      <c r="X275" s="42" t="str">
        <f t="shared" si="54"/>
        <v/>
      </c>
      <c r="Y275" s="41" t="str">
        <f>IF(G275="","",VLOOKUP(G275,#REF!,2,0))</f>
        <v/>
      </c>
      <c r="Z275" s="41" t="str">
        <f t="shared" si="55"/>
        <v/>
      </c>
      <c r="AA275" s="41" t="str">
        <f t="shared" si="56"/>
        <v/>
      </c>
      <c r="AB275" s="77" t="str">
        <f t="shared" ref="AB275:AB338" si="60">IF(Q275="","",IF(V275=0,0,IF(W275=0,AJ275,IF(W275&lt;0,0,ROUNDDOWN(X275*AA275,0)))))</f>
        <v/>
      </c>
      <c r="AC275" s="77" t="str">
        <f t="shared" si="57"/>
        <v/>
      </c>
      <c r="AD275" s="43" t="str">
        <f t="shared" si="58"/>
        <v/>
      </c>
      <c r="AE275" s="23"/>
      <c r="AF275" s="23"/>
      <c r="AG275" s="23"/>
      <c r="AH275" s="23"/>
      <c r="AI275" s="41" t="str">
        <f t="shared" si="59"/>
        <v/>
      </c>
      <c r="AJ275" s="88"/>
      <c r="AK275" s="26"/>
      <c r="AL275" s="26"/>
      <c r="AM275" s="26"/>
    </row>
    <row r="276" spans="1:39">
      <c r="A276" s="42">
        <v>273</v>
      </c>
      <c r="B276" s="42" t="s">
        <v>4</v>
      </c>
      <c r="C276" s="99"/>
      <c r="D276" s="42" t="str">
        <f t="shared" si="49"/>
        <v/>
      </c>
      <c r="E276" s="99"/>
      <c r="F276" s="26"/>
      <c r="G276" s="109"/>
      <c r="H276" s="107"/>
      <c r="I276" s="53"/>
      <c r="J276" s="53"/>
      <c r="K276" s="26"/>
      <c r="L276" s="99"/>
      <c r="M276" s="26" t="str">
        <f t="shared" si="50"/>
        <v>_</v>
      </c>
      <c r="N276" s="26"/>
      <c r="O276" s="42" t="str">
        <f t="shared" si="51"/>
        <v/>
      </c>
      <c r="P276" s="70"/>
      <c r="Q276" s="63"/>
      <c r="R276" s="64"/>
      <c r="S276" s="26"/>
      <c r="T276" s="26"/>
      <c r="U276" s="42" t="str">
        <f t="shared" si="52"/>
        <v/>
      </c>
      <c r="V276" s="42" t="str">
        <f>IF(E276="","",#REF!-O276)</f>
        <v/>
      </c>
      <c r="W276" s="42" t="str">
        <f t="shared" si="53"/>
        <v/>
      </c>
      <c r="X276" s="42" t="str">
        <f t="shared" si="54"/>
        <v/>
      </c>
      <c r="Y276" s="41" t="str">
        <f>IF(G276="","",VLOOKUP(G276,#REF!,2,0))</f>
        <v/>
      </c>
      <c r="Z276" s="41" t="str">
        <f t="shared" si="55"/>
        <v/>
      </c>
      <c r="AA276" s="41" t="str">
        <f t="shared" si="56"/>
        <v/>
      </c>
      <c r="AB276" s="77" t="str">
        <f t="shared" si="60"/>
        <v/>
      </c>
      <c r="AC276" s="77" t="str">
        <f t="shared" si="57"/>
        <v/>
      </c>
      <c r="AD276" s="43" t="str">
        <f t="shared" si="58"/>
        <v/>
      </c>
      <c r="AE276" s="23"/>
      <c r="AF276" s="23"/>
      <c r="AG276" s="23"/>
      <c r="AH276" s="23"/>
      <c r="AI276" s="41" t="str">
        <f t="shared" si="59"/>
        <v/>
      </c>
      <c r="AJ276" s="88"/>
      <c r="AK276" s="26"/>
      <c r="AL276" s="26"/>
      <c r="AM276" s="26"/>
    </row>
    <row r="277" spans="1:39">
      <c r="A277" s="42">
        <v>274</v>
      </c>
      <c r="B277" s="42" t="s">
        <v>4</v>
      </c>
      <c r="C277" s="99"/>
      <c r="D277" s="42" t="str">
        <f t="shared" si="49"/>
        <v/>
      </c>
      <c r="E277" s="99"/>
      <c r="F277" s="26"/>
      <c r="G277" s="109"/>
      <c r="H277" s="107"/>
      <c r="I277" s="53"/>
      <c r="J277" s="53"/>
      <c r="K277" s="26"/>
      <c r="L277" s="99"/>
      <c r="M277" s="26" t="str">
        <f t="shared" si="50"/>
        <v>_</v>
      </c>
      <c r="N277" s="26"/>
      <c r="O277" s="42" t="str">
        <f t="shared" si="51"/>
        <v/>
      </c>
      <c r="P277" s="70"/>
      <c r="Q277" s="63"/>
      <c r="R277" s="64"/>
      <c r="S277" s="26"/>
      <c r="T277" s="26"/>
      <c r="U277" s="42" t="str">
        <f t="shared" si="52"/>
        <v/>
      </c>
      <c r="V277" s="42" t="str">
        <f>IF(E277="","",#REF!-O277)</f>
        <v/>
      </c>
      <c r="W277" s="42" t="str">
        <f t="shared" si="53"/>
        <v/>
      </c>
      <c r="X277" s="42" t="str">
        <f t="shared" si="54"/>
        <v/>
      </c>
      <c r="Y277" s="41" t="str">
        <f>IF(G277="","",VLOOKUP(G277,#REF!,2,0))</f>
        <v/>
      </c>
      <c r="Z277" s="41" t="str">
        <f t="shared" si="55"/>
        <v/>
      </c>
      <c r="AA277" s="41" t="str">
        <f t="shared" si="56"/>
        <v/>
      </c>
      <c r="AB277" s="77" t="str">
        <f t="shared" si="60"/>
        <v/>
      </c>
      <c r="AC277" s="77" t="str">
        <f t="shared" si="57"/>
        <v/>
      </c>
      <c r="AD277" s="43" t="str">
        <f t="shared" si="58"/>
        <v/>
      </c>
      <c r="AE277" s="23"/>
      <c r="AF277" s="23"/>
      <c r="AG277" s="23"/>
      <c r="AH277" s="23"/>
      <c r="AI277" s="41" t="str">
        <f t="shared" si="59"/>
        <v/>
      </c>
      <c r="AJ277" s="88"/>
      <c r="AK277" s="26"/>
      <c r="AL277" s="26"/>
      <c r="AM277" s="26"/>
    </row>
    <row r="278" spans="1:39">
      <c r="A278" s="42">
        <v>275</v>
      </c>
      <c r="B278" s="42" t="s">
        <v>4</v>
      </c>
      <c r="C278" s="99"/>
      <c r="D278" s="42" t="str">
        <f t="shared" si="49"/>
        <v/>
      </c>
      <c r="E278" s="99"/>
      <c r="F278" s="26"/>
      <c r="G278" s="109"/>
      <c r="H278" s="107"/>
      <c r="I278" s="53"/>
      <c r="J278" s="53"/>
      <c r="K278" s="26"/>
      <c r="L278" s="99"/>
      <c r="M278" s="26" t="str">
        <f t="shared" si="50"/>
        <v>_</v>
      </c>
      <c r="N278" s="26"/>
      <c r="O278" s="42" t="str">
        <f t="shared" si="51"/>
        <v/>
      </c>
      <c r="P278" s="70"/>
      <c r="Q278" s="63"/>
      <c r="R278" s="64"/>
      <c r="S278" s="26"/>
      <c r="T278" s="26"/>
      <c r="U278" s="42" t="str">
        <f t="shared" si="52"/>
        <v/>
      </c>
      <c r="V278" s="42" t="str">
        <f>IF(E278="","",#REF!-O278)</f>
        <v/>
      </c>
      <c r="W278" s="42" t="str">
        <f t="shared" si="53"/>
        <v/>
      </c>
      <c r="X278" s="42" t="str">
        <f t="shared" si="54"/>
        <v/>
      </c>
      <c r="Y278" s="41" t="str">
        <f>IF(G278="","",VLOOKUP(G278,#REF!,2,0))</f>
        <v/>
      </c>
      <c r="Z278" s="41" t="str">
        <f t="shared" si="55"/>
        <v/>
      </c>
      <c r="AA278" s="41" t="str">
        <f t="shared" si="56"/>
        <v/>
      </c>
      <c r="AB278" s="77" t="str">
        <f t="shared" si="60"/>
        <v/>
      </c>
      <c r="AC278" s="77" t="str">
        <f t="shared" si="57"/>
        <v/>
      </c>
      <c r="AD278" s="43" t="str">
        <f t="shared" si="58"/>
        <v/>
      </c>
      <c r="AE278" s="23"/>
      <c r="AF278" s="23"/>
      <c r="AG278" s="23"/>
      <c r="AH278" s="23"/>
      <c r="AI278" s="41" t="str">
        <f t="shared" si="59"/>
        <v/>
      </c>
      <c r="AJ278" s="88"/>
      <c r="AK278" s="26"/>
      <c r="AL278" s="26"/>
      <c r="AM278" s="26"/>
    </row>
    <row r="279" spans="1:39">
      <c r="A279" s="42">
        <v>276</v>
      </c>
      <c r="B279" s="42" t="s">
        <v>4</v>
      </c>
      <c r="C279" s="99"/>
      <c r="D279" s="42" t="str">
        <f t="shared" si="49"/>
        <v/>
      </c>
      <c r="E279" s="99"/>
      <c r="F279" s="26"/>
      <c r="G279" s="109"/>
      <c r="H279" s="107"/>
      <c r="I279" s="53"/>
      <c r="J279" s="53"/>
      <c r="K279" s="26"/>
      <c r="L279" s="99"/>
      <c r="M279" s="26" t="str">
        <f t="shared" si="50"/>
        <v>_</v>
      </c>
      <c r="N279" s="26"/>
      <c r="O279" s="42" t="str">
        <f t="shared" si="51"/>
        <v/>
      </c>
      <c r="P279" s="70"/>
      <c r="Q279" s="63"/>
      <c r="R279" s="64"/>
      <c r="S279" s="26"/>
      <c r="T279" s="26"/>
      <c r="U279" s="42" t="str">
        <f t="shared" si="52"/>
        <v/>
      </c>
      <c r="V279" s="42" t="str">
        <f>IF(E279="","",#REF!-O279)</f>
        <v/>
      </c>
      <c r="W279" s="42" t="str">
        <f t="shared" si="53"/>
        <v/>
      </c>
      <c r="X279" s="42" t="str">
        <f t="shared" si="54"/>
        <v/>
      </c>
      <c r="Y279" s="41" t="str">
        <f>IF(G279="","",VLOOKUP(G279,#REF!,2,0))</f>
        <v/>
      </c>
      <c r="Z279" s="41" t="str">
        <f t="shared" si="55"/>
        <v/>
      </c>
      <c r="AA279" s="41" t="str">
        <f t="shared" si="56"/>
        <v/>
      </c>
      <c r="AB279" s="77" t="str">
        <f t="shared" si="60"/>
        <v/>
      </c>
      <c r="AC279" s="77" t="str">
        <f t="shared" si="57"/>
        <v/>
      </c>
      <c r="AD279" s="43" t="str">
        <f t="shared" si="58"/>
        <v/>
      </c>
      <c r="AE279" s="23"/>
      <c r="AF279" s="23"/>
      <c r="AG279" s="23"/>
      <c r="AH279" s="23"/>
      <c r="AI279" s="41" t="str">
        <f t="shared" si="59"/>
        <v/>
      </c>
      <c r="AJ279" s="88"/>
      <c r="AK279" s="26"/>
      <c r="AL279" s="26"/>
      <c r="AM279" s="26"/>
    </row>
    <row r="280" spans="1:39">
      <c r="A280" s="42">
        <v>277</v>
      </c>
      <c r="B280" s="42" t="s">
        <v>4</v>
      </c>
      <c r="C280" s="99"/>
      <c r="D280" s="42" t="str">
        <f t="shared" si="49"/>
        <v/>
      </c>
      <c r="E280" s="99"/>
      <c r="F280" s="26"/>
      <c r="G280" s="109"/>
      <c r="H280" s="107"/>
      <c r="I280" s="53"/>
      <c r="J280" s="53"/>
      <c r="K280" s="26"/>
      <c r="L280" s="99"/>
      <c r="M280" s="26" t="str">
        <f t="shared" si="50"/>
        <v>_</v>
      </c>
      <c r="N280" s="26"/>
      <c r="O280" s="42" t="str">
        <f t="shared" si="51"/>
        <v/>
      </c>
      <c r="P280" s="70"/>
      <c r="Q280" s="63"/>
      <c r="R280" s="64"/>
      <c r="S280" s="26"/>
      <c r="T280" s="26"/>
      <c r="U280" s="42" t="str">
        <f t="shared" si="52"/>
        <v/>
      </c>
      <c r="V280" s="42" t="str">
        <f>IF(E280="","",#REF!-O280)</f>
        <v/>
      </c>
      <c r="W280" s="42" t="str">
        <f t="shared" si="53"/>
        <v/>
      </c>
      <c r="X280" s="42" t="str">
        <f t="shared" si="54"/>
        <v/>
      </c>
      <c r="Y280" s="41" t="str">
        <f>IF(G280="","",VLOOKUP(G280,#REF!,2,0))</f>
        <v/>
      </c>
      <c r="Z280" s="41" t="str">
        <f t="shared" si="55"/>
        <v/>
      </c>
      <c r="AA280" s="41" t="str">
        <f t="shared" si="56"/>
        <v/>
      </c>
      <c r="AB280" s="77" t="str">
        <f t="shared" si="60"/>
        <v/>
      </c>
      <c r="AC280" s="77" t="str">
        <f t="shared" si="57"/>
        <v/>
      </c>
      <c r="AD280" s="43" t="str">
        <f t="shared" si="58"/>
        <v/>
      </c>
      <c r="AE280" s="23"/>
      <c r="AF280" s="23"/>
      <c r="AG280" s="23"/>
      <c r="AH280" s="23"/>
      <c r="AI280" s="41" t="str">
        <f t="shared" si="59"/>
        <v/>
      </c>
      <c r="AJ280" s="88"/>
      <c r="AK280" s="26"/>
      <c r="AL280" s="26"/>
      <c r="AM280" s="26"/>
    </row>
    <row r="281" spans="1:39">
      <c r="A281" s="42">
        <v>278</v>
      </c>
      <c r="B281" s="42" t="s">
        <v>4</v>
      </c>
      <c r="C281" s="99"/>
      <c r="D281" s="42" t="str">
        <f t="shared" si="49"/>
        <v/>
      </c>
      <c r="E281" s="99"/>
      <c r="F281" s="26"/>
      <c r="G281" s="109"/>
      <c r="H281" s="107"/>
      <c r="I281" s="53"/>
      <c r="J281" s="53"/>
      <c r="K281" s="26"/>
      <c r="L281" s="99"/>
      <c r="M281" s="26" t="str">
        <f t="shared" si="50"/>
        <v>_</v>
      </c>
      <c r="N281" s="26"/>
      <c r="O281" s="42" t="str">
        <f t="shared" si="51"/>
        <v/>
      </c>
      <c r="P281" s="70"/>
      <c r="Q281" s="63"/>
      <c r="R281" s="64"/>
      <c r="S281" s="26"/>
      <c r="T281" s="26"/>
      <c r="U281" s="42" t="str">
        <f t="shared" si="52"/>
        <v/>
      </c>
      <c r="V281" s="42" t="str">
        <f>IF(E281="","",#REF!-O281)</f>
        <v/>
      </c>
      <c r="W281" s="42" t="str">
        <f t="shared" si="53"/>
        <v/>
      </c>
      <c r="X281" s="42" t="str">
        <f t="shared" si="54"/>
        <v/>
      </c>
      <c r="Y281" s="41" t="str">
        <f>IF(G281="","",VLOOKUP(G281,#REF!,2,0))</f>
        <v/>
      </c>
      <c r="Z281" s="41" t="str">
        <f t="shared" si="55"/>
        <v/>
      </c>
      <c r="AA281" s="41" t="str">
        <f t="shared" si="56"/>
        <v/>
      </c>
      <c r="AB281" s="77" t="str">
        <f t="shared" si="60"/>
        <v/>
      </c>
      <c r="AC281" s="77" t="str">
        <f t="shared" si="57"/>
        <v/>
      </c>
      <c r="AD281" s="43" t="str">
        <f t="shared" si="58"/>
        <v/>
      </c>
      <c r="AE281" s="23"/>
      <c r="AF281" s="23"/>
      <c r="AG281" s="23"/>
      <c r="AH281" s="23"/>
      <c r="AI281" s="41" t="str">
        <f t="shared" si="59"/>
        <v/>
      </c>
      <c r="AJ281" s="88"/>
      <c r="AK281" s="26"/>
      <c r="AL281" s="26"/>
      <c r="AM281" s="26"/>
    </row>
    <row r="282" spans="1:39">
      <c r="A282" s="42">
        <v>279</v>
      </c>
      <c r="B282" s="42" t="s">
        <v>4</v>
      </c>
      <c r="C282" s="99"/>
      <c r="D282" s="42" t="str">
        <f t="shared" si="49"/>
        <v/>
      </c>
      <c r="E282" s="99"/>
      <c r="F282" s="26"/>
      <c r="G282" s="109"/>
      <c r="H282" s="107"/>
      <c r="I282" s="53"/>
      <c r="J282" s="53"/>
      <c r="K282" s="26"/>
      <c r="L282" s="99"/>
      <c r="M282" s="26" t="str">
        <f t="shared" si="50"/>
        <v>_</v>
      </c>
      <c r="N282" s="26"/>
      <c r="O282" s="42" t="str">
        <f t="shared" si="51"/>
        <v/>
      </c>
      <c r="P282" s="70"/>
      <c r="Q282" s="63"/>
      <c r="R282" s="64"/>
      <c r="S282" s="26"/>
      <c r="T282" s="26"/>
      <c r="U282" s="42" t="str">
        <f t="shared" si="52"/>
        <v/>
      </c>
      <c r="V282" s="42" t="str">
        <f>IF(E282="","",#REF!-O282)</f>
        <v/>
      </c>
      <c r="W282" s="42" t="str">
        <f t="shared" si="53"/>
        <v/>
      </c>
      <c r="X282" s="42" t="str">
        <f t="shared" si="54"/>
        <v/>
      </c>
      <c r="Y282" s="41" t="str">
        <f>IF(G282="","",VLOOKUP(G282,#REF!,2,0))</f>
        <v/>
      </c>
      <c r="Z282" s="41" t="str">
        <f t="shared" si="55"/>
        <v/>
      </c>
      <c r="AA282" s="41" t="str">
        <f t="shared" si="56"/>
        <v/>
      </c>
      <c r="AB282" s="77" t="str">
        <f t="shared" si="60"/>
        <v/>
      </c>
      <c r="AC282" s="77" t="str">
        <f t="shared" si="57"/>
        <v/>
      </c>
      <c r="AD282" s="43" t="str">
        <f t="shared" si="58"/>
        <v/>
      </c>
      <c r="AE282" s="23"/>
      <c r="AF282" s="23"/>
      <c r="AG282" s="23"/>
      <c r="AH282" s="23"/>
      <c r="AI282" s="41" t="str">
        <f t="shared" si="59"/>
        <v/>
      </c>
      <c r="AJ282" s="88"/>
      <c r="AK282" s="26"/>
      <c r="AL282" s="26"/>
      <c r="AM282" s="26"/>
    </row>
    <row r="283" spans="1:39">
      <c r="A283" s="42">
        <v>280</v>
      </c>
      <c r="B283" s="42" t="s">
        <v>4</v>
      </c>
      <c r="C283" s="99"/>
      <c r="D283" s="42" t="str">
        <f t="shared" si="49"/>
        <v/>
      </c>
      <c r="E283" s="99"/>
      <c r="F283" s="26"/>
      <c r="G283" s="109"/>
      <c r="H283" s="107"/>
      <c r="I283" s="53"/>
      <c r="J283" s="53"/>
      <c r="K283" s="26"/>
      <c r="L283" s="99"/>
      <c r="M283" s="26" t="str">
        <f t="shared" si="50"/>
        <v>_</v>
      </c>
      <c r="N283" s="26"/>
      <c r="O283" s="42" t="str">
        <f t="shared" si="51"/>
        <v/>
      </c>
      <c r="P283" s="70"/>
      <c r="Q283" s="63"/>
      <c r="R283" s="64"/>
      <c r="S283" s="26"/>
      <c r="T283" s="26"/>
      <c r="U283" s="42" t="str">
        <f t="shared" si="52"/>
        <v/>
      </c>
      <c r="V283" s="42" t="str">
        <f>IF(E283="","",#REF!-O283)</f>
        <v/>
      </c>
      <c r="W283" s="42" t="str">
        <f t="shared" si="53"/>
        <v/>
      </c>
      <c r="X283" s="42" t="str">
        <f t="shared" si="54"/>
        <v/>
      </c>
      <c r="Y283" s="41" t="str">
        <f>IF(G283="","",VLOOKUP(G283,#REF!,2,0))</f>
        <v/>
      </c>
      <c r="Z283" s="41" t="str">
        <f t="shared" si="55"/>
        <v/>
      </c>
      <c r="AA283" s="41" t="str">
        <f t="shared" si="56"/>
        <v/>
      </c>
      <c r="AB283" s="77" t="str">
        <f t="shared" si="60"/>
        <v/>
      </c>
      <c r="AC283" s="77" t="str">
        <f t="shared" si="57"/>
        <v/>
      </c>
      <c r="AD283" s="43" t="str">
        <f t="shared" si="58"/>
        <v/>
      </c>
      <c r="AE283" s="23"/>
      <c r="AF283" s="23"/>
      <c r="AG283" s="23"/>
      <c r="AH283" s="23"/>
      <c r="AI283" s="41" t="str">
        <f t="shared" si="59"/>
        <v/>
      </c>
      <c r="AJ283" s="88"/>
      <c r="AK283" s="26"/>
      <c r="AL283" s="26"/>
      <c r="AM283" s="26"/>
    </row>
    <row r="284" spans="1:39">
      <c r="A284" s="42">
        <v>281</v>
      </c>
      <c r="B284" s="42" t="s">
        <v>4</v>
      </c>
      <c r="C284" s="99"/>
      <c r="D284" s="42" t="str">
        <f t="shared" si="49"/>
        <v/>
      </c>
      <c r="E284" s="99"/>
      <c r="F284" s="26"/>
      <c r="G284" s="109"/>
      <c r="H284" s="107"/>
      <c r="I284" s="53"/>
      <c r="J284" s="53"/>
      <c r="K284" s="26"/>
      <c r="L284" s="99"/>
      <c r="M284" s="26" t="str">
        <f t="shared" si="50"/>
        <v>_</v>
      </c>
      <c r="N284" s="26"/>
      <c r="O284" s="42" t="str">
        <f t="shared" si="51"/>
        <v/>
      </c>
      <c r="P284" s="70"/>
      <c r="Q284" s="63"/>
      <c r="R284" s="64"/>
      <c r="S284" s="26"/>
      <c r="T284" s="26"/>
      <c r="U284" s="42" t="str">
        <f t="shared" si="52"/>
        <v/>
      </c>
      <c r="V284" s="42" t="str">
        <f>IF(E284="","",#REF!-O284)</f>
        <v/>
      </c>
      <c r="W284" s="42" t="str">
        <f t="shared" si="53"/>
        <v/>
      </c>
      <c r="X284" s="42" t="str">
        <f t="shared" si="54"/>
        <v/>
      </c>
      <c r="Y284" s="41" t="str">
        <f>IF(G284="","",VLOOKUP(G284,#REF!,2,0))</f>
        <v/>
      </c>
      <c r="Z284" s="41" t="str">
        <f t="shared" si="55"/>
        <v/>
      </c>
      <c r="AA284" s="41" t="str">
        <f t="shared" si="56"/>
        <v/>
      </c>
      <c r="AB284" s="77" t="str">
        <f t="shared" si="60"/>
        <v/>
      </c>
      <c r="AC284" s="77" t="str">
        <f t="shared" si="57"/>
        <v/>
      </c>
      <c r="AD284" s="43" t="str">
        <f t="shared" si="58"/>
        <v/>
      </c>
      <c r="AE284" s="23"/>
      <c r="AF284" s="23"/>
      <c r="AG284" s="23"/>
      <c r="AH284" s="23"/>
      <c r="AI284" s="41" t="str">
        <f t="shared" si="59"/>
        <v/>
      </c>
      <c r="AJ284" s="88"/>
      <c r="AK284" s="26"/>
      <c r="AL284" s="26"/>
      <c r="AM284" s="26"/>
    </row>
    <row r="285" spans="1:39">
      <c r="A285" s="42">
        <v>282</v>
      </c>
      <c r="B285" s="42" t="s">
        <v>4</v>
      </c>
      <c r="C285" s="99"/>
      <c r="D285" s="42" t="str">
        <f t="shared" si="49"/>
        <v/>
      </c>
      <c r="E285" s="99"/>
      <c r="F285" s="26"/>
      <c r="G285" s="109"/>
      <c r="H285" s="107"/>
      <c r="I285" s="53"/>
      <c r="J285" s="53"/>
      <c r="K285" s="26"/>
      <c r="L285" s="99"/>
      <c r="M285" s="26" t="str">
        <f t="shared" si="50"/>
        <v>_</v>
      </c>
      <c r="N285" s="26"/>
      <c r="O285" s="42" t="str">
        <f t="shared" si="51"/>
        <v/>
      </c>
      <c r="P285" s="70"/>
      <c r="Q285" s="63"/>
      <c r="R285" s="64"/>
      <c r="S285" s="26"/>
      <c r="T285" s="26"/>
      <c r="U285" s="42" t="str">
        <f t="shared" si="52"/>
        <v/>
      </c>
      <c r="V285" s="42" t="str">
        <f>IF(E285="","",#REF!-O285)</f>
        <v/>
      </c>
      <c r="W285" s="42" t="str">
        <f t="shared" si="53"/>
        <v/>
      </c>
      <c r="X285" s="42" t="str">
        <f t="shared" si="54"/>
        <v/>
      </c>
      <c r="Y285" s="41" t="str">
        <f>IF(G285="","",VLOOKUP(G285,#REF!,2,0))</f>
        <v/>
      </c>
      <c r="Z285" s="41" t="str">
        <f t="shared" si="55"/>
        <v/>
      </c>
      <c r="AA285" s="41" t="str">
        <f t="shared" si="56"/>
        <v/>
      </c>
      <c r="AB285" s="77" t="str">
        <f t="shared" si="60"/>
        <v/>
      </c>
      <c r="AC285" s="77" t="str">
        <f t="shared" si="57"/>
        <v/>
      </c>
      <c r="AD285" s="43" t="str">
        <f t="shared" si="58"/>
        <v/>
      </c>
      <c r="AE285" s="23"/>
      <c r="AF285" s="23"/>
      <c r="AG285" s="23"/>
      <c r="AH285" s="23"/>
      <c r="AI285" s="41" t="str">
        <f t="shared" si="59"/>
        <v/>
      </c>
      <c r="AJ285" s="88"/>
      <c r="AK285" s="26"/>
      <c r="AL285" s="26"/>
      <c r="AM285" s="26"/>
    </row>
    <row r="286" spans="1:39">
      <c r="A286" s="42">
        <v>283</v>
      </c>
      <c r="B286" s="42" t="s">
        <v>4</v>
      </c>
      <c r="C286" s="99"/>
      <c r="D286" s="42" t="str">
        <f t="shared" si="49"/>
        <v/>
      </c>
      <c r="E286" s="99"/>
      <c r="F286" s="26"/>
      <c r="G286" s="109"/>
      <c r="H286" s="107"/>
      <c r="I286" s="53"/>
      <c r="J286" s="53"/>
      <c r="K286" s="26"/>
      <c r="L286" s="99"/>
      <c r="M286" s="26" t="str">
        <f t="shared" si="50"/>
        <v>_</v>
      </c>
      <c r="N286" s="26"/>
      <c r="O286" s="42" t="str">
        <f t="shared" si="51"/>
        <v/>
      </c>
      <c r="P286" s="70"/>
      <c r="Q286" s="63"/>
      <c r="R286" s="64"/>
      <c r="S286" s="26"/>
      <c r="T286" s="26"/>
      <c r="U286" s="42" t="str">
        <f t="shared" si="52"/>
        <v/>
      </c>
      <c r="V286" s="42" t="str">
        <f>IF(E286="","",#REF!-O286)</f>
        <v/>
      </c>
      <c r="W286" s="42" t="str">
        <f t="shared" si="53"/>
        <v/>
      </c>
      <c r="X286" s="42" t="str">
        <f t="shared" si="54"/>
        <v/>
      </c>
      <c r="Y286" s="41" t="str">
        <f>IF(G286="","",VLOOKUP(G286,#REF!,2,0))</f>
        <v/>
      </c>
      <c r="Z286" s="41" t="str">
        <f t="shared" si="55"/>
        <v/>
      </c>
      <c r="AA286" s="41" t="str">
        <f t="shared" si="56"/>
        <v/>
      </c>
      <c r="AB286" s="77" t="str">
        <f t="shared" si="60"/>
        <v/>
      </c>
      <c r="AC286" s="77" t="str">
        <f t="shared" si="57"/>
        <v/>
      </c>
      <c r="AD286" s="43" t="str">
        <f t="shared" si="58"/>
        <v/>
      </c>
      <c r="AE286" s="23"/>
      <c r="AF286" s="23"/>
      <c r="AG286" s="23"/>
      <c r="AH286" s="23"/>
      <c r="AI286" s="41" t="str">
        <f t="shared" si="59"/>
        <v/>
      </c>
      <c r="AJ286" s="88"/>
      <c r="AK286" s="26"/>
      <c r="AL286" s="26"/>
      <c r="AM286" s="26"/>
    </row>
    <row r="287" spans="1:39">
      <c r="A287" s="42">
        <v>284</v>
      </c>
      <c r="B287" s="42" t="s">
        <v>4</v>
      </c>
      <c r="C287" s="99"/>
      <c r="D287" s="42" t="str">
        <f t="shared" si="49"/>
        <v/>
      </c>
      <c r="E287" s="99"/>
      <c r="F287" s="26"/>
      <c r="G287" s="109"/>
      <c r="H287" s="107"/>
      <c r="I287" s="53"/>
      <c r="J287" s="53"/>
      <c r="K287" s="26"/>
      <c r="L287" s="99"/>
      <c r="M287" s="26" t="str">
        <f t="shared" si="50"/>
        <v>_</v>
      </c>
      <c r="N287" s="26"/>
      <c r="O287" s="42" t="str">
        <f t="shared" si="51"/>
        <v/>
      </c>
      <c r="P287" s="70"/>
      <c r="Q287" s="63"/>
      <c r="R287" s="64"/>
      <c r="S287" s="26"/>
      <c r="T287" s="26"/>
      <c r="U287" s="42" t="str">
        <f t="shared" si="52"/>
        <v/>
      </c>
      <c r="V287" s="42" t="str">
        <f>IF(E287="","",#REF!-O287)</f>
        <v/>
      </c>
      <c r="W287" s="42" t="str">
        <f t="shared" si="53"/>
        <v/>
      </c>
      <c r="X287" s="42" t="str">
        <f t="shared" si="54"/>
        <v/>
      </c>
      <c r="Y287" s="41" t="str">
        <f>IF(G287="","",VLOOKUP(G287,#REF!,2,0))</f>
        <v/>
      </c>
      <c r="Z287" s="41" t="str">
        <f t="shared" si="55"/>
        <v/>
      </c>
      <c r="AA287" s="41" t="str">
        <f t="shared" si="56"/>
        <v/>
      </c>
      <c r="AB287" s="77" t="str">
        <f t="shared" si="60"/>
        <v/>
      </c>
      <c r="AC287" s="77" t="str">
        <f t="shared" si="57"/>
        <v/>
      </c>
      <c r="AD287" s="43" t="str">
        <f t="shared" si="58"/>
        <v/>
      </c>
      <c r="AE287" s="23"/>
      <c r="AF287" s="23"/>
      <c r="AG287" s="23"/>
      <c r="AH287" s="23"/>
      <c r="AI287" s="41" t="str">
        <f t="shared" si="59"/>
        <v/>
      </c>
      <c r="AJ287" s="88"/>
      <c r="AK287" s="26"/>
      <c r="AL287" s="26"/>
      <c r="AM287" s="26"/>
    </row>
    <row r="288" spans="1:39">
      <c r="A288" s="42">
        <v>285</v>
      </c>
      <c r="B288" s="42" t="s">
        <v>4</v>
      </c>
      <c r="C288" s="99"/>
      <c r="D288" s="42" t="str">
        <f t="shared" si="49"/>
        <v/>
      </c>
      <c r="E288" s="99"/>
      <c r="F288" s="26"/>
      <c r="G288" s="109"/>
      <c r="H288" s="107"/>
      <c r="I288" s="53"/>
      <c r="J288" s="53"/>
      <c r="K288" s="26"/>
      <c r="L288" s="99"/>
      <c r="M288" s="26" t="str">
        <f t="shared" si="50"/>
        <v>_</v>
      </c>
      <c r="N288" s="26"/>
      <c r="O288" s="42" t="str">
        <f t="shared" si="51"/>
        <v/>
      </c>
      <c r="P288" s="70"/>
      <c r="Q288" s="63"/>
      <c r="R288" s="64"/>
      <c r="S288" s="26"/>
      <c r="T288" s="26"/>
      <c r="U288" s="42" t="str">
        <f t="shared" si="52"/>
        <v/>
      </c>
      <c r="V288" s="42" t="str">
        <f>IF(E288="","",#REF!-O288)</f>
        <v/>
      </c>
      <c r="W288" s="42" t="str">
        <f t="shared" si="53"/>
        <v/>
      </c>
      <c r="X288" s="42" t="str">
        <f t="shared" si="54"/>
        <v/>
      </c>
      <c r="Y288" s="41" t="str">
        <f>IF(G288="","",VLOOKUP(G288,#REF!,2,0))</f>
        <v/>
      </c>
      <c r="Z288" s="41" t="str">
        <f t="shared" si="55"/>
        <v/>
      </c>
      <c r="AA288" s="41" t="str">
        <f t="shared" si="56"/>
        <v/>
      </c>
      <c r="AB288" s="77" t="str">
        <f t="shared" si="60"/>
        <v/>
      </c>
      <c r="AC288" s="77" t="str">
        <f t="shared" si="57"/>
        <v/>
      </c>
      <c r="AD288" s="43" t="str">
        <f t="shared" si="58"/>
        <v/>
      </c>
      <c r="AE288" s="23"/>
      <c r="AF288" s="23"/>
      <c r="AG288" s="23"/>
      <c r="AH288" s="23"/>
      <c r="AI288" s="41" t="str">
        <f t="shared" si="59"/>
        <v/>
      </c>
      <c r="AJ288" s="88"/>
      <c r="AK288" s="26"/>
      <c r="AL288" s="26"/>
      <c r="AM288" s="26"/>
    </row>
    <row r="289" spans="1:39">
      <c r="A289" s="42">
        <v>286</v>
      </c>
      <c r="B289" s="42" t="s">
        <v>4</v>
      </c>
      <c r="C289" s="99"/>
      <c r="D289" s="42" t="str">
        <f t="shared" si="49"/>
        <v/>
      </c>
      <c r="E289" s="99"/>
      <c r="F289" s="26"/>
      <c r="G289" s="109"/>
      <c r="H289" s="107"/>
      <c r="I289" s="53"/>
      <c r="J289" s="53"/>
      <c r="K289" s="26"/>
      <c r="L289" s="99"/>
      <c r="M289" s="26" t="str">
        <f t="shared" si="50"/>
        <v>_</v>
      </c>
      <c r="N289" s="26"/>
      <c r="O289" s="42" t="str">
        <f t="shared" si="51"/>
        <v/>
      </c>
      <c r="P289" s="70"/>
      <c r="Q289" s="63"/>
      <c r="R289" s="64"/>
      <c r="S289" s="26"/>
      <c r="T289" s="26"/>
      <c r="U289" s="42" t="str">
        <f t="shared" si="52"/>
        <v/>
      </c>
      <c r="V289" s="42" t="str">
        <f>IF(E289="","",#REF!-O289)</f>
        <v/>
      </c>
      <c r="W289" s="42" t="str">
        <f t="shared" si="53"/>
        <v/>
      </c>
      <c r="X289" s="42" t="str">
        <f t="shared" si="54"/>
        <v/>
      </c>
      <c r="Y289" s="41" t="str">
        <f>IF(G289="","",VLOOKUP(G289,#REF!,2,0))</f>
        <v/>
      </c>
      <c r="Z289" s="41" t="str">
        <f t="shared" si="55"/>
        <v/>
      </c>
      <c r="AA289" s="41" t="str">
        <f t="shared" si="56"/>
        <v/>
      </c>
      <c r="AB289" s="77" t="str">
        <f t="shared" si="60"/>
        <v/>
      </c>
      <c r="AC289" s="77" t="str">
        <f t="shared" si="57"/>
        <v/>
      </c>
      <c r="AD289" s="43" t="str">
        <f t="shared" si="58"/>
        <v/>
      </c>
      <c r="AE289" s="23"/>
      <c r="AF289" s="23"/>
      <c r="AG289" s="23"/>
      <c r="AH289" s="23"/>
      <c r="AI289" s="41" t="str">
        <f t="shared" si="59"/>
        <v/>
      </c>
      <c r="AJ289" s="88"/>
      <c r="AK289" s="26"/>
      <c r="AL289" s="26"/>
      <c r="AM289" s="26"/>
    </row>
    <row r="290" spans="1:39">
      <c r="A290" s="42">
        <v>287</v>
      </c>
      <c r="B290" s="42" t="s">
        <v>4</v>
      </c>
      <c r="C290" s="99"/>
      <c r="D290" s="42" t="str">
        <f t="shared" si="49"/>
        <v/>
      </c>
      <c r="E290" s="99"/>
      <c r="F290" s="26"/>
      <c r="G290" s="109"/>
      <c r="H290" s="107"/>
      <c r="I290" s="53"/>
      <c r="J290" s="53"/>
      <c r="K290" s="26"/>
      <c r="L290" s="99"/>
      <c r="M290" s="26" t="str">
        <f t="shared" si="50"/>
        <v>_</v>
      </c>
      <c r="N290" s="26"/>
      <c r="O290" s="42" t="str">
        <f t="shared" si="51"/>
        <v/>
      </c>
      <c r="P290" s="70"/>
      <c r="Q290" s="63"/>
      <c r="R290" s="64"/>
      <c r="S290" s="26"/>
      <c r="T290" s="26"/>
      <c r="U290" s="42" t="str">
        <f t="shared" si="52"/>
        <v/>
      </c>
      <c r="V290" s="42" t="str">
        <f>IF(E290="","",#REF!-O290)</f>
        <v/>
      </c>
      <c r="W290" s="42" t="str">
        <f t="shared" si="53"/>
        <v/>
      </c>
      <c r="X290" s="42" t="str">
        <f t="shared" si="54"/>
        <v/>
      </c>
      <c r="Y290" s="41" t="str">
        <f>IF(G290="","",VLOOKUP(G290,#REF!,2,0))</f>
        <v/>
      </c>
      <c r="Z290" s="41" t="str">
        <f t="shared" si="55"/>
        <v/>
      </c>
      <c r="AA290" s="41" t="str">
        <f t="shared" si="56"/>
        <v/>
      </c>
      <c r="AB290" s="77" t="str">
        <f t="shared" si="60"/>
        <v/>
      </c>
      <c r="AC290" s="77" t="str">
        <f t="shared" si="57"/>
        <v/>
      </c>
      <c r="AD290" s="43" t="str">
        <f t="shared" si="58"/>
        <v/>
      </c>
      <c r="AE290" s="23"/>
      <c r="AF290" s="23"/>
      <c r="AG290" s="23"/>
      <c r="AH290" s="23"/>
      <c r="AI290" s="41" t="str">
        <f t="shared" si="59"/>
        <v/>
      </c>
      <c r="AJ290" s="88"/>
      <c r="AK290" s="26"/>
      <c r="AL290" s="26"/>
      <c r="AM290" s="26"/>
    </row>
    <row r="291" spans="1:39">
      <c r="A291" s="42">
        <v>288</v>
      </c>
      <c r="B291" s="42" t="s">
        <v>4</v>
      </c>
      <c r="C291" s="99"/>
      <c r="D291" s="42" t="str">
        <f t="shared" si="49"/>
        <v/>
      </c>
      <c r="E291" s="99"/>
      <c r="F291" s="26"/>
      <c r="G291" s="109"/>
      <c r="H291" s="107"/>
      <c r="I291" s="53"/>
      <c r="J291" s="53"/>
      <c r="K291" s="26"/>
      <c r="L291" s="99"/>
      <c r="M291" s="26" t="str">
        <f t="shared" si="50"/>
        <v>_</v>
      </c>
      <c r="N291" s="26"/>
      <c r="O291" s="42" t="str">
        <f t="shared" si="51"/>
        <v/>
      </c>
      <c r="P291" s="70"/>
      <c r="Q291" s="63"/>
      <c r="R291" s="64"/>
      <c r="S291" s="26"/>
      <c r="T291" s="26"/>
      <c r="U291" s="42" t="str">
        <f t="shared" si="52"/>
        <v/>
      </c>
      <c r="V291" s="42" t="str">
        <f>IF(E291="","",#REF!-O291)</f>
        <v/>
      </c>
      <c r="W291" s="42" t="str">
        <f t="shared" si="53"/>
        <v/>
      </c>
      <c r="X291" s="42" t="str">
        <f t="shared" si="54"/>
        <v/>
      </c>
      <c r="Y291" s="41" t="str">
        <f>IF(G291="","",VLOOKUP(G291,#REF!,2,0))</f>
        <v/>
      </c>
      <c r="Z291" s="41" t="str">
        <f t="shared" si="55"/>
        <v/>
      </c>
      <c r="AA291" s="41" t="str">
        <f t="shared" si="56"/>
        <v/>
      </c>
      <c r="AB291" s="77" t="str">
        <f t="shared" si="60"/>
        <v/>
      </c>
      <c r="AC291" s="77" t="str">
        <f t="shared" si="57"/>
        <v/>
      </c>
      <c r="AD291" s="43" t="str">
        <f t="shared" si="58"/>
        <v/>
      </c>
      <c r="AE291" s="23"/>
      <c r="AF291" s="23"/>
      <c r="AG291" s="23"/>
      <c r="AH291" s="23"/>
      <c r="AI291" s="41" t="str">
        <f t="shared" si="59"/>
        <v/>
      </c>
      <c r="AJ291" s="88"/>
      <c r="AK291" s="26"/>
      <c r="AL291" s="26"/>
      <c r="AM291" s="26"/>
    </row>
    <row r="292" spans="1:39">
      <c r="A292" s="42">
        <v>289</v>
      </c>
      <c r="B292" s="42" t="s">
        <v>4</v>
      </c>
      <c r="C292" s="99"/>
      <c r="D292" s="42" t="str">
        <f t="shared" si="49"/>
        <v/>
      </c>
      <c r="E292" s="99"/>
      <c r="F292" s="26"/>
      <c r="G292" s="109"/>
      <c r="H292" s="107"/>
      <c r="I292" s="53"/>
      <c r="J292" s="53"/>
      <c r="K292" s="26"/>
      <c r="L292" s="99"/>
      <c r="M292" s="26" t="str">
        <f t="shared" si="50"/>
        <v>_</v>
      </c>
      <c r="N292" s="26"/>
      <c r="O292" s="42" t="str">
        <f t="shared" si="51"/>
        <v/>
      </c>
      <c r="P292" s="70"/>
      <c r="Q292" s="63"/>
      <c r="R292" s="64"/>
      <c r="S292" s="26"/>
      <c r="T292" s="26"/>
      <c r="U292" s="42" t="str">
        <f t="shared" si="52"/>
        <v/>
      </c>
      <c r="V292" s="42" t="str">
        <f>IF(E292="","",#REF!-O292)</f>
        <v/>
      </c>
      <c r="W292" s="42" t="str">
        <f t="shared" si="53"/>
        <v/>
      </c>
      <c r="X292" s="42" t="str">
        <f t="shared" si="54"/>
        <v/>
      </c>
      <c r="Y292" s="41" t="str">
        <f>IF(G292="","",VLOOKUP(G292,#REF!,2,0))</f>
        <v/>
      </c>
      <c r="Z292" s="41" t="str">
        <f t="shared" si="55"/>
        <v/>
      </c>
      <c r="AA292" s="41" t="str">
        <f t="shared" si="56"/>
        <v/>
      </c>
      <c r="AB292" s="77" t="str">
        <f t="shared" si="60"/>
        <v/>
      </c>
      <c r="AC292" s="77" t="str">
        <f t="shared" si="57"/>
        <v/>
      </c>
      <c r="AD292" s="43" t="str">
        <f t="shared" si="58"/>
        <v/>
      </c>
      <c r="AE292" s="23"/>
      <c r="AF292" s="23"/>
      <c r="AG292" s="23"/>
      <c r="AH292" s="23"/>
      <c r="AI292" s="41" t="str">
        <f t="shared" si="59"/>
        <v/>
      </c>
      <c r="AJ292" s="88"/>
      <c r="AK292" s="26"/>
      <c r="AL292" s="26"/>
      <c r="AM292" s="26"/>
    </row>
    <row r="293" spans="1:39">
      <c r="A293" s="42">
        <v>290</v>
      </c>
      <c r="B293" s="42" t="s">
        <v>4</v>
      </c>
      <c r="C293" s="99"/>
      <c r="D293" s="42" t="str">
        <f t="shared" si="49"/>
        <v/>
      </c>
      <c r="E293" s="99"/>
      <c r="F293" s="26"/>
      <c r="G293" s="109"/>
      <c r="H293" s="107"/>
      <c r="I293" s="53"/>
      <c r="J293" s="53"/>
      <c r="K293" s="26"/>
      <c r="L293" s="99"/>
      <c r="M293" s="26" t="str">
        <f t="shared" si="50"/>
        <v>_</v>
      </c>
      <c r="N293" s="26"/>
      <c r="O293" s="42" t="str">
        <f t="shared" si="51"/>
        <v/>
      </c>
      <c r="P293" s="70"/>
      <c r="Q293" s="63"/>
      <c r="R293" s="64"/>
      <c r="S293" s="26"/>
      <c r="T293" s="26"/>
      <c r="U293" s="42" t="str">
        <f t="shared" si="52"/>
        <v/>
      </c>
      <c r="V293" s="42" t="str">
        <f>IF(E293="","",#REF!-O293)</f>
        <v/>
      </c>
      <c r="W293" s="42" t="str">
        <f t="shared" si="53"/>
        <v/>
      </c>
      <c r="X293" s="42" t="str">
        <f t="shared" si="54"/>
        <v/>
      </c>
      <c r="Y293" s="41" t="str">
        <f>IF(G293="","",VLOOKUP(G293,#REF!,2,0))</f>
        <v/>
      </c>
      <c r="Z293" s="41" t="str">
        <f t="shared" si="55"/>
        <v/>
      </c>
      <c r="AA293" s="41" t="str">
        <f t="shared" si="56"/>
        <v/>
      </c>
      <c r="AB293" s="77" t="str">
        <f t="shared" si="60"/>
        <v/>
      </c>
      <c r="AC293" s="77" t="str">
        <f t="shared" si="57"/>
        <v/>
      </c>
      <c r="AD293" s="43" t="str">
        <f t="shared" si="58"/>
        <v/>
      </c>
      <c r="AE293" s="23"/>
      <c r="AF293" s="23"/>
      <c r="AG293" s="23"/>
      <c r="AH293" s="23"/>
      <c r="AI293" s="41" t="str">
        <f t="shared" si="59"/>
        <v/>
      </c>
      <c r="AJ293" s="88"/>
      <c r="AK293" s="26"/>
      <c r="AL293" s="26"/>
      <c r="AM293" s="26"/>
    </row>
    <row r="294" spans="1:39">
      <c r="A294" s="42">
        <v>291</v>
      </c>
      <c r="B294" s="42" t="s">
        <v>4</v>
      </c>
      <c r="C294" s="99"/>
      <c r="D294" s="42" t="str">
        <f t="shared" si="49"/>
        <v/>
      </c>
      <c r="E294" s="99"/>
      <c r="F294" s="26"/>
      <c r="G294" s="109"/>
      <c r="H294" s="107"/>
      <c r="I294" s="53"/>
      <c r="J294" s="53"/>
      <c r="K294" s="26"/>
      <c r="L294" s="99"/>
      <c r="M294" s="26" t="str">
        <f t="shared" si="50"/>
        <v>_</v>
      </c>
      <c r="N294" s="26"/>
      <c r="O294" s="42" t="str">
        <f t="shared" si="51"/>
        <v/>
      </c>
      <c r="P294" s="70"/>
      <c r="Q294" s="63"/>
      <c r="R294" s="64"/>
      <c r="S294" s="26"/>
      <c r="T294" s="26"/>
      <c r="U294" s="42" t="str">
        <f t="shared" si="52"/>
        <v/>
      </c>
      <c r="V294" s="42" t="str">
        <f>IF(E294="","",#REF!-O294)</f>
        <v/>
      </c>
      <c r="W294" s="42" t="str">
        <f t="shared" si="53"/>
        <v/>
      </c>
      <c r="X294" s="42" t="str">
        <f t="shared" si="54"/>
        <v/>
      </c>
      <c r="Y294" s="41" t="str">
        <f>IF(G294="","",VLOOKUP(G294,#REF!,2,0))</f>
        <v/>
      </c>
      <c r="Z294" s="41" t="str">
        <f t="shared" si="55"/>
        <v/>
      </c>
      <c r="AA294" s="41" t="str">
        <f t="shared" si="56"/>
        <v/>
      </c>
      <c r="AB294" s="77" t="str">
        <f t="shared" si="60"/>
        <v/>
      </c>
      <c r="AC294" s="77" t="str">
        <f t="shared" si="57"/>
        <v/>
      </c>
      <c r="AD294" s="43" t="str">
        <f t="shared" si="58"/>
        <v/>
      </c>
      <c r="AE294" s="23"/>
      <c r="AF294" s="23"/>
      <c r="AG294" s="23"/>
      <c r="AH294" s="23"/>
      <c r="AI294" s="41" t="str">
        <f t="shared" si="59"/>
        <v/>
      </c>
      <c r="AJ294" s="88"/>
      <c r="AK294" s="26"/>
      <c r="AL294" s="26"/>
      <c r="AM294" s="26"/>
    </row>
    <row r="295" spans="1:39">
      <c r="A295" s="42">
        <v>292</v>
      </c>
      <c r="B295" s="42" t="s">
        <v>4</v>
      </c>
      <c r="C295" s="99"/>
      <c r="D295" s="42" t="str">
        <f t="shared" si="49"/>
        <v/>
      </c>
      <c r="E295" s="99"/>
      <c r="F295" s="26"/>
      <c r="G295" s="109"/>
      <c r="H295" s="107"/>
      <c r="I295" s="53"/>
      <c r="J295" s="53"/>
      <c r="K295" s="26"/>
      <c r="L295" s="99"/>
      <c r="M295" s="26" t="str">
        <f t="shared" si="50"/>
        <v>_</v>
      </c>
      <c r="N295" s="26"/>
      <c r="O295" s="42" t="str">
        <f t="shared" si="51"/>
        <v/>
      </c>
      <c r="P295" s="70"/>
      <c r="Q295" s="63"/>
      <c r="R295" s="64"/>
      <c r="S295" s="26"/>
      <c r="T295" s="26"/>
      <c r="U295" s="42" t="str">
        <f t="shared" si="52"/>
        <v/>
      </c>
      <c r="V295" s="42" t="str">
        <f>IF(E295="","",#REF!-O295)</f>
        <v/>
      </c>
      <c r="W295" s="42" t="str">
        <f t="shared" si="53"/>
        <v/>
      </c>
      <c r="X295" s="42" t="str">
        <f t="shared" si="54"/>
        <v/>
      </c>
      <c r="Y295" s="41" t="str">
        <f>IF(G295="","",VLOOKUP(G295,#REF!,2,0))</f>
        <v/>
      </c>
      <c r="Z295" s="41" t="str">
        <f t="shared" si="55"/>
        <v/>
      </c>
      <c r="AA295" s="41" t="str">
        <f t="shared" si="56"/>
        <v/>
      </c>
      <c r="AB295" s="77" t="str">
        <f t="shared" si="60"/>
        <v/>
      </c>
      <c r="AC295" s="77" t="str">
        <f t="shared" si="57"/>
        <v/>
      </c>
      <c r="AD295" s="43" t="str">
        <f t="shared" si="58"/>
        <v/>
      </c>
      <c r="AE295" s="23"/>
      <c r="AF295" s="23"/>
      <c r="AG295" s="23"/>
      <c r="AH295" s="23"/>
      <c r="AI295" s="41" t="str">
        <f t="shared" si="59"/>
        <v/>
      </c>
      <c r="AJ295" s="88"/>
      <c r="AK295" s="26"/>
      <c r="AL295" s="26"/>
      <c r="AM295" s="26"/>
    </row>
    <row r="296" spans="1:39">
      <c r="A296" s="42">
        <v>293</v>
      </c>
      <c r="B296" s="42" t="s">
        <v>4</v>
      </c>
      <c r="C296" s="99"/>
      <c r="D296" s="42" t="str">
        <f t="shared" si="49"/>
        <v/>
      </c>
      <c r="E296" s="99"/>
      <c r="F296" s="26"/>
      <c r="G296" s="109"/>
      <c r="H296" s="107"/>
      <c r="I296" s="53"/>
      <c r="J296" s="53"/>
      <c r="K296" s="26"/>
      <c r="L296" s="99"/>
      <c r="M296" s="26" t="str">
        <f t="shared" si="50"/>
        <v>_</v>
      </c>
      <c r="N296" s="26"/>
      <c r="O296" s="42" t="str">
        <f t="shared" si="51"/>
        <v/>
      </c>
      <c r="P296" s="70"/>
      <c r="Q296" s="63"/>
      <c r="R296" s="64"/>
      <c r="S296" s="26"/>
      <c r="T296" s="26"/>
      <c r="U296" s="42" t="str">
        <f t="shared" si="52"/>
        <v/>
      </c>
      <c r="V296" s="42" t="str">
        <f>IF(E296="","",#REF!-O296)</f>
        <v/>
      </c>
      <c r="W296" s="42" t="str">
        <f t="shared" si="53"/>
        <v/>
      </c>
      <c r="X296" s="42" t="str">
        <f t="shared" si="54"/>
        <v/>
      </c>
      <c r="Y296" s="41" t="str">
        <f>IF(G296="","",VLOOKUP(G296,#REF!,2,0))</f>
        <v/>
      </c>
      <c r="Z296" s="41" t="str">
        <f t="shared" si="55"/>
        <v/>
      </c>
      <c r="AA296" s="41" t="str">
        <f t="shared" si="56"/>
        <v/>
      </c>
      <c r="AB296" s="77" t="str">
        <f t="shared" si="60"/>
        <v/>
      </c>
      <c r="AC296" s="77" t="str">
        <f t="shared" si="57"/>
        <v/>
      </c>
      <c r="AD296" s="43" t="str">
        <f t="shared" si="58"/>
        <v/>
      </c>
      <c r="AE296" s="23"/>
      <c r="AF296" s="23"/>
      <c r="AG296" s="23"/>
      <c r="AH296" s="23"/>
      <c r="AI296" s="41" t="str">
        <f t="shared" si="59"/>
        <v/>
      </c>
      <c r="AJ296" s="88"/>
      <c r="AK296" s="26"/>
      <c r="AL296" s="26"/>
      <c r="AM296" s="26"/>
    </row>
    <row r="297" spans="1:39">
      <c r="A297" s="42">
        <v>294</v>
      </c>
      <c r="B297" s="42" t="s">
        <v>4</v>
      </c>
      <c r="C297" s="99"/>
      <c r="D297" s="42" t="str">
        <f t="shared" si="49"/>
        <v/>
      </c>
      <c r="E297" s="99"/>
      <c r="F297" s="26"/>
      <c r="G297" s="109"/>
      <c r="H297" s="107"/>
      <c r="I297" s="53"/>
      <c r="J297" s="53"/>
      <c r="K297" s="26"/>
      <c r="L297" s="99"/>
      <c r="M297" s="26" t="str">
        <f t="shared" si="50"/>
        <v>_</v>
      </c>
      <c r="N297" s="26"/>
      <c r="O297" s="42" t="str">
        <f t="shared" si="51"/>
        <v/>
      </c>
      <c r="P297" s="70"/>
      <c r="Q297" s="63"/>
      <c r="R297" s="64"/>
      <c r="S297" s="26"/>
      <c r="T297" s="26"/>
      <c r="U297" s="42" t="str">
        <f t="shared" si="52"/>
        <v/>
      </c>
      <c r="V297" s="42" t="str">
        <f>IF(E297="","",#REF!-O297)</f>
        <v/>
      </c>
      <c r="W297" s="42" t="str">
        <f t="shared" si="53"/>
        <v/>
      </c>
      <c r="X297" s="42" t="str">
        <f t="shared" si="54"/>
        <v/>
      </c>
      <c r="Y297" s="41" t="str">
        <f>IF(G297="","",VLOOKUP(G297,#REF!,2,0))</f>
        <v/>
      </c>
      <c r="Z297" s="41" t="str">
        <f t="shared" si="55"/>
        <v/>
      </c>
      <c r="AA297" s="41" t="str">
        <f t="shared" si="56"/>
        <v/>
      </c>
      <c r="AB297" s="77" t="str">
        <f t="shared" si="60"/>
        <v/>
      </c>
      <c r="AC297" s="77" t="str">
        <f t="shared" si="57"/>
        <v/>
      </c>
      <c r="AD297" s="43" t="str">
        <f t="shared" si="58"/>
        <v/>
      </c>
      <c r="AE297" s="23"/>
      <c r="AF297" s="23"/>
      <c r="AG297" s="23"/>
      <c r="AH297" s="23"/>
      <c r="AI297" s="41" t="str">
        <f t="shared" si="59"/>
        <v/>
      </c>
      <c r="AJ297" s="88"/>
      <c r="AK297" s="26"/>
      <c r="AL297" s="26"/>
      <c r="AM297" s="26"/>
    </row>
    <row r="298" spans="1:39">
      <c r="A298" s="42">
        <v>295</v>
      </c>
      <c r="B298" s="42" t="s">
        <v>4</v>
      </c>
      <c r="C298" s="99"/>
      <c r="D298" s="42" t="str">
        <f t="shared" si="49"/>
        <v/>
      </c>
      <c r="E298" s="99"/>
      <c r="F298" s="26"/>
      <c r="G298" s="109"/>
      <c r="H298" s="107"/>
      <c r="I298" s="53"/>
      <c r="J298" s="53"/>
      <c r="K298" s="26"/>
      <c r="L298" s="99"/>
      <c r="M298" s="26" t="str">
        <f t="shared" si="50"/>
        <v>_</v>
      </c>
      <c r="N298" s="26"/>
      <c r="O298" s="42" t="str">
        <f t="shared" si="51"/>
        <v/>
      </c>
      <c r="P298" s="70"/>
      <c r="Q298" s="63"/>
      <c r="R298" s="64"/>
      <c r="S298" s="26"/>
      <c r="T298" s="26"/>
      <c r="U298" s="42" t="str">
        <f t="shared" si="52"/>
        <v/>
      </c>
      <c r="V298" s="42" t="str">
        <f>IF(E298="","",#REF!-O298)</f>
        <v/>
      </c>
      <c r="W298" s="42" t="str">
        <f t="shared" si="53"/>
        <v/>
      </c>
      <c r="X298" s="42" t="str">
        <f t="shared" si="54"/>
        <v/>
      </c>
      <c r="Y298" s="41" t="str">
        <f>IF(G298="","",VLOOKUP(G298,#REF!,2,0))</f>
        <v/>
      </c>
      <c r="Z298" s="41" t="str">
        <f t="shared" si="55"/>
        <v/>
      </c>
      <c r="AA298" s="41" t="str">
        <f t="shared" si="56"/>
        <v/>
      </c>
      <c r="AB298" s="77" t="str">
        <f t="shared" si="60"/>
        <v/>
      </c>
      <c r="AC298" s="77" t="str">
        <f t="shared" si="57"/>
        <v/>
      </c>
      <c r="AD298" s="43" t="str">
        <f t="shared" si="58"/>
        <v/>
      </c>
      <c r="AE298" s="23"/>
      <c r="AF298" s="23"/>
      <c r="AG298" s="23"/>
      <c r="AH298" s="23"/>
      <c r="AI298" s="41" t="str">
        <f t="shared" si="59"/>
        <v/>
      </c>
      <c r="AJ298" s="88"/>
      <c r="AK298" s="26"/>
      <c r="AL298" s="26"/>
      <c r="AM298" s="26"/>
    </row>
    <row r="299" spans="1:39">
      <c r="A299" s="42">
        <v>296</v>
      </c>
      <c r="B299" s="42" t="s">
        <v>4</v>
      </c>
      <c r="C299" s="99"/>
      <c r="D299" s="42" t="str">
        <f t="shared" si="49"/>
        <v/>
      </c>
      <c r="E299" s="99"/>
      <c r="F299" s="26"/>
      <c r="G299" s="109"/>
      <c r="H299" s="107"/>
      <c r="I299" s="53"/>
      <c r="J299" s="53"/>
      <c r="K299" s="26"/>
      <c r="L299" s="99"/>
      <c r="M299" s="26" t="str">
        <f t="shared" si="50"/>
        <v>_</v>
      </c>
      <c r="N299" s="26"/>
      <c r="O299" s="42" t="str">
        <f t="shared" si="51"/>
        <v/>
      </c>
      <c r="P299" s="70"/>
      <c r="Q299" s="63"/>
      <c r="R299" s="64"/>
      <c r="S299" s="26"/>
      <c r="T299" s="26"/>
      <c r="U299" s="42" t="str">
        <f t="shared" si="52"/>
        <v/>
      </c>
      <c r="V299" s="42" t="str">
        <f>IF(E299="","",#REF!-O299)</f>
        <v/>
      </c>
      <c r="W299" s="42" t="str">
        <f t="shared" si="53"/>
        <v/>
      </c>
      <c r="X299" s="42" t="str">
        <f t="shared" si="54"/>
        <v/>
      </c>
      <c r="Y299" s="41" t="str">
        <f>IF(G299="","",VLOOKUP(G299,#REF!,2,0))</f>
        <v/>
      </c>
      <c r="Z299" s="41" t="str">
        <f t="shared" si="55"/>
        <v/>
      </c>
      <c r="AA299" s="41" t="str">
        <f t="shared" si="56"/>
        <v/>
      </c>
      <c r="AB299" s="77" t="str">
        <f t="shared" si="60"/>
        <v/>
      </c>
      <c r="AC299" s="77" t="str">
        <f t="shared" si="57"/>
        <v/>
      </c>
      <c r="AD299" s="43" t="str">
        <f t="shared" si="58"/>
        <v/>
      </c>
      <c r="AE299" s="23"/>
      <c r="AF299" s="23"/>
      <c r="AG299" s="23"/>
      <c r="AH299" s="23"/>
      <c r="AI299" s="41" t="str">
        <f t="shared" si="59"/>
        <v/>
      </c>
      <c r="AJ299" s="88"/>
      <c r="AK299" s="26"/>
      <c r="AL299" s="26"/>
      <c r="AM299" s="26"/>
    </row>
    <row r="300" spans="1:39">
      <c r="A300" s="42">
        <v>297</v>
      </c>
      <c r="B300" s="42" t="s">
        <v>4</v>
      </c>
      <c r="C300" s="99"/>
      <c r="D300" s="42" t="str">
        <f t="shared" si="49"/>
        <v/>
      </c>
      <c r="E300" s="99"/>
      <c r="F300" s="26"/>
      <c r="G300" s="109"/>
      <c r="H300" s="107"/>
      <c r="I300" s="53"/>
      <c r="J300" s="53"/>
      <c r="K300" s="26"/>
      <c r="L300" s="99"/>
      <c r="M300" s="26" t="str">
        <f t="shared" si="50"/>
        <v>_</v>
      </c>
      <c r="N300" s="26"/>
      <c r="O300" s="42" t="str">
        <f t="shared" si="51"/>
        <v/>
      </c>
      <c r="P300" s="70"/>
      <c r="Q300" s="63"/>
      <c r="R300" s="64"/>
      <c r="S300" s="26"/>
      <c r="T300" s="26"/>
      <c r="U300" s="42" t="str">
        <f t="shared" si="52"/>
        <v/>
      </c>
      <c r="V300" s="42" t="str">
        <f>IF(E300="","",#REF!-O300)</f>
        <v/>
      </c>
      <c r="W300" s="42" t="str">
        <f t="shared" si="53"/>
        <v/>
      </c>
      <c r="X300" s="42" t="str">
        <f t="shared" si="54"/>
        <v/>
      </c>
      <c r="Y300" s="41" t="str">
        <f>IF(G300="","",VLOOKUP(G300,#REF!,2,0))</f>
        <v/>
      </c>
      <c r="Z300" s="41" t="str">
        <f t="shared" si="55"/>
        <v/>
      </c>
      <c r="AA300" s="41" t="str">
        <f t="shared" si="56"/>
        <v/>
      </c>
      <c r="AB300" s="77" t="str">
        <f t="shared" si="60"/>
        <v/>
      </c>
      <c r="AC300" s="77" t="str">
        <f t="shared" si="57"/>
        <v/>
      </c>
      <c r="AD300" s="43" t="str">
        <f t="shared" si="58"/>
        <v/>
      </c>
      <c r="AE300" s="23"/>
      <c r="AF300" s="23"/>
      <c r="AG300" s="23"/>
      <c r="AH300" s="23"/>
      <c r="AI300" s="41" t="str">
        <f t="shared" si="59"/>
        <v/>
      </c>
      <c r="AJ300" s="88"/>
      <c r="AK300" s="26"/>
      <c r="AL300" s="26"/>
      <c r="AM300" s="26"/>
    </row>
    <row r="301" spans="1:39">
      <c r="A301" s="42">
        <v>298</v>
      </c>
      <c r="B301" s="42" t="s">
        <v>4</v>
      </c>
      <c r="C301" s="99"/>
      <c r="D301" s="42" t="str">
        <f t="shared" si="49"/>
        <v/>
      </c>
      <c r="E301" s="99"/>
      <c r="F301" s="26"/>
      <c r="G301" s="109"/>
      <c r="H301" s="107"/>
      <c r="I301" s="53"/>
      <c r="J301" s="53"/>
      <c r="K301" s="26"/>
      <c r="L301" s="99"/>
      <c r="M301" s="26" t="str">
        <f t="shared" si="50"/>
        <v>_</v>
      </c>
      <c r="N301" s="26"/>
      <c r="O301" s="42" t="str">
        <f t="shared" si="51"/>
        <v/>
      </c>
      <c r="P301" s="70"/>
      <c r="Q301" s="63"/>
      <c r="R301" s="64"/>
      <c r="S301" s="26"/>
      <c r="T301" s="26"/>
      <c r="U301" s="42" t="str">
        <f t="shared" si="52"/>
        <v/>
      </c>
      <c r="V301" s="42" t="str">
        <f>IF(E301="","",#REF!-O301)</f>
        <v/>
      </c>
      <c r="W301" s="42" t="str">
        <f t="shared" si="53"/>
        <v/>
      </c>
      <c r="X301" s="42" t="str">
        <f t="shared" si="54"/>
        <v/>
      </c>
      <c r="Y301" s="41" t="str">
        <f>IF(G301="","",VLOOKUP(G301,#REF!,2,0))</f>
        <v/>
      </c>
      <c r="Z301" s="41" t="str">
        <f t="shared" si="55"/>
        <v/>
      </c>
      <c r="AA301" s="41" t="str">
        <f t="shared" si="56"/>
        <v/>
      </c>
      <c r="AB301" s="77" t="str">
        <f t="shared" si="60"/>
        <v/>
      </c>
      <c r="AC301" s="77" t="str">
        <f t="shared" si="57"/>
        <v/>
      </c>
      <c r="AD301" s="43" t="str">
        <f t="shared" si="58"/>
        <v/>
      </c>
      <c r="AE301" s="23"/>
      <c r="AF301" s="23"/>
      <c r="AG301" s="23"/>
      <c r="AH301" s="23"/>
      <c r="AI301" s="41" t="str">
        <f t="shared" si="59"/>
        <v/>
      </c>
      <c r="AJ301" s="88"/>
      <c r="AK301" s="26"/>
      <c r="AL301" s="26"/>
      <c r="AM301" s="26"/>
    </row>
    <row r="302" spans="1:39">
      <c r="A302" s="42">
        <v>299</v>
      </c>
      <c r="B302" s="42" t="s">
        <v>4</v>
      </c>
      <c r="C302" s="99"/>
      <c r="D302" s="42" t="str">
        <f t="shared" si="49"/>
        <v/>
      </c>
      <c r="E302" s="99"/>
      <c r="F302" s="26"/>
      <c r="G302" s="109"/>
      <c r="H302" s="107"/>
      <c r="I302" s="53"/>
      <c r="J302" s="53"/>
      <c r="K302" s="26"/>
      <c r="L302" s="99"/>
      <c r="M302" s="26" t="str">
        <f t="shared" si="50"/>
        <v>_</v>
      </c>
      <c r="N302" s="26"/>
      <c r="O302" s="42" t="str">
        <f t="shared" si="51"/>
        <v/>
      </c>
      <c r="P302" s="70"/>
      <c r="Q302" s="63"/>
      <c r="R302" s="64"/>
      <c r="S302" s="26"/>
      <c r="T302" s="26"/>
      <c r="U302" s="42" t="str">
        <f t="shared" si="52"/>
        <v/>
      </c>
      <c r="V302" s="42" t="str">
        <f>IF(E302="","",#REF!-O302)</f>
        <v/>
      </c>
      <c r="W302" s="42" t="str">
        <f t="shared" si="53"/>
        <v/>
      </c>
      <c r="X302" s="42" t="str">
        <f t="shared" si="54"/>
        <v/>
      </c>
      <c r="Y302" s="41" t="str">
        <f>IF(G302="","",VLOOKUP(G302,#REF!,2,0))</f>
        <v/>
      </c>
      <c r="Z302" s="41" t="str">
        <f t="shared" si="55"/>
        <v/>
      </c>
      <c r="AA302" s="41" t="str">
        <f t="shared" si="56"/>
        <v/>
      </c>
      <c r="AB302" s="77" t="str">
        <f t="shared" si="60"/>
        <v/>
      </c>
      <c r="AC302" s="77" t="str">
        <f t="shared" si="57"/>
        <v/>
      </c>
      <c r="AD302" s="43" t="str">
        <f t="shared" si="58"/>
        <v/>
      </c>
      <c r="AE302" s="23"/>
      <c r="AF302" s="23"/>
      <c r="AG302" s="23"/>
      <c r="AH302" s="23"/>
      <c r="AI302" s="41" t="str">
        <f t="shared" si="59"/>
        <v/>
      </c>
      <c r="AJ302" s="88"/>
      <c r="AK302" s="26"/>
      <c r="AL302" s="26"/>
      <c r="AM302" s="26"/>
    </row>
    <row r="303" spans="1:39">
      <c r="A303" s="42">
        <v>300</v>
      </c>
      <c r="B303" s="42" t="s">
        <v>4</v>
      </c>
      <c r="C303" s="99"/>
      <c r="D303" s="42" t="str">
        <f t="shared" si="49"/>
        <v/>
      </c>
      <c r="E303" s="99"/>
      <c r="F303" s="26"/>
      <c r="G303" s="109"/>
      <c r="H303" s="107"/>
      <c r="I303" s="53"/>
      <c r="J303" s="53"/>
      <c r="K303" s="26"/>
      <c r="L303" s="99"/>
      <c r="M303" s="26" t="str">
        <f t="shared" si="50"/>
        <v>_</v>
      </c>
      <c r="N303" s="26"/>
      <c r="O303" s="42" t="str">
        <f t="shared" si="51"/>
        <v/>
      </c>
      <c r="P303" s="70"/>
      <c r="Q303" s="63"/>
      <c r="R303" s="64"/>
      <c r="S303" s="26"/>
      <c r="T303" s="26"/>
      <c r="U303" s="42" t="str">
        <f t="shared" si="52"/>
        <v/>
      </c>
      <c r="V303" s="42" t="str">
        <f>IF(E303="","",#REF!-O303)</f>
        <v/>
      </c>
      <c r="W303" s="42" t="str">
        <f t="shared" si="53"/>
        <v/>
      </c>
      <c r="X303" s="42" t="str">
        <f t="shared" si="54"/>
        <v/>
      </c>
      <c r="Y303" s="41" t="str">
        <f>IF(G303="","",VLOOKUP(G303,#REF!,2,0))</f>
        <v/>
      </c>
      <c r="Z303" s="41" t="str">
        <f t="shared" si="55"/>
        <v/>
      </c>
      <c r="AA303" s="41" t="str">
        <f t="shared" si="56"/>
        <v/>
      </c>
      <c r="AB303" s="77" t="str">
        <f t="shared" si="60"/>
        <v/>
      </c>
      <c r="AC303" s="77" t="str">
        <f t="shared" si="57"/>
        <v/>
      </c>
      <c r="AD303" s="43" t="str">
        <f t="shared" si="58"/>
        <v/>
      </c>
      <c r="AE303" s="23"/>
      <c r="AF303" s="23"/>
      <c r="AG303" s="23"/>
      <c r="AH303" s="23"/>
      <c r="AI303" s="41" t="str">
        <f t="shared" si="59"/>
        <v/>
      </c>
      <c r="AJ303" s="88"/>
      <c r="AK303" s="26"/>
      <c r="AL303" s="26"/>
      <c r="AM303" s="26"/>
    </row>
    <row r="304" spans="1:39">
      <c r="A304" s="42">
        <v>301</v>
      </c>
      <c r="B304" s="42" t="s">
        <v>4</v>
      </c>
      <c r="C304" s="99"/>
      <c r="D304" s="42" t="str">
        <f t="shared" si="49"/>
        <v/>
      </c>
      <c r="E304" s="99"/>
      <c r="F304" s="26"/>
      <c r="G304" s="109"/>
      <c r="H304" s="107"/>
      <c r="I304" s="53"/>
      <c r="J304" s="53"/>
      <c r="K304" s="26"/>
      <c r="L304" s="99"/>
      <c r="M304" s="26" t="str">
        <f t="shared" si="50"/>
        <v>_</v>
      </c>
      <c r="N304" s="26"/>
      <c r="O304" s="42" t="str">
        <f t="shared" si="51"/>
        <v/>
      </c>
      <c r="P304" s="70"/>
      <c r="Q304" s="63"/>
      <c r="R304" s="64"/>
      <c r="S304" s="26"/>
      <c r="T304" s="26"/>
      <c r="U304" s="42" t="str">
        <f t="shared" si="52"/>
        <v/>
      </c>
      <c r="V304" s="42" t="str">
        <f>IF(E304="","",#REF!-O304)</f>
        <v/>
      </c>
      <c r="W304" s="42" t="str">
        <f t="shared" si="53"/>
        <v/>
      </c>
      <c r="X304" s="42" t="str">
        <f t="shared" si="54"/>
        <v/>
      </c>
      <c r="Y304" s="41" t="str">
        <f>IF(G304="","",VLOOKUP(G304,#REF!,2,0))</f>
        <v/>
      </c>
      <c r="Z304" s="41" t="str">
        <f t="shared" si="55"/>
        <v/>
      </c>
      <c r="AA304" s="41" t="str">
        <f t="shared" si="56"/>
        <v/>
      </c>
      <c r="AB304" s="77" t="str">
        <f t="shared" si="60"/>
        <v/>
      </c>
      <c r="AC304" s="77" t="str">
        <f t="shared" si="57"/>
        <v/>
      </c>
      <c r="AD304" s="43" t="str">
        <f t="shared" si="58"/>
        <v/>
      </c>
      <c r="AE304" s="23"/>
      <c r="AF304" s="23"/>
      <c r="AG304" s="23"/>
      <c r="AH304" s="23"/>
      <c r="AI304" s="41" t="str">
        <f t="shared" si="59"/>
        <v/>
      </c>
      <c r="AJ304" s="88"/>
      <c r="AK304" s="26"/>
      <c r="AL304" s="26"/>
      <c r="AM304" s="26"/>
    </row>
    <row r="305" spans="1:39">
      <c r="A305" s="42">
        <v>302</v>
      </c>
      <c r="B305" s="42" t="s">
        <v>4</v>
      </c>
      <c r="C305" s="99"/>
      <c r="D305" s="42" t="str">
        <f t="shared" si="49"/>
        <v/>
      </c>
      <c r="E305" s="99"/>
      <c r="F305" s="26"/>
      <c r="G305" s="109"/>
      <c r="H305" s="107"/>
      <c r="I305" s="53"/>
      <c r="J305" s="53"/>
      <c r="K305" s="26"/>
      <c r="L305" s="99"/>
      <c r="M305" s="26" t="str">
        <f t="shared" si="50"/>
        <v>_</v>
      </c>
      <c r="N305" s="26"/>
      <c r="O305" s="42" t="str">
        <f t="shared" si="51"/>
        <v/>
      </c>
      <c r="P305" s="70"/>
      <c r="Q305" s="63"/>
      <c r="R305" s="64"/>
      <c r="S305" s="26"/>
      <c r="T305" s="26"/>
      <c r="U305" s="42" t="str">
        <f t="shared" si="52"/>
        <v/>
      </c>
      <c r="V305" s="42" t="str">
        <f>IF(E305="","",#REF!-O305)</f>
        <v/>
      </c>
      <c r="W305" s="42" t="str">
        <f t="shared" si="53"/>
        <v/>
      </c>
      <c r="X305" s="42" t="str">
        <f t="shared" si="54"/>
        <v/>
      </c>
      <c r="Y305" s="41" t="str">
        <f>IF(G305="","",VLOOKUP(G305,#REF!,2,0))</f>
        <v/>
      </c>
      <c r="Z305" s="41" t="str">
        <f t="shared" si="55"/>
        <v/>
      </c>
      <c r="AA305" s="41" t="str">
        <f t="shared" si="56"/>
        <v/>
      </c>
      <c r="AB305" s="77" t="str">
        <f t="shared" si="60"/>
        <v/>
      </c>
      <c r="AC305" s="77" t="str">
        <f t="shared" si="57"/>
        <v/>
      </c>
      <c r="AD305" s="43" t="str">
        <f t="shared" si="58"/>
        <v/>
      </c>
      <c r="AE305" s="23"/>
      <c r="AF305" s="23"/>
      <c r="AG305" s="23"/>
      <c r="AH305" s="23"/>
      <c r="AI305" s="41" t="str">
        <f t="shared" si="59"/>
        <v/>
      </c>
      <c r="AJ305" s="88"/>
      <c r="AK305" s="26"/>
      <c r="AL305" s="26"/>
      <c r="AM305" s="26"/>
    </row>
    <row r="306" spans="1:39">
      <c r="A306" s="42">
        <v>303</v>
      </c>
      <c r="B306" s="42" t="s">
        <v>4</v>
      </c>
      <c r="C306" s="99"/>
      <c r="D306" s="42" t="str">
        <f t="shared" si="49"/>
        <v/>
      </c>
      <c r="E306" s="99"/>
      <c r="F306" s="26"/>
      <c r="G306" s="109"/>
      <c r="H306" s="107"/>
      <c r="I306" s="53"/>
      <c r="J306" s="53"/>
      <c r="K306" s="26"/>
      <c r="L306" s="99"/>
      <c r="M306" s="26" t="str">
        <f t="shared" si="50"/>
        <v>_</v>
      </c>
      <c r="N306" s="26"/>
      <c r="O306" s="42" t="str">
        <f t="shared" si="51"/>
        <v/>
      </c>
      <c r="P306" s="70"/>
      <c r="Q306" s="63"/>
      <c r="R306" s="64"/>
      <c r="S306" s="26"/>
      <c r="T306" s="26"/>
      <c r="U306" s="42" t="str">
        <f t="shared" si="52"/>
        <v/>
      </c>
      <c r="V306" s="42" t="str">
        <f>IF(E306="","",#REF!-O306)</f>
        <v/>
      </c>
      <c r="W306" s="42" t="str">
        <f t="shared" si="53"/>
        <v/>
      </c>
      <c r="X306" s="42" t="str">
        <f t="shared" si="54"/>
        <v/>
      </c>
      <c r="Y306" s="41" t="str">
        <f>IF(G306="","",VLOOKUP(G306,#REF!,2,0))</f>
        <v/>
      </c>
      <c r="Z306" s="41" t="str">
        <f t="shared" si="55"/>
        <v/>
      </c>
      <c r="AA306" s="41" t="str">
        <f t="shared" si="56"/>
        <v/>
      </c>
      <c r="AB306" s="77" t="str">
        <f t="shared" si="60"/>
        <v/>
      </c>
      <c r="AC306" s="77" t="str">
        <f t="shared" si="57"/>
        <v/>
      </c>
      <c r="AD306" s="43" t="str">
        <f t="shared" si="58"/>
        <v/>
      </c>
      <c r="AE306" s="23"/>
      <c r="AF306" s="23"/>
      <c r="AG306" s="23"/>
      <c r="AH306" s="23"/>
      <c r="AI306" s="41" t="str">
        <f t="shared" si="59"/>
        <v/>
      </c>
      <c r="AJ306" s="88"/>
      <c r="AK306" s="26"/>
      <c r="AL306" s="26"/>
      <c r="AM306" s="26"/>
    </row>
    <row r="307" spans="1:39">
      <c r="A307" s="42">
        <v>304</v>
      </c>
      <c r="B307" s="42" t="s">
        <v>4</v>
      </c>
      <c r="C307" s="99"/>
      <c r="D307" s="42" t="str">
        <f t="shared" si="49"/>
        <v/>
      </c>
      <c r="E307" s="99"/>
      <c r="F307" s="26"/>
      <c r="G307" s="109"/>
      <c r="H307" s="107"/>
      <c r="I307" s="53"/>
      <c r="J307" s="53"/>
      <c r="K307" s="26"/>
      <c r="L307" s="99"/>
      <c r="M307" s="26" t="str">
        <f t="shared" si="50"/>
        <v>_</v>
      </c>
      <c r="N307" s="26"/>
      <c r="O307" s="42" t="str">
        <f t="shared" si="51"/>
        <v/>
      </c>
      <c r="P307" s="70"/>
      <c r="Q307" s="63"/>
      <c r="R307" s="64"/>
      <c r="S307" s="26"/>
      <c r="T307" s="26"/>
      <c r="U307" s="42" t="str">
        <f t="shared" si="52"/>
        <v/>
      </c>
      <c r="V307" s="42" t="str">
        <f>IF(E307="","",#REF!-O307)</f>
        <v/>
      </c>
      <c r="W307" s="42" t="str">
        <f t="shared" si="53"/>
        <v/>
      </c>
      <c r="X307" s="42" t="str">
        <f t="shared" si="54"/>
        <v/>
      </c>
      <c r="Y307" s="41" t="str">
        <f>IF(G307="","",VLOOKUP(G307,#REF!,2,0))</f>
        <v/>
      </c>
      <c r="Z307" s="41" t="str">
        <f t="shared" si="55"/>
        <v/>
      </c>
      <c r="AA307" s="41" t="str">
        <f t="shared" si="56"/>
        <v/>
      </c>
      <c r="AB307" s="77" t="str">
        <f t="shared" si="60"/>
        <v/>
      </c>
      <c r="AC307" s="77" t="str">
        <f t="shared" si="57"/>
        <v/>
      </c>
      <c r="AD307" s="43" t="str">
        <f t="shared" si="58"/>
        <v/>
      </c>
      <c r="AE307" s="23"/>
      <c r="AF307" s="23"/>
      <c r="AG307" s="23"/>
      <c r="AH307" s="23"/>
      <c r="AI307" s="41" t="str">
        <f t="shared" si="59"/>
        <v/>
      </c>
      <c r="AJ307" s="88"/>
      <c r="AK307" s="26"/>
      <c r="AL307" s="26"/>
      <c r="AM307" s="26"/>
    </row>
    <row r="308" spans="1:39">
      <c r="A308" s="42">
        <v>305</v>
      </c>
      <c r="B308" s="42" t="s">
        <v>4</v>
      </c>
      <c r="C308" s="99"/>
      <c r="D308" s="42" t="str">
        <f t="shared" si="49"/>
        <v/>
      </c>
      <c r="E308" s="99"/>
      <c r="F308" s="26"/>
      <c r="G308" s="109"/>
      <c r="H308" s="107"/>
      <c r="I308" s="53"/>
      <c r="J308" s="53"/>
      <c r="K308" s="26"/>
      <c r="L308" s="99"/>
      <c r="M308" s="26" t="str">
        <f t="shared" si="50"/>
        <v>_</v>
      </c>
      <c r="N308" s="26"/>
      <c r="O308" s="42" t="str">
        <f t="shared" si="51"/>
        <v/>
      </c>
      <c r="P308" s="70"/>
      <c r="Q308" s="63"/>
      <c r="R308" s="64"/>
      <c r="S308" s="26"/>
      <c r="T308" s="26"/>
      <c r="U308" s="42" t="str">
        <f t="shared" si="52"/>
        <v/>
      </c>
      <c r="V308" s="42" t="str">
        <f>IF(E308="","",#REF!-O308)</f>
        <v/>
      </c>
      <c r="W308" s="42" t="str">
        <f t="shared" si="53"/>
        <v/>
      </c>
      <c r="X308" s="42" t="str">
        <f t="shared" si="54"/>
        <v/>
      </c>
      <c r="Y308" s="41" t="str">
        <f>IF(G308="","",VLOOKUP(G308,#REF!,2,0))</f>
        <v/>
      </c>
      <c r="Z308" s="41" t="str">
        <f t="shared" si="55"/>
        <v/>
      </c>
      <c r="AA308" s="41" t="str">
        <f t="shared" si="56"/>
        <v/>
      </c>
      <c r="AB308" s="77" t="str">
        <f t="shared" si="60"/>
        <v/>
      </c>
      <c r="AC308" s="77" t="str">
        <f t="shared" si="57"/>
        <v/>
      </c>
      <c r="AD308" s="43" t="str">
        <f t="shared" si="58"/>
        <v/>
      </c>
      <c r="AE308" s="23"/>
      <c r="AF308" s="23"/>
      <c r="AG308" s="23"/>
      <c r="AH308" s="23"/>
      <c r="AI308" s="41" t="str">
        <f t="shared" si="59"/>
        <v/>
      </c>
      <c r="AJ308" s="88"/>
      <c r="AK308" s="26"/>
      <c r="AL308" s="26"/>
      <c r="AM308" s="26"/>
    </row>
    <row r="309" spans="1:39">
      <c r="A309" s="42">
        <v>306</v>
      </c>
      <c r="B309" s="42" t="s">
        <v>4</v>
      </c>
      <c r="C309" s="99"/>
      <c r="D309" s="42" t="str">
        <f t="shared" si="49"/>
        <v/>
      </c>
      <c r="E309" s="99"/>
      <c r="F309" s="26"/>
      <c r="G309" s="109"/>
      <c r="H309" s="107"/>
      <c r="I309" s="53"/>
      <c r="J309" s="53"/>
      <c r="K309" s="26"/>
      <c r="L309" s="99"/>
      <c r="M309" s="26" t="str">
        <f t="shared" si="50"/>
        <v>_</v>
      </c>
      <c r="N309" s="26"/>
      <c r="O309" s="42" t="str">
        <f t="shared" si="51"/>
        <v/>
      </c>
      <c r="P309" s="70"/>
      <c r="Q309" s="63"/>
      <c r="R309" s="64"/>
      <c r="S309" s="26"/>
      <c r="T309" s="26"/>
      <c r="U309" s="42" t="str">
        <f t="shared" si="52"/>
        <v/>
      </c>
      <c r="V309" s="42" t="str">
        <f>IF(E309="","",#REF!-O309)</f>
        <v/>
      </c>
      <c r="W309" s="42" t="str">
        <f t="shared" si="53"/>
        <v/>
      </c>
      <c r="X309" s="42" t="str">
        <f t="shared" si="54"/>
        <v/>
      </c>
      <c r="Y309" s="41" t="str">
        <f>IF(G309="","",VLOOKUP(G309,#REF!,2,0))</f>
        <v/>
      </c>
      <c r="Z309" s="41" t="str">
        <f t="shared" si="55"/>
        <v/>
      </c>
      <c r="AA309" s="41" t="str">
        <f t="shared" si="56"/>
        <v/>
      </c>
      <c r="AB309" s="77" t="str">
        <f t="shared" si="60"/>
        <v/>
      </c>
      <c r="AC309" s="77" t="str">
        <f t="shared" si="57"/>
        <v/>
      </c>
      <c r="AD309" s="43" t="str">
        <f t="shared" si="58"/>
        <v/>
      </c>
      <c r="AE309" s="23"/>
      <c r="AF309" s="23"/>
      <c r="AG309" s="23"/>
      <c r="AH309" s="23"/>
      <c r="AI309" s="41" t="str">
        <f t="shared" si="59"/>
        <v/>
      </c>
      <c r="AJ309" s="88"/>
      <c r="AK309" s="26"/>
      <c r="AL309" s="26"/>
      <c r="AM309" s="26"/>
    </row>
    <row r="310" spans="1:39">
      <c r="A310" s="42">
        <v>307</v>
      </c>
      <c r="B310" s="42" t="s">
        <v>4</v>
      </c>
      <c r="C310" s="99"/>
      <c r="D310" s="42" t="str">
        <f t="shared" si="49"/>
        <v/>
      </c>
      <c r="E310" s="99"/>
      <c r="F310" s="26"/>
      <c r="G310" s="109"/>
      <c r="H310" s="107"/>
      <c r="I310" s="53"/>
      <c r="J310" s="53"/>
      <c r="K310" s="26"/>
      <c r="L310" s="99"/>
      <c r="M310" s="26" t="str">
        <f t="shared" si="50"/>
        <v>_</v>
      </c>
      <c r="N310" s="26"/>
      <c r="O310" s="42" t="str">
        <f t="shared" si="51"/>
        <v/>
      </c>
      <c r="P310" s="70"/>
      <c r="Q310" s="63"/>
      <c r="R310" s="64"/>
      <c r="S310" s="26"/>
      <c r="T310" s="26"/>
      <c r="U310" s="42" t="str">
        <f t="shared" si="52"/>
        <v/>
      </c>
      <c r="V310" s="42" t="str">
        <f>IF(E310="","",#REF!-O310)</f>
        <v/>
      </c>
      <c r="W310" s="42" t="str">
        <f t="shared" si="53"/>
        <v/>
      </c>
      <c r="X310" s="42" t="str">
        <f t="shared" si="54"/>
        <v/>
      </c>
      <c r="Y310" s="41" t="str">
        <f>IF(G310="","",VLOOKUP(G310,#REF!,2,0))</f>
        <v/>
      </c>
      <c r="Z310" s="41" t="str">
        <f t="shared" si="55"/>
        <v/>
      </c>
      <c r="AA310" s="41" t="str">
        <f t="shared" si="56"/>
        <v/>
      </c>
      <c r="AB310" s="77" t="str">
        <f t="shared" si="60"/>
        <v/>
      </c>
      <c r="AC310" s="77" t="str">
        <f t="shared" si="57"/>
        <v/>
      </c>
      <c r="AD310" s="43" t="str">
        <f t="shared" si="58"/>
        <v/>
      </c>
      <c r="AE310" s="23"/>
      <c r="AF310" s="23"/>
      <c r="AG310" s="23"/>
      <c r="AH310" s="23"/>
      <c r="AI310" s="41" t="str">
        <f t="shared" si="59"/>
        <v/>
      </c>
      <c r="AJ310" s="88"/>
      <c r="AK310" s="26"/>
      <c r="AL310" s="26"/>
      <c r="AM310" s="26"/>
    </row>
    <row r="311" spans="1:39">
      <c r="A311" s="42">
        <v>308</v>
      </c>
      <c r="B311" s="42" t="s">
        <v>4</v>
      </c>
      <c r="C311" s="99"/>
      <c r="D311" s="42" t="str">
        <f t="shared" si="49"/>
        <v/>
      </c>
      <c r="E311" s="99"/>
      <c r="F311" s="26"/>
      <c r="G311" s="109"/>
      <c r="H311" s="107"/>
      <c r="I311" s="53"/>
      <c r="J311" s="53"/>
      <c r="K311" s="26"/>
      <c r="L311" s="99"/>
      <c r="M311" s="26" t="str">
        <f t="shared" si="50"/>
        <v>_</v>
      </c>
      <c r="N311" s="26"/>
      <c r="O311" s="42" t="str">
        <f t="shared" si="51"/>
        <v/>
      </c>
      <c r="P311" s="70"/>
      <c r="Q311" s="63"/>
      <c r="R311" s="64"/>
      <c r="S311" s="26"/>
      <c r="T311" s="26"/>
      <c r="U311" s="42" t="str">
        <f t="shared" si="52"/>
        <v/>
      </c>
      <c r="V311" s="42" t="str">
        <f>IF(E311="","",#REF!-O311)</f>
        <v/>
      </c>
      <c r="W311" s="42" t="str">
        <f t="shared" si="53"/>
        <v/>
      </c>
      <c r="X311" s="42" t="str">
        <f t="shared" si="54"/>
        <v/>
      </c>
      <c r="Y311" s="41" t="str">
        <f>IF(G311="","",VLOOKUP(G311,#REF!,2,0))</f>
        <v/>
      </c>
      <c r="Z311" s="41" t="str">
        <f t="shared" si="55"/>
        <v/>
      </c>
      <c r="AA311" s="41" t="str">
        <f t="shared" si="56"/>
        <v/>
      </c>
      <c r="AB311" s="77" t="str">
        <f t="shared" si="60"/>
        <v/>
      </c>
      <c r="AC311" s="77" t="str">
        <f t="shared" si="57"/>
        <v/>
      </c>
      <c r="AD311" s="43" t="str">
        <f t="shared" si="58"/>
        <v/>
      </c>
      <c r="AE311" s="23"/>
      <c r="AF311" s="23"/>
      <c r="AG311" s="23"/>
      <c r="AH311" s="23"/>
      <c r="AI311" s="41" t="str">
        <f t="shared" si="59"/>
        <v/>
      </c>
      <c r="AJ311" s="88"/>
      <c r="AK311" s="26"/>
      <c r="AL311" s="26"/>
      <c r="AM311" s="26"/>
    </row>
    <row r="312" spans="1:39">
      <c r="A312" s="42">
        <v>309</v>
      </c>
      <c r="B312" s="42" t="s">
        <v>4</v>
      </c>
      <c r="C312" s="99"/>
      <c r="D312" s="42" t="str">
        <f t="shared" si="49"/>
        <v/>
      </c>
      <c r="E312" s="99"/>
      <c r="F312" s="26"/>
      <c r="G312" s="109"/>
      <c r="H312" s="107"/>
      <c r="I312" s="53"/>
      <c r="J312" s="53"/>
      <c r="K312" s="26"/>
      <c r="L312" s="99"/>
      <c r="M312" s="26" t="str">
        <f t="shared" si="50"/>
        <v>_</v>
      </c>
      <c r="N312" s="26"/>
      <c r="O312" s="42" t="str">
        <f t="shared" si="51"/>
        <v/>
      </c>
      <c r="P312" s="70"/>
      <c r="Q312" s="63"/>
      <c r="R312" s="64"/>
      <c r="S312" s="26"/>
      <c r="T312" s="26"/>
      <c r="U312" s="42" t="str">
        <f t="shared" si="52"/>
        <v/>
      </c>
      <c r="V312" s="42" t="str">
        <f>IF(E312="","",#REF!-O312)</f>
        <v/>
      </c>
      <c r="W312" s="42" t="str">
        <f t="shared" si="53"/>
        <v/>
      </c>
      <c r="X312" s="42" t="str">
        <f t="shared" si="54"/>
        <v/>
      </c>
      <c r="Y312" s="41" t="str">
        <f>IF(G312="","",VLOOKUP(G312,#REF!,2,0))</f>
        <v/>
      </c>
      <c r="Z312" s="41" t="str">
        <f t="shared" si="55"/>
        <v/>
      </c>
      <c r="AA312" s="41" t="str">
        <f t="shared" si="56"/>
        <v/>
      </c>
      <c r="AB312" s="77" t="str">
        <f t="shared" si="60"/>
        <v/>
      </c>
      <c r="AC312" s="77" t="str">
        <f t="shared" si="57"/>
        <v/>
      </c>
      <c r="AD312" s="43" t="str">
        <f t="shared" si="58"/>
        <v/>
      </c>
      <c r="AE312" s="23"/>
      <c r="AF312" s="23"/>
      <c r="AG312" s="23"/>
      <c r="AH312" s="23"/>
      <c r="AI312" s="41" t="str">
        <f t="shared" si="59"/>
        <v/>
      </c>
      <c r="AJ312" s="88"/>
      <c r="AK312" s="26"/>
      <c r="AL312" s="26"/>
      <c r="AM312" s="26"/>
    </row>
    <row r="313" spans="1:39">
      <c r="A313" s="42">
        <v>310</v>
      </c>
      <c r="B313" s="42" t="s">
        <v>4</v>
      </c>
      <c r="C313" s="99"/>
      <c r="D313" s="42" t="str">
        <f t="shared" si="49"/>
        <v/>
      </c>
      <c r="E313" s="99"/>
      <c r="F313" s="26"/>
      <c r="G313" s="109"/>
      <c r="H313" s="107"/>
      <c r="I313" s="53"/>
      <c r="J313" s="53"/>
      <c r="K313" s="26"/>
      <c r="L313" s="99"/>
      <c r="M313" s="26" t="str">
        <f t="shared" si="50"/>
        <v>_</v>
      </c>
      <c r="N313" s="26"/>
      <c r="O313" s="42" t="str">
        <f t="shared" si="51"/>
        <v/>
      </c>
      <c r="P313" s="70"/>
      <c r="Q313" s="63"/>
      <c r="R313" s="64"/>
      <c r="S313" s="26"/>
      <c r="T313" s="26"/>
      <c r="U313" s="42" t="str">
        <f t="shared" si="52"/>
        <v/>
      </c>
      <c r="V313" s="42" t="str">
        <f>IF(E313="","",#REF!-O313)</f>
        <v/>
      </c>
      <c r="W313" s="42" t="str">
        <f t="shared" si="53"/>
        <v/>
      </c>
      <c r="X313" s="42" t="str">
        <f t="shared" si="54"/>
        <v/>
      </c>
      <c r="Y313" s="41" t="str">
        <f>IF(G313="","",VLOOKUP(G313,#REF!,2,0))</f>
        <v/>
      </c>
      <c r="Z313" s="41" t="str">
        <f t="shared" si="55"/>
        <v/>
      </c>
      <c r="AA313" s="41" t="str">
        <f t="shared" si="56"/>
        <v/>
      </c>
      <c r="AB313" s="77" t="str">
        <f t="shared" si="60"/>
        <v/>
      </c>
      <c r="AC313" s="77" t="str">
        <f t="shared" si="57"/>
        <v/>
      </c>
      <c r="AD313" s="43" t="str">
        <f t="shared" si="58"/>
        <v/>
      </c>
      <c r="AE313" s="23"/>
      <c r="AF313" s="23"/>
      <c r="AG313" s="23"/>
      <c r="AH313" s="23"/>
      <c r="AI313" s="41" t="str">
        <f t="shared" si="59"/>
        <v/>
      </c>
      <c r="AJ313" s="88"/>
      <c r="AK313" s="26"/>
      <c r="AL313" s="26"/>
      <c r="AM313" s="26"/>
    </row>
    <row r="314" spans="1:39">
      <c r="A314" s="42">
        <v>311</v>
      </c>
      <c r="B314" s="42" t="s">
        <v>4</v>
      </c>
      <c r="C314" s="99"/>
      <c r="D314" s="42" t="str">
        <f t="shared" si="49"/>
        <v/>
      </c>
      <c r="E314" s="99"/>
      <c r="F314" s="26"/>
      <c r="G314" s="109"/>
      <c r="H314" s="107"/>
      <c r="I314" s="53"/>
      <c r="J314" s="53"/>
      <c r="K314" s="26"/>
      <c r="L314" s="99"/>
      <c r="M314" s="26" t="str">
        <f t="shared" si="50"/>
        <v>_</v>
      </c>
      <c r="N314" s="26"/>
      <c r="O314" s="42" t="str">
        <f t="shared" si="51"/>
        <v/>
      </c>
      <c r="P314" s="70"/>
      <c r="Q314" s="63"/>
      <c r="R314" s="64"/>
      <c r="S314" s="26"/>
      <c r="T314" s="26"/>
      <c r="U314" s="42" t="str">
        <f t="shared" si="52"/>
        <v/>
      </c>
      <c r="V314" s="42" t="str">
        <f>IF(E314="","",#REF!-O314)</f>
        <v/>
      </c>
      <c r="W314" s="42" t="str">
        <f t="shared" si="53"/>
        <v/>
      </c>
      <c r="X314" s="42" t="str">
        <f t="shared" si="54"/>
        <v/>
      </c>
      <c r="Y314" s="41" t="str">
        <f>IF(G314="","",VLOOKUP(G314,#REF!,2,0))</f>
        <v/>
      </c>
      <c r="Z314" s="41" t="str">
        <f t="shared" si="55"/>
        <v/>
      </c>
      <c r="AA314" s="41" t="str">
        <f t="shared" si="56"/>
        <v/>
      </c>
      <c r="AB314" s="77" t="str">
        <f t="shared" si="60"/>
        <v/>
      </c>
      <c r="AC314" s="77" t="str">
        <f t="shared" si="57"/>
        <v/>
      </c>
      <c r="AD314" s="43" t="str">
        <f t="shared" si="58"/>
        <v/>
      </c>
      <c r="AE314" s="23"/>
      <c r="AF314" s="23"/>
      <c r="AG314" s="23"/>
      <c r="AH314" s="23"/>
      <c r="AI314" s="41" t="str">
        <f t="shared" si="59"/>
        <v/>
      </c>
      <c r="AJ314" s="88"/>
      <c r="AK314" s="26"/>
      <c r="AL314" s="26"/>
      <c r="AM314" s="26"/>
    </row>
    <row r="315" spans="1:39">
      <c r="A315" s="42">
        <v>312</v>
      </c>
      <c r="B315" s="42" t="s">
        <v>4</v>
      </c>
      <c r="C315" s="99"/>
      <c r="D315" s="42" t="str">
        <f t="shared" si="49"/>
        <v/>
      </c>
      <c r="E315" s="99"/>
      <c r="F315" s="26"/>
      <c r="G315" s="109"/>
      <c r="H315" s="107"/>
      <c r="I315" s="53"/>
      <c r="J315" s="53"/>
      <c r="K315" s="26"/>
      <c r="L315" s="99"/>
      <c r="M315" s="26" t="str">
        <f t="shared" si="50"/>
        <v>_</v>
      </c>
      <c r="N315" s="26"/>
      <c r="O315" s="42" t="str">
        <f t="shared" si="51"/>
        <v/>
      </c>
      <c r="P315" s="70"/>
      <c r="Q315" s="63"/>
      <c r="R315" s="64"/>
      <c r="S315" s="26"/>
      <c r="T315" s="26"/>
      <c r="U315" s="42" t="str">
        <f t="shared" si="52"/>
        <v/>
      </c>
      <c r="V315" s="42" t="str">
        <f>IF(E315="","",#REF!-O315)</f>
        <v/>
      </c>
      <c r="W315" s="42" t="str">
        <f t="shared" si="53"/>
        <v/>
      </c>
      <c r="X315" s="42" t="str">
        <f t="shared" si="54"/>
        <v/>
      </c>
      <c r="Y315" s="41" t="str">
        <f>IF(G315="","",VLOOKUP(G315,#REF!,2,0))</f>
        <v/>
      </c>
      <c r="Z315" s="41" t="str">
        <f t="shared" si="55"/>
        <v/>
      </c>
      <c r="AA315" s="41" t="str">
        <f t="shared" si="56"/>
        <v/>
      </c>
      <c r="AB315" s="77" t="str">
        <f t="shared" si="60"/>
        <v/>
      </c>
      <c r="AC315" s="77" t="str">
        <f t="shared" si="57"/>
        <v/>
      </c>
      <c r="AD315" s="43" t="str">
        <f t="shared" si="58"/>
        <v/>
      </c>
      <c r="AE315" s="23"/>
      <c r="AF315" s="23"/>
      <c r="AG315" s="23"/>
      <c r="AH315" s="23"/>
      <c r="AI315" s="41" t="str">
        <f t="shared" si="59"/>
        <v/>
      </c>
      <c r="AJ315" s="88"/>
      <c r="AK315" s="26"/>
      <c r="AL315" s="26"/>
      <c r="AM315" s="26"/>
    </row>
    <row r="316" spans="1:39">
      <c r="A316" s="42">
        <v>313</v>
      </c>
      <c r="B316" s="42" t="s">
        <v>4</v>
      </c>
      <c r="C316" s="99"/>
      <c r="D316" s="42" t="str">
        <f t="shared" si="49"/>
        <v/>
      </c>
      <c r="E316" s="99"/>
      <c r="F316" s="26"/>
      <c r="G316" s="109"/>
      <c r="H316" s="107"/>
      <c r="I316" s="53"/>
      <c r="J316" s="53"/>
      <c r="K316" s="26"/>
      <c r="L316" s="99"/>
      <c r="M316" s="26" t="str">
        <f t="shared" si="50"/>
        <v>_</v>
      </c>
      <c r="N316" s="26"/>
      <c r="O316" s="42" t="str">
        <f t="shared" si="51"/>
        <v/>
      </c>
      <c r="P316" s="70"/>
      <c r="Q316" s="63"/>
      <c r="R316" s="64"/>
      <c r="S316" s="26"/>
      <c r="T316" s="26"/>
      <c r="U316" s="42" t="str">
        <f t="shared" si="52"/>
        <v/>
      </c>
      <c r="V316" s="42" t="str">
        <f>IF(E316="","",#REF!-O316)</f>
        <v/>
      </c>
      <c r="W316" s="42" t="str">
        <f t="shared" si="53"/>
        <v/>
      </c>
      <c r="X316" s="42" t="str">
        <f t="shared" si="54"/>
        <v/>
      </c>
      <c r="Y316" s="41" t="str">
        <f>IF(G316="","",VLOOKUP(G316,#REF!,2,0))</f>
        <v/>
      </c>
      <c r="Z316" s="41" t="str">
        <f t="shared" si="55"/>
        <v/>
      </c>
      <c r="AA316" s="41" t="str">
        <f t="shared" si="56"/>
        <v/>
      </c>
      <c r="AB316" s="77" t="str">
        <f t="shared" si="60"/>
        <v/>
      </c>
      <c r="AC316" s="77" t="str">
        <f t="shared" si="57"/>
        <v/>
      </c>
      <c r="AD316" s="43" t="str">
        <f t="shared" si="58"/>
        <v/>
      </c>
      <c r="AE316" s="23"/>
      <c r="AF316" s="23"/>
      <c r="AG316" s="23"/>
      <c r="AH316" s="23"/>
      <c r="AI316" s="41" t="str">
        <f t="shared" si="59"/>
        <v/>
      </c>
      <c r="AJ316" s="88"/>
      <c r="AK316" s="26"/>
      <c r="AL316" s="26"/>
      <c r="AM316" s="26"/>
    </row>
    <row r="317" spans="1:39">
      <c r="A317" s="42">
        <v>314</v>
      </c>
      <c r="B317" s="42" t="s">
        <v>4</v>
      </c>
      <c r="C317" s="99"/>
      <c r="D317" s="42" t="str">
        <f t="shared" si="49"/>
        <v/>
      </c>
      <c r="E317" s="99"/>
      <c r="F317" s="26"/>
      <c r="G317" s="109"/>
      <c r="H317" s="107"/>
      <c r="I317" s="53"/>
      <c r="J317" s="53"/>
      <c r="K317" s="26"/>
      <c r="L317" s="99"/>
      <c r="M317" s="26" t="str">
        <f t="shared" si="50"/>
        <v>_</v>
      </c>
      <c r="N317" s="26"/>
      <c r="O317" s="42" t="str">
        <f t="shared" si="51"/>
        <v/>
      </c>
      <c r="P317" s="70"/>
      <c r="Q317" s="63"/>
      <c r="R317" s="64"/>
      <c r="S317" s="26"/>
      <c r="T317" s="26"/>
      <c r="U317" s="42" t="str">
        <f t="shared" si="52"/>
        <v/>
      </c>
      <c r="V317" s="42" t="str">
        <f>IF(E317="","",#REF!-O317)</f>
        <v/>
      </c>
      <c r="W317" s="42" t="str">
        <f t="shared" si="53"/>
        <v/>
      </c>
      <c r="X317" s="42" t="str">
        <f t="shared" si="54"/>
        <v/>
      </c>
      <c r="Y317" s="41" t="str">
        <f>IF(G317="","",VLOOKUP(G317,#REF!,2,0))</f>
        <v/>
      </c>
      <c r="Z317" s="41" t="str">
        <f t="shared" si="55"/>
        <v/>
      </c>
      <c r="AA317" s="41" t="str">
        <f t="shared" si="56"/>
        <v/>
      </c>
      <c r="AB317" s="77" t="str">
        <f t="shared" si="60"/>
        <v/>
      </c>
      <c r="AC317" s="77" t="str">
        <f t="shared" si="57"/>
        <v/>
      </c>
      <c r="AD317" s="43" t="str">
        <f t="shared" si="58"/>
        <v/>
      </c>
      <c r="AE317" s="23"/>
      <c r="AF317" s="23"/>
      <c r="AG317" s="23"/>
      <c r="AH317" s="23"/>
      <c r="AI317" s="41" t="str">
        <f t="shared" si="59"/>
        <v/>
      </c>
      <c r="AJ317" s="88"/>
      <c r="AK317" s="26"/>
      <c r="AL317" s="26"/>
      <c r="AM317" s="26"/>
    </row>
    <row r="318" spans="1:39">
      <c r="A318" s="42">
        <v>315</v>
      </c>
      <c r="B318" s="42" t="s">
        <v>4</v>
      </c>
      <c r="C318" s="99"/>
      <c r="D318" s="42" t="str">
        <f t="shared" si="49"/>
        <v/>
      </c>
      <c r="E318" s="99"/>
      <c r="F318" s="26"/>
      <c r="G318" s="109"/>
      <c r="H318" s="107"/>
      <c r="I318" s="53"/>
      <c r="J318" s="53"/>
      <c r="K318" s="26"/>
      <c r="L318" s="99"/>
      <c r="M318" s="26" t="str">
        <f t="shared" si="50"/>
        <v>_</v>
      </c>
      <c r="N318" s="26"/>
      <c r="O318" s="42" t="str">
        <f t="shared" si="51"/>
        <v/>
      </c>
      <c r="P318" s="70"/>
      <c r="Q318" s="63"/>
      <c r="R318" s="64"/>
      <c r="S318" s="26"/>
      <c r="T318" s="26"/>
      <c r="U318" s="42" t="str">
        <f t="shared" si="52"/>
        <v/>
      </c>
      <c r="V318" s="42" t="str">
        <f>IF(E318="","",#REF!-O318)</f>
        <v/>
      </c>
      <c r="W318" s="42" t="str">
        <f t="shared" si="53"/>
        <v/>
      </c>
      <c r="X318" s="42" t="str">
        <f t="shared" si="54"/>
        <v/>
      </c>
      <c r="Y318" s="41" t="str">
        <f>IF(G318="","",VLOOKUP(G318,#REF!,2,0))</f>
        <v/>
      </c>
      <c r="Z318" s="41" t="str">
        <f t="shared" si="55"/>
        <v/>
      </c>
      <c r="AA318" s="41" t="str">
        <f t="shared" si="56"/>
        <v/>
      </c>
      <c r="AB318" s="77" t="str">
        <f t="shared" si="60"/>
        <v/>
      </c>
      <c r="AC318" s="77" t="str">
        <f t="shared" si="57"/>
        <v/>
      </c>
      <c r="AD318" s="43" t="str">
        <f t="shared" si="58"/>
        <v/>
      </c>
      <c r="AE318" s="23"/>
      <c r="AF318" s="23"/>
      <c r="AG318" s="23"/>
      <c r="AH318" s="23"/>
      <c r="AI318" s="41" t="str">
        <f t="shared" si="59"/>
        <v/>
      </c>
      <c r="AJ318" s="88"/>
      <c r="AK318" s="26"/>
      <c r="AL318" s="26"/>
      <c r="AM318" s="26"/>
    </row>
    <row r="319" spans="1:39">
      <c r="A319" s="42">
        <v>316</v>
      </c>
      <c r="B319" s="42" t="s">
        <v>4</v>
      </c>
      <c r="C319" s="99"/>
      <c r="D319" s="42" t="str">
        <f t="shared" si="49"/>
        <v/>
      </c>
      <c r="E319" s="99"/>
      <c r="F319" s="26"/>
      <c r="G319" s="109"/>
      <c r="H319" s="107"/>
      <c r="I319" s="53"/>
      <c r="J319" s="53"/>
      <c r="K319" s="26"/>
      <c r="L319" s="99"/>
      <c r="M319" s="26" t="str">
        <f t="shared" si="50"/>
        <v>_</v>
      </c>
      <c r="N319" s="26"/>
      <c r="O319" s="42" t="str">
        <f t="shared" si="51"/>
        <v/>
      </c>
      <c r="P319" s="70"/>
      <c r="Q319" s="63"/>
      <c r="R319" s="64"/>
      <c r="S319" s="26"/>
      <c r="T319" s="26"/>
      <c r="U319" s="42" t="str">
        <f t="shared" si="52"/>
        <v/>
      </c>
      <c r="V319" s="42" t="str">
        <f>IF(E319="","",#REF!-O319)</f>
        <v/>
      </c>
      <c r="W319" s="42" t="str">
        <f t="shared" si="53"/>
        <v/>
      </c>
      <c r="X319" s="42" t="str">
        <f t="shared" si="54"/>
        <v/>
      </c>
      <c r="Y319" s="41" t="str">
        <f>IF(G319="","",VLOOKUP(G319,#REF!,2,0))</f>
        <v/>
      </c>
      <c r="Z319" s="41" t="str">
        <f t="shared" si="55"/>
        <v/>
      </c>
      <c r="AA319" s="41" t="str">
        <f t="shared" si="56"/>
        <v/>
      </c>
      <c r="AB319" s="77" t="str">
        <f t="shared" si="60"/>
        <v/>
      </c>
      <c r="AC319" s="77" t="str">
        <f t="shared" si="57"/>
        <v/>
      </c>
      <c r="AD319" s="43" t="str">
        <f t="shared" si="58"/>
        <v/>
      </c>
      <c r="AE319" s="23"/>
      <c r="AF319" s="23"/>
      <c r="AG319" s="23"/>
      <c r="AH319" s="23"/>
      <c r="AI319" s="41" t="str">
        <f t="shared" si="59"/>
        <v/>
      </c>
      <c r="AJ319" s="88"/>
      <c r="AK319" s="26"/>
      <c r="AL319" s="26"/>
      <c r="AM319" s="26"/>
    </row>
    <row r="320" spans="1:39">
      <c r="A320" s="42">
        <v>317</v>
      </c>
      <c r="B320" s="42" t="s">
        <v>4</v>
      </c>
      <c r="C320" s="99"/>
      <c r="D320" s="42" t="str">
        <f t="shared" si="49"/>
        <v/>
      </c>
      <c r="E320" s="99"/>
      <c r="F320" s="26"/>
      <c r="G320" s="109"/>
      <c r="H320" s="107"/>
      <c r="I320" s="53"/>
      <c r="J320" s="53"/>
      <c r="K320" s="26"/>
      <c r="L320" s="99"/>
      <c r="M320" s="26" t="str">
        <f t="shared" si="50"/>
        <v>_</v>
      </c>
      <c r="N320" s="26"/>
      <c r="O320" s="42" t="str">
        <f t="shared" si="51"/>
        <v/>
      </c>
      <c r="P320" s="70"/>
      <c r="Q320" s="63"/>
      <c r="R320" s="64"/>
      <c r="S320" s="26"/>
      <c r="T320" s="26"/>
      <c r="U320" s="42" t="str">
        <f t="shared" si="52"/>
        <v/>
      </c>
      <c r="V320" s="42" t="str">
        <f>IF(E320="","",#REF!-O320)</f>
        <v/>
      </c>
      <c r="W320" s="42" t="str">
        <f t="shared" si="53"/>
        <v/>
      </c>
      <c r="X320" s="42" t="str">
        <f t="shared" si="54"/>
        <v/>
      </c>
      <c r="Y320" s="41" t="str">
        <f>IF(G320="","",VLOOKUP(G320,#REF!,2,0))</f>
        <v/>
      </c>
      <c r="Z320" s="41" t="str">
        <f t="shared" si="55"/>
        <v/>
      </c>
      <c r="AA320" s="41" t="str">
        <f t="shared" si="56"/>
        <v/>
      </c>
      <c r="AB320" s="77" t="str">
        <f t="shared" si="60"/>
        <v/>
      </c>
      <c r="AC320" s="77" t="str">
        <f t="shared" si="57"/>
        <v/>
      </c>
      <c r="AD320" s="43" t="str">
        <f t="shared" si="58"/>
        <v/>
      </c>
      <c r="AE320" s="23"/>
      <c r="AF320" s="23"/>
      <c r="AG320" s="23"/>
      <c r="AH320" s="23"/>
      <c r="AI320" s="41" t="str">
        <f t="shared" si="59"/>
        <v/>
      </c>
      <c r="AJ320" s="88"/>
      <c r="AK320" s="26"/>
      <c r="AL320" s="26"/>
      <c r="AM320" s="26"/>
    </row>
    <row r="321" spans="1:39">
      <c r="A321" s="42">
        <v>318</v>
      </c>
      <c r="B321" s="42" t="s">
        <v>4</v>
      </c>
      <c r="C321" s="99"/>
      <c r="D321" s="42" t="str">
        <f t="shared" si="49"/>
        <v/>
      </c>
      <c r="E321" s="99"/>
      <c r="F321" s="26"/>
      <c r="G321" s="109"/>
      <c r="H321" s="107"/>
      <c r="I321" s="53"/>
      <c r="J321" s="53"/>
      <c r="K321" s="26"/>
      <c r="L321" s="99"/>
      <c r="M321" s="26" t="str">
        <f t="shared" si="50"/>
        <v>_</v>
      </c>
      <c r="N321" s="26"/>
      <c r="O321" s="42" t="str">
        <f t="shared" si="51"/>
        <v/>
      </c>
      <c r="P321" s="70"/>
      <c r="Q321" s="63"/>
      <c r="R321" s="64"/>
      <c r="S321" s="26"/>
      <c r="T321" s="26"/>
      <c r="U321" s="42" t="str">
        <f t="shared" si="52"/>
        <v/>
      </c>
      <c r="V321" s="42" t="str">
        <f>IF(E321="","",#REF!-O321)</f>
        <v/>
      </c>
      <c r="W321" s="42" t="str">
        <f t="shared" si="53"/>
        <v/>
      </c>
      <c r="X321" s="42" t="str">
        <f t="shared" si="54"/>
        <v/>
      </c>
      <c r="Y321" s="41" t="str">
        <f>IF(G321="","",VLOOKUP(G321,#REF!,2,0))</f>
        <v/>
      </c>
      <c r="Z321" s="41" t="str">
        <f t="shared" si="55"/>
        <v/>
      </c>
      <c r="AA321" s="41" t="str">
        <f t="shared" si="56"/>
        <v/>
      </c>
      <c r="AB321" s="77" t="str">
        <f t="shared" si="60"/>
        <v/>
      </c>
      <c r="AC321" s="77" t="str">
        <f t="shared" si="57"/>
        <v/>
      </c>
      <c r="AD321" s="43" t="str">
        <f t="shared" si="58"/>
        <v/>
      </c>
      <c r="AE321" s="23"/>
      <c r="AF321" s="23"/>
      <c r="AG321" s="23"/>
      <c r="AH321" s="23"/>
      <c r="AI321" s="41" t="str">
        <f t="shared" si="59"/>
        <v/>
      </c>
      <c r="AJ321" s="88"/>
      <c r="AK321" s="26"/>
      <c r="AL321" s="26"/>
      <c r="AM321" s="26"/>
    </row>
    <row r="322" spans="1:39">
      <c r="A322" s="42">
        <v>319</v>
      </c>
      <c r="B322" s="42" t="s">
        <v>4</v>
      </c>
      <c r="C322" s="99"/>
      <c r="D322" s="42" t="str">
        <f t="shared" si="49"/>
        <v/>
      </c>
      <c r="E322" s="99"/>
      <c r="F322" s="26"/>
      <c r="G322" s="109"/>
      <c r="H322" s="107"/>
      <c r="I322" s="53"/>
      <c r="J322" s="53"/>
      <c r="K322" s="26"/>
      <c r="L322" s="99"/>
      <c r="M322" s="26" t="str">
        <f t="shared" si="50"/>
        <v>_</v>
      </c>
      <c r="N322" s="26"/>
      <c r="O322" s="42" t="str">
        <f t="shared" si="51"/>
        <v/>
      </c>
      <c r="P322" s="70"/>
      <c r="Q322" s="63"/>
      <c r="R322" s="64"/>
      <c r="S322" s="26"/>
      <c r="T322" s="26"/>
      <c r="U322" s="42" t="str">
        <f t="shared" si="52"/>
        <v/>
      </c>
      <c r="V322" s="42" t="str">
        <f>IF(E322="","",#REF!-O322)</f>
        <v/>
      </c>
      <c r="W322" s="42" t="str">
        <f t="shared" si="53"/>
        <v/>
      </c>
      <c r="X322" s="42" t="str">
        <f t="shared" si="54"/>
        <v/>
      </c>
      <c r="Y322" s="41" t="str">
        <f>IF(G322="","",VLOOKUP(G322,#REF!,2,0))</f>
        <v/>
      </c>
      <c r="Z322" s="41" t="str">
        <f t="shared" si="55"/>
        <v/>
      </c>
      <c r="AA322" s="41" t="str">
        <f t="shared" si="56"/>
        <v/>
      </c>
      <c r="AB322" s="77" t="str">
        <f t="shared" si="60"/>
        <v/>
      </c>
      <c r="AC322" s="77" t="str">
        <f t="shared" si="57"/>
        <v/>
      </c>
      <c r="AD322" s="43" t="str">
        <f t="shared" si="58"/>
        <v/>
      </c>
      <c r="AE322" s="23"/>
      <c r="AF322" s="23"/>
      <c r="AG322" s="23"/>
      <c r="AH322" s="23"/>
      <c r="AI322" s="41" t="str">
        <f t="shared" si="59"/>
        <v/>
      </c>
      <c r="AJ322" s="88"/>
      <c r="AK322" s="26"/>
      <c r="AL322" s="26"/>
      <c r="AM322" s="26"/>
    </row>
    <row r="323" spans="1:39">
      <c r="A323" s="42">
        <v>320</v>
      </c>
      <c r="B323" s="42" t="s">
        <v>4</v>
      </c>
      <c r="C323" s="99"/>
      <c r="D323" s="42" t="str">
        <f t="shared" si="49"/>
        <v/>
      </c>
      <c r="E323" s="99"/>
      <c r="F323" s="26"/>
      <c r="G323" s="109"/>
      <c r="H323" s="107"/>
      <c r="I323" s="53"/>
      <c r="J323" s="53"/>
      <c r="K323" s="26"/>
      <c r="L323" s="99"/>
      <c r="M323" s="26" t="str">
        <f t="shared" si="50"/>
        <v>_</v>
      </c>
      <c r="N323" s="26"/>
      <c r="O323" s="42" t="str">
        <f t="shared" si="51"/>
        <v/>
      </c>
      <c r="P323" s="70"/>
      <c r="Q323" s="63"/>
      <c r="R323" s="64"/>
      <c r="S323" s="26"/>
      <c r="T323" s="26"/>
      <c r="U323" s="42" t="str">
        <f t="shared" si="52"/>
        <v/>
      </c>
      <c r="V323" s="42" t="str">
        <f>IF(E323="","",#REF!-O323)</f>
        <v/>
      </c>
      <c r="W323" s="42" t="str">
        <f t="shared" si="53"/>
        <v/>
      </c>
      <c r="X323" s="42" t="str">
        <f t="shared" si="54"/>
        <v/>
      </c>
      <c r="Y323" s="41" t="str">
        <f>IF(G323="","",VLOOKUP(G323,#REF!,2,0))</f>
        <v/>
      </c>
      <c r="Z323" s="41" t="str">
        <f t="shared" si="55"/>
        <v/>
      </c>
      <c r="AA323" s="41" t="str">
        <f t="shared" si="56"/>
        <v/>
      </c>
      <c r="AB323" s="77" t="str">
        <f t="shared" si="60"/>
        <v/>
      </c>
      <c r="AC323" s="77" t="str">
        <f t="shared" si="57"/>
        <v/>
      </c>
      <c r="AD323" s="43" t="str">
        <f t="shared" si="58"/>
        <v/>
      </c>
      <c r="AE323" s="23"/>
      <c r="AF323" s="23"/>
      <c r="AG323" s="23"/>
      <c r="AH323" s="23"/>
      <c r="AI323" s="41" t="str">
        <f t="shared" si="59"/>
        <v/>
      </c>
      <c r="AJ323" s="88"/>
      <c r="AK323" s="26"/>
      <c r="AL323" s="26"/>
      <c r="AM323" s="26"/>
    </row>
    <row r="324" spans="1:39">
      <c r="A324" s="42">
        <v>321</v>
      </c>
      <c r="B324" s="42" t="s">
        <v>4</v>
      </c>
      <c r="C324" s="99"/>
      <c r="D324" s="42" t="str">
        <f t="shared" si="49"/>
        <v/>
      </c>
      <c r="E324" s="99"/>
      <c r="F324" s="26"/>
      <c r="G324" s="109"/>
      <c r="H324" s="107"/>
      <c r="I324" s="53"/>
      <c r="J324" s="53"/>
      <c r="K324" s="26"/>
      <c r="L324" s="99"/>
      <c r="M324" s="26" t="str">
        <f t="shared" si="50"/>
        <v>_</v>
      </c>
      <c r="N324" s="26"/>
      <c r="O324" s="42" t="str">
        <f t="shared" si="51"/>
        <v/>
      </c>
      <c r="P324" s="70"/>
      <c r="Q324" s="63"/>
      <c r="R324" s="64"/>
      <c r="S324" s="26"/>
      <c r="T324" s="26"/>
      <c r="U324" s="42" t="str">
        <f t="shared" si="52"/>
        <v/>
      </c>
      <c r="V324" s="42" t="str">
        <f>IF(E324="","",#REF!-O324)</f>
        <v/>
      </c>
      <c r="W324" s="42" t="str">
        <f t="shared" si="53"/>
        <v/>
      </c>
      <c r="X324" s="42" t="str">
        <f t="shared" si="54"/>
        <v/>
      </c>
      <c r="Y324" s="41" t="str">
        <f>IF(G324="","",VLOOKUP(G324,#REF!,2,0))</f>
        <v/>
      </c>
      <c r="Z324" s="41" t="str">
        <f t="shared" si="55"/>
        <v/>
      </c>
      <c r="AA324" s="41" t="str">
        <f t="shared" si="56"/>
        <v/>
      </c>
      <c r="AB324" s="77" t="str">
        <f t="shared" si="60"/>
        <v/>
      </c>
      <c r="AC324" s="77" t="str">
        <f t="shared" si="57"/>
        <v/>
      </c>
      <c r="AD324" s="43" t="str">
        <f t="shared" si="58"/>
        <v/>
      </c>
      <c r="AE324" s="23"/>
      <c r="AF324" s="23"/>
      <c r="AG324" s="23"/>
      <c r="AH324" s="23"/>
      <c r="AI324" s="41" t="str">
        <f t="shared" si="59"/>
        <v/>
      </c>
      <c r="AJ324" s="88"/>
      <c r="AK324" s="26"/>
      <c r="AL324" s="26"/>
      <c r="AM324" s="26"/>
    </row>
    <row r="325" spans="1:39">
      <c r="A325" s="42">
        <v>322</v>
      </c>
      <c r="B325" s="42" t="s">
        <v>4</v>
      </c>
      <c r="C325" s="99"/>
      <c r="D325" s="42" t="str">
        <f t="shared" ref="D325:D388" si="61">IF(P325="","",C325&amp;"_"&amp;P325)</f>
        <v/>
      </c>
      <c r="E325" s="99"/>
      <c r="F325" s="26"/>
      <c r="G325" s="109"/>
      <c r="H325" s="107"/>
      <c r="I325" s="53"/>
      <c r="J325" s="53"/>
      <c r="K325" s="26"/>
      <c r="L325" s="99"/>
      <c r="M325" s="26" t="str">
        <f t="shared" ref="M325:M388" si="62">C325&amp;"_"&amp;L325</f>
        <v>_</v>
      </c>
      <c r="N325" s="26"/>
      <c r="O325" s="42" t="str">
        <f t="shared" ref="O325:O388" si="63">IF(N325="","",IF(MONTH(N325)&lt;=3,YEAR(N325)-1,YEAR(N325)))</f>
        <v/>
      </c>
      <c r="P325" s="70"/>
      <c r="Q325" s="63"/>
      <c r="R325" s="64"/>
      <c r="S325" s="26"/>
      <c r="T325" s="26"/>
      <c r="U325" s="42" t="str">
        <f t="shared" ref="U325:U388" si="64">IF(E325="","",48)</f>
        <v/>
      </c>
      <c r="V325" s="42" t="str">
        <f>IF(E325="","",#REF!-O325)</f>
        <v/>
      </c>
      <c r="W325" s="42" t="str">
        <f t="shared" ref="W325:W388" si="65">IF(E325="","",U325-V325)</f>
        <v/>
      </c>
      <c r="X325" s="42" t="str">
        <f t="shared" ref="X325:X388" si="66">IF(U325="","",0.021)</f>
        <v/>
      </c>
      <c r="Y325" s="41" t="str">
        <f>IF(G325="","",VLOOKUP(G325,#REF!,2,0))</f>
        <v/>
      </c>
      <c r="Z325" s="41" t="str">
        <f t="shared" ref="Z325:Z388" si="67">IF(E325="","",IF(Q325=0,ROUND(Y325*H325,0),0))</f>
        <v/>
      </c>
      <c r="AA325" s="41" t="str">
        <f t="shared" ref="AA325:AA388" si="68">IF(Q325="","",IF(W325&lt;0,1,IF(Q325=0,Z325,Q325)))</f>
        <v/>
      </c>
      <c r="AB325" s="77" t="str">
        <f t="shared" si="60"/>
        <v/>
      </c>
      <c r="AC325" s="77" t="str">
        <f t="shared" ref="AC325:AC388" si="69">IF(Q325="","",IF(W325=0,AA325,IF(W325&lt;0,0,ROUND(V325*AB325,0))))</f>
        <v/>
      </c>
      <c r="AD325" s="43" t="str">
        <f t="shared" ref="AD325:AD388" si="70">IF(E325="","",IF(AA325-AC325&lt;=0,1,AA325-AC325))</f>
        <v/>
      </c>
      <c r="AE325" s="23"/>
      <c r="AF325" s="23"/>
      <c r="AG325" s="23"/>
      <c r="AH325" s="23"/>
      <c r="AI325" s="41" t="str">
        <f t="shared" ref="AI325:AI388" si="71">IF(Q325="","",Q325-SUM(AE325:AH325))</f>
        <v/>
      </c>
      <c r="AJ325" s="88"/>
      <c r="AK325" s="26"/>
      <c r="AL325" s="26"/>
      <c r="AM325" s="26"/>
    </row>
    <row r="326" spans="1:39">
      <c r="A326" s="42">
        <v>323</v>
      </c>
      <c r="B326" s="42" t="s">
        <v>4</v>
      </c>
      <c r="C326" s="99"/>
      <c r="D326" s="42" t="str">
        <f t="shared" si="61"/>
        <v/>
      </c>
      <c r="E326" s="99"/>
      <c r="F326" s="26"/>
      <c r="G326" s="109"/>
      <c r="H326" s="107"/>
      <c r="I326" s="53"/>
      <c r="J326" s="53"/>
      <c r="K326" s="26"/>
      <c r="L326" s="99"/>
      <c r="M326" s="26" t="str">
        <f t="shared" si="62"/>
        <v>_</v>
      </c>
      <c r="N326" s="26"/>
      <c r="O326" s="42" t="str">
        <f t="shared" si="63"/>
        <v/>
      </c>
      <c r="P326" s="70"/>
      <c r="Q326" s="63"/>
      <c r="R326" s="64"/>
      <c r="S326" s="26"/>
      <c r="T326" s="26"/>
      <c r="U326" s="42" t="str">
        <f t="shared" si="64"/>
        <v/>
      </c>
      <c r="V326" s="42" t="str">
        <f>IF(E326="","",#REF!-O326)</f>
        <v/>
      </c>
      <c r="W326" s="42" t="str">
        <f t="shared" si="65"/>
        <v/>
      </c>
      <c r="X326" s="42" t="str">
        <f t="shared" si="66"/>
        <v/>
      </c>
      <c r="Y326" s="41" t="str">
        <f>IF(G326="","",VLOOKUP(G326,#REF!,2,0))</f>
        <v/>
      </c>
      <c r="Z326" s="41" t="str">
        <f t="shared" si="67"/>
        <v/>
      </c>
      <c r="AA326" s="41" t="str">
        <f t="shared" si="68"/>
        <v/>
      </c>
      <c r="AB326" s="77" t="str">
        <f t="shared" si="60"/>
        <v/>
      </c>
      <c r="AC326" s="77" t="str">
        <f t="shared" si="69"/>
        <v/>
      </c>
      <c r="AD326" s="43" t="str">
        <f t="shared" si="70"/>
        <v/>
      </c>
      <c r="AE326" s="23"/>
      <c r="AF326" s="23"/>
      <c r="AG326" s="23"/>
      <c r="AH326" s="23"/>
      <c r="AI326" s="41" t="str">
        <f t="shared" si="71"/>
        <v/>
      </c>
      <c r="AJ326" s="88"/>
      <c r="AK326" s="26"/>
      <c r="AL326" s="26"/>
      <c r="AM326" s="26"/>
    </row>
    <row r="327" spans="1:39">
      <c r="A327" s="42">
        <v>324</v>
      </c>
      <c r="B327" s="42" t="s">
        <v>4</v>
      </c>
      <c r="C327" s="99"/>
      <c r="D327" s="42" t="str">
        <f t="shared" si="61"/>
        <v/>
      </c>
      <c r="E327" s="99"/>
      <c r="F327" s="26"/>
      <c r="G327" s="109"/>
      <c r="H327" s="107"/>
      <c r="I327" s="53"/>
      <c r="J327" s="53"/>
      <c r="K327" s="26"/>
      <c r="L327" s="99"/>
      <c r="M327" s="26" t="str">
        <f t="shared" si="62"/>
        <v>_</v>
      </c>
      <c r="N327" s="26"/>
      <c r="O327" s="42" t="str">
        <f t="shared" si="63"/>
        <v/>
      </c>
      <c r="P327" s="70"/>
      <c r="Q327" s="63"/>
      <c r="R327" s="64"/>
      <c r="S327" s="26"/>
      <c r="T327" s="26"/>
      <c r="U327" s="42" t="str">
        <f t="shared" si="64"/>
        <v/>
      </c>
      <c r="V327" s="42" t="str">
        <f>IF(E327="","",#REF!-O327)</f>
        <v/>
      </c>
      <c r="W327" s="42" t="str">
        <f t="shared" si="65"/>
        <v/>
      </c>
      <c r="X327" s="42" t="str">
        <f t="shared" si="66"/>
        <v/>
      </c>
      <c r="Y327" s="41" t="str">
        <f>IF(G327="","",VLOOKUP(G327,#REF!,2,0))</f>
        <v/>
      </c>
      <c r="Z327" s="41" t="str">
        <f t="shared" si="67"/>
        <v/>
      </c>
      <c r="AA327" s="41" t="str">
        <f t="shared" si="68"/>
        <v/>
      </c>
      <c r="AB327" s="77" t="str">
        <f t="shared" si="60"/>
        <v/>
      </c>
      <c r="AC327" s="77" t="str">
        <f t="shared" si="69"/>
        <v/>
      </c>
      <c r="AD327" s="43" t="str">
        <f t="shared" si="70"/>
        <v/>
      </c>
      <c r="AE327" s="23"/>
      <c r="AF327" s="23"/>
      <c r="AG327" s="23"/>
      <c r="AH327" s="23"/>
      <c r="AI327" s="41" t="str">
        <f t="shared" si="71"/>
        <v/>
      </c>
      <c r="AJ327" s="88"/>
      <c r="AK327" s="26"/>
      <c r="AL327" s="26"/>
      <c r="AM327" s="26"/>
    </row>
    <row r="328" spans="1:39">
      <c r="A328" s="42">
        <v>325</v>
      </c>
      <c r="B328" s="42" t="s">
        <v>4</v>
      </c>
      <c r="C328" s="99"/>
      <c r="D328" s="42" t="str">
        <f t="shared" si="61"/>
        <v/>
      </c>
      <c r="E328" s="99"/>
      <c r="F328" s="26"/>
      <c r="G328" s="109"/>
      <c r="H328" s="107"/>
      <c r="I328" s="53"/>
      <c r="J328" s="53"/>
      <c r="K328" s="26"/>
      <c r="L328" s="99"/>
      <c r="M328" s="26" t="str">
        <f t="shared" si="62"/>
        <v>_</v>
      </c>
      <c r="N328" s="26"/>
      <c r="O328" s="42" t="str">
        <f t="shared" si="63"/>
        <v/>
      </c>
      <c r="P328" s="70"/>
      <c r="Q328" s="63"/>
      <c r="R328" s="64"/>
      <c r="S328" s="26"/>
      <c r="T328" s="26"/>
      <c r="U328" s="42" t="str">
        <f t="shared" si="64"/>
        <v/>
      </c>
      <c r="V328" s="42" t="str">
        <f>IF(E328="","",#REF!-O328)</f>
        <v/>
      </c>
      <c r="W328" s="42" t="str">
        <f t="shared" si="65"/>
        <v/>
      </c>
      <c r="X328" s="42" t="str">
        <f t="shared" si="66"/>
        <v/>
      </c>
      <c r="Y328" s="41" t="str">
        <f>IF(G328="","",VLOOKUP(G328,#REF!,2,0))</f>
        <v/>
      </c>
      <c r="Z328" s="41" t="str">
        <f t="shared" si="67"/>
        <v/>
      </c>
      <c r="AA328" s="41" t="str">
        <f t="shared" si="68"/>
        <v/>
      </c>
      <c r="AB328" s="77" t="str">
        <f t="shared" si="60"/>
        <v/>
      </c>
      <c r="AC328" s="77" t="str">
        <f t="shared" si="69"/>
        <v/>
      </c>
      <c r="AD328" s="43" t="str">
        <f t="shared" si="70"/>
        <v/>
      </c>
      <c r="AE328" s="23"/>
      <c r="AF328" s="23"/>
      <c r="AG328" s="23"/>
      <c r="AH328" s="23"/>
      <c r="AI328" s="41" t="str">
        <f t="shared" si="71"/>
        <v/>
      </c>
      <c r="AJ328" s="88"/>
      <c r="AK328" s="26"/>
      <c r="AL328" s="26"/>
      <c r="AM328" s="26"/>
    </row>
    <row r="329" spans="1:39">
      <c r="A329" s="42">
        <v>326</v>
      </c>
      <c r="B329" s="42" t="s">
        <v>4</v>
      </c>
      <c r="C329" s="99"/>
      <c r="D329" s="42" t="str">
        <f t="shared" si="61"/>
        <v/>
      </c>
      <c r="E329" s="99"/>
      <c r="F329" s="26"/>
      <c r="G329" s="109"/>
      <c r="H329" s="107"/>
      <c r="I329" s="53"/>
      <c r="J329" s="53"/>
      <c r="K329" s="26"/>
      <c r="L329" s="99"/>
      <c r="M329" s="26" t="str">
        <f t="shared" si="62"/>
        <v>_</v>
      </c>
      <c r="N329" s="26"/>
      <c r="O329" s="42" t="str">
        <f t="shared" si="63"/>
        <v/>
      </c>
      <c r="P329" s="70"/>
      <c r="Q329" s="63"/>
      <c r="R329" s="64"/>
      <c r="S329" s="26"/>
      <c r="T329" s="26"/>
      <c r="U329" s="42" t="str">
        <f t="shared" si="64"/>
        <v/>
      </c>
      <c r="V329" s="42" t="str">
        <f>IF(E329="","",#REF!-O329)</f>
        <v/>
      </c>
      <c r="W329" s="42" t="str">
        <f t="shared" si="65"/>
        <v/>
      </c>
      <c r="X329" s="42" t="str">
        <f t="shared" si="66"/>
        <v/>
      </c>
      <c r="Y329" s="41" t="str">
        <f>IF(G329="","",VLOOKUP(G329,#REF!,2,0))</f>
        <v/>
      </c>
      <c r="Z329" s="41" t="str">
        <f t="shared" si="67"/>
        <v/>
      </c>
      <c r="AA329" s="41" t="str">
        <f t="shared" si="68"/>
        <v/>
      </c>
      <c r="AB329" s="77" t="str">
        <f t="shared" si="60"/>
        <v/>
      </c>
      <c r="AC329" s="77" t="str">
        <f t="shared" si="69"/>
        <v/>
      </c>
      <c r="AD329" s="43" t="str">
        <f t="shared" si="70"/>
        <v/>
      </c>
      <c r="AE329" s="23"/>
      <c r="AF329" s="23"/>
      <c r="AG329" s="23"/>
      <c r="AH329" s="23"/>
      <c r="AI329" s="41" t="str">
        <f t="shared" si="71"/>
        <v/>
      </c>
      <c r="AJ329" s="88"/>
      <c r="AK329" s="26"/>
      <c r="AL329" s="26"/>
      <c r="AM329" s="26"/>
    </row>
    <row r="330" spans="1:39">
      <c r="A330" s="42">
        <v>327</v>
      </c>
      <c r="B330" s="42" t="s">
        <v>4</v>
      </c>
      <c r="C330" s="99"/>
      <c r="D330" s="42" t="str">
        <f t="shared" si="61"/>
        <v/>
      </c>
      <c r="E330" s="99"/>
      <c r="F330" s="26"/>
      <c r="G330" s="109"/>
      <c r="H330" s="107"/>
      <c r="I330" s="53"/>
      <c r="J330" s="53"/>
      <c r="K330" s="26"/>
      <c r="L330" s="99"/>
      <c r="M330" s="26" t="str">
        <f t="shared" si="62"/>
        <v>_</v>
      </c>
      <c r="N330" s="26"/>
      <c r="O330" s="42" t="str">
        <f t="shared" si="63"/>
        <v/>
      </c>
      <c r="P330" s="70"/>
      <c r="Q330" s="63"/>
      <c r="R330" s="64"/>
      <c r="S330" s="26"/>
      <c r="T330" s="26"/>
      <c r="U330" s="42" t="str">
        <f t="shared" si="64"/>
        <v/>
      </c>
      <c r="V330" s="42" t="str">
        <f>IF(E330="","",#REF!-O330)</f>
        <v/>
      </c>
      <c r="W330" s="42" t="str">
        <f t="shared" si="65"/>
        <v/>
      </c>
      <c r="X330" s="42" t="str">
        <f t="shared" si="66"/>
        <v/>
      </c>
      <c r="Y330" s="41" t="str">
        <f>IF(G330="","",VLOOKUP(G330,#REF!,2,0))</f>
        <v/>
      </c>
      <c r="Z330" s="41" t="str">
        <f t="shared" si="67"/>
        <v/>
      </c>
      <c r="AA330" s="41" t="str">
        <f t="shared" si="68"/>
        <v/>
      </c>
      <c r="AB330" s="77" t="str">
        <f t="shared" si="60"/>
        <v/>
      </c>
      <c r="AC330" s="77" t="str">
        <f t="shared" si="69"/>
        <v/>
      </c>
      <c r="AD330" s="43" t="str">
        <f t="shared" si="70"/>
        <v/>
      </c>
      <c r="AE330" s="23"/>
      <c r="AF330" s="23"/>
      <c r="AG330" s="23"/>
      <c r="AH330" s="23"/>
      <c r="AI330" s="41" t="str">
        <f t="shared" si="71"/>
        <v/>
      </c>
      <c r="AJ330" s="88"/>
      <c r="AK330" s="26"/>
      <c r="AL330" s="26"/>
      <c r="AM330" s="26"/>
    </row>
    <row r="331" spans="1:39">
      <c r="A331" s="42">
        <v>328</v>
      </c>
      <c r="B331" s="42" t="s">
        <v>4</v>
      </c>
      <c r="C331" s="99"/>
      <c r="D331" s="42" t="str">
        <f t="shared" si="61"/>
        <v/>
      </c>
      <c r="E331" s="99"/>
      <c r="F331" s="26"/>
      <c r="G331" s="109"/>
      <c r="H331" s="107"/>
      <c r="I331" s="53"/>
      <c r="J331" s="53"/>
      <c r="K331" s="26"/>
      <c r="L331" s="99"/>
      <c r="M331" s="26" t="str">
        <f t="shared" si="62"/>
        <v>_</v>
      </c>
      <c r="N331" s="26"/>
      <c r="O331" s="42" t="str">
        <f t="shared" si="63"/>
        <v/>
      </c>
      <c r="P331" s="70"/>
      <c r="Q331" s="63"/>
      <c r="R331" s="64"/>
      <c r="S331" s="26"/>
      <c r="T331" s="26"/>
      <c r="U331" s="42" t="str">
        <f t="shared" si="64"/>
        <v/>
      </c>
      <c r="V331" s="42" t="str">
        <f>IF(E331="","",#REF!-O331)</f>
        <v/>
      </c>
      <c r="W331" s="42" t="str">
        <f t="shared" si="65"/>
        <v/>
      </c>
      <c r="X331" s="42" t="str">
        <f t="shared" si="66"/>
        <v/>
      </c>
      <c r="Y331" s="41" t="str">
        <f>IF(G331="","",VLOOKUP(G331,#REF!,2,0))</f>
        <v/>
      </c>
      <c r="Z331" s="41" t="str">
        <f t="shared" si="67"/>
        <v/>
      </c>
      <c r="AA331" s="41" t="str">
        <f t="shared" si="68"/>
        <v/>
      </c>
      <c r="AB331" s="77" t="str">
        <f t="shared" si="60"/>
        <v/>
      </c>
      <c r="AC331" s="77" t="str">
        <f t="shared" si="69"/>
        <v/>
      </c>
      <c r="AD331" s="43" t="str">
        <f t="shared" si="70"/>
        <v/>
      </c>
      <c r="AE331" s="23"/>
      <c r="AF331" s="23"/>
      <c r="AG331" s="23"/>
      <c r="AH331" s="23"/>
      <c r="AI331" s="41" t="str">
        <f t="shared" si="71"/>
        <v/>
      </c>
      <c r="AJ331" s="88"/>
      <c r="AK331" s="26"/>
      <c r="AL331" s="26"/>
      <c r="AM331" s="26"/>
    </row>
    <row r="332" spans="1:39">
      <c r="A332" s="42">
        <v>329</v>
      </c>
      <c r="B332" s="42" t="s">
        <v>4</v>
      </c>
      <c r="C332" s="99"/>
      <c r="D332" s="42" t="str">
        <f t="shared" si="61"/>
        <v/>
      </c>
      <c r="E332" s="99"/>
      <c r="F332" s="26"/>
      <c r="G332" s="109"/>
      <c r="H332" s="107"/>
      <c r="I332" s="53"/>
      <c r="J332" s="53"/>
      <c r="K332" s="26"/>
      <c r="L332" s="99"/>
      <c r="M332" s="26" t="str">
        <f t="shared" si="62"/>
        <v>_</v>
      </c>
      <c r="N332" s="26"/>
      <c r="O332" s="42" t="str">
        <f t="shared" si="63"/>
        <v/>
      </c>
      <c r="P332" s="70"/>
      <c r="Q332" s="63"/>
      <c r="R332" s="64"/>
      <c r="S332" s="26"/>
      <c r="T332" s="26"/>
      <c r="U332" s="42" t="str">
        <f t="shared" si="64"/>
        <v/>
      </c>
      <c r="V332" s="42" t="str">
        <f>IF(E332="","",#REF!-O332)</f>
        <v/>
      </c>
      <c r="W332" s="42" t="str">
        <f t="shared" si="65"/>
        <v/>
      </c>
      <c r="X332" s="42" t="str">
        <f t="shared" si="66"/>
        <v/>
      </c>
      <c r="Y332" s="41" t="str">
        <f>IF(G332="","",VLOOKUP(G332,#REF!,2,0))</f>
        <v/>
      </c>
      <c r="Z332" s="41" t="str">
        <f t="shared" si="67"/>
        <v/>
      </c>
      <c r="AA332" s="41" t="str">
        <f t="shared" si="68"/>
        <v/>
      </c>
      <c r="AB332" s="77" t="str">
        <f t="shared" si="60"/>
        <v/>
      </c>
      <c r="AC332" s="77" t="str">
        <f t="shared" si="69"/>
        <v/>
      </c>
      <c r="AD332" s="43" t="str">
        <f t="shared" si="70"/>
        <v/>
      </c>
      <c r="AE332" s="23"/>
      <c r="AF332" s="23"/>
      <c r="AG332" s="23"/>
      <c r="AH332" s="23"/>
      <c r="AI332" s="41" t="str">
        <f t="shared" si="71"/>
        <v/>
      </c>
      <c r="AJ332" s="88"/>
      <c r="AK332" s="26"/>
      <c r="AL332" s="26"/>
      <c r="AM332" s="26"/>
    </row>
    <row r="333" spans="1:39">
      <c r="A333" s="42">
        <v>330</v>
      </c>
      <c r="B333" s="42" t="s">
        <v>4</v>
      </c>
      <c r="C333" s="99"/>
      <c r="D333" s="42" t="str">
        <f t="shared" si="61"/>
        <v/>
      </c>
      <c r="E333" s="99"/>
      <c r="F333" s="26"/>
      <c r="G333" s="109"/>
      <c r="H333" s="107"/>
      <c r="I333" s="53"/>
      <c r="J333" s="53"/>
      <c r="K333" s="26"/>
      <c r="L333" s="99"/>
      <c r="M333" s="26" t="str">
        <f t="shared" si="62"/>
        <v>_</v>
      </c>
      <c r="N333" s="26"/>
      <c r="O333" s="42" t="str">
        <f t="shared" si="63"/>
        <v/>
      </c>
      <c r="P333" s="70"/>
      <c r="Q333" s="63"/>
      <c r="R333" s="64"/>
      <c r="S333" s="26"/>
      <c r="T333" s="26"/>
      <c r="U333" s="42" t="str">
        <f t="shared" si="64"/>
        <v/>
      </c>
      <c r="V333" s="42" t="str">
        <f>IF(E333="","",#REF!-O333)</f>
        <v/>
      </c>
      <c r="W333" s="42" t="str">
        <f t="shared" si="65"/>
        <v/>
      </c>
      <c r="X333" s="42" t="str">
        <f t="shared" si="66"/>
        <v/>
      </c>
      <c r="Y333" s="41" t="str">
        <f>IF(G333="","",VLOOKUP(G333,#REF!,2,0))</f>
        <v/>
      </c>
      <c r="Z333" s="41" t="str">
        <f t="shared" si="67"/>
        <v/>
      </c>
      <c r="AA333" s="41" t="str">
        <f t="shared" si="68"/>
        <v/>
      </c>
      <c r="AB333" s="77" t="str">
        <f t="shared" si="60"/>
        <v/>
      </c>
      <c r="AC333" s="77" t="str">
        <f t="shared" si="69"/>
        <v/>
      </c>
      <c r="AD333" s="43" t="str">
        <f t="shared" si="70"/>
        <v/>
      </c>
      <c r="AE333" s="23"/>
      <c r="AF333" s="23"/>
      <c r="AG333" s="23"/>
      <c r="AH333" s="23"/>
      <c r="AI333" s="41" t="str">
        <f t="shared" si="71"/>
        <v/>
      </c>
      <c r="AJ333" s="88"/>
      <c r="AK333" s="26"/>
      <c r="AL333" s="26"/>
      <c r="AM333" s="26"/>
    </row>
    <row r="334" spans="1:39">
      <c r="A334" s="42">
        <v>331</v>
      </c>
      <c r="B334" s="42" t="s">
        <v>4</v>
      </c>
      <c r="C334" s="99"/>
      <c r="D334" s="42" t="str">
        <f t="shared" si="61"/>
        <v/>
      </c>
      <c r="E334" s="99"/>
      <c r="F334" s="26"/>
      <c r="G334" s="109"/>
      <c r="H334" s="107"/>
      <c r="I334" s="53"/>
      <c r="J334" s="53"/>
      <c r="K334" s="26"/>
      <c r="L334" s="99"/>
      <c r="M334" s="26" t="str">
        <f t="shared" si="62"/>
        <v>_</v>
      </c>
      <c r="N334" s="26"/>
      <c r="O334" s="42" t="str">
        <f t="shared" si="63"/>
        <v/>
      </c>
      <c r="P334" s="70"/>
      <c r="Q334" s="63"/>
      <c r="R334" s="64"/>
      <c r="S334" s="26"/>
      <c r="T334" s="26"/>
      <c r="U334" s="42" t="str">
        <f t="shared" si="64"/>
        <v/>
      </c>
      <c r="V334" s="42" t="str">
        <f>IF(E334="","",#REF!-O334)</f>
        <v/>
      </c>
      <c r="W334" s="42" t="str">
        <f t="shared" si="65"/>
        <v/>
      </c>
      <c r="X334" s="42" t="str">
        <f t="shared" si="66"/>
        <v/>
      </c>
      <c r="Y334" s="41" t="str">
        <f>IF(G334="","",VLOOKUP(G334,#REF!,2,0))</f>
        <v/>
      </c>
      <c r="Z334" s="41" t="str">
        <f t="shared" si="67"/>
        <v/>
      </c>
      <c r="AA334" s="41" t="str">
        <f t="shared" si="68"/>
        <v/>
      </c>
      <c r="AB334" s="77" t="str">
        <f t="shared" si="60"/>
        <v/>
      </c>
      <c r="AC334" s="77" t="str">
        <f t="shared" si="69"/>
        <v/>
      </c>
      <c r="AD334" s="43" t="str">
        <f t="shared" si="70"/>
        <v/>
      </c>
      <c r="AE334" s="23"/>
      <c r="AF334" s="23"/>
      <c r="AG334" s="23"/>
      <c r="AH334" s="23"/>
      <c r="AI334" s="41" t="str">
        <f t="shared" si="71"/>
        <v/>
      </c>
      <c r="AJ334" s="88"/>
      <c r="AK334" s="26"/>
      <c r="AL334" s="26"/>
      <c r="AM334" s="26"/>
    </row>
    <row r="335" spans="1:39">
      <c r="A335" s="42">
        <v>332</v>
      </c>
      <c r="B335" s="42" t="s">
        <v>4</v>
      </c>
      <c r="C335" s="99"/>
      <c r="D335" s="42" t="str">
        <f t="shared" si="61"/>
        <v/>
      </c>
      <c r="E335" s="99"/>
      <c r="F335" s="26"/>
      <c r="G335" s="109"/>
      <c r="H335" s="107"/>
      <c r="I335" s="53"/>
      <c r="J335" s="53"/>
      <c r="K335" s="26"/>
      <c r="L335" s="99"/>
      <c r="M335" s="26" t="str">
        <f t="shared" si="62"/>
        <v>_</v>
      </c>
      <c r="N335" s="26"/>
      <c r="O335" s="42" t="str">
        <f t="shared" si="63"/>
        <v/>
      </c>
      <c r="P335" s="70"/>
      <c r="Q335" s="63"/>
      <c r="R335" s="64"/>
      <c r="S335" s="26"/>
      <c r="T335" s="26"/>
      <c r="U335" s="42" t="str">
        <f t="shared" si="64"/>
        <v/>
      </c>
      <c r="V335" s="42" t="str">
        <f>IF(E335="","",#REF!-O335)</f>
        <v/>
      </c>
      <c r="W335" s="42" t="str">
        <f t="shared" si="65"/>
        <v/>
      </c>
      <c r="X335" s="42" t="str">
        <f t="shared" si="66"/>
        <v/>
      </c>
      <c r="Y335" s="41" t="str">
        <f>IF(G335="","",VLOOKUP(G335,#REF!,2,0))</f>
        <v/>
      </c>
      <c r="Z335" s="41" t="str">
        <f t="shared" si="67"/>
        <v/>
      </c>
      <c r="AA335" s="41" t="str">
        <f t="shared" si="68"/>
        <v/>
      </c>
      <c r="AB335" s="77" t="str">
        <f t="shared" si="60"/>
        <v/>
      </c>
      <c r="AC335" s="77" t="str">
        <f t="shared" si="69"/>
        <v/>
      </c>
      <c r="AD335" s="43" t="str">
        <f t="shared" si="70"/>
        <v/>
      </c>
      <c r="AE335" s="23"/>
      <c r="AF335" s="23"/>
      <c r="AG335" s="23"/>
      <c r="AH335" s="23"/>
      <c r="AI335" s="41" t="str">
        <f t="shared" si="71"/>
        <v/>
      </c>
      <c r="AJ335" s="88"/>
      <c r="AK335" s="26"/>
      <c r="AL335" s="26"/>
      <c r="AM335" s="26"/>
    </row>
    <row r="336" spans="1:39">
      <c r="A336" s="42">
        <v>333</v>
      </c>
      <c r="B336" s="42" t="s">
        <v>4</v>
      </c>
      <c r="C336" s="99"/>
      <c r="D336" s="42" t="str">
        <f t="shared" si="61"/>
        <v/>
      </c>
      <c r="E336" s="99"/>
      <c r="F336" s="26"/>
      <c r="G336" s="109"/>
      <c r="H336" s="107"/>
      <c r="I336" s="53"/>
      <c r="J336" s="53"/>
      <c r="K336" s="26"/>
      <c r="L336" s="99"/>
      <c r="M336" s="26" t="str">
        <f t="shared" si="62"/>
        <v>_</v>
      </c>
      <c r="N336" s="26"/>
      <c r="O336" s="42" t="str">
        <f t="shared" si="63"/>
        <v/>
      </c>
      <c r="P336" s="70"/>
      <c r="Q336" s="63"/>
      <c r="R336" s="64"/>
      <c r="S336" s="26"/>
      <c r="T336" s="26"/>
      <c r="U336" s="42" t="str">
        <f t="shared" si="64"/>
        <v/>
      </c>
      <c r="V336" s="42" t="str">
        <f>IF(E336="","",#REF!-O336)</f>
        <v/>
      </c>
      <c r="W336" s="42" t="str">
        <f t="shared" si="65"/>
        <v/>
      </c>
      <c r="X336" s="42" t="str">
        <f t="shared" si="66"/>
        <v/>
      </c>
      <c r="Y336" s="41" t="str">
        <f>IF(G336="","",VLOOKUP(G336,#REF!,2,0))</f>
        <v/>
      </c>
      <c r="Z336" s="41" t="str">
        <f t="shared" si="67"/>
        <v/>
      </c>
      <c r="AA336" s="41" t="str">
        <f t="shared" si="68"/>
        <v/>
      </c>
      <c r="AB336" s="77" t="str">
        <f t="shared" si="60"/>
        <v/>
      </c>
      <c r="AC336" s="77" t="str">
        <f t="shared" si="69"/>
        <v/>
      </c>
      <c r="AD336" s="43" t="str">
        <f t="shared" si="70"/>
        <v/>
      </c>
      <c r="AE336" s="23"/>
      <c r="AF336" s="23"/>
      <c r="AG336" s="23"/>
      <c r="AH336" s="23"/>
      <c r="AI336" s="41" t="str">
        <f t="shared" si="71"/>
        <v/>
      </c>
      <c r="AJ336" s="88"/>
      <c r="AK336" s="26"/>
      <c r="AL336" s="26"/>
      <c r="AM336" s="26"/>
    </row>
    <row r="337" spans="1:39">
      <c r="A337" s="42">
        <v>334</v>
      </c>
      <c r="B337" s="42" t="s">
        <v>4</v>
      </c>
      <c r="C337" s="99"/>
      <c r="D337" s="42" t="str">
        <f t="shared" si="61"/>
        <v/>
      </c>
      <c r="E337" s="99"/>
      <c r="F337" s="26"/>
      <c r="G337" s="109"/>
      <c r="H337" s="107"/>
      <c r="I337" s="53"/>
      <c r="J337" s="53"/>
      <c r="K337" s="26"/>
      <c r="L337" s="99"/>
      <c r="M337" s="26" t="str">
        <f t="shared" si="62"/>
        <v>_</v>
      </c>
      <c r="N337" s="26"/>
      <c r="O337" s="42" t="str">
        <f t="shared" si="63"/>
        <v/>
      </c>
      <c r="P337" s="70"/>
      <c r="Q337" s="63"/>
      <c r="R337" s="64"/>
      <c r="S337" s="26"/>
      <c r="T337" s="26"/>
      <c r="U337" s="42" t="str">
        <f t="shared" si="64"/>
        <v/>
      </c>
      <c r="V337" s="42" t="str">
        <f>IF(E337="","",#REF!-O337)</f>
        <v/>
      </c>
      <c r="W337" s="42" t="str">
        <f t="shared" si="65"/>
        <v/>
      </c>
      <c r="X337" s="42" t="str">
        <f t="shared" si="66"/>
        <v/>
      </c>
      <c r="Y337" s="41" t="str">
        <f>IF(G337="","",VLOOKUP(G337,#REF!,2,0))</f>
        <v/>
      </c>
      <c r="Z337" s="41" t="str">
        <f t="shared" si="67"/>
        <v/>
      </c>
      <c r="AA337" s="41" t="str">
        <f t="shared" si="68"/>
        <v/>
      </c>
      <c r="AB337" s="77" t="str">
        <f t="shared" si="60"/>
        <v/>
      </c>
      <c r="AC337" s="77" t="str">
        <f t="shared" si="69"/>
        <v/>
      </c>
      <c r="AD337" s="43" t="str">
        <f t="shared" si="70"/>
        <v/>
      </c>
      <c r="AE337" s="23"/>
      <c r="AF337" s="23"/>
      <c r="AG337" s="23"/>
      <c r="AH337" s="23"/>
      <c r="AI337" s="41" t="str">
        <f t="shared" si="71"/>
        <v/>
      </c>
      <c r="AJ337" s="88"/>
      <c r="AK337" s="26"/>
      <c r="AL337" s="26"/>
      <c r="AM337" s="26"/>
    </row>
    <row r="338" spans="1:39">
      <c r="A338" s="42">
        <v>335</v>
      </c>
      <c r="B338" s="42" t="s">
        <v>4</v>
      </c>
      <c r="C338" s="99"/>
      <c r="D338" s="42" t="str">
        <f t="shared" si="61"/>
        <v/>
      </c>
      <c r="E338" s="99"/>
      <c r="F338" s="26"/>
      <c r="G338" s="109"/>
      <c r="H338" s="107"/>
      <c r="I338" s="53"/>
      <c r="J338" s="53"/>
      <c r="K338" s="26"/>
      <c r="L338" s="99"/>
      <c r="M338" s="26" t="str">
        <f t="shared" si="62"/>
        <v>_</v>
      </c>
      <c r="N338" s="26"/>
      <c r="O338" s="42" t="str">
        <f t="shared" si="63"/>
        <v/>
      </c>
      <c r="P338" s="70"/>
      <c r="Q338" s="63"/>
      <c r="R338" s="64"/>
      <c r="S338" s="26"/>
      <c r="T338" s="26"/>
      <c r="U338" s="42" t="str">
        <f t="shared" si="64"/>
        <v/>
      </c>
      <c r="V338" s="42" t="str">
        <f>IF(E338="","",#REF!-O338)</f>
        <v/>
      </c>
      <c r="W338" s="42" t="str">
        <f t="shared" si="65"/>
        <v/>
      </c>
      <c r="X338" s="42" t="str">
        <f t="shared" si="66"/>
        <v/>
      </c>
      <c r="Y338" s="41" t="str">
        <f>IF(G338="","",VLOOKUP(G338,#REF!,2,0))</f>
        <v/>
      </c>
      <c r="Z338" s="41" t="str">
        <f t="shared" si="67"/>
        <v/>
      </c>
      <c r="AA338" s="41" t="str">
        <f t="shared" si="68"/>
        <v/>
      </c>
      <c r="AB338" s="77" t="str">
        <f t="shared" si="60"/>
        <v/>
      </c>
      <c r="AC338" s="77" t="str">
        <f t="shared" si="69"/>
        <v/>
      </c>
      <c r="AD338" s="43" t="str">
        <f t="shared" si="70"/>
        <v/>
      </c>
      <c r="AE338" s="23"/>
      <c r="AF338" s="23"/>
      <c r="AG338" s="23"/>
      <c r="AH338" s="23"/>
      <c r="AI338" s="41" t="str">
        <f t="shared" si="71"/>
        <v/>
      </c>
      <c r="AJ338" s="88"/>
      <c r="AK338" s="26"/>
      <c r="AL338" s="26"/>
      <c r="AM338" s="26"/>
    </row>
    <row r="339" spans="1:39">
      <c r="A339" s="42">
        <v>336</v>
      </c>
      <c r="B339" s="42" t="s">
        <v>4</v>
      </c>
      <c r="C339" s="99"/>
      <c r="D339" s="42" t="str">
        <f t="shared" si="61"/>
        <v/>
      </c>
      <c r="E339" s="99"/>
      <c r="F339" s="26"/>
      <c r="G339" s="109"/>
      <c r="H339" s="107"/>
      <c r="I339" s="53"/>
      <c r="J339" s="53"/>
      <c r="K339" s="26"/>
      <c r="L339" s="99"/>
      <c r="M339" s="26" t="str">
        <f t="shared" si="62"/>
        <v>_</v>
      </c>
      <c r="N339" s="26"/>
      <c r="O339" s="42" t="str">
        <f t="shared" si="63"/>
        <v/>
      </c>
      <c r="P339" s="70"/>
      <c r="Q339" s="63"/>
      <c r="R339" s="64"/>
      <c r="S339" s="26"/>
      <c r="T339" s="26"/>
      <c r="U339" s="42" t="str">
        <f t="shared" si="64"/>
        <v/>
      </c>
      <c r="V339" s="42" t="str">
        <f>IF(E339="","",#REF!-O339)</f>
        <v/>
      </c>
      <c r="W339" s="42" t="str">
        <f t="shared" si="65"/>
        <v/>
      </c>
      <c r="X339" s="42" t="str">
        <f t="shared" si="66"/>
        <v/>
      </c>
      <c r="Y339" s="41" t="str">
        <f>IF(G339="","",VLOOKUP(G339,#REF!,2,0))</f>
        <v/>
      </c>
      <c r="Z339" s="41" t="str">
        <f t="shared" si="67"/>
        <v/>
      </c>
      <c r="AA339" s="41" t="str">
        <f t="shared" si="68"/>
        <v/>
      </c>
      <c r="AB339" s="77" t="str">
        <f t="shared" ref="AB339:AB402" si="72">IF(Q339="","",IF(V339=0,0,IF(W339=0,AJ339,IF(W339&lt;0,0,ROUNDDOWN(X339*AA339,0)))))</f>
        <v/>
      </c>
      <c r="AC339" s="77" t="str">
        <f t="shared" si="69"/>
        <v/>
      </c>
      <c r="AD339" s="43" t="str">
        <f t="shared" si="70"/>
        <v/>
      </c>
      <c r="AE339" s="23"/>
      <c r="AF339" s="23"/>
      <c r="AG339" s="23"/>
      <c r="AH339" s="23"/>
      <c r="AI339" s="41" t="str">
        <f t="shared" si="71"/>
        <v/>
      </c>
      <c r="AJ339" s="88"/>
      <c r="AK339" s="26"/>
      <c r="AL339" s="26"/>
      <c r="AM339" s="26"/>
    </row>
    <row r="340" spans="1:39">
      <c r="A340" s="42">
        <v>337</v>
      </c>
      <c r="B340" s="42" t="s">
        <v>4</v>
      </c>
      <c r="C340" s="99"/>
      <c r="D340" s="42" t="str">
        <f t="shared" si="61"/>
        <v/>
      </c>
      <c r="E340" s="99"/>
      <c r="F340" s="26"/>
      <c r="G340" s="109"/>
      <c r="H340" s="107"/>
      <c r="I340" s="53"/>
      <c r="J340" s="53"/>
      <c r="K340" s="26"/>
      <c r="L340" s="99"/>
      <c r="M340" s="26" t="str">
        <f t="shared" si="62"/>
        <v>_</v>
      </c>
      <c r="N340" s="26"/>
      <c r="O340" s="42" t="str">
        <f t="shared" si="63"/>
        <v/>
      </c>
      <c r="P340" s="70"/>
      <c r="Q340" s="63"/>
      <c r="R340" s="64"/>
      <c r="S340" s="26"/>
      <c r="T340" s="26"/>
      <c r="U340" s="42" t="str">
        <f t="shared" si="64"/>
        <v/>
      </c>
      <c r="V340" s="42" t="str">
        <f>IF(E340="","",#REF!-O340)</f>
        <v/>
      </c>
      <c r="W340" s="42" t="str">
        <f t="shared" si="65"/>
        <v/>
      </c>
      <c r="X340" s="42" t="str">
        <f t="shared" si="66"/>
        <v/>
      </c>
      <c r="Y340" s="41" t="str">
        <f>IF(G340="","",VLOOKUP(G340,#REF!,2,0))</f>
        <v/>
      </c>
      <c r="Z340" s="41" t="str">
        <f t="shared" si="67"/>
        <v/>
      </c>
      <c r="AA340" s="41" t="str">
        <f t="shared" si="68"/>
        <v/>
      </c>
      <c r="AB340" s="77" t="str">
        <f t="shared" si="72"/>
        <v/>
      </c>
      <c r="AC340" s="77" t="str">
        <f t="shared" si="69"/>
        <v/>
      </c>
      <c r="AD340" s="43" t="str">
        <f t="shared" si="70"/>
        <v/>
      </c>
      <c r="AE340" s="23"/>
      <c r="AF340" s="23"/>
      <c r="AG340" s="23"/>
      <c r="AH340" s="23"/>
      <c r="AI340" s="41" t="str">
        <f t="shared" si="71"/>
        <v/>
      </c>
      <c r="AJ340" s="88"/>
      <c r="AK340" s="26"/>
      <c r="AL340" s="26"/>
      <c r="AM340" s="26"/>
    </row>
    <row r="341" spans="1:39">
      <c r="A341" s="42">
        <v>338</v>
      </c>
      <c r="B341" s="42" t="s">
        <v>4</v>
      </c>
      <c r="C341" s="99"/>
      <c r="D341" s="42" t="str">
        <f t="shared" si="61"/>
        <v/>
      </c>
      <c r="E341" s="99"/>
      <c r="F341" s="26"/>
      <c r="G341" s="109"/>
      <c r="H341" s="107"/>
      <c r="I341" s="53"/>
      <c r="J341" s="53"/>
      <c r="K341" s="26"/>
      <c r="L341" s="99"/>
      <c r="M341" s="26" t="str">
        <f t="shared" si="62"/>
        <v>_</v>
      </c>
      <c r="N341" s="26"/>
      <c r="O341" s="42" t="str">
        <f t="shared" si="63"/>
        <v/>
      </c>
      <c r="P341" s="70"/>
      <c r="Q341" s="63"/>
      <c r="R341" s="64"/>
      <c r="S341" s="26"/>
      <c r="T341" s="26"/>
      <c r="U341" s="42" t="str">
        <f t="shared" si="64"/>
        <v/>
      </c>
      <c r="V341" s="42" t="str">
        <f>IF(E341="","",#REF!-O341)</f>
        <v/>
      </c>
      <c r="W341" s="42" t="str">
        <f t="shared" si="65"/>
        <v/>
      </c>
      <c r="X341" s="42" t="str">
        <f t="shared" si="66"/>
        <v/>
      </c>
      <c r="Y341" s="41" t="str">
        <f>IF(G341="","",VLOOKUP(G341,#REF!,2,0))</f>
        <v/>
      </c>
      <c r="Z341" s="41" t="str">
        <f t="shared" si="67"/>
        <v/>
      </c>
      <c r="AA341" s="41" t="str">
        <f t="shared" si="68"/>
        <v/>
      </c>
      <c r="AB341" s="77" t="str">
        <f t="shared" si="72"/>
        <v/>
      </c>
      <c r="AC341" s="77" t="str">
        <f t="shared" si="69"/>
        <v/>
      </c>
      <c r="AD341" s="43" t="str">
        <f t="shared" si="70"/>
        <v/>
      </c>
      <c r="AE341" s="23"/>
      <c r="AF341" s="23"/>
      <c r="AG341" s="23"/>
      <c r="AH341" s="23"/>
      <c r="AI341" s="41" t="str">
        <f t="shared" si="71"/>
        <v/>
      </c>
      <c r="AJ341" s="88"/>
      <c r="AK341" s="26"/>
      <c r="AL341" s="26"/>
      <c r="AM341" s="26"/>
    </row>
    <row r="342" spans="1:39">
      <c r="A342" s="42">
        <v>339</v>
      </c>
      <c r="B342" s="42" t="s">
        <v>4</v>
      </c>
      <c r="C342" s="99"/>
      <c r="D342" s="42" t="str">
        <f t="shared" si="61"/>
        <v/>
      </c>
      <c r="E342" s="99"/>
      <c r="F342" s="26"/>
      <c r="G342" s="109"/>
      <c r="H342" s="107"/>
      <c r="I342" s="53"/>
      <c r="J342" s="53"/>
      <c r="K342" s="26"/>
      <c r="L342" s="99"/>
      <c r="M342" s="26" t="str">
        <f t="shared" si="62"/>
        <v>_</v>
      </c>
      <c r="N342" s="26"/>
      <c r="O342" s="42" t="str">
        <f t="shared" si="63"/>
        <v/>
      </c>
      <c r="P342" s="70"/>
      <c r="Q342" s="63"/>
      <c r="R342" s="64"/>
      <c r="S342" s="26"/>
      <c r="T342" s="26"/>
      <c r="U342" s="42" t="str">
        <f t="shared" si="64"/>
        <v/>
      </c>
      <c r="V342" s="42" t="str">
        <f>IF(E342="","",#REF!-O342)</f>
        <v/>
      </c>
      <c r="W342" s="42" t="str">
        <f t="shared" si="65"/>
        <v/>
      </c>
      <c r="X342" s="42" t="str">
        <f t="shared" si="66"/>
        <v/>
      </c>
      <c r="Y342" s="41" t="str">
        <f>IF(G342="","",VLOOKUP(G342,#REF!,2,0))</f>
        <v/>
      </c>
      <c r="Z342" s="41" t="str">
        <f t="shared" si="67"/>
        <v/>
      </c>
      <c r="AA342" s="41" t="str">
        <f t="shared" si="68"/>
        <v/>
      </c>
      <c r="AB342" s="77" t="str">
        <f t="shared" si="72"/>
        <v/>
      </c>
      <c r="AC342" s="77" t="str">
        <f t="shared" si="69"/>
        <v/>
      </c>
      <c r="AD342" s="43" t="str">
        <f t="shared" si="70"/>
        <v/>
      </c>
      <c r="AE342" s="23"/>
      <c r="AF342" s="23"/>
      <c r="AG342" s="23"/>
      <c r="AH342" s="23"/>
      <c r="AI342" s="41" t="str">
        <f t="shared" si="71"/>
        <v/>
      </c>
      <c r="AJ342" s="88"/>
      <c r="AK342" s="26"/>
      <c r="AL342" s="26"/>
      <c r="AM342" s="26"/>
    </row>
    <row r="343" spans="1:39">
      <c r="A343" s="42">
        <v>340</v>
      </c>
      <c r="B343" s="42" t="s">
        <v>4</v>
      </c>
      <c r="C343" s="99"/>
      <c r="D343" s="42" t="str">
        <f t="shared" si="61"/>
        <v/>
      </c>
      <c r="E343" s="99"/>
      <c r="F343" s="26"/>
      <c r="G343" s="109"/>
      <c r="H343" s="107"/>
      <c r="I343" s="53"/>
      <c r="J343" s="53"/>
      <c r="K343" s="26"/>
      <c r="L343" s="99"/>
      <c r="M343" s="26" t="str">
        <f t="shared" si="62"/>
        <v>_</v>
      </c>
      <c r="N343" s="26"/>
      <c r="O343" s="42" t="str">
        <f t="shared" si="63"/>
        <v/>
      </c>
      <c r="P343" s="70"/>
      <c r="Q343" s="63"/>
      <c r="R343" s="64"/>
      <c r="S343" s="26"/>
      <c r="T343" s="26"/>
      <c r="U343" s="42" t="str">
        <f t="shared" si="64"/>
        <v/>
      </c>
      <c r="V343" s="42" t="str">
        <f>IF(E343="","",#REF!-O343)</f>
        <v/>
      </c>
      <c r="W343" s="42" t="str">
        <f t="shared" si="65"/>
        <v/>
      </c>
      <c r="X343" s="42" t="str">
        <f t="shared" si="66"/>
        <v/>
      </c>
      <c r="Y343" s="41" t="str">
        <f>IF(G343="","",VLOOKUP(G343,#REF!,2,0))</f>
        <v/>
      </c>
      <c r="Z343" s="41" t="str">
        <f t="shared" si="67"/>
        <v/>
      </c>
      <c r="AA343" s="41" t="str">
        <f t="shared" si="68"/>
        <v/>
      </c>
      <c r="AB343" s="77" t="str">
        <f t="shared" si="72"/>
        <v/>
      </c>
      <c r="AC343" s="77" t="str">
        <f t="shared" si="69"/>
        <v/>
      </c>
      <c r="AD343" s="43" t="str">
        <f t="shared" si="70"/>
        <v/>
      </c>
      <c r="AE343" s="23"/>
      <c r="AF343" s="23"/>
      <c r="AG343" s="23"/>
      <c r="AH343" s="23"/>
      <c r="AI343" s="41" t="str">
        <f t="shared" si="71"/>
        <v/>
      </c>
      <c r="AJ343" s="88"/>
      <c r="AK343" s="26"/>
      <c r="AL343" s="26"/>
      <c r="AM343" s="26"/>
    </row>
    <row r="344" spans="1:39">
      <c r="A344" s="42">
        <v>341</v>
      </c>
      <c r="B344" s="42" t="s">
        <v>4</v>
      </c>
      <c r="C344" s="99"/>
      <c r="D344" s="42" t="str">
        <f t="shared" si="61"/>
        <v/>
      </c>
      <c r="E344" s="99"/>
      <c r="F344" s="26"/>
      <c r="G344" s="109"/>
      <c r="H344" s="107"/>
      <c r="I344" s="53"/>
      <c r="J344" s="53"/>
      <c r="K344" s="26"/>
      <c r="L344" s="99"/>
      <c r="M344" s="26" t="str">
        <f t="shared" si="62"/>
        <v>_</v>
      </c>
      <c r="N344" s="26"/>
      <c r="O344" s="42" t="str">
        <f t="shared" si="63"/>
        <v/>
      </c>
      <c r="P344" s="70"/>
      <c r="Q344" s="63"/>
      <c r="R344" s="64"/>
      <c r="S344" s="26"/>
      <c r="T344" s="26"/>
      <c r="U344" s="42" t="str">
        <f t="shared" si="64"/>
        <v/>
      </c>
      <c r="V344" s="42" t="str">
        <f>IF(E344="","",#REF!-O344)</f>
        <v/>
      </c>
      <c r="W344" s="42" t="str">
        <f t="shared" si="65"/>
        <v/>
      </c>
      <c r="X344" s="42" t="str">
        <f t="shared" si="66"/>
        <v/>
      </c>
      <c r="Y344" s="41" t="str">
        <f>IF(G344="","",VLOOKUP(G344,#REF!,2,0))</f>
        <v/>
      </c>
      <c r="Z344" s="41" t="str">
        <f t="shared" si="67"/>
        <v/>
      </c>
      <c r="AA344" s="41" t="str">
        <f t="shared" si="68"/>
        <v/>
      </c>
      <c r="AB344" s="77" t="str">
        <f t="shared" si="72"/>
        <v/>
      </c>
      <c r="AC344" s="77" t="str">
        <f t="shared" si="69"/>
        <v/>
      </c>
      <c r="AD344" s="43" t="str">
        <f t="shared" si="70"/>
        <v/>
      </c>
      <c r="AE344" s="23"/>
      <c r="AF344" s="23"/>
      <c r="AG344" s="23"/>
      <c r="AH344" s="23"/>
      <c r="AI344" s="41" t="str">
        <f t="shared" si="71"/>
        <v/>
      </c>
      <c r="AJ344" s="88"/>
      <c r="AK344" s="26"/>
      <c r="AL344" s="26"/>
      <c r="AM344" s="26"/>
    </row>
    <row r="345" spans="1:39">
      <c r="A345" s="42">
        <v>342</v>
      </c>
      <c r="B345" s="42" t="s">
        <v>4</v>
      </c>
      <c r="C345" s="99"/>
      <c r="D345" s="42" t="str">
        <f t="shared" si="61"/>
        <v/>
      </c>
      <c r="E345" s="99"/>
      <c r="F345" s="26"/>
      <c r="G345" s="109"/>
      <c r="H345" s="107"/>
      <c r="I345" s="53"/>
      <c r="J345" s="53"/>
      <c r="K345" s="26"/>
      <c r="L345" s="99"/>
      <c r="M345" s="26" t="str">
        <f t="shared" si="62"/>
        <v>_</v>
      </c>
      <c r="N345" s="26"/>
      <c r="O345" s="42" t="str">
        <f t="shared" si="63"/>
        <v/>
      </c>
      <c r="P345" s="70"/>
      <c r="Q345" s="63"/>
      <c r="R345" s="64"/>
      <c r="S345" s="26"/>
      <c r="T345" s="26"/>
      <c r="U345" s="42" t="str">
        <f t="shared" si="64"/>
        <v/>
      </c>
      <c r="V345" s="42" t="str">
        <f>IF(E345="","",#REF!-O345)</f>
        <v/>
      </c>
      <c r="W345" s="42" t="str">
        <f t="shared" si="65"/>
        <v/>
      </c>
      <c r="X345" s="42" t="str">
        <f t="shared" si="66"/>
        <v/>
      </c>
      <c r="Y345" s="41" t="str">
        <f>IF(G345="","",VLOOKUP(G345,#REF!,2,0))</f>
        <v/>
      </c>
      <c r="Z345" s="41" t="str">
        <f t="shared" si="67"/>
        <v/>
      </c>
      <c r="AA345" s="41" t="str">
        <f t="shared" si="68"/>
        <v/>
      </c>
      <c r="AB345" s="77" t="str">
        <f t="shared" si="72"/>
        <v/>
      </c>
      <c r="AC345" s="77" t="str">
        <f t="shared" si="69"/>
        <v/>
      </c>
      <c r="AD345" s="43" t="str">
        <f t="shared" si="70"/>
        <v/>
      </c>
      <c r="AE345" s="23"/>
      <c r="AF345" s="23"/>
      <c r="AG345" s="23"/>
      <c r="AH345" s="23"/>
      <c r="AI345" s="41" t="str">
        <f t="shared" si="71"/>
        <v/>
      </c>
      <c r="AJ345" s="88"/>
      <c r="AK345" s="26"/>
      <c r="AL345" s="26"/>
      <c r="AM345" s="26"/>
    </row>
    <row r="346" spans="1:39">
      <c r="A346" s="42">
        <v>343</v>
      </c>
      <c r="B346" s="42" t="s">
        <v>4</v>
      </c>
      <c r="C346" s="99"/>
      <c r="D346" s="42" t="str">
        <f t="shared" si="61"/>
        <v/>
      </c>
      <c r="E346" s="99"/>
      <c r="F346" s="26"/>
      <c r="G346" s="109"/>
      <c r="H346" s="107"/>
      <c r="I346" s="53"/>
      <c r="J346" s="53"/>
      <c r="K346" s="26"/>
      <c r="L346" s="99"/>
      <c r="M346" s="26" t="str">
        <f t="shared" si="62"/>
        <v>_</v>
      </c>
      <c r="N346" s="26"/>
      <c r="O346" s="42" t="str">
        <f t="shared" si="63"/>
        <v/>
      </c>
      <c r="P346" s="70"/>
      <c r="Q346" s="63"/>
      <c r="R346" s="64"/>
      <c r="S346" s="26"/>
      <c r="T346" s="26"/>
      <c r="U346" s="42" t="str">
        <f t="shared" si="64"/>
        <v/>
      </c>
      <c r="V346" s="42" t="str">
        <f>IF(E346="","",#REF!-O346)</f>
        <v/>
      </c>
      <c r="W346" s="42" t="str">
        <f t="shared" si="65"/>
        <v/>
      </c>
      <c r="X346" s="42" t="str">
        <f t="shared" si="66"/>
        <v/>
      </c>
      <c r="Y346" s="41" t="str">
        <f>IF(G346="","",VLOOKUP(G346,#REF!,2,0))</f>
        <v/>
      </c>
      <c r="Z346" s="41" t="str">
        <f t="shared" si="67"/>
        <v/>
      </c>
      <c r="AA346" s="41" t="str">
        <f t="shared" si="68"/>
        <v/>
      </c>
      <c r="AB346" s="77" t="str">
        <f t="shared" si="72"/>
        <v/>
      </c>
      <c r="AC346" s="77" t="str">
        <f t="shared" si="69"/>
        <v/>
      </c>
      <c r="AD346" s="43" t="str">
        <f t="shared" si="70"/>
        <v/>
      </c>
      <c r="AE346" s="23"/>
      <c r="AF346" s="23"/>
      <c r="AG346" s="23"/>
      <c r="AH346" s="23"/>
      <c r="AI346" s="41" t="str">
        <f t="shared" si="71"/>
        <v/>
      </c>
      <c r="AJ346" s="88"/>
      <c r="AK346" s="26"/>
      <c r="AL346" s="26"/>
      <c r="AM346" s="26"/>
    </row>
    <row r="347" spans="1:39">
      <c r="A347" s="42">
        <v>344</v>
      </c>
      <c r="B347" s="42" t="s">
        <v>4</v>
      </c>
      <c r="C347" s="99"/>
      <c r="D347" s="42" t="str">
        <f t="shared" si="61"/>
        <v/>
      </c>
      <c r="E347" s="99"/>
      <c r="F347" s="26"/>
      <c r="G347" s="109"/>
      <c r="H347" s="107"/>
      <c r="I347" s="53"/>
      <c r="J347" s="53"/>
      <c r="K347" s="26"/>
      <c r="L347" s="99"/>
      <c r="M347" s="26" t="str">
        <f t="shared" si="62"/>
        <v>_</v>
      </c>
      <c r="N347" s="26"/>
      <c r="O347" s="42" t="str">
        <f t="shared" si="63"/>
        <v/>
      </c>
      <c r="P347" s="70"/>
      <c r="Q347" s="63"/>
      <c r="R347" s="64"/>
      <c r="S347" s="26"/>
      <c r="T347" s="26"/>
      <c r="U347" s="42" t="str">
        <f t="shared" si="64"/>
        <v/>
      </c>
      <c r="V347" s="42" t="str">
        <f>IF(E347="","",#REF!-O347)</f>
        <v/>
      </c>
      <c r="W347" s="42" t="str">
        <f t="shared" si="65"/>
        <v/>
      </c>
      <c r="X347" s="42" t="str">
        <f t="shared" si="66"/>
        <v/>
      </c>
      <c r="Y347" s="41" t="str">
        <f>IF(G347="","",VLOOKUP(G347,#REF!,2,0))</f>
        <v/>
      </c>
      <c r="Z347" s="41" t="str">
        <f t="shared" si="67"/>
        <v/>
      </c>
      <c r="AA347" s="41" t="str">
        <f t="shared" si="68"/>
        <v/>
      </c>
      <c r="AB347" s="77" t="str">
        <f t="shared" si="72"/>
        <v/>
      </c>
      <c r="AC347" s="77" t="str">
        <f t="shared" si="69"/>
        <v/>
      </c>
      <c r="AD347" s="43" t="str">
        <f t="shared" si="70"/>
        <v/>
      </c>
      <c r="AE347" s="23"/>
      <c r="AF347" s="23"/>
      <c r="AG347" s="23"/>
      <c r="AH347" s="23"/>
      <c r="AI347" s="41" t="str">
        <f t="shared" si="71"/>
        <v/>
      </c>
      <c r="AJ347" s="88"/>
      <c r="AK347" s="26"/>
      <c r="AL347" s="26"/>
      <c r="AM347" s="26"/>
    </row>
    <row r="348" spans="1:39">
      <c r="A348" s="42">
        <v>345</v>
      </c>
      <c r="B348" s="42" t="s">
        <v>4</v>
      </c>
      <c r="C348" s="99"/>
      <c r="D348" s="42" t="str">
        <f t="shared" si="61"/>
        <v/>
      </c>
      <c r="E348" s="99"/>
      <c r="F348" s="26"/>
      <c r="G348" s="109"/>
      <c r="H348" s="107"/>
      <c r="I348" s="53"/>
      <c r="J348" s="53"/>
      <c r="K348" s="26"/>
      <c r="L348" s="99"/>
      <c r="M348" s="26" t="str">
        <f t="shared" si="62"/>
        <v>_</v>
      </c>
      <c r="N348" s="26"/>
      <c r="O348" s="42" t="str">
        <f t="shared" si="63"/>
        <v/>
      </c>
      <c r="P348" s="70"/>
      <c r="Q348" s="63"/>
      <c r="R348" s="64"/>
      <c r="S348" s="26"/>
      <c r="T348" s="26"/>
      <c r="U348" s="42" t="str">
        <f t="shared" si="64"/>
        <v/>
      </c>
      <c r="V348" s="42" t="str">
        <f>IF(E348="","",#REF!-O348)</f>
        <v/>
      </c>
      <c r="W348" s="42" t="str">
        <f t="shared" si="65"/>
        <v/>
      </c>
      <c r="X348" s="42" t="str">
        <f t="shared" si="66"/>
        <v/>
      </c>
      <c r="Y348" s="41" t="str">
        <f>IF(G348="","",VLOOKUP(G348,#REF!,2,0))</f>
        <v/>
      </c>
      <c r="Z348" s="41" t="str">
        <f t="shared" si="67"/>
        <v/>
      </c>
      <c r="AA348" s="41" t="str">
        <f t="shared" si="68"/>
        <v/>
      </c>
      <c r="AB348" s="77" t="str">
        <f t="shared" si="72"/>
        <v/>
      </c>
      <c r="AC348" s="77" t="str">
        <f t="shared" si="69"/>
        <v/>
      </c>
      <c r="AD348" s="43" t="str">
        <f t="shared" si="70"/>
        <v/>
      </c>
      <c r="AE348" s="23"/>
      <c r="AF348" s="23"/>
      <c r="AG348" s="23"/>
      <c r="AH348" s="23"/>
      <c r="AI348" s="41" t="str">
        <f t="shared" si="71"/>
        <v/>
      </c>
      <c r="AJ348" s="88"/>
      <c r="AK348" s="26"/>
      <c r="AL348" s="26"/>
      <c r="AM348" s="26"/>
    </row>
    <row r="349" spans="1:39">
      <c r="A349" s="42">
        <v>346</v>
      </c>
      <c r="B349" s="42" t="s">
        <v>4</v>
      </c>
      <c r="C349" s="99"/>
      <c r="D349" s="42" t="str">
        <f t="shared" si="61"/>
        <v/>
      </c>
      <c r="E349" s="99"/>
      <c r="F349" s="26"/>
      <c r="G349" s="109"/>
      <c r="H349" s="107"/>
      <c r="I349" s="53"/>
      <c r="J349" s="53"/>
      <c r="K349" s="26"/>
      <c r="L349" s="99"/>
      <c r="M349" s="26" t="str">
        <f t="shared" si="62"/>
        <v>_</v>
      </c>
      <c r="N349" s="26"/>
      <c r="O349" s="42" t="str">
        <f t="shared" si="63"/>
        <v/>
      </c>
      <c r="P349" s="70"/>
      <c r="Q349" s="63"/>
      <c r="R349" s="64"/>
      <c r="S349" s="26"/>
      <c r="T349" s="26"/>
      <c r="U349" s="42" t="str">
        <f t="shared" si="64"/>
        <v/>
      </c>
      <c r="V349" s="42" t="str">
        <f>IF(E349="","",#REF!-O349)</f>
        <v/>
      </c>
      <c r="W349" s="42" t="str">
        <f t="shared" si="65"/>
        <v/>
      </c>
      <c r="X349" s="42" t="str">
        <f t="shared" si="66"/>
        <v/>
      </c>
      <c r="Y349" s="41" t="str">
        <f>IF(G349="","",VLOOKUP(G349,#REF!,2,0))</f>
        <v/>
      </c>
      <c r="Z349" s="41" t="str">
        <f t="shared" si="67"/>
        <v/>
      </c>
      <c r="AA349" s="41" t="str">
        <f t="shared" si="68"/>
        <v/>
      </c>
      <c r="AB349" s="77" t="str">
        <f t="shared" si="72"/>
        <v/>
      </c>
      <c r="AC349" s="77" t="str">
        <f t="shared" si="69"/>
        <v/>
      </c>
      <c r="AD349" s="43" t="str">
        <f t="shared" si="70"/>
        <v/>
      </c>
      <c r="AE349" s="23"/>
      <c r="AF349" s="23"/>
      <c r="AG349" s="23"/>
      <c r="AH349" s="23"/>
      <c r="AI349" s="41" t="str">
        <f t="shared" si="71"/>
        <v/>
      </c>
      <c r="AJ349" s="88"/>
      <c r="AK349" s="26"/>
      <c r="AL349" s="26"/>
      <c r="AM349" s="26"/>
    </row>
    <row r="350" spans="1:39">
      <c r="A350" s="42">
        <v>347</v>
      </c>
      <c r="B350" s="42" t="s">
        <v>4</v>
      </c>
      <c r="C350" s="99"/>
      <c r="D350" s="42" t="str">
        <f t="shared" si="61"/>
        <v/>
      </c>
      <c r="E350" s="99"/>
      <c r="F350" s="26"/>
      <c r="G350" s="109"/>
      <c r="H350" s="107"/>
      <c r="I350" s="53"/>
      <c r="J350" s="53"/>
      <c r="K350" s="26"/>
      <c r="L350" s="99"/>
      <c r="M350" s="26" t="str">
        <f t="shared" si="62"/>
        <v>_</v>
      </c>
      <c r="N350" s="26"/>
      <c r="O350" s="42" t="str">
        <f t="shared" si="63"/>
        <v/>
      </c>
      <c r="P350" s="70"/>
      <c r="Q350" s="63"/>
      <c r="R350" s="64"/>
      <c r="S350" s="26"/>
      <c r="T350" s="26"/>
      <c r="U350" s="42" t="str">
        <f t="shared" si="64"/>
        <v/>
      </c>
      <c r="V350" s="42" t="str">
        <f>IF(E350="","",#REF!-O350)</f>
        <v/>
      </c>
      <c r="W350" s="42" t="str">
        <f t="shared" si="65"/>
        <v/>
      </c>
      <c r="X350" s="42" t="str">
        <f t="shared" si="66"/>
        <v/>
      </c>
      <c r="Y350" s="41" t="str">
        <f>IF(G350="","",VLOOKUP(G350,#REF!,2,0))</f>
        <v/>
      </c>
      <c r="Z350" s="41" t="str">
        <f t="shared" si="67"/>
        <v/>
      </c>
      <c r="AA350" s="41" t="str">
        <f t="shared" si="68"/>
        <v/>
      </c>
      <c r="AB350" s="77" t="str">
        <f t="shared" si="72"/>
        <v/>
      </c>
      <c r="AC350" s="77" t="str">
        <f t="shared" si="69"/>
        <v/>
      </c>
      <c r="AD350" s="43" t="str">
        <f t="shared" si="70"/>
        <v/>
      </c>
      <c r="AE350" s="23"/>
      <c r="AF350" s="23"/>
      <c r="AG350" s="23"/>
      <c r="AH350" s="23"/>
      <c r="AI350" s="41" t="str">
        <f t="shared" si="71"/>
        <v/>
      </c>
      <c r="AJ350" s="88"/>
      <c r="AK350" s="26"/>
      <c r="AL350" s="26"/>
      <c r="AM350" s="26"/>
    </row>
    <row r="351" spans="1:39">
      <c r="A351" s="42">
        <v>348</v>
      </c>
      <c r="B351" s="42" t="s">
        <v>4</v>
      </c>
      <c r="C351" s="99"/>
      <c r="D351" s="42" t="str">
        <f t="shared" si="61"/>
        <v/>
      </c>
      <c r="E351" s="99"/>
      <c r="F351" s="26"/>
      <c r="G351" s="109"/>
      <c r="H351" s="107"/>
      <c r="I351" s="53"/>
      <c r="J351" s="53"/>
      <c r="K351" s="26"/>
      <c r="L351" s="99"/>
      <c r="M351" s="26" t="str">
        <f t="shared" si="62"/>
        <v>_</v>
      </c>
      <c r="N351" s="26"/>
      <c r="O351" s="42" t="str">
        <f t="shared" si="63"/>
        <v/>
      </c>
      <c r="P351" s="70"/>
      <c r="Q351" s="63"/>
      <c r="R351" s="64"/>
      <c r="S351" s="26"/>
      <c r="T351" s="26"/>
      <c r="U351" s="42" t="str">
        <f t="shared" si="64"/>
        <v/>
      </c>
      <c r="V351" s="42" t="str">
        <f>IF(E351="","",#REF!-O351)</f>
        <v/>
      </c>
      <c r="W351" s="42" t="str">
        <f t="shared" si="65"/>
        <v/>
      </c>
      <c r="X351" s="42" t="str">
        <f t="shared" si="66"/>
        <v/>
      </c>
      <c r="Y351" s="41" t="str">
        <f>IF(G351="","",VLOOKUP(G351,#REF!,2,0))</f>
        <v/>
      </c>
      <c r="Z351" s="41" t="str">
        <f t="shared" si="67"/>
        <v/>
      </c>
      <c r="AA351" s="41" t="str">
        <f t="shared" si="68"/>
        <v/>
      </c>
      <c r="AB351" s="77" t="str">
        <f t="shared" si="72"/>
        <v/>
      </c>
      <c r="AC351" s="77" t="str">
        <f t="shared" si="69"/>
        <v/>
      </c>
      <c r="AD351" s="43" t="str">
        <f t="shared" si="70"/>
        <v/>
      </c>
      <c r="AE351" s="23"/>
      <c r="AF351" s="23"/>
      <c r="AG351" s="23"/>
      <c r="AH351" s="23"/>
      <c r="AI351" s="41" t="str">
        <f t="shared" si="71"/>
        <v/>
      </c>
      <c r="AJ351" s="88"/>
      <c r="AK351" s="26"/>
      <c r="AL351" s="26"/>
      <c r="AM351" s="26"/>
    </row>
    <row r="352" spans="1:39">
      <c r="A352" s="42">
        <v>349</v>
      </c>
      <c r="B352" s="42" t="s">
        <v>4</v>
      </c>
      <c r="C352" s="99"/>
      <c r="D352" s="42" t="str">
        <f t="shared" si="61"/>
        <v/>
      </c>
      <c r="E352" s="99"/>
      <c r="F352" s="26"/>
      <c r="G352" s="109"/>
      <c r="H352" s="107"/>
      <c r="I352" s="53"/>
      <c r="J352" s="53"/>
      <c r="K352" s="26"/>
      <c r="L352" s="99"/>
      <c r="M352" s="26" t="str">
        <f t="shared" si="62"/>
        <v>_</v>
      </c>
      <c r="N352" s="26"/>
      <c r="O352" s="42" t="str">
        <f t="shared" si="63"/>
        <v/>
      </c>
      <c r="P352" s="70"/>
      <c r="Q352" s="63"/>
      <c r="R352" s="64"/>
      <c r="S352" s="26"/>
      <c r="T352" s="26"/>
      <c r="U352" s="42" t="str">
        <f t="shared" si="64"/>
        <v/>
      </c>
      <c r="V352" s="42" t="str">
        <f>IF(E352="","",#REF!-O352)</f>
        <v/>
      </c>
      <c r="W352" s="42" t="str">
        <f t="shared" si="65"/>
        <v/>
      </c>
      <c r="X352" s="42" t="str">
        <f t="shared" si="66"/>
        <v/>
      </c>
      <c r="Y352" s="41" t="str">
        <f>IF(G352="","",VLOOKUP(G352,#REF!,2,0))</f>
        <v/>
      </c>
      <c r="Z352" s="41" t="str">
        <f t="shared" si="67"/>
        <v/>
      </c>
      <c r="AA352" s="41" t="str">
        <f t="shared" si="68"/>
        <v/>
      </c>
      <c r="AB352" s="77" t="str">
        <f t="shared" si="72"/>
        <v/>
      </c>
      <c r="AC352" s="77" t="str">
        <f t="shared" si="69"/>
        <v/>
      </c>
      <c r="AD352" s="43" t="str">
        <f t="shared" si="70"/>
        <v/>
      </c>
      <c r="AE352" s="23"/>
      <c r="AF352" s="23"/>
      <c r="AG352" s="23"/>
      <c r="AH352" s="23"/>
      <c r="AI352" s="41" t="str">
        <f t="shared" si="71"/>
        <v/>
      </c>
      <c r="AJ352" s="88"/>
      <c r="AK352" s="26"/>
      <c r="AL352" s="26"/>
      <c r="AM352" s="26"/>
    </row>
    <row r="353" spans="1:39">
      <c r="A353" s="42">
        <v>350</v>
      </c>
      <c r="B353" s="42" t="s">
        <v>4</v>
      </c>
      <c r="C353" s="99"/>
      <c r="D353" s="42" t="str">
        <f t="shared" si="61"/>
        <v/>
      </c>
      <c r="E353" s="99"/>
      <c r="F353" s="26"/>
      <c r="G353" s="109"/>
      <c r="H353" s="107"/>
      <c r="I353" s="53"/>
      <c r="J353" s="53"/>
      <c r="K353" s="26"/>
      <c r="L353" s="99"/>
      <c r="M353" s="26" t="str">
        <f t="shared" si="62"/>
        <v>_</v>
      </c>
      <c r="N353" s="26"/>
      <c r="O353" s="42" t="str">
        <f t="shared" si="63"/>
        <v/>
      </c>
      <c r="P353" s="70"/>
      <c r="Q353" s="63"/>
      <c r="R353" s="64"/>
      <c r="S353" s="26"/>
      <c r="T353" s="26"/>
      <c r="U353" s="42" t="str">
        <f t="shared" si="64"/>
        <v/>
      </c>
      <c r="V353" s="42" t="str">
        <f>IF(E353="","",#REF!-O353)</f>
        <v/>
      </c>
      <c r="W353" s="42" t="str">
        <f t="shared" si="65"/>
        <v/>
      </c>
      <c r="X353" s="42" t="str">
        <f t="shared" si="66"/>
        <v/>
      </c>
      <c r="Y353" s="41" t="str">
        <f>IF(G353="","",VLOOKUP(G353,#REF!,2,0))</f>
        <v/>
      </c>
      <c r="Z353" s="41" t="str">
        <f t="shared" si="67"/>
        <v/>
      </c>
      <c r="AA353" s="41" t="str">
        <f t="shared" si="68"/>
        <v/>
      </c>
      <c r="AB353" s="77" t="str">
        <f t="shared" si="72"/>
        <v/>
      </c>
      <c r="AC353" s="77" t="str">
        <f t="shared" si="69"/>
        <v/>
      </c>
      <c r="AD353" s="43" t="str">
        <f t="shared" si="70"/>
        <v/>
      </c>
      <c r="AE353" s="23"/>
      <c r="AF353" s="23"/>
      <c r="AG353" s="23"/>
      <c r="AH353" s="23"/>
      <c r="AI353" s="41" t="str">
        <f t="shared" si="71"/>
        <v/>
      </c>
      <c r="AJ353" s="88"/>
      <c r="AK353" s="26"/>
      <c r="AL353" s="26"/>
      <c r="AM353" s="26"/>
    </row>
    <row r="354" spans="1:39">
      <c r="A354" s="42">
        <v>351</v>
      </c>
      <c r="B354" s="42" t="s">
        <v>4</v>
      </c>
      <c r="C354" s="99"/>
      <c r="D354" s="42" t="str">
        <f t="shared" si="61"/>
        <v/>
      </c>
      <c r="E354" s="99"/>
      <c r="F354" s="26"/>
      <c r="G354" s="109"/>
      <c r="H354" s="107"/>
      <c r="I354" s="53"/>
      <c r="J354" s="53"/>
      <c r="K354" s="26"/>
      <c r="L354" s="99"/>
      <c r="M354" s="26" t="str">
        <f t="shared" si="62"/>
        <v>_</v>
      </c>
      <c r="N354" s="26"/>
      <c r="O354" s="42" t="str">
        <f t="shared" si="63"/>
        <v/>
      </c>
      <c r="P354" s="70"/>
      <c r="Q354" s="63"/>
      <c r="R354" s="64"/>
      <c r="S354" s="26"/>
      <c r="T354" s="26"/>
      <c r="U354" s="42" t="str">
        <f t="shared" si="64"/>
        <v/>
      </c>
      <c r="V354" s="42" t="str">
        <f>IF(E354="","",#REF!-O354)</f>
        <v/>
      </c>
      <c r="W354" s="42" t="str">
        <f t="shared" si="65"/>
        <v/>
      </c>
      <c r="X354" s="42" t="str">
        <f t="shared" si="66"/>
        <v/>
      </c>
      <c r="Y354" s="41" t="str">
        <f>IF(G354="","",VLOOKUP(G354,#REF!,2,0))</f>
        <v/>
      </c>
      <c r="Z354" s="41" t="str">
        <f t="shared" si="67"/>
        <v/>
      </c>
      <c r="AA354" s="41" t="str">
        <f t="shared" si="68"/>
        <v/>
      </c>
      <c r="AB354" s="77" t="str">
        <f t="shared" si="72"/>
        <v/>
      </c>
      <c r="AC354" s="77" t="str">
        <f t="shared" si="69"/>
        <v/>
      </c>
      <c r="AD354" s="43" t="str">
        <f t="shared" si="70"/>
        <v/>
      </c>
      <c r="AE354" s="23"/>
      <c r="AF354" s="23"/>
      <c r="AG354" s="23"/>
      <c r="AH354" s="23"/>
      <c r="AI354" s="41" t="str">
        <f t="shared" si="71"/>
        <v/>
      </c>
      <c r="AJ354" s="88"/>
      <c r="AK354" s="26"/>
      <c r="AL354" s="26"/>
      <c r="AM354" s="26"/>
    </row>
    <row r="355" spans="1:39">
      <c r="A355" s="42">
        <v>352</v>
      </c>
      <c r="B355" s="42" t="s">
        <v>4</v>
      </c>
      <c r="C355" s="99"/>
      <c r="D355" s="42" t="str">
        <f t="shared" si="61"/>
        <v/>
      </c>
      <c r="E355" s="99"/>
      <c r="F355" s="26"/>
      <c r="G355" s="109"/>
      <c r="H355" s="107"/>
      <c r="I355" s="53"/>
      <c r="J355" s="53"/>
      <c r="K355" s="26"/>
      <c r="L355" s="99"/>
      <c r="M355" s="26" t="str">
        <f t="shared" si="62"/>
        <v>_</v>
      </c>
      <c r="N355" s="26"/>
      <c r="O355" s="42" t="str">
        <f t="shared" si="63"/>
        <v/>
      </c>
      <c r="P355" s="70"/>
      <c r="Q355" s="63"/>
      <c r="R355" s="64"/>
      <c r="S355" s="26"/>
      <c r="T355" s="26"/>
      <c r="U355" s="42" t="str">
        <f t="shared" si="64"/>
        <v/>
      </c>
      <c r="V355" s="42" t="str">
        <f>IF(E355="","",#REF!-O355)</f>
        <v/>
      </c>
      <c r="W355" s="42" t="str">
        <f t="shared" si="65"/>
        <v/>
      </c>
      <c r="X355" s="42" t="str">
        <f t="shared" si="66"/>
        <v/>
      </c>
      <c r="Y355" s="41" t="str">
        <f>IF(G355="","",VLOOKUP(G355,#REF!,2,0))</f>
        <v/>
      </c>
      <c r="Z355" s="41" t="str">
        <f t="shared" si="67"/>
        <v/>
      </c>
      <c r="AA355" s="41" t="str">
        <f t="shared" si="68"/>
        <v/>
      </c>
      <c r="AB355" s="77" t="str">
        <f t="shared" si="72"/>
        <v/>
      </c>
      <c r="AC355" s="77" t="str">
        <f t="shared" si="69"/>
        <v/>
      </c>
      <c r="AD355" s="43" t="str">
        <f t="shared" si="70"/>
        <v/>
      </c>
      <c r="AE355" s="23"/>
      <c r="AF355" s="23"/>
      <c r="AG355" s="23"/>
      <c r="AH355" s="23"/>
      <c r="AI355" s="41" t="str">
        <f t="shared" si="71"/>
        <v/>
      </c>
      <c r="AJ355" s="88"/>
      <c r="AK355" s="26"/>
      <c r="AL355" s="26"/>
      <c r="AM355" s="26"/>
    </row>
    <row r="356" spans="1:39">
      <c r="A356" s="42">
        <v>353</v>
      </c>
      <c r="B356" s="42" t="s">
        <v>4</v>
      </c>
      <c r="C356" s="99"/>
      <c r="D356" s="42" t="str">
        <f t="shared" si="61"/>
        <v/>
      </c>
      <c r="E356" s="99"/>
      <c r="F356" s="26"/>
      <c r="G356" s="109"/>
      <c r="H356" s="107"/>
      <c r="I356" s="53"/>
      <c r="J356" s="53"/>
      <c r="K356" s="26"/>
      <c r="L356" s="99"/>
      <c r="M356" s="26" t="str">
        <f t="shared" si="62"/>
        <v>_</v>
      </c>
      <c r="N356" s="26"/>
      <c r="O356" s="42" t="str">
        <f t="shared" si="63"/>
        <v/>
      </c>
      <c r="P356" s="70"/>
      <c r="Q356" s="63"/>
      <c r="R356" s="64"/>
      <c r="S356" s="26"/>
      <c r="T356" s="26"/>
      <c r="U356" s="42" t="str">
        <f t="shared" si="64"/>
        <v/>
      </c>
      <c r="V356" s="42" t="str">
        <f>IF(E356="","",#REF!-O356)</f>
        <v/>
      </c>
      <c r="W356" s="42" t="str">
        <f t="shared" si="65"/>
        <v/>
      </c>
      <c r="X356" s="42" t="str">
        <f t="shared" si="66"/>
        <v/>
      </c>
      <c r="Y356" s="41" t="str">
        <f>IF(G356="","",VLOOKUP(G356,#REF!,2,0))</f>
        <v/>
      </c>
      <c r="Z356" s="41" t="str">
        <f t="shared" si="67"/>
        <v/>
      </c>
      <c r="AA356" s="41" t="str">
        <f t="shared" si="68"/>
        <v/>
      </c>
      <c r="AB356" s="77" t="str">
        <f t="shared" si="72"/>
        <v/>
      </c>
      <c r="AC356" s="77" t="str">
        <f t="shared" si="69"/>
        <v/>
      </c>
      <c r="AD356" s="43" t="str">
        <f t="shared" si="70"/>
        <v/>
      </c>
      <c r="AE356" s="23"/>
      <c r="AF356" s="23"/>
      <c r="AG356" s="23"/>
      <c r="AH356" s="23"/>
      <c r="AI356" s="41" t="str">
        <f t="shared" si="71"/>
        <v/>
      </c>
      <c r="AJ356" s="88"/>
      <c r="AK356" s="26"/>
      <c r="AL356" s="26"/>
      <c r="AM356" s="26"/>
    </row>
    <row r="357" spans="1:39">
      <c r="A357" s="42">
        <v>354</v>
      </c>
      <c r="B357" s="42" t="s">
        <v>4</v>
      </c>
      <c r="C357" s="99"/>
      <c r="D357" s="42" t="str">
        <f t="shared" si="61"/>
        <v/>
      </c>
      <c r="E357" s="99"/>
      <c r="F357" s="26"/>
      <c r="G357" s="109"/>
      <c r="H357" s="107"/>
      <c r="I357" s="53"/>
      <c r="J357" s="53"/>
      <c r="K357" s="26"/>
      <c r="L357" s="99"/>
      <c r="M357" s="26" t="str">
        <f t="shared" si="62"/>
        <v>_</v>
      </c>
      <c r="N357" s="26"/>
      <c r="O357" s="42" t="str">
        <f t="shared" si="63"/>
        <v/>
      </c>
      <c r="P357" s="70"/>
      <c r="Q357" s="63"/>
      <c r="R357" s="64"/>
      <c r="S357" s="26"/>
      <c r="T357" s="26"/>
      <c r="U357" s="42" t="str">
        <f t="shared" si="64"/>
        <v/>
      </c>
      <c r="V357" s="42" t="str">
        <f>IF(E357="","",#REF!-O357)</f>
        <v/>
      </c>
      <c r="W357" s="42" t="str">
        <f t="shared" si="65"/>
        <v/>
      </c>
      <c r="X357" s="42" t="str">
        <f t="shared" si="66"/>
        <v/>
      </c>
      <c r="Y357" s="41" t="str">
        <f>IF(G357="","",VLOOKUP(G357,#REF!,2,0))</f>
        <v/>
      </c>
      <c r="Z357" s="41" t="str">
        <f t="shared" si="67"/>
        <v/>
      </c>
      <c r="AA357" s="41" t="str">
        <f t="shared" si="68"/>
        <v/>
      </c>
      <c r="AB357" s="77" t="str">
        <f t="shared" si="72"/>
        <v/>
      </c>
      <c r="AC357" s="77" t="str">
        <f t="shared" si="69"/>
        <v/>
      </c>
      <c r="AD357" s="43" t="str">
        <f t="shared" si="70"/>
        <v/>
      </c>
      <c r="AE357" s="23"/>
      <c r="AF357" s="23"/>
      <c r="AG357" s="23"/>
      <c r="AH357" s="23"/>
      <c r="AI357" s="41" t="str">
        <f t="shared" si="71"/>
        <v/>
      </c>
      <c r="AJ357" s="88"/>
      <c r="AK357" s="26"/>
      <c r="AL357" s="26"/>
      <c r="AM357" s="26"/>
    </row>
    <row r="358" spans="1:39">
      <c r="A358" s="42">
        <v>355</v>
      </c>
      <c r="B358" s="42" t="s">
        <v>4</v>
      </c>
      <c r="C358" s="99"/>
      <c r="D358" s="42" t="str">
        <f t="shared" si="61"/>
        <v/>
      </c>
      <c r="E358" s="99"/>
      <c r="F358" s="26"/>
      <c r="G358" s="109"/>
      <c r="H358" s="107"/>
      <c r="I358" s="53"/>
      <c r="J358" s="53"/>
      <c r="K358" s="26"/>
      <c r="L358" s="99"/>
      <c r="M358" s="26" t="str">
        <f t="shared" si="62"/>
        <v>_</v>
      </c>
      <c r="N358" s="26"/>
      <c r="O358" s="42" t="str">
        <f t="shared" si="63"/>
        <v/>
      </c>
      <c r="P358" s="70"/>
      <c r="Q358" s="63"/>
      <c r="R358" s="64"/>
      <c r="S358" s="26"/>
      <c r="T358" s="26"/>
      <c r="U358" s="42" t="str">
        <f t="shared" si="64"/>
        <v/>
      </c>
      <c r="V358" s="42" t="str">
        <f>IF(E358="","",#REF!-O358)</f>
        <v/>
      </c>
      <c r="W358" s="42" t="str">
        <f t="shared" si="65"/>
        <v/>
      </c>
      <c r="X358" s="42" t="str">
        <f t="shared" si="66"/>
        <v/>
      </c>
      <c r="Y358" s="41" t="str">
        <f>IF(G358="","",VLOOKUP(G358,#REF!,2,0))</f>
        <v/>
      </c>
      <c r="Z358" s="41" t="str">
        <f t="shared" si="67"/>
        <v/>
      </c>
      <c r="AA358" s="41" t="str">
        <f t="shared" si="68"/>
        <v/>
      </c>
      <c r="AB358" s="77" t="str">
        <f t="shared" si="72"/>
        <v/>
      </c>
      <c r="AC358" s="77" t="str">
        <f t="shared" si="69"/>
        <v/>
      </c>
      <c r="AD358" s="43" t="str">
        <f t="shared" si="70"/>
        <v/>
      </c>
      <c r="AE358" s="23"/>
      <c r="AF358" s="23"/>
      <c r="AG358" s="23"/>
      <c r="AH358" s="23"/>
      <c r="AI358" s="41" t="str">
        <f t="shared" si="71"/>
        <v/>
      </c>
      <c r="AJ358" s="88"/>
      <c r="AK358" s="26"/>
      <c r="AL358" s="26"/>
      <c r="AM358" s="26"/>
    </row>
    <row r="359" spans="1:39">
      <c r="A359" s="42">
        <v>356</v>
      </c>
      <c r="B359" s="42" t="s">
        <v>4</v>
      </c>
      <c r="C359" s="99"/>
      <c r="D359" s="42" t="str">
        <f t="shared" si="61"/>
        <v/>
      </c>
      <c r="E359" s="99"/>
      <c r="F359" s="26"/>
      <c r="G359" s="109"/>
      <c r="H359" s="107"/>
      <c r="I359" s="53"/>
      <c r="J359" s="53"/>
      <c r="K359" s="26"/>
      <c r="L359" s="99"/>
      <c r="M359" s="26" t="str">
        <f t="shared" si="62"/>
        <v>_</v>
      </c>
      <c r="N359" s="26"/>
      <c r="O359" s="42" t="str">
        <f t="shared" si="63"/>
        <v/>
      </c>
      <c r="P359" s="70"/>
      <c r="Q359" s="63"/>
      <c r="R359" s="64"/>
      <c r="S359" s="26"/>
      <c r="T359" s="26"/>
      <c r="U359" s="42" t="str">
        <f t="shared" si="64"/>
        <v/>
      </c>
      <c r="V359" s="42" t="str">
        <f>IF(E359="","",#REF!-O359)</f>
        <v/>
      </c>
      <c r="W359" s="42" t="str">
        <f t="shared" si="65"/>
        <v/>
      </c>
      <c r="X359" s="42" t="str">
        <f t="shared" si="66"/>
        <v/>
      </c>
      <c r="Y359" s="41" t="str">
        <f>IF(G359="","",VLOOKUP(G359,#REF!,2,0))</f>
        <v/>
      </c>
      <c r="Z359" s="41" t="str">
        <f t="shared" si="67"/>
        <v/>
      </c>
      <c r="AA359" s="41" t="str">
        <f t="shared" si="68"/>
        <v/>
      </c>
      <c r="AB359" s="77" t="str">
        <f t="shared" si="72"/>
        <v/>
      </c>
      <c r="AC359" s="77" t="str">
        <f t="shared" si="69"/>
        <v/>
      </c>
      <c r="AD359" s="43" t="str">
        <f t="shared" si="70"/>
        <v/>
      </c>
      <c r="AE359" s="23"/>
      <c r="AF359" s="23"/>
      <c r="AG359" s="23"/>
      <c r="AH359" s="23"/>
      <c r="AI359" s="41" t="str">
        <f t="shared" si="71"/>
        <v/>
      </c>
      <c r="AJ359" s="88"/>
      <c r="AK359" s="26"/>
      <c r="AL359" s="26"/>
      <c r="AM359" s="26"/>
    </row>
    <row r="360" spans="1:39">
      <c r="A360" s="42">
        <v>357</v>
      </c>
      <c r="B360" s="42" t="s">
        <v>4</v>
      </c>
      <c r="C360" s="99"/>
      <c r="D360" s="42" t="str">
        <f t="shared" si="61"/>
        <v/>
      </c>
      <c r="E360" s="99"/>
      <c r="F360" s="26"/>
      <c r="G360" s="109"/>
      <c r="H360" s="107"/>
      <c r="I360" s="53"/>
      <c r="J360" s="53"/>
      <c r="K360" s="26"/>
      <c r="L360" s="99"/>
      <c r="M360" s="26" t="str">
        <f t="shared" si="62"/>
        <v>_</v>
      </c>
      <c r="N360" s="26"/>
      <c r="O360" s="42" t="str">
        <f t="shared" si="63"/>
        <v/>
      </c>
      <c r="P360" s="70"/>
      <c r="Q360" s="63"/>
      <c r="R360" s="64"/>
      <c r="S360" s="26"/>
      <c r="T360" s="26"/>
      <c r="U360" s="42" t="str">
        <f t="shared" si="64"/>
        <v/>
      </c>
      <c r="V360" s="42" t="str">
        <f>IF(E360="","",#REF!-O360)</f>
        <v/>
      </c>
      <c r="W360" s="42" t="str">
        <f t="shared" si="65"/>
        <v/>
      </c>
      <c r="X360" s="42" t="str">
        <f t="shared" si="66"/>
        <v/>
      </c>
      <c r="Y360" s="41" t="str">
        <f>IF(G360="","",VLOOKUP(G360,#REF!,2,0))</f>
        <v/>
      </c>
      <c r="Z360" s="41" t="str">
        <f t="shared" si="67"/>
        <v/>
      </c>
      <c r="AA360" s="41" t="str">
        <f t="shared" si="68"/>
        <v/>
      </c>
      <c r="AB360" s="77" t="str">
        <f t="shared" si="72"/>
        <v/>
      </c>
      <c r="AC360" s="77" t="str">
        <f t="shared" si="69"/>
        <v/>
      </c>
      <c r="AD360" s="43" t="str">
        <f t="shared" si="70"/>
        <v/>
      </c>
      <c r="AE360" s="23"/>
      <c r="AF360" s="23"/>
      <c r="AG360" s="23"/>
      <c r="AH360" s="23"/>
      <c r="AI360" s="41" t="str">
        <f t="shared" si="71"/>
        <v/>
      </c>
      <c r="AJ360" s="88"/>
      <c r="AK360" s="26"/>
      <c r="AL360" s="26"/>
      <c r="AM360" s="26"/>
    </row>
    <row r="361" spans="1:39">
      <c r="A361" s="42">
        <v>358</v>
      </c>
      <c r="B361" s="42" t="s">
        <v>4</v>
      </c>
      <c r="C361" s="99"/>
      <c r="D361" s="42" t="str">
        <f t="shared" si="61"/>
        <v/>
      </c>
      <c r="E361" s="99"/>
      <c r="F361" s="26"/>
      <c r="G361" s="109"/>
      <c r="H361" s="107"/>
      <c r="I361" s="53"/>
      <c r="J361" s="53"/>
      <c r="K361" s="26"/>
      <c r="L361" s="99"/>
      <c r="M361" s="26" t="str">
        <f t="shared" si="62"/>
        <v>_</v>
      </c>
      <c r="N361" s="26"/>
      <c r="O361" s="42" t="str">
        <f t="shared" si="63"/>
        <v/>
      </c>
      <c r="P361" s="70"/>
      <c r="Q361" s="63"/>
      <c r="R361" s="64"/>
      <c r="S361" s="26"/>
      <c r="T361" s="26"/>
      <c r="U361" s="42" t="str">
        <f t="shared" si="64"/>
        <v/>
      </c>
      <c r="V361" s="42" t="str">
        <f>IF(E361="","",#REF!-O361)</f>
        <v/>
      </c>
      <c r="W361" s="42" t="str">
        <f t="shared" si="65"/>
        <v/>
      </c>
      <c r="X361" s="42" t="str">
        <f t="shared" si="66"/>
        <v/>
      </c>
      <c r="Y361" s="41" t="str">
        <f>IF(G361="","",VLOOKUP(G361,#REF!,2,0))</f>
        <v/>
      </c>
      <c r="Z361" s="41" t="str">
        <f t="shared" si="67"/>
        <v/>
      </c>
      <c r="AA361" s="41" t="str">
        <f t="shared" si="68"/>
        <v/>
      </c>
      <c r="AB361" s="77" t="str">
        <f t="shared" si="72"/>
        <v/>
      </c>
      <c r="AC361" s="77" t="str">
        <f t="shared" si="69"/>
        <v/>
      </c>
      <c r="AD361" s="43" t="str">
        <f t="shared" si="70"/>
        <v/>
      </c>
      <c r="AE361" s="23"/>
      <c r="AF361" s="23"/>
      <c r="AG361" s="23"/>
      <c r="AH361" s="23"/>
      <c r="AI361" s="41" t="str">
        <f t="shared" si="71"/>
        <v/>
      </c>
      <c r="AJ361" s="88"/>
      <c r="AK361" s="26"/>
      <c r="AL361" s="26"/>
      <c r="AM361" s="26"/>
    </row>
    <row r="362" spans="1:39">
      <c r="A362" s="42">
        <v>359</v>
      </c>
      <c r="B362" s="42" t="s">
        <v>4</v>
      </c>
      <c r="C362" s="99"/>
      <c r="D362" s="42" t="str">
        <f t="shared" si="61"/>
        <v/>
      </c>
      <c r="E362" s="99"/>
      <c r="F362" s="26"/>
      <c r="G362" s="109"/>
      <c r="H362" s="107"/>
      <c r="I362" s="53"/>
      <c r="J362" s="53"/>
      <c r="K362" s="26"/>
      <c r="L362" s="99"/>
      <c r="M362" s="26" t="str">
        <f t="shared" si="62"/>
        <v>_</v>
      </c>
      <c r="N362" s="26"/>
      <c r="O362" s="42" t="str">
        <f t="shared" si="63"/>
        <v/>
      </c>
      <c r="P362" s="70"/>
      <c r="Q362" s="63"/>
      <c r="R362" s="64"/>
      <c r="S362" s="26"/>
      <c r="T362" s="26"/>
      <c r="U362" s="42" t="str">
        <f t="shared" si="64"/>
        <v/>
      </c>
      <c r="V362" s="42" t="str">
        <f>IF(E362="","",#REF!-O362)</f>
        <v/>
      </c>
      <c r="W362" s="42" t="str">
        <f t="shared" si="65"/>
        <v/>
      </c>
      <c r="X362" s="42" t="str">
        <f t="shared" si="66"/>
        <v/>
      </c>
      <c r="Y362" s="41" t="str">
        <f>IF(G362="","",VLOOKUP(G362,#REF!,2,0))</f>
        <v/>
      </c>
      <c r="Z362" s="41" t="str">
        <f t="shared" si="67"/>
        <v/>
      </c>
      <c r="AA362" s="41" t="str">
        <f t="shared" si="68"/>
        <v/>
      </c>
      <c r="AB362" s="77" t="str">
        <f t="shared" si="72"/>
        <v/>
      </c>
      <c r="AC362" s="77" t="str">
        <f t="shared" si="69"/>
        <v/>
      </c>
      <c r="AD362" s="43" t="str">
        <f t="shared" si="70"/>
        <v/>
      </c>
      <c r="AE362" s="23"/>
      <c r="AF362" s="23"/>
      <c r="AG362" s="23"/>
      <c r="AH362" s="23"/>
      <c r="AI362" s="41" t="str">
        <f t="shared" si="71"/>
        <v/>
      </c>
      <c r="AJ362" s="88"/>
      <c r="AK362" s="26"/>
      <c r="AL362" s="26"/>
      <c r="AM362" s="26"/>
    </row>
    <row r="363" spans="1:39">
      <c r="A363" s="42">
        <v>360</v>
      </c>
      <c r="B363" s="42" t="s">
        <v>4</v>
      </c>
      <c r="C363" s="99"/>
      <c r="D363" s="42" t="str">
        <f t="shared" si="61"/>
        <v/>
      </c>
      <c r="E363" s="99"/>
      <c r="F363" s="26"/>
      <c r="G363" s="109"/>
      <c r="H363" s="107"/>
      <c r="I363" s="53"/>
      <c r="J363" s="53"/>
      <c r="K363" s="26"/>
      <c r="L363" s="99"/>
      <c r="M363" s="26" t="str">
        <f t="shared" si="62"/>
        <v>_</v>
      </c>
      <c r="N363" s="26"/>
      <c r="O363" s="42" t="str">
        <f t="shared" si="63"/>
        <v/>
      </c>
      <c r="P363" s="70"/>
      <c r="Q363" s="63"/>
      <c r="R363" s="64"/>
      <c r="S363" s="26"/>
      <c r="T363" s="26"/>
      <c r="U363" s="42" t="str">
        <f t="shared" si="64"/>
        <v/>
      </c>
      <c r="V363" s="42" t="str">
        <f>IF(E363="","",#REF!-O363)</f>
        <v/>
      </c>
      <c r="W363" s="42" t="str">
        <f t="shared" si="65"/>
        <v/>
      </c>
      <c r="X363" s="42" t="str">
        <f t="shared" si="66"/>
        <v/>
      </c>
      <c r="Y363" s="41" t="str">
        <f>IF(G363="","",VLOOKUP(G363,#REF!,2,0))</f>
        <v/>
      </c>
      <c r="Z363" s="41" t="str">
        <f t="shared" si="67"/>
        <v/>
      </c>
      <c r="AA363" s="41" t="str">
        <f t="shared" si="68"/>
        <v/>
      </c>
      <c r="AB363" s="77" t="str">
        <f t="shared" si="72"/>
        <v/>
      </c>
      <c r="AC363" s="77" t="str">
        <f t="shared" si="69"/>
        <v/>
      </c>
      <c r="AD363" s="43" t="str">
        <f t="shared" si="70"/>
        <v/>
      </c>
      <c r="AE363" s="23"/>
      <c r="AF363" s="23"/>
      <c r="AG363" s="23"/>
      <c r="AH363" s="23"/>
      <c r="AI363" s="41" t="str">
        <f t="shared" si="71"/>
        <v/>
      </c>
      <c r="AJ363" s="88"/>
      <c r="AK363" s="26"/>
      <c r="AL363" s="26"/>
      <c r="AM363" s="26"/>
    </row>
    <row r="364" spans="1:39">
      <c r="A364" s="42">
        <v>361</v>
      </c>
      <c r="B364" s="42" t="s">
        <v>4</v>
      </c>
      <c r="C364" s="99"/>
      <c r="D364" s="42" t="str">
        <f t="shared" si="61"/>
        <v/>
      </c>
      <c r="E364" s="99"/>
      <c r="F364" s="26"/>
      <c r="G364" s="109"/>
      <c r="H364" s="107"/>
      <c r="I364" s="53"/>
      <c r="J364" s="53"/>
      <c r="K364" s="26"/>
      <c r="L364" s="99"/>
      <c r="M364" s="26" t="str">
        <f t="shared" si="62"/>
        <v>_</v>
      </c>
      <c r="N364" s="26"/>
      <c r="O364" s="42" t="str">
        <f t="shared" si="63"/>
        <v/>
      </c>
      <c r="P364" s="70"/>
      <c r="Q364" s="63"/>
      <c r="R364" s="64"/>
      <c r="S364" s="26"/>
      <c r="T364" s="26"/>
      <c r="U364" s="42" t="str">
        <f t="shared" si="64"/>
        <v/>
      </c>
      <c r="V364" s="42" t="str">
        <f>IF(E364="","",#REF!-O364)</f>
        <v/>
      </c>
      <c r="W364" s="42" t="str">
        <f t="shared" si="65"/>
        <v/>
      </c>
      <c r="X364" s="42" t="str">
        <f t="shared" si="66"/>
        <v/>
      </c>
      <c r="Y364" s="41" t="str">
        <f>IF(G364="","",VLOOKUP(G364,#REF!,2,0))</f>
        <v/>
      </c>
      <c r="Z364" s="41" t="str">
        <f t="shared" si="67"/>
        <v/>
      </c>
      <c r="AA364" s="41" t="str">
        <f t="shared" si="68"/>
        <v/>
      </c>
      <c r="AB364" s="77" t="str">
        <f t="shared" si="72"/>
        <v/>
      </c>
      <c r="AC364" s="77" t="str">
        <f t="shared" si="69"/>
        <v/>
      </c>
      <c r="AD364" s="43" t="str">
        <f t="shared" si="70"/>
        <v/>
      </c>
      <c r="AE364" s="23"/>
      <c r="AF364" s="23"/>
      <c r="AG364" s="23"/>
      <c r="AH364" s="23"/>
      <c r="AI364" s="41" t="str">
        <f t="shared" si="71"/>
        <v/>
      </c>
      <c r="AJ364" s="88"/>
      <c r="AK364" s="26"/>
      <c r="AL364" s="26"/>
      <c r="AM364" s="26"/>
    </row>
    <row r="365" spans="1:39">
      <c r="A365" s="42">
        <v>362</v>
      </c>
      <c r="B365" s="42" t="s">
        <v>4</v>
      </c>
      <c r="C365" s="99"/>
      <c r="D365" s="42" t="str">
        <f t="shared" si="61"/>
        <v/>
      </c>
      <c r="E365" s="99"/>
      <c r="F365" s="26"/>
      <c r="G365" s="109"/>
      <c r="H365" s="107"/>
      <c r="I365" s="53"/>
      <c r="J365" s="53"/>
      <c r="K365" s="26"/>
      <c r="L365" s="99"/>
      <c r="M365" s="26" t="str">
        <f t="shared" si="62"/>
        <v>_</v>
      </c>
      <c r="N365" s="26"/>
      <c r="O365" s="42" t="str">
        <f t="shared" si="63"/>
        <v/>
      </c>
      <c r="P365" s="70"/>
      <c r="Q365" s="63"/>
      <c r="R365" s="64"/>
      <c r="S365" s="26"/>
      <c r="T365" s="26"/>
      <c r="U365" s="42" t="str">
        <f t="shared" si="64"/>
        <v/>
      </c>
      <c r="V365" s="42" t="str">
        <f>IF(E365="","",#REF!-O365)</f>
        <v/>
      </c>
      <c r="W365" s="42" t="str">
        <f t="shared" si="65"/>
        <v/>
      </c>
      <c r="X365" s="42" t="str">
        <f t="shared" si="66"/>
        <v/>
      </c>
      <c r="Y365" s="41" t="str">
        <f>IF(G365="","",VLOOKUP(G365,#REF!,2,0))</f>
        <v/>
      </c>
      <c r="Z365" s="41" t="str">
        <f t="shared" si="67"/>
        <v/>
      </c>
      <c r="AA365" s="41" t="str">
        <f t="shared" si="68"/>
        <v/>
      </c>
      <c r="AB365" s="77" t="str">
        <f t="shared" si="72"/>
        <v/>
      </c>
      <c r="AC365" s="77" t="str">
        <f t="shared" si="69"/>
        <v/>
      </c>
      <c r="AD365" s="43" t="str">
        <f t="shared" si="70"/>
        <v/>
      </c>
      <c r="AE365" s="23"/>
      <c r="AF365" s="23"/>
      <c r="AG365" s="23"/>
      <c r="AH365" s="23"/>
      <c r="AI365" s="41" t="str">
        <f t="shared" si="71"/>
        <v/>
      </c>
      <c r="AJ365" s="88"/>
      <c r="AK365" s="26"/>
      <c r="AL365" s="26"/>
      <c r="AM365" s="26"/>
    </row>
    <row r="366" spans="1:39">
      <c r="A366" s="42">
        <v>363</v>
      </c>
      <c r="B366" s="42" t="s">
        <v>4</v>
      </c>
      <c r="C366" s="99"/>
      <c r="D366" s="42" t="str">
        <f t="shared" si="61"/>
        <v/>
      </c>
      <c r="E366" s="99"/>
      <c r="F366" s="26"/>
      <c r="G366" s="109"/>
      <c r="H366" s="107"/>
      <c r="I366" s="53"/>
      <c r="J366" s="53"/>
      <c r="K366" s="26"/>
      <c r="L366" s="99"/>
      <c r="M366" s="26" t="str">
        <f t="shared" si="62"/>
        <v>_</v>
      </c>
      <c r="N366" s="26"/>
      <c r="O366" s="42" t="str">
        <f t="shared" si="63"/>
        <v/>
      </c>
      <c r="P366" s="70"/>
      <c r="Q366" s="63"/>
      <c r="R366" s="64"/>
      <c r="S366" s="26"/>
      <c r="T366" s="26"/>
      <c r="U366" s="42" t="str">
        <f t="shared" si="64"/>
        <v/>
      </c>
      <c r="V366" s="42" t="str">
        <f>IF(E366="","",#REF!-O366)</f>
        <v/>
      </c>
      <c r="W366" s="42" t="str">
        <f t="shared" si="65"/>
        <v/>
      </c>
      <c r="X366" s="42" t="str">
        <f t="shared" si="66"/>
        <v/>
      </c>
      <c r="Y366" s="41" t="str">
        <f>IF(G366="","",VLOOKUP(G366,#REF!,2,0))</f>
        <v/>
      </c>
      <c r="Z366" s="41" t="str">
        <f t="shared" si="67"/>
        <v/>
      </c>
      <c r="AA366" s="41" t="str">
        <f t="shared" si="68"/>
        <v/>
      </c>
      <c r="AB366" s="77" t="str">
        <f t="shared" si="72"/>
        <v/>
      </c>
      <c r="AC366" s="77" t="str">
        <f t="shared" si="69"/>
        <v/>
      </c>
      <c r="AD366" s="43" t="str">
        <f t="shared" si="70"/>
        <v/>
      </c>
      <c r="AE366" s="23"/>
      <c r="AF366" s="23"/>
      <c r="AG366" s="23"/>
      <c r="AH366" s="23"/>
      <c r="AI366" s="41" t="str">
        <f t="shared" si="71"/>
        <v/>
      </c>
      <c r="AJ366" s="88"/>
      <c r="AK366" s="26"/>
      <c r="AL366" s="26"/>
      <c r="AM366" s="26"/>
    </row>
    <row r="367" spans="1:39">
      <c r="A367" s="42">
        <v>364</v>
      </c>
      <c r="B367" s="42" t="s">
        <v>4</v>
      </c>
      <c r="C367" s="99"/>
      <c r="D367" s="42" t="str">
        <f t="shared" si="61"/>
        <v/>
      </c>
      <c r="E367" s="99"/>
      <c r="F367" s="26"/>
      <c r="G367" s="109"/>
      <c r="H367" s="107"/>
      <c r="I367" s="53"/>
      <c r="J367" s="53"/>
      <c r="K367" s="26"/>
      <c r="L367" s="99"/>
      <c r="M367" s="26" t="str">
        <f t="shared" si="62"/>
        <v>_</v>
      </c>
      <c r="N367" s="26"/>
      <c r="O367" s="42" t="str">
        <f t="shared" si="63"/>
        <v/>
      </c>
      <c r="P367" s="70"/>
      <c r="Q367" s="63"/>
      <c r="R367" s="64"/>
      <c r="S367" s="26"/>
      <c r="T367" s="26"/>
      <c r="U367" s="42" t="str">
        <f t="shared" si="64"/>
        <v/>
      </c>
      <c r="V367" s="42" t="str">
        <f>IF(E367="","",#REF!-O367)</f>
        <v/>
      </c>
      <c r="W367" s="42" t="str">
        <f t="shared" si="65"/>
        <v/>
      </c>
      <c r="X367" s="42" t="str">
        <f t="shared" si="66"/>
        <v/>
      </c>
      <c r="Y367" s="41" t="str">
        <f>IF(G367="","",VLOOKUP(G367,#REF!,2,0))</f>
        <v/>
      </c>
      <c r="Z367" s="41" t="str">
        <f t="shared" si="67"/>
        <v/>
      </c>
      <c r="AA367" s="41" t="str">
        <f t="shared" si="68"/>
        <v/>
      </c>
      <c r="AB367" s="77" t="str">
        <f t="shared" si="72"/>
        <v/>
      </c>
      <c r="AC367" s="77" t="str">
        <f t="shared" si="69"/>
        <v/>
      </c>
      <c r="AD367" s="43" t="str">
        <f t="shared" si="70"/>
        <v/>
      </c>
      <c r="AE367" s="23"/>
      <c r="AF367" s="23"/>
      <c r="AG367" s="23"/>
      <c r="AH367" s="23"/>
      <c r="AI367" s="41" t="str">
        <f t="shared" si="71"/>
        <v/>
      </c>
      <c r="AJ367" s="88"/>
      <c r="AK367" s="26"/>
      <c r="AL367" s="26"/>
      <c r="AM367" s="26"/>
    </row>
    <row r="368" spans="1:39">
      <c r="A368" s="42">
        <v>365</v>
      </c>
      <c r="B368" s="42" t="s">
        <v>4</v>
      </c>
      <c r="C368" s="99"/>
      <c r="D368" s="42" t="str">
        <f t="shared" si="61"/>
        <v/>
      </c>
      <c r="E368" s="99"/>
      <c r="F368" s="26"/>
      <c r="G368" s="109"/>
      <c r="H368" s="107"/>
      <c r="I368" s="53"/>
      <c r="J368" s="53"/>
      <c r="K368" s="26"/>
      <c r="L368" s="99"/>
      <c r="M368" s="26" t="str">
        <f t="shared" si="62"/>
        <v>_</v>
      </c>
      <c r="N368" s="26"/>
      <c r="O368" s="42" t="str">
        <f t="shared" si="63"/>
        <v/>
      </c>
      <c r="P368" s="70"/>
      <c r="Q368" s="63"/>
      <c r="R368" s="64"/>
      <c r="S368" s="26"/>
      <c r="T368" s="26"/>
      <c r="U368" s="42" t="str">
        <f t="shared" si="64"/>
        <v/>
      </c>
      <c r="V368" s="42" t="str">
        <f>IF(E368="","",#REF!-O368)</f>
        <v/>
      </c>
      <c r="W368" s="42" t="str">
        <f t="shared" si="65"/>
        <v/>
      </c>
      <c r="X368" s="42" t="str">
        <f t="shared" si="66"/>
        <v/>
      </c>
      <c r="Y368" s="41" t="str">
        <f>IF(G368="","",VLOOKUP(G368,#REF!,2,0))</f>
        <v/>
      </c>
      <c r="Z368" s="41" t="str">
        <f t="shared" si="67"/>
        <v/>
      </c>
      <c r="AA368" s="41" t="str">
        <f t="shared" si="68"/>
        <v/>
      </c>
      <c r="AB368" s="77" t="str">
        <f t="shared" si="72"/>
        <v/>
      </c>
      <c r="AC368" s="77" t="str">
        <f t="shared" si="69"/>
        <v/>
      </c>
      <c r="AD368" s="43" t="str">
        <f t="shared" si="70"/>
        <v/>
      </c>
      <c r="AE368" s="23"/>
      <c r="AF368" s="23"/>
      <c r="AG368" s="23"/>
      <c r="AH368" s="23"/>
      <c r="AI368" s="41" t="str">
        <f t="shared" si="71"/>
        <v/>
      </c>
      <c r="AJ368" s="88"/>
      <c r="AK368" s="26"/>
      <c r="AL368" s="26"/>
      <c r="AM368" s="26"/>
    </row>
    <row r="369" spans="1:39">
      <c r="A369" s="42">
        <v>366</v>
      </c>
      <c r="B369" s="42" t="s">
        <v>4</v>
      </c>
      <c r="C369" s="99"/>
      <c r="D369" s="42" t="str">
        <f t="shared" si="61"/>
        <v/>
      </c>
      <c r="E369" s="99"/>
      <c r="F369" s="26"/>
      <c r="G369" s="109"/>
      <c r="H369" s="107"/>
      <c r="I369" s="53"/>
      <c r="J369" s="53"/>
      <c r="K369" s="26"/>
      <c r="L369" s="99"/>
      <c r="M369" s="26" t="str">
        <f t="shared" si="62"/>
        <v>_</v>
      </c>
      <c r="N369" s="26"/>
      <c r="O369" s="42" t="str">
        <f t="shared" si="63"/>
        <v/>
      </c>
      <c r="P369" s="70"/>
      <c r="Q369" s="63"/>
      <c r="R369" s="64"/>
      <c r="S369" s="26"/>
      <c r="T369" s="26"/>
      <c r="U369" s="42" t="str">
        <f t="shared" si="64"/>
        <v/>
      </c>
      <c r="V369" s="42" t="str">
        <f>IF(E369="","",#REF!-O369)</f>
        <v/>
      </c>
      <c r="W369" s="42" t="str">
        <f t="shared" si="65"/>
        <v/>
      </c>
      <c r="X369" s="42" t="str">
        <f t="shared" si="66"/>
        <v/>
      </c>
      <c r="Y369" s="41" t="str">
        <f>IF(G369="","",VLOOKUP(G369,#REF!,2,0))</f>
        <v/>
      </c>
      <c r="Z369" s="41" t="str">
        <f t="shared" si="67"/>
        <v/>
      </c>
      <c r="AA369" s="41" t="str">
        <f t="shared" si="68"/>
        <v/>
      </c>
      <c r="AB369" s="77" t="str">
        <f t="shared" si="72"/>
        <v/>
      </c>
      <c r="AC369" s="77" t="str">
        <f t="shared" si="69"/>
        <v/>
      </c>
      <c r="AD369" s="43" t="str">
        <f t="shared" si="70"/>
        <v/>
      </c>
      <c r="AE369" s="23"/>
      <c r="AF369" s="23"/>
      <c r="AG369" s="23"/>
      <c r="AH369" s="23"/>
      <c r="AI369" s="41" t="str">
        <f t="shared" si="71"/>
        <v/>
      </c>
      <c r="AJ369" s="88"/>
      <c r="AK369" s="26"/>
      <c r="AL369" s="26"/>
      <c r="AM369" s="26"/>
    </row>
    <row r="370" spans="1:39">
      <c r="A370" s="42">
        <v>367</v>
      </c>
      <c r="B370" s="42" t="s">
        <v>4</v>
      </c>
      <c r="C370" s="99"/>
      <c r="D370" s="42" t="str">
        <f t="shared" si="61"/>
        <v/>
      </c>
      <c r="E370" s="99"/>
      <c r="F370" s="26"/>
      <c r="G370" s="109"/>
      <c r="H370" s="107"/>
      <c r="I370" s="53"/>
      <c r="J370" s="53"/>
      <c r="K370" s="26"/>
      <c r="L370" s="99"/>
      <c r="M370" s="26" t="str">
        <f t="shared" si="62"/>
        <v>_</v>
      </c>
      <c r="N370" s="26"/>
      <c r="O370" s="42" t="str">
        <f t="shared" si="63"/>
        <v/>
      </c>
      <c r="P370" s="70"/>
      <c r="Q370" s="63"/>
      <c r="R370" s="64"/>
      <c r="S370" s="26"/>
      <c r="T370" s="26"/>
      <c r="U370" s="42" t="str">
        <f t="shared" si="64"/>
        <v/>
      </c>
      <c r="V370" s="42" t="str">
        <f>IF(E370="","",#REF!-O370)</f>
        <v/>
      </c>
      <c r="W370" s="42" t="str">
        <f t="shared" si="65"/>
        <v/>
      </c>
      <c r="X370" s="42" t="str">
        <f t="shared" si="66"/>
        <v/>
      </c>
      <c r="Y370" s="41" t="str">
        <f>IF(G370="","",VLOOKUP(G370,#REF!,2,0))</f>
        <v/>
      </c>
      <c r="Z370" s="41" t="str">
        <f t="shared" si="67"/>
        <v/>
      </c>
      <c r="AA370" s="41" t="str">
        <f t="shared" si="68"/>
        <v/>
      </c>
      <c r="AB370" s="77" t="str">
        <f t="shared" si="72"/>
        <v/>
      </c>
      <c r="AC370" s="77" t="str">
        <f t="shared" si="69"/>
        <v/>
      </c>
      <c r="AD370" s="43" t="str">
        <f t="shared" si="70"/>
        <v/>
      </c>
      <c r="AE370" s="23"/>
      <c r="AF370" s="23"/>
      <c r="AG370" s="23"/>
      <c r="AH370" s="23"/>
      <c r="AI370" s="41" t="str">
        <f t="shared" si="71"/>
        <v/>
      </c>
      <c r="AJ370" s="88"/>
      <c r="AK370" s="26"/>
      <c r="AL370" s="26"/>
      <c r="AM370" s="26"/>
    </row>
    <row r="371" spans="1:39">
      <c r="A371" s="42">
        <v>368</v>
      </c>
      <c r="B371" s="42" t="s">
        <v>4</v>
      </c>
      <c r="C371" s="99"/>
      <c r="D371" s="42" t="str">
        <f t="shared" si="61"/>
        <v/>
      </c>
      <c r="E371" s="99"/>
      <c r="F371" s="26"/>
      <c r="G371" s="109"/>
      <c r="H371" s="107"/>
      <c r="I371" s="53"/>
      <c r="J371" s="53"/>
      <c r="K371" s="26"/>
      <c r="L371" s="99"/>
      <c r="M371" s="26" t="str">
        <f t="shared" si="62"/>
        <v>_</v>
      </c>
      <c r="N371" s="26"/>
      <c r="O371" s="42" t="str">
        <f t="shared" si="63"/>
        <v/>
      </c>
      <c r="P371" s="70"/>
      <c r="Q371" s="63"/>
      <c r="R371" s="64"/>
      <c r="S371" s="26"/>
      <c r="T371" s="26"/>
      <c r="U371" s="42" t="str">
        <f t="shared" si="64"/>
        <v/>
      </c>
      <c r="V371" s="42" t="str">
        <f>IF(E371="","",#REF!-O371)</f>
        <v/>
      </c>
      <c r="W371" s="42" t="str">
        <f t="shared" si="65"/>
        <v/>
      </c>
      <c r="X371" s="42" t="str">
        <f t="shared" si="66"/>
        <v/>
      </c>
      <c r="Y371" s="41" t="str">
        <f>IF(G371="","",VLOOKUP(G371,#REF!,2,0))</f>
        <v/>
      </c>
      <c r="Z371" s="41" t="str">
        <f t="shared" si="67"/>
        <v/>
      </c>
      <c r="AA371" s="41" t="str">
        <f t="shared" si="68"/>
        <v/>
      </c>
      <c r="AB371" s="77" t="str">
        <f t="shared" si="72"/>
        <v/>
      </c>
      <c r="AC371" s="77" t="str">
        <f t="shared" si="69"/>
        <v/>
      </c>
      <c r="AD371" s="43" t="str">
        <f t="shared" si="70"/>
        <v/>
      </c>
      <c r="AE371" s="23"/>
      <c r="AF371" s="23"/>
      <c r="AG371" s="23"/>
      <c r="AH371" s="23"/>
      <c r="AI371" s="41" t="str">
        <f t="shared" si="71"/>
        <v/>
      </c>
      <c r="AJ371" s="88"/>
      <c r="AK371" s="26"/>
      <c r="AL371" s="26"/>
      <c r="AM371" s="26"/>
    </row>
    <row r="372" spans="1:39">
      <c r="A372" s="42">
        <v>369</v>
      </c>
      <c r="B372" s="42" t="s">
        <v>4</v>
      </c>
      <c r="C372" s="99"/>
      <c r="D372" s="42" t="str">
        <f t="shared" si="61"/>
        <v/>
      </c>
      <c r="E372" s="99"/>
      <c r="F372" s="26"/>
      <c r="G372" s="109"/>
      <c r="H372" s="107"/>
      <c r="I372" s="53"/>
      <c r="J372" s="53"/>
      <c r="K372" s="26"/>
      <c r="L372" s="99"/>
      <c r="M372" s="26" t="str">
        <f t="shared" si="62"/>
        <v>_</v>
      </c>
      <c r="N372" s="26"/>
      <c r="O372" s="42" t="str">
        <f t="shared" si="63"/>
        <v/>
      </c>
      <c r="P372" s="70"/>
      <c r="Q372" s="63"/>
      <c r="R372" s="64"/>
      <c r="S372" s="26"/>
      <c r="T372" s="26"/>
      <c r="U372" s="42" t="str">
        <f t="shared" si="64"/>
        <v/>
      </c>
      <c r="V372" s="42" t="str">
        <f>IF(E372="","",#REF!-O372)</f>
        <v/>
      </c>
      <c r="W372" s="42" t="str">
        <f t="shared" si="65"/>
        <v/>
      </c>
      <c r="X372" s="42" t="str">
        <f t="shared" si="66"/>
        <v/>
      </c>
      <c r="Y372" s="41" t="str">
        <f>IF(G372="","",VLOOKUP(G372,#REF!,2,0))</f>
        <v/>
      </c>
      <c r="Z372" s="41" t="str">
        <f t="shared" si="67"/>
        <v/>
      </c>
      <c r="AA372" s="41" t="str">
        <f t="shared" si="68"/>
        <v/>
      </c>
      <c r="AB372" s="77" t="str">
        <f t="shared" si="72"/>
        <v/>
      </c>
      <c r="AC372" s="77" t="str">
        <f t="shared" si="69"/>
        <v/>
      </c>
      <c r="AD372" s="43" t="str">
        <f t="shared" si="70"/>
        <v/>
      </c>
      <c r="AE372" s="23"/>
      <c r="AF372" s="23"/>
      <c r="AG372" s="23"/>
      <c r="AH372" s="23"/>
      <c r="AI372" s="41" t="str">
        <f t="shared" si="71"/>
        <v/>
      </c>
      <c r="AJ372" s="88"/>
      <c r="AK372" s="26"/>
      <c r="AL372" s="26"/>
      <c r="AM372" s="26"/>
    </row>
    <row r="373" spans="1:39">
      <c r="A373" s="42">
        <v>370</v>
      </c>
      <c r="B373" s="42" t="s">
        <v>4</v>
      </c>
      <c r="C373" s="99"/>
      <c r="D373" s="42" t="str">
        <f t="shared" si="61"/>
        <v/>
      </c>
      <c r="E373" s="99"/>
      <c r="F373" s="26"/>
      <c r="G373" s="109"/>
      <c r="H373" s="107"/>
      <c r="I373" s="53"/>
      <c r="J373" s="53"/>
      <c r="K373" s="26"/>
      <c r="L373" s="99"/>
      <c r="M373" s="26" t="str">
        <f t="shared" si="62"/>
        <v>_</v>
      </c>
      <c r="N373" s="26"/>
      <c r="O373" s="42" t="str">
        <f t="shared" si="63"/>
        <v/>
      </c>
      <c r="P373" s="70"/>
      <c r="Q373" s="63"/>
      <c r="R373" s="64"/>
      <c r="S373" s="26"/>
      <c r="T373" s="26"/>
      <c r="U373" s="42" t="str">
        <f t="shared" si="64"/>
        <v/>
      </c>
      <c r="V373" s="42" t="str">
        <f>IF(E373="","",#REF!-O373)</f>
        <v/>
      </c>
      <c r="W373" s="42" t="str">
        <f t="shared" si="65"/>
        <v/>
      </c>
      <c r="X373" s="42" t="str">
        <f t="shared" si="66"/>
        <v/>
      </c>
      <c r="Y373" s="41" t="str">
        <f>IF(G373="","",VLOOKUP(G373,#REF!,2,0))</f>
        <v/>
      </c>
      <c r="Z373" s="41" t="str">
        <f t="shared" si="67"/>
        <v/>
      </c>
      <c r="AA373" s="41" t="str">
        <f t="shared" si="68"/>
        <v/>
      </c>
      <c r="AB373" s="77" t="str">
        <f t="shared" si="72"/>
        <v/>
      </c>
      <c r="AC373" s="77" t="str">
        <f t="shared" si="69"/>
        <v/>
      </c>
      <c r="AD373" s="43" t="str">
        <f t="shared" si="70"/>
        <v/>
      </c>
      <c r="AE373" s="23"/>
      <c r="AF373" s="23"/>
      <c r="AG373" s="23"/>
      <c r="AH373" s="23"/>
      <c r="AI373" s="41" t="str">
        <f t="shared" si="71"/>
        <v/>
      </c>
      <c r="AJ373" s="88"/>
      <c r="AK373" s="26"/>
      <c r="AL373" s="26"/>
      <c r="AM373" s="26"/>
    </row>
    <row r="374" spans="1:39">
      <c r="A374" s="42">
        <v>371</v>
      </c>
      <c r="B374" s="42" t="s">
        <v>4</v>
      </c>
      <c r="C374" s="99"/>
      <c r="D374" s="42" t="str">
        <f t="shared" si="61"/>
        <v/>
      </c>
      <c r="E374" s="99"/>
      <c r="F374" s="26"/>
      <c r="G374" s="109"/>
      <c r="H374" s="107"/>
      <c r="I374" s="53"/>
      <c r="J374" s="53"/>
      <c r="K374" s="26"/>
      <c r="L374" s="99"/>
      <c r="M374" s="26" t="str">
        <f t="shared" si="62"/>
        <v>_</v>
      </c>
      <c r="N374" s="26"/>
      <c r="O374" s="42" t="str">
        <f t="shared" si="63"/>
        <v/>
      </c>
      <c r="P374" s="70"/>
      <c r="Q374" s="63"/>
      <c r="R374" s="64"/>
      <c r="S374" s="26"/>
      <c r="T374" s="26"/>
      <c r="U374" s="42" t="str">
        <f t="shared" si="64"/>
        <v/>
      </c>
      <c r="V374" s="42" t="str">
        <f>IF(E374="","",#REF!-O374)</f>
        <v/>
      </c>
      <c r="W374" s="42" t="str">
        <f t="shared" si="65"/>
        <v/>
      </c>
      <c r="X374" s="42" t="str">
        <f t="shared" si="66"/>
        <v/>
      </c>
      <c r="Y374" s="41" t="str">
        <f>IF(G374="","",VLOOKUP(G374,#REF!,2,0))</f>
        <v/>
      </c>
      <c r="Z374" s="41" t="str">
        <f t="shared" si="67"/>
        <v/>
      </c>
      <c r="AA374" s="41" t="str">
        <f t="shared" si="68"/>
        <v/>
      </c>
      <c r="AB374" s="77" t="str">
        <f t="shared" si="72"/>
        <v/>
      </c>
      <c r="AC374" s="77" t="str">
        <f t="shared" si="69"/>
        <v/>
      </c>
      <c r="AD374" s="43" t="str">
        <f t="shared" si="70"/>
        <v/>
      </c>
      <c r="AE374" s="23"/>
      <c r="AF374" s="23"/>
      <c r="AG374" s="23"/>
      <c r="AH374" s="23"/>
      <c r="AI374" s="41" t="str">
        <f t="shared" si="71"/>
        <v/>
      </c>
      <c r="AJ374" s="88"/>
      <c r="AK374" s="26"/>
      <c r="AL374" s="26"/>
      <c r="AM374" s="26"/>
    </row>
    <row r="375" spans="1:39">
      <c r="A375" s="42">
        <v>372</v>
      </c>
      <c r="B375" s="42" t="s">
        <v>4</v>
      </c>
      <c r="C375" s="99"/>
      <c r="D375" s="42" t="str">
        <f t="shared" si="61"/>
        <v/>
      </c>
      <c r="E375" s="99"/>
      <c r="F375" s="26"/>
      <c r="G375" s="109"/>
      <c r="H375" s="107"/>
      <c r="I375" s="53"/>
      <c r="J375" s="53"/>
      <c r="K375" s="26"/>
      <c r="L375" s="99"/>
      <c r="M375" s="26" t="str">
        <f t="shared" si="62"/>
        <v>_</v>
      </c>
      <c r="N375" s="26"/>
      <c r="O375" s="42" t="str">
        <f t="shared" si="63"/>
        <v/>
      </c>
      <c r="P375" s="70"/>
      <c r="Q375" s="63"/>
      <c r="R375" s="64"/>
      <c r="S375" s="26"/>
      <c r="T375" s="26"/>
      <c r="U375" s="42" t="str">
        <f t="shared" si="64"/>
        <v/>
      </c>
      <c r="V375" s="42" t="str">
        <f>IF(E375="","",#REF!-O375)</f>
        <v/>
      </c>
      <c r="W375" s="42" t="str">
        <f t="shared" si="65"/>
        <v/>
      </c>
      <c r="X375" s="42" t="str">
        <f t="shared" si="66"/>
        <v/>
      </c>
      <c r="Y375" s="41" t="str">
        <f>IF(G375="","",VLOOKUP(G375,#REF!,2,0))</f>
        <v/>
      </c>
      <c r="Z375" s="41" t="str">
        <f t="shared" si="67"/>
        <v/>
      </c>
      <c r="AA375" s="41" t="str">
        <f t="shared" si="68"/>
        <v/>
      </c>
      <c r="AB375" s="77" t="str">
        <f t="shared" si="72"/>
        <v/>
      </c>
      <c r="AC375" s="77" t="str">
        <f t="shared" si="69"/>
        <v/>
      </c>
      <c r="AD375" s="43" t="str">
        <f t="shared" si="70"/>
        <v/>
      </c>
      <c r="AE375" s="23"/>
      <c r="AF375" s="23"/>
      <c r="AG375" s="23"/>
      <c r="AH375" s="23"/>
      <c r="AI375" s="41" t="str">
        <f t="shared" si="71"/>
        <v/>
      </c>
      <c r="AJ375" s="88"/>
      <c r="AK375" s="26"/>
      <c r="AL375" s="26"/>
      <c r="AM375" s="26"/>
    </row>
    <row r="376" spans="1:39">
      <c r="A376" s="42">
        <v>373</v>
      </c>
      <c r="B376" s="42" t="s">
        <v>4</v>
      </c>
      <c r="C376" s="99"/>
      <c r="D376" s="42" t="str">
        <f t="shared" si="61"/>
        <v/>
      </c>
      <c r="E376" s="99"/>
      <c r="F376" s="26"/>
      <c r="G376" s="109"/>
      <c r="H376" s="107"/>
      <c r="I376" s="53"/>
      <c r="J376" s="53"/>
      <c r="K376" s="26"/>
      <c r="L376" s="99"/>
      <c r="M376" s="26" t="str">
        <f t="shared" si="62"/>
        <v>_</v>
      </c>
      <c r="N376" s="26"/>
      <c r="O376" s="42" t="str">
        <f t="shared" si="63"/>
        <v/>
      </c>
      <c r="P376" s="70"/>
      <c r="Q376" s="63"/>
      <c r="R376" s="64"/>
      <c r="S376" s="26"/>
      <c r="T376" s="26"/>
      <c r="U376" s="42" t="str">
        <f t="shared" si="64"/>
        <v/>
      </c>
      <c r="V376" s="42" t="str">
        <f>IF(E376="","",#REF!-O376)</f>
        <v/>
      </c>
      <c r="W376" s="42" t="str">
        <f t="shared" si="65"/>
        <v/>
      </c>
      <c r="X376" s="42" t="str">
        <f t="shared" si="66"/>
        <v/>
      </c>
      <c r="Y376" s="41" t="str">
        <f>IF(G376="","",VLOOKUP(G376,#REF!,2,0))</f>
        <v/>
      </c>
      <c r="Z376" s="41" t="str">
        <f t="shared" si="67"/>
        <v/>
      </c>
      <c r="AA376" s="41" t="str">
        <f t="shared" si="68"/>
        <v/>
      </c>
      <c r="AB376" s="77" t="str">
        <f t="shared" si="72"/>
        <v/>
      </c>
      <c r="AC376" s="77" t="str">
        <f t="shared" si="69"/>
        <v/>
      </c>
      <c r="AD376" s="43" t="str">
        <f t="shared" si="70"/>
        <v/>
      </c>
      <c r="AE376" s="23"/>
      <c r="AF376" s="23"/>
      <c r="AG376" s="23"/>
      <c r="AH376" s="23"/>
      <c r="AI376" s="41" t="str">
        <f t="shared" si="71"/>
        <v/>
      </c>
      <c r="AJ376" s="88"/>
      <c r="AK376" s="26"/>
      <c r="AL376" s="26"/>
      <c r="AM376" s="26"/>
    </row>
    <row r="377" spans="1:39">
      <c r="A377" s="42">
        <v>374</v>
      </c>
      <c r="B377" s="42" t="s">
        <v>4</v>
      </c>
      <c r="C377" s="99"/>
      <c r="D377" s="42" t="str">
        <f t="shared" si="61"/>
        <v/>
      </c>
      <c r="E377" s="99"/>
      <c r="F377" s="26"/>
      <c r="G377" s="109"/>
      <c r="H377" s="107"/>
      <c r="I377" s="53"/>
      <c r="J377" s="53"/>
      <c r="K377" s="26"/>
      <c r="L377" s="99"/>
      <c r="M377" s="26" t="str">
        <f t="shared" si="62"/>
        <v>_</v>
      </c>
      <c r="N377" s="26"/>
      <c r="O377" s="42" t="str">
        <f t="shared" si="63"/>
        <v/>
      </c>
      <c r="P377" s="70"/>
      <c r="Q377" s="63"/>
      <c r="R377" s="64"/>
      <c r="S377" s="26"/>
      <c r="T377" s="26"/>
      <c r="U377" s="42" t="str">
        <f t="shared" si="64"/>
        <v/>
      </c>
      <c r="V377" s="42" t="str">
        <f>IF(E377="","",#REF!-O377)</f>
        <v/>
      </c>
      <c r="W377" s="42" t="str">
        <f t="shared" si="65"/>
        <v/>
      </c>
      <c r="X377" s="42" t="str">
        <f t="shared" si="66"/>
        <v/>
      </c>
      <c r="Y377" s="41" t="str">
        <f>IF(G377="","",VLOOKUP(G377,#REF!,2,0))</f>
        <v/>
      </c>
      <c r="Z377" s="41" t="str">
        <f t="shared" si="67"/>
        <v/>
      </c>
      <c r="AA377" s="41" t="str">
        <f t="shared" si="68"/>
        <v/>
      </c>
      <c r="AB377" s="77" t="str">
        <f t="shared" si="72"/>
        <v/>
      </c>
      <c r="AC377" s="77" t="str">
        <f t="shared" si="69"/>
        <v/>
      </c>
      <c r="AD377" s="43" t="str">
        <f t="shared" si="70"/>
        <v/>
      </c>
      <c r="AE377" s="23"/>
      <c r="AF377" s="23"/>
      <c r="AG377" s="23"/>
      <c r="AH377" s="23"/>
      <c r="AI377" s="41" t="str">
        <f t="shared" si="71"/>
        <v/>
      </c>
      <c r="AJ377" s="88"/>
      <c r="AK377" s="26"/>
      <c r="AL377" s="26"/>
      <c r="AM377" s="26"/>
    </row>
    <row r="378" spans="1:39">
      <c r="A378" s="42">
        <v>375</v>
      </c>
      <c r="B378" s="42" t="s">
        <v>4</v>
      </c>
      <c r="C378" s="99"/>
      <c r="D378" s="42" t="str">
        <f t="shared" si="61"/>
        <v/>
      </c>
      <c r="E378" s="99"/>
      <c r="F378" s="26"/>
      <c r="G378" s="109"/>
      <c r="H378" s="107"/>
      <c r="I378" s="53"/>
      <c r="J378" s="53"/>
      <c r="K378" s="26"/>
      <c r="L378" s="99"/>
      <c r="M378" s="26" t="str">
        <f t="shared" si="62"/>
        <v>_</v>
      </c>
      <c r="N378" s="26"/>
      <c r="O378" s="42" t="str">
        <f t="shared" si="63"/>
        <v/>
      </c>
      <c r="P378" s="70"/>
      <c r="Q378" s="63"/>
      <c r="R378" s="64"/>
      <c r="S378" s="26"/>
      <c r="T378" s="26"/>
      <c r="U378" s="42" t="str">
        <f t="shared" si="64"/>
        <v/>
      </c>
      <c r="V378" s="42" t="str">
        <f>IF(E378="","",#REF!-O378)</f>
        <v/>
      </c>
      <c r="W378" s="42" t="str">
        <f t="shared" si="65"/>
        <v/>
      </c>
      <c r="X378" s="42" t="str">
        <f t="shared" si="66"/>
        <v/>
      </c>
      <c r="Y378" s="41" t="str">
        <f>IF(G378="","",VLOOKUP(G378,#REF!,2,0))</f>
        <v/>
      </c>
      <c r="Z378" s="41" t="str">
        <f t="shared" si="67"/>
        <v/>
      </c>
      <c r="AA378" s="41" t="str">
        <f t="shared" si="68"/>
        <v/>
      </c>
      <c r="AB378" s="77" t="str">
        <f t="shared" si="72"/>
        <v/>
      </c>
      <c r="AC378" s="77" t="str">
        <f t="shared" si="69"/>
        <v/>
      </c>
      <c r="AD378" s="43" t="str">
        <f t="shared" si="70"/>
        <v/>
      </c>
      <c r="AE378" s="23"/>
      <c r="AF378" s="23"/>
      <c r="AG378" s="23"/>
      <c r="AH378" s="23"/>
      <c r="AI378" s="41" t="str">
        <f t="shared" si="71"/>
        <v/>
      </c>
      <c r="AJ378" s="88"/>
      <c r="AK378" s="26"/>
      <c r="AL378" s="26"/>
      <c r="AM378" s="26"/>
    </row>
    <row r="379" spans="1:39">
      <c r="A379" s="42">
        <v>376</v>
      </c>
      <c r="B379" s="42" t="s">
        <v>4</v>
      </c>
      <c r="C379" s="99"/>
      <c r="D379" s="42" t="str">
        <f t="shared" si="61"/>
        <v/>
      </c>
      <c r="E379" s="99"/>
      <c r="F379" s="26"/>
      <c r="G379" s="109"/>
      <c r="H379" s="107"/>
      <c r="I379" s="53"/>
      <c r="J379" s="53"/>
      <c r="K379" s="26"/>
      <c r="L379" s="99"/>
      <c r="M379" s="26" t="str">
        <f t="shared" si="62"/>
        <v>_</v>
      </c>
      <c r="N379" s="26"/>
      <c r="O379" s="42" t="str">
        <f t="shared" si="63"/>
        <v/>
      </c>
      <c r="P379" s="70"/>
      <c r="Q379" s="63"/>
      <c r="R379" s="64"/>
      <c r="S379" s="26"/>
      <c r="T379" s="26"/>
      <c r="U379" s="42" t="str">
        <f t="shared" si="64"/>
        <v/>
      </c>
      <c r="V379" s="42" t="str">
        <f>IF(E379="","",#REF!-O379)</f>
        <v/>
      </c>
      <c r="W379" s="42" t="str">
        <f t="shared" si="65"/>
        <v/>
      </c>
      <c r="X379" s="42" t="str">
        <f t="shared" si="66"/>
        <v/>
      </c>
      <c r="Y379" s="41" t="str">
        <f>IF(G379="","",VLOOKUP(G379,#REF!,2,0))</f>
        <v/>
      </c>
      <c r="Z379" s="41" t="str">
        <f t="shared" si="67"/>
        <v/>
      </c>
      <c r="AA379" s="41" t="str">
        <f t="shared" si="68"/>
        <v/>
      </c>
      <c r="AB379" s="77" t="str">
        <f t="shared" si="72"/>
        <v/>
      </c>
      <c r="AC379" s="77" t="str">
        <f t="shared" si="69"/>
        <v/>
      </c>
      <c r="AD379" s="43" t="str">
        <f t="shared" si="70"/>
        <v/>
      </c>
      <c r="AE379" s="23"/>
      <c r="AF379" s="23"/>
      <c r="AG379" s="23"/>
      <c r="AH379" s="23"/>
      <c r="AI379" s="41" t="str">
        <f t="shared" si="71"/>
        <v/>
      </c>
      <c r="AJ379" s="88"/>
      <c r="AK379" s="26"/>
      <c r="AL379" s="26"/>
      <c r="AM379" s="26"/>
    </row>
    <row r="380" spans="1:39">
      <c r="A380" s="42">
        <v>377</v>
      </c>
      <c r="B380" s="42" t="s">
        <v>4</v>
      </c>
      <c r="C380" s="99"/>
      <c r="D380" s="42" t="str">
        <f t="shared" si="61"/>
        <v/>
      </c>
      <c r="E380" s="99"/>
      <c r="F380" s="26"/>
      <c r="G380" s="109"/>
      <c r="H380" s="107"/>
      <c r="I380" s="53"/>
      <c r="J380" s="53"/>
      <c r="K380" s="26"/>
      <c r="L380" s="99"/>
      <c r="M380" s="26" t="str">
        <f t="shared" si="62"/>
        <v>_</v>
      </c>
      <c r="N380" s="26"/>
      <c r="O380" s="42" t="str">
        <f t="shared" si="63"/>
        <v/>
      </c>
      <c r="P380" s="70"/>
      <c r="Q380" s="63"/>
      <c r="R380" s="64"/>
      <c r="S380" s="26"/>
      <c r="T380" s="26"/>
      <c r="U380" s="42" t="str">
        <f t="shared" si="64"/>
        <v/>
      </c>
      <c r="V380" s="42" t="str">
        <f>IF(E380="","",#REF!-O380)</f>
        <v/>
      </c>
      <c r="W380" s="42" t="str">
        <f t="shared" si="65"/>
        <v/>
      </c>
      <c r="X380" s="42" t="str">
        <f t="shared" si="66"/>
        <v/>
      </c>
      <c r="Y380" s="41" t="str">
        <f>IF(G380="","",VLOOKUP(G380,#REF!,2,0))</f>
        <v/>
      </c>
      <c r="Z380" s="41" t="str">
        <f t="shared" si="67"/>
        <v/>
      </c>
      <c r="AA380" s="41" t="str">
        <f t="shared" si="68"/>
        <v/>
      </c>
      <c r="AB380" s="77" t="str">
        <f t="shared" si="72"/>
        <v/>
      </c>
      <c r="AC380" s="77" t="str">
        <f t="shared" si="69"/>
        <v/>
      </c>
      <c r="AD380" s="43" t="str">
        <f t="shared" si="70"/>
        <v/>
      </c>
      <c r="AE380" s="23"/>
      <c r="AF380" s="23"/>
      <c r="AG380" s="23"/>
      <c r="AH380" s="23"/>
      <c r="AI380" s="41" t="str">
        <f t="shared" si="71"/>
        <v/>
      </c>
      <c r="AJ380" s="88"/>
      <c r="AK380" s="26"/>
      <c r="AL380" s="26"/>
      <c r="AM380" s="26"/>
    </row>
    <row r="381" spans="1:39">
      <c r="A381" s="42">
        <v>378</v>
      </c>
      <c r="B381" s="42" t="s">
        <v>4</v>
      </c>
      <c r="C381" s="99"/>
      <c r="D381" s="42" t="str">
        <f t="shared" si="61"/>
        <v/>
      </c>
      <c r="E381" s="99"/>
      <c r="F381" s="26"/>
      <c r="G381" s="109"/>
      <c r="H381" s="107"/>
      <c r="I381" s="53"/>
      <c r="J381" s="53"/>
      <c r="K381" s="26"/>
      <c r="L381" s="99"/>
      <c r="M381" s="26" t="str">
        <f t="shared" si="62"/>
        <v>_</v>
      </c>
      <c r="N381" s="26"/>
      <c r="O381" s="42" t="str">
        <f t="shared" si="63"/>
        <v/>
      </c>
      <c r="P381" s="70"/>
      <c r="Q381" s="63"/>
      <c r="R381" s="64"/>
      <c r="S381" s="26"/>
      <c r="T381" s="26"/>
      <c r="U381" s="42" t="str">
        <f t="shared" si="64"/>
        <v/>
      </c>
      <c r="V381" s="42" t="str">
        <f>IF(E381="","",#REF!-O381)</f>
        <v/>
      </c>
      <c r="W381" s="42" t="str">
        <f t="shared" si="65"/>
        <v/>
      </c>
      <c r="X381" s="42" t="str">
        <f t="shared" si="66"/>
        <v/>
      </c>
      <c r="Y381" s="41" t="str">
        <f>IF(G381="","",VLOOKUP(G381,#REF!,2,0))</f>
        <v/>
      </c>
      <c r="Z381" s="41" t="str">
        <f t="shared" si="67"/>
        <v/>
      </c>
      <c r="AA381" s="41" t="str">
        <f t="shared" si="68"/>
        <v/>
      </c>
      <c r="AB381" s="77" t="str">
        <f t="shared" si="72"/>
        <v/>
      </c>
      <c r="AC381" s="77" t="str">
        <f t="shared" si="69"/>
        <v/>
      </c>
      <c r="AD381" s="43" t="str">
        <f t="shared" si="70"/>
        <v/>
      </c>
      <c r="AE381" s="23"/>
      <c r="AF381" s="23"/>
      <c r="AG381" s="23"/>
      <c r="AH381" s="23"/>
      <c r="AI381" s="41" t="str">
        <f t="shared" si="71"/>
        <v/>
      </c>
      <c r="AJ381" s="88"/>
      <c r="AK381" s="26"/>
      <c r="AL381" s="26"/>
      <c r="AM381" s="26"/>
    </row>
    <row r="382" spans="1:39">
      <c r="A382" s="42">
        <v>379</v>
      </c>
      <c r="B382" s="42" t="s">
        <v>4</v>
      </c>
      <c r="C382" s="99"/>
      <c r="D382" s="42" t="str">
        <f t="shared" si="61"/>
        <v/>
      </c>
      <c r="E382" s="99"/>
      <c r="F382" s="26"/>
      <c r="G382" s="109"/>
      <c r="H382" s="107"/>
      <c r="I382" s="53"/>
      <c r="J382" s="53"/>
      <c r="K382" s="26"/>
      <c r="L382" s="99"/>
      <c r="M382" s="26" t="str">
        <f t="shared" si="62"/>
        <v>_</v>
      </c>
      <c r="N382" s="26"/>
      <c r="O382" s="42" t="str">
        <f t="shared" si="63"/>
        <v/>
      </c>
      <c r="P382" s="70"/>
      <c r="Q382" s="63"/>
      <c r="R382" s="64"/>
      <c r="S382" s="26"/>
      <c r="T382" s="26"/>
      <c r="U382" s="42" t="str">
        <f t="shared" si="64"/>
        <v/>
      </c>
      <c r="V382" s="42" t="str">
        <f>IF(E382="","",#REF!-O382)</f>
        <v/>
      </c>
      <c r="W382" s="42" t="str">
        <f t="shared" si="65"/>
        <v/>
      </c>
      <c r="X382" s="42" t="str">
        <f t="shared" si="66"/>
        <v/>
      </c>
      <c r="Y382" s="41" t="str">
        <f>IF(G382="","",VLOOKUP(G382,#REF!,2,0))</f>
        <v/>
      </c>
      <c r="Z382" s="41" t="str">
        <f t="shared" si="67"/>
        <v/>
      </c>
      <c r="AA382" s="41" t="str">
        <f t="shared" si="68"/>
        <v/>
      </c>
      <c r="AB382" s="77" t="str">
        <f t="shared" si="72"/>
        <v/>
      </c>
      <c r="AC382" s="77" t="str">
        <f t="shared" si="69"/>
        <v/>
      </c>
      <c r="AD382" s="43" t="str">
        <f t="shared" si="70"/>
        <v/>
      </c>
      <c r="AE382" s="23"/>
      <c r="AF382" s="23"/>
      <c r="AG382" s="23"/>
      <c r="AH382" s="23"/>
      <c r="AI382" s="41" t="str">
        <f t="shared" si="71"/>
        <v/>
      </c>
      <c r="AJ382" s="88"/>
      <c r="AK382" s="26"/>
      <c r="AL382" s="26"/>
      <c r="AM382" s="26"/>
    </row>
    <row r="383" spans="1:39">
      <c r="A383" s="42">
        <v>380</v>
      </c>
      <c r="B383" s="42" t="s">
        <v>4</v>
      </c>
      <c r="C383" s="99"/>
      <c r="D383" s="42" t="str">
        <f t="shared" si="61"/>
        <v/>
      </c>
      <c r="E383" s="99"/>
      <c r="F383" s="26"/>
      <c r="G383" s="109"/>
      <c r="H383" s="107"/>
      <c r="I383" s="53"/>
      <c r="J383" s="53"/>
      <c r="K383" s="26"/>
      <c r="L383" s="99"/>
      <c r="M383" s="26" t="str">
        <f t="shared" si="62"/>
        <v>_</v>
      </c>
      <c r="N383" s="26"/>
      <c r="O383" s="42" t="str">
        <f t="shared" si="63"/>
        <v/>
      </c>
      <c r="P383" s="70"/>
      <c r="Q383" s="63"/>
      <c r="R383" s="64"/>
      <c r="S383" s="26"/>
      <c r="T383" s="26"/>
      <c r="U383" s="42" t="str">
        <f t="shared" si="64"/>
        <v/>
      </c>
      <c r="V383" s="42" t="str">
        <f>IF(E383="","",#REF!-O383)</f>
        <v/>
      </c>
      <c r="W383" s="42" t="str">
        <f t="shared" si="65"/>
        <v/>
      </c>
      <c r="X383" s="42" t="str">
        <f t="shared" si="66"/>
        <v/>
      </c>
      <c r="Y383" s="41" t="str">
        <f>IF(G383="","",VLOOKUP(G383,#REF!,2,0))</f>
        <v/>
      </c>
      <c r="Z383" s="41" t="str">
        <f t="shared" si="67"/>
        <v/>
      </c>
      <c r="AA383" s="41" t="str">
        <f t="shared" si="68"/>
        <v/>
      </c>
      <c r="AB383" s="77" t="str">
        <f t="shared" si="72"/>
        <v/>
      </c>
      <c r="AC383" s="77" t="str">
        <f t="shared" si="69"/>
        <v/>
      </c>
      <c r="AD383" s="43" t="str">
        <f t="shared" si="70"/>
        <v/>
      </c>
      <c r="AE383" s="23"/>
      <c r="AF383" s="23"/>
      <c r="AG383" s="23"/>
      <c r="AH383" s="23"/>
      <c r="AI383" s="41" t="str">
        <f t="shared" si="71"/>
        <v/>
      </c>
      <c r="AJ383" s="88"/>
      <c r="AK383" s="26"/>
      <c r="AL383" s="26"/>
      <c r="AM383" s="26"/>
    </row>
    <row r="384" spans="1:39">
      <c r="A384" s="42">
        <v>381</v>
      </c>
      <c r="B384" s="42" t="s">
        <v>4</v>
      </c>
      <c r="C384" s="99"/>
      <c r="D384" s="42" t="str">
        <f t="shared" si="61"/>
        <v/>
      </c>
      <c r="E384" s="99"/>
      <c r="F384" s="26"/>
      <c r="G384" s="109"/>
      <c r="H384" s="107"/>
      <c r="I384" s="53"/>
      <c r="J384" s="53"/>
      <c r="K384" s="26"/>
      <c r="L384" s="99"/>
      <c r="M384" s="26" t="str">
        <f t="shared" si="62"/>
        <v>_</v>
      </c>
      <c r="N384" s="26"/>
      <c r="O384" s="42" t="str">
        <f t="shared" si="63"/>
        <v/>
      </c>
      <c r="P384" s="70"/>
      <c r="Q384" s="63"/>
      <c r="R384" s="64"/>
      <c r="S384" s="26"/>
      <c r="T384" s="26"/>
      <c r="U384" s="42" t="str">
        <f t="shared" si="64"/>
        <v/>
      </c>
      <c r="V384" s="42" t="str">
        <f>IF(E384="","",#REF!-O384)</f>
        <v/>
      </c>
      <c r="W384" s="42" t="str">
        <f t="shared" si="65"/>
        <v/>
      </c>
      <c r="X384" s="42" t="str">
        <f t="shared" si="66"/>
        <v/>
      </c>
      <c r="Y384" s="41" t="str">
        <f>IF(G384="","",VLOOKUP(G384,#REF!,2,0))</f>
        <v/>
      </c>
      <c r="Z384" s="41" t="str">
        <f t="shared" si="67"/>
        <v/>
      </c>
      <c r="AA384" s="41" t="str">
        <f t="shared" si="68"/>
        <v/>
      </c>
      <c r="AB384" s="77" t="str">
        <f t="shared" si="72"/>
        <v/>
      </c>
      <c r="AC384" s="77" t="str">
        <f t="shared" si="69"/>
        <v/>
      </c>
      <c r="AD384" s="43" t="str">
        <f t="shared" si="70"/>
        <v/>
      </c>
      <c r="AE384" s="23"/>
      <c r="AF384" s="23"/>
      <c r="AG384" s="23"/>
      <c r="AH384" s="23"/>
      <c r="AI384" s="41" t="str">
        <f t="shared" si="71"/>
        <v/>
      </c>
      <c r="AJ384" s="88"/>
      <c r="AK384" s="26"/>
      <c r="AL384" s="26"/>
      <c r="AM384" s="26"/>
    </row>
    <row r="385" spans="1:39">
      <c r="A385" s="42">
        <v>382</v>
      </c>
      <c r="B385" s="42" t="s">
        <v>4</v>
      </c>
      <c r="C385" s="99"/>
      <c r="D385" s="42" t="str">
        <f t="shared" si="61"/>
        <v/>
      </c>
      <c r="E385" s="99"/>
      <c r="F385" s="26"/>
      <c r="G385" s="109"/>
      <c r="H385" s="107"/>
      <c r="I385" s="53"/>
      <c r="J385" s="53"/>
      <c r="K385" s="26"/>
      <c r="L385" s="99"/>
      <c r="M385" s="26" t="str">
        <f t="shared" si="62"/>
        <v>_</v>
      </c>
      <c r="N385" s="26"/>
      <c r="O385" s="42" t="str">
        <f t="shared" si="63"/>
        <v/>
      </c>
      <c r="P385" s="70"/>
      <c r="Q385" s="63"/>
      <c r="R385" s="64"/>
      <c r="S385" s="26"/>
      <c r="T385" s="26"/>
      <c r="U385" s="42" t="str">
        <f t="shared" si="64"/>
        <v/>
      </c>
      <c r="V385" s="42" t="str">
        <f>IF(E385="","",#REF!-O385)</f>
        <v/>
      </c>
      <c r="W385" s="42" t="str">
        <f t="shared" si="65"/>
        <v/>
      </c>
      <c r="X385" s="42" t="str">
        <f t="shared" si="66"/>
        <v/>
      </c>
      <c r="Y385" s="41" t="str">
        <f>IF(G385="","",VLOOKUP(G385,#REF!,2,0))</f>
        <v/>
      </c>
      <c r="Z385" s="41" t="str">
        <f t="shared" si="67"/>
        <v/>
      </c>
      <c r="AA385" s="41" t="str">
        <f t="shared" si="68"/>
        <v/>
      </c>
      <c r="AB385" s="77" t="str">
        <f t="shared" si="72"/>
        <v/>
      </c>
      <c r="AC385" s="77" t="str">
        <f t="shared" si="69"/>
        <v/>
      </c>
      <c r="AD385" s="43" t="str">
        <f t="shared" si="70"/>
        <v/>
      </c>
      <c r="AE385" s="23"/>
      <c r="AF385" s="23"/>
      <c r="AG385" s="23"/>
      <c r="AH385" s="23"/>
      <c r="AI385" s="41" t="str">
        <f t="shared" si="71"/>
        <v/>
      </c>
      <c r="AJ385" s="88"/>
      <c r="AK385" s="26"/>
      <c r="AL385" s="26"/>
      <c r="AM385" s="26"/>
    </row>
    <row r="386" spans="1:39">
      <c r="A386" s="42">
        <v>383</v>
      </c>
      <c r="B386" s="42" t="s">
        <v>4</v>
      </c>
      <c r="C386" s="99"/>
      <c r="D386" s="42" t="str">
        <f t="shared" si="61"/>
        <v/>
      </c>
      <c r="E386" s="99"/>
      <c r="F386" s="26"/>
      <c r="G386" s="109"/>
      <c r="H386" s="107"/>
      <c r="I386" s="53"/>
      <c r="J386" s="53"/>
      <c r="K386" s="26"/>
      <c r="L386" s="99"/>
      <c r="M386" s="26" t="str">
        <f t="shared" si="62"/>
        <v>_</v>
      </c>
      <c r="N386" s="26"/>
      <c r="O386" s="42" t="str">
        <f t="shared" si="63"/>
        <v/>
      </c>
      <c r="P386" s="70"/>
      <c r="Q386" s="63"/>
      <c r="R386" s="64"/>
      <c r="S386" s="26"/>
      <c r="T386" s="26"/>
      <c r="U386" s="42" t="str">
        <f t="shared" si="64"/>
        <v/>
      </c>
      <c r="V386" s="42" t="str">
        <f>IF(E386="","",#REF!-O386)</f>
        <v/>
      </c>
      <c r="W386" s="42" t="str">
        <f t="shared" si="65"/>
        <v/>
      </c>
      <c r="X386" s="42" t="str">
        <f t="shared" si="66"/>
        <v/>
      </c>
      <c r="Y386" s="41" t="str">
        <f>IF(G386="","",VLOOKUP(G386,#REF!,2,0))</f>
        <v/>
      </c>
      <c r="Z386" s="41" t="str">
        <f t="shared" si="67"/>
        <v/>
      </c>
      <c r="AA386" s="41" t="str">
        <f t="shared" si="68"/>
        <v/>
      </c>
      <c r="AB386" s="77" t="str">
        <f t="shared" si="72"/>
        <v/>
      </c>
      <c r="AC386" s="77" t="str">
        <f t="shared" si="69"/>
        <v/>
      </c>
      <c r="AD386" s="43" t="str">
        <f t="shared" si="70"/>
        <v/>
      </c>
      <c r="AE386" s="23"/>
      <c r="AF386" s="23"/>
      <c r="AG386" s="23"/>
      <c r="AH386" s="23"/>
      <c r="AI386" s="41" t="str">
        <f t="shared" si="71"/>
        <v/>
      </c>
      <c r="AJ386" s="88"/>
      <c r="AK386" s="26"/>
      <c r="AL386" s="26"/>
      <c r="AM386" s="26"/>
    </row>
    <row r="387" spans="1:39">
      <c r="A387" s="42">
        <v>384</v>
      </c>
      <c r="B387" s="42" t="s">
        <v>4</v>
      </c>
      <c r="C387" s="99"/>
      <c r="D387" s="42" t="str">
        <f t="shared" si="61"/>
        <v/>
      </c>
      <c r="E387" s="99"/>
      <c r="F387" s="26"/>
      <c r="G387" s="109"/>
      <c r="H387" s="107"/>
      <c r="I387" s="53"/>
      <c r="J387" s="53"/>
      <c r="K387" s="26"/>
      <c r="L387" s="99"/>
      <c r="M387" s="26" t="str">
        <f t="shared" si="62"/>
        <v>_</v>
      </c>
      <c r="N387" s="26"/>
      <c r="O387" s="42" t="str">
        <f t="shared" si="63"/>
        <v/>
      </c>
      <c r="P387" s="70"/>
      <c r="Q387" s="63"/>
      <c r="R387" s="64"/>
      <c r="S387" s="26"/>
      <c r="T387" s="26"/>
      <c r="U387" s="42" t="str">
        <f t="shared" si="64"/>
        <v/>
      </c>
      <c r="V387" s="42" t="str">
        <f>IF(E387="","",#REF!-O387)</f>
        <v/>
      </c>
      <c r="W387" s="42" t="str">
        <f t="shared" si="65"/>
        <v/>
      </c>
      <c r="X387" s="42" t="str">
        <f t="shared" si="66"/>
        <v/>
      </c>
      <c r="Y387" s="41" t="str">
        <f>IF(G387="","",VLOOKUP(G387,#REF!,2,0))</f>
        <v/>
      </c>
      <c r="Z387" s="41" t="str">
        <f t="shared" si="67"/>
        <v/>
      </c>
      <c r="AA387" s="41" t="str">
        <f t="shared" si="68"/>
        <v/>
      </c>
      <c r="AB387" s="77" t="str">
        <f t="shared" si="72"/>
        <v/>
      </c>
      <c r="AC387" s="77" t="str">
        <f t="shared" si="69"/>
        <v/>
      </c>
      <c r="AD387" s="43" t="str">
        <f t="shared" si="70"/>
        <v/>
      </c>
      <c r="AE387" s="23"/>
      <c r="AF387" s="23"/>
      <c r="AG387" s="23"/>
      <c r="AH387" s="23"/>
      <c r="AI387" s="41" t="str">
        <f t="shared" si="71"/>
        <v/>
      </c>
      <c r="AJ387" s="88"/>
      <c r="AK387" s="26"/>
      <c r="AL387" s="26"/>
      <c r="AM387" s="26"/>
    </row>
    <row r="388" spans="1:39">
      <c r="A388" s="42">
        <v>385</v>
      </c>
      <c r="B388" s="42" t="s">
        <v>4</v>
      </c>
      <c r="C388" s="99"/>
      <c r="D388" s="42" t="str">
        <f t="shared" si="61"/>
        <v/>
      </c>
      <c r="E388" s="99"/>
      <c r="F388" s="26"/>
      <c r="G388" s="109"/>
      <c r="H388" s="107"/>
      <c r="I388" s="53"/>
      <c r="J388" s="53"/>
      <c r="K388" s="26"/>
      <c r="L388" s="99"/>
      <c r="M388" s="26" t="str">
        <f t="shared" si="62"/>
        <v>_</v>
      </c>
      <c r="N388" s="26"/>
      <c r="O388" s="42" t="str">
        <f t="shared" si="63"/>
        <v/>
      </c>
      <c r="P388" s="70"/>
      <c r="Q388" s="63"/>
      <c r="R388" s="64"/>
      <c r="S388" s="26"/>
      <c r="T388" s="26"/>
      <c r="U388" s="42" t="str">
        <f t="shared" si="64"/>
        <v/>
      </c>
      <c r="V388" s="42" t="str">
        <f>IF(E388="","",#REF!-O388)</f>
        <v/>
      </c>
      <c r="W388" s="42" t="str">
        <f t="shared" si="65"/>
        <v/>
      </c>
      <c r="X388" s="42" t="str">
        <f t="shared" si="66"/>
        <v/>
      </c>
      <c r="Y388" s="41" t="str">
        <f>IF(G388="","",VLOOKUP(G388,#REF!,2,0))</f>
        <v/>
      </c>
      <c r="Z388" s="41" t="str">
        <f t="shared" si="67"/>
        <v/>
      </c>
      <c r="AA388" s="41" t="str">
        <f t="shared" si="68"/>
        <v/>
      </c>
      <c r="AB388" s="77" t="str">
        <f t="shared" si="72"/>
        <v/>
      </c>
      <c r="AC388" s="77" t="str">
        <f t="shared" si="69"/>
        <v/>
      </c>
      <c r="AD388" s="43" t="str">
        <f t="shared" si="70"/>
        <v/>
      </c>
      <c r="AE388" s="23"/>
      <c r="AF388" s="23"/>
      <c r="AG388" s="23"/>
      <c r="AH388" s="23"/>
      <c r="AI388" s="41" t="str">
        <f t="shared" si="71"/>
        <v/>
      </c>
      <c r="AJ388" s="88"/>
      <c r="AK388" s="26"/>
      <c r="AL388" s="26"/>
      <c r="AM388" s="26"/>
    </row>
    <row r="389" spans="1:39">
      <c r="A389" s="42">
        <v>386</v>
      </c>
      <c r="B389" s="42" t="s">
        <v>4</v>
      </c>
      <c r="C389" s="99"/>
      <c r="D389" s="42" t="str">
        <f t="shared" ref="D389:D452" si="73">IF(P389="","",C389&amp;"_"&amp;P389)</f>
        <v/>
      </c>
      <c r="E389" s="99"/>
      <c r="F389" s="26"/>
      <c r="G389" s="109"/>
      <c r="H389" s="107"/>
      <c r="I389" s="53"/>
      <c r="J389" s="53"/>
      <c r="K389" s="26"/>
      <c r="L389" s="99"/>
      <c r="M389" s="26" t="str">
        <f t="shared" ref="M389:M452" si="74">C389&amp;"_"&amp;L389</f>
        <v>_</v>
      </c>
      <c r="N389" s="26"/>
      <c r="O389" s="42" t="str">
        <f t="shared" ref="O389:O452" si="75">IF(N389="","",IF(MONTH(N389)&lt;=3,YEAR(N389)-1,YEAR(N389)))</f>
        <v/>
      </c>
      <c r="P389" s="70"/>
      <c r="Q389" s="63"/>
      <c r="R389" s="64"/>
      <c r="S389" s="26"/>
      <c r="T389" s="26"/>
      <c r="U389" s="42" t="str">
        <f t="shared" ref="U389:U452" si="76">IF(E389="","",48)</f>
        <v/>
      </c>
      <c r="V389" s="42" t="str">
        <f>IF(E389="","",#REF!-O389)</f>
        <v/>
      </c>
      <c r="W389" s="42" t="str">
        <f t="shared" ref="W389:W452" si="77">IF(E389="","",U389-V389)</f>
        <v/>
      </c>
      <c r="X389" s="42" t="str">
        <f t="shared" ref="X389:X452" si="78">IF(U389="","",0.021)</f>
        <v/>
      </c>
      <c r="Y389" s="41" t="str">
        <f>IF(G389="","",VLOOKUP(G389,#REF!,2,0))</f>
        <v/>
      </c>
      <c r="Z389" s="41" t="str">
        <f t="shared" ref="Z389:Z452" si="79">IF(E389="","",IF(Q389=0,ROUND(Y389*H389,0),0))</f>
        <v/>
      </c>
      <c r="AA389" s="41" t="str">
        <f t="shared" ref="AA389:AA452" si="80">IF(Q389="","",IF(W389&lt;0,1,IF(Q389=0,Z389,Q389)))</f>
        <v/>
      </c>
      <c r="AB389" s="77" t="str">
        <f t="shared" si="72"/>
        <v/>
      </c>
      <c r="AC389" s="77" t="str">
        <f t="shared" ref="AC389:AC452" si="81">IF(Q389="","",IF(W389=0,AA389,IF(W389&lt;0,0,ROUND(V389*AB389,0))))</f>
        <v/>
      </c>
      <c r="AD389" s="43" t="str">
        <f t="shared" ref="AD389:AD452" si="82">IF(E389="","",IF(AA389-AC389&lt;=0,1,AA389-AC389))</f>
        <v/>
      </c>
      <c r="AE389" s="23"/>
      <c r="AF389" s="23"/>
      <c r="AG389" s="23"/>
      <c r="AH389" s="23"/>
      <c r="AI389" s="41" t="str">
        <f t="shared" ref="AI389:AI452" si="83">IF(Q389="","",Q389-SUM(AE389:AH389))</f>
        <v/>
      </c>
      <c r="AJ389" s="88"/>
      <c r="AK389" s="26"/>
      <c r="AL389" s="26"/>
      <c r="AM389" s="26"/>
    </row>
    <row r="390" spans="1:39">
      <c r="A390" s="42">
        <v>387</v>
      </c>
      <c r="B390" s="42" t="s">
        <v>4</v>
      </c>
      <c r="C390" s="99"/>
      <c r="D390" s="42" t="str">
        <f t="shared" si="73"/>
        <v/>
      </c>
      <c r="E390" s="99"/>
      <c r="F390" s="26"/>
      <c r="G390" s="109"/>
      <c r="H390" s="107"/>
      <c r="I390" s="53"/>
      <c r="J390" s="53"/>
      <c r="K390" s="26"/>
      <c r="L390" s="99"/>
      <c r="M390" s="26" t="str">
        <f t="shared" si="74"/>
        <v>_</v>
      </c>
      <c r="N390" s="26"/>
      <c r="O390" s="42" t="str">
        <f t="shared" si="75"/>
        <v/>
      </c>
      <c r="P390" s="70"/>
      <c r="Q390" s="63"/>
      <c r="R390" s="64"/>
      <c r="S390" s="26"/>
      <c r="T390" s="26"/>
      <c r="U390" s="42" t="str">
        <f t="shared" si="76"/>
        <v/>
      </c>
      <c r="V390" s="42" t="str">
        <f>IF(E390="","",#REF!-O390)</f>
        <v/>
      </c>
      <c r="W390" s="42" t="str">
        <f t="shared" si="77"/>
        <v/>
      </c>
      <c r="X390" s="42" t="str">
        <f t="shared" si="78"/>
        <v/>
      </c>
      <c r="Y390" s="41" t="str">
        <f>IF(G390="","",VLOOKUP(G390,#REF!,2,0))</f>
        <v/>
      </c>
      <c r="Z390" s="41" t="str">
        <f t="shared" si="79"/>
        <v/>
      </c>
      <c r="AA390" s="41" t="str">
        <f t="shared" si="80"/>
        <v/>
      </c>
      <c r="AB390" s="77" t="str">
        <f t="shared" si="72"/>
        <v/>
      </c>
      <c r="AC390" s="77" t="str">
        <f t="shared" si="81"/>
        <v/>
      </c>
      <c r="AD390" s="43" t="str">
        <f t="shared" si="82"/>
        <v/>
      </c>
      <c r="AE390" s="23"/>
      <c r="AF390" s="23"/>
      <c r="AG390" s="23"/>
      <c r="AH390" s="23"/>
      <c r="AI390" s="41" t="str">
        <f t="shared" si="83"/>
        <v/>
      </c>
      <c r="AJ390" s="88"/>
      <c r="AK390" s="26"/>
      <c r="AL390" s="26"/>
      <c r="AM390" s="26"/>
    </row>
    <row r="391" spans="1:39">
      <c r="A391" s="42">
        <v>388</v>
      </c>
      <c r="B391" s="42" t="s">
        <v>4</v>
      </c>
      <c r="C391" s="99"/>
      <c r="D391" s="42" t="str">
        <f t="shared" si="73"/>
        <v/>
      </c>
      <c r="E391" s="99"/>
      <c r="F391" s="26"/>
      <c r="G391" s="109"/>
      <c r="H391" s="107"/>
      <c r="I391" s="53"/>
      <c r="J391" s="53"/>
      <c r="K391" s="26"/>
      <c r="L391" s="99"/>
      <c r="M391" s="26" t="str">
        <f t="shared" si="74"/>
        <v>_</v>
      </c>
      <c r="N391" s="26"/>
      <c r="O391" s="42" t="str">
        <f t="shared" si="75"/>
        <v/>
      </c>
      <c r="P391" s="70"/>
      <c r="Q391" s="63"/>
      <c r="R391" s="64"/>
      <c r="S391" s="26"/>
      <c r="T391" s="26"/>
      <c r="U391" s="42" t="str">
        <f t="shared" si="76"/>
        <v/>
      </c>
      <c r="V391" s="42" t="str">
        <f>IF(E391="","",#REF!-O391)</f>
        <v/>
      </c>
      <c r="W391" s="42" t="str">
        <f t="shared" si="77"/>
        <v/>
      </c>
      <c r="X391" s="42" t="str">
        <f t="shared" si="78"/>
        <v/>
      </c>
      <c r="Y391" s="41" t="str">
        <f>IF(G391="","",VLOOKUP(G391,#REF!,2,0))</f>
        <v/>
      </c>
      <c r="Z391" s="41" t="str">
        <f t="shared" si="79"/>
        <v/>
      </c>
      <c r="AA391" s="41" t="str">
        <f t="shared" si="80"/>
        <v/>
      </c>
      <c r="AB391" s="77" t="str">
        <f t="shared" si="72"/>
        <v/>
      </c>
      <c r="AC391" s="77" t="str">
        <f t="shared" si="81"/>
        <v/>
      </c>
      <c r="AD391" s="43" t="str">
        <f t="shared" si="82"/>
        <v/>
      </c>
      <c r="AE391" s="23"/>
      <c r="AF391" s="23"/>
      <c r="AG391" s="23"/>
      <c r="AH391" s="23"/>
      <c r="AI391" s="41" t="str">
        <f t="shared" si="83"/>
        <v/>
      </c>
      <c r="AJ391" s="88"/>
      <c r="AK391" s="26"/>
      <c r="AL391" s="26"/>
      <c r="AM391" s="26"/>
    </row>
    <row r="392" spans="1:39">
      <c r="A392" s="42">
        <v>389</v>
      </c>
      <c r="B392" s="42" t="s">
        <v>4</v>
      </c>
      <c r="C392" s="99"/>
      <c r="D392" s="42" t="str">
        <f t="shared" si="73"/>
        <v/>
      </c>
      <c r="E392" s="99"/>
      <c r="F392" s="26"/>
      <c r="G392" s="109"/>
      <c r="H392" s="107"/>
      <c r="I392" s="53"/>
      <c r="J392" s="53"/>
      <c r="K392" s="26"/>
      <c r="L392" s="99"/>
      <c r="M392" s="26" t="str">
        <f t="shared" si="74"/>
        <v>_</v>
      </c>
      <c r="N392" s="26"/>
      <c r="O392" s="42" t="str">
        <f t="shared" si="75"/>
        <v/>
      </c>
      <c r="P392" s="70"/>
      <c r="Q392" s="63"/>
      <c r="R392" s="64"/>
      <c r="S392" s="26"/>
      <c r="T392" s="26"/>
      <c r="U392" s="42" t="str">
        <f t="shared" si="76"/>
        <v/>
      </c>
      <c r="V392" s="42" t="str">
        <f>IF(E392="","",#REF!-O392)</f>
        <v/>
      </c>
      <c r="W392" s="42" t="str">
        <f t="shared" si="77"/>
        <v/>
      </c>
      <c r="X392" s="42" t="str">
        <f t="shared" si="78"/>
        <v/>
      </c>
      <c r="Y392" s="41" t="str">
        <f>IF(G392="","",VLOOKUP(G392,#REF!,2,0))</f>
        <v/>
      </c>
      <c r="Z392" s="41" t="str">
        <f t="shared" si="79"/>
        <v/>
      </c>
      <c r="AA392" s="41" t="str">
        <f t="shared" si="80"/>
        <v/>
      </c>
      <c r="AB392" s="77" t="str">
        <f t="shared" si="72"/>
        <v/>
      </c>
      <c r="AC392" s="77" t="str">
        <f t="shared" si="81"/>
        <v/>
      </c>
      <c r="AD392" s="43" t="str">
        <f t="shared" si="82"/>
        <v/>
      </c>
      <c r="AE392" s="23"/>
      <c r="AF392" s="23"/>
      <c r="AG392" s="23"/>
      <c r="AH392" s="23"/>
      <c r="AI392" s="41" t="str">
        <f t="shared" si="83"/>
        <v/>
      </c>
      <c r="AJ392" s="88"/>
      <c r="AK392" s="26"/>
      <c r="AL392" s="26"/>
      <c r="AM392" s="26"/>
    </row>
    <row r="393" spans="1:39">
      <c r="A393" s="42">
        <v>390</v>
      </c>
      <c r="B393" s="42" t="s">
        <v>4</v>
      </c>
      <c r="C393" s="99"/>
      <c r="D393" s="42" t="str">
        <f t="shared" si="73"/>
        <v/>
      </c>
      <c r="E393" s="99"/>
      <c r="F393" s="26"/>
      <c r="G393" s="109"/>
      <c r="H393" s="107"/>
      <c r="I393" s="53"/>
      <c r="J393" s="53"/>
      <c r="K393" s="26"/>
      <c r="L393" s="99"/>
      <c r="M393" s="26" t="str">
        <f t="shared" si="74"/>
        <v>_</v>
      </c>
      <c r="N393" s="26"/>
      <c r="O393" s="42" t="str">
        <f t="shared" si="75"/>
        <v/>
      </c>
      <c r="P393" s="70"/>
      <c r="Q393" s="63"/>
      <c r="R393" s="64"/>
      <c r="S393" s="26"/>
      <c r="T393" s="26"/>
      <c r="U393" s="42" t="str">
        <f t="shared" si="76"/>
        <v/>
      </c>
      <c r="V393" s="42" t="str">
        <f>IF(E393="","",#REF!-O393)</f>
        <v/>
      </c>
      <c r="W393" s="42" t="str">
        <f t="shared" si="77"/>
        <v/>
      </c>
      <c r="X393" s="42" t="str">
        <f t="shared" si="78"/>
        <v/>
      </c>
      <c r="Y393" s="41" t="str">
        <f>IF(G393="","",VLOOKUP(G393,#REF!,2,0))</f>
        <v/>
      </c>
      <c r="Z393" s="41" t="str">
        <f t="shared" si="79"/>
        <v/>
      </c>
      <c r="AA393" s="41" t="str">
        <f t="shared" si="80"/>
        <v/>
      </c>
      <c r="AB393" s="77" t="str">
        <f t="shared" si="72"/>
        <v/>
      </c>
      <c r="AC393" s="77" t="str">
        <f t="shared" si="81"/>
        <v/>
      </c>
      <c r="AD393" s="43" t="str">
        <f t="shared" si="82"/>
        <v/>
      </c>
      <c r="AE393" s="23"/>
      <c r="AF393" s="23"/>
      <c r="AG393" s="23"/>
      <c r="AH393" s="23"/>
      <c r="AI393" s="41" t="str">
        <f t="shared" si="83"/>
        <v/>
      </c>
      <c r="AJ393" s="88"/>
      <c r="AK393" s="26"/>
      <c r="AL393" s="26"/>
      <c r="AM393" s="26"/>
    </row>
    <row r="394" spans="1:39">
      <c r="A394" s="42">
        <v>391</v>
      </c>
      <c r="B394" s="42" t="s">
        <v>4</v>
      </c>
      <c r="C394" s="99"/>
      <c r="D394" s="42" t="str">
        <f t="shared" si="73"/>
        <v/>
      </c>
      <c r="E394" s="99"/>
      <c r="F394" s="26"/>
      <c r="G394" s="109"/>
      <c r="H394" s="107"/>
      <c r="I394" s="53"/>
      <c r="J394" s="53"/>
      <c r="K394" s="26"/>
      <c r="L394" s="99"/>
      <c r="M394" s="26" t="str">
        <f t="shared" si="74"/>
        <v>_</v>
      </c>
      <c r="N394" s="26"/>
      <c r="O394" s="42" t="str">
        <f t="shared" si="75"/>
        <v/>
      </c>
      <c r="P394" s="70"/>
      <c r="Q394" s="63"/>
      <c r="R394" s="64"/>
      <c r="S394" s="26"/>
      <c r="T394" s="26"/>
      <c r="U394" s="42" t="str">
        <f t="shared" si="76"/>
        <v/>
      </c>
      <c r="V394" s="42" t="str">
        <f>IF(E394="","",#REF!-O394)</f>
        <v/>
      </c>
      <c r="W394" s="42" t="str">
        <f t="shared" si="77"/>
        <v/>
      </c>
      <c r="X394" s="42" t="str">
        <f t="shared" si="78"/>
        <v/>
      </c>
      <c r="Y394" s="41" t="str">
        <f>IF(G394="","",VLOOKUP(G394,#REF!,2,0))</f>
        <v/>
      </c>
      <c r="Z394" s="41" t="str">
        <f t="shared" si="79"/>
        <v/>
      </c>
      <c r="AA394" s="41" t="str">
        <f t="shared" si="80"/>
        <v/>
      </c>
      <c r="AB394" s="77" t="str">
        <f t="shared" si="72"/>
        <v/>
      </c>
      <c r="AC394" s="77" t="str">
        <f t="shared" si="81"/>
        <v/>
      </c>
      <c r="AD394" s="43" t="str">
        <f t="shared" si="82"/>
        <v/>
      </c>
      <c r="AE394" s="23"/>
      <c r="AF394" s="23"/>
      <c r="AG394" s="23"/>
      <c r="AH394" s="23"/>
      <c r="AI394" s="41" t="str">
        <f t="shared" si="83"/>
        <v/>
      </c>
      <c r="AJ394" s="88"/>
      <c r="AK394" s="26"/>
      <c r="AL394" s="26"/>
      <c r="AM394" s="26"/>
    </row>
    <row r="395" spans="1:39">
      <c r="A395" s="42">
        <v>392</v>
      </c>
      <c r="B395" s="42" t="s">
        <v>4</v>
      </c>
      <c r="C395" s="99"/>
      <c r="D395" s="42" t="str">
        <f t="shared" si="73"/>
        <v/>
      </c>
      <c r="E395" s="99"/>
      <c r="F395" s="26"/>
      <c r="G395" s="109"/>
      <c r="H395" s="107"/>
      <c r="I395" s="53"/>
      <c r="J395" s="53"/>
      <c r="K395" s="26"/>
      <c r="L395" s="99"/>
      <c r="M395" s="26" t="str">
        <f t="shared" si="74"/>
        <v>_</v>
      </c>
      <c r="N395" s="26"/>
      <c r="O395" s="42" t="str">
        <f t="shared" si="75"/>
        <v/>
      </c>
      <c r="P395" s="70"/>
      <c r="Q395" s="63"/>
      <c r="R395" s="64"/>
      <c r="S395" s="26"/>
      <c r="T395" s="26"/>
      <c r="U395" s="42" t="str">
        <f t="shared" si="76"/>
        <v/>
      </c>
      <c r="V395" s="42" t="str">
        <f>IF(E395="","",#REF!-O395)</f>
        <v/>
      </c>
      <c r="W395" s="42" t="str">
        <f t="shared" si="77"/>
        <v/>
      </c>
      <c r="X395" s="42" t="str">
        <f t="shared" si="78"/>
        <v/>
      </c>
      <c r="Y395" s="41" t="str">
        <f>IF(G395="","",VLOOKUP(G395,#REF!,2,0))</f>
        <v/>
      </c>
      <c r="Z395" s="41" t="str">
        <f t="shared" si="79"/>
        <v/>
      </c>
      <c r="AA395" s="41" t="str">
        <f t="shared" si="80"/>
        <v/>
      </c>
      <c r="AB395" s="77" t="str">
        <f t="shared" si="72"/>
        <v/>
      </c>
      <c r="AC395" s="77" t="str">
        <f t="shared" si="81"/>
        <v/>
      </c>
      <c r="AD395" s="43" t="str">
        <f t="shared" si="82"/>
        <v/>
      </c>
      <c r="AE395" s="23"/>
      <c r="AF395" s="23"/>
      <c r="AG395" s="23"/>
      <c r="AH395" s="23"/>
      <c r="AI395" s="41" t="str">
        <f t="shared" si="83"/>
        <v/>
      </c>
      <c r="AJ395" s="88"/>
      <c r="AK395" s="26"/>
      <c r="AL395" s="26"/>
      <c r="AM395" s="26"/>
    </row>
    <row r="396" spans="1:39">
      <c r="A396" s="42">
        <v>393</v>
      </c>
      <c r="B396" s="42" t="s">
        <v>4</v>
      </c>
      <c r="C396" s="99"/>
      <c r="D396" s="42" t="str">
        <f t="shared" si="73"/>
        <v/>
      </c>
      <c r="E396" s="99"/>
      <c r="F396" s="26"/>
      <c r="G396" s="109"/>
      <c r="H396" s="107"/>
      <c r="I396" s="53"/>
      <c r="J396" s="53"/>
      <c r="K396" s="26"/>
      <c r="L396" s="99"/>
      <c r="M396" s="26" t="str">
        <f t="shared" si="74"/>
        <v>_</v>
      </c>
      <c r="N396" s="26"/>
      <c r="O396" s="42" t="str">
        <f t="shared" si="75"/>
        <v/>
      </c>
      <c r="P396" s="70"/>
      <c r="Q396" s="63"/>
      <c r="R396" s="64"/>
      <c r="S396" s="26"/>
      <c r="T396" s="26"/>
      <c r="U396" s="42" t="str">
        <f t="shared" si="76"/>
        <v/>
      </c>
      <c r="V396" s="42" t="str">
        <f>IF(E396="","",#REF!-O396)</f>
        <v/>
      </c>
      <c r="W396" s="42" t="str">
        <f t="shared" si="77"/>
        <v/>
      </c>
      <c r="X396" s="42" t="str">
        <f t="shared" si="78"/>
        <v/>
      </c>
      <c r="Y396" s="41" t="str">
        <f>IF(G396="","",VLOOKUP(G396,#REF!,2,0))</f>
        <v/>
      </c>
      <c r="Z396" s="41" t="str">
        <f t="shared" si="79"/>
        <v/>
      </c>
      <c r="AA396" s="41" t="str">
        <f t="shared" si="80"/>
        <v/>
      </c>
      <c r="AB396" s="77" t="str">
        <f t="shared" si="72"/>
        <v/>
      </c>
      <c r="AC396" s="77" t="str">
        <f t="shared" si="81"/>
        <v/>
      </c>
      <c r="AD396" s="43" t="str">
        <f t="shared" si="82"/>
        <v/>
      </c>
      <c r="AE396" s="23"/>
      <c r="AF396" s="23"/>
      <c r="AG396" s="23"/>
      <c r="AH396" s="23"/>
      <c r="AI396" s="41" t="str">
        <f t="shared" si="83"/>
        <v/>
      </c>
      <c r="AJ396" s="88"/>
      <c r="AK396" s="26"/>
      <c r="AL396" s="26"/>
      <c r="AM396" s="26"/>
    </row>
    <row r="397" spans="1:39">
      <c r="A397" s="42">
        <v>394</v>
      </c>
      <c r="B397" s="42" t="s">
        <v>4</v>
      </c>
      <c r="C397" s="99"/>
      <c r="D397" s="42" t="str">
        <f t="shared" si="73"/>
        <v/>
      </c>
      <c r="E397" s="99"/>
      <c r="F397" s="26"/>
      <c r="G397" s="109"/>
      <c r="H397" s="107"/>
      <c r="I397" s="53"/>
      <c r="J397" s="53"/>
      <c r="K397" s="26"/>
      <c r="L397" s="99"/>
      <c r="M397" s="26" t="str">
        <f t="shared" si="74"/>
        <v>_</v>
      </c>
      <c r="N397" s="26"/>
      <c r="O397" s="42" t="str">
        <f t="shared" si="75"/>
        <v/>
      </c>
      <c r="P397" s="70"/>
      <c r="Q397" s="63"/>
      <c r="R397" s="64"/>
      <c r="S397" s="26"/>
      <c r="T397" s="26"/>
      <c r="U397" s="42" t="str">
        <f t="shared" si="76"/>
        <v/>
      </c>
      <c r="V397" s="42" t="str">
        <f>IF(E397="","",#REF!-O397)</f>
        <v/>
      </c>
      <c r="W397" s="42" t="str">
        <f t="shared" si="77"/>
        <v/>
      </c>
      <c r="X397" s="42" t="str">
        <f t="shared" si="78"/>
        <v/>
      </c>
      <c r="Y397" s="41" t="str">
        <f>IF(G397="","",VLOOKUP(G397,#REF!,2,0))</f>
        <v/>
      </c>
      <c r="Z397" s="41" t="str">
        <f t="shared" si="79"/>
        <v/>
      </c>
      <c r="AA397" s="41" t="str">
        <f t="shared" si="80"/>
        <v/>
      </c>
      <c r="AB397" s="77" t="str">
        <f t="shared" si="72"/>
        <v/>
      </c>
      <c r="AC397" s="77" t="str">
        <f t="shared" si="81"/>
        <v/>
      </c>
      <c r="AD397" s="43" t="str">
        <f t="shared" si="82"/>
        <v/>
      </c>
      <c r="AE397" s="23"/>
      <c r="AF397" s="23"/>
      <c r="AG397" s="23"/>
      <c r="AH397" s="23"/>
      <c r="AI397" s="41" t="str">
        <f t="shared" si="83"/>
        <v/>
      </c>
      <c r="AJ397" s="88"/>
      <c r="AK397" s="26"/>
      <c r="AL397" s="26"/>
      <c r="AM397" s="26"/>
    </row>
    <row r="398" spans="1:39">
      <c r="A398" s="42">
        <v>395</v>
      </c>
      <c r="B398" s="42" t="s">
        <v>4</v>
      </c>
      <c r="C398" s="99"/>
      <c r="D398" s="42" t="str">
        <f t="shared" si="73"/>
        <v/>
      </c>
      <c r="E398" s="99"/>
      <c r="F398" s="26"/>
      <c r="G398" s="109"/>
      <c r="H398" s="107"/>
      <c r="I398" s="53"/>
      <c r="J398" s="53"/>
      <c r="K398" s="26"/>
      <c r="L398" s="99"/>
      <c r="M398" s="26" t="str">
        <f t="shared" si="74"/>
        <v>_</v>
      </c>
      <c r="N398" s="26"/>
      <c r="O398" s="42" t="str">
        <f t="shared" si="75"/>
        <v/>
      </c>
      <c r="P398" s="70"/>
      <c r="Q398" s="63"/>
      <c r="R398" s="64"/>
      <c r="S398" s="26"/>
      <c r="T398" s="26"/>
      <c r="U398" s="42" t="str">
        <f t="shared" si="76"/>
        <v/>
      </c>
      <c r="V398" s="42" t="str">
        <f>IF(E398="","",#REF!-O398)</f>
        <v/>
      </c>
      <c r="W398" s="42" t="str">
        <f t="shared" si="77"/>
        <v/>
      </c>
      <c r="X398" s="42" t="str">
        <f t="shared" si="78"/>
        <v/>
      </c>
      <c r="Y398" s="41" t="str">
        <f>IF(G398="","",VLOOKUP(G398,#REF!,2,0))</f>
        <v/>
      </c>
      <c r="Z398" s="41" t="str">
        <f t="shared" si="79"/>
        <v/>
      </c>
      <c r="AA398" s="41" t="str">
        <f t="shared" si="80"/>
        <v/>
      </c>
      <c r="AB398" s="77" t="str">
        <f t="shared" si="72"/>
        <v/>
      </c>
      <c r="AC398" s="77" t="str">
        <f t="shared" si="81"/>
        <v/>
      </c>
      <c r="AD398" s="43" t="str">
        <f t="shared" si="82"/>
        <v/>
      </c>
      <c r="AE398" s="23"/>
      <c r="AF398" s="23"/>
      <c r="AG398" s="23"/>
      <c r="AH398" s="23"/>
      <c r="AI398" s="41" t="str">
        <f t="shared" si="83"/>
        <v/>
      </c>
      <c r="AJ398" s="88"/>
      <c r="AK398" s="26"/>
      <c r="AL398" s="26"/>
      <c r="AM398" s="26"/>
    </row>
    <row r="399" spans="1:39">
      <c r="A399" s="42">
        <v>396</v>
      </c>
      <c r="B399" s="42" t="s">
        <v>4</v>
      </c>
      <c r="C399" s="99"/>
      <c r="D399" s="42" t="str">
        <f t="shared" si="73"/>
        <v/>
      </c>
      <c r="E399" s="99"/>
      <c r="F399" s="26"/>
      <c r="G399" s="109"/>
      <c r="H399" s="107"/>
      <c r="I399" s="53"/>
      <c r="J399" s="53"/>
      <c r="K399" s="26"/>
      <c r="L399" s="99"/>
      <c r="M399" s="26" t="str">
        <f t="shared" si="74"/>
        <v>_</v>
      </c>
      <c r="N399" s="26"/>
      <c r="O399" s="42" t="str">
        <f t="shared" si="75"/>
        <v/>
      </c>
      <c r="P399" s="70"/>
      <c r="Q399" s="63"/>
      <c r="R399" s="64"/>
      <c r="S399" s="26"/>
      <c r="T399" s="26"/>
      <c r="U399" s="42" t="str">
        <f t="shared" si="76"/>
        <v/>
      </c>
      <c r="V399" s="42" t="str">
        <f>IF(E399="","",#REF!-O399)</f>
        <v/>
      </c>
      <c r="W399" s="42" t="str">
        <f t="shared" si="77"/>
        <v/>
      </c>
      <c r="X399" s="42" t="str">
        <f t="shared" si="78"/>
        <v/>
      </c>
      <c r="Y399" s="41" t="str">
        <f>IF(G399="","",VLOOKUP(G399,#REF!,2,0))</f>
        <v/>
      </c>
      <c r="Z399" s="41" t="str">
        <f t="shared" si="79"/>
        <v/>
      </c>
      <c r="AA399" s="41" t="str">
        <f t="shared" si="80"/>
        <v/>
      </c>
      <c r="AB399" s="77" t="str">
        <f t="shared" si="72"/>
        <v/>
      </c>
      <c r="AC399" s="77" t="str">
        <f t="shared" si="81"/>
        <v/>
      </c>
      <c r="AD399" s="43" t="str">
        <f t="shared" si="82"/>
        <v/>
      </c>
      <c r="AE399" s="23"/>
      <c r="AF399" s="23"/>
      <c r="AG399" s="23"/>
      <c r="AH399" s="23"/>
      <c r="AI399" s="41" t="str">
        <f t="shared" si="83"/>
        <v/>
      </c>
      <c r="AJ399" s="88"/>
      <c r="AK399" s="26"/>
      <c r="AL399" s="26"/>
      <c r="AM399" s="26"/>
    </row>
    <row r="400" spans="1:39">
      <c r="A400" s="42">
        <v>397</v>
      </c>
      <c r="B400" s="42" t="s">
        <v>4</v>
      </c>
      <c r="C400" s="99"/>
      <c r="D400" s="42" t="str">
        <f t="shared" si="73"/>
        <v/>
      </c>
      <c r="E400" s="99"/>
      <c r="F400" s="26"/>
      <c r="G400" s="109"/>
      <c r="H400" s="107"/>
      <c r="I400" s="53"/>
      <c r="J400" s="53"/>
      <c r="K400" s="26"/>
      <c r="L400" s="99"/>
      <c r="M400" s="26" t="str">
        <f t="shared" si="74"/>
        <v>_</v>
      </c>
      <c r="N400" s="26"/>
      <c r="O400" s="42" t="str">
        <f t="shared" si="75"/>
        <v/>
      </c>
      <c r="P400" s="70"/>
      <c r="Q400" s="63"/>
      <c r="R400" s="64"/>
      <c r="S400" s="26"/>
      <c r="T400" s="26"/>
      <c r="U400" s="42" t="str">
        <f t="shared" si="76"/>
        <v/>
      </c>
      <c r="V400" s="42" t="str">
        <f>IF(E400="","",#REF!-O400)</f>
        <v/>
      </c>
      <c r="W400" s="42" t="str">
        <f t="shared" si="77"/>
        <v/>
      </c>
      <c r="X400" s="42" t="str">
        <f t="shared" si="78"/>
        <v/>
      </c>
      <c r="Y400" s="41" t="str">
        <f>IF(G400="","",VLOOKUP(G400,#REF!,2,0))</f>
        <v/>
      </c>
      <c r="Z400" s="41" t="str">
        <f t="shared" si="79"/>
        <v/>
      </c>
      <c r="AA400" s="41" t="str">
        <f t="shared" si="80"/>
        <v/>
      </c>
      <c r="AB400" s="77" t="str">
        <f t="shared" si="72"/>
        <v/>
      </c>
      <c r="AC400" s="77" t="str">
        <f t="shared" si="81"/>
        <v/>
      </c>
      <c r="AD400" s="43" t="str">
        <f t="shared" si="82"/>
        <v/>
      </c>
      <c r="AE400" s="23"/>
      <c r="AF400" s="23"/>
      <c r="AG400" s="23"/>
      <c r="AH400" s="23"/>
      <c r="AI400" s="41" t="str">
        <f t="shared" si="83"/>
        <v/>
      </c>
      <c r="AJ400" s="88"/>
      <c r="AK400" s="26"/>
      <c r="AL400" s="26"/>
      <c r="AM400" s="26"/>
    </row>
    <row r="401" spans="1:39">
      <c r="A401" s="42">
        <v>398</v>
      </c>
      <c r="B401" s="42" t="s">
        <v>4</v>
      </c>
      <c r="C401" s="99"/>
      <c r="D401" s="42" t="str">
        <f t="shared" si="73"/>
        <v/>
      </c>
      <c r="E401" s="99"/>
      <c r="F401" s="26"/>
      <c r="G401" s="109"/>
      <c r="H401" s="107"/>
      <c r="I401" s="53"/>
      <c r="J401" s="53"/>
      <c r="K401" s="26"/>
      <c r="L401" s="99"/>
      <c r="M401" s="26" t="str">
        <f t="shared" si="74"/>
        <v>_</v>
      </c>
      <c r="N401" s="26"/>
      <c r="O401" s="42" t="str">
        <f t="shared" si="75"/>
        <v/>
      </c>
      <c r="P401" s="70"/>
      <c r="Q401" s="63"/>
      <c r="R401" s="64"/>
      <c r="S401" s="26"/>
      <c r="T401" s="26"/>
      <c r="U401" s="42" t="str">
        <f t="shared" si="76"/>
        <v/>
      </c>
      <c r="V401" s="42" t="str">
        <f>IF(E401="","",#REF!-O401)</f>
        <v/>
      </c>
      <c r="W401" s="42" t="str">
        <f t="shared" si="77"/>
        <v/>
      </c>
      <c r="X401" s="42" t="str">
        <f t="shared" si="78"/>
        <v/>
      </c>
      <c r="Y401" s="41" t="str">
        <f>IF(G401="","",VLOOKUP(G401,#REF!,2,0))</f>
        <v/>
      </c>
      <c r="Z401" s="41" t="str">
        <f t="shared" si="79"/>
        <v/>
      </c>
      <c r="AA401" s="41" t="str">
        <f t="shared" si="80"/>
        <v/>
      </c>
      <c r="AB401" s="77" t="str">
        <f t="shared" si="72"/>
        <v/>
      </c>
      <c r="AC401" s="77" t="str">
        <f t="shared" si="81"/>
        <v/>
      </c>
      <c r="AD401" s="43" t="str">
        <f t="shared" si="82"/>
        <v/>
      </c>
      <c r="AE401" s="23"/>
      <c r="AF401" s="23"/>
      <c r="AG401" s="23"/>
      <c r="AH401" s="23"/>
      <c r="AI401" s="41" t="str">
        <f t="shared" si="83"/>
        <v/>
      </c>
      <c r="AJ401" s="88"/>
      <c r="AK401" s="26"/>
      <c r="AL401" s="26"/>
      <c r="AM401" s="26"/>
    </row>
    <row r="402" spans="1:39">
      <c r="A402" s="42">
        <v>399</v>
      </c>
      <c r="B402" s="42" t="s">
        <v>4</v>
      </c>
      <c r="C402" s="99"/>
      <c r="D402" s="42" t="str">
        <f t="shared" si="73"/>
        <v/>
      </c>
      <c r="E402" s="99"/>
      <c r="F402" s="26"/>
      <c r="G402" s="109"/>
      <c r="H402" s="107"/>
      <c r="I402" s="53"/>
      <c r="J402" s="53"/>
      <c r="K402" s="26"/>
      <c r="L402" s="99"/>
      <c r="M402" s="26" t="str">
        <f t="shared" si="74"/>
        <v>_</v>
      </c>
      <c r="N402" s="26"/>
      <c r="O402" s="42" t="str">
        <f t="shared" si="75"/>
        <v/>
      </c>
      <c r="P402" s="70"/>
      <c r="Q402" s="63"/>
      <c r="R402" s="64"/>
      <c r="S402" s="26"/>
      <c r="T402" s="26"/>
      <c r="U402" s="42" t="str">
        <f t="shared" si="76"/>
        <v/>
      </c>
      <c r="V402" s="42" t="str">
        <f>IF(E402="","",#REF!-O402)</f>
        <v/>
      </c>
      <c r="W402" s="42" t="str">
        <f t="shared" si="77"/>
        <v/>
      </c>
      <c r="X402" s="42" t="str">
        <f t="shared" si="78"/>
        <v/>
      </c>
      <c r="Y402" s="41" t="str">
        <f>IF(G402="","",VLOOKUP(G402,#REF!,2,0))</f>
        <v/>
      </c>
      <c r="Z402" s="41" t="str">
        <f t="shared" si="79"/>
        <v/>
      </c>
      <c r="AA402" s="41" t="str">
        <f t="shared" si="80"/>
        <v/>
      </c>
      <c r="AB402" s="77" t="str">
        <f t="shared" si="72"/>
        <v/>
      </c>
      <c r="AC402" s="77" t="str">
        <f t="shared" si="81"/>
        <v/>
      </c>
      <c r="AD402" s="43" t="str">
        <f t="shared" si="82"/>
        <v/>
      </c>
      <c r="AE402" s="23"/>
      <c r="AF402" s="23"/>
      <c r="AG402" s="23"/>
      <c r="AH402" s="23"/>
      <c r="AI402" s="41" t="str">
        <f t="shared" si="83"/>
        <v/>
      </c>
      <c r="AJ402" s="88"/>
      <c r="AK402" s="26"/>
      <c r="AL402" s="26"/>
      <c r="AM402" s="26"/>
    </row>
    <row r="403" spans="1:39">
      <c r="A403" s="42">
        <v>400</v>
      </c>
      <c r="B403" s="42" t="s">
        <v>4</v>
      </c>
      <c r="C403" s="99"/>
      <c r="D403" s="42" t="str">
        <f t="shared" si="73"/>
        <v/>
      </c>
      <c r="E403" s="99"/>
      <c r="F403" s="26"/>
      <c r="G403" s="109"/>
      <c r="H403" s="107"/>
      <c r="I403" s="53"/>
      <c r="J403" s="53"/>
      <c r="K403" s="26"/>
      <c r="L403" s="99"/>
      <c r="M403" s="26" t="str">
        <f t="shared" si="74"/>
        <v>_</v>
      </c>
      <c r="N403" s="26"/>
      <c r="O403" s="42" t="str">
        <f t="shared" si="75"/>
        <v/>
      </c>
      <c r="P403" s="70"/>
      <c r="Q403" s="63"/>
      <c r="R403" s="64"/>
      <c r="S403" s="26"/>
      <c r="T403" s="26"/>
      <c r="U403" s="42" t="str">
        <f t="shared" si="76"/>
        <v/>
      </c>
      <c r="V403" s="42" t="str">
        <f>IF(E403="","",#REF!-O403)</f>
        <v/>
      </c>
      <c r="W403" s="42" t="str">
        <f t="shared" si="77"/>
        <v/>
      </c>
      <c r="X403" s="42" t="str">
        <f t="shared" si="78"/>
        <v/>
      </c>
      <c r="Y403" s="41" t="str">
        <f>IF(G403="","",VLOOKUP(G403,#REF!,2,0))</f>
        <v/>
      </c>
      <c r="Z403" s="41" t="str">
        <f t="shared" si="79"/>
        <v/>
      </c>
      <c r="AA403" s="41" t="str">
        <f t="shared" si="80"/>
        <v/>
      </c>
      <c r="AB403" s="77" t="str">
        <f t="shared" ref="AB403:AB466" si="84">IF(Q403="","",IF(V403=0,0,IF(W403=0,AJ403,IF(W403&lt;0,0,ROUNDDOWN(X403*AA403,0)))))</f>
        <v/>
      </c>
      <c r="AC403" s="77" t="str">
        <f t="shared" si="81"/>
        <v/>
      </c>
      <c r="AD403" s="43" t="str">
        <f t="shared" si="82"/>
        <v/>
      </c>
      <c r="AE403" s="23"/>
      <c r="AF403" s="23"/>
      <c r="AG403" s="23"/>
      <c r="AH403" s="23"/>
      <c r="AI403" s="41" t="str">
        <f t="shared" si="83"/>
        <v/>
      </c>
      <c r="AJ403" s="88"/>
      <c r="AK403" s="26"/>
      <c r="AL403" s="26"/>
      <c r="AM403" s="26"/>
    </row>
    <row r="404" spans="1:39">
      <c r="A404" s="42">
        <v>401</v>
      </c>
      <c r="B404" s="42" t="s">
        <v>4</v>
      </c>
      <c r="C404" s="99"/>
      <c r="D404" s="42" t="str">
        <f t="shared" si="73"/>
        <v/>
      </c>
      <c r="E404" s="99"/>
      <c r="F404" s="26"/>
      <c r="G404" s="109"/>
      <c r="H404" s="107"/>
      <c r="I404" s="53"/>
      <c r="J404" s="53"/>
      <c r="K404" s="26"/>
      <c r="L404" s="99"/>
      <c r="M404" s="26" t="str">
        <f t="shared" si="74"/>
        <v>_</v>
      </c>
      <c r="N404" s="26"/>
      <c r="O404" s="42" t="str">
        <f t="shared" si="75"/>
        <v/>
      </c>
      <c r="P404" s="70"/>
      <c r="Q404" s="63"/>
      <c r="R404" s="64"/>
      <c r="S404" s="26"/>
      <c r="T404" s="26"/>
      <c r="U404" s="42" t="str">
        <f t="shared" si="76"/>
        <v/>
      </c>
      <c r="V404" s="42" t="str">
        <f>IF(E404="","",#REF!-O404)</f>
        <v/>
      </c>
      <c r="W404" s="42" t="str">
        <f t="shared" si="77"/>
        <v/>
      </c>
      <c r="X404" s="42" t="str">
        <f t="shared" si="78"/>
        <v/>
      </c>
      <c r="Y404" s="41" t="str">
        <f>IF(G404="","",VLOOKUP(G404,#REF!,2,0))</f>
        <v/>
      </c>
      <c r="Z404" s="41" t="str">
        <f t="shared" si="79"/>
        <v/>
      </c>
      <c r="AA404" s="41" t="str">
        <f t="shared" si="80"/>
        <v/>
      </c>
      <c r="AB404" s="77" t="str">
        <f t="shared" si="84"/>
        <v/>
      </c>
      <c r="AC404" s="77" t="str">
        <f t="shared" si="81"/>
        <v/>
      </c>
      <c r="AD404" s="43" t="str">
        <f t="shared" si="82"/>
        <v/>
      </c>
      <c r="AE404" s="23"/>
      <c r="AF404" s="23"/>
      <c r="AG404" s="23"/>
      <c r="AH404" s="23"/>
      <c r="AI404" s="41" t="str">
        <f t="shared" si="83"/>
        <v/>
      </c>
      <c r="AJ404" s="88"/>
      <c r="AK404" s="26"/>
      <c r="AL404" s="26"/>
      <c r="AM404" s="26"/>
    </row>
    <row r="405" spans="1:39">
      <c r="A405" s="42">
        <v>402</v>
      </c>
      <c r="B405" s="42" t="s">
        <v>4</v>
      </c>
      <c r="C405" s="99"/>
      <c r="D405" s="42" t="str">
        <f t="shared" si="73"/>
        <v/>
      </c>
      <c r="E405" s="99"/>
      <c r="F405" s="26"/>
      <c r="G405" s="109"/>
      <c r="H405" s="107"/>
      <c r="I405" s="53"/>
      <c r="J405" s="53"/>
      <c r="K405" s="26"/>
      <c r="L405" s="99"/>
      <c r="M405" s="26" t="str">
        <f t="shared" si="74"/>
        <v>_</v>
      </c>
      <c r="N405" s="26"/>
      <c r="O405" s="42" t="str">
        <f t="shared" si="75"/>
        <v/>
      </c>
      <c r="P405" s="70"/>
      <c r="Q405" s="63"/>
      <c r="R405" s="64"/>
      <c r="S405" s="26"/>
      <c r="T405" s="26"/>
      <c r="U405" s="42" t="str">
        <f t="shared" si="76"/>
        <v/>
      </c>
      <c r="V405" s="42" t="str">
        <f>IF(E405="","",#REF!-O405)</f>
        <v/>
      </c>
      <c r="W405" s="42" t="str">
        <f t="shared" si="77"/>
        <v/>
      </c>
      <c r="X405" s="42" t="str">
        <f t="shared" si="78"/>
        <v/>
      </c>
      <c r="Y405" s="41" t="str">
        <f>IF(G405="","",VLOOKUP(G405,#REF!,2,0))</f>
        <v/>
      </c>
      <c r="Z405" s="41" t="str">
        <f t="shared" si="79"/>
        <v/>
      </c>
      <c r="AA405" s="41" t="str">
        <f t="shared" si="80"/>
        <v/>
      </c>
      <c r="AB405" s="77" t="str">
        <f t="shared" si="84"/>
        <v/>
      </c>
      <c r="AC405" s="77" t="str">
        <f t="shared" si="81"/>
        <v/>
      </c>
      <c r="AD405" s="43" t="str">
        <f t="shared" si="82"/>
        <v/>
      </c>
      <c r="AE405" s="23"/>
      <c r="AF405" s="23"/>
      <c r="AG405" s="23"/>
      <c r="AH405" s="23"/>
      <c r="AI405" s="41" t="str">
        <f t="shared" si="83"/>
        <v/>
      </c>
      <c r="AJ405" s="88"/>
      <c r="AK405" s="26"/>
      <c r="AL405" s="26"/>
      <c r="AM405" s="26"/>
    </row>
    <row r="406" spans="1:39">
      <c r="A406" s="42">
        <v>403</v>
      </c>
      <c r="B406" s="42" t="s">
        <v>4</v>
      </c>
      <c r="C406" s="99"/>
      <c r="D406" s="42" t="str">
        <f t="shared" si="73"/>
        <v/>
      </c>
      <c r="E406" s="99"/>
      <c r="F406" s="26"/>
      <c r="G406" s="109"/>
      <c r="H406" s="107"/>
      <c r="I406" s="53"/>
      <c r="J406" s="53"/>
      <c r="K406" s="26"/>
      <c r="L406" s="99"/>
      <c r="M406" s="26" t="str">
        <f t="shared" si="74"/>
        <v>_</v>
      </c>
      <c r="N406" s="26"/>
      <c r="O406" s="42" t="str">
        <f t="shared" si="75"/>
        <v/>
      </c>
      <c r="P406" s="70"/>
      <c r="Q406" s="63"/>
      <c r="R406" s="64"/>
      <c r="S406" s="26"/>
      <c r="T406" s="26"/>
      <c r="U406" s="42" t="str">
        <f t="shared" si="76"/>
        <v/>
      </c>
      <c r="V406" s="42" t="str">
        <f>IF(E406="","",#REF!-O406)</f>
        <v/>
      </c>
      <c r="W406" s="42" t="str">
        <f t="shared" si="77"/>
        <v/>
      </c>
      <c r="X406" s="42" t="str">
        <f t="shared" si="78"/>
        <v/>
      </c>
      <c r="Y406" s="41" t="str">
        <f>IF(G406="","",VLOOKUP(G406,#REF!,2,0))</f>
        <v/>
      </c>
      <c r="Z406" s="41" t="str">
        <f t="shared" si="79"/>
        <v/>
      </c>
      <c r="AA406" s="41" t="str">
        <f t="shared" si="80"/>
        <v/>
      </c>
      <c r="AB406" s="77" t="str">
        <f t="shared" si="84"/>
        <v/>
      </c>
      <c r="AC406" s="77" t="str">
        <f t="shared" si="81"/>
        <v/>
      </c>
      <c r="AD406" s="43" t="str">
        <f t="shared" si="82"/>
        <v/>
      </c>
      <c r="AE406" s="23"/>
      <c r="AF406" s="23"/>
      <c r="AG406" s="23"/>
      <c r="AH406" s="23"/>
      <c r="AI406" s="41" t="str">
        <f t="shared" si="83"/>
        <v/>
      </c>
      <c r="AJ406" s="88"/>
      <c r="AK406" s="26"/>
      <c r="AL406" s="26"/>
      <c r="AM406" s="26"/>
    </row>
    <row r="407" spans="1:39">
      <c r="A407" s="42">
        <v>404</v>
      </c>
      <c r="B407" s="42" t="s">
        <v>4</v>
      </c>
      <c r="C407" s="99"/>
      <c r="D407" s="42" t="str">
        <f t="shared" si="73"/>
        <v/>
      </c>
      <c r="E407" s="99"/>
      <c r="F407" s="26"/>
      <c r="G407" s="109"/>
      <c r="H407" s="107"/>
      <c r="I407" s="53"/>
      <c r="J407" s="53"/>
      <c r="K407" s="26"/>
      <c r="L407" s="99"/>
      <c r="M407" s="26" t="str">
        <f t="shared" si="74"/>
        <v>_</v>
      </c>
      <c r="N407" s="26"/>
      <c r="O407" s="42" t="str">
        <f t="shared" si="75"/>
        <v/>
      </c>
      <c r="P407" s="70"/>
      <c r="Q407" s="63"/>
      <c r="R407" s="64"/>
      <c r="S407" s="26"/>
      <c r="T407" s="26"/>
      <c r="U407" s="42" t="str">
        <f t="shared" si="76"/>
        <v/>
      </c>
      <c r="V407" s="42" t="str">
        <f>IF(E407="","",#REF!-O407)</f>
        <v/>
      </c>
      <c r="W407" s="42" t="str">
        <f t="shared" si="77"/>
        <v/>
      </c>
      <c r="X407" s="42" t="str">
        <f t="shared" si="78"/>
        <v/>
      </c>
      <c r="Y407" s="41" t="str">
        <f>IF(G407="","",VLOOKUP(G407,#REF!,2,0))</f>
        <v/>
      </c>
      <c r="Z407" s="41" t="str">
        <f t="shared" si="79"/>
        <v/>
      </c>
      <c r="AA407" s="41" t="str">
        <f t="shared" si="80"/>
        <v/>
      </c>
      <c r="AB407" s="77" t="str">
        <f t="shared" si="84"/>
        <v/>
      </c>
      <c r="AC407" s="77" t="str">
        <f t="shared" si="81"/>
        <v/>
      </c>
      <c r="AD407" s="43" t="str">
        <f t="shared" si="82"/>
        <v/>
      </c>
      <c r="AE407" s="23"/>
      <c r="AF407" s="23"/>
      <c r="AG407" s="23"/>
      <c r="AH407" s="23"/>
      <c r="AI407" s="41" t="str">
        <f t="shared" si="83"/>
        <v/>
      </c>
      <c r="AJ407" s="88"/>
      <c r="AK407" s="26"/>
      <c r="AL407" s="26"/>
      <c r="AM407" s="26"/>
    </row>
    <row r="408" spans="1:39">
      <c r="A408" s="42">
        <v>405</v>
      </c>
      <c r="B408" s="42" t="s">
        <v>4</v>
      </c>
      <c r="C408" s="99"/>
      <c r="D408" s="42" t="str">
        <f t="shared" si="73"/>
        <v/>
      </c>
      <c r="E408" s="99"/>
      <c r="F408" s="26"/>
      <c r="G408" s="109"/>
      <c r="H408" s="107"/>
      <c r="I408" s="53"/>
      <c r="J408" s="53"/>
      <c r="K408" s="26"/>
      <c r="L408" s="99"/>
      <c r="M408" s="26" t="str">
        <f t="shared" si="74"/>
        <v>_</v>
      </c>
      <c r="N408" s="26"/>
      <c r="O408" s="42" t="str">
        <f t="shared" si="75"/>
        <v/>
      </c>
      <c r="P408" s="70"/>
      <c r="Q408" s="63"/>
      <c r="R408" s="64"/>
      <c r="S408" s="26"/>
      <c r="T408" s="26"/>
      <c r="U408" s="42" t="str">
        <f t="shared" si="76"/>
        <v/>
      </c>
      <c r="V408" s="42" t="str">
        <f>IF(E408="","",#REF!-O408)</f>
        <v/>
      </c>
      <c r="W408" s="42" t="str">
        <f t="shared" si="77"/>
        <v/>
      </c>
      <c r="X408" s="42" t="str">
        <f t="shared" si="78"/>
        <v/>
      </c>
      <c r="Y408" s="41" t="str">
        <f>IF(G408="","",VLOOKUP(G408,#REF!,2,0))</f>
        <v/>
      </c>
      <c r="Z408" s="41" t="str">
        <f t="shared" si="79"/>
        <v/>
      </c>
      <c r="AA408" s="41" t="str">
        <f t="shared" si="80"/>
        <v/>
      </c>
      <c r="AB408" s="77" t="str">
        <f t="shared" si="84"/>
        <v/>
      </c>
      <c r="AC408" s="77" t="str">
        <f t="shared" si="81"/>
        <v/>
      </c>
      <c r="AD408" s="43" t="str">
        <f t="shared" si="82"/>
        <v/>
      </c>
      <c r="AE408" s="23"/>
      <c r="AF408" s="23"/>
      <c r="AG408" s="23"/>
      <c r="AH408" s="23"/>
      <c r="AI408" s="41" t="str">
        <f t="shared" si="83"/>
        <v/>
      </c>
      <c r="AJ408" s="88"/>
      <c r="AK408" s="26"/>
      <c r="AL408" s="26"/>
      <c r="AM408" s="26"/>
    </row>
    <row r="409" spans="1:39">
      <c r="A409" s="42">
        <v>406</v>
      </c>
      <c r="B409" s="42" t="s">
        <v>4</v>
      </c>
      <c r="C409" s="99"/>
      <c r="D409" s="42" t="str">
        <f t="shared" si="73"/>
        <v/>
      </c>
      <c r="E409" s="99"/>
      <c r="F409" s="26"/>
      <c r="G409" s="109"/>
      <c r="H409" s="107"/>
      <c r="I409" s="53"/>
      <c r="J409" s="53"/>
      <c r="K409" s="26"/>
      <c r="L409" s="99"/>
      <c r="M409" s="26" t="str">
        <f t="shared" si="74"/>
        <v>_</v>
      </c>
      <c r="N409" s="26"/>
      <c r="O409" s="42" t="str">
        <f t="shared" si="75"/>
        <v/>
      </c>
      <c r="P409" s="70"/>
      <c r="Q409" s="63"/>
      <c r="R409" s="64"/>
      <c r="S409" s="26"/>
      <c r="T409" s="26"/>
      <c r="U409" s="42" t="str">
        <f t="shared" si="76"/>
        <v/>
      </c>
      <c r="V409" s="42" t="str">
        <f>IF(E409="","",#REF!-O409)</f>
        <v/>
      </c>
      <c r="W409" s="42" t="str">
        <f t="shared" si="77"/>
        <v/>
      </c>
      <c r="X409" s="42" t="str">
        <f t="shared" si="78"/>
        <v/>
      </c>
      <c r="Y409" s="41" t="str">
        <f>IF(G409="","",VLOOKUP(G409,#REF!,2,0))</f>
        <v/>
      </c>
      <c r="Z409" s="41" t="str">
        <f t="shared" si="79"/>
        <v/>
      </c>
      <c r="AA409" s="41" t="str">
        <f t="shared" si="80"/>
        <v/>
      </c>
      <c r="AB409" s="77" t="str">
        <f t="shared" si="84"/>
        <v/>
      </c>
      <c r="AC409" s="77" t="str">
        <f t="shared" si="81"/>
        <v/>
      </c>
      <c r="AD409" s="43" t="str">
        <f t="shared" si="82"/>
        <v/>
      </c>
      <c r="AE409" s="23"/>
      <c r="AF409" s="23"/>
      <c r="AG409" s="23"/>
      <c r="AH409" s="23"/>
      <c r="AI409" s="41" t="str">
        <f t="shared" si="83"/>
        <v/>
      </c>
      <c r="AJ409" s="88"/>
      <c r="AK409" s="26"/>
      <c r="AL409" s="26"/>
      <c r="AM409" s="26"/>
    </row>
    <row r="410" spans="1:39">
      <c r="A410" s="42">
        <v>407</v>
      </c>
      <c r="B410" s="42" t="s">
        <v>4</v>
      </c>
      <c r="C410" s="99"/>
      <c r="D410" s="42" t="str">
        <f t="shared" si="73"/>
        <v/>
      </c>
      <c r="E410" s="99"/>
      <c r="F410" s="26"/>
      <c r="G410" s="109"/>
      <c r="H410" s="107"/>
      <c r="I410" s="53"/>
      <c r="J410" s="53"/>
      <c r="K410" s="26"/>
      <c r="L410" s="99"/>
      <c r="M410" s="26" t="str">
        <f t="shared" si="74"/>
        <v>_</v>
      </c>
      <c r="N410" s="26"/>
      <c r="O410" s="42" t="str">
        <f t="shared" si="75"/>
        <v/>
      </c>
      <c r="P410" s="70"/>
      <c r="Q410" s="63"/>
      <c r="R410" s="64"/>
      <c r="S410" s="26"/>
      <c r="T410" s="26"/>
      <c r="U410" s="42" t="str">
        <f t="shared" si="76"/>
        <v/>
      </c>
      <c r="V410" s="42" t="str">
        <f>IF(E410="","",#REF!-O410)</f>
        <v/>
      </c>
      <c r="W410" s="42" t="str">
        <f t="shared" si="77"/>
        <v/>
      </c>
      <c r="X410" s="42" t="str">
        <f t="shared" si="78"/>
        <v/>
      </c>
      <c r="Y410" s="41" t="str">
        <f>IF(G410="","",VLOOKUP(G410,#REF!,2,0))</f>
        <v/>
      </c>
      <c r="Z410" s="41" t="str">
        <f t="shared" si="79"/>
        <v/>
      </c>
      <c r="AA410" s="41" t="str">
        <f t="shared" si="80"/>
        <v/>
      </c>
      <c r="AB410" s="77" t="str">
        <f t="shared" si="84"/>
        <v/>
      </c>
      <c r="AC410" s="77" t="str">
        <f t="shared" si="81"/>
        <v/>
      </c>
      <c r="AD410" s="43" t="str">
        <f t="shared" si="82"/>
        <v/>
      </c>
      <c r="AE410" s="23"/>
      <c r="AF410" s="23"/>
      <c r="AG410" s="23"/>
      <c r="AH410" s="23"/>
      <c r="AI410" s="41" t="str">
        <f t="shared" si="83"/>
        <v/>
      </c>
      <c r="AJ410" s="88"/>
      <c r="AK410" s="26"/>
      <c r="AL410" s="26"/>
      <c r="AM410" s="26"/>
    </row>
    <row r="411" spans="1:39">
      <c r="A411" s="42">
        <v>408</v>
      </c>
      <c r="B411" s="42" t="s">
        <v>4</v>
      </c>
      <c r="C411" s="99"/>
      <c r="D411" s="42" t="str">
        <f t="shared" si="73"/>
        <v/>
      </c>
      <c r="E411" s="99"/>
      <c r="F411" s="26"/>
      <c r="G411" s="109"/>
      <c r="H411" s="107"/>
      <c r="I411" s="53"/>
      <c r="J411" s="53"/>
      <c r="K411" s="26"/>
      <c r="L411" s="99"/>
      <c r="M411" s="26" t="str">
        <f t="shared" si="74"/>
        <v>_</v>
      </c>
      <c r="N411" s="26"/>
      <c r="O411" s="42" t="str">
        <f t="shared" si="75"/>
        <v/>
      </c>
      <c r="P411" s="70"/>
      <c r="Q411" s="63"/>
      <c r="R411" s="64"/>
      <c r="S411" s="26"/>
      <c r="T411" s="26"/>
      <c r="U411" s="42" t="str">
        <f t="shared" si="76"/>
        <v/>
      </c>
      <c r="V411" s="42" t="str">
        <f>IF(E411="","",#REF!-O411)</f>
        <v/>
      </c>
      <c r="W411" s="42" t="str">
        <f t="shared" si="77"/>
        <v/>
      </c>
      <c r="X411" s="42" t="str">
        <f t="shared" si="78"/>
        <v/>
      </c>
      <c r="Y411" s="41" t="str">
        <f>IF(G411="","",VLOOKUP(G411,#REF!,2,0))</f>
        <v/>
      </c>
      <c r="Z411" s="41" t="str">
        <f t="shared" si="79"/>
        <v/>
      </c>
      <c r="AA411" s="41" t="str">
        <f t="shared" si="80"/>
        <v/>
      </c>
      <c r="AB411" s="77" t="str">
        <f t="shared" si="84"/>
        <v/>
      </c>
      <c r="AC411" s="77" t="str">
        <f t="shared" si="81"/>
        <v/>
      </c>
      <c r="AD411" s="43" t="str">
        <f t="shared" si="82"/>
        <v/>
      </c>
      <c r="AE411" s="23"/>
      <c r="AF411" s="23"/>
      <c r="AG411" s="23"/>
      <c r="AH411" s="23"/>
      <c r="AI411" s="41" t="str">
        <f t="shared" si="83"/>
        <v/>
      </c>
      <c r="AJ411" s="88"/>
      <c r="AK411" s="26"/>
      <c r="AL411" s="26"/>
      <c r="AM411" s="26"/>
    </row>
    <row r="412" spans="1:39">
      <c r="A412" s="42">
        <v>409</v>
      </c>
      <c r="B412" s="42" t="s">
        <v>4</v>
      </c>
      <c r="C412" s="99"/>
      <c r="D412" s="42" t="str">
        <f t="shared" si="73"/>
        <v/>
      </c>
      <c r="E412" s="99"/>
      <c r="F412" s="26"/>
      <c r="G412" s="109"/>
      <c r="H412" s="107"/>
      <c r="I412" s="53"/>
      <c r="J412" s="53"/>
      <c r="K412" s="26"/>
      <c r="L412" s="99"/>
      <c r="M412" s="26" t="str">
        <f t="shared" si="74"/>
        <v>_</v>
      </c>
      <c r="N412" s="26"/>
      <c r="O412" s="42" t="str">
        <f t="shared" si="75"/>
        <v/>
      </c>
      <c r="P412" s="70"/>
      <c r="Q412" s="63"/>
      <c r="R412" s="64"/>
      <c r="S412" s="26"/>
      <c r="T412" s="26"/>
      <c r="U412" s="42" t="str">
        <f t="shared" si="76"/>
        <v/>
      </c>
      <c r="V412" s="42" t="str">
        <f>IF(E412="","",#REF!-O412)</f>
        <v/>
      </c>
      <c r="W412" s="42" t="str">
        <f t="shared" si="77"/>
        <v/>
      </c>
      <c r="X412" s="42" t="str">
        <f t="shared" si="78"/>
        <v/>
      </c>
      <c r="Y412" s="41" t="str">
        <f>IF(G412="","",VLOOKUP(G412,#REF!,2,0))</f>
        <v/>
      </c>
      <c r="Z412" s="41" t="str">
        <f t="shared" si="79"/>
        <v/>
      </c>
      <c r="AA412" s="41" t="str">
        <f t="shared" si="80"/>
        <v/>
      </c>
      <c r="AB412" s="77" t="str">
        <f t="shared" si="84"/>
        <v/>
      </c>
      <c r="AC412" s="77" t="str">
        <f t="shared" si="81"/>
        <v/>
      </c>
      <c r="AD412" s="43" t="str">
        <f t="shared" si="82"/>
        <v/>
      </c>
      <c r="AE412" s="23"/>
      <c r="AF412" s="23"/>
      <c r="AG412" s="23"/>
      <c r="AH412" s="23"/>
      <c r="AI412" s="41" t="str">
        <f t="shared" si="83"/>
        <v/>
      </c>
      <c r="AJ412" s="88"/>
      <c r="AK412" s="26"/>
      <c r="AL412" s="26"/>
      <c r="AM412" s="26"/>
    </row>
    <row r="413" spans="1:39">
      <c r="A413" s="42">
        <v>410</v>
      </c>
      <c r="B413" s="42" t="s">
        <v>4</v>
      </c>
      <c r="C413" s="99"/>
      <c r="D413" s="42" t="str">
        <f t="shared" si="73"/>
        <v/>
      </c>
      <c r="E413" s="99"/>
      <c r="F413" s="26"/>
      <c r="G413" s="109"/>
      <c r="H413" s="107"/>
      <c r="I413" s="53"/>
      <c r="J413" s="53"/>
      <c r="K413" s="26"/>
      <c r="L413" s="99"/>
      <c r="M413" s="26" t="str">
        <f t="shared" si="74"/>
        <v>_</v>
      </c>
      <c r="N413" s="26"/>
      <c r="O413" s="42" t="str">
        <f t="shared" si="75"/>
        <v/>
      </c>
      <c r="P413" s="70"/>
      <c r="Q413" s="63"/>
      <c r="R413" s="64"/>
      <c r="S413" s="26"/>
      <c r="T413" s="26"/>
      <c r="U413" s="42" t="str">
        <f t="shared" si="76"/>
        <v/>
      </c>
      <c r="V413" s="42" t="str">
        <f>IF(E413="","",#REF!-O413)</f>
        <v/>
      </c>
      <c r="W413" s="42" t="str">
        <f t="shared" si="77"/>
        <v/>
      </c>
      <c r="X413" s="42" t="str">
        <f t="shared" si="78"/>
        <v/>
      </c>
      <c r="Y413" s="41" t="str">
        <f>IF(G413="","",VLOOKUP(G413,#REF!,2,0))</f>
        <v/>
      </c>
      <c r="Z413" s="41" t="str">
        <f t="shared" si="79"/>
        <v/>
      </c>
      <c r="AA413" s="41" t="str">
        <f t="shared" si="80"/>
        <v/>
      </c>
      <c r="AB413" s="77" t="str">
        <f t="shared" si="84"/>
        <v/>
      </c>
      <c r="AC413" s="77" t="str">
        <f t="shared" si="81"/>
        <v/>
      </c>
      <c r="AD413" s="43" t="str">
        <f t="shared" si="82"/>
        <v/>
      </c>
      <c r="AE413" s="23"/>
      <c r="AF413" s="23"/>
      <c r="AG413" s="23"/>
      <c r="AH413" s="23"/>
      <c r="AI413" s="41" t="str">
        <f t="shared" si="83"/>
        <v/>
      </c>
      <c r="AJ413" s="88"/>
      <c r="AK413" s="26"/>
      <c r="AL413" s="26"/>
      <c r="AM413" s="26"/>
    </row>
    <row r="414" spans="1:39">
      <c r="A414" s="42">
        <v>411</v>
      </c>
      <c r="B414" s="42" t="s">
        <v>4</v>
      </c>
      <c r="C414" s="99"/>
      <c r="D414" s="42" t="str">
        <f t="shared" si="73"/>
        <v/>
      </c>
      <c r="E414" s="99"/>
      <c r="F414" s="26"/>
      <c r="G414" s="109"/>
      <c r="H414" s="107"/>
      <c r="I414" s="53"/>
      <c r="J414" s="53"/>
      <c r="K414" s="26"/>
      <c r="L414" s="99"/>
      <c r="M414" s="26" t="str">
        <f t="shared" si="74"/>
        <v>_</v>
      </c>
      <c r="N414" s="26"/>
      <c r="O414" s="42" t="str">
        <f t="shared" si="75"/>
        <v/>
      </c>
      <c r="P414" s="70"/>
      <c r="Q414" s="63"/>
      <c r="R414" s="64"/>
      <c r="S414" s="26"/>
      <c r="T414" s="26"/>
      <c r="U414" s="42" t="str">
        <f t="shared" si="76"/>
        <v/>
      </c>
      <c r="V414" s="42" t="str">
        <f>IF(E414="","",#REF!-O414)</f>
        <v/>
      </c>
      <c r="W414" s="42" t="str">
        <f t="shared" si="77"/>
        <v/>
      </c>
      <c r="X414" s="42" t="str">
        <f t="shared" si="78"/>
        <v/>
      </c>
      <c r="Y414" s="41" t="str">
        <f>IF(G414="","",VLOOKUP(G414,#REF!,2,0))</f>
        <v/>
      </c>
      <c r="Z414" s="41" t="str">
        <f t="shared" si="79"/>
        <v/>
      </c>
      <c r="AA414" s="41" t="str">
        <f t="shared" si="80"/>
        <v/>
      </c>
      <c r="AB414" s="77" t="str">
        <f t="shared" si="84"/>
        <v/>
      </c>
      <c r="AC414" s="77" t="str">
        <f t="shared" si="81"/>
        <v/>
      </c>
      <c r="AD414" s="43" t="str">
        <f t="shared" si="82"/>
        <v/>
      </c>
      <c r="AE414" s="23"/>
      <c r="AF414" s="23"/>
      <c r="AG414" s="23"/>
      <c r="AH414" s="23"/>
      <c r="AI414" s="41" t="str">
        <f t="shared" si="83"/>
        <v/>
      </c>
      <c r="AJ414" s="88"/>
      <c r="AK414" s="26"/>
      <c r="AL414" s="26"/>
      <c r="AM414" s="26"/>
    </row>
    <row r="415" spans="1:39">
      <c r="A415" s="42">
        <v>412</v>
      </c>
      <c r="B415" s="42" t="s">
        <v>4</v>
      </c>
      <c r="C415" s="99"/>
      <c r="D415" s="42" t="str">
        <f t="shared" si="73"/>
        <v/>
      </c>
      <c r="E415" s="99"/>
      <c r="F415" s="26"/>
      <c r="G415" s="109"/>
      <c r="H415" s="107"/>
      <c r="I415" s="53"/>
      <c r="J415" s="53"/>
      <c r="K415" s="26"/>
      <c r="L415" s="99"/>
      <c r="M415" s="26" t="str">
        <f t="shared" si="74"/>
        <v>_</v>
      </c>
      <c r="N415" s="26"/>
      <c r="O415" s="42" t="str">
        <f t="shared" si="75"/>
        <v/>
      </c>
      <c r="P415" s="70"/>
      <c r="Q415" s="63"/>
      <c r="R415" s="64"/>
      <c r="S415" s="26"/>
      <c r="T415" s="26"/>
      <c r="U415" s="42" t="str">
        <f t="shared" si="76"/>
        <v/>
      </c>
      <c r="V415" s="42" t="str">
        <f>IF(E415="","",#REF!-O415)</f>
        <v/>
      </c>
      <c r="W415" s="42" t="str">
        <f t="shared" si="77"/>
        <v/>
      </c>
      <c r="X415" s="42" t="str">
        <f t="shared" si="78"/>
        <v/>
      </c>
      <c r="Y415" s="41" t="str">
        <f>IF(G415="","",VLOOKUP(G415,#REF!,2,0))</f>
        <v/>
      </c>
      <c r="Z415" s="41" t="str">
        <f t="shared" si="79"/>
        <v/>
      </c>
      <c r="AA415" s="41" t="str">
        <f t="shared" si="80"/>
        <v/>
      </c>
      <c r="AB415" s="77" t="str">
        <f t="shared" si="84"/>
        <v/>
      </c>
      <c r="AC415" s="77" t="str">
        <f t="shared" si="81"/>
        <v/>
      </c>
      <c r="AD415" s="43" t="str">
        <f t="shared" si="82"/>
        <v/>
      </c>
      <c r="AE415" s="23"/>
      <c r="AF415" s="23"/>
      <c r="AG415" s="23"/>
      <c r="AH415" s="23"/>
      <c r="AI415" s="41" t="str">
        <f t="shared" si="83"/>
        <v/>
      </c>
      <c r="AJ415" s="88"/>
      <c r="AK415" s="26"/>
      <c r="AL415" s="26"/>
      <c r="AM415" s="26"/>
    </row>
    <row r="416" spans="1:39">
      <c r="A416" s="42">
        <v>413</v>
      </c>
      <c r="B416" s="42" t="s">
        <v>4</v>
      </c>
      <c r="C416" s="99"/>
      <c r="D416" s="42" t="str">
        <f t="shared" si="73"/>
        <v/>
      </c>
      <c r="E416" s="99"/>
      <c r="F416" s="26"/>
      <c r="G416" s="109"/>
      <c r="H416" s="107"/>
      <c r="I416" s="53"/>
      <c r="J416" s="53"/>
      <c r="K416" s="26"/>
      <c r="L416" s="99"/>
      <c r="M416" s="26" t="str">
        <f t="shared" si="74"/>
        <v>_</v>
      </c>
      <c r="N416" s="26"/>
      <c r="O416" s="42" t="str">
        <f t="shared" si="75"/>
        <v/>
      </c>
      <c r="P416" s="70"/>
      <c r="Q416" s="63"/>
      <c r="R416" s="64"/>
      <c r="S416" s="26"/>
      <c r="T416" s="26"/>
      <c r="U416" s="42" t="str">
        <f t="shared" si="76"/>
        <v/>
      </c>
      <c r="V416" s="42" t="str">
        <f>IF(E416="","",#REF!-O416)</f>
        <v/>
      </c>
      <c r="W416" s="42" t="str">
        <f t="shared" si="77"/>
        <v/>
      </c>
      <c r="X416" s="42" t="str">
        <f t="shared" si="78"/>
        <v/>
      </c>
      <c r="Y416" s="41" t="str">
        <f>IF(G416="","",VLOOKUP(G416,#REF!,2,0))</f>
        <v/>
      </c>
      <c r="Z416" s="41" t="str">
        <f t="shared" si="79"/>
        <v/>
      </c>
      <c r="AA416" s="41" t="str">
        <f t="shared" si="80"/>
        <v/>
      </c>
      <c r="AB416" s="77" t="str">
        <f t="shared" si="84"/>
        <v/>
      </c>
      <c r="AC416" s="77" t="str">
        <f t="shared" si="81"/>
        <v/>
      </c>
      <c r="AD416" s="43" t="str">
        <f t="shared" si="82"/>
        <v/>
      </c>
      <c r="AE416" s="23"/>
      <c r="AF416" s="23"/>
      <c r="AG416" s="23"/>
      <c r="AH416" s="23"/>
      <c r="AI416" s="41" t="str">
        <f t="shared" si="83"/>
        <v/>
      </c>
      <c r="AJ416" s="88"/>
      <c r="AK416" s="26"/>
      <c r="AL416" s="26"/>
      <c r="AM416" s="26"/>
    </row>
    <row r="417" spans="1:39">
      <c r="A417" s="42">
        <v>414</v>
      </c>
      <c r="B417" s="42" t="s">
        <v>4</v>
      </c>
      <c r="C417" s="99"/>
      <c r="D417" s="42" t="str">
        <f t="shared" si="73"/>
        <v/>
      </c>
      <c r="E417" s="99"/>
      <c r="F417" s="26"/>
      <c r="G417" s="109"/>
      <c r="H417" s="107"/>
      <c r="I417" s="53"/>
      <c r="J417" s="53"/>
      <c r="K417" s="26"/>
      <c r="L417" s="99"/>
      <c r="M417" s="26" t="str">
        <f t="shared" si="74"/>
        <v>_</v>
      </c>
      <c r="N417" s="26"/>
      <c r="O417" s="42" t="str">
        <f t="shared" si="75"/>
        <v/>
      </c>
      <c r="P417" s="70"/>
      <c r="Q417" s="63"/>
      <c r="R417" s="64"/>
      <c r="S417" s="26"/>
      <c r="T417" s="26"/>
      <c r="U417" s="42" t="str">
        <f t="shared" si="76"/>
        <v/>
      </c>
      <c r="V417" s="42" t="str">
        <f>IF(E417="","",#REF!-O417)</f>
        <v/>
      </c>
      <c r="W417" s="42" t="str">
        <f t="shared" si="77"/>
        <v/>
      </c>
      <c r="X417" s="42" t="str">
        <f t="shared" si="78"/>
        <v/>
      </c>
      <c r="Y417" s="41" t="str">
        <f>IF(G417="","",VLOOKUP(G417,#REF!,2,0))</f>
        <v/>
      </c>
      <c r="Z417" s="41" t="str">
        <f t="shared" si="79"/>
        <v/>
      </c>
      <c r="AA417" s="41" t="str">
        <f t="shared" si="80"/>
        <v/>
      </c>
      <c r="AB417" s="77" t="str">
        <f t="shared" si="84"/>
        <v/>
      </c>
      <c r="AC417" s="77" t="str">
        <f t="shared" si="81"/>
        <v/>
      </c>
      <c r="AD417" s="43" t="str">
        <f t="shared" si="82"/>
        <v/>
      </c>
      <c r="AE417" s="23"/>
      <c r="AF417" s="23"/>
      <c r="AG417" s="23"/>
      <c r="AH417" s="23"/>
      <c r="AI417" s="41" t="str">
        <f t="shared" si="83"/>
        <v/>
      </c>
      <c r="AJ417" s="88"/>
      <c r="AK417" s="26"/>
      <c r="AL417" s="26"/>
      <c r="AM417" s="26"/>
    </row>
    <row r="418" spans="1:39">
      <c r="A418" s="42">
        <v>415</v>
      </c>
      <c r="B418" s="42" t="s">
        <v>4</v>
      </c>
      <c r="C418" s="99"/>
      <c r="D418" s="42" t="str">
        <f t="shared" si="73"/>
        <v/>
      </c>
      <c r="E418" s="99"/>
      <c r="F418" s="26"/>
      <c r="G418" s="109"/>
      <c r="H418" s="107"/>
      <c r="I418" s="53"/>
      <c r="J418" s="53"/>
      <c r="K418" s="26"/>
      <c r="L418" s="99"/>
      <c r="M418" s="26" t="str">
        <f t="shared" si="74"/>
        <v>_</v>
      </c>
      <c r="N418" s="26"/>
      <c r="O418" s="42" t="str">
        <f t="shared" si="75"/>
        <v/>
      </c>
      <c r="P418" s="70"/>
      <c r="Q418" s="63"/>
      <c r="R418" s="64"/>
      <c r="S418" s="26"/>
      <c r="T418" s="26"/>
      <c r="U418" s="42" t="str">
        <f t="shared" si="76"/>
        <v/>
      </c>
      <c r="V418" s="42" t="str">
        <f>IF(E418="","",#REF!-O418)</f>
        <v/>
      </c>
      <c r="W418" s="42" t="str">
        <f t="shared" si="77"/>
        <v/>
      </c>
      <c r="X418" s="42" t="str">
        <f t="shared" si="78"/>
        <v/>
      </c>
      <c r="Y418" s="41" t="str">
        <f>IF(G418="","",VLOOKUP(G418,#REF!,2,0))</f>
        <v/>
      </c>
      <c r="Z418" s="41" t="str">
        <f t="shared" si="79"/>
        <v/>
      </c>
      <c r="AA418" s="41" t="str">
        <f t="shared" si="80"/>
        <v/>
      </c>
      <c r="AB418" s="77" t="str">
        <f t="shared" si="84"/>
        <v/>
      </c>
      <c r="AC418" s="77" t="str">
        <f t="shared" si="81"/>
        <v/>
      </c>
      <c r="AD418" s="43" t="str">
        <f t="shared" si="82"/>
        <v/>
      </c>
      <c r="AE418" s="23"/>
      <c r="AF418" s="23"/>
      <c r="AG418" s="23"/>
      <c r="AH418" s="23"/>
      <c r="AI418" s="41" t="str">
        <f t="shared" si="83"/>
        <v/>
      </c>
      <c r="AJ418" s="88"/>
      <c r="AK418" s="26"/>
      <c r="AL418" s="26"/>
      <c r="AM418" s="26"/>
    </row>
    <row r="419" spans="1:39">
      <c r="A419" s="42">
        <v>416</v>
      </c>
      <c r="B419" s="42" t="s">
        <v>4</v>
      </c>
      <c r="C419" s="99"/>
      <c r="D419" s="42" t="str">
        <f t="shared" si="73"/>
        <v/>
      </c>
      <c r="E419" s="99"/>
      <c r="F419" s="26"/>
      <c r="G419" s="109"/>
      <c r="H419" s="107"/>
      <c r="I419" s="53"/>
      <c r="J419" s="53"/>
      <c r="K419" s="26"/>
      <c r="L419" s="99"/>
      <c r="M419" s="26" t="str">
        <f t="shared" si="74"/>
        <v>_</v>
      </c>
      <c r="N419" s="26"/>
      <c r="O419" s="42" t="str">
        <f t="shared" si="75"/>
        <v/>
      </c>
      <c r="P419" s="70"/>
      <c r="Q419" s="63"/>
      <c r="R419" s="64"/>
      <c r="S419" s="26"/>
      <c r="T419" s="26"/>
      <c r="U419" s="42" t="str">
        <f t="shared" si="76"/>
        <v/>
      </c>
      <c r="V419" s="42" t="str">
        <f>IF(E419="","",#REF!-O419)</f>
        <v/>
      </c>
      <c r="W419" s="42" t="str">
        <f t="shared" si="77"/>
        <v/>
      </c>
      <c r="X419" s="42" t="str">
        <f t="shared" si="78"/>
        <v/>
      </c>
      <c r="Y419" s="41" t="str">
        <f>IF(G419="","",VLOOKUP(G419,#REF!,2,0))</f>
        <v/>
      </c>
      <c r="Z419" s="41" t="str">
        <f t="shared" si="79"/>
        <v/>
      </c>
      <c r="AA419" s="41" t="str">
        <f t="shared" si="80"/>
        <v/>
      </c>
      <c r="AB419" s="77" t="str">
        <f t="shared" si="84"/>
        <v/>
      </c>
      <c r="AC419" s="77" t="str">
        <f t="shared" si="81"/>
        <v/>
      </c>
      <c r="AD419" s="43" t="str">
        <f t="shared" si="82"/>
        <v/>
      </c>
      <c r="AE419" s="23"/>
      <c r="AF419" s="23"/>
      <c r="AG419" s="23"/>
      <c r="AH419" s="23"/>
      <c r="AI419" s="41" t="str">
        <f t="shared" si="83"/>
        <v/>
      </c>
      <c r="AJ419" s="88"/>
      <c r="AK419" s="26"/>
      <c r="AL419" s="26"/>
      <c r="AM419" s="26"/>
    </row>
    <row r="420" spans="1:39">
      <c r="A420" s="42">
        <v>417</v>
      </c>
      <c r="B420" s="42" t="s">
        <v>4</v>
      </c>
      <c r="C420" s="99"/>
      <c r="D420" s="42" t="str">
        <f t="shared" si="73"/>
        <v/>
      </c>
      <c r="E420" s="99"/>
      <c r="F420" s="26"/>
      <c r="G420" s="109"/>
      <c r="H420" s="107"/>
      <c r="I420" s="53"/>
      <c r="J420" s="53"/>
      <c r="K420" s="26"/>
      <c r="L420" s="99"/>
      <c r="M420" s="26" t="str">
        <f t="shared" si="74"/>
        <v>_</v>
      </c>
      <c r="N420" s="26"/>
      <c r="O420" s="42" t="str">
        <f t="shared" si="75"/>
        <v/>
      </c>
      <c r="P420" s="70"/>
      <c r="Q420" s="63"/>
      <c r="R420" s="64"/>
      <c r="S420" s="26"/>
      <c r="T420" s="26"/>
      <c r="U420" s="42" t="str">
        <f t="shared" si="76"/>
        <v/>
      </c>
      <c r="V420" s="42" t="str">
        <f>IF(E420="","",#REF!-O420)</f>
        <v/>
      </c>
      <c r="W420" s="42" t="str">
        <f t="shared" si="77"/>
        <v/>
      </c>
      <c r="X420" s="42" t="str">
        <f t="shared" si="78"/>
        <v/>
      </c>
      <c r="Y420" s="41" t="str">
        <f>IF(G420="","",VLOOKUP(G420,#REF!,2,0))</f>
        <v/>
      </c>
      <c r="Z420" s="41" t="str">
        <f t="shared" si="79"/>
        <v/>
      </c>
      <c r="AA420" s="41" t="str">
        <f t="shared" si="80"/>
        <v/>
      </c>
      <c r="AB420" s="77" t="str">
        <f t="shared" si="84"/>
        <v/>
      </c>
      <c r="AC420" s="77" t="str">
        <f t="shared" si="81"/>
        <v/>
      </c>
      <c r="AD420" s="43" t="str">
        <f t="shared" si="82"/>
        <v/>
      </c>
      <c r="AE420" s="23"/>
      <c r="AF420" s="23"/>
      <c r="AG420" s="23"/>
      <c r="AH420" s="23"/>
      <c r="AI420" s="41" t="str">
        <f t="shared" si="83"/>
        <v/>
      </c>
      <c r="AJ420" s="88"/>
      <c r="AK420" s="26"/>
      <c r="AL420" s="26"/>
      <c r="AM420" s="26"/>
    </row>
    <row r="421" spans="1:39">
      <c r="A421" s="42">
        <v>418</v>
      </c>
      <c r="B421" s="42" t="s">
        <v>4</v>
      </c>
      <c r="C421" s="99"/>
      <c r="D421" s="42" t="str">
        <f t="shared" si="73"/>
        <v/>
      </c>
      <c r="E421" s="99"/>
      <c r="F421" s="26"/>
      <c r="G421" s="109"/>
      <c r="H421" s="107"/>
      <c r="I421" s="53"/>
      <c r="J421" s="53"/>
      <c r="K421" s="26"/>
      <c r="L421" s="99"/>
      <c r="M421" s="26" t="str">
        <f t="shared" si="74"/>
        <v>_</v>
      </c>
      <c r="N421" s="26"/>
      <c r="O421" s="42" t="str">
        <f t="shared" si="75"/>
        <v/>
      </c>
      <c r="P421" s="70"/>
      <c r="Q421" s="63"/>
      <c r="R421" s="64"/>
      <c r="S421" s="26"/>
      <c r="T421" s="26"/>
      <c r="U421" s="42" t="str">
        <f t="shared" si="76"/>
        <v/>
      </c>
      <c r="V421" s="42" t="str">
        <f>IF(E421="","",#REF!-O421)</f>
        <v/>
      </c>
      <c r="W421" s="42" t="str">
        <f t="shared" si="77"/>
        <v/>
      </c>
      <c r="X421" s="42" t="str">
        <f t="shared" si="78"/>
        <v/>
      </c>
      <c r="Y421" s="41" t="str">
        <f>IF(G421="","",VLOOKUP(G421,#REF!,2,0))</f>
        <v/>
      </c>
      <c r="Z421" s="41" t="str">
        <f t="shared" si="79"/>
        <v/>
      </c>
      <c r="AA421" s="41" t="str">
        <f t="shared" si="80"/>
        <v/>
      </c>
      <c r="AB421" s="77" t="str">
        <f t="shared" si="84"/>
        <v/>
      </c>
      <c r="AC421" s="77" t="str">
        <f t="shared" si="81"/>
        <v/>
      </c>
      <c r="AD421" s="43" t="str">
        <f t="shared" si="82"/>
        <v/>
      </c>
      <c r="AE421" s="23"/>
      <c r="AF421" s="23"/>
      <c r="AG421" s="23"/>
      <c r="AH421" s="23"/>
      <c r="AI421" s="41" t="str">
        <f t="shared" si="83"/>
        <v/>
      </c>
      <c r="AJ421" s="88"/>
      <c r="AK421" s="26"/>
      <c r="AL421" s="26"/>
      <c r="AM421" s="26"/>
    </row>
    <row r="422" spans="1:39">
      <c r="A422" s="42">
        <v>419</v>
      </c>
      <c r="B422" s="42" t="s">
        <v>4</v>
      </c>
      <c r="C422" s="99"/>
      <c r="D422" s="42" t="str">
        <f t="shared" si="73"/>
        <v/>
      </c>
      <c r="E422" s="99"/>
      <c r="F422" s="26"/>
      <c r="G422" s="109"/>
      <c r="H422" s="107"/>
      <c r="I422" s="53"/>
      <c r="J422" s="53"/>
      <c r="K422" s="26"/>
      <c r="L422" s="99"/>
      <c r="M422" s="26" t="str">
        <f t="shared" si="74"/>
        <v>_</v>
      </c>
      <c r="N422" s="26"/>
      <c r="O422" s="42" t="str">
        <f t="shared" si="75"/>
        <v/>
      </c>
      <c r="P422" s="70"/>
      <c r="Q422" s="63"/>
      <c r="R422" s="64"/>
      <c r="S422" s="26"/>
      <c r="T422" s="26"/>
      <c r="U422" s="42" t="str">
        <f t="shared" si="76"/>
        <v/>
      </c>
      <c r="V422" s="42" t="str">
        <f>IF(E422="","",#REF!-O422)</f>
        <v/>
      </c>
      <c r="W422" s="42" t="str">
        <f t="shared" si="77"/>
        <v/>
      </c>
      <c r="X422" s="42" t="str">
        <f t="shared" si="78"/>
        <v/>
      </c>
      <c r="Y422" s="41" t="str">
        <f>IF(G422="","",VLOOKUP(G422,#REF!,2,0))</f>
        <v/>
      </c>
      <c r="Z422" s="41" t="str">
        <f t="shared" si="79"/>
        <v/>
      </c>
      <c r="AA422" s="41" t="str">
        <f t="shared" si="80"/>
        <v/>
      </c>
      <c r="AB422" s="77" t="str">
        <f t="shared" si="84"/>
        <v/>
      </c>
      <c r="AC422" s="77" t="str">
        <f t="shared" si="81"/>
        <v/>
      </c>
      <c r="AD422" s="43" t="str">
        <f t="shared" si="82"/>
        <v/>
      </c>
      <c r="AE422" s="23"/>
      <c r="AF422" s="23"/>
      <c r="AG422" s="23"/>
      <c r="AH422" s="23"/>
      <c r="AI422" s="41" t="str">
        <f t="shared" si="83"/>
        <v/>
      </c>
      <c r="AJ422" s="88"/>
      <c r="AK422" s="26"/>
      <c r="AL422" s="26"/>
      <c r="AM422" s="26"/>
    </row>
    <row r="423" spans="1:39">
      <c r="A423" s="42">
        <v>420</v>
      </c>
      <c r="B423" s="42" t="s">
        <v>4</v>
      </c>
      <c r="C423" s="99"/>
      <c r="D423" s="42" t="str">
        <f t="shared" si="73"/>
        <v/>
      </c>
      <c r="E423" s="99"/>
      <c r="F423" s="26"/>
      <c r="G423" s="109"/>
      <c r="H423" s="107"/>
      <c r="I423" s="53"/>
      <c r="J423" s="53"/>
      <c r="K423" s="26"/>
      <c r="L423" s="99"/>
      <c r="M423" s="26" t="str">
        <f t="shared" si="74"/>
        <v>_</v>
      </c>
      <c r="N423" s="26"/>
      <c r="O423" s="42" t="str">
        <f t="shared" si="75"/>
        <v/>
      </c>
      <c r="P423" s="70"/>
      <c r="Q423" s="63"/>
      <c r="R423" s="64"/>
      <c r="S423" s="26"/>
      <c r="T423" s="26"/>
      <c r="U423" s="42" t="str">
        <f t="shared" si="76"/>
        <v/>
      </c>
      <c r="V423" s="42" t="str">
        <f>IF(E423="","",#REF!-O423)</f>
        <v/>
      </c>
      <c r="W423" s="42" t="str">
        <f t="shared" si="77"/>
        <v/>
      </c>
      <c r="X423" s="42" t="str">
        <f t="shared" si="78"/>
        <v/>
      </c>
      <c r="Y423" s="41" t="str">
        <f>IF(G423="","",VLOOKUP(G423,#REF!,2,0))</f>
        <v/>
      </c>
      <c r="Z423" s="41" t="str">
        <f t="shared" si="79"/>
        <v/>
      </c>
      <c r="AA423" s="41" t="str">
        <f t="shared" si="80"/>
        <v/>
      </c>
      <c r="AB423" s="77" t="str">
        <f t="shared" si="84"/>
        <v/>
      </c>
      <c r="AC423" s="77" t="str">
        <f t="shared" si="81"/>
        <v/>
      </c>
      <c r="AD423" s="43" t="str">
        <f t="shared" si="82"/>
        <v/>
      </c>
      <c r="AE423" s="23"/>
      <c r="AF423" s="23"/>
      <c r="AG423" s="23"/>
      <c r="AH423" s="23"/>
      <c r="AI423" s="41" t="str">
        <f t="shared" si="83"/>
        <v/>
      </c>
      <c r="AJ423" s="88"/>
      <c r="AK423" s="26"/>
      <c r="AL423" s="26"/>
      <c r="AM423" s="26"/>
    </row>
    <row r="424" spans="1:39">
      <c r="A424" s="42">
        <v>421</v>
      </c>
      <c r="B424" s="42" t="s">
        <v>4</v>
      </c>
      <c r="C424" s="99"/>
      <c r="D424" s="42" t="str">
        <f t="shared" si="73"/>
        <v/>
      </c>
      <c r="E424" s="99"/>
      <c r="F424" s="26"/>
      <c r="G424" s="109"/>
      <c r="H424" s="107"/>
      <c r="I424" s="53"/>
      <c r="J424" s="53"/>
      <c r="K424" s="26"/>
      <c r="L424" s="99"/>
      <c r="M424" s="26" t="str">
        <f t="shared" si="74"/>
        <v>_</v>
      </c>
      <c r="N424" s="26"/>
      <c r="O424" s="42" t="str">
        <f t="shared" si="75"/>
        <v/>
      </c>
      <c r="P424" s="70"/>
      <c r="Q424" s="63"/>
      <c r="R424" s="64"/>
      <c r="S424" s="26"/>
      <c r="T424" s="26"/>
      <c r="U424" s="42" t="str">
        <f t="shared" si="76"/>
        <v/>
      </c>
      <c r="V424" s="42" t="str">
        <f>IF(E424="","",#REF!-O424)</f>
        <v/>
      </c>
      <c r="W424" s="42" t="str">
        <f t="shared" si="77"/>
        <v/>
      </c>
      <c r="X424" s="42" t="str">
        <f t="shared" si="78"/>
        <v/>
      </c>
      <c r="Y424" s="41" t="str">
        <f>IF(G424="","",VLOOKUP(G424,#REF!,2,0))</f>
        <v/>
      </c>
      <c r="Z424" s="41" t="str">
        <f t="shared" si="79"/>
        <v/>
      </c>
      <c r="AA424" s="41" t="str">
        <f t="shared" si="80"/>
        <v/>
      </c>
      <c r="AB424" s="77" t="str">
        <f t="shared" si="84"/>
        <v/>
      </c>
      <c r="AC424" s="77" t="str">
        <f t="shared" si="81"/>
        <v/>
      </c>
      <c r="AD424" s="43" t="str">
        <f t="shared" si="82"/>
        <v/>
      </c>
      <c r="AE424" s="23"/>
      <c r="AF424" s="23"/>
      <c r="AG424" s="23"/>
      <c r="AH424" s="23"/>
      <c r="AI424" s="41" t="str">
        <f t="shared" si="83"/>
        <v/>
      </c>
      <c r="AJ424" s="88"/>
      <c r="AK424" s="26"/>
      <c r="AL424" s="26"/>
      <c r="AM424" s="26"/>
    </row>
    <row r="425" spans="1:39">
      <c r="A425" s="42">
        <v>422</v>
      </c>
      <c r="B425" s="42" t="s">
        <v>4</v>
      </c>
      <c r="C425" s="99"/>
      <c r="D425" s="42" t="str">
        <f t="shared" si="73"/>
        <v/>
      </c>
      <c r="E425" s="99"/>
      <c r="F425" s="26"/>
      <c r="G425" s="109"/>
      <c r="H425" s="107"/>
      <c r="I425" s="53"/>
      <c r="J425" s="53"/>
      <c r="K425" s="26"/>
      <c r="L425" s="99"/>
      <c r="M425" s="26" t="str">
        <f t="shared" si="74"/>
        <v>_</v>
      </c>
      <c r="N425" s="26"/>
      <c r="O425" s="42" t="str">
        <f t="shared" si="75"/>
        <v/>
      </c>
      <c r="P425" s="70"/>
      <c r="Q425" s="63"/>
      <c r="R425" s="64"/>
      <c r="S425" s="26"/>
      <c r="T425" s="26"/>
      <c r="U425" s="42" t="str">
        <f t="shared" si="76"/>
        <v/>
      </c>
      <c r="V425" s="42" t="str">
        <f>IF(E425="","",#REF!-O425)</f>
        <v/>
      </c>
      <c r="W425" s="42" t="str">
        <f t="shared" si="77"/>
        <v/>
      </c>
      <c r="X425" s="42" t="str">
        <f t="shared" si="78"/>
        <v/>
      </c>
      <c r="Y425" s="41" t="str">
        <f>IF(G425="","",VLOOKUP(G425,#REF!,2,0))</f>
        <v/>
      </c>
      <c r="Z425" s="41" t="str">
        <f t="shared" si="79"/>
        <v/>
      </c>
      <c r="AA425" s="41" t="str">
        <f t="shared" si="80"/>
        <v/>
      </c>
      <c r="AB425" s="77" t="str">
        <f t="shared" si="84"/>
        <v/>
      </c>
      <c r="AC425" s="77" t="str">
        <f t="shared" si="81"/>
        <v/>
      </c>
      <c r="AD425" s="43" t="str">
        <f t="shared" si="82"/>
        <v/>
      </c>
      <c r="AE425" s="23"/>
      <c r="AF425" s="23"/>
      <c r="AG425" s="23"/>
      <c r="AH425" s="23"/>
      <c r="AI425" s="41" t="str">
        <f t="shared" si="83"/>
        <v/>
      </c>
      <c r="AJ425" s="88"/>
      <c r="AK425" s="26"/>
      <c r="AL425" s="26"/>
      <c r="AM425" s="26"/>
    </row>
    <row r="426" spans="1:39">
      <c r="A426" s="42">
        <v>423</v>
      </c>
      <c r="B426" s="42" t="s">
        <v>4</v>
      </c>
      <c r="C426" s="99"/>
      <c r="D426" s="42" t="str">
        <f t="shared" si="73"/>
        <v/>
      </c>
      <c r="E426" s="99"/>
      <c r="F426" s="26"/>
      <c r="G426" s="109"/>
      <c r="H426" s="107"/>
      <c r="I426" s="53"/>
      <c r="J426" s="53"/>
      <c r="K426" s="26"/>
      <c r="L426" s="99"/>
      <c r="M426" s="26" t="str">
        <f t="shared" si="74"/>
        <v>_</v>
      </c>
      <c r="N426" s="26"/>
      <c r="O426" s="42" t="str">
        <f t="shared" si="75"/>
        <v/>
      </c>
      <c r="P426" s="70"/>
      <c r="Q426" s="63"/>
      <c r="R426" s="64"/>
      <c r="S426" s="26"/>
      <c r="T426" s="26"/>
      <c r="U426" s="42" t="str">
        <f t="shared" si="76"/>
        <v/>
      </c>
      <c r="V426" s="42" t="str">
        <f>IF(E426="","",#REF!-O426)</f>
        <v/>
      </c>
      <c r="W426" s="42" t="str">
        <f t="shared" si="77"/>
        <v/>
      </c>
      <c r="X426" s="42" t="str">
        <f t="shared" si="78"/>
        <v/>
      </c>
      <c r="Y426" s="41" t="str">
        <f>IF(G426="","",VLOOKUP(G426,#REF!,2,0))</f>
        <v/>
      </c>
      <c r="Z426" s="41" t="str">
        <f t="shared" si="79"/>
        <v/>
      </c>
      <c r="AA426" s="41" t="str">
        <f t="shared" si="80"/>
        <v/>
      </c>
      <c r="AB426" s="77" t="str">
        <f t="shared" si="84"/>
        <v/>
      </c>
      <c r="AC426" s="77" t="str">
        <f t="shared" si="81"/>
        <v/>
      </c>
      <c r="AD426" s="43" t="str">
        <f t="shared" si="82"/>
        <v/>
      </c>
      <c r="AE426" s="23"/>
      <c r="AF426" s="23"/>
      <c r="AG426" s="23"/>
      <c r="AH426" s="23"/>
      <c r="AI426" s="41" t="str">
        <f t="shared" si="83"/>
        <v/>
      </c>
      <c r="AJ426" s="88"/>
      <c r="AK426" s="26"/>
      <c r="AL426" s="26"/>
      <c r="AM426" s="26"/>
    </row>
    <row r="427" spans="1:39">
      <c r="A427" s="42">
        <v>424</v>
      </c>
      <c r="B427" s="42" t="s">
        <v>4</v>
      </c>
      <c r="C427" s="99"/>
      <c r="D427" s="42" t="str">
        <f t="shared" si="73"/>
        <v/>
      </c>
      <c r="E427" s="99"/>
      <c r="F427" s="26"/>
      <c r="G427" s="109"/>
      <c r="H427" s="107"/>
      <c r="I427" s="53"/>
      <c r="J427" s="53"/>
      <c r="K427" s="26"/>
      <c r="L427" s="99"/>
      <c r="M427" s="26" t="str">
        <f t="shared" si="74"/>
        <v>_</v>
      </c>
      <c r="N427" s="26"/>
      <c r="O427" s="42" t="str">
        <f t="shared" si="75"/>
        <v/>
      </c>
      <c r="P427" s="70"/>
      <c r="Q427" s="63"/>
      <c r="R427" s="64"/>
      <c r="S427" s="26"/>
      <c r="T427" s="26"/>
      <c r="U427" s="42" t="str">
        <f t="shared" si="76"/>
        <v/>
      </c>
      <c r="V427" s="42" t="str">
        <f>IF(E427="","",#REF!-O427)</f>
        <v/>
      </c>
      <c r="W427" s="42" t="str">
        <f t="shared" si="77"/>
        <v/>
      </c>
      <c r="X427" s="42" t="str">
        <f t="shared" si="78"/>
        <v/>
      </c>
      <c r="Y427" s="41" t="str">
        <f>IF(G427="","",VLOOKUP(G427,#REF!,2,0))</f>
        <v/>
      </c>
      <c r="Z427" s="41" t="str">
        <f t="shared" si="79"/>
        <v/>
      </c>
      <c r="AA427" s="41" t="str">
        <f t="shared" si="80"/>
        <v/>
      </c>
      <c r="AB427" s="77" t="str">
        <f t="shared" si="84"/>
        <v/>
      </c>
      <c r="AC427" s="77" t="str">
        <f t="shared" si="81"/>
        <v/>
      </c>
      <c r="AD427" s="43" t="str">
        <f t="shared" si="82"/>
        <v/>
      </c>
      <c r="AE427" s="23"/>
      <c r="AF427" s="23"/>
      <c r="AG427" s="23"/>
      <c r="AH427" s="23"/>
      <c r="AI427" s="41" t="str">
        <f t="shared" si="83"/>
        <v/>
      </c>
      <c r="AJ427" s="88"/>
      <c r="AK427" s="26"/>
      <c r="AL427" s="26"/>
      <c r="AM427" s="26"/>
    </row>
    <row r="428" spans="1:39">
      <c r="A428" s="42">
        <v>425</v>
      </c>
      <c r="B428" s="42" t="s">
        <v>4</v>
      </c>
      <c r="C428" s="99"/>
      <c r="D428" s="42" t="str">
        <f t="shared" si="73"/>
        <v/>
      </c>
      <c r="E428" s="99"/>
      <c r="F428" s="26"/>
      <c r="G428" s="109"/>
      <c r="H428" s="107"/>
      <c r="I428" s="53"/>
      <c r="J428" s="53"/>
      <c r="K428" s="26"/>
      <c r="L428" s="99"/>
      <c r="M428" s="26" t="str">
        <f t="shared" si="74"/>
        <v>_</v>
      </c>
      <c r="N428" s="26"/>
      <c r="O428" s="42" t="str">
        <f t="shared" si="75"/>
        <v/>
      </c>
      <c r="P428" s="70"/>
      <c r="Q428" s="63"/>
      <c r="R428" s="64"/>
      <c r="S428" s="26"/>
      <c r="T428" s="26"/>
      <c r="U428" s="42" t="str">
        <f t="shared" si="76"/>
        <v/>
      </c>
      <c r="V428" s="42" t="str">
        <f>IF(E428="","",#REF!-O428)</f>
        <v/>
      </c>
      <c r="W428" s="42" t="str">
        <f t="shared" si="77"/>
        <v/>
      </c>
      <c r="X428" s="42" t="str">
        <f t="shared" si="78"/>
        <v/>
      </c>
      <c r="Y428" s="41" t="str">
        <f>IF(G428="","",VLOOKUP(G428,#REF!,2,0))</f>
        <v/>
      </c>
      <c r="Z428" s="41" t="str">
        <f t="shared" si="79"/>
        <v/>
      </c>
      <c r="AA428" s="41" t="str">
        <f t="shared" si="80"/>
        <v/>
      </c>
      <c r="AB428" s="77" t="str">
        <f t="shared" si="84"/>
        <v/>
      </c>
      <c r="AC428" s="77" t="str">
        <f t="shared" si="81"/>
        <v/>
      </c>
      <c r="AD428" s="43" t="str">
        <f t="shared" si="82"/>
        <v/>
      </c>
      <c r="AE428" s="23"/>
      <c r="AF428" s="23"/>
      <c r="AG428" s="23"/>
      <c r="AH428" s="23"/>
      <c r="AI428" s="41" t="str">
        <f t="shared" si="83"/>
        <v/>
      </c>
      <c r="AJ428" s="88"/>
      <c r="AK428" s="26"/>
      <c r="AL428" s="26"/>
      <c r="AM428" s="26"/>
    </row>
    <row r="429" spans="1:39">
      <c r="A429" s="42">
        <v>426</v>
      </c>
      <c r="B429" s="42" t="s">
        <v>4</v>
      </c>
      <c r="C429" s="99"/>
      <c r="D429" s="42" t="str">
        <f t="shared" si="73"/>
        <v/>
      </c>
      <c r="E429" s="99"/>
      <c r="F429" s="26"/>
      <c r="G429" s="109"/>
      <c r="H429" s="107"/>
      <c r="I429" s="53"/>
      <c r="J429" s="53"/>
      <c r="K429" s="26"/>
      <c r="L429" s="99"/>
      <c r="M429" s="26" t="str">
        <f t="shared" si="74"/>
        <v>_</v>
      </c>
      <c r="N429" s="26"/>
      <c r="O429" s="42" t="str">
        <f t="shared" si="75"/>
        <v/>
      </c>
      <c r="P429" s="70"/>
      <c r="Q429" s="63"/>
      <c r="R429" s="64"/>
      <c r="S429" s="26"/>
      <c r="T429" s="26"/>
      <c r="U429" s="42" t="str">
        <f t="shared" si="76"/>
        <v/>
      </c>
      <c r="V429" s="42" t="str">
        <f>IF(E429="","",#REF!-O429)</f>
        <v/>
      </c>
      <c r="W429" s="42" t="str">
        <f t="shared" si="77"/>
        <v/>
      </c>
      <c r="X429" s="42" t="str">
        <f t="shared" si="78"/>
        <v/>
      </c>
      <c r="Y429" s="41" t="str">
        <f>IF(G429="","",VLOOKUP(G429,#REF!,2,0))</f>
        <v/>
      </c>
      <c r="Z429" s="41" t="str">
        <f t="shared" si="79"/>
        <v/>
      </c>
      <c r="AA429" s="41" t="str">
        <f t="shared" si="80"/>
        <v/>
      </c>
      <c r="AB429" s="77" t="str">
        <f t="shared" si="84"/>
        <v/>
      </c>
      <c r="AC429" s="77" t="str">
        <f t="shared" si="81"/>
        <v/>
      </c>
      <c r="AD429" s="43" t="str">
        <f t="shared" si="82"/>
        <v/>
      </c>
      <c r="AE429" s="23"/>
      <c r="AF429" s="23"/>
      <c r="AG429" s="23"/>
      <c r="AH429" s="23"/>
      <c r="AI429" s="41" t="str">
        <f t="shared" si="83"/>
        <v/>
      </c>
      <c r="AJ429" s="88"/>
      <c r="AK429" s="26"/>
      <c r="AL429" s="26"/>
      <c r="AM429" s="26"/>
    </row>
    <row r="430" spans="1:39">
      <c r="A430" s="42">
        <v>427</v>
      </c>
      <c r="B430" s="42" t="s">
        <v>4</v>
      </c>
      <c r="C430" s="99"/>
      <c r="D430" s="42" t="str">
        <f t="shared" si="73"/>
        <v/>
      </c>
      <c r="E430" s="99"/>
      <c r="F430" s="26"/>
      <c r="G430" s="109"/>
      <c r="H430" s="107"/>
      <c r="I430" s="53"/>
      <c r="J430" s="53"/>
      <c r="K430" s="26"/>
      <c r="L430" s="99"/>
      <c r="M430" s="26" t="str">
        <f t="shared" si="74"/>
        <v>_</v>
      </c>
      <c r="N430" s="26"/>
      <c r="O430" s="42" t="str">
        <f t="shared" si="75"/>
        <v/>
      </c>
      <c r="P430" s="70"/>
      <c r="Q430" s="63"/>
      <c r="R430" s="64"/>
      <c r="S430" s="26"/>
      <c r="T430" s="26"/>
      <c r="U430" s="42" t="str">
        <f t="shared" si="76"/>
        <v/>
      </c>
      <c r="V430" s="42" t="str">
        <f>IF(E430="","",#REF!-O430)</f>
        <v/>
      </c>
      <c r="W430" s="42" t="str">
        <f t="shared" si="77"/>
        <v/>
      </c>
      <c r="X430" s="42" t="str">
        <f t="shared" si="78"/>
        <v/>
      </c>
      <c r="Y430" s="41" t="str">
        <f>IF(G430="","",VLOOKUP(G430,#REF!,2,0))</f>
        <v/>
      </c>
      <c r="Z430" s="41" t="str">
        <f t="shared" si="79"/>
        <v/>
      </c>
      <c r="AA430" s="41" t="str">
        <f t="shared" si="80"/>
        <v/>
      </c>
      <c r="AB430" s="77" t="str">
        <f t="shared" si="84"/>
        <v/>
      </c>
      <c r="AC430" s="77" t="str">
        <f t="shared" si="81"/>
        <v/>
      </c>
      <c r="AD430" s="43" t="str">
        <f t="shared" si="82"/>
        <v/>
      </c>
      <c r="AE430" s="23"/>
      <c r="AF430" s="23"/>
      <c r="AG430" s="23"/>
      <c r="AH430" s="23"/>
      <c r="AI430" s="41" t="str">
        <f t="shared" si="83"/>
        <v/>
      </c>
      <c r="AJ430" s="88"/>
      <c r="AK430" s="26"/>
      <c r="AL430" s="26"/>
      <c r="AM430" s="26"/>
    </row>
    <row r="431" spans="1:39">
      <c r="A431" s="42">
        <v>428</v>
      </c>
      <c r="B431" s="42" t="s">
        <v>4</v>
      </c>
      <c r="C431" s="99"/>
      <c r="D431" s="42" t="str">
        <f t="shared" si="73"/>
        <v/>
      </c>
      <c r="E431" s="99"/>
      <c r="F431" s="26"/>
      <c r="G431" s="109"/>
      <c r="H431" s="107"/>
      <c r="I431" s="53"/>
      <c r="J431" s="53"/>
      <c r="K431" s="26"/>
      <c r="L431" s="99"/>
      <c r="M431" s="26" t="str">
        <f t="shared" si="74"/>
        <v>_</v>
      </c>
      <c r="N431" s="26"/>
      <c r="O431" s="42" t="str">
        <f t="shared" si="75"/>
        <v/>
      </c>
      <c r="P431" s="70"/>
      <c r="Q431" s="63"/>
      <c r="R431" s="64"/>
      <c r="S431" s="26"/>
      <c r="T431" s="26"/>
      <c r="U431" s="42" t="str">
        <f t="shared" si="76"/>
        <v/>
      </c>
      <c r="V431" s="42" t="str">
        <f>IF(E431="","",#REF!-O431)</f>
        <v/>
      </c>
      <c r="W431" s="42" t="str">
        <f t="shared" si="77"/>
        <v/>
      </c>
      <c r="X431" s="42" t="str">
        <f t="shared" si="78"/>
        <v/>
      </c>
      <c r="Y431" s="41" t="str">
        <f>IF(G431="","",VLOOKUP(G431,#REF!,2,0))</f>
        <v/>
      </c>
      <c r="Z431" s="41" t="str">
        <f t="shared" si="79"/>
        <v/>
      </c>
      <c r="AA431" s="41" t="str">
        <f t="shared" si="80"/>
        <v/>
      </c>
      <c r="AB431" s="77" t="str">
        <f t="shared" si="84"/>
        <v/>
      </c>
      <c r="AC431" s="77" t="str">
        <f t="shared" si="81"/>
        <v/>
      </c>
      <c r="AD431" s="43" t="str">
        <f t="shared" si="82"/>
        <v/>
      </c>
      <c r="AE431" s="23"/>
      <c r="AF431" s="23"/>
      <c r="AG431" s="23"/>
      <c r="AH431" s="23"/>
      <c r="AI431" s="41" t="str">
        <f t="shared" si="83"/>
        <v/>
      </c>
      <c r="AJ431" s="88"/>
      <c r="AK431" s="26"/>
      <c r="AL431" s="26"/>
      <c r="AM431" s="26"/>
    </row>
    <row r="432" spans="1:39">
      <c r="A432" s="42">
        <v>429</v>
      </c>
      <c r="B432" s="42" t="s">
        <v>4</v>
      </c>
      <c r="C432" s="99"/>
      <c r="D432" s="42" t="str">
        <f t="shared" si="73"/>
        <v/>
      </c>
      <c r="E432" s="99"/>
      <c r="F432" s="26"/>
      <c r="G432" s="109"/>
      <c r="H432" s="107"/>
      <c r="I432" s="53"/>
      <c r="J432" s="53"/>
      <c r="K432" s="26"/>
      <c r="L432" s="99"/>
      <c r="M432" s="26" t="str">
        <f t="shared" si="74"/>
        <v>_</v>
      </c>
      <c r="N432" s="26"/>
      <c r="O432" s="42" t="str">
        <f t="shared" si="75"/>
        <v/>
      </c>
      <c r="P432" s="70"/>
      <c r="Q432" s="63"/>
      <c r="R432" s="64"/>
      <c r="S432" s="26"/>
      <c r="T432" s="26"/>
      <c r="U432" s="42" t="str">
        <f t="shared" si="76"/>
        <v/>
      </c>
      <c r="V432" s="42" t="str">
        <f>IF(E432="","",#REF!-O432)</f>
        <v/>
      </c>
      <c r="W432" s="42" t="str">
        <f t="shared" si="77"/>
        <v/>
      </c>
      <c r="X432" s="42" t="str">
        <f t="shared" si="78"/>
        <v/>
      </c>
      <c r="Y432" s="41" t="str">
        <f>IF(G432="","",VLOOKUP(G432,#REF!,2,0))</f>
        <v/>
      </c>
      <c r="Z432" s="41" t="str">
        <f t="shared" si="79"/>
        <v/>
      </c>
      <c r="AA432" s="41" t="str">
        <f t="shared" si="80"/>
        <v/>
      </c>
      <c r="AB432" s="77" t="str">
        <f t="shared" si="84"/>
        <v/>
      </c>
      <c r="AC432" s="77" t="str">
        <f t="shared" si="81"/>
        <v/>
      </c>
      <c r="AD432" s="43" t="str">
        <f t="shared" si="82"/>
        <v/>
      </c>
      <c r="AE432" s="23"/>
      <c r="AF432" s="23"/>
      <c r="AG432" s="23"/>
      <c r="AH432" s="23"/>
      <c r="AI432" s="41" t="str">
        <f t="shared" si="83"/>
        <v/>
      </c>
      <c r="AJ432" s="88"/>
      <c r="AK432" s="26"/>
      <c r="AL432" s="26"/>
      <c r="AM432" s="26"/>
    </row>
    <row r="433" spans="1:39">
      <c r="A433" s="42">
        <v>430</v>
      </c>
      <c r="B433" s="42" t="s">
        <v>4</v>
      </c>
      <c r="C433" s="99"/>
      <c r="D433" s="42" t="str">
        <f t="shared" si="73"/>
        <v/>
      </c>
      <c r="E433" s="99"/>
      <c r="F433" s="26"/>
      <c r="G433" s="109"/>
      <c r="H433" s="107"/>
      <c r="I433" s="53"/>
      <c r="J433" s="53"/>
      <c r="K433" s="26"/>
      <c r="L433" s="99"/>
      <c r="M433" s="26" t="str">
        <f t="shared" si="74"/>
        <v>_</v>
      </c>
      <c r="N433" s="26"/>
      <c r="O433" s="42" t="str">
        <f t="shared" si="75"/>
        <v/>
      </c>
      <c r="P433" s="70"/>
      <c r="Q433" s="63"/>
      <c r="R433" s="64"/>
      <c r="S433" s="26"/>
      <c r="T433" s="26"/>
      <c r="U433" s="42" t="str">
        <f t="shared" si="76"/>
        <v/>
      </c>
      <c r="V433" s="42" t="str">
        <f>IF(E433="","",#REF!-O433)</f>
        <v/>
      </c>
      <c r="W433" s="42" t="str">
        <f t="shared" si="77"/>
        <v/>
      </c>
      <c r="X433" s="42" t="str">
        <f t="shared" si="78"/>
        <v/>
      </c>
      <c r="Y433" s="41" t="str">
        <f>IF(G433="","",VLOOKUP(G433,#REF!,2,0))</f>
        <v/>
      </c>
      <c r="Z433" s="41" t="str">
        <f t="shared" si="79"/>
        <v/>
      </c>
      <c r="AA433" s="41" t="str">
        <f t="shared" si="80"/>
        <v/>
      </c>
      <c r="AB433" s="77" t="str">
        <f t="shared" si="84"/>
        <v/>
      </c>
      <c r="AC433" s="77" t="str">
        <f t="shared" si="81"/>
        <v/>
      </c>
      <c r="AD433" s="43" t="str">
        <f t="shared" si="82"/>
        <v/>
      </c>
      <c r="AE433" s="23"/>
      <c r="AF433" s="23"/>
      <c r="AG433" s="23"/>
      <c r="AH433" s="23"/>
      <c r="AI433" s="41" t="str">
        <f t="shared" si="83"/>
        <v/>
      </c>
      <c r="AJ433" s="88"/>
      <c r="AK433" s="26"/>
      <c r="AL433" s="26"/>
      <c r="AM433" s="26"/>
    </row>
    <row r="434" spans="1:39">
      <c r="A434" s="42">
        <v>431</v>
      </c>
      <c r="B434" s="42" t="s">
        <v>4</v>
      </c>
      <c r="C434" s="99"/>
      <c r="D434" s="42" t="str">
        <f t="shared" si="73"/>
        <v/>
      </c>
      <c r="E434" s="99"/>
      <c r="F434" s="26"/>
      <c r="G434" s="109"/>
      <c r="H434" s="107"/>
      <c r="I434" s="53"/>
      <c r="J434" s="53"/>
      <c r="K434" s="26"/>
      <c r="L434" s="99"/>
      <c r="M434" s="26" t="str">
        <f t="shared" si="74"/>
        <v>_</v>
      </c>
      <c r="N434" s="26"/>
      <c r="O434" s="42" t="str">
        <f t="shared" si="75"/>
        <v/>
      </c>
      <c r="P434" s="70"/>
      <c r="Q434" s="63"/>
      <c r="R434" s="64"/>
      <c r="S434" s="26"/>
      <c r="T434" s="26"/>
      <c r="U434" s="42" t="str">
        <f t="shared" si="76"/>
        <v/>
      </c>
      <c r="V434" s="42" t="str">
        <f>IF(E434="","",#REF!-O434)</f>
        <v/>
      </c>
      <c r="W434" s="42" t="str">
        <f t="shared" si="77"/>
        <v/>
      </c>
      <c r="X434" s="42" t="str">
        <f t="shared" si="78"/>
        <v/>
      </c>
      <c r="Y434" s="41" t="str">
        <f>IF(G434="","",VLOOKUP(G434,#REF!,2,0))</f>
        <v/>
      </c>
      <c r="Z434" s="41" t="str">
        <f t="shared" si="79"/>
        <v/>
      </c>
      <c r="AA434" s="41" t="str">
        <f t="shared" si="80"/>
        <v/>
      </c>
      <c r="AB434" s="77" t="str">
        <f t="shared" si="84"/>
        <v/>
      </c>
      <c r="AC434" s="77" t="str">
        <f t="shared" si="81"/>
        <v/>
      </c>
      <c r="AD434" s="43" t="str">
        <f t="shared" si="82"/>
        <v/>
      </c>
      <c r="AE434" s="23"/>
      <c r="AF434" s="23"/>
      <c r="AG434" s="23"/>
      <c r="AH434" s="23"/>
      <c r="AI434" s="41" t="str">
        <f t="shared" si="83"/>
        <v/>
      </c>
      <c r="AJ434" s="88"/>
      <c r="AK434" s="26"/>
      <c r="AL434" s="26"/>
      <c r="AM434" s="26"/>
    </row>
    <row r="435" spans="1:39">
      <c r="A435" s="42">
        <v>432</v>
      </c>
      <c r="B435" s="42" t="s">
        <v>4</v>
      </c>
      <c r="C435" s="99"/>
      <c r="D435" s="42" t="str">
        <f t="shared" si="73"/>
        <v/>
      </c>
      <c r="E435" s="99"/>
      <c r="F435" s="26"/>
      <c r="G435" s="109"/>
      <c r="H435" s="107"/>
      <c r="I435" s="53"/>
      <c r="J435" s="53"/>
      <c r="K435" s="26"/>
      <c r="L435" s="99"/>
      <c r="M435" s="26" t="str">
        <f t="shared" si="74"/>
        <v>_</v>
      </c>
      <c r="N435" s="26"/>
      <c r="O435" s="42" t="str">
        <f t="shared" si="75"/>
        <v/>
      </c>
      <c r="P435" s="70"/>
      <c r="Q435" s="63"/>
      <c r="R435" s="64"/>
      <c r="S435" s="26"/>
      <c r="T435" s="26"/>
      <c r="U435" s="42" t="str">
        <f t="shared" si="76"/>
        <v/>
      </c>
      <c r="V435" s="42" t="str">
        <f>IF(E435="","",#REF!-O435)</f>
        <v/>
      </c>
      <c r="W435" s="42" t="str">
        <f t="shared" si="77"/>
        <v/>
      </c>
      <c r="X435" s="42" t="str">
        <f t="shared" si="78"/>
        <v/>
      </c>
      <c r="Y435" s="41" t="str">
        <f>IF(G435="","",VLOOKUP(G435,#REF!,2,0))</f>
        <v/>
      </c>
      <c r="Z435" s="41" t="str">
        <f t="shared" si="79"/>
        <v/>
      </c>
      <c r="AA435" s="41" t="str">
        <f t="shared" si="80"/>
        <v/>
      </c>
      <c r="AB435" s="77" t="str">
        <f t="shared" si="84"/>
        <v/>
      </c>
      <c r="AC435" s="77" t="str">
        <f t="shared" si="81"/>
        <v/>
      </c>
      <c r="AD435" s="43" t="str">
        <f t="shared" si="82"/>
        <v/>
      </c>
      <c r="AE435" s="23"/>
      <c r="AF435" s="23"/>
      <c r="AG435" s="23"/>
      <c r="AH435" s="23"/>
      <c r="AI435" s="41" t="str">
        <f t="shared" si="83"/>
        <v/>
      </c>
      <c r="AJ435" s="88"/>
      <c r="AK435" s="26"/>
      <c r="AL435" s="26"/>
      <c r="AM435" s="26"/>
    </row>
    <row r="436" spans="1:39">
      <c r="A436" s="42">
        <v>433</v>
      </c>
      <c r="B436" s="42" t="s">
        <v>4</v>
      </c>
      <c r="C436" s="99"/>
      <c r="D436" s="42" t="str">
        <f t="shared" si="73"/>
        <v/>
      </c>
      <c r="E436" s="99"/>
      <c r="F436" s="26"/>
      <c r="G436" s="109"/>
      <c r="H436" s="107"/>
      <c r="I436" s="53"/>
      <c r="J436" s="53"/>
      <c r="K436" s="26"/>
      <c r="L436" s="99"/>
      <c r="M436" s="26" t="str">
        <f t="shared" si="74"/>
        <v>_</v>
      </c>
      <c r="N436" s="26"/>
      <c r="O436" s="42" t="str">
        <f t="shared" si="75"/>
        <v/>
      </c>
      <c r="P436" s="70"/>
      <c r="Q436" s="63"/>
      <c r="R436" s="64"/>
      <c r="S436" s="26"/>
      <c r="T436" s="26"/>
      <c r="U436" s="42" t="str">
        <f t="shared" si="76"/>
        <v/>
      </c>
      <c r="V436" s="42" t="str">
        <f>IF(E436="","",#REF!-O436)</f>
        <v/>
      </c>
      <c r="W436" s="42" t="str">
        <f t="shared" si="77"/>
        <v/>
      </c>
      <c r="X436" s="42" t="str">
        <f t="shared" si="78"/>
        <v/>
      </c>
      <c r="Y436" s="41" t="str">
        <f>IF(G436="","",VLOOKUP(G436,#REF!,2,0))</f>
        <v/>
      </c>
      <c r="Z436" s="41" t="str">
        <f t="shared" si="79"/>
        <v/>
      </c>
      <c r="AA436" s="41" t="str">
        <f t="shared" si="80"/>
        <v/>
      </c>
      <c r="AB436" s="77" t="str">
        <f t="shared" si="84"/>
        <v/>
      </c>
      <c r="AC436" s="77" t="str">
        <f t="shared" si="81"/>
        <v/>
      </c>
      <c r="AD436" s="43" t="str">
        <f t="shared" si="82"/>
        <v/>
      </c>
      <c r="AE436" s="23"/>
      <c r="AF436" s="23"/>
      <c r="AG436" s="23"/>
      <c r="AH436" s="23"/>
      <c r="AI436" s="41" t="str">
        <f t="shared" si="83"/>
        <v/>
      </c>
      <c r="AJ436" s="88"/>
      <c r="AK436" s="26"/>
      <c r="AL436" s="26"/>
      <c r="AM436" s="26"/>
    </row>
    <row r="437" spans="1:39">
      <c r="A437" s="42">
        <v>434</v>
      </c>
      <c r="B437" s="42" t="s">
        <v>4</v>
      </c>
      <c r="C437" s="99"/>
      <c r="D437" s="42" t="str">
        <f t="shared" si="73"/>
        <v/>
      </c>
      <c r="E437" s="99"/>
      <c r="F437" s="26"/>
      <c r="G437" s="109"/>
      <c r="H437" s="107"/>
      <c r="I437" s="53"/>
      <c r="J437" s="53"/>
      <c r="K437" s="26"/>
      <c r="L437" s="99"/>
      <c r="M437" s="26" t="str">
        <f t="shared" si="74"/>
        <v>_</v>
      </c>
      <c r="N437" s="26"/>
      <c r="O437" s="42" t="str">
        <f t="shared" si="75"/>
        <v/>
      </c>
      <c r="P437" s="70"/>
      <c r="Q437" s="63"/>
      <c r="R437" s="64"/>
      <c r="S437" s="26"/>
      <c r="T437" s="26"/>
      <c r="U437" s="42" t="str">
        <f t="shared" si="76"/>
        <v/>
      </c>
      <c r="V437" s="42" t="str">
        <f>IF(E437="","",#REF!-O437)</f>
        <v/>
      </c>
      <c r="W437" s="42" t="str">
        <f t="shared" si="77"/>
        <v/>
      </c>
      <c r="X437" s="42" t="str">
        <f t="shared" si="78"/>
        <v/>
      </c>
      <c r="Y437" s="41" t="str">
        <f>IF(G437="","",VLOOKUP(G437,#REF!,2,0))</f>
        <v/>
      </c>
      <c r="Z437" s="41" t="str">
        <f t="shared" si="79"/>
        <v/>
      </c>
      <c r="AA437" s="41" t="str">
        <f t="shared" si="80"/>
        <v/>
      </c>
      <c r="AB437" s="77" t="str">
        <f t="shared" si="84"/>
        <v/>
      </c>
      <c r="AC437" s="77" t="str">
        <f t="shared" si="81"/>
        <v/>
      </c>
      <c r="AD437" s="43" t="str">
        <f t="shared" si="82"/>
        <v/>
      </c>
      <c r="AE437" s="23"/>
      <c r="AF437" s="23"/>
      <c r="AG437" s="23"/>
      <c r="AH437" s="23"/>
      <c r="AI437" s="41" t="str">
        <f t="shared" si="83"/>
        <v/>
      </c>
      <c r="AJ437" s="88"/>
      <c r="AK437" s="26"/>
      <c r="AL437" s="26"/>
      <c r="AM437" s="26"/>
    </row>
    <row r="438" spans="1:39">
      <c r="A438" s="42">
        <v>435</v>
      </c>
      <c r="B438" s="42" t="s">
        <v>4</v>
      </c>
      <c r="C438" s="99"/>
      <c r="D438" s="42" t="str">
        <f t="shared" si="73"/>
        <v/>
      </c>
      <c r="E438" s="99"/>
      <c r="F438" s="26"/>
      <c r="G438" s="109"/>
      <c r="H438" s="107"/>
      <c r="I438" s="53"/>
      <c r="J438" s="53"/>
      <c r="K438" s="26"/>
      <c r="L438" s="99"/>
      <c r="M438" s="26" t="str">
        <f t="shared" si="74"/>
        <v>_</v>
      </c>
      <c r="N438" s="26"/>
      <c r="O438" s="42" t="str">
        <f t="shared" si="75"/>
        <v/>
      </c>
      <c r="P438" s="70"/>
      <c r="Q438" s="63"/>
      <c r="R438" s="64"/>
      <c r="S438" s="26"/>
      <c r="T438" s="26"/>
      <c r="U438" s="42" t="str">
        <f t="shared" si="76"/>
        <v/>
      </c>
      <c r="V438" s="42" t="str">
        <f>IF(E438="","",#REF!-O438)</f>
        <v/>
      </c>
      <c r="W438" s="42" t="str">
        <f t="shared" si="77"/>
        <v/>
      </c>
      <c r="X438" s="42" t="str">
        <f t="shared" si="78"/>
        <v/>
      </c>
      <c r="Y438" s="41" t="str">
        <f>IF(G438="","",VLOOKUP(G438,#REF!,2,0))</f>
        <v/>
      </c>
      <c r="Z438" s="41" t="str">
        <f t="shared" si="79"/>
        <v/>
      </c>
      <c r="AA438" s="41" t="str">
        <f t="shared" si="80"/>
        <v/>
      </c>
      <c r="AB438" s="77" t="str">
        <f t="shared" si="84"/>
        <v/>
      </c>
      <c r="AC438" s="77" t="str">
        <f t="shared" si="81"/>
        <v/>
      </c>
      <c r="AD438" s="43" t="str">
        <f t="shared" si="82"/>
        <v/>
      </c>
      <c r="AE438" s="23"/>
      <c r="AF438" s="23"/>
      <c r="AG438" s="23"/>
      <c r="AH438" s="23"/>
      <c r="AI438" s="41" t="str">
        <f t="shared" si="83"/>
        <v/>
      </c>
      <c r="AJ438" s="88"/>
      <c r="AK438" s="26"/>
      <c r="AL438" s="26"/>
      <c r="AM438" s="26"/>
    </row>
    <row r="439" spans="1:39">
      <c r="A439" s="42">
        <v>436</v>
      </c>
      <c r="B439" s="42" t="s">
        <v>4</v>
      </c>
      <c r="C439" s="99"/>
      <c r="D439" s="42" t="str">
        <f t="shared" si="73"/>
        <v/>
      </c>
      <c r="E439" s="99"/>
      <c r="F439" s="26"/>
      <c r="G439" s="109"/>
      <c r="H439" s="107"/>
      <c r="I439" s="53"/>
      <c r="J439" s="53"/>
      <c r="K439" s="26"/>
      <c r="L439" s="99"/>
      <c r="M439" s="26" t="str">
        <f t="shared" si="74"/>
        <v>_</v>
      </c>
      <c r="N439" s="26"/>
      <c r="O439" s="42" t="str">
        <f t="shared" si="75"/>
        <v/>
      </c>
      <c r="P439" s="70"/>
      <c r="Q439" s="63"/>
      <c r="R439" s="64"/>
      <c r="S439" s="26"/>
      <c r="T439" s="26"/>
      <c r="U439" s="42" t="str">
        <f t="shared" si="76"/>
        <v/>
      </c>
      <c r="V439" s="42" t="str">
        <f>IF(E439="","",#REF!-O439)</f>
        <v/>
      </c>
      <c r="W439" s="42" t="str">
        <f t="shared" si="77"/>
        <v/>
      </c>
      <c r="X439" s="42" t="str">
        <f t="shared" si="78"/>
        <v/>
      </c>
      <c r="Y439" s="41" t="str">
        <f>IF(G439="","",VLOOKUP(G439,#REF!,2,0))</f>
        <v/>
      </c>
      <c r="Z439" s="41" t="str">
        <f t="shared" si="79"/>
        <v/>
      </c>
      <c r="AA439" s="41" t="str">
        <f t="shared" si="80"/>
        <v/>
      </c>
      <c r="AB439" s="77" t="str">
        <f t="shared" si="84"/>
        <v/>
      </c>
      <c r="AC439" s="77" t="str">
        <f t="shared" si="81"/>
        <v/>
      </c>
      <c r="AD439" s="43" t="str">
        <f t="shared" si="82"/>
        <v/>
      </c>
      <c r="AE439" s="23"/>
      <c r="AF439" s="23"/>
      <c r="AG439" s="23"/>
      <c r="AH439" s="23"/>
      <c r="AI439" s="41" t="str">
        <f t="shared" si="83"/>
        <v/>
      </c>
      <c r="AJ439" s="88"/>
      <c r="AK439" s="26"/>
      <c r="AL439" s="26"/>
      <c r="AM439" s="26"/>
    </row>
    <row r="440" spans="1:39">
      <c r="A440" s="42">
        <v>437</v>
      </c>
      <c r="B440" s="42" t="s">
        <v>4</v>
      </c>
      <c r="C440" s="99"/>
      <c r="D440" s="42" t="str">
        <f t="shared" si="73"/>
        <v/>
      </c>
      <c r="E440" s="99"/>
      <c r="F440" s="26"/>
      <c r="G440" s="109"/>
      <c r="H440" s="107"/>
      <c r="I440" s="53"/>
      <c r="J440" s="53"/>
      <c r="K440" s="26"/>
      <c r="L440" s="99"/>
      <c r="M440" s="26" t="str">
        <f t="shared" si="74"/>
        <v>_</v>
      </c>
      <c r="N440" s="26"/>
      <c r="O440" s="42" t="str">
        <f t="shared" si="75"/>
        <v/>
      </c>
      <c r="P440" s="70"/>
      <c r="Q440" s="63"/>
      <c r="R440" s="64"/>
      <c r="S440" s="26"/>
      <c r="T440" s="26"/>
      <c r="U440" s="42" t="str">
        <f t="shared" si="76"/>
        <v/>
      </c>
      <c r="V440" s="42" t="str">
        <f>IF(E440="","",#REF!-O440)</f>
        <v/>
      </c>
      <c r="W440" s="42" t="str">
        <f t="shared" si="77"/>
        <v/>
      </c>
      <c r="X440" s="42" t="str">
        <f t="shared" si="78"/>
        <v/>
      </c>
      <c r="Y440" s="41" t="str">
        <f>IF(G440="","",VLOOKUP(G440,#REF!,2,0))</f>
        <v/>
      </c>
      <c r="Z440" s="41" t="str">
        <f t="shared" si="79"/>
        <v/>
      </c>
      <c r="AA440" s="41" t="str">
        <f t="shared" si="80"/>
        <v/>
      </c>
      <c r="AB440" s="77" t="str">
        <f t="shared" si="84"/>
        <v/>
      </c>
      <c r="AC440" s="77" t="str">
        <f t="shared" si="81"/>
        <v/>
      </c>
      <c r="AD440" s="43" t="str">
        <f t="shared" si="82"/>
        <v/>
      </c>
      <c r="AE440" s="23"/>
      <c r="AF440" s="23"/>
      <c r="AG440" s="23"/>
      <c r="AH440" s="23"/>
      <c r="AI440" s="41" t="str">
        <f t="shared" si="83"/>
        <v/>
      </c>
      <c r="AJ440" s="88"/>
      <c r="AK440" s="26"/>
      <c r="AL440" s="26"/>
      <c r="AM440" s="26"/>
    </row>
    <row r="441" spans="1:39">
      <c r="A441" s="42">
        <v>438</v>
      </c>
      <c r="B441" s="42" t="s">
        <v>4</v>
      </c>
      <c r="C441" s="99"/>
      <c r="D441" s="42" t="str">
        <f t="shared" si="73"/>
        <v/>
      </c>
      <c r="E441" s="99"/>
      <c r="F441" s="26"/>
      <c r="G441" s="109"/>
      <c r="H441" s="107"/>
      <c r="I441" s="53"/>
      <c r="J441" s="53"/>
      <c r="K441" s="26"/>
      <c r="L441" s="99"/>
      <c r="M441" s="26" t="str">
        <f t="shared" si="74"/>
        <v>_</v>
      </c>
      <c r="N441" s="26"/>
      <c r="O441" s="42" t="str">
        <f t="shared" si="75"/>
        <v/>
      </c>
      <c r="P441" s="70"/>
      <c r="Q441" s="63"/>
      <c r="R441" s="64"/>
      <c r="S441" s="26"/>
      <c r="T441" s="26"/>
      <c r="U441" s="42" t="str">
        <f t="shared" si="76"/>
        <v/>
      </c>
      <c r="V441" s="42" t="str">
        <f>IF(E441="","",#REF!-O441)</f>
        <v/>
      </c>
      <c r="W441" s="42" t="str">
        <f t="shared" si="77"/>
        <v/>
      </c>
      <c r="X441" s="42" t="str">
        <f t="shared" si="78"/>
        <v/>
      </c>
      <c r="Y441" s="41" t="str">
        <f>IF(G441="","",VLOOKUP(G441,#REF!,2,0))</f>
        <v/>
      </c>
      <c r="Z441" s="41" t="str">
        <f t="shared" si="79"/>
        <v/>
      </c>
      <c r="AA441" s="41" t="str">
        <f t="shared" si="80"/>
        <v/>
      </c>
      <c r="AB441" s="77" t="str">
        <f t="shared" si="84"/>
        <v/>
      </c>
      <c r="AC441" s="77" t="str">
        <f t="shared" si="81"/>
        <v/>
      </c>
      <c r="AD441" s="43" t="str">
        <f t="shared" si="82"/>
        <v/>
      </c>
      <c r="AE441" s="23"/>
      <c r="AF441" s="23"/>
      <c r="AG441" s="23"/>
      <c r="AH441" s="23"/>
      <c r="AI441" s="41" t="str">
        <f t="shared" si="83"/>
        <v/>
      </c>
      <c r="AJ441" s="88"/>
      <c r="AK441" s="26"/>
      <c r="AL441" s="26"/>
      <c r="AM441" s="26"/>
    </row>
    <row r="442" spans="1:39">
      <c r="A442" s="42">
        <v>439</v>
      </c>
      <c r="B442" s="42" t="s">
        <v>4</v>
      </c>
      <c r="C442" s="99"/>
      <c r="D442" s="42" t="str">
        <f t="shared" si="73"/>
        <v/>
      </c>
      <c r="E442" s="99"/>
      <c r="F442" s="26"/>
      <c r="G442" s="109"/>
      <c r="H442" s="107"/>
      <c r="I442" s="53"/>
      <c r="J442" s="53"/>
      <c r="K442" s="26"/>
      <c r="L442" s="99"/>
      <c r="M442" s="26" t="str">
        <f t="shared" si="74"/>
        <v>_</v>
      </c>
      <c r="N442" s="26"/>
      <c r="O442" s="42" t="str">
        <f t="shared" si="75"/>
        <v/>
      </c>
      <c r="P442" s="70"/>
      <c r="Q442" s="63"/>
      <c r="R442" s="64"/>
      <c r="S442" s="26"/>
      <c r="T442" s="26"/>
      <c r="U442" s="42" t="str">
        <f t="shared" si="76"/>
        <v/>
      </c>
      <c r="V442" s="42" t="str">
        <f>IF(E442="","",#REF!-O442)</f>
        <v/>
      </c>
      <c r="W442" s="42" t="str">
        <f t="shared" si="77"/>
        <v/>
      </c>
      <c r="X442" s="42" t="str">
        <f t="shared" si="78"/>
        <v/>
      </c>
      <c r="Y442" s="41" t="str">
        <f>IF(G442="","",VLOOKUP(G442,#REF!,2,0))</f>
        <v/>
      </c>
      <c r="Z442" s="41" t="str">
        <f t="shared" si="79"/>
        <v/>
      </c>
      <c r="AA442" s="41" t="str">
        <f t="shared" si="80"/>
        <v/>
      </c>
      <c r="AB442" s="77" t="str">
        <f t="shared" si="84"/>
        <v/>
      </c>
      <c r="AC442" s="77" t="str">
        <f t="shared" si="81"/>
        <v/>
      </c>
      <c r="AD442" s="43" t="str">
        <f t="shared" si="82"/>
        <v/>
      </c>
      <c r="AE442" s="23"/>
      <c r="AF442" s="23"/>
      <c r="AG442" s="23"/>
      <c r="AH442" s="23"/>
      <c r="AI442" s="41" t="str">
        <f t="shared" si="83"/>
        <v/>
      </c>
      <c r="AJ442" s="88"/>
      <c r="AK442" s="26"/>
      <c r="AL442" s="26"/>
      <c r="AM442" s="26"/>
    </row>
    <row r="443" spans="1:39">
      <c r="A443" s="42">
        <v>440</v>
      </c>
      <c r="B443" s="42" t="s">
        <v>4</v>
      </c>
      <c r="C443" s="99"/>
      <c r="D443" s="42" t="str">
        <f t="shared" si="73"/>
        <v/>
      </c>
      <c r="E443" s="99"/>
      <c r="F443" s="26"/>
      <c r="G443" s="109"/>
      <c r="H443" s="107"/>
      <c r="I443" s="53"/>
      <c r="J443" s="53"/>
      <c r="K443" s="26"/>
      <c r="L443" s="99"/>
      <c r="M443" s="26" t="str">
        <f t="shared" si="74"/>
        <v>_</v>
      </c>
      <c r="N443" s="26"/>
      <c r="O443" s="42" t="str">
        <f t="shared" si="75"/>
        <v/>
      </c>
      <c r="P443" s="70"/>
      <c r="Q443" s="63"/>
      <c r="R443" s="64"/>
      <c r="S443" s="26"/>
      <c r="T443" s="26"/>
      <c r="U443" s="42" t="str">
        <f t="shared" si="76"/>
        <v/>
      </c>
      <c r="V443" s="42" t="str">
        <f>IF(E443="","",#REF!-O443)</f>
        <v/>
      </c>
      <c r="W443" s="42" t="str">
        <f t="shared" si="77"/>
        <v/>
      </c>
      <c r="X443" s="42" t="str">
        <f t="shared" si="78"/>
        <v/>
      </c>
      <c r="Y443" s="41" t="str">
        <f>IF(G443="","",VLOOKUP(G443,#REF!,2,0))</f>
        <v/>
      </c>
      <c r="Z443" s="41" t="str">
        <f t="shared" si="79"/>
        <v/>
      </c>
      <c r="AA443" s="41" t="str">
        <f t="shared" si="80"/>
        <v/>
      </c>
      <c r="AB443" s="77" t="str">
        <f t="shared" si="84"/>
        <v/>
      </c>
      <c r="AC443" s="77" t="str">
        <f t="shared" si="81"/>
        <v/>
      </c>
      <c r="AD443" s="43" t="str">
        <f t="shared" si="82"/>
        <v/>
      </c>
      <c r="AE443" s="23"/>
      <c r="AF443" s="23"/>
      <c r="AG443" s="23"/>
      <c r="AH443" s="23"/>
      <c r="AI443" s="41" t="str">
        <f t="shared" si="83"/>
        <v/>
      </c>
      <c r="AJ443" s="88"/>
      <c r="AK443" s="26"/>
      <c r="AL443" s="26"/>
      <c r="AM443" s="26"/>
    </row>
    <row r="444" spans="1:39">
      <c r="A444" s="42">
        <v>441</v>
      </c>
      <c r="B444" s="42" t="s">
        <v>4</v>
      </c>
      <c r="C444" s="99"/>
      <c r="D444" s="42" t="str">
        <f t="shared" si="73"/>
        <v/>
      </c>
      <c r="E444" s="99"/>
      <c r="F444" s="26"/>
      <c r="G444" s="109"/>
      <c r="H444" s="107"/>
      <c r="I444" s="53"/>
      <c r="J444" s="53"/>
      <c r="K444" s="26"/>
      <c r="L444" s="99"/>
      <c r="M444" s="26" t="str">
        <f t="shared" si="74"/>
        <v>_</v>
      </c>
      <c r="N444" s="26"/>
      <c r="O444" s="42" t="str">
        <f t="shared" si="75"/>
        <v/>
      </c>
      <c r="P444" s="70"/>
      <c r="Q444" s="63"/>
      <c r="R444" s="64"/>
      <c r="S444" s="26"/>
      <c r="T444" s="26"/>
      <c r="U444" s="42" t="str">
        <f t="shared" si="76"/>
        <v/>
      </c>
      <c r="V444" s="42" t="str">
        <f>IF(E444="","",#REF!-O444)</f>
        <v/>
      </c>
      <c r="W444" s="42" t="str">
        <f t="shared" si="77"/>
        <v/>
      </c>
      <c r="X444" s="42" t="str">
        <f t="shared" si="78"/>
        <v/>
      </c>
      <c r="Y444" s="41" t="str">
        <f>IF(G444="","",VLOOKUP(G444,#REF!,2,0))</f>
        <v/>
      </c>
      <c r="Z444" s="41" t="str">
        <f t="shared" si="79"/>
        <v/>
      </c>
      <c r="AA444" s="41" t="str">
        <f t="shared" si="80"/>
        <v/>
      </c>
      <c r="AB444" s="77" t="str">
        <f t="shared" si="84"/>
        <v/>
      </c>
      <c r="AC444" s="77" t="str">
        <f t="shared" si="81"/>
        <v/>
      </c>
      <c r="AD444" s="43" t="str">
        <f t="shared" si="82"/>
        <v/>
      </c>
      <c r="AE444" s="23"/>
      <c r="AF444" s="23"/>
      <c r="AG444" s="23"/>
      <c r="AH444" s="23"/>
      <c r="AI444" s="41" t="str">
        <f t="shared" si="83"/>
        <v/>
      </c>
      <c r="AJ444" s="88"/>
      <c r="AK444" s="26"/>
      <c r="AL444" s="26"/>
      <c r="AM444" s="26"/>
    </row>
    <row r="445" spans="1:39">
      <c r="A445" s="42">
        <v>442</v>
      </c>
      <c r="B445" s="42" t="s">
        <v>4</v>
      </c>
      <c r="C445" s="99"/>
      <c r="D445" s="42" t="str">
        <f t="shared" si="73"/>
        <v/>
      </c>
      <c r="E445" s="99"/>
      <c r="F445" s="26"/>
      <c r="G445" s="109"/>
      <c r="H445" s="107"/>
      <c r="I445" s="53"/>
      <c r="J445" s="53"/>
      <c r="K445" s="26"/>
      <c r="L445" s="99"/>
      <c r="M445" s="26" t="str">
        <f t="shared" si="74"/>
        <v>_</v>
      </c>
      <c r="N445" s="26"/>
      <c r="O445" s="42" t="str">
        <f t="shared" si="75"/>
        <v/>
      </c>
      <c r="P445" s="70"/>
      <c r="Q445" s="63"/>
      <c r="R445" s="64"/>
      <c r="S445" s="26"/>
      <c r="T445" s="26"/>
      <c r="U445" s="42" t="str">
        <f t="shared" si="76"/>
        <v/>
      </c>
      <c r="V445" s="42" t="str">
        <f>IF(E445="","",#REF!-O445)</f>
        <v/>
      </c>
      <c r="W445" s="42" t="str">
        <f t="shared" si="77"/>
        <v/>
      </c>
      <c r="X445" s="42" t="str">
        <f t="shared" si="78"/>
        <v/>
      </c>
      <c r="Y445" s="41" t="str">
        <f>IF(G445="","",VLOOKUP(G445,#REF!,2,0))</f>
        <v/>
      </c>
      <c r="Z445" s="41" t="str">
        <f t="shared" si="79"/>
        <v/>
      </c>
      <c r="AA445" s="41" t="str">
        <f t="shared" si="80"/>
        <v/>
      </c>
      <c r="AB445" s="77" t="str">
        <f t="shared" si="84"/>
        <v/>
      </c>
      <c r="AC445" s="77" t="str">
        <f t="shared" si="81"/>
        <v/>
      </c>
      <c r="AD445" s="43" t="str">
        <f t="shared" si="82"/>
        <v/>
      </c>
      <c r="AE445" s="23"/>
      <c r="AF445" s="23"/>
      <c r="AG445" s="23"/>
      <c r="AH445" s="23"/>
      <c r="AI445" s="41" t="str">
        <f t="shared" si="83"/>
        <v/>
      </c>
      <c r="AJ445" s="88"/>
      <c r="AK445" s="26"/>
      <c r="AL445" s="26"/>
      <c r="AM445" s="26"/>
    </row>
    <row r="446" spans="1:39">
      <c r="A446" s="42">
        <v>443</v>
      </c>
      <c r="B446" s="42" t="s">
        <v>4</v>
      </c>
      <c r="C446" s="99"/>
      <c r="D446" s="42" t="str">
        <f t="shared" si="73"/>
        <v/>
      </c>
      <c r="E446" s="99"/>
      <c r="F446" s="26"/>
      <c r="G446" s="109"/>
      <c r="H446" s="107"/>
      <c r="I446" s="53"/>
      <c r="J446" s="53"/>
      <c r="K446" s="26"/>
      <c r="L446" s="99"/>
      <c r="M446" s="26" t="str">
        <f t="shared" si="74"/>
        <v>_</v>
      </c>
      <c r="N446" s="26"/>
      <c r="O446" s="42" t="str">
        <f t="shared" si="75"/>
        <v/>
      </c>
      <c r="P446" s="70"/>
      <c r="Q446" s="63"/>
      <c r="R446" s="64"/>
      <c r="S446" s="26"/>
      <c r="T446" s="26"/>
      <c r="U446" s="42" t="str">
        <f t="shared" si="76"/>
        <v/>
      </c>
      <c r="V446" s="42" t="str">
        <f>IF(E446="","",#REF!-O446)</f>
        <v/>
      </c>
      <c r="W446" s="42" t="str">
        <f t="shared" si="77"/>
        <v/>
      </c>
      <c r="X446" s="42" t="str">
        <f t="shared" si="78"/>
        <v/>
      </c>
      <c r="Y446" s="41" t="str">
        <f>IF(G446="","",VLOOKUP(G446,#REF!,2,0))</f>
        <v/>
      </c>
      <c r="Z446" s="41" t="str">
        <f t="shared" si="79"/>
        <v/>
      </c>
      <c r="AA446" s="41" t="str">
        <f t="shared" si="80"/>
        <v/>
      </c>
      <c r="AB446" s="77" t="str">
        <f t="shared" si="84"/>
        <v/>
      </c>
      <c r="AC446" s="77" t="str">
        <f t="shared" si="81"/>
        <v/>
      </c>
      <c r="AD446" s="43" t="str">
        <f t="shared" si="82"/>
        <v/>
      </c>
      <c r="AE446" s="23"/>
      <c r="AF446" s="23"/>
      <c r="AG446" s="23"/>
      <c r="AH446" s="23"/>
      <c r="AI446" s="41" t="str">
        <f t="shared" si="83"/>
        <v/>
      </c>
      <c r="AJ446" s="88"/>
      <c r="AK446" s="26"/>
      <c r="AL446" s="26"/>
      <c r="AM446" s="26"/>
    </row>
    <row r="447" spans="1:39">
      <c r="A447" s="42">
        <v>444</v>
      </c>
      <c r="B447" s="42" t="s">
        <v>4</v>
      </c>
      <c r="C447" s="99"/>
      <c r="D447" s="42" t="str">
        <f t="shared" si="73"/>
        <v/>
      </c>
      <c r="E447" s="99"/>
      <c r="F447" s="26"/>
      <c r="G447" s="109"/>
      <c r="H447" s="107"/>
      <c r="I447" s="53"/>
      <c r="J447" s="53"/>
      <c r="K447" s="26"/>
      <c r="L447" s="99"/>
      <c r="M447" s="26" t="str">
        <f t="shared" si="74"/>
        <v>_</v>
      </c>
      <c r="N447" s="26"/>
      <c r="O447" s="42" t="str">
        <f t="shared" si="75"/>
        <v/>
      </c>
      <c r="P447" s="70"/>
      <c r="Q447" s="63"/>
      <c r="R447" s="64"/>
      <c r="S447" s="26"/>
      <c r="T447" s="26"/>
      <c r="U447" s="42" t="str">
        <f t="shared" si="76"/>
        <v/>
      </c>
      <c r="V447" s="42" t="str">
        <f>IF(E447="","",#REF!-O447)</f>
        <v/>
      </c>
      <c r="W447" s="42" t="str">
        <f t="shared" si="77"/>
        <v/>
      </c>
      <c r="X447" s="42" t="str">
        <f t="shared" si="78"/>
        <v/>
      </c>
      <c r="Y447" s="41" t="str">
        <f>IF(G447="","",VLOOKUP(G447,#REF!,2,0))</f>
        <v/>
      </c>
      <c r="Z447" s="41" t="str">
        <f t="shared" si="79"/>
        <v/>
      </c>
      <c r="AA447" s="41" t="str">
        <f t="shared" si="80"/>
        <v/>
      </c>
      <c r="AB447" s="77" t="str">
        <f t="shared" si="84"/>
        <v/>
      </c>
      <c r="AC447" s="77" t="str">
        <f t="shared" si="81"/>
        <v/>
      </c>
      <c r="AD447" s="43" t="str">
        <f t="shared" si="82"/>
        <v/>
      </c>
      <c r="AE447" s="23"/>
      <c r="AF447" s="23"/>
      <c r="AG447" s="23"/>
      <c r="AH447" s="23"/>
      <c r="AI447" s="41" t="str">
        <f t="shared" si="83"/>
        <v/>
      </c>
      <c r="AJ447" s="88"/>
      <c r="AK447" s="26"/>
      <c r="AL447" s="26"/>
      <c r="AM447" s="26"/>
    </row>
    <row r="448" spans="1:39">
      <c r="A448" s="42">
        <v>445</v>
      </c>
      <c r="B448" s="42" t="s">
        <v>4</v>
      </c>
      <c r="C448" s="99"/>
      <c r="D448" s="42" t="str">
        <f t="shared" si="73"/>
        <v/>
      </c>
      <c r="E448" s="99"/>
      <c r="F448" s="26"/>
      <c r="G448" s="109"/>
      <c r="H448" s="107"/>
      <c r="I448" s="53"/>
      <c r="J448" s="53"/>
      <c r="K448" s="26"/>
      <c r="L448" s="99"/>
      <c r="M448" s="26" t="str">
        <f t="shared" si="74"/>
        <v>_</v>
      </c>
      <c r="N448" s="26"/>
      <c r="O448" s="42" t="str">
        <f t="shared" si="75"/>
        <v/>
      </c>
      <c r="P448" s="70"/>
      <c r="Q448" s="63"/>
      <c r="R448" s="64"/>
      <c r="S448" s="26"/>
      <c r="T448" s="26"/>
      <c r="U448" s="42" t="str">
        <f t="shared" si="76"/>
        <v/>
      </c>
      <c r="V448" s="42" t="str">
        <f>IF(E448="","",#REF!-O448)</f>
        <v/>
      </c>
      <c r="W448" s="42" t="str">
        <f t="shared" si="77"/>
        <v/>
      </c>
      <c r="X448" s="42" t="str">
        <f t="shared" si="78"/>
        <v/>
      </c>
      <c r="Y448" s="41" t="str">
        <f>IF(G448="","",VLOOKUP(G448,#REF!,2,0))</f>
        <v/>
      </c>
      <c r="Z448" s="41" t="str">
        <f t="shared" si="79"/>
        <v/>
      </c>
      <c r="AA448" s="41" t="str">
        <f t="shared" si="80"/>
        <v/>
      </c>
      <c r="AB448" s="77" t="str">
        <f t="shared" si="84"/>
        <v/>
      </c>
      <c r="AC448" s="77" t="str">
        <f t="shared" si="81"/>
        <v/>
      </c>
      <c r="AD448" s="43" t="str">
        <f t="shared" si="82"/>
        <v/>
      </c>
      <c r="AE448" s="23"/>
      <c r="AF448" s="23"/>
      <c r="AG448" s="23"/>
      <c r="AH448" s="23"/>
      <c r="AI448" s="41" t="str">
        <f t="shared" si="83"/>
        <v/>
      </c>
      <c r="AJ448" s="88"/>
      <c r="AK448" s="26"/>
      <c r="AL448" s="26"/>
      <c r="AM448" s="26"/>
    </row>
    <row r="449" spans="1:39">
      <c r="A449" s="42">
        <v>446</v>
      </c>
      <c r="B449" s="42" t="s">
        <v>4</v>
      </c>
      <c r="C449" s="99"/>
      <c r="D449" s="42" t="str">
        <f t="shared" si="73"/>
        <v/>
      </c>
      <c r="E449" s="99"/>
      <c r="F449" s="26"/>
      <c r="G449" s="109"/>
      <c r="H449" s="107"/>
      <c r="I449" s="53"/>
      <c r="J449" s="53"/>
      <c r="K449" s="26"/>
      <c r="L449" s="99"/>
      <c r="M449" s="26" t="str">
        <f t="shared" si="74"/>
        <v>_</v>
      </c>
      <c r="N449" s="26"/>
      <c r="O449" s="42" t="str">
        <f t="shared" si="75"/>
        <v/>
      </c>
      <c r="P449" s="70"/>
      <c r="Q449" s="63"/>
      <c r="R449" s="64"/>
      <c r="S449" s="26"/>
      <c r="T449" s="26"/>
      <c r="U449" s="42" t="str">
        <f t="shared" si="76"/>
        <v/>
      </c>
      <c r="V449" s="42" t="str">
        <f>IF(E449="","",#REF!-O449)</f>
        <v/>
      </c>
      <c r="W449" s="42" t="str">
        <f t="shared" si="77"/>
        <v/>
      </c>
      <c r="X449" s="42" t="str">
        <f t="shared" si="78"/>
        <v/>
      </c>
      <c r="Y449" s="41" t="str">
        <f>IF(G449="","",VLOOKUP(G449,#REF!,2,0))</f>
        <v/>
      </c>
      <c r="Z449" s="41" t="str">
        <f t="shared" si="79"/>
        <v/>
      </c>
      <c r="AA449" s="41" t="str">
        <f t="shared" si="80"/>
        <v/>
      </c>
      <c r="AB449" s="77" t="str">
        <f t="shared" si="84"/>
        <v/>
      </c>
      <c r="AC449" s="77" t="str">
        <f t="shared" si="81"/>
        <v/>
      </c>
      <c r="AD449" s="43" t="str">
        <f t="shared" si="82"/>
        <v/>
      </c>
      <c r="AE449" s="23"/>
      <c r="AF449" s="23"/>
      <c r="AG449" s="23"/>
      <c r="AH449" s="23"/>
      <c r="AI449" s="41" t="str">
        <f t="shared" si="83"/>
        <v/>
      </c>
      <c r="AJ449" s="88"/>
      <c r="AK449" s="26"/>
      <c r="AL449" s="26"/>
      <c r="AM449" s="26"/>
    </row>
    <row r="450" spans="1:39">
      <c r="A450" s="42">
        <v>447</v>
      </c>
      <c r="B450" s="42" t="s">
        <v>4</v>
      </c>
      <c r="C450" s="99"/>
      <c r="D450" s="42" t="str">
        <f t="shared" si="73"/>
        <v/>
      </c>
      <c r="E450" s="99"/>
      <c r="F450" s="26"/>
      <c r="G450" s="109"/>
      <c r="H450" s="107"/>
      <c r="I450" s="53"/>
      <c r="J450" s="53"/>
      <c r="K450" s="26"/>
      <c r="L450" s="99"/>
      <c r="M450" s="26" t="str">
        <f t="shared" si="74"/>
        <v>_</v>
      </c>
      <c r="N450" s="26"/>
      <c r="O450" s="42" t="str">
        <f t="shared" si="75"/>
        <v/>
      </c>
      <c r="P450" s="70"/>
      <c r="Q450" s="63"/>
      <c r="R450" s="64"/>
      <c r="S450" s="26"/>
      <c r="T450" s="26"/>
      <c r="U450" s="42" t="str">
        <f t="shared" si="76"/>
        <v/>
      </c>
      <c r="V450" s="42" t="str">
        <f>IF(E450="","",#REF!-O450)</f>
        <v/>
      </c>
      <c r="W450" s="42" t="str">
        <f t="shared" si="77"/>
        <v/>
      </c>
      <c r="X450" s="42" t="str">
        <f t="shared" si="78"/>
        <v/>
      </c>
      <c r="Y450" s="41" t="str">
        <f>IF(G450="","",VLOOKUP(G450,#REF!,2,0))</f>
        <v/>
      </c>
      <c r="Z450" s="41" t="str">
        <f t="shared" si="79"/>
        <v/>
      </c>
      <c r="AA450" s="41" t="str">
        <f t="shared" si="80"/>
        <v/>
      </c>
      <c r="AB450" s="77" t="str">
        <f t="shared" si="84"/>
        <v/>
      </c>
      <c r="AC450" s="77" t="str">
        <f t="shared" si="81"/>
        <v/>
      </c>
      <c r="AD450" s="43" t="str">
        <f t="shared" si="82"/>
        <v/>
      </c>
      <c r="AE450" s="23"/>
      <c r="AF450" s="23"/>
      <c r="AG450" s="23"/>
      <c r="AH450" s="23"/>
      <c r="AI450" s="41" t="str">
        <f t="shared" si="83"/>
        <v/>
      </c>
      <c r="AJ450" s="88"/>
      <c r="AK450" s="26"/>
      <c r="AL450" s="26"/>
      <c r="AM450" s="26"/>
    </row>
    <row r="451" spans="1:39">
      <c r="A451" s="42">
        <v>448</v>
      </c>
      <c r="B451" s="42" t="s">
        <v>4</v>
      </c>
      <c r="C451" s="99"/>
      <c r="D451" s="42" t="str">
        <f t="shared" si="73"/>
        <v/>
      </c>
      <c r="E451" s="99"/>
      <c r="F451" s="26"/>
      <c r="G451" s="109"/>
      <c r="H451" s="107"/>
      <c r="I451" s="53"/>
      <c r="J451" s="53"/>
      <c r="K451" s="26"/>
      <c r="L451" s="99"/>
      <c r="M451" s="26" t="str">
        <f t="shared" si="74"/>
        <v>_</v>
      </c>
      <c r="N451" s="26"/>
      <c r="O451" s="42" t="str">
        <f t="shared" si="75"/>
        <v/>
      </c>
      <c r="P451" s="70"/>
      <c r="Q451" s="63"/>
      <c r="R451" s="64"/>
      <c r="S451" s="26"/>
      <c r="T451" s="26"/>
      <c r="U451" s="42" t="str">
        <f t="shared" si="76"/>
        <v/>
      </c>
      <c r="V451" s="42" t="str">
        <f>IF(E451="","",#REF!-O451)</f>
        <v/>
      </c>
      <c r="W451" s="42" t="str">
        <f t="shared" si="77"/>
        <v/>
      </c>
      <c r="X451" s="42" t="str">
        <f t="shared" si="78"/>
        <v/>
      </c>
      <c r="Y451" s="41" t="str">
        <f>IF(G451="","",VLOOKUP(G451,#REF!,2,0))</f>
        <v/>
      </c>
      <c r="Z451" s="41" t="str">
        <f t="shared" si="79"/>
        <v/>
      </c>
      <c r="AA451" s="41" t="str">
        <f t="shared" si="80"/>
        <v/>
      </c>
      <c r="AB451" s="77" t="str">
        <f t="shared" si="84"/>
        <v/>
      </c>
      <c r="AC451" s="77" t="str">
        <f t="shared" si="81"/>
        <v/>
      </c>
      <c r="AD451" s="43" t="str">
        <f t="shared" si="82"/>
        <v/>
      </c>
      <c r="AE451" s="23"/>
      <c r="AF451" s="23"/>
      <c r="AG451" s="23"/>
      <c r="AH451" s="23"/>
      <c r="AI451" s="41" t="str">
        <f t="shared" si="83"/>
        <v/>
      </c>
      <c r="AJ451" s="88"/>
      <c r="AK451" s="26"/>
      <c r="AL451" s="26"/>
      <c r="AM451" s="26"/>
    </row>
    <row r="452" spans="1:39">
      <c r="A452" s="42">
        <v>449</v>
      </c>
      <c r="B452" s="42" t="s">
        <v>4</v>
      </c>
      <c r="C452" s="99"/>
      <c r="D452" s="42" t="str">
        <f t="shared" si="73"/>
        <v/>
      </c>
      <c r="E452" s="99"/>
      <c r="F452" s="26"/>
      <c r="G452" s="109"/>
      <c r="H452" s="107"/>
      <c r="I452" s="53"/>
      <c r="J452" s="53"/>
      <c r="K452" s="26"/>
      <c r="L452" s="99"/>
      <c r="M452" s="26" t="str">
        <f t="shared" si="74"/>
        <v>_</v>
      </c>
      <c r="N452" s="26"/>
      <c r="O452" s="42" t="str">
        <f t="shared" si="75"/>
        <v/>
      </c>
      <c r="P452" s="70"/>
      <c r="Q452" s="63"/>
      <c r="R452" s="64"/>
      <c r="S452" s="26"/>
      <c r="T452" s="26"/>
      <c r="U452" s="42" t="str">
        <f t="shared" si="76"/>
        <v/>
      </c>
      <c r="V452" s="42" t="str">
        <f>IF(E452="","",#REF!-O452)</f>
        <v/>
      </c>
      <c r="W452" s="42" t="str">
        <f t="shared" si="77"/>
        <v/>
      </c>
      <c r="X452" s="42" t="str">
        <f t="shared" si="78"/>
        <v/>
      </c>
      <c r="Y452" s="41" t="str">
        <f>IF(G452="","",VLOOKUP(G452,#REF!,2,0))</f>
        <v/>
      </c>
      <c r="Z452" s="41" t="str">
        <f t="shared" si="79"/>
        <v/>
      </c>
      <c r="AA452" s="41" t="str">
        <f t="shared" si="80"/>
        <v/>
      </c>
      <c r="AB452" s="77" t="str">
        <f t="shared" si="84"/>
        <v/>
      </c>
      <c r="AC452" s="77" t="str">
        <f t="shared" si="81"/>
        <v/>
      </c>
      <c r="AD452" s="43" t="str">
        <f t="shared" si="82"/>
        <v/>
      </c>
      <c r="AE452" s="23"/>
      <c r="AF452" s="23"/>
      <c r="AG452" s="23"/>
      <c r="AH452" s="23"/>
      <c r="AI452" s="41" t="str">
        <f t="shared" si="83"/>
        <v/>
      </c>
      <c r="AJ452" s="88"/>
      <c r="AK452" s="26"/>
      <c r="AL452" s="26"/>
      <c r="AM452" s="26"/>
    </row>
    <row r="453" spans="1:39">
      <c r="A453" s="42">
        <v>450</v>
      </c>
      <c r="B453" s="42" t="s">
        <v>4</v>
      </c>
      <c r="C453" s="99"/>
      <c r="D453" s="42" t="str">
        <f t="shared" ref="D453:D516" si="85">IF(P453="","",C453&amp;"_"&amp;P453)</f>
        <v/>
      </c>
      <c r="E453" s="99"/>
      <c r="F453" s="26"/>
      <c r="G453" s="109"/>
      <c r="H453" s="107"/>
      <c r="I453" s="53"/>
      <c r="J453" s="53"/>
      <c r="K453" s="26"/>
      <c r="L453" s="99"/>
      <c r="M453" s="26" t="str">
        <f t="shared" ref="M453:M516" si="86">C453&amp;"_"&amp;L453</f>
        <v>_</v>
      </c>
      <c r="N453" s="26"/>
      <c r="O453" s="42" t="str">
        <f t="shared" ref="O453:O516" si="87">IF(N453="","",IF(MONTH(N453)&lt;=3,YEAR(N453)-1,YEAR(N453)))</f>
        <v/>
      </c>
      <c r="P453" s="70"/>
      <c r="Q453" s="63"/>
      <c r="R453" s="64"/>
      <c r="S453" s="26"/>
      <c r="T453" s="26"/>
      <c r="U453" s="42" t="str">
        <f t="shared" ref="U453:U516" si="88">IF(E453="","",48)</f>
        <v/>
      </c>
      <c r="V453" s="42" t="str">
        <f>IF(E453="","",#REF!-O453)</f>
        <v/>
      </c>
      <c r="W453" s="42" t="str">
        <f t="shared" ref="W453:W516" si="89">IF(E453="","",U453-V453)</f>
        <v/>
      </c>
      <c r="X453" s="42" t="str">
        <f t="shared" ref="X453:X516" si="90">IF(U453="","",0.021)</f>
        <v/>
      </c>
      <c r="Y453" s="41" t="str">
        <f>IF(G453="","",VLOOKUP(G453,#REF!,2,0))</f>
        <v/>
      </c>
      <c r="Z453" s="41" t="str">
        <f t="shared" ref="Z453:Z516" si="91">IF(E453="","",IF(Q453=0,ROUND(Y453*H453,0),0))</f>
        <v/>
      </c>
      <c r="AA453" s="41" t="str">
        <f t="shared" ref="AA453:AA516" si="92">IF(Q453="","",IF(W453&lt;0,1,IF(Q453=0,Z453,Q453)))</f>
        <v/>
      </c>
      <c r="AB453" s="77" t="str">
        <f t="shared" si="84"/>
        <v/>
      </c>
      <c r="AC453" s="77" t="str">
        <f t="shared" ref="AC453:AC516" si="93">IF(Q453="","",IF(W453=0,AA453,IF(W453&lt;0,0,ROUND(V453*AB453,0))))</f>
        <v/>
      </c>
      <c r="AD453" s="43" t="str">
        <f t="shared" ref="AD453:AD516" si="94">IF(E453="","",IF(AA453-AC453&lt;=0,1,AA453-AC453))</f>
        <v/>
      </c>
      <c r="AE453" s="23"/>
      <c r="AF453" s="23"/>
      <c r="AG453" s="23"/>
      <c r="AH453" s="23"/>
      <c r="AI453" s="41" t="str">
        <f t="shared" ref="AI453:AI516" si="95">IF(Q453="","",Q453-SUM(AE453:AH453))</f>
        <v/>
      </c>
      <c r="AJ453" s="88"/>
      <c r="AK453" s="26"/>
      <c r="AL453" s="26"/>
      <c r="AM453" s="26"/>
    </row>
    <row r="454" spans="1:39">
      <c r="A454" s="42">
        <v>451</v>
      </c>
      <c r="B454" s="42" t="s">
        <v>4</v>
      </c>
      <c r="C454" s="99"/>
      <c r="D454" s="42" t="str">
        <f t="shared" si="85"/>
        <v/>
      </c>
      <c r="E454" s="99"/>
      <c r="F454" s="26"/>
      <c r="G454" s="109"/>
      <c r="H454" s="107"/>
      <c r="I454" s="53"/>
      <c r="J454" s="53"/>
      <c r="K454" s="26"/>
      <c r="L454" s="99"/>
      <c r="M454" s="26" t="str">
        <f t="shared" si="86"/>
        <v>_</v>
      </c>
      <c r="N454" s="26"/>
      <c r="O454" s="42" t="str">
        <f t="shared" si="87"/>
        <v/>
      </c>
      <c r="P454" s="70"/>
      <c r="Q454" s="63"/>
      <c r="R454" s="64"/>
      <c r="S454" s="26"/>
      <c r="T454" s="26"/>
      <c r="U454" s="42" t="str">
        <f t="shared" si="88"/>
        <v/>
      </c>
      <c r="V454" s="42" t="str">
        <f>IF(E454="","",#REF!-O454)</f>
        <v/>
      </c>
      <c r="W454" s="42" t="str">
        <f t="shared" si="89"/>
        <v/>
      </c>
      <c r="X454" s="42" t="str">
        <f t="shared" si="90"/>
        <v/>
      </c>
      <c r="Y454" s="41" t="str">
        <f>IF(G454="","",VLOOKUP(G454,#REF!,2,0))</f>
        <v/>
      </c>
      <c r="Z454" s="41" t="str">
        <f t="shared" si="91"/>
        <v/>
      </c>
      <c r="AA454" s="41" t="str">
        <f t="shared" si="92"/>
        <v/>
      </c>
      <c r="AB454" s="77" t="str">
        <f t="shared" si="84"/>
        <v/>
      </c>
      <c r="AC454" s="77" t="str">
        <f t="shared" si="93"/>
        <v/>
      </c>
      <c r="AD454" s="43" t="str">
        <f t="shared" si="94"/>
        <v/>
      </c>
      <c r="AE454" s="23"/>
      <c r="AF454" s="23"/>
      <c r="AG454" s="23"/>
      <c r="AH454" s="23"/>
      <c r="AI454" s="41" t="str">
        <f t="shared" si="95"/>
        <v/>
      </c>
      <c r="AJ454" s="88"/>
      <c r="AK454" s="26"/>
      <c r="AL454" s="26"/>
      <c r="AM454" s="26"/>
    </row>
    <row r="455" spans="1:39">
      <c r="A455" s="42">
        <v>452</v>
      </c>
      <c r="B455" s="42" t="s">
        <v>4</v>
      </c>
      <c r="C455" s="99"/>
      <c r="D455" s="42" t="str">
        <f t="shared" si="85"/>
        <v/>
      </c>
      <c r="E455" s="99"/>
      <c r="F455" s="26"/>
      <c r="G455" s="109"/>
      <c r="H455" s="107"/>
      <c r="I455" s="53"/>
      <c r="J455" s="53"/>
      <c r="K455" s="26"/>
      <c r="L455" s="99"/>
      <c r="M455" s="26" t="str">
        <f t="shared" si="86"/>
        <v>_</v>
      </c>
      <c r="N455" s="26"/>
      <c r="O455" s="42" t="str">
        <f t="shared" si="87"/>
        <v/>
      </c>
      <c r="P455" s="70"/>
      <c r="Q455" s="63"/>
      <c r="R455" s="64"/>
      <c r="S455" s="26"/>
      <c r="T455" s="26"/>
      <c r="U455" s="42" t="str">
        <f t="shared" si="88"/>
        <v/>
      </c>
      <c r="V455" s="42" t="str">
        <f>IF(E455="","",#REF!-O455)</f>
        <v/>
      </c>
      <c r="W455" s="42" t="str">
        <f t="shared" si="89"/>
        <v/>
      </c>
      <c r="X455" s="42" t="str">
        <f t="shared" si="90"/>
        <v/>
      </c>
      <c r="Y455" s="41" t="str">
        <f>IF(G455="","",VLOOKUP(G455,#REF!,2,0))</f>
        <v/>
      </c>
      <c r="Z455" s="41" t="str">
        <f t="shared" si="91"/>
        <v/>
      </c>
      <c r="AA455" s="41" t="str">
        <f t="shared" si="92"/>
        <v/>
      </c>
      <c r="AB455" s="77" t="str">
        <f t="shared" si="84"/>
        <v/>
      </c>
      <c r="AC455" s="77" t="str">
        <f t="shared" si="93"/>
        <v/>
      </c>
      <c r="AD455" s="43" t="str">
        <f t="shared" si="94"/>
        <v/>
      </c>
      <c r="AE455" s="23"/>
      <c r="AF455" s="23"/>
      <c r="AG455" s="23"/>
      <c r="AH455" s="23"/>
      <c r="AI455" s="41" t="str">
        <f t="shared" si="95"/>
        <v/>
      </c>
      <c r="AJ455" s="88"/>
      <c r="AK455" s="26"/>
      <c r="AL455" s="26"/>
      <c r="AM455" s="26"/>
    </row>
    <row r="456" spans="1:39">
      <c r="A456" s="42">
        <v>453</v>
      </c>
      <c r="B456" s="42" t="s">
        <v>4</v>
      </c>
      <c r="C456" s="99"/>
      <c r="D456" s="42" t="str">
        <f t="shared" si="85"/>
        <v/>
      </c>
      <c r="E456" s="99"/>
      <c r="F456" s="26"/>
      <c r="G456" s="109"/>
      <c r="H456" s="107"/>
      <c r="I456" s="53"/>
      <c r="J456" s="53"/>
      <c r="K456" s="26"/>
      <c r="L456" s="99"/>
      <c r="M456" s="26" t="str">
        <f t="shared" si="86"/>
        <v>_</v>
      </c>
      <c r="N456" s="26"/>
      <c r="O456" s="42" t="str">
        <f t="shared" si="87"/>
        <v/>
      </c>
      <c r="P456" s="70"/>
      <c r="Q456" s="63"/>
      <c r="R456" s="64"/>
      <c r="S456" s="26"/>
      <c r="T456" s="26"/>
      <c r="U456" s="42" t="str">
        <f t="shared" si="88"/>
        <v/>
      </c>
      <c r="V456" s="42" t="str">
        <f>IF(E456="","",#REF!-O456)</f>
        <v/>
      </c>
      <c r="W456" s="42" t="str">
        <f t="shared" si="89"/>
        <v/>
      </c>
      <c r="X456" s="42" t="str">
        <f t="shared" si="90"/>
        <v/>
      </c>
      <c r="Y456" s="41" t="str">
        <f>IF(G456="","",VLOOKUP(G456,#REF!,2,0))</f>
        <v/>
      </c>
      <c r="Z456" s="41" t="str">
        <f t="shared" si="91"/>
        <v/>
      </c>
      <c r="AA456" s="41" t="str">
        <f t="shared" si="92"/>
        <v/>
      </c>
      <c r="AB456" s="77" t="str">
        <f t="shared" si="84"/>
        <v/>
      </c>
      <c r="AC456" s="77" t="str">
        <f t="shared" si="93"/>
        <v/>
      </c>
      <c r="AD456" s="43" t="str">
        <f t="shared" si="94"/>
        <v/>
      </c>
      <c r="AE456" s="23"/>
      <c r="AF456" s="23"/>
      <c r="AG456" s="23"/>
      <c r="AH456" s="23"/>
      <c r="AI456" s="41" t="str">
        <f t="shared" si="95"/>
        <v/>
      </c>
      <c r="AJ456" s="88"/>
      <c r="AK456" s="26"/>
      <c r="AL456" s="26"/>
      <c r="AM456" s="26"/>
    </row>
    <row r="457" spans="1:39">
      <c r="A457" s="42">
        <v>454</v>
      </c>
      <c r="B457" s="42" t="s">
        <v>4</v>
      </c>
      <c r="C457" s="99"/>
      <c r="D457" s="42" t="str">
        <f t="shared" si="85"/>
        <v/>
      </c>
      <c r="E457" s="99"/>
      <c r="F457" s="26"/>
      <c r="G457" s="109"/>
      <c r="H457" s="107"/>
      <c r="I457" s="53"/>
      <c r="J457" s="53"/>
      <c r="K457" s="26"/>
      <c r="L457" s="99"/>
      <c r="M457" s="26" t="str">
        <f t="shared" si="86"/>
        <v>_</v>
      </c>
      <c r="N457" s="26"/>
      <c r="O457" s="42" t="str">
        <f t="shared" si="87"/>
        <v/>
      </c>
      <c r="P457" s="70"/>
      <c r="Q457" s="63"/>
      <c r="R457" s="64"/>
      <c r="S457" s="26"/>
      <c r="T457" s="26"/>
      <c r="U457" s="42" t="str">
        <f t="shared" si="88"/>
        <v/>
      </c>
      <c r="V457" s="42" t="str">
        <f>IF(E457="","",#REF!-O457)</f>
        <v/>
      </c>
      <c r="W457" s="42" t="str">
        <f t="shared" si="89"/>
        <v/>
      </c>
      <c r="X457" s="42" t="str">
        <f t="shared" si="90"/>
        <v/>
      </c>
      <c r="Y457" s="41" t="str">
        <f>IF(G457="","",VLOOKUP(G457,#REF!,2,0))</f>
        <v/>
      </c>
      <c r="Z457" s="41" t="str">
        <f t="shared" si="91"/>
        <v/>
      </c>
      <c r="AA457" s="41" t="str">
        <f t="shared" si="92"/>
        <v/>
      </c>
      <c r="AB457" s="77" t="str">
        <f t="shared" si="84"/>
        <v/>
      </c>
      <c r="AC457" s="77" t="str">
        <f t="shared" si="93"/>
        <v/>
      </c>
      <c r="AD457" s="43" t="str">
        <f t="shared" si="94"/>
        <v/>
      </c>
      <c r="AE457" s="23"/>
      <c r="AF457" s="23"/>
      <c r="AG457" s="23"/>
      <c r="AH457" s="23"/>
      <c r="AI457" s="41" t="str">
        <f t="shared" si="95"/>
        <v/>
      </c>
      <c r="AJ457" s="88"/>
      <c r="AK457" s="26"/>
      <c r="AL457" s="26"/>
      <c r="AM457" s="26"/>
    </row>
    <row r="458" spans="1:39">
      <c r="A458" s="42">
        <v>455</v>
      </c>
      <c r="B458" s="42" t="s">
        <v>4</v>
      </c>
      <c r="C458" s="99"/>
      <c r="D458" s="42" t="str">
        <f t="shared" si="85"/>
        <v/>
      </c>
      <c r="E458" s="99"/>
      <c r="F458" s="26"/>
      <c r="G458" s="109"/>
      <c r="H458" s="107"/>
      <c r="I458" s="53"/>
      <c r="J458" s="53"/>
      <c r="K458" s="26"/>
      <c r="L458" s="99"/>
      <c r="M458" s="26" t="str">
        <f t="shared" si="86"/>
        <v>_</v>
      </c>
      <c r="N458" s="26"/>
      <c r="O458" s="42" t="str">
        <f t="shared" si="87"/>
        <v/>
      </c>
      <c r="P458" s="70"/>
      <c r="Q458" s="63"/>
      <c r="R458" s="64"/>
      <c r="S458" s="26"/>
      <c r="T458" s="26"/>
      <c r="U458" s="42" t="str">
        <f t="shared" si="88"/>
        <v/>
      </c>
      <c r="V458" s="42" t="str">
        <f>IF(E458="","",#REF!-O458)</f>
        <v/>
      </c>
      <c r="W458" s="42" t="str">
        <f t="shared" si="89"/>
        <v/>
      </c>
      <c r="X458" s="42" t="str">
        <f t="shared" si="90"/>
        <v/>
      </c>
      <c r="Y458" s="41" t="str">
        <f>IF(G458="","",VLOOKUP(G458,#REF!,2,0))</f>
        <v/>
      </c>
      <c r="Z458" s="41" t="str">
        <f t="shared" si="91"/>
        <v/>
      </c>
      <c r="AA458" s="41" t="str">
        <f t="shared" si="92"/>
        <v/>
      </c>
      <c r="AB458" s="77" t="str">
        <f t="shared" si="84"/>
        <v/>
      </c>
      <c r="AC458" s="77" t="str">
        <f t="shared" si="93"/>
        <v/>
      </c>
      <c r="AD458" s="43" t="str">
        <f t="shared" si="94"/>
        <v/>
      </c>
      <c r="AE458" s="23"/>
      <c r="AF458" s="23"/>
      <c r="AG458" s="23"/>
      <c r="AH458" s="23"/>
      <c r="AI458" s="41" t="str">
        <f t="shared" si="95"/>
        <v/>
      </c>
      <c r="AJ458" s="88"/>
      <c r="AK458" s="26"/>
      <c r="AL458" s="26"/>
      <c r="AM458" s="26"/>
    </row>
    <row r="459" spans="1:39">
      <c r="A459" s="42">
        <v>456</v>
      </c>
      <c r="B459" s="42" t="s">
        <v>4</v>
      </c>
      <c r="C459" s="99"/>
      <c r="D459" s="42" t="str">
        <f t="shared" si="85"/>
        <v/>
      </c>
      <c r="E459" s="99"/>
      <c r="F459" s="26"/>
      <c r="G459" s="109"/>
      <c r="H459" s="107"/>
      <c r="I459" s="53"/>
      <c r="J459" s="53"/>
      <c r="K459" s="26"/>
      <c r="L459" s="99"/>
      <c r="M459" s="26" t="str">
        <f t="shared" si="86"/>
        <v>_</v>
      </c>
      <c r="N459" s="26"/>
      <c r="O459" s="42" t="str">
        <f t="shared" si="87"/>
        <v/>
      </c>
      <c r="P459" s="70"/>
      <c r="Q459" s="63"/>
      <c r="R459" s="64"/>
      <c r="S459" s="26"/>
      <c r="T459" s="26"/>
      <c r="U459" s="42" t="str">
        <f t="shared" si="88"/>
        <v/>
      </c>
      <c r="V459" s="42" t="str">
        <f>IF(E459="","",#REF!-O459)</f>
        <v/>
      </c>
      <c r="W459" s="42" t="str">
        <f t="shared" si="89"/>
        <v/>
      </c>
      <c r="X459" s="42" t="str">
        <f t="shared" si="90"/>
        <v/>
      </c>
      <c r="Y459" s="41" t="str">
        <f>IF(G459="","",VLOOKUP(G459,#REF!,2,0))</f>
        <v/>
      </c>
      <c r="Z459" s="41" t="str">
        <f t="shared" si="91"/>
        <v/>
      </c>
      <c r="AA459" s="41" t="str">
        <f t="shared" si="92"/>
        <v/>
      </c>
      <c r="AB459" s="77" t="str">
        <f t="shared" si="84"/>
        <v/>
      </c>
      <c r="AC459" s="77" t="str">
        <f t="shared" si="93"/>
        <v/>
      </c>
      <c r="AD459" s="43" t="str">
        <f t="shared" si="94"/>
        <v/>
      </c>
      <c r="AE459" s="23"/>
      <c r="AF459" s="23"/>
      <c r="AG459" s="23"/>
      <c r="AH459" s="23"/>
      <c r="AI459" s="41" t="str">
        <f t="shared" si="95"/>
        <v/>
      </c>
      <c r="AJ459" s="88"/>
      <c r="AK459" s="26"/>
      <c r="AL459" s="26"/>
      <c r="AM459" s="26"/>
    </row>
    <row r="460" spans="1:39">
      <c r="A460" s="42">
        <v>457</v>
      </c>
      <c r="B460" s="42" t="s">
        <v>4</v>
      </c>
      <c r="C460" s="99"/>
      <c r="D460" s="42" t="str">
        <f t="shared" si="85"/>
        <v/>
      </c>
      <c r="E460" s="99"/>
      <c r="F460" s="26"/>
      <c r="G460" s="109"/>
      <c r="H460" s="107"/>
      <c r="I460" s="53"/>
      <c r="J460" s="53"/>
      <c r="K460" s="26"/>
      <c r="L460" s="99"/>
      <c r="M460" s="26" t="str">
        <f t="shared" si="86"/>
        <v>_</v>
      </c>
      <c r="N460" s="26"/>
      <c r="O460" s="42" t="str">
        <f t="shared" si="87"/>
        <v/>
      </c>
      <c r="P460" s="70"/>
      <c r="Q460" s="63"/>
      <c r="R460" s="64"/>
      <c r="S460" s="26"/>
      <c r="T460" s="26"/>
      <c r="U460" s="42" t="str">
        <f t="shared" si="88"/>
        <v/>
      </c>
      <c r="V460" s="42" t="str">
        <f>IF(E460="","",#REF!-O460)</f>
        <v/>
      </c>
      <c r="W460" s="42" t="str">
        <f t="shared" si="89"/>
        <v/>
      </c>
      <c r="X460" s="42" t="str">
        <f t="shared" si="90"/>
        <v/>
      </c>
      <c r="Y460" s="41" t="str">
        <f>IF(G460="","",VLOOKUP(G460,#REF!,2,0))</f>
        <v/>
      </c>
      <c r="Z460" s="41" t="str">
        <f t="shared" si="91"/>
        <v/>
      </c>
      <c r="AA460" s="41" t="str">
        <f t="shared" si="92"/>
        <v/>
      </c>
      <c r="AB460" s="77" t="str">
        <f t="shared" si="84"/>
        <v/>
      </c>
      <c r="AC460" s="77" t="str">
        <f t="shared" si="93"/>
        <v/>
      </c>
      <c r="AD460" s="43" t="str">
        <f t="shared" si="94"/>
        <v/>
      </c>
      <c r="AE460" s="23"/>
      <c r="AF460" s="23"/>
      <c r="AG460" s="23"/>
      <c r="AH460" s="23"/>
      <c r="AI460" s="41" t="str">
        <f t="shared" si="95"/>
        <v/>
      </c>
      <c r="AJ460" s="88"/>
      <c r="AK460" s="26"/>
      <c r="AL460" s="26"/>
      <c r="AM460" s="26"/>
    </row>
    <row r="461" spans="1:39">
      <c r="A461" s="42">
        <v>458</v>
      </c>
      <c r="B461" s="42" t="s">
        <v>4</v>
      </c>
      <c r="C461" s="99"/>
      <c r="D461" s="42" t="str">
        <f t="shared" si="85"/>
        <v/>
      </c>
      <c r="E461" s="99"/>
      <c r="F461" s="26"/>
      <c r="G461" s="109"/>
      <c r="H461" s="107"/>
      <c r="I461" s="53"/>
      <c r="J461" s="53"/>
      <c r="K461" s="26"/>
      <c r="L461" s="99"/>
      <c r="M461" s="26" t="str">
        <f t="shared" si="86"/>
        <v>_</v>
      </c>
      <c r="N461" s="26"/>
      <c r="O461" s="42" t="str">
        <f t="shared" si="87"/>
        <v/>
      </c>
      <c r="P461" s="70"/>
      <c r="Q461" s="63"/>
      <c r="R461" s="64"/>
      <c r="S461" s="26"/>
      <c r="T461" s="26"/>
      <c r="U461" s="42" t="str">
        <f t="shared" si="88"/>
        <v/>
      </c>
      <c r="V461" s="42" t="str">
        <f>IF(E461="","",#REF!-O461)</f>
        <v/>
      </c>
      <c r="W461" s="42" t="str">
        <f t="shared" si="89"/>
        <v/>
      </c>
      <c r="X461" s="42" t="str">
        <f t="shared" si="90"/>
        <v/>
      </c>
      <c r="Y461" s="41" t="str">
        <f>IF(G461="","",VLOOKUP(G461,#REF!,2,0))</f>
        <v/>
      </c>
      <c r="Z461" s="41" t="str">
        <f t="shared" si="91"/>
        <v/>
      </c>
      <c r="AA461" s="41" t="str">
        <f t="shared" si="92"/>
        <v/>
      </c>
      <c r="AB461" s="77" t="str">
        <f t="shared" si="84"/>
        <v/>
      </c>
      <c r="AC461" s="77" t="str">
        <f t="shared" si="93"/>
        <v/>
      </c>
      <c r="AD461" s="43" t="str">
        <f t="shared" si="94"/>
        <v/>
      </c>
      <c r="AE461" s="23"/>
      <c r="AF461" s="23"/>
      <c r="AG461" s="23"/>
      <c r="AH461" s="23"/>
      <c r="AI461" s="41" t="str">
        <f t="shared" si="95"/>
        <v/>
      </c>
      <c r="AJ461" s="88"/>
      <c r="AK461" s="26"/>
      <c r="AL461" s="26"/>
      <c r="AM461" s="26"/>
    </row>
    <row r="462" spans="1:39">
      <c r="A462" s="42">
        <v>459</v>
      </c>
      <c r="B462" s="42" t="s">
        <v>4</v>
      </c>
      <c r="C462" s="99"/>
      <c r="D462" s="42" t="str">
        <f t="shared" si="85"/>
        <v/>
      </c>
      <c r="E462" s="99"/>
      <c r="F462" s="26"/>
      <c r="G462" s="109"/>
      <c r="H462" s="107"/>
      <c r="I462" s="53"/>
      <c r="J462" s="53"/>
      <c r="K462" s="26"/>
      <c r="L462" s="99"/>
      <c r="M462" s="26" t="str">
        <f t="shared" si="86"/>
        <v>_</v>
      </c>
      <c r="N462" s="26"/>
      <c r="O462" s="42" t="str">
        <f t="shared" si="87"/>
        <v/>
      </c>
      <c r="P462" s="70"/>
      <c r="Q462" s="63"/>
      <c r="R462" s="64"/>
      <c r="S462" s="26"/>
      <c r="T462" s="26"/>
      <c r="U462" s="42" t="str">
        <f t="shared" si="88"/>
        <v/>
      </c>
      <c r="V462" s="42" t="str">
        <f>IF(E462="","",#REF!-O462)</f>
        <v/>
      </c>
      <c r="W462" s="42" t="str">
        <f t="shared" si="89"/>
        <v/>
      </c>
      <c r="X462" s="42" t="str">
        <f t="shared" si="90"/>
        <v/>
      </c>
      <c r="Y462" s="41" t="str">
        <f>IF(G462="","",VLOOKUP(G462,#REF!,2,0))</f>
        <v/>
      </c>
      <c r="Z462" s="41" t="str">
        <f t="shared" si="91"/>
        <v/>
      </c>
      <c r="AA462" s="41" t="str">
        <f t="shared" si="92"/>
        <v/>
      </c>
      <c r="AB462" s="77" t="str">
        <f t="shared" si="84"/>
        <v/>
      </c>
      <c r="AC462" s="77" t="str">
        <f t="shared" si="93"/>
        <v/>
      </c>
      <c r="AD462" s="43" t="str">
        <f t="shared" si="94"/>
        <v/>
      </c>
      <c r="AE462" s="23"/>
      <c r="AF462" s="23"/>
      <c r="AG462" s="23"/>
      <c r="AH462" s="23"/>
      <c r="AI462" s="41" t="str">
        <f t="shared" si="95"/>
        <v/>
      </c>
      <c r="AJ462" s="88"/>
      <c r="AK462" s="26"/>
      <c r="AL462" s="26"/>
      <c r="AM462" s="26"/>
    </row>
    <row r="463" spans="1:39">
      <c r="A463" s="42">
        <v>460</v>
      </c>
      <c r="B463" s="42" t="s">
        <v>4</v>
      </c>
      <c r="C463" s="99"/>
      <c r="D463" s="42" t="str">
        <f t="shared" si="85"/>
        <v/>
      </c>
      <c r="E463" s="99"/>
      <c r="F463" s="26"/>
      <c r="G463" s="109"/>
      <c r="H463" s="107"/>
      <c r="I463" s="53"/>
      <c r="J463" s="53"/>
      <c r="K463" s="26"/>
      <c r="L463" s="99"/>
      <c r="M463" s="26" t="str">
        <f t="shared" si="86"/>
        <v>_</v>
      </c>
      <c r="N463" s="26"/>
      <c r="O463" s="42" t="str">
        <f t="shared" si="87"/>
        <v/>
      </c>
      <c r="P463" s="70"/>
      <c r="Q463" s="63"/>
      <c r="R463" s="64"/>
      <c r="S463" s="26"/>
      <c r="T463" s="26"/>
      <c r="U463" s="42" t="str">
        <f t="shared" si="88"/>
        <v/>
      </c>
      <c r="V463" s="42" t="str">
        <f>IF(E463="","",#REF!-O463)</f>
        <v/>
      </c>
      <c r="W463" s="42" t="str">
        <f t="shared" si="89"/>
        <v/>
      </c>
      <c r="X463" s="42" t="str">
        <f t="shared" si="90"/>
        <v/>
      </c>
      <c r="Y463" s="41" t="str">
        <f>IF(G463="","",VLOOKUP(G463,#REF!,2,0))</f>
        <v/>
      </c>
      <c r="Z463" s="41" t="str">
        <f t="shared" si="91"/>
        <v/>
      </c>
      <c r="AA463" s="41" t="str">
        <f t="shared" si="92"/>
        <v/>
      </c>
      <c r="AB463" s="77" t="str">
        <f t="shared" si="84"/>
        <v/>
      </c>
      <c r="AC463" s="77" t="str">
        <f t="shared" si="93"/>
        <v/>
      </c>
      <c r="AD463" s="43" t="str">
        <f t="shared" si="94"/>
        <v/>
      </c>
      <c r="AE463" s="23"/>
      <c r="AF463" s="23"/>
      <c r="AG463" s="23"/>
      <c r="AH463" s="23"/>
      <c r="AI463" s="41" t="str">
        <f t="shared" si="95"/>
        <v/>
      </c>
      <c r="AJ463" s="88"/>
      <c r="AK463" s="26"/>
      <c r="AL463" s="26"/>
      <c r="AM463" s="26"/>
    </row>
    <row r="464" spans="1:39">
      <c r="A464" s="42">
        <v>461</v>
      </c>
      <c r="B464" s="42" t="s">
        <v>4</v>
      </c>
      <c r="C464" s="99"/>
      <c r="D464" s="42" t="str">
        <f t="shared" si="85"/>
        <v/>
      </c>
      <c r="E464" s="99"/>
      <c r="F464" s="26"/>
      <c r="G464" s="109"/>
      <c r="H464" s="107"/>
      <c r="I464" s="53"/>
      <c r="J464" s="53"/>
      <c r="K464" s="26"/>
      <c r="L464" s="99"/>
      <c r="M464" s="26" t="str">
        <f t="shared" si="86"/>
        <v>_</v>
      </c>
      <c r="N464" s="26"/>
      <c r="O464" s="42" t="str">
        <f t="shared" si="87"/>
        <v/>
      </c>
      <c r="P464" s="70"/>
      <c r="Q464" s="63"/>
      <c r="R464" s="64"/>
      <c r="S464" s="26"/>
      <c r="T464" s="26"/>
      <c r="U464" s="42" t="str">
        <f t="shared" si="88"/>
        <v/>
      </c>
      <c r="V464" s="42" t="str">
        <f>IF(E464="","",#REF!-O464)</f>
        <v/>
      </c>
      <c r="W464" s="42" t="str">
        <f t="shared" si="89"/>
        <v/>
      </c>
      <c r="X464" s="42" t="str">
        <f t="shared" si="90"/>
        <v/>
      </c>
      <c r="Y464" s="41" t="str">
        <f>IF(G464="","",VLOOKUP(G464,#REF!,2,0))</f>
        <v/>
      </c>
      <c r="Z464" s="41" t="str">
        <f t="shared" si="91"/>
        <v/>
      </c>
      <c r="AA464" s="41" t="str">
        <f t="shared" si="92"/>
        <v/>
      </c>
      <c r="AB464" s="77" t="str">
        <f t="shared" si="84"/>
        <v/>
      </c>
      <c r="AC464" s="77" t="str">
        <f t="shared" si="93"/>
        <v/>
      </c>
      <c r="AD464" s="43" t="str">
        <f t="shared" si="94"/>
        <v/>
      </c>
      <c r="AE464" s="23"/>
      <c r="AF464" s="23"/>
      <c r="AG464" s="23"/>
      <c r="AH464" s="23"/>
      <c r="AI464" s="41" t="str">
        <f t="shared" si="95"/>
        <v/>
      </c>
      <c r="AJ464" s="88"/>
      <c r="AK464" s="26"/>
      <c r="AL464" s="26"/>
      <c r="AM464" s="26"/>
    </row>
    <row r="465" spans="1:39">
      <c r="A465" s="42">
        <v>462</v>
      </c>
      <c r="B465" s="42" t="s">
        <v>4</v>
      </c>
      <c r="C465" s="99"/>
      <c r="D465" s="42" t="str">
        <f t="shared" si="85"/>
        <v/>
      </c>
      <c r="E465" s="99"/>
      <c r="F465" s="26"/>
      <c r="G465" s="109"/>
      <c r="H465" s="107"/>
      <c r="I465" s="53"/>
      <c r="J465" s="53"/>
      <c r="K465" s="26"/>
      <c r="L465" s="99"/>
      <c r="M465" s="26" t="str">
        <f t="shared" si="86"/>
        <v>_</v>
      </c>
      <c r="N465" s="26"/>
      <c r="O465" s="42" t="str">
        <f t="shared" si="87"/>
        <v/>
      </c>
      <c r="P465" s="70"/>
      <c r="Q465" s="63"/>
      <c r="R465" s="64"/>
      <c r="S465" s="26"/>
      <c r="T465" s="26"/>
      <c r="U465" s="42" t="str">
        <f t="shared" si="88"/>
        <v/>
      </c>
      <c r="V465" s="42" t="str">
        <f>IF(E465="","",#REF!-O465)</f>
        <v/>
      </c>
      <c r="W465" s="42" t="str">
        <f t="shared" si="89"/>
        <v/>
      </c>
      <c r="X465" s="42" t="str">
        <f t="shared" si="90"/>
        <v/>
      </c>
      <c r="Y465" s="41" t="str">
        <f>IF(G465="","",VLOOKUP(G465,#REF!,2,0))</f>
        <v/>
      </c>
      <c r="Z465" s="41" t="str">
        <f t="shared" si="91"/>
        <v/>
      </c>
      <c r="AA465" s="41" t="str">
        <f t="shared" si="92"/>
        <v/>
      </c>
      <c r="AB465" s="77" t="str">
        <f t="shared" si="84"/>
        <v/>
      </c>
      <c r="AC465" s="77" t="str">
        <f t="shared" si="93"/>
        <v/>
      </c>
      <c r="AD465" s="43" t="str">
        <f t="shared" si="94"/>
        <v/>
      </c>
      <c r="AE465" s="23"/>
      <c r="AF465" s="23"/>
      <c r="AG465" s="23"/>
      <c r="AH465" s="23"/>
      <c r="AI465" s="41" t="str">
        <f t="shared" si="95"/>
        <v/>
      </c>
      <c r="AJ465" s="88"/>
      <c r="AK465" s="26"/>
      <c r="AL465" s="26"/>
      <c r="AM465" s="26"/>
    </row>
    <row r="466" spans="1:39">
      <c r="A466" s="42">
        <v>463</v>
      </c>
      <c r="B466" s="42" t="s">
        <v>4</v>
      </c>
      <c r="C466" s="99"/>
      <c r="D466" s="42" t="str">
        <f t="shared" si="85"/>
        <v/>
      </c>
      <c r="E466" s="99"/>
      <c r="F466" s="26"/>
      <c r="G466" s="109"/>
      <c r="H466" s="107"/>
      <c r="I466" s="53"/>
      <c r="J466" s="53"/>
      <c r="K466" s="26"/>
      <c r="L466" s="99"/>
      <c r="M466" s="26" t="str">
        <f t="shared" si="86"/>
        <v>_</v>
      </c>
      <c r="N466" s="26"/>
      <c r="O466" s="42" t="str">
        <f t="shared" si="87"/>
        <v/>
      </c>
      <c r="P466" s="70"/>
      <c r="Q466" s="63"/>
      <c r="R466" s="64"/>
      <c r="S466" s="26"/>
      <c r="T466" s="26"/>
      <c r="U466" s="42" t="str">
        <f t="shared" si="88"/>
        <v/>
      </c>
      <c r="V466" s="42" t="str">
        <f>IF(E466="","",#REF!-O466)</f>
        <v/>
      </c>
      <c r="W466" s="42" t="str">
        <f t="shared" si="89"/>
        <v/>
      </c>
      <c r="X466" s="42" t="str">
        <f t="shared" si="90"/>
        <v/>
      </c>
      <c r="Y466" s="41" t="str">
        <f>IF(G466="","",VLOOKUP(G466,#REF!,2,0))</f>
        <v/>
      </c>
      <c r="Z466" s="41" t="str">
        <f t="shared" si="91"/>
        <v/>
      </c>
      <c r="AA466" s="41" t="str">
        <f t="shared" si="92"/>
        <v/>
      </c>
      <c r="AB466" s="77" t="str">
        <f t="shared" si="84"/>
        <v/>
      </c>
      <c r="AC466" s="77" t="str">
        <f t="shared" si="93"/>
        <v/>
      </c>
      <c r="AD466" s="43" t="str">
        <f t="shared" si="94"/>
        <v/>
      </c>
      <c r="AE466" s="23"/>
      <c r="AF466" s="23"/>
      <c r="AG466" s="23"/>
      <c r="AH466" s="23"/>
      <c r="AI466" s="41" t="str">
        <f t="shared" si="95"/>
        <v/>
      </c>
      <c r="AJ466" s="88"/>
      <c r="AK466" s="26"/>
      <c r="AL466" s="26"/>
      <c r="AM466" s="26"/>
    </row>
    <row r="467" spans="1:39">
      <c r="A467" s="42">
        <v>464</v>
      </c>
      <c r="B467" s="42" t="s">
        <v>4</v>
      </c>
      <c r="C467" s="99"/>
      <c r="D467" s="42" t="str">
        <f t="shared" si="85"/>
        <v/>
      </c>
      <c r="E467" s="99"/>
      <c r="F467" s="26"/>
      <c r="G467" s="109"/>
      <c r="H467" s="107"/>
      <c r="I467" s="53"/>
      <c r="J467" s="53"/>
      <c r="K467" s="26"/>
      <c r="L467" s="99"/>
      <c r="M467" s="26" t="str">
        <f t="shared" si="86"/>
        <v>_</v>
      </c>
      <c r="N467" s="26"/>
      <c r="O467" s="42" t="str">
        <f t="shared" si="87"/>
        <v/>
      </c>
      <c r="P467" s="70"/>
      <c r="Q467" s="63"/>
      <c r="R467" s="64"/>
      <c r="S467" s="26"/>
      <c r="T467" s="26"/>
      <c r="U467" s="42" t="str">
        <f t="shared" si="88"/>
        <v/>
      </c>
      <c r="V467" s="42" t="str">
        <f>IF(E467="","",#REF!-O467)</f>
        <v/>
      </c>
      <c r="W467" s="42" t="str">
        <f t="shared" si="89"/>
        <v/>
      </c>
      <c r="X467" s="42" t="str">
        <f t="shared" si="90"/>
        <v/>
      </c>
      <c r="Y467" s="41" t="str">
        <f>IF(G467="","",VLOOKUP(G467,#REF!,2,0))</f>
        <v/>
      </c>
      <c r="Z467" s="41" t="str">
        <f t="shared" si="91"/>
        <v/>
      </c>
      <c r="AA467" s="41" t="str">
        <f t="shared" si="92"/>
        <v/>
      </c>
      <c r="AB467" s="77" t="str">
        <f t="shared" ref="AB467:AB530" si="96">IF(Q467="","",IF(V467=0,0,IF(W467=0,AJ467,IF(W467&lt;0,0,ROUNDDOWN(X467*AA467,0)))))</f>
        <v/>
      </c>
      <c r="AC467" s="77" t="str">
        <f t="shared" si="93"/>
        <v/>
      </c>
      <c r="AD467" s="43" t="str">
        <f t="shared" si="94"/>
        <v/>
      </c>
      <c r="AE467" s="23"/>
      <c r="AF467" s="23"/>
      <c r="AG467" s="23"/>
      <c r="AH467" s="23"/>
      <c r="AI467" s="41" t="str">
        <f t="shared" si="95"/>
        <v/>
      </c>
      <c r="AJ467" s="88"/>
      <c r="AK467" s="26"/>
      <c r="AL467" s="26"/>
      <c r="AM467" s="26"/>
    </row>
    <row r="468" spans="1:39">
      <c r="A468" s="42">
        <v>465</v>
      </c>
      <c r="B468" s="42" t="s">
        <v>4</v>
      </c>
      <c r="C468" s="99"/>
      <c r="D468" s="42" t="str">
        <f t="shared" si="85"/>
        <v/>
      </c>
      <c r="E468" s="99"/>
      <c r="F468" s="26"/>
      <c r="G468" s="109"/>
      <c r="H468" s="107"/>
      <c r="I468" s="53"/>
      <c r="J468" s="53"/>
      <c r="K468" s="26"/>
      <c r="L468" s="99"/>
      <c r="M468" s="26" t="str">
        <f t="shared" si="86"/>
        <v>_</v>
      </c>
      <c r="N468" s="26"/>
      <c r="O468" s="42" t="str">
        <f t="shared" si="87"/>
        <v/>
      </c>
      <c r="P468" s="70"/>
      <c r="Q468" s="63"/>
      <c r="R468" s="64"/>
      <c r="S468" s="26"/>
      <c r="T468" s="26"/>
      <c r="U468" s="42" t="str">
        <f t="shared" si="88"/>
        <v/>
      </c>
      <c r="V468" s="42" t="str">
        <f>IF(E468="","",#REF!-O468)</f>
        <v/>
      </c>
      <c r="W468" s="42" t="str">
        <f t="shared" si="89"/>
        <v/>
      </c>
      <c r="X468" s="42" t="str">
        <f t="shared" si="90"/>
        <v/>
      </c>
      <c r="Y468" s="41" t="str">
        <f>IF(G468="","",VLOOKUP(G468,#REF!,2,0))</f>
        <v/>
      </c>
      <c r="Z468" s="41" t="str">
        <f t="shared" si="91"/>
        <v/>
      </c>
      <c r="AA468" s="41" t="str">
        <f t="shared" si="92"/>
        <v/>
      </c>
      <c r="AB468" s="77" t="str">
        <f t="shared" si="96"/>
        <v/>
      </c>
      <c r="AC468" s="77" t="str">
        <f t="shared" si="93"/>
        <v/>
      </c>
      <c r="AD468" s="43" t="str">
        <f t="shared" si="94"/>
        <v/>
      </c>
      <c r="AE468" s="23"/>
      <c r="AF468" s="23"/>
      <c r="AG468" s="23"/>
      <c r="AH468" s="23"/>
      <c r="AI468" s="41" t="str">
        <f t="shared" si="95"/>
        <v/>
      </c>
      <c r="AJ468" s="88"/>
      <c r="AK468" s="26"/>
      <c r="AL468" s="26"/>
      <c r="AM468" s="26"/>
    </row>
    <row r="469" spans="1:39">
      <c r="A469" s="42">
        <v>466</v>
      </c>
      <c r="B469" s="42" t="s">
        <v>4</v>
      </c>
      <c r="C469" s="99"/>
      <c r="D469" s="42" t="str">
        <f t="shared" si="85"/>
        <v/>
      </c>
      <c r="E469" s="99"/>
      <c r="F469" s="26"/>
      <c r="G469" s="109"/>
      <c r="H469" s="107"/>
      <c r="I469" s="53"/>
      <c r="J469" s="53"/>
      <c r="K469" s="26"/>
      <c r="L469" s="99"/>
      <c r="M469" s="26" t="str">
        <f t="shared" si="86"/>
        <v>_</v>
      </c>
      <c r="N469" s="26"/>
      <c r="O469" s="42" t="str">
        <f t="shared" si="87"/>
        <v/>
      </c>
      <c r="P469" s="70"/>
      <c r="Q469" s="63"/>
      <c r="R469" s="64"/>
      <c r="S469" s="26"/>
      <c r="T469" s="26"/>
      <c r="U469" s="42" t="str">
        <f t="shared" si="88"/>
        <v/>
      </c>
      <c r="V469" s="42" t="str">
        <f>IF(E469="","",#REF!-O469)</f>
        <v/>
      </c>
      <c r="W469" s="42" t="str">
        <f t="shared" si="89"/>
        <v/>
      </c>
      <c r="X469" s="42" t="str">
        <f t="shared" si="90"/>
        <v/>
      </c>
      <c r="Y469" s="41" t="str">
        <f>IF(G469="","",VLOOKUP(G469,#REF!,2,0))</f>
        <v/>
      </c>
      <c r="Z469" s="41" t="str">
        <f t="shared" si="91"/>
        <v/>
      </c>
      <c r="AA469" s="41" t="str">
        <f t="shared" si="92"/>
        <v/>
      </c>
      <c r="AB469" s="77" t="str">
        <f t="shared" si="96"/>
        <v/>
      </c>
      <c r="AC469" s="77" t="str">
        <f t="shared" si="93"/>
        <v/>
      </c>
      <c r="AD469" s="43" t="str">
        <f t="shared" si="94"/>
        <v/>
      </c>
      <c r="AE469" s="23"/>
      <c r="AF469" s="23"/>
      <c r="AG469" s="23"/>
      <c r="AH469" s="23"/>
      <c r="AI469" s="41" t="str">
        <f t="shared" si="95"/>
        <v/>
      </c>
      <c r="AJ469" s="88"/>
      <c r="AK469" s="26"/>
      <c r="AL469" s="26"/>
      <c r="AM469" s="26"/>
    </row>
    <row r="470" spans="1:39">
      <c r="A470" s="42">
        <v>467</v>
      </c>
      <c r="B470" s="42" t="s">
        <v>4</v>
      </c>
      <c r="C470" s="99"/>
      <c r="D470" s="42" t="str">
        <f t="shared" si="85"/>
        <v/>
      </c>
      <c r="E470" s="99"/>
      <c r="F470" s="26"/>
      <c r="G470" s="109"/>
      <c r="H470" s="107"/>
      <c r="I470" s="53"/>
      <c r="J470" s="53"/>
      <c r="K470" s="26"/>
      <c r="L470" s="99"/>
      <c r="M470" s="26" t="str">
        <f t="shared" si="86"/>
        <v>_</v>
      </c>
      <c r="N470" s="26"/>
      <c r="O470" s="42" t="str">
        <f t="shared" si="87"/>
        <v/>
      </c>
      <c r="P470" s="70"/>
      <c r="Q470" s="63"/>
      <c r="R470" s="64"/>
      <c r="S470" s="26"/>
      <c r="T470" s="26"/>
      <c r="U470" s="42" t="str">
        <f t="shared" si="88"/>
        <v/>
      </c>
      <c r="V470" s="42" t="str">
        <f>IF(E470="","",#REF!-O470)</f>
        <v/>
      </c>
      <c r="W470" s="42" t="str">
        <f t="shared" si="89"/>
        <v/>
      </c>
      <c r="X470" s="42" t="str">
        <f t="shared" si="90"/>
        <v/>
      </c>
      <c r="Y470" s="41" t="str">
        <f>IF(G470="","",VLOOKUP(G470,#REF!,2,0))</f>
        <v/>
      </c>
      <c r="Z470" s="41" t="str">
        <f t="shared" si="91"/>
        <v/>
      </c>
      <c r="AA470" s="41" t="str">
        <f t="shared" si="92"/>
        <v/>
      </c>
      <c r="AB470" s="77" t="str">
        <f t="shared" si="96"/>
        <v/>
      </c>
      <c r="AC470" s="77" t="str">
        <f t="shared" si="93"/>
        <v/>
      </c>
      <c r="AD470" s="43" t="str">
        <f t="shared" si="94"/>
        <v/>
      </c>
      <c r="AE470" s="23"/>
      <c r="AF470" s="23"/>
      <c r="AG470" s="23"/>
      <c r="AH470" s="23"/>
      <c r="AI470" s="41" t="str">
        <f t="shared" si="95"/>
        <v/>
      </c>
      <c r="AJ470" s="88"/>
      <c r="AK470" s="26"/>
      <c r="AL470" s="26"/>
      <c r="AM470" s="26"/>
    </row>
    <row r="471" spans="1:39">
      <c r="A471" s="42">
        <v>468</v>
      </c>
      <c r="B471" s="42" t="s">
        <v>4</v>
      </c>
      <c r="C471" s="99"/>
      <c r="D471" s="42" t="str">
        <f t="shared" si="85"/>
        <v/>
      </c>
      <c r="E471" s="99"/>
      <c r="F471" s="26"/>
      <c r="G471" s="109"/>
      <c r="H471" s="107"/>
      <c r="I471" s="53"/>
      <c r="J471" s="53"/>
      <c r="K471" s="26"/>
      <c r="L471" s="99"/>
      <c r="M471" s="26" t="str">
        <f t="shared" si="86"/>
        <v>_</v>
      </c>
      <c r="N471" s="26"/>
      <c r="O471" s="42" t="str">
        <f t="shared" si="87"/>
        <v/>
      </c>
      <c r="P471" s="70"/>
      <c r="Q471" s="63"/>
      <c r="R471" s="64"/>
      <c r="S471" s="26"/>
      <c r="T471" s="26"/>
      <c r="U471" s="42" t="str">
        <f t="shared" si="88"/>
        <v/>
      </c>
      <c r="V471" s="42" t="str">
        <f>IF(E471="","",#REF!-O471)</f>
        <v/>
      </c>
      <c r="W471" s="42" t="str">
        <f t="shared" si="89"/>
        <v/>
      </c>
      <c r="X471" s="42" t="str">
        <f t="shared" si="90"/>
        <v/>
      </c>
      <c r="Y471" s="41" t="str">
        <f>IF(G471="","",VLOOKUP(G471,#REF!,2,0))</f>
        <v/>
      </c>
      <c r="Z471" s="41" t="str">
        <f t="shared" si="91"/>
        <v/>
      </c>
      <c r="AA471" s="41" t="str">
        <f t="shared" si="92"/>
        <v/>
      </c>
      <c r="AB471" s="77" t="str">
        <f t="shared" si="96"/>
        <v/>
      </c>
      <c r="AC471" s="77" t="str">
        <f t="shared" si="93"/>
        <v/>
      </c>
      <c r="AD471" s="43" t="str">
        <f t="shared" si="94"/>
        <v/>
      </c>
      <c r="AE471" s="23"/>
      <c r="AF471" s="23"/>
      <c r="AG471" s="23"/>
      <c r="AH471" s="23"/>
      <c r="AI471" s="41" t="str">
        <f t="shared" si="95"/>
        <v/>
      </c>
      <c r="AJ471" s="88"/>
      <c r="AK471" s="26"/>
      <c r="AL471" s="26"/>
      <c r="AM471" s="26"/>
    </row>
    <row r="472" spans="1:39">
      <c r="A472" s="42">
        <v>469</v>
      </c>
      <c r="B472" s="42" t="s">
        <v>4</v>
      </c>
      <c r="C472" s="99"/>
      <c r="D472" s="42" t="str">
        <f t="shared" si="85"/>
        <v/>
      </c>
      <c r="E472" s="99"/>
      <c r="F472" s="26"/>
      <c r="G472" s="109"/>
      <c r="H472" s="107"/>
      <c r="I472" s="53"/>
      <c r="J472" s="53"/>
      <c r="K472" s="26"/>
      <c r="L472" s="99"/>
      <c r="M472" s="26" t="str">
        <f t="shared" si="86"/>
        <v>_</v>
      </c>
      <c r="N472" s="26"/>
      <c r="O472" s="42" t="str">
        <f t="shared" si="87"/>
        <v/>
      </c>
      <c r="P472" s="70"/>
      <c r="Q472" s="63"/>
      <c r="R472" s="64"/>
      <c r="S472" s="26"/>
      <c r="T472" s="26"/>
      <c r="U472" s="42" t="str">
        <f t="shared" si="88"/>
        <v/>
      </c>
      <c r="V472" s="42" t="str">
        <f>IF(E472="","",#REF!-O472)</f>
        <v/>
      </c>
      <c r="W472" s="42" t="str">
        <f t="shared" si="89"/>
        <v/>
      </c>
      <c r="X472" s="42" t="str">
        <f t="shared" si="90"/>
        <v/>
      </c>
      <c r="Y472" s="41" t="str">
        <f>IF(G472="","",VLOOKUP(G472,#REF!,2,0))</f>
        <v/>
      </c>
      <c r="Z472" s="41" t="str">
        <f t="shared" si="91"/>
        <v/>
      </c>
      <c r="AA472" s="41" t="str">
        <f t="shared" si="92"/>
        <v/>
      </c>
      <c r="AB472" s="77" t="str">
        <f t="shared" si="96"/>
        <v/>
      </c>
      <c r="AC472" s="77" t="str">
        <f t="shared" si="93"/>
        <v/>
      </c>
      <c r="AD472" s="43" t="str">
        <f t="shared" si="94"/>
        <v/>
      </c>
      <c r="AE472" s="23"/>
      <c r="AF472" s="23"/>
      <c r="AG472" s="23"/>
      <c r="AH472" s="23"/>
      <c r="AI472" s="41" t="str">
        <f t="shared" si="95"/>
        <v/>
      </c>
      <c r="AJ472" s="88"/>
      <c r="AK472" s="26"/>
      <c r="AL472" s="26"/>
      <c r="AM472" s="26"/>
    </row>
    <row r="473" spans="1:39">
      <c r="A473" s="42">
        <v>470</v>
      </c>
      <c r="B473" s="42" t="s">
        <v>4</v>
      </c>
      <c r="C473" s="99"/>
      <c r="D473" s="42" t="str">
        <f t="shared" si="85"/>
        <v/>
      </c>
      <c r="E473" s="99"/>
      <c r="F473" s="26"/>
      <c r="G473" s="109"/>
      <c r="H473" s="107"/>
      <c r="I473" s="53"/>
      <c r="J473" s="53"/>
      <c r="K473" s="26"/>
      <c r="L473" s="99"/>
      <c r="M473" s="26" t="str">
        <f t="shared" si="86"/>
        <v>_</v>
      </c>
      <c r="N473" s="26"/>
      <c r="O473" s="42" t="str">
        <f t="shared" si="87"/>
        <v/>
      </c>
      <c r="P473" s="70"/>
      <c r="Q473" s="63"/>
      <c r="R473" s="64"/>
      <c r="S473" s="26"/>
      <c r="T473" s="26"/>
      <c r="U473" s="42" t="str">
        <f t="shared" si="88"/>
        <v/>
      </c>
      <c r="V473" s="42" t="str">
        <f>IF(E473="","",#REF!-O473)</f>
        <v/>
      </c>
      <c r="W473" s="42" t="str">
        <f t="shared" si="89"/>
        <v/>
      </c>
      <c r="X473" s="42" t="str">
        <f t="shared" si="90"/>
        <v/>
      </c>
      <c r="Y473" s="41" t="str">
        <f>IF(G473="","",VLOOKUP(G473,#REF!,2,0))</f>
        <v/>
      </c>
      <c r="Z473" s="41" t="str">
        <f t="shared" si="91"/>
        <v/>
      </c>
      <c r="AA473" s="41" t="str">
        <f t="shared" si="92"/>
        <v/>
      </c>
      <c r="AB473" s="77" t="str">
        <f t="shared" si="96"/>
        <v/>
      </c>
      <c r="AC473" s="77" t="str">
        <f t="shared" si="93"/>
        <v/>
      </c>
      <c r="AD473" s="43" t="str">
        <f t="shared" si="94"/>
        <v/>
      </c>
      <c r="AE473" s="23"/>
      <c r="AF473" s="23"/>
      <c r="AG473" s="23"/>
      <c r="AH473" s="23"/>
      <c r="AI473" s="41" t="str">
        <f t="shared" si="95"/>
        <v/>
      </c>
      <c r="AJ473" s="88"/>
      <c r="AK473" s="26"/>
      <c r="AL473" s="26"/>
      <c r="AM473" s="26"/>
    </row>
    <row r="474" spans="1:39">
      <c r="A474" s="42">
        <v>471</v>
      </c>
      <c r="B474" s="42" t="s">
        <v>4</v>
      </c>
      <c r="C474" s="99"/>
      <c r="D474" s="42" t="str">
        <f t="shared" si="85"/>
        <v/>
      </c>
      <c r="E474" s="99"/>
      <c r="F474" s="26"/>
      <c r="G474" s="109"/>
      <c r="H474" s="107"/>
      <c r="I474" s="53"/>
      <c r="J474" s="53"/>
      <c r="K474" s="26"/>
      <c r="L474" s="99"/>
      <c r="M474" s="26" t="str">
        <f t="shared" si="86"/>
        <v>_</v>
      </c>
      <c r="N474" s="26"/>
      <c r="O474" s="42" t="str">
        <f t="shared" si="87"/>
        <v/>
      </c>
      <c r="P474" s="70"/>
      <c r="Q474" s="63"/>
      <c r="R474" s="64"/>
      <c r="S474" s="26"/>
      <c r="T474" s="26"/>
      <c r="U474" s="42" t="str">
        <f t="shared" si="88"/>
        <v/>
      </c>
      <c r="V474" s="42" t="str">
        <f>IF(E474="","",#REF!-O474)</f>
        <v/>
      </c>
      <c r="W474" s="42" t="str">
        <f t="shared" si="89"/>
        <v/>
      </c>
      <c r="X474" s="42" t="str">
        <f t="shared" si="90"/>
        <v/>
      </c>
      <c r="Y474" s="41" t="str">
        <f>IF(G474="","",VLOOKUP(G474,#REF!,2,0))</f>
        <v/>
      </c>
      <c r="Z474" s="41" t="str">
        <f t="shared" si="91"/>
        <v/>
      </c>
      <c r="AA474" s="41" t="str">
        <f t="shared" si="92"/>
        <v/>
      </c>
      <c r="AB474" s="77" t="str">
        <f t="shared" si="96"/>
        <v/>
      </c>
      <c r="AC474" s="77" t="str">
        <f t="shared" si="93"/>
        <v/>
      </c>
      <c r="AD474" s="43" t="str">
        <f t="shared" si="94"/>
        <v/>
      </c>
      <c r="AE474" s="23"/>
      <c r="AF474" s="23"/>
      <c r="AG474" s="23"/>
      <c r="AH474" s="23"/>
      <c r="AI474" s="41" t="str">
        <f t="shared" si="95"/>
        <v/>
      </c>
      <c r="AJ474" s="88"/>
      <c r="AK474" s="26"/>
      <c r="AL474" s="26"/>
      <c r="AM474" s="26"/>
    </row>
    <row r="475" spans="1:39">
      <c r="A475" s="42">
        <v>472</v>
      </c>
      <c r="B475" s="42" t="s">
        <v>4</v>
      </c>
      <c r="C475" s="99"/>
      <c r="D475" s="42" t="str">
        <f t="shared" si="85"/>
        <v/>
      </c>
      <c r="E475" s="99"/>
      <c r="F475" s="26"/>
      <c r="G475" s="109"/>
      <c r="H475" s="107"/>
      <c r="I475" s="53"/>
      <c r="J475" s="53"/>
      <c r="K475" s="26"/>
      <c r="L475" s="99"/>
      <c r="M475" s="26" t="str">
        <f t="shared" si="86"/>
        <v>_</v>
      </c>
      <c r="N475" s="26"/>
      <c r="O475" s="42" t="str">
        <f t="shared" si="87"/>
        <v/>
      </c>
      <c r="P475" s="70"/>
      <c r="Q475" s="63"/>
      <c r="R475" s="64"/>
      <c r="S475" s="26"/>
      <c r="T475" s="26"/>
      <c r="U475" s="42" t="str">
        <f t="shared" si="88"/>
        <v/>
      </c>
      <c r="V475" s="42" t="str">
        <f>IF(E475="","",#REF!-O475)</f>
        <v/>
      </c>
      <c r="W475" s="42" t="str">
        <f t="shared" si="89"/>
        <v/>
      </c>
      <c r="X475" s="42" t="str">
        <f t="shared" si="90"/>
        <v/>
      </c>
      <c r="Y475" s="41" t="str">
        <f>IF(G475="","",VLOOKUP(G475,#REF!,2,0))</f>
        <v/>
      </c>
      <c r="Z475" s="41" t="str">
        <f t="shared" si="91"/>
        <v/>
      </c>
      <c r="AA475" s="41" t="str">
        <f t="shared" si="92"/>
        <v/>
      </c>
      <c r="AB475" s="77" t="str">
        <f t="shared" si="96"/>
        <v/>
      </c>
      <c r="AC475" s="77" t="str">
        <f t="shared" si="93"/>
        <v/>
      </c>
      <c r="AD475" s="43" t="str">
        <f t="shared" si="94"/>
        <v/>
      </c>
      <c r="AE475" s="23"/>
      <c r="AF475" s="23"/>
      <c r="AG475" s="23"/>
      <c r="AH475" s="23"/>
      <c r="AI475" s="41" t="str">
        <f t="shared" si="95"/>
        <v/>
      </c>
      <c r="AJ475" s="88"/>
      <c r="AK475" s="26"/>
      <c r="AL475" s="26"/>
      <c r="AM475" s="26"/>
    </row>
    <row r="476" spans="1:39">
      <c r="A476" s="42">
        <v>473</v>
      </c>
      <c r="B476" s="42" t="s">
        <v>4</v>
      </c>
      <c r="C476" s="99"/>
      <c r="D476" s="42" t="str">
        <f t="shared" si="85"/>
        <v/>
      </c>
      <c r="E476" s="99"/>
      <c r="F476" s="26"/>
      <c r="G476" s="109"/>
      <c r="H476" s="107"/>
      <c r="I476" s="53"/>
      <c r="J476" s="53"/>
      <c r="K476" s="26"/>
      <c r="L476" s="99"/>
      <c r="M476" s="26" t="str">
        <f t="shared" si="86"/>
        <v>_</v>
      </c>
      <c r="N476" s="26"/>
      <c r="O476" s="42" t="str">
        <f t="shared" si="87"/>
        <v/>
      </c>
      <c r="P476" s="70"/>
      <c r="Q476" s="63"/>
      <c r="R476" s="64"/>
      <c r="S476" s="26"/>
      <c r="T476" s="26"/>
      <c r="U476" s="42" t="str">
        <f t="shared" si="88"/>
        <v/>
      </c>
      <c r="V476" s="42" t="str">
        <f>IF(E476="","",#REF!-O476)</f>
        <v/>
      </c>
      <c r="W476" s="42" t="str">
        <f t="shared" si="89"/>
        <v/>
      </c>
      <c r="X476" s="42" t="str">
        <f t="shared" si="90"/>
        <v/>
      </c>
      <c r="Y476" s="41" t="str">
        <f>IF(G476="","",VLOOKUP(G476,#REF!,2,0))</f>
        <v/>
      </c>
      <c r="Z476" s="41" t="str">
        <f t="shared" si="91"/>
        <v/>
      </c>
      <c r="AA476" s="41" t="str">
        <f t="shared" si="92"/>
        <v/>
      </c>
      <c r="AB476" s="77" t="str">
        <f t="shared" si="96"/>
        <v/>
      </c>
      <c r="AC476" s="77" t="str">
        <f t="shared" si="93"/>
        <v/>
      </c>
      <c r="AD476" s="43" t="str">
        <f t="shared" si="94"/>
        <v/>
      </c>
      <c r="AE476" s="23"/>
      <c r="AF476" s="23"/>
      <c r="AG476" s="23"/>
      <c r="AH476" s="23"/>
      <c r="AI476" s="41" t="str">
        <f t="shared" si="95"/>
        <v/>
      </c>
      <c r="AJ476" s="88"/>
      <c r="AK476" s="26"/>
      <c r="AL476" s="26"/>
      <c r="AM476" s="26"/>
    </row>
    <row r="477" spans="1:39">
      <c r="A477" s="42">
        <v>474</v>
      </c>
      <c r="B477" s="42" t="s">
        <v>4</v>
      </c>
      <c r="C477" s="99"/>
      <c r="D477" s="42" t="str">
        <f t="shared" si="85"/>
        <v/>
      </c>
      <c r="E477" s="99"/>
      <c r="F477" s="26"/>
      <c r="G477" s="109"/>
      <c r="H477" s="107"/>
      <c r="I477" s="53"/>
      <c r="J477" s="53"/>
      <c r="K477" s="26"/>
      <c r="L477" s="99"/>
      <c r="M477" s="26" t="str">
        <f t="shared" si="86"/>
        <v>_</v>
      </c>
      <c r="N477" s="26"/>
      <c r="O477" s="42" t="str">
        <f t="shared" si="87"/>
        <v/>
      </c>
      <c r="P477" s="70"/>
      <c r="Q477" s="63"/>
      <c r="R477" s="64"/>
      <c r="S477" s="26"/>
      <c r="T477" s="26"/>
      <c r="U477" s="42" t="str">
        <f t="shared" si="88"/>
        <v/>
      </c>
      <c r="V477" s="42" t="str">
        <f>IF(E477="","",#REF!-O477)</f>
        <v/>
      </c>
      <c r="W477" s="42" t="str">
        <f t="shared" si="89"/>
        <v/>
      </c>
      <c r="X477" s="42" t="str">
        <f t="shared" si="90"/>
        <v/>
      </c>
      <c r="Y477" s="41" t="str">
        <f>IF(G477="","",VLOOKUP(G477,#REF!,2,0))</f>
        <v/>
      </c>
      <c r="Z477" s="41" t="str">
        <f t="shared" si="91"/>
        <v/>
      </c>
      <c r="AA477" s="41" t="str">
        <f t="shared" si="92"/>
        <v/>
      </c>
      <c r="AB477" s="77" t="str">
        <f t="shared" si="96"/>
        <v/>
      </c>
      <c r="AC477" s="77" t="str">
        <f t="shared" si="93"/>
        <v/>
      </c>
      <c r="AD477" s="43" t="str">
        <f t="shared" si="94"/>
        <v/>
      </c>
      <c r="AE477" s="23"/>
      <c r="AF477" s="23"/>
      <c r="AG477" s="23"/>
      <c r="AH477" s="23"/>
      <c r="AI477" s="41" t="str">
        <f t="shared" si="95"/>
        <v/>
      </c>
      <c r="AJ477" s="88"/>
      <c r="AK477" s="26"/>
      <c r="AL477" s="26"/>
      <c r="AM477" s="26"/>
    </row>
    <row r="478" spans="1:39">
      <c r="A478" s="42">
        <v>475</v>
      </c>
      <c r="B478" s="42" t="s">
        <v>4</v>
      </c>
      <c r="C478" s="99"/>
      <c r="D478" s="42" t="str">
        <f t="shared" si="85"/>
        <v/>
      </c>
      <c r="E478" s="99"/>
      <c r="F478" s="26"/>
      <c r="G478" s="109"/>
      <c r="H478" s="107"/>
      <c r="I478" s="53"/>
      <c r="J478" s="53"/>
      <c r="K478" s="26"/>
      <c r="L478" s="99"/>
      <c r="M478" s="26" t="str">
        <f t="shared" si="86"/>
        <v>_</v>
      </c>
      <c r="N478" s="26"/>
      <c r="O478" s="42" t="str">
        <f t="shared" si="87"/>
        <v/>
      </c>
      <c r="P478" s="70"/>
      <c r="Q478" s="63"/>
      <c r="R478" s="64"/>
      <c r="S478" s="26"/>
      <c r="T478" s="26"/>
      <c r="U478" s="42" t="str">
        <f t="shared" si="88"/>
        <v/>
      </c>
      <c r="V478" s="42" t="str">
        <f>IF(E478="","",#REF!-O478)</f>
        <v/>
      </c>
      <c r="W478" s="42" t="str">
        <f t="shared" si="89"/>
        <v/>
      </c>
      <c r="X478" s="42" t="str">
        <f t="shared" si="90"/>
        <v/>
      </c>
      <c r="Y478" s="41" t="str">
        <f>IF(G478="","",VLOOKUP(G478,#REF!,2,0))</f>
        <v/>
      </c>
      <c r="Z478" s="41" t="str">
        <f t="shared" si="91"/>
        <v/>
      </c>
      <c r="AA478" s="41" t="str">
        <f t="shared" si="92"/>
        <v/>
      </c>
      <c r="AB478" s="77" t="str">
        <f t="shared" si="96"/>
        <v/>
      </c>
      <c r="AC478" s="77" t="str">
        <f t="shared" si="93"/>
        <v/>
      </c>
      <c r="AD478" s="43" t="str">
        <f t="shared" si="94"/>
        <v/>
      </c>
      <c r="AE478" s="23"/>
      <c r="AF478" s="23"/>
      <c r="AG478" s="23"/>
      <c r="AH478" s="23"/>
      <c r="AI478" s="41" t="str">
        <f t="shared" si="95"/>
        <v/>
      </c>
      <c r="AJ478" s="88"/>
      <c r="AK478" s="26"/>
      <c r="AL478" s="26"/>
      <c r="AM478" s="26"/>
    </row>
    <row r="479" spans="1:39">
      <c r="A479" s="42">
        <v>476</v>
      </c>
      <c r="B479" s="42" t="s">
        <v>4</v>
      </c>
      <c r="C479" s="99"/>
      <c r="D479" s="42" t="str">
        <f t="shared" si="85"/>
        <v/>
      </c>
      <c r="E479" s="99"/>
      <c r="F479" s="26"/>
      <c r="G479" s="109"/>
      <c r="H479" s="107"/>
      <c r="I479" s="53"/>
      <c r="J479" s="53"/>
      <c r="K479" s="26"/>
      <c r="L479" s="99"/>
      <c r="M479" s="26" t="str">
        <f t="shared" si="86"/>
        <v>_</v>
      </c>
      <c r="N479" s="26"/>
      <c r="O479" s="42" t="str">
        <f t="shared" si="87"/>
        <v/>
      </c>
      <c r="P479" s="70"/>
      <c r="Q479" s="63"/>
      <c r="R479" s="64"/>
      <c r="S479" s="26"/>
      <c r="T479" s="26"/>
      <c r="U479" s="42" t="str">
        <f t="shared" si="88"/>
        <v/>
      </c>
      <c r="V479" s="42" t="str">
        <f>IF(E479="","",#REF!-O479)</f>
        <v/>
      </c>
      <c r="W479" s="42" t="str">
        <f t="shared" si="89"/>
        <v/>
      </c>
      <c r="X479" s="42" t="str">
        <f t="shared" si="90"/>
        <v/>
      </c>
      <c r="Y479" s="41" t="str">
        <f>IF(G479="","",VLOOKUP(G479,#REF!,2,0))</f>
        <v/>
      </c>
      <c r="Z479" s="41" t="str">
        <f t="shared" si="91"/>
        <v/>
      </c>
      <c r="AA479" s="41" t="str">
        <f t="shared" si="92"/>
        <v/>
      </c>
      <c r="AB479" s="77" t="str">
        <f t="shared" si="96"/>
        <v/>
      </c>
      <c r="AC479" s="77" t="str">
        <f t="shared" si="93"/>
        <v/>
      </c>
      <c r="AD479" s="43" t="str">
        <f t="shared" si="94"/>
        <v/>
      </c>
      <c r="AE479" s="23"/>
      <c r="AF479" s="23"/>
      <c r="AG479" s="23"/>
      <c r="AH479" s="23"/>
      <c r="AI479" s="41" t="str">
        <f t="shared" si="95"/>
        <v/>
      </c>
      <c r="AJ479" s="88"/>
      <c r="AK479" s="26"/>
      <c r="AL479" s="26"/>
      <c r="AM479" s="26"/>
    </row>
    <row r="480" spans="1:39">
      <c r="A480" s="42">
        <v>477</v>
      </c>
      <c r="B480" s="42" t="s">
        <v>4</v>
      </c>
      <c r="C480" s="99"/>
      <c r="D480" s="42" t="str">
        <f t="shared" si="85"/>
        <v/>
      </c>
      <c r="E480" s="99"/>
      <c r="F480" s="26"/>
      <c r="G480" s="109"/>
      <c r="H480" s="107"/>
      <c r="I480" s="53"/>
      <c r="J480" s="53"/>
      <c r="K480" s="26"/>
      <c r="L480" s="99"/>
      <c r="M480" s="26" t="str">
        <f t="shared" si="86"/>
        <v>_</v>
      </c>
      <c r="N480" s="26"/>
      <c r="O480" s="42" t="str">
        <f t="shared" si="87"/>
        <v/>
      </c>
      <c r="P480" s="70"/>
      <c r="Q480" s="63"/>
      <c r="R480" s="64"/>
      <c r="S480" s="26"/>
      <c r="T480" s="26"/>
      <c r="U480" s="42" t="str">
        <f t="shared" si="88"/>
        <v/>
      </c>
      <c r="V480" s="42" t="str">
        <f>IF(E480="","",#REF!-O480)</f>
        <v/>
      </c>
      <c r="W480" s="42" t="str">
        <f t="shared" si="89"/>
        <v/>
      </c>
      <c r="X480" s="42" t="str">
        <f t="shared" si="90"/>
        <v/>
      </c>
      <c r="Y480" s="41" t="str">
        <f>IF(G480="","",VLOOKUP(G480,#REF!,2,0))</f>
        <v/>
      </c>
      <c r="Z480" s="41" t="str">
        <f t="shared" si="91"/>
        <v/>
      </c>
      <c r="AA480" s="41" t="str">
        <f t="shared" si="92"/>
        <v/>
      </c>
      <c r="AB480" s="77" t="str">
        <f t="shared" si="96"/>
        <v/>
      </c>
      <c r="AC480" s="77" t="str">
        <f t="shared" si="93"/>
        <v/>
      </c>
      <c r="AD480" s="43" t="str">
        <f t="shared" si="94"/>
        <v/>
      </c>
      <c r="AE480" s="23"/>
      <c r="AF480" s="23"/>
      <c r="AG480" s="23"/>
      <c r="AH480" s="23"/>
      <c r="AI480" s="41" t="str">
        <f t="shared" si="95"/>
        <v/>
      </c>
      <c r="AJ480" s="88"/>
      <c r="AK480" s="26"/>
      <c r="AL480" s="26"/>
      <c r="AM480" s="26"/>
    </row>
    <row r="481" spans="1:39">
      <c r="A481" s="42">
        <v>478</v>
      </c>
      <c r="B481" s="42" t="s">
        <v>4</v>
      </c>
      <c r="C481" s="99"/>
      <c r="D481" s="42" t="str">
        <f t="shared" si="85"/>
        <v/>
      </c>
      <c r="E481" s="99"/>
      <c r="F481" s="26"/>
      <c r="G481" s="109"/>
      <c r="H481" s="107"/>
      <c r="I481" s="53"/>
      <c r="J481" s="53"/>
      <c r="K481" s="26"/>
      <c r="L481" s="99"/>
      <c r="M481" s="26" t="str">
        <f t="shared" si="86"/>
        <v>_</v>
      </c>
      <c r="N481" s="26"/>
      <c r="O481" s="42" t="str">
        <f t="shared" si="87"/>
        <v/>
      </c>
      <c r="P481" s="70"/>
      <c r="Q481" s="63"/>
      <c r="R481" s="64"/>
      <c r="S481" s="26"/>
      <c r="T481" s="26"/>
      <c r="U481" s="42" t="str">
        <f t="shared" si="88"/>
        <v/>
      </c>
      <c r="V481" s="42" t="str">
        <f>IF(E481="","",#REF!-O481)</f>
        <v/>
      </c>
      <c r="W481" s="42" t="str">
        <f t="shared" si="89"/>
        <v/>
      </c>
      <c r="X481" s="42" t="str">
        <f t="shared" si="90"/>
        <v/>
      </c>
      <c r="Y481" s="41" t="str">
        <f>IF(G481="","",VLOOKUP(G481,#REF!,2,0))</f>
        <v/>
      </c>
      <c r="Z481" s="41" t="str">
        <f t="shared" si="91"/>
        <v/>
      </c>
      <c r="AA481" s="41" t="str">
        <f t="shared" si="92"/>
        <v/>
      </c>
      <c r="AB481" s="77" t="str">
        <f t="shared" si="96"/>
        <v/>
      </c>
      <c r="AC481" s="77" t="str">
        <f t="shared" si="93"/>
        <v/>
      </c>
      <c r="AD481" s="43" t="str">
        <f t="shared" si="94"/>
        <v/>
      </c>
      <c r="AE481" s="23"/>
      <c r="AF481" s="23"/>
      <c r="AG481" s="23"/>
      <c r="AH481" s="23"/>
      <c r="AI481" s="41" t="str">
        <f t="shared" si="95"/>
        <v/>
      </c>
      <c r="AJ481" s="88"/>
      <c r="AK481" s="26"/>
      <c r="AL481" s="26"/>
      <c r="AM481" s="26"/>
    </row>
    <row r="482" spans="1:39">
      <c r="A482" s="42">
        <v>479</v>
      </c>
      <c r="B482" s="42" t="s">
        <v>4</v>
      </c>
      <c r="C482" s="99"/>
      <c r="D482" s="42" t="str">
        <f t="shared" si="85"/>
        <v/>
      </c>
      <c r="E482" s="99"/>
      <c r="F482" s="26"/>
      <c r="G482" s="109"/>
      <c r="H482" s="107"/>
      <c r="I482" s="53"/>
      <c r="J482" s="53"/>
      <c r="K482" s="26"/>
      <c r="L482" s="99"/>
      <c r="M482" s="26" t="str">
        <f t="shared" si="86"/>
        <v>_</v>
      </c>
      <c r="N482" s="26"/>
      <c r="O482" s="42" t="str">
        <f t="shared" si="87"/>
        <v/>
      </c>
      <c r="P482" s="70"/>
      <c r="Q482" s="63"/>
      <c r="R482" s="64"/>
      <c r="S482" s="26"/>
      <c r="T482" s="26"/>
      <c r="U482" s="42" t="str">
        <f t="shared" si="88"/>
        <v/>
      </c>
      <c r="V482" s="42" t="str">
        <f>IF(E482="","",#REF!-O482)</f>
        <v/>
      </c>
      <c r="W482" s="42" t="str">
        <f t="shared" si="89"/>
        <v/>
      </c>
      <c r="X482" s="42" t="str">
        <f t="shared" si="90"/>
        <v/>
      </c>
      <c r="Y482" s="41" t="str">
        <f>IF(G482="","",VLOOKUP(G482,#REF!,2,0))</f>
        <v/>
      </c>
      <c r="Z482" s="41" t="str">
        <f t="shared" si="91"/>
        <v/>
      </c>
      <c r="AA482" s="41" t="str">
        <f t="shared" si="92"/>
        <v/>
      </c>
      <c r="AB482" s="77" t="str">
        <f t="shared" si="96"/>
        <v/>
      </c>
      <c r="AC482" s="77" t="str">
        <f t="shared" si="93"/>
        <v/>
      </c>
      <c r="AD482" s="43" t="str">
        <f t="shared" si="94"/>
        <v/>
      </c>
      <c r="AE482" s="23"/>
      <c r="AF482" s="23"/>
      <c r="AG482" s="23"/>
      <c r="AH482" s="23"/>
      <c r="AI482" s="41" t="str">
        <f t="shared" si="95"/>
        <v/>
      </c>
      <c r="AJ482" s="88"/>
      <c r="AK482" s="26"/>
      <c r="AL482" s="26"/>
      <c r="AM482" s="26"/>
    </row>
    <row r="483" spans="1:39">
      <c r="A483" s="42">
        <v>480</v>
      </c>
      <c r="B483" s="42" t="s">
        <v>4</v>
      </c>
      <c r="C483" s="99"/>
      <c r="D483" s="42" t="str">
        <f t="shared" si="85"/>
        <v/>
      </c>
      <c r="E483" s="99"/>
      <c r="F483" s="26"/>
      <c r="G483" s="109"/>
      <c r="H483" s="107"/>
      <c r="I483" s="53"/>
      <c r="J483" s="53"/>
      <c r="K483" s="26"/>
      <c r="L483" s="99"/>
      <c r="M483" s="26" t="str">
        <f t="shared" si="86"/>
        <v>_</v>
      </c>
      <c r="N483" s="26"/>
      <c r="O483" s="42" t="str">
        <f t="shared" si="87"/>
        <v/>
      </c>
      <c r="P483" s="70"/>
      <c r="Q483" s="63"/>
      <c r="R483" s="64"/>
      <c r="S483" s="26"/>
      <c r="T483" s="26"/>
      <c r="U483" s="42" t="str">
        <f t="shared" si="88"/>
        <v/>
      </c>
      <c r="V483" s="42" t="str">
        <f>IF(E483="","",#REF!-O483)</f>
        <v/>
      </c>
      <c r="W483" s="42" t="str">
        <f t="shared" si="89"/>
        <v/>
      </c>
      <c r="X483" s="42" t="str">
        <f t="shared" si="90"/>
        <v/>
      </c>
      <c r="Y483" s="41" t="str">
        <f>IF(G483="","",VLOOKUP(G483,#REF!,2,0))</f>
        <v/>
      </c>
      <c r="Z483" s="41" t="str">
        <f t="shared" si="91"/>
        <v/>
      </c>
      <c r="AA483" s="41" t="str">
        <f t="shared" si="92"/>
        <v/>
      </c>
      <c r="AB483" s="77" t="str">
        <f t="shared" si="96"/>
        <v/>
      </c>
      <c r="AC483" s="77" t="str">
        <f t="shared" si="93"/>
        <v/>
      </c>
      <c r="AD483" s="43" t="str">
        <f t="shared" si="94"/>
        <v/>
      </c>
      <c r="AE483" s="23"/>
      <c r="AF483" s="23"/>
      <c r="AG483" s="23"/>
      <c r="AH483" s="23"/>
      <c r="AI483" s="41" t="str">
        <f t="shared" si="95"/>
        <v/>
      </c>
      <c r="AJ483" s="88"/>
      <c r="AK483" s="26"/>
      <c r="AL483" s="26"/>
      <c r="AM483" s="26"/>
    </row>
    <row r="484" spans="1:39">
      <c r="A484" s="42">
        <v>481</v>
      </c>
      <c r="B484" s="42" t="s">
        <v>4</v>
      </c>
      <c r="C484" s="99"/>
      <c r="D484" s="42" t="str">
        <f t="shared" si="85"/>
        <v/>
      </c>
      <c r="E484" s="99"/>
      <c r="F484" s="26"/>
      <c r="G484" s="109"/>
      <c r="H484" s="107"/>
      <c r="I484" s="53"/>
      <c r="J484" s="53"/>
      <c r="K484" s="26"/>
      <c r="L484" s="99"/>
      <c r="M484" s="26" t="str">
        <f t="shared" si="86"/>
        <v>_</v>
      </c>
      <c r="N484" s="26"/>
      <c r="O484" s="42" t="str">
        <f t="shared" si="87"/>
        <v/>
      </c>
      <c r="P484" s="70"/>
      <c r="Q484" s="63"/>
      <c r="R484" s="64"/>
      <c r="S484" s="26"/>
      <c r="T484" s="26"/>
      <c r="U484" s="42" t="str">
        <f t="shared" si="88"/>
        <v/>
      </c>
      <c r="V484" s="42" t="str">
        <f>IF(E484="","",#REF!-O484)</f>
        <v/>
      </c>
      <c r="W484" s="42" t="str">
        <f t="shared" si="89"/>
        <v/>
      </c>
      <c r="X484" s="42" t="str">
        <f t="shared" si="90"/>
        <v/>
      </c>
      <c r="Y484" s="41" t="str">
        <f>IF(G484="","",VLOOKUP(G484,#REF!,2,0))</f>
        <v/>
      </c>
      <c r="Z484" s="41" t="str">
        <f t="shared" si="91"/>
        <v/>
      </c>
      <c r="AA484" s="41" t="str">
        <f t="shared" si="92"/>
        <v/>
      </c>
      <c r="AB484" s="77" t="str">
        <f t="shared" si="96"/>
        <v/>
      </c>
      <c r="AC484" s="77" t="str">
        <f t="shared" si="93"/>
        <v/>
      </c>
      <c r="AD484" s="43" t="str">
        <f t="shared" si="94"/>
        <v/>
      </c>
      <c r="AE484" s="23"/>
      <c r="AF484" s="23"/>
      <c r="AG484" s="23"/>
      <c r="AH484" s="23"/>
      <c r="AI484" s="41" t="str">
        <f t="shared" si="95"/>
        <v/>
      </c>
      <c r="AJ484" s="88"/>
      <c r="AK484" s="26"/>
      <c r="AL484" s="26"/>
      <c r="AM484" s="26"/>
    </row>
    <row r="485" spans="1:39">
      <c r="A485" s="42">
        <v>482</v>
      </c>
      <c r="B485" s="42" t="s">
        <v>4</v>
      </c>
      <c r="C485" s="99"/>
      <c r="D485" s="42" t="str">
        <f t="shared" si="85"/>
        <v/>
      </c>
      <c r="E485" s="99"/>
      <c r="F485" s="26"/>
      <c r="G485" s="109"/>
      <c r="H485" s="107"/>
      <c r="I485" s="53"/>
      <c r="J485" s="53"/>
      <c r="K485" s="26"/>
      <c r="L485" s="99"/>
      <c r="M485" s="26" t="str">
        <f t="shared" si="86"/>
        <v>_</v>
      </c>
      <c r="N485" s="26"/>
      <c r="O485" s="42" t="str">
        <f t="shared" si="87"/>
        <v/>
      </c>
      <c r="P485" s="70"/>
      <c r="Q485" s="63"/>
      <c r="R485" s="64"/>
      <c r="S485" s="26"/>
      <c r="T485" s="26"/>
      <c r="U485" s="42" t="str">
        <f t="shared" si="88"/>
        <v/>
      </c>
      <c r="V485" s="42" t="str">
        <f>IF(E485="","",#REF!-O485)</f>
        <v/>
      </c>
      <c r="W485" s="42" t="str">
        <f t="shared" si="89"/>
        <v/>
      </c>
      <c r="X485" s="42" t="str">
        <f t="shared" si="90"/>
        <v/>
      </c>
      <c r="Y485" s="41" t="str">
        <f>IF(G485="","",VLOOKUP(G485,#REF!,2,0))</f>
        <v/>
      </c>
      <c r="Z485" s="41" t="str">
        <f t="shared" si="91"/>
        <v/>
      </c>
      <c r="AA485" s="41" t="str">
        <f t="shared" si="92"/>
        <v/>
      </c>
      <c r="AB485" s="77" t="str">
        <f t="shared" si="96"/>
        <v/>
      </c>
      <c r="AC485" s="77" t="str">
        <f t="shared" si="93"/>
        <v/>
      </c>
      <c r="AD485" s="43" t="str">
        <f t="shared" si="94"/>
        <v/>
      </c>
      <c r="AE485" s="23"/>
      <c r="AF485" s="23"/>
      <c r="AG485" s="23"/>
      <c r="AH485" s="23"/>
      <c r="AI485" s="41" t="str">
        <f t="shared" si="95"/>
        <v/>
      </c>
      <c r="AJ485" s="88"/>
      <c r="AK485" s="26"/>
      <c r="AL485" s="26"/>
      <c r="AM485" s="26"/>
    </row>
    <row r="486" spans="1:39">
      <c r="A486" s="42">
        <v>483</v>
      </c>
      <c r="B486" s="42" t="s">
        <v>4</v>
      </c>
      <c r="C486" s="99"/>
      <c r="D486" s="42" t="str">
        <f t="shared" si="85"/>
        <v/>
      </c>
      <c r="E486" s="99"/>
      <c r="F486" s="26"/>
      <c r="G486" s="109"/>
      <c r="H486" s="107"/>
      <c r="I486" s="53"/>
      <c r="J486" s="53"/>
      <c r="K486" s="26"/>
      <c r="L486" s="99"/>
      <c r="M486" s="26" t="str">
        <f t="shared" si="86"/>
        <v>_</v>
      </c>
      <c r="N486" s="26"/>
      <c r="O486" s="42" t="str">
        <f t="shared" si="87"/>
        <v/>
      </c>
      <c r="P486" s="70"/>
      <c r="Q486" s="63"/>
      <c r="R486" s="64"/>
      <c r="S486" s="26"/>
      <c r="T486" s="26"/>
      <c r="U486" s="42" t="str">
        <f t="shared" si="88"/>
        <v/>
      </c>
      <c r="V486" s="42" t="str">
        <f>IF(E486="","",#REF!-O486)</f>
        <v/>
      </c>
      <c r="W486" s="42" t="str">
        <f t="shared" si="89"/>
        <v/>
      </c>
      <c r="X486" s="42" t="str">
        <f t="shared" si="90"/>
        <v/>
      </c>
      <c r="Y486" s="41" t="str">
        <f>IF(G486="","",VLOOKUP(G486,#REF!,2,0))</f>
        <v/>
      </c>
      <c r="Z486" s="41" t="str">
        <f t="shared" si="91"/>
        <v/>
      </c>
      <c r="AA486" s="41" t="str">
        <f t="shared" si="92"/>
        <v/>
      </c>
      <c r="AB486" s="77" t="str">
        <f t="shared" si="96"/>
        <v/>
      </c>
      <c r="AC486" s="77" t="str">
        <f t="shared" si="93"/>
        <v/>
      </c>
      <c r="AD486" s="43" t="str">
        <f t="shared" si="94"/>
        <v/>
      </c>
      <c r="AE486" s="23"/>
      <c r="AF486" s="23"/>
      <c r="AG486" s="23"/>
      <c r="AH486" s="23"/>
      <c r="AI486" s="41" t="str">
        <f t="shared" si="95"/>
        <v/>
      </c>
      <c r="AJ486" s="88"/>
      <c r="AK486" s="26"/>
      <c r="AL486" s="26"/>
      <c r="AM486" s="26"/>
    </row>
    <row r="487" spans="1:39">
      <c r="A487" s="42">
        <v>484</v>
      </c>
      <c r="B487" s="42" t="s">
        <v>4</v>
      </c>
      <c r="C487" s="99"/>
      <c r="D487" s="42" t="str">
        <f t="shared" si="85"/>
        <v/>
      </c>
      <c r="E487" s="99"/>
      <c r="F487" s="26"/>
      <c r="G487" s="109"/>
      <c r="H487" s="107"/>
      <c r="I487" s="53"/>
      <c r="J487" s="53"/>
      <c r="K487" s="26"/>
      <c r="L487" s="99"/>
      <c r="M487" s="26" t="str">
        <f t="shared" si="86"/>
        <v>_</v>
      </c>
      <c r="N487" s="26"/>
      <c r="O487" s="42" t="str">
        <f t="shared" si="87"/>
        <v/>
      </c>
      <c r="P487" s="70"/>
      <c r="Q487" s="63"/>
      <c r="R487" s="64"/>
      <c r="S487" s="26"/>
      <c r="T487" s="26"/>
      <c r="U487" s="42" t="str">
        <f t="shared" si="88"/>
        <v/>
      </c>
      <c r="V487" s="42" t="str">
        <f>IF(E487="","",#REF!-O487)</f>
        <v/>
      </c>
      <c r="W487" s="42" t="str">
        <f t="shared" si="89"/>
        <v/>
      </c>
      <c r="X487" s="42" t="str">
        <f t="shared" si="90"/>
        <v/>
      </c>
      <c r="Y487" s="41" t="str">
        <f>IF(G487="","",VLOOKUP(G487,#REF!,2,0))</f>
        <v/>
      </c>
      <c r="Z487" s="41" t="str">
        <f t="shared" si="91"/>
        <v/>
      </c>
      <c r="AA487" s="41" t="str">
        <f t="shared" si="92"/>
        <v/>
      </c>
      <c r="AB487" s="77" t="str">
        <f t="shared" si="96"/>
        <v/>
      </c>
      <c r="AC487" s="77" t="str">
        <f t="shared" si="93"/>
        <v/>
      </c>
      <c r="AD487" s="43" t="str">
        <f t="shared" si="94"/>
        <v/>
      </c>
      <c r="AE487" s="23"/>
      <c r="AF487" s="23"/>
      <c r="AG487" s="23"/>
      <c r="AH487" s="23"/>
      <c r="AI487" s="41" t="str">
        <f t="shared" si="95"/>
        <v/>
      </c>
      <c r="AJ487" s="88"/>
      <c r="AK487" s="26"/>
      <c r="AL487" s="26"/>
      <c r="AM487" s="26"/>
    </row>
    <row r="488" spans="1:39">
      <c r="A488" s="42">
        <v>485</v>
      </c>
      <c r="B488" s="42" t="s">
        <v>4</v>
      </c>
      <c r="C488" s="99"/>
      <c r="D488" s="42" t="str">
        <f t="shared" si="85"/>
        <v/>
      </c>
      <c r="E488" s="99"/>
      <c r="F488" s="26"/>
      <c r="G488" s="109"/>
      <c r="H488" s="107"/>
      <c r="I488" s="53"/>
      <c r="J488" s="53"/>
      <c r="K488" s="26"/>
      <c r="L488" s="99"/>
      <c r="M488" s="26" t="str">
        <f t="shared" si="86"/>
        <v>_</v>
      </c>
      <c r="N488" s="26"/>
      <c r="O488" s="42" t="str">
        <f t="shared" si="87"/>
        <v/>
      </c>
      <c r="P488" s="70"/>
      <c r="Q488" s="63"/>
      <c r="R488" s="64"/>
      <c r="S488" s="26"/>
      <c r="T488" s="26"/>
      <c r="U488" s="42" t="str">
        <f t="shared" si="88"/>
        <v/>
      </c>
      <c r="V488" s="42" t="str">
        <f>IF(E488="","",#REF!-O488)</f>
        <v/>
      </c>
      <c r="W488" s="42" t="str">
        <f t="shared" si="89"/>
        <v/>
      </c>
      <c r="X488" s="42" t="str">
        <f t="shared" si="90"/>
        <v/>
      </c>
      <c r="Y488" s="41" t="str">
        <f>IF(G488="","",VLOOKUP(G488,#REF!,2,0))</f>
        <v/>
      </c>
      <c r="Z488" s="41" t="str">
        <f t="shared" si="91"/>
        <v/>
      </c>
      <c r="AA488" s="41" t="str">
        <f t="shared" si="92"/>
        <v/>
      </c>
      <c r="AB488" s="77" t="str">
        <f t="shared" si="96"/>
        <v/>
      </c>
      <c r="AC488" s="77" t="str">
        <f t="shared" si="93"/>
        <v/>
      </c>
      <c r="AD488" s="43" t="str">
        <f t="shared" si="94"/>
        <v/>
      </c>
      <c r="AE488" s="23"/>
      <c r="AF488" s="23"/>
      <c r="AG488" s="23"/>
      <c r="AH488" s="23"/>
      <c r="AI488" s="41" t="str">
        <f t="shared" si="95"/>
        <v/>
      </c>
      <c r="AJ488" s="88"/>
      <c r="AK488" s="26"/>
      <c r="AL488" s="26"/>
      <c r="AM488" s="26"/>
    </row>
    <row r="489" spans="1:39">
      <c r="A489" s="42">
        <v>486</v>
      </c>
      <c r="B489" s="42" t="s">
        <v>4</v>
      </c>
      <c r="C489" s="99"/>
      <c r="D489" s="42" t="str">
        <f t="shared" si="85"/>
        <v/>
      </c>
      <c r="E489" s="99"/>
      <c r="F489" s="26"/>
      <c r="G489" s="109"/>
      <c r="H489" s="107"/>
      <c r="I489" s="53"/>
      <c r="J489" s="53"/>
      <c r="K489" s="26"/>
      <c r="L489" s="99"/>
      <c r="M489" s="26" t="str">
        <f t="shared" si="86"/>
        <v>_</v>
      </c>
      <c r="N489" s="26"/>
      <c r="O489" s="42" t="str">
        <f t="shared" si="87"/>
        <v/>
      </c>
      <c r="P489" s="70"/>
      <c r="Q489" s="63"/>
      <c r="R489" s="64"/>
      <c r="S489" s="26"/>
      <c r="T489" s="26"/>
      <c r="U489" s="42" t="str">
        <f t="shared" si="88"/>
        <v/>
      </c>
      <c r="V489" s="42" t="str">
        <f>IF(E489="","",#REF!-O489)</f>
        <v/>
      </c>
      <c r="W489" s="42" t="str">
        <f t="shared" si="89"/>
        <v/>
      </c>
      <c r="X489" s="42" t="str">
        <f t="shared" si="90"/>
        <v/>
      </c>
      <c r="Y489" s="41" t="str">
        <f>IF(G489="","",VLOOKUP(G489,#REF!,2,0))</f>
        <v/>
      </c>
      <c r="Z489" s="41" t="str">
        <f t="shared" si="91"/>
        <v/>
      </c>
      <c r="AA489" s="41" t="str">
        <f t="shared" si="92"/>
        <v/>
      </c>
      <c r="AB489" s="77" t="str">
        <f t="shared" si="96"/>
        <v/>
      </c>
      <c r="AC489" s="77" t="str">
        <f t="shared" si="93"/>
        <v/>
      </c>
      <c r="AD489" s="43" t="str">
        <f t="shared" si="94"/>
        <v/>
      </c>
      <c r="AE489" s="23"/>
      <c r="AF489" s="23"/>
      <c r="AG489" s="23"/>
      <c r="AH489" s="23"/>
      <c r="AI489" s="41" t="str">
        <f t="shared" si="95"/>
        <v/>
      </c>
      <c r="AJ489" s="88"/>
      <c r="AK489" s="26"/>
      <c r="AL489" s="26"/>
      <c r="AM489" s="26"/>
    </row>
    <row r="490" spans="1:39">
      <c r="A490" s="42">
        <v>487</v>
      </c>
      <c r="B490" s="42" t="s">
        <v>4</v>
      </c>
      <c r="C490" s="99"/>
      <c r="D490" s="42" t="str">
        <f t="shared" si="85"/>
        <v/>
      </c>
      <c r="E490" s="99"/>
      <c r="F490" s="26"/>
      <c r="G490" s="109"/>
      <c r="H490" s="107"/>
      <c r="I490" s="53"/>
      <c r="J490" s="53"/>
      <c r="K490" s="26"/>
      <c r="L490" s="99"/>
      <c r="M490" s="26" t="str">
        <f t="shared" si="86"/>
        <v>_</v>
      </c>
      <c r="N490" s="26"/>
      <c r="O490" s="42" t="str">
        <f t="shared" si="87"/>
        <v/>
      </c>
      <c r="P490" s="70"/>
      <c r="Q490" s="63"/>
      <c r="R490" s="64"/>
      <c r="S490" s="26"/>
      <c r="T490" s="26"/>
      <c r="U490" s="42" t="str">
        <f t="shared" si="88"/>
        <v/>
      </c>
      <c r="V490" s="42" t="str">
        <f>IF(E490="","",#REF!-O490)</f>
        <v/>
      </c>
      <c r="W490" s="42" t="str">
        <f t="shared" si="89"/>
        <v/>
      </c>
      <c r="X490" s="42" t="str">
        <f t="shared" si="90"/>
        <v/>
      </c>
      <c r="Y490" s="41" t="str">
        <f>IF(G490="","",VLOOKUP(G490,#REF!,2,0))</f>
        <v/>
      </c>
      <c r="Z490" s="41" t="str">
        <f t="shared" si="91"/>
        <v/>
      </c>
      <c r="AA490" s="41" t="str">
        <f t="shared" si="92"/>
        <v/>
      </c>
      <c r="AB490" s="77" t="str">
        <f t="shared" si="96"/>
        <v/>
      </c>
      <c r="AC490" s="77" t="str">
        <f t="shared" si="93"/>
        <v/>
      </c>
      <c r="AD490" s="43" t="str">
        <f t="shared" si="94"/>
        <v/>
      </c>
      <c r="AE490" s="23"/>
      <c r="AF490" s="23"/>
      <c r="AG490" s="23"/>
      <c r="AH490" s="23"/>
      <c r="AI490" s="41" t="str">
        <f t="shared" si="95"/>
        <v/>
      </c>
      <c r="AJ490" s="88"/>
      <c r="AK490" s="26"/>
      <c r="AL490" s="26"/>
      <c r="AM490" s="26"/>
    </row>
    <row r="491" spans="1:39">
      <c r="A491" s="42">
        <v>488</v>
      </c>
      <c r="B491" s="42" t="s">
        <v>4</v>
      </c>
      <c r="C491" s="99"/>
      <c r="D491" s="42" t="str">
        <f t="shared" si="85"/>
        <v/>
      </c>
      <c r="E491" s="99"/>
      <c r="F491" s="26"/>
      <c r="G491" s="109"/>
      <c r="H491" s="107"/>
      <c r="I491" s="53"/>
      <c r="J491" s="53"/>
      <c r="K491" s="26"/>
      <c r="L491" s="99"/>
      <c r="M491" s="26" t="str">
        <f t="shared" si="86"/>
        <v>_</v>
      </c>
      <c r="N491" s="26"/>
      <c r="O491" s="42" t="str">
        <f t="shared" si="87"/>
        <v/>
      </c>
      <c r="P491" s="70"/>
      <c r="Q491" s="63"/>
      <c r="R491" s="64"/>
      <c r="S491" s="26"/>
      <c r="T491" s="26"/>
      <c r="U491" s="42" t="str">
        <f t="shared" si="88"/>
        <v/>
      </c>
      <c r="V491" s="42" t="str">
        <f>IF(E491="","",#REF!-O491)</f>
        <v/>
      </c>
      <c r="W491" s="42" t="str">
        <f t="shared" si="89"/>
        <v/>
      </c>
      <c r="X491" s="42" t="str">
        <f t="shared" si="90"/>
        <v/>
      </c>
      <c r="Y491" s="41" t="str">
        <f>IF(G491="","",VLOOKUP(G491,#REF!,2,0))</f>
        <v/>
      </c>
      <c r="Z491" s="41" t="str">
        <f t="shared" si="91"/>
        <v/>
      </c>
      <c r="AA491" s="41" t="str">
        <f t="shared" si="92"/>
        <v/>
      </c>
      <c r="AB491" s="77" t="str">
        <f t="shared" si="96"/>
        <v/>
      </c>
      <c r="AC491" s="77" t="str">
        <f t="shared" si="93"/>
        <v/>
      </c>
      <c r="AD491" s="43" t="str">
        <f t="shared" si="94"/>
        <v/>
      </c>
      <c r="AE491" s="23"/>
      <c r="AF491" s="23"/>
      <c r="AG491" s="23"/>
      <c r="AH491" s="23"/>
      <c r="AI491" s="41" t="str">
        <f t="shared" si="95"/>
        <v/>
      </c>
      <c r="AJ491" s="88"/>
      <c r="AK491" s="26"/>
      <c r="AL491" s="26"/>
      <c r="AM491" s="26"/>
    </row>
    <row r="492" spans="1:39">
      <c r="A492" s="42">
        <v>489</v>
      </c>
      <c r="B492" s="42" t="s">
        <v>4</v>
      </c>
      <c r="C492" s="99"/>
      <c r="D492" s="42" t="str">
        <f t="shared" si="85"/>
        <v/>
      </c>
      <c r="E492" s="99"/>
      <c r="F492" s="26"/>
      <c r="G492" s="109"/>
      <c r="H492" s="107"/>
      <c r="I492" s="53"/>
      <c r="J492" s="53"/>
      <c r="K492" s="26"/>
      <c r="L492" s="99"/>
      <c r="M492" s="26" t="str">
        <f t="shared" si="86"/>
        <v>_</v>
      </c>
      <c r="N492" s="26"/>
      <c r="O492" s="42" t="str">
        <f t="shared" si="87"/>
        <v/>
      </c>
      <c r="P492" s="70"/>
      <c r="Q492" s="63"/>
      <c r="R492" s="64"/>
      <c r="S492" s="26"/>
      <c r="T492" s="26"/>
      <c r="U492" s="42" t="str">
        <f t="shared" si="88"/>
        <v/>
      </c>
      <c r="V492" s="42" t="str">
        <f>IF(E492="","",#REF!-O492)</f>
        <v/>
      </c>
      <c r="W492" s="42" t="str">
        <f t="shared" si="89"/>
        <v/>
      </c>
      <c r="X492" s="42" t="str">
        <f t="shared" si="90"/>
        <v/>
      </c>
      <c r="Y492" s="41" t="str">
        <f>IF(G492="","",VLOOKUP(G492,#REF!,2,0))</f>
        <v/>
      </c>
      <c r="Z492" s="41" t="str">
        <f t="shared" si="91"/>
        <v/>
      </c>
      <c r="AA492" s="41" t="str">
        <f t="shared" si="92"/>
        <v/>
      </c>
      <c r="AB492" s="77" t="str">
        <f t="shared" si="96"/>
        <v/>
      </c>
      <c r="AC492" s="77" t="str">
        <f t="shared" si="93"/>
        <v/>
      </c>
      <c r="AD492" s="43" t="str">
        <f t="shared" si="94"/>
        <v/>
      </c>
      <c r="AE492" s="23"/>
      <c r="AF492" s="23"/>
      <c r="AG492" s="23"/>
      <c r="AH492" s="23"/>
      <c r="AI492" s="41" t="str">
        <f t="shared" si="95"/>
        <v/>
      </c>
      <c r="AJ492" s="88"/>
      <c r="AK492" s="26"/>
      <c r="AL492" s="26"/>
      <c r="AM492" s="26"/>
    </row>
    <row r="493" spans="1:39">
      <c r="A493" s="42">
        <v>490</v>
      </c>
      <c r="B493" s="42" t="s">
        <v>4</v>
      </c>
      <c r="C493" s="99"/>
      <c r="D493" s="42" t="str">
        <f t="shared" si="85"/>
        <v/>
      </c>
      <c r="E493" s="99"/>
      <c r="F493" s="26"/>
      <c r="G493" s="109"/>
      <c r="H493" s="107"/>
      <c r="I493" s="53"/>
      <c r="J493" s="53"/>
      <c r="K493" s="26"/>
      <c r="L493" s="99"/>
      <c r="M493" s="26" t="str">
        <f t="shared" si="86"/>
        <v>_</v>
      </c>
      <c r="N493" s="26"/>
      <c r="O493" s="42" t="str">
        <f t="shared" si="87"/>
        <v/>
      </c>
      <c r="P493" s="70"/>
      <c r="Q493" s="63"/>
      <c r="R493" s="64"/>
      <c r="S493" s="26"/>
      <c r="T493" s="26"/>
      <c r="U493" s="42" t="str">
        <f t="shared" si="88"/>
        <v/>
      </c>
      <c r="V493" s="42" t="str">
        <f>IF(E493="","",#REF!-O493)</f>
        <v/>
      </c>
      <c r="W493" s="42" t="str">
        <f t="shared" si="89"/>
        <v/>
      </c>
      <c r="X493" s="42" t="str">
        <f t="shared" si="90"/>
        <v/>
      </c>
      <c r="Y493" s="41" t="str">
        <f>IF(G493="","",VLOOKUP(G493,#REF!,2,0))</f>
        <v/>
      </c>
      <c r="Z493" s="41" t="str">
        <f t="shared" si="91"/>
        <v/>
      </c>
      <c r="AA493" s="41" t="str">
        <f t="shared" si="92"/>
        <v/>
      </c>
      <c r="AB493" s="77" t="str">
        <f t="shared" si="96"/>
        <v/>
      </c>
      <c r="AC493" s="77" t="str">
        <f t="shared" si="93"/>
        <v/>
      </c>
      <c r="AD493" s="43" t="str">
        <f t="shared" si="94"/>
        <v/>
      </c>
      <c r="AE493" s="23"/>
      <c r="AF493" s="23"/>
      <c r="AG493" s="23"/>
      <c r="AH493" s="23"/>
      <c r="AI493" s="41" t="str">
        <f t="shared" si="95"/>
        <v/>
      </c>
      <c r="AJ493" s="88"/>
      <c r="AK493" s="26"/>
      <c r="AL493" s="26"/>
      <c r="AM493" s="26"/>
    </row>
    <row r="494" spans="1:39">
      <c r="A494" s="42">
        <v>491</v>
      </c>
      <c r="B494" s="42" t="s">
        <v>4</v>
      </c>
      <c r="C494" s="99"/>
      <c r="D494" s="42" t="str">
        <f t="shared" si="85"/>
        <v/>
      </c>
      <c r="E494" s="99"/>
      <c r="F494" s="26"/>
      <c r="G494" s="109"/>
      <c r="H494" s="107"/>
      <c r="I494" s="53"/>
      <c r="J494" s="53"/>
      <c r="K494" s="26"/>
      <c r="L494" s="99"/>
      <c r="M494" s="26" t="str">
        <f t="shared" si="86"/>
        <v>_</v>
      </c>
      <c r="N494" s="26"/>
      <c r="O494" s="42" t="str">
        <f t="shared" si="87"/>
        <v/>
      </c>
      <c r="P494" s="70"/>
      <c r="Q494" s="63"/>
      <c r="R494" s="64"/>
      <c r="S494" s="26"/>
      <c r="T494" s="26"/>
      <c r="U494" s="42" t="str">
        <f t="shared" si="88"/>
        <v/>
      </c>
      <c r="V494" s="42" t="str">
        <f>IF(E494="","",#REF!-O494)</f>
        <v/>
      </c>
      <c r="W494" s="42" t="str">
        <f t="shared" si="89"/>
        <v/>
      </c>
      <c r="X494" s="42" t="str">
        <f t="shared" si="90"/>
        <v/>
      </c>
      <c r="Y494" s="41" t="str">
        <f>IF(G494="","",VLOOKUP(G494,#REF!,2,0))</f>
        <v/>
      </c>
      <c r="Z494" s="41" t="str">
        <f t="shared" si="91"/>
        <v/>
      </c>
      <c r="AA494" s="41" t="str">
        <f t="shared" si="92"/>
        <v/>
      </c>
      <c r="AB494" s="77" t="str">
        <f t="shared" si="96"/>
        <v/>
      </c>
      <c r="AC494" s="77" t="str">
        <f t="shared" si="93"/>
        <v/>
      </c>
      <c r="AD494" s="43" t="str">
        <f t="shared" si="94"/>
        <v/>
      </c>
      <c r="AE494" s="23"/>
      <c r="AF494" s="23"/>
      <c r="AG494" s="23"/>
      <c r="AH494" s="23"/>
      <c r="AI494" s="41" t="str">
        <f t="shared" si="95"/>
        <v/>
      </c>
      <c r="AJ494" s="88"/>
      <c r="AK494" s="26"/>
      <c r="AL494" s="26"/>
      <c r="AM494" s="26"/>
    </row>
    <row r="495" spans="1:39">
      <c r="A495" s="42">
        <v>492</v>
      </c>
      <c r="B495" s="42" t="s">
        <v>4</v>
      </c>
      <c r="C495" s="99"/>
      <c r="D495" s="42" t="str">
        <f t="shared" si="85"/>
        <v/>
      </c>
      <c r="E495" s="99"/>
      <c r="F495" s="26"/>
      <c r="G495" s="109"/>
      <c r="H495" s="107"/>
      <c r="I495" s="53"/>
      <c r="J495" s="53"/>
      <c r="K495" s="26"/>
      <c r="L495" s="99"/>
      <c r="M495" s="26" t="str">
        <f t="shared" si="86"/>
        <v>_</v>
      </c>
      <c r="N495" s="26"/>
      <c r="O495" s="42" t="str">
        <f t="shared" si="87"/>
        <v/>
      </c>
      <c r="P495" s="70"/>
      <c r="Q495" s="63"/>
      <c r="R495" s="64"/>
      <c r="S495" s="26"/>
      <c r="T495" s="26"/>
      <c r="U495" s="42" t="str">
        <f t="shared" si="88"/>
        <v/>
      </c>
      <c r="V495" s="42" t="str">
        <f>IF(E495="","",#REF!-O495)</f>
        <v/>
      </c>
      <c r="W495" s="42" t="str">
        <f t="shared" si="89"/>
        <v/>
      </c>
      <c r="X495" s="42" t="str">
        <f t="shared" si="90"/>
        <v/>
      </c>
      <c r="Y495" s="41" t="str">
        <f>IF(G495="","",VLOOKUP(G495,#REF!,2,0))</f>
        <v/>
      </c>
      <c r="Z495" s="41" t="str">
        <f t="shared" si="91"/>
        <v/>
      </c>
      <c r="AA495" s="41" t="str">
        <f t="shared" si="92"/>
        <v/>
      </c>
      <c r="AB495" s="77" t="str">
        <f t="shared" si="96"/>
        <v/>
      </c>
      <c r="AC495" s="77" t="str">
        <f t="shared" si="93"/>
        <v/>
      </c>
      <c r="AD495" s="43" t="str">
        <f t="shared" si="94"/>
        <v/>
      </c>
      <c r="AE495" s="23"/>
      <c r="AF495" s="23"/>
      <c r="AG495" s="23"/>
      <c r="AH495" s="23"/>
      <c r="AI495" s="41" t="str">
        <f t="shared" si="95"/>
        <v/>
      </c>
      <c r="AJ495" s="88"/>
      <c r="AK495" s="26"/>
      <c r="AL495" s="26"/>
      <c r="AM495" s="26"/>
    </row>
    <row r="496" spans="1:39">
      <c r="A496" s="42">
        <v>493</v>
      </c>
      <c r="B496" s="42" t="s">
        <v>4</v>
      </c>
      <c r="C496" s="99"/>
      <c r="D496" s="42" t="str">
        <f t="shared" si="85"/>
        <v/>
      </c>
      <c r="E496" s="99"/>
      <c r="F496" s="26"/>
      <c r="G496" s="109"/>
      <c r="H496" s="107"/>
      <c r="I496" s="53"/>
      <c r="J496" s="53"/>
      <c r="K496" s="26"/>
      <c r="L496" s="99"/>
      <c r="M496" s="26" t="str">
        <f t="shared" si="86"/>
        <v>_</v>
      </c>
      <c r="N496" s="26"/>
      <c r="O496" s="42" t="str">
        <f t="shared" si="87"/>
        <v/>
      </c>
      <c r="P496" s="70"/>
      <c r="Q496" s="63"/>
      <c r="R496" s="64"/>
      <c r="S496" s="26"/>
      <c r="T496" s="26"/>
      <c r="U496" s="42" t="str">
        <f t="shared" si="88"/>
        <v/>
      </c>
      <c r="V496" s="42" t="str">
        <f>IF(E496="","",#REF!-O496)</f>
        <v/>
      </c>
      <c r="W496" s="42" t="str">
        <f t="shared" si="89"/>
        <v/>
      </c>
      <c r="X496" s="42" t="str">
        <f t="shared" si="90"/>
        <v/>
      </c>
      <c r="Y496" s="41" t="str">
        <f>IF(G496="","",VLOOKUP(G496,#REF!,2,0))</f>
        <v/>
      </c>
      <c r="Z496" s="41" t="str">
        <f t="shared" si="91"/>
        <v/>
      </c>
      <c r="AA496" s="41" t="str">
        <f t="shared" si="92"/>
        <v/>
      </c>
      <c r="AB496" s="77" t="str">
        <f t="shared" si="96"/>
        <v/>
      </c>
      <c r="AC496" s="77" t="str">
        <f t="shared" si="93"/>
        <v/>
      </c>
      <c r="AD496" s="43" t="str">
        <f t="shared" si="94"/>
        <v/>
      </c>
      <c r="AE496" s="23"/>
      <c r="AF496" s="23"/>
      <c r="AG496" s="23"/>
      <c r="AH496" s="23"/>
      <c r="AI496" s="41" t="str">
        <f t="shared" si="95"/>
        <v/>
      </c>
      <c r="AJ496" s="88"/>
      <c r="AK496" s="26"/>
      <c r="AL496" s="26"/>
      <c r="AM496" s="26"/>
    </row>
    <row r="497" spans="1:39">
      <c r="A497" s="42">
        <v>494</v>
      </c>
      <c r="B497" s="42" t="s">
        <v>4</v>
      </c>
      <c r="C497" s="99"/>
      <c r="D497" s="42" t="str">
        <f t="shared" si="85"/>
        <v/>
      </c>
      <c r="E497" s="99"/>
      <c r="F497" s="26"/>
      <c r="G497" s="109"/>
      <c r="H497" s="107"/>
      <c r="I497" s="53"/>
      <c r="J497" s="53"/>
      <c r="K497" s="26"/>
      <c r="L497" s="99"/>
      <c r="M497" s="26" t="str">
        <f t="shared" si="86"/>
        <v>_</v>
      </c>
      <c r="N497" s="26"/>
      <c r="O497" s="42" t="str">
        <f t="shared" si="87"/>
        <v/>
      </c>
      <c r="P497" s="70"/>
      <c r="Q497" s="63"/>
      <c r="R497" s="64"/>
      <c r="S497" s="26"/>
      <c r="T497" s="26"/>
      <c r="U497" s="42" t="str">
        <f t="shared" si="88"/>
        <v/>
      </c>
      <c r="V497" s="42" t="str">
        <f>IF(E497="","",#REF!-O497)</f>
        <v/>
      </c>
      <c r="W497" s="42" t="str">
        <f t="shared" si="89"/>
        <v/>
      </c>
      <c r="X497" s="42" t="str">
        <f t="shared" si="90"/>
        <v/>
      </c>
      <c r="Y497" s="41" t="str">
        <f>IF(G497="","",VLOOKUP(G497,#REF!,2,0))</f>
        <v/>
      </c>
      <c r="Z497" s="41" t="str">
        <f t="shared" si="91"/>
        <v/>
      </c>
      <c r="AA497" s="41" t="str">
        <f t="shared" si="92"/>
        <v/>
      </c>
      <c r="AB497" s="77" t="str">
        <f t="shared" si="96"/>
        <v/>
      </c>
      <c r="AC497" s="77" t="str">
        <f t="shared" si="93"/>
        <v/>
      </c>
      <c r="AD497" s="43" t="str">
        <f t="shared" si="94"/>
        <v/>
      </c>
      <c r="AE497" s="23"/>
      <c r="AF497" s="23"/>
      <c r="AG497" s="23"/>
      <c r="AH497" s="23"/>
      <c r="AI497" s="41" t="str">
        <f t="shared" si="95"/>
        <v/>
      </c>
      <c r="AJ497" s="88"/>
      <c r="AK497" s="26"/>
      <c r="AL497" s="26"/>
      <c r="AM497" s="26"/>
    </row>
    <row r="498" spans="1:39">
      <c r="A498" s="42">
        <v>495</v>
      </c>
      <c r="B498" s="42" t="s">
        <v>4</v>
      </c>
      <c r="C498" s="99"/>
      <c r="D498" s="42" t="str">
        <f t="shared" si="85"/>
        <v/>
      </c>
      <c r="E498" s="99"/>
      <c r="F498" s="26"/>
      <c r="G498" s="109"/>
      <c r="H498" s="107"/>
      <c r="I498" s="53"/>
      <c r="J498" s="53"/>
      <c r="K498" s="26"/>
      <c r="L498" s="99"/>
      <c r="M498" s="26" t="str">
        <f t="shared" si="86"/>
        <v>_</v>
      </c>
      <c r="N498" s="26"/>
      <c r="O498" s="42" t="str">
        <f t="shared" si="87"/>
        <v/>
      </c>
      <c r="P498" s="70"/>
      <c r="Q498" s="63"/>
      <c r="R498" s="64"/>
      <c r="S498" s="26"/>
      <c r="T498" s="26"/>
      <c r="U498" s="42" t="str">
        <f t="shared" si="88"/>
        <v/>
      </c>
      <c r="V498" s="42" t="str">
        <f>IF(E498="","",#REF!-O498)</f>
        <v/>
      </c>
      <c r="W498" s="42" t="str">
        <f t="shared" si="89"/>
        <v/>
      </c>
      <c r="X498" s="42" t="str">
        <f t="shared" si="90"/>
        <v/>
      </c>
      <c r="Y498" s="41" t="str">
        <f>IF(G498="","",VLOOKUP(G498,#REF!,2,0))</f>
        <v/>
      </c>
      <c r="Z498" s="41" t="str">
        <f t="shared" si="91"/>
        <v/>
      </c>
      <c r="AA498" s="41" t="str">
        <f t="shared" si="92"/>
        <v/>
      </c>
      <c r="AB498" s="77" t="str">
        <f t="shared" si="96"/>
        <v/>
      </c>
      <c r="AC498" s="77" t="str">
        <f t="shared" si="93"/>
        <v/>
      </c>
      <c r="AD498" s="43" t="str">
        <f t="shared" si="94"/>
        <v/>
      </c>
      <c r="AE498" s="23"/>
      <c r="AF498" s="23"/>
      <c r="AG498" s="23"/>
      <c r="AH498" s="23"/>
      <c r="AI498" s="41" t="str">
        <f t="shared" si="95"/>
        <v/>
      </c>
      <c r="AJ498" s="88"/>
      <c r="AK498" s="26"/>
      <c r="AL498" s="26"/>
      <c r="AM498" s="26"/>
    </row>
    <row r="499" spans="1:39">
      <c r="A499" s="42">
        <v>496</v>
      </c>
      <c r="B499" s="42" t="s">
        <v>4</v>
      </c>
      <c r="C499" s="99"/>
      <c r="D499" s="42" t="str">
        <f t="shared" si="85"/>
        <v/>
      </c>
      <c r="E499" s="99"/>
      <c r="F499" s="26"/>
      <c r="G499" s="109"/>
      <c r="H499" s="107"/>
      <c r="I499" s="53"/>
      <c r="J499" s="53"/>
      <c r="K499" s="26"/>
      <c r="L499" s="99"/>
      <c r="M499" s="26" t="str">
        <f t="shared" si="86"/>
        <v>_</v>
      </c>
      <c r="N499" s="26"/>
      <c r="O499" s="42" t="str">
        <f t="shared" si="87"/>
        <v/>
      </c>
      <c r="P499" s="70"/>
      <c r="Q499" s="63"/>
      <c r="R499" s="64"/>
      <c r="S499" s="26"/>
      <c r="T499" s="26"/>
      <c r="U499" s="42" t="str">
        <f t="shared" si="88"/>
        <v/>
      </c>
      <c r="V499" s="42" t="str">
        <f>IF(E499="","",#REF!-O499)</f>
        <v/>
      </c>
      <c r="W499" s="42" t="str">
        <f t="shared" si="89"/>
        <v/>
      </c>
      <c r="X499" s="42" t="str">
        <f t="shared" si="90"/>
        <v/>
      </c>
      <c r="Y499" s="41" t="str">
        <f>IF(G499="","",VLOOKUP(G499,#REF!,2,0))</f>
        <v/>
      </c>
      <c r="Z499" s="41" t="str">
        <f t="shared" si="91"/>
        <v/>
      </c>
      <c r="AA499" s="41" t="str">
        <f t="shared" si="92"/>
        <v/>
      </c>
      <c r="AB499" s="77" t="str">
        <f t="shared" si="96"/>
        <v/>
      </c>
      <c r="AC499" s="77" t="str">
        <f t="shared" si="93"/>
        <v/>
      </c>
      <c r="AD499" s="43" t="str">
        <f t="shared" si="94"/>
        <v/>
      </c>
      <c r="AE499" s="23"/>
      <c r="AF499" s="23"/>
      <c r="AG499" s="23"/>
      <c r="AH499" s="23"/>
      <c r="AI499" s="41" t="str">
        <f t="shared" si="95"/>
        <v/>
      </c>
      <c r="AJ499" s="88"/>
      <c r="AK499" s="26"/>
      <c r="AL499" s="26"/>
      <c r="AM499" s="26"/>
    </row>
    <row r="500" spans="1:39">
      <c r="A500" s="42">
        <v>497</v>
      </c>
      <c r="B500" s="42" t="s">
        <v>4</v>
      </c>
      <c r="C500" s="99"/>
      <c r="D500" s="42" t="str">
        <f t="shared" si="85"/>
        <v/>
      </c>
      <c r="E500" s="99"/>
      <c r="F500" s="26"/>
      <c r="G500" s="109"/>
      <c r="H500" s="107"/>
      <c r="I500" s="53"/>
      <c r="J500" s="53"/>
      <c r="K500" s="26"/>
      <c r="L500" s="99"/>
      <c r="M500" s="26" t="str">
        <f t="shared" si="86"/>
        <v>_</v>
      </c>
      <c r="N500" s="26"/>
      <c r="O500" s="42" t="str">
        <f t="shared" si="87"/>
        <v/>
      </c>
      <c r="P500" s="70"/>
      <c r="Q500" s="63"/>
      <c r="R500" s="64"/>
      <c r="S500" s="26"/>
      <c r="T500" s="26"/>
      <c r="U500" s="42" t="str">
        <f t="shared" si="88"/>
        <v/>
      </c>
      <c r="V500" s="42" t="str">
        <f>IF(E500="","",#REF!-O500)</f>
        <v/>
      </c>
      <c r="W500" s="42" t="str">
        <f t="shared" si="89"/>
        <v/>
      </c>
      <c r="X500" s="42" t="str">
        <f t="shared" si="90"/>
        <v/>
      </c>
      <c r="Y500" s="41" t="str">
        <f>IF(G500="","",VLOOKUP(G500,#REF!,2,0))</f>
        <v/>
      </c>
      <c r="Z500" s="41" t="str">
        <f t="shared" si="91"/>
        <v/>
      </c>
      <c r="AA500" s="41" t="str">
        <f t="shared" si="92"/>
        <v/>
      </c>
      <c r="AB500" s="77" t="str">
        <f t="shared" si="96"/>
        <v/>
      </c>
      <c r="AC500" s="77" t="str">
        <f t="shared" si="93"/>
        <v/>
      </c>
      <c r="AD500" s="43" t="str">
        <f t="shared" si="94"/>
        <v/>
      </c>
      <c r="AE500" s="23"/>
      <c r="AF500" s="23"/>
      <c r="AG500" s="23"/>
      <c r="AH500" s="23"/>
      <c r="AI500" s="41" t="str">
        <f t="shared" si="95"/>
        <v/>
      </c>
      <c r="AJ500" s="88"/>
      <c r="AK500" s="26"/>
      <c r="AL500" s="26"/>
      <c r="AM500" s="26"/>
    </row>
    <row r="501" spans="1:39">
      <c r="A501" s="42">
        <v>498</v>
      </c>
      <c r="B501" s="42" t="s">
        <v>4</v>
      </c>
      <c r="C501" s="99"/>
      <c r="D501" s="42" t="str">
        <f t="shared" si="85"/>
        <v/>
      </c>
      <c r="E501" s="99"/>
      <c r="F501" s="26"/>
      <c r="G501" s="109"/>
      <c r="H501" s="107"/>
      <c r="I501" s="53"/>
      <c r="J501" s="53"/>
      <c r="K501" s="26"/>
      <c r="L501" s="99"/>
      <c r="M501" s="26" t="str">
        <f t="shared" si="86"/>
        <v>_</v>
      </c>
      <c r="N501" s="26"/>
      <c r="O501" s="42" t="str">
        <f t="shared" si="87"/>
        <v/>
      </c>
      <c r="P501" s="70"/>
      <c r="Q501" s="63"/>
      <c r="R501" s="64"/>
      <c r="S501" s="26"/>
      <c r="T501" s="26"/>
      <c r="U501" s="42" t="str">
        <f t="shared" si="88"/>
        <v/>
      </c>
      <c r="V501" s="42" t="str">
        <f>IF(E501="","",#REF!-O501)</f>
        <v/>
      </c>
      <c r="W501" s="42" t="str">
        <f t="shared" si="89"/>
        <v/>
      </c>
      <c r="X501" s="42" t="str">
        <f t="shared" si="90"/>
        <v/>
      </c>
      <c r="Y501" s="41" t="str">
        <f>IF(G501="","",VLOOKUP(G501,#REF!,2,0))</f>
        <v/>
      </c>
      <c r="Z501" s="41" t="str">
        <f t="shared" si="91"/>
        <v/>
      </c>
      <c r="AA501" s="41" t="str">
        <f t="shared" si="92"/>
        <v/>
      </c>
      <c r="AB501" s="77" t="str">
        <f t="shared" si="96"/>
        <v/>
      </c>
      <c r="AC501" s="77" t="str">
        <f t="shared" si="93"/>
        <v/>
      </c>
      <c r="AD501" s="43" t="str">
        <f t="shared" si="94"/>
        <v/>
      </c>
      <c r="AE501" s="23"/>
      <c r="AF501" s="23"/>
      <c r="AG501" s="23"/>
      <c r="AH501" s="23"/>
      <c r="AI501" s="41" t="str">
        <f t="shared" si="95"/>
        <v/>
      </c>
      <c r="AJ501" s="88"/>
      <c r="AK501" s="26"/>
      <c r="AL501" s="26"/>
      <c r="AM501" s="26"/>
    </row>
    <row r="502" spans="1:39">
      <c r="A502" s="42">
        <v>499</v>
      </c>
      <c r="B502" s="42" t="s">
        <v>4</v>
      </c>
      <c r="C502" s="99"/>
      <c r="D502" s="42" t="str">
        <f t="shared" si="85"/>
        <v/>
      </c>
      <c r="E502" s="99"/>
      <c r="F502" s="26"/>
      <c r="G502" s="109"/>
      <c r="H502" s="107"/>
      <c r="I502" s="53"/>
      <c r="J502" s="53"/>
      <c r="K502" s="26"/>
      <c r="L502" s="99"/>
      <c r="M502" s="26" t="str">
        <f t="shared" si="86"/>
        <v>_</v>
      </c>
      <c r="N502" s="26"/>
      <c r="O502" s="42" t="str">
        <f t="shared" si="87"/>
        <v/>
      </c>
      <c r="P502" s="70"/>
      <c r="Q502" s="63"/>
      <c r="R502" s="64"/>
      <c r="S502" s="26"/>
      <c r="T502" s="26"/>
      <c r="U502" s="42" t="str">
        <f t="shared" si="88"/>
        <v/>
      </c>
      <c r="V502" s="42" t="str">
        <f>IF(E502="","",#REF!-O502)</f>
        <v/>
      </c>
      <c r="W502" s="42" t="str">
        <f t="shared" si="89"/>
        <v/>
      </c>
      <c r="X502" s="42" t="str">
        <f t="shared" si="90"/>
        <v/>
      </c>
      <c r="Y502" s="41" t="str">
        <f>IF(G502="","",VLOOKUP(G502,#REF!,2,0))</f>
        <v/>
      </c>
      <c r="Z502" s="41" t="str">
        <f t="shared" si="91"/>
        <v/>
      </c>
      <c r="AA502" s="41" t="str">
        <f t="shared" si="92"/>
        <v/>
      </c>
      <c r="AB502" s="77" t="str">
        <f t="shared" si="96"/>
        <v/>
      </c>
      <c r="AC502" s="77" t="str">
        <f t="shared" si="93"/>
        <v/>
      </c>
      <c r="AD502" s="43" t="str">
        <f t="shared" si="94"/>
        <v/>
      </c>
      <c r="AE502" s="23"/>
      <c r="AF502" s="23"/>
      <c r="AG502" s="23"/>
      <c r="AH502" s="23"/>
      <c r="AI502" s="41" t="str">
        <f t="shared" si="95"/>
        <v/>
      </c>
      <c r="AJ502" s="88"/>
      <c r="AK502" s="26"/>
      <c r="AL502" s="26"/>
      <c r="AM502" s="26"/>
    </row>
    <row r="503" spans="1:39">
      <c r="A503" s="42">
        <v>500</v>
      </c>
      <c r="B503" s="42" t="s">
        <v>4</v>
      </c>
      <c r="C503" s="99"/>
      <c r="D503" s="42" t="str">
        <f t="shared" si="85"/>
        <v/>
      </c>
      <c r="E503" s="99"/>
      <c r="F503" s="26"/>
      <c r="G503" s="109"/>
      <c r="H503" s="107"/>
      <c r="I503" s="53"/>
      <c r="J503" s="53"/>
      <c r="K503" s="26"/>
      <c r="L503" s="99"/>
      <c r="M503" s="26" t="str">
        <f t="shared" si="86"/>
        <v>_</v>
      </c>
      <c r="N503" s="26"/>
      <c r="O503" s="42" t="str">
        <f t="shared" si="87"/>
        <v/>
      </c>
      <c r="P503" s="70"/>
      <c r="Q503" s="63"/>
      <c r="R503" s="64"/>
      <c r="S503" s="26"/>
      <c r="T503" s="26"/>
      <c r="U503" s="42" t="str">
        <f t="shared" si="88"/>
        <v/>
      </c>
      <c r="V503" s="42" t="str">
        <f>IF(E503="","",#REF!-O503)</f>
        <v/>
      </c>
      <c r="W503" s="42" t="str">
        <f t="shared" si="89"/>
        <v/>
      </c>
      <c r="X503" s="42" t="str">
        <f t="shared" si="90"/>
        <v/>
      </c>
      <c r="Y503" s="41" t="str">
        <f>IF(G503="","",VLOOKUP(G503,#REF!,2,0))</f>
        <v/>
      </c>
      <c r="Z503" s="41" t="str">
        <f t="shared" si="91"/>
        <v/>
      </c>
      <c r="AA503" s="41" t="str">
        <f t="shared" si="92"/>
        <v/>
      </c>
      <c r="AB503" s="77" t="str">
        <f t="shared" si="96"/>
        <v/>
      </c>
      <c r="AC503" s="77" t="str">
        <f t="shared" si="93"/>
        <v/>
      </c>
      <c r="AD503" s="43" t="str">
        <f t="shared" si="94"/>
        <v/>
      </c>
      <c r="AE503" s="23"/>
      <c r="AF503" s="23"/>
      <c r="AG503" s="23"/>
      <c r="AH503" s="23"/>
      <c r="AI503" s="41" t="str">
        <f t="shared" si="95"/>
        <v/>
      </c>
      <c r="AJ503" s="88"/>
      <c r="AK503" s="26"/>
      <c r="AL503" s="26"/>
      <c r="AM503" s="26"/>
    </row>
    <row r="504" spans="1:39">
      <c r="A504" s="42">
        <v>501</v>
      </c>
      <c r="B504" s="42" t="s">
        <v>4</v>
      </c>
      <c r="C504" s="99"/>
      <c r="D504" s="42" t="str">
        <f t="shared" si="85"/>
        <v/>
      </c>
      <c r="E504" s="99"/>
      <c r="F504" s="26"/>
      <c r="G504" s="109"/>
      <c r="H504" s="107"/>
      <c r="I504" s="53"/>
      <c r="J504" s="53"/>
      <c r="K504" s="26"/>
      <c r="L504" s="99"/>
      <c r="M504" s="26" t="str">
        <f t="shared" si="86"/>
        <v>_</v>
      </c>
      <c r="N504" s="26"/>
      <c r="O504" s="42" t="str">
        <f t="shared" si="87"/>
        <v/>
      </c>
      <c r="P504" s="70"/>
      <c r="Q504" s="63"/>
      <c r="R504" s="64"/>
      <c r="S504" s="26"/>
      <c r="T504" s="26"/>
      <c r="U504" s="42" t="str">
        <f t="shared" si="88"/>
        <v/>
      </c>
      <c r="V504" s="42" t="str">
        <f>IF(E504="","",#REF!-O504)</f>
        <v/>
      </c>
      <c r="W504" s="42" t="str">
        <f t="shared" si="89"/>
        <v/>
      </c>
      <c r="X504" s="42" t="str">
        <f t="shared" si="90"/>
        <v/>
      </c>
      <c r="Y504" s="41" t="str">
        <f>IF(G504="","",VLOOKUP(G504,#REF!,2,0))</f>
        <v/>
      </c>
      <c r="Z504" s="41" t="str">
        <f t="shared" si="91"/>
        <v/>
      </c>
      <c r="AA504" s="41" t="str">
        <f t="shared" si="92"/>
        <v/>
      </c>
      <c r="AB504" s="77" t="str">
        <f t="shared" si="96"/>
        <v/>
      </c>
      <c r="AC504" s="77" t="str">
        <f t="shared" si="93"/>
        <v/>
      </c>
      <c r="AD504" s="43" t="str">
        <f t="shared" si="94"/>
        <v/>
      </c>
      <c r="AE504" s="23"/>
      <c r="AF504" s="23"/>
      <c r="AG504" s="23"/>
      <c r="AH504" s="23"/>
      <c r="AI504" s="41" t="str">
        <f t="shared" si="95"/>
        <v/>
      </c>
      <c r="AJ504" s="88"/>
      <c r="AK504" s="26"/>
      <c r="AL504" s="26"/>
      <c r="AM504" s="26"/>
    </row>
    <row r="505" spans="1:39">
      <c r="A505" s="42">
        <v>502</v>
      </c>
      <c r="B505" s="42" t="s">
        <v>4</v>
      </c>
      <c r="C505" s="99"/>
      <c r="D505" s="42" t="str">
        <f t="shared" si="85"/>
        <v/>
      </c>
      <c r="E505" s="99"/>
      <c r="F505" s="26"/>
      <c r="G505" s="109"/>
      <c r="H505" s="107"/>
      <c r="I505" s="53"/>
      <c r="J505" s="53"/>
      <c r="K505" s="26"/>
      <c r="L505" s="99"/>
      <c r="M505" s="26" t="str">
        <f t="shared" si="86"/>
        <v>_</v>
      </c>
      <c r="N505" s="26"/>
      <c r="O505" s="42" t="str">
        <f t="shared" si="87"/>
        <v/>
      </c>
      <c r="P505" s="70"/>
      <c r="Q505" s="63"/>
      <c r="R505" s="64"/>
      <c r="S505" s="26"/>
      <c r="T505" s="26"/>
      <c r="U505" s="42" t="str">
        <f t="shared" si="88"/>
        <v/>
      </c>
      <c r="V505" s="42" t="str">
        <f>IF(E505="","",#REF!-O505)</f>
        <v/>
      </c>
      <c r="W505" s="42" t="str">
        <f t="shared" si="89"/>
        <v/>
      </c>
      <c r="X505" s="42" t="str">
        <f t="shared" si="90"/>
        <v/>
      </c>
      <c r="Y505" s="41" t="str">
        <f>IF(G505="","",VLOOKUP(G505,#REF!,2,0))</f>
        <v/>
      </c>
      <c r="Z505" s="41" t="str">
        <f t="shared" si="91"/>
        <v/>
      </c>
      <c r="AA505" s="41" t="str">
        <f t="shared" si="92"/>
        <v/>
      </c>
      <c r="AB505" s="77" t="str">
        <f t="shared" si="96"/>
        <v/>
      </c>
      <c r="AC505" s="77" t="str">
        <f t="shared" si="93"/>
        <v/>
      </c>
      <c r="AD505" s="43" t="str">
        <f t="shared" si="94"/>
        <v/>
      </c>
      <c r="AE505" s="23"/>
      <c r="AF505" s="23"/>
      <c r="AG505" s="23"/>
      <c r="AH505" s="23"/>
      <c r="AI505" s="41" t="str">
        <f t="shared" si="95"/>
        <v/>
      </c>
      <c r="AJ505" s="88"/>
      <c r="AK505" s="26"/>
      <c r="AL505" s="26"/>
      <c r="AM505" s="26"/>
    </row>
    <row r="506" spans="1:39">
      <c r="A506" s="42">
        <v>503</v>
      </c>
      <c r="B506" s="42" t="s">
        <v>4</v>
      </c>
      <c r="C506" s="99"/>
      <c r="D506" s="42" t="str">
        <f t="shared" si="85"/>
        <v/>
      </c>
      <c r="E506" s="99"/>
      <c r="F506" s="26"/>
      <c r="G506" s="109"/>
      <c r="H506" s="107"/>
      <c r="I506" s="53"/>
      <c r="J506" s="53"/>
      <c r="K506" s="26"/>
      <c r="L506" s="99"/>
      <c r="M506" s="26" t="str">
        <f t="shared" si="86"/>
        <v>_</v>
      </c>
      <c r="N506" s="26"/>
      <c r="O506" s="42" t="str">
        <f t="shared" si="87"/>
        <v/>
      </c>
      <c r="P506" s="70"/>
      <c r="Q506" s="63"/>
      <c r="R506" s="64"/>
      <c r="S506" s="26"/>
      <c r="T506" s="26"/>
      <c r="U506" s="42" t="str">
        <f t="shared" si="88"/>
        <v/>
      </c>
      <c r="V506" s="42" t="str">
        <f>IF(E506="","",#REF!-O506)</f>
        <v/>
      </c>
      <c r="W506" s="42" t="str">
        <f t="shared" si="89"/>
        <v/>
      </c>
      <c r="X506" s="42" t="str">
        <f t="shared" si="90"/>
        <v/>
      </c>
      <c r="Y506" s="41" t="str">
        <f>IF(G506="","",VLOOKUP(G506,#REF!,2,0))</f>
        <v/>
      </c>
      <c r="Z506" s="41" t="str">
        <f t="shared" si="91"/>
        <v/>
      </c>
      <c r="AA506" s="41" t="str">
        <f t="shared" si="92"/>
        <v/>
      </c>
      <c r="AB506" s="77" t="str">
        <f t="shared" si="96"/>
        <v/>
      </c>
      <c r="AC506" s="77" t="str">
        <f t="shared" si="93"/>
        <v/>
      </c>
      <c r="AD506" s="43" t="str">
        <f t="shared" si="94"/>
        <v/>
      </c>
      <c r="AE506" s="23"/>
      <c r="AF506" s="23"/>
      <c r="AG506" s="23"/>
      <c r="AH506" s="23"/>
      <c r="AI506" s="41" t="str">
        <f t="shared" si="95"/>
        <v/>
      </c>
      <c r="AJ506" s="88"/>
      <c r="AK506" s="26"/>
      <c r="AL506" s="26"/>
      <c r="AM506" s="26"/>
    </row>
    <row r="507" spans="1:39">
      <c r="A507" s="42">
        <v>504</v>
      </c>
      <c r="B507" s="42" t="s">
        <v>4</v>
      </c>
      <c r="C507" s="99"/>
      <c r="D507" s="42" t="str">
        <f t="shared" si="85"/>
        <v/>
      </c>
      <c r="E507" s="99"/>
      <c r="F507" s="26"/>
      <c r="G507" s="109"/>
      <c r="H507" s="107"/>
      <c r="I507" s="53"/>
      <c r="J507" s="53"/>
      <c r="K507" s="26"/>
      <c r="L507" s="99"/>
      <c r="M507" s="26" t="str">
        <f t="shared" si="86"/>
        <v>_</v>
      </c>
      <c r="N507" s="26"/>
      <c r="O507" s="42" t="str">
        <f t="shared" si="87"/>
        <v/>
      </c>
      <c r="P507" s="70"/>
      <c r="Q507" s="63"/>
      <c r="R507" s="64"/>
      <c r="S507" s="26"/>
      <c r="T507" s="26"/>
      <c r="U507" s="42" t="str">
        <f t="shared" si="88"/>
        <v/>
      </c>
      <c r="V507" s="42" t="str">
        <f>IF(E507="","",#REF!-O507)</f>
        <v/>
      </c>
      <c r="W507" s="42" t="str">
        <f t="shared" si="89"/>
        <v/>
      </c>
      <c r="X507" s="42" t="str">
        <f t="shared" si="90"/>
        <v/>
      </c>
      <c r="Y507" s="41" t="str">
        <f>IF(G507="","",VLOOKUP(G507,#REF!,2,0))</f>
        <v/>
      </c>
      <c r="Z507" s="41" t="str">
        <f t="shared" si="91"/>
        <v/>
      </c>
      <c r="AA507" s="41" t="str">
        <f t="shared" si="92"/>
        <v/>
      </c>
      <c r="AB507" s="77" t="str">
        <f t="shared" si="96"/>
        <v/>
      </c>
      <c r="AC507" s="77" t="str">
        <f t="shared" si="93"/>
        <v/>
      </c>
      <c r="AD507" s="43" t="str">
        <f t="shared" si="94"/>
        <v/>
      </c>
      <c r="AE507" s="23"/>
      <c r="AF507" s="23"/>
      <c r="AG507" s="23"/>
      <c r="AH507" s="23"/>
      <c r="AI507" s="41" t="str">
        <f t="shared" si="95"/>
        <v/>
      </c>
      <c r="AJ507" s="88"/>
      <c r="AK507" s="26"/>
      <c r="AL507" s="26"/>
      <c r="AM507" s="26"/>
    </row>
    <row r="508" spans="1:39">
      <c r="A508" s="42">
        <v>505</v>
      </c>
      <c r="B508" s="42" t="s">
        <v>4</v>
      </c>
      <c r="C508" s="99"/>
      <c r="D508" s="42" t="str">
        <f t="shared" si="85"/>
        <v/>
      </c>
      <c r="E508" s="99"/>
      <c r="F508" s="26"/>
      <c r="G508" s="109"/>
      <c r="H508" s="107"/>
      <c r="I508" s="53"/>
      <c r="J508" s="53"/>
      <c r="K508" s="26"/>
      <c r="L508" s="99"/>
      <c r="M508" s="26" t="str">
        <f t="shared" si="86"/>
        <v>_</v>
      </c>
      <c r="N508" s="26"/>
      <c r="O508" s="42" t="str">
        <f t="shared" si="87"/>
        <v/>
      </c>
      <c r="P508" s="70"/>
      <c r="Q508" s="63"/>
      <c r="R508" s="64"/>
      <c r="S508" s="26"/>
      <c r="T508" s="26"/>
      <c r="U508" s="42" t="str">
        <f t="shared" si="88"/>
        <v/>
      </c>
      <c r="V508" s="42" t="str">
        <f>IF(E508="","",#REF!-O508)</f>
        <v/>
      </c>
      <c r="W508" s="42" t="str">
        <f t="shared" si="89"/>
        <v/>
      </c>
      <c r="X508" s="42" t="str">
        <f t="shared" si="90"/>
        <v/>
      </c>
      <c r="Y508" s="41" t="str">
        <f>IF(G508="","",VLOOKUP(G508,#REF!,2,0))</f>
        <v/>
      </c>
      <c r="Z508" s="41" t="str">
        <f t="shared" si="91"/>
        <v/>
      </c>
      <c r="AA508" s="41" t="str">
        <f t="shared" si="92"/>
        <v/>
      </c>
      <c r="AB508" s="77" t="str">
        <f t="shared" si="96"/>
        <v/>
      </c>
      <c r="AC508" s="77" t="str">
        <f t="shared" si="93"/>
        <v/>
      </c>
      <c r="AD508" s="43" t="str">
        <f t="shared" si="94"/>
        <v/>
      </c>
      <c r="AE508" s="23"/>
      <c r="AF508" s="23"/>
      <c r="AG508" s="23"/>
      <c r="AH508" s="23"/>
      <c r="AI508" s="41" t="str">
        <f t="shared" si="95"/>
        <v/>
      </c>
      <c r="AJ508" s="88"/>
      <c r="AK508" s="26"/>
      <c r="AL508" s="26"/>
      <c r="AM508" s="26"/>
    </row>
    <row r="509" spans="1:39">
      <c r="A509" s="42">
        <v>506</v>
      </c>
      <c r="B509" s="42" t="s">
        <v>4</v>
      </c>
      <c r="C509" s="99"/>
      <c r="D509" s="42" t="str">
        <f t="shared" si="85"/>
        <v/>
      </c>
      <c r="E509" s="99"/>
      <c r="F509" s="26"/>
      <c r="G509" s="109"/>
      <c r="H509" s="107"/>
      <c r="I509" s="53"/>
      <c r="J509" s="53"/>
      <c r="K509" s="26"/>
      <c r="L509" s="99"/>
      <c r="M509" s="26" t="str">
        <f t="shared" si="86"/>
        <v>_</v>
      </c>
      <c r="N509" s="26"/>
      <c r="O509" s="42" t="str">
        <f t="shared" si="87"/>
        <v/>
      </c>
      <c r="P509" s="70"/>
      <c r="Q509" s="63"/>
      <c r="R509" s="64"/>
      <c r="S509" s="26"/>
      <c r="T509" s="26"/>
      <c r="U509" s="42" t="str">
        <f t="shared" si="88"/>
        <v/>
      </c>
      <c r="V509" s="42" t="str">
        <f>IF(E509="","",#REF!-O509)</f>
        <v/>
      </c>
      <c r="W509" s="42" t="str">
        <f t="shared" si="89"/>
        <v/>
      </c>
      <c r="X509" s="42" t="str">
        <f t="shared" si="90"/>
        <v/>
      </c>
      <c r="Y509" s="41" t="str">
        <f>IF(G509="","",VLOOKUP(G509,#REF!,2,0))</f>
        <v/>
      </c>
      <c r="Z509" s="41" t="str">
        <f t="shared" si="91"/>
        <v/>
      </c>
      <c r="AA509" s="41" t="str">
        <f t="shared" si="92"/>
        <v/>
      </c>
      <c r="AB509" s="77" t="str">
        <f t="shared" si="96"/>
        <v/>
      </c>
      <c r="AC509" s="77" t="str">
        <f t="shared" si="93"/>
        <v/>
      </c>
      <c r="AD509" s="43" t="str">
        <f t="shared" si="94"/>
        <v/>
      </c>
      <c r="AE509" s="23"/>
      <c r="AF509" s="23"/>
      <c r="AG509" s="23"/>
      <c r="AH509" s="23"/>
      <c r="AI509" s="41" t="str">
        <f t="shared" si="95"/>
        <v/>
      </c>
      <c r="AJ509" s="88"/>
      <c r="AK509" s="26"/>
      <c r="AL509" s="26"/>
      <c r="AM509" s="26"/>
    </row>
    <row r="510" spans="1:39">
      <c r="A510" s="42">
        <v>507</v>
      </c>
      <c r="B510" s="42" t="s">
        <v>4</v>
      </c>
      <c r="C510" s="99"/>
      <c r="D510" s="42" t="str">
        <f t="shared" si="85"/>
        <v/>
      </c>
      <c r="E510" s="99"/>
      <c r="F510" s="26"/>
      <c r="G510" s="109"/>
      <c r="H510" s="107"/>
      <c r="I510" s="53"/>
      <c r="J510" s="53"/>
      <c r="K510" s="26"/>
      <c r="L510" s="99"/>
      <c r="M510" s="26" t="str">
        <f t="shared" si="86"/>
        <v>_</v>
      </c>
      <c r="N510" s="26"/>
      <c r="O510" s="42" t="str">
        <f t="shared" si="87"/>
        <v/>
      </c>
      <c r="P510" s="70"/>
      <c r="Q510" s="63"/>
      <c r="R510" s="64"/>
      <c r="S510" s="26"/>
      <c r="T510" s="26"/>
      <c r="U510" s="42" t="str">
        <f t="shared" si="88"/>
        <v/>
      </c>
      <c r="V510" s="42" t="str">
        <f>IF(E510="","",#REF!-O510)</f>
        <v/>
      </c>
      <c r="W510" s="42" t="str">
        <f t="shared" si="89"/>
        <v/>
      </c>
      <c r="X510" s="42" t="str">
        <f t="shared" si="90"/>
        <v/>
      </c>
      <c r="Y510" s="41" t="str">
        <f>IF(G510="","",VLOOKUP(G510,#REF!,2,0))</f>
        <v/>
      </c>
      <c r="Z510" s="41" t="str">
        <f t="shared" si="91"/>
        <v/>
      </c>
      <c r="AA510" s="41" t="str">
        <f t="shared" si="92"/>
        <v/>
      </c>
      <c r="AB510" s="77" t="str">
        <f t="shared" si="96"/>
        <v/>
      </c>
      <c r="AC510" s="77" t="str">
        <f t="shared" si="93"/>
        <v/>
      </c>
      <c r="AD510" s="43" t="str">
        <f t="shared" si="94"/>
        <v/>
      </c>
      <c r="AE510" s="23"/>
      <c r="AF510" s="23"/>
      <c r="AG510" s="23"/>
      <c r="AH510" s="23"/>
      <c r="AI510" s="41" t="str">
        <f t="shared" si="95"/>
        <v/>
      </c>
      <c r="AJ510" s="88"/>
      <c r="AK510" s="26"/>
      <c r="AL510" s="26"/>
      <c r="AM510" s="26"/>
    </row>
    <row r="511" spans="1:39">
      <c r="A511" s="42">
        <v>508</v>
      </c>
      <c r="B511" s="42" t="s">
        <v>4</v>
      </c>
      <c r="C511" s="99"/>
      <c r="D511" s="42" t="str">
        <f t="shared" si="85"/>
        <v/>
      </c>
      <c r="E511" s="99"/>
      <c r="F511" s="26"/>
      <c r="G511" s="109"/>
      <c r="H511" s="107"/>
      <c r="I511" s="53"/>
      <c r="J511" s="53"/>
      <c r="K511" s="26"/>
      <c r="L511" s="99"/>
      <c r="M511" s="26" t="str">
        <f t="shared" si="86"/>
        <v>_</v>
      </c>
      <c r="N511" s="26"/>
      <c r="O511" s="42" t="str">
        <f t="shared" si="87"/>
        <v/>
      </c>
      <c r="P511" s="70"/>
      <c r="Q511" s="63"/>
      <c r="R511" s="64"/>
      <c r="S511" s="26"/>
      <c r="T511" s="26"/>
      <c r="U511" s="42" t="str">
        <f t="shared" si="88"/>
        <v/>
      </c>
      <c r="V511" s="42" t="str">
        <f>IF(E511="","",#REF!-O511)</f>
        <v/>
      </c>
      <c r="W511" s="42" t="str">
        <f t="shared" si="89"/>
        <v/>
      </c>
      <c r="X511" s="42" t="str">
        <f t="shared" si="90"/>
        <v/>
      </c>
      <c r="Y511" s="41" t="str">
        <f>IF(G511="","",VLOOKUP(G511,#REF!,2,0))</f>
        <v/>
      </c>
      <c r="Z511" s="41" t="str">
        <f t="shared" si="91"/>
        <v/>
      </c>
      <c r="AA511" s="41" t="str">
        <f t="shared" si="92"/>
        <v/>
      </c>
      <c r="AB511" s="77" t="str">
        <f t="shared" si="96"/>
        <v/>
      </c>
      <c r="AC511" s="77" t="str">
        <f t="shared" si="93"/>
        <v/>
      </c>
      <c r="AD511" s="43" t="str">
        <f t="shared" si="94"/>
        <v/>
      </c>
      <c r="AE511" s="23"/>
      <c r="AF511" s="23"/>
      <c r="AG511" s="23"/>
      <c r="AH511" s="23"/>
      <c r="AI511" s="41" t="str">
        <f t="shared" si="95"/>
        <v/>
      </c>
      <c r="AJ511" s="88"/>
      <c r="AK511" s="26"/>
      <c r="AL511" s="26"/>
      <c r="AM511" s="26"/>
    </row>
    <row r="512" spans="1:39">
      <c r="A512" s="42">
        <v>509</v>
      </c>
      <c r="B512" s="42" t="s">
        <v>4</v>
      </c>
      <c r="C512" s="99"/>
      <c r="D512" s="42" t="str">
        <f t="shared" si="85"/>
        <v/>
      </c>
      <c r="E512" s="99"/>
      <c r="F512" s="26"/>
      <c r="G512" s="109"/>
      <c r="H512" s="107"/>
      <c r="I512" s="53"/>
      <c r="J512" s="53"/>
      <c r="K512" s="26"/>
      <c r="L512" s="99"/>
      <c r="M512" s="26" t="str">
        <f t="shared" si="86"/>
        <v>_</v>
      </c>
      <c r="N512" s="26"/>
      <c r="O512" s="42" t="str">
        <f t="shared" si="87"/>
        <v/>
      </c>
      <c r="P512" s="70"/>
      <c r="Q512" s="63"/>
      <c r="R512" s="64"/>
      <c r="S512" s="26"/>
      <c r="T512" s="26"/>
      <c r="U512" s="42" t="str">
        <f t="shared" si="88"/>
        <v/>
      </c>
      <c r="V512" s="42" t="str">
        <f>IF(E512="","",#REF!-O512)</f>
        <v/>
      </c>
      <c r="W512" s="42" t="str">
        <f t="shared" si="89"/>
        <v/>
      </c>
      <c r="X512" s="42" t="str">
        <f t="shared" si="90"/>
        <v/>
      </c>
      <c r="Y512" s="41" t="str">
        <f>IF(G512="","",VLOOKUP(G512,#REF!,2,0))</f>
        <v/>
      </c>
      <c r="Z512" s="41" t="str">
        <f t="shared" si="91"/>
        <v/>
      </c>
      <c r="AA512" s="41" t="str">
        <f t="shared" si="92"/>
        <v/>
      </c>
      <c r="AB512" s="77" t="str">
        <f t="shared" si="96"/>
        <v/>
      </c>
      <c r="AC512" s="77" t="str">
        <f t="shared" si="93"/>
        <v/>
      </c>
      <c r="AD512" s="43" t="str">
        <f t="shared" si="94"/>
        <v/>
      </c>
      <c r="AE512" s="23"/>
      <c r="AF512" s="23"/>
      <c r="AG512" s="23"/>
      <c r="AH512" s="23"/>
      <c r="AI512" s="41" t="str">
        <f t="shared" si="95"/>
        <v/>
      </c>
      <c r="AJ512" s="88"/>
      <c r="AK512" s="26"/>
      <c r="AL512" s="26"/>
      <c r="AM512" s="26"/>
    </row>
    <row r="513" spans="1:39">
      <c r="A513" s="42">
        <v>510</v>
      </c>
      <c r="B513" s="42" t="s">
        <v>4</v>
      </c>
      <c r="C513" s="99"/>
      <c r="D513" s="42" t="str">
        <f t="shared" si="85"/>
        <v/>
      </c>
      <c r="E513" s="99"/>
      <c r="F513" s="26"/>
      <c r="G513" s="109"/>
      <c r="H513" s="107"/>
      <c r="I513" s="53"/>
      <c r="J513" s="53"/>
      <c r="K513" s="26"/>
      <c r="L513" s="99"/>
      <c r="M513" s="26" t="str">
        <f t="shared" si="86"/>
        <v>_</v>
      </c>
      <c r="N513" s="26"/>
      <c r="O513" s="42" t="str">
        <f t="shared" si="87"/>
        <v/>
      </c>
      <c r="P513" s="70"/>
      <c r="Q513" s="63"/>
      <c r="R513" s="64"/>
      <c r="S513" s="26"/>
      <c r="T513" s="26"/>
      <c r="U513" s="42" t="str">
        <f t="shared" si="88"/>
        <v/>
      </c>
      <c r="V513" s="42" t="str">
        <f>IF(E513="","",#REF!-O513)</f>
        <v/>
      </c>
      <c r="W513" s="42" t="str">
        <f t="shared" si="89"/>
        <v/>
      </c>
      <c r="X513" s="42" t="str">
        <f t="shared" si="90"/>
        <v/>
      </c>
      <c r="Y513" s="41" t="str">
        <f>IF(G513="","",VLOOKUP(G513,#REF!,2,0))</f>
        <v/>
      </c>
      <c r="Z513" s="41" t="str">
        <f t="shared" si="91"/>
        <v/>
      </c>
      <c r="AA513" s="41" t="str">
        <f t="shared" si="92"/>
        <v/>
      </c>
      <c r="AB513" s="77" t="str">
        <f t="shared" si="96"/>
        <v/>
      </c>
      <c r="AC513" s="77" t="str">
        <f t="shared" si="93"/>
        <v/>
      </c>
      <c r="AD513" s="43" t="str">
        <f t="shared" si="94"/>
        <v/>
      </c>
      <c r="AE513" s="23"/>
      <c r="AF513" s="23"/>
      <c r="AG513" s="23"/>
      <c r="AH513" s="23"/>
      <c r="AI513" s="41" t="str">
        <f t="shared" si="95"/>
        <v/>
      </c>
      <c r="AJ513" s="88"/>
      <c r="AK513" s="26"/>
      <c r="AL513" s="26"/>
      <c r="AM513" s="26"/>
    </row>
    <row r="514" spans="1:39">
      <c r="A514" s="42">
        <v>511</v>
      </c>
      <c r="B514" s="42" t="s">
        <v>4</v>
      </c>
      <c r="C514" s="99"/>
      <c r="D514" s="42" t="str">
        <f t="shared" si="85"/>
        <v/>
      </c>
      <c r="E514" s="99"/>
      <c r="F514" s="26"/>
      <c r="G514" s="109"/>
      <c r="H514" s="107"/>
      <c r="I514" s="53"/>
      <c r="J514" s="53"/>
      <c r="K514" s="26"/>
      <c r="L514" s="99"/>
      <c r="M514" s="26" t="str">
        <f t="shared" si="86"/>
        <v>_</v>
      </c>
      <c r="N514" s="26"/>
      <c r="O514" s="42" t="str">
        <f t="shared" si="87"/>
        <v/>
      </c>
      <c r="P514" s="70"/>
      <c r="Q514" s="63"/>
      <c r="R514" s="64"/>
      <c r="S514" s="26"/>
      <c r="T514" s="26"/>
      <c r="U514" s="42" t="str">
        <f t="shared" si="88"/>
        <v/>
      </c>
      <c r="V514" s="42" t="str">
        <f>IF(E514="","",#REF!-O514)</f>
        <v/>
      </c>
      <c r="W514" s="42" t="str">
        <f t="shared" si="89"/>
        <v/>
      </c>
      <c r="X514" s="42" t="str">
        <f t="shared" si="90"/>
        <v/>
      </c>
      <c r="Y514" s="41" t="str">
        <f>IF(G514="","",VLOOKUP(G514,#REF!,2,0))</f>
        <v/>
      </c>
      <c r="Z514" s="41" t="str">
        <f t="shared" si="91"/>
        <v/>
      </c>
      <c r="AA514" s="41" t="str">
        <f t="shared" si="92"/>
        <v/>
      </c>
      <c r="AB514" s="77" t="str">
        <f t="shared" si="96"/>
        <v/>
      </c>
      <c r="AC514" s="77" t="str">
        <f t="shared" si="93"/>
        <v/>
      </c>
      <c r="AD514" s="43" t="str">
        <f t="shared" si="94"/>
        <v/>
      </c>
      <c r="AE514" s="23"/>
      <c r="AF514" s="23"/>
      <c r="AG514" s="23"/>
      <c r="AH514" s="23"/>
      <c r="AI514" s="41" t="str">
        <f t="shared" si="95"/>
        <v/>
      </c>
      <c r="AJ514" s="88"/>
      <c r="AK514" s="26"/>
      <c r="AL514" s="26"/>
      <c r="AM514" s="26"/>
    </row>
    <row r="515" spans="1:39">
      <c r="A515" s="42">
        <v>512</v>
      </c>
      <c r="B515" s="42" t="s">
        <v>4</v>
      </c>
      <c r="C515" s="99"/>
      <c r="D515" s="42" t="str">
        <f t="shared" si="85"/>
        <v/>
      </c>
      <c r="E515" s="99"/>
      <c r="F515" s="26"/>
      <c r="G515" s="109"/>
      <c r="H515" s="107"/>
      <c r="I515" s="53"/>
      <c r="J515" s="53"/>
      <c r="K515" s="26"/>
      <c r="L515" s="99"/>
      <c r="M515" s="26" t="str">
        <f t="shared" si="86"/>
        <v>_</v>
      </c>
      <c r="N515" s="26"/>
      <c r="O515" s="42" t="str">
        <f t="shared" si="87"/>
        <v/>
      </c>
      <c r="P515" s="70"/>
      <c r="Q515" s="63"/>
      <c r="R515" s="64"/>
      <c r="S515" s="26"/>
      <c r="T515" s="26"/>
      <c r="U515" s="42" t="str">
        <f t="shared" si="88"/>
        <v/>
      </c>
      <c r="V515" s="42" t="str">
        <f>IF(E515="","",#REF!-O515)</f>
        <v/>
      </c>
      <c r="W515" s="42" t="str">
        <f t="shared" si="89"/>
        <v/>
      </c>
      <c r="X515" s="42" t="str">
        <f t="shared" si="90"/>
        <v/>
      </c>
      <c r="Y515" s="41" t="str">
        <f>IF(G515="","",VLOOKUP(G515,#REF!,2,0))</f>
        <v/>
      </c>
      <c r="Z515" s="41" t="str">
        <f t="shared" si="91"/>
        <v/>
      </c>
      <c r="AA515" s="41" t="str">
        <f t="shared" si="92"/>
        <v/>
      </c>
      <c r="AB515" s="77" t="str">
        <f t="shared" si="96"/>
        <v/>
      </c>
      <c r="AC515" s="77" t="str">
        <f t="shared" si="93"/>
        <v/>
      </c>
      <c r="AD515" s="43" t="str">
        <f t="shared" si="94"/>
        <v/>
      </c>
      <c r="AE515" s="23"/>
      <c r="AF515" s="23"/>
      <c r="AG515" s="23"/>
      <c r="AH515" s="23"/>
      <c r="AI515" s="41" t="str">
        <f t="shared" si="95"/>
        <v/>
      </c>
      <c r="AJ515" s="88"/>
      <c r="AK515" s="26"/>
      <c r="AL515" s="26"/>
      <c r="AM515" s="26"/>
    </row>
    <row r="516" spans="1:39">
      <c r="A516" s="42">
        <v>513</v>
      </c>
      <c r="B516" s="42" t="s">
        <v>4</v>
      </c>
      <c r="C516" s="99"/>
      <c r="D516" s="42" t="str">
        <f t="shared" si="85"/>
        <v/>
      </c>
      <c r="E516" s="99"/>
      <c r="F516" s="26"/>
      <c r="G516" s="109"/>
      <c r="H516" s="107"/>
      <c r="I516" s="53"/>
      <c r="J516" s="53"/>
      <c r="K516" s="26"/>
      <c r="L516" s="99"/>
      <c r="M516" s="26" t="str">
        <f t="shared" si="86"/>
        <v>_</v>
      </c>
      <c r="N516" s="26"/>
      <c r="O516" s="42" t="str">
        <f t="shared" si="87"/>
        <v/>
      </c>
      <c r="P516" s="70"/>
      <c r="Q516" s="63"/>
      <c r="R516" s="64"/>
      <c r="S516" s="26"/>
      <c r="T516" s="26"/>
      <c r="U516" s="42" t="str">
        <f t="shared" si="88"/>
        <v/>
      </c>
      <c r="V516" s="42" t="str">
        <f>IF(E516="","",#REF!-O516)</f>
        <v/>
      </c>
      <c r="W516" s="42" t="str">
        <f t="shared" si="89"/>
        <v/>
      </c>
      <c r="X516" s="42" t="str">
        <f t="shared" si="90"/>
        <v/>
      </c>
      <c r="Y516" s="41" t="str">
        <f>IF(G516="","",VLOOKUP(G516,#REF!,2,0))</f>
        <v/>
      </c>
      <c r="Z516" s="41" t="str">
        <f t="shared" si="91"/>
        <v/>
      </c>
      <c r="AA516" s="41" t="str">
        <f t="shared" si="92"/>
        <v/>
      </c>
      <c r="AB516" s="77" t="str">
        <f t="shared" si="96"/>
        <v/>
      </c>
      <c r="AC516" s="77" t="str">
        <f t="shared" si="93"/>
        <v/>
      </c>
      <c r="AD516" s="43" t="str">
        <f t="shared" si="94"/>
        <v/>
      </c>
      <c r="AE516" s="23"/>
      <c r="AF516" s="23"/>
      <c r="AG516" s="23"/>
      <c r="AH516" s="23"/>
      <c r="AI516" s="41" t="str">
        <f t="shared" si="95"/>
        <v/>
      </c>
      <c r="AJ516" s="88"/>
      <c r="AK516" s="26"/>
      <c r="AL516" s="26"/>
      <c r="AM516" s="26"/>
    </row>
    <row r="517" spans="1:39">
      <c r="A517" s="42">
        <v>514</v>
      </c>
      <c r="B517" s="42" t="s">
        <v>4</v>
      </c>
      <c r="C517" s="99"/>
      <c r="D517" s="42" t="str">
        <f t="shared" ref="D517:D580" si="97">IF(P517="","",C517&amp;"_"&amp;P517)</f>
        <v/>
      </c>
      <c r="E517" s="99"/>
      <c r="F517" s="26"/>
      <c r="G517" s="109"/>
      <c r="H517" s="107"/>
      <c r="I517" s="53"/>
      <c r="J517" s="53"/>
      <c r="K517" s="26"/>
      <c r="L517" s="99"/>
      <c r="M517" s="26" t="str">
        <f t="shared" ref="M517:M580" si="98">C517&amp;"_"&amp;L517</f>
        <v>_</v>
      </c>
      <c r="N517" s="26"/>
      <c r="O517" s="42" t="str">
        <f t="shared" ref="O517:O580" si="99">IF(N517="","",IF(MONTH(N517)&lt;=3,YEAR(N517)-1,YEAR(N517)))</f>
        <v/>
      </c>
      <c r="P517" s="70"/>
      <c r="Q517" s="63"/>
      <c r="R517" s="64"/>
      <c r="S517" s="26"/>
      <c r="T517" s="26"/>
      <c r="U517" s="42" t="str">
        <f t="shared" ref="U517:U580" si="100">IF(E517="","",48)</f>
        <v/>
      </c>
      <c r="V517" s="42" t="str">
        <f>IF(E517="","",#REF!-O517)</f>
        <v/>
      </c>
      <c r="W517" s="42" t="str">
        <f t="shared" ref="W517:W580" si="101">IF(E517="","",U517-V517)</f>
        <v/>
      </c>
      <c r="X517" s="42" t="str">
        <f t="shared" ref="X517:X580" si="102">IF(U517="","",0.021)</f>
        <v/>
      </c>
      <c r="Y517" s="41" t="str">
        <f>IF(G517="","",VLOOKUP(G517,#REF!,2,0))</f>
        <v/>
      </c>
      <c r="Z517" s="41" t="str">
        <f t="shared" ref="Z517:Z580" si="103">IF(E517="","",IF(Q517=0,ROUND(Y517*H517,0),0))</f>
        <v/>
      </c>
      <c r="AA517" s="41" t="str">
        <f t="shared" ref="AA517:AA580" si="104">IF(Q517="","",IF(W517&lt;0,1,IF(Q517=0,Z517,Q517)))</f>
        <v/>
      </c>
      <c r="AB517" s="77" t="str">
        <f t="shared" si="96"/>
        <v/>
      </c>
      <c r="AC517" s="77" t="str">
        <f t="shared" ref="AC517:AC580" si="105">IF(Q517="","",IF(W517=0,AA517,IF(W517&lt;0,0,ROUND(V517*AB517,0))))</f>
        <v/>
      </c>
      <c r="AD517" s="43" t="str">
        <f t="shared" ref="AD517:AD580" si="106">IF(E517="","",IF(AA517-AC517&lt;=0,1,AA517-AC517))</f>
        <v/>
      </c>
      <c r="AE517" s="23"/>
      <c r="AF517" s="23"/>
      <c r="AG517" s="23"/>
      <c r="AH517" s="23"/>
      <c r="AI517" s="41" t="str">
        <f t="shared" ref="AI517:AI580" si="107">IF(Q517="","",Q517-SUM(AE517:AH517))</f>
        <v/>
      </c>
      <c r="AJ517" s="88"/>
      <c r="AK517" s="26"/>
      <c r="AL517" s="26"/>
      <c r="AM517" s="26"/>
    </row>
    <row r="518" spans="1:39">
      <c r="A518" s="42">
        <v>515</v>
      </c>
      <c r="B518" s="42" t="s">
        <v>4</v>
      </c>
      <c r="C518" s="99"/>
      <c r="D518" s="42" t="str">
        <f t="shared" si="97"/>
        <v/>
      </c>
      <c r="E518" s="99"/>
      <c r="F518" s="26"/>
      <c r="G518" s="109"/>
      <c r="H518" s="107"/>
      <c r="I518" s="53"/>
      <c r="J518" s="53"/>
      <c r="K518" s="26"/>
      <c r="L518" s="99"/>
      <c r="M518" s="26" t="str">
        <f t="shared" si="98"/>
        <v>_</v>
      </c>
      <c r="N518" s="26"/>
      <c r="O518" s="42" t="str">
        <f t="shared" si="99"/>
        <v/>
      </c>
      <c r="P518" s="70"/>
      <c r="Q518" s="63"/>
      <c r="R518" s="64"/>
      <c r="S518" s="26"/>
      <c r="T518" s="26"/>
      <c r="U518" s="42" t="str">
        <f t="shared" si="100"/>
        <v/>
      </c>
      <c r="V518" s="42" t="str">
        <f>IF(E518="","",#REF!-O518)</f>
        <v/>
      </c>
      <c r="W518" s="42" t="str">
        <f t="shared" si="101"/>
        <v/>
      </c>
      <c r="X518" s="42" t="str">
        <f t="shared" si="102"/>
        <v/>
      </c>
      <c r="Y518" s="41" t="str">
        <f>IF(G518="","",VLOOKUP(G518,#REF!,2,0))</f>
        <v/>
      </c>
      <c r="Z518" s="41" t="str">
        <f t="shared" si="103"/>
        <v/>
      </c>
      <c r="AA518" s="41" t="str">
        <f t="shared" si="104"/>
        <v/>
      </c>
      <c r="AB518" s="77" t="str">
        <f t="shared" si="96"/>
        <v/>
      </c>
      <c r="AC518" s="77" t="str">
        <f t="shared" si="105"/>
        <v/>
      </c>
      <c r="AD518" s="43" t="str">
        <f t="shared" si="106"/>
        <v/>
      </c>
      <c r="AE518" s="23"/>
      <c r="AF518" s="23"/>
      <c r="AG518" s="23"/>
      <c r="AH518" s="23"/>
      <c r="AI518" s="41" t="str">
        <f t="shared" si="107"/>
        <v/>
      </c>
      <c r="AJ518" s="88"/>
      <c r="AK518" s="26"/>
      <c r="AL518" s="26"/>
      <c r="AM518" s="26"/>
    </row>
    <row r="519" spans="1:39">
      <c r="A519" s="42">
        <v>516</v>
      </c>
      <c r="B519" s="42" t="s">
        <v>4</v>
      </c>
      <c r="C519" s="99"/>
      <c r="D519" s="42" t="str">
        <f t="shared" si="97"/>
        <v/>
      </c>
      <c r="E519" s="99"/>
      <c r="F519" s="26"/>
      <c r="G519" s="109"/>
      <c r="H519" s="107"/>
      <c r="I519" s="53"/>
      <c r="J519" s="53"/>
      <c r="K519" s="26"/>
      <c r="L519" s="99"/>
      <c r="M519" s="26" t="str">
        <f t="shared" si="98"/>
        <v>_</v>
      </c>
      <c r="N519" s="26"/>
      <c r="O519" s="42" t="str">
        <f t="shared" si="99"/>
        <v/>
      </c>
      <c r="P519" s="70"/>
      <c r="Q519" s="63"/>
      <c r="R519" s="64"/>
      <c r="S519" s="26"/>
      <c r="T519" s="26"/>
      <c r="U519" s="42" t="str">
        <f t="shared" si="100"/>
        <v/>
      </c>
      <c r="V519" s="42" t="str">
        <f>IF(E519="","",#REF!-O519)</f>
        <v/>
      </c>
      <c r="W519" s="42" t="str">
        <f t="shared" si="101"/>
        <v/>
      </c>
      <c r="X519" s="42" t="str">
        <f t="shared" si="102"/>
        <v/>
      </c>
      <c r="Y519" s="41" t="str">
        <f>IF(G519="","",VLOOKUP(G519,#REF!,2,0))</f>
        <v/>
      </c>
      <c r="Z519" s="41" t="str">
        <f t="shared" si="103"/>
        <v/>
      </c>
      <c r="AA519" s="41" t="str">
        <f t="shared" si="104"/>
        <v/>
      </c>
      <c r="AB519" s="77" t="str">
        <f t="shared" si="96"/>
        <v/>
      </c>
      <c r="AC519" s="77" t="str">
        <f t="shared" si="105"/>
        <v/>
      </c>
      <c r="AD519" s="43" t="str">
        <f t="shared" si="106"/>
        <v/>
      </c>
      <c r="AE519" s="23"/>
      <c r="AF519" s="23"/>
      <c r="AG519" s="23"/>
      <c r="AH519" s="23"/>
      <c r="AI519" s="41" t="str">
        <f t="shared" si="107"/>
        <v/>
      </c>
      <c r="AJ519" s="88"/>
      <c r="AK519" s="26"/>
      <c r="AL519" s="26"/>
      <c r="AM519" s="26"/>
    </row>
    <row r="520" spans="1:39">
      <c r="A520" s="42">
        <v>517</v>
      </c>
      <c r="B520" s="42" t="s">
        <v>4</v>
      </c>
      <c r="C520" s="99"/>
      <c r="D520" s="42" t="str">
        <f t="shared" si="97"/>
        <v/>
      </c>
      <c r="E520" s="99"/>
      <c r="F520" s="26"/>
      <c r="G520" s="109"/>
      <c r="H520" s="107"/>
      <c r="I520" s="53"/>
      <c r="J520" s="53"/>
      <c r="K520" s="26"/>
      <c r="L520" s="99"/>
      <c r="M520" s="26" t="str">
        <f t="shared" si="98"/>
        <v>_</v>
      </c>
      <c r="N520" s="26"/>
      <c r="O520" s="42" t="str">
        <f t="shared" si="99"/>
        <v/>
      </c>
      <c r="P520" s="70"/>
      <c r="Q520" s="63"/>
      <c r="R520" s="64"/>
      <c r="S520" s="26"/>
      <c r="T520" s="26"/>
      <c r="U520" s="42" t="str">
        <f t="shared" si="100"/>
        <v/>
      </c>
      <c r="V520" s="42" t="str">
        <f>IF(E520="","",#REF!-O520)</f>
        <v/>
      </c>
      <c r="W520" s="42" t="str">
        <f t="shared" si="101"/>
        <v/>
      </c>
      <c r="X520" s="42" t="str">
        <f t="shared" si="102"/>
        <v/>
      </c>
      <c r="Y520" s="41" t="str">
        <f>IF(G520="","",VLOOKUP(G520,#REF!,2,0))</f>
        <v/>
      </c>
      <c r="Z520" s="41" t="str">
        <f t="shared" si="103"/>
        <v/>
      </c>
      <c r="AA520" s="41" t="str">
        <f t="shared" si="104"/>
        <v/>
      </c>
      <c r="AB520" s="77" t="str">
        <f t="shared" si="96"/>
        <v/>
      </c>
      <c r="AC520" s="77" t="str">
        <f t="shared" si="105"/>
        <v/>
      </c>
      <c r="AD520" s="43" t="str">
        <f t="shared" si="106"/>
        <v/>
      </c>
      <c r="AE520" s="23"/>
      <c r="AF520" s="23"/>
      <c r="AG520" s="23"/>
      <c r="AH520" s="23"/>
      <c r="AI520" s="41" t="str">
        <f t="shared" si="107"/>
        <v/>
      </c>
      <c r="AJ520" s="88"/>
      <c r="AK520" s="26"/>
      <c r="AL520" s="26"/>
      <c r="AM520" s="26"/>
    </row>
    <row r="521" spans="1:39">
      <c r="A521" s="42">
        <v>518</v>
      </c>
      <c r="B521" s="42" t="s">
        <v>4</v>
      </c>
      <c r="C521" s="99"/>
      <c r="D521" s="42" t="str">
        <f t="shared" si="97"/>
        <v/>
      </c>
      <c r="E521" s="99"/>
      <c r="F521" s="26"/>
      <c r="G521" s="109"/>
      <c r="H521" s="107"/>
      <c r="I521" s="53"/>
      <c r="J521" s="53"/>
      <c r="K521" s="26"/>
      <c r="L521" s="99"/>
      <c r="M521" s="26" t="str">
        <f t="shared" si="98"/>
        <v>_</v>
      </c>
      <c r="N521" s="26"/>
      <c r="O521" s="42" t="str">
        <f t="shared" si="99"/>
        <v/>
      </c>
      <c r="P521" s="70"/>
      <c r="Q521" s="63"/>
      <c r="R521" s="64"/>
      <c r="S521" s="26"/>
      <c r="T521" s="26"/>
      <c r="U521" s="42" t="str">
        <f t="shared" si="100"/>
        <v/>
      </c>
      <c r="V521" s="42" t="str">
        <f>IF(E521="","",#REF!-O521)</f>
        <v/>
      </c>
      <c r="W521" s="42" t="str">
        <f t="shared" si="101"/>
        <v/>
      </c>
      <c r="X521" s="42" t="str">
        <f t="shared" si="102"/>
        <v/>
      </c>
      <c r="Y521" s="41" t="str">
        <f>IF(G521="","",VLOOKUP(G521,#REF!,2,0))</f>
        <v/>
      </c>
      <c r="Z521" s="41" t="str">
        <f t="shared" si="103"/>
        <v/>
      </c>
      <c r="AA521" s="41" t="str">
        <f t="shared" si="104"/>
        <v/>
      </c>
      <c r="AB521" s="77" t="str">
        <f t="shared" si="96"/>
        <v/>
      </c>
      <c r="AC521" s="77" t="str">
        <f t="shared" si="105"/>
        <v/>
      </c>
      <c r="AD521" s="43" t="str">
        <f t="shared" si="106"/>
        <v/>
      </c>
      <c r="AE521" s="23"/>
      <c r="AF521" s="23"/>
      <c r="AG521" s="23"/>
      <c r="AH521" s="23"/>
      <c r="AI521" s="41" t="str">
        <f t="shared" si="107"/>
        <v/>
      </c>
      <c r="AJ521" s="88"/>
      <c r="AK521" s="26"/>
      <c r="AL521" s="26"/>
      <c r="AM521" s="26"/>
    </row>
    <row r="522" spans="1:39">
      <c r="A522" s="42">
        <v>519</v>
      </c>
      <c r="B522" s="42" t="s">
        <v>4</v>
      </c>
      <c r="C522" s="99"/>
      <c r="D522" s="42" t="str">
        <f t="shared" si="97"/>
        <v/>
      </c>
      <c r="E522" s="99"/>
      <c r="F522" s="26"/>
      <c r="G522" s="109"/>
      <c r="H522" s="107"/>
      <c r="I522" s="53"/>
      <c r="J522" s="53"/>
      <c r="K522" s="26"/>
      <c r="L522" s="99"/>
      <c r="M522" s="26" t="str">
        <f t="shared" si="98"/>
        <v>_</v>
      </c>
      <c r="N522" s="26"/>
      <c r="O522" s="42" t="str">
        <f t="shared" si="99"/>
        <v/>
      </c>
      <c r="P522" s="70"/>
      <c r="Q522" s="63"/>
      <c r="R522" s="64"/>
      <c r="S522" s="26"/>
      <c r="T522" s="26"/>
      <c r="U522" s="42" t="str">
        <f t="shared" si="100"/>
        <v/>
      </c>
      <c r="V522" s="42" t="str">
        <f>IF(E522="","",#REF!-O522)</f>
        <v/>
      </c>
      <c r="W522" s="42" t="str">
        <f t="shared" si="101"/>
        <v/>
      </c>
      <c r="X522" s="42" t="str">
        <f t="shared" si="102"/>
        <v/>
      </c>
      <c r="Y522" s="41" t="str">
        <f>IF(G522="","",VLOOKUP(G522,#REF!,2,0))</f>
        <v/>
      </c>
      <c r="Z522" s="41" t="str">
        <f t="shared" si="103"/>
        <v/>
      </c>
      <c r="AA522" s="41" t="str">
        <f t="shared" si="104"/>
        <v/>
      </c>
      <c r="AB522" s="77" t="str">
        <f t="shared" si="96"/>
        <v/>
      </c>
      <c r="AC522" s="77" t="str">
        <f t="shared" si="105"/>
        <v/>
      </c>
      <c r="AD522" s="43" t="str">
        <f t="shared" si="106"/>
        <v/>
      </c>
      <c r="AE522" s="23"/>
      <c r="AF522" s="23"/>
      <c r="AG522" s="23"/>
      <c r="AH522" s="23"/>
      <c r="AI522" s="41" t="str">
        <f t="shared" si="107"/>
        <v/>
      </c>
      <c r="AJ522" s="88"/>
      <c r="AK522" s="26"/>
      <c r="AL522" s="26"/>
      <c r="AM522" s="26"/>
    </row>
    <row r="523" spans="1:39">
      <c r="A523" s="42">
        <v>520</v>
      </c>
      <c r="B523" s="42" t="s">
        <v>4</v>
      </c>
      <c r="C523" s="99"/>
      <c r="D523" s="42" t="str">
        <f t="shared" si="97"/>
        <v/>
      </c>
      <c r="E523" s="99"/>
      <c r="F523" s="26"/>
      <c r="G523" s="109"/>
      <c r="H523" s="107"/>
      <c r="I523" s="53"/>
      <c r="J523" s="53"/>
      <c r="K523" s="26"/>
      <c r="L523" s="99"/>
      <c r="M523" s="26" t="str">
        <f t="shared" si="98"/>
        <v>_</v>
      </c>
      <c r="N523" s="26"/>
      <c r="O523" s="42" t="str">
        <f t="shared" si="99"/>
        <v/>
      </c>
      <c r="P523" s="70"/>
      <c r="Q523" s="63"/>
      <c r="R523" s="64"/>
      <c r="S523" s="26"/>
      <c r="T523" s="26"/>
      <c r="U523" s="42" t="str">
        <f t="shared" si="100"/>
        <v/>
      </c>
      <c r="V523" s="42" t="str">
        <f>IF(E523="","",#REF!-O523)</f>
        <v/>
      </c>
      <c r="W523" s="42" t="str">
        <f t="shared" si="101"/>
        <v/>
      </c>
      <c r="X523" s="42" t="str">
        <f t="shared" si="102"/>
        <v/>
      </c>
      <c r="Y523" s="41" t="str">
        <f>IF(G523="","",VLOOKUP(G523,#REF!,2,0))</f>
        <v/>
      </c>
      <c r="Z523" s="41" t="str">
        <f t="shared" si="103"/>
        <v/>
      </c>
      <c r="AA523" s="41" t="str">
        <f t="shared" si="104"/>
        <v/>
      </c>
      <c r="AB523" s="77" t="str">
        <f t="shared" si="96"/>
        <v/>
      </c>
      <c r="AC523" s="77" t="str">
        <f t="shared" si="105"/>
        <v/>
      </c>
      <c r="AD523" s="43" t="str">
        <f t="shared" si="106"/>
        <v/>
      </c>
      <c r="AE523" s="23"/>
      <c r="AF523" s="23"/>
      <c r="AG523" s="23"/>
      <c r="AH523" s="23"/>
      <c r="AI523" s="41" t="str">
        <f t="shared" si="107"/>
        <v/>
      </c>
      <c r="AJ523" s="88"/>
      <c r="AK523" s="26"/>
      <c r="AL523" s="26"/>
      <c r="AM523" s="26"/>
    </row>
    <row r="524" spans="1:39">
      <c r="A524" s="42">
        <v>521</v>
      </c>
      <c r="B524" s="42" t="s">
        <v>4</v>
      </c>
      <c r="C524" s="99"/>
      <c r="D524" s="42" t="str">
        <f t="shared" si="97"/>
        <v/>
      </c>
      <c r="E524" s="99"/>
      <c r="F524" s="26"/>
      <c r="G524" s="109"/>
      <c r="H524" s="107"/>
      <c r="I524" s="53"/>
      <c r="J524" s="53"/>
      <c r="K524" s="26"/>
      <c r="L524" s="99"/>
      <c r="M524" s="26" t="str">
        <f t="shared" si="98"/>
        <v>_</v>
      </c>
      <c r="N524" s="26"/>
      <c r="O524" s="42" t="str">
        <f t="shared" si="99"/>
        <v/>
      </c>
      <c r="P524" s="70"/>
      <c r="Q524" s="63"/>
      <c r="R524" s="64"/>
      <c r="S524" s="26"/>
      <c r="T524" s="26"/>
      <c r="U524" s="42" t="str">
        <f t="shared" si="100"/>
        <v/>
      </c>
      <c r="V524" s="42" t="str">
        <f>IF(E524="","",#REF!-O524)</f>
        <v/>
      </c>
      <c r="W524" s="42" t="str">
        <f t="shared" si="101"/>
        <v/>
      </c>
      <c r="X524" s="42" t="str">
        <f t="shared" si="102"/>
        <v/>
      </c>
      <c r="Y524" s="41" t="str">
        <f>IF(G524="","",VLOOKUP(G524,#REF!,2,0))</f>
        <v/>
      </c>
      <c r="Z524" s="41" t="str">
        <f t="shared" si="103"/>
        <v/>
      </c>
      <c r="AA524" s="41" t="str">
        <f t="shared" si="104"/>
        <v/>
      </c>
      <c r="AB524" s="77" t="str">
        <f t="shared" si="96"/>
        <v/>
      </c>
      <c r="AC524" s="77" t="str">
        <f t="shared" si="105"/>
        <v/>
      </c>
      <c r="AD524" s="43" t="str">
        <f t="shared" si="106"/>
        <v/>
      </c>
      <c r="AE524" s="23"/>
      <c r="AF524" s="23"/>
      <c r="AG524" s="23"/>
      <c r="AH524" s="23"/>
      <c r="AI524" s="41" t="str">
        <f t="shared" si="107"/>
        <v/>
      </c>
      <c r="AJ524" s="88"/>
      <c r="AK524" s="26"/>
      <c r="AL524" s="26"/>
      <c r="AM524" s="26"/>
    </row>
    <row r="525" spans="1:39">
      <c r="A525" s="42">
        <v>522</v>
      </c>
      <c r="B525" s="42" t="s">
        <v>4</v>
      </c>
      <c r="C525" s="99"/>
      <c r="D525" s="42" t="str">
        <f t="shared" si="97"/>
        <v/>
      </c>
      <c r="E525" s="99"/>
      <c r="F525" s="26"/>
      <c r="G525" s="109"/>
      <c r="H525" s="107"/>
      <c r="I525" s="53"/>
      <c r="J525" s="53"/>
      <c r="K525" s="26"/>
      <c r="L525" s="99"/>
      <c r="M525" s="26" t="str">
        <f t="shared" si="98"/>
        <v>_</v>
      </c>
      <c r="N525" s="26"/>
      <c r="O525" s="42" t="str">
        <f t="shared" si="99"/>
        <v/>
      </c>
      <c r="P525" s="70"/>
      <c r="Q525" s="63"/>
      <c r="R525" s="64"/>
      <c r="S525" s="26"/>
      <c r="T525" s="26"/>
      <c r="U525" s="42" t="str">
        <f t="shared" si="100"/>
        <v/>
      </c>
      <c r="V525" s="42" t="str">
        <f>IF(E525="","",#REF!-O525)</f>
        <v/>
      </c>
      <c r="W525" s="42" t="str">
        <f t="shared" si="101"/>
        <v/>
      </c>
      <c r="X525" s="42" t="str">
        <f t="shared" si="102"/>
        <v/>
      </c>
      <c r="Y525" s="41" t="str">
        <f>IF(G525="","",VLOOKUP(G525,#REF!,2,0))</f>
        <v/>
      </c>
      <c r="Z525" s="41" t="str">
        <f t="shared" si="103"/>
        <v/>
      </c>
      <c r="AA525" s="41" t="str">
        <f t="shared" si="104"/>
        <v/>
      </c>
      <c r="AB525" s="77" t="str">
        <f t="shared" si="96"/>
        <v/>
      </c>
      <c r="AC525" s="77" t="str">
        <f t="shared" si="105"/>
        <v/>
      </c>
      <c r="AD525" s="43" t="str">
        <f t="shared" si="106"/>
        <v/>
      </c>
      <c r="AE525" s="23"/>
      <c r="AF525" s="23"/>
      <c r="AG525" s="23"/>
      <c r="AH525" s="23"/>
      <c r="AI525" s="41" t="str">
        <f t="shared" si="107"/>
        <v/>
      </c>
      <c r="AJ525" s="88"/>
      <c r="AK525" s="26"/>
      <c r="AL525" s="26"/>
      <c r="AM525" s="26"/>
    </row>
    <row r="526" spans="1:39">
      <c r="A526" s="42">
        <v>523</v>
      </c>
      <c r="B526" s="42" t="s">
        <v>4</v>
      </c>
      <c r="C526" s="99"/>
      <c r="D526" s="42" t="str">
        <f t="shared" si="97"/>
        <v/>
      </c>
      <c r="E526" s="99"/>
      <c r="F526" s="26"/>
      <c r="G526" s="109"/>
      <c r="H526" s="107"/>
      <c r="I526" s="53"/>
      <c r="J526" s="53"/>
      <c r="K526" s="26"/>
      <c r="L526" s="99"/>
      <c r="M526" s="26" t="str">
        <f t="shared" si="98"/>
        <v>_</v>
      </c>
      <c r="N526" s="26"/>
      <c r="O526" s="42" t="str">
        <f t="shared" si="99"/>
        <v/>
      </c>
      <c r="P526" s="70"/>
      <c r="Q526" s="63"/>
      <c r="R526" s="64"/>
      <c r="S526" s="26"/>
      <c r="T526" s="26"/>
      <c r="U526" s="42" t="str">
        <f t="shared" si="100"/>
        <v/>
      </c>
      <c r="V526" s="42" t="str">
        <f>IF(E526="","",#REF!-O526)</f>
        <v/>
      </c>
      <c r="W526" s="42" t="str">
        <f t="shared" si="101"/>
        <v/>
      </c>
      <c r="X526" s="42" t="str">
        <f t="shared" si="102"/>
        <v/>
      </c>
      <c r="Y526" s="41" t="str">
        <f>IF(G526="","",VLOOKUP(G526,#REF!,2,0))</f>
        <v/>
      </c>
      <c r="Z526" s="41" t="str">
        <f t="shared" si="103"/>
        <v/>
      </c>
      <c r="AA526" s="41" t="str">
        <f t="shared" si="104"/>
        <v/>
      </c>
      <c r="AB526" s="77" t="str">
        <f t="shared" si="96"/>
        <v/>
      </c>
      <c r="AC526" s="77" t="str">
        <f t="shared" si="105"/>
        <v/>
      </c>
      <c r="AD526" s="43" t="str">
        <f t="shared" si="106"/>
        <v/>
      </c>
      <c r="AE526" s="23"/>
      <c r="AF526" s="23"/>
      <c r="AG526" s="23"/>
      <c r="AH526" s="23"/>
      <c r="AI526" s="41" t="str">
        <f t="shared" si="107"/>
        <v/>
      </c>
      <c r="AJ526" s="88"/>
      <c r="AK526" s="26"/>
      <c r="AL526" s="26"/>
      <c r="AM526" s="26"/>
    </row>
    <row r="527" spans="1:39">
      <c r="A527" s="42">
        <v>524</v>
      </c>
      <c r="B527" s="42" t="s">
        <v>4</v>
      </c>
      <c r="C527" s="99"/>
      <c r="D527" s="42" t="str">
        <f t="shared" si="97"/>
        <v/>
      </c>
      <c r="E527" s="99"/>
      <c r="F527" s="26"/>
      <c r="G527" s="109"/>
      <c r="H527" s="107"/>
      <c r="I527" s="53"/>
      <c r="J527" s="53"/>
      <c r="K527" s="26"/>
      <c r="L527" s="99"/>
      <c r="M527" s="26" t="str">
        <f t="shared" si="98"/>
        <v>_</v>
      </c>
      <c r="N527" s="26"/>
      <c r="O527" s="42" t="str">
        <f t="shared" si="99"/>
        <v/>
      </c>
      <c r="P527" s="70"/>
      <c r="Q527" s="63"/>
      <c r="R527" s="64"/>
      <c r="S527" s="26"/>
      <c r="T527" s="26"/>
      <c r="U527" s="42" t="str">
        <f t="shared" si="100"/>
        <v/>
      </c>
      <c r="V527" s="42" t="str">
        <f>IF(E527="","",#REF!-O527)</f>
        <v/>
      </c>
      <c r="W527" s="42" t="str">
        <f t="shared" si="101"/>
        <v/>
      </c>
      <c r="X527" s="42" t="str">
        <f t="shared" si="102"/>
        <v/>
      </c>
      <c r="Y527" s="41" t="str">
        <f>IF(G527="","",VLOOKUP(G527,#REF!,2,0))</f>
        <v/>
      </c>
      <c r="Z527" s="41" t="str">
        <f t="shared" si="103"/>
        <v/>
      </c>
      <c r="AA527" s="41" t="str">
        <f t="shared" si="104"/>
        <v/>
      </c>
      <c r="AB527" s="77" t="str">
        <f t="shared" si="96"/>
        <v/>
      </c>
      <c r="AC527" s="77" t="str">
        <f t="shared" si="105"/>
        <v/>
      </c>
      <c r="AD527" s="43" t="str">
        <f t="shared" si="106"/>
        <v/>
      </c>
      <c r="AE527" s="23"/>
      <c r="AF527" s="23"/>
      <c r="AG527" s="23"/>
      <c r="AH527" s="23"/>
      <c r="AI527" s="41" t="str">
        <f t="shared" si="107"/>
        <v/>
      </c>
      <c r="AJ527" s="88"/>
      <c r="AK527" s="26"/>
      <c r="AL527" s="26"/>
      <c r="AM527" s="26"/>
    </row>
    <row r="528" spans="1:39">
      <c r="A528" s="42">
        <v>525</v>
      </c>
      <c r="B528" s="42" t="s">
        <v>4</v>
      </c>
      <c r="C528" s="99"/>
      <c r="D528" s="42" t="str">
        <f t="shared" si="97"/>
        <v/>
      </c>
      <c r="E528" s="99"/>
      <c r="F528" s="26"/>
      <c r="G528" s="109"/>
      <c r="H528" s="107"/>
      <c r="I528" s="53"/>
      <c r="J528" s="53"/>
      <c r="K528" s="26"/>
      <c r="L528" s="99"/>
      <c r="M528" s="26" t="str">
        <f t="shared" si="98"/>
        <v>_</v>
      </c>
      <c r="N528" s="26"/>
      <c r="O528" s="42" t="str">
        <f t="shared" si="99"/>
        <v/>
      </c>
      <c r="P528" s="70"/>
      <c r="Q528" s="63"/>
      <c r="R528" s="64"/>
      <c r="S528" s="26"/>
      <c r="T528" s="26"/>
      <c r="U528" s="42" t="str">
        <f t="shared" si="100"/>
        <v/>
      </c>
      <c r="V528" s="42" t="str">
        <f>IF(E528="","",#REF!-O528)</f>
        <v/>
      </c>
      <c r="W528" s="42" t="str">
        <f t="shared" si="101"/>
        <v/>
      </c>
      <c r="X528" s="42" t="str">
        <f t="shared" si="102"/>
        <v/>
      </c>
      <c r="Y528" s="41" t="str">
        <f>IF(G528="","",VLOOKUP(G528,#REF!,2,0))</f>
        <v/>
      </c>
      <c r="Z528" s="41" t="str">
        <f t="shared" si="103"/>
        <v/>
      </c>
      <c r="AA528" s="41" t="str">
        <f t="shared" si="104"/>
        <v/>
      </c>
      <c r="AB528" s="77" t="str">
        <f t="shared" si="96"/>
        <v/>
      </c>
      <c r="AC528" s="77" t="str">
        <f t="shared" si="105"/>
        <v/>
      </c>
      <c r="AD528" s="43" t="str">
        <f t="shared" si="106"/>
        <v/>
      </c>
      <c r="AE528" s="23"/>
      <c r="AF528" s="23"/>
      <c r="AG528" s="23"/>
      <c r="AH528" s="23"/>
      <c r="AI528" s="41" t="str">
        <f t="shared" si="107"/>
        <v/>
      </c>
      <c r="AJ528" s="88"/>
      <c r="AK528" s="26"/>
      <c r="AL528" s="26"/>
      <c r="AM528" s="26"/>
    </row>
    <row r="529" spans="1:39">
      <c r="A529" s="42">
        <v>526</v>
      </c>
      <c r="B529" s="42" t="s">
        <v>4</v>
      </c>
      <c r="C529" s="99"/>
      <c r="D529" s="42" t="str">
        <f t="shared" si="97"/>
        <v/>
      </c>
      <c r="E529" s="99"/>
      <c r="F529" s="26"/>
      <c r="G529" s="109"/>
      <c r="H529" s="107"/>
      <c r="I529" s="53"/>
      <c r="J529" s="53"/>
      <c r="K529" s="26"/>
      <c r="L529" s="99"/>
      <c r="M529" s="26" t="str">
        <f t="shared" si="98"/>
        <v>_</v>
      </c>
      <c r="N529" s="26"/>
      <c r="O529" s="42" t="str">
        <f t="shared" si="99"/>
        <v/>
      </c>
      <c r="P529" s="70"/>
      <c r="Q529" s="63"/>
      <c r="R529" s="64"/>
      <c r="S529" s="26"/>
      <c r="T529" s="26"/>
      <c r="U529" s="42" t="str">
        <f t="shared" si="100"/>
        <v/>
      </c>
      <c r="V529" s="42" t="str">
        <f>IF(E529="","",#REF!-O529)</f>
        <v/>
      </c>
      <c r="W529" s="42" t="str">
        <f t="shared" si="101"/>
        <v/>
      </c>
      <c r="X529" s="42" t="str">
        <f t="shared" si="102"/>
        <v/>
      </c>
      <c r="Y529" s="41" t="str">
        <f>IF(G529="","",VLOOKUP(G529,#REF!,2,0))</f>
        <v/>
      </c>
      <c r="Z529" s="41" t="str">
        <f t="shared" si="103"/>
        <v/>
      </c>
      <c r="AA529" s="41" t="str">
        <f t="shared" si="104"/>
        <v/>
      </c>
      <c r="AB529" s="77" t="str">
        <f t="shared" si="96"/>
        <v/>
      </c>
      <c r="AC529" s="77" t="str">
        <f t="shared" si="105"/>
        <v/>
      </c>
      <c r="AD529" s="43" t="str">
        <f t="shared" si="106"/>
        <v/>
      </c>
      <c r="AE529" s="23"/>
      <c r="AF529" s="23"/>
      <c r="AG529" s="23"/>
      <c r="AH529" s="23"/>
      <c r="AI529" s="41" t="str">
        <f t="shared" si="107"/>
        <v/>
      </c>
      <c r="AJ529" s="88"/>
      <c r="AK529" s="26"/>
      <c r="AL529" s="26"/>
      <c r="AM529" s="26"/>
    </row>
    <row r="530" spans="1:39">
      <c r="A530" s="42">
        <v>527</v>
      </c>
      <c r="B530" s="42" t="s">
        <v>4</v>
      </c>
      <c r="C530" s="99"/>
      <c r="D530" s="42" t="str">
        <f t="shared" si="97"/>
        <v/>
      </c>
      <c r="E530" s="99"/>
      <c r="F530" s="26"/>
      <c r="G530" s="109"/>
      <c r="H530" s="107"/>
      <c r="I530" s="53"/>
      <c r="J530" s="53"/>
      <c r="K530" s="26"/>
      <c r="L530" s="99"/>
      <c r="M530" s="26" t="str">
        <f t="shared" si="98"/>
        <v>_</v>
      </c>
      <c r="N530" s="26"/>
      <c r="O530" s="42" t="str">
        <f t="shared" si="99"/>
        <v/>
      </c>
      <c r="P530" s="70"/>
      <c r="Q530" s="63"/>
      <c r="R530" s="64"/>
      <c r="S530" s="26"/>
      <c r="T530" s="26"/>
      <c r="U530" s="42" t="str">
        <f t="shared" si="100"/>
        <v/>
      </c>
      <c r="V530" s="42" t="str">
        <f>IF(E530="","",#REF!-O530)</f>
        <v/>
      </c>
      <c r="W530" s="42" t="str">
        <f t="shared" si="101"/>
        <v/>
      </c>
      <c r="X530" s="42" t="str">
        <f t="shared" si="102"/>
        <v/>
      </c>
      <c r="Y530" s="41" t="str">
        <f>IF(G530="","",VLOOKUP(G530,#REF!,2,0))</f>
        <v/>
      </c>
      <c r="Z530" s="41" t="str">
        <f t="shared" si="103"/>
        <v/>
      </c>
      <c r="AA530" s="41" t="str">
        <f t="shared" si="104"/>
        <v/>
      </c>
      <c r="AB530" s="77" t="str">
        <f t="shared" si="96"/>
        <v/>
      </c>
      <c r="AC530" s="77" t="str">
        <f t="shared" si="105"/>
        <v/>
      </c>
      <c r="AD530" s="43" t="str">
        <f t="shared" si="106"/>
        <v/>
      </c>
      <c r="AE530" s="23"/>
      <c r="AF530" s="23"/>
      <c r="AG530" s="23"/>
      <c r="AH530" s="23"/>
      <c r="AI530" s="41" t="str">
        <f t="shared" si="107"/>
        <v/>
      </c>
      <c r="AJ530" s="88"/>
      <c r="AK530" s="26"/>
      <c r="AL530" s="26"/>
      <c r="AM530" s="26"/>
    </row>
    <row r="531" spans="1:39">
      <c r="A531" s="42">
        <v>528</v>
      </c>
      <c r="B531" s="42" t="s">
        <v>4</v>
      </c>
      <c r="C531" s="99"/>
      <c r="D531" s="42" t="str">
        <f t="shared" si="97"/>
        <v/>
      </c>
      <c r="E531" s="99"/>
      <c r="F531" s="26"/>
      <c r="G531" s="109"/>
      <c r="H531" s="107"/>
      <c r="I531" s="53"/>
      <c r="J531" s="53"/>
      <c r="K531" s="26"/>
      <c r="L531" s="99"/>
      <c r="M531" s="26" t="str">
        <f t="shared" si="98"/>
        <v>_</v>
      </c>
      <c r="N531" s="26"/>
      <c r="O531" s="42" t="str">
        <f t="shared" si="99"/>
        <v/>
      </c>
      <c r="P531" s="70"/>
      <c r="Q531" s="63"/>
      <c r="R531" s="64"/>
      <c r="S531" s="26"/>
      <c r="T531" s="26"/>
      <c r="U531" s="42" t="str">
        <f t="shared" si="100"/>
        <v/>
      </c>
      <c r="V531" s="42" t="str">
        <f>IF(E531="","",#REF!-O531)</f>
        <v/>
      </c>
      <c r="W531" s="42" t="str">
        <f t="shared" si="101"/>
        <v/>
      </c>
      <c r="X531" s="42" t="str">
        <f t="shared" si="102"/>
        <v/>
      </c>
      <c r="Y531" s="41" t="str">
        <f>IF(G531="","",VLOOKUP(G531,#REF!,2,0))</f>
        <v/>
      </c>
      <c r="Z531" s="41" t="str">
        <f t="shared" si="103"/>
        <v/>
      </c>
      <c r="AA531" s="41" t="str">
        <f t="shared" si="104"/>
        <v/>
      </c>
      <c r="AB531" s="77" t="str">
        <f t="shared" ref="AB531:AB594" si="108">IF(Q531="","",IF(V531=0,0,IF(W531=0,AJ531,IF(W531&lt;0,0,ROUNDDOWN(X531*AA531,0)))))</f>
        <v/>
      </c>
      <c r="AC531" s="77" t="str">
        <f t="shared" si="105"/>
        <v/>
      </c>
      <c r="AD531" s="43" t="str">
        <f t="shared" si="106"/>
        <v/>
      </c>
      <c r="AE531" s="23"/>
      <c r="AF531" s="23"/>
      <c r="AG531" s="23"/>
      <c r="AH531" s="23"/>
      <c r="AI531" s="41" t="str">
        <f t="shared" si="107"/>
        <v/>
      </c>
      <c r="AJ531" s="88"/>
      <c r="AK531" s="26"/>
      <c r="AL531" s="26"/>
      <c r="AM531" s="26"/>
    </row>
    <row r="532" spans="1:39">
      <c r="A532" s="42">
        <v>529</v>
      </c>
      <c r="B532" s="42" t="s">
        <v>4</v>
      </c>
      <c r="C532" s="99"/>
      <c r="D532" s="42" t="str">
        <f t="shared" si="97"/>
        <v/>
      </c>
      <c r="E532" s="99"/>
      <c r="F532" s="26"/>
      <c r="G532" s="109"/>
      <c r="H532" s="107"/>
      <c r="I532" s="53"/>
      <c r="J532" s="53"/>
      <c r="K532" s="26"/>
      <c r="L532" s="99"/>
      <c r="M532" s="26" t="str">
        <f t="shared" si="98"/>
        <v>_</v>
      </c>
      <c r="N532" s="26"/>
      <c r="O532" s="42" t="str">
        <f t="shared" si="99"/>
        <v/>
      </c>
      <c r="P532" s="70"/>
      <c r="Q532" s="63"/>
      <c r="R532" s="64"/>
      <c r="S532" s="26"/>
      <c r="T532" s="26"/>
      <c r="U532" s="42" t="str">
        <f t="shared" si="100"/>
        <v/>
      </c>
      <c r="V532" s="42" t="str">
        <f>IF(E532="","",#REF!-O532)</f>
        <v/>
      </c>
      <c r="W532" s="42" t="str">
        <f t="shared" si="101"/>
        <v/>
      </c>
      <c r="X532" s="42" t="str">
        <f t="shared" si="102"/>
        <v/>
      </c>
      <c r="Y532" s="41" t="str">
        <f>IF(G532="","",VLOOKUP(G532,#REF!,2,0))</f>
        <v/>
      </c>
      <c r="Z532" s="41" t="str">
        <f t="shared" si="103"/>
        <v/>
      </c>
      <c r="AA532" s="41" t="str">
        <f t="shared" si="104"/>
        <v/>
      </c>
      <c r="AB532" s="77" t="str">
        <f t="shared" si="108"/>
        <v/>
      </c>
      <c r="AC532" s="77" t="str">
        <f t="shared" si="105"/>
        <v/>
      </c>
      <c r="AD532" s="43" t="str">
        <f t="shared" si="106"/>
        <v/>
      </c>
      <c r="AE532" s="23"/>
      <c r="AF532" s="23"/>
      <c r="AG532" s="23"/>
      <c r="AH532" s="23"/>
      <c r="AI532" s="41" t="str">
        <f t="shared" si="107"/>
        <v/>
      </c>
      <c r="AJ532" s="88"/>
      <c r="AK532" s="26"/>
      <c r="AL532" s="26"/>
      <c r="AM532" s="26"/>
    </row>
    <row r="533" spans="1:39">
      <c r="A533" s="42">
        <v>530</v>
      </c>
      <c r="B533" s="42" t="s">
        <v>4</v>
      </c>
      <c r="C533" s="99"/>
      <c r="D533" s="42" t="str">
        <f t="shared" si="97"/>
        <v/>
      </c>
      <c r="E533" s="99"/>
      <c r="F533" s="26"/>
      <c r="G533" s="109"/>
      <c r="H533" s="107"/>
      <c r="I533" s="53"/>
      <c r="J533" s="53"/>
      <c r="K533" s="26"/>
      <c r="L533" s="99"/>
      <c r="M533" s="26" t="str">
        <f t="shared" si="98"/>
        <v>_</v>
      </c>
      <c r="N533" s="26"/>
      <c r="O533" s="42" t="str">
        <f t="shared" si="99"/>
        <v/>
      </c>
      <c r="P533" s="70"/>
      <c r="Q533" s="63"/>
      <c r="R533" s="64"/>
      <c r="S533" s="26"/>
      <c r="T533" s="26"/>
      <c r="U533" s="42" t="str">
        <f t="shared" si="100"/>
        <v/>
      </c>
      <c r="V533" s="42" t="str">
        <f>IF(E533="","",#REF!-O533)</f>
        <v/>
      </c>
      <c r="W533" s="42" t="str">
        <f t="shared" si="101"/>
        <v/>
      </c>
      <c r="X533" s="42" t="str">
        <f t="shared" si="102"/>
        <v/>
      </c>
      <c r="Y533" s="41" t="str">
        <f>IF(G533="","",VLOOKUP(G533,#REF!,2,0))</f>
        <v/>
      </c>
      <c r="Z533" s="41" t="str">
        <f t="shared" si="103"/>
        <v/>
      </c>
      <c r="AA533" s="41" t="str">
        <f t="shared" si="104"/>
        <v/>
      </c>
      <c r="AB533" s="77" t="str">
        <f t="shared" si="108"/>
        <v/>
      </c>
      <c r="AC533" s="77" t="str">
        <f t="shared" si="105"/>
        <v/>
      </c>
      <c r="AD533" s="43" t="str">
        <f t="shared" si="106"/>
        <v/>
      </c>
      <c r="AE533" s="23"/>
      <c r="AF533" s="23"/>
      <c r="AG533" s="23"/>
      <c r="AH533" s="23"/>
      <c r="AI533" s="41" t="str">
        <f t="shared" si="107"/>
        <v/>
      </c>
      <c r="AJ533" s="88"/>
      <c r="AK533" s="26"/>
      <c r="AL533" s="26"/>
      <c r="AM533" s="26"/>
    </row>
    <row r="534" spans="1:39">
      <c r="A534" s="42">
        <v>531</v>
      </c>
      <c r="B534" s="42" t="s">
        <v>4</v>
      </c>
      <c r="C534" s="99"/>
      <c r="D534" s="42" t="str">
        <f t="shared" si="97"/>
        <v/>
      </c>
      <c r="E534" s="99"/>
      <c r="F534" s="26"/>
      <c r="G534" s="109"/>
      <c r="H534" s="107"/>
      <c r="I534" s="53"/>
      <c r="J534" s="53"/>
      <c r="K534" s="26"/>
      <c r="L534" s="99"/>
      <c r="M534" s="26" t="str">
        <f t="shared" si="98"/>
        <v>_</v>
      </c>
      <c r="N534" s="26"/>
      <c r="O534" s="42" t="str">
        <f t="shared" si="99"/>
        <v/>
      </c>
      <c r="P534" s="70"/>
      <c r="Q534" s="63"/>
      <c r="R534" s="64"/>
      <c r="S534" s="26"/>
      <c r="T534" s="26"/>
      <c r="U534" s="42" t="str">
        <f t="shared" si="100"/>
        <v/>
      </c>
      <c r="V534" s="42" t="str">
        <f>IF(E534="","",#REF!-O534)</f>
        <v/>
      </c>
      <c r="W534" s="42" t="str">
        <f t="shared" si="101"/>
        <v/>
      </c>
      <c r="X534" s="42" t="str">
        <f t="shared" si="102"/>
        <v/>
      </c>
      <c r="Y534" s="41" t="str">
        <f>IF(G534="","",VLOOKUP(G534,#REF!,2,0))</f>
        <v/>
      </c>
      <c r="Z534" s="41" t="str">
        <f t="shared" si="103"/>
        <v/>
      </c>
      <c r="AA534" s="41" t="str">
        <f t="shared" si="104"/>
        <v/>
      </c>
      <c r="AB534" s="77" t="str">
        <f t="shared" si="108"/>
        <v/>
      </c>
      <c r="AC534" s="77" t="str">
        <f t="shared" si="105"/>
        <v/>
      </c>
      <c r="AD534" s="43" t="str">
        <f t="shared" si="106"/>
        <v/>
      </c>
      <c r="AE534" s="23"/>
      <c r="AF534" s="23"/>
      <c r="AG534" s="23"/>
      <c r="AH534" s="23"/>
      <c r="AI534" s="41" t="str">
        <f t="shared" si="107"/>
        <v/>
      </c>
      <c r="AJ534" s="88"/>
      <c r="AK534" s="26"/>
      <c r="AL534" s="26"/>
      <c r="AM534" s="26"/>
    </row>
    <row r="535" spans="1:39">
      <c r="A535" s="42">
        <v>532</v>
      </c>
      <c r="B535" s="42" t="s">
        <v>4</v>
      </c>
      <c r="C535" s="99"/>
      <c r="D535" s="42" t="str">
        <f t="shared" si="97"/>
        <v/>
      </c>
      <c r="E535" s="99"/>
      <c r="F535" s="26"/>
      <c r="G535" s="109"/>
      <c r="H535" s="107"/>
      <c r="I535" s="53"/>
      <c r="J535" s="53"/>
      <c r="K535" s="26"/>
      <c r="L535" s="99"/>
      <c r="M535" s="26" t="str">
        <f t="shared" si="98"/>
        <v>_</v>
      </c>
      <c r="N535" s="26"/>
      <c r="O535" s="42" t="str">
        <f t="shared" si="99"/>
        <v/>
      </c>
      <c r="P535" s="70"/>
      <c r="Q535" s="63"/>
      <c r="R535" s="64"/>
      <c r="S535" s="26"/>
      <c r="T535" s="26"/>
      <c r="U535" s="42" t="str">
        <f t="shared" si="100"/>
        <v/>
      </c>
      <c r="V535" s="42" t="str">
        <f>IF(E535="","",#REF!-O535)</f>
        <v/>
      </c>
      <c r="W535" s="42" t="str">
        <f t="shared" si="101"/>
        <v/>
      </c>
      <c r="X535" s="42" t="str">
        <f t="shared" si="102"/>
        <v/>
      </c>
      <c r="Y535" s="41" t="str">
        <f>IF(G535="","",VLOOKUP(G535,#REF!,2,0))</f>
        <v/>
      </c>
      <c r="Z535" s="41" t="str">
        <f t="shared" si="103"/>
        <v/>
      </c>
      <c r="AA535" s="41" t="str">
        <f t="shared" si="104"/>
        <v/>
      </c>
      <c r="AB535" s="77" t="str">
        <f t="shared" si="108"/>
        <v/>
      </c>
      <c r="AC535" s="77" t="str">
        <f t="shared" si="105"/>
        <v/>
      </c>
      <c r="AD535" s="43" t="str">
        <f t="shared" si="106"/>
        <v/>
      </c>
      <c r="AE535" s="23"/>
      <c r="AF535" s="23"/>
      <c r="AG535" s="23"/>
      <c r="AH535" s="23"/>
      <c r="AI535" s="41" t="str">
        <f t="shared" si="107"/>
        <v/>
      </c>
      <c r="AJ535" s="88"/>
      <c r="AK535" s="26"/>
      <c r="AL535" s="26"/>
      <c r="AM535" s="26"/>
    </row>
    <row r="536" spans="1:39">
      <c r="A536" s="42">
        <v>533</v>
      </c>
      <c r="B536" s="42" t="s">
        <v>4</v>
      </c>
      <c r="C536" s="99"/>
      <c r="D536" s="42" t="str">
        <f t="shared" si="97"/>
        <v/>
      </c>
      <c r="E536" s="99"/>
      <c r="F536" s="26"/>
      <c r="G536" s="109"/>
      <c r="H536" s="107"/>
      <c r="I536" s="53"/>
      <c r="J536" s="53"/>
      <c r="K536" s="26"/>
      <c r="L536" s="99"/>
      <c r="M536" s="26" t="str">
        <f t="shared" si="98"/>
        <v>_</v>
      </c>
      <c r="N536" s="26"/>
      <c r="O536" s="42" t="str">
        <f t="shared" si="99"/>
        <v/>
      </c>
      <c r="P536" s="70"/>
      <c r="Q536" s="63"/>
      <c r="R536" s="64"/>
      <c r="S536" s="26"/>
      <c r="T536" s="26"/>
      <c r="U536" s="42" t="str">
        <f t="shared" si="100"/>
        <v/>
      </c>
      <c r="V536" s="42" t="str">
        <f>IF(E536="","",#REF!-O536)</f>
        <v/>
      </c>
      <c r="W536" s="42" t="str">
        <f t="shared" si="101"/>
        <v/>
      </c>
      <c r="X536" s="42" t="str">
        <f t="shared" si="102"/>
        <v/>
      </c>
      <c r="Y536" s="41" t="str">
        <f>IF(G536="","",VLOOKUP(G536,#REF!,2,0))</f>
        <v/>
      </c>
      <c r="Z536" s="41" t="str">
        <f t="shared" si="103"/>
        <v/>
      </c>
      <c r="AA536" s="41" t="str">
        <f t="shared" si="104"/>
        <v/>
      </c>
      <c r="AB536" s="77" t="str">
        <f t="shared" si="108"/>
        <v/>
      </c>
      <c r="AC536" s="77" t="str">
        <f t="shared" si="105"/>
        <v/>
      </c>
      <c r="AD536" s="43" t="str">
        <f t="shared" si="106"/>
        <v/>
      </c>
      <c r="AE536" s="23"/>
      <c r="AF536" s="23"/>
      <c r="AG536" s="23"/>
      <c r="AH536" s="23"/>
      <c r="AI536" s="41" t="str">
        <f t="shared" si="107"/>
        <v/>
      </c>
      <c r="AJ536" s="88"/>
      <c r="AK536" s="26"/>
      <c r="AL536" s="26"/>
      <c r="AM536" s="26"/>
    </row>
    <row r="537" spans="1:39">
      <c r="A537" s="42">
        <v>534</v>
      </c>
      <c r="B537" s="42" t="s">
        <v>4</v>
      </c>
      <c r="C537" s="99"/>
      <c r="D537" s="42" t="str">
        <f t="shared" si="97"/>
        <v/>
      </c>
      <c r="E537" s="99"/>
      <c r="F537" s="26"/>
      <c r="G537" s="109"/>
      <c r="H537" s="107"/>
      <c r="I537" s="53"/>
      <c r="J537" s="53"/>
      <c r="K537" s="26"/>
      <c r="L537" s="99"/>
      <c r="M537" s="26" t="str">
        <f t="shared" si="98"/>
        <v>_</v>
      </c>
      <c r="N537" s="26"/>
      <c r="O537" s="42" t="str">
        <f t="shared" si="99"/>
        <v/>
      </c>
      <c r="P537" s="70"/>
      <c r="Q537" s="63"/>
      <c r="R537" s="64"/>
      <c r="S537" s="26"/>
      <c r="T537" s="26"/>
      <c r="U537" s="42" t="str">
        <f t="shared" si="100"/>
        <v/>
      </c>
      <c r="V537" s="42" t="str">
        <f>IF(E537="","",#REF!-O537)</f>
        <v/>
      </c>
      <c r="W537" s="42" t="str">
        <f t="shared" si="101"/>
        <v/>
      </c>
      <c r="X537" s="42" t="str">
        <f t="shared" si="102"/>
        <v/>
      </c>
      <c r="Y537" s="41" t="str">
        <f>IF(G537="","",VLOOKUP(G537,#REF!,2,0))</f>
        <v/>
      </c>
      <c r="Z537" s="41" t="str">
        <f t="shared" si="103"/>
        <v/>
      </c>
      <c r="AA537" s="41" t="str">
        <f t="shared" si="104"/>
        <v/>
      </c>
      <c r="AB537" s="77" t="str">
        <f t="shared" si="108"/>
        <v/>
      </c>
      <c r="AC537" s="77" t="str">
        <f t="shared" si="105"/>
        <v/>
      </c>
      <c r="AD537" s="43" t="str">
        <f t="shared" si="106"/>
        <v/>
      </c>
      <c r="AE537" s="23"/>
      <c r="AF537" s="23"/>
      <c r="AG537" s="23"/>
      <c r="AH537" s="23"/>
      <c r="AI537" s="41" t="str">
        <f t="shared" si="107"/>
        <v/>
      </c>
      <c r="AJ537" s="88"/>
      <c r="AK537" s="26"/>
      <c r="AL537" s="26"/>
      <c r="AM537" s="26"/>
    </row>
    <row r="538" spans="1:39">
      <c r="A538" s="42">
        <v>535</v>
      </c>
      <c r="B538" s="42" t="s">
        <v>4</v>
      </c>
      <c r="C538" s="99"/>
      <c r="D538" s="42" t="str">
        <f t="shared" si="97"/>
        <v/>
      </c>
      <c r="E538" s="99"/>
      <c r="F538" s="26"/>
      <c r="G538" s="109"/>
      <c r="H538" s="107"/>
      <c r="I538" s="53"/>
      <c r="J538" s="53"/>
      <c r="K538" s="26"/>
      <c r="L538" s="99"/>
      <c r="M538" s="26" t="str">
        <f t="shared" si="98"/>
        <v>_</v>
      </c>
      <c r="N538" s="26"/>
      <c r="O538" s="42" t="str">
        <f t="shared" si="99"/>
        <v/>
      </c>
      <c r="P538" s="70"/>
      <c r="Q538" s="63"/>
      <c r="R538" s="64"/>
      <c r="S538" s="26"/>
      <c r="T538" s="26"/>
      <c r="U538" s="42" t="str">
        <f t="shared" si="100"/>
        <v/>
      </c>
      <c r="V538" s="42" t="str">
        <f>IF(E538="","",#REF!-O538)</f>
        <v/>
      </c>
      <c r="W538" s="42" t="str">
        <f t="shared" si="101"/>
        <v/>
      </c>
      <c r="X538" s="42" t="str">
        <f t="shared" si="102"/>
        <v/>
      </c>
      <c r="Y538" s="41" t="str">
        <f>IF(G538="","",VLOOKUP(G538,#REF!,2,0))</f>
        <v/>
      </c>
      <c r="Z538" s="41" t="str">
        <f t="shared" si="103"/>
        <v/>
      </c>
      <c r="AA538" s="41" t="str">
        <f t="shared" si="104"/>
        <v/>
      </c>
      <c r="AB538" s="77" t="str">
        <f t="shared" si="108"/>
        <v/>
      </c>
      <c r="AC538" s="77" t="str">
        <f t="shared" si="105"/>
        <v/>
      </c>
      <c r="AD538" s="43" t="str">
        <f t="shared" si="106"/>
        <v/>
      </c>
      <c r="AE538" s="23"/>
      <c r="AF538" s="23"/>
      <c r="AG538" s="23"/>
      <c r="AH538" s="23"/>
      <c r="AI538" s="41" t="str">
        <f t="shared" si="107"/>
        <v/>
      </c>
      <c r="AJ538" s="88"/>
      <c r="AK538" s="26"/>
      <c r="AL538" s="26"/>
      <c r="AM538" s="26"/>
    </row>
    <row r="539" spans="1:39">
      <c r="A539" s="42">
        <v>536</v>
      </c>
      <c r="B539" s="42" t="s">
        <v>4</v>
      </c>
      <c r="C539" s="99"/>
      <c r="D539" s="42" t="str">
        <f t="shared" si="97"/>
        <v/>
      </c>
      <c r="E539" s="99"/>
      <c r="F539" s="26"/>
      <c r="G539" s="109"/>
      <c r="H539" s="107"/>
      <c r="I539" s="53"/>
      <c r="J539" s="53"/>
      <c r="K539" s="26"/>
      <c r="L539" s="99"/>
      <c r="M539" s="26" t="str">
        <f t="shared" si="98"/>
        <v>_</v>
      </c>
      <c r="N539" s="26"/>
      <c r="O539" s="42" t="str">
        <f t="shared" si="99"/>
        <v/>
      </c>
      <c r="P539" s="70"/>
      <c r="Q539" s="63"/>
      <c r="R539" s="64"/>
      <c r="S539" s="26"/>
      <c r="T539" s="26"/>
      <c r="U539" s="42" t="str">
        <f t="shared" si="100"/>
        <v/>
      </c>
      <c r="V539" s="42" t="str">
        <f>IF(E539="","",#REF!-O539)</f>
        <v/>
      </c>
      <c r="W539" s="42" t="str">
        <f t="shared" si="101"/>
        <v/>
      </c>
      <c r="X539" s="42" t="str">
        <f t="shared" si="102"/>
        <v/>
      </c>
      <c r="Y539" s="41" t="str">
        <f>IF(G539="","",VLOOKUP(G539,#REF!,2,0))</f>
        <v/>
      </c>
      <c r="Z539" s="41" t="str">
        <f t="shared" si="103"/>
        <v/>
      </c>
      <c r="AA539" s="41" t="str">
        <f t="shared" si="104"/>
        <v/>
      </c>
      <c r="AB539" s="77" t="str">
        <f t="shared" si="108"/>
        <v/>
      </c>
      <c r="AC539" s="77" t="str">
        <f t="shared" si="105"/>
        <v/>
      </c>
      <c r="AD539" s="43" t="str">
        <f t="shared" si="106"/>
        <v/>
      </c>
      <c r="AE539" s="23"/>
      <c r="AF539" s="23"/>
      <c r="AG539" s="23"/>
      <c r="AH539" s="23"/>
      <c r="AI539" s="41" t="str">
        <f t="shared" si="107"/>
        <v/>
      </c>
      <c r="AJ539" s="88"/>
      <c r="AK539" s="26"/>
      <c r="AL539" s="26"/>
      <c r="AM539" s="26"/>
    </row>
    <row r="540" spans="1:39">
      <c r="A540" s="42">
        <v>537</v>
      </c>
      <c r="B540" s="42" t="s">
        <v>4</v>
      </c>
      <c r="C540" s="99"/>
      <c r="D540" s="42" t="str">
        <f t="shared" si="97"/>
        <v/>
      </c>
      <c r="E540" s="99"/>
      <c r="F540" s="26"/>
      <c r="G540" s="109"/>
      <c r="H540" s="107"/>
      <c r="I540" s="53"/>
      <c r="J540" s="53"/>
      <c r="K540" s="26"/>
      <c r="L540" s="99"/>
      <c r="M540" s="26" t="str">
        <f t="shared" si="98"/>
        <v>_</v>
      </c>
      <c r="N540" s="26"/>
      <c r="O540" s="42" t="str">
        <f t="shared" si="99"/>
        <v/>
      </c>
      <c r="P540" s="70"/>
      <c r="Q540" s="63"/>
      <c r="R540" s="64"/>
      <c r="S540" s="26"/>
      <c r="T540" s="26"/>
      <c r="U540" s="42" t="str">
        <f t="shared" si="100"/>
        <v/>
      </c>
      <c r="V540" s="42" t="str">
        <f>IF(E540="","",#REF!-O540)</f>
        <v/>
      </c>
      <c r="W540" s="42" t="str">
        <f t="shared" si="101"/>
        <v/>
      </c>
      <c r="X540" s="42" t="str">
        <f t="shared" si="102"/>
        <v/>
      </c>
      <c r="Y540" s="41" t="str">
        <f>IF(G540="","",VLOOKUP(G540,#REF!,2,0))</f>
        <v/>
      </c>
      <c r="Z540" s="41" t="str">
        <f t="shared" si="103"/>
        <v/>
      </c>
      <c r="AA540" s="41" t="str">
        <f t="shared" si="104"/>
        <v/>
      </c>
      <c r="AB540" s="77" t="str">
        <f t="shared" si="108"/>
        <v/>
      </c>
      <c r="AC540" s="77" t="str">
        <f t="shared" si="105"/>
        <v/>
      </c>
      <c r="AD540" s="43" t="str">
        <f t="shared" si="106"/>
        <v/>
      </c>
      <c r="AE540" s="23"/>
      <c r="AF540" s="23"/>
      <c r="AG540" s="23"/>
      <c r="AH540" s="23"/>
      <c r="AI540" s="41" t="str">
        <f t="shared" si="107"/>
        <v/>
      </c>
      <c r="AJ540" s="88"/>
      <c r="AK540" s="26"/>
      <c r="AL540" s="26"/>
      <c r="AM540" s="26"/>
    </row>
    <row r="541" spans="1:39">
      <c r="A541" s="42">
        <v>538</v>
      </c>
      <c r="B541" s="42" t="s">
        <v>4</v>
      </c>
      <c r="C541" s="99"/>
      <c r="D541" s="42" t="str">
        <f t="shared" si="97"/>
        <v/>
      </c>
      <c r="E541" s="99"/>
      <c r="F541" s="26"/>
      <c r="G541" s="109"/>
      <c r="H541" s="107"/>
      <c r="I541" s="53"/>
      <c r="J541" s="53"/>
      <c r="K541" s="26"/>
      <c r="L541" s="99"/>
      <c r="M541" s="26" t="str">
        <f t="shared" si="98"/>
        <v>_</v>
      </c>
      <c r="N541" s="26"/>
      <c r="O541" s="42" t="str">
        <f t="shared" si="99"/>
        <v/>
      </c>
      <c r="P541" s="70"/>
      <c r="Q541" s="63"/>
      <c r="R541" s="64"/>
      <c r="S541" s="26"/>
      <c r="T541" s="26"/>
      <c r="U541" s="42" t="str">
        <f t="shared" si="100"/>
        <v/>
      </c>
      <c r="V541" s="42" t="str">
        <f>IF(E541="","",#REF!-O541)</f>
        <v/>
      </c>
      <c r="W541" s="42" t="str">
        <f t="shared" si="101"/>
        <v/>
      </c>
      <c r="X541" s="42" t="str">
        <f t="shared" si="102"/>
        <v/>
      </c>
      <c r="Y541" s="41" t="str">
        <f>IF(G541="","",VLOOKUP(G541,#REF!,2,0))</f>
        <v/>
      </c>
      <c r="Z541" s="41" t="str">
        <f t="shared" si="103"/>
        <v/>
      </c>
      <c r="AA541" s="41" t="str">
        <f t="shared" si="104"/>
        <v/>
      </c>
      <c r="AB541" s="77" t="str">
        <f t="shared" si="108"/>
        <v/>
      </c>
      <c r="AC541" s="77" t="str">
        <f t="shared" si="105"/>
        <v/>
      </c>
      <c r="AD541" s="43" t="str">
        <f t="shared" si="106"/>
        <v/>
      </c>
      <c r="AE541" s="23"/>
      <c r="AF541" s="23"/>
      <c r="AG541" s="23"/>
      <c r="AH541" s="23"/>
      <c r="AI541" s="41" t="str">
        <f t="shared" si="107"/>
        <v/>
      </c>
      <c r="AJ541" s="88"/>
      <c r="AK541" s="26"/>
      <c r="AL541" s="26"/>
      <c r="AM541" s="26"/>
    </row>
    <row r="542" spans="1:39">
      <c r="A542" s="42">
        <v>539</v>
      </c>
      <c r="B542" s="42" t="s">
        <v>4</v>
      </c>
      <c r="C542" s="99"/>
      <c r="D542" s="42" t="str">
        <f t="shared" si="97"/>
        <v/>
      </c>
      <c r="E542" s="99"/>
      <c r="F542" s="26"/>
      <c r="G542" s="109"/>
      <c r="H542" s="107"/>
      <c r="I542" s="53"/>
      <c r="J542" s="53"/>
      <c r="K542" s="26"/>
      <c r="L542" s="99"/>
      <c r="M542" s="26" t="str">
        <f t="shared" si="98"/>
        <v>_</v>
      </c>
      <c r="N542" s="26"/>
      <c r="O542" s="42" t="str">
        <f t="shared" si="99"/>
        <v/>
      </c>
      <c r="P542" s="70"/>
      <c r="Q542" s="63"/>
      <c r="R542" s="64"/>
      <c r="S542" s="26"/>
      <c r="T542" s="26"/>
      <c r="U542" s="42" t="str">
        <f t="shared" si="100"/>
        <v/>
      </c>
      <c r="V542" s="42" t="str">
        <f>IF(E542="","",#REF!-O542)</f>
        <v/>
      </c>
      <c r="W542" s="42" t="str">
        <f t="shared" si="101"/>
        <v/>
      </c>
      <c r="X542" s="42" t="str">
        <f t="shared" si="102"/>
        <v/>
      </c>
      <c r="Y542" s="41" t="str">
        <f>IF(G542="","",VLOOKUP(G542,#REF!,2,0))</f>
        <v/>
      </c>
      <c r="Z542" s="41" t="str">
        <f t="shared" si="103"/>
        <v/>
      </c>
      <c r="AA542" s="41" t="str">
        <f t="shared" si="104"/>
        <v/>
      </c>
      <c r="AB542" s="77" t="str">
        <f t="shared" si="108"/>
        <v/>
      </c>
      <c r="AC542" s="77" t="str">
        <f t="shared" si="105"/>
        <v/>
      </c>
      <c r="AD542" s="43" t="str">
        <f t="shared" si="106"/>
        <v/>
      </c>
      <c r="AE542" s="23"/>
      <c r="AF542" s="23"/>
      <c r="AG542" s="23"/>
      <c r="AH542" s="23"/>
      <c r="AI542" s="41" t="str">
        <f t="shared" si="107"/>
        <v/>
      </c>
      <c r="AJ542" s="88"/>
      <c r="AK542" s="26"/>
      <c r="AL542" s="26"/>
      <c r="AM542" s="26"/>
    </row>
    <row r="543" spans="1:39">
      <c r="A543" s="42">
        <v>540</v>
      </c>
      <c r="B543" s="42" t="s">
        <v>4</v>
      </c>
      <c r="C543" s="99"/>
      <c r="D543" s="42" t="str">
        <f t="shared" si="97"/>
        <v/>
      </c>
      <c r="E543" s="99"/>
      <c r="F543" s="26"/>
      <c r="G543" s="109"/>
      <c r="H543" s="107"/>
      <c r="I543" s="53"/>
      <c r="J543" s="53"/>
      <c r="K543" s="26"/>
      <c r="L543" s="99"/>
      <c r="M543" s="26" t="str">
        <f t="shared" si="98"/>
        <v>_</v>
      </c>
      <c r="N543" s="26"/>
      <c r="O543" s="42" t="str">
        <f t="shared" si="99"/>
        <v/>
      </c>
      <c r="P543" s="70"/>
      <c r="Q543" s="63"/>
      <c r="R543" s="64"/>
      <c r="S543" s="26"/>
      <c r="T543" s="26"/>
      <c r="U543" s="42" t="str">
        <f t="shared" si="100"/>
        <v/>
      </c>
      <c r="V543" s="42" t="str">
        <f>IF(E543="","",#REF!-O543)</f>
        <v/>
      </c>
      <c r="W543" s="42" t="str">
        <f t="shared" si="101"/>
        <v/>
      </c>
      <c r="X543" s="42" t="str">
        <f t="shared" si="102"/>
        <v/>
      </c>
      <c r="Y543" s="41" t="str">
        <f>IF(G543="","",VLOOKUP(G543,#REF!,2,0))</f>
        <v/>
      </c>
      <c r="Z543" s="41" t="str">
        <f t="shared" si="103"/>
        <v/>
      </c>
      <c r="AA543" s="41" t="str">
        <f t="shared" si="104"/>
        <v/>
      </c>
      <c r="AB543" s="77" t="str">
        <f t="shared" si="108"/>
        <v/>
      </c>
      <c r="AC543" s="77" t="str">
        <f t="shared" si="105"/>
        <v/>
      </c>
      <c r="AD543" s="43" t="str">
        <f t="shared" si="106"/>
        <v/>
      </c>
      <c r="AE543" s="23"/>
      <c r="AF543" s="23"/>
      <c r="AG543" s="23"/>
      <c r="AH543" s="23"/>
      <c r="AI543" s="41" t="str">
        <f t="shared" si="107"/>
        <v/>
      </c>
      <c r="AJ543" s="88"/>
      <c r="AK543" s="26"/>
      <c r="AL543" s="26"/>
      <c r="AM543" s="26"/>
    </row>
    <row r="544" spans="1:39">
      <c r="A544" s="42">
        <v>541</v>
      </c>
      <c r="B544" s="42" t="s">
        <v>4</v>
      </c>
      <c r="C544" s="99"/>
      <c r="D544" s="42" t="str">
        <f t="shared" si="97"/>
        <v/>
      </c>
      <c r="E544" s="99"/>
      <c r="F544" s="26"/>
      <c r="G544" s="109"/>
      <c r="H544" s="107"/>
      <c r="I544" s="53"/>
      <c r="J544" s="53"/>
      <c r="K544" s="26"/>
      <c r="L544" s="99"/>
      <c r="M544" s="26" t="str">
        <f t="shared" si="98"/>
        <v>_</v>
      </c>
      <c r="N544" s="26"/>
      <c r="O544" s="42" t="str">
        <f t="shared" si="99"/>
        <v/>
      </c>
      <c r="P544" s="70"/>
      <c r="Q544" s="63"/>
      <c r="R544" s="64"/>
      <c r="S544" s="26"/>
      <c r="T544" s="26"/>
      <c r="U544" s="42" t="str">
        <f t="shared" si="100"/>
        <v/>
      </c>
      <c r="V544" s="42" t="str">
        <f>IF(E544="","",#REF!-O544)</f>
        <v/>
      </c>
      <c r="W544" s="42" t="str">
        <f t="shared" si="101"/>
        <v/>
      </c>
      <c r="X544" s="42" t="str">
        <f t="shared" si="102"/>
        <v/>
      </c>
      <c r="Y544" s="41" t="str">
        <f>IF(G544="","",VLOOKUP(G544,#REF!,2,0))</f>
        <v/>
      </c>
      <c r="Z544" s="41" t="str">
        <f t="shared" si="103"/>
        <v/>
      </c>
      <c r="AA544" s="41" t="str">
        <f t="shared" si="104"/>
        <v/>
      </c>
      <c r="AB544" s="77" t="str">
        <f t="shared" si="108"/>
        <v/>
      </c>
      <c r="AC544" s="77" t="str">
        <f t="shared" si="105"/>
        <v/>
      </c>
      <c r="AD544" s="43" t="str">
        <f t="shared" si="106"/>
        <v/>
      </c>
      <c r="AE544" s="23"/>
      <c r="AF544" s="23"/>
      <c r="AG544" s="23"/>
      <c r="AH544" s="23"/>
      <c r="AI544" s="41" t="str">
        <f t="shared" si="107"/>
        <v/>
      </c>
      <c r="AJ544" s="88"/>
      <c r="AK544" s="26"/>
      <c r="AL544" s="26"/>
      <c r="AM544" s="26"/>
    </row>
    <row r="545" spans="1:39">
      <c r="A545" s="42">
        <v>542</v>
      </c>
      <c r="B545" s="42" t="s">
        <v>4</v>
      </c>
      <c r="C545" s="99"/>
      <c r="D545" s="42" t="str">
        <f t="shared" si="97"/>
        <v/>
      </c>
      <c r="E545" s="99"/>
      <c r="F545" s="26"/>
      <c r="G545" s="109"/>
      <c r="H545" s="107"/>
      <c r="I545" s="53"/>
      <c r="J545" s="53"/>
      <c r="K545" s="26"/>
      <c r="L545" s="99"/>
      <c r="M545" s="26" t="str">
        <f t="shared" si="98"/>
        <v>_</v>
      </c>
      <c r="N545" s="26"/>
      <c r="O545" s="42" t="str">
        <f t="shared" si="99"/>
        <v/>
      </c>
      <c r="P545" s="70"/>
      <c r="Q545" s="63"/>
      <c r="R545" s="64"/>
      <c r="S545" s="26"/>
      <c r="T545" s="26"/>
      <c r="U545" s="42" t="str">
        <f t="shared" si="100"/>
        <v/>
      </c>
      <c r="V545" s="42" t="str">
        <f>IF(E545="","",#REF!-O545)</f>
        <v/>
      </c>
      <c r="W545" s="42" t="str">
        <f t="shared" si="101"/>
        <v/>
      </c>
      <c r="X545" s="42" t="str">
        <f t="shared" si="102"/>
        <v/>
      </c>
      <c r="Y545" s="41" t="str">
        <f>IF(G545="","",VLOOKUP(G545,#REF!,2,0))</f>
        <v/>
      </c>
      <c r="Z545" s="41" t="str">
        <f t="shared" si="103"/>
        <v/>
      </c>
      <c r="AA545" s="41" t="str">
        <f t="shared" si="104"/>
        <v/>
      </c>
      <c r="AB545" s="77" t="str">
        <f t="shared" si="108"/>
        <v/>
      </c>
      <c r="AC545" s="77" t="str">
        <f t="shared" si="105"/>
        <v/>
      </c>
      <c r="AD545" s="43" t="str">
        <f t="shared" si="106"/>
        <v/>
      </c>
      <c r="AE545" s="23"/>
      <c r="AF545" s="23"/>
      <c r="AG545" s="23"/>
      <c r="AH545" s="23"/>
      <c r="AI545" s="41" t="str">
        <f t="shared" si="107"/>
        <v/>
      </c>
      <c r="AJ545" s="88"/>
      <c r="AK545" s="26"/>
      <c r="AL545" s="26"/>
      <c r="AM545" s="26"/>
    </row>
    <row r="546" spans="1:39">
      <c r="A546" s="42">
        <v>543</v>
      </c>
      <c r="B546" s="42" t="s">
        <v>4</v>
      </c>
      <c r="C546" s="99"/>
      <c r="D546" s="42" t="str">
        <f t="shared" si="97"/>
        <v/>
      </c>
      <c r="E546" s="99"/>
      <c r="F546" s="26"/>
      <c r="G546" s="109"/>
      <c r="H546" s="107"/>
      <c r="I546" s="53"/>
      <c r="J546" s="53"/>
      <c r="K546" s="26"/>
      <c r="L546" s="99"/>
      <c r="M546" s="26" t="str">
        <f t="shared" si="98"/>
        <v>_</v>
      </c>
      <c r="N546" s="26"/>
      <c r="O546" s="42" t="str">
        <f t="shared" si="99"/>
        <v/>
      </c>
      <c r="P546" s="70"/>
      <c r="Q546" s="63"/>
      <c r="R546" s="64"/>
      <c r="S546" s="26"/>
      <c r="T546" s="26"/>
      <c r="U546" s="42" t="str">
        <f t="shared" si="100"/>
        <v/>
      </c>
      <c r="V546" s="42" t="str">
        <f>IF(E546="","",#REF!-O546)</f>
        <v/>
      </c>
      <c r="W546" s="42" t="str">
        <f t="shared" si="101"/>
        <v/>
      </c>
      <c r="X546" s="42" t="str">
        <f t="shared" si="102"/>
        <v/>
      </c>
      <c r="Y546" s="41" t="str">
        <f>IF(G546="","",VLOOKUP(G546,#REF!,2,0))</f>
        <v/>
      </c>
      <c r="Z546" s="41" t="str">
        <f t="shared" si="103"/>
        <v/>
      </c>
      <c r="AA546" s="41" t="str">
        <f t="shared" si="104"/>
        <v/>
      </c>
      <c r="AB546" s="77" t="str">
        <f t="shared" si="108"/>
        <v/>
      </c>
      <c r="AC546" s="77" t="str">
        <f t="shared" si="105"/>
        <v/>
      </c>
      <c r="AD546" s="43" t="str">
        <f t="shared" si="106"/>
        <v/>
      </c>
      <c r="AE546" s="23"/>
      <c r="AF546" s="23"/>
      <c r="AG546" s="23"/>
      <c r="AH546" s="23"/>
      <c r="AI546" s="41" t="str">
        <f t="shared" si="107"/>
        <v/>
      </c>
      <c r="AJ546" s="88"/>
      <c r="AK546" s="26"/>
      <c r="AL546" s="26"/>
      <c r="AM546" s="26"/>
    </row>
    <row r="547" spans="1:39">
      <c r="A547" s="42">
        <v>544</v>
      </c>
      <c r="B547" s="42" t="s">
        <v>4</v>
      </c>
      <c r="C547" s="99"/>
      <c r="D547" s="42" t="str">
        <f t="shared" si="97"/>
        <v/>
      </c>
      <c r="E547" s="99"/>
      <c r="F547" s="26"/>
      <c r="G547" s="109"/>
      <c r="H547" s="107"/>
      <c r="I547" s="53"/>
      <c r="J547" s="53"/>
      <c r="K547" s="26"/>
      <c r="L547" s="99"/>
      <c r="M547" s="26" t="str">
        <f t="shared" si="98"/>
        <v>_</v>
      </c>
      <c r="N547" s="26"/>
      <c r="O547" s="42" t="str">
        <f t="shared" si="99"/>
        <v/>
      </c>
      <c r="P547" s="70"/>
      <c r="Q547" s="63"/>
      <c r="R547" s="64"/>
      <c r="S547" s="26"/>
      <c r="T547" s="26"/>
      <c r="U547" s="42" t="str">
        <f t="shared" si="100"/>
        <v/>
      </c>
      <c r="V547" s="42" t="str">
        <f>IF(E547="","",#REF!-O547)</f>
        <v/>
      </c>
      <c r="W547" s="42" t="str">
        <f t="shared" si="101"/>
        <v/>
      </c>
      <c r="X547" s="42" t="str">
        <f t="shared" si="102"/>
        <v/>
      </c>
      <c r="Y547" s="41" t="str">
        <f>IF(G547="","",VLOOKUP(G547,#REF!,2,0))</f>
        <v/>
      </c>
      <c r="Z547" s="41" t="str">
        <f t="shared" si="103"/>
        <v/>
      </c>
      <c r="AA547" s="41" t="str">
        <f t="shared" si="104"/>
        <v/>
      </c>
      <c r="AB547" s="77" t="str">
        <f t="shared" si="108"/>
        <v/>
      </c>
      <c r="AC547" s="77" t="str">
        <f t="shared" si="105"/>
        <v/>
      </c>
      <c r="AD547" s="43" t="str">
        <f t="shared" si="106"/>
        <v/>
      </c>
      <c r="AE547" s="23"/>
      <c r="AF547" s="23"/>
      <c r="AG547" s="23"/>
      <c r="AH547" s="23"/>
      <c r="AI547" s="41" t="str">
        <f t="shared" si="107"/>
        <v/>
      </c>
      <c r="AJ547" s="88"/>
      <c r="AK547" s="26"/>
      <c r="AL547" s="26"/>
      <c r="AM547" s="26"/>
    </row>
    <row r="548" spans="1:39">
      <c r="A548" s="42">
        <v>545</v>
      </c>
      <c r="B548" s="42" t="s">
        <v>4</v>
      </c>
      <c r="C548" s="99"/>
      <c r="D548" s="42" t="str">
        <f t="shared" si="97"/>
        <v/>
      </c>
      <c r="E548" s="99"/>
      <c r="F548" s="26"/>
      <c r="G548" s="109"/>
      <c r="H548" s="107"/>
      <c r="I548" s="53"/>
      <c r="J548" s="53"/>
      <c r="K548" s="26"/>
      <c r="L548" s="99"/>
      <c r="M548" s="26" t="str">
        <f t="shared" si="98"/>
        <v>_</v>
      </c>
      <c r="N548" s="26"/>
      <c r="O548" s="42" t="str">
        <f t="shared" si="99"/>
        <v/>
      </c>
      <c r="P548" s="70"/>
      <c r="Q548" s="63"/>
      <c r="R548" s="64"/>
      <c r="S548" s="26"/>
      <c r="T548" s="26"/>
      <c r="U548" s="42" t="str">
        <f t="shared" si="100"/>
        <v/>
      </c>
      <c r="V548" s="42" t="str">
        <f>IF(E548="","",#REF!-O548)</f>
        <v/>
      </c>
      <c r="W548" s="42" t="str">
        <f t="shared" si="101"/>
        <v/>
      </c>
      <c r="X548" s="42" t="str">
        <f t="shared" si="102"/>
        <v/>
      </c>
      <c r="Y548" s="41" t="str">
        <f>IF(G548="","",VLOOKUP(G548,#REF!,2,0))</f>
        <v/>
      </c>
      <c r="Z548" s="41" t="str">
        <f t="shared" si="103"/>
        <v/>
      </c>
      <c r="AA548" s="41" t="str">
        <f t="shared" si="104"/>
        <v/>
      </c>
      <c r="AB548" s="77" t="str">
        <f t="shared" si="108"/>
        <v/>
      </c>
      <c r="AC548" s="77" t="str">
        <f t="shared" si="105"/>
        <v/>
      </c>
      <c r="AD548" s="43" t="str">
        <f t="shared" si="106"/>
        <v/>
      </c>
      <c r="AE548" s="23"/>
      <c r="AF548" s="23"/>
      <c r="AG548" s="23"/>
      <c r="AH548" s="23"/>
      <c r="AI548" s="41" t="str">
        <f t="shared" si="107"/>
        <v/>
      </c>
      <c r="AJ548" s="88"/>
      <c r="AK548" s="26"/>
      <c r="AL548" s="26"/>
      <c r="AM548" s="26"/>
    </row>
    <row r="549" spans="1:39">
      <c r="A549" s="42">
        <v>546</v>
      </c>
      <c r="B549" s="42" t="s">
        <v>4</v>
      </c>
      <c r="C549" s="99"/>
      <c r="D549" s="42" t="str">
        <f t="shared" si="97"/>
        <v/>
      </c>
      <c r="E549" s="99"/>
      <c r="F549" s="26"/>
      <c r="G549" s="109"/>
      <c r="H549" s="107"/>
      <c r="I549" s="53"/>
      <c r="J549" s="53"/>
      <c r="K549" s="26"/>
      <c r="L549" s="99"/>
      <c r="M549" s="26" t="str">
        <f t="shared" si="98"/>
        <v>_</v>
      </c>
      <c r="N549" s="26"/>
      <c r="O549" s="42" t="str">
        <f t="shared" si="99"/>
        <v/>
      </c>
      <c r="P549" s="70"/>
      <c r="Q549" s="63"/>
      <c r="R549" s="64"/>
      <c r="S549" s="26"/>
      <c r="T549" s="26"/>
      <c r="U549" s="42" t="str">
        <f t="shared" si="100"/>
        <v/>
      </c>
      <c r="V549" s="42" t="str">
        <f>IF(E549="","",#REF!-O549)</f>
        <v/>
      </c>
      <c r="W549" s="42" t="str">
        <f t="shared" si="101"/>
        <v/>
      </c>
      <c r="X549" s="42" t="str">
        <f t="shared" si="102"/>
        <v/>
      </c>
      <c r="Y549" s="41" t="str">
        <f>IF(G549="","",VLOOKUP(G549,#REF!,2,0))</f>
        <v/>
      </c>
      <c r="Z549" s="41" t="str">
        <f t="shared" si="103"/>
        <v/>
      </c>
      <c r="AA549" s="41" t="str">
        <f t="shared" si="104"/>
        <v/>
      </c>
      <c r="AB549" s="77" t="str">
        <f t="shared" si="108"/>
        <v/>
      </c>
      <c r="AC549" s="77" t="str">
        <f t="shared" si="105"/>
        <v/>
      </c>
      <c r="AD549" s="43" t="str">
        <f t="shared" si="106"/>
        <v/>
      </c>
      <c r="AE549" s="23"/>
      <c r="AF549" s="23"/>
      <c r="AG549" s="23"/>
      <c r="AH549" s="23"/>
      <c r="AI549" s="41" t="str">
        <f t="shared" si="107"/>
        <v/>
      </c>
      <c r="AJ549" s="88"/>
      <c r="AK549" s="26"/>
      <c r="AL549" s="26"/>
      <c r="AM549" s="26"/>
    </row>
    <row r="550" spans="1:39">
      <c r="A550" s="42">
        <v>547</v>
      </c>
      <c r="B550" s="42" t="s">
        <v>4</v>
      </c>
      <c r="C550" s="99"/>
      <c r="D550" s="42" t="str">
        <f t="shared" si="97"/>
        <v/>
      </c>
      <c r="E550" s="99"/>
      <c r="F550" s="26"/>
      <c r="G550" s="109"/>
      <c r="H550" s="107"/>
      <c r="I550" s="53"/>
      <c r="J550" s="53"/>
      <c r="K550" s="26"/>
      <c r="L550" s="99"/>
      <c r="M550" s="26" t="str">
        <f t="shared" si="98"/>
        <v>_</v>
      </c>
      <c r="N550" s="26"/>
      <c r="O550" s="42" t="str">
        <f t="shared" si="99"/>
        <v/>
      </c>
      <c r="P550" s="70"/>
      <c r="Q550" s="63"/>
      <c r="R550" s="64"/>
      <c r="S550" s="26"/>
      <c r="T550" s="26"/>
      <c r="U550" s="42" t="str">
        <f t="shared" si="100"/>
        <v/>
      </c>
      <c r="V550" s="42" t="str">
        <f>IF(E550="","",#REF!-O550)</f>
        <v/>
      </c>
      <c r="W550" s="42" t="str">
        <f t="shared" si="101"/>
        <v/>
      </c>
      <c r="X550" s="42" t="str">
        <f t="shared" si="102"/>
        <v/>
      </c>
      <c r="Y550" s="41" t="str">
        <f>IF(G550="","",VLOOKUP(G550,#REF!,2,0))</f>
        <v/>
      </c>
      <c r="Z550" s="41" t="str">
        <f t="shared" si="103"/>
        <v/>
      </c>
      <c r="AA550" s="41" t="str">
        <f t="shared" si="104"/>
        <v/>
      </c>
      <c r="AB550" s="77" t="str">
        <f t="shared" si="108"/>
        <v/>
      </c>
      <c r="AC550" s="77" t="str">
        <f t="shared" si="105"/>
        <v/>
      </c>
      <c r="AD550" s="43" t="str">
        <f t="shared" si="106"/>
        <v/>
      </c>
      <c r="AE550" s="23"/>
      <c r="AF550" s="23"/>
      <c r="AG550" s="23"/>
      <c r="AH550" s="23"/>
      <c r="AI550" s="41" t="str">
        <f t="shared" si="107"/>
        <v/>
      </c>
      <c r="AJ550" s="88"/>
      <c r="AK550" s="26"/>
      <c r="AL550" s="26"/>
      <c r="AM550" s="26"/>
    </row>
    <row r="551" spans="1:39">
      <c r="A551" s="42">
        <v>548</v>
      </c>
      <c r="B551" s="42" t="s">
        <v>4</v>
      </c>
      <c r="C551" s="99"/>
      <c r="D551" s="42" t="str">
        <f t="shared" si="97"/>
        <v/>
      </c>
      <c r="E551" s="99"/>
      <c r="F551" s="26"/>
      <c r="G551" s="109"/>
      <c r="H551" s="107"/>
      <c r="I551" s="53"/>
      <c r="J551" s="53"/>
      <c r="K551" s="26"/>
      <c r="L551" s="99"/>
      <c r="M551" s="26" t="str">
        <f t="shared" si="98"/>
        <v>_</v>
      </c>
      <c r="N551" s="26"/>
      <c r="O551" s="42" t="str">
        <f t="shared" si="99"/>
        <v/>
      </c>
      <c r="P551" s="70"/>
      <c r="Q551" s="63"/>
      <c r="R551" s="64"/>
      <c r="S551" s="26"/>
      <c r="T551" s="26"/>
      <c r="U551" s="42" t="str">
        <f t="shared" si="100"/>
        <v/>
      </c>
      <c r="V551" s="42" t="str">
        <f>IF(E551="","",#REF!-O551)</f>
        <v/>
      </c>
      <c r="W551" s="42" t="str">
        <f t="shared" si="101"/>
        <v/>
      </c>
      <c r="X551" s="42" t="str">
        <f t="shared" si="102"/>
        <v/>
      </c>
      <c r="Y551" s="41" t="str">
        <f>IF(G551="","",VLOOKUP(G551,#REF!,2,0))</f>
        <v/>
      </c>
      <c r="Z551" s="41" t="str">
        <f t="shared" si="103"/>
        <v/>
      </c>
      <c r="AA551" s="41" t="str">
        <f t="shared" si="104"/>
        <v/>
      </c>
      <c r="AB551" s="77" t="str">
        <f t="shared" si="108"/>
        <v/>
      </c>
      <c r="AC551" s="77" t="str">
        <f t="shared" si="105"/>
        <v/>
      </c>
      <c r="AD551" s="43" t="str">
        <f t="shared" si="106"/>
        <v/>
      </c>
      <c r="AE551" s="23"/>
      <c r="AF551" s="23"/>
      <c r="AG551" s="23"/>
      <c r="AH551" s="23"/>
      <c r="AI551" s="41" t="str">
        <f t="shared" si="107"/>
        <v/>
      </c>
      <c r="AJ551" s="88"/>
      <c r="AK551" s="26"/>
      <c r="AL551" s="26"/>
      <c r="AM551" s="26"/>
    </row>
    <row r="552" spans="1:39">
      <c r="A552" s="42">
        <v>549</v>
      </c>
      <c r="B552" s="42" t="s">
        <v>4</v>
      </c>
      <c r="C552" s="99"/>
      <c r="D552" s="42" t="str">
        <f t="shared" si="97"/>
        <v/>
      </c>
      <c r="E552" s="99"/>
      <c r="F552" s="26"/>
      <c r="G552" s="109"/>
      <c r="H552" s="107"/>
      <c r="I552" s="53"/>
      <c r="J552" s="53"/>
      <c r="K552" s="26"/>
      <c r="L552" s="99"/>
      <c r="M552" s="26" t="str">
        <f t="shared" si="98"/>
        <v>_</v>
      </c>
      <c r="N552" s="26"/>
      <c r="O552" s="42" t="str">
        <f t="shared" si="99"/>
        <v/>
      </c>
      <c r="P552" s="70"/>
      <c r="Q552" s="63"/>
      <c r="R552" s="64"/>
      <c r="S552" s="26"/>
      <c r="T552" s="26"/>
      <c r="U552" s="42" t="str">
        <f t="shared" si="100"/>
        <v/>
      </c>
      <c r="V552" s="42" t="str">
        <f>IF(E552="","",#REF!-O552)</f>
        <v/>
      </c>
      <c r="W552" s="42" t="str">
        <f t="shared" si="101"/>
        <v/>
      </c>
      <c r="X552" s="42" t="str">
        <f t="shared" si="102"/>
        <v/>
      </c>
      <c r="Y552" s="41" t="str">
        <f>IF(G552="","",VLOOKUP(G552,#REF!,2,0))</f>
        <v/>
      </c>
      <c r="Z552" s="41" t="str">
        <f t="shared" si="103"/>
        <v/>
      </c>
      <c r="AA552" s="41" t="str">
        <f t="shared" si="104"/>
        <v/>
      </c>
      <c r="AB552" s="77" t="str">
        <f t="shared" si="108"/>
        <v/>
      </c>
      <c r="AC552" s="77" t="str">
        <f t="shared" si="105"/>
        <v/>
      </c>
      <c r="AD552" s="43" t="str">
        <f t="shared" si="106"/>
        <v/>
      </c>
      <c r="AE552" s="23"/>
      <c r="AF552" s="23"/>
      <c r="AG552" s="23"/>
      <c r="AH552" s="23"/>
      <c r="AI552" s="41" t="str">
        <f t="shared" si="107"/>
        <v/>
      </c>
      <c r="AJ552" s="88"/>
      <c r="AK552" s="26"/>
      <c r="AL552" s="26"/>
      <c r="AM552" s="26"/>
    </row>
    <row r="553" spans="1:39">
      <c r="A553" s="42">
        <v>550</v>
      </c>
      <c r="B553" s="42" t="s">
        <v>4</v>
      </c>
      <c r="C553" s="99"/>
      <c r="D553" s="42" t="str">
        <f t="shared" si="97"/>
        <v/>
      </c>
      <c r="E553" s="99"/>
      <c r="F553" s="26"/>
      <c r="G553" s="109"/>
      <c r="H553" s="107"/>
      <c r="I553" s="53"/>
      <c r="J553" s="53"/>
      <c r="K553" s="26"/>
      <c r="L553" s="99"/>
      <c r="M553" s="26" t="str">
        <f t="shared" si="98"/>
        <v>_</v>
      </c>
      <c r="N553" s="26"/>
      <c r="O553" s="42" t="str">
        <f t="shared" si="99"/>
        <v/>
      </c>
      <c r="P553" s="70"/>
      <c r="Q553" s="63"/>
      <c r="R553" s="64"/>
      <c r="S553" s="26"/>
      <c r="T553" s="26"/>
      <c r="U553" s="42" t="str">
        <f t="shared" si="100"/>
        <v/>
      </c>
      <c r="V553" s="42" t="str">
        <f>IF(E553="","",#REF!-O553)</f>
        <v/>
      </c>
      <c r="W553" s="42" t="str">
        <f t="shared" si="101"/>
        <v/>
      </c>
      <c r="X553" s="42" t="str">
        <f t="shared" si="102"/>
        <v/>
      </c>
      <c r="Y553" s="41" t="str">
        <f>IF(G553="","",VLOOKUP(G553,#REF!,2,0))</f>
        <v/>
      </c>
      <c r="Z553" s="41" t="str">
        <f t="shared" si="103"/>
        <v/>
      </c>
      <c r="AA553" s="41" t="str">
        <f t="shared" si="104"/>
        <v/>
      </c>
      <c r="AB553" s="77" t="str">
        <f t="shared" si="108"/>
        <v/>
      </c>
      <c r="AC553" s="77" t="str">
        <f t="shared" si="105"/>
        <v/>
      </c>
      <c r="AD553" s="43" t="str">
        <f t="shared" si="106"/>
        <v/>
      </c>
      <c r="AE553" s="23"/>
      <c r="AF553" s="23"/>
      <c r="AG553" s="23"/>
      <c r="AH553" s="23"/>
      <c r="AI553" s="41" t="str">
        <f t="shared" si="107"/>
        <v/>
      </c>
      <c r="AJ553" s="88"/>
      <c r="AK553" s="26"/>
      <c r="AL553" s="26"/>
      <c r="AM553" s="26"/>
    </row>
    <row r="554" spans="1:39">
      <c r="A554" s="42">
        <v>551</v>
      </c>
      <c r="B554" s="42" t="s">
        <v>4</v>
      </c>
      <c r="C554" s="99"/>
      <c r="D554" s="42" t="str">
        <f t="shared" si="97"/>
        <v/>
      </c>
      <c r="E554" s="99"/>
      <c r="F554" s="26"/>
      <c r="G554" s="109"/>
      <c r="H554" s="107"/>
      <c r="I554" s="53"/>
      <c r="J554" s="53"/>
      <c r="K554" s="26"/>
      <c r="L554" s="99"/>
      <c r="M554" s="26" t="str">
        <f t="shared" si="98"/>
        <v>_</v>
      </c>
      <c r="N554" s="26"/>
      <c r="O554" s="42" t="str">
        <f t="shared" si="99"/>
        <v/>
      </c>
      <c r="P554" s="70"/>
      <c r="Q554" s="63"/>
      <c r="R554" s="64"/>
      <c r="S554" s="26"/>
      <c r="T554" s="26"/>
      <c r="U554" s="42" t="str">
        <f t="shared" si="100"/>
        <v/>
      </c>
      <c r="V554" s="42" t="str">
        <f>IF(E554="","",#REF!-O554)</f>
        <v/>
      </c>
      <c r="W554" s="42" t="str">
        <f t="shared" si="101"/>
        <v/>
      </c>
      <c r="X554" s="42" t="str">
        <f t="shared" si="102"/>
        <v/>
      </c>
      <c r="Y554" s="41" t="str">
        <f>IF(G554="","",VLOOKUP(G554,#REF!,2,0))</f>
        <v/>
      </c>
      <c r="Z554" s="41" t="str">
        <f t="shared" si="103"/>
        <v/>
      </c>
      <c r="AA554" s="41" t="str">
        <f t="shared" si="104"/>
        <v/>
      </c>
      <c r="AB554" s="77" t="str">
        <f t="shared" si="108"/>
        <v/>
      </c>
      <c r="AC554" s="77" t="str">
        <f t="shared" si="105"/>
        <v/>
      </c>
      <c r="AD554" s="43" t="str">
        <f t="shared" si="106"/>
        <v/>
      </c>
      <c r="AE554" s="23"/>
      <c r="AF554" s="23"/>
      <c r="AG554" s="23"/>
      <c r="AH554" s="23"/>
      <c r="AI554" s="41" t="str">
        <f t="shared" si="107"/>
        <v/>
      </c>
      <c r="AJ554" s="88"/>
      <c r="AK554" s="26"/>
      <c r="AL554" s="26"/>
      <c r="AM554" s="26"/>
    </row>
    <row r="555" spans="1:39">
      <c r="A555" s="42">
        <v>552</v>
      </c>
      <c r="B555" s="42" t="s">
        <v>4</v>
      </c>
      <c r="C555" s="99"/>
      <c r="D555" s="42" t="str">
        <f t="shared" si="97"/>
        <v/>
      </c>
      <c r="E555" s="99"/>
      <c r="F555" s="26"/>
      <c r="G555" s="109"/>
      <c r="H555" s="107"/>
      <c r="I555" s="53"/>
      <c r="J555" s="53"/>
      <c r="K555" s="26"/>
      <c r="L555" s="99"/>
      <c r="M555" s="26" t="str">
        <f t="shared" si="98"/>
        <v>_</v>
      </c>
      <c r="N555" s="26"/>
      <c r="O555" s="42" t="str">
        <f t="shared" si="99"/>
        <v/>
      </c>
      <c r="P555" s="70"/>
      <c r="Q555" s="63"/>
      <c r="R555" s="64"/>
      <c r="S555" s="26"/>
      <c r="T555" s="26"/>
      <c r="U555" s="42" t="str">
        <f t="shared" si="100"/>
        <v/>
      </c>
      <c r="V555" s="42" t="str">
        <f>IF(E555="","",#REF!-O555)</f>
        <v/>
      </c>
      <c r="W555" s="42" t="str">
        <f t="shared" si="101"/>
        <v/>
      </c>
      <c r="X555" s="42" t="str">
        <f t="shared" si="102"/>
        <v/>
      </c>
      <c r="Y555" s="41" t="str">
        <f>IF(G555="","",VLOOKUP(G555,#REF!,2,0))</f>
        <v/>
      </c>
      <c r="Z555" s="41" t="str">
        <f t="shared" si="103"/>
        <v/>
      </c>
      <c r="AA555" s="41" t="str">
        <f t="shared" si="104"/>
        <v/>
      </c>
      <c r="AB555" s="77" t="str">
        <f t="shared" si="108"/>
        <v/>
      </c>
      <c r="AC555" s="77" t="str">
        <f t="shared" si="105"/>
        <v/>
      </c>
      <c r="AD555" s="43" t="str">
        <f t="shared" si="106"/>
        <v/>
      </c>
      <c r="AE555" s="23"/>
      <c r="AF555" s="23"/>
      <c r="AG555" s="23"/>
      <c r="AH555" s="23"/>
      <c r="AI555" s="41" t="str">
        <f t="shared" si="107"/>
        <v/>
      </c>
      <c r="AJ555" s="88"/>
      <c r="AK555" s="26"/>
      <c r="AL555" s="26"/>
      <c r="AM555" s="26"/>
    </row>
    <row r="556" spans="1:39">
      <c r="A556" s="42">
        <v>553</v>
      </c>
      <c r="B556" s="42" t="s">
        <v>4</v>
      </c>
      <c r="C556" s="99"/>
      <c r="D556" s="42" t="str">
        <f t="shared" si="97"/>
        <v/>
      </c>
      <c r="E556" s="99"/>
      <c r="F556" s="26"/>
      <c r="G556" s="109"/>
      <c r="H556" s="107"/>
      <c r="I556" s="53"/>
      <c r="J556" s="53"/>
      <c r="K556" s="26"/>
      <c r="L556" s="99"/>
      <c r="M556" s="26" t="str">
        <f t="shared" si="98"/>
        <v>_</v>
      </c>
      <c r="N556" s="26"/>
      <c r="O556" s="42" t="str">
        <f t="shared" si="99"/>
        <v/>
      </c>
      <c r="P556" s="70"/>
      <c r="Q556" s="63"/>
      <c r="R556" s="64"/>
      <c r="S556" s="26"/>
      <c r="T556" s="26"/>
      <c r="U556" s="42" t="str">
        <f t="shared" si="100"/>
        <v/>
      </c>
      <c r="V556" s="42" t="str">
        <f>IF(E556="","",#REF!-O556)</f>
        <v/>
      </c>
      <c r="W556" s="42" t="str">
        <f t="shared" si="101"/>
        <v/>
      </c>
      <c r="X556" s="42" t="str">
        <f t="shared" si="102"/>
        <v/>
      </c>
      <c r="Y556" s="41" t="str">
        <f>IF(G556="","",VLOOKUP(G556,#REF!,2,0))</f>
        <v/>
      </c>
      <c r="Z556" s="41" t="str">
        <f t="shared" si="103"/>
        <v/>
      </c>
      <c r="AA556" s="41" t="str">
        <f t="shared" si="104"/>
        <v/>
      </c>
      <c r="AB556" s="77" t="str">
        <f t="shared" si="108"/>
        <v/>
      </c>
      <c r="AC556" s="77" t="str">
        <f t="shared" si="105"/>
        <v/>
      </c>
      <c r="AD556" s="43" t="str">
        <f t="shared" si="106"/>
        <v/>
      </c>
      <c r="AE556" s="23"/>
      <c r="AF556" s="23"/>
      <c r="AG556" s="23"/>
      <c r="AH556" s="23"/>
      <c r="AI556" s="41" t="str">
        <f t="shared" si="107"/>
        <v/>
      </c>
      <c r="AJ556" s="88"/>
      <c r="AK556" s="26"/>
      <c r="AL556" s="26"/>
      <c r="AM556" s="26"/>
    </row>
    <row r="557" spans="1:39">
      <c r="A557" s="42">
        <v>554</v>
      </c>
      <c r="B557" s="42" t="s">
        <v>4</v>
      </c>
      <c r="C557" s="99"/>
      <c r="D557" s="42" t="str">
        <f t="shared" si="97"/>
        <v/>
      </c>
      <c r="E557" s="99"/>
      <c r="F557" s="26"/>
      <c r="G557" s="109"/>
      <c r="H557" s="107"/>
      <c r="I557" s="53"/>
      <c r="J557" s="53"/>
      <c r="K557" s="26"/>
      <c r="L557" s="99"/>
      <c r="M557" s="26" t="str">
        <f t="shared" si="98"/>
        <v>_</v>
      </c>
      <c r="N557" s="26"/>
      <c r="O557" s="42" t="str">
        <f t="shared" si="99"/>
        <v/>
      </c>
      <c r="P557" s="70"/>
      <c r="Q557" s="63"/>
      <c r="R557" s="64"/>
      <c r="S557" s="26"/>
      <c r="T557" s="26"/>
      <c r="U557" s="42" t="str">
        <f t="shared" si="100"/>
        <v/>
      </c>
      <c r="V557" s="42" t="str">
        <f>IF(E557="","",#REF!-O557)</f>
        <v/>
      </c>
      <c r="W557" s="42" t="str">
        <f t="shared" si="101"/>
        <v/>
      </c>
      <c r="X557" s="42" t="str">
        <f t="shared" si="102"/>
        <v/>
      </c>
      <c r="Y557" s="41" t="str">
        <f>IF(G557="","",VLOOKUP(G557,#REF!,2,0))</f>
        <v/>
      </c>
      <c r="Z557" s="41" t="str">
        <f t="shared" si="103"/>
        <v/>
      </c>
      <c r="AA557" s="41" t="str">
        <f t="shared" si="104"/>
        <v/>
      </c>
      <c r="AB557" s="77" t="str">
        <f t="shared" si="108"/>
        <v/>
      </c>
      <c r="AC557" s="77" t="str">
        <f t="shared" si="105"/>
        <v/>
      </c>
      <c r="AD557" s="43" t="str">
        <f t="shared" si="106"/>
        <v/>
      </c>
      <c r="AE557" s="23"/>
      <c r="AF557" s="23"/>
      <c r="AG557" s="23"/>
      <c r="AH557" s="23"/>
      <c r="AI557" s="41" t="str">
        <f t="shared" si="107"/>
        <v/>
      </c>
      <c r="AJ557" s="88"/>
      <c r="AK557" s="26"/>
      <c r="AL557" s="26"/>
      <c r="AM557" s="26"/>
    </row>
    <row r="558" spans="1:39">
      <c r="A558" s="42">
        <v>555</v>
      </c>
      <c r="B558" s="42" t="s">
        <v>4</v>
      </c>
      <c r="C558" s="99"/>
      <c r="D558" s="42" t="str">
        <f t="shared" si="97"/>
        <v/>
      </c>
      <c r="E558" s="99"/>
      <c r="F558" s="26"/>
      <c r="G558" s="109"/>
      <c r="H558" s="107"/>
      <c r="I558" s="53"/>
      <c r="J558" s="53"/>
      <c r="K558" s="26"/>
      <c r="L558" s="99"/>
      <c r="M558" s="26" t="str">
        <f t="shared" si="98"/>
        <v>_</v>
      </c>
      <c r="N558" s="26"/>
      <c r="O558" s="42" t="str">
        <f t="shared" si="99"/>
        <v/>
      </c>
      <c r="P558" s="70"/>
      <c r="Q558" s="63"/>
      <c r="R558" s="64"/>
      <c r="S558" s="26"/>
      <c r="T558" s="26"/>
      <c r="U558" s="42" t="str">
        <f t="shared" si="100"/>
        <v/>
      </c>
      <c r="V558" s="42" t="str">
        <f>IF(E558="","",#REF!-O558)</f>
        <v/>
      </c>
      <c r="W558" s="42" t="str">
        <f t="shared" si="101"/>
        <v/>
      </c>
      <c r="X558" s="42" t="str">
        <f t="shared" si="102"/>
        <v/>
      </c>
      <c r="Y558" s="41" t="str">
        <f>IF(G558="","",VLOOKUP(G558,#REF!,2,0))</f>
        <v/>
      </c>
      <c r="Z558" s="41" t="str">
        <f t="shared" si="103"/>
        <v/>
      </c>
      <c r="AA558" s="41" t="str">
        <f t="shared" si="104"/>
        <v/>
      </c>
      <c r="AB558" s="77" t="str">
        <f t="shared" si="108"/>
        <v/>
      </c>
      <c r="AC558" s="77" t="str">
        <f t="shared" si="105"/>
        <v/>
      </c>
      <c r="AD558" s="43" t="str">
        <f t="shared" si="106"/>
        <v/>
      </c>
      <c r="AE558" s="23"/>
      <c r="AF558" s="23"/>
      <c r="AG558" s="23"/>
      <c r="AH558" s="23"/>
      <c r="AI558" s="41" t="str">
        <f t="shared" si="107"/>
        <v/>
      </c>
      <c r="AJ558" s="88"/>
      <c r="AK558" s="26"/>
      <c r="AL558" s="26"/>
      <c r="AM558" s="26"/>
    </row>
    <row r="559" spans="1:39">
      <c r="A559" s="42">
        <v>556</v>
      </c>
      <c r="B559" s="42" t="s">
        <v>4</v>
      </c>
      <c r="C559" s="99"/>
      <c r="D559" s="42" t="str">
        <f t="shared" si="97"/>
        <v/>
      </c>
      <c r="E559" s="99"/>
      <c r="F559" s="26"/>
      <c r="G559" s="109"/>
      <c r="H559" s="107"/>
      <c r="I559" s="53"/>
      <c r="J559" s="53"/>
      <c r="K559" s="26"/>
      <c r="L559" s="99"/>
      <c r="M559" s="26" t="str">
        <f t="shared" si="98"/>
        <v>_</v>
      </c>
      <c r="N559" s="26"/>
      <c r="O559" s="42" t="str">
        <f t="shared" si="99"/>
        <v/>
      </c>
      <c r="P559" s="70"/>
      <c r="Q559" s="63"/>
      <c r="R559" s="64"/>
      <c r="S559" s="26"/>
      <c r="T559" s="26"/>
      <c r="U559" s="42" t="str">
        <f t="shared" si="100"/>
        <v/>
      </c>
      <c r="V559" s="42" t="str">
        <f>IF(E559="","",#REF!-O559)</f>
        <v/>
      </c>
      <c r="W559" s="42" t="str">
        <f t="shared" si="101"/>
        <v/>
      </c>
      <c r="X559" s="42" t="str">
        <f t="shared" si="102"/>
        <v/>
      </c>
      <c r="Y559" s="41" t="str">
        <f>IF(G559="","",VLOOKUP(G559,#REF!,2,0))</f>
        <v/>
      </c>
      <c r="Z559" s="41" t="str">
        <f t="shared" si="103"/>
        <v/>
      </c>
      <c r="AA559" s="41" t="str">
        <f t="shared" si="104"/>
        <v/>
      </c>
      <c r="AB559" s="77" t="str">
        <f t="shared" si="108"/>
        <v/>
      </c>
      <c r="AC559" s="77" t="str">
        <f t="shared" si="105"/>
        <v/>
      </c>
      <c r="AD559" s="43" t="str">
        <f t="shared" si="106"/>
        <v/>
      </c>
      <c r="AE559" s="23"/>
      <c r="AF559" s="23"/>
      <c r="AG559" s="23"/>
      <c r="AH559" s="23"/>
      <c r="AI559" s="41" t="str">
        <f t="shared" si="107"/>
        <v/>
      </c>
      <c r="AJ559" s="88"/>
      <c r="AK559" s="26"/>
      <c r="AL559" s="26"/>
      <c r="AM559" s="26"/>
    </row>
    <row r="560" spans="1:39">
      <c r="A560" s="42">
        <v>557</v>
      </c>
      <c r="B560" s="42" t="s">
        <v>4</v>
      </c>
      <c r="C560" s="99"/>
      <c r="D560" s="42" t="str">
        <f t="shared" si="97"/>
        <v/>
      </c>
      <c r="E560" s="99"/>
      <c r="F560" s="26"/>
      <c r="G560" s="109"/>
      <c r="H560" s="107"/>
      <c r="I560" s="53"/>
      <c r="J560" s="53"/>
      <c r="K560" s="26"/>
      <c r="L560" s="99"/>
      <c r="M560" s="26" t="str">
        <f t="shared" si="98"/>
        <v>_</v>
      </c>
      <c r="N560" s="26"/>
      <c r="O560" s="42" t="str">
        <f t="shared" si="99"/>
        <v/>
      </c>
      <c r="P560" s="70"/>
      <c r="Q560" s="63"/>
      <c r="R560" s="64"/>
      <c r="S560" s="26"/>
      <c r="T560" s="26"/>
      <c r="U560" s="42" t="str">
        <f t="shared" si="100"/>
        <v/>
      </c>
      <c r="V560" s="42" t="str">
        <f>IF(E560="","",#REF!-O560)</f>
        <v/>
      </c>
      <c r="W560" s="42" t="str">
        <f t="shared" si="101"/>
        <v/>
      </c>
      <c r="X560" s="42" t="str">
        <f t="shared" si="102"/>
        <v/>
      </c>
      <c r="Y560" s="41" t="str">
        <f>IF(G560="","",VLOOKUP(G560,#REF!,2,0))</f>
        <v/>
      </c>
      <c r="Z560" s="41" t="str">
        <f t="shared" si="103"/>
        <v/>
      </c>
      <c r="AA560" s="41" t="str">
        <f t="shared" si="104"/>
        <v/>
      </c>
      <c r="AB560" s="77" t="str">
        <f t="shared" si="108"/>
        <v/>
      </c>
      <c r="AC560" s="77" t="str">
        <f t="shared" si="105"/>
        <v/>
      </c>
      <c r="AD560" s="43" t="str">
        <f t="shared" si="106"/>
        <v/>
      </c>
      <c r="AE560" s="23"/>
      <c r="AF560" s="23"/>
      <c r="AG560" s="23"/>
      <c r="AH560" s="23"/>
      <c r="AI560" s="41" t="str">
        <f t="shared" si="107"/>
        <v/>
      </c>
      <c r="AJ560" s="88"/>
      <c r="AK560" s="26"/>
      <c r="AL560" s="26"/>
      <c r="AM560" s="26"/>
    </row>
    <row r="561" spans="1:39">
      <c r="A561" s="42">
        <v>558</v>
      </c>
      <c r="B561" s="42" t="s">
        <v>4</v>
      </c>
      <c r="C561" s="99"/>
      <c r="D561" s="42" t="str">
        <f t="shared" si="97"/>
        <v/>
      </c>
      <c r="E561" s="99"/>
      <c r="F561" s="26"/>
      <c r="G561" s="109"/>
      <c r="H561" s="107"/>
      <c r="I561" s="53"/>
      <c r="J561" s="53"/>
      <c r="K561" s="26"/>
      <c r="L561" s="99"/>
      <c r="M561" s="26" t="str">
        <f t="shared" si="98"/>
        <v>_</v>
      </c>
      <c r="N561" s="26"/>
      <c r="O561" s="42" t="str">
        <f t="shared" si="99"/>
        <v/>
      </c>
      <c r="P561" s="70"/>
      <c r="Q561" s="63"/>
      <c r="R561" s="64"/>
      <c r="S561" s="26"/>
      <c r="T561" s="26"/>
      <c r="U561" s="42" t="str">
        <f t="shared" si="100"/>
        <v/>
      </c>
      <c r="V561" s="42" t="str">
        <f>IF(E561="","",#REF!-O561)</f>
        <v/>
      </c>
      <c r="W561" s="42" t="str">
        <f t="shared" si="101"/>
        <v/>
      </c>
      <c r="X561" s="42" t="str">
        <f t="shared" si="102"/>
        <v/>
      </c>
      <c r="Y561" s="41" t="str">
        <f>IF(G561="","",VLOOKUP(G561,#REF!,2,0))</f>
        <v/>
      </c>
      <c r="Z561" s="41" t="str">
        <f t="shared" si="103"/>
        <v/>
      </c>
      <c r="AA561" s="41" t="str">
        <f t="shared" si="104"/>
        <v/>
      </c>
      <c r="AB561" s="77" t="str">
        <f t="shared" si="108"/>
        <v/>
      </c>
      <c r="AC561" s="77" t="str">
        <f t="shared" si="105"/>
        <v/>
      </c>
      <c r="AD561" s="43" t="str">
        <f t="shared" si="106"/>
        <v/>
      </c>
      <c r="AE561" s="23"/>
      <c r="AF561" s="23"/>
      <c r="AG561" s="23"/>
      <c r="AH561" s="23"/>
      <c r="AI561" s="41" t="str">
        <f t="shared" si="107"/>
        <v/>
      </c>
      <c r="AJ561" s="88"/>
      <c r="AK561" s="26"/>
      <c r="AL561" s="26"/>
      <c r="AM561" s="26"/>
    </row>
    <row r="562" spans="1:39">
      <c r="A562" s="42">
        <v>559</v>
      </c>
      <c r="B562" s="42" t="s">
        <v>4</v>
      </c>
      <c r="C562" s="99"/>
      <c r="D562" s="42" t="str">
        <f t="shared" si="97"/>
        <v/>
      </c>
      <c r="E562" s="99"/>
      <c r="F562" s="26"/>
      <c r="G562" s="109"/>
      <c r="H562" s="107"/>
      <c r="I562" s="53"/>
      <c r="J562" s="53"/>
      <c r="K562" s="26"/>
      <c r="L562" s="99"/>
      <c r="M562" s="26" t="str">
        <f t="shared" si="98"/>
        <v>_</v>
      </c>
      <c r="N562" s="26"/>
      <c r="O562" s="42" t="str">
        <f t="shared" si="99"/>
        <v/>
      </c>
      <c r="P562" s="70"/>
      <c r="Q562" s="63"/>
      <c r="R562" s="64"/>
      <c r="S562" s="26"/>
      <c r="T562" s="26"/>
      <c r="U562" s="42" t="str">
        <f t="shared" si="100"/>
        <v/>
      </c>
      <c r="V562" s="42" t="str">
        <f>IF(E562="","",#REF!-O562)</f>
        <v/>
      </c>
      <c r="W562" s="42" t="str">
        <f t="shared" si="101"/>
        <v/>
      </c>
      <c r="X562" s="42" t="str">
        <f t="shared" si="102"/>
        <v/>
      </c>
      <c r="Y562" s="41" t="str">
        <f>IF(G562="","",VLOOKUP(G562,#REF!,2,0))</f>
        <v/>
      </c>
      <c r="Z562" s="41" t="str">
        <f t="shared" si="103"/>
        <v/>
      </c>
      <c r="AA562" s="41" t="str">
        <f t="shared" si="104"/>
        <v/>
      </c>
      <c r="AB562" s="77" t="str">
        <f t="shared" si="108"/>
        <v/>
      </c>
      <c r="AC562" s="77" t="str">
        <f t="shared" si="105"/>
        <v/>
      </c>
      <c r="AD562" s="43" t="str">
        <f t="shared" si="106"/>
        <v/>
      </c>
      <c r="AE562" s="23"/>
      <c r="AF562" s="23"/>
      <c r="AG562" s="23"/>
      <c r="AH562" s="23"/>
      <c r="AI562" s="41" t="str">
        <f t="shared" si="107"/>
        <v/>
      </c>
      <c r="AJ562" s="88"/>
      <c r="AK562" s="26"/>
      <c r="AL562" s="26"/>
      <c r="AM562" s="26"/>
    </row>
    <row r="563" spans="1:39">
      <c r="A563" s="42">
        <v>560</v>
      </c>
      <c r="B563" s="42" t="s">
        <v>4</v>
      </c>
      <c r="C563" s="99"/>
      <c r="D563" s="42" t="str">
        <f t="shared" si="97"/>
        <v/>
      </c>
      <c r="E563" s="99"/>
      <c r="F563" s="26"/>
      <c r="G563" s="109"/>
      <c r="H563" s="107"/>
      <c r="I563" s="53"/>
      <c r="J563" s="53"/>
      <c r="K563" s="26"/>
      <c r="L563" s="99"/>
      <c r="M563" s="26" t="str">
        <f t="shared" si="98"/>
        <v>_</v>
      </c>
      <c r="N563" s="26"/>
      <c r="O563" s="42" t="str">
        <f t="shared" si="99"/>
        <v/>
      </c>
      <c r="P563" s="70"/>
      <c r="Q563" s="63"/>
      <c r="R563" s="64"/>
      <c r="S563" s="26"/>
      <c r="T563" s="26"/>
      <c r="U563" s="42" t="str">
        <f t="shared" si="100"/>
        <v/>
      </c>
      <c r="V563" s="42" t="str">
        <f>IF(E563="","",#REF!-O563)</f>
        <v/>
      </c>
      <c r="W563" s="42" t="str">
        <f t="shared" si="101"/>
        <v/>
      </c>
      <c r="X563" s="42" t="str">
        <f t="shared" si="102"/>
        <v/>
      </c>
      <c r="Y563" s="41" t="str">
        <f>IF(G563="","",VLOOKUP(G563,#REF!,2,0))</f>
        <v/>
      </c>
      <c r="Z563" s="41" t="str">
        <f t="shared" si="103"/>
        <v/>
      </c>
      <c r="AA563" s="41" t="str">
        <f t="shared" si="104"/>
        <v/>
      </c>
      <c r="AB563" s="77" t="str">
        <f t="shared" si="108"/>
        <v/>
      </c>
      <c r="AC563" s="77" t="str">
        <f t="shared" si="105"/>
        <v/>
      </c>
      <c r="AD563" s="43" t="str">
        <f t="shared" si="106"/>
        <v/>
      </c>
      <c r="AE563" s="23"/>
      <c r="AF563" s="23"/>
      <c r="AG563" s="23"/>
      <c r="AH563" s="23"/>
      <c r="AI563" s="41" t="str">
        <f t="shared" si="107"/>
        <v/>
      </c>
      <c r="AJ563" s="88"/>
      <c r="AK563" s="26"/>
      <c r="AL563" s="26"/>
      <c r="AM563" s="26"/>
    </row>
    <row r="564" spans="1:39">
      <c r="A564" s="42">
        <v>561</v>
      </c>
      <c r="B564" s="42" t="s">
        <v>4</v>
      </c>
      <c r="C564" s="99"/>
      <c r="D564" s="42" t="str">
        <f t="shared" si="97"/>
        <v/>
      </c>
      <c r="E564" s="99"/>
      <c r="F564" s="26"/>
      <c r="G564" s="109"/>
      <c r="H564" s="107"/>
      <c r="I564" s="53"/>
      <c r="J564" s="53"/>
      <c r="K564" s="26"/>
      <c r="L564" s="99"/>
      <c r="M564" s="26" t="str">
        <f t="shared" si="98"/>
        <v>_</v>
      </c>
      <c r="N564" s="26"/>
      <c r="O564" s="42" t="str">
        <f t="shared" si="99"/>
        <v/>
      </c>
      <c r="P564" s="70"/>
      <c r="Q564" s="63"/>
      <c r="R564" s="64"/>
      <c r="S564" s="26"/>
      <c r="T564" s="26"/>
      <c r="U564" s="42" t="str">
        <f t="shared" si="100"/>
        <v/>
      </c>
      <c r="V564" s="42" t="str">
        <f>IF(E564="","",#REF!-O564)</f>
        <v/>
      </c>
      <c r="W564" s="42" t="str">
        <f t="shared" si="101"/>
        <v/>
      </c>
      <c r="X564" s="42" t="str">
        <f t="shared" si="102"/>
        <v/>
      </c>
      <c r="Y564" s="41" t="str">
        <f>IF(G564="","",VLOOKUP(G564,#REF!,2,0))</f>
        <v/>
      </c>
      <c r="Z564" s="41" t="str">
        <f t="shared" si="103"/>
        <v/>
      </c>
      <c r="AA564" s="41" t="str">
        <f t="shared" si="104"/>
        <v/>
      </c>
      <c r="AB564" s="77" t="str">
        <f t="shared" si="108"/>
        <v/>
      </c>
      <c r="AC564" s="77" t="str">
        <f t="shared" si="105"/>
        <v/>
      </c>
      <c r="AD564" s="43" t="str">
        <f t="shared" si="106"/>
        <v/>
      </c>
      <c r="AE564" s="23"/>
      <c r="AF564" s="23"/>
      <c r="AG564" s="23"/>
      <c r="AH564" s="23"/>
      <c r="AI564" s="41" t="str">
        <f t="shared" si="107"/>
        <v/>
      </c>
      <c r="AJ564" s="88"/>
      <c r="AK564" s="26"/>
      <c r="AL564" s="26"/>
      <c r="AM564" s="26"/>
    </row>
    <row r="565" spans="1:39">
      <c r="A565" s="42">
        <v>562</v>
      </c>
      <c r="B565" s="42" t="s">
        <v>4</v>
      </c>
      <c r="C565" s="99"/>
      <c r="D565" s="42" t="str">
        <f t="shared" si="97"/>
        <v/>
      </c>
      <c r="E565" s="99"/>
      <c r="F565" s="26"/>
      <c r="G565" s="109"/>
      <c r="H565" s="107"/>
      <c r="I565" s="53"/>
      <c r="J565" s="53"/>
      <c r="K565" s="26"/>
      <c r="L565" s="99"/>
      <c r="M565" s="26" t="str">
        <f t="shared" si="98"/>
        <v>_</v>
      </c>
      <c r="N565" s="26"/>
      <c r="O565" s="42" t="str">
        <f t="shared" si="99"/>
        <v/>
      </c>
      <c r="P565" s="70"/>
      <c r="Q565" s="63"/>
      <c r="R565" s="64"/>
      <c r="S565" s="26"/>
      <c r="T565" s="26"/>
      <c r="U565" s="42" t="str">
        <f t="shared" si="100"/>
        <v/>
      </c>
      <c r="V565" s="42" t="str">
        <f>IF(E565="","",#REF!-O565)</f>
        <v/>
      </c>
      <c r="W565" s="42" t="str">
        <f t="shared" si="101"/>
        <v/>
      </c>
      <c r="X565" s="42" t="str">
        <f t="shared" si="102"/>
        <v/>
      </c>
      <c r="Y565" s="41" t="str">
        <f>IF(G565="","",VLOOKUP(G565,#REF!,2,0))</f>
        <v/>
      </c>
      <c r="Z565" s="41" t="str">
        <f t="shared" si="103"/>
        <v/>
      </c>
      <c r="AA565" s="41" t="str">
        <f t="shared" si="104"/>
        <v/>
      </c>
      <c r="AB565" s="77" t="str">
        <f t="shared" si="108"/>
        <v/>
      </c>
      <c r="AC565" s="77" t="str">
        <f t="shared" si="105"/>
        <v/>
      </c>
      <c r="AD565" s="43" t="str">
        <f t="shared" si="106"/>
        <v/>
      </c>
      <c r="AE565" s="23"/>
      <c r="AF565" s="23"/>
      <c r="AG565" s="23"/>
      <c r="AH565" s="23"/>
      <c r="AI565" s="41" t="str">
        <f t="shared" si="107"/>
        <v/>
      </c>
      <c r="AJ565" s="88"/>
      <c r="AK565" s="26"/>
      <c r="AL565" s="26"/>
      <c r="AM565" s="26"/>
    </row>
    <row r="566" spans="1:39">
      <c r="A566" s="42">
        <v>563</v>
      </c>
      <c r="B566" s="42" t="s">
        <v>4</v>
      </c>
      <c r="C566" s="99"/>
      <c r="D566" s="42" t="str">
        <f t="shared" si="97"/>
        <v/>
      </c>
      <c r="E566" s="99"/>
      <c r="F566" s="26"/>
      <c r="G566" s="109"/>
      <c r="H566" s="107"/>
      <c r="I566" s="53"/>
      <c r="J566" s="53"/>
      <c r="K566" s="26"/>
      <c r="L566" s="99"/>
      <c r="M566" s="26" t="str">
        <f t="shared" si="98"/>
        <v>_</v>
      </c>
      <c r="N566" s="26"/>
      <c r="O566" s="42" t="str">
        <f t="shared" si="99"/>
        <v/>
      </c>
      <c r="P566" s="70"/>
      <c r="Q566" s="63"/>
      <c r="R566" s="64"/>
      <c r="S566" s="26"/>
      <c r="T566" s="26"/>
      <c r="U566" s="42" t="str">
        <f t="shared" si="100"/>
        <v/>
      </c>
      <c r="V566" s="42" t="str">
        <f>IF(E566="","",#REF!-O566)</f>
        <v/>
      </c>
      <c r="W566" s="42" t="str">
        <f t="shared" si="101"/>
        <v/>
      </c>
      <c r="X566" s="42" t="str">
        <f t="shared" si="102"/>
        <v/>
      </c>
      <c r="Y566" s="41" t="str">
        <f>IF(G566="","",VLOOKUP(G566,#REF!,2,0))</f>
        <v/>
      </c>
      <c r="Z566" s="41" t="str">
        <f t="shared" si="103"/>
        <v/>
      </c>
      <c r="AA566" s="41" t="str">
        <f t="shared" si="104"/>
        <v/>
      </c>
      <c r="AB566" s="77" t="str">
        <f t="shared" si="108"/>
        <v/>
      </c>
      <c r="AC566" s="77" t="str">
        <f t="shared" si="105"/>
        <v/>
      </c>
      <c r="AD566" s="43" t="str">
        <f t="shared" si="106"/>
        <v/>
      </c>
      <c r="AE566" s="23"/>
      <c r="AF566" s="23"/>
      <c r="AG566" s="23"/>
      <c r="AH566" s="23"/>
      <c r="AI566" s="41" t="str">
        <f t="shared" si="107"/>
        <v/>
      </c>
      <c r="AJ566" s="88"/>
      <c r="AK566" s="26"/>
      <c r="AL566" s="26"/>
      <c r="AM566" s="26"/>
    </row>
    <row r="567" spans="1:39">
      <c r="A567" s="42">
        <v>564</v>
      </c>
      <c r="B567" s="42" t="s">
        <v>4</v>
      </c>
      <c r="C567" s="99"/>
      <c r="D567" s="42" t="str">
        <f t="shared" si="97"/>
        <v/>
      </c>
      <c r="E567" s="99"/>
      <c r="F567" s="26"/>
      <c r="G567" s="109"/>
      <c r="H567" s="107"/>
      <c r="I567" s="53"/>
      <c r="J567" s="53"/>
      <c r="K567" s="26"/>
      <c r="L567" s="99"/>
      <c r="M567" s="26" t="str">
        <f t="shared" si="98"/>
        <v>_</v>
      </c>
      <c r="N567" s="26"/>
      <c r="O567" s="42" t="str">
        <f t="shared" si="99"/>
        <v/>
      </c>
      <c r="P567" s="70"/>
      <c r="Q567" s="63"/>
      <c r="R567" s="64"/>
      <c r="S567" s="26"/>
      <c r="T567" s="26"/>
      <c r="U567" s="42" t="str">
        <f t="shared" si="100"/>
        <v/>
      </c>
      <c r="V567" s="42" t="str">
        <f>IF(E567="","",#REF!-O567)</f>
        <v/>
      </c>
      <c r="W567" s="42" t="str">
        <f t="shared" si="101"/>
        <v/>
      </c>
      <c r="X567" s="42" t="str">
        <f t="shared" si="102"/>
        <v/>
      </c>
      <c r="Y567" s="41" t="str">
        <f>IF(G567="","",VLOOKUP(G567,#REF!,2,0))</f>
        <v/>
      </c>
      <c r="Z567" s="41" t="str">
        <f t="shared" si="103"/>
        <v/>
      </c>
      <c r="AA567" s="41" t="str">
        <f t="shared" si="104"/>
        <v/>
      </c>
      <c r="AB567" s="77" t="str">
        <f t="shared" si="108"/>
        <v/>
      </c>
      <c r="AC567" s="77" t="str">
        <f t="shared" si="105"/>
        <v/>
      </c>
      <c r="AD567" s="43" t="str">
        <f t="shared" si="106"/>
        <v/>
      </c>
      <c r="AE567" s="23"/>
      <c r="AF567" s="23"/>
      <c r="AG567" s="23"/>
      <c r="AH567" s="23"/>
      <c r="AI567" s="41" t="str">
        <f t="shared" si="107"/>
        <v/>
      </c>
      <c r="AJ567" s="88"/>
      <c r="AK567" s="26"/>
      <c r="AL567" s="26"/>
      <c r="AM567" s="26"/>
    </row>
    <row r="568" spans="1:39">
      <c r="A568" s="42">
        <v>565</v>
      </c>
      <c r="B568" s="42" t="s">
        <v>4</v>
      </c>
      <c r="C568" s="99"/>
      <c r="D568" s="42" t="str">
        <f t="shared" si="97"/>
        <v/>
      </c>
      <c r="E568" s="99"/>
      <c r="F568" s="26"/>
      <c r="G568" s="109"/>
      <c r="H568" s="107"/>
      <c r="I568" s="53"/>
      <c r="J568" s="53"/>
      <c r="K568" s="26"/>
      <c r="L568" s="99"/>
      <c r="M568" s="26" t="str">
        <f t="shared" si="98"/>
        <v>_</v>
      </c>
      <c r="N568" s="26"/>
      <c r="O568" s="42" t="str">
        <f t="shared" si="99"/>
        <v/>
      </c>
      <c r="P568" s="70"/>
      <c r="Q568" s="63"/>
      <c r="R568" s="64"/>
      <c r="S568" s="26"/>
      <c r="T568" s="26"/>
      <c r="U568" s="42" t="str">
        <f t="shared" si="100"/>
        <v/>
      </c>
      <c r="V568" s="42" t="str">
        <f>IF(E568="","",#REF!-O568)</f>
        <v/>
      </c>
      <c r="W568" s="42" t="str">
        <f t="shared" si="101"/>
        <v/>
      </c>
      <c r="X568" s="42" t="str">
        <f t="shared" si="102"/>
        <v/>
      </c>
      <c r="Y568" s="41" t="str">
        <f>IF(G568="","",VLOOKUP(G568,#REF!,2,0))</f>
        <v/>
      </c>
      <c r="Z568" s="41" t="str">
        <f t="shared" si="103"/>
        <v/>
      </c>
      <c r="AA568" s="41" t="str">
        <f t="shared" si="104"/>
        <v/>
      </c>
      <c r="AB568" s="77" t="str">
        <f t="shared" si="108"/>
        <v/>
      </c>
      <c r="AC568" s="77" t="str">
        <f t="shared" si="105"/>
        <v/>
      </c>
      <c r="AD568" s="43" t="str">
        <f t="shared" si="106"/>
        <v/>
      </c>
      <c r="AE568" s="23"/>
      <c r="AF568" s="23"/>
      <c r="AG568" s="23"/>
      <c r="AH568" s="23"/>
      <c r="AI568" s="41" t="str">
        <f t="shared" si="107"/>
        <v/>
      </c>
      <c r="AJ568" s="88"/>
      <c r="AK568" s="26"/>
      <c r="AL568" s="26"/>
      <c r="AM568" s="26"/>
    </row>
    <row r="569" spans="1:39">
      <c r="A569" s="42">
        <v>566</v>
      </c>
      <c r="B569" s="42" t="s">
        <v>4</v>
      </c>
      <c r="C569" s="99"/>
      <c r="D569" s="42" t="str">
        <f t="shared" si="97"/>
        <v/>
      </c>
      <c r="E569" s="99"/>
      <c r="F569" s="26"/>
      <c r="G569" s="109"/>
      <c r="H569" s="107"/>
      <c r="I569" s="53"/>
      <c r="J569" s="53"/>
      <c r="K569" s="26"/>
      <c r="L569" s="99"/>
      <c r="M569" s="26" t="str">
        <f t="shared" si="98"/>
        <v>_</v>
      </c>
      <c r="N569" s="26"/>
      <c r="O569" s="42" t="str">
        <f t="shared" si="99"/>
        <v/>
      </c>
      <c r="P569" s="70"/>
      <c r="Q569" s="63"/>
      <c r="R569" s="64"/>
      <c r="S569" s="26"/>
      <c r="T569" s="26"/>
      <c r="U569" s="42" t="str">
        <f t="shared" si="100"/>
        <v/>
      </c>
      <c r="V569" s="42" t="str">
        <f>IF(E569="","",#REF!-O569)</f>
        <v/>
      </c>
      <c r="W569" s="42" t="str">
        <f t="shared" si="101"/>
        <v/>
      </c>
      <c r="X569" s="42" t="str">
        <f t="shared" si="102"/>
        <v/>
      </c>
      <c r="Y569" s="41" t="str">
        <f>IF(G569="","",VLOOKUP(G569,#REF!,2,0))</f>
        <v/>
      </c>
      <c r="Z569" s="41" t="str">
        <f t="shared" si="103"/>
        <v/>
      </c>
      <c r="AA569" s="41" t="str">
        <f t="shared" si="104"/>
        <v/>
      </c>
      <c r="AB569" s="77" t="str">
        <f t="shared" si="108"/>
        <v/>
      </c>
      <c r="AC569" s="77" t="str">
        <f t="shared" si="105"/>
        <v/>
      </c>
      <c r="AD569" s="43" t="str">
        <f t="shared" si="106"/>
        <v/>
      </c>
      <c r="AE569" s="23"/>
      <c r="AF569" s="23"/>
      <c r="AG569" s="23"/>
      <c r="AH569" s="23"/>
      <c r="AI569" s="41" t="str">
        <f t="shared" si="107"/>
        <v/>
      </c>
      <c r="AJ569" s="88"/>
      <c r="AK569" s="26"/>
      <c r="AL569" s="26"/>
      <c r="AM569" s="26"/>
    </row>
    <row r="570" spans="1:39">
      <c r="A570" s="42">
        <v>567</v>
      </c>
      <c r="B570" s="42" t="s">
        <v>4</v>
      </c>
      <c r="C570" s="99"/>
      <c r="D570" s="42" t="str">
        <f t="shared" si="97"/>
        <v/>
      </c>
      <c r="E570" s="99"/>
      <c r="F570" s="26"/>
      <c r="G570" s="109"/>
      <c r="H570" s="107"/>
      <c r="I570" s="53"/>
      <c r="J570" s="53"/>
      <c r="K570" s="26"/>
      <c r="L570" s="99"/>
      <c r="M570" s="26" t="str">
        <f t="shared" si="98"/>
        <v>_</v>
      </c>
      <c r="N570" s="26"/>
      <c r="O570" s="42" t="str">
        <f t="shared" si="99"/>
        <v/>
      </c>
      <c r="P570" s="70"/>
      <c r="Q570" s="63"/>
      <c r="R570" s="64"/>
      <c r="S570" s="26"/>
      <c r="T570" s="26"/>
      <c r="U570" s="42" t="str">
        <f t="shared" si="100"/>
        <v/>
      </c>
      <c r="V570" s="42" t="str">
        <f>IF(E570="","",#REF!-O570)</f>
        <v/>
      </c>
      <c r="W570" s="42" t="str">
        <f t="shared" si="101"/>
        <v/>
      </c>
      <c r="X570" s="42" t="str">
        <f t="shared" si="102"/>
        <v/>
      </c>
      <c r="Y570" s="41" t="str">
        <f>IF(G570="","",VLOOKUP(G570,#REF!,2,0))</f>
        <v/>
      </c>
      <c r="Z570" s="41" t="str">
        <f t="shared" si="103"/>
        <v/>
      </c>
      <c r="AA570" s="41" t="str">
        <f t="shared" si="104"/>
        <v/>
      </c>
      <c r="AB570" s="77" t="str">
        <f t="shared" si="108"/>
        <v/>
      </c>
      <c r="AC570" s="77" t="str">
        <f t="shared" si="105"/>
        <v/>
      </c>
      <c r="AD570" s="43" t="str">
        <f t="shared" si="106"/>
        <v/>
      </c>
      <c r="AE570" s="23"/>
      <c r="AF570" s="23"/>
      <c r="AG570" s="23"/>
      <c r="AH570" s="23"/>
      <c r="AI570" s="41" t="str">
        <f t="shared" si="107"/>
        <v/>
      </c>
      <c r="AJ570" s="88"/>
      <c r="AK570" s="26"/>
      <c r="AL570" s="26"/>
      <c r="AM570" s="26"/>
    </row>
    <row r="571" spans="1:39">
      <c r="A571" s="42">
        <v>568</v>
      </c>
      <c r="B571" s="42" t="s">
        <v>4</v>
      </c>
      <c r="C571" s="99"/>
      <c r="D571" s="42" t="str">
        <f t="shared" si="97"/>
        <v/>
      </c>
      <c r="E571" s="99"/>
      <c r="F571" s="26"/>
      <c r="G571" s="109"/>
      <c r="H571" s="107"/>
      <c r="I571" s="53"/>
      <c r="J571" s="53"/>
      <c r="K571" s="26"/>
      <c r="L571" s="99"/>
      <c r="M571" s="26" t="str">
        <f t="shared" si="98"/>
        <v>_</v>
      </c>
      <c r="N571" s="26"/>
      <c r="O571" s="42" t="str">
        <f t="shared" si="99"/>
        <v/>
      </c>
      <c r="P571" s="70"/>
      <c r="Q571" s="63"/>
      <c r="R571" s="64"/>
      <c r="S571" s="26"/>
      <c r="T571" s="26"/>
      <c r="U571" s="42" t="str">
        <f t="shared" si="100"/>
        <v/>
      </c>
      <c r="V571" s="42" t="str">
        <f>IF(E571="","",#REF!-O571)</f>
        <v/>
      </c>
      <c r="W571" s="42" t="str">
        <f t="shared" si="101"/>
        <v/>
      </c>
      <c r="X571" s="42" t="str">
        <f t="shared" si="102"/>
        <v/>
      </c>
      <c r="Y571" s="41" t="str">
        <f>IF(G571="","",VLOOKUP(G571,#REF!,2,0))</f>
        <v/>
      </c>
      <c r="Z571" s="41" t="str">
        <f t="shared" si="103"/>
        <v/>
      </c>
      <c r="AA571" s="41" t="str">
        <f t="shared" si="104"/>
        <v/>
      </c>
      <c r="AB571" s="77" t="str">
        <f t="shared" si="108"/>
        <v/>
      </c>
      <c r="AC571" s="77" t="str">
        <f t="shared" si="105"/>
        <v/>
      </c>
      <c r="AD571" s="43" t="str">
        <f t="shared" si="106"/>
        <v/>
      </c>
      <c r="AE571" s="23"/>
      <c r="AF571" s="23"/>
      <c r="AG571" s="23"/>
      <c r="AH571" s="23"/>
      <c r="AI571" s="41" t="str">
        <f t="shared" si="107"/>
        <v/>
      </c>
      <c r="AJ571" s="88"/>
      <c r="AK571" s="26"/>
      <c r="AL571" s="26"/>
      <c r="AM571" s="26"/>
    </row>
    <row r="572" spans="1:39">
      <c r="A572" s="42">
        <v>569</v>
      </c>
      <c r="B572" s="42" t="s">
        <v>4</v>
      </c>
      <c r="C572" s="99"/>
      <c r="D572" s="42" t="str">
        <f t="shared" si="97"/>
        <v/>
      </c>
      <c r="E572" s="99"/>
      <c r="F572" s="26"/>
      <c r="G572" s="109"/>
      <c r="H572" s="107"/>
      <c r="I572" s="53"/>
      <c r="J572" s="53"/>
      <c r="K572" s="26"/>
      <c r="L572" s="99"/>
      <c r="M572" s="26" t="str">
        <f t="shared" si="98"/>
        <v>_</v>
      </c>
      <c r="N572" s="26"/>
      <c r="O572" s="42" t="str">
        <f t="shared" si="99"/>
        <v/>
      </c>
      <c r="P572" s="70"/>
      <c r="Q572" s="63"/>
      <c r="R572" s="64"/>
      <c r="S572" s="26"/>
      <c r="T572" s="26"/>
      <c r="U572" s="42" t="str">
        <f t="shared" si="100"/>
        <v/>
      </c>
      <c r="V572" s="42" t="str">
        <f>IF(E572="","",#REF!-O572)</f>
        <v/>
      </c>
      <c r="W572" s="42" t="str">
        <f t="shared" si="101"/>
        <v/>
      </c>
      <c r="X572" s="42" t="str">
        <f t="shared" si="102"/>
        <v/>
      </c>
      <c r="Y572" s="41" t="str">
        <f>IF(G572="","",VLOOKUP(G572,#REF!,2,0))</f>
        <v/>
      </c>
      <c r="Z572" s="41" t="str">
        <f t="shared" si="103"/>
        <v/>
      </c>
      <c r="AA572" s="41" t="str">
        <f t="shared" si="104"/>
        <v/>
      </c>
      <c r="AB572" s="77" t="str">
        <f t="shared" si="108"/>
        <v/>
      </c>
      <c r="AC572" s="77" t="str">
        <f t="shared" si="105"/>
        <v/>
      </c>
      <c r="AD572" s="43" t="str">
        <f t="shared" si="106"/>
        <v/>
      </c>
      <c r="AE572" s="23"/>
      <c r="AF572" s="23"/>
      <c r="AG572" s="23"/>
      <c r="AH572" s="23"/>
      <c r="AI572" s="41" t="str">
        <f t="shared" si="107"/>
        <v/>
      </c>
      <c r="AJ572" s="88"/>
      <c r="AK572" s="26"/>
      <c r="AL572" s="26"/>
      <c r="AM572" s="26"/>
    </row>
    <row r="573" spans="1:39">
      <c r="A573" s="42">
        <v>570</v>
      </c>
      <c r="B573" s="42" t="s">
        <v>4</v>
      </c>
      <c r="C573" s="99"/>
      <c r="D573" s="42" t="str">
        <f t="shared" si="97"/>
        <v/>
      </c>
      <c r="E573" s="99"/>
      <c r="F573" s="26"/>
      <c r="G573" s="109"/>
      <c r="H573" s="107"/>
      <c r="I573" s="53"/>
      <c r="J573" s="53"/>
      <c r="K573" s="26"/>
      <c r="L573" s="99"/>
      <c r="M573" s="26" t="str">
        <f t="shared" si="98"/>
        <v>_</v>
      </c>
      <c r="N573" s="26"/>
      <c r="O573" s="42" t="str">
        <f t="shared" si="99"/>
        <v/>
      </c>
      <c r="P573" s="70"/>
      <c r="Q573" s="63"/>
      <c r="R573" s="64"/>
      <c r="S573" s="26"/>
      <c r="T573" s="26"/>
      <c r="U573" s="42" t="str">
        <f t="shared" si="100"/>
        <v/>
      </c>
      <c r="V573" s="42" t="str">
        <f>IF(E573="","",#REF!-O573)</f>
        <v/>
      </c>
      <c r="W573" s="42" t="str">
        <f t="shared" si="101"/>
        <v/>
      </c>
      <c r="X573" s="42" t="str">
        <f t="shared" si="102"/>
        <v/>
      </c>
      <c r="Y573" s="41" t="str">
        <f>IF(G573="","",VLOOKUP(G573,#REF!,2,0))</f>
        <v/>
      </c>
      <c r="Z573" s="41" t="str">
        <f t="shared" si="103"/>
        <v/>
      </c>
      <c r="AA573" s="41" t="str">
        <f t="shared" si="104"/>
        <v/>
      </c>
      <c r="AB573" s="77" t="str">
        <f t="shared" si="108"/>
        <v/>
      </c>
      <c r="AC573" s="77" t="str">
        <f t="shared" si="105"/>
        <v/>
      </c>
      <c r="AD573" s="43" t="str">
        <f t="shared" si="106"/>
        <v/>
      </c>
      <c r="AE573" s="23"/>
      <c r="AF573" s="23"/>
      <c r="AG573" s="23"/>
      <c r="AH573" s="23"/>
      <c r="AI573" s="41" t="str">
        <f t="shared" si="107"/>
        <v/>
      </c>
      <c r="AJ573" s="88"/>
      <c r="AK573" s="26"/>
      <c r="AL573" s="26"/>
      <c r="AM573" s="26"/>
    </row>
    <row r="574" spans="1:39">
      <c r="A574" s="42">
        <v>571</v>
      </c>
      <c r="B574" s="42" t="s">
        <v>4</v>
      </c>
      <c r="C574" s="99"/>
      <c r="D574" s="42" t="str">
        <f t="shared" si="97"/>
        <v/>
      </c>
      <c r="E574" s="99"/>
      <c r="F574" s="26"/>
      <c r="G574" s="109"/>
      <c r="H574" s="107"/>
      <c r="I574" s="53"/>
      <c r="J574" s="53"/>
      <c r="K574" s="26"/>
      <c r="L574" s="99"/>
      <c r="M574" s="26" t="str">
        <f t="shared" si="98"/>
        <v>_</v>
      </c>
      <c r="N574" s="26"/>
      <c r="O574" s="42" t="str">
        <f t="shared" si="99"/>
        <v/>
      </c>
      <c r="P574" s="70"/>
      <c r="Q574" s="63"/>
      <c r="R574" s="64"/>
      <c r="S574" s="26"/>
      <c r="T574" s="26"/>
      <c r="U574" s="42" t="str">
        <f t="shared" si="100"/>
        <v/>
      </c>
      <c r="V574" s="42" t="str">
        <f>IF(E574="","",#REF!-O574)</f>
        <v/>
      </c>
      <c r="W574" s="42" t="str">
        <f t="shared" si="101"/>
        <v/>
      </c>
      <c r="X574" s="42" t="str">
        <f t="shared" si="102"/>
        <v/>
      </c>
      <c r="Y574" s="41" t="str">
        <f>IF(G574="","",VLOOKUP(G574,#REF!,2,0))</f>
        <v/>
      </c>
      <c r="Z574" s="41" t="str">
        <f t="shared" si="103"/>
        <v/>
      </c>
      <c r="AA574" s="41" t="str">
        <f t="shared" si="104"/>
        <v/>
      </c>
      <c r="AB574" s="77" t="str">
        <f t="shared" si="108"/>
        <v/>
      </c>
      <c r="AC574" s="77" t="str">
        <f t="shared" si="105"/>
        <v/>
      </c>
      <c r="AD574" s="43" t="str">
        <f t="shared" si="106"/>
        <v/>
      </c>
      <c r="AE574" s="23"/>
      <c r="AF574" s="23"/>
      <c r="AG574" s="23"/>
      <c r="AH574" s="23"/>
      <c r="AI574" s="41" t="str">
        <f t="shared" si="107"/>
        <v/>
      </c>
      <c r="AJ574" s="88"/>
      <c r="AK574" s="26"/>
      <c r="AL574" s="26"/>
      <c r="AM574" s="26"/>
    </row>
    <row r="575" spans="1:39">
      <c r="A575" s="42">
        <v>572</v>
      </c>
      <c r="B575" s="42" t="s">
        <v>4</v>
      </c>
      <c r="C575" s="99"/>
      <c r="D575" s="42" t="str">
        <f t="shared" si="97"/>
        <v/>
      </c>
      <c r="E575" s="99"/>
      <c r="F575" s="26"/>
      <c r="G575" s="109"/>
      <c r="H575" s="107"/>
      <c r="I575" s="53"/>
      <c r="J575" s="53"/>
      <c r="K575" s="26"/>
      <c r="L575" s="99"/>
      <c r="M575" s="26" t="str">
        <f t="shared" si="98"/>
        <v>_</v>
      </c>
      <c r="N575" s="26"/>
      <c r="O575" s="42" t="str">
        <f t="shared" si="99"/>
        <v/>
      </c>
      <c r="P575" s="70"/>
      <c r="Q575" s="63"/>
      <c r="R575" s="64"/>
      <c r="S575" s="26"/>
      <c r="T575" s="26"/>
      <c r="U575" s="42" t="str">
        <f t="shared" si="100"/>
        <v/>
      </c>
      <c r="V575" s="42" t="str">
        <f>IF(E575="","",#REF!-O575)</f>
        <v/>
      </c>
      <c r="W575" s="42" t="str">
        <f t="shared" si="101"/>
        <v/>
      </c>
      <c r="X575" s="42" t="str">
        <f t="shared" si="102"/>
        <v/>
      </c>
      <c r="Y575" s="41" t="str">
        <f>IF(G575="","",VLOOKUP(G575,#REF!,2,0))</f>
        <v/>
      </c>
      <c r="Z575" s="41" t="str">
        <f t="shared" si="103"/>
        <v/>
      </c>
      <c r="AA575" s="41" t="str">
        <f t="shared" si="104"/>
        <v/>
      </c>
      <c r="AB575" s="77" t="str">
        <f t="shared" si="108"/>
        <v/>
      </c>
      <c r="AC575" s="77" t="str">
        <f t="shared" si="105"/>
        <v/>
      </c>
      <c r="AD575" s="43" t="str">
        <f t="shared" si="106"/>
        <v/>
      </c>
      <c r="AE575" s="23"/>
      <c r="AF575" s="23"/>
      <c r="AG575" s="23"/>
      <c r="AH575" s="23"/>
      <c r="AI575" s="41" t="str">
        <f t="shared" si="107"/>
        <v/>
      </c>
      <c r="AJ575" s="88"/>
      <c r="AK575" s="26"/>
      <c r="AL575" s="26"/>
      <c r="AM575" s="26"/>
    </row>
    <row r="576" spans="1:39">
      <c r="A576" s="42">
        <v>573</v>
      </c>
      <c r="B576" s="42" t="s">
        <v>4</v>
      </c>
      <c r="C576" s="99"/>
      <c r="D576" s="42" t="str">
        <f t="shared" si="97"/>
        <v/>
      </c>
      <c r="E576" s="99"/>
      <c r="F576" s="26"/>
      <c r="G576" s="109"/>
      <c r="H576" s="107"/>
      <c r="I576" s="53"/>
      <c r="J576" s="53"/>
      <c r="K576" s="26"/>
      <c r="L576" s="99"/>
      <c r="M576" s="26" t="str">
        <f t="shared" si="98"/>
        <v>_</v>
      </c>
      <c r="N576" s="26"/>
      <c r="O576" s="42" t="str">
        <f t="shared" si="99"/>
        <v/>
      </c>
      <c r="P576" s="70"/>
      <c r="Q576" s="63"/>
      <c r="R576" s="64"/>
      <c r="S576" s="26"/>
      <c r="T576" s="26"/>
      <c r="U576" s="42" t="str">
        <f t="shared" si="100"/>
        <v/>
      </c>
      <c r="V576" s="42" t="str">
        <f>IF(E576="","",#REF!-O576)</f>
        <v/>
      </c>
      <c r="W576" s="42" t="str">
        <f t="shared" si="101"/>
        <v/>
      </c>
      <c r="X576" s="42" t="str">
        <f t="shared" si="102"/>
        <v/>
      </c>
      <c r="Y576" s="41" t="str">
        <f>IF(G576="","",VLOOKUP(G576,#REF!,2,0))</f>
        <v/>
      </c>
      <c r="Z576" s="41" t="str">
        <f t="shared" si="103"/>
        <v/>
      </c>
      <c r="AA576" s="41" t="str">
        <f t="shared" si="104"/>
        <v/>
      </c>
      <c r="AB576" s="77" t="str">
        <f t="shared" si="108"/>
        <v/>
      </c>
      <c r="AC576" s="77" t="str">
        <f t="shared" si="105"/>
        <v/>
      </c>
      <c r="AD576" s="43" t="str">
        <f t="shared" si="106"/>
        <v/>
      </c>
      <c r="AE576" s="23"/>
      <c r="AF576" s="23"/>
      <c r="AG576" s="23"/>
      <c r="AH576" s="23"/>
      <c r="AI576" s="41" t="str">
        <f t="shared" si="107"/>
        <v/>
      </c>
      <c r="AJ576" s="88"/>
      <c r="AK576" s="26"/>
      <c r="AL576" s="26"/>
      <c r="AM576" s="26"/>
    </row>
    <row r="577" spans="1:39">
      <c r="A577" s="42">
        <v>574</v>
      </c>
      <c r="B577" s="42" t="s">
        <v>4</v>
      </c>
      <c r="C577" s="99"/>
      <c r="D577" s="42" t="str">
        <f t="shared" si="97"/>
        <v/>
      </c>
      <c r="E577" s="99"/>
      <c r="F577" s="26"/>
      <c r="G577" s="109"/>
      <c r="H577" s="107"/>
      <c r="I577" s="53"/>
      <c r="J577" s="53"/>
      <c r="K577" s="26"/>
      <c r="L577" s="99"/>
      <c r="M577" s="26" t="str">
        <f t="shared" si="98"/>
        <v>_</v>
      </c>
      <c r="N577" s="26"/>
      <c r="O577" s="42" t="str">
        <f t="shared" si="99"/>
        <v/>
      </c>
      <c r="P577" s="70"/>
      <c r="Q577" s="63"/>
      <c r="R577" s="64"/>
      <c r="S577" s="26"/>
      <c r="T577" s="26"/>
      <c r="U577" s="42" t="str">
        <f t="shared" si="100"/>
        <v/>
      </c>
      <c r="V577" s="42" t="str">
        <f>IF(E577="","",#REF!-O577)</f>
        <v/>
      </c>
      <c r="W577" s="42" t="str">
        <f t="shared" si="101"/>
        <v/>
      </c>
      <c r="X577" s="42" t="str">
        <f t="shared" si="102"/>
        <v/>
      </c>
      <c r="Y577" s="41" t="str">
        <f>IF(G577="","",VLOOKUP(G577,#REF!,2,0))</f>
        <v/>
      </c>
      <c r="Z577" s="41" t="str">
        <f t="shared" si="103"/>
        <v/>
      </c>
      <c r="AA577" s="41" t="str">
        <f t="shared" si="104"/>
        <v/>
      </c>
      <c r="AB577" s="77" t="str">
        <f t="shared" si="108"/>
        <v/>
      </c>
      <c r="AC577" s="77" t="str">
        <f t="shared" si="105"/>
        <v/>
      </c>
      <c r="AD577" s="43" t="str">
        <f t="shared" si="106"/>
        <v/>
      </c>
      <c r="AE577" s="23"/>
      <c r="AF577" s="23"/>
      <c r="AG577" s="23"/>
      <c r="AH577" s="23"/>
      <c r="AI577" s="41" t="str">
        <f t="shared" si="107"/>
        <v/>
      </c>
      <c r="AJ577" s="88"/>
      <c r="AK577" s="26"/>
      <c r="AL577" s="26"/>
      <c r="AM577" s="26"/>
    </row>
    <row r="578" spans="1:39">
      <c r="A578" s="42">
        <v>575</v>
      </c>
      <c r="B578" s="42" t="s">
        <v>4</v>
      </c>
      <c r="C578" s="99"/>
      <c r="D578" s="42" t="str">
        <f t="shared" si="97"/>
        <v/>
      </c>
      <c r="E578" s="99"/>
      <c r="F578" s="26"/>
      <c r="G578" s="109"/>
      <c r="H578" s="107"/>
      <c r="I578" s="53"/>
      <c r="J578" s="53"/>
      <c r="K578" s="26"/>
      <c r="L578" s="99"/>
      <c r="M578" s="26" t="str">
        <f t="shared" si="98"/>
        <v>_</v>
      </c>
      <c r="N578" s="26"/>
      <c r="O578" s="42" t="str">
        <f t="shared" si="99"/>
        <v/>
      </c>
      <c r="P578" s="70"/>
      <c r="Q578" s="63"/>
      <c r="R578" s="64"/>
      <c r="S578" s="26"/>
      <c r="T578" s="26"/>
      <c r="U578" s="42" t="str">
        <f t="shared" si="100"/>
        <v/>
      </c>
      <c r="V578" s="42" t="str">
        <f>IF(E578="","",#REF!-O578)</f>
        <v/>
      </c>
      <c r="W578" s="42" t="str">
        <f t="shared" si="101"/>
        <v/>
      </c>
      <c r="X578" s="42" t="str">
        <f t="shared" si="102"/>
        <v/>
      </c>
      <c r="Y578" s="41" t="str">
        <f>IF(G578="","",VLOOKUP(G578,#REF!,2,0))</f>
        <v/>
      </c>
      <c r="Z578" s="41" t="str">
        <f t="shared" si="103"/>
        <v/>
      </c>
      <c r="AA578" s="41" t="str">
        <f t="shared" si="104"/>
        <v/>
      </c>
      <c r="AB578" s="77" t="str">
        <f t="shared" si="108"/>
        <v/>
      </c>
      <c r="AC578" s="77" t="str">
        <f t="shared" si="105"/>
        <v/>
      </c>
      <c r="AD578" s="43" t="str">
        <f t="shared" si="106"/>
        <v/>
      </c>
      <c r="AE578" s="23"/>
      <c r="AF578" s="23"/>
      <c r="AG578" s="23"/>
      <c r="AH578" s="23"/>
      <c r="AI578" s="41" t="str">
        <f t="shared" si="107"/>
        <v/>
      </c>
      <c r="AJ578" s="88"/>
      <c r="AK578" s="26"/>
      <c r="AL578" s="26"/>
      <c r="AM578" s="26"/>
    </row>
    <row r="579" spans="1:39">
      <c r="A579" s="42">
        <v>576</v>
      </c>
      <c r="B579" s="42" t="s">
        <v>4</v>
      </c>
      <c r="C579" s="99"/>
      <c r="D579" s="42" t="str">
        <f t="shared" si="97"/>
        <v/>
      </c>
      <c r="E579" s="99"/>
      <c r="F579" s="26"/>
      <c r="G579" s="109"/>
      <c r="H579" s="107"/>
      <c r="I579" s="53"/>
      <c r="J579" s="53"/>
      <c r="K579" s="26"/>
      <c r="L579" s="99"/>
      <c r="M579" s="26" t="str">
        <f t="shared" si="98"/>
        <v>_</v>
      </c>
      <c r="N579" s="26"/>
      <c r="O579" s="42" t="str">
        <f t="shared" si="99"/>
        <v/>
      </c>
      <c r="P579" s="70"/>
      <c r="Q579" s="63"/>
      <c r="R579" s="64"/>
      <c r="S579" s="26"/>
      <c r="T579" s="26"/>
      <c r="U579" s="42" t="str">
        <f t="shared" si="100"/>
        <v/>
      </c>
      <c r="V579" s="42" t="str">
        <f>IF(E579="","",#REF!-O579)</f>
        <v/>
      </c>
      <c r="W579" s="42" t="str">
        <f t="shared" si="101"/>
        <v/>
      </c>
      <c r="X579" s="42" t="str">
        <f t="shared" si="102"/>
        <v/>
      </c>
      <c r="Y579" s="41" t="str">
        <f>IF(G579="","",VLOOKUP(G579,#REF!,2,0))</f>
        <v/>
      </c>
      <c r="Z579" s="41" t="str">
        <f t="shared" si="103"/>
        <v/>
      </c>
      <c r="AA579" s="41" t="str">
        <f t="shared" si="104"/>
        <v/>
      </c>
      <c r="AB579" s="77" t="str">
        <f t="shared" si="108"/>
        <v/>
      </c>
      <c r="AC579" s="77" t="str">
        <f t="shared" si="105"/>
        <v/>
      </c>
      <c r="AD579" s="43" t="str">
        <f t="shared" si="106"/>
        <v/>
      </c>
      <c r="AE579" s="23"/>
      <c r="AF579" s="23"/>
      <c r="AG579" s="23"/>
      <c r="AH579" s="23"/>
      <c r="AI579" s="41" t="str">
        <f t="shared" si="107"/>
        <v/>
      </c>
      <c r="AJ579" s="88"/>
      <c r="AK579" s="26"/>
      <c r="AL579" s="26"/>
      <c r="AM579" s="26"/>
    </row>
    <row r="580" spans="1:39">
      <c r="A580" s="42">
        <v>577</v>
      </c>
      <c r="B580" s="42" t="s">
        <v>4</v>
      </c>
      <c r="C580" s="99"/>
      <c r="D580" s="42" t="str">
        <f t="shared" si="97"/>
        <v/>
      </c>
      <c r="E580" s="99"/>
      <c r="F580" s="26"/>
      <c r="G580" s="109"/>
      <c r="H580" s="107"/>
      <c r="I580" s="53"/>
      <c r="J580" s="53"/>
      <c r="K580" s="26"/>
      <c r="L580" s="99"/>
      <c r="M580" s="26" t="str">
        <f t="shared" si="98"/>
        <v>_</v>
      </c>
      <c r="N580" s="26"/>
      <c r="O580" s="42" t="str">
        <f t="shared" si="99"/>
        <v/>
      </c>
      <c r="P580" s="70"/>
      <c r="Q580" s="63"/>
      <c r="R580" s="64"/>
      <c r="S580" s="26"/>
      <c r="T580" s="26"/>
      <c r="U580" s="42" t="str">
        <f t="shared" si="100"/>
        <v/>
      </c>
      <c r="V580" s="42" t="str">
        <f>IF(E580="","",#REF!-O580)</f>
        <v/>
      </c>
      <c r="W580" s="42" t="str">
        <f t="shared" si="101"/>
        <v/>
      </c>
      <c r="X580" s="42" t="str">
        <f t="shared" si="102"/>
        <v/>
      </c>
      <c r="Y580" s="41" t="str">
        <f>IF(G580="","",VLOOKUP(G580,#REF!,2,0))</f>
        <v/>
      </c>
      <c r="Z580" s="41" t="str">
        <f t="shared" si="103"/>
        <v/>
      </c>
      <c r="AA580" s="41" t="str">
        <f t="shared" si="104"/>
        <v/>
      </c>
      <c r="AB580" s="77" t="str">
        <f t="shared" si="108"/>
        <v/>
      </c>
      <c r="AC580" s="77" t="str">
        <f t="shared" si="105"/>
        <v/>
      </c>
      <c r="AD580" s="43" t="str">
        <f t="shared" si="106"/>
        <v/>
      </c>
      <c r="AE580" s="23"/>
      <c r="AF580" s="23"/>
      <c r="AG580" s="23"/>
      <c r="AH580" s="23"/>
      <c r="AI580" s="41" t="str">
        <f t="shared" si="107"/>
        <v/>
      </c>
      <c r="AJ580" s="88"/>
      <c r="AK580" s="26"/>
      <c r="AL580" s="26"/>
      <c r="AM580" s="26"/>
    </row>
    <row r="581" spans="1:39">
      <c r="A581" s="42">
        <v>578</v>
      </c>
      <c r="B581" s="42" t="s">
        <v>4</v>
      </c>
      <c r="C581" s="99"/>
      <c r="D581" s="42" t="str">
        <f t="shared" ref="D581:D644" si="109">IF(P581="","",C581&amp;"_"&amp;P581)</f>
        <v/>
      </c>
      <c r="E581" s="99"/>
      <c r="F581" s="26"/>
      <c r="G581" s="109"/>
      <c r="H581" s="107"/>
      <c r="I581" s="53"/>
      <c r="J581" s="53"/>
      <c r="K581" s="26"/>
      <c r="L581" s="99"/>
      <c r="M581" s="26" t="str">
        <f t="shared" ref="M581:M644" si="110">C581&amp;"_"&amp;L581</f>
        <v>_</v>
      </c>
      <c r="N581" s="26"/>
      <c r="O581" s="42" t="str">
        <f t="shared" ref="O581:O644" si="111">IF(N581="","",IF(MONTH(N581)&lt;=3,YEAR(N581)-1,YEAR(N581)))</f>
        <v/>
      </c>
      <c r="P581" s="70"/>
      <c r="Q581" s="63"/>
      <c r="R581" s="64"/>
      <c r="S581" s="26"/>
      <c r="T581" s="26"/>
      <c r="U581" s="42" t="str">
        <f t="shared" ref="U581:U644" si="112">IF(E581="","",48)</f>
        <v/>
      </c>
      <c r="V581" s="42" t="str">
        <f>IF(E581="","",#REF!-O581)</f>
        <v/>
      </c>
      <c r="W581" s="42" t="str">
        <f t="shared" ref="W581:W644" si="113">IF(E581="","",U581-V581)</f>
        <v/>
      </c>
      <c r="X581" s="42" t="str">
        <f t="shared" ref="X581:X644" si="114">IF(U581="","",0.021)</f>
        <v/>
      </c>
      <c r="Y581" s="41" t="str">
        <f>IF(G581="","",VLOOKUP(G581,#REF!,2,0))</f>
        <v/>
      </c>
      <c r="Z581" s="41" t="str">
        <f t="shared" ref="Z581:Z644" si="115">IF(E581="","",IF(Q581=0,ROUND(Y581*H581,0),0))</f>
        <v/>
      </c>
      <c r="AA581" s="41" t="str">
        <f t="shared" ref="AA581:AA644" si="116">IF(Q581="","",IF(W581&lt;0,1,IF(Q581=0,Z581,Q581)))</f>
        <v/>
      </c>
      <c r="AB581" s="77" t="str">
        <f t="shared" si="108"/>
        <v/>
      </c>
      <c r="AC581" s="77" t="str">
        <f t="shared" ref="AC581:AC644" si="117">IF(Q581="","",IF(W581=0,AA581,IF(W581&lt;0,0,ROUND(V581*AB581,0))))</f>
        <v/>
      </c>
      <c r="AD581" s="43" t="str">
        <f t="shared" ref="AD581:AD644" si="118">IF(E581="","",IF(AA581-AC581&lt;=0,1,AA581-AC581))</f>
        <v/>
      </c>
      <c r="AE581" s="23"/>
      <c r="AF581" s="23"/>
      <c r="AG581" s="23"/>
      <c r="AH581" s="23"/>
      <c r="AI581" s="41" t="str">
        <f t="shared" ref="AI581:AI644" si="119">IF(Q581="","",Q581-SUM(AE581:AH581))</f>
        <v/>
      </c>
      <c r="AJ581" s="88"/>
      <c r="AK581" s="26"/>
      <c r="AL581" s="26"/>
      <c r="AM581" s="26"/>
    </row>
    <row r="582" spans="1:39">
      <c r="A582" s="42">
        <v>579</v>
      </c>
      <c r="B582" s="42" t="s">
        <v>4</v>
      </c>
      <c r="C582" s="99"/>
      <c r="D582" s="42" t="str">
        <f t="shared" si="109"/>
        <v/>
      </c>
      <c r="E582" s="99"/>
      <c r="F582" s="26"/>
      <c r="G582" s="109"/>
      <c r="H582" s="107"/>
      <c r="I582" s="53"/>
      <c r="J582" s="53"/>
      <c r="K582" s="26"/>
      <c r="L582" s="99"/>
      <c r="M582" s="26" t="str">
        <f t="shared" si="110"/>
        <v>_</v>
      </c>
      <c r="N582" s="26"/>
      <c r="O582" s="42" t="str">
        <f t="shared" si="111"/>
        <v/>
      </c>
      <c r="P582" s="70"/>
      <c r="Q582" s="63"/>
      <c r="R582" s="64"/>
      <c r="S582" s="26"/>
      <c r="T582" s="26"/>
      <c r="U582" s="42" t="str">
        <f t="shared" si="112"/>
        <v/>
      </c>
      <c r="V582" s="42" t="str">
        <f>IF(E582="","",#REF!-O582)</f>
        <v/>
      </c>
      <c r="W582" s="42" t="str">
        <f t="shared" si="113"/>
        <v/>
      </c>
      <c r="X582" s="42" t="str">
        <f t="shared" si="114"/>
        <v/>
      </c>
      <c r="Y582" s="41" t="str">
        <f>IF(G582="","",VLOOKUP(G582,#REF!,2,0))</f>
        <v/>
      </c>
      <c r="Z582" s="41" t="str">
        <f t="shared" si="115"/>
        <v/>
      </c>
      <c r="AA582" s="41" t="str">
        <f t="shared" si="116"/>
        <v/>
      </c>
      <c r="AB582" s="77" t="str">
        <f t="shared" si="108"/>
        <v/>
      </c>
      <c r="AC582" s="77" t="str">
        <f t="shared" si="117"/>
        <v/>
      </c>
      <c r="AD582" s="43" t="str">
        <f t="shared" si="118"/>
        <v/>
      </c>
      <c r="AE582" s="23"/>
      <c r="AF582" s="23"/>
      <c r="AG582" s="23"/>
      <c r="AH582" s="23"/>
      <c r="AI582" s="41" t="str">
        <f t="shared" si="119"/>
        <v/>
      </c>
      <c r="AJ582" s="88"/>
      <c r="AK582" s="26"/>
      <c r="AL582" s="26"/>
      <c r="AM582" s="26"/>
    </row>
    <row r="583" spans="1:39">
      <c r="A583" s="42">
        <v>580</v>
      </c>
      <c r="B583" s="42" t="s">
        <v>4</v>
      </c>
      <c r="C583" s="99"/>
      <c r="D583" s="42" t="str">
        <f t="shared" si="109"/>
        <v/>
      </c>
      <c r="E583" s="99"/>
      <c r="F583" s="26"/>
      <c r="G583" s="109"/>
      <c r="H583" s="107"/>
      <c r="I583" s="53"/>
      <c r="J583" s="53"/>
      <c r="K583" s="26"/>
      <c r="L583" s="99"/>
      <c r="M583" s="26" t="str">
        <f t="shared" si="110"/>
        <v>_</v>
      </c>
      <c r="N583" s="26"/>
      <c r="O583" s="42" t="str">
        <f t="shared" si="111"/>
        <v/>
      </c>
      <c r="P583" s="70"/>
      <c r="Q583" s="63"/>
      <c r="R583" s="64"/>
      <c r="S583" s="26"/>
      <c r="T583" s="26"/>
      <c r="U583" s="42" t="str">
        <f t="shared" si="112"/>
        <v/>
      </c>
      <c r="V583" s="42" t="str">
        <f>IF(E583="","",#REF!-O583)</f>
        <v/>
      </c>
      <c r="W583" s="42" t="str">
        <f t="shared" si="113"/>
        <v/>
      </c>
      <c r="X583" s="42" t="str">
        <f t="shared" si="114"/>
        <v/>
      </c>
      <c r="Y583" s="41" t="str">
        <f>IF(G583="","",VLOOKUP(G583,#REF!,2,0))</f>
        <v/>
      </c>
      <c r="Z583" s="41" t="str">
        <f t="shared" si="115"/>
        <v/>
      </c>
      <c r="AA583" s="41" t="str">
        <f t="shared" si="116"/>
        <v/>
      </c>
      <c r="AB583" s="77" t="str">
        <f t="shared" si="108"/>
        <v/>
      </c>
      <c r="AC583" s="77" t="str">
        <f t="shared" si="117"/>
        <v/>
      </c>
      <c r="AD583" s="43" t="str">
        <f t="shared" si="118"/>
        <v/>
      </c>
      <c r="AE583" s="23"/>
      <c r="AF583" s="23"/>
      <c r="AG583" s="23"/>
      <c r="AH583" s="23"/>
      <c r="AI583" s="41" t="str">
        <f t="shared" si="119"/>
        <v/>
      </c>
      <c r="AJ583" s="88"/>
      <c r="AK583" s="26"/>
      <c r="AL583" s="26"/>
      <c r="AM583" s="26"/>
    </row>
    <row r="584" spans="1:39">
      <c r="A584" s="42">
        <v>581</v>
      </c>
      <c r="B584" s="42" t="s">
        <v>4</v>
      </c>
      <c r="C584" s="99"/>
      <c r="D584" s="42" t="str">
        <f t="shared" si="109"/>
        <v/>
      </c>
      <c r="E584" s="99"/>
      <c r="F584" s="26"/>
      <c r="G584" s="109"/>
      <c r="H584" s="107"/>
      <c r="I584" s="53"/>
      <c r="J584" s="53"/>
      <c r="K584" s="26"/>
      <c r="L584" s="99"/>
      <c r="M584" s="26" t="str">
        <f t="shared" si="110"/>
        <v>_</v>
      </c>
      <c r="N584" s="26"/>
      <c r="O584" s="42" t="str">
        <f t="shared" si="111"/>
        <v/>
      </c>
      <c r="P584" s="70"/>
      <c r="Q584" s="63"/>
      <c r="R584" s="64"/>
      <c r="S584" s="26"/>
      <c r="T584" s="26"/>
      <c r="U584" s="42" t="str">
        <f t="shared" si="112"/>
        <v/>
      </c>
      <c r="V584" s="42" t="str">
        <f>IF(E584="","",#REF!-O584)</f>
        <v/>
      </c>
      <c r="W584" s="42" t="str">
        <f t="shared" si="113"/>
        <v/>
      </c>
      <c r="X584" s="42" t="str">
        <f t="shared" si="114"/>
        <v/>
      </c>
      <c r="Y584" s="41" t="str">
        <f>IF(G584="","",VLOOKUP(G584,#REF!,2,0))</f>
        <v/>
      </c>
      <c r="Z584" s="41" t="str">
        <f t="shared" si="115"/>
        <v/>
      </c>
      <c r="AA584" s="41" t="str">
        <f t="shared" si="116"/>
        <v/>
      </c>
      <c r="AB584" s="77" t="str">
        <f t="shared" si="108"/>
        <v/>
      </c>
      <c r="AC584" s="77" t="str">
        <f t="shared" si="117"/>
        <v/>
      </c>
      <c r="AD584" s="43" t="str">
        <f t="shared" si="118"/>
        <v/>
      </c>
      <c r="AE584" s="23"/>
      <c r="AF584" s="23"/>
      <c r="AG584" s="23"/>
      <c r="AH584" s="23"/>
      <c r="AI584" s="41" t="str">
        <f t="shared" si="119"/>
        <v/>
      </c>
      <c r="AJ584" s="88"/>
      <c r="AK584" s="26"/>
      <c r="AL584" s="26"/>
      <c r="AM584" s="26"/>
    </row>
    <row r="585" spans="1:39">
      <c r="A585" s="42">
        <v>582</v>
      </c>
      <c r="B585" s="42" t="s">
        <v>4</v>
      </c>
      <c r="C585" s="99"/>
      <c r="D585" s="42" t="str">
        <f t="shared" si="109"/>
        <v/>
      </c>
      <c r="E585" s="99"/>
      <c r="F585" s="26"/>
      <c r="G585" s="109"/>
      <c r="H585" s="107"/>
      <c r="I585" s="53"/>
      <c r="J585" s="53"/>
      <c r="K585" s="26"/>
      <c r="L585" s="99"/>
      <c r="M585" s="26" t="str">
        <f t="shared" si="110"/>
        <v>_</v>
      </c>
      <c r="N585" s="26"/>
      <c r="O585" s="42" t="str">
        <f t="shared" si="111"/>
        <v/>
      </c>
      <c r="P585" s="70"/>
      <c r="Q585" s="63"/>
      <c r="R585" s="64"/>
      <c r="S585" s="26"/>
      <c r="T585" s="26"/>
      <c r="U585" s="42" t="str">
        <f t="shared" si="112"/>
        <v/>
      </c>
      <c r="V585" s="42" t="str">
        <f>IF(E585="","",#REF!-O585)</f>
        <v/>
      </c>
      <c r="W585" s="42" t="str">
        <f t="shared" si="113"/>
        <v/>
      </c>
      <c r="X585" s="42" t="str">
        <f t="shared" si="114"/>
        <v/>
      </c>
      <c r="Y585" s="41" t="str">
        <f>IF(G585="","",VLOOKUP(G585,#REF!,2,0))</f>
        <v/>
      </c>
      <c r="Z585" s="41" t="str">
        <f t="shared" si="115"/>
        <v/>
      </c>
      <c r="AA585" s="41" t="str">
        <f t="shared" si="116"/>
        <v/>
      </c>
      <c r="AB585" s="77" t="str">
        <f t="shared" si="108"/>
        <v/>
      </c>
      <c r="AC585" s="77" t="str">
        <f t="shared" si="117"/>
        <v/>
      </c>
      <c r="AD585" s="43" t="str">
        <f t="shared" si="118"/>
        <v/>
      </c>
      <c r="AE585" s="23"/>
      <c r="AF585" s="23"/>
      <c r="AG585" s="23"/>
      <c r="AH585" s="23"/>
      <c r="AI585" s="41" t="str">
        <f t="shared" si="119"/>
        <v/>
      </c>
      <c r="AJ585" s="88"/>
      <c r="AK585" s="26"/>
      <c r="AL585" s="26"/>
      <c r="AM585" s="26"/>
    </row>
    <row r="586" spans="1:39">
      <c r="A586" s="42">
        <v>583</v>
      </c>
      <c r="B586" s="42" t="s">
        <v>4</v>
      </c>
      <c r="C586" s="99"/>
      <c r="D586" s="42" t="str">
        <f t="shared" si="109"/>
        <v/>
      </c>
      <c r="E586" s="99"/>
      <c r="F586" s="26"/>
      <c r="G586" s="109"/>
      <c r="H586" s="107"/>
      <c r="I586" s="53"/>
      <c r="J586" s="53"/>
      <c r="K586" s="26"/>
      <c r="L586" s="99"/>
      <c r="M586" s="26" t="str">
        <f t="shared" si="110"/>
        <v>_</v>
      </c>
      <c r="N586" s="26"/>
      <c r="O586" s="42" t="str">
        <f t="shared" si="111"/>
        <v/>
      </c>
      <c r="P586" s="70"/>
      <c r="Q586" s="63"/>
      <c r="R586" s="64"/>
      <c r="S586" s="26"/>
      <c r="T586" s="26"/>
      <c r="U586" s="42" t="str">
        <f t="shared" si="112"/>
        <v/>
      </c>
      <c r="V586" s="42" t="str">
        <f>IF(E586="","",#REF!-O586)</f>
        <v/>
      </c>
      <c r="W586" s="42" t="str">
        <f t="shared" si="113"/>
        <v/>
      </c>
      <c r="X586" s="42" t="str">
        <f t="shared" si="114"/>
        <v/>
      </c>
      <c r="Y586" s="41" t="str">
        <f>IF(G586="","",VLOOKUP(G586,#REF!,2,0))</f>
        <v/>
      </c>
      <c r="Z586" s="41" t="str">
        <f t="shared" si="115"/>
        <v/>
      </c>
      <c r="AA586" s="41" t="str">
        <f t="shared" si="116"/>
        <v/>
      </c>
      <c r="AB586" s="77" t="str">
        <f t="shared" si="108"/>
        <v/>
      </c>
      <c r="AC586" s="77" t="str">
        <f t="shared" si="117"/>
        <v/>
      </c>
      <c r="AD586" s="43" t="str">
        <f t="shared" si="118"/>
        <v/>
      </c>
      <c r="AE586" s="23"/>
      <c r="AF586" s="23"/>
      <c r="AG586" s="23"/>
      <c r="AH586" s="23"/>
      <c r="AI586" s="41" t="str">
        <f t="shared" si="119"/>
        <v/>
      </c>
      <c r="AJ586" s="88"/>
      <c r="AK586" s="26"/>
      <c r="AL586" s="26"/>
      <c r="AM586" s="26"/>
    </row>
    <row r="587" spans="1:39">
      <c r="A587" s="42">
        <v>584</v>
      </c>
      <c r="B587" s="42" t="s">
        <v>4</v>
      </c>
      <c r="C587" s="99"/>
      <c r="D587" s="42" t="str">
        <f t="shared" si="109"/>
        <v/>
      </c>
      <c r="E587" s="99"/>
      <c r="F587" s="26"/>
      <c r="G587" s="109"/>
      <c r="H587" s="107"/>
      <c r="I587" s="53"/>
      <c r="J587" s="53"/>
      <c r="K587" s="26"/>
      <c r="L587" s="99"/>
      <c r="M587" s="26" t="str">
        <f t="shared" si="110"/>
        <v>_</v>
      </c>
      <c r="N587" s="26"/>
      <c r="O587" s="42" t="str">
        <f t="shared" si="111"/>
        <v/>
      </c>
      <c r="P587" s="70"/>
      <c r="Q587" s="63"/>
      <c r="R587" s="64"/>
      <c r="S587" s="26"/>
      <c r="T587" s="26"/>
      <c r="U587" s="42" t="str">
        <f t="shared" si="112"/>
        <v/>
      </c>
      <c r="V587" s="42" t="str">
        <f>IF(E587="","",#REF!-O587)</f>
        <v/>
      </c>
      <c r="W587" s="42" t="str">
        <f t="shared" si="113"/>
        <v/>
      </c>
      <c r="X587" s="42" t="str">
        <f t="shared" si="114"/>
        <v/>
      </c>
      <c r="Y587" s="41" t="str">
        <f>IF(G587="","",VLOOKUP(G587,#REF!,2,0))</f>
        <v/>
      </c>
      <c r="Z587" s="41" t="str">
        <f t="shared" si="115"/>
        <v/>
      </c>
      <c r="AA587" s="41" t="str">
        <f t="shared" si="116"/>
        <v/>
      </c>
      <c r="AB587" s="77" t="str">
        <f t="shared" si="108"/>
        <v/>
      </c>
      <c r="AC587" s="77" t="str">
        <f t="shared" si="117"/>
        <v/>
      </c>
      <c r="AD587" s="43" t="str">
        <f t="shared" si="118"/>
        <v/>
      </c>
      <c r="AE587" s="23"/>
      <c r="AF587" s="23"/>
      <c r="AG587" s="23"/>
      <c r="AH587" s="23"/>
      <c r="AI587" s="41" t="str">
        <f t="shared" si="119"/>
        <v/>
      </c>
      <c r="AJ587" s="88"/>
      <c r="AK587" s="26"/>
      <c r="AL587" s="26"/>
      <c r="AM587" s="26"/>
    </row>
    <row r="588" spans="1:39">
      <c r="A588" s="42">
        <v>585</v>
      </c>
      <c r="B588" s="42" t="s">
        <v>4</v>
      </c>
      <c r="C588" s="99"/>
      <c r="D588" s="42" t="str">
        <f t="shared" si="109"/>
        <v/>
      </c>
      <c r="E588" s="99"/>
      <c r="F588" s="26"/>
      <c r="G588" s="109"/>
      <c r="H588" s="107"/>
      <c r="I588" s="53"/>
      <c r="J588" s="53"/>
      <c r="K588" s="26"/>
      <c r="L588" s="99"/>
      <c r="M588" s="26" t="str">
        <f t="shared" si="110"/>
        <v>_</v>
      </c>
      <c r="N588" s="26"/>
      <c r="O588" s="42" t="str">
        <f t="shared" si="111"/>
        <v/>
      </c>
      <c r="P588" s="70"/>
      <c r="Q588" s="63"/>
      <c r="R588" s="64"/>
      <c r="S588" s="26"/>
      <c r="T588" s="26"/>
      <c r="U588" s="42" t="str">
        <f t="shared" si="112"/>
        <v/>
      </c>
      <c r="V588" s="42" t="str">
        <f>IF(E588="","",#REF!-O588)</f>
        <v/>
      </c>
      <c r="W588" s="42" t="str">
        <f t="shared" si="113"/>
        <v/>
      </c>
      <c r="X588" s="42" t="str">
        <f t="shared" si="114"/>
        <v/>
      </c>
      <c r="Y588" s="41" t="str">
        <f>IF(G588="","",VLOOKUP(G588,#REF!,2,0))</f>
        <v/>
      </c>
      <c r="Z588" s="41" t="str">
        <f t="shared" si="115"/>
        <v/>
      </c>
      <c r="AA588" s="41" t="str">
        <f t="shared" si="116"/>
        <v/>
      </c>
      <c r="AB588" s="77" t="str">
        <f t="shared" si="108"/>
        <v/>
      </c>
      <c r="AC588" s="77" t="str">
        <f t="shared" si="117"/>
        <v/>
      </c>
      <c r="AD588" s="43" t="str">
        <f t="shared" si="118"/>
        <v/>
      </c>
      <c r="AE588" s="23"/>
      <c r="AF588" s="23"/>
      <c r="AG588" s="23"/>
      <c r="AH588" s="23"/>
      <c r="AI588" s="41" t="str">
        <f t="shared" si="119"/>
        <v/>
      </c>
      <c r="AJ588" s="88"/>
      <c r="AK588" s="26"/>
      <c r="AL588" s="26"/>
      <c r="AM588" s="26"/>
    </row>
    <row r="589" spans="1:39">
      <c r="A589" s="42">
        <v>586</v>
      </c>
      <c r="B589" s="42" t="s">
        <v>4</v>
      </c>
      <c r="C589" s="99"/>
      <c r="D589" s="42" t="str">
        <f t="shared" si="109"/>
        <v/>
      </c>
      <c r="E589" s="99"/>
      <c r="F589" s="26"/>
      <c r="G589" s="109"/>
      <c r="H589" s="107"/>
      <c r="I589" s="53"/>
      <c r="J589" s="53"/>
      <c r="K589" s="26"/>
      <c r="L589" s="99"/>
      <c r="M589" s="26" t="str">
        <f t="shared" si="110"/>
        <v>_</v>
      </c>
      <c r="N589" s="26"/>
      <c r="O589" s="42" t="str">
        <f t="shared" si="111"/>
        <v/>
      </c>
      <c r="P589" s="70"/>
      <c r="Q589" s="63"/>
      <c r="R589" s="64"/>
      <c r="S589" s="26"/>
      <c r="T589" s="26"/>
      <c r="U589" s="42" t="str">
        <f t="shared" si="112"/>
        <v/>
      </c>
      <c r="V589" s="42" t="str">
        <f>IF(E589="","",#REF!-O589)</f>
        <v/>
      </c>
      <c r="W589" s="42" t="str">
        <f t="shared" si="113"/>
        <v/>
      </c>
      <c r="X589" s="42" t="str">
        <f t="shared" si="114"/>
        <v/>
      </c>
      <c r="Y589" s="41" t="str">
        <f>IF(G589="","",VLOOKUP(G589,#REF!,2,0))</f>
        <v/>
      </c>
      <c r="Z589" s="41" t="str">
        <f t="shared" si="115"/>
        <v/>
      </c>
      <c r="AA589" s="41" t="str">
        <f t="shared" si="116"/>
        <v/>
      </c>
      <c r="AB589" s="77" t="str">
        <f t="shared" si="108"/>
        <v/>
      </c>
      <c r="AC589" s="77" t="str">
        <f t="shared" si="117"/>
        <v/>
      </c>
      <c r="AD589" s="43" t="str">
        <f t="shared" si="118"/>
        <v/>
      </c>
      <c r="AE589" s="23"/>
      <c r="AF589" s="23"/>
      <c r="AG589" s="23"/>
      <c r="AH589" s="23"/>
      <c r="AI589" s="41" t="str">
        <f t="shared" si="119"/>
        <v/>
      </c>
      <c r="AJ589" s="88"/>
      <c r="AK589" s="26"/>
      <c r="AL589" s="26"/>
      <c r="AM589" s="26"/>
    </row>
    <row r="590" spans="1:39">
      <c r="A590" s="42">
        <v>587</v>
      </c>
      <c r="B590" s="42" t="s">
        <v>4</v>
      </c>
      <c r="C590" s="99"/>
      <c r="D590" s="42" t="str">
        <f t="shared" si="109"/>
        <v/>
      </c>
      <c r="E590" s="99"/>
      <c r="F590" s="26"/>
      <c r="G590" s="109"/>
      <c r="H590" s="107"/>
      <c r="I590" s="53"/>
      <c r="J590" s="53"/>
      <c r="K590" s="26"/>
      <c r="L590" s="99"/>
      <c r="M590" s="26" t="str">
        <f t="shared" si="110"/>
        <v>_</v>
      </c>
      <c r="N590" s="26"/>
      <c r="O590" s="42" t="str">
        <f t="shared" si="111"/>
        <v/>
      </c>
      <c r="P590" s="70"/>
      <c r="Q590" s="63"/>
      <c r="R590" s="64"/>
      <c r="S590" s="26"/>
      <c r="T590" s="26"/>
      <c r="U590" s="42" t="str">
        <f t="shared" si="112"/>
        <v/>
      </c>
      <c r="V590" s="42" t="str">
        <f>IF(E590="","",#REF!-O590)</f>
        <v/>
      </c>
      <c r="W590" s="42" t="str">
        <f t="shared" si="113"/>
        <v/>
      </c>
      <c r="X590" s="42" t="str">
        <f t="shared" si="114"/>
        <v/>
      </c>
      <c r="Y590" s="41" t="str">
        <f>IF(G590="","",VLOOKUP(G590,#REF!,2,0))</f>
        <v/>
      </c>
      <c r="Z590" s="41" t="str">
        <f t="shared" si="115"/>
        <v/>
      </c>
      <c r="AA590" s="41" t="str">
        <f t="shared" si="116"/>
        <v/>
      </c>
      <c r="AB590" s="77" t="str">
        <f t="shared" si="108"/>
        <v/>
      </c>
      <c r="AC590" s="77" t="str">
        <f t="shared" si="117"/>
        <v/>
      </c>
      <c r="AD590" s="43" t="str">
        <f t="shared" si="118"/>
        <v/>
      </c>
      <c r="AE590" s="23"/>
      <c r="AF590" s="23"/>
      <c r="AG590" s="23"/>
      <c r="AH590" s="23"/>
      <c r="AI590" s="41" t="str">
        <f t="shared" si="119"/>
        <v/>
      </c>
      <c r="AJ590" s="88"/>
      <c r="AK590" s="26"/>
      <c r="AL590" s="26"/>
      <c r="AM590" s="26"/>
    </row>
    <row r="591" spans="1:39">
      <c r="A591" s="42">
        <v>588</v>
      </c>
      <c r="B591" s="42" t="s">
        <v>4</v>
      </c>
      <c r="C591" s="99"/>
      <c r="D591" s="42" t="str">
        <f t="shared" si="109"/>
        <v/>
      </c>
      <c r="E591" s="99"/>
      <c r="F591" s="26"/>
      <c r="G591" s="109"/>
      <c r="H591" s="107"/>
      <c r="I591" s="53"/>
      <c r="J591" s="53"/>
      <c r="K591" s="26"/>
      <c r="L591" s="99"/>
      <c r="M591" s="26" t="str">
        <f t="shared" si="110"/>
        <v>_</v>
      </c>
      <c r="N591" s="26"/>
      <c r="O591" s="42" t="str">
        <f t="shared" si="111"/>
        <v/>
      </c>
      <c r="P591" s="70"/>
      <c r="Q591" s="63"/>
      <c r="R591" s="64"/>
      <c r="S591" s="26"/>
      <c r="T591" s="26"/>
      <c r="U591" s="42" t="str">
        <f t="shared" si="112"/>
        <v/>
      </c>
      <c r="V591" s="42" t="str">
        <f>IF(E591="","",#REF!-O591)</f>
        <v/>
      </c>
      <c r="W591" s="42" t="str">
        <f t="shared" si="113"/>
        <v/>
      </c>
      <c r="X591" s="42" t="str">
        <f t="shared" si="114"/>
        <v/>
      </c>
      <c r="Y591" s="41" t="str">
        <f>IF(G591="","",VLOOKUP(G591,#REF!,2,0))</f>
        <v/>
      </c>
      <c r="Z591" s="41" t="str">
        <f t="shared" si="115"/>
        <v/>
      </c>
      <c r="AA591" s="41" t="str">
        <f t="shared" si="116"/>
        <v/>
      </c>
      <c r="AB591" s="77" t="str">
        <f t="shared" si="108"/>
        <v/>
      </c>
      <c r="AC591" s="77" t="str">
        <f t="shared" si="117"/>
        <v/>
      </c>
      <c r="AD591" s="43" t="str">
        <f t="shared" si="118"/>
        <v/>
      </c>
      <c r="AE591" s="23"/>
      <c r="AF591" s="23"/>
      <c r="AG591" s="23"/>
      <c r="AH591" s="23"/>
      <c r="AI591" s="41" t="str">
        <f t="shared" si="119"/>
        <v/>
      </c>
      <c r="AJ591" s="88"/>
      <c r="AK591" s="26"/>
      <c r="AL591" s="26"/>
      <c r="AM591" s="26"/>
    </row>
    <row r="592" spans="1:39">
      <c r="A592" s="42">
        <v>589</v>
      </c>
      <c r="B592" s="42" t="s">
        <v>4</v>
      </c>
      <c r="C592" s="99"/>
      <c r="D592" s="42" t="str">
        <f t="shared" si="109"/>
        <v/>
      </c>
      <c r="E592" s="99"/>
      <c r="F592" s="26"/>
      <c r="G592" s="109"/>
      <c r="H592" s="107"/>
      <c r="I592" s="53"/>
      <c r="J592" s="53"/>
      <c r="K592" s="26"/>
      <c r="L592" s="99"/>
      <c r="M592" s="26" t="str">
        <f t="shared" si="110"/>
        <v>_</v>
      </c>
      <c r="N592" s="26"/>
      <c r="O592" s="42" t="str">
        <f t="shared" si="111"/>
        <v/>
      </c>
      <c r="P592" s="70"/>
      <c r="Q592" s="63"/>
      <c r="R592" s="64"/>
      <c r="S592" s="26"/>
      <c r="T592" s="26"/>
      <c r="U592" s="42" t="str">
        <f t="shared" si="112"/>
        <v/>
      </c>
      <c r="V592" s="42" t="str">
        <f>IF(E592="","",#REF!-O592)</f>
        <v/>
      </c>
      <c r="W592" s="42" t="str">
        <f t="shared" si="113"/>
        <v/>
      </c>
      <c r="X592" s="42" t="str">
        <f t="shared" si="114"/>
        <v/>
      </c>
      <c r="Y592" s="41" t="str">
        <f>IF(G592="","",VLOOKUP(G592,#REF!,2,0))</f>
        <v/>
      </c>
      <c r="Z592" s="41" t="str">
        <f t="shared" si="115"/>
        <v/>
      </c>
      <c r="AA592" s="41" t="str">
        <f t="shared" si="116"/>
        <v/>
      </c>
      <c r="AB592" s="77" t="str">
        <f t="shared" si="108"/>
        <v/>
      </c>
      <c r="AC592" s="77" t="str">
        <f t="shared" si="117"/>
        <v/>
      </c>
      <c r="AD592" s="43" t="str">
        <f t="shared" si="118"/>
        <v/>
      </c>
      <c r="AE592" s="23"/>
      <c r="AF592" s="23"/>
      <c r="AG592" s="23"/>
      <c r="AH592" s="23"/>
      <c r="AI592" s="41" t="str">
        <f t="shared" si="119"/>
        <v/>
      </c>
      <c r="AJ592" s="88"/>
      <c r="AK592" s="26"/>
      <c r="AL592" s="26"/>
      <c r="AM592" s="26"/>
    </row>
    <row r="593" spans="1:39">
      <c r="A593" s="42">
        <v>590</v>
      </c>
      <c r="B593" s="42" t="s">
        <v>4</v>
      </c>
      <c r="C593" s="99"/>
      <c r="D593" s="42" t="str">
        <f t="shared" si="109"/>
        <v/>
      </c>
      <c r="E593" s="99"/>
      <c r="F593" s="26"/>
      <c r="G593" s="109"/>
      <c r="H593" s="107"/>
      <c r="I593" s="53"/>
      <c r="J593" s="53"/>
      <c r="K593" s="26"/>
      <c r="L593" s="99"/>
      <c r="M593" s="26" t="str">
        <f t="shared" si="110"/>
        <v>_</v>
      </c>
      <c r="N593" s="26"/>
      <c r="O593" s="42" t="str">
        <f t="shared" si="111"/>
        <v/>
      </c>
      <c r="P593" s="70"/>
      <c r="Q593" s="63"/>
      <c r="R593" s="64"/>
      <c r="S593" s="26"/>
      <c r="T593" s="26"/>
      <c r="U593" s="42" t="str">
        <f t="shared" si="112"/>
        <v/>
      </c>
      <c r="V593" s="42" t="str">
        <f>IF(E593="","",#REF!-O593)</f>
        <v/>
      </c>
      <c r="W593" s="42" t="str">
        <f t="shared" si="113"/>
        <v/>
      </c>
      <c r="X593" s="42" t="str">
        <f t="shared" si="114"/>
        <v/>
      </c>
      <c r="Y593" s="41" t="str">
        <f>IF(G593="","",VLOOKUP(G593,#REF!,2,0))</f>
        <v/>
      </c>
      <c r="Z593" s="41" t="str">
        <f t="shared" si="115"/>
        <v/>
      </c>
      <c r="AA593" s="41" t="str">
        <f t="shared" si="116"/>
        <v/>
      </c>
      <c r="AB593" s="77" t="str">
        <f t="shared" si="108"/>
        <v/>
      </c>
      <c r="AC593" s="77" t="str">
        <f t="shared" si="117"/>
        <v/>
      </c>
      <c r="AD593" s="43" t="str">
        <f t="shared" si="118"/>
        <v/>
      </c>
      <c r="AE593" s="23"/>
      <c r="AF593" s="23"/>
      <c r="AG593" s="23"/>
      <c r="AH593" s="23"/>
      <c r="AI593" s="41" t="str">
        <f t="shared" si="119"/>
        <v/>
      </c>
      <c r="AJ593" s="88"/>
      <c r="AK593" s="26"/>
      <c r="AL593" s="26"/>
      <c r="AM593" s="26"/>
    </row>
    <row r="594" spans="1:39">
      <c r="A594" s="42">
        <v>591</v>
      </c>
      <c r="B594" s="42" t="s">
        <v>4</v>
      </c>
      <c r="C594" s="99"/>
      <c r="D594" s="42" t="str">
        <f t="shared" si="109"/>
        <v/>
      </c>
      <c r="E594" s="99"/>
      <c r="F594" s="26"/>
      <c r="G594" s="109"/>
      <c r="H594" s="107"/>
      <c r="I594" s="53"/>
      <c r="J594" s="53"/>
      <c r="K594" s="26"/>
      <c r="L594" s="99"/>
      <c r="M594" s="26" t="str">
        <f t="shared" si="110"/>
        <v>_</v>
      </c>
      <c r="N594" s="26"/>
      <c r="O594" s="42" t="str">
        <f t="shared" si="111"/>
        <v/>
      </c>
      <c r="P594" s="70"/>
      <c r="Q594" s="63"/>
      <c r="R594" s="64"/>
      <c r="S594" s="26"/>
      <c r="T594" s="26"/>
      <c r="U594" s="42" t="str">
        <f t="shared" si="112"/>
        <v/>
      </c>
      <c r="V594" s="42" t="str">
        <f>IF(E594="","",#REF!-O594)</f>
        <v/>
      </c>
      <c r="W594" s="42" t="str">
        <f t="shared" si="113"/>
        <v/>
      </c>
      <c r="X594" s="42" t="str">
        <f t="shared" si="114"/>
        <v/>
      </c>
      <c r="Y594" s="41" t="str">
        <f>IF(G594="","",VLOOKUP(G594,#REF!,2,0))</f>
        <v/>
      </c>
      <c r="Z594" s="41" t="str">
        <f t="shared" si="115"/>
        <v/>
      </c>
      <c r="AA594" s="41" t="str">
        <f t="shared" si="116"/>
        <v/>
      </c>
      <c r="AB594" s="77" t="str">
        <f t="shared" si="108"/>
        <v/>
      </c>
      <c r="AC594" s="77" t="str">
        <f t="shared" si="117"/>
        <v/>
      </c>
      <c r="AD594" s="43" t="str">
        <f t="shared" si="118"/>
        <v/>
      </c>
      <c r="AE594" s="23"/>
      <c r="AF594" s="23"/>
      <c r="AG594" s="23"/>
      <c r="AH594" s="23"/>
      <c r="AI594" s="41" t="str">
        <f t="shared" si="119"/>
        <v/>
      </c>
      <c r="AJ594" s="88"/>
      <c r="AK594" s="26"/>
      <c r="AL594" s="26"/>
      <c r="AM594" s="26"/>
    </row>
    <row r="595" spans="1:39">
      <c r="A595" s="42">
        <v>592</v>
      </c>
      <c r="B595" s="42" t="s">
        <v>4</v>
      </c>
      <c r="C595" s="99"/>
      <c r="D595" s="42" t="str">
        <f t="shared" si="109"/>
        <v/>
      </c>
      <c r="E595" s="99"/>
      <c r="F595" s="26"/>
      <c r="G595" s="109"/>
      <c r="H595" s="107"/>
      <c r="I595" s="53"/>
      <c r="J595" s="53"/>
      <c r="K595" s="26"/>
      <c r="L595" s="99"/>
      <c r="M595" s="26" t="str">
        <f t="shared" si="110"/>
        <v>_</v>
      </c>
      <c r="N595" s="26"/>
      <c r="O595" s="42" t="str">
        <f t="shared" si="111"/>
        <v/>
      </c>
      <c r="P595" s="70"/>
      <c r="Q595" s="63"/>
      <c r="R595" s="64"/>
      <c r="S595" s="26"/>
      <c r="T595" s="26"/>
      <c r="U595" s="42" t="str">
        <f t="shared" si="112"/>
        <v/>
      </c>
      <c r="V595" s="42" t="str">
        <f>IF(E595="","",#REF!-O595)</f>
        <v/>
      </c>
      <c r="W595" s="42" t="str">
        <f t="shared" si="113"/>
        <v/>
      </c>
      <c r="X595" s="42" t="str">
        <f t="shared" si="114"/>
        <v/>
      </c>
      <c r="Y595" s="41" t="str">
        <f>IF(G595="","",VLOOKUP(G595,#REF!,2,0))</f>
        <v/>
      </c>
      <c r="Z595" s="41" t="str">
        <f t="shared" si="115"/>
        <v/>
      </c>
      <c r="AA595" s="41" t="str">
        <f t="shared" si="116"/>
        <v/>
      </c>
      <c r="AB595" s="77" t="str">
        <f t="shared" ref="AB595:AB658" si="120">IF(Q595="","",IF(V595=0,0,IF(W595=0,AJ595,IF(W595&lt;0,0,ROUNDDOWN(X595*AA595,0)))))</f>
        <v/>
      </c>
      <c r="AC595" s="77" t="str">
        <f t="shared" si="117"/>
        <v/>
      </c>
      <c r="AD595" s="43" t="str">
        <f t="shared" si="118"/>
        <v/>
      </c>
      <c r="AE595" s="23"/>
      <c r="AF595" s="23"/>
      <c r="AG595" s="23"/>
      <c r="AH595" s="23"/>
      <c r="AI595" s="41" t="str">
        <f t="shared" si="119"/>
        <v/>
      </c>
      <c r="AJ595" s="88"/>
      <c r="AK595" s="26"/>
      <c r="AL595" s="26"/>
      <c r="AM595" s="26"/>
    </row>
    <row r="596" spans="1:39">
      <c r="A596" s="42">
        <v>593</v>
      </c>
      <c r="B596" s="42" t="s">
        <v>4</v>
      </c>
      <c r="C596" s="99"/>
      <c r="D596" s="42" t="str">
        <f t="shared" si="109"/>
        <v/>
      </c>
      <c r="E596" s="99"/>
      <c r="F596" s="26"/>
      <c r="G596" s="109"/>
      <c r="H596" s="107"/>
      <c r="I596" s="53"/>
      <c r="J596" s="53"/>
      <c r="K596" s="26"/>
      <c r="L596" s="99"/>
      <c r="M596" s="26" t="str">
        <f t="shared" si="110"/>
        <v>_</v>
      </c>
      <c r="N596" s="26"/>
      <c r="O596" s="42" t="str">
        <f t="shared" si="111"/>
        <v/>
      </c>
      <c r="P596" s="70"/>
      <c r="Q596" s="63"/>
      <c r="R596" s="64"/>
      <c r="S596" s="26"/>
      <c r="T596" s="26"/>
      <c r="U596" s="42" t="str">
        <f t="shared" si="112"/>
        <v/>
      </c>
      <c r="V596" s="42" t="str">
        <f>IF(E596="","",#REF!-O596)</f>
        <v/>
      </c>
      <c r="W596" s="42" t="str">
        <f t="shared" si="113"/>
        <v/>
      </c>
      <c r="X596" s="42" t="str">
        <f t="shared" si="114"/>
        <v/>
      </c>
      <c r="Y596" s="41" t="str">
        <f>IF(G596="","",VLOOKUP(G596,#REF!,2,0))</f>
        <v/>
      </c>
      <c r="Z596" s="41" t="str">
        <f t="shared" si="115"/>
        <v/>
      </c>
      <c r="AA596" s="41" t="str">
        <f t="shared" si="116"/>
        <v/>
      </c>
      <c r="AB596" s="77" t="str">
        <f t="shared" si="120"/>
        <v/>
      </c>
      <c r="AC596" s="77" t="str">
        <f t="shared" si="117"/>
        <v/>
      </c>
      <c r="AD596" s="43" t="str">
        <f t="shared" si="118"/>
        <v/>
      </c>
      <c r="AE596" s="23"/>
      <c r="AF596" s="23"/>
      <c r="AG596" s="23"/>
      <c r="AH596" s="23"/>
      <c r="AI596" s="41" t="str">
        <f t="shared" si="119"/>
        <v/>
      </c>
      <c r="AJ596" s="88"/>
      <c r="AK596" s="26"/>
      <c r="AL596" s="26"/>
      <c r="AM596" s="26"/>
    </row>
    <row r="597" spans="1:39">
      <c r="A597" s="42">
        <v>594</v>
      </c>
      <c r="B597" s="42" t="s">
        <v>4</v>
      </c>
      <c r="C597" s="99"/>
      <c r="D597" s="42" t="str">
        <f t="shared" si="109"/>
        <v/>
      </c>
      <c r="E597" s="99"/>
      <c r="F597" s="26"/>
      <c r="G597" s="109"/>
      <c r="H597" s="107"/>
      <c r="I597" s="53"/>
      <c r="J597" s="53"/>
      <c r="K597" s="26"/>
      <c r="L597" s="99"/>
      <c r="M597" s="26" t="str">
        <f t="shared" si="110"/>
        <v>_</v>
      </c>
      <c r="N597" s="26"/>
      <c r="O597" s="42" t="str">
        <f t="shared" si="111"/>
        <v/>
      </c>
      <c r="P597" s="70"/>
      <c r="Q597" s="63"/>
      <c r="R597" s="64"/>
      <c r="S597" s="26"/>
      <c r="T597" s="26"/>
      <c r="U597" s="42" t="str">
        <f t="shared" si="112"/>
        <v/>
      </c>
      <c r="V597" s="42" t="str">
        <f>IF(E597="","",#REF!-O597)</f>
        <v/>
      </c>
      <c r="W597" s="42" t="str">
        <f t="shared" si="113"/>
        <v/>
      </c>
      <c r="X597" s="42" t="str">
        <f t="shared" si="114"/>
        <v/>
      </c>
      <c r="Y597" s="41" t="str">
        <f>IF(G597="","",VLOOKUP(G597,#REF!,2,0))</f>
        <v/>
      </c>
      <c r="Z597" s="41" t="str">
        <f t="shared" si="115"/>
        <v/>
      </c>
      <c r="AA597" s="41" t="str">
        <f t="shared" si="116"/>
        <v/>
      </c>
      <c r="AB597" s="77" t="str">
        <f t="shared" si="120"/>
        <v/>
      </c>
      <c r="AC597" s="77" t="str">
        <f t="shared" si="117"/>
        <v/>
      </c>
      <c r="AD597" s="43" t="str">
        <f t="shared" si="118"/>
        <v/>
      </c>
      <c r="AE597" s="23"/>
      <c r="AF597" s="23"/>
      <c r="AG597" s="23"/>
      <c r="AH597" s="23"/>
      <c r="AI597" s="41" t="str">
        <f t="shared" si="119"/>
        <v/>
      </c>
      <c r="AJ597" s="88"/>
      <c r="AK597" s="26"/>
      <c r="AL597" s="26"/>
      <c r="AM597" s="26"/>
    </row>
    <row r="598" spans="1:39">
      <c r="A598" s="42">
        <v>595</v>
      </c>
      <c r="B598" s="42" t="s">
        <v>4</v>
      </c>
      <c r="C598" s="99"/>
      <c r="D598" s="42" t="str">
        <f t="shared" si="109"/>
        <v/>
      </c>
      <c r="E598" s="99"/>
      <c r="F598" s="26"/>
      <c r="G598" s="109"/>
      <c r="H598" s="107"/>
      <c r="I598" s="53"/>
      <c r="J598" s="53"/>
      <c r="K598" s="26"/>
      <c r="L598" s="99"/>
      <c r="M598" s="26" t="str">
        <f t="shared" si="110"/>
        <v>_</v>
      </c>
      <c r="N598" s="26"/>
      <c r="O598" s="42" t="str">
        <f t="shared" si="111"/>
        <v/>
      </c>
      <c r="P598" s="70"/>
      <c r="Q598" s="63"/>
      <c r="R598" s="64"/>
      <c r="S598" s="26"/>
      <c r="T598" s="26"/>
      <c r="U598" s="42" t="str">
        <f t="shared" si="112"/>
        <v/>
      </c>
      <c r="V598" s="42" t="str">
        <f>IF(E598="","",#REF!-O598)</f>
        <v/>
      </c>
      <c r="W598" s="42" t="str">
        <f t="shared" si="113"/>
        <v/>
      </c>
      <c r="X598" s="42" t="str">
        <f t="shared" si="114"/>
        <v/>
      </c>
      <c r="Y598" s="41" t="str">
        <f>IF(G598="","",VLOOKUP(G598,#REF!,2,0))</f>
        <v/>
      </c>
      <c r="Z598" s="41" t="str">
        <f t="shared" si="115"/>
        <v/>
      </c>
      <c r="AA598" s="41" t="str">
        <f t="shared" si="116"/>
        <v/>
      </c>
      <c r="AB598" s="77" t="str">
        <f t="shared" si="120"/>
        <v/>
      </c>
      <c r="AC598" s="77" t="str">
        <f t="shared" si="117"/>
        <v/>
      </c>
      <c r="AD598" s="43" t="str">
        <f t="shared" si="118"/>
        <v/>
      </c>
      <c r="AE598" s="23"/>
      <c r="AF598" s="23"/>
      <c r="AG598" s="23"/>
      <c r="AH598" s="23"/>
      <c r="AI598" s="41" t="str">
        <f t="shared" si="119"/>
        <v/>
      </c>
      <c r="AJ598" s="88"/>
      <c r="AK598" s="26"/>
      <c r="AL598" s="26"/>
      <c r="AM598" s="26"/>
    </row>
    <row r="599" spans="1:39">
      <c r="A599" s="42">
        <v>596</v>
      </c>
      <c r="B599" s="42" t="s">
        <v>4</v>
      </c>
      <c r="C599" s="99"/>
      <c r="D599" s="42" t="str">
        <f t="shared" si="109"/>
        <v/>
      </c>
      <c r="E599" s="99"/>
      <c r="F599" s="26"/>
      <c r="G599" s="109"/>
      <c r="H599" s="107"/>
      <c r="I599" s="53"/>
      <c r="J599" s="53"/>
      <c r="K599" s="26"/>
      <c r="L599" s="99"/>
      <c r="M599" s="26" t="str">
        <f t="shared" si="110"/>
        <v>_</v>
      </c>
      <c r="N599" s="26"/>
      <c r="O599" s="42" t="str">
        <f t="shared" si="111"/>
        <v/>
      </c>
      <c r="P599" s="70"/>
      <c r="Q599" s="63"/>
      <c r="R599" s="64"/>
      <c r="S599" s="26"/>
      <c r="T599" s="26"/>
      <c r="U599" s="42" t="str">
        <f t="shared" si="112"/>
        <v/>
      </c>
      <c r="V599" s="42" t="str">
        <f>IF(E599="","",#REF!-O599)</f>
        <v/>
      </c>
      <c r="W599" s="42" t="str">
        <f t="shared" si="113"/>
        <v/>
      </c>
      <c r="X599" s="42" t="str">
        <f t="shared" si="114"/>
        <v/>
      </c>
      <c r="Y599" s="41" t="str">
        <f>IF(G599="","",VLOOKUP(G599,#REF!,2,0))</f>
        <v/>
      </c>
      <c r="Z599" s="41" t="str">
        <f t="shared" si="115"/>
        <v/>
      </c>
      <c r="AA599" s="41" t="str">
        <f t="shared" si="116"/>
        <v/>
      </c>
      <c r="AB599" s="77" t="str">
        <f t="shared" si="120"/>
        <v/>
      </c>
      <c r="AC599" s="77" t="str">
        <f t="shared" si="117"/>
        <v/>
      </c>
      <c r="AD599" s="43" t="str">
        <f t="shared" si="118"/>
        <v/>
      </c>
      <c r="AE599" s="23"/>
      <c r="AF599" s="23"/>
      <c r="AG599" s="23"/>
      <c r="AH599" s="23"/>
      <c r="AI599" s="41" t="str">
        <f t="shared" si="119"/>
        <v/>
      </c>
      <c r="AJ599" s="88"/>
      <c r="AK599" s="26"/>
      <c r="AL599" s="26"/>
      <c r="AM599" s="26"/>
    </row>
    <row r="600" spans="1:39">
      <c r="A600" s="42">
        <v>597</v>
      </c>
      <c r="B600" s="42" t="s">
        <v>4</v>
      </c>
      <c r="C600" s="99"/>
      <c r="D600" s="42" t="str">
        <f t="shared" si="109"/>
        <v/>
      </c>
      <c r="E600" s="99"/>
      <c r="F600" s="26"/>
      <c r="G600" s="109"/>
      <c r="H600" s="107"/>
      <c r="I600" s="53"/>
      <c r="J600" s="53"/>
      <c r="K600" s="26"/>
      <c r="L600" s="99"/>
      <c r="M600" s="26" t="str">
        <f t="shared" si="110"/>
        <v>_</v>
      </c>
      <c r="N600" s="26"/>
      <c r="O600" s="42" t="str">
        <f t="shared" si="111"/>
        <v/>
      </c>
      <c r="P600" s="70"/>
      <c r="Q600" s="63"/>
      <c r="R600" s="64"/>
      <c r="S600" s="26"/>
      <c r="T600" s="26"/>
      <c r="U600" s="42" t="str">
        <f t="shared" si="112"/>
        <v/>
      </c>
      <c r="V600" s="42" t="str">
        <f>IF(E600="","",#REF!-O600)</f>
        <v/>
      </c>
      <c r="W600" s="42" t="str">
        <f t="shared" si="113"/>
        <v/>
      </c>
      <c r="X600" s="42" t="str">
        <f t="shared" si="114"/>
        <v/>
      </c>
      <c r="Y600" s="41" t="str">
        <f>IF(G600="","",VLOOKUP(G600,#REF!,2,0))</f>
        <v/>
      </c>
      <c r="Z600" s="41" t="str">
        <f t="shared" si="115"/>
        <v/>
      </c>
      <c r="AA600" s="41" t="str">
        <f t="shared" si="116"/>
        <v/>
      </c>
      <c r="AB600" s="77" t="str">
        <f t="shared" si="120"/>
        <v/>
      </c>
      <c r="AC600" s="77" t="str">
        <f t="shared" si="117"/>
        <v/>
      </c>
      <c r="AD600" s="43" t="str">
        <f t="shared" si="118"/>
        <v/>
      </c>
      <c r="AE600" s="23"/>
      <c r="AF600" s="23"/>
      <c r="AG600" s="23"/>
      <c r="AH600" s="23"/>
      <c r="AI600" s="41" t="str">
        <f t="shared" si="119"/>
        <v/>
      </c>
      <c r="AJ600" s="88"/>
      <c r="AK600" s="26"/>
      <c r="AL600" s="26"/>
      <c r="AM600" s="26"/>
    </row>
    <row r="601" spans="1:39">
      <c r="A601" s="42">
        <v>598</v>
      </c>
      <c r="B601" s="42" t="s">
        <v>4</v>
      </c>
      <c r="C601" s="99"/>
      <c r="D601" s="42" t="str">
        <f t="shared" si="109"/>
        <v/>
      </c>
      <c r="E601" s="99"/>
      <c r="F601" s="26"/>
      <c r="G601" s="109"/>
      <c r="H601" s="107"/>
      <c r="I601" s="53"/>
      <c r="J601" s="53"/>
      <c r="K601" s="26"/>
      <c r="L601" s="99"/>
      <c r="M601" s="26" t="str">
        <f t="shared" si="110"/>
        <v>_</v>
      </c>
      <c r="N601" s="26"/>
      <c r="O601" s="42" t="str">
        <f t="shared" si="111"/>
        <v/>
      </c>
      <c r="P601" s="70"/>
      <c r="Q601" s="63"/>
      <c r="R601" s="64"/>
      <c r="S601" s="26"/>
      <c r="T601" s="26"/>
      <c r="U601" s="42" t="str">
        <f t="shared" si="112"/>
        <v/>
      </c>
      <c r="V601" s="42" t="str">
        <f>IF(E601="","",#REF!-O601)</f>
        <v/>
      </c>
      <c r="W601" s="42" t="str">
        <f t="shared" si="113"/>
        <v/>
      </c>
      <c r="X601" s="42" t="str">
        <f t="shared" si="114"/>
        <v/>
      </c>
      <c r="Y601" s="41" t="str">
        <f>IF(G601="","",VLOOKUP(G601,#REF!,2,0))</f>
        <v/>
      </c>
      <c r="Z601" s="41" t="str">
        <f t="shared" si="115"/>
        <v/>
      </c>
      <c r="AA601" s="41" t="str">
        <f t="shared" si="116"/>
        <v/>
      </c>
      <c r="AB601" s="77" t="str">
        <f t="shared" si="120"/>
        <v/>
      </c>
      <c r="AC601" s="77" t="str">
        <f t="shared" si="117"/>
        <v/>
      </c>
      <c r="AD601" s="43" t="str">
        <f t="shared" si="118"/>
        <v/>
      </c>
      <c r="AE601" s="23"/>
      <c r="AF601" s="23"/>
      <c r="AG601" s="23"/>
      <c r="AH601" s="23"/>
      <c r="AI601" s="41" t="str">
        <f t="shared" si="119"/>
        <v/>
      </c>
      <c r="AJ601" s="88"/>
      <c r="AK601" s="26"/>
      <c r="AL601" s="26"/>
      <c r="AM601" s="26"/>
    </row>
    <row r="602" spans="1:39">
      <c r="A602" s="42">
        <v>599</v>
      </c>
      <c r="B602" s="42" t="s">
        <v>4</v>
      </c>
      <c r="C602" s="99"/>
      <c r="D602" s="42" t="str">
        <f t="shared" si="109"/>
        <v/>
      </c>
      <c r="E602" s="99"/>
      <c r="F602" s="26"/>
      <c r="G602" s="109"/>
      <c r="H602" s="107"/>
      <c r="I602" s="53"/>
      <c r="J602" s="53"/>
      <c r="K602" s="26"/>
      <c r="L602" s="99"/>
      <c r="M602" s="26" t="str">
        <f t="shared" si="110"/>
        <v>_</v>
      </c>
      <c r="N602" s="26"/>
      <c r="O602" s="42" t="str">
        <f t="shared" si="111"/>
        <v/>
      </c>
      <c r="P602" s="70"/>
      <c r="Q602" s="63"/>
      <c r="R602" s="64"/>
      <c r="S602" s="26"/>
      <c r="T602" s="26"/>
      <c r="U602" s="42" t="str">
        <f t="shared" si="112"/>
        <v/>
      </c>
      <c r="V602" s="42" t="str">
        <f>IF(E602="","",#REF!-O602)</f>
        <v/>
      </c>
      <c r="W602" s="42" t="str">
        <f t="shared" si="113"/>
        <v/>
      </c>
      <c r="X602" s="42" t="str">
        <f t="shared" si="114"/>
        <v/>
      </c>
      <c r="Y602" s="41" t="str">
        <f>IF(G602="","",VLOOKUP(G602,#REF!,2,0))</f>
        <v/>
      </c>
      <c r="Z602" s="41" t="str">
        <f t="shared" si="115"/>
        <v/>
      </c>
      <c r="AA602" s="41" t="str">
        <f t="shared" si="116"/>
        <v/>
      </c>
      <c r="AB602" s="77" t="str">
        <f t="shared" si="120"/>
        <v/>
      </c>
      <c r="AC602" s="77" t="str">
        <f t="shared" si="117"/>
        <v/>
      </c>
      <c r="AD602" s="43" t="str">
        <f t="shared" si="118"/>
        <v/>
      </c>
      <c r="AE602" s="23"/>
      <c r="AF602" s="23"/>
      <c r="AG602" s="23"/>
      <c r="AH602" s="23"/>
      <c r="AI602" s="41" t="str">
        <f t="shared" si="119"/>
        <v/>
      </c>
      <c r="AJ602" s="88"/>
      <c r="AK602" s="26"/>
      <c r="AL602" s="26"/>
      <c r="AM602" s="26"/>
    </row>
    <row r="603" spans="1:39">
      <c r="A603" s="42">
        <v>600</v>
      </c>
      <c r="B603" s="42" t="s">
        <v>4</v>
      </c>
      <c r="C603" s="99"/>
      <c r="D603" s="42" t="str">
        <f t="shared" si="109"/>
        <v/>
      </c>
      <c r="E603" s="99"/>
      <c r="F603" s="26"/>
      <c r="G603" s="109"/>
      <c r="H603" s="107"/>
      <c r="I603" s="53"/>
      <c r="J603" s="53"/>
      <c r="K603" s="26"/>
      <c r="L603" s="99"/>
      <c r="M603" s="26" t="str">
        <f t="shared" si="110"/>
        <v>_</v>
      </c>
      <c r="N603" s="26"/>
      <c r="O603" s="42" t="str">
        <f t="shared" si="111"/>
        <v/>
      </c>
      <c r="P603" s="70"/>
      <c r="Q603" s="63"/>
      <c r="R603" s="64"/>
      <c r="S603" s="26"/>
      <c r="T603" s="26"/>
      <c r="U603" s="42" t="str">
        <f t="shared" si="112"/>
        <v/>
      </c>
      <c r="V603" s="42" t="str">
        <f>IF(E603="","",#REF!-O603)</f>
        <v/>
      </c>
      <c r="W603" s="42" t="str">
        <f t="shared" si="113"/>
        <v/>
      </c>
      <c r="X603" s="42" t="str">
        <f t="shared" si="114"/>
        <v/>
      </c>
      <c r="Y603" s="41" t="str">
        <f>IF(G603="","",VLOOKUP(G603,#REF!,2,0))</f>
        <v/>
      </c>
      <c r="Z603" s="41" t="str">
        <f t="shared" si="115"/>
        <v/>
      </c>
      <c r="AA603" s="41" t="str">
        <f t="shared" si="116"/>
        <v/>
      </c>
      <c r="AB603" s="77" t="str">
        <f t="shared" si="120"/>
        <v/>
      </c>
      <c r="AC603" s="77" t="str">
        <f t="shared" si="117"/>
        <v/>
      </c>
      <c r="AD603" s="43" t="str">
        <f t="shared" si="118"/>
        <v/>
      </c>
      <c r="AE603" s="23"/>
      <c r="AF603" s="23"/>
      <c r="AG603" s="23"/>
      <c r="AH603" s="23"/>
      <c r="AI603" s="41" t="str">
        <f t="shared" si="119"/>
        <v/>
      </c>
      <c r="AJ603" s="88"/>
      <c r="AK603" s="26"/>
      <c r="AL603" s="26"/>
      <c r="AM603" s="26"/>
    </row>
    <row r="604" spans="1:39">
      <c r="A604" s="42">
        <v>601</v>
      </c>
      <c r="B604" s="42" t="s">
        <v>4</v>
      </c>
      <c r="C604" s="99"/>
      <c r="D604" s="42" t="str">
        <f t="shared" si="109"/>
        <v/>
      </c>
      <c r="E604" s="99"/>
      <c r="F604" s="26"/>
      <c r="G604" s="109"/>
      <c r="H604" s="107"/>
      <c r="I604" s="53"/>
      <c r="J604" s="53"/>
      <c r="K604" s="26"/>
      <c r="L604" s="99"/>
      <c r="M604" s="26" t="str">
        <f t="shared" si="110"/>
        <v>_</v>
      </c>
      <c r="N604" s="26"/>
      <c r="O604" s="42" t="str">
        <f t="shared" si="111"/>
        <v/>
      </c>
      <c r="P604" s="70"/>
      <c r="Q604" s="63"/>
      <c r="R604" s="64"/>
      <c r="S604" s="26"/>
      <c r="T604" s="26"/>
      <c r="U604" s="42" t="str">
        <f t="shared" si="112"/>
        <v/>
      </c>
      <c r="V604" s="42" t="str">
        <f>IF(E604="","",#REF!-O604)</f>
        <v/>
      </c>
      <c r="W604" s="42" t="str">
        <f t="shared" si="113"/>
        <v/>
      </c>
      <c r="X604" s="42" t="str">
        <f t="shared" si="114"/>
        <v/>
      </c>
      <c r="Y604" s="41" t="str">
        <f>IF(G604="","",VLOOKUP(G604,#REF!,2,0))</f>
        <v/>
      </c>
      <c r="Z604" s="41" t="str">
        <f t="shared" si="115"/>
        <v/>
      </c>
      <c r="AA604" s="41" t="str">
        <f t="shared" si="116"/>
        <v/>
      </c>
      <c r="AB604" s="77" t="str">
        <f t="shared" si="120"/>
        <v/>
      </c>
      <c r="AC604" s="77" t="str">
        <f t="shared" si="117"/>
        <v/>
      </c>
      <c r="AD604" s="43" t="str">
        <f t="shared" si="118"/>
        <v/>
      </c>
      <c r="AE604" s="23"/>
      <c r="AF604" s="23"/>
      <c r="AG604" s="23"/>
      <c r="AH604" s="23"/>
      <c r="AI604" s="41" t="str">
        <f t="shared" si="119"/>
        <v/>
      </c>
      <c r="AJ604" s="88"/>
      <c r="AK604" s="26"/>
      <c r="AL604" s="26"/>
      <c r="AM604" s="26"/>
    </row>
    <row r="605" spans="1:39">
      <c r="A605" s="42">
        <v>602</v>
      </c>
      <c r="B605" s="42" t="s">
        <v>4</v>
      </c>
      <c r="C605" s="99"/>
      <c r="D605" s="42" t="str">
        <f t="shared" si="109"/>
        <v/>
      </c>
      <c r="E605" s="99"/>
      <c r="F605" s="26"/>
      <c r="G605" s="109"/>
      <c r="H605" s="107"/>
      <c r="I605" s="53"/>
      <c r="J605" s="53"/>
      <c r="K605" s="26"/>
      <c r="L605" s="99"/>
      <c r="M605" s="26" t="str">
        <f t="shared" si="110"/>
        <v>_</v>
      </c>
      <c r="N605" s="26"/>
      <c r="O605" s="42" t="str">
        <f t="shared" si="111"/>
        <v/>
      </c>
      <c r="P605" s="70"/>
      <c r="Q605" s="63"/>
      <c r="R605" s="64"/>
      <c r="S605" s="26"/>
      <c r="T605" s="26"/>
      <c r="U605" s="42" t="str">
        <f t="shared" si="112"/>
        <v/>
      </c>
      <c r="V605" s="42" t="str">
        <f>IF(E605="","",#REF!-O605)</f>
        <v/>
      </c>
      <c r="W605" s="42" t="str">
        <f t="shared" si="113"/>
        <v/>
      </c>
      <c r="X605" s="42" t="str">
        <f t="shared" si="114"/>
        <v/>
      </c>
      <c r="Y605" s="41" t="str">
        <f>IF(G605="","",VLOOKUP(G605,#REF!,2,0))</f>
        <v/>
      </c>
      <c r="Z605" s="41" t="str">
        <f t="shared" si="115"/>
        <v/>
      </c>
      <c r="AA605" s="41" t="str">
        <f t="shared" si="116"/>
        <v/>
      </c>
      <c r="AB605" s="77" t="str">
        <f t="shared" si="120"/>
        <v/>
      </c>
      <c r="AC605" s="77" t="str">
        <f t="shared" si="117"/>
        <v/>
      </c>
      <c r="AD605" s="43" t="str">
        <f t="shared" si="118"/>
        <v/>
      </c>
      <c r="AE605" s="23"/>
      <c r="AF605" s="23"/>
      <c r="AG605" s="23"/>
      <c r="AH605" s="23"/>
      <c r="AI605" s="41" t="str">
        <f t="shared" si="119"/>
        <v/>
      </c>
      <c r="AJ605" s="88"/>
      <c r="AK605" s="26"/>
      <c r="AL605" s="26"/>
      <c r="AM605" s="26"/>
    </row>
    <row r="606" spans="1:39">
      <c r="A606" s="42">
        <v>603</v>
      </c>
      <c r="B606" s="42" t="s">
        <v>4</v>
      </c>
      <c r="C606" s="99"/>
      <c r="D606" s="42" t="str">
        <f t="shared" si="109"/>
        <v/>
      </c>
      <c r="E606" s="99"/>
      <c r="F606" s="26"/>
      <c r="G606" s="109"/>
      <c r="H606" s="107"/>
      <c r="I606" s="53"/>
      <c r="J606" s="53"/>
      <c r="K606" s="26"/>
      <c r="L606" s="99"/>
      <c r="M606" s="26" t="str">
        <f t="shared" si="110"/>
        <v>_</v>
      </c>
      <c r="N606" s="26"/>
      <c r="O606" s="42" t="str">
        <f t="shared" si="111"/>
        <v/>
      </c>
      <c r="P606" s="70"/>
      <c r="Q606" s="63"/>
      <c r="R606" s="64"/>
      <c r="S606" s="26"/>
      <c r="T606" s="26"/>
      <c r="U606" s="42" t="str">
        <f t="shared" si="112"/>
        <v/>
      </c>
      <c r="V606" s="42" t="str">
        <f>IF(E606="","",#REF!-O606)</f>
        <v/>
      </c>
      <c r="W606" s="42" t="str">
        <f t="shared" si="113"/>
        <v/>
      </c>
      <c r="X606" s="42" t="str">
        <f t="shared" si="114"/>
        <v/>
      </c>
      <c r="Y606" s="41" t="str">
        <f>IF(G606="","",VLOOKUP(G606,#REF!,2,0))</f>
        <v/>
      </c>
      <c r="Z606" s="41" t="str">
        <f t="shared" si="115"/>
        <v/>
      </c>
      <c r="AA606" s="41" t="str">
        <f t="shared" si="116"/>
        <v/>
      </c>
      <c r="AB606" s="77" t="str">
        <f t="shared" si="120"/>
        <v/>
      </c>
      <c r="AC606" s="77" t="str">
        <f t="shared" si="117"/>
        <v/>
      </c>
      <c r="AD606" s="43" t="str">
        <f t="shared" si="118"/>
        <v/>
      </c>
      <c r="AE606" s="23"/>
      <c r="AF606" s="23"/>
      <c r="AG606" s="23"/>
      <c r="AH606" s="23"/>
      <c r="AI606" s="41" t="str">
        <f t="shared" si="119"/>
        <v/>
      </c>
      <c r="AJ606" s="88"/>
      <c r="AK606" s="26"/>
      <c r="AL606" s="26"/>
      <c r="AM606" s="26"/>
    </row>
    <row r="607" spans="1:39">
      <c r="A607" s="42">
        <v>604</v>
      </c>
      <c r="B607" s="42" t="s">
        <v>4</v>
      </c>
      <c r="C607" s="99"/>
      <c r="D607" s="42" t="str">
        <f t="shared" si="109"/>
        <v/>
      </c>
      <c r="E607" s="99"/>
      <c r="F607" s="26"/>
      <c r="G607" s="109"/>
      <c r="H607" s="107"/>
      <c r="I607" s="53"/>
      <c r="J607" s="53"/>
      <c r="K607" s="26"/>
      <c r="L607" s="99"/>
      <c r="M607" s="26" t="str">
        <f t="shared" si="110"/>
        <v>_</v>
      </c>
      <c r="N607" s="26"/>
      <c r="O607" s="42" t="str">
        <f t="shared" si="111"/>
        <v/>
      </c>
      <c r="P607" s="70"/>
      <c r="Q607" s="63"/>
      <c r="R607" s="64"/>
      <c r="S607" s="26"/>
      <c r="T607" s="26"/>
      <c r="U607" s="42" t="str">
        <f t="shared" si="112"/>
        <v/>
      </c>
      <c r="V607" s="42" t="str">
        <f>IF(E607="","",#REF!-O607)</f>
        <v/>
      </c>
      <c r="W607" s="42" t="str">
        <f t="shared" si="113"/>
        <v/>
      </c>
      <c r="X607" s="42" t="str">
        <f t="shared" si="114"/>
        <v/>
      </c>
      <c r="Y607" s="41" t="str">
        <f>IF(G607="","",VLOOKUP(G607,#REF!,2,0))</f>
        <v/>
      </c>
      <c r="Z607" s="41" t="str">
        <f t="shared" si="115"/>
        <v/>
      </c>
      <c r="AA607" s="41" t="str">
        <f t="shared" si="116"/>
        <v/>
      </c>
      <c r="AB607" s="77" t="str">
        <f t="shared" si="120"/>
        <v/>
      </c>
      <c r="AC607" s="77" t="str">
        <f t="shared" si="117"/>
        <v/>
      </c>
      <c r="AD607" s="43" t="str">
        <f t="shared" si="118"/>
        <v/>
      </c>
      <c r="AE607" s="23"/>
      <c r="AF607" s="23"/>
      <c r="AG607" s="23"/>
      <c r="AH607" s="23"/>
      <c r="AI607" s="41" t="str">
        <f t="shared" si="119"/>
        <v/>
      </c>
      <c r="AJ607" s="88"/>
      <c r="AK607" s="26"/>
      <c r="AL607" s="26"/>
      <c r="AM607" s="26"/>
    </row>
    <row r="608" spans="1:39">
      <c r="A608" s="42">
        <v>605</v>
      </c>
      <c r="B608" s="42" t="s">
        <v>4</v>
      </c>
      <c r="C608" s="99"/>
      <c r="D608" s="42" t="str">
        <f t="shared" si="109"/>
        <v/>
      </c>
      <c r="E608" s="99"/>
      <c r="F608" s="26"/>
      <c r="G608" s="109"/>
      <c r="H608" s="107"/>
      <c r="I608" s="53"/>
      <c r="J608" s="53"/>
      <c r="K608" s="26"/>
      <c r="L608" s="99"/>
      <c r="M608" s="26" t="str">
        <f t="shared" si="110"/>
        <v>_</v>
      </c>
      <c r="N608" s="26"/>
      <c r="O608" s="42" t="str">
        <f t="shared" si="111"/>
        <v/>
      </c>
      <c r="P608" s="70"/>
      <c r="Q608" s="63"/>
      <c r="R608" s="64"/>
      <c r="S608" s="26"/>
      <c r="T608" s="26"/>
      <c r="U608" s="42" t="str">
        <f t="shared" si="112"/>
        <v/>
      </c>
      <c r="V608" s="42" t="str">
        <f>IF(E608="","",#REF!-O608)</f>
        <v/>
      </c>
      <c r="W608" s="42" t="str">
        <f t="shared" si="113"/>
        <v/>
      </c>
      <c r="X608" s="42" t="str">
        <f t="shared" si="114"/>
        <v/>
      </c>
      <c r="Y608" s="41" t="str">
        <f>IF(G608="","",VLOOKUP(G608,#REF!,2,0))</f>
        <v/>
      </c>
      <c r="Z608" s="41" t="str">
        <f t="shared" si="115"/>
        <v/>
      </c>
      <c r="AA608" s="41" t="str">
        <f t="shared" si="116"/>
        <v/>
      </c>
      <c r="AB608" s="77" t="str">
        <f t="shared" si="120"/>
        <v/>
      </c>
      <c r="AC608" s="77" t="str">
        <f t="shared" si="117"/>
        <v/>
      </c>
      <c r="AD608" s="43" t="str">
        <f t="shared" si="118"/>
        <v/>
      </c>
      <c r="AE608" s="23"/>
      <c r="AF608" s="23"/>
      <c r="AG608" s="23"/>
      <c r="AH608" s="23"/>
      <c r="AI608" s="41" t="str">
        <f t="shared" si="119"/>
        <v/>
      </c>
      <c r="AJ608" s="88"/>
      <c r="AK608" s="26"/>
      <c r="AL608" s="26"/>
      <c r="AM608" s="26"/>
    </row>
    <row r="609" spans="1:39">
      <c r="A609" s="42">
        <v>606</v>
      </c>
      <c r="B609" s="42" t="s">
        <v>4</v>
      </c>
      <c r="C609" s="99"/>
      <c r="D609" s="42" t="str">
        <f t="shared" si="109"/>
        <v/>
      </c>
      <c r="E609" s="99"/>
      <c r="F609" s="26"/>
      <c r="G609" s="109"/>
      <c r="H609" s="107"/>
      <c r="I609" s="53"/>
      <c r="J609" s="53"/>
      <c r="K609" s="26"/>
      <c r="L609" s="99"/>
      <c r="M609" s="26" t="str">
        <f t="shared" si="110"/>
        <v>_</v>
      </c>
      <c r="N609" s="26"/>
      <c r="O609" s="42" t="str">
        <f t="shared" si="111"/>
        <v/>
      </c>
      <c r="P609" s="70"/>
      <c r="Q609" s="63"/>
      <c r="R609" s="64"/>
      <c r="S609" s="26"/>
      <c r="T609" s="26"/>
      <c r="U609" s="42" t="str">
        <f t="shared" si="112"/>
        <v/>
      </c>
      <c r="V609" s="42" t="str">
        <f>IF(E609="","",#REF!-O609)</f>
        <v/>
      </c>
      <c r="W609" s="42" t="str">
        <f t="shared" si="113"/>
        <v/>
      </c>
      <c r="X609" s="42" t="str">
        <f t="shared" si="114"/>
        <v/>
      </c>
      <c r="Y609" s="41" t="str">
        <f>IF(G609="","",VLOOKUP(G609,#REF!,2,0))</f>
        <v/>
      </c>
      <c r="Z609" s="41" t="str">
        <f t="shared" si="115"/>
        <v/>
      </c>
      <c r="AA609" s="41" t="str">
        <f t="shared" si="116"/>
        <v/>
      </c>
      <c r="AB609" s="77" t="str">
        <f t="shared" si="120"/>
        <v/>
      </c>
      <c r="AC609" s="77" t="str">
        <f t="shared" si="117"/>
        <v/>
      </c>
      <c r="AD609" s="43" t="str">
        <f t="shared" si="118"/>
        <v/>
      </c>
      <c r="AE609" s="23"/>
      <c r="AF609" s="23"/>
      <c r="AG609" s="23"/>
      <c r="AH609" s="23"/>
      <c r="AI609" s="41" t="str">
        <f t="shared" si="119"/>
        <v/>
      </c>
      <c r="AJ609" s="88"/>
      <c r="AK609" s="26"/>
      <c r="AL609" s="26"/>
      <c r="AM609" s="26"/>
    </row>
    <row r="610" spans="1:39">
      <c r="A610" s="42">
        <v>607</v>
      </c>
      <c r="B610" s="42" t="s">
        <v>4</v>
      </c>
      <c r="C610" s="99"/>
      <c r="D610" s="42" t="str">
        <f t="shared" si="109"/>
        <v/>
      </c>
      <c r="E610" s="99"/>
      <c r="F610" s="26"/>
      <c r="G610" s="109"/>
      <c r="H610" s="107"/>
      <c r="I610" s="53"/>
      <c r="J610" s="53"/>
      <c r="K610" s="26"/>
      <c r="L610" s="99"/>
      <c r="M610" s="26" t="str">
        <f t="shared" si="110"/>
        <v>_</v>
      </c>
      <c r="N610" s="26"/>
      <c r="O610" s="42" t="str">
        <f t="shared" si="111"/>
        <v/>
      </c>
      <c r="P610" s="70"/>
      <c r="Q610" s="63"/>
      <c r="R610" s="64"/>
      <c r="S610" s="26"/>
      <c r="T610" s="26"/>
      <c r="U610" s="42" t="str">
        <f t="shared" si="112"/>
        <v/>
      </c>
      <c r="V610" s="42" t="str">
        <f>IF(E610="","",#REF!-O610)</f>
        <v/>
      </c>
      <c r="W610" s="42" t="str">
        <f t="shared" si="113"/>
        <v/>
      </c>
      <c r="X610" s="42" t="str">
        <f t="shared" si="114"/>
        <v/>
      </c>
      <c r="Y610" s="41" t="str">
        <f>IF(G610="","",VLOOKUP(G610,#REF!,2,0))</f>
        <v/>
      </c>
      <c r="Z610" s="41" t="str">
        <f t="shared" si="115"/>
        <v/>
      </c>
      <c r="AA610" s="41" t="str">
        <f t="shared" si="116"/>
        <v/>
      </c>
      <c r="AB610" s="77" t="str">
        <f t="shared" si="120"/>
        <v/>
      </c>
      <c r="AC610" s="77" t="str">
        <f t="shared" si="117"/>
        <v/>
      </c>
      <c r="AD610" s="43" t="str">
        <f t="shared" si="118"/>
        <v/>
      </c>
      <c r="AE610" s="23"/>
      <c r="AF610" s="23"/>
      <c r="AG610" s="23"/>
      <c r="AH610" s="23"/>
      <c r="AI610" s="41" t="str">
        <f t="shared" si="119"/>
        <v/>
      </c>
      <c r="AJ610" s="88"/>
      <c r="AK610" s="26"/>
      <c r="AL610" s="26"/>
      <c r="AM610" s="26"/>
    </row>
    <row r="611" spans="1:39">
      <c r="A611" s="42">
        <v>608</v>
      </c>
      <c r="B611" s="42" t="s">
        <v>4</v>
      </c>
      <c r="C611" s="99"/>
      <c r="D611" s="42" t="str">
        <f t="shared" si="109"/>
        <v/>
      </c>
      <c r="E611" s="99"/>
      <c r="F611" s="26"/>
      <c r="G611" s="109"/>
      <c r="H611" s="107"/>
      <c r="I611" s="53"/>
      <c r="J611" s="53"/>
      <c r="K611" s="26"/>
      <c r="L611" s="99"/>
      <c r="M611" s="26" t="str">
        <f t="shared" si="110"/>
        <v>_</v>
      </c>
      <c r="N611" s="26"/>
      <c r="O611" s="42" t="str">
        <f t="shared" si="111"/>
        <v/>
      </c>
      <c r="P611" s="70"/>
      <c r="Q611" s="63"/>
      <c r="R611" s="64"/>
      <c r="S611" s="26"/>
      <c r="T611" s="26"/>
      <c r="U611" s="42" t="str">
        <f t="shared" si="112"/>
        <v/>
      </c>
      <c r="V611" s="42" t="str">
        <f>IF(E611="","",#REF!-O611)</f>
        <v/>
      </c>
      <c r="W611" s="42" t="str">
        <f t="shared" si="113"/>
        <v/>
      </c>
      <c r="X611" s="42" t="str">
        <f t="shared" si="114"/>
        <v/>
      </c>
      <c r="Y611" s="41" t="str">
        <f>IF(G611="","",VLOOKUP(G611,#REF!,2,0))</f>
        <v/>
      </c>
      <c r="Z611" s="41" t="str">
        <f t="shared" si="115"/>
        <v/>
      </c>
      <c r="AA611" s="41" t="str">
        <f t="shared" si="116"/>
        <v/>
      </c>
      <c r="AB611" s="77" t="str">
        <f t="shared" si="120"/>
        <v/>
      </c>
      <c r="AC611" s="77" t="str">
        <f t="shared" si="117"/>
        <v/>
      </c>
      <c r="AD611" s="43" t="str">
        <f t="shared" si="118"/>
        <v/>
      </c>
      <c r="AE611" s="23"/>
      <c r="AF611" s="23"/>
      <c r="AG611" s="23"/>
      <c r="AH611" s="23"/>
      <c r="AI611" s="41" t="str">
        <f t="shared" si="119"/>
        <v/>
      </c>
      <c r="AJ611" s="88"/>
      <c r="AK611" s="26"/>
      <c r="AL611" s="26"/>
      <c r="AM611" s="26"/>
    </row>
    <row r="612" spans="1:39">
      <c r="A612" s="42">
        <v>609</v>
      </c>
      <c r="B612" s="42" t="s">
        <v>4</v>
      </c>
      <c r="C612" s="99"/>
      <c r="D612" s="42" t="str">
        <f t="shared" si="109"/>
        <v/>
      </c>
      <c r="E612" s="99"/>
      <c r="F612" s="26"/>
      <c r="G612" s="109"/>
      <c r="H612" s="107"/>
      <c r="I612" s="53"/>
      <c r="J612" s="53"/>
      <c r="K612" s="26"/>
      <c r="L612" s="99"/>
      <c r="M612" s="26" t="str">
        <f t="shared" si="110"/>
        <v>_</v>
      </c>
      <c r="N612" s="26"/>
      <c r="O612" s="42" t="str">
        <f t="shared" si="111"/>
        <v/>
      </c>
      <c r="P612" s="70"/>
      <c r="Q612" s="63"/>
      <c r="R612" s="64"/>
      <c r="S612" s="26"/>
      <c r="T612" s="26"/>
      <c r="U612" s="42" t="str">
        <f t="shared" si="112"/>
        <v/>
      </c>
      <c r="V612" s="42" t="str">
        <f>IF(E612="","",#REF!-O612)</f>
        <v/>
      </c>
      <c r="W612" s="42" t="str">
        <f t="shared" si="113"/>
        <v/>
      </c>
      <c r="X612" s="42" t="str">
        <f t="shared" si="114"/>
        <v/>
      </c>
      <c r="Y612" s="41" t="str">
        <f>IF(G612="","",VLOOKUP(G612,#REF!,2,0))</f>
        <v/>
      </c>
      <c r="Z612" s="41" t="str">
        <f t="shared" si="115"/>
        <v/>
      </c>
      <c r="AA612" s="41" t="str">
        <f t="shared" si="116"/>
        <v/>
      </c>
      <c r="AB612" s="77" t="str">
        <f t="shared" si="120"/>
        <v/>
      </c>
      <c r="AC612" s="77" t="str">
        <f t="shared" si="117"/>
        <v/>
      </c>
      <c r="AD612" s="43" t="str">
        <f t="shared" si="118"/>
        <v/>
      </c>
      <c r="AE612" s="23"/>
      <c r="AF612" s="23"/>
      <c r="AG612" s="23"/>
      <c r="AH612" s="23"/>
      <c r="AI612" s="41" t="str">
        <f t="shared" si="119"/>
        <v/>
      </c>
      <c r="AJ612" s="88"/>
      <c r="AK612" s="26"/>
      <c r="AL612" s="26"/>
      <c r="AM612" s="26"/>
    </row>
    <row r="613" spans="1:39">
      <c r="A613" s="42">
        <v>610</v>
      </c>
      <c r="B613" s="42" t="s">
        <v>4</v>
      </c>
      <c r="C613" s="99"/>
      <c r="D613" s="42" t="str">
        <f t="shared" si="109"/>
        <v/>
      </c>
      <c r="E613" s="99"/>
      <c r="F613" s="26"/>
      <c r="G613" s="109"/>
      <c r="H613" s="107"/>
      <c r="I613" s="53"/>
      <c r="J613" s="53"/>
      <c r="K613" s="26"/>
      <c r="L613" s="99"/>
      <c r="M613" s="26" t="str">
        <f t="shared" si="110"/>
        <v>_</v>
      </c>
      <c r="N613" s="26"/>
      <c r="O613" s="42" t="str">
        <f t="shared" si="111"/>
        <v/>
      </c>
      <c r="P613" s="70"/>
      <c r="Q613" s="63"/>
      <c r="R613" s="64"/>
      <c r="S613" s="26"/>
      <c r="T613" s="26"/>
      <c r="U613" s="42" t="str">
        <f t="shared" si="112"/>
        <v/>
      </c>
      <c r="V613" s="42" t="str">
        <f>IF(E613="","",#REF!-O613)</f>
        <v/>
      </c>
      <c r="W613" s="42" t="str">
        <f t="shared" si="113"/>
        <v/>
      </c>
      <c r="X613" s="42" t="str">
        <f t="shared" si="114"/>
        <v/>
      </c>
      <c r="Y613" s="41" t="str">
        <f>IF(G613="","",VLOOKUP(G613,#REF!,2,0))</f>
        <v/>
      </c>
      <c r="Z613" s="41" t="str">
        <f t="shared" si="115"/>
        <v/>
      </c>
      <c r="AA613" s="41" t="str">
        <f t="shared" si="116"/>
        <v/>
      </c>
      <c r="AB613" s="77" t="str">
        <f t="shared" si="120"/>
        <v/>
      </c>
      <c r="AC613" s="77" t="str">
        <f t="shared" si="117"/>
        <v/>
      </c>
      <c r="AD613" s="43" t="str">
        <f t="shared" si="118"/>
        <v/>
      </c>
      <c r="AE613" s="23"/>
      <c r="AF613" s="23"/>
      <c r="AG613" s="23"/>
      <c r="AH613" s="23"/>
      <c r="AI613" s="41" t="str">
        <f t="shared" si="119"/>
        <v/>
      </c>
      <c r="AJ613" s="88"/>
      <c r="AK613" s="26"/>
      <c r="AL613" s="26"/>
      <c r="AM613" s="26"/>
    </row>
    <row r="614" spans="1:39">
      <c r="A614" s="42">
        <v>611</v>
      </c>
      <c r="B614" s="42" t="s">
        <v>4</v>
      </c>
      <c r="C614" s="99"/>
      <c r="D614" s="42" t="str">
        <f t="shared" si="109"/>
        <v/>
      </c>
      <c r="E614" s="99"/>
      <c r="F614" s="26"/>
      <c r="G614" s="109"/>
      <c r="H614" s="107"/>
      <c r="I614" s="53"/>
      <c r="J614" s="53"/>
      <c r="K614" s="26"/>
      <c r="L614" s="99"/>
      <c r="M614" s="26" t="str">
        <f t="shared" si="110"/>
        <v>_</v>
      </c>
      <c r="N614" s="26"/>
      <c r="O614" s="42" t="str">
        <f t="shared" si="111"/>
        <v/>
      </c>
      <c r="P614" s="70"/>
      <c r="Q614" s="63"/>
      <c r="R614" s="64"/>
      <c r="S614" s="26"/>
      <c r="T614" s="26"/>
      <c r="U614" s="42" t="str">
        <f t="shared" si="112"/>
        <v/>
      </c>
      <c r="V614" s="42" t="str">
        <f>IF(E614="","",#REF!-O614)</f>
        <v/>
      </c>
      <c r="W614" s="42" t="str">
        <f t="shared" si="113"/>
        <v/>
      </c>
      <c r="X614" s="42" t="str">
        <f t="shared" si="114"/>
        <v/>
      </c>
      <c r="Y614" s="41" t="str">
        <f>IF(G614="","",VLOOKUP(G614,#REF!,2,0))</f>
        <v/>
      </c>
      <c r="Z614" s="41" t="str">
        <f t="shared" si="115"/>
        <v/>
      </c>
      <c r="AA614" s="41" t="str">
        <f t="shared" si="116"/>
        <v/>
      </c>
      <c r="AB614" s="77" t="str">
        <f t="shared" si="120"/>
        <v/>
      </c>
      <c r="AC614" s="77" t="str">
        <f t="shared" si="117"/>
        <v/>
      </c>
      <c r="AD614" s="43" t="str">
        <f t="shared" si="118"/>
        <v/>
      </c>
      <c r="AE614" s="23"/>
      <c r="AF614" s="23"/>
      <c r="AG614" s="23"/>
      <c r="AH614" s="23"/>
      <c r="AI614" s="41" t="str">
        <f t="shared" si="119"/>
        <v/>
      </c>
      <c r="AJ614" s="88"/>
      <c r="AK614" s="26"/>
      <c r="AL614" s="26"/>
      <c r="AM614" s="26"/>
    </row>
    <row r="615" spans="1:39">
      <c r="A615" s="42">
        <v>612</v>
      </c>
      <c r="B615" s="42" t="s">
        <v>4</v>
      </c>
      <c r="C615" s="99"/>
      <c r="D615" s="42" t="str">
        <f t="shared" si="109"/>
        <v/>
      </c>
      <c r="E615" s="99"/>
      <c r="F615" s="26"/>
      <c r="G615" s="109"/>
      <c r="H615" s="107"/>
      <c r="I615" s="53"/>
      <c r="J615" s="53"/>
      <c r="K615" s="26"/>
      <c r="L615" s="99"/>
      <c r="M615" s="26" t="str">
        <f t="shared" si="110"/>
        <v>_</v>
      </c>
      <c r="N615" s="26"/>
      <c r="O615" s="42" t="str">
        <f t="shared" si="111"/>
        <v/>
      </c>
      <c r="P615" s="70"/>
      <c r="Q615" s="63"/>
      <c r="R615" s="64"/>
      <c r="S615" s="26"/>
      <c r="T615" s="26"/>
      <c r="U615" s="42" t="str">
        <f t="shared" si="112"/>
        <v/>
      </c>
      <c r="V615" s="42" t="str">
        <f>IF(E615="","",#REF!-O615)</f>
        <v/>
      </c>
      <c r="W615" s="42" t="str">
        <f t="shared" si="113"/>
        <v/>
      </c>
      <c r="X615" s="42" t="str">
        <f t="shared" si="114"/>
        <v/>
      </c>
      <c r="Y615" s="41" t="str">
        <f>IF(G615="","",VLOOKUP(G615,#REF!,2,0))</f>
        <v/>
      </c>
      <c r="Z615" s="41" t="str">
        <f t="shared" si="115"/>
        <v/>
      </c>
      <c r="AA615" s="41" t="str">
        <f t="shared" si="116"/>
        <v/>
      </c>
      <c r="AB615" s="77" t="str">
        <f t="shared" si="120"/>
        <v/>
      </c>
      <c r="AC615" s="77" t="str">
        <f t="shared" si="117"/>
        <v/>
      </c>
      <c r="AD615" s="43" t="str">
        <f t="shared" si="118"/>
        <v/>
      </c>
      <c r="AE615" s="23"/>
      <c r="AF615" s="23"/>
      <c r="AG615" s="23"/>
      <c r="AH615" s="23"/>
      <c r="AI615" s="41" t="str">
        <f t="shared" si="119"/>
        <v/>
      </c>
      <c r="AJ615" s="88"/>
      <c r="AK615" s="26"/>
      <c r="AL615" s="26"/>
      <c r="AM615" s="26"/>
    </row>
    <row r="616" spans="1:39">
      <c r="A616" s="42">
        <v>613</v>
      </c>
      <c r="B616" s="42" t="s">
        <v>4</v>
      </c>
      <c r="C616" s="99"/>
      <c r="D616" s="42" t="str">
        <f t="shared" si="109"/>
        <v/>
      </c>
      <c r="E616" s="99"/>
      <c r="F616" s="26"/>
      <c r="G616" s="109"/>
      <c r="H616" s="107"/>
      <c r="I616" s="53"/>
      <c r="J616" s="53"/>
      <c r="K616" s="26"/>
      <c r="L616" s="99"/>
      <c r="M616" s="26" t="str">
        <f t="shared" si="110"/>
        <v>_</v>
      </c>
      <c r="N616" s="26"/>
      <c r="O616" s="42" t="str">
        <f t="shared" si="111"/>
        <v/>
      </c>
      <c r="P616" s="70"/>
      <c r="Q616" s="63"/>
      <c r="R616" s="64"/>
      <c r="S616" s="26"/>
      <c r="T616" s="26"/>
      <c r="U616" s="42" t="str">
        <f t="shared" si="112"/>
        <v/>
      </c>
      <c r="V616" s="42" t="str">
        <f>IF(E616="","",#REF!-O616)</f>
        <v/>
      </c>
      <c r="W616" s="42" t="str">
        <f t="shared" si="113"/>
        <v/>
      </c>
      <c r="X616" s="42" t="str">
        <f t="shared" si="114"/>
        <v/>
      </c>
      <c r="Y616" s="41" t="str">
        <f>IF(G616="","",VLOOKUP(G616,#REF!,2,0))</f>
        <v/>
      </c>
      <c r="Z616" s="41" t="str">
        <f t="shared" si="115"/>
        <v/>
      </c>
      <c r="AA616" s="41" t="str">
        <f t="shared" si="116"/>
        <v/>
      </c>
      <c r="AB616" s="77" t="str">
        <f t="shared" si="120"/>
        <v/>
      </c>
      <c r="AC616" s="77" t="str">
        <f t="shared" si="117"/>
        <v/>
      </c>
      <c r="AD616" s="43" t="str">
        <f t="shared" si="118"/>
        <v/>
      </c>
      <c r="AE616" s="23"/>
      <c r="AF616" s="23"/>
      <c r="AG616" s="23"/>
      <c r="AH616" s="23"/>
      <c r="AI616" s="41" t="str">
        <f t="shared" si="119"/>
        <v/>
      </c>
      <c r="AJ616" s="88"/>
      <c r="AK616" s="26"/>
      <c r="AL616" s="26"/>
      <c r="AM616" s="26"/>
    </row>
    <row r="617" spans="1:39">
      <c r="A617" s="42">
        <v>614</v>
      </c>
      <c r="B617" s="42" t="s">
        <v>4</v>
      </c>
      <c r="C617" s="99"/>
      <c r="D617" s="42" t="str">
        <f t="shared" si="109"/>
        <v/>
      </c>
      <c r="E617" s="99"/>
      <c r="F617" s="26"/>
      <c r="G617" s="109"/>
      <c r="H617" s="107"/>
      <c r="I617" s="53"/>
      <c r="J617" s="53"/>
      <c r="K617" s="26"/>
      <c r="L617" s="99"/>
      <c r="M617" s="26" t="str">
        <f t="shared" si="110"/>
        <v>_</v>
      </c>
      <c r="N617" s="26"/>
      <c r="O617" s="42" t="str">
        <f t="shared" si="111"/>
        <v/>
      </c>
      <c r="P617" s="70"/>
      <c r="Q617" s="63"/>
      <c r="R617" s="64"/>
      <c r="S617" s="26"/>
      <c r="T617" s="26"/>
      <c r="U617" s="42" t="str">
        <f t="shared" si="112"/>
        <v/>
      </c>
      <c r="V617" s="42" t="str">
        <f>IF(E617="","",#REF!-O617)</f>
        <v/>
      </c>
      <c r="W617" s="42" t="str">
        <f t="shared" si="113"/>
        <v/>
      </c>
      <c r="X617" s="42" t="str">
        <f t="shared" si="114"/>
        <v/>
      </c>
      <c r="Y617" s="41" t="str">
        <f>IF(G617="","",VLOOKUP(G617,#REF!,2,0))</f>
        <v/>
      </c>
      <c r="Z617" s="41" t="str">
        <f t="shared" si="115"/>
        <v/>
      </c>
      <c r="AA617" s="41" t="str">
        <f t="shared" si="116"/>
        <v/>
      </c>
      <c r="AB617" s="77" t="str">
        <f t="shared" si="120"/>
        <v/>
      </c>
      <c r="AC617" s="77" t="str">
        <f t="shared" si="117"/>
        <v/>
      </c>
      <c r="AD617" s="43" t="str">
        <f t="shared" si="118"/>
        <v/>
      </c>
      <c r="AE617" s="23"/>
      <c r="AF617" s="23"/>
      <c r="AG617" s="23"/>
      <c r="AH617" s="23"/>
      <c r="AI617" s="41" t="str">
        <f t="shared" si="119"/>
        <v/>
      </c>
      <c r="AJ617" s="88"/>
      <c r="AK617" s="26"/>
      <c r="AL617" s="26"/>
      <c r="AM617" s="26"/>
    </row>
    <row r="618" spans="1:39">
      <c r="A618" s="42">
        <v>615</v>
      </c>
      <c r="B618" s="42" t="s">
        <v>4</v>
      </c>
      <c r="C618" s="99"/>
      <c r="D618" s="42" t="str">
        <f t="shared" si="109"/>
        <v/>
      </c>
      <c r="E618" s="99"/>
      <c r="F618" s="26"/>
      <c r="G618" s="109"/>
      <c r="H618" s="107"/>
      <c r="I618" s="53"/>
      <c r="J618" s="53"/>
      <c r="K618" s="26"/>
      <c r="L618" s="99"/>
      <c r="M618" s="26" t="str">
        <f t="shared" si="110"/>
        <v>_</v>
      </c>
      <c r="N618" s="26"/>
      <c r="O618" s="42" t="str">
        <f t="shared" si="111"/>
        <v/>
      </c>
      <c r="P618" s="70"/>
      <c r="Q618" s="63"/>
      <c r="R618" s="64"/>
      <c r="S618" s="26"/>
      <c r="T618" s="26"/>
      <c r="U618" s="42" t="str">
        <f t="shared" si="112"/>
        <v/>
      </c>
      <c r="V618" s="42" t="str">
        <f>IF(E618="","",#REF!-O618)</f>
        <v/>
      </c>
      <c r="W618" s="42" t="str">
        <f t="shared" si="113"/>
        <v/>
      </c>
      <c r="X618" s="42" t="str">
        <f t="shared" si="114"/>
        <v/>
      </c>
      <c r="Y618" s="41" t="str">
        <f>IF(G618="","",VLOOKUP(G618,#REF!,2,0))</f>
        <v/>
      </c>
      <c r="Z618" s="41" t="str">
        <f t="shared" si="115"/>
        <v/>
      </c>
      <c r="AA618" s="41" t="str">
        <f t="shared" si="116"/>
        <v/>
      </c>
      <c r="AB618" s="77" t="str">
        <f t="shared" si="120"/>
        <v/>
      </c>
      <c r="AC618" s="77" t="str">
        <f t="shared" si="117"/>
        <v/>
      </c>
      <c r="AD618" s="43" t="str">
        <f t="shared" si="118"/>
        <v/>
      </c>
      <c r="AE618" s="23"/>
      <c r="AF618" s="23"/>
      <c r="AG618" s="23"/>
      <c r="AH618" s="23"/>
      <c r="AI618" s="41" t="str">
        <f t="shared" si="119"/>
        <v/>
      </c>
      <c r="AJ618" s="88"/>
      <c r="AK618" s="26"/>
      <c r="AL618" s="26"/>
      <c r="AM618" s="26"/>
    </row>
    <row r="619" spans="1:39">
      <c r="A619" s="42">
        <v>616</v>
      </c>
      <c r="B619" s="42" t="s">
        <v>4</v>
      </c>
      <c r="C619" s="99"/>
      <c r="D619" s="42" t="str">
        <f t="shared" si="109"/>
        <v/>
      </c>
      <c r="E619" s="99"/>
      <c r="F619" s="26"/>
      <c r="G619" s="109"/>
      <c r="H619" s="107"/>
      <c r="I619" s="53"/>
      <c r="J619" s="53"/>
      <c r="K619" s="26"/>
      <c r="L619" s="99"/>
      <c r="M619" s="26" t="str">
        <f t="shared" si="110"/>
        <v>_</v>
      </c>
      <c r="N619" s="26"/>
      <c r="O619" s="42" t="str">
        <f t="shared" si="111"/>
        <v/>
      </c>
      <c r="P619" s="70"/>
      <c r="Q619" s="63"/>
      <c r="R619" s="64"/>
      <c r="S619" s="26"/>
      <c r="T619" s="26"/>
      <c r="U619" s="42" t="str">
        <f t="shared" si="112"/>
        <v/>
      </c>
      <c r="V619" s="42" t="str">
        <f>IF(E619="","",#REF!-O619)</f>
        <v/>
      </c>
      <c r="W619" s="42" t="str">
        <f t="shared" si="113"/>
        <v/>
      </c>
      <c r="X619" s="42" t="str">
        <f t="shared" si="114"/>
        <v/>
      </c>
      <c r="Y619" s="41" t="str">
        <f>IF(G619="","",VLOOKUP(G619,#REF!,2,0))</f>
        <v/>
      </c>
      <c r="Z619" s="41" t="str">
        <f t="shared" si="115"/>
        <v/>
      </c>
      <c r="AA619" s="41" t="str">
        <f t="shared" si="116"/>
        <v/>
      </c>
      <c r="AB619" s="77" t="str">
        <f t="shared" si="120"/>
        <v/>
      </c>
      <c r="AC619" s="77" t="str">
        <f t="shared" si="117"/>
        <v/>
      </c>
      <c r="AD619" s="43" t="str">
        <f t="shared" si="118"/>
        <v/>
      </c>
      <c r="AE619" s="23"/>
      <c r="AF619" s="23"/>
      <c r="AG619" s="23"/>
      <c r="AH619" s="23"/>
      <c r="AI619" s="41" t="str">
        <f t="shared" si="119"/>
        <v/>
      </c>
      <c r="AJ619" s="88"/>
      <c r="AK619" s="26"/>
      <c r="AL619" s="26"/>
      <c r="AM619" s="26"/>
    </row>
    <row r="620" spans="1:39">
      <c r="A620" s="42">
        <v>617</v>
      </c>
      <c r="B620" s="42" t="s">
        <v>4</v>
      </c>
      <c r="C620" s="99"/>
      <c r="D620" s="42" t="str">
        <f t="shared" si="109"/>
        <v/>
      </c>
      <c r="E620" s="99"/>
      <c r="F620" s="26"/>
      <c r="G620" s="109"/>
      <c r="H620" s="107"/>
      <c r="I620" s="53"/>
      <c r="J620" s="53"/>
      <c r="K620" s="26"/>
      <c r="L620" s="99"/>
      <c r="M620" s="26" t="str">
        <f t="shared" si="110"/>
        <v>_</v>
      </c>
      <c r="N620" s="26"/>
      <c r="O620" s="42" t="str">
        <f t="shared" si="111"/>
        <v/>
      </c>
      <c r="P620" s="70"/>
      <c r="Q620" s="63"/>
      <c r="R620" s="64"/>
      <c r="S620" s="26"/>
      <c r="T620" s="26"/>
      <c r="U620" s="42" t="str">
        <f t="shared" si="112"/>
        <v/>
      </c>
      <c r="V620" s="42" t="str">
        <f>IF(E620="","",#REF!-O620)</f>
        <v/>
      </c>
      <c r="W620" s="42" t="str">
        <f t="shared" si="113"/>
        <v/>
      </c>
      <c r="X620" s="42" t="str">
        <f t="shared" si="114"/>
        <v/>
      </c>
      <c r="Y620" s="41" t="str">
        <f>IF(G620="","",VLOOKUP(G620,#REF!,2,0))</f>
        <v/>
      </c>
      <c r="Z620" s="41" t="str">
        <f t="shared" si="115"/>
        <v/>
      </c>
      <c r="AA620" s="41" t="str">
        <f t="shared" si="116"/>
        <v/>
      </c>
      <c r="AB620" s="77" t="str">
        <f t="shared" si="120"/>
        <v/>
      </c>
      <c r="AC620" s="77" t="str">
        <f t="shared" si="117"/>
        <v/>
      </c>
      <c r="AD620" s="43" t="str">
        <f t="shared" si="118"/>
        <v/>
      </c>
      <c r="AE620" s="23"/>
      <c r="AF620" s="23"/>
      <c r="AG620" s="23"/>
      <c r="AH620" s="23"/>
      <c r="AI620" s="41" t="str">
        <f t="shared" si="119"/>
        <v/>
      </c>
      <c r="AJ620" s="88"/>
      <c r="AK620" s="26"/>
      <c r="AL620" s="26"/>
      <c r="AM620" s="26"/>
    </row>
    <row r="621" spans="1:39">
      <c r="A621" s="42">
        <v>618</v>
      </c>
      <c r="B621" s="42" t="s">
        <v>4</v>
      </c>
      <c r="C621" s="99"/>
      <c r="D621" s="42" t="str">
        <f t="shared" si="109"/>
        <v/>
      </c>
      <c r="E621" s="99"/>
      <c r="F621" s="26"/>
      <c r="G621" s="109"/>
      <c r="H621" s="107"/>
      <c r="I621" s="53"/>
      <c r="J621" s="53"/>
      <c r="K621" s="26"/>
      <c r="L621" s="99"/>
      <c r="M621" s="26" t="str">
        <f t="shared" si="110"/>
        <v>_</v>
      </c>
      <c r="N621" s="26"/>
      <c r="O621" s="42" t="str">
        <f t="shared" si="111"/>
        <v/>
      </c>
      <c r="P621" s="70"/>
      <c r="Q621" s="63"/>
      <c r="R621" s="64"/>
      <c r="S621" s="26"/>
      <c r="T621" s="26"/>
      <c r="U621" s="42" t="str">
        <f t="shared" si="112"/>
        <v/>
      </c>
      <c r="V621" s="42" t="str">
        <f>IF(E621="","",#REF!-O621)</f>
        <v/>
      </c>
      <c r="W621" s="42" t="str">
        <f t="shared" si="113"/>
        <v/>
      </c>
      <c r="X621" s="42" t="str">
        <f t="shared" si="114"/>
        <v/>
      </c>
      <c r="Y621" s="41" t="str">
        <f>IF(G621="","",VLOOKUP(G621,#REF!,2,0))</f>
        <v/>
      </c>
      <c r="Z621" s="41" t="str">
        <f t="shared" si="115"/>
        <v/>
      </c>
      <c r="AA621" s="41" t="str">
        <f t="shared" si="116"/>
        <v/>
      </c>
      <c r="AB621" s="77" t="str">
        <f t="shared" si="120"/>
        <v/>
      </c>
      <c r="AC621" s="77" t="str">
        <f t="shared" si="117"/>
        <v/>
      </c>
      <c r="AD621" s="43" t="str">
        <f t="shared" si="118"/>
        <v/>
      </c>
      <c r="AE621" s="23"/>
      <c r="AF621" s="23"/>
      <c r="AG621" s="23"/>
      <c r="AH621" s="23"/>
      <c r="AI621" s="41" t="str">
        <f t="shared" si="119"/>
        <v/>
      </c>
      <c r="AJ621" s="88"/>
      <c r="AK621" s="26"/>
      <c r="AL621" s="26"/>
      <c r="AM621" s="26"/>
    </row>
    <row r="622" spans="1:39">
      <c r="A622" s="42">
        <v>619</v>
      </c>
      <c r="B622" s="42" t="s">
        <v>4</v>
      </c>
      <c r="C622" s="99"/>
      <c r="D622" s="42" t="str">
        <f t="shared" si="109"/>
        <v/>
      </c>
      <c r="E622" s="99"/>
      <c r="F622" s="26"/>
      <c r="G622" s="109"/>
      <c r="H622" s="107"/>
      <c r="I622" s="53"/>
      <c r="J622" s="53"/>
      <c r="K622" s="26"/>
      <c r="L622" s="99"/>
      <c r="M622" s="26" t="str">
        <f t="shared" si="110"/>
        <v>_</v>
      </c>
      <c r="N622" s="26"/>
      <c r="O622" s="42" t="str">
        <f t="shared" si="111"/>
        <v/>
      </c>
      <c r="P622" s="70"/>
      <c r="Q622" s="63"/>
      <c r="R622" s="64"/>
      <c r="S622" s="26"/>
      <c r="T622" s="26"/>
      <c r="U622" s="42" t="str">
        <f t="shared" si="112"/>
        <v/>
      </c>
      <c r="V622" s="42" t="str">
        <f>IF(E622="","",#REF!-O622)</f>
        <v/>
      </c>
      <c r="W622" s="42" t="str">
        <f t="shared" si="113"/>
        <v/>
      </c>
      <c r="X622" s="42" t="str">
        <f t="shared" si="114"/>
        <v/>
      </c>
      <c r="Y622" s="41" t="str">
        <f>IF(G622="","",VLOOKUP(G622,#REF!,2,0))</f>
        <v/>
      </c>
      <c r="Z622" s="41" t="str">
        <f t="shared" si="115"/>
        <v/>
      </c>
      <c r="AA622" s="41" t="str">
        <f t="shared" si="116"/>
        <v/>
      </c>
      <c r="AB622" s="77" t="str">
        <f t="shared" si="120"/>
        <v/>
      </c>
      <c r="AC622" s="77" t="str">
        <f t="shared" si="117"/>
        <v/>
      </c>
      <c r="AD622" s="43" t="str">
        <f t="shared" si="118"/>
        <v/>
      </c>
      <c r="AE622" s="23"/>
      <c r="AF622" s="23"/>
      <c r="AG622" s="23"/>
      <c r="AH622" s="23"/>
      <c r="AI622" s="41" t="str">
        <f t="shared" si="119"/>
        <v/>
      </c>
      <c r="AJ622" s="88"/>
      <c r="AK622" s="26"/>
      <c r="AL622" s="26"/>
      <c r="AM622" s="26"/>
    </row>
    <row r="623" spans="1:39">
      <c r="A623" s="42">
        <v>620</v>
      </c>
      <c r="B623" s="42" t="s">
        <v>4</v>
      </c>
      <c r="C623" s="99"/>
      <c r="D623" s="42" t="str">
        <f t="shared" si="109"/>
        <v/>
      </c>
      <c r="E623" s="99"/>
      <c r="F623" s="26"/>
      <c r="G623" s="109"/>
      <c r="H623" s="107"/>
      <c r="I623" s="53"/>
      <c r="J623" s="53"/>
      <c r="K623" s="26"/>
      <c r="L623" s="99"/>
      <c r="M623" s="26" t="str">
        <f t="shared" si="110"/>
        <v>_</v>
      </c>
      <c r="N623" s="26"/>
      <c r="O623" s="42" t="str">
        <f t="shared" si="111"/>
        <v/>
      </c>
      <c r="P623" s="70"/>
      <c r="Q623" s="63"/>
      <c r="R623" s="64"/>
      <c r="S623" s="26"/>
      <c r="T623" s="26"/>
      <c r="U623" s="42" t="str">
        <f t="shared" si="112"/>
        <v/>
      </c>
      <c r="V623" s="42" t="str">
        <f>IF(E623="","",#REF!-O623)</f>
        <v/>
      </c>
      <c r="W623" s="42" t="str">
        <f t="shared" si="113"/>
        <v/>
      </c>
      <c r="X623" s="42" t="str">
        <f t="shared" si="114"/>
        <v/>
      </c>
      <c r="Y623" s="41" t="str">
        <f>IF(G623="","",VLOOKUP(G623,#REF!,2,0))</f>
        <v/>
      </c>
      <c r="Z623" s="41" t="str">
        <f t="shared" si="115"/>
        <v/>
      </c>
      <c r="AA623" s="41" t="str">
        <f t="shared" si="116"/>
        <v/>
      </c>
      <c r="AB623" s="77" t="str">
        <f t="shared" si="120"/>
        <v/>
      </c>
      <c r="AC623" s="77" t="str">
        <f t="shared" si="117"/>
        <v/>
      </c>
      <c r="AD623" s="43" t="str">
        <f t="shared" si="118"/>
        <v/>
      </c>
      <c r="AE623" s="23"/>
      <c r="AF623" s="23"/>
      <c r="AG623" s="23"/>
      <c r="AH623" s="23"/>
      <c r="AI623" s="41" t="str">
        <f t="shared" si="119"/>
        <v/>
      </c>
      <c r="AJ623" s="88"/>
      <c r="AK623" s="26"/>
      <c r="AL623" s="26"/>
      <c r="AM623" s="26"/>
    </row>
    <row r="624" spans="1:39">
      <c r="A624" s="42">
        <v>621</v>
      </c>
      <c r="B624" s="42" t="s">
        <v>4</v>
      </c>
      <c r="C624" s="99"/>
      <c r="D624" s="42" t="str">
        <f t="shared" si="109"/>
        <v/>
      </c>
      <c r="E624" s="99"/>
      <c r="F624" s="26"/>
      <c r="G624" s="109"/>
      <c r="H624" s="107"/>
      <c r="I624" s="53"/>
      <c r="J624" s="53"/>
      <c r="K624" s="26"/>
      <c r="L624" s="99"/>
      <c r="M624" s="26" t="str">
        <f t="shared" si="110"/>
        <v>_</v>
      </c>
      <c r="N624" s="26"/>
      <c r="O624" s="42" t="str">
        <f t="shared" si="111"/>
        <v/>
      </c>
      <c r="P624" s="70"/>
      <c r="Q624" s="63"/>
      <c r="R624" s="64"/>
      <c r="S624" s="26"/>
      <c r="T624" s="26"/>
      <c r="U624" s="42" t="str">
        <f t="shared" si="112"/>
        <v/>
      </c>
      <c r="V624" s="42" t="str">
        <f>IF(E624="","",#REF!-O624)</f>
        <v/>
      </c>
      <c r="W624" s="42" t="str">
        <f t="shared" si="113"/>
        <v/>
      </c>
      <c r="X624" s="42" t="str">
        <f t="shared" si="114"/>
        <v/>
      </c>
      <c r="Y624" s="41" t="str">
        <f>IF(G624="","",VLOOKUP(G624,#REF!,2,0))</f>
        <v/>
      </c>
      <c r="Z624" s="41" t="str">
        <f t="shared" si="115"/>
        <v/>
      </c>
      <c r="AA624" s="41" t="str">
        <f t="shared" si="116"/>
        <v/>
      </c>
      <c r="AB624" s="77" t="str">
        <f t="shared" si="120"/>
        <v/>
      </c>
      <c r="AC624" s="77" t="str">
        <f t="shared" si="117"/>
        <v/>
      </c>
      <c r="AD624" s="43" t="str">
        <f t="shared" si="118"/>
        <v/>
      </c>
      <c r="AE624" s="23"/>
      <c r="AF624" s="23"/>
      <c r="AG624" s="23"/>
      <c r="AH624" s="23"/>
      <c r="AI624" s="41" t="str">
        <f t="shared" si="119"/>
        <v/>
      </c>
      <c r="AJ624" s="88"/>
      <c r="AK624" s="26"/>
      <c r="AL624" s="26"/>
      <c r="AM624" s="26"/>
    </row>
    <row r="625" spans="1:39">
      <c r="A625" s="42">
        <v>622</v>
      </c>
      <c r="B625" s="42" t="s">
        <v>4</v>
      </c>
      <c r="C625" s="99"/>
      <c r="D625" s="42" t="str">
        <f t="shared" si="109"/>
        <v/>
      </c>
      <c r="E625" s="99"/>
      <c r="F625" s="26"/>
      <c r="G625" s="109"/>
      <c r="H625" s="107"/>
      <c r="I625" s="53"/>
      <c r="J625" s="53"/>
      <c r="K625" s="26"/>
      <c r="L625" s="99"/>
      <c r="M625" s="26" t="str">
        <f t="shared" si="110"/>
        <v>_</v>
      </c>
      <c r="N625" s="26"/>
      <c r="O625" s="42" t="str">
        <f t="shared" si="111"/>
        <v/>
      </c>
      <c r="P625" s="70"/>
      <c r="Q625" s="63"/>
      <c r="R625" s="64"/>
      <c r="S625" s="26"/>
      <c r="T625" s="26"/>
      <c r="U625" s="42" t="str">
        <f t="shared" si="112"/>
        <v/>
      </c>
      <c r="V625" s="42" t="str">
        <f>IF(E625="","",#REF!-O625)</f>
        <v/>
      </c>
      <c r="W625" s="42" t="str">
        <f t="shared" si="113"/>
        <v/>
      </c>
      <c r="X625" s="42" t="str">
        <f t="shared" si="114"/>
        <v/>
      </c>
      <c r="Y625" s="41" t="str">
        <f>IF(G625="","",VLOOKUP(G625,#REF!,2,0))</f>
        <v/>
      </c>
      <c r="Z625" s="41" t="str">
        <f t="shared" si="115"/>
        <v/>
      </c>
      <c r="AA625" s="41" t="str">
        <f t="shared" si="116"/>
        <v/>
      </c>
      <c r="AB625" s="77" t="str">
        <f t="shared" si="120"/>
        <v/>
      </c>
      <c r="AC625" s="77" t="str">
        <f t="shared" si="117"/>
        <v/>
      </c>
      <c r="AD625" s="43" t="str">
        <f t="shared" si="118"/>
        <v/>
      </c>
      <c r="AE625" s="23"/>
      <c r="AF625" s="23"/>
      <c r="AG625" s="23"/>
      <c r="AH625" s="23"/>
      <c r="AI625" s="41" t="str">
        <f t="shared" si="119"/>
        <v/>
      </c>
      <c r="AJ625" s="88"/>
      <c r="AK625" s="26"/>
      <c r="AL625" s="26"/>
      <c r="AM625" s="26"/>
    </row>
    <row r="626" spans="1:39">
      <c r="A626" s="42">
        <v>623</v>
      </c>
      <c r="B626" s="42" t="s">
        <v>4</v>
      </c>
      <c r="C626" s="99"/>
      <c r="D626" s="42" t="str">
        <f t="shared" si="109"/>
        <v/>
      </c>
      <c r="E626" s="99"/>
      <c r="F626" s="26"/>
      <c r="G626" s="109"/>
      <c r="H626" s="107"/>
      <c r="I626" s="53"/>
      <c r="J626" s="53"/>
      <c r="K626" s="26"/>
      <c r="L626" s="99"/>
      <c r="M626" s="26" t="str">
        <f t="shared" si="110"/>
        <v>_</v>
      </c>
      <c r="N626" s="26"/>
      <c r="O626" s="42" t="str">
        <f t="shared" si="111"/>
        <v/>
      </c>
      <c r="P626" s="70"/>
      <c r="Q626" s="63"/>
      <c r="R626" s="64"/>
      <c r="S626" s="26"/>
      <c r="T626" s="26"/>
      <c r="U626" s="42" t="str">
        <f t="shared" si="112"/>
        <v/>
      </c>
      <c r="V626" s="42" t="str">
        <f>IF(E626="","",#REF!-O626)</f>
        <v/>
      </c>
      <c r="W626" s="42" t="str">
        <f t="shared" si="113"/>
        <v/>
      </c>
      <c r="X626" s="42" t="str">
        <f t="shared" si="114"/>
        <v/>
      </c>
      <c r="Y626" s="41" t="str">
        <f>IF(G626="","",VLOOKUP(G626,#REF!,2,0))</f>
        <v/>
      </c>
      <c r="Z626" s="41" t="str">
        <f t="shared" si="115"/>
        <v/>
      </c>
      <c r="AA626" s="41" t="str">
        <f t="shared" si="116"/>
        <v/>
      </c>
      <c r="AB626" s="77" t="str">
        <f t="shared" si="120"/>
        <v/>
      </c>
      <c r="AC626" s="77" t="str">
        <f t="shared" si="117"/>
        <v/>
      </c>
      <c r="AD626" s="43" t="str">
        <f t="shared" si="118"/>
        <v/>
      </c>
      <c r="AE626" s="23"/>
      <c r="AF626" s="23"/>
      <c r="AG626" s="23"/>
      <c r="AH626" s="23"/>
      <c r="AI626" s="41" t="str">
        <f t="shared" si="119"/>
        <v/>
      </c>
      <c r="AJ626" s="88"/>
      <c r="AK626" s="26"/>
      <c r="AL626" s="26"/>
      <c r="AM626" s="26"/>
    </row>
    <row r="627" spans="1:39">
      <c r="A627" s="42">
        <v>624</v>
      </c>
      <c r="B627" s="42" t="s">
        <v>4</v>
      </c>
      <c r="C627" s="99"/>
      <c r="D627" s="42" t="str">
        <f t="shared" si="109"/>
        <v/>
      </c>
      <c r="E627" s="99"/>
      <c r="F627" s="26"/>
      <c r="G627" s="109"/>
      <c r="H627" s="107"/>
      <c r="I627" s="53"/>
      <c r="J627" s="53"/>
      <c r="K627" s="26"/>
      <c r="L627" s="99"/>
      <c r="M627" s="26" t="str">
        <f t="shared" si="110"/>
        <v>_</v>
      </c>
      <c r="N627" s="26"/>
      <c r="O627" s="42" t="str">
        <f t="shared" si="111"/>
        <v/>
      </c>
      <c r="P627" s="70"/>
      <c r="Q627" s="63"/>
      <c r="R627" s="64"/>
      <c r="S627" s="26"/>
      <c r="T627" s="26"/>
      <c r="U627" s="42" t="str">
        <f t="shared" si="112"/>
        <v/>
      </c>
      <c r="V627" s="42" t="str">
        <f>IF(E627="","",#REF!-O627)</f>
        <v/>
      </c>
      <c r="W627" s="42" t="str">
        <f t="shared" si="113"/>
        <v/>
      </c>
      <c r="X627" s="42" t="str">
        <f t="shared" si="114"/>
        <v/>
      </c>
      <c r="Y627" s="41" t="str">
        <f>IF(G627="","",VLOOKUP(G627,#REF!,2,0))</f>
        <v/>
      </c>
      <c r="Z627" s="41" t="str">
        <f t="shared" si="115"/>
        <v/>
      </c>
      <c r="AA627" s="41" t="str">
        <f t="shared" si="116"/>
        <v/>
      </c>
      <c r="AB627" s="77" t="str">
        <f t="shared" si="120"/>
        <v/>
      </c>
      <c r="AC627" s="77" t="str">
        <f t="shared" si="117"/>
        <v/>
      </c>
      <c r="AD627" s="43" t="str">
        <f t="shared" si="118"/>
        <v/>
      </c>
      <c r="AE627" s="23"/>
      <c r="AF627" s="23"/>
      <c r="AG627" s="23"/>
      <c r="AH627" s="23"/>
      <c r="AI627" s="41" t="str">
        <f t="shared" si="119"/>
        <v/>
      </c>
      <c r="AJ627" s="88"/>
      <c r="AK627" s="26"/>
      <c r="AL627" s="26"/>
      <c r="AM627" s="26"/>
    </row>
    <row r="628" spans="1:39">
      <c r="A628" s="42">
        <v>625</v>
      </c>
      <c r="B628" s="42" t="s">
        <v>4</v>
      </c>
      <c r="C628" s="99"/>
      <c r="D628" s="42" t="str">
        <f t="shared" si="109"/>
        <v/>
      </c>
      <c r="E628" s="99"/>
      <c r="F628" s="26"/>
      <c r="G628" s="109"/>
      <c r="H628" s="107"/>
      <c r="I628" s="53"/>
      <c r="J628" s="53"/>
      <c r="K628" s="26"/>
      <c r="L628" s="99"/>
      <c r="M628" s="26" t="str">
        <f t="shared" si="110"/>
        <v>_</v>
      </c>
      <c r="N628" s="26"/>
      <c r="O628" s="42" t="str">
        <f t="shared" si="111"/>
        <v/>
      </c>
      <c r="P628" s="70"/>
      <c r="Q628" s="63"/>
      <c r="R628" s="64"/>
      <c r="S628" s="26"/>
      <c r="T628" s="26"/>
      <c r="U628" s="42" t="str">
        <f t="shared" si="112"/>
        <v/>
      </c>
      <c r="V628" s="42" t="str">
        <f>IF(E628="","",#REF!-O628)</f>
        <v/>
      </c>
      <c r="W628" s="42" t="str">
        <f t="shared" si="113"/>
        <v/>
      </c>
      <c r="X628" s="42" t="str">
        <f t="shared" si="114"/>
        <v/>
      </c>
      <c r="Y628" s="41" t="str">
        <f>IF(G628="","",VLOOKUP(G628,#REF!,2,0))</f>
        <v/>
      </c>
      <c r="Z628" s="41" t="str">
        <f t="shared" si="115"/>
        <v/>
      </c>
      <c r="AA628" s="41" t="str">
        <f t="shared" si="116"/>
        <v/>
      </c>
      <c r="AB628" s="77" t="str">
        <f t="shared" si="120"/>
        <v/>
      </c>
      <c r="AC628" s="77" t="str">
        <f t="shared" si="117"/>
        <v/>
      </c>
      <c r="AD628" s="43" t="str">
        <f t="shared" si="118"/>
        <v/>
      </c>
      <c r="AE628" s="23"/>
      <c r="AF628" s="23"/>
      <c r="AG628" s="23"/>
      <c r="AH628" s="23"/>
      <c r="AI628" s="41" t="str">
        <f t="shared" si="119"/>
        <v/>
      </c>
      <c r="AJ628" s="88"/>
      <c r="AK628" s="26"/>
      <c r="AL628" s="26"/>
      <c r="AM628" s="26"/>
    </row>
    <row r="629" spans="1:39">
      <c r="A629" s="42">
        <v>626</v>
      </c>
      <c r="B629" s="42" t="s">
        <v>4</v>
      </c>
      <c r="C629" s="99"/>
      <c r="D629" s="42" t="str">
        <f t="shared" si="109"/>
        <v/>
      </c>
      <c r="E629" s="99"/>
      <c r="F629" s="26"/>
      <c r="G629" s="109"/>
      <c r="H629" s="107"/>
      <c r="I629" s="53"/>
      <c r="J629" s="53"/>
      <c r="K629" s="26"/>
      <c r="L629" s="99"/>
      <c r="M629" s="26" t="str">
        <f t="shared" si="110"/>
        <v>_</v>
      </c>
      <c r="N629" s="26"/>
      <c r="O629" s="42" t="str">
        <f t="shared" si="111"/>
        <v/>
      </c>
      <c r="P629" s="70"/>
      <c r="Q629" s="63"/>
      <c r="R629" s="64"/>
      <c r="S629" s="26"/>
      <c r="T629" s="26"/>
      <c r="U629" s="42" t="str">
        <f t="shared" si="112"/>
        <v/>
      </c>
      <c r="V629" s="42" t="str">
        <f>IF(E629="","",#REF!-O629)</f>
        <v/>
      </c>
      <c r="W629" s="42" t="str">
        <f t="shared" si="113"/>
        <v/>
      </c>
      <c r="X629" s="42" t="str">
        <f t="shared" si="114"/>
        <v/>
      </c>
      <c r="Y629" s="41" t="str">
        <f>IF(G629="","",VLOOKUP(G629,#REF!,2,0))</f>
        <v/>
      </c>
      <c r="Z629" s="41" t="str">
        <f t="shared" si="115"/>
        <v/>
      </c>
      <c r="AA629" s="41" t="str">
        <f t="shared" si="116"/>
        <v/>
      </c>
      <c r="AB629" s="77" t="str">
        <f t="shared" si="120"/>
        <v/>
      </c>
      <c r="AC629" s="77" t="str">
        <f t="shared" si="117"/>
        <v/>
      </c>
      <c r="AD629" s="43" t="str">
        <f t="shared" si="118"/>
        <v/>
      </c>
      <c r="AE629" s="23"/>
      <c r="AF629" s="23"/>
      <c r="AG629" s="23"/>
      <c r="AH629" s="23"/>
      <c r="AI629" s="41" t="str">
        <f t="shared" si="119"/>
        <v/>
      </c>
      <c r="AJ629" s="88"/>
      <c r="AK629" s="26"/>
      <c r="AL629" s="26"/>
      <c r="AM629" s="26"/>
    </row>
    <row r="630" spans="1:39">
      <c r="A630" s="42">
        <v>627</v>
      </c>
      <c r="B630" s="42" t="s">
        <v>4</v>
      </c>
      <c r="C630" s="99"/>
      <c r="D630" s="42" t="str">
        <f t="shared" si="109"/>
        <v/>
      </c>
      <c r="E630" s="99"/>
      <c r="F630" s="26"/>
      <c r="G630" s="109"/>
      <c r="H630" s="107"/>
      <c r="I630" s="53"/>
      <c r="J630" s="53"/>
      <c r="K630" s="26"/>
      <c r="L630" s="99"/>
      <c r="M630" s="26" t="str">
        <f t="shared" si="110"/>
        <v>_</v>
      </c>
      <c r="N630" s="26"/>
      <c r="O630" s="42" t="str">
        <f t="shared" si="111"/>
        <v/>
      </c>
      <c r="P630" s="70"/>
      <c r="Q630" s="63"/>
      <c r="R630" s="64"/>
      <c r="S630" s="26"/>
      <c r="T630" s="26"/>
      <c r="U630" s="42" t="str">
        <f t="shared" si="112"/>
        <v/>
      </c>
      <c r="V630" s="42" t="str">
        <f>IF(E630="","",#REF!-O630)</f>
        <v/>
      </c>
      <c r="W630" s="42" t="str">
        <f t="shared" si="113"/>
        <v/>
      </c>
      <c r="X630" s="42" t="str">
        <f t="shared" si="114"/>
        <v/>
      </c>
      <c r="Y630" s="41" t="str">
        <f>IF(G630="","",VLOOKUP(G630,#REF!,2,0))</f>
        <v/>
      </c>
      <c r="Z630" s="41" t="str">
        <f t="shared" si="115"/>
        <v/>
      </c>
      <c r="AA630" s="41" t="str">
        <f t="shared" si="116"/>
        <v/>
      </c>
      <c r="AB630" s="77" t="str">
        <f t="shared" si="120"/>
        <v/>
      </c>
      <c r="AC630" s="77" t="str">
        <f t="shared" si="117"/>
        <v/>
      </c>
      <c r="AD630" s="43" t="str">
        <f t="shared" si="118"/>
        <v/>
      </c>
      <c r="AE630" s="23"/>
      <c r="AF630" s="23"/>
      <c r="AG630" s="23"/>
      <c r="AH630" s="23"/>
      <c r="AI630" s="41" t="str">
        <f t="shared" si="119"/>
        <v/>
      </c>
      <c r="AJ630" s="88"/>
      <c r="AK630" s="26"/>
      <c r="AL630" s="26"/>
      <c r="AM630" s="26"/>
    </row>
    <row r="631" spans="1:39">
      <c r="A631" s="42">
        <v>628</v>
      </c>
      <c r="B631" s="42" t="s">
        <v>4</v>
      </c>
      <c r="C631" s="99"/>
      <c r="D631" s="42" t="str">
        <f t="shared" si="109"/>
        <v/>
      </c>
      <c r="E631" s="99"/>
      <c r="F631" s="26"/>
      <c r="G631" s="109"/>
      <c r="H631" s="107"/>
      <c r="I631" s="53"/>
      <c r="J631" s="53"/>
      <c r="K631" s="26"/>
      <c r="L631" s="99"/>
      <c r="M631" s="26" t="str">
        <f t="shared" si="110"/>
        <v>_</v>
      </c>
      <c r="N631" s="26"/>
      <c r="O631" s="42" t="str">
        <f t="shared" si="111"/>
        <v/>
      </c>
      <c r="P631" s="70"/>
      <c r="Q631" s="63"/>
      <c r="R631" s="64"/>
      <c r="S631" s="26"/>
      <c r="T631" s="26"/>
      <c r="U631" s="42" t="str">
        <f t="shared" si="112"/>
        <v/>
      </c>
      <c r="V631" s="42" t="str">
        <f>IF(E631="","",#REF!-O631)</f>
        <v/>
      </c>
      <c r="W631" s="42" t="str">
        <f t="shared" si="113"/>
        <v/>
      </c>
      <c r="X631" s="42" t="str">
        <f t="shared" si="114"/>
        <v/>
      </c>
      <c r="Y631" s="41" t="str">
        <f>IF(G631="","",VLOOKUP(G631,#REF!,2,0))</f>
        <v/>
      </c>
      <c r="Z631" s="41" t="str">
        <f t="shared" si="115"/>
        <v/>
      </c>
      <c r="AA631" s="41" t="str">
        <f t="shared" si="116"/>
        <v/>
      </c>
      <c r="AB631" s="77" t="str">
        <f t="shared" si="120"/>
        <v/>
      </c>
      <c r="AC631" s="77" t="str">
        <f t="shared" si="117"/>
        <v/>
      </c>
      <c r="AD631" s="43" t="str">
        <f t="shared" si="118"/>
        <v/>
      </c>
      <c r="AE631" s="23"/>
      <c r="AF631" s="23"/>
      <c r="AG631" s="23"/>
      <c r="AH631" s="23"/>
      <c r="AI631" s="41" t="str">
        <f t="shared" si="119"/>
        <v/>
      </c>
      <c r="AJ631" s="88"/>
      <c r="AK631" s="26"/>
      <c r="AL631" s="26"/>
      <c r="AM631" s="26"/>
    </row>
    <row r="632" spans="1:39">
      <c r="A632" s="42">
        <v>629</v>
      </c>
      <c r="B632" s="42" t="s">
        <v>4</v>
      </c>
      <c r="C632" s="99"/>
      <c r="D632" s="42" t="str">
        <f t="shared" si="109"/>
        <v/>
      </c>
      <c r="E632" s="99"/>
      <c r="F632" s="26"/>
      <c r="G632" s="109"/>
      <c r="H632" s="107"/>
      <c r="I632" s="53"/>
      <c r="J632" s="53"/>
      <c r="K632" s="26"/>
      <c r="L632" s="99"/>
      <c r="M632" s="26" t="str">
        <f t="shared" si="110"/>
        <v>_</v>
      </c>
      <c r="N632" s="26"/>
      <c r="O632" s="42" t="str">
        <f t="shared" si="111"/>
        <v/>
      </c>
      <c r="P632" s="70"/>
      <c r="Q632" s="63"/>
      <c r="R632" s="64"/>
      <c r="S632" s="26"/>
      <c r="T632" s="26"/>
      <c r="U632" s="42" t="str">
        <f t="shared" si="112"/>
        <v/>
      </c>
      <c r="V632" s="42" t="str">
        <f>IF(E632="","",#REF!-O632)</f>
        <v/>
      </c>
      <c r="W632" s="42" t="str">
        <f t="shared" si="113"/>
        <v/>
      </c>
      <c r="X632" s="42" t="str">
        <f t="shared" si="114"/>
        <v/>
      </c>
      <c r="Y632" s="41" t="str">
        <f>IF(G632="","",VLOOKUP(G632,#REF!,2,0))</f>
        <v/>
      </c>
      <c r="Z632" s="41" t="str">
        <f t="shared" si="115"/>
        <v/>
      </c>
      <c r="AA632" s="41" t="str">
        <f t="shared" si="116"/>
        <v/>
      </c>
      <c r="AB632" s="77" t="str">
        <f t="shared" si="120"/>
        <v/>
      </c>
      <c r="AC632" s="77" t="str">
        <f t="shared" si="117"/>
        <v/>
      </c>
      <c r="AD632" s="43" t="str">
        <f t="shared" si="118"/>
        <v/>
      </c>
      <c r="AE632" s="23"/>
      <c r="AF632" s="23"/>
      <c r="AG632" s="23"/>
      <c r="AH632" s="23"/>
      <c r="AI632" s="41" t="str">
        <f t="shared" si="119"/>
        <v/>
      </c>
      <c r="AJ632" s="88"/>
      <c r="AK632" s="26"/>
      <c r="AL632" s="26"/>
      <c r="AM632" s="26"/>
    </row>
    <row r="633" spans="1:39">
      <c r="A633" s="42">
        <v>630</v>
      </c>
      <c r="B633" s="42" t="s">
        <v>4</v>
      </c>
      <c r="C633" s="99"/>
      <c r="D633" s="42" t="str">
        <f t="shared" si="109"/>
        <v/>
      </c>
      <c r="E633" s="99"/>
      <c r="F633" s="26"/>
      <c r="G633" s="109"/>
      <c r="H633" s="107"/>
      <c r="I633" s="53"/>
      <c r="J633" s="53"/>
      <c r="K633" s="26"/>
      <c r="L633" s="99"/>
      <c r="M633" s="26" t="str">
        <f t="shared" si="110"/>
        <v>_</v>
      </c>
      <c r="N633" s="26"/>
      <c r="O633" s="42" t="str">
        <f t="shared" si="111"/>
        <v/>
      </c>
      <c r="P633" s="70"/>
      <c r="Q633" s="63"/>
      <c r="R633" s="64"/>
      <c r="S633" s="26"/>
      <c r="T633" s="26"/>
      <c r="U633" s="42" t="str">
        <f t="shared" si="112"/>
        <v/>
      </c>
      <c r="V633" s="42" t="str">
        <f>IF(E633="","",#REF!-O633)</f>
        <v/>
      </c>
      <c r="W633" s="42" t="str">
        <f t="shared" si="113"/>
        <v/>
      </c>
      <c r="X633" s="42" t="str">
        <f t="shared" si="114"/>
        <v/>
      </c>
      <c r="Y633" s="41" t="str">
        <f>IF(G633="","",VLOOKUP(G633,#REF!,2,0))</f>
        <v/>
      </c>
      <c r="Z633" s="41" t="str">
        <f t="shared" si="115"/>
        <v/>
      </c>
      <c r="AA633" s="41" t="str">
        <f t="shared" si="116"/>
        <v/>
      </c>
      <c r="AB633" s="77" t="str">
        <f t="shared" si="120"/>
        <v/>
      </c>
      <c r="AC633" s="77" t="str">
        <f t="shared" si="117"/>
        <v/>
      </c>
      <c r="AD633" s="43" t="str">
        <f t="shared" si="118"/>
        <v/>
      </c>
      <c r="AE633" s="23"/>
      <c r="AF633" s="23"/>
      <c r="AG633" s="23"/>
      <c r="AH633" s="23"/>
      <c r="AI633" s="41" t="str">
        <f t="shared" si="119"/>
        <v/>
      </c>
      <c r="AJ633" s="88"/>
      <c r="AK633" s="26"/>
      <c r="AL633" s="26"/>
      <c r="AM633" s="26"/>
    </row>
    <row r="634" spans="1:39">
      <c r="A634" s="42">
        <v>631</v>
      </c>
      <c r="B634" s="42" t="s">
        <v>4</v>
      </c>
      <c r="C634" s="99"/>
      <c r="D634" s="42" t="str">
        <f t="shared" si="109"/>
        <v/>
      </c>
      <c r="E634" s="99"/>
      <c r="F634" s="26"/>
      <c r="G634" s="109"/>
      <c r="H634" s="107"/>
      <c r="I634" s="53"/>
      <c r="J634" s="53"/>
      <c r="K634" s="26"/>
      <c r="L634" s="99"/>
      <c r="M634" s="26" t="str">
        <f t="shared" si="110"/>
        <v>_</v>
      </c>
      <c r="N634" s="26"/>
      <c r="O634" s="42" t="str">
        <f t="shared" si="111"/>
        <v/>
      </c>
      <c r="P634" s="70"/>
      <c r="Q634" s="63"/>
      <c r="R634" s="64"/>
      <c r="S634" s="26"/>
      <c r="T634" s="26"/>
      <c r="U634" s="42" t="str">
        <f t="shared" si="112"/>
        <v/>
      </c>
      <c r="V634" s="42" t="str">
        <f>IF(E634="","",#REF!-O634)</f>
        <v/>
      </c>
      <c r="W634" s="42" t="str">
        <f t="shared" si="113"/>
        <v/>
      </c>
      <c r="X634" s="42" t="str">
        <f t="shared" si="114"/>
        <v/>
      </c>
      <c r="Y634" s="41" t="str">
        <f>IF(G634="","",VLOOKUP(G634,#REF!,2,0))</f>
        <v/>
      </c>
      <c r="Z634" s="41" t="str">
        <f t="shared" si="115"/>
        <v/>
      </c>
      <c r="AA634" s="41" t="str">
        <f t="shared" si="116"/>
        <v/>
      </c>
      <c r="AB634" s="77" t="str">
        <f t="shared" si="120"/>
        <v/>
      </c>
      <c r="AC634" s="77" t="str">
        <f t="shared" si="117"/>
        <v/>
      </c>
      <c r="AD634" s="43" t="str">
        <f t="shared" si="118"/>
        <v/>
      </c>
      <c r="AE634" s="23"/>
      <c r="AF634" s="23"/>
      <c r="AG634" s="23"/>
      <c r="AH634" s="23"/>
      <c r="AI634" s="41" t="str">
        <f t="shared" si="119"/>
        <v/>
      </c>
      <c r="AJ634" s="88"/>
      <c r="AK634" s="26"/>
      <c r="AL634" s="26"/>
      <c r="AM634" s="26"/>
    </row>
    <row r="635" spans="1:39">
      <c r="A635" s="42">
        <v>632</v>
      </c>
      <c r="B635" s="42" t="s">
        <v>4</v>
      </c>
      <c r="C635" s="99"/>
      <c r="D635" s="42" t="str">
        <f t="shared" si="109"/>
        <v/>
      </c>
      <c r="E635" s="99"/>
      <c r="F635" s="26"/>
      <c r="G635" s="109"/>
      <c r="H635" s="107"/>
      <c r="I635" s="53"/>
      <c r="J635" s="53"/>
      <c r="K635" s="26"/>
      <c r="L635" s="99"/>
      <c r="M635" s="26" t="str">
        <f t="shared" si="110"/>
        <v>_</v>
      </c>
      <c r="N635" s="26"/>
      <c r="O635" s="42" t="str">
        <f t="shared" si="111"/>
        <v/>
      </c>
      <c r="P635" s="70"/>
      <c r="Q635" s="63"/>
      <c r="R635" s="64"/>
      <c r="S635" s="26"/>
      <c r="T635" s="26"/>
      <c r="U635" s="42" t="str">
        <f t="shared" si="112"/>
        <v/>
      </c>
      <c r="V635" s="42" t="str">
        <f>IF(E635="","",#REF!-O635)</f>
        <v/>
      </c>
      <c r="W635" s="42" t="str">
        <f t="shared" si="113"/>
        <v/>
      </c>
      <c r="X635" s="42" t="str">
        <f t="shared" si="114"/>
        <v/>
      </c>
      <c r="Y635" s="41" t="str">
        <f>IF(G635="","",VLOOKUP(G635,#REF!,2,0))</f>
        <v/>
      </c>
      <c r="Z635" s="41" t="str">
        <f t="shared" si="115"/>
        <v/>
      </c>
      <c r="AA635" s="41" t="str">
        <f t="shared" si="116"/>
        <v/>
      </c>
      <c r="AB635" s="77" t="str">
        <f t="shared" si="120"/>
        <v/>
      </c>
      <c r="AC635" s="77" t="str">
        <f t="shared" si="117"/>
        <v/>
      </c>
      <c r="AD635" s="43" t="str">
        <f t="shared" si="118"/>
        <v/>
      </c>
      <c r="AE635" s="23"/>
      <c r="AF635" s="23"/>
      <c r="AG635" s="23"/>
      <c r="AH635" s="23"/>
      <c r="AI635" s="41" t="str">
        <f t="shared" si="119"/>
        <v/>
      </c>
      <c r="AJ635" s="88"/>
      <c r="AK635" s="26"/>
      <c r="AL635" s="26"/>
      <c r="AM635" s="26"/>
    </row>
    <row r="636" spans="1:39">
      <c r="A636" s="42">
        <v>633</v>
      </c>
      <c r="B636" s="42" t="s">
        <v>4</v>
      </c>
      <c r="C636" s="99"/>
      <c r="D636" s="42" t="str">
        <f t="shared" si="109"/>
        <v/>
      </c>
      <c r="E636" s="99"/>
      <c r="F636" s="26"/>
      <c r="G636" s="109"/>
      <c r="H636" s="107"/>
      <c r="I636" s="53"/>
      <c r="J636" s="53"/>
      <c r="K636" s="26"/>
      <c r="L636" s="99"/>
      <c r="M636" s="26" t="str">
        <f t="shared" si="110"/>
        <v>_</v>
      </c>
      <c r="N636" s="26"/>
      <c r="O636" s="42" t="str">
        <f t="shared" si="111"/>
        <v/>
      </c>
      <c r="P636" s="70"/>
      <c r="Q636" s="63"/>
      <c r="R636" s="64"/>
      <c r="S636" s="26"/>
      <c r="T636" s="26"/>
      <c r="U636" s="42" t="str">
        <f t="shared" si="112"/>
        <v/>
      </c>
      <c r="V636" s="42" t="str">
        <f>IF(E636="","",#REF!-O636)</f>
        <v/>
      </c>
      <c r="W636" s="42" t="str">
        <f t="shared" si="113"/>
        <v/>
      </c>
      <c r="X636" s="42" t="str">
        <f t="shared" si="114"/>
        <v/>
      </c>
      <c r="Y636" s="41" t="str">
        <f>IF(G636="","",VLOOKUP(G636,#REF!,2,0))</f>
        <v/>
      </c>
      <c r="Z636" s="41" t="str">
        <f t="shared" si="115"/>
        <v/>
      </c>
      <c r="AA636" s="41" t="str">
        <f t="shared" si="116"/>
        <v/>
      </c>
      <c r="AB636" s="77" t="str">
        <f t="shared" si="120"/>
        <v/>
      </c>
      <c r="AC636" s="77" t="str">
        <f t="shared" si="117"/>
        <v/>
      </c>
      <c r="AD636" s="43" t="str">
        <f t="shared" si="118"/>
        <v/>
      </c>
      <c r="AE636" s="23"/>
      <c r="AF636" s="23"/>
      <c r="AG636" s="23"/>
      <c r="AH636" s="23"/>
      <c r="AI636" s="41" t="str">
        <f t="shared" si="119"/>
        <v/>
      </c>
      <c r="AJ636" s="88"/>
      <c r="AK636" s="26"/>
      <c r="AL636" s="26"/>
      <c r="AM636" s="26"/>
    </row>
    <row r="637" spans="1:39">
      <c r="A637" s="42">
        <v>634</v>
      </c>
      <c r="B637" s="42" t="s">
        <v>4</v>
      </c>
      <c r="C637" s="99"/>
      <c r="D637" s="42" t="str">
        <f t="shared" si="109"/>
        <v/>
      </c>
      <c r="E637" s="99"/>
      <c r="F637" s="26"/>
      <c r="G637" s="109"/>
      <c r="H637" s="107"/>
      <c r="I637" s="53"/>
      <c r="J637" s="53"/>
      <c r="K637" s="26"/>
      <c r="L637" s="99"/>
      <c r="M637" s="26" t="str">
        <f t="shared" si="110"/>
        <v>_</v>
      </c>
      <c r="N637" s="26"/>
      <c r="O637" s="42" t="str">
        <f t="shared" si="111"/>
        <v/>
      </c>
      <c r="P637" s="70"/>
      <c r="Q637" s="63"/>
      <c r="R637" s="64"/>
      <c r="S637" s="26"/>
      <c r="T637" s="26"/>
      <c r="U637" s="42" t="str">
        <f t="shared" si="112"/>
        <v/>
      </c>
      <c r="V637" s="42" t="str">
        <f>IF(E637="","",#REF!-O637)</f>
        <v/>
      </c>
      <c r="W637" s="42" t="str">
        <f t="shared" si="113"/>
        <v/>
      </c>
      <c r="X637" s="42" t="str">
        <f t="shared" si="114"/>
        <v/>
      </c>
      <c r="Y637" s="41" t="str">
        <f>IF(G637="","",VLOOKUP(G637,#REF!,2,0))</f>
        <v/>
      </c>
      <c r="Z637" s="41" t="str">
        <f t="shared" si="115"/>
        <v/>
      </c>
      <c r="AA637" s="41" t="str">
        <f t="shared" si="116"/>
        <v/>
      </c>
      <c r="AB637" s="77" t="str">
        <f t="shared" si="120"/>
        <v/>
      </c>
      <c r="AC637" s="77" t="str">
        <f t="shared" si="117"/>
        <v/>
      </c>
      <c r="AD637" s="43" t="str">
        <f t="shared" si="118"/>
        <v/>
      </c>
      <c r="AE637" s="23"/>
      <c r="AF637" s="23"/>
      <c r="AG637" s="23"/>
      <c r="AH637" s="23"/>
      <c r="AI637" s="41" t="str">
        <f t="shared" si="119"/>
        <v/>
      </c>
      <c r="AJ637" s="88"/>
      <c r="AK637" s="26"/>
      <c r="AL637" s="26"/>
      <c r="AM637" s="26"/>
    </row>
    <row r="638" spans="1:39">
      <c r="A638" s="42">
        <v>635</v>
      </c>
      <c r="B638" s="42" t="s">
        <v>4</v>
      </c>
      <c r="C638" s="99"/>
      <c r="D638" s="42" t="str">
        <f t="shared" si="109"/>
        <v/>
      </c>
      <c r="E638" s="99"/>
      <c r="F638" s="26"/>
      <c r="G638" s="109"/>
      <c r="H638" s="107"/>
      <c r="I638" s="53"/>
      <c r="J638" s="53"/>
      <c r="K638" s="26"/>
      <c r="L638" s="99"/>
      <c r="M638" s="26" t="str">
        <f t="shared" si="110"/>
        <v>_</v>
      </c>
      <c r="N638" s="26"/>
      <c r="O638" s="42" t="str">
        <f t="shared" si="111"/>
        <v/>
      </c>
      <c r="P638" s="70"/>
      <c r="Q638" s="63"/>
      <c r="R638" s="64"/>
      <c r="S638" s="26"/>
      <c r="T638" s="26"/>
      <c r="U638" s="42" t="str">
        <f t="shared" si="112"/>
        <v/>
      </c>
      <c r="V638" s="42" t="str">
        <f>IF(E638="","",#REF!-O638)</f>
        <v/>
      </c>
      <c r="W638" s="42" t="str">
        <f t="shared" si="113"/>
        <v/>
      </c>
      <c r="X638" s="42" t="str">
        <f t="shared" si="114"/>
        <v/>
      </c>
      <c r="Y638" s="41" t="str">
        <f>IF(G638="","",VLOOKUP(G638,#REF!,2,0))</f>
        <v/>
      </c>
      <c r="Z638" s="41" t="str">
        <f t="shared" si="115"/>
        <v/>
      </c>
      <c r="AA638" s="41" t="str">
        <f t="shared" si="116"/>
        <v/>
      </c>
      <c r="AB638" s="77" t="str">
        <f t="shared" si="120"/>
        <v/>
      </c>
      <c r="AC638" s="77" t="str">
        <f t="shared" si="117"/>
        <v/>
      </c>
      <c r="AD638" s="43" t="str">
        <f t="shared" si="118"/>
        <v/>
      </c>
      <c r="AE638" s="23"/>
      <c r="AF638" s="23"/>
      <c r="AG638" s="23"/>
      <c r="AH638" s="23"/>
      <c r="AI638" s="41" t="str">
        <f t="shared" si="119"/>
        <v/>
      </c>
      <c r="AJ638" s="88"/>
      <c r="AK638" s="26"/>
      <c r="AL638" s="26"/>
      <c r="AM638" s="26"/>
    </row>
    <row r="639" spans="1:39">
      <c r="A639" s="42">
        <v>636</v>
      </c>
      <c r="B639" s="42" t="s">
        <v>4</v>
      </c>
      <c r="C639" s="99"/>
      <c r="D639" s="42" t="str">
        <f t="shared" si="109"/>
        <v/>
      </c>
      <c r="E639" s="99"/>
      <c r="F639" s="26"/>
      <c r="G639" s="109"/>
      <c r="H639" s="107"/>
      <c r="I639" s="53"/>
      <c r="J639" s="53"/>
      <c r="K639" s="26"/>
      <c r="L639" s="99"/>
      <c r="M639" s="26" t="str">
        <f t="shared" si="110"/>
        <v>_</v>
      </c>
      <c r="N639" s="26"/>
      <c r="O639" s="42" t="str">
        <f t="shared" si="111"/>
        <v/>
      </c>
      <c r="P639" s="70"/>
      <c r="Q639" s="63"/>
      <c r="R639" s="64"/>
      <c r="S639" s="26"/>
      <c r="T639" s="26"/>
      <c r="U639" s="42" t="str">
        <f t="shared" si="112"/>
        <v/>
      </c>
      <c r="V639" s="42" t="str">
        <f>IF(E639="","",#REF!-O639)</f>
        <v/>
      </c>
      <c r="W639" s="42" t="str">
        <f t="shared" si="113"/>
        <v/>
      </c>
      <c r="X639" s="42" t="str">
        <f t="shared" si="114"/>
        <v/>
      </c>
      <c r="Y639" s="41" t="str">
        <f>IF(G639="","",VLOOKUP(G639,#REF!,2,0))</f>
        <v/>
      </c>
      <c r="Z639" s="41" t="str">
        <f t="shared" si="115"/>
        <v/>
      </c>
      <c r="AA639" s="41" t="str">
        <f t="shared" si="116"/>
        <v/>
      </c>
      <c r="AB639" s="77" t="str">
        <f t="shared" si="120"/>
        <v/>
      </c>
      <c r="AC639" s="77" t="str">
        <f t="shared" si="117"/>
        <v/>
      </c>
      <c r="AD639" s="43" t="str">
        <f t="shared" si="118"/>
        <v/>
      </c>
      <c r="AE639" s="23"/>
      <c r="AF639" s="23"/>
      <c r="AG639" s="23"/>
      <c r="AH639" s="23"/>
      <c r="AI639" s="41" t="str">
        <f t="shared" si="119"/>
        <v/>
      </c>
      <c r="AJ639" s="88"/>
      <c r="AK639" s="26"/>
      <c r="AL639" s="26"/>
      <c r="AM639" s="26"/>
    </row>
    <row r="640" spans="1:39">
      <c r="A640" s="42">
        <v>637</v>
      </c>
      <c r="B640" s="42" t="s">
        <v>4</v>
      </c>
      <c r="C640" s="99"/>
      <c r="D640" s="42" t="str">
        <f t="shared" si="109"/>
        <v/>
      </c>
      <c r="E640" s="99"/>
      <c r="F640" s="26"/>
      <c r="G640" s="109"/>
      <c r="H640" s="107"/>
      <c r="I640" s="53"/>
      <c r="J640" s="53"/>
      <c r="K640" s="26"/>
      <c r="L640" s="99"/>
      <c r="M640" s="26" t="str">
        <f t="shared" si="110"/>
        <v>_</v>
      </c>
      <c r="N640" s="26"/>
      <c r="O640" s="42" t="str">
        <f t="shared" si="111"/>
        <v/>
      </c>
      <c r="P640" s="70"/>
      <c r="Q640" s="63"/>
      <c r="R640" s="64"/>
      <c r="S640" s="26"/>
      <c r="T640" s="26"/>
      <c r="U640" s="42" t="str">
        <f t="shared" si="112"/>
        <v/>
      </c>
      <c r="V640" s="42" t="str">
        <f>IF(E640="","",#REF!-O640)</f>
        <v/>
      </c>
      <c r="W640" s="42" t="str">
        <f t="shared" si="113"/>
        <v/>
      </c>
      <c r="X640" s="42" t="str">
        <f t="shared" si="114"/>
        <v/>
      </c>
      <c r="Y640" s="41" t="str">
        <f>IF(G640="","",VLOOKUP(G640,#REF!,2,0))</f>
        <v/>
      </c>
      <c r="Z640" s="41" t="str">
        <f t="shared" si="115"/>
        <v/>
      </c>
      <c r="AA640" s="41" t="str">
        <f t="shared" si="116"/>
        <v/>
      </c>
      <c r="AB640" s="77" t="str">
        <f t="shared" si="120"/>
        <v/>
      </c>
      <c r="AC640" s="77" t="str">
        <f t="shared" si="117"/>
        <v/>
      </c>
      <c r="AD640" s="43" t="str">
        <f t="shared" si="118"/>
        <v/>
      </c>
      <c r="AE640" s="23"/>
      <c r="AF640" s="23"/>
      <c r="AG640" s="23"/>
      <c r="AH640" s="23"/>
      <c r="AI640" s="41" t="str">
        <f t="shared" si="119"/>
        <v/>
      </c>
      <c r="AJ640" s="88"/>
      <c r="AK640" s="26"/>
      <c r="AL640" s="26"/>
      <c r="AM640" s="26"/>
    </row>
    <row r="641" spans="1:39">
      <c r="A641" s="42">
        <v>638</v>
      </c>
      <c r="B641" s="42" t="s">
        <v>4</v>
      </c>
      <c r="C641" s="99"/>
      <c r="D641" s="42" t="str">
        <f t="shared" si="109"/>
        <v/>
      </c>
      <c r="E641" s="99"/>
      <c r="F641" s="26"/>
      <c r="G641" s="109"/>
      <c r="H641" s="107"/>
      <c r="I641" s="53"/>
      <c r="J641" s="53"/>
      <c r="K641" s="26"/>
      <c r="L641" s="99"/>
      <c r="M641" s="26" t="str">
        <f t="shared" si="110"/>
        <v>_</v>
      </c>
      <c r="N641" s="26"/>
      <c r="O641" s="42" t="str">
        <f t="shared" si="111"/>
        <v/>
      </c>
      <c r="P641" s="70"/>
      <c r="Q641" s="63"/>
      <c r="R641" s="64"/>
      <c r="S641" s="26"/>
      <c r="T641" s="26"/>
      <c r="U641" s="42" t="str">
        <f t="shared" si="112"/>
        <v/>
      </c>
      <c r="V641" s="42" t="str">
        <f>IF(E641="","",#REF!-O641)</f>
        <v/>
      </c>
      <c r="W641" s="42" t="str">
        <f t="shared" si="113"/>
        <v/>
      </c>
      <c r="X641" s="42" t="str">
        <f t="shared" si="114"/>
        <v/>
      </c>
      <c r="Y641" s="41" t="str">
        <f>IF(G641="","",VLOOKUP(G641,#REF!,2,0))</f>
        <v/>
      </c>
      <c r="Z641" s="41" t="str">
        <f t="shared" si="115"/>
        <v/>
      </c>
      <c r="AA641" s="41" t="str">
        <f t="shared" si="116"/>
        <v/>
      </c>
      <c r="AB641" s="77" t="str">
        <f t="shared" si="120"/>
        <v/>
      </c>
      <c r="AC641" s="77" t="str">
        <f t="shared" si="117"/>
        <v/>
      </c>
      <c r="AD641" s="43" t="str">
        <f t="shared" si="118"/>
        <v/>
      </c>
      <c r="AE641" s="23"/>
      <c r="AF641" s="23"/>
      <c r="AG641" s="23"/>
      <c r="AH641" s="23"/>
      <c r="AI641" s="41" t="str">
        <f t="shared" si="119"/>
        <v/>
      </c>
      <c r="AJ641" s="88"/>
      <c r="AK641" s="26"/>
      <c r="AL641" s="26"/>
      <c r="AM641" s="26"/>
    </row>
    <row r="642" spans="1:39">
      <c r="A642" s="42">
        <v>639</v>
      </c>
      <c r="B642" s="42" t="s">
        <v>4</v>
      </c>
      <c r="C642" s="99"/>
      <c r="D642" s="42" t="str">
        <f t="shared" si="109"/>
        <v/>
      </c>
      <c r="E642" s="99"/>
      <c r="F642" s="26"/>
      <c r="G642" s="109"/>
      <c r="H642" s="107"/>
      <c r="I642" s="53"/>
      <c r="J642" s="53"/>
      <c r="K642" s="26"/>
      <c r="L642" s="99"/>
      <c r="M642" s="26" t="str">
        <f t="shared" si="110"/>
        <v>_</v>
      </c>
      <c r="N642" s="26"/>
      <c r="O642" s="42" t="str">
        <f t="shared" si="111"/>
        <v/>
      </c>
      <c r="P642" s="70"/>
      <c r="Q642" s="63"/>
      <c r="R642" s="64"/>
      <c r="S642" s="26"/>
      <c r="T642" s="26"/>
      <c r="U642" s="42" t="str">
        <f t="shared" si="112"/>
        <v/>
      </c>
      <c r="V642" s="42" t="str">
        <f>IF(E642="","",#REF!-O642)</f>
        <v/>
      </c>
      <c r="W642" s="42" t="str">
        <f t="shared" si="113"/>
        <v/>
      </c>
      <c r="X642" s="42" t="str">
        <f t="shared" si="114"/>
        <v/>
      </c>
      <c r="Y642" s="41" t="str">
        <f>IF(G642="","",VLOOKUP(G642,#REF!,2,0))</f>
        <v/>
      </c>
      <c r="Z642" s="41" t="str">
        <f t="shared" si="115"/>
        <v/>
      </c>
      <c r="AA642" s="41" t="str">
        <f t="shared" si="116"/>
        <v/>
      </c>
      <c r="AB642" s="77" t="str">
        <f t="shared" si="120"/>
        <v/>
      </c>
      <c r="AC642" s="77" t="str">
        <f t="shared" si="117"/>
        <v/>
      </c>
      <c r="AD642" s="43" t="str">
        <f t="shared" si="118"/>
        <v/>
      </c>
      <c r="AE642" s="23"/>
      <c r="AF642" s="23"/>
      <c r="AG642" s="23"/>
      <c r="AH642" s="23"/>
      <c r="AI642" s="41" t="str">
        <f t="shared" si="119"/>
        <v/>
      </c>
      <c r="AJ642" s="88"/>
      <c r="AK642" s="26"/>
      <c r="AL642" s="26"/>
      <c r="AM642" s="26"/>
    </row>
    <row r="643" spans="1:39">
      <c r="A643" s="42">
        <v>640</v>
      </c>
      <c r="B643" s="42" t="s">
        <v>4</v>
      </c>
      <c r="C643" s="99"/>
      <c r="D643" s="42" t="str">
        <f t="shared" si="109"/>
        <v/>
      </c>
      <c r="E643" s="99"/>
      <c r="F643" s="26"/>
      <c r="G643" s="109"/>
      <c r="H643" s="107"/>
      <c r="I643" s="53"/>
      <c r="J643" s="53"/>
      <c r="K643" s="26"/>
      <c r="L643" s="99"/>
      <c r="M643" s="26" t="str">
        <f t="shared" si="110"/>
        <v>_</v>
      </c>
      <c r="N643" s="26"/>
      <c r="O643" s="42" t="str">
        <f t="shared" si="111"/>
        <v/>
      </c>
      <c r="P643" s="70"/>
      <c r="Q643" s="63"/>
      <c r="R643" s="64"/>
      <c r="S643" s="26"/>
      <c r="T643" s="26"/>
      <c r="U643" s="42" t="str">
        <f t="shared" si="112"/>
        <v/>
      </c>
      <c r="V643" s="42" t="str">
        <f>IF(E643="","",#REF!-O643)</f>
        <v/>
      </c>
      <c r="W643" s="42" t="str">
        <f t="shared" si="113"/>
        <v/>
      </c>
      <c r="X643" s="42" t="str">
        <f t="shared" si="114"/>
        <v/>
      </c>
      <c r="Y643" s="41" t="str">
        <f>IF(G643="","",VLOOKUP(G643,#REF!,2,0))</f>
        <v/>
      </c>
      <c r="Z643" s="41" t="str">
        <f t="shared" si="115"/>
        <v/>
      </c>
      <c r="AA643" s="41" t="str">
        <f t="shared" si="116"/>
        <v/>
      </c>
      <c r="AB643" s="77" t="str">
        <f t="shared" si="120"/>
        <v/>
      </c>
      <c r="AC643" s="77" t="str">
        <f t="shared" si="117"/>
        <v/>
      </c>
      <c r="AD643" s="43" t="str">
        <f t="shared" si="118"/>
        <v/>
      </c>
      <c r="AE643" s="23"/>
      <c r="AF643" s="23"/>
      <c r="AG643" s="23"/>
      <c r="AH643" s="23"/>
      <c r="AI643" s="41" t="str">
        <f t="shared" si="119"/>
        <v/>
      </c>
      <c r="AJ643" s="88"/>
      <c r="AK643" s="26"/>
      <c r="AL643" s="26"/>
      <c r="AM643" s="26"/>
    </row>
    <row r="644" spans="1:39">
      <c r="A644" s="42">
        <v>641</v>
      </c>
      <c r="B644" s="42" t="s">
        <v>4</v>
      </c>
      <c r="C644" s="99"/>
      <c r="D644" s="42" t="str">
        <f t="shared" si="109"/>
        <v/>
      </c>
      <c r="E644" s="99"/>
      <c r="F644" s="26"/>
      <c r="G644" s="109"/>
      <c r="H644" s="107"/>
      <c r="I644" s="53"/>
      <c r="J644" s="53"/>
      <c r="K644" s="26"/>
      <c r="L644" s="99"/>
      <c r="M644" s="26" t="str">
        <f t="shared" si="110"/>
        <v>_</v>
      </c>
      <c r="N644" s="26"/>
      <c r="O644" s="42" t="str">
        <f t="shared" si="111"/>
        <v/>
      </c>
      <c r="P644" s="70"/>
      <c r="Q644" s="63"/>
      <c r="R644" s="64"/>
      <c r="S644" s="26"/>
      <c r="T644" s="26"/>
      <c r="U644" s="42" t="str">
        <f t="shared" si="112"/>
        <v/>
      </c>
      <c r="V644" s="42" t="str">
        <f>IF(E644="","",#REF!-O644)</f>
        <v/>
      </c>
      <c r="W644" s="42" t="str">
        <f t="shared" si="113"/>
        <v/>
      </c>
      <c r="X644" s="42" t="str">
        <f t="shared" si="114"/>
        <v/>
      </c>
      <c r="Y644" s="41" t="str">
        <f>IF(G644="","",VLOOKUP(G644,#REF!,2,0))</f>
        <v/>
      </c>
      <c r="Z644" s="41" t="str">
        <f t="shared" si="115"/>
        <v/>
      </c>
      <c r="AA644" s="41" t="str">
        <f t="shared" si="116"/>
        <v/>
      </c>
      <c r="AB644" s="77" t="str">
        <f t="shared" si="120"/>
        <v/>
      </c>
      <c r="AC644" s="77" t="str">
        <f t="shared" si="117"/>
        <v/>
      </c>
      <c r="AD644" s="43" t="str">
        <f t="shared" si="118"/>
        <v/>
      </c>
      <c r="AE644" s="23"/>
      <c r="AF644" s="23"/>
      <c r="AG644" s="23"/>
      <c r="AH644" s="23"/>
      <c r="AI644" s="41" t="str">
        <f t="shared" si="119"/>
        <v/>
      </c>
      <c r="AJ644" s="88"/>
      <c r="AK644" s="26"/>
      <c r="AL644" s="26"/>
      <c r="AM644" s="26"/>
    </row>
    <row r="645" spans="1:39">
      <c r="A645" s="42">
        <v>642</v>
      </c>
      <c r="B645" s="42" t="s">
        <v>4</v>
      </c>
      <c r="C645" s="99"/>
      <c r="D645" s="42" t="str">
        <f t="shared" ref="D645:D708" si="121">IF(P645="","",C645&amp;"_"&amp;P645)</f>
        <v/>
      </c>
      <c r="E645" s="99"/>
      <c r="F645" s="26"/>
      <c r="G645" s="109"/>
      <c r="H645" s="107"/>
      <c r="I645" s="53"/>
      <c r="J645" s="53"/>
      <c r="K645" s="26"/>
      <c r="L645" s="99"/>
      <c r="M645" s="26" t="str">
        <f t="shared" ref="M645:M708" si="122">C645&amp;"_"&amp;L645</f>
        <v>_</v>
      </c>
      <c r="N645" s="26"/>
      <c r="O645" s="42" t="str">
        <f t="shared" ref="O645:O708" si="123">IF(N645="","",IF(MONTH(N645)&lt;=3,YEAR(N645)-1,YEAR(N645)))</f>
        <v/>
      </c>
      <c r="P645" s="70"/>
      <c r="Q645" s="63"/>
      <c r="R645" s="64"/>
      <c r="S645" s="26"/>
      <c r="T645" s="26"/>
      <c r="U645" s="42" t="str">
        <f t="shared" ref="U645:U708" si="124">IF(E645="","",48)</f>
        <v/>
      </c>
      <c r="V645" s="42" t="str">
        <f>IF(E645="","",#REF!-O645)</f>
        <v/>
      </c>
      <c r="W645" s="42" t="str">
        <f t="shared" ref="W645:W708" si="125">IF(E645="","",U645-V645)</f>
        <v/>
      </c>
      <c r="X645" s="42" t="str">
        <f t="shared" ref="X645:X708" si="126">IF(U645="","",0.021)</f>
        <v/>
      </c>
      <c r="Y645" s="41" t="str">
        <f>IF(G645="","",VLOOKUP(G645,#REF!,2,0))</f>
        <v/>
      </c>
      <c r="Z645" s="41" t="str">
        <f t="shared" ref="Z645:Z708" si="127">IF(E645="","",IF(Q645=0,ROUND(Y645*H645,0),0))</f>
        <v/>
      </c>
      <c r="AA645" s="41" t="str">
        <f t="shared" ref="AA645:AA708" si="128">IF(Q645="","",IF(W645&lt;0,1,IF(Q645=0,Z645,Q645)))</f>
        <v/>
      </c>
      <c r="AB645" s="77" t="str">
        <f t="shared" si="120"/>
        <v/>
      </c>
      <c r="AC645" s="77" t="str">
        <f t="shared" ref="AC645:AC708" si="129">IF(Q645="","",IF(W645=0,AA645,IF(W645&lt;0,0,ROUND(V645*AB645,0))))</f>
        <v/>
      </c>
      <c r="AD645" s="43" t="str">
        <f t="shared" ref="AD645:AD708" si="130">IF(E645="","",IF(AA645-AC645&lt;=0,1,AA645-AC645))</f>
        <v/>
      </c>
      <c r="AE645" s="23"/>
      <c r="AF645" s="23"/>
      <c r="AG645" s="23"/>
      <c r="AH645" s="23"/>
      <c r="AI645" s="41" t="str">
        <f t="shared" ref="AI645:AI708" si="131">IF(Q645="","",Q645-SUM(AE645:AH645))</f>
        <v/>
      </c>
      <c r="AJ645" s="88"/>
      <c r="AK645" s="26"/>
      <c r="AL645" s="26"/>
      <c r="AM645" s="26"/>
    </row>
    <row r="646" spans="1:39">
      <c r="A646" s="42">
        <v>643</v>
      </c>
      <c r="B646" s="42" t="s">
        <v>4</v>
      </c>
      <c r="C646" s="99"/>
      <c r="D646" s="42" t="str">
        <f t="shared" si="121"/>
        <v/>
      </c>
      <c r="E646" s="99"/>
      <c r="F646" s="26"/>
      <c r="G646" s="109"/>
      <c r="H646" s="107"/>
      <c r="I646" s="53"/>
      <c r="J646" s="53"/>
      <c r="K646" s="26"/>
      <c r="L646" s="99"/>
      <c r="M646" s="26" t="str">
        <f t="shared" si="122"/>
        <v>_</v>
      </c>
      <c r="N646" s="26"/>
      <c r="O646" s="42" t="str">
        <f t="shared" si="123"/>
        <v/>
      </c>
      <c r="P646" s="70"/>
      <c r="Q646" s="63"/>
      <c r="R646" s="64"/>
      <c r="S646" s="26"/>
      <c r="T646" s="26"/>
      <c r="U646" s="42" t="str">
        <f t="shared" si="124"/>
        <v/>
      </c>
      <c r="V646" s="42" t="str">
        <f>IF(E646="","",#REF!-O646)</f>
        <v/>
      </c>
      <c r="W646" s="42" t="str">
        <f t="shared" si="125"/>
        <v/>
      </c>
      <c r="X646" s="42" t="str">
        <f t="shared" si="126"/>
        <v/>
      </c>
      <c r="Y646" s="41" t="str">
        <f>IF(G646="","",VLOOKUP(G646,#REF!,2,0))</f>
        <v/>
      </c>
      <c r="Z646" s="41" t="str">
        <f t="shared" si="127"/>
        <v/>
      </c>
      <c r="AA646" s="41" t="str">
        <f t="shared" si="128"/>
        <v/>
      </c>
      <c r="AB646" s="77" t="str">
        <f t="shared" si="120"/>
        <v/>
      </c>
      <c r="AC646" s="77" t="str">
        <f t="shared" si="129"/>
        <v/>
      </c>
      <c r="AD646" s="43" t="str">
        <f t="shared" si="130"/>
        <v/>
      </c>
      <c r="AE646" s="23"/>
      <c r="AF646" s="23"/>
      <c r="AG646" s="23"/>
      <c r="AH646" s="23"/>
      <c r="AI646" s="41" t="str">
        <f t="shared" si="131"/>
        <v/>
      </c>
      <c r="AJ646" s="88"/>
      <c r="AK646" s="26"/>
      <c r="AL646" s="26"/>
      <c r="AM646" s="26"/>
    </row>
    <row r="647" spans="1:39">
      <c r="A647" s="42">
        <v>644</v>
      </c>
      <c r="B647" s="42" t="s">
        <v>4</v>
      </c>
      <c r="C647" s="99"/>
      <c r="D647" s="42" t="str">
        <f t="shared" si="121"/>
        <v/>
      </c>
      <c r="E647" s="99"/>
      <c r="F647" s="26"/>
      <c r="G647" s="109"/>
      <c r="H647" s="107"/>
      <c r="I647" s="53"/>
      <c r="J647" s="53"/>
      <c r="K647" s="26"/>
      <c r="L647" s="99"/>
      <c r="M647" s="26" t="str">
        <f t="shared" si="122"/>
        <v>_</v>
      </c>
      <c r="N647" s="26"/>
      <c r="O647" s="42" t="str">
        <f t="shared" si="123"/>
        <v/>
      </c>
      <c r="P647" s="70"/>
      <c r="Q647" s="63"/>
      <c r="R647" s="64"/>
      <c r="S647" s="26"/>
      <c r="T647" s="26"/>
      <c r="U647" s="42" t="str">
        <f t="shared" si="124"/>
        <v/>
      </c>
      <c r="V647" s="42" t="str">
        <f>IF(E647="","",#REF!-O647)</f>
        <v/>
      </c>
      <c r="W647" s="42" t="str">
        <f t="shared" si="125"/>
        <v/>
      </c>
      <c r="X647" s="42" t="str">
        <f t="shared" si="126"/>
        <v/>
      </c>
      <c r="Y647" s="41" t="str">
        <f>IF(G647="","",VLOOKUP(G647,#REF!,2,0))</f>
        <v/>
      </c>
      <c r="Z647" s="41" t="str">
        <f t="shared" si="127"/>
        <v/>
      </c>
      <c r="AA647" s="41" t="str">
        <f t="shared" si="128"/>
        <v/>
      </c>
      <c r="AB647" s="77" t="str">
        <f t="shared" si="120"/>
        <v/>
      </c>
      <c r="AC647" s="77" t="str">
        <f t="shared" si="129"/>
        <v/>
      </c>
      <c r="AD647" s="43" t="str">
        <f t="shared" si="130"/>
        <v/>
      </c>
      <c r="AE647" s="23"/>
      <c r="AF647" s="23"/>
      <c r="AG647" s="23"/>
      <c r="AH647" s="23"/>
      <c r="AI647" s="41" t="str">
        <f t="shared" si="131"/>
        <v/>
      </c>
      <c r="AJ647" s="88"/>
      <c r="AK647" s="26"/>
      <c r="AL647" s="26"/>
      <c r="AM647" s="26"/>
    </row>
    <row r="648" spans="1:39">
      <c r="A648" s="42">
        <v>645</v>
      </c>
      <c r="B648" s="42" t="s">
        <v>4</v>
      </c>
      <c r="C648" s="99"/>
      <c r="D648" s="42" t="str">
        <f t="shared" si="121"/>
        <v/>
      </c>
      <c r="E648" s="99"/>
      <c r="F648" s="26"/>
      <c r="G648" s="109"/>
      <c r="H648" s="107"/>
      <c r="I648" s="53"/>
      <c r="J648" s="53"/>
      <c r="K648" s="26"/>
      <c r="L648" s="99"/>
      <c r="M648" s="26" t="str">
        <f t="shared" si="122"/>
        <v>_</v>
      </c>
      <c r="N648" s="26"/>
      <c r="O648" s="42" t="str">
        <f t="shared" si="123"/>
        <v/>
      </c>
      <c r="P648" s="70"/>
      <c r="Q648" s="63"/>
      <c r="R648" s="64"/>
      <c r="S648" s="26"/>
      <c r="T648" s="26"/>
      <c r="U648" s="42" t="str">
        <f t="shared" si="124"/>
        <v/>
      </c>
      <c r="V648" s="42" t="str">
        <f>IF(E648="","",#REF!-O648)</f>
        <v/>
      </c>
      <c r="W648" s="42" t="str">
        <f t="shared" si="125"/>
        <v/>
      </c>
      <c r="X648" s="42" t="str">
        <f t="shared" si="126"/>
        <v/>
      </c>
      <c r="Y648" s="41" t="str">
        <f>IF(G648="","",VLOOKUP(G648,#REF!,2,0))</f>
        <v/>
      </c>
      <c r="Z648" s="41" t="str">
        <f t="shared" si="127"/>
        <v/>
      </c>
      <c r="AA648" s="41" t="str">
        <f t="shared" si="128"/>
        <v/>
      </c>
      <c r="AB648" s="77" t="str">
        <f t="shared" si="120"/>
        <v/>
      </c>
      <c r="AC648" s="77" t="str">
        <f t="shared" si="129"/>
        <v/>
      </c>
      <c r="AD648" s="43" t="str">
        <f t="shared" si="130"/>
        <v/>
      </c>
      <c r="AE648" s="23"/>
      <c r="AF648" s="23"/>
      <c r="AG648" s="23"/>
      <c r="AH648" s="23"/>
      <c r="AI648" s="41" t="str">
        <f t="shared" si="131"/>
        <v/>
      </c>
      <c r="AJ648" s="88"/>
      <c r="AK648" s="26"/>
      <c r="AL648" s="26"/>
      <c r="AM648" s="26"/>
    </row>
    <row r="649" spans="1:39">
      <c r="A649" s="42">
        <v>646</v>
      </c>
      <c r="B649" s="42" t="s">
        <v>4</v>
      </c>
      <c r="C649" s="99"/>
      <c r="D649" s="42" t="str">
        <f t="shared" si="121"/>
        <v/>
      </c>
      <c r="E649" s="99"/>
      <c r="F649" s="26"/>
      <c r="G649" s="109"/>
      <c r="H649" s="107"/>
      <c r="I649" s="53"/>
      <c r="J649" s="53"/>
      <c r="K649" s="26"/>
      <c r="L649" s="99"/>
      <c r="M649" s="26" t="str">
        <f t="shared" si="122"/>
        <v>_</v>
      </c>
      <c r="N649" s="26"/>
      <c r="O649" s="42" t="str">
        <f t="shared" si="123"/>
        <v/>
      </c>
      <c r="P649" s="70"/>
      <c r="Q649" s="63"/>
      <c r="R649" s="64"/>
      <c r="S649" s="26"/>
      <c r="T649" s="26"/>
      <c r="U649" s="42" t="str">
        <f t="shared" si="124"/>
        <v/>
      </c>
      <c r="V649" s="42" t="str">
        <f>IF(E649="","",#REF!-O649)</f>
        <v/>
      </c>
      <c r="W649" s="42" t="str">
        <f t="shared" si="125"/>
        <v/>
      </c>
      <c r="X649" s="42" t="str">
        <f t="shared" si="126"/>
        <v/>
      </c>
      <c r="Y649" s="41" t="str">
        <f>IF(G649="","",VLOOKUP(G649,#REF!,2,0))</f>
        <v/>
      </c>
      <c r="Z649" s="41" t="str">
        <f t="shared" si="127"/>
        <v/>
      </c>
      <c r="AA649" s="41" t="str">
        <f t="shared" si="128"/>
        <v/>
      </c>
      <c r="AB649" s="77" t="str">
        <f t="shared" si="120"/>
        <v/>
      </c>
      <c r="AC649" s="77" t="str">
        <f t="shared" si="129"/>
        <v/>
      </c>
      <c r="AD649" s="43" t="str">
        <f t="shared" si="130"/>
        <v/>
      </c>
      <c r="AE649" s="23"/>
      <c r="AF649" s="23"/>
      <c r="AG649" s="23"/>
      <c r="AH649" s="23"/>
      <c r="AI649" s="41" t="str">
        <f t="shared" si="131"/>
        <v/>
      </c>
      <c r="AJ649" s="88"/>
      <c r="AK649" s="26"/>
      <c r="AL649" s="26"/>
      <c r="AM649" s="26"/>
    </row>
    <row r="650" spans="1:39">
      <c r="A650" s="42">
        <v>647</v>
      </c>
      <c r="B650" s="42" t="s">
        <v>4</v>
      </c>
      <c r="C650" s="99"/>
      <c r="D650" s="42" t="str">
        <f t="shared" si="121"/>
        <v/>
      </c>
      <c r="E650" s="99"/>
      <c r="F650" s="26"/>
      <c r="G650" s="109"/>
      <c r="H650" s="107"/>
      <c r="I650" s="53"/>
      <c r="J650" s="53"/>
      <c r="K650" s="26"/>
      <c r="L650" s="99"/>
      <c r="M650" s="26" t="str">
        <f t="shared" si="122"/>
        <v>_</v>
      </c>
      <c r="N650" s="26"/>
      <c r="O650" s="42" t="str">
        <f t="shared" si="123"/>
        <v/>
      </c>
      <c r="P650" s="70"/>
      <c r="Q650" s="63"/>
      <c r="R650" s="64"/>
      <c r="S650" s="26"/>
      <c r="T650" s="26"/>
      <c r="U650" s="42" t="str">
        <f t="shared" si="124"/>
        <v/>
      </c>
      <c r="V650" s="42" t="str">
        <f>IF(E650="","",#REF!-O650)</f>
        <v/>
      </c>
      <c r="W650" s="42" t="str">
        <f t="shared" si="125"/>
        <v/>
      </c>
      <c r="X650" s="42" t="str">
        <f t="shared" si="126"/>
        <v/>
      </c>
      <c r="Y650" s="41" t="str">
        <f>IF(G650="","",VLOOKUP(G650,#REF!,2,0))</f>
        <v/>
      </c>
      <c r="Z650" s="41" t="str">
        <f t="shared" si="127"/>
        <v/>
      </c>
      <c r="AA650" s="41" t="str">
        <f t="shared" si="128"/>
        <v/>
      </c>
      <c r="AB650" s="77" t="str">
        <f t="shared" si="120"/>
        <v/>
      </c>
      <c r="AC650" s="77" t="str">
        <f t="shared" si="129"/>
        <v/>
      </c>
      <c r="AD650" s="43" t="str">
        <f t="shared" si="130"/>
        <v/>
      </c>
      <c r="AE650" s="23"/>
      <c r="AF650" s="23"/>
      <c r="AG650" s="23"/>
      <c r="AH650" s="23"/>
      <c r="AI650" s="41" t="str">
        <f t="shared" si="131"/>
        <v/>
      </c>
      <c r="AJ650" s="88"/>
      <c r="AK650" s="26"/>
      <c r="AL650" s="26"/>
      <c r="AM650" s="26"/>
    </row>
    <row r="651" spans="1:39">
      <c r="A651" s="42">
        <v>648</v>
      </c>
      <c r="B651" s="42" t="s">
        <v>4</v>
      </c>
      <c r="C651" s="99"/>
      <c r="D651" s="42" t="str">
        <f t="shared" si="121"/>
        <v/>
      </c>
      <c r="E651" s="99"/>
      <c r="F651" s="26"/>
      <c r="G651" s="109"/>
      <c r="H651" s="107"/>
      <c r="I651" s="53"/>
      <c r="J651" s="53"/>
      <c r="K651" s="26"/>
      <c r="L651" s="99"/>
      <c r="M651" s="26" t="str">
        <f t="shared" si="122"/>
        <v>_</v>
      </c>
      <c r="N651" s="26"/>
      <c r="O651" s="42" t="str">
        <f t="shared" si="123"/>
        <v/>
      </c>
      <c r="P651" s="70"/>
      <c r="Q651" s="63"/>
      <c r="R651" s="64"/>
      <c r="S651" s="26"/>
      <c r="T651" s="26"/>
      <c r="U651" s="42" t="str">
        <f t="shared" si="124"/>
        <v/>
      </c>
      <c r="V651" s="42" t="str">
        <f>IF(E651="","",#REF!-O651)</f>
        <v/>
      </c>
      <c r="W651" s="42" t="str">
        <f t="shared" si="125"/>
        <v/>
      </c>
      <c r="X651" s="42" t="str">
        <f t="shared" si="126"/>
        <v/>
      </c>
      <c r="Y651" s="41" t="str">
        <f>IF(G651="","",VLOOKUP(G651,#REF!,2,0))</f>
        <v/>
      </c>
      <c r="Z651" s="41" t="str">
        <f t="shared" si="127"/>
        <v/>
      </c>
      <c r="AA651" s="41" t="str">
        <f t="shared" si="128"/>
        <v/>
      </c>
      <c r="AB651" s="77" t="str">
        <f t="shared" si="120"/>
        <v/>
      </c>
      <c r="AC651" s="77" t="str">
        <f t="shared" si="129"/>
        <v/>
      </c>
      <c r="AD651" s="43" t="str">
        <f t="shared" si="130"/>
        <v/>
      </c>
      <c r="AE651" s="23"/>
      <c r="AF651" s="23"/>
      <c r="AG651" s="23"/>
      <c r="AH651" s="23"/>
      <c r="AI651" s="41" t="str">
        <f t="shared" si="131"/>
        <v/>
      </c>
      <c r="AJ651" s="88"/>
      <c r="AK651" s="26"/>
      <c r="AL651" s="26"/>
      <c r="AM651" s="26"/>
    </row>
    <row r="652" spans="1:39">
      <c r="A652" s="42">
        <v>649</v>
      </c>
      <c r="B652" s="42" t="s">
        <v>4</v>
      </c>
      <c r="C652" s="99"/>
      <c r="D652" s="42" t="str">
        <f t="shared" si="121"/>
        <v/>
      </c>
      <c r="E652" s="99"/>
      <c r="F652" s="26"/>
      <c r="G652" s="109"/>
      <c r="H652" s="107"/>
      <c r="I652" s="53"/>
      <c r="J652" s="53"/>
      <c r="K652" s="26"/>
      <c r="L652" s="99"/>
      <c r="M652" s="26" t="str">
        <f t="shared" si="122"/>
        <v>_</v>
      </c>
      <c r="N652" s="26"/>
      <c r="O652" s="42" t="str">
        <f t="shared" si="123"/>
        <v/>
      </c>
      <c r="P652" s="70"/>
      <c r="Q652" s="63"/>
      <c r="R652" s="64"/>
      <c r="S652" s="26"/>
      <c r="T652" s="26"/>
      <c r="U652" s="42" t="str">
        <f t="shared" si="124"/>
        <v/>
      </c>
      <c r="V652" s="42" t="str">
        <f>IF(E652="","",#REF!-O652)</f>
        <v/>
      </c>
      <c r="W652" s="42" t="str">
        <f t="shared" si="125"/>
        <v/>
      </c>
      <c r="X652" s="42" t="str">
        <f t="shared" si="126"/>
        <v/>
      </c>
      <c r="Y652" s="41" t="str">
        <f>IF(G652="","",VLOOKUP(G652,#REF!,2,0))</f>
        <v/>
      </c>
      <c r="Z652" s="41" t="str">
        <f t="shared" si="127"/>
        <v/>
      </c>
      <c r="AA652" s="41" t="str">
        <f t="shared" si="128"/>
        <v/>
      </c>
      <c r="AB652" s="77" t="str">
        <f t="shared" si="120"/>
        <v/>
      </c>
      <c r="AC652" s="77" t="str">
        <f t="shared" si="129"/>
        <v/>
      </c>
      <c r="AD652" s="43" t="str">
        <f t="shared" si="130"/>
        <v/>
      </c>
      <c r="AE652" s="23"/>
      <c r="AF652" s="23"/>
      <c r="AG652" s="23"/>
      <c r="AH652" s="23"/>
      <c r="AI652" s="41" t="str">
        <f t="shared" si="131"/>
        <v/>
      </c>
      <c r="AJ652" s="88"/>
      <c r="AK652" s="26"/>
      <c r="AL652" s="26"/>
      <c r="AM652" s="26"/>
    </row>
    <row r="653" spans="1:39">
      <c r="A653" s="42">
        <v>650</v>
      </c>
      <c r="B653" s="42" t="s">
        <v>4</v>
      </c>
      <c r="C653" s="99"/>
      <c r="D653" s="42" t="str">
        <f t="shared" si="121"/>
        <v/>
      </c>
      <c r="E653" s="99"/>
      <c r="F653" s="26"/>
      <c r="G653" s="109"/>
      <c r="H653" s="107"/>
      <c r="I653" s="53"/>
      <c r="J653" s="53"/>
      <c r="K653" s="26"/>
      <c r="L653" s="99"/>
      <c r="M653" s="26" t="str">
        <f t="shared" si="122"/>
        <v>_</v>
      </c>
      <c r="N653" s="26"/>
      <c r="O653" s="42" t="str">
        <f t="shared" si="123"/>
        <v/>
      </c>
      <c r="P653" s="70"/>
      <c r="Q653" s="63"/>
      <c r="R653" s="64"/>
      <c r="S653" s="26"/>
      <c r="T653" s="26"/>
      <c r="U653" s="42" t="str">
        <f t="shared" si="124"/>
        <v/>
      </c>
      <c r="V653" s="42" t="str">
        <f>IF(E653="","",#REF!-O653)</f>
        <v/>
      </c>
      <c r="W653" s="42" t="str">
        <f t="shared" si="125"/>
        <v/>
      </c>
      <c r="X653" s="42" t="str">
        <f t="shared" si="126"/>
        <v/>
      </c>
      <c r="Y653" s="41" t="str">
        <f>IF(G653="","",VLOOKUP(G653,#REF!,2,0))</f>
        <v/>
      </c>
      <c r="Z653" s="41" t="str">
        <f t="shared" si="127"/>
        <v/>
      </c>
      <c r="AA653" s="41" t="str">
        <f t="shared" si="128"/>
        <v/>
      </c>
      <c r="AB653" s="77" t="str">
        <f t="shared" si="120"/>
        <v/>
      </c>
      <c r="AC653" s="77" t="str">
        <f t="shared" si="129"/>
        <v/>
      </c>
      <c r="AD653" s="43" t="str">
        <f t="shared" si="130"/>
        <v/>
      </c>
      <c r="AE653" s="23"/>
      <c r="AF653" s="23"/>
      <c r="AG653" s="23"/>
      <c r="AH653" s="23"/>
      <c r="AI653" s="41" t="str">
        <f t="shared" si="131"/>
        <v/>
      </c>
      <c r="AJ653" s="88"/>
      <c r="AK653" s="26"/>
      <c r="AL653" s="26"/>
      <c r="AM653" s="26"/>
    </row>
    <row r="654" spans="1:39">
      <c r="A654" s="42">
        <v>651</v>
      </c>
      <c r="B654" s="42" t="s">
        <v>4</v>
      </c>
      <c r="C654" s="99"/>
      <c r="D654" s="42" t="str">
        <f t="shared" si="121"/>
        <v/>
      </c>
      <c r="E654" s="99"/>
      <c r="F654" s="26"/>
      <c r="G654" s="109"/>
      <c r="H654" s="107"/>
      <c r="I654" s="53"/>
      <c r="J654" s="53"/>
      <c r="K654" s="26"/>
      <c r="L654" s="99"/>
      <c r="M654" s="26" t="str">
        <f t="shared" si="122"/>
        <v>_</v>
      </c>
      <c r="N654" s="26"/>
      <c r="O654" s="42" t="str">
        <f t="shared" si="123"/>
        <v/>
      </c>
      <c r="P654" s="70"/>
      <c r="Q654" s="63"/>
      <c r="R654" s="64"/>
      <c r="S654" s="26"/>
      <c r="T654" s="26"/>
      <c r="U654" s="42" t="str">
        <f t="shared" si="124"/>
        <v/>
      </c>
      <c r="V654" s="42" t="str">
        <f>IF(E654="","",#REF!-O654)</f>
        <v/>
      </c>
      <c r="W654" s="42" t="str">
        <f t="shared" si="125"/>
        <v/>
      </c>
      <c r="X654" s="42" t="str">
        <f t="shared" si="126"/>
        <v/>
      </c>
      <c r="Y654" s="41" t="str">
        <f>IF(G654="","",VLOOKUP(G654,#REF!,2,0))</f>
        <v/>
      </c>
      <c r="Z654" s="41" t="str">
        <f t="shared" si="127"/>
        <v/>
      </c>
      <c r="AA654" s="41" t="str">
        <f t="shared" si="128"/>
        <v/>
      </c>
      <c r="AB654" s="77" t="str">
        <f t="shared" si="120"/>
        <v/>
      </c>
      <c r="AC654" s="77" t="str">
        <f t="shared" si="129"/>
        <v/>
      </c>
      <c r="AD654" s="43" t="str">
        <f t="shared" si="130"/>
        <v/>
      </c>
      <c r="AE654" s="23"/>
      <c r="AF654" s="23"/>
      <c r="AG654" s="23"/>
      <c r="AH654" s="23"/>
      <c r="AI654" s="41" t="str">
        <f t="shared" si="131"/>
        <v/>
      </c>
      <c r="AJ654" s="88"/>
      <c r="AK654" s="26"/>
      <c r="AL654" s="26"/>
      <c r="AM654" s="26"/>
    </row>
    <row r="655" spans="1:39">
      <c r="A655" s="42">
        <v>652</v>
      </c>
      <c r="B655" s="42" t="s">
        <v>4</v>
      </c>
      <c r="C655" s="99"/>
      <c r="D655" s="42" t="str">
        <f t="shared" si="121"/>
        <v/>
      </c>
      <c r="E655" s="99"/>
      <c r="F655" s="26"/>
      <c r="G655" s="109"/>
      <c r="H655" s="107"/>
      <c r="I655" s="53"/>
      <c r="J655" s="53"/>
      <c r="K655" s="26"/>
      <c r="L655" s="99"/>
      <c r="M655" s="26" t="str">
        <f t="shared" si="122"/>
        <v>_</v>
      </c>
      <c r="N655" s="26"/>
      <c r="O655" s="42" t="str">
        <f t="shared" si="123"/>
        <v/>
      </c>
      <c r="P655" s="70"/>
      <c r="Q655" s="63"/>
      <c r="R655" s="64"/>
      <c r="S655" s="26"/>
      <c r="T655" s="26"/>
      <c r="U655" s="42" t="str">
        <f t="shared" si="124"/>
        <v/>
      </c>
      <c r="V655" s="42" t="str">
        <f>IF(E655="","",#REF!-O655)</f>
        <v/>
      </c>
      <c r="W655" s="42" t="str">
        <f t="shared" si="125"/>
        <v/>
      </c>
      <c r="X655" s="42" t="str">
        <f t="shared" si="126"/>
        <v/>
      </c>
      <c r="Y655" s="41" t="str">
        <f>IF(G655="","",VLOOKUP(G655,#REF!,2,0))</f>
        <v/>
      </c>
      <c r="Z655" s="41" t="str">
        <f t="shared" si="127"/>
        <v/>
      </c>
      <c r="AA655" s="41" t="str">
        <f t="shared" si="128"/>
        <v/>
      </c>
      <c r="AB655" s="77" t="str">
        <f t="shared" si="120"/>
        <v/>
      </c>
      <c r="AC655" s="77" t="str">
        <f t="shared" si="129"/>
        <v/>
      </c>
      <c r="AD655" s="43" t="str">
        <f t="shared" si="130"/>
        <v/>
      </c>
      <c r="AE655" s="23"/>
      <c r="AF655" s="23"/>
      <c r="AG655" s="23"/>
      <c r="AH655" s="23"/>
      <c r="AI655" s="41" t="str">
        <f t="shared" si="131"/>
        <v/>
      </c>
      <c r="AJ655" s="88"/>
      <c r="AK655" s="26"/>
      <c r="AL655" s="26"/>
      <c r="AM655" s="26"/>
    </row>
    <row r="656" spans="1:39">
      <c r="A656" s="42">
        <v>653</v>
      </c>
      <c r="B656" s="42" t="s">
        <v>4</v>
      </c>
      <c r="C656" s="99"/>
      <c r="D656" s="42" t="str">
        <f t="shared" si="121"/>
        <v/>
      </c>
      <c r="E656" s="99"/>
      <c r="F656" s="26"/>
      <c r="G656" s="109"/>
      <c r="H656" s="107"/>
      <c r="I656" s="53"/>
      <c r="J656" s="53"/>
      <c r="K656" s="26"/>
      <c r="L656" s="99"/>
      <c r="M656" s="26" t="str">
        <f t="shared" si="122"/>
        <v>_</v>
      </c>
      <c r="N656" s="26"/>
      <c r="O656" s="42" t="str">
        <f t="shared" si="123"/>
        <v/>
      </c>
      <c r="P656" s="70"/>
      <c r="Q656" s="63"/>
      <c r="R656" s="64"/>
      <c r="S656" s="26"/>
      <c r="T656" s="26"/>
      <c r="U656" s="42" t="str">
        <f t="shared" si="124"/>
        <v/>
      </c>
      <c r="V656" s="42" t="str">
        <f>IF(E656="","",#REF!-O656)</f>
        <v/>
      </c>
      <c r="W656" s="42" t="str">
        <f t="shared" si="125"/>
        <v/>
      </c>
      <c r="X656" s="42" t="str">
        <f t="shared" si="126"/>
        <v/>
      </c>
      <c r="Y656" s="41" t="str">
        <f>IF(G656="","",VLOOKUP(G656,#REF!,2,0))</f>
        <v/>
      </c>
      <c r="Z656" s="41" t="str">
        <f t="shared" si="127"/>
        <v/>
      </c>
      <c r="AA656" s="41" t="str">
        <f t="shared" si="128"/>
        <v/>
      </c>
      <c r="AB656" s="77" t="str">
        <f t="shared" si="120"/>
        <v/>
      </c>
      <c r="AC656" s="77" t="str">
        <f t="shared" si="129"/>
        <v/>
      </c>
      <c r="AD656" s="43" t="str">
        <f t="shared" si="130"/>
        <v/>
      </c>
      <c r="AE656" s="23"/>
      <c r="AF656" s="23"/>
      <c r="AG656" s="23"/>
      <c r="AH656" s="23"/>
      <c r="AI656" s="41" t="str">
        <f t="shared" si="131"/>
        <v/>
      </c>
      <c r="AJ656" s="88"/>
      <c r="AK656" s="26"/>
      <c r="AL656" s="26"/>
      <c r="AM656" s="26"/>
    </row>
    <row r="657" spans="1:39">
      <c r="A657" s="42">
        <v>654</v>
      </c>
      <c r="B657" s="42" t="s">
        <v>4</v>
      </c>
      <c r="C657" s="99"/>
      <c r="D657" s="42" t="str">
        <f t="shared" si="121"/>
        <v/>
      </c>
      <c r="E657" s="99"/>
      <c r="F657" s="26"/>
      <c r="G657" s="109"/>
      <c r="H657" s="107"/>
      <c r="I657" s="53"/>
      <c r="J657" s="53"/>
      <c r="K657" s="26"/>
      <c r="L657" s="99"/>
      <c r="M657" s="26" t="str">
        <f t="shared" si="122"/>
        <v>_</v>
      </c>
      <c r="N657" s="26"/>
      <c r="O657" s="42" t="str">
        <f t="shared" si="123"/>
        <v/>
      </c>
      <c r="P657" s="70"/>
      <c r="Q657" s="63"/>
      <c r="R657" s="64"/>
      <c r="S657" s="26"/>
      <c r="T657" s="26"/>
      <c r="U657" s="42" t="str">
        <f t="shared" si="124"/>
        <v/>
      </c>
      <c r="V657" s="42" t="str">
        <f>IF(E657="","",#REF!-O657)</f>
        <v/>
      </c>
      <c r="W657" s="42" t="str">
        <f t="shared" si="125"/>
        <v/>
      </c>
      <c r="X657" s="42" t="str">
        <f t="shared" si="126"/>
        <v/>
      </c>
      <c r="Y657" s="41" t="str">
        <f>IF(G657="","",VLOOKUP(G657,#REF!,2,0))</f>
        <v/>
      </c>
      <c r="Z657" s="41" t="str">
        <f t="shared" si="127"/>
        <v/>
      </c>
      <c r="AA657" s="41" t="str">
        <f t="shared" si="128"/>
        <v/>
      </c>
      <c r="AB657" s="77" t="str">
        <f t="shared" si="120"/>
        <v/>
      </c>
      <c r="AC657" s="77" t="str">
        <f t="shared" si="129"/>
        <v/>
      </c>
      <c r="AD657" s="43" t="str">
        <f t="shared" si="130"/>
        <v/>
      </c>
      <c r="AE657" s="23"/>
      <c r="AF657" s="23"/>
      <c r="AG657" s="23"/>
      <c r="AH657" s="23"/>
      <c r="AI657" s="41" t="str">
        <f t="shared" si="131"/>
        <v/>
      </c>
      <c r="AJ657" s="88"/>
      <c r="AK657" s="26"/>
      <c r="AL657" s="26"/>
      <c r="AM657" s="26"/>
    </row>
    <row r="658" spans="1:39">
      <c r="A658" s="42">
        <v>655</v>
      </c>
      <c r="B658" s="42" t="s">
        <v>4</v>
      </c>
      <c r="C658" s="99"/>
      <c r="D658" s="42" t="str">
        <f t="shared" si="121"/>
        <v/>
      </c>
      <c r="E658" s="99"/>
      <c r="F658" s="26"/>
      <c r="G658" s="109"/>
      <c r="H658" s="107"/>
      <c r="I658" s="53"/>
      <c r="J658" s="53"/>
      <c r="K658" s="26"/>
      <c r="L658" s="99"/>
      <c r="M658" s="26" t="str">
        <f t="shared" si="122"/>
        <v>_</v>
      </c>
      <c r="N658" s="26"/>
      <c r="O658" s="42" t="str">
        <f t="shared" si="123"/>
        <v/>
      </c>
      <c r="P658" s="70"/>
      <c r="Q658" s="63"/>
      <c r="R658" s="64"/>
      <c r="S658" s="26"/>
      <c r="T658" s="26"/>
      <c r="U658" s="42" t="str">
        <f t="shared" si="124"/>
        <v/>
      </c>
      <c r="V658" s="42" t="str">
        <f>IF(E658="","",#REF!-O658)</f>
        <v/>
      </c>
      <c r="W658" s="42" t="str">
        <f t="shared" si="125"/>
        <v/>
      </c>
      <c r="X658" s="42" t="str">
        <f t="shared" si="126"/>
        <v/>
      </c>
      <c r="Y658" s="41" t="str">
        <f>IF(G658="","",VLOOKUP(G658,#REF!,2,0))</f>
        <v/>
      </c>
      <c r="Z658" s="41" t="str">
        <f t="shared" si="127"/>
        <v/>
      </c>
      <c r="AA658" s="41" t="str">
        <f t="shared" si="128"/>
        <v/>
      </c>
      <c r="AB658" s="77" t="str">
        <f t="shared" si="120"/>
        <v/>
      </c>
      <c r="AC658" s="77" t="str">
        <f t="shared" si="129"/>
        <v/>
      </c>
      <c r="AD658" s="43" t="str">
        <f t="shared" si="130"/>
        <v/>
      </c>
      <c r="AE658" s="23"/>
      <c r="AF658" s="23"/>
      <c r="AG658" s="23"/>
      <c r="AH658" s="23"/>
      <c r="AI658" s="41" t="str">
        <f t="shared" si="131"/>
        <v/>
      </c>
      <c r="AJ658" s="88"/>
      <c r="AK658" s="26"/>
      <c r="AL658" s="26"/>
      <c r="AM658" s="26"/>
    </row>
    <row r="659" spans="1:39">
      <c r="A659" s="42">
        <v>656</v>
      </c>
      <c r="B659" s="42" t="s">
        <v>4</v>
      </c>
      <c r="C659" s="99"/>
      <c r="D659" s="42" t="str">
        <f t="shared" si="121"/>
        <v/>
      </c>
      <c r="E659" s="99"/>
      <c r="F659" s="26"/>
      <c r="G659" s="109"/>
      <c r="H659" s="107"/>
      <c r="I659" s="53"/>
      <c r="J659" s="53"/>
      <c r="K659" s="26"/>
      <c r="L659" s="99"/>
      <c r="M659" s="26" t="str">
        <f t="shared" si="122"/>
        <v>_</v>
      </c>
      <c r="N659" s="26"/>
      <c r="O659" s="42" t="str">
        <f t="shared" si="123"/>
        <v/>
      </c>
      <c r="P659" s="70"/>
      <c r="Q659" s="63"/>
      <c r="R659" s="64"/>
      <c r="S659" s="26"/>
      <c r="T659" s="26"/>
      <c r="U659" s="42" t="str">
        <f t="shared" si="124"/>
        <v/>
      </c>
      <c r="V659" s="42" t="str">
        <f>IF(E659="","",#REF!-O659)</f>
        <v/>
      </c>
      <c r="W659" s="42" t="str">
        <f t="shared" si="125"/>
        <v/>
      </c>
      <c r="X659" s="42" t="str">
        <f t="shared" si="126"/>
        <v/>
      </c>
      <c r="Y659" s="41" t="str">
        <f>IF(G659="","",VLOOKUP(G659,#REF!,2,0))</f>
        <v/>
      </c>
      <c r="Z659" s="41" t="str">
        <f t="shared" si="127"/>
        <v/>
      </c>
      <c r="AA659" s="41" t="str">
        <f t="shared" si="128"/>
        <v/>
      </c>
      <c r="AB659" s="77" t="str">
        <f t="shared" ref="AB659:AB722" si="132">IF(Q659="","",IF(V659=0,0,IF(W659=0,AJ659,IF(W659&lt;0,0,ROUNDDOWN(X659*AA659,0)))))</f>
        <v/>
      </c>
      <c r="AC659" s="77" t="str">
        <f t="shared" si="129"/>
        <v/>
      </c>
      <c r="AD659" s="43" t="str">
        <f t="shared" si="130"/>
        <v/>
      </c>
      <c r="AE659" s="23"/>
      <c r="AF659" s="23"/>
      <c r="AG659" s="23"/>
      <c r="AH659" s="23"/>
      <c r="AI659" s="41" t="str">
        <f t="shared" si="131"/>
        <v/>
      </c>
      <c r="AJ659" s="88"/>
      <c r="AK659" s="26"/>
      <c r="AL659" s="26"/>
      <c r="AM659" s="26"/>
    </row>
    <row r="660" spans="1:39">
      <c r="A660" s="42">
        <v>657</v>
      </c>
      <c r="B660" s="42" t="s">
        <v>4</v>
      </c>
      <c r="C660" s="99"/>
      <c r="D660" s="42" t="str">
        <f t="shared" si="121"/>
        <v/>
      </c>
      <c r="E660" s="99"/>
      <c r="F660" s="26"/>
      <c r="G660" s="109"/>
      <c r="H660" s="107"/>
      <c r="I660" s="53"/>
      <c r="J660" s="53"/>
      <c r="K660" s="26"/>
      <c r="L660" s="99"/>
      <c r="M660" s="26" t="str">
        <f t="shared" si="122"/>
        <v>_</v>
      </c>
      <c r="N660" s="26"/>
      <c r="O660" s="42" t="str">
        <f t="shared" si="123"/>
        <v/>
      </c>
      <c r="P660" s="70"/>
      <c r="Q660" s="63"/>
      <c r="R660" s="64"/>
      <c r="S660" s="26"/>
      <c r="T660" s="26"/>
      <c r="U660" s="42" t="str">
        <f t="shared" si="124"/>
        <v/>
      </c>
      <c r="V660" s="42" t="str">
        <f>IF(E660="","",#REF!-O660)</f>
        <v/>
      </c>
      <c r="W660" s="42" t="str">
        <f t="shared" si="125"/>
        <v/>
      </c>
      <c r="X660" s="42" t="str">
        <f t="shared" si="126"/>
        <v/>
      </c>
      <c r="Y660" s="41" t="str">
        <f>IF(G660="","",VLOOKUP(G660,#REF!,2,0))</f>
        <v/>
      </c>
      <c r="Z660" s="41" t="str">
        <f t="shared" si="127"/>
        <v/>
      </c>
      <c r="AA660" s="41" t="str">
        <f t="shared" si="128"/>
        <v/>
      </c>
      <c r="AB660" s="77" t="str">
        <f t="shared" si="132"/>
        <v/>
      </c>
      <c r="AC660" s="77" t="str">
        <f t="shared" si="129"/>
        <v/>
      </c>
      <c r="AD660" s="43" t="str">
        <f t="shared" si="130"/>
        <v/>
      </c>
      <c r="AE660" s="23"/>
      <c r="AF660" s="23"/>
      <c r="AG660" s="23"/>
      <c r="AH660" s="23"/>
      <c r="AI660" s="41" t="str">
        <f t="shared" si="131"/>
        <v/>
      </c>
      <c r="AJ660" s="88"/>
      <c r="AK660" s="26"/>
      <c r="AL660" s="26"/>
      <c r="AM660" s="26"/>
    </row>
    <row r="661" spans="1:39">
      <c r="A661" s="42">
        <v>658</v>
      </c>
      <c r="B661" s="42" t="s">
        <v>4</v>
      </c>
      <c r="C661" s="99"/>
      <c r="D661" s="42" t="str">
        <f t="shared" si="121"/>
        <v/>
      </c>
      <c r="E661" s="99"/>
      <c r="F661" s="26"/>
      <c r="G661" s="109"/>
      <c r="H661" s="107"/>
      <c r="I661" s="53"/>
      <c r="J661" s="53"/>
      <c r="K661" s="26"/>
      <c r="L661" s="99"/>
      <c r="M661" s="26" t="str">
        <f t="shared" si="122"/>
        <v>_</v>
      </c>
      <c r="N661" s="26"/>
      <c r="O661" s="42" t="str">
        <f t="shared" si="123"/>
        <v/>
      </c>
      <c r="P661" s="70"/>
      <c r="Q661" s="63"/>
      <c r="R661" s="64"/>
      <c r="S661" s="26"/>
      <c r="T661" s="26"/>
      <c r="U661" s="42" t="str">
        <f t="shared" si="124"/>
        <v/>
      </c>
      <c r="V661" s="42" t="str">
        <f>IF(E661="","",#REF!-O661)</f>
        <v/>
      </c>
      <c r="W661" s="42" t="str">
        <f t="shared" si="125"/>
        <v/>
      </c>
      <c r="X661" s="42" t="str">
        <f t="shared" si="126"/>
        <v/>
      </c>
      <c r="Y661" s="41" t="str">
        <f>IF(G661="","",VLOOKUP(G661,#REF!,2,0))</f>
        <v/>
      </c>
      <c r="Z661" s="41" t="str">
        <f t="shared" si="127"/>
        <v/>
      </c>
      <c r="AA661" s="41" t="str">
        <f t="shared" si="128"/>
        <v/>
      </c>
      <c r="AB661" s="77" t="str">
        <f t="shared" si="132"/>
        <v/>
      </c>
      <c r="AC661" s="77" t="str">
        <f t="shared" si="129"/>
        <v/>
      </c>
      <c r="AD661" s="43" t="str">
        <f t="shared" si="130"/>
        <v/>
      </c>
      <c r="AE661" s="23"/>
      <c r="AF661" s="23"/>
      <c r="AG661" s="23"/>
      <c r="AH661" s="23"/>
      <c r="AI661" s="41" t="str">
        <f t="shared" si="131"/>
        <v/>
      </c>
      <c r="AJ661" s="88"/>
      <c r="AK661" s="26"/>
      <c r="AL661" s="26"/>
      <c r="AM661" s="26"/>
    </row>
    <row r="662" spans="1:39">
      <c r="A662" s="42">
        <v>659</v>
      </c>
      <c r="B662" s="42" t="s">
        <v>4</v>
      </c>
      <c r="C662" s="99"/>
      <c r="D662" s="42" t="str">
        <f t="shared" si="121"/>
        <v/>
      </c>
      <c r="E662" s="99"/>
      <c r="F662" s="26"/>
      <c r="G662" s="109"/>
      <c r="H662" s="107"/>
      <c r="I662" s="53"/>
      <c r="J662" s="53"/>
      <c r="K662" s="26"/>
      <c r="L662" s="99"/>
      <c r="M662" s="26" t="str">
        <f t="shared" si="122"/>
        <v>_</v>
      </c>
      <c r="N662" s="26"/>
      <c r="O662" s="42" t="str">
        <f t="shared" si="123"/>
        <v/>
      </c>
      <c r="P662" s="70"/>
      <c r="Q662" s="63"/>
      <c r="R662" s="64"/>
      <c r="S662" s="26"/>
      <c r="T662" s="26"/>
      <c r="U662" s="42" t="str">
        <f t="shared" si="124"/>
        <v/>
      </c>
      <c r="V662" s="42" t="str">
        <f>IF(E662="","",#REF!-O662)</f>
        <v/>
      </c>
      <c r="W662" s="42" t="str">
        <f t="shared" si="125"/>
        <v/>
      </c>
      <c r="X662" s="42" t="str">
        <f t="shared" si="126"/>
        <v/>
      </c>
      <c r="Y662" s="41" t="str">
        <f>IF(G662="","",VLOOKUP(G662,#REF!,2,0))</f>
        <v/>
      </c>
      <c r="Z662" s="41" t="str">
        <f t="shared" si="127"/>
        <v/>
      </c>
      <c r="AA662" s="41" t="str">
        <f t="shared" si="128"/>
        <v/>
      </c>
      <c r="AB662" s="77" t="str">
        <f t="shared" si="132"/>
        <v/>
      </c>
      <c r="AC662" s="77" t="str">
        <f t="shared" si="129"/>
        <v/>
      </c>
      <c r="AD662" s="43" t="str">
        <f t="shared" si="130"/>
        <v/>
      </c>
      <c r="AE662" s="23"/>
      <c r="AF662" s="23"/>
      <c r="AG662" s="23"/>
      <c r="AH662" s="23"/>
      <c r="AI662" s="41" t="str">
        <f t="shared" si="131"/>
        <v/>
      </c>
      <c r="AJ662" s="88"/>
      <c r="AK662" s="26"/>
      <c r="AL662" s="26"/>
      <c r="AM662" s="26"/>
    </row>
    <row r="663" spans="1:39">
      <c r="A663" s="42">
        <v>660</v>
      </c>
      <c r="B663" s="42" t="s">
        <v>4</v>
      </c>
      <c r="C663" s="99"/>
      <c r="D663" s="42" t="str">
        <f t="shared" si="121"/>
        <v/>
      </c>
      <c r="E663" s="99"/>
      <c r="F663" s="26"/>
      <c r="G663" s="109"/>
      <c r="H663" s="107"/>
      <c r="I663" s="53"/>
      <c r="J663" s="53"/>
      <c r="K663" s="26"/>
      <c r="L663" s="99"/>
      <c r="M663" s="26" t="str">
        <f t="shared" si="122"/>
        <v>_</v>
      </c>
      <c r="N663" s="26"/>
      <c r="O663" s="42" t="str">
        <f t="shared" si="123"/>
        <v/>
      </c>
      <c r="P663" s="70"/>
      <c r="Q663" s="63"/>
      <c r="R663" s="64"/>
      <c r="S663" s="26"/>
      <c r="T663" s="26"/>
      <c r="U663" s="42" t="str">
        <f t="shared" si="124"/>
        <v/>
      </c>
      <c r="V663" s="42" t="str">
        <f>IF(E663="","",#REF!-O663)</f>
        <v/>
      </c>
      <c r="W663" s="42" t="str">
        <f t="shared" si="125"/>
        <v/>
      </c>
      <c r="X663" s="42" t="str">
        <f t="shared" si="126"/>
        <v/>
      </c>
      <c r="Y663" s="41" t="str">
        <f>IF(G663="","",VLOOKUP(G663,#REF!,2,0))</f>
        <v/>
      </c>
      <c r="Z663" s="41" t="str">
        <f t="shared" si="127"/>
        <v/>
      </c>
      <c r="AA663" s="41" t="str">
        <f t="shared" si="128"/>
        <v/>
      </c>
      <c r="AB663" s="77" t="str">
        <f t="shared" si="132"/>
        <v/>
      </c>
      <c r="AC663" s="77" t="str">
        <f t="shared" si="129"/>
        <v/>
      </c>
      <c r="AD663" s="43" t="str">
        <f t="shared" si="130"/>
        <v/>
      </c>
      <c r="AE663" s="23"/>
      <c r="AF663" s="23"/>
      <c r="AG663" s="23"/>
      <c r="AH663" s="23"/>
      <c r="AI663" s="41" t="str">
        <f t="shared" si="131"/>
        <v/>
      </c>
      <c r="AJ663" s="88"/>
      <c r="AK663" s="26"/>
      <c r="AL663" s="26"/>
      <c r="AM663" s="26"/>
    </row>
    <row r="664" spans="1:39">
      <c r="A664" s="42">
        <v>661</v>
      </c>
      <c r="B664" s="42" t="s">
        <v>4</v>
      </c>
      <c r="C664" s="99"/>
      <c r="D664" s="42" t="str">
        <f t="shared" si="121"/>
        <v/>
      </c>
      <c r="E664" s="99"/>
      <c r="F664" s="26"/>
      <c r="G664" s="109"/>
      <c r="H664" s="107"/>
      <c r="I664" s="53"/>
      <c r="J664" s="53"/>
      <c r="K664" s="26"/>
      <c r="L664" s="99"/>
      <c r="M664" s="26" t="str">
        <f t="shared" si="122"/>
        <v>_</v>
      </c>
      <c r="N664" s="26"/>
      <c r="O664" s="42" t="str">
        <f t="shared" si="123"/>
        <v/>
      </c>
      <c r="P664" s="70"/>
      <c r="Q664" s="63"/>
      <c r="R664" s="64"/>
      <c r="S664" s="26"/>
      <c r="T664" s="26"/>
      <c r="U664" s="42" t="str">
        <f t="shared" si="124"/>
        <v/>
      </c>
      <c r="V664" s="42" t="str">
        <f>IF(E664="","",#REF!-O664)</f>
        <v/>
      </c>
      <c r="W664" s="42" t="str">
        <f t="shared" si="125"/>
        <v/>
      </c>
      <c r="X664" s="42" t="str">
        <f t="shared" si="126"/>
        <v/>
      </c>
      <c r="Y664" s="41" t="str">
        <f>IF(G664="","",VLOOKUP(G664,#REF!,2,0))</f>
        <v/>
      </c>
      <c r="Z664" s="41" t="str">
        <f t="shared" si="127"/>
        <v/>
      </c>
      <c r="AA664" s="41" t="str">
        <f t="shared" si="128"/>
        <v/>
      </c>
      <c r="AB664" s="77" t="str">
        <f t="shared" si="132"/>
        <v/>
      </c>
      <c r="AC664" s="77" t="str">
        <f t="shared" si="129"/>
        <v/>
      </c>
      <c r="AD664" s="43" t="str">
        <f t="shared" si="130"/>
        <v/>
      </c>
      <c r="AE664" s="23"/>
      <c r="AF664" s="23"/>
      <c r="AG664" s="23"/>
      <c r="AH664" s="23"/>
      <c r="AI664" s="41" t="str">
        <f t="shared" si="131"/>
        <v/>
      </c>
      <c r="AJ664" s="88"/>
      <c r="AK664" s="26"/>
      <c r="AL664" s="26"/>
      <c r="AM664" s="26"/>
    </row>
    <row r="665" spans="1:39">
      <c r="A665" s="42">
        <v>662</v>
      </c>
      <c r="B665" s="42" t="s">
        <v>4</v>
      </c>
      <c r="C665" s="99"/>
      <c r="D665" s="42" t="str">
        <f t="shared" si="121"/>
        <v/>
      </c>
      <c r="E665" s="99"/>
      <c r="F665" s="26"/>
      <c r="G665" s="109"/>
      <c r="H665" s="107"/>
      <c r="I665" s="53"/>
      <c r="J665" s="53"/>
      <c r="K665" s="26"/>
      <c r="L665" s="99"/>
      <c r="M665" s="26" t="str">
        <f t="shared" si="122"/>
        <v>_</v>
      </c>
      <c r="N665" s="26"/>
      <c r="O665" s="42" t="str">
        <f t="shared" si="123"/>
        <v/>
      </c>
      <c r="P665" s="70"/>
      <c r="Q665" s="63"/>
      <c r="R665" s="64"/>
      <c r="S665" s="26"/>
      <c r="T665" s="26"/>
      <c r="U665" s="42" t="str">
        <f t="shared" si="124"/>
        <v/>
      </c>
      <c r="V665" s="42" t="str">
        <f>IF(E665="","",#REF!-O665)</f>
        <v/>
      </c>
      <c r="W665" s="42" t="str">
        <f t="shared" si="125"/>
        <v/>
      </c>
      <c r="X665" s="42" t="str">
        <f t="shared" si="126"/>
        <v/>
      </c>
      <c r="Y665" s="41" t="str">
        <f>IF(G665="","",VLOOKUP(G665,#REF!,2,0))</f>
        <v/>
      </c>
      <c r="Z665" s="41" t="str">
        <f t="shared" si="127"/>
        <v/>
      </c>
      <c r="AA665" s="41" t="str">
        <f t="shared" si="128"/>
        <v/>
      </c>
      <c r="AB665" s="77" t="str">
        <f t="shared" si="132"/>
        <v/>
      </c>
      <c r="AC665" s="77" t="str">
        <f t="shared" si="129"/>
        <v/>
      </c>
      <c r="AD665" s="43" t="str">
        <f t="shared" si="130"/>
        <v/>
      </c>
      <c r="AE665" s="23"/>
      <c r="AF665" s="23"/>
      <c r="AG665" s="23"/>
      <c r="AH665" s="23"/>
      <c r="AI665" s="41" t="str">
        <f t="shared" si="131"/>
        <v/>
      </c>
      <c r="AJ665" s="88"/>
      <c r="AK665" s="26"/>
      <c r="AL665" s="26"/>
      <c r="AM665" s="26"/>
    </row>
    <row r="666" spans="1:39">
      <c r="A666" s="42">
        <v>663</v>
      </c>
      <c r="B666" s="42" t="s">
        <v>4</v>
      </c>
      <c r="C666" s="99"/>
      <c r="D666" s="42" t="str">
        <f t="shared" si="121"/>
        <v/>
      </c>
      <c r="E666" s="99"/>
      <c r="F666" s="26"/>
      <c r="G666" s="109"/>
      <c r="H666" s="107"/>
      <c r="I666" s="53"/>
      <c r="J666" s="53"/>
      <c r="K666" s="26"/>
      <c r="L666" s="99"/>
      <c r="M666" s="26" t="str">
        <f t="shared" si="122"/>
        <v>_</v>
      </c>
      <c r="N666" s="26"/>
      <c r="O666" s="42" t="str">
        <f t="shared" si="123"/>
        <v/>
      </c>
      <c r="P666" s="70"/>
      <c r="Q666" s="63"/>
      <c r="R666" s="64"/>
      <c r="S666" s="26"/>
      <c r="T666" s="26"/>
      <c r="U666" s="42" t="str">
        <f t="shared" si="124"/>
        <v/>
      </c>
      <c r="V666" s="42" t="str">
        <f>IF(E666="","",#REF!-O666)</f>
        <v/>
      </c>
      <c r="W666" s="42" t="str">
        <f t="shared" si="125"/>
        <v/>
      </c>
      <c r="X666" s="42" t="str">
        <f t="shared" si="126"/>
        <v/>
      </c>
      <c r="Y666" s="41" t="str">
        <f>IF(G666="","",VLOOKUP(G666,#REF!,2,0))</f>
        <v/>
      </c>
      <c r="Z666" s="41" t="str">
        <f t="shared" si="127"/>
        <v/>
      </c>
      <c r="AA666" s="41" t="str">
        <f t="shared" si="128"/>
        <v/>
      </c>
      <c r="AB666" s="77" t="str">
        <f t="shared" si="132"/>
        <v/>
      </c>
      <c r="AC666" s="77" t="str">
        <f t="shared" si="129"/>
        <v/>
      </c>
      <c r="AD666" s="43" t="str">
        <f t="shared" si="130"/>
        <v/>
      </c>
      <c r="AE666" s="23"/>
      <c r="AF666" s="23"/>
      <c r="AG666" s="23"/>
      <c r="AH666" s="23"/>
      <c r="AI666" s="41" t="str">
        <f t="shared" si="131"/>
        <v/>
      </c>
      <c r="AJ666" s="88"/>
      <c r="AK666" s="26"/>
      <c r="AL666" s="26"/>
      <c r="AM666" s="26"/>
    </row>
    <row r="667" spans="1:39">
      <c r="A667" s="42">
        <v>664</v>
      </c>
      <c r="B667" s="42" t="s">
        <v>4</v>
      </c>
      <c r="C667" s="99"/>
      <c r="D667" s="42" t="str">
        <f t="shared" si="121"/>
        <v/>
      </c>
      <c r="E667" s="99"/>
      <c r="F667" s="26"/>
      <c r="G667" s="109"/>
      <c r="H667" s="107"/>
      <c r="I667" s="53"/>
      <c r="J667" s="53"/>
      <c r="K667" s="26"/>
      <c r="L667" s="99"/>
      <c r="M667" s="26" t="str">
        <f t="shared" si="122"/>
        <v>_</v>
      </c>
      <c r="N667" s="26"/>
      <c r="O667" s="42" t="str">
        <f t="shared" si="123"/>
        <v/>
      </c>
      <c r="P667" s="70"/>
      <c r="Q667" s="63"/>
      <c r="R667" s="64"/>
      <c r="S667" s="26"/>
      <c r="T667" s="26"/>
      <c r="U667" s="42" t="str">
        <f t="shared" si="124"/>
        <v/>
      </c>
      <c r="V667" s="42" t="str">
        <f>IF(E667="","",#REF!-O667)</f>
        <v/>
      </c>
      <c r="W667" s="42" t="str">
        <f t="shared" si="125"/>
        <v/>
      </c>
      <c r="X667" s="42" t="str">
        <f t="shared" si="126"/>
        <v/>
      </c>
      <c r="Y667" s="41" t="str">
        <f>IF(G667="","",VLOOKUP(G667,#REF!,2,0))</f>
        <v/>
      </c>
      <c r="Z667" s="41" t="str">
        <f t="shared" si="127"/>
        <v/>
      </c>
      <c r="AA667" s="41" t="str">
        <f t="shared" si="128"/>
        <v/>
      </c>
      <c r="AB667" s="77" t="str">
        <f t="shared" si="132"/>
        <v/>
      </c>
      <c r="AC667" s="77" t="str">
        <f t="shared" si="129"/>
        <v/>
      </c>
      <c r="AD667" s="43" t="str">
        <f t="shared" si="130"/>
        <v/>
      </c>
      <c r="AE667" s="23"/>
      <c r="AF667" s="23"/>
      <c r="AG667" s="23"/>
      <c r="AH667" s="23"/>
      <c r="AI667" s="41" t="str">
        <f t="shared" si="131"/>
        <v/>
      </c>
      <c r="AJ667" s="88"/>
      <c r="AK667" s="26"/>
      <c r="AL667" s="26"/>
      <c r="AM667" s="26"/>
    </row>
    <row r="668" spans="1:39">
      <c r="A668" s="42">
        <v>665</v>
      </c>
      <c r="B668" s="42" t="s">
        <v>4</v>
      </c>
      <c r="C668" s="99"/>
      <c r="D668" s="42" t="str">
        <f t="shared" si="121"/>
        <v/>
      </c>
      <c r="E668" s="99"/>
      <c r="F668" s="26"/>
      <c r="G668" s="109"/>
      <c r="H668" s="107"/>
      <c r="I668" s="53"/>
      <c r="J668" s="53"/>
      <c r="K668" s="26"/>
      <c r="L668" s="99"/>
      <c r="M668" s="26" t="str">
        <f t="shared" si="122"/>
        <v>_</v>
      </c>
      <c r="N668" s="26"/>
      <c r="O668" s="42" t="str">
        <f t="shared" si="123"/>
        <v/>
      </c>
      <c r="P668" s="70"/>
      <c r="Q668" s="63"/>
      <c r="R668" s="64"/>
      <c r="S668" s="26"/>
      <c r="T668" s="26"/>
      <c r="U668" s="42" t="str">
        <f t="shared" si="124"/>
        <v/>
      </c>
      <c r="V668" s="42" t="str">
        <f>IF(E668="","",#REF!-O668)</f>
        <v/>
      </c>
      <c r="W668" s="42" t="str">
        <f t="shared" si="125"/>
        <v/>
      </c>
      <c r="X668" s="42" t="str">
        <f t="shared" si="126"/>
        <v/>
      </c>
      <c r="Y668" s="41" t="str">
        <f>IF(G668="","",VLOOKUP(G668,#REF!,2,0))</f>
        <v/>
      </c>
      <c r="Z668" s="41" t="str">
        <f t="shared" si="127"/>
        <v/>
      </c>
      <c r="AA668" s="41" t="str">
        <f t="shared" si="128"/>
        <v/>
      </c>
      <c r="AB668" s="77" t="str">
        <f t="shared" si="132"/>
        <v/>
      </c>
      <c r="AC668" s="77" t="str">
        <f t="shared" si="129"/>
        <v/>
      </c>
      <c r="AD668" s="43" t="str">
        <f t="shared" si="130"/>
        <v/>
      </c>
      <c r="AE668" s="23"/>
      <c r="AF668" s="23"/>
      <c r="AG668" s="23"/>
      <c r="AH668" s="23"/>
      <c r="AI668" s="41" t="str">
        <f t="shared" si="131"/>
        <v/>
      </c>
      <c r="AJ668" s="88"/>
      <c r="AK668" s="26"/>
      <c r="AL668" s="26"/>
      <c r="AM668" s="26"/>
    </row>
    <row r="669" spans="1:39">
      <c r="A669" s="42">
        <v>666</v>
      </c>
      <c r="B669" s="42" t="s">
        <v>4</v>
      </c>
      <c r="C669" s="99"/>
      <c r="D669" s="42" t="str">
        <f t="shared" si="121"/>
        <v/>
      </c>
      <c r="E669" s="99"/>
      <c r="F669" s="26"/>
      <c r="G669" s="109"/>
      <c r="H669" s="107"/>
      <c r="I669" s="53"/>
      <c r="J669" s="53"/>
      <c r="K669" s="26"/>
      <c r="L669" s="99"/>
      <c r="M669" s="26" t="str">
        <f t="shared" si="122"/>
        <v>_</v>
      </c>
      <c r="N669" s="26"/>
      <c r="O669" s="42" t="str">
        <f t="shared" si="123"/>
        <v/>
      </c>
      <c r="P669" s="70"/>
      <c r="Q669" s="63"/>
      <c r="R669" s="64"/>
      <c r="S669" s="26"/>
      <c r="T669" s="26"/>
      <c r="U669" s="42" t="str">
        <f t="shared" si="124"/>
        <v/>
      </c>
      <c r="V669" s="42" t="str">
        <f>IF(E669="","",#REF!-O669)</f>
        <v/>
      </c>
      <c r="W669" s="42" t="str">
        <f t="shared" si="125"/>
        <v/>
      </c>
      <c r="X669" s="42" t="str">
        <f t="shared" si="126"/>
        <v/>
      </c>
      <c r="Y669" s="41" t="str">
        <f>IF(G669="","",VLOOKUP(G669,#REF!,2,0))</f>
        <v/>
      </c>
      <c r="Z669" s="41" t="str">
        <f t="shared" si="127"/>
        <v/>
      </c>
      <c r="AA669" s="41" t="str">
        <f t="shared" si="128"/>
        <v/>
      </c>
      <c r="AB669" s="77" t="str">
        <f t="shared" si="132"/>
        <v/>
      </c>
      <c r="AC669" s="77" t="str">
        <f t="shared" si="129"/>
        <v/>
      </c>
      <c r="AD669" s="43" t="str">
        <f t="shared" si="130"/>
        <v/>
      </c>
      <c r="AE669" s="23"/>
      <c r="AF669" s="23"/>
      <c r="AG669" s="23"/>
      <c r="AH669" s="23"/>
      <c r="AI669" s="41" t="str">
        <f t="shared" si="131"/>
        <v/>
      </c>
      <c r="AJ669" s="88"/>
      <c r="AK669" s="26"/>
      <c r="AL669" s="26"/>
      <c r="AM669" s="26"/>
    </row>
    <row r="670" spans="1:39">
      <c r="A670" s="42">
        <v>667</v>
      </c>
      <c r="B670" s="42" t="s">
        <v>4</v>
      </c>
      <c r="C670" s="99"/>
      <c r="D670" s="42" t="str">
        <f t="shared" si="121"/>
        <v/>
      </c>
      <c r="E670" s="99"/>
      <c r="F670" s="26"/>
      <c r="G670" s="109"/>
      <c r="H670" s="107"/>
      <c r="I670" s="53"/>
      <c r="J670" s="53"/>
      <c r="K670" s="26"/>
      <c r="L670" s="99"/>
      <c r="M670" s="26" t="str">
        <f t="shared" si="122"/>
        <v>_</v>
      </c>
      <c r="N670" s="26"/>
      <c r="O670" s="42" t="str">
        <f t="shared" si="123"/>
        <v/>
      </c>
      <c r="P670" s="70"/>
      <c r="Q670" s="63"/>
      <c r="R670" s="64"/>
      <c r="S670" s="26"/>
      <c r="T670" s="26"/>
      <c r="U670" s="42" t="str">
        <f t="shared" si="124"/>
        <v/>
      </c>
      <c r="V670" s="42" t="str">
        <f>IF(E670="","",#REF!-O670)</f>
        <v/>
      </c>
      <c r="W670" s="42" t="str">
        <f t="shared" si="125"/>
        <v/>
      </c>
      <c r="X670" s="42" t="str">
        <f t="shared" si="126"/>
        <v/>
      </c>
      <c r="Y670" s="41" t="str">
        <f>IF(G670="","",VLOOKUP(G670,#REF!,2,0))</f>
        <v/>
      </c>
      <c r="Z670" s="41" t="str">
        <f t="shared" si="127"/>
        <v/>
      </c>
      <c r="AA670" s="41" t="str">
        <f t="shared" si="128"/>
        <v/>
      </c>
      <c r="AB670" s="77" t="str">
        <f t="shared" si="132"/>
        <v/>
      </c>
      <c r="AC670" s="77" t="str">
        <f t="shared" si="129"/>
        <v/>
      </c>
      <c r="AD670" s="43" t="str">
        <f t="shared" si="130"/>
        <v/>
      </c>
      <c r="AE670" s="23"/>
      <c r="AF670" s="23"/>
      <c r="AG670" s="23"/>
      <c r="AH670" s="23"/>
      <c r="AI670" s="41" t="str">
        <f t="shared" si="131"/>
        <v/>
      </c>
      <c r="AJ670" s="88"/>
      <c r="AK670" s="26"/>
      <c r="AL670" s="26"/>
      <c r="AM670" s="26"/>
    </row>
    <row r="671" spans="1:39">
      <c r="A671" s="42">
        <v>668</v>
      </c>
      <c r="B671" s="42" t="s">
        <v>4</v>
      </c>
      <c r="C671" s="99"/>
      <c r="D671" s="42" t="str">
        <f t="shared" si="121"/>
        <v/>
      </c>
      <c r="E671" s="99"/>
      <c r="F671" s="26"/>
      <c r="G671" s="109"/>
      <c r="H671" s="107"/>
      <c r="I671" s="53"/>
      <c r="J671" s="53"/>
      <c r="K671" s="26"/>
      <c r="L671" s="99"/>
      <c r="M671" s="26" t="str">
        <f t="shared" si="122"/>
        <v>_</v>
      </c>
      <c r="N671" s="26"/>
      <c r="O671" s="42" t="str">
        <f t="shared" si="123"/>
        <v/>
      </c>
      <c r="P671" s="70"/>
      <c r="Q671" s="63"/>
      <c r="R671" s="64"/>
      <c r="S671" s="26"/>
      <c r="T671" s="26"/>
      <c r="U671" s="42" t="str">
        <f t="shared" si="124"/>
        <v/>
      </c>
      <c r="V671" s="42" t="str">
        <f>IF(E671="","",#REF!-O671)</f>
        <v/>
      </c>
      <c r="W671" s="42" t="str">
        <f t="shared" si="125"/>
        <v/>
      </c>
      <c r="X671" s="42" t="str">
        <f t="shared" si="126"/>
        <v/>
      </c>
      <c r="Y671" s="41" t="str">
        <f>IF(G671="","",VLOOKUP(G671,#REF!,2,0))</f>
        <v/>
      </c>
      <c r="Z671" s="41" t="str">
        <f t="shared" si="127"/>
        <v/>
      </c>
      <c r="AA671" s="41" t="str">
        <f t="shared" si="128"/>
        <v/>
      </c>
      <c r="AB671" s="77" t="str">
        <f t="shared" si="132"/>
        <v/>
      </c>
      <c r="AC671" s="77" t="str">
        <f t="shared" si="129"/>
        <v/>
      </c>
      <c r="AD671" s="43" t="str">
        <f t="shared" si="130"/>
        <v/>
      </c>
      <c r="AE671" s="23"/>
      <c r="AF671" s="23"/>
      <c r="AG671" s="23"/>
      <c r="AH671" s="23"/>
      <c r="AI671" s="41" t="str">
        <f t="shared" si="131"/>
        <v/>
      </c>
      <c r="AJ671" s="88"/>
      <c r="AK671" s="26"/>
      <c r="AL671" s="26"/>
      <c r="AM671" s="26"/>
    </row>
    <row r="672" spans="1:39">
      <c r="A672" s="42">
        <v>669</v>
      </c>
      <c r="B672" s="42" t="s">
        <v>4</v>
      </c>
      <c r="C672" s="99"/>
      <c r="D672" s="42" t="str">
        <f t="shared" si="121"/>
        <v/>
      </c>
      <c r="E672" s="99"/>
      <c r="F672" s="26"/>
      <c r="G672" s="109"/>
      <c r="H672" s="107"/>
      <c r="I672" s="53"/>
      <c r="J672" s="53"/>
      <c r="K672" s="26"/>
      <c r="L672" s="99"/>
      <c r="M672" s="26" t="str">
        <f t="shared" si="122"/>
        <v>_</v>
      </c>
      <c r="N672" s="26"/>
      <c r="O672" s="42" t="str">
        <f t="shared" si="123"/>
        <v/>
      </c>
      <c r="P672" s="70"/>
      <c r="Q672" s="63"/>
      <c r="R672" s="64"/>
      <c r="S672" s="26"/>
      <c r="T672" s="26"/>
      <c r="U672" s="42" t="str">
        <f t="shared" si="124"/>
        <v/>
      </c>
      <c r="V672" s="42" t="str">
        <f>IF(E672="","",#REF!-O672)</f>
        <v/>
      </c>
      <c r="W672" s="42" t="str">
        <f t="shared" si="125"/>
        <v/>
      </c>
      <c r="X672" s="42" t="str">
        <f t="shared" si="126"/>
        <v/>
      </c>
      <c r="Y672" s="41" t="str">
        <f>IF(G672="","",VLOOKUP(G672,#REF!,2,0))</f>
        <v/>
      </c>
      <c r="Z672" s="41" t="str">
        <f t="shared" si="127"/>
        <v/>
      </c>
      <c r="AA672" s="41" t="str">
        <f t="shared" si="128"/>
        <v/>
      </c>
      <c r="AB672" s="77" t="str">
        <f t="shared" si="132"/>
        <v/>
      </c>
      <c r="AC672" s="77" t="str">
        <f t="shared" si="129"/>
        <v/>
      </c>
      <c r="AD672" s="43" t="str">
        <f t="shared" si="130"/>
        <v/>
      </c>
      <c r="AE672" s="23"/>
      <c r="AF672" s="23"/>
      <c r="AG672" s="23"/>
      <c r="AH672" s="23"/>
      <c r="AI672" s="41" t="str">
        <f t="shared" si="131"/>
        <v/>
      </c>
      <c r="AJ672" s="88"/>
      <c r="AK672" s="26"/>
      <c r="AL672" s="26"/>
      <c r="AM672" s="26"/>
    </row>
    <row r="673" spans="1:39">
      <c r="A673" s="42">
        <v>670</v>
      </c>
      <c r="B673" s="42" t="s">
        <v>4</v>
      </c>
      <c r="C673" s="99"/>
      <c r="D673" s="42" t="str">
        <f t="shared" si="121"/>
        <v/>
      </c>
      <c r="E673" s="99"/>
      <c r="F673" s="26"/>
      <c r="G673" s="109"/>
      <c r="H673" s="107"/>
      <c r="I673" s="53"/>
      <c r="J673" s="53"/>
      <c r="K673" s="26"/>
      <c r="L673" s="99"/>
      <c r="M673" s="26" t="str">
        <f t="shared" si="122"/>
        <v>_</v>
      </c>
      <c r="N673" s="26"/>
      <c r="O673" s="42" t="str">
        <f t="shared" si="123"/>
        <v/>
      </c>
      <c r="P673" s="70"/>
      <c r="Q673" s="63"/>
      <c r="R673" s="64"/>
      <c r="S673" s="26"/>
      <c r="T673" s="26"/>
      <c r="U673" s="42" t="str">
        <f t="shared" si="124"/>
        <v/>
      </c>
      <c r="V673" s="42" t="str">
        <f>IF(E673="","",#REF!-O673)</f>
        <v/>
      </c>
      <c r="W673" s="42" t="str">
        <f t="shared" si="125"/>
        <v/>
      </c>
      <c r="X673" s="42" t="str">
        <f t="shared" si="126"/>
        <v/>
      </c>
      <c r="Y673" s="41" t="str">
        <f>IF(G673="","",VLOOKUP(G673,#REF!,2,0))</f>
        <v/>
      </c>
      <c r="Z673" s="41" t="str">
        <f t="shared" si="127"/>
        <v/>
      </c>
      <c r="AA673" s="41" t="str">
        <f t="shared" si="128"/>
        <v/>
      </c>
      <c r="AB673" s="77" t="str">
        <f t="shared" si="132"/>
        <v/>
      </c>
      <c r="AC673" s="77" t="str">
        <f t="shared" si="129"/>
        <v/>
      </c>
      <c r="AD673" s="43" t="str">
        <f t="shared" si="130"/>
        <v/>
      </c>
      <c r="AE673" s="23"/>
      <c r="AF673" s="23"/>
      <c r="AG673" s="23"/>
      <c r="AH673" s="23"/>
      <c r="AI673" s="41" t="str">
        <f t="shared" si="131"/>
        <v/>
      </c>
      <c r="AJ673" s="88"/>
      <c r="AK673" s="26"/>
      <c r="AL673" s="26"/>
      <c r="AM673" s="26"/>
    </row>
    <row r="674" spans="1:39">
      <c r="A674" s="42">
        <v>671</v>
      </c>
      <c r="B674" s="42" t="s">
        <v>4</v>
      </c>
      <c r="C674" s="99"/>
      <c r="D674" s="42" t="str">
        <f t="shared" si="121"/>
        <v/>
      </c>
      <c r="E674" s="99"/>
      <c r="F674" s="26"/>
      <c r="G674" s="109"/>
      <c r="H674" s="107"/>
      <c r="I674" s="53"/>
      <c r="J674" s="53"/>
      <c r="K674" s="26"/>
      <c r="L674" s="99"/>
      <c r="M674" s="26" t="str">
        <f t="shared" si="122"/>
        <v>_</v>
      </c>
      <c r="N674" s="26"/>
      <c r="O674" s="42" t="str">
        <f t="shared" si="123"/>
        <v/>
      </c>
      <c r="P674" s="70"/>
      <c r="Q674" s="63"/>
      <c r="R674" s="64"/>
      <c r="S674" s="26"/>
      <c r="T674" s="26"/>
      <c r="U674" s="42" t="str">
        <f t="shared" si="124"/>
        <v/>
      </c>
      <c r="V674" s="42" t="str">
        <f>IF(E674="","",#REF!-O674)</f>
        <v/>
      </c>
      <c r="W674" s="42" t="str">
        <f t="shared" si="125"/>
        <v/>
      </c>
      <c r="X674" s="42" t="str">
        <f t="shared" si="126"/>
        <v/>
      </c>
      <c r="Y674" s="41" t="str">
        <f>IF(G674="","",VLOOKUP(G674,#REF!,2,0))</f>
        <v/>
      </c>
      <c r="Z674" s="41" t="str">
        <f t="shared" si="127"/>
        <v/>
      </c>
      <c r="AA674" s="41" t="str">
        <f t="shared" si="128"/>
        <v/>
      </c>
      <c r="AB674" s="77" t="str">
        <f t="shared" si="132"/>
        <v/>
      </c>
      <c r="AC674" s="77" t="str">
        <f t="shared" si="129"/>
        <v/>
      </c>
      <c r="AD674" s="43" t="str">
        <f t="shared" si="130"/>
        <v/>
      </c>
      <c r="AE674" s="23"/>
      <c r="AF674" s="23"/>
      <c r="AG674" s="23"/>
      <c r="AH674" s="23"/>
      <c r="AI674" s="41" t="str">
        <f t="shared" si="131"/>
        <v/>
      </c>
      <c r="AJ674" s="88"/>
      <c r="AK674" s="26"/>
      <c r="AL674" s="26"/>
      <c r="AM674" s="26"/>
    </row>
    <row r="675" spans="1:39">
      <c r="A675" s="42">
        <v>672</v>
      </c>
      <c r="B675" s="42" t="s">
        <v>4</v>
      </c>
      <c r="C675" s="99"/>
      <c r="D675" s="42" t="str">
        <f t="shared" si="121"/>
        <v/>
      </c>
      <c r="E675" s="99"/>
      <c r="F675" s="26"/>
      <c r="G675" s="109"/>
      <c r="H675" s="107"/>
      <c r="I675" s="53"/>
      <c r="J675" s="53"/>
      <c r="K675" s="26"/>
      <c r="L675" s="99"/>
      <c r="M675" s="26" t="str">
        <f t="shared" si="122"/>
        <v>_</v>
      </c>
      <c r="N675" s="26"/>
      <c r="O675" s="42" t="str">
        <f t="shared" si="123"/>
        <v/>
      </c>
      <c r="P675" s="70"/>
      <c r="Q675" s="63"/>
      <c r="R675" s="64"/>
      <c r="S675" s="26"/>
      <c r="T675" s="26"/>
      <c r="U675" s="42" t="str">
        <f t="shared" si="124"/>
        <v/>
      </c>
      <c r="V675" s="42" t="str">
        <f>IF(E675="","",#REF!-O675)</f>
        <v/>
      </c>
      <c r="W675" s="42" t="str">
        <f t="shared" si="125"/>
        <v/>
      </c>
      <c r="X675" s="42" t="str">
        <f t="shared" si="126"/>
        <v/>
      </c>
      <c r="Y675" s="41" t="str">
        <f>IF(G675="","",VLOOKUP(G675,#REF!,2,0))</f>
        <v/>
      </c>
      <c r="Z675" s="41" t="str">
        <f t="shared" si="127"/>
        <v/>
      </c>
      <c r="AA675" s="41" t="str">
        <f t="shared" si="128"/>
        <v/>
      </c>
      <c r="AB675" s="77" t="str">
        <f t="shared" si="132"/>
        <v/>
      </c>
      <c r="AC675" s="77" t="str">
        <f t="shared" si="129"/>
        <v/>
      </c>
      <c r="AD675" s="43" t="str">
        <f t="shared" si="130"/>
        <v/>
      </c>
      <c r="AE675" s="23"/>
      <c r="AF675" s="23"/>
      <c r="AG675" s="23"/>
      <c r="AH675" s="23"/>
      <c r="AI675" s="41" t="str">
        <f t="shared" si="131"/>
        <v/>
      </c>
      <c r="AJ675" s="88"/>
      <c r="AK675" s="26"/>
      <c r="AL675" s="26"/>
      <c r="AM675" s="26"/>
    </row>
    <row r="676" spans="1:39">
      <c r="A676" s="42">
        <v>673</v>
      </c>
      <c r="B676" s="42" t="s">
        <v>4</v>
      </c>
      <c r="C676" s="99"/>
      <c r="D676" s="42" t="str">
        <f t="shared" si="121"/>
        <v/>
      </c>
      <c r="E676" s="99"/>
      <c r="F676" s="26"/>
      <c r="G676" s="109"/>
      <c r="H676" s="107"/>
      <c r="I676" s="53"/>
      <c r="J676" s="53"/>
      <c r="K676" s="26"/>
      <c r="L676" s="99"/>
      <c r="M676" s="26" t="str">
        <f t="shared" si="122"/>
        <v>_</v>
      </c>
      <c r="N676" s="26"/>
      <c r="O676" s="42" t="str">
        <f t="shared" si="123"/>
        <v/>
      </c>
      <c r="P676" s="70"/>
      <c r="Q676" s="63"/>
      <c r="R676" s="64"/>
      <c r="S676" s="26"/>
      <c r="T676" s="26"/>
      <c r="U676" s="42" t="str">
        <f t="shared" si="124"/>
        <v/>
      </c>
      <c r="V676" s="42" t="str">
        <f>IF(E676="","",#REF!-O676)</f>
        <v/>
      </c>
      <c r="W676" s="42" t="str">
        <f t="shared" si="125"/>
        <v/>
      </c>
      <c r="X676" s="42" t="str">
        <f t="shared" si="126"/>
        <v/>
      </c>
      <c r="Y676" s="41" t="str">
        <f>IF(G676="","",VLOOKUP(G676,#REF!,2,0))</f>
        <v/>
      </c>
      <c r="Z676" s="41" t="str">
        <f t="shared" si="127"/>
        <v/>
      </c>
      <c r="AA676" s="41" t="str">
        <f t="shared" si="128"/>
        <v/>
      </c>
      <c r="AB676" s="77" t="str">
        <f t="shared" si="132"/>
        <v/>
      </c>
      <c r="AC676" s="77" t="str">
        <f t="shared" si="129"/>
        <v/>
      </c>
      <c r="AD676" s="43" t="str">
        <f t="shared" si="130"/>
        <v/>
      </c>
      <c r="AE676" s="23"/>
      <c r="AF676" s="23"/>
      <c r="AG676" s="23"/>
      <c r="AH676" s="23"/>
      <c r="AI676" s="41" t="str">
        <f t="shared" si="131"/>
        <v/>
      </c>
      <c r="AJ676" s="88"/>
      <c r="AK676" s="26"/>
      <c r="AL676" s="26"/>
      <c r="AM676" s="26"/>
    </row>
    <row r="677" spans="1:39">
      <c r="A677" s="42">
        <v>674</v>
      </c>
      <c r="B677" s="42" t="s">
        <v>4</v>
      </c>
      <c r="C677" s="99"/>
      <c r="D677" s="42" t="str">
        <f t="shared" si="121"/>
        <v/>
      </c>
      <c r="E677" s="99"/>
      <c r="F677" s="26"/>
      <c r="G677" s="109"/>
      <c r="H677" s="107"/>
      <c r="I677" s="53"/>
      <c r="J677" s="53"/>
      <c r="K677" s="26"/>
      <c r="L677" s="99"/>
      <c r="M677" s="26" t="str">
        <f t="shared" si="122"/>
        <v>_</v>
      </c>
      <c r="N677" s="26"/>
      <c r="O677" s="42" t="str">
        <f t="shared" si="123"/>
        <v/>
      </c>
      <c r="P677" s="70"/>
      <c r="Q677" s="63"/>
      <c r="R677" s="64"/>
      <c r="S677" s="26"/>
      <c r="T677" s="26"/>
      <c r="U677" s="42" t="str">
        <f t="shared" si="124"/>
        <v/>
      </c>
      <c r="V677" s="42" t="str">
        <f>IF(E677="","",#REF!-O677)</f>
        <v/>
      </c>
      <c r="W677" s="42" t="str">
        <f t="shared" si="125"/>
        <v/>
      </c>
      <c r="X677" s="42" t="str">
        <f t="shared" si="126"/>
        <v/>
      </c>
      <c r="Y677" s="41" t="str">
        <f>IF(G677="","",VLOOKUP(G677,#REF!,2,0))</f>
        <v/>
      </c>
      <c r="Z677" s="41" t="str">
        <f t="shared" si="127"/>
        <v/>
      </c>
      <c r="AA677" s="41" t="str">
        <f t="shared" si="128"/>
        <v/>
      </c>
      <c r="AB677" s="77" t="str">
        <f t="shared" si="132"/>
        <v/>
      </c>
      <c r="AC677" s="77" t="str">
        <f t="shared" si="129"/>
        <v/>
      </c>
      <c r="AD677" s="43" t="str">
        <f t="shared" si="130"/>
        <v/>
      </c>
      <c r="AE677" s="23"/>
      <c r="AF677" s="23"/>
      <c r="AG677" s="23"/>
      <c r="AH677" s="23"/>
      <c r="AI677" s="41" t="str">
        <f t="shared" si="131"/>
        <v/>
      </c>
      <c r="AJ677" s="88"/>
      <c r="AK677" s="26"/>
      <c r="AL677" s="26"/>
      <c r="AM677" s="26"/>
    </row>
    <row r="678" spans="1:39">
      <c r="A678" s="42">
        <v>675</v>
      </c>
      <c r="B678" s="42" t="s">
        <v>4</v>
      </c>
      <c r="C678" s="99"/>
      <c r="D678" s="42" t="str">
        <f t="shared" si="121"/>
        <v/>
      </c>
      <c r="E678" s="99"/>
      <c r="F678" s="26"/>
      <c r="G678" s="109"/>
      <c r="H678" s="107"/>
      <c r="I678" s="53"/>
      <c r="J678" s="53"/>
      <c r="K678" s="26"/>
      <c r="L678" s="99"/>
      <c r="M678" s="26" t="str">
        <f t="shared" si="122"/>
        <v>_</v>
      </c>
      <c r="N678" s="26"/>
      <c r="O678" s="42" t="str">
        <f t="shared" si="123"/>
        <v/>
      </c>
      <c r="P678" s="70"/>
      <c r="Q678" s="63"/>
      <c r="R678" s="64"/>
      <c r="S678" s="26"/>
      <c r="T678" s="26"/>
      <c r="U678" s="42" t="str">
        <f t="shared" si="124"/>
        <v/>
      </c>
      <c r="V678" s="42" t="str">
        <f>IF(E678="","",#REF!-O678)</f>
        <v/>
      </c>
      <c r="W678" s="42" t="str">
        <f t="shared" si="125"/>
        <v/>
      </c>
      <c r="X678" s="42" t="str">
        <f t="shared" si="126"/>
        <v/>
      </c>
      <c r="Y678" s="41" t="str">
        <f>IF(G678="","",VLOOKUP(G678,#REF!,2,0))</f>
        <v/>
      </c>
      <c r="Z678" s="41" t="str">
        <f t="shared" si="127"/>
        <v/>
      </c>
      <c r="AA678" s="41" t="str">
        <f t="shared" si="128"/>
        <v/>
      </c>
      <c r="AB678" s="77" t="str">
        <f t="shared" si="132"/>
        <v/>
      </c>
      <c r="AC678" s="77" t="str">
        <f t="shared" si="129"/>
        <v/>
      </c>
      <c r="AD678" s="43" t="str">
        <f t="shared" si="130"/>
        <v/>
      </c>
      <c r="AE678" s="23"/>
      <c r="AF678" s="23"/>
      <c r="AG678" s="23"/>
      <c r="AH678" s="23"/>
      <c r="AI678" s="41" t="str">
        <f t="shared" si="131"/>
        <v/>
      </c>
      <c r="AJ678" s="88"/>
      <c r="AK678" s="26"/>
      <c r="AL678" s="26"/>
      <c r="AM678" s="26"/>
    </row>
    <row r="679" spans="1:39">
      <c r="A679" s="42">
        <v>676</v>
      </c>
      <c r="B679" s="42" t="s">
        <v>4</v>
      </c>
      <c r="C679" s="99"/>
      <c r="D679" s="42" t="str">
        <f t="shared" si="121"/>
        <v/>
      </c>
      <c r="E679" s="99"/>
      <c r="F679" s="26"/>
      <c r="G679" s="109"/>
      <c r="H679" s="107"/>
      <c r="I679" s="53"/>
      <c r="J679" s="53"/>
      <c r="K679" s="26"/>
      <c r="L679" s="99"/>
      <c r="M679" s="26" t="str">
        <f t="shared" si="122"/>
        <v>_</v>
      </c>
      <c r="N679" s="26"/>
      <c r="O679" s="42" t="str">
        <f t="shared" si="123"/>
        <v/>
      </c>
      <c r="P679" s="70"/>
      <c r="Q679" s="63"/>
      <c r="R679" s="64"/>
      <c r="S679" s="26"/>
      <c r="T679" s="26"/>
      <c r="U679" s="42" t="str">
        <f t="shared" si="124"/>
        <v/>
      </c>
      <c r="V679" s="42" t="str">
        <f>IF(E679="","",#REF!-O679)</f>
        <v/>
      </c>
      <c r="W679" s="42" t="str">
        <f t="shared" si="125"/>
        <v/>
      </c>
      <c r="X679" s="42" t="str">
        <f t="shared" si="126"/>
        <v/>
      </c>
      <c r="Y679" s="41" t="str">
        <f>IF(G679="","",VLOOKUP(G679,#REF!,2,0))</f>
        <v/>
      </c>
      <c r="Z679" s="41" t="str">
        <f t="shared" si="127"/>
        <v/>
      </c>
      <c r="AA679" s="41" t="str">
        <f t="shared" si="128"/>
        <v/>
      </c>
      <c r="AB679" s="77" t="str">
        <f t="shared" si="132"/>
        <v/>
      </c>
      <c r="AC679" s="77" t="str">
        <f t="shared" si="129"/>
        <v/>
      </c>
      <c r="AD679" s="43" t="str">
        <f t="shared" si="130"/>
        <v/>
      </c>
      <c r="AE679" s="23"/>
      <c r="AF679" s="23"/>
      <c r="AG679" s="23"/>
      <c r="AH679" s="23"/>
      <c r="AI679" s="41" t="str">
        <f t="shared" si="131"/>
        <v/>
      </c>
      <c r="AJ679" s="88"/>
      <c r="AK679" s="26"/>
      <c r="AL679" s="26"/>
      <c r="AM679" s="26"/>
    </row>
    <row r="680" spans="1:39">
      <c r="A680" s="42">
        <v>677</v>
      </c>
      <c r="B680" s="42" t="s">
        <v>4</v>
      </c>
      <c r="C680" s="99"/>
      <c r="D680" s="42" t="str">
        <f t="shared" si="121"/>
        <v/>
      </c>
      <c r="E680" s="99"/>
      <c r="F680" s="26"/>
      <c r="G680" s="109"/>
      <c r="H680" s="107"/>
      <c r="I680" s="53"/>
      <c r="J680" s="53"/>
      <c r="K680" s="26"/>
      <c r="L680" s="99"/>
      <c r="M680" s="26" t="str">
        <f t="shared" si="122"/>
        <v>_</v>
      </c>
      <c r="N680" s="26"/>
      <c r="O680" s="42" t="str">
        <f t="shared" si="123"/>
        <v/>
      </c>
      <c r="P680" s="70"/>
      <c r="Q680" s="63"/>
      <c r="R680" s="64"/>
      <c r="S680" s="26"/>
      <c r="T680" s="26"/>
      <c r="U680" s="42" t="str">
        <f t="shared" si="124"/>
        <v/>
      </c>
      <c r="V680" s="42" t="str">
        <f>IF(E680="","",#REF!-O680)</f>
        <v/>
      </c>
      <c r="W680" s="42" t="str">
        <f t="shared" si="125"/>
        <v/>
      </c>
      <c r="X680" s="42" t="str">
        <f t="shared" si="126"/>
        <v/>
      </c>
      <c r="Y680" s="41" t="str">
        <f>IF(G680="","",VLOOKUP(G680,#REF!,2,0))</f>
        <v/>
      </c>
      <c r="Z680" s="41" t="str">
        <f t="shared" si="127"/>
        <v/>
      </c>
      <c r="AA680" s="41" t="str">
        <f t="shared" si="128"/>
        <v/>
      </c>
      <c r="AB680" s="77" t="str">
        <f t="shared" si="132"/>
        <v/>
      </c>
      <c r="AC680" s="77" t="str">
        <f t="shared" si="129"/>
        <v/>
      </c>
      <c r="AD680" s="43" t="str">
        <f t="shared" si="130"/>
        <v/>
      </c>
      <c r="AE680" s="23"/>
      <c r="AF680" s="23"/>
      <c r="AG680" s="23"/>
      <c r="AH680" s="23"/>
      <c r="AI680" s="41" t="str">
        <f t="shared" si="131"/>
        <v/>
      </c>
      <c r="AJ680" s="88"/>
      <c r="AK680" s="26"/>
      <c r="AL680" s="26"/>
      <c r="AM680" s="26"/>
    </row>
    <row r="681" spans="1:39">
      <c r="A681" s="42">
        <v>678</v>
      </c>
      <c r="B681" s="42" t="s">
        <v>4</v>
      </c>
      <c r="C681" s="99"/>
      <c r="D681" s="42" t="str">
        <f t="shared" si="121"/>
        <v/>
      </c>
      <c r="E681" s="99"/>
      <c r="F681" s="26"/>
      <c r="G681" s="109"/>
      <c r="H681" s="107"/>
      <c r="I681" s="53"/>
      <c r="J681" s="53"/>
      <c r="K681" s="26"/>
      <c r="L681" s="99"/>
      <c r="M681" s="26" t="str">
        <f t="shared" si="122"/>
        <v>_</v>
      </c>
      <c r="N681" s="26"/>
      <c r="O681" s="42" t="str">
        <f t="shared" si="123"/>
        <v/>
      </c>
      <c r="P681" s="70"/>
      <c r="Q681" s="63"/>
      <c r="R681" s="64"/>
      <c r="S681" s="26"/>
      <c r="T681" s="26"/>
      <c r="U681" s="42" t="str">
        <f t="shared" si="124"/>
        <v/>
      </c>
      <c r="V681" s="42" t="str">
        <f>IF(E681="","",#REF!-O681)</f>
        <v/>
      </c>
      <c r="W681" s="42" t="str">
        <f t="shared" si="125"/>
        <v/>
      </c>
      <c r="X681" s="42" t="str">
        <f t="shared" si="126"/>
        <v/>
      </c>
      <c r="Y681" s="41" t="str">
        <f>IF(G681="","",VLOOKUP(G681,#REF!,2,0))</f>
        <v/>
      </c>
      <c r="Z681" s="41" t="str">
        <f t="shared" si="127"/>
        <v/>
      </c>
      <c r="AA681" s="41" t="str">
        <f t="shared" si="128"/>
        <v/>
      </c>
      <c r="AB681" s="77" t="str">
        <f t="shared" si="132"/>
        <v/>
      </c>
      <c r="AC681" s="77" t="str">
        <f t="shared" si="129"/>
        <v/>
      </c>
      <c r="AD681" s="43" t="str">
        <f t="shared" si="130"/>
        <v/>
      </c>
      <c r="AE681" s="23"/>
      <c r="AF681" s="23"/>
      <c r="AG681" s="23"/>
      <c r="AH681" s="23"/>
      <c r="AI681" s="41" t="str">
        <f t="shared" si="131"/>
        <v/>
      </c>
      <c r="AJ681" s="88"/>
      <c r="AK681" s="26"/>
      <c r="AL681" s="26"/>
      <c r="AM681" s="26"/>
    </row>
    <row r="682" spans="1:39">
      <c r="A682" s="42">
        <v>679</v>
      </c>
      <c r="B682" s="42" t="s">
        <v>4</v>
      </c>
      <c r="C682" s="99"/>
      <c r="D682" s="42" t="str">
        <f t="shared" si="121"/>
        <v/>
      </c>
      <c r="E682" s="99"/>
      <c r="F682" s="26"/>
      <c r="G682" s="109"/>
      <c r="H682" s="107"/>
      <c r="I682" s="53"/>
      <c r="J682" s="53"/>
      <c r="K682" s="26"/>
      <c r="L682" s="99"/>
      <c r="M682" s="26" t="str">
        <f t="shared" si="122"/>
        <v>_</v>
      </c>
      <c r="N682" s="26"/>
      <c r="O682" s="42" t="str">
        <f t="shared" si="123"/>
        <v/>
      </c>
      <c r="P682" s="70"/>
      <c r="Q682" s="63"/>
      <c r="R682" s="64"/>
      <c r="S682" s="26"/>
      <c r="T682" s="26"/>
      <c r="U682" s="42" t="str">
        <f t="shared" si="124"/>
        <v/>
      </c>
      <c r="V682" s="42" t="str">
        <f>IF(E682="","",#REF!-O682)</f>
        <v/>
      </c>
      <c r="W682" s="42" t="str">
        <f t="shared" si="125"/>
        <v/>
      </c>
      <c r="X682" s="42" t="str">
        <f t="shared" si="126"/>
        <v/>
      </c>
      <c r="Y682" s="41" t="str">
        <f>IF(G682="","",VLOOKUP(G682,#REF!,2,0))</f>
        <v/>
      </c>
      <c r="Z682" s="41" t="str">
        <f t="shared" si="127"/>
        <v/>
      </c>
      <c r="AA682" s="41" t="str">
        <f t="shared" si="128"/>
        <v/>
      </c>
      <c r="AB682" s="77" t="str">
        <f t="shared" si="132"/>
        <v/>
      </c>
      <c r="AC682" s="77" t="str">
        <f t="shared" si="129"/>
        <v/>
      </c>
      <c r="AD682" s="43" t="str">
        <f t="shared" si="130"/>
        <v/>
      </c>
      <c r="AE682" s="23"/>
      <c r="AF682" s="23"/>
      <c r="AG682" s="23"/>
      <c r="AH682" s="23"/>
      <c r="AI682" s="41" t="str">
        <f t="shared" si="131"/>
        <v/>
      </c>
      <c r="AJ682" s="88"/>
      <c r="AK682" s="26"/>
      <c r="AL682" s="26"/>
      <c r="AM682" s="26"/>
    </row>
    <row r="683" spans="1:39">
      <c r="A683" s="42">
        <v>680</v>
      </c>
      <c r="B683" s="42" t="s">
        <v>4</v>
      </c>
      <c r="C683" s="99"/>
      <c r="D683" s="42" t="str">
        <f t="shared" si="121"/>
        <v/>
      </c>
      <c r="E683" s="99"/>
      <c r="F683" s="26"/>
      <c r="G683" s="109"/>
      <c r="H683" s="107"/>
      <c r="I683" s="53"/>
      <c r="J683" s="53"/>
      <c r="K683" s="26"/>
      <c r="L683" s="99"/>
      <c r="M683" s="26" t="str">
        <f t="shared" si="122"/>
        <v>_</v>
      </c>
      <c r="N683" s="26"/>
      <c r="O683" s="42" t="str">
        <f t="shared" si="123"/>
        <v/>
      </c>
      <c r="P683" s="70"/>
      <c r="Q683" s="63"/>
      <c r="R683" s="64"/>
      <c r="S683" s="26"/>
      <c r="T683" s="26"/>
      <c r="U683" s="42" t="str">
        <f t="shared" si="124"/>
        <v/>
      </c>
      <c r="V683" s="42" t="str">
        <f>IF(E683="","",#REF!-O683)</f>
        <v/>
      </c>
      <c r="W683" s="42" t="str">
        <f t="shared" si="125"/>
        <v/>
      </c>
      <c r="X683" s="42" t="str">
        <f t="shared" si="126"/>
        <v/>
      </c>
      <c r="Y683" s="41" t="str">
        <f>IF(G683="","",VLOOKUP(G683,#REF!,2,0))</f>
        <v/>
      </c>
      <c r="Z683" s="41" t="str">
        <f t="shared" si="127"/>
        <v/>
      </c>
      <c r="AA683" s="41" t="str">
        <f t="shared" si="128"/>
        <v/>
      </c>
      <c r="AB683" s="77" t="str">
        <f t="shared" si="132"/>
        <v/>
      </c>
      <c r="AC683" s="77" t="str">
        <f t="shared" si="129"/>
        <v/>
      </c>
      <c r="AD683" s="43" t="str">
        <f t="shared" si="130"/>
        <v/>
      </c>
      <c r="AE683" s="23"/>
      <c r="AF683" s="23"/>
      <c r="AG683" s="23"/>
      <c r="AH683" s="23"/>
      <c r="AI683" s="41" t="str">
        <f t="shared" si="131"/>
        <v/>
      </c>
      <c r="AJ683" s="88"/>
      <c r="AK683" s="26"/>
      <c r="AL683" s="26"/>
      <c r="AM683" s="26"/>
    </row>
    <row r="684" spans="1:39">
      <c r="A684" s="42">
        <v>681</v>
      </c>
      <c r="B684" s="42" t="s">
        <v>4</v>
      </c>
      <c r="C684" s="99"/>
      <c r="D684" s="42" t="str">
        <f t="shared" si="121"/>
        <v/>
      </c>
      <c r="E684" s="99"/>
      <c r="F684" s="26"/>
      <c r="G684" s="109"/>
      <c r="H684" s="107"/>
      <c r="I684" s="53"/>
      <c r="J684" s="53"/>
      <c r="K684" s="26"/>
      <c r="L684" s="99"/>
      <c r="M684" s="26" t="str">
        <f t="shared" si="122"/>
        <v>_</v>
      </c>
      <c r="N684" s="26"/>
      <c r="O684" s="42" t="str">
        <f t="shared" si="123"/>
        <v/>
      </c>
      <c r="P684" s="70"/>
      <c r="Q684" s="63"/>
      <c r="R684" s="64"/>
      <c r="S684" s="26"/>
      <c r="T684" s="26"/>
      <c r="U684" s="42" t="str">
        <f t="shared" si="124"/>
        <v/>
      </c>
      <c r="V684" s="42" t="str">
        <f>IF(E684="","",#REF!-O684)</f>
        <v/>
      </c>
      <c r="W684" s="42" t="str">
        <f t="shared" si="125"/>
        <v/>
      </c>
      <c r="X684" s="42" t="str">
        <f t="shared" si="126"/>
        <v/>
      </c>
      <c r="Y684" s="41" t="str">
        <f>IF(G684="","",VLOOKUP(G684,#REF!,2,0))</f>
        <v/>
      </c>
      <c r="Z684" s="41" t="str">
        <f t="shared" si="127"/>
        <v/>
      </c>
      <c r="AA684" s="41" t="str">
        <f t="shared" si="128"/>
        <v/>
      </c>
      <c r="AB684" s="77" t="str">
        <f t="shared" si="132"/>
        <v/>
      </c>
      <c r="AC684" s="77" t="str">
        <f t="shared" si="129"/>
        <v/>
      </c>
      <c r="AD684" s="43" t="str">
        <f t="shared" si="130"/>
        <v/>
      </c>
      <c r="AE684" s="23"/>
      <c r="AF684" s="23"/>
      <c r="AG684" s="23"/>
      <c r="AH684" s="23"/>
      <c r="AI684" s="41" t="str">
        <f t="shared" si="131"/>
        <v/>
      </c>
      <c r="AJ684" s="88"/>
      <c r="AK684" s="26"/>
      <c r="AL684" s="26"/>
      <c r="AM684" s="26"/>
    </row>
    <row r="685" spans="1:39">
      <c r="A685" s="42">
        <v>682</v>
      </c>
      <c r="B685" s="42" t="s">
        <v>4</v>
      </c>
      <c r="C685" s="99"/>
      <c r="D685" s="42" t="str">
        <f t="shared" si="121"/>
        <v/>
      </c>
      <c r="E685" s="99"/>
      <c r="F685" s="26"/>
      <c r="G685" s="109"/>
      <c r="H685" s="107"/>
      <c r="I685" s="53"/>
      <c r="J685" s="53"/>
      <c r="K685" s="26"/>
      <c r="L685" s="99"/>
      <c r="M685" s="26" t="str">
        <f t="shared" si="122"/>
        <v>_</v>
      </c>
      <c r="N685" s="26"/>
      <c r="O685" s="42" t="str">
        <f t="shared" si="123"/>
        <v/>
      </c>
      <c r="P685" s="70"/>
      <c r="Q685" s="63"/>
      <c r="R685" s="64"/>
      <c r="S685" s="26"/>
      <c r="T685" s="26"/>
      <c r="U685" s="42" t="str">
        <f t="shared" si="124"/>
        <v/>
      </c>
      <c r="V685" s="42" t="str">
        <f>IF(E685="","",#REF!-O685)</f>
        <v/>
      </c>
      <c r="W685" s="42" t="str">
        <f t="shared" si="125"/>
        <v/>
      </c>
      <c r="X685" s="42" t="str">
        <f t="shared" si="126"/>
        <v/>
      </c>
      <c r="Y685" s="41" t="str">
        <f>IF(G685="","",VLOOKUP(G685,#REF!,2,0))</f>
        <v/>
      </c>
      <c r="Z685" s="41" t="str">
        <f t="shared" si="127"/>
        <v/>
      </c>
      <c r="AA685" s="41" t="str">
        <f t="shared" si="128"/>
        <v/>
      </c>
      <c r="AB685" s="77" t="str">
        <f t="shared" si="132"/>
        <v/>
      </c>
      <c r="AC685" s="77" t="str">
        <f t="shared" si="129"/>
        <v/>
      </c>
      <c r="AD685" s="43" t="str">
        <f t="shared" si="130"/>
        <v/>
      </c>
      <c r="AE685" s="23"/>
      <c r="AF685" s="23"/>
      <c r="AG685" s="23"/>
      <c r="AH685" s="23"/>
      <c r="AI685" s="41" t="str">
        <f t="shared" si="131"/>
        <v/>
      </c>
      <c r="AJ685" s="88"/>
      <c r="AK685" s="26"/>
      <c r="AL685" s="26"/>
      <c r="AM685" s="26"/>
    </row>
    <row r="686" spans="1:39">
      <c r="A686" s="42">
        <v>683</v>
      </c>
      <c r="B686" s="42" t="s">
        <v>4</v>
      </c>
      <c r="C686" s="99"/>
      <c r="D686" s="42" t="str">
        <f t="shared" si="121"/>
        <v/>
      </c>
      <c r="E686" s="99"/>
      <c r="F686" s="26"/>
      <c r="G686" s="109"/>
      <c r="H686" s="107"/>
      <c r="I686" s="53"/>
      <c r="J686" s="53"/>
      <c r="K686" s="26"/>
      <c r="L686" s="99"/>
      <c r="M686" s="26" t="str">
        <f t="shared" si="122"/>
        <v>_</v>
      </c>
      <c r="N686" s="26"/>
      <c r="O686" s="42" t="str">
        <f t="shared" si="123"/>
        <v/>
      </c>
      <c r="P686" s="70"/>
      <c r="Q686" s="63"/>
      <c r="R686" s="64"/>
      <c r="S686" s="26"/>
      <c r="T686" s="26"/>
      <c r="U686" s="42" t="str">
        <f t="shared" si="124"/>
        <v/>
      </c>
      <c r="V686" s="42" t="str">
        <f>IF(E686="","",#REF!-O686)</f>
        <v/>
      </c>
      <c r="W686" s="42" t="str">
        <f t="shared" si="125"/>
        <v/>
      </c>
      <c r="X686" s="42" t="str">
        <f t="shared" si="126"/>
        <v/>
      </c>
      <c r="Y686" s="41" t="str">
        <f>IF(G686="","",VLOOKUP(G686,#REF!,2,0))</f>
        <v/>
      </c>
      <c r="Z686" s="41" t="str">
        <f t="shared" si="127"/>
        <v/>
      </c>
      <c r="AA686" s="41" t="str">
        <f t="shared" si="128"/>
        <v/>
      </c>
      <c r="AB686" s="77" t="str">
        <f t="shared" si="132"/>
        <v/>
      </c>
      <c r="AC686" s="77" t="str">
        <f t="shared" si="129"/>
        <v/>
      </c>
      <c r="AD686" s="43" t="str">
        <f t="shared" si="130"/>
        <v/>
      </c>
      <c r="AE686" s="23"/>
      <c r="AF686" s="23"/>
      <c r="AG686" s="23"/>
      <c r="AH686" s="23"/>
      <c r="AI686" s="41" t="str">
        <f t="shared" si="131"/>
        <v/>
      </c>
      <c r="AJ686" s="88"/>
      <c r="AK686" s="26"/>
      <c r="AL686" s="26"/>
      <c r="AM686" s="26"/>
    </row>
    <row r="687" spans="1:39">
      <c r="A687" s="42">
        <v>684</v>
      </c>
      <c r="B687" s="42" t="s">
        <v>4</v>
      </c>
      <c r="C687" s="99"/>
      <c r="D687" s="42" t="str">
        <f t="shared" si="121"/>
        <v/>
      </c>
      <c r="E687" s="99"/>
      <c r="F687" s="26"/>
      <c r="G687" s="109"/>
      <c r="H687" s="107"/>
      <c r="I687" s="53"/>
      <c r="J687" s="53"/>
      <c r="K687" s="26"/>
      <c r="L687" s="99"/>
      <c r="M687" s="26" t="str">
        <f t="shared" si="122"/>
        <v>_</v>
      </c>
      <c r="N687" s="26"/>
      <c r="O687" s="42" t="str">
        <f t="shared" si="123"/>
        <v/>
      </c>
      <c r="P687" s="70"/>
      <c r="Q687" s="63"/>
      <c r="R687" s="64"/>
      <c r="S687" s="26"/>
      <c r="T687" s="26"/>
      <c r="U687" s="42" t="str">
        <f t="shared" si="124"/>
        <v/>
      </c>
      <c r="V687" s="42" t="str">
        <f>IF(E687="","",#REF!-O687)</f>
        <v/>
      </c>
      <c r="W687" s="42" t="str">
        <f t="shared" si="125"/>
        <v/>
      </c>
      <c r="X687" s="42" t="str">
        <f t="shared" si="126"/>
        <v/>
      </c>
      <c r="Y687" s="41" t="str">
        <f>IF(G687="","",VLOOKUP(G687,#REF!,2,0))</f>
        <v/>
      </c>
      <c r="Z687" s="41" t="str">
        <f t="shared" si="127"/>
        <v/>
      </c>
      <c r="AA687" s="41" t="str">
        <f t="shared" si="128"/>
        <v/>
      </c>
      <c r="AB687" s="77" t="str">
        <f t="shared" si="132"/>
        <v/>
      </c>
      <c r="AC687" s="77" t="str">
        <f t="shared" si="129"/>
        <v/>
      </c>
      <c r="AD687" s="43" t="str">
        <f t="shared" si="130"/>
        <v/>
      </c>
      <c r="AE687" s="23"/>
      <c r="AF687" s="23"/>
      <c r="AG687" s="23"/>
      <c r="AH687" s="23"/>
      <c r="AI687" s="41" t="str">
        <f t="shared" si="131"/>
        <v/>
      </c>
      <c r="AJ687" s="88"/>
      <c r="AK687" s="26"/>
      <c r="AL687" s="26"/>
      <c r="AM687" s="26"/>
    </row>
    <row r="688" spans="1:39">
      <c r="A688" s="42">
        <v>685</v>
      </c>
      <c r="B688" s="42" t="s">
        <v>4</v>
      </c>
      <c r="C688" s="99"/>
      <c r="D688" s="42" t="str">
        <f t="shared" si="121"/>
        <v/>
      </c>
      <c r="E688" s="99"/>
      <c r="F688" s="26"/>
      <c r="G688" s="109"/>
      <c r="H688" s="107"/>
      <c r="I688" s="53"/>
      <c r="J688" s="53"/>
      <c r="K688" s="26"/>
      <c r="L688" s="99"/>
      <c r="M688" s="26" t="str">
        <f t="shared" si="122"/>
        <v>_</v>
      </c>
      <c r="N688" s="26"/>
      <c r="O688" s="42" t="str">
        <f t="shared" si="123"/>
        <v/>
      </c>
      <c r="P688" s="70"/>
      <c r="Q688" s="63"/>
      <c r="R688" s="64"/>
      <c r="S688" s="26"/>
      <c r="T688" s="26"/>
      <c r="U688" s="42" t="str">
        <f t="shared" si="124"/>
        <v/>
      </c>
      <c r="V688" s="42" t="str">
        <f>IF(E688="","",#REF!-O688)</f>
        <v/>
      </c>
      <c r="W688" s="42" t="str">
        <f t="shared" si="125"/>
        <v/>
      </c>
      <c r="X688" s="42" t="str">
        <f t="shared" si="126"/>
        <v/>
      </c>
      <c r="Y688" s="41" t="str">
        <f>IF(G688="","",VLOOKUP(G688,#REF!,2,0))</f>
        <v/>
      </c>
      <c r="Z688" s="41" t="str">
        <f t="shared" si="127"/>
        <v/>
      </c>
      <c r="AA688" s="41" t="str">
        <f t="shared" si="128"/>
        <v/>
      </c>
      <c r="AB688" s="77" t="str">
        <f t="shared" si="132"/>
        <v/>
      </c>
      <c r="AC688" s="77" t="str">
        <f t="shared" si="129"/>
        <v/>
      </c>
      <c r="AD688" s="43" t="str">
        <f t="shared" si="130"/>
        <v/>
      </c>
      <c r="AE688" s="23"/>
      <c r="AF688" s="23"/>
      <c r="AG688" s="23"/>
      <c r="AH688" s="23"/>
      <c r="AI688" s="41" t="str">
        <f t="shared" si="131"/>
        <v/>
      </c>
      <c r="AJ688" s="88"/>
      <c r="AK688" s="26"/>
      <c r="AL688" s="26"/>
      <c r="AM688" s="26"/>
    </row>
    <row r="689" spans="1:39">
      <c r="A689" s="42">
        <v>686</v>
      </c>
      <c r="B689" s="42" t="s">
        <v>4</v>
      </c>
      <c r="C689" s="99"/>
      <c r="D689" s="42" t="str">
        <f t="shared" si="121"/>
        <v/>
      </c>
      <c r="E689" s="99"/>
      <c r="F689" s="26"/>
      <c r="G689" s="109"/>
      <c r="H689" s="107"/>
      <c r="I689" s="53"/>
      <c r="J689" s="53"/>
      <c r="K689" s="26"/>
      <c r="L689" s="99"/>
      <c r="M689" s="26" t="str">
        <f t="shared" si="122"/>
        <v>_</v>
      </c>
      <c r="N689" s="26"/>
      <c r="O689" s="42" t="str">
        <f t="shared" si="123"/>
        <v/>
      </c>
      <c r="P689" s="70"/>
      <c r="Q689" s="63"/>
      <c r="R689" s="64"/>
      <c r="S689" s="26"/>
      <c r="T689" s="26"/>
      <c r="U689" s="42" t="str">
        <f t="shared" si="124"/>
        <v/>
      </c>
      <c r="V689" s="42" t="str">
        <f>IF(E689="","",#REF!-O689)</f>
        <v/>
      </c>
      <c r="W689" s="42" t="str">
        <f t="shared" si="125"/>
        <v/>
      </c>
      <c r="X689" s="42" t="str">
        <f t="shared" si="126"/>
        <v/>
      </c>
      <c r="Y689" s="41" t="str">
        <f>IF(G689="","",VLOOKUP(G689,#REF!,2,0))</f>
        <v/>
      </c>
      <c r="Z689" s="41" t="str">
        <f t="shared" si="127"/>
        <v/>
      </c>
      <c r="AA689" s="41" t="str">
        <f t="shared" si="128"/>
        <v/>
      </c>
      <c r="AB689" s="77" t="str">
        <f t="shared" si="132"/>
        <v/>
      </c>
      <c r="AC689" s="77" t="str">
        <f t="shared" si="129"/>
        <v/>
      </c>
      <c r="AD689" s="43" t="str">
        <f t="shared" si="130"/>
        <v/>
      </c>
      <c r="AE689" s="23"/>
      <c r="AF689" s="23"/>
      <c r="AG689" s="23"/>
      <c r="AH689" s="23"/>
      <c r="AI689" s="41" t="str">
        <f t="shared" si="131"/>
        <v/>
      </c>
      <c r="AJ689" s="88"/>
      <c r="AK689" s="26"/>
      <c r="AL689" s="26"/>
      <c r="AM689" s="26"/>
    </row>
    <row r="690" spans="1:39">
      <c r="A690" s="42">
        <v>687</v>
      </c>
      <c r="B690" s="42" t="s">
        <v>4</v>
      </c>
      <c r="C690" s="99"/>
      <c r="D690" s="42" t="str">
        <f t="shared" si="121"/>
        <v/>
      </c>
      <c r="E690" s="99"/>
      <c r="F690" s="26"/>
      <c r="G690" s="109"/>
      <c r="H690" s="107"/>
      <c r="I690" s="53"/>
      <c r="J690" s="53"/>
      <c r="K690" s="26"/>
      <c r="L690" s="99"/>
      <c r="M690" s="26" t="str">
        <f t="shared" si="122"/>
        <v>_</v>
      </c>
      <c r="N690" s="26"/>
      <c r="O690" s="42" t="str">
        <f t="shared" si="123"/>
        <v/>
      </c>
      <c r="P690" s="70"/>
      <c r="Q690" s="63"/>
      <c r="R690" s="64"/>
      <c r="S690" s="26"/>
      <c r="T690" s="26"/>
      <c r="U690" s="42" t="str">
        <f t="shared" si="124"/>
        <v/>
      </c>
      <c r="V690" s="42" t="str">
        <f>IF(E690="","",#REF!-O690)</f>
        <v/>
      </c>
      <c r="W690" s="42" t="str">
        <f t="shared" si="125"/>
        <v/>
      </c>
      <c r="X690" s="42" t="str">
        <f t="shared" si="126"/>
        <v/>
      </c>
      <c r="Y690" s="41" t="str">
        <f>IF(G690="","",VLOOKUP(G690,#REF!,2,0))</f>
        <v/>
      </c>
      <c r="Z690" s="41" t="str">
        <f t="shared" si="127"/>
        <v/>
      </c>
      <c r="AA690" s="41" t="str">
        <f t="shared" si="128"/>
        <v/>
      </c>
      <c r="AB690" s="77" t="str">
        <f t="shared" si="132"/>
        <v/>
      </c>
      <c r="AC690" s="77" t="str">
        <f t="shared" si="129"/>
        <v/>
      </c>
      <c r="AD690" s="43" t="str">
        <f t="shared" si="130"/>
        <v/>
      </c>
      <c r="AE690" s="23"/>
      <c r="AF690" s="23"/>
      <c r="AG690" s="23"/>
      <c r="AH690" s="23"/>
      <c r="AI690" s="41" t="str">
        <f t="shared" si="131"/>
        <v/>
      </c>
      <c r="AJ690" s="88"/>
      <c r="AK690" s="26"/>
      <c r="AL690" s="26"/>
      <c r="AM690" s="26"/>
    </row>
    <row r="691" spans="1:39">
      <c r="A691" s="42">
        <v>688</v>
      </c>
      <c r="B691" s="42" t="s">
        <v>4</v>
      </c>
      <c r="C691" s="99"/>
      <c r="D691" s="42" t="str">
        <f t="shared" si="121"/>
        <v/>
      </c>
      <c r="E691" s="99"/>
      <c r="F691" s="26"/>
      <c r="G691" s="109"/>
      <c r="H691" s="107"/>
      <c r="I691" s="53"/>
      <c r="J691" s="53"/>
      <c r="K691" s="26"/>
      <c r="L691" s="99"/>
      <c r="M691" s="26" t="str">
        <f t="shared" si="122"/>
        <v>_</v>
      </c>
      <c r="N691" s="26"/>
      <c r="O691" s="42" t="str">
        <f t="shared" si="123"/>
        <v/>
      </c>
      <c r="P691" s="70"/>
      <c r="Q691" s="63"/>
      <c r="R691" s="64"/>
      <c r="S691" s="26"/>
      <c r="T691" s="26"/>
      <c r="U691" s="42" t="str">
        <f t="shared" si="124"/>
        <v/>
      </c>
      <c r="V691" s="42" t="str">
        <f>IF(E691="","",#REF!-O691)</f>
        <v/>
      </c>
      <c r="W691" s="42" t="str">
        <f t="shared" si="125"/>
        <v/>
      </c>
      <c r="X691" s="42" t="str">
        <f t="shared" si="126"/>
        <v/>
      </c>
      <c r="Y691" s="41" t="str">
        <f>IF(G691="","",VLOOKUP(G691,#REF!,2,0))</f>
        <v/>
      </c>
      <c r="Z691" s="41" t="str">
        <f t="shared" si="127"/>
        <v/>
      </c>
      <c r="AA691" s="41" t="str">
        <f t="shared" si="128"/>
        <v/>
      </c>
      <c r="AB691" s="77" t="str">
        <f t="shared" si="132"/>
        <v/>
      </c>
      <c r="AC691" s="77" t="str">
        <f t="shared" si="129"/>
        <v/>
      </c>
      <c r="AD691" s="43" t="str">
        <f t="shared" si="130"/>
        <v/>
      </c>
      <c r="AE691" s="23"/>
      <c r="AF691" s="23"/>
      <c r="AG691" s="23"/>
      <c r="AH691" s="23"/>
      <c r="AI691" s="41" t="str">
        <f t="shared" si="131"/>
        <v/>
      </c>
      <c r="AJ691" s="88"/>
      <c r="AK691" s="26"/>
      <c r="AL691" s="26"/>
      <c r="AM691" s="26"/>
    </row>
    <row r="692" spans="1:39">
      <c r="A692" s="42">
        <v>689</v>
      </c>
      <c r="B692" s="42" t="s">
        <v>4</v>
      </c>
      <c r="C692" s="99"/>
      <c r="D692" s="42" t="str">
        <f t="shared" si="121"/>
        <v/>
      </c>
      <c r="E692" s="99"/>
      <c r="F692" s="26"/>
      <c r="G692" s="109"/>
      <c r="H692" s="107"/>
      <c r="I692" s="53"/>
      <c r="J692" s="53"/>
      <c r="K692" s="26"/>
      <c r="L692" s="99"/>
      <c r="M692" s="26" t="str">
        <f t="shared" si="122"/>
        <v>_</v>
      </c>
      <c r="N692" s="26"/>
      <c r="O692" s="42" t="str">
        <f t="shared" si="123"/>
        <v/>
      </c>
      <c r="P692" s="70"/>
      <c r="Q692" s="63"/>
      <c r="R692" s="64"/>
      <c r="S692" s="26"/>
      <c r="T692" s="26"/>
      <c r="U692" s="42" t="str">
        <f t="shared" si="124"/>
        <v/>
      </c>
      <c r="V692" s="42" t="str">
        <f>IF(E692="","",#REF!-O692)</f>
        <v/>
      </c>
      <c r="W692" s="42" t="str">
        <f t="shared" si="125"/>
        <v/>
      </c>
      <c r="X692" s="42" t="str">
        <f t="shared" si="126"/>
        <v/>
      </c>
      <c r="Y692" s="41" t="str">
        <f>IF(G692="","",VLOOKUP(G692,#REF!,2,0))</f>
        <v/>
      </c>
      <c r="Z692" s="41" t="str">
        <f t="shared" si="127"/>
        <v/>
      </c>
      <c r="AA692" s="41" t="str">
        <f t="shared" si="128"/>
        <v/>
      </c>
      <c r="AB692" s="77" t="str">
        <f t="shared" si="132"/>
        <v/>
      </c>
      <c r="AC692" s="77" t="str">
        <f t="shared" si="129"/>
        <v/>
      </c>
      <c r="AD692" s="43" t="str">
        <f t="shared" si="130"/>
        <v/>
      </c>
      <c r="AE692" s="23"/>
      <c r="AF692" s="23"/>
      <c r="AG692" s="23"/>
      <c r="AH692" s="23"/>
      <c r="AI692" s="41" t="str">
        <f t="shared" si="131"/>
        <v/>
      </c>
      <c r="AJ692" s="88"/>
      <c r="AK692" s="26"/>
      <c r="AL692" s="26"/>
      <c r="AM692" s="26"/>
    </row>
    <row r="693" spans="1:39">
      <c r="A693" s="42">
        <v>690</v>
      </c>
      <c r="B693" s="42" t="s">
        <v>4</v>
      </c>
      <c r="C693" s="99"/>
      <c r="D693" s="42" t="str">
        <f t="shared" si="121"/>
        <v/>
      </c>
      <c r="E693" s="99"/>
      <c r="F693" s="26"/>
      <c r="G693" s="109"/>
      <c r="H693" s="107"/>
      <c r="I693" s="53"/>
      <c r="J693" s="53"/>
      <c r="K693" s="26"/>
      <c r="L693" s="99"/>
      <c r="M693" s="26" t="str">
        <f t="shared" si="122"/>
        <v>_</v>
      </c>
      <c r="N693" s="26"/>
      <c r="O693" s="42" t="str">
        <f t="shared" si="123"/>
        <v/>
      </c>
      <c r="P693" s="70"/>
      <c r="Q693" s="63"/>
      <c r="R693" s="64"/>
      <c r="S693" s="26"/>
      <c r="T693" s="26"/>
      <c r="U693" s="42" t="str">
        <f t="shared" si="124"/>
        <v/>
      </c>
      <c r="V693" s="42" t="str">
        <f>IF(E693="","",#REF!-O693)</f>
        <v/>
      </c>
      <c r="W693" s="42" t="str">
        <f t="shared" si="125"/>
        <v/>
      </c>
      <c r="X693" s="42" t="str">
        <f t="shared" si="126"/>
        <v/>
      </c>
      <c r="Y693" s="41" t="str">
        <f>IF(G693="","",VLOOKUP(G693,#REF!,2,0))</f>
        <v/>
      </c>
      <c r="Z693" s="41" t="str">
        <f t="shared" si="127"/>
        <v/>
      </c>
      <c r="AA693" s="41" t="str">
        <f t="shared" si="128"/>
        <v/>
      </c>
      <c r="AB693" s="77" t="str">
        <f t="shared" si="132"/>
        <v/>
      </c>
      <c r="AC693" s="77" t="str">
        <f t="shared" si="129"/>
        <v/>
      </c>
      <c r="AD693" s="43" t="str">
        <f t="shared" si="130"/>
        <v/>
      </c>
      <c r="AE693" s="23"/>
      <c r="AF693" s="23"/>
      <c r="AG693" s="23"/>
      <c r="AH693" s="23"/>
      <c r="AI693" s="41" t="str">
        <f t="shared" si="131"/>
        <v/>
      </c>
      <c r="AJ693" s="88"/>
      <c r="AK693" s="26"/>
      <c r="AL693" s="26"/>
      <c r="AM693" s="26"/>
    </row>
    <row r="694" spans="1:39">
      <c r="A694" s="42">
        <v>691</v>
      </c>
      <c r="B694" s="42" t="s">
        <v>4</v>
      </c>
      <c r="C694" s="99"/>
      <c r="D694" s="42" t="str">
        <f t="shared" si="121"/>
        <v/>
      </c>
      <c r="E694" s="99"/>
      <c r="F694" s="26"/>
      <c r="G694" s="109"/>
      <c r="H694" s="107"/>
      <c r="I694" s="53"/>
      <c r="J694" s="53"/>
      <c r="K694" s="26"/>
      <c r="L694" s="99"/>
      <c r="M694" s="26" t="str">
        <f t="shared" si="122"/>
        <v>_</v>
      </c>
      <c r="N694" s="26"/>
      <c r="O694" s="42" t="str">
        <f t="shared" si="123"/>
        <v/>
      </c>
      <c r="P694" s="70"/>
      <c r="Q694" s="63"/>
      <c r="R694" s="64"/>
      <c r="S694" s="26"/>
      <c r="T694" s="26"/>
      <c r="U694" s="42" t="str">
        <f t="shared" si="124"/>
        <v/>
      </c>
      <c r="V694" s="42" t="str">
        <f>IF(E694="","",#REF!-O694)</f>
        <v/>
      </c>
      <c r="W694" s="42" t="str">
        <f t="shared" si="125"/>
        <v/>
      </c>
      <c r="X694" s="42" t="str">
        <f t="shared" si="126"/>
        <v/>
      </c>
      <c r="Y694" s="41" t="str">
        <f>IF(G694="","",VLOOKUP(G694,#REF!,2,0))</f>
        <v/>
      </c>
      <c r="Z694" s="41" t="str">
        <f t="shared" si="127"/>
        <v/>
      </c>
      <c r="AA694" s="41" t="str">
        <f t="shared" si="128"/>
        <v/>
      </c>
      <c r="AB694" s="77" t="str">
        <f t="shared" si="132"/>
        <v/>
      </c>
      <c r="AC694" s="77" t="str">
        <f t="shared" si="129"/>
        <v/>
      </c>
      <c r="AD694" s="43" t="str">
        <f t="shared" si="130"/>
        <v/>
      </c>
      <c r="AE694" s="23"/>
      <c r="AF694" s="23"/>
      <c r="AG694" s="23"/>
      <c r="AH694" s="23"/>
      <c r="AI694" s="41" t="str">
        <f t="shared" si="131"/>
        <v/>
      </c>
      <c r="AJ694" s="88"/>
      <c r="AK694" s="26"/>
      <c r="AL694" s="26"/>
      <c r="AM694" s="26"/>
    </row>
    <row r="695" spans="1:39">
      <c r="A695" s="42">
        <v>692</v>
      </c>
      <c r="B695" s="42" t="s">
        <v>4</v>
      </c>
      <c r="C695" s="99"/>
      <c r="D695" s="42" t="str">
        <f t="shared" si="121"/>
        <v/>
      </c>
      <c r="E695" s="99"/>
      <c r="F695" s="26"/>
      <c r="G695" s="109"/>
      <c r="H695" s="107"/>
      <c r="I695" s="53"/>
      <c r="J695" s="53"/>
      <c r="K695" s="26"/>
      <c r="L695" s="99"/>
      <c r="M695" s="26" t="str">
        <f t="shared" si="122"/>
        <v>_</v>
      </c>
      <c r="N695" s="26"/>
      <c r="O695" s="42" t="str">
        <f t="shared" si="123"/>
        <v/>
      </c>
      <c r="P695" s="70"/>
      <c r="Q695" s="63"/>
      <c r="R695" s="64"/>
      <c r="S695" s="26"/>
      <c r="T695" s="26"/>
      <c r="U695" s="42" t="str">
        <f t="shared" si="124"/>
        <v/>
      </c>
      <c r="V695" s="42" t="str">
        <f>IF(E695="","",#REF!-O695)</f>
        <v/>
      </c>
      <c r="W695" s="42" t="str">
        <f t="shared" si="125"/>
        <v/>
      </c>
      <c r="X695" s="42" t="str">
        <f t="shared" si="126"/>
        <v/>
      </c>
      <c r="Y695" s="41" t="str">
        <f>IF(G695="","",VLOOKUP(G695,#REF!,2,0))</f>
        <v/>
      </c>
      <c r="Z695" s="41" t="str">
        <f t="shared" si="127"/>
        <v/>
      </c>
      <c r="AA695" s="41" t="str">
        <f t="shared" si="128"/>
        <v/>
      </c>
      <c r="AB695" s="77" t="str">
        <f t="shared" si="132"/>
        <v/>
      </c>
      <c r="AC695" s="77" t="str">
        <f t="shared" si="129"/>
        <v/>
      </c>
      <c r="AD695" s="43" t="str">
        <f t="shared" si="130"/>
        <v/>
      </c>
      <c r="AE695" s="23"/>
      <c r="AF695" s="23"/>
      <c r="AG695" s="23"/>
      <c r="AH695" s="23"/>
      <c r="AI695" s="41" t="str">
        <f t="shared" si="131"/>
        <v/>
      </c>
      <c r="AJ695" s="88"/>
      <c r="AK695" s="26"/>
      <c r="AL695" s="26"/>
      <c r="AM695" s="26"/>
    </row>
    <row r="696" spans="1:39">
      <c r="A696" s="42">
        <v>693</v>
      </c>
      <c r="B696" s="42" t="s">
        <v>4</v>
      </c>
      <c r="C696" s="99"/>
      <c r="D696" s="42" t="str">
        <f t="shared" si="121"/>
        <v/>
      </c>
      <c r="E696" s="99"/>
      <c r="F696" s="26"/>
      <c r="G696" s="109"/>
      <c r="H696" s="107"/>
      <c r="I696" s="53"/>
      <c r="J696" s="53"/>
      <c r="K696" s="26"/>
      <c r="L696" s="99"/>
      <c r="M696" s="26" t="str">
        <f t="shared" si="122"/>
        <v>_</v>
      </c>
      <c r="N696" s="26"/>
      <c r="O696" s="42" t="str">
        <f t="shared" si="123"/>
        <v/>
      </c>
      <c r="P696" s="70"/>
      <c r="Q696" s="63"/>
      <c r="R696" s="64"/>
      <c r="S696" s="26"/>
      <c r="T696" s="26"/>
      <c r="U696" s="42" t="str">
        <f t="shared" si="124"/>
        <v/>
      </c>
      <c r="V696" s="42" t="str">
        <f>IF(E696="","",#REF!-O696)</f>
        <v/>
      </c>
      <c r="W696" s="42" t="str">
        <f t="shared" si="125"/>
        <v/>
      </c>
      <c r="X696" s="42" t="str">
        <f t="shared" si="126"/>
        <v/>
      </c>
      <c r="Y696" s="41" t="str">
        <f>IF(G696="","",VLOOKUP(G696,#REF!,2,0))</f>
        <v/>
      </c>
      <c r="Z696" s="41" t="str">
        <f t="shared" si="127"/>
        <v/>
      </c>
      <c r="AA696" s="41" t="str">
        <f t="shared" si="128"/>
        <v/>
      </c>
      <c r="AB696" s="77" t="str">
        <f t="shared" si="132"/>
        <v/>
      </c>
      <c r="AC696" s="77" t="str">
        <f t="shared" si="129"/>
        <v/>
      </c>
      <c r="AD696" s="43" t="str">
        <f t="shared" si="130"/>
        <v/>
      </c>
      <c r="AE696" s="23"/>
      <c r="AF696" s="23"/>
      <c r="AG696" s="23"/>
      <c r="AH696" s="23"/>
      <c r="AI696" s="41" t="str">
        <f t="shared" si="131"/>
        <v/>
      </c>
      <c r="AJ696" s="88"/>
      <c r="AK696" s="26"/>
      <c r="AL696" s="26"/>
      <c r="AM696" s="26"/>
    </row>
    <row r="697" spans="1:39">
      <c r="A697" s="42">
        <v>694</v>
      </c>
      <c r="B697" s="42" t="s">
        <v>4</v>
      </c>
      <c r="C697" s="99"/>
      <c r="D697" s="42" t="str">
        <f t="shared" si="121"/>
        <v/>
      </c>
      <c r="E697" s="99"/>
      <c r="F697" s="26"/>
      <c r="G697" s="109"/>
      <c r="H697" s="107"/>
      <c r="I697" s="53"/>
      <c r="J697" s="53"/>
      <c r="K697" s="26"/>
      <c r="L697" s="99"/>
      <c r="M697" s="26" t="str">
        <f t="shared" si="122"/>
        <v>_</v>
      </c>
      <c r="N697" s="26"/>
      <c r="O697" s="42" t="str">
        <f t="shared" si="123"/>
        <v/>
      </c>
      <c r="P697" s="70"/>
      <c r="Q697" s="63"/>
      <c r="R697" s="64"/>
      <c r="S697" s="26"/>
      <c r="T697" s="26"/>
      <c r="U697" s="42" t="str">
        <f t="shared" si="124"/>
        <v/>
      </c>
      <c r="V697" s="42" t="str">
        <f>IF(E697="","",#REF!-O697)</f>
        <v/>
      </c>
      <c r="W697" s="42" t="str">
        <f t="shared" si="125"/>
        <v/>
      </c>
      <c r="X697" s="42" t="str">
        <f t="shared" si="126"/>
        <v/>
      </c>
      <c r="Y697" s="41" t="str">
        <f>IF(G697="","",VLOOKUP(G697,#REF!,2,0))</f>
        <v/>
      </c>
      <c r="Z697" s="41" t="str">
        <f t="shared" si="127"/>
        <v/>
      </c>
      <c r="AA697" s="41" t="str">
        <f t="shared" si="128"/>
        <v/>
      </c>
      <c r="AB697" s="77" t="str">
        <f t="shared" si="132"/>
        <v/>
      </c>
      <c r="AC697" s="77" t="str">
        <f t="shared" si="129"/>
        <v/>
      </c>
      <c r="AD697" s="43" t="str">
        <f t="shared" si="130"/>
        <v/>
      </c>
      <c r="AE697" s="23"/>
      <c r="AF697" s="23"/>
      <c r="AG697" s="23"/>
      <c r="AH697" s="23"/>
      <c r="AI697" s="41" t="str">
        <f t="shared" si="131"/>
        <v/>
      </c>
      <c r="AJ697" s="88"/>
      <c r="AK697" s="26"/>
      <c r="AL697" s="26"/>
      <c r="AM697" s="26"/>
    </row>
    <row r="698" spans="1:39">
      <c r="A698" s="42">
        <v>695</v>
      </c>
      <c r="B698" s="42" t="s">
        <v>4</v>
      </c>
      <c r="C698" s="99"/>
      <c r="D698" s="42" t="str">
        <f t="shared" si="121"/>
        <v/>
      </c>
      <c r="E698" s="99"/>
      <c r="F698" s="26"/>
      <c r="G698" s="109"/>
      <c r="H698" s="107"/>
      <c r="I698" s="53"/>
      <c r="J698" s="53"/>
      <c r="K698" s="26"/>
      <c r="L698" s="99"/>
      <c r="M698" s="26" t="str">
        <f t="shared" si="122"/>
        <v>_</v>
      </c>
      <c r="N698" s="26"/>
      <c r="O698" s="42" t="str">
        <f t="shared" si="123"/>
        <v/>
      </c>
      <c r="P698" s="70"/>
      <c r="Q698" s="63"/>
      <c r="R698" s="64"/>
      <c r="S698" s="26"/>
      <c r="T698" s="26"/>
      <c r="U698" s="42" t="str">
        <f t="shared" si="124"/>
        <v/>
      </c>
      <c r="V698" s="42" t="str">
        <f>IF(E698="","",#REF!-O698)</f>
        <v/>
      </c>
      <c r="W698" s="42" t="str">
        <f t="shared" si="125"/>
        <v/>
      </c>
      <c r="X698" s="42" t="str">
        <f t="shared" si="126"/>
        <v/>
      </c>
      <c r="Y698" s="41" t="str">
        <f>IF(G698="","",VLOOKUP(G698,#REF!,2,0))</f>
        <v/>
      </c>
      <c r="Z698" s="41" t="str">
        <f t="shared" si="127"/>
        <v/>
      </c>
      <c r="AA698" s="41" t="str">
        <f t="shared" si="128"/>
        <v/>
      </c>
      <c r="AB698" s="77" t="str">
        <f t="shared" si="132"/>
        <v/>
      </c>
      <c r="AC698" s="77" t="str">
        <f t="shared" si="129"/>
        <v/>
      </c>
      <c r="AD698" s="43" t="str">
        <f t="shared" si="130"/>
        <v/>
      </c>
      <c r="AE698" s="23"/>
      <c r="AF698" s="23"/>
      <c r="AG698" s="23"/>
      <c r="AH698" s="23"/>
      <c r="AI698" s="41" t="str">
        <f t="shared" si="131"/>
        <v/>
      </c>
      <c r="AJ698" s="88"/>
      <c r="AK698" s="26"/>
      <c r="AL698" s="26"/>
      <c r="AM698" s="26"/>
    </row>
    <row r="699" spans="1:39">
      <c r="A699" s="42">
        <v>696</v>
      </c>
      <c r="B699" s="42" t="s">
        <v>4</v>
      </c>
      <c r="C699" s="99"/>
      <c r="D699" s="42" t="str">
        <f t="shared" si="121"/>
        <v/>
      </c>
      <c r="E699" s="99"/>
      <c r="F699" s="26"/>
      <c r="G699" s="109"/>
      <c r="H699" s="107"/>
      <c r="I699" s="53"/>
      <c r="J699" s="53"/>
      <c r="K699" s="26"/>
      <c r="L699" s="99"/>
      <c r="M699" s="26" t="str">
        <f t="shared" si="122"/>
        <v>_</v>
      </c>
      <c r="N699" s="26"/>
      <c r="O699" s="42" t="str">
        <f t="shared" si="123"/>
        <v/>
      </c>
      <c r="P699" s="70"/>
      <c r="Q699" s="63"/>
      <c r="R699" s="64"/>
      <c r="S699" s="26"/>
      <c r="T699" s="26"/>
      <c r="U699" s="42" t="str">
        <f t="shared" si="124"/>
        <v/>
      </c>
      <c r="V699" s="42" t="str">
        <f>IF(E699="","",#REF!-O699)</f>
        <v/>
      </c>
      <c r="W699" s="42" t="str">
        <f t="shared" si="125"/>
        <v/>
      </c>
      <c r="X699" s="42" t="str">
        <f t="shared" si="126"/>
        <v/>
      </c>
      <c r="Y699" s="41" t="str">
        <f>IF(G699="","",VLOOKUP(G699,#REF!,2,0))</f>
        <v/>
      </c>
      <c r="Z699" s="41" t="str">
        <f t="shared" si="127"/>
        <v/>
      </c>
      <c r="AA699" s="41" t="str">
        <f t="shared" si="128"/>
        <v/>
      </c>
      <c r="AB699" s="77" t="str">
        <f t="shared" si="132"/>
        <v/>
      </c>
      <c r="AC699" s="77" t="str">
        <f t="shared" si="129"/>
        <v/>
      </c>
      <c r="AD699" s="43" t="str">
        <f t="shared" si="130"/>
        <v/>
      </c>
      <c r="AE699" s="23"/>
      <c r="AF699" s="23"/>
      <c r="AG699" s="23"/>
      <c r="AH699" s="23"/>
      <c r="AI699" s="41" t="str">
        <f t="shared" si="131"/>
        <v/>
      </c>
      <c r="AJ699" s="88"/>
      <c r="AK699" s="26"/>
      <c r="AL699" s="26"/>
      <c r="AM699" s="26"/>
    </row>
    <row r="700" spans="1:39">
      <c r="A700" s="42">
        <v>697</v>
      </c>
      <c r="B700" s="42" t="s">
        <v>4</v>
      </c>
      <c r="C700" s="99"/>
      <c r="D700" s="42" t="str">
        <f t="shared" si="121"/>
        <v/>
      </c>
      <c r="E700" s="99"/>
      <c r="F700" s="26"/>
      <c r="G700" s="109"/>
      <c r="H700" s="107"/>
      <c r="I700" s="53"/>
      <c r="J700" s="53"/>
      <c r="K700" s="26"/>
      <c r="L700" s="99"/>
      <c r="M700" s="26" t="str">
        <f t="shared" si="122"/>
        <v>_</v>
      </c>
      <c r="N700" s="26"/>
      <c r="O700" s="42" t="str">
        <f t="shared" si="123"/>
        <v/>
      </c>
      <c r="P700" s="70"/>
      <c r="Q700" s="63"/>
      <c r="R700" s="64"/>
      <c r="S700" s="26"/>
      <c r="T700" s="26"/>
      <c r="U700" s="42" t="str">
        <f t="shared" si="124"/>
        <v/>
      </c>
      <c r="V700" s="42" t="str">
        <f>IF(E700="","",#REF!-O700)</f>
        <v/>
      </c>
      <c r="W700" s="42" t="str">
        <f t="shared" si="125"/>
        <v/>
      </c>
      <c r="X700" s="42" t="str">
        <f t="shared" si="126"/>
        <v/>
      </c>
      <c r="Y700" s="41" t="str">
        <f>IF(G700="","",VLOOKUP(G700,#REF!,2,0))</f>
        <v/>
      </c>
      <c r="Z700" s="41" t="str">
        <f t="shared" si="127"/>
        <v/>
      </c>
      <c r="AA700" s="41" t="str">
        <f t="shared" si="128"/>
        <v/>
      </c>
      <c r="AB700" s="77" t="str">
        <f t="shared" si="132"/>
        <v/>
      </c>
      <c r="AC700" s="77" t="str">
        <f t="shared" si="129"/>
        <v/>
      </c>
      <c r="AD700" s="43" t="str">
        <f t="shared" si="130"/>
        <v/>
      </c>
      <c r="AE700" s="23"/>
      <c r="AF700" s="23"/>
      <c r="AG700" s="23"/>
      <c r="AH700" s="23"/>
      <c r="AI700" s="41" t="str">
        <f t="shared" si="131"/>
        <v/>
      </c>
      <c r="AJ700" s="88"/>
      <c r="AK700" s="26"/>
      <c r="AL700" s="26"/>
      <c r="AM700" s="26"/>
    </row>
    <row r="701" spans="1:39">
      <c r="A701" s="42">
        <v>698</v>
      </c>
      <c r="B701" s="42" t="s">
        <v>4</v>
      </c>
      <c r="C701" s="99"/>
      <c r="D701" s="42" t="str">
        <f t="shared" si="121"/>
        <v/>
      </c>
      <c r="E701" s="99"/>
      <c r="F701" s="26"/>
      <c r="G701" s="109"/>
      <c r="H701" s="107"/>
      <c r="I701" s="53"/>
      <c r="J701" s="53"/>
      <c r="K701" s="26"/>
      <c r="L701" s="99"/>
      <c r="M701" s="26" t="str">
        <f t="shared" si="122"/>
        <v>_</v>
      </c>
      <c r="N701" s="26"/>
      <c r="O701" s="42" t="str">
        <f t="shared" si="123"/>
        <v/>
      </c>
      <c r="P701" s="70"/>
      <c r="Q701" s="63"/>
      <c r="R701" s="64"/>
      <c r="S701" s="26"/>
      <c r="T701" s="26"/>
      <c r="U701" s="42" t="str">
        <f t="shared" si="124"/>
        <v/>
      </c>
      <c r="V701" s="42" t="str">
        <f>IF(E701="","",#REF!-O701)</f>
        <v/>
      </c>
      <c r="W701" s="42" t="str">
        <f t="shared" si="125"/>
        <v/>
      </c>
      <c r="X701" s="42" t="str">
        <f t="shared" si="126"/>
        <v/>
      </c>
      <c r="Y701" s="41" t="str">
        <f>IF(G701="","",VLOOKUP(G701,#REF!,2,0))</f>
        <v/>
      </c>
      <c r="Z701" s="41" t="str">
        <f t="shared" si="127"/>
        <v/>
      </c>
      <c r="AA701" s="41" t="str">
        <f t="shared" si="128"/>
        <v/>
      </c>
      <c r="AB701" s="77" t="str">
        <f t="shared" si="132"/>
        <v/>
      </c>
      <c r="AC701" s="77" t="str">
        <f t="shared" si="129"/>
        <v/>
      </c>
      <c r="AD701" s="43" t="str">
        <f t="shared" si="130"/>
        <v/>
      </c>
      <c r="AE701" s="23"/>
      <c r="AF701" s="23"/>
      <c r="AG701" s="23"/>
      <c r="AH701" s="23"/>
      <c r="AI701" s="41" t="str">
        <f t="shared" si="131"/>
        <v/>
      </c>
      <c r="AJ701" s="88"/>
      <c r="AK701" s="26"/>
      <c r="AL701" s="26"/>
      <c r="AM701" s="26"/>
    </row>
    <row r="702" spans="1:39">
      <c r="A702" s="42">
        <v>699</v>
      </c>
      <c r="B702" s="42" t="s">
        <v>4</v>
      </c>
      <c r="C702" s="99"/>
      <c r="D702" s="42" t="str">
        <f t="shared" si="121"/>
        <v/>
      </c>
      <c r="E702" s="99"/>
      <c r="F702" s="26"/>
      <c r="G702" s="109"/>
      <c r="H702" s="107"/>
      <c r="I702" s="53"/>
      <c r="J702" s="53"/>
      <c r="K702" s="26"/>
      <c r="L702" s="99"/>
      <c r="M702" s="26" t="str">
        <f t="shared" si="122"/>
        <v>_</v>
      </c>
      <c r="N702" s="26"/>
      <c r="O702" s="42" t="str">
        <f t="shared" si="123"/>
        <v/>
      </c>
      <c r="P702" s="70"/>
      <c r="Q702" s="63"/>
      <c r="R702" s="64"/>
      <c r="S702" s="26"/>
      <c r="T702" s="26"/>
      <c r="U702" s="42" t="str">
        <f t="shared" si="124"/>
        <v/>
      </c>
      <c r="V702" s="42" t="str">
        <f>IF(E702="","",#REF!-O702)</f>
        <v/>
      </c>
      <c r="W702" s="42" t="str">
        <f t="shared" si="125"/>
        <v/>
      </c>
      <c r="X702" s="42" t="str">
        <f t="shared" si="126"/>
        <v/>
      </c>
      <c r="Y702" s="41" t="str">
        <f>IF(G702="","",VLOOKUP(G702,#REF!,2,0))</f>
        <v/>
      </c>
      <c r="Z702" s="41" t="str">
        <f t="shared" si="127"/>
        <v/>
      </c>
      <c r="AA702" s="41" t="str">
        <f t="shared" si="128"/>
        <v/>
      </c>
      <c r="AB702" s="77" t="str">
        <f t="shared" si="132"/>
        <v/>
      </c>
      <c r="AC702" s="77" t="str">
        <f t="shared" si="129"/>
        <v/>
      </c>
      <c r="AD702" s="43" t="str">
        <f t="shared" si="130"/>
        <v/>
      </c>
      <c r="AE702" s="23"/>
      <c r="AF702" s="23"/>
      <c r="AG702" s="23"/>
      <c r="AH702" s="23"/>
      <c r="AI702" s="41" t="str">
        <f t="shared" si="131"/>
        <v/>
      </c>
      <c r="AJ702" s="88"/>
      <c r="AK702" s="26"/>
      <c r="AL702" s="26"/>
      <c r="AM702" s="26"/>
    </row>
    <row r="703" spans="1:39">
      <c r="A703" s="42">
        <v>700</v>
      </c>
      <c r="B703" s="42" t="s">
        <v>4</v>
      </c>
      <c r="C703" s="99"/>
      <c r="D703" s="42" t="str">
        <f t="shared" si="121"/>
        <v/>
      </c>
      <c r="E703" s="99"/>
      <c r="F703" s="26"/>
      <c r="G703" s="109"/>
      <c r="H703" s="107"/>
      <c r="I703" s="53"/>
      <c r="J703" s="53"/>
      <c r="K703" s="26"/>
      <c r="L703" s="99"/>
      <c r="M703" s="26" t="str">
        <f t="shared" si="122"/>
        <v>_</v>
      </c>
      <c r="N703" s="26"/>
      <c r="O703" s="42" t="str">
        <f t="shared" si="123"/>
        <v/>
      </c>
      <c r="P703" s="70"/>
      <c r="Q703" s="63"/>
      <c r="R703" s="64"/>
      <c r="S703" s="26"/>
      <c r="T703" s="26"/>
      <c r="U703" s="42" t="str">
        <f t="shared" si="124"/>
        <v/>
      </c>
      <c r="V703" s="42" t="str">
        <f>IF(E703="","",#REF!-O703)</f>
        <v/>
      </c>
      <c r="W703" s="42" t="str">
        <f t="shared" si="125"/>
        <v/>
      </c>
      <c r="X703" s="42" t="str">
        <f t="shared" si="126"/>
        <v/>
      </c>
      <c r="Y703" s="41" t="str">
        <f>IF(G703="","",VLOOKUP(G703,#REF!,2,0))</f>
        <v/>
      </c>
      <c r="Z703" s="41" t="str">
        <f t="shared" si="127"/>
        <v/>
      </c>
      <c r="AA703" s="41" t="str">
        <f t="shared" si="128"/>
        <v/>
      </c>
      <c r="AB703" s="77" t="str">
        <f t="shared" si="132"/>
        <v/>
      </c>
      <c r="AC703" s="77" t="str">
        <f t="shared" si="129"/>
        <v/>
      </c>
      <c r="AD703" s="43" t="str">
        <f t="shared" si="130"/>
        <v/>
      </c>
      <c r="AE703" s="23"/>
      <c r="AF703" s="23"/>
      <c r="AG703" s="23"/>
      <c r="AH703" s="23"/>
      <c r="AI703" s="41" t="str">
        <f t="shared" si="131"/>
        <v/>
      </c>
      <c r="AJ703" s="88"/>
      <c r="AK703" s="26"/>
      <c r="AL703" s="26"/>
      <c r="AM703" s="26"/>
    </row>
    <row r="704" spans="1:39">
      <c r="A704" s="42">
        <v>701</v>
      </c>
      <c r="B704" s="42" t="s">
        <v>4</v>
      </c>
      <c r="C704" s="99"/>
      <c r="D704" s="42" t="str">
        <f t="shared" si="121"/>
        <v/>
      </c>
      <c r="E704" s="99"/>
      <c r="F704" s="26"/>
      <c r="G704" s="109"/>
      <c r="H704" s="107"/>
      <c r="I704" s="53"/>
      <c r="J704" s="53"/>
      <c r="K704" s="26"/>
      <c r="L704" s="99"/>
      <c r="M704" s="26" t="str">
        <f t="shared" si="122"/>
        <v>_</v>
      </c>
      <c r="N704" s="26"/>
      <c r="O704" s="42" t="str">
        <f t="shared" si="123"/>
        <v/>
      </c>
      <c r="P704" s="70"/>
      <c r="Q704" s="63"/>
      <c r="R704" s="64"/>
      <c r="S704" s="26"/>
      <c r="T704" s="26"/>
      <c r="U704" s="42" t="str">
        <f t="shared" si="124"/>
        <v/>
      </c>
      <c r="V704" s="42" t="str">
        <f>IF(E704="","",#REF!-O704)</f>
        <v/>
      </c>
      <c r="W704" s="42" t="str">
        <f t="shared" si="125"/>
        <v/>
      </c>
      <c r="X704" s="42" t="str">
        <f t="shared" si="126"/>
        <v/>
      </c>
      <c r="Y704" s="41" t="str">
        <f>IF(G704="","",VLOOKUP(G704,#REF!,2,0))</f>
        <v/>
      </c>
      <c r="Z704" s="41" t="str">
        <f t="shared" si="127"/>
        <v/>
      </c>
      <c r="AA704" s="41" t="str">
        <f t="shared" si="128"/>
        <v/>
      </c>
      <c r="AB704" s="77" t="str">
        <f t="shared" si="132"/>
        <v/>
      </c>
      <c r="AC704" s="77" t="str">
        <f t="shared" si="129"/>
        <v/>
      </c>
      <c r="AD704" s="43" t="str">
        <f t="shared" si="130"/>
        <v/>
      </c>
      <c r="AE704" s="23"/>
      <c r="AF704" s="23"/>
      <c r="AG704" s="23"/>
      <c r="AH704" s="23"/>
      <c r="AI704" s="41" t="str">
        <f t="shared" si="131"/>
        <v/>
      </c>
      <c r="AJ704" s="88"/>
      <c r="AK704" s="26"/>
      <c r="AL704" s="26"/>
      <c r="AM704" s="26"/>
    </row>
    <row r="705" spans="1:39">
      <c r="A705" s="42">
        <v>702</v>
      </c>
      <c r="B705" s="42" t="s">
        <v>4</v>
      </c>
      <c r="C705" s="99"/>
      <c r="D705" s="42" t="str">
        <f t="shared" si="121"/>
        <v/>
      </c>
      <c r="E705" s="99"/>
      <c r="F705" s="26"/>
      <c r="G705" s="109"/>
      <c r="H705" s="107"/>
      <c r="I705" s="53"/>
      <c r="J705" s="53"/>
      <c r="K705" s="26"/>
      <c r="L705" s="99"/>
      <c r="M705" s="26" t="str">
        <f t="shared" si="122"/>
        <v>_</v>
      </c>
      <c r="N705" s="26"/>
      <c r="O705" s="42" t="str">
        <f t="shared" si="123"/>
        <v/>
      </c>
      <c r="P705" s="70"/>
      <c r="Q705" s="63"/>
      <c r="R705" s="64"/>
      <c r="S705" s="26"/>
      <c r="T705" s="26"/>
      <c r="U705" s="42" t="str">
        <f t="shared" si="124"/>
        <v/>
      </c>
      <c r="V705" s="42" t="str">
        <f>IF(E705="","",#REF!-O705)</f>
        <v/>
      </c>
      <c r="W705" s="42" t="str">
        <f t="shared" si="125"/>
        <v/>
      </c>
      <c r="X705" s="42" t="str">
        <f t="shared" si="126"/>
        <v/>
      </c>
      <c r="Y705" s="41" t="str">
        <f>IF(G705="","",VLOOKUP(G705,#REF!,2,0))</f>
        <v/>
      </c>
      <c r="Z705" s="41" t="str">
        <f t="shared" si="127"/>
        <v/>
      </c>
      <c r="AA705" s="41" t="str">
        <f t="shared" si="128"/>
        <v/>
      </c>
      <c r="AB705" s="77" t="str">
        <f t="shared" si="132"/>
        <v/>
      </c>
      <c r="AC705" s="77" t="str">
        <f t="shared" si="129"/>
        <v/>
      </c>
      <c r="AD705" s="43" t="str">
        <f t="shared" si="130"/>
        <v/>
      </c>
      <c r="AE705" s="23"/>
      <c r="AF705" s="23"/>
      <c r="AG705" s="23"/>
      <c r="AH705" s="23"/>
      <c r="AI705" s="41" t="str">
        <f t="shared" si="131"/>
        <v/>
      </c>
      <c r="AJ705" s="88"/>
      <c r="AK705" s="26"/>
      <c r="AL705" s="26"/>
      <c r="AM705" s="26"/>
    </row>
    <row r="706" spans="1:39">
      <c r="A706" s="42">
        <v>703</v>
      </c>
      <c r="B706" s="42" t="s">
        <v>4</v>
      </c>
      <c r="C706" s="99"/>
      <c r="D706" s="42" t="str">
        <f t="shared" si="121"/>
        <v/>
      </c>
      <c r="E706" s="99"/>
      <c r="F706" s="26"/>
      <c r="G706" s="109"/>
      <c r="H706" s="107"/>
      <c r="I706" s="53"/>
      <c r="J706" s="53"/>
      <c r="K706" s="26"/>
      <c r="L706" s="99"/>
      <c r="M706" s="26" t="str">
        <f t="shared" si="122"/>
        <v>_</v>
      </c>
      <c r="N706" s="26"/>
      <c r="O706" s="42" t="str">
        <f t="shared" si="123"/>
        <v/>
      </c>
      <c r="P706" s="70"/>
      <c r="Q706" s="63"/>
      <c r="R706" s="64"/>
      <c r="S706" s="26"/>
      <c r="T706" s="26"/>
      <c r="U706" s="42" t="str">
        <f t="shared" si="124"/>
        <v/>
      </c>
      <c r="V706" s="42" t="str">
        <f>IF(E706="","",#REF!-O706)</f>
        <v/>
      </c>
      <c r="W706" s="42" t="str">
        <f t="shared" si="125"/>
        <v/>
      </c>
      <c r="X706" s="42" t="str">
        <f t="shared" si="126"/>
        <v/>
      </c>
      <c r="Y706" s="41" t="str">
        <f>IF(G706="","",VLOOKUP(G706,#REF!,2,0))</f>
        <v/>
      </c>
      <c r="Z706" s="41" t="str">
        <f t="shared" si="127"/>
        <v/>
      </c>
      <c r="AA706" s="41" t="str">
        <f t="shared" si="128"/>
        <v/>
      </c>
      <c r="AB706" s="77" t="str">
        <f t="shared" si="132"/>
        <v/>
      </c>
      <c r="AC706" s="77" t="str">
        <f t="shared" si="129"/>
        <v/>
      </c>
      <c r="AD706" s="43" t="str">
        <f t="shared" si="130"/>
        <v/>
      </c>
      <c r="AE706" s="23"/>
      <c r="AF706" s="23"/>
      <c r="AG706" s="23"/>
      <c r="AH706" s="23"/>
      <c r="AI706" s="41" t="str">
        <f t="shared" si="131"/>
        <v/>
      </c>
      <c r="AJ706" s="88"/>
      <c r="AK706" s="26"/>
      <c r="AL706" s="26"/>
      <c r="AM706" s="26"/>
    </row>
    <row r="707" spans="1:39">
      <c r="A707" s="42">
        <v>704</v>
      </c>
      <c r="B707" s="42" t="s">
        <v>4</v>
      </c>
      <c r="C707" s="99"/>
      <c r="D707" s="42" t="str">
        <f t="shared" si="121"/>
        <v/>
      </c>
      <c r="E707" s="99"/>
      <c r="F707" s="26"/>
      <c r="G707" s="109"/>
      <c r="H707" s="107"/>
      <c r="I707" s="53"/>
      <c r="J707" s="53"/>
      <c r="K707" s="26"/>
      <c r="L707" s="99"/>
      <c r="M707" s="26" t="str">
        <f t="shared" si="122"/>
        <v>_</v>
      </c>
      <c r="N707" s="26"/>
      <c r="O707" s="42" t="str">
        <f t="shared" si="123"/>
        <v/>
      </c>
      <c r="P707" s="70"/>
      <c r="Q707" s="63"/>
      <c r="R707" s="64"/>
      <c r="S707" s="26"/>
      <c r="T707" s="26"/>
      <c r="U707" s="42" t="str">
        <f t="shared" si="124"/>
        <v/>
      </c>
      <c r="V707" s="42" t="str">
        <f>IF(E707="","",#REF!-O707)</f>
        <v/>
      </c>
      <c r="W707" s="42" t="str">
        <f t="shared" si="125"/>
        <v/>
      </c>
      <c r="X707" s="42" t="str">
        <f t="shared" si="126"/>
        <v/>
      </c>
      <c r="Y707" s="41" t="str">
        <f>IF(G707="","",VLOOKUP(G707,#REF!,2,0))</f>
        <v/>
      </c>
      <c r="Z707" s="41" t="str">
        <f t="shared" si="127"/>
        <v/>
      </c>
      <c r="AA707" s="41" t="str">
        <f t="shared" si="128"/>
        <v/>
      </c>
      <c r="AB707" s="77" t="str">
        <f t="shared" si="132"/>
        <v/>
      </c>
      <c r="AC707" s="77" t="str">
        <f t="shared" si="129"/>
        <v/>
      </c>
      <c r="AD707" s="43" t="str">
        <f t="shared" si="130"/>
        <v/>
      </c>
      <c r="AE707" s="23"/>
      <c r="AF707" s="23"/>
      <c r="AG707" s="23"/>
      <c r="AH707" s="23"/>
      <c r="AI707" s="41" t="str">
        <f t="shared" si="131"/>
        <v/>
      </c>
      <c r="AJ707" s="88"/>
      <c r="AK707" s="26"/>
      <c r="AL707" s="26"/>
      <c r="AM707" s="26"/>
    </row>
    <row r="708" spans="1:39">
      <c r="A708" s="42">
        <v>705</v>
      </c>
      <c r="B708" s="42" t="s">
        <v>4</v>
      </c>
      <c r="C708" s="99"/>
      <c r="D708" s="42" t="str">
        <f t="shared" si="121"/>
        <v/>
      </c>
      <c r="E708" s="99"/>
      <c r="F708" s="26"/>
      <c r="G708" s="109"/>
      <c r="H708" s="107"/>
      <c r="I708" s="53"/>
      <c r="J708" s="53"/>
      <c r="K708" s="26"/>
      <c r="L708" s="99"/>
      <c r="M708" s="26" t="str">
        <f t="shared" si="122"/>
        <v>_</v>
      </c>
      <c r="N708" s="26"/>
      <c r="O708" s="42" t="str">
        <f t="shared" si="123"/>
        <v/>
      </c>
      <c r="P708" s="70"/>
      <c r="Q708" s="63"/>
      <c r="R708" s="64"/>
      <c r="S708" s="26"/>
      <c r="T708" s="26"/>
      <c r="U708" s="42" t="str">
        <f t="shared" si="124"/>
        <v/>
      </c>
      <c r="V708" s="42" t="str">
        <f>IF(E708="","",#REF!-O708)</f>
        <v/>
      </c>
      <c r="W708" s="42" t="str">
        <f t="shared" si="125"/>
        <v/>
      </c>
      <c r="X708" s="42" t="str">
        <f t="shared" si="126"/>
        <v/>
      </c>
      <c r="Y708" s="41" t="str">
        <f>IF(G708="","",VLOOKUP(G708,#REF!,2,0))</f>
        <v/>
      </c>
      <c r="Z708" s="41" t="str">
        <f t="shared" si="127"/>
        <v/>
      </c>
      <c r="AA708" s="41" t="str">
        <f t="shared" si="128"/>
        <v/>
      </c>
      <c r="AB708" s="77" t="str">
        <f t="shared" si="132"/>
        <v/>
      </c>
      <c r="AC708" s="77" t="str">
        <f t="shared" si="129"/>
        <v/>
      </c>
      <c r="AD708" s="43" t="str">
        <f t="shared" si="130"/>
        <v/>
      </c>
      <c r="AE708" s="23"/>
      <c r="AF708" s="23"/>
      <c r="AG708" s="23"/>
      <c r="AH708" s="23"/>
      <c r="AI708" s="41" t="str">
        <f t="shared" si="131"/>
        <v/>
      </c>
      <c r="AJ708" s="88"/>
      <c r="AK708" s="26"/>
      <c r="AL708" s="26"/>
      <c r="AM708" s="26"/>
    </row>
    <row r="709" spans="1:39">
      <c r="A709" s="42">
        <v>706</v>
      </c>
      <c r="B709" s="42" t="s">
        <v>4</v>
      </c>
      <c r="C709" s="99"/>
      <c r="D709" s="42" t="str">
        <f t="shared" ref="D709:D772" si="133">IF(P709="","",C709&amp;"_"&amp;P709)</f>
        <v/>
      </c>
      <c r="E709" s="99"/>
      <c r="F709" s="26"/>
      <c r="G709" s="109"/>
      <c r="H709" s="107"/>
      <c r="I709" s="53"/>
      <c r="J709" s="53"/>
      <c r="K709" s="26"/>
      <c r="L709" s="99"/>
      <c r="M709" s="26" t="str">
        <f t="shared" ref="M709:M772" si="134">C709&amp;"_"&amp;L709</f>
        <v>_</v>
      </c>
      <c r="N709" s="26"/>
      <c r="O709" s="42" t="str">
        <f t="shared" ref="O709:O772" si="135">IF(N709="","",IF(MONTH(N709)&lt;=3,YEAR(N709)-1,YEAR(N709)))</f>
        <v/>
      </c>
      <c r="P709" s="70"/>
      <c r="Q709" s="63"/>
      <c r="R709" s="64"/>
      <c r="S709" s="26"/>
      <c r="T709" s="26"/>
      <c r="U709" s="42" t="str">
        <f t="shared" ref="U709:U772" si="136">IF(E709="","",48)</f>
        <v/>
      </c>
      <c r="V709" s="42" t="str">
        <f>IF(E709="","",#REF!-O709)</f>
        <v/>
      </c>
      <c r="W709" s="42" t="str">
        <f t="shared" ref="W709:W772" si="137">IF(E709="","",U709-V709)</f>
        <v/>
      </c>
      <c r="X709" s="42" t="str">
        <f t="shared" ref="X709:X772" si="138">IF(U709="","",0.021)</f>
        <v/>
      </c>
      <c r="Y709" s="41" t="str">
        <f>IF(G709="","",VLOOKUP(G709,#REF!,2,0))</f>
        <v/>
      </c>
      <c r="Z709" s="41" t="str">
        <f t="shared" ref="Z709:Z772" si="139">IF(E709="","",IF(Q709=0,ROUND(Y709*H709,0),0))</f>
        <v/>
      </c>
      <c r="AA709" s="41" t="str">
        <f t="shared" ref="AA709:AA772" si="140">IF(Q709="","",IF(W709&lt;0,1,IF(Q709=0,Z709,Q709)))</f>
        <v/>
      </c>
      <c r="AB709" s="77" t="str">
        <f t="shared" si="132"/>
        <v/>
      </c>
      <c r="AC709" s="77" t="str">
        <f t="shared" ref="AC709:AC772" si="141">IF(Q709="","",IF(W709=0,AA709,IF(W709&lt;0,0,ROUND(V709*AB709,0))))</f>
        <v/>
      </c>
      <c r="AD709" s="43" t="str">
        <f t="shared" ref="AD709:AD772" si="142">IF(E709="","",IF(AA709-AC709&lt;=0,1,AA709-AC709))</f>
        <v/>
      </c>
      <c r="AE709" s="23"/>
      <c r="AF709" s="23"/>
      <c r="AG709" s="23"/>
      <c r="AH709" s="23"/>
      <c r="AI709" s="41" t="str">
        <f t="shared" ref="AI709:AI772" si="143">IF(Q709="","",Q709-SUM(AE709:AH709))</f>
        <v/>
      </c>
      <c r="AJ709" s="88"/>
      <c r="AK709" s="26"/>
      <c r="AL709" s="26"/>
      <c r="AM709" s="26"/>
    </row>
    <row r="710" spans="1:39">
      <c r="A710" s="42">
        <v>707</v>
      </c>
      <c r="B710" s="42" t="s">
        <v>4</v>
      </c>
      <c r="C710" s="99"/>
      <c r="D710" s="42" t="str">
        <f t="shared" si="133"/>
        <v/>
      </c>
      <c r="E710" s="99"/>
      <c r="F710" s="26"/>
      <c r="G710" s="109"/>
      <c r="H710" s="107"/>
      <c r="I710" s="53"/>
      <c r="J710" s="53"/>
      <c r="K710" s="26"/>
      <c r="L710" s="99"/>
      <c r="M710" s="26" t="str">
        <f t="shared" si="134"/>
        <v>_</v>
      </c>
      <c r="N710" s="26"/>
      <c r="O710" s="42" t="str">
        <f t="shared" si="135"/>
        <v/>
      </c>
      <c r="P710" s="70"/>
      <c r="Q710" s="63"/>
      <c r="R710" s="64"/>
      <c r="S710" s="26"/>
      <c r="T710" s="26"/>
      <c r="U710" s="42" t="str">
        <f t="shared" si="136"/>
        <v/>
      </c>
      <c r="V710" s="42" t="str">
        <f>IF(E710="","",#REF!-O710)</f>
        <v/>
      </c>
      <c r="W710" s="42" t="str">
        <f t="shared" si="137"/>
        <v/>
      </c>
      <c r="X710" s="42" t="str">
        <f t="shared" si="138"/>
        <v/>
      </c>
      <c r="Y710" s="41" t="str">
        <f>IF(G710="","",VLOOKUP(G710,#REF!,2,0))</f>
        <v/>
      </c>
      <c r="Z710" s="41" t="str">
        <f t="shared" si="139"/>
        <v/>
      </c>
      <c r="AA710" s="41" t="str">
        <f t="shared" si="140"/>
        <v/>
      </c>
      <c r="AB710" s="77" t="str">
        <f t="shared" si="132"/>
        <v/>
      </c>
      <c r="AC710" s="77" t="str">
        <f t="shared" si="141"/>
        <v/>
      </c>
      <c r="AD710" s="43" t="str">
        <f t="shared" si="142"/>
        <v/>
      </c>
      <c r="AE710" s="23"/>
      <c r="AF710" s="23"/>
      <c r="AG710" s="23"/>
      <c r="AH710" s="23"/>
      <c r="AI710" s="41" t="str">
        <f t="shared" si="143"/>
        <v/>
      </c>
      <c r="AJ710" s="88"/>
      <c r="AK710" s="26"/>
      <c r="AL710" s="26"/>
      <c r="AM710" s="26"/>
    </row>
    <row r="711" spans="1:39">
      <c r="A711" s="42">
        <v>708</v>
      </c>
      <c r="B711" s="42" t="s">
        <v>4</v>
      </c>
      <c r="C711" s="99"/>
      <c r="D711" s="42" t="str">
        <f t="shared" si="133"/>
        <v/>
      </c>
      <c r="E711" s="99"/>
      <c r="F711" s="26"/>
      <c r="G711" s="109"/>
      <c r="H711" s="107"/>
      <c r="I711" s="53"/>
      <c r="J711" s="53"/>
      <c r="K711" s="26"/>
      <c r="L711" s="99"/>
      <c r="M711" s="26" t="str">
        <f t="shared" si="134"/>
        <v>_</v>
      </c>
      <c r="N711" s="26"/>
      <c r="O711" s="42" t="str">
        <f t="shared" si="135"/>
        <v/>
      </c>
      <c r="P711" s="70"/>
      <c r="Q711" s="63"/>
      <c r="R711" s="64"/>
      <c r="S711" s="26"/>
      <c r="T711" s="26"/>
      <c r="U711" s="42" t="str">
        <f t="shared" si="136"/>
        <v/>
      </c>
      <c r="V711" s="42" t="str">
        <f>IF(E711="","",#REF!-O711)</f>
        <v/>
      </c>
      <c r="W711" s="42" t="str">
        <f t="shared" si="137"/>
        <v/>
      </c>
      <c r="X711" s="42" t="str">
        <f t="shared" si="138"/>
        <v/>
      </c>
      <c r="Y711" s="41" t="str">
        <f>IF(G711="","",VLOOKUP(G711,#REF!,2,0))</f>
        <v/>
      </c>
      <c r="Z711" s="41" t="str">
        <f t="shared" si="139"/>
        <v/>
      </c>
      <c r="AA711" s="41" t="str">
        <f t="shared" si="140"/>
        <v/>
      </c>
      <c r="AB711" s="77" t="str">
        <f t="shared" si="132"/>
        <v/>
      </c>
      <c r="AC711" s="77" t="str">
        <f t="shared" si="141"/>
        <v/>
      </c>
      <c r="AD711" s="43" t="str">
        <f t="shared" si="142"/>
        <v/>
      </c>
      <c r="AE711" s="23"/>
      <c r="AF711" s="23"/>
      <c r="AG711" s="23"/>
      <c r="AH711" s="23"/>
      <c r="AI711" s="41" t="str">
        <f t="shared" si="143"/>
        <v/>
      </c>
      <c r="AJ711" s="88"/>
      <c r="AK711" s="26"/>
      <c r="AL711" s="26"/>
      <c r="AM711" s="26"/>
    </row>
    <row r="712" spans="1:39">
      <c r="A712" s="42">
        <v>709</v>
      </c>
      <c r="B712" s="42" t="s">
        <v>4</v>
      </c>
      <c r="C712" s="99"/>
      <c r="D712" s="42" t="str">
        <f t="shared" si="133"/>
        <v/>
      </c>
      <c r="E712" s="99"/>
      <c r="F712" s="26"/>
      <c r="G712" s="109"/>
      <c r="H712" s="107"/>
      <c r="I712" s="53"/>
      <c r="J712" s="53"/>
      <c r="K712" s="26"/>
      <c r="L712" s="99"/>
      <c r="M712" s="26" t="str">
        <f t="shared" si="134"/>
        <v>_</v>
      </c>
      <c r="N712" s="26"/>
      <c r="O712" s="42" t="str">
        <f t="shared" si="135"/>
        <v/>
      </c>
      <c r="P712" s="70"/>
      <c r="Q712" s="63"/>
      <c r="R712" s="64"/>
      <c r="S712" s="26"/>
      <c r="T712" s="26"/>
      <c r="U712" s="42" t="str">
        <f t="shared" si="136"/>
        <v/>
      </c>
      <c r="V712" s="42" t="str">
        <f>IF(E712="","",#REF!-O712)</f>
        <v/>
      </c>
      <c r="W712" s="42" t="str">
        <f t="shared" si="137"/>
        <v/>
      </c>
      <c r="X712" s="42" t="str">
        <f t="shared" si="138"/>
        <v/>
      </c>
      <c r="Y712" s="41" t="str">
        <f>IF(G712="","",VLOOKUP(G712,#REF!,2,0))</f>
        <v/>
      </c>
      <c r="Z712" s="41" t="str">
        <f t="shared" si="139"/>
        <v/>
      </c>
      <c r="AA712" s="41" t="str">
        <f t="shared" si="140"/>
        <v/>
      </c>
      <c r="AB712" s="77" t="str">
        <f t="shared" si="132"/>
        <v/>
      </c>
      <c r="AC712" s="77" t="str">
        <f t="shared" si="141"/>
        <v/>
      </c>
      <c r="AD712" s="43" t="str">
        <f t="shared" si="142"/>
        <v/>
      </c>
      <c r="AE712" s="23"/>
      <c r="AF712" s="23"/>
      <c r="AG712" s="23"/>
      <c r="AH712" s="23"/>
      <c r="AI712" s="41" t="str">
        <f t="shared" si="143"/>
        <v/>
      </c>
      <c r="AJ712" s="88"/>
      <c r="AK712" s="26"/>
      <c r="AL712" s="26"/>
      <c r="AM712" s="26"/>
    </row>
    <row r="713" spans="1:39">
      <c r="A713" s="42">
        <v>710</v>
      </c>
      <c r="B713" s="42" t="s">
        <v>4</v>
      </c>
      <c r="C713" s="99"/>
      <c r="D713" s="42" t="str">
        <f t="shared" si="133"/>
        <v/>
      </c>
      <c r="E713" s="99"/>
      <c r="F713" s="26"/>
      <c r="G713" s="109"/>
      <c r="H713" s="107"/>
      <c r="I713" s="53"/>
      <c r="J713" s="53"/>
      <c r="K713" s="26"/>
      <c r="L713" s="99"/>
      <c r="M713" s="26" t="str">
        <f t="shared" si="134"/>
        <v>_</v>
      </c>
      <c r="N713" s="26"/>
      <c r="O713" s="42" t="str">
        <f t="shared" si="135"/>
        <v/>
      </c>
      <c r="P713" s="70"/>
      <c r="Q713" s="63"/>
      <c r="R713" s="64"/>
      <c r="S713" s="26"/>
      <c r="T713" s="26"/>
      <c r="U713" s="42" t="str">
        <f t="shared" si="136"/>
        <v/>
      </c>
      <c r="V713" s="42" t="str">
        <f>IF(E713="","",#REF!-O713)</f>
        <v/>
      </c>
      <c r="W713" s="42" t="str">
        <f t="shared" si="137"/>
        <v/>
      </c>
      <c r="X713" s="42" t="str">
        <f t="shared" si="138"/>
        <v/>
      </c>
      <c r="Y713" s="41" t="str">
        <f>IF(G713="","",VLOOKUP(G713,#REF!,2,0))</f>
        <v/>
      </c>
      <c r="Z713" s="41" t="str">
        <f t="shared" si="139"/>
        <v/>
      </c>
      <c r="AA713" s="41" t="str">
        <f t="shared" si="140"/>
        <v/>
      </c>
      <c r="AB713" s="77" t="str">
        <f t="shared" si="132"/>
        <v/>
      </c>
      <c r="AC713" s="77" t="str">
        <f t="shared" si="141"/>
        <v/>
      </c>
      <c r="AD713" s="43" t="str">
        <f t="shared" si="142"/>
        <v/>
      </c>
      <c r="AE713" s="23"/>
      <c r="AF713" s="23"/>
      <c r="AG713" s="23"/>
      <c r="AH713" s="23"/>
      <c r="AI713" s="41" t="str">
        <f t="shared" si="143"/>
        <v/>
      </c>
      <c r="AJ713" s="88"/>
      <c r="AK713" s="26"/>
      <c r="AL713" s="26"/>
      <c r="AM713" s="26"/>
    </row>
    <row r="714" spans="1:39">
      <c r="A714" s="42">
        <v>711</v>
      </c>
      <c r="B714" s="42" t="s">
        <v>4</v>
      </c>
      <c r="C714" s="99"/>
      <c r="D714" s="42" t="str">
        <f t="shared" si="133"/>
        <v/>
      </c>
      <c r="E714" s="99"/>
      <c r="F714" s="26"/>
      <c r="G714" s="109"/>
      <c r="H714" s="107"/>
      <c r="I714" s="53"/>
      <c r="J714" s="53"/>
      <c r="K714" s="26"/>
      <c r="L714" s="99"/>
      <c r="M714" s="26" t="str">
        <f t="shared" si="134"/>
        <v>_</v>
      </c>
      <c r="N714" s="26"/>
      <c r="O714" s="42" t="str">
        <f t="shared" si="135"/>
        <v/>
      </c>
      <c r="P714" s="70"/>
      <c r="Q714" s="63"/>
      <c r="R714" s="64"/>
      <c r="S714" s="26"/>
      <c r="T714" s="26"/>
      <c r="U714" s="42" t="str">
        <f t="shared" si="136"/>
        <v/>
      </c>
      <c r="V714" s="42" t="str">
        <f>IF(E714="","",#REF!-O714)</f>
        <v/>
      </c>
      <c r="W714" s="42" t="str">
        <f t="shared" si="137"/>
        <v/>
      </c>
      <c r="X714" s="42" t="str">
        <f t="shared" si="138"/>
        <v/>
      </c>
      <c r="Y714" s="41" t="str">
        <f>IF(G714="","",VLOOKUP(G714,#REF!,2,0))</f>
        <v/>
      </c>
      <c r="Z714" s="41" t="str">
        <f t="shared" si="139"/>
        <v/>
      </c>
      <c r="AA714" s="41" t="str">
        <f t="shared" si="140"/>
        <v/>
      </c>
      <c r="AB714" s="77" t="str">
        <f t="shared" si="132"/>
        <v/>
      </c>
      <c r="AC714" s="77" t="str">
        <f t="shared" si="141"/>
        <v/>
      </c>
      <c r="AD714" s="43" t="str">
        <f t="shared" si="142"/>
        <v/>
      </c>
      <c r="AE714" s="23"/>
      <c r="AF714" s="23"/>
      <c r="AG714" s="23"/>
      <c r="AH714" s="23"/>
      <c r="AI714" s="41" t="str">
        <f t="shared" si="143"/>
        <v/>
      </c>
      <c r="AJ714" s="88"/>
      <c r="AK714" s="26"/>
      <c r="AL714" s="26"/>
      <c r="AM714" s="26"/>
    </row>
    <row r="715" spans="1:39">
      <c r="A715" s="42">
        <v>712</v>
      </c>
      <c r="B715" s="42" t="s">
        <v>4</v>
      </c>
      <c r="C715" s="99"/>
      <c r="D715" s="42" t="str">
        <f t="shared" si="133"/>
        <v/>
      </c>
      <c r="E715" s="99"/>
      <c r="F715" s="26"/>
      <c r="G715" s="109"/>
      <c r="H715" s="107"/>
      <c r="I715" s="53"/>
      <c r="J715" s="53"/>
      <c r="K715" s="26"/>
      <c r="L715" s="99"/>
      <c r="M715" s="26" t="str">
        <f t="shared" si="134"/>
        <v>_</v>
      </c>
      <c r="N715" s="26"/>
      <c r="O715" s="42" t="str">
        <f t="shared" si="135"/>
        <v/>
      </c>
      <c r="P715" s="70"/>
      <c r="Q715" s="63"/>
      <c r="R715" s="64"/>
      <c r="S715" s="26"/>
      <c r="T715" s="26"/>
      <c r="U715" s="42" t="str">
        <f t="shared" si="136"/>
        <v/>
      </c>
      <c r="V715" s="42" t="str">
        <f>IF(E715="","",#REF!-O715)</f>
        <v/>
      </c>
      <c r="W715" s="42" t="str">
        <f t="shared" si="137"/>
        <v/>
      </c>
      <c r="X715" s="42" t="str">
        <f t="shared" si="138"/>
        <v/>
      </c>
      <c r="Y715" s="41" t="str">
        <f>IF(G715="","",VLOOKUP(G715,#REF!,2,0))</f>
        <v/>
      </c>
      <c r="Z715" s="41" t="str">
        <f t="shared" si="139"/>
        <v/>
      </c>
      <c r="AA715" s="41" t="str">
        <f t="shared" si="140"/>
        <v/>
      </c>
      <c r="AB715" s="77" t="str">
        <f t="shared" si="132"/>
        <v/>
      </c>
      <c r="AC715" s="77" t="str">
        <f t="shared" si="141"/>
        <v/>
      </c>
      <c r="AD715" s="43" t="str">
        <f t="shared" si="142"/>
        <v/>
      </c>
      <c r="AE715" s="23"/>
      <c r="AF715" s="23"/>
      <c r="AG715" s="23"/>
      <c r="AH715" s="23"/>
      <c r="AI715" s="41" t="str">
        <f t="shared" si="143"/>
        <v/>
      </c>
      <c r="AJ715" s="88"/>
      <c r="AK715" s="26"/>
      <c r="AL715" s="26"/>
      <c r="AM715" s="26"/>
    </row>
    <row r="716" spans="1:39">
      <c r="A716" s="42">
        <v>713</v>
      </c>
      <c r="B716" s="42" t="s">
        <v>4</v>
      </c>
      <c r="C716" s="99"/>
      <c r="D716" s="42" t="str">
        <f t="shared" si="133"/>
        <v/>
      </c>
      <c r="E716" s="99"/>
      <c r="F716" s="26"/>
      <c r="G716" s="109"/>
      <c r="H716" s="107"/>
      <c r="I716" s="53"/>
      <c r="J716" s="53"/>
      <c r="K716" s="26"/>
      <c r="L716" s="99"/>
      <c r="M716" s="26" t="str">
        <f t="shared" si="134"/>
        <v>_</v>
      </c>
      <c r="N716" s="26"/>
      <c r="O716" s="42" t="str">
        <f t="shared" si="135"/>
        <v/>
      </c>
      <c r="P716" s="70"/>
      <c r="Q716" s="63"/>
      <c r="R716" s="64"/>
      <c r="S716" s="26"/>
      <c r="T716" s="26"/>
      <c r="U716" s="42" t="str">
        <f t="shared" si="136"/>
        <v/>
      </c>
      <c r="V716" s="42" t="str">
        <f>IF(E716="","",#REF!-O716)</f>
        <v/>
      </c>
      <c r="W716" s="42" t="str">
        <f t="shared" si="137"/>
        <v/>
      </c>
      <c r="X716" s="42" t="str">
        <f t="shared" si="138"/>
        <v/>
      </c>
      <c r="Y716" s="41" t="str">
        <f>IF(G716="","",VLOOKUP(G716,#REF!,2,0))</f>
        <v/>
      </c>
      <c r="Z716" s="41" t="str">
        <f t="shared" si="139"/>
        <v/>
      </c>
      <c r="AA716" s="41" t="str">
        <f t="shared" si="140"/>
        <v/>
      </c>
      <c r="AB716" s="77" t="str">
        <f t="shared" si="132"/>
        <v/>
      </c>
      <c r="AC716" s="77" t="str">
        <f t="shared" si="141"/>
        <v/>
      </c>
      <c r="AD716" s="43" t="str">
        <f t="shared" si="142"/>
        <v/>
      </c>
      <c r="AE716" s="23"/>
      <c r="AF716" s="23"/>
      <c r="AG716" s="23"/>
      <c r="AH716" s="23"/>
      <c r="AI716" s="41" t="str">
        <f t="shared" si="143"/>
        <v/>
      </c>
      <c r="AJ716" s="88"/>
      <c r="AK716" s="26"/>
      <c r="AL716" s="26"/>
      <c r="AM716" s="26"/>
    </row>
    <row r="717" spans="1:39">
      <c r="A717" s="42">
        <v>714</v>
      </c>
      <c r="B717" s="42" t="s">
        <v>4</v>
      </c>
      <c r="C717" s="99"/>
      <c r="D717" s="42" t="str">
        <f t="shared" si="133"/>
        <v/>
      </c>
      <c r="E717" s="99"/>
      <c r="F717" s="26"/>
      <c r="G717" s="109"/>
      <c r="H717" s="107"/>
      <c r="I717" s="53"/>
      <c r="J717" s="53"/>
      <c r="K717" s="26"/>
      <c r="L717" s="99"/>
      <c r="M717" s="26" t="str">
        <f t="shared" si="134"/>
        <v>_</v>
      </c>
      <c r="N717" s="26"/>
      <c r="O717" s="42" t="str">
        <f t="shared" si="135"/>
        <v/>
      </c>
      <c r="P717" s="70"/>
      <c r="Q717" s="63"/>
      <c r="R717" s="64"/>
      <c r="S717" s="26"/>
      <c r="T717" s="26"/>
      <c r="U717" s="42" t="str">
        <f t="shared" si="136"/>
        <v/>
      </c>
      <c r="V717" s="42" t="str">
        <f>IF(E717="","",#REF!-O717)</f>
        <v/>
      </c>
      <c r="W717" s="42" t="str">
        <f t="shared" si="137"/>
        <v/>
      </c>
      <c r="X717" s="42" t="str">
        <f t="shared" si="138"/>
        <v/>
      </c>
      <c r="Y717" s="41" t="str">
        <f>IF(G717="","",VLOOKUP(G717,#REF!,2,0))</f>
        <v/>
      </c>
      <c r="Z717" s="41" t="str">
        <f t="shared" si="139"/>
        <v/>
      </c>
      <c r="AA717" s="41" t="str">
        <f t="shared" si="140"/>
        <v/>
      </c>
      <c r="AB717" s="77" t="str">
        <f t="shared" si="132"/>
        <v/>
      </c>
      <c r="AC717" s="77" t="str">
        <f t="shared" si="141"/>
        <v/>
      </c>
      <c r="AD717" s="43" t="str">
        <f t="shared" si="142"/>
        <v/>
      </c>
      <c r="AE717" s="23"/>
      <c r="AF717" s="23"/>
      <c r="AG717" s="23"/>
      <c r="AH717" s="23"/>
      <c r="AI717" s="41" t="str">
        <f t="shared" si="143"/>
        <v/>
      </c>
      <c r="AJ717" s="88"/>
      <c r="AK717" s="26"/>
      <c r="AL717" s="26"/>
      <c r="AM717" s="26"/>
    </row>
    <row r="718" spans="1:39">
      <c r="A718" s="42">
        <v>715</v>
      </c>
      <c r="B718" s="42" t="s">
        <v>4</v>
      </c>
      <c r="C718" s="99"/>
      <c r="D718" s="42" t="str">
        <f t="shared" si="133"/>
        <v/>
      </c>
      <c r="E718" s="99"/>
      <c r="F718" s="26"/>
      <c r="G718" s="109"/>
      <c r="H718" s="107"/>
      <c r="I718" s="53"/>
      <c r="J718" s="53"/>
      <c r="K718" s="26"/>
      <c r="L718" s="99"/>
      <c r="M718" s="26" t="str">
        <f t="shared" si="134"/>
        <v>_</v>
      </c>
      <c r="N718" s="26"/>
      <c r="O718" s="42" t="str">
        <f t="shared" si="135"/>
        <v/>
      </c>
      <c r="P718" s="70"/>
      <c r="Q718" s="63"/>
      <c r="R718" s="64"/>
      <c r="S718" s="26"/>
      <c r="T718" s="26"/>
      <c r="U718" s="42" t="str">
        <f t="shared" si="136"/>
        <v/>
      </c>
      <c r="V718" s="42" t="str">
        <f>IF(E718="","",#REF!-O718)</f>
        <v/>
      </c>
      <c r="W718" s="42" t="str">
        <f t="shared" si="137"/>
        <v/>
      </c>
      <c r="X718" s="42" t="str">
        <f t="shared" si="138"/>
        <v/>
      </c>
      <c r="Y718" s="41" t="str">
        <f>IF(G718="","",VLOOKUP(G718,#REF!,2,0))</f>
        <v/>
      </c>
      <c r="Z718" s="41" t="str">
        <f t="shared" si="139"/>
        <v/>
      </c>
      <c r="AA718" s="41" t="str">
        <f t="shared" si="140"/>
        <v/>
      </c>
      <c r="AB718" s="77" t="str">
        <f t="shared" si="132"/>
        <v/>
      </c>
      <c r="AC718" s="77" t="str">
        <f t="shared" si="141"/>
        <v/>
      </c>
      <c r="AD718" s="43" t="str">
        <f t="shared" si="142"/>
        <v/>
      </c>
      <c r="AE718" s="23"/>
      <c r="AF718" s="23"/>
      <c r="AG718" s="23"/>
      <c r="AH718" s="23"/>
      <c r="AI718" s="41" t="str">
        <f t="shared" si="143"/>
        <v/>
      </c>
      <c r="AJ718" s="88"/>
      <c r="AK718" s="26"/>
      <c r="AL718" s="26"/>
      <c r="AM718" s="26"/>
    </row>
    <row r="719" spans="1:39">
      <c r="A719" s="42">
        <v>716</v>
      </c>
      <c r="B719" s="42" t="s">
        <v>4</v>
      </c>
      <c r="C719" s="99"/>
      <c r="D719" s="42" t="str">
        <f t="shared" si="133"/>
        <v/>
      </c>
      <c r="E719" s="99"/>
      <c r="F719" s="26"/>
      <c r="G719" s="109"/>
      <c r="H719" s="107"/>
      <c r="I719" s="53"/>
      <c r="J719" s="53"/>
      <c r="K719" s="26"/>
      <c r="L719" s="99"/>
      <c r="M719" s="26" t="str">
        <f t="shared" si="134"/>
        <v>_</v>
      </c>
      <c r="N719" s="26"/>
      <c r="O719" s="42" t="str">
        <f t="shared" si="135"/>
        <v/>
      </c>
      <c r="P719" s="70"/>
      <c r="Q719" s="63"/>
      <c r="R719" s="64"/>
      <c r="S719" s="26"/>
      <c r="T719" s="26"/>
      <c r="U719" s="42" t="str">
        <f t="shared" si="136"/>
        <v/>
      </c>
      <c r="V719" s="42" t="str">
        <f>IF(E719="","",#REF!-O719)</f>
        <v/>
      </c>
      <c r="W719" s="42" t="str">
        <f t="shared" si="137"/>
        <v/>
      </c>
      <c r="X719" s="42" t="str">
        <f t="shared" si="138"/>
        <v/>
      </c>
      <c r="Y719" s="41" t="str">
        <f>IF(G719="","",VLOOKUP(G719,#REF!,2,0))</f>
        <v/>
      </c>
      <c r="Z719" s="41" t="str">
        <f t="shared" si="139"/>
        <v/>
      </c>
      <c r="AA719" s="41" t="str">
        <f t="shared" si="140"/>
        <v/>
      </c>
      <c r="AB719" s="77" t="str">
        <f t="shared" si="132"/>
        <v/>
      </c>
      <c r="AC719" s="77" t="str">
        <f t="shared" si="141"/>
        <v/>
      </c>
      <c r="AD719" s="43" t="str">
        <f t="shared" si="142"/>
        <v/>
      </c>
      <c r="AE719" s="23"/>
      <c r="AF719" s="23"/>
      <c r="AG719" s="23"/>
      <c r="AH719" s="23"/>
      <c r="AI719" s="41" t="str">
        <f t="shared" si="143"/>
        <v/>
      </c>
      <c r="AJ719" s="88"/>
      <c r="AK719" s="26"/>
      <c r="AL719" s="26"/>
      <c r="AM719" s="26"/>
    </row>
    <row r="720" spans="1:39">
      <c r="A720" s="42">
        <v>717</v>
      </c>
      <c r="B720" s="42" t="s">
        <v>4</v>
      </c>
      <c r="C720" s="99"/>
      <c r="D720" s="42" t="str">
        <f t="shared" si="133"/>
        <v/>
      </c>
      <c r="E720" s="99"/>
      <c r="F720" s="26"/>
      <c r="G720" s="109"/>
      <c r="H720" s="107"/>
      <c r="I720" s="53"/>
      <c r="J720" s="53"/>
      <c r="K720" s="26"/>
      <c r="L720" s="99"/>
      <c r="M720" s="26" t="str">
        <f t="shared" si="134"/>
        <v>_</v>
      </c>
      <c r="N720" s="26"/>
      <c r="O720" s="42" t="str">
        <f t="shared" si="135"/>
        <v/>
      </c>
      <c r="P720" s="70"/>
      <c r="Q720" s="63"/>
      <c r="R720" s="64"/>
      <c r="S720" s="26"/>
      <c r="T720" s="26"/>
      <c r="U720" s="42" t="str">
        <f t="shared" si="136"/>
        <v/>
      </c>
      <c r="V720" s="42" t="str">
        <f>IF(E720="","",#REF!-O720)</f>
        <v/>
      </c>
      <c r="W720" s="42" t="str">
        <f t="shared" si="137"/>
        <v/>
      </c>
      <c r="X720" s="42" t="str">
        <f t="shared" si="138"/>
        <v/>
      </c>
      <c r="Y720" s="41" t="str">
        <f>IF(G720="","",VLOOKUP(G720,#REF!,2,0))</f>
        <v/>
      </c>
      <c r="Z720" s="41" t="str">
        <f t="shared" si="139"/>
        <v/>
      </c>
      <c r="AA720" s="41" t="str">
        <f t="shared" si="140"/>
        <v/>
      </c>
      <c r="AB720" s="77" t="str">
        <f t="shared" si="132"/>
        <v/>
      </c>
      <c r="AC720" s="77" t="str">
        <f t="shared" si="141"/>
        <v/>
      </c>
      <c r="AD720" s="43" t="str">
        <f t="shared" si="142"/>
        <v/>
      </c>
      <c r="AE720" s="23"/>
      <c r="AF720" s="23"/>
      <c r="AG720" s="23"/>
      <c r="AH720" s="23"/>
      <c r="AI720" s="41" t="str">
        <f t="shared" si="143"/>
        <v/>
      </c>
      <c r="AJ720" s="88"/>
      <c r="AK720" s="26"/>
      <c r="AL720" s="26"/>
      <c r="AM720" s="26"/>
    </row>
    <row r="721" spans="1:39">
      <c r="A721" s="42">
        <v>718</v>
      </c>
      <c r="B721" s="42" t="s">
        <v>4</v>
      </c>
      <c r="C721" s="99"/>
      <c r="D721" s="42" t="str">
        <f t="shared" si="133"/>
        <v/>
      </c>
      <c r="E721" s="99"/>
      <c r="F721" s="26"/>
      <c r="G721" s="109"/>
      <c r="H721" s="107"/>
      <c r="I721" s="53"/>
      <c r="J721" s="53"/>
      <c r="K721" s="26"/>
      <c r="L721" s="99"/>
      <c r="M721" s="26" t="str">
        <f t="shared" si="134"/>
        <v>_</v>
      </c>
      <c r="N721" s="26"/>
      <c r="O721" s="42" t="str">
        <f t="shared" si="135"/>
        <v/>
      </c>
      <c r="P721" s="70"/>
      <c r="Q721" s="63"/>
      <c r="R721" s="64"/>
      <c r="S721" s="26"/>
      <c r="T721" s="26"/>
      <c r="U721" s="42" t="str">
        <f t="shared" si="136"/>
        <v/>
      </c>
      <c r="V721" s="42" t="str">
        <f>IF(E721="","",#REF!-O721)</f>
        <v/>
      </c>
      <c r="W721" s="42" t="str">
        <f t="shared" si="137"/>
        <v/>
      </c>
      <c r="X721" s="42" t="str">
        <f t="shared" si="138"/>
        <v/>
      </c>
      <c r="Y721" s="41" t="str">
        <f>IF(G721="","",VLOOKUP(G721,#REF!,2,0))</f>
        <v/>
      </c>
      <c r="Z721" s="41" t="str">
        <f t="shared" si="139"/>
        <v/>
      </c>
      <c r="AA721" s="41" t="str">
        <f t="shared" si="140"/>
        <v/>
      </c>
      <c r="AB721" s="77" t="str">
        <f t="shared" si="132"/>
        <v/>
      </c>
      <c r="AC721" s="77" t="str">
        <f t="shared" si="141"/>
        <v/>
      </c>
      <c r="AD721" s="43" t="str">
        <f t="shared" si="142"/>
        <v/>
      </c>
      <c r="AE721" s="23"/>
      <c r="AF721" s="23"/>
      <c r="AG721" s="23"/>
      <c r="AH721" s="23"/>
      <c r="AI721" s="41" t="str">
        <f t="shared" si="143"/>
        <v/>
      </c>
      <c r="AJ721" s="88"/>
      <c r="AK721" s="26"/>
      <c r="AL721" s="26"/>
      <c r="AM721" s="26"/>
    </row>
    <row r="722" spans="1:39">
      <c r="A722" s="42">
        <v>719</v>
      </c>
      <c r="B722" s="42" t="s">
        <v>4</v>
      </c>
      <c r="C722" s="99"/>
      <c r="D722" s="42" t="str">
        <f t="shared" si="133"/>
        <v/>
      </c>
      <c r="E722" s="99"/>
      <c r="F722" s="26"/>
      <c r="G722" s="109"/>
      <c r="H722" s="107"/>
      <c r="I722" s="53"/>
      <c r="J722" s="53"/>
      <c r="K722" s="26"/>
      <c r="L722" s="99"/>
      <c r="M722" s="26" t="str">
        <f t="shared" si="134"/>
        <v>_</v>
      </c>
      <c r="N722" s="26"/>
      <c r="O722" s="42" t="str">
        <f t="shared" si="135"/>
        <v/>
      </c>
      <c r="P722" s="70"/>
      <c r="Q722" s="63"/>
      <c r="R722" s="64"/>
      <c r="S722" s="26"/>
      <c r="T722" s="26"/>
      <c r="U722" s="42" t="str">
        <f t="shared" si="136"/>
        <v/>
      </c>
      <c r="V722" s="42" t="str">
        <f>IF(E722="","",#REF!-O722)</f>
        <v/>
      </c>
      <c r="W722" s="42" t="str">
        <f t="shared" si="137"/>
        <v/>
      </c>
      <c r="X722" s="42" t="str">
        <f t="shared" si="138"/>
        <v/>
      </c>
      <c r="Y722" s="41" t="str">
        <f>IF(G722="","",VLOOKUP(G722,#REF!,2,0))</f>
        <v/>
      </c>
      <c r="Z722" s="41" t="str">
        <f t="shared" si="139"/>
        <v/>
      </c>
      <c r="AA722" s="41" t="str">
        <f t="shared" si="140"/>
        <v/>
      </c>
      <c r="AB722" s="77" t="str">
        <f t="shared" si="132"/>
        <v/>
      </c>
      <c r="AC722" s="77" t="str">
        <f t="shared" si="141"/>
        <v/>
      </c>
      <c r="AD722" s="43" t="str">
        <f t="shared" si="142"/>
        <v/>
      </c>
      <c r="AE722" s="23"/>
      <c r="AF722" s="23"/>
      <c r="AG722" s="23"/>
      <c r="AH722" s="23"/>
      <c r="AI722" s="41" t="str">
        <f t="shared" si="143"/>
        <v/>
      </c>
      <c r="AJ722" s="88"/>
      <c r="AK722" s="26"/>
      <c r="AL722" s="26"/>
      <c r="AM722" s="26"/>
    </row>
    <row r="723" spans="1:39">
      <c r="A723" s="42">
        <v>720</v>
      </c>
      <c r="B723" s="42" t="s">
        <v>4</v>
      </c>
      <c r="C723" s="99"/>
      <c r="D723" s="42" t="str">
        <f t="shared" si="133"/>
        <v/>
      </c>
      <c r="E723" s="99"/>
      <c r="F723" s="26"/>
      <c r="G723" s="109"/>
      <c r="H723" s="107"/>
      <c r="I723" s="53"/>
      <c r="J723" s="53"/>
      <c r="K723" s="26"/>
      <c r="L723" s="99"/>
      <c r="M723" s="26" t="str">
        <f t="shared" si="134"/>
        <v>_</v>
      </c>
      <c r="N723" s="26"/>
      <c r="O723" s="42" t="str">
        <f t="shared" si="135"/>
        <v/>
      </c>
      <c r="P723" s="70"/>
      <c r="Q723" s="63"/>
      <c r="R723" s="64"/>
      <c r="S723" s="26"/>
      <c r="T723" s="26"/>
      <c r="U723" s="42" t="str">
        <f t="shared" si="136"/>
        <v/>
      </c>
      <c r="V723" s="42" t="str">
        <f>IF(E723="","",#REF!-O723)</f>
        <v/>
      </c>
      <c r="W723" s="42" t="str">
        <f t="shared" si="137"/>
        <v/>
      </c>
      <c r="X723" s="42" t="str">
        <f t="shared" si="138"/>
        <v/>
      </c>
      <c r="Y723" s="41" t="str">
        <f>IF(G723="","",VLOOKUP(G723,#REF!,2,0))</f>
        <v/>
      </c>
      <c r="Z723" s="41" t="str">
        <f t="shared" si="139"/>
        <v/>
      </c>
      <c r="AA723" s="41" t="str">
        <f t="shared" si="140"/>
        <v/>
      </c>
      <c r="AB723" s="77" t="str">
        <f t="shared" ref="AB723:AB786" si="144">IF(Q723="","",IF(V723=0,0,IF(W723=0,AJ723,IF(W723&lt;0,0,ROUNDDOWN(X723*AA723,0)))))</f>
        <v/>
      </c>
      <c r="AC723" s="77" t="str">
        <f t="shared" si="141"/>
        <v/>
      </c>
      <c r="AD723" s="43" t="str">
        <f t="shared" si="142"/>
        <v/>
      </c>
      <c r="AE723" s="23"/>
      <c r="AF723" s="23"/>
      <c r="AG723" s="23"/>
      <c r="AH723" s="23"/>
      <c r="AI723" s="41" t="str">
        <f t="shared" si="143"/>
        <v/>
      </c>
      <c r="AJ723" s="88"/>
      <c r="AK723" s="26"/>
      <c r="AL723" s="26"/>
      <c r="AM723" s="26"/>
    </row>
    <row r="724" spans="1:39">
      <c r="A724" s="42">
        <v>721</v>
      </c>
      <c r="B724" s="42" t="s">
        <v>4</v>
      </c>
      <c r="C724" s="99"/>
      <c r="D724" s="42" t="str">
        <f t="shared" si="133"/>
        <v/>
      </c>
      <c r="E724" s="99"/>
      <c r="F724" s="26"/>
      <c r="G724" s="109"/>
      <c r="H724" s="107"/>
      <c r="I724" s="53"/>
      <c r="J724" s="53"/>
      <c r="K724" s="26"/>
      <c r="L724" s="99"/>
      <c r="M724" s="26" t="str">
        <f t="shared" si="134"/>
        <v>_</v>
      </c>
      <c r="N724" s="26"/>
      <c r="O724" s="42" t="str">
        <f t="shared" si="135"/>
        <v/>
      </c>
      <c r="P724" s="70"/>
      <c r="Q724" s="63"/>
      <c r="R724" s="64"/>
      <c r="S724" s="26"/>
      <c r="T724" s="26"/>
      <c r="U724" s="42" t="str">
        <f t="shared" si="136"/>
        <v/>
      </c>
      <c r="V724" s="42" t="str">
        <f>IF(E724="","",#REF!-O724)</f>
        <v/>
      </c>
      <c r="W724" s="42" t="str">
        <f t="shared" si="137"/>
        <v/>
      </c>
      <c r="X724" s="42" t="str">
        <f t="shared" si="138"/>
        <v/>
      </c>
      <c r="Y724" s="41" t="str">
        <f>IF(G724="","",VLOOKUP(G724,#REF!,2,0))</f>
        <v/>
      </c>
      <c r="Z724" s="41" t="str">
        <f t="shared" si="139"/>
        <v/>
      </c>
      <c r="AA724" s="41" t="str">
        <f t="shared" si="140"/>
        <v/>
      </c>
      <c r="AB724" s="77" t="str">
        <f t="shared" si="144"/>
        <v/>
      </c>
      <c r="AC724" s="77" t="str">
        <f t="shared" si="141"/>
        <v/>
      </c>
      <c r="AD724" s="43" t="str">
        <f t="shared" si="142"/>
        <v/>
      </c>
      <c r="AE724" s="23"/>
      <c r="AF724" s="23"/>
      <c r="AG724" s="23"/>
      <c r="AH724" s="23"/>
      <c r="AI724" s="41" t="str">
        <f t="shared" si="143"/>
        <v/>
      </c>
      <c r="AJ724" s="88"/>
      <c r="AK724" s="26"/>
      <c r="AL724" s="26"/>
      <c r="AM724" s="26"/>
    </row>
    <row r="725" spans="1:39">
      <c r="A725" s="42">
        <v>722</v>
      </c>
      <c r="B725" s="42" t="s">
        <v>4</v>
      </c>
      <c r="C725" s="99"/>
      <c r="D725" s="42" t="str">
        <f t="shared" si="133"/>
        <v/>
      </c>
      <c r="E725" s="99"/>
      <c r="F725" s="26"/>
      <c r="G725" s="109"/>
      <c r="H725" s="107"/>
      <c r="I725" s="53"/>
      <c r="J725" s="53"/>
      <c r="K725" s="26"/>
      <c r="L725" s="99"/>
      <c r="M725" s="26" t="str">
        <f t="shared" si="134"/>
        <v>_</v>
      </c>
      <c r="N725" s="26"/>
      <c r="O725" s="42" t="str">
        <f t="shared" si="135"/>
        <v/>
      </c>
      <c r="P725" s="70"/>
      <c r="Q725" s="63"/>
      <c r="R725" s="64"/>
      <c r="S725" s="26"/>
      <c r="T725" s="26"/>
      <c r="U725" s="42" t="str">
        <f t="shared" si="136"/>
        <v/>
      </c>
      <c r="V725" s="42" t="str">
        <f>IF(E725="","",#REF!-O725)</f>
        <v/>
      </c>
      <c r="W725" s="42" t="str">
        <f t="shared" si="137"/>
        <v/>
      </c>
      <c r="X725" s="42" t="str">
        <f t="shared" si="138"/>
        <v/>
      </c>
      <c r="Y725" s="41" t="str">
        <f>IF(G725="","",VLOOKUP(G725,#REF!,2,0))</f>
        <v/>
      </c>
      <c r="Z725" s="41" t="str">
        <f t="shared" si="139"/>
        <v/>
      </c>
      <c r="AA725" s="41" t="str">
        <f t="shared" si="140"/>
        <v/>
      </c>
      <c r="AB725" s="77" t="str">
        <f t="shared" si="144"/>
        <v/>
      </c>
      <c r="AC725" s="77" t="str">
        <f t="shared" si="141"/>
        <v/>
      </c>
      <c r="AD725" s="43" t="str">
        <f t="shared" si="142"/>
        <v/>
      </c>
      <c r="AE725" s="23"/>
      <c r="AF725" s="23"/>
      <c r="AG725" s="23"/>
      <c r="AH725" s="23"/>
      <c r="AI725" s="41" t="str">
        <f t="shared" si="143"/>
        <v/>
      </c>
      <c r="AJ725" s="88"/>
      <c r="AK725" s="26"/>
      <c r="AL725" s="26"/>
      <c r="AM725" s="26"/>
    </row>
    <row r="726" spans="1:39">
      <c r="A726" s="42">
        <v>723</v>
      </c>
      <c r="B726" s="42" t="s">
        <v>4</v>
      </c>
      <c r="C726" s="99"/>
      <c r="D726" s="42" t="str">
        <f t="shared" si="133"/>
        <v/>
      </c>
      <c r="E726" s="99"/>
      <c r="F726" s="26"/>
      <c r="G726" s="109"/>
      <c r="H726" s="107"/>
      <c r="I726" s="53"/>
      <c r="J726" s="53"/>
      <c r="K726" s="26"/>
      <c r="L726" s="99"/>
      <c r="M726" s="26" t="str">
        <f t="shared" si="134"/>
        <v>_</v>
      </c>
      <c r="N726" s="26"/>
      <c r="O726" s="42" t="str">
        <f t="shared" si="135"/>
        <v/>
      </c>
      <c r="P726" s="70"/>
      <c r="Q726" s="63"/>
      <c r="R726" s="64"/>
      <c r="S726" s="26"/>
      <c r="T726" s="26"/>
      <c r="U726" s="42" t="str">
        <f t="shared" si="136"/>
        <v/>
      </c>
      <c r="V726" s="42" t="str">
        <f>IF(E726="","",#REF!-O726)</f>
        <v/>
      </c>
      <c r="W726" s="42" t="str">
        <f t="shared" si="137"/>
        <v/>
      </c>
      <c r="X726" s="42" t="str">
        <f t="shared" si="138"/>
        <v/>
      </c>
      <c r="Y726" s="41" t="str">
        <f>IF(G726="","",VLOOKUP(G726,#REF!,2,0))</f>
        <v/>
      </c>
      <c r="Z726" s="41" t="str">
        <f t="shared" si="139"/>
        <v/>
      </c>
      <c r="AA726" s="41" t="str">
        <f t="shared" si="140"/>
        <v/>
      </c>
      <c r="AB726" s="77" t="str">
        <f t="shared" si="144"/>
        <v/>
      </c>
      <c r="AC726" s="77" t="str">
        <f t="shared" si="141"/>
        <v/>
      </c>
      <c r="AD726" s="43" t="str">
        <f t="shared" si="142"/>
        <v/>
      </c>
      <c r="AE726" s="23"/>
      <c r="AF726" s="23"/>
      <c r="AG726" s="23"/>
      <c r="AH726" s="23"/>
      <c r="AI726" s="41" t="str">
        <f t="shared" si="143"/>
        <v/>
      </c>
      <c r="AJ726" s="88"/>
      <c r="AK726" s="26"/>
      <c r="AL726" s="26"/>
      <c r="AM726" s="26"/>
    </row>
    <row r="727" spans="1:39">
      <c r="A727" s="42">
        <v>724</v>
      </c>
      <c r="B727" s="42" t="s">
        <v>4</v>
      </c>
      <c r="C727" s="99"/>
      <c r="D727" s="42" t="str">
        <f t="shared" si="133"/>
        <v/>
      </c>
      <c r="E727" s="99"/>
      <c r="F727" s="26"/>
      <c r="G727" s="109"/>
      <c r="H727" s="107"/>
      <c r="I727" s="53"/>
      <c r="J727" s="53"/>
      <c r="K727" s="26"/>
      <c r="L727" s="99"/>
      <c r="M727" s="26" t="str">
        <f t="shared" si="134"/>
        <v>_</v>
      </c>
      <c r="N727" s="26"/>
      <c r="O727" s="42" t="str">
        <f t="shared" si="135"/>
        <v/>
      </c>
      <c r="P727" s="70"/>
      <c r="Q727" s="63"/>
      <c r="R727" s="64"/>
      <c r="S727" s="26"/>
      <c r="T727" s="26"/>
      <c r="U727" s="42" t="str">
        <f t="shared" si="136"/>
        <v/>
      </c>
      <c r="V727" s="42" t="str">
        <f>IF(E727="","",#REF!-O727)</f>
        <v/>
      </c>
      <c r="W727" s="42" t="str">
        <f t="shared" si="137"/>
        <v/>
      </c>
      <c r="X727" s="42" t="str">
        <f t="shared" si="138"/>
        <v/>
      </c>
      <c r="Y727" s="41" t="str">
        <f>IF(G727="","",VLOOKUP(G727,#REF!,2,0))</f>
        <v/>
      </c>
      <c r="Z727" s="41" t="str">
        <f t="shared" si="139"/>
        <v/>
      </c>
      <c r="AA727" s="41" t="str">
        <f t="shared" si="140"/>
        <v/>
      </c>
      <c r="AB727" s="77" t="str">
        <f t="shared" si="144"/>
        <v/>
      </c>
      <c r="AC727" s="77" t="str">
        <f t="shared" si="141"/>
        <v/>
      </c>
      <c r="AD727" s="43" t="str">
        <f t="shared" si="142"/>
        <v/>
      </c>
      <c r="AE727" s="23"/>
      <c r="AF727" s="23"/>
      <c r="AG727" s="23"/>
      <c r="AH727" s="23"/>
      <c r="AI727" s="41" t="str">
        <f t="shared" si="143"/>
        <v/>
      </c>
      <c r="AJ727" s="88"/>
      <c r="AK727" s="26"/>
      <c r="AL727" s="26"/>
      <c r="AM727" s="26"/>
    </row>
    <row r="728" spans="1:39">
      <c r="A728" s="42">
        <v>725</v>
      </c>
      <c r="B728" s="42" t="s">
        <v>4</v>
      </c>
      <c r="C728" s="99"/>
      <c r="D728" s="42" t="str">
        <f t="shared" si="133"/>
        <v/>
      </c>
      <c r="E728" s="99"/>
      <c r="F728" s="26"/>
      <c r="G728" s="109"/>
      <c r="H728" s="107"/>
      <c r="I728" s="53"/>
      <c r="J728" s="53"/>
      <c r="K728" s="26"/>
      <c r="L728" s="99"/>
      <c r="M728" s="26" t="str">
        <f t="shared" si="134"/>
        <v>_</v>
      </c>
      <c r="N728" s="26"/>
      <c r="O728" s="42" t="str">
        <f t="shared" si="135"/>
        <v/>
      </c>
      <c r="P728" s="70"/>
      <c r="Q728" s="63"/>
      <c r="R728" s="64"/>
      <c r="S728" s="26"/>
      <c r="T728" s="26"/>
      <c r="U728" s="42" t="str">
        <f t="shared" si="136"/>
        <v/>
      </c>
      <c r="V728" s="42" t="str">
        <f>IF(E728="","",#REF!-O728)</f>
        <v/>
      </c>
      <c r="W728" s="42" t="str">
        <f t="shared" si="137"/>
        <v/>
      </c>
      <c r="X728" s="42" t="str">
        <f t="shared" si="138"/>
        <v/>
      </c>
      <c r="Y728" s="41" t="str">
        <f>IF(G728="","",VLOOKUP(G728,#REF!,2,0))</f>
        <v/>
      </c>
      <c r="Z728" s="41" t="str">
        <f t="shared" si="139"/>
        <v/>
      </c>
      <c r="AA728" s="41" t="str">
        <f t="shared" si="140"/>
        <v/>
      </c>
      <c r="AB728" s="77" t="str">
        <f t="shared" si="144"/>
        <v/>
      </c>
      <c r="AC728" s="77" t="str">
        <f t="shared" si="141"/>
        <v/>
      </c>
      <c r="AD728" s="43" t="str">
        <f t="shared" si="142"/>
        <v/>
      </c>
      <c r="AE728" s="23"/>
      <c r="AF728" s="23"/>
      <c r="AG728" s="23"/>
      <c r="AH728" s="23"/>
      <c r="AI728" s="41" t="str">
        <f t="shared" si="143"/>
        <v/>
      </c>
      <c r="AJ728" s="88"/>
      <c r="AK728" s="26"/>
      <c r="AL728" s="26"/>
      <c r="AM728" s="26"/>
    </row>
    <row r="729" spans="1:39">
      <c r="A729" s="42">
        <v>726</v>
      </c>
      <c r="B729" s="42" t="s">
        <v>4</v>
      </c>
      <c r="C729" s="99"/>
      <c r="D729" s="42" t="str">
        <f t="shared" si="133"/>
        <v/>
      </c>
      <c r="E729" s="99"/>
      <c r="F729" s="26"/>
      <c r="G729" s="109"/>
      <c r="H729" s="107"/>
      <c r="I729" s="53"/>
      <c r="J729" s="53"/>
      <c r="K729" s="26"/>
      <c r="L729" s="99"/>
      <c r="M729" s="26" t="str">
        <f t="shared" si="134"/>
        <v>_</v>
      </c>
      <c r="N729" s="26"/>
      <c r="O729" s="42" t="str">
        <f t="shared" si="135"/>
        <v/>
      </c>
      <c r="P729" s="70"/>
      <c r="Q729" s="63"/>
      <c r="R729" s="64"/>
      <c r="S729" s="26"/>
      <c r="T729" s="26"/>
      <c r="U729" s="42" t="str">
        <f t="shared" si="136"/>
        <v/>
      </c>
      <c r="V729" s="42" t="str">
        <f>IF(E729="","",#REF!-O729)</f>
        <v/>
      </c>
      <c r="W729" s="42" t="str">
        <f t="shared" si="137"/>
        <v/>
      </c>
      <c r="X729" s="42" t="str">
        <f t="shared" si="138"/>
        <v/>
      </c>
      <c r="Y729" s="41" t="str">
        <f>IF(G729="","",VLOOKUP(G729,#REF!,2,0))</f>
        <v/>
      </c>
      <c r="Z729" s="41" t="str">
        <f t="shared" si="139"/>
        <v/>
      </c>
      <c r="AA729" s="41" t="str">
        <f t="shared" si="140"/>
        <v/>
      </c>
      <c r="AB729" s="77" t="str">
        <f t="shared" si="144"/>
        <v/>
      </c>
      <c r="AC729" s="77" t="str">
        <f t="shared" si="141"/>
        <v/>
      </c>
      <c r="AD729" s="43" t="str">
        <f t="shared" si="142"/>
        <v/>
      </c>
      <c r="AE729" s="23"/>
      <c r="AF729" s="23"/>
      <c r="AG729" s="23"/>
      <c r="AH729" s="23"/>
      <c r="AI729" s="41" t="str">
        <f t="shared" si="143"/>
        <v/>
      </c>
      <c r="AJ729" s="88"/>
      <c r="AK729" s="26"/>
      <c r="AL729" s="26"/>
      <c r="AM729" s="26"/>
    </row>
    <row r="730" spans="1:39">
      <c r="A730" s="42">
        <v>727</v>
      </c>
      <c r="B730" s="42" t="s">
        <v>4</v>
      </c>
      <c r="C730" s="99"/>
      <c r="D730" s="42" t="str">
        <f t="shared" si="133"/>
        <v/>
      </c>
      <c r="E730" s="99"/>
      <c r="F730" s="26"/>
      <c r="G730" s="109"/>
      <c r="H730" s="107"/>
      <c r="I730" s="53"/>
      <c r="J730" s="53"/>
      <c r="K730" s="26"/>
      <c r="L730" s="99"/>
      <c r="M730" s="26" t="str">
        <f t="shared" si="134"/>
        <v>_</v>
      </c>
      <c r="N730" s="26"/>
      <c r="O730" s="42" t="str">
        <f t="shared" si="135"/>
        <v/>
      </c>
      <c r="P730" s="70"/>
      <c r="Q730" s="63"/>
      <c r="R730" s="64"/>
      <c r="S730" s="26"/>
      <c r="T730" s="26"/>
      <c r="U730" s="42" t="str">
        <f t="shared" si="136"/>
        <v/>
      </c>
      <c r="V730" s="42" t="str">
        <f>IF(E730="","",#REF!-O730)</f>
        <v/>
      </c>
      <c r="W730" s="42" t="str">
        <f t="shared" si="137"/>
        <v/>
      </c>
      <c r="X730" s="42" t="str">
        <f t="shared" si="138"/>
        <v/>
      </c>
      <c r="Y730" s="41" t="str">
        <f>IF(G730="","",VLOOKUP(G730,#REF!,2,0))</f>
        <v/>
      </c>
      <c r="Z730" s="41" t="str">
        <f t="shared" si="139"/>
        <v/>
      </c>
      <c r="AA730" s="41" t="str">
        <f t="shared" si="140"/>
        <v/>
      </c>
      <c r="AB730" s="77" t="str">
        <f t="shared" si="144"/>
        <v/>
      </c>
      <c r="AC730" s="77" t="str">
        <f t="shared" si="141"/>
        <v/>
      </c>
      <c r="AD730" s="43" t="str">
        <f t="shared" si="142"/>
        <v/>
      </c>
      <c r="AE730" s="23"/>
      <c r="AF730" s="23"/>
      <c r="AG730" s="23"/>
      <c r="AH730" s="23"/>
      <c r="AI730" s="41" t="str">
        <f t="shared" si="143"/>
        <v/>
      </c>
      <c r="AJ730" s="88"/>
      <c r="AK730" s="26"/>
      <c r="AL730" s="26"/>
      <c r="AM730" s="26"/>
    </row>
    <row r="731" spans="1:39">
      <c r="A731" s="42">
        <v>728</v>
      </c>
      <c r="B731" s="42" t="s">
        <v>4</v>
      </c>
      <c r="C731" s="99"/>
      <c r="D731" s="42" t="str">
        <f t="shared" si="133"/>
        <v/>
      </c>
      <c r="E731" s="99"/>
      <c r="F731" s="26"/>
      <c r="G731" s="109"/>
      <c r="H731" s="107"/>
      <c r="I731" s="53"/>
      <c r="J731" s="53"/>
      <c r="K731" s="26"/>
      <c r="L731" s="99"/>
      <c r="M731" s="26" t="str">
        <f t="shared" si="134"/>
        <v>_</v>
      </c>
      <c r="N731" s="26"/>
      <c r="O731" s="42" t="str">
        <f t="shared" si="135"/>
        <v/>
      </c>
      <c r="P731" s="70"/>
      <c r="Q731" s="63"/>
      <c r="R731" s="64"/>
      <c r="S731" s="26"/>
      <c r="T731" s="26"/>
      <c r="U731" s="42" t="str">
        <f t="shared" si="136"/>
        <v/>
      </c>
      <c r="V731" s="42" t="str">
        <f>IF(E731="","",#REF!-O731)</f>
        <v/>
      </c>
      <c r="W731" s="42" t="str">
        <f t="shared" si="137"/>
        <v/>
      </c>
      <c r="X731" s="42" t="str">
        <f t="shared" si="138"/>
        <v/>
      </c>
      <c r="Y731" s="41" t="str">
        <f>IF(G731="","",VLOOKUP(G731,#REF!,2,0))</f>
        <v/>
      </c>
      <c r="Z731" s="41" t="str">
        <f t="shared" si="139"/>
        <v/>
      </c>
      <c r="AA731" s="41" t="str">
        <f t="shared" si="140"/>
        <v/>
      </c>
      <c r="AB731" s="77" t="str">
        <f t="shared" si="144"/>
        <v/>
      </c>
      <c r="AC731" s="77" t="str">
        <f t="shared" si="141"/>
        <v/>
      </c>
      <c r="AD731" s="43" t="str">
        <f t="shared" si="142"/>
        <v/>
      </c>
      <c r="AE731" s="23"/>
      <c r="AF731" s="23"/>
      <c r="AG731" s="23"/>
      <c r="AH731" s="23"/>
      <c r="AI731" s="41" t="str">
        <f t="shared" si="143"/>
        <v/>
      </c>
      <c r="AJ731" s="88"/>
      <c r="AK731" s="26"/>
      <c r="AL731" s="26"/>
      <c r="AM731" s="26"/>
    </row>
    <row r="732" spans="1:39">
      <c r="A732" s="42">
        <v>729</v>
      </c>
      <c r="B732" s="42" t="s">
        <v>4</v>
      </c>
      <c r="C732" s="99"/>
      <c r="D732" s="42" t="str">
        <f t="shared" si="133"/>
        <v/>
      </c>
      <c r="E732" s="99"/>
      <c r="F732" s="26"/>
      <c r="G732" s="109"/>
      <c r="H732" s="107"/>
      <c r="I732" s="53"/>
      <c r="J732" s="53"/>
      <c r="K732" s="26"/>
      <c r="L732" s="99"/>
      <c r="M732" s="26" t="str">
        <f t="shared" si="134"/>
        <v>_</v>
      </c>
      <c r="N732" s="26"/>
      <c r="O732" s="42" t="str">
        <f t="shared" si="135"/>
        <v/>
      </c>
      <c r="P732" s="70"/>
      <c r="Q732" s="63"/>
      <c r="R732" s="64"/>
      <c r="S732" s="26"/>
      <c r="T732" s="26"/>
      <c r="U732" s="42" t="str">
        <f t="shared" si="136"/>
        <v/>
      </c>
      <c r="V732" s="42" t="str">
        <f>IF(E732="","",#REF!-O732)</f>
        <v/>
      </c>
      <c r="W732" s="42" t="str">
        <f t="shared" si="137"/>
        <v/>
      </c>
      <c r="X732" s="42" t="str">
        <f t="shared" si="138"/>
        <v/>
      </c>
      <c r="Y732" s="41" t="str">
        <f>IF(G732="","",VLOOKUP(G732,#REF!,2,0))</f>
        <v/>
      </c>
      <c r="Z732" s="41" t="str">
        <f t="shared" si="139"/>
        <v/>
      </c>
      <c r="AA732" s="41" t="str">
        <f t="shared" si="140"/>
        <v/>
      </c>
      <c r="AB732" s="77" t="str">
        <f t="shared" si="144"/>
        <v/>
      </c>
      <c r="AC732" s="77" t="str">
        <f t="shared" si="141"/>
        <v/>
      </c>
      <c r="AD732" s="43" t="str">
        <f t="shared" si="142"/>
        <v/>
      </c>
      <c r="AE732" s="23"/>
      <c r="AF732" s="23"/>
      <c r="AG732" s="23"/>
      <c r="AH732" s="23"/>
      <c r="AI732" s="41" t="str">
        <f t="shared" si="143"/>
        <v/>
      </c>
      <c r="AJ732" s="88"/>
      <c r="AK732" s="26"/>
      <c r="AL732" s="26"/>
      <c r="AM732" s="26"/>
    </row>
    <row r="733" spans="1:39">
      <c r="A733" s="42">
        <v>730</v>
      </c>
      <c r="B733" s="42" t="s">
        <v>4</v>
      </c>
      <c r="C733" s="99"/>
      <c r="D733" s="42" t="str">
        <f t="shared" si="133"/>
        <v/>
      </c>
      <c r="E733" s="99"/>
      <c r="F733" s="26"/>
      <c r="G733" s="109"/>
      <c r="H733" s="107"/>
      <c r="I733" s="53"/>
      <c r="J733" s="53"/>
      <c r="K733" s="26"/>
      <c r="L733" s="99"/>
      <c r="M733" s="26" t="str">
        <f t="shared" si="134"/>
        <v>_</v>
      </c>
      <c r="N733" s="26"/>
      <c r="O733" s="42" t="str">
        <f t="shared" si="135"/>
        <v/>
      </c>
      <c r="P733" s="70"/>
      <c r="Q733" s="63"/>
      <c r="R733" s="64"/>
      <c r="S733" s="26"/>
      <c r="T733" s="26"/>
      <c r="U733" s="42" t="str">
        <f t="shared" si="136"/>
        <v/>
      </c>
      <c r="V733" s="42" t="str">
        <f>IF(E733="","",#REF!-O733)</f>
        <v/>
      </c>
      <c r="W733" s="42" t="str">
        <f t="shared" si="137"/>
        <v/>
      </c>
      <c r="X733" s="42" t="str">
        <f t="shared" si="138"/>
        <v/>
      </c>
      <c r="Y733" s="41" t="str">
        <f>IF(G733="","",VLOOKUP(G733,#REF!,2,0))</f>
        <v/>
      </c>
      <c r="Z733" s="41" t="str">
        <f t="shared" si="139"/>
        <v/>
      </c>
      <c r="AA733" s="41" t="str">
        <f t="shared" si="140"/>
        <v/>
      </c>
      <c r="AB733" s="77" t="str">
        <f t="shared" si="144"/>
        <v/>
      </c>
      <c r="AC733" s="77" t="str">
        <f t="shared" si="141"/>
        <v/>
      </c>
      <c r="AD733" s="43" t="str">
        <f t="shared" si="142"/>
        <v/>
      </c>
      <c r="AE733" s="23"/>
      <c r="AF733" s="23"/>
      <c r="AG733" s="23"/>
      <c r="AH733" s="23"/>
      <c r="AI733" s="41" t="str">
        <f t="shared" si="143"/>
        <v/>
      </c>
      <c r="AJ733" s="88"/>
      <c r="AK733" s="26"/>
      <c r="AL733" s="26"/>
      <c r="AM733" s="26"/>
    </row>
    <row r="734" spans="1:39">
      <c r="A734" s="42">
        <v>731</v>
      </c>
      <c r="B734" s="42" t="s">
        <v>4</v>
      </c>
      <c r="C734" s="99"/>
      <c r="D734" s="42" t="str">
        <f t="shared" si="133"/>
        <v/>
      </c>
      <c r="E734" s="99"/>
      <c r="F734" s="26"/>
      <c r="G734" s="109"/>
      <c r="H734" s="107"/>
      <c r="I734" s="53"/>
      <c r="J734" s="53"/>
      <c r="K734" s="26"/>
      <c r="L734" s="99"/>
      <c r="M734" s="26" t="str">
        <f t="shared" si="134"/>
        <v>_</v>
      </c>
      <c r="N734" s="26"/>
      <c r="O734" s="42" t="str">
        <f t="shared" si="135"/>
        <v/>
      </c>
      <c r="P734" s="70"/>
      <c r="Q734" s="63"/>
      <c r="R734" s="64"/>
      <c r="S734" s="26"/>
      <c r="T734" s="26"/>
      <c r="U734" s="42" t="str">
        <f t="shared" si="136"/>
        <v/>
      </c>
      <c r="V734" s="42" t="str">
        <f>IF(E734="","",#REF!-O734)</f>
        <v/>
      </c>
      <c r="W734" s="42" t="str">
        <f t="shared" si="137"/>
        <v/>
      </c>
      <c r="X734" s="42" t="str">
        <f t="shared" si="138"/>
        <v/>
      </c>
      <c r="Y734" s="41" t="str">
        <f>IF(G734="","",VLOOKUP(G734,#REF!,2,0))</f>
        <v/>
      </c>
      <c r="Z734" s="41" t="str">
        <f t="shared" si="139"/>
        <v/>
      </c>
      <c r="AA734" s="41" t="str">
        <f t="shared" si="140"/>
        <v/>
      </c>
      <c r="AB734" s="77" t="str">
        <f t="shared" si="144"/>
        <v/>
      </c>
      <c r="AC734" s="77" t="str">
        <f t="shared" si="141"/>
        <v/>
      </c>
      <c r="AD734" s="43" t="str">
        <f t="shared" si="142"/>
        <v/>
      </c>
      <c r="AE734" s="23"/>
      <c r="AF734" s="23"/>
      <c r="AG734" s="23"/>
      <c r="AH734" s="23"/>
      <c r="AI734" s="41" t="str">
        <f t="shared" si="143"/>
        <v/>
      </c>
      <c r="AJ734" s="88"/>
      <c r="AK734" s="26"/>
      <c r="AL734" s="26"/>
      <c r="AM734" s="26"/>
    </row>
    <row r="735" spans="1:39">
      <c r="A735" s="42">
        <v>732</v>
      </c>
      <c r="B735" s="42" t="s">
        <v>4</v>
      </c>
      <c r="C735" s="99"/>
      <c r="D735" s="42" t="str">
        <f t="shared" si="133"/>
        <v/>
      </c>
      <c r="E735" s="99"/>
      <c r="F735" s="26"/>
      <c r="G735" s="109"/>
      <c r="H735" s="107"/>
      <c r="I735" s="53"/>
      <c r="J735" s="53"/>
      <c r="K735" s="26"/>
      <c r="L735" s="99"/>
      <c r="M735" s="26" t="str">
        <f t="shared" si="134"/>
        <v>_</v>
      </c>
      <c r="N735" s="26"/>
      <c r="O735" s="42" t="str">
        <f t="shared" si="135"/>
        <v/>
      </c>
      <c r="P735" s="70"/>
      <c r="Q735" s="63"/>
      <c r="R735" s="64"/>
      <c r="S735" s="26"/>
      <c r="T735" s="26"/>
      <c r="U735" s="42" t="str">
        <f t="shared" si="136"/>
        <v/>
      </c>
      <c r="V735" s="42" t="str">
        <f>IF(E735="","",#REF!-O735)</f>
        <v/>
      </c>
      <c r="W735" s="42" t="str">
        <f t="shared" si="137"/>
        <v/>
      </c>
      <c r="X735" s="42" t="str">
        <f t="shared" si="138"/>
        <v/>
      </c>
      <c r="Y735" s="41" t="str">
        <f>IF(G735="","",VLOOKUP(G735,#REF!,2,0))</f>
        <v/>
      </c>
      <c r="Z735" s="41" t="str">
        <f t="shared" si="139"/>
        <v/>
      </c>
      <c r="AA735" s="41" t="str">
        <f t="shared" si="140"/>
        <v/>
      </c>
      <c r="AB735" s="77" t="str">
        <f t="shared" si="144"/>
        <v/>
      </c>
      <c r="AC735" s="77" t="str">
        <f t="shared" si="141"/>
        <v/>
      </c>
      <c r="AD735" s="43" t="str">
        <f t="shared" si="142"/>
        <v/>
      </c>
      <c r="AE735" s="23"/>
      <c r="AF735" s="23"/>
      <c r="AG735" s="23"/>
      <c r="AH735" s="23"/>
      <c r="AI735" s="41" t="str">
        <f t="shared" si="143"/>
        <v/>
      </c>
      <c r="AJ735" s="88"/>
      <c r="AK735" s="26"/>
      <c r="AL735" s="26"/>
      <c r="AM735" s="26"/>
    </row>
    <row r="736" spans="1:39">
      <c r="A736" s="42">
        <v>733</v>
      </c>
      <c r="B736" s="42" t="s">
        <v>4</v>
      </c>
      <c r="C736" s="99"/>
      <c r="D736" s="42" t="str">
        <f t="shared" si="133"/>
        <v/>
      </c>
      <c r="E736" s="99"/>
      <c r="F736" s="26"/>
      <c r="G736" s="109"/>
      <c r="H736" s="107"/>
      <c r="I736" s="53"/>
      <c r="J736" s="53"/>
      <c r="K736" s="26"/>
      <c r="L736" s="99"/>
      <c r="M736" s="26" t="str">
        <f t="shared" si="134"/>
        <v>_</v>
      </c>
      <c r="N736" s="26"/>
      <c r="O736" s="42" t="str">
        <f t="shared" si="135"/>
        <v/>
      </c>
      <c r="P736" s="70"/>
      <c r="Q736" s="63"/>
      <c r="R736" s="64"/>
      <c r="S736" s="26"/>
      <c r="T736" s="26"/>
      <c r="U736" s="42" t="str">
        <f t="shared" si="136"/>
        <v/>
      </c>
      <c r="V736" s="42" t="str">
        <f>IF(E736="","",#REF!-O736)</f>
        <v/>
      </c>
      <c r="W736" s="42" t="str">
        <f t="shared" si="137"/>
        <v/>
      </c>
      <c r="X736" s="42" t="str">
        <f t="shared" si="138"/>
        <v/>
      </c>
      <c r="Y736" s="41" t="str">
        <f>IF(G736="","",VLOOKUP(G736,#REF!,2,0))</f>
        <v/>
      </c>
      <c r="Z736" s="41" t="str">
        <f t="shared" si="139"/>
        <v/>
      </c>
      <c r="AA736" s="41" t="str">
        <f t="shared" si="140"/>
        <v/>
      </c>
      <c r="AB736" s="77" t="str">
        <f t="shared" si="144"/>
        <v/>
      </c>
      <c r="AC736" s="77" t="str">
        <f t="shared" si="141"/>
        <v/>
      </c>
      <c r="AD736" s="43" t="str">
        <f t="shared" si="142"/>
        <v/>
      </c>
      <c r="AE736" s="23"/>
      <c r="AF736" s="23"/>
      <c r="AG736" s="23"/>
      <c r="AH736" s="23"/>
      <c r="AI736" s="41" t="str">
        <f t="shared" si="143"/>
        <v/>
      </c>
      <c r="AJ736" s="88"/>
      <c r="AK736" s="26"/>
      <c r="AL736" s="26"/>
      <c r="AM736" s="26"/>
    </row>
    <row r="737" spans="1:39">
      <c r="A737" s="42">
        <v>734</v>
      </c>
      <c r="B737" s="42" t="s">
        <v>4</v>
      </c>
      <c r="C737" s="99"/>
      <c r="D737" s="42" t="str">
        <f t="shared" si="133"/>
        <v/>
      </c>
      <c r="E737" s="99"/>
      <c r="F737" s="26"/>
      <c r="G737" s="109"/>
      <c r="H737" s="107"/>
      <c r="I737" s="53"/>
      <c r="J737" s="53"/>
      <c r="K737" s="26"/>
      <c r="L737" s="99"/>
      <c r="M737" s="26" t="str">
        <f t="shared" si="134"/>
        <v>_</v>
      </c>
      <c r="N737" s="26"/>
      <c r="O737" s="42" t="str">
        <f t="shared" si="135"/>
        <v/>
      </c>
      <c r="P737" s="70"/>
      <c r="Q737" s="63"/>
      <c r="R737" s="64"/>
      <c r="S737" s="26"/>
      <c r="T737" s="26"/>
      <c r="U737" s="42" t="str">
        <f t="shared" si="136"/>
        <v/>
      </c>
      <c r="V737" s="42" t="str">
        <f>IF(E737="","",#REF!-O737)</f>
        <v/>
      </c>
      <c r="W737" s="42" t="str">
        <f t="shared" si="137"/>
        <v/>
      </c>
      <c r="X737" s="42" t="str">
        <f t="shared" si="138"/>
        <v/>
      </c>
      <c r="Y737" s="41" t="str">
        <f>IF(G737="","",VLOOKUP(G737,#REF!,2,0))</f>
        <v/>
      </c>
      <c r="Z737" s="41" t="str">
        <f t="shared" si="139"/>
        <v/>
      </c>
      <c r="AA737" s="41" t="str">
        <f t="shared" si="140"/>
        <v/>
      </c>
      <c r="AB737" s="77" t="str">
        <f t="shared" si="144"/>
        <v/>
      </c>
      <c r="AC737" s="77" t="str">
        <f t="shared" si="141"/>
        <v/>
      </c>
      <c r="AD737" s="43" t="str">
        <f t="shared" si="142"/>
        <v/>
      </c>
      <c r="AE737" s="23"/>
      <c r="AF737" s="23"/>
      <c r="AG737" s="23"/>
      <c r="AH737" s="23"/>
      <c r="AI737" s="41" t="str">
        <f t="shared" si="143"/>
        <v/>
      </c>
      <c r="AJ737" s="88"/>
      <c r="AK737" s="26"/>
      <c r="AL737" s="26"/>
      <c r="AM737" s="26"/>
    </row>
    <row r="738" spans="1:39">
      <c r="A738" s="42">
        <v>735</v>
      </c>
      <c r="B738" s="42" t="s">
        <v>4</v>
      </c>
      <c r="C738" s="99"/>
      <c r="D738" s="42" t="str">
        <f t="shared" si="133"/>
        <v/>
      </c>
      <c r="E738" s="99"/>
      <c r="F738" s="26"/>
      <c r="G738" s="109"/>
      <c r="H738" s="107"/>
      <c r="I738" s="53"/>
      <c r="J738" s="53"/>
      <c r="K738" s="26"/>
      <c r="L738" s="99"/>
      <c r="M738" s="26" t="str">
        <f t="shared" si="134"/>
        <v>_</v>
      </c>
      <c r="N738" s="26"/>
      <c r="O738" s="42" t="str">
        <f t="shared" si="135"/>
        <v/>
      </c>
      <c r="P738" s="70"/>
      <c r="Q738" s="63"/>
      <c r="R738" s="64"/>
      <c r="S738" s="26"/>
      <c r="T738" s="26"/>
      <c r="U738" s="42" t="str">
        <f t="shared" si="136"/>
        <v/>
      </c>
      <c r="V738" s="42" t="str">
        <f>IF(E738="","",#REF!-O738)</f>
        <v/>
      </c>
      <c r="W738" s="42" t="str">
        <f t="shared" si="137"/>
        <v/>
      </c>
      <c r="X738" s="42" t="str">
        <f t="shared" si="138"/>
        <v/>
      </c>
      <c r="Y738" s="41" t="str">
        <f>IF(G738="","",VLOOKUP(G738,#REF!,2,0))</f>
        <v/>
      </c>
      <c r="Z738" s="41" t="str">
        <f t="shared" si="139"/>
        <v/>
      </c>
      <c r="AA738" s="41" t="str">
        <f t="shared" si="140"/>
        <v/>
      </c>
      <c r="AB738" s="77" t="str">
        <f t="shared" si="144"/>
        <v/>
      </c>
      <c r="AC738" s="77" t="str">
        <f t="shared" si="141"/>
        <v/>
      </c>
      <c r="AD738" s="43" t="str">
        <f t="shared" si="142"/>
        <v/>
      </c>
      <c r="AE738" s="23"/>
      <c r="AF738" s="23"/>
      <c r="AG738" s="23"/>
      <c r="AH738" s="23"/>
      <c r="AI738" s="41" t="str">
        <f t="shared" si="143"/>
        <v/>
      </c>
      <c r="AJ738" s="88"/>
      <c r="AK738" s="26"/>
      <c r="AL738" s="26"/>
      <c r="AM738" s="26"/>
    </row>
    <row r="739" spans="1:39">
      <c r="A739" s="42">
        <v>736</v>
      </c>
      <c r="B739" s="42" t="s">
        <v>4</v>
      </c>
      <c r="C739" s="99"/>
      <c r="D739" s="42" t="str">
        <f t="shared" si="133"/>
        <v/>
      </c>
      <c r="E739" s="99"/>
      <c r="F739" s="26"/>
      <c r="G739" s="109"/>
      <c r="H739" s="107"/>
      <c r="I739" s="53"/>
      <c r="J739" s="53"/>
      <c r="K739" s="26"/>
      <c r="L739" s="99"/>
      <c r="M739" s="26" t="str">
        <f t="shared" si="134"/>
        <v>_</v>
      </c>
      <c r="N739" s="26"/>
      <c r="O739" s="42" t="str">
        <f t="shared" si="135"/>
        <v/>
      </c>
      <c r="P739" s="70"/>
      <c r="Q739" s="63"/>
      <c r="R739" s="64"/>
      <c r="S739" s="26"/>
      <c r="T739" s="26"/>
      <c r="U739" s="42" t="str">
        <f t="shared" si="136"/>
        <v/>
      </c>
      <c r="V739" s="42" t="str">
        <f>IF(E739="","",#REF!-O739)</f>
        <v/>
      </c>
      <c r="W739" s="42" t="str">
        <f t="shared" si="137"/>
        <v/>
      </c>
      <c r="X739" s="42" t="str">
        <f t="shared" si="138"/>
        <v/>
      </c>
      <c r="Y739" s="41" t="str">
        <f>IF(G739="","",VLOOKUP(G739,#REF!,2,0))</f>
        <v/>
      </c>
      <c r="Z739" s="41" t="str">
        <f t="shared" si="139"/>
        <v/>
      </c>
      <c r="AA739" s="41" t="str">
        <f t="shared" si="140"/>
        <v/>
      </c>
      <c r="AB739" s="77" t="str">
        <f t="shared" si="144"/>
        <v/>
      </c>
      <c r="AC739" s="77" t="str">
        <f t="shared" si="141"/>
        <v/>
      </c>
      <c r="AD739" s="43" t="str">
        <f t="shared" si="142"/>
        <v/>
      </c>
      <c r="AE739" s="23"/>
      <c r="AF739" s="23"/>
      <c r="AG739" s="23"/>
      <c r="AH739" s="23"/>
      <c r="AI739" s="41" t="str">
        <f t="shared" si="143"/>
        <v/>
      </c>
      <c r="AJ739" s="88"/>
      <c r="AK739" s="26"/>
      <c r="AL739" s="26"/>
      <c r="AM739" s="26"/>
    </row>
    <row r="740" spans="1:39">
      <c r="A740" s="42">
        <v>737</v>
      </c>
      <c r="B740" s="42" t="s">
        <v>4</v>
      </c>
      <c r="C740" s="99"/>
      <c r="D740" s="42" t="str">
        <f t="shared" si="133"/>
        <v/>
      </c>
      <c r="E740" s="99"/>
      <c r="F740" s="26"/>
      <c r="G740" s="109"/>
      <c r="H740" s="107"/>
      <c r="I740" s="53"/>
      <c r="J740" s="53"/>
      <c r="K740" s="26"/>
      <c r="L740" s="99"/>
      <c r="M740" s="26" t="str">
        <f t="shared" si="134"/>
        <v>_</v>
      </c>
      <c r="N740" s="26"/>
      <c r="O740" s="42" t="str">
        <f t="shared" si="135"/>
        <v/>
      </c>
      <c r="P740" s="70"/>
      <c r="Q740" s="63"/>
      <c r="R740" s="64"/>
      <c r="S740" s="26"/>
      <c r="T740" s="26"/>
      <c r="U740" s="42" t="str">
        <f t="shared" si="136"/>
        <v/>
      </c>
      <c r="V740" s="42" t="str">
        <f>IF(E740="","",#REF!-O740)</f>
        <v/>
      </c>
      <c r="W740" s="42" t="str">
        <f t="shared" si="137"/>
        <v/>
      </c>
      <c r="X740" s="42" t="str">
        <f t="shared" si="138"/>
        <v/>
      </c>
      <c r="Y740" s="41" t="str">
        <f>IF(G740="","",VLOOKUP(G740,#REF!,2,0))</f>
        <v/>
      </c>
      <c r="Z740" s="41" t="str">
        <f t="shared" si="139"/>
        <v/>
      </c>
      <c r="AA740" s="41" t="str">
        <f t="shared" si="140"/>
        <v/>
      </c>
      <c r="AB740" s="77" t="str">
        <f t="shared" si="144"/>
        <v/>
      </c>
      <c r="AC740" s="77" t="str">
        <f t="shared" si="141"/>
        <v/>
      </c>
      <c r="AD740" s="43" t="str">
        <f t="shared" si="142"/>
        <v/>
      </c>
      <c r="AE740" s="23"/>
      <c r="AF740" s="23"/>
      <c r="AG740" s="23"/>
      <c r="AH740" s="23"/>
      <c r="AI740" s="41" t="str">
        <f t="shared" si="143"/>
        <v/>
      </c>
      <c r="AJ740" s="88"/>
      <c r="AK740" s="26"/>
      <c r="AL740" s="26"/>
      <c r="AM740" s="26"/>
    </row>
    <row r="741" spans="1:39">
      <c r="A741" s="42">
        <v>738</v>
      </c>
      <c r="B741" s="42" t="s">
        <v>4</v>
      </c>
      <c r="C741" s="99"/>
      <c r="D741" s="42" t="str">
        <f t="shared" si="133"/>
        <v/>
      </c>
      <c r="E741" s="99"/>
      <c r="F741" s="26"/>
      <c r="G741" s="109"/>
      <c r="H741" s="107"/>
      <c r="I741" s="53"/>
      <c r="J741" s="53"/>
      <c r="K741" s="26"/>
      <c r="L741" s="99"/>
      <c r="M741" s="26" t="str">
        <f t="shared" si="134"/>
        <v>_</v>
      </c>
      <c r="N741" s="26"/>
      <c r="O741" s="42" t="str">
        <f t="shared" si="135"/>
        <v/>
      </c>
      <c r="P741" s="70"/>
      <c r="Q741" s="63"/>
      <c r="R741" s="64"/>
      <c r="S741" s="26"/>
      <c r="T741" s="26"/>
      <c r="U741" s="42" t="str">
        <f t="shared" si="136"/>
        <v/>
      </c>
      <c r="V741" s="42" t="str">
        <f>IF(E741="","",#REF!-O741)</f>
        <v/>
      </c>
      <c r="W741" s="42" t="str">
        <f t="shared" si="137"/>
        <v/>
      </c>
      <c r="X741" s="42" t="str">
        <f t="shared" si="138"/>
        <v/>
      </c>
      <c r="Y741" s="41" t="str">
        <f>IF(G741="","",VLOOKUP(G741,#REF!,2,0))</f>
        <v/>
      </c>
      <c r="Z741" s="41" t="str">
        <f t="shared" si="139"/>
        <v/>
      </c>
      <c r="AA741" s="41" t="str">
        <f t="shared" si="140"/>
        <v/>
      </c>
      <c r="AB741" s="77" t="str">
        <f t="shared" si="144"/>
        <v/>
      </c>
      <c r="AC741" s="77" t="str">
        <f t="shared" si="141"/>
        <v/>
      </c>
      <c r="AD741" s="43" t="str">
        <f t="shared" si="142"/>
        <v/>
      </c>
      <c r="AE741" s="23"/>
      <c r="AF741" s="23"/>
      <c r="AG741" s="23"/>
      <c r="AH741" s="23"/>
      <c r="AI741" s="41" t="str">
        <f t="shared" si="143"/>
        <v/>
      </c>
      <c r="AJ741" s="88"/>
      <c r="AK741" s="26"/>
      <c r="AL741" s="26"/>
      <c r="AM741" s="26"/>
    </row>
    <row r="742" spans="1:39">
      <c r="A742" s="42">
        <v>739</v>
      </c>
      <c r="B742" s="42" t="s">
        <v>4</v>
      </c>
      <c r="C742" s="99"/>
      <c r="D742" s="42" t="str">
        <f t="shared" si="133"/>
        <v/>
      </c>
      <c r="E742" s="99"/>
      <c r="F742" s="26"/>
      <c r="G742" s="109"/>
      <c r="H742" s="107"/>
      <c r="I742" s="53"/>
      <c r="J742" s="53"/>
      <c r="K742" s="26"/>
      <c r="L742" s="99"/>
      <c r="M742" s="26" t="str">
        <f t="shared" si="134"/>
        <v>_</v>
      </c>
      <c r="N742" s="26"/>
      <c r="O742" s="42" t="str">
        <f t="shared" si="135"/>
        <v/>
      </c>
      <c r="P742" s="70"/>
      <c r="Q742" s="63"/>
      <c r="R742" s="64"/>
      <c r="S742" s="26"/>
      <c r="T742" s="26"/>
      <c r="U742" s="42" t="str">
        <f t="shared" si="136"/>
        <v/>
      </c>
      <c r="V742" s="42" t="str">
        <f>IF(E742="","",#REF!-O742)</f>
        <v/>
      </c>
      <c r="W742" s="42" t="str">
        <f t="shared" si="137"/>
        <v/>
      </c>
      <c r="X742" s="42" t="str">
        <f t="shared" si="138"/>
        <v/>
      </c>
      <c r="Y742" s="41" t="str">
        <f>IF(G742="","",VLOOKUP(G742,#REF!,2,0))</f>
        <v/>
      </c>
      <c r="Z742" s="41" t="str">
        <f t="shared" si="139"/>
        <v/>
      </c>
      <c r="AA742" s="41" t="str">
        <f t="shared" si="140"/>
        <v/>
      </c>
      <c r="AB742" s="77" t="str">
        <f t="shared" si="144"/>
        <v/>
      </c>
      <c r="AC742" s="77" t="str">
        <f t="shared" si="141"/>
        <v/>
      </c>
      <c r="AD742" s="43" t="str">
        <f t="shared" si="142"/>
        <v/>
      </c>
      <c r="AE742" s="23"/>
      <c r="AF742" s="23"/>
      <c r="AG742" s="23"/>
      <c r="AH742" s="23"/>
      <c r="AI742" s="41" t="str">
        <f t="shared" si="143"/>
        <v/>
      </c>
      <c r="AJ742" s="88"/>
      <c r="AK742" s="26"/>
      <c r="AL742" s="26"/>
      <c r="AM742" s="26"/>
    </row>
    <row r="743" spans="1:39">
      <c r="A743" s="42">
        <v>740</v>
      </c>
      <c r="B743" s="42" t="s">
        <v>4</v>
      </c>
      <c r="C743" s="99"/>
      <c r="D743" s="42" t="str">
        <f t="shared" si="133"/>
        <v/>
      </c>
      <c r="E743" s="99"/>
      <c r="F743" s="26"/>
      <c r="G743" s="109"/>
      <c r="H743" s="107"/>
      <c r="I743" s="53"/>
      <c r="J743" s="53"/>
      <c r="K743" s="26"/>
      <c r="L743" s="99"/>
      <c r="M743" s="26" t="str">
        <f t="shared" si="134"/>
        <v>_</v>
      </c>
      <c r="N743" s="26"/>
      <c r="O743" s="42" t="str">
        <f t="shared" si="135"/>
        <v/>
      </c>
      <c r="P743" s="70"/>
      <c r="Q743" s="63"/>
      <c r="R743" s="64"/>
      <c r="S743" s="26"/>
      <c r="T743" s="26"/>
      <c r="U743" s="42" t="str">
        <f t="shared" si="136"/>
        <v/>
      </c>
      <c r="V743" s="42" t="str">
        <f>IF(E743="","",#REF!-O743)</f>
        <v/>
      </c>
      <c r="W743" s="42" t="str">
        <f t="shared" si="137"/>
        <v/>
      </c>
      <c r="X743" s="42" t="str">
        <f t="shared" si="138"/>
        <v/>
      </c>
      <c r="Y743" s="41" t="str">
        <f>IF(G743="","",VLOOKUP(G743,#REF!,2,0))</f>
        <v/>
      </c>
      <c r="Z743" s="41" t="str">
        <f t="shared" si="139"/>
        <v/>
      </c>
      <c r="AA743" s="41" t="str">
        <f t="shared" si="140"/>
        <v/>
      </c>
      <c r="AB743" s="77" t="str">
        <f t="shared" si="144"/>
        <v/>
      </c>
      <c r="AC743" s="77" t="str">
        <f t="shared" si="141"/>
        <v/>
      </c>
      <c r="AD743" s="43" t="str">
        <f t="shared" si="142"/>
        <v/>
      </c>
      <c r="AE743" s="23"/>
      <c r="AF743" s="23"/>
      <c r="AG743" s="23"/>
      <c r="AH743" s="23"/>
      <c r="AI743" s="41" t="str">
        <f t="shared" si="143"/>
        <v/>
      </c>
      <c r="AJ743" s="88"/>
      <c r="AK743" s="26"/>
      <c r="AL743" s="26"/>
      <c r="AM743" s="26"/>
    </row>
    <row r="744" spans="1:39">
      <c r="A744" s="42">
        <v>741</v>
      </c>
      <c r="B744" s="42" t="s">
        <v>4</v>
      </c>
      <c r="C744" s="99"/>
      <c r="D744" s="42" t="str">
        <f t="shared" si="133"/>
        <v/>
      </c>
      <c r="E744" s="99"/>
      <c r="F744" s="26"/>
      <c r="G744" s="109"/>
      <c r="H744" s="107"/>
      <c r="I744" s="53"/>
      <c r="J744" s="53"/>
      <c r="K744" s="26"/>
      <c r="L744" s="99"/>
      <c r="M744" s="26" t="str">
        <f t="shared" si="134"/>
        <v>_</v>
      </c>
      <c r="N744" s="26"/>
      <c r="O744" s="42" t="str">
        <f t="shared" si="135"/>
        <v/>
      </c>
      <c r="P744" s="70"/>
      <c r="Q744" s="63"/>
      <c r="R744" s="64"/>
      <c r="S744" s="26"/>
      <c r="T744" s="26"/>
      <c r="U744" s="42" t="str">
        <f t="shared" si="136"/>
        <v/>
      </c>
      <c r="V744" s="42" t="str">
        <f>IF(E744="","",#REF!-O744)</f>
        <v/>
      </c>
      <c r="W744" s="42" t="str">
        <f t="shared" si="137"/>
        <v/>
      </c>
      <c r="X744" s="42" t="str">
        <f t="shared" si="138"/>
        <v/>
      </c>
      <c r="Y744" s="41" t="str">
        <f>IF(G744="","",VLOOKUP(G744,#REF!,2,0))</f>
        <v/>
      </c>
      <c r="Z744" s="41" t="str">
        <f t="shared" si="139"/>
        <v/>
      </c>
      <c r="AA744" s="41" t="str">
        <f t="shared" si="140"/>
        <v/>
      </c>
      <c r="AB744" s="77" t="str">
        <f t="shared" si="144"/>
        <v/>
      </c>
      <c r="AC744" s="77" t="str">
        <f t="shared" si="141"/>
        <v/>
      </c>
      <c r="AD744" s="43" t="str">
        <f t="shared" si="142"/>
        <v/>
      </c>
      <c r="AE744" s="23"/>
      <c r="AF744" s="23"/>
      <c r="AG744" s="23"/>
      <c r="AH744" s="23"/>
      <c r="AI744" s="41" t="str">
        <f t="shared" si="143"/>
        <v/>
      </c>
      <c r="AJ744" s="88"/>
      <c r="AK744" s="26"/>
      <c r="AL744" s="26"/>
      <c r="AM744" s="26"/>
    </row>
    <row r="745" spans="1:39">
      <c r="A745" s="42">
        <v>742</v>
      </c>
      <c r="B745" s="42" t="s">
        <v>4</v>
      </c>
      <c r="C745" s="99"/>
      <c r="D745" s="42" t="str">
        <f t="shared" si="133"/>
        <v/>
      </c>
      <c r="E745" s="99"/>
      <c r="F745" s="26"/>
      <c r="G745" s="109"/>
      <c r="H745" s="107"/>
      <c r="I745" s="53"/>
      <c r="J745" s="53"/>
      <c r="K745" s="26"/>
      <c r="L745" s="99"/>
      <c r="M745" s="26" t="str">
        <f t="shared" si="134"/>
        <v>_</v>
      </c>
      <c r="N745" s="26"/>
      <c r="O745" s="42" t="str">
        <f t="shared" si="135"/>
        <v/>
      </c>
      <c r="P745" s="70"/>
      <c r="Q745" s="63"/>
      <c r="R745" s="64"/>
      <c r="S745" s="26"/>
      <c r="T745" s="26"/>
      <c r="U745" s="42" t="str">
        <f t="shared" si="136"/>
        <v/>
      </c>
      <c r="V745" s="42" t="str">
        <f>IF(E745="","",#REF!-O745)</f>
        <v/>
      </c>
      <c r="W745" s="42" t="str">
        <f t="shared" si="137"/>
        <v/>
      </c>
      <c r="X745" s="42" t="str">
        <f t="shared" si="138"/>
        <v/>
      </c>
      <c r="Y745" s="41" t="str">
        <f>IF(G745="","",VLOOKUP(G745,#REF!,2,0))</f>
        <v/>
      </c>
      <c r="Z745" s="41" t="str">
        <f t="shared" si="139"/>
        <v/>
      </c>
      <c r="AA745" s="41" t="str">
        <f t="shared" si="140"/>
        <v/>
      </c>
      <c r="AB745" s="77" t="str">
        <f t="shared" si="144"/>
        <v/>
      </c>
      <c r="AC745" s="77" t="str">
        <f t="shared" si="141"/>
        <v/>
      </c>
      <c r="AD745" s="43" t="str">
        <f t="shared" si="142"/>
        <v/>
      </c>
      <c r="AE745" s="23"/>
      <c r="AF745" s="23"/>
      <c r="AG745" s="23"/>
      <c r="AH745" s="23"/>
      <c r="AI745" s="41" t="str">
        <f t="shared" si="143"/>
        <v/>
      </c>
      <c r="AJ745" s="88"/>
      <c r="AK745" s="26"/>
      <c r="AL745" s="26"/>
      <c r="AM745" s="26"/>
    </row>
    <row r="746" spans="1:39">
      <c r="A746" s="42">
        <v>743</v>
      </c>
      <c r="B746" s="42" t="s">
        <v>4</v>
      </c>
      <c r="C746" s="99"/>
      <c r="D746" s="42" t="str">
        <f t="shared" si="133"/>
        <v/>
      </c>
      <c r="E746" s="99"/>
      <c r="F746" s="26"/>
      <c r="G746" s="109"/>
      <c r="H746" s="107"/>
      <c r="I746" s="53"/>
      <c r="J746" s="53"/>
      <c r="K746" s="26"/>
      <c r="L746" s="99"/>
      <c r="M746" s="26" t="str">
        <f t="shared" si="134"/>
        <v>_</v>
      </c>
      <c r="N746" s="26"/>
      <c r="O746" s="42" t="str">
        <f t="shared" si="135"/>
        <v/>
      </c>
      <c r="P746" s="70"/>
      <c r="Q746" s="63"/>
      <c r="R746" s="64"/>
      <c r="S746" s="26"/>
      <c r="T746" s="26"/>
      <c r="U746" s="42" t="str">
        <f t="shared" si="136"/>
        <v/>
      </c>
      <c r="V746" s="42" t="str">
        <f>IF(E746="","",#REF!-O746)</f>
        <v/>
      </c>
      <c r="W746" s="42" t="str">
        <f t="shared" si="137"/>
        <v/>
      </c>
      <c r="X746" s="42" t="str">
        <f t="shared" si="138"/>
        <v/>
      </c>
      <c r="Y746" s="41" t="str">
        <f>IF(G746="","",VLOOKUP(G746,#REF!,2,0))</f>
        <v/>
      </c>
      <c r="Z746" s="41" t="str">
        <f t="shared" si="139"/>
        <v/>
      </c>
      <c r="AA746" s="41" t="str">
        <f t="shared" si="140"/>
        <v/>
      </c>
      <c r="AB746" s="77" t="str">
        <f t="shared" si="144"/>
        <v/>
      </c>
      <c r="AC746" s="77" t="str">
        <f t="shared" si="141"/>
        <v/>
      </c>
      <c r="AD746" s="43" t="str">
        <f t="shared" si="142"/>
        <v/>
      </c>
      <c r="AE746" s="23"/>
      <c r="AF746" s="23"/>
      <c r="AG746" s="23"/>
      <c r="AH746" s="23"/>
      <c r="AI746" s="41" t="str">
        <f t="shared" si="143"/>
        <v/>
      </c>
      <c r="AJ746" s="88"/>
      <c r="AK746" s="26"/>
      <c r="AL746" s="26"/>
      <c r="AM746" s="26"/>
    </row>
    <row r="747" spans="1:39">
      <c r="A747" s="42">
        <v>744</v>
      </c>
      <c r="B747" s="42" t="s">
        <v>4</v>
      </c>
      <c r="C747" s="99"/>
      <c r="D747" s="42" t="str">
        <f t="shared" si="133"/>
        <v/>
      </c>
      <c r="E747" s="99"/>
      <c r="F747" s="26"/>
      <c r="G747" s="109"/>
      <c r="H747" s="107"/>
      <c r="I747" s="53"/>
      <c r="J747" s="53"/>
      <c r="K747" s="26"/>
      <c r="L747" s="99"/>
      <c r="M747" s="26" t="str">
        <f t="shared" si="134"/>
        <v>_</v>
      </c>
      <c r="N747" s="26"/>
      <c r="O747" s="42" t="str">
        <f t="shared" si="135"/>
        <v/>
      </c>
      <c r="P747" s="70"/>
      <c r="Q747" s="63"/>
      <c r="R747" s="64"/>
      <c r="S747" s="26"/>
      <c r="T747" s="26"/>
      <c r="U747" s="42" t="str">
        <f t="shared" si="136"/>
        <v/>
      </c>
      <c r="V747" s="42" t="str">
        <f>IF(E747="","",#REF!-O747)</f>
        <v/>
      </c>
      <c r="W747" s="42" t="str">
        <f t="shared" si="137"/>
        <v/>
      </c>
      <c r="X747" s="42" t="str">
        <f t="shared" si="138"/>
        <v/>
      </c>
      <c r="Y747" s="41" t="str">
        <f>IF(G747="","",VLOOKUP(G747,#REF!,2,0))</f>
        <v/>
      </c>
      <c r="Z747" s="41" t="str">
        <f t="shared" si="139"/>
        <v/>
      </c>
      <c r="AA747" s="41" t="str">
        <f t="shared" si="140"/>
        <v/>
      </c>
      <c r="AB747" s="77" t="str">
        <f t="shared" si="144"/>
        <v/>
      </c>
      <c r="AC747" s="77" t="str">
        <f t="shared" si="141"/>
        <v/>
      </c>
      <c r="AD747" s="43" t="str">
        <f t="shared" si="142"/>
        <v/>
      </c>
      <c r="AE747" s="23"/>
      <c r="AF747" s="23"/>
      <c r="AG747" s="23"/>
      <c r="AH747" s="23"/>
      <c r="AI747" s="41" t="str">
        <f t="shared" si="143"/>
        <v/>
      </c>
      <c r="AJ747" s="88"/>
      <c r="AK747" s="26"/>
      <c r="AL747" s="26"/>
      <c r="AM747" s="26"/>
    </row>
    <row r="748" spans="1:39">
      <c r="A748" s="42">
        <v>745</v>
      </c>
      <c r="B748" s="42" t="s">
        <v>4</v>
      </c>
      <c r="C748" s="99"/>
      <c r="D748" s="42" t="str">
        <f t="shared" si="133"/>
        <v/>
      </c>
      <c r="E748" s="99"/>
      <c r="F748" s="26"/>
      <c r="G748" s="109"/>
      <c r="H748" s="107"/>
      <c r="I748" s="53"/>
      <c r="J748" s="53"/>
      <c r="K748" s="26"/>
      <c r="L748" s="99"/>
      <c r="M748" s="26" t="str">
        <f t="shared" si="134"/>
        <v>_</v>
      </c>
      <c r="N748" s="26"/>
      <c r="O748" s="42" t="str">
        <f t="shared" si="135"/>
        <v/>
      </c>
      <c r="P748" s="70"/>
      <c r="Q748" s="63"/>
      <c r="R748" s="64"/>
      <c r="S748" s="26"/>
      <c r="T748" s="26"/>
      <c r="U748" s="42" t="str">
        <f t="shared" si="136"/>
        <v/>
      </c>
      <c r="V748" s="42" t="str">
        <f>IF(E748="","",#REF!-O748)</f>
        <v/>
      </c>
      <c r="W748" s="42" t="str">
        <f t="shared" si="137"/>
        <v/>
      </c>
      <c r="X748" s="42" t="str">
        <f t="shared" si="138"/>
        <v/>
      </c>
      <c r="Y748" s="41" t="str">
        <f>IF(G748="","",VLOOKUP(G748,#REF!,2,0))</f>
        <v/>
      </c>
      <c r="Z748" s="41" t="str">
        <f t="shared" si="139"/>
        <v/>
      </c>
      <c r="AA748" s="41" t="str">
        <f t="shared" si="140"/>
        <v/>
      </c>
      <c r="AB748" s="77" t="str">
        <f t="shared" si="144"/>
        <v/>
      </c>
      <c r="AC748" s="77" t="str">
        <f t="shared" si="141"/>
        <v/>
      </c>
      <c r="AD748" s="43" t="str">
        <f t="shared" si="142"/>
        <v/>
      </c>
      <c r="AE748" s="23"/>
      <c r="AF748" s="23"/>
      <c r="AG748" s="23"/>
      <c r="AH748" s="23"/>
      <c r="AI748" s="41" t="str">
        <f t="shared" si="143"/>
        <v/>
      </c>
      <c r="AJ748" s="88"/>
      <c r="AK748" s="26"/>
      <c r="AL748" s="26"/>
      <c r="AM748" s="26"/>
    </row>
    <row r="749" spans="1:39">
      <c r="A749" s="42">
        <v>746</v>
      </c>
      <c r="B749" s="42" t="s">
        <v>4</v>
      </c>
      <c r="C749" s="99"/>
      <c r="D749" s="42" t="str">
        <f t="shared" si="133"/>
        <v/>
      </c>
      <c r="E749" s="99"/>
      <c r="F749" s="26"/>
      <c r="G749" s="109"/>
      <c r="H749" s="107"/>
      <c r="I749" s="53"/>
      <c r="J749" s="53"/>
      <c r="K749" s="26"/>
      <c r="L749" s="99"/>
      <c r="M749" s="26" t="str">
        <f t="shared" si="134"/>
        <v>_</v>
      </c>
      <c r="N749" s="26"/>
      <c r="O749" s="42" t="str">
        <f t="shared" si="135"/>
        <v/>
      </c>
      <c r="P749" s="70"/>
      <c r="Q749" s="63"/>
      <c r="R749" s="64"/>
      <c r="S749" s="26"/>
      <c r="T749" s="26"/>
      <c r="U749" s="42" t="str">
        <f t="shared" si="136"/>
        <v/>
      </c>
      <c r="V749" s="42" t="str">
        <f>IF(E749="","",#REF!-O749)</f>
        <v/>
      </c>
      <c r="W749" s="42" t="str">
        <f t="shared" si="137"/>
        <v/>
      </c>
      <c r="X749" s="42" t="str">
        <f t="shared" si="138"/>
        <v/>
      </c>
      <c r="Y749" s="41" t="str">
        <f>IF(G749="","",VLOOKUP(G749,#REF!,2,0))</f>
        <v/>
      </c>
      <c r="Z749" s="41" t="str">
        <f t="shared" si="139"/>
        <v/>
      </c>
      <c r="AA749" s="41" t="str">
        <f t="shared" si="140"/>
        <v/>
      </c>
      <c r="AB749" s="77" t="str">
        <f t="shared" si="144"/>
        <v/>
      </c>
      <c r="AC749" s="77" t="str">
        <f t="shared" si="141"/>
        <v/>
      </c>
      <c r="AD749" s="43" t="str">
        <f t="shared" si="142"/>
        <v/>
      </c>
      <c r="AE749" s="23"/>
      <c r="AF749" s="23"/>
      <c r="AG749" s="23"/>
      <c r="AH749" s="23"/>
      <c r="AI749" s="41" t="str">
        <f t="shared" si="143"/>
        <v/>
      </c>
      <c r="AJ749" s="88"/>
      <c r="AK749" s="26"/>
      <c r="AL749" s="26"/>
      <c r="AM749" s="26"/>
    </row>
    <row r="750" spans="1:39">
      <c r="A750" s="42">
        <v>747</v>
      </c>
      <c r="B750" s="42" t="s">
        <v>4</v>
      </c>
      <c r="C750" s="99"/>
      <c r="D750" s="42" t="str">
        <f t="shared" si="133"/>
        <v/>
      </c>
      <c r="E750" s="99"/>
      <c r="F750" s="26"/>
      <c r="G750" s="109"/>
      <c r="H750" s="107"/>
      <c r="I750" s="53"/>
      <c r="J750" s="53"/>
      <c r="K750" s="26"/>
      <c r="L750" s="99"/>
      <c r="M750" s="26" t="str">
        <f t="shared" si="134"/>
        <v>_</v>
      </c>
      <c r="N750" s="26"/>
      <c r="O750" s="42" t="str">
        <f t="shared" si="135"/>
        <v/>
      </c>
      <c r="P750" s="70"/>
      <c r="Q750" s="63"/>
      <c r="R750" s="64"/>
      <c r="S750" s="26"/>
      <c r="T750" s="26"/>
      <c r="U750" s="42" t="str">
        <f t="shared" si="136"/>
        <v/>
      </c>
      <c r="V750" s="42" t="str">
        <f>IF(E750="","",#REF!-O750)</f>
        <v/>
      </c>
      <c r="W750" s="42" t="str">
        <f t="shared" si="137"/>
        <v/>
      </c>
      <c r="X750" s="42" t="str">
        <f t="shared" si="138"/>
        <v/>
      </c>
      <c r="Y750" s="41" t="str">
        <f>IF(G750="","",VLOOKUP(G750,#REF!,2,0))</f>
        <v/>
      </c>
      <c r="Z750" s="41" t="str">
        <f t="shared" si="139"/>
        <v/>
      </c>
      <c r="AA750" s="41" t="str">
        <f t="shared" si="140"/>
        <v/>
      </c>
      <c r="AB750" s="77" t="str">
        <f t="shared" si="144"/>
        <v/>
      </c>
      <c r="AC750" s="77" t="str">
        <f t="shared" si="141"/>
        <v/>
      </c>
      <c r="AD750" s="43" t="str">
        <f t="shared" si="142"/>
        <v/>
      </c>
      <c r="AE750" s="23"/>
      <c r="AF750" s="23"/>
      <c r="AG750" s="23"/>
      <c r="AH750" s="23"/>
      <c r="AI750" s="41" t="str">
        <f t="shared" si="143"/>
        <v/>
      </c>
      <c r="AJ750" s="88"/>
      <c r="AK750" s="26"/>
      <c r="AL750" s="26"/>
      <c r="AM750" s="26"/>
    </row>
    <row r="751" spans="1:39">
      <c r="A751" s="42">
        <v>748</v>
      </c>
      <c r="B751" s="42" t="s">
        <v>4</v>
      </c>
      <c r="C751" s="99"/>
      <c r="D751" s="42" t="str">
        <f t="shared" si="133"/>
        <v/>
      </c>
      <c r="E751" s="99"/>
      <c r="F751" s="26"/>
      <c r="G751" s="109"/>
      <c r="H751" s="107"/>
      <c r="I751" s="53"/>
      <c r="J751" s="53"/>
      <c r="K751" s="26"/>
      <c r="L751" s="99"/>
      <c r="M751" s="26" t="str">
        <f t="shared" si="134"/>
        <v>_</v>
      </c>
      <c r="N751" s="26"/>
      <c r="O751" s="42" t="str">
        <f t="shared" si="135"/>
        <v/>
      </c>
      <c r="P751" s="70"/>
      <c r="Q751" s="63"/>
      <c r="R751" s="64"/>
      <c r="S751" s="26"/>
      <c r="T751" s="26"/>
      <c r="U751" s="42" t="str">
        <f t="shared" si="136"/>
        <v/>
      </c>
      <c r="V751" s="42" t="str">
        <f>IF(E751="","",#REF!-O751)</f>
        <v/>
      </c>
      <c r="W751" s="42" t="str">
        <f t="shared" si="137"/>
        <v/>
      </c>
      <c r="X751" s="42" t="str">
        <f t="shared" si="138"/>
        <v/>
      </c>
      <c r="Y751" s="41" t="str">
        <f>IF(G751="","",VLOOKUP(G751,#REF!,2,0))</f>
        <v/>
      </c>
      <c r="Z751" s="41" t="str">
        <f t="shared" si="139"/>
        <v/>
      </c>
      <c r="AA751" s="41" t="str">
        <f t="shared" si="140"/>
        <v/>
      </c>
      <c r="AB751" s="77" t="str">
        <f t="shared" si="144"/>
        <v/>
      </c>
      <c r="AC751" s="77" t="str">
        <f t="shared" si="141"/>
        <v/>
      </c>
      <c r="AD751" s="43" t="str">
        <f t="shared" si="142"/>
        <v/>
      </c>
      <c r="AE751" s="23"/>
      <c r="AF751" s="23"/>
      <c r="AG751" s="23"/>
      <c r="AH751" s="23"/>
      <c r="AI751" s="41" t="str">
        <f t="shared" si="143"/>
        <v/>
      </c>
      <c r="AJ751" s="88"/>
      <c r="AK751" s="26"/>
      <c r="AL751" s="26"/>
      <c r="AM751" s="26"/>
    </row>
    <row r="752" spans="1:39">
      <c r="A752" s="42">
        <v>749</v>
      </c>
      <c r="B752" s="42" t="s">
        <v>4</v>
      </c>
      <c r="C752" s="99"/>
      <c r="D752" s="42" t="str">
        <f t="shared" si="133"/>
        <v/>
      </c>
      <c r="E752" s="99"/>
      <c r="F752" s="26"/>
      <c r="G752" s="109"/>
      <c r="H752" s="107"/>
      <c r="I752" s="53"/>
      <c r="J752" s="53"/>
      <c r="K752" s="26"/>
      <c r="L752" s="99"/>
      <c r="M752" s="26" t="str">
        <f t="shared" si="134"/>
        <v>_</v>
      </c>
      <c r="N752" s="26"/>
      <c r="O752" s="42" t="str">
        <f t="shared" si="135"/>
        <v/>
      </c>
      <c r="P752" s="70"/>
      <c r="Q752" s="63"/>
      <c r="R752" s="64"/>
      <c r="S752" s="26"/>
      <c r="T752" s="26"/>
      <c r="U752" s="42" t="str">
        <f t="shared" si="136"/>
        <v/>
      </c>
      <c r="V752" s="42" t="str">
        <f>IF(E752="","",#REF!-O752)</f>
        <v/>
      </c>
      <c r="W752" s="42" t="str">
        <f t="shared" si="137"/>
        <v/>
      </c>
      <c r="X752" s="42" t="str">
        <f t="shared" si="138"/>
        <v/>
      </c>
      <c r="Y752" s="41" t="str">
        <f>IF(G752="","",VLOOKUP(G752,#REF!,2,0))</f>
        <v/>
      </c>
      <c r="Z752" s="41" t="str">
        <f t="shared" si="139"/>
        <v/>
      </c>
      <c r="AA752" s="41" t="str">
        <f t="shared" si="140"/>
        <v/>
      </c>
      <c r="AB752" s="77" t="str">
        <f t="shared" si="144"/>
        <v/>
      </c>
      <c r="AC752" s="77" t="str">
        <f t="shared" si="141"/>
        <v/>
      </c>
      <c r="AD752" s="43" t="str">
        <f t="shared" si="142"/>
        <v/>
      </c>
      <c r="AE752" s="23"/>
      <c r="AF752" s="23"/>
      <c r="AG752" s="23"/>
      <c r="AH752" s="23"/>
      <c r="AI752" s="41" t="str">
        <f t="shared" si="143"/>
        <v/>
      </c>
      <c r="AJ752" s="88"/>
      <c r="AK752" s="26"/>
      <c r="AL752" s="26"/>
      <c r="AM752" s="26"/>
    </row>
    <row r="753" spans="1:39">
      <c r="A753" s="42">
        <v>750</v>
      </c>
      <c r="B753" s="42" t="s">
        <v>4</v>
      </c>
      <c r="C753" s="99"/>
      <c r="D753" s="42" t="str">
        <f t="shared" si="133"/>
        <v/>
      </c>
      <c r="E753" s="99"/>
      <c r="F753" s="26"/>
      <c r="G753" s="109"/>
      <c r="H753" s="107"/>
      <c r="I753" s="53"/>
      <c r="J753" s="53"/>
      <c r="K753" s="26"/>
      <c r="L753" s="99"/>
      <c r="M753" s="26" t="str">
        <f t="shared" si="134"/>
        <v>_</v>
      </c>
      <c r="N753" s="26"/>
      <c r="O753" s="42" t="str">
        <f t="shared" si="135"/>
        <v/>
      </c>
      <c r="P753" s="70"/>
      <c r="Q753" s="63"/>
      <c r="R753" s="64"/>
      <c r="S753" s="26"/>
      <c r="T753" s="26"/>
      <c r="U753" s="42" t="str">
        <f t="shared" si="136"/>
        <v/>
      </c>
      <c r="V753" s="42" t="str">
        <f>IF(E753="","",#REF!-O753)</f>
        <v/>
      </c>
      <c r="W753" s="42" t="str">
        <f t="shared" si="137"/>
        <v/>
      </c>
      <c r="X753" s="42" t="str">
        <f t="shared" si="138"/>
        <v/>
      </c>
      <c r="Y753" s="41" t="str">
        <f>IF(G753="","",VLOOKUP(G753,#REF!,2,0))</f>
        <v/>
      </c>
      <c r="Z753" s="41" t="str">
        <f t="shared" si="139"/>
        <v/>
      </c>
      <c r="AA753" s="41" t="str">
        <f t="shared" si="140"/>
        <v/>
      </c>
      <c r="AB753" s="77" t="str">
        <f t="shared" si="144"/>
        <v/>
      </c>
      <c r="AC753" s="77" t="str">
        <f t="shared" si="141"/>
        <v/>
      </c>
      <c r="AD753" s="43" t="str">
        <f t="shared" si="142"/>
        <v/>
      </c>
      <c r="AE753" s="23"/>
      <c r="AF753" s="23"/>
      <c r="AG753" s="23"/>
      <c r="AH753" s="23"/>
      <c r="AI753" s="41" t="str">
        <f t="shared" si="143"/>
        <v/>
      </c>
      <c r="AJ753" s="88"/>
      <c r="AK753" s="26"/>
      <c r="AL753" s="26"/>
      <c r="AM753" s="26"/>
    </row>
    <row r="754" spans="1:39">
      <c r="A754" s="42">
        <v>751</v>
      </c>
      <c r="B754" s="42" t="s">
        <v>4</v>
      </c>
      <c r="C754" s="99"/>
      <c r="D754" s="42" t="str">
        <f t="shared" si="133"/>
        <v/>
      </c>
      <c r="E754" s="99"/>
      <c r="F754" s="26"/>
      <c r="G754" s="109"/>
      <c r="H754" s="107"/>
      <c r="I754" s="53"/>
      <c r="J754" s="53"/>
      <c r="K754" s="26"/>
      <c r="L754" s="99"/>
      <c r="M754" s="26" t="str">
        <f t="shared" si="134"/>
        <v>_</v>
      </c>
      <c r="N754" s="26"/>
      <c r="O754" s="42" t="str">
        <f t="shared" si="135"/>
        <v/>
      </c>
      <c r="P754" s="70"/>
      <c r="Q754" s="63"/>
      <c r="R754" s="64"/>
      <c r="S754" s="26"/>
      <c r="T754" s="26"/>
      <c r="U754" s="42" t="str">
        <f t="shared" si="136"/>
        <v/>
      </c>
      <c r="V754" s="42" t="str">
        <f>IF(E754="","",#REF!-O754)</f>
        <v/>
      </c>
      <c r="W754" s="42" t="str">
        <f t="shared" si="137"/>
        <v/>
      </c>
      <c r="X754" s="42" t="str">
        <f t="shared" si="138"/>
        <v/>
      </c>
      <c r="Y754" s="41" t="str">
        <f>IF(G754="","",VLOOKUP(G754,#REF!,2,0))</f>
        <v/>
      </c>
      <c r="Z754" s="41" t="str">
        <f t="shared" si="139"/>
        <v/>
      </c>
      <c r="AA754" s="41" t="str">
        <f t="shared" si="140"/>
        <v/>
      </c>
      <c r="AB754" s="77" t="str">
        <f t="shared" si="144"/>
        <v/>
      </c>
      <c r="AC754" s="77" t="str">
        <f t="shared" si="141"/>
        <v/>
      </c>
      <c r="AD754" s="43" t="str">
        <f t="shared" si="142"/>
        <v/>
      </c>
      <c r="AE754" s="23"/>
      <c r="AF754" s="23"/>
      <c r="AG754" s="23"/>
      <c r="AH754" s="23"/>
      <c r="AI754" s="41" t="str">
        <f t="shared" si="143"/>
        <v/>
      </c>
      <c r="AJ754" s="88"/>
      <c r="AK754" s="26"/>
      <c r="AL754" s="26"/>
      <c r="AM754" s="26"/>
    </row>
    <row r="755" spans="1:39">
      <c r="A755" s="42">
        <v>752</v>
      </c>
      <c r="B755" s="42" t="s">
        <v>4</v>
      </c>
      <c r="C755" s="99"/>
      <c r="D755" s="42" t="str">
        <f t="shared" si="133"/>
        <v/>
      </c>
      <c r="E755" s="99"/>
      <c r="F755" s="26"/>
      <c r="G755" s="109"/>
      <c r="H755" s="107"/>
      <c r="I755" s="53"/>
      <c r="J755" s="53"/>
      <c r="K755" s="26"/>
      <c r="L755" s="99"/>
      <c r="M755" s="26" t="str">
        <f t="shared" si="134"/>
        <v>_</v>
      </c>
      <c r="N755" s="26"/>
      <c r="O755" s="42" t="str">
        <f t="shared" si="135"/>
        <v/>
      </c>
      <c r="P755" s="70"/>
      <c r="Q755" s="63"/>
      <c r="R755" s="64"/>
      <c r="S755" s="26"/>
      <c r="T755" s="26"/>
      <c r="U755" s="42" t="str">
        <f t="shared" si="136"/>
        <v/>
      </c>
      <c r="V755" s="42" t="str">
        <f>IF(E755="","",#REF!-O755)</f>
        <v/>
      </c>
      <c r="W755" s="42" t="str">
        <f t="shared" si="137"/>
        <v/>
      </c>
      <c r="X755" s="42" t="str">
        <f t="shared" si="138"/>
        <v/>
      </c>
      <c r="Y755" s="41" t="str">
        <f>IF(G755="","",VLOOKUP(G755,#REF!,2,0))</f>
        <v/>
      </c>
      <c r="Z755" s="41" t="str">
        <f t="shared" si="139"/>
        <v/>
      </c>
      <c r="AA755" s="41" t="str">
        <f t="shared" si="140"/>
        <v/>
      </c>
      <c r="AB755" s="77" t="str">
        <f t="shared" si="144"/>
        <v/>
      </c>
      <c r="AC755" s="77" t="str">
        <f t="shared" si="141"/>
        <v/>
      </c>
      <c r="AD755" s="43" t="str">
        <f t="shared" si="142"/>
        <v/>
      </c>
      <c r="AE755" s="23"/>
      <c r="AF755" s="23"/>
      <c r="AG755" s="23"/>
      <c r="AH755" s="23"/>
      <c r="AI755" s="41" t="str">
        <f t="shared" si="143"/>
        <v/>
      </c>
      <c r="AJ755" s="88"/>
      <c r="AK755" s="26"/>
      <c r="AL755" s="26"/>
      <c r="AM755" s="26"/>
    </row>
    <row r="756" spans="1:39">
      <c r="A756" s="42">
        <v>753</v>
      </c>
      <c r="B756" s="42" t="s">
        <v>4</v>
      </c>
      <c r="C756" s="99"/>
      <c r="D756" s="42" t="str">
        <f t="shared" si="133"/>
        <v/>
      </c>
      <c r="E756" s="99"/>
      <c r="F756" s="26"/>
      <c r="G756" s="109"/>
      <c r="H756" s="107"/>
      <c r="I756" s="53"/>
      <c r="J756" s="53"/>
      <c r="K756" s="26"/>
      <c r="L756" s="99"/>
      <c r="M756" s="26" t="str">
        <f t="shared" si="134"/>
        <v>_</v>
      </c>
      <c r="N756" s="26"/>
      <c r="O756" s="42" t="str">
        <f t="shared" si="135"/>
        <v/>
      </c>
      <c r="P756" s="70"/>
      <c r="Q756" s="63"/>
      <c r="R756" s="64"/>
      <c r="S756" s="26"/>
      <c r="T756" s="26"/>
      <c r="U756" s="42" t="str">
        <f t="shared" si="136"/>
        <v/>
      </c>
      <c r="V756" s="42" t="str">
        <f>IF(E756="","",#REF!-O756)</f>
        <v/>
      </c>
      <c r="W756" s="42" t="str">
        <f t="shared" si="137"/>
        <v/>
      </c>
      <c r="X756" s="42" t="str">
        <f t="shared" si="138"/>
        <v/>
      </c>
      <c r="Y756" s="41" t="str">
        <f>IF(G756="","",VLOOKUP(G756,#REF!,2,0))</f>
        <v/>
      </c>
      <c r="Z756" s="41" t="str">
        <f t="shared" si="139"/>
        <v/>
      </c>
      <c r="AA756" s="41" t="str">
        <f t="shared" si="140"/>
        <v/>
      </c>
      <c r="AB756" s="77" t="str">
        <f t="shared" si="144"/>
        <v/>
      </c>
      <c r="AC756" s="77" t="str">
        <f t="shared" si="141"/>
        <v/>
      </c>
      <c r="AD756" s="43" t="str">
        <f t="shared" si="142"/>
        <v/>
      </c>
      <c r="AE756" s="23"/>
      <c r="AF756" s="23"/>
      <c r="AG756" s="23"/>
      <c r="AH756" s="23"/>
      <c r="AI756" s="41" t="str">
        <f t="shared" si="143"/>
        <v/>
      </c>
      <c r="AJ756" s="88"/>
      <c r="AK756" s="26"/>
      <c r="AL756" s="26"/>
      <c r="AM756" s="26"/>
    </row>
    <row r="757" spans="1:39">
      <c r="A757" s="42">
        <v>754</v>
      </c>
      <c r="B757" s="42" t="s">
        <v>4</v>
      </c>
      <c r="C757" s="99"/>
      <c r="D757" s="42" t="str">
        <f t="shared" si="133"/>
        <v/>
      </c>
      <c r="E757" s="99"/>
      <c r="F757" s="26"/>
      <c r="G757" s="109"/>
      <c r="H757" s="107"/>
      <c r="I757" s="53"/>
      <c r="J757" s="53"/>
      <c r="K757" s="26"/>
      <c r="L757" s="99"/>
      <c r="M757" s="26" t="str">
        <f t="shared" si="134"/>
        <v>_</v>
      </c>
      <c r="N757" s="26"/>
      <c r="O757" s="42" t="str">
        <f t="shared" si="135"/>
        <v/>
      </c>
      <c r="P757" s="70"/>
      <c r="Q757" s="63"/>
      <c r="R757" s="64"/>
      <c r="S757" s="26"/>
      <c r="T757" s="26"/>
      <c r="U757" s="42" t="str">
        <f t="shared" si="136"/>
        <v/>
      </c>
      <c r="V757" s="42" t="str">
        <f>IF(E757="","",#REF!-O757)</f>
        <v/>
      </c>
      <c r="W757" s="42" t="str">
        <f t="shared" si="137"/>
        <v/>
      </c>
      <c r="X757" s="42" t="str">
        <f t="shared" si="138"/>
        <v/>
      </c>
      <c r="Y757" s="41" t="str">
        <f>IF(G757="","",VLOOKUP(G757,#REF!,2,0))</f>
        <v/>
      </c>
      <c r="Z757" s="41" t="str">
        <f t="shared" si="139"/>
        <v/>
      </c>
      <c r="AA757" s="41" t="str">
        <f t="shared" si="140"/>
        <v/>
      </c>
      <c r="AB757" s="77" t="str">
        <f t="shared" si="144"/>
        <v/>
      </c>
      <c r="AC757" s="77" t="str">
        <f t="shared" si="141"/>
        <v/>
      </c>
      <c r="AD757" s="43" t="str">
        <f t="shared" si="142"/>
        <v/>
      </c>
      <c r="AE757" s="23"/>
      <c r="AF757" s="23"/>
      <c r="AG757" s="23"/>
      <c r="AH757" s="23"/>
      <c r="AI757" s="41" t="str">
        <f t="shared" si="143"/>
        <v/>
      </c>
      <c r="AJ757" s="88"/>
      <c r="AK757" s="26"/>
      <c r="AL757" s="26"/>
      <c r="AM757" s="26"/>
    </row>
    <row r="758" spans="1:39">
      <c r="A758" s="42">
        <v>755</v>
      </c>
      <c r="B758" s="42" t="s">
        <v>4</v>
      </c>
      <c r="C758" s="99"/>
      <c r="D758" s="42" t="str">
        <f t="shared" si="133"/>
        <v/>
      </c>
      <c r="E758" s="99"/>
      <c r="F758" s="26"/>
      <c r="G758" s="109"/>
      <c r="H758" s="107"/>
      <c r="I758" s="53"/>
      <c r="J758" s="53"/>
      <c r="K758" s="26"/>
      <c r="L758" s="99"/>
      <c r="M758" s="26" t="str">
        <f t="shared" si="134"/>
        <v>_</v>
      </c>
      <c r="N758" s="26"/>
      <c r="O758" s="42" t="str">
        <f t="shared" si="135"/>
        <v/>
      </c>
      <c r="P758" s="70"/>
      <c r="Q758" s="63"/>
      <c r="R758" s="64"/>
      <c r="S758" s="26"/>
      <c r="T758" s="26"/>
      <c r="U758" s="42" t="str">
        <f t="shared" si="136"/>
        <v/>
      </c>
      <c r="V758" s="42" t="str">
        <f>IF(E758="","",#REF!-O758)</f>
        <v/>
      </c>
      <c r="W758" s="42" t="str">
        <f t="shared" si="137"/>
        <v/>
      </c>
      <c r="X758" s="42" t="str">
        <f t="shared" si="138"/>
        <v/>
      </c>
      <c r="Y758" s="41" t="str">
        <f>IF(G758="","",VLOOKUP(G758,#REF!,2,0))</f>
        <v/>
      </c>
      <c r="Z758" s="41" t="str">
        <f t="shared" si="139"/>
        <v/>
      </c>
      <c r="AA758" s="41" t="str">
        <f t="shared" si="140"/>
        <v/>
      </c>
      <c r="AB758" s="77" t="str">
        <f t="shared" si="144"/>
        <v/>
      </c>
      <c r="AC758" s="77" t="str">
        <f t="shared" si="141"/>
        <v/>
      </c>
      <c r="AD758" s="43" t="str">
        <f t="shared" si="142"/>
        <v/>
      </c>
      <c r="AE758" s="23"/>
      <c r="AF758" s="23"/>
      <c r="AG758" s="23"/>
      <c r="AH758" s="23"/>
      <c r="AI758" s="41" t="str">
        <f t="shared" si="143"/>
        <v/>
      </c>
      <c r="AJ758" s="88"/>
      <c r="AK758" s="26"/>
      <c r="AL758" s="26"/>
      <c r="AM758" s="26"/>
    </row>
    <row r="759" spans="1:39">
      <c r="A759" s="42">
        <v>756</v>
      </c>
      <c r="B759" s="42" t="s">
        <v>4</v>
      </c>
      <c r="C759" s="99"/>
      <c r="D759" s="42" t="str">
        <f t="shared" si="133"/>
        <v/>
      </c>
      <c r="E759" s="99"/>
      <c r="F759" s="26"/>
      <c r="G759" s="109"/>
      <c r="H759" s="107"/>
      <c r="I759" s="53"/>
      <c r="J759" s="53"/>
      <c r="K759" s="26"/>
      <c r="L759" s="99"/>
      <c r="M759" s="26" t="str">
        <f t="shared" si="134"/>
        <v>_</v>
      </c>
      <c r="N759" s="26"/>
      <c r="O759" s="42" t="str">
        <f t="shared" si="135"/>
        <v/>
      </c>
      <c r="P759" s="70"/>
      <c r="Q759" s="63"/>
      <c r="R759" s="64"/>
      <c r="S759" s="26"/>
      <c r="T759" s="26"/>
      <c r="U759" s="42" t="str">
        <f t="shared" si="136"/>
        <v/>
      </c>
      <c r="V759" s="42" t="str">
        <f>IF(E759="","",#REF!-O759)</f>
        <v/>
      </c>
      <c r="W759" s="42" t="str">
        <f t="shared" si="137"/>
        <v/>
      </c>
      <c r="X759" s="42" t="str">
        <f t="shared" si="138"/>
        <v/>
      </c>
      <c r="Y759" s="41" t="str">
        <f>IF(G759="","",VLOOKUP(G759,#REF!,2,0))</f>
        <v/>
      </c>
      <c r="Z759" s="41" t="str">
        <f t="shared" si="139"/>
        <v/>
      </c>
      <c r="AA759" s="41" t="str">
        <f t="shared" si="140"/>
        <v/>
      </c>
      <c r="AB759" s="77" t="str">
        <f t="shared" si="144"/>
        <v/>
      </c>
      <c r="AC759" s="77" t="str">
        <f t="shared" si="141"/>
        <v/>
      </c>
      <c r="AD759" s="43" t="str">
        <f t="shared" si="142"/>
        <v/>
      </c>
      <c r="AE759" s="23"/>
      <c r="AF759" s="23"/>
      <c r="AG759" s="23"/>
      <c r="AH759" s="23"/>
      <c r="AI759" s="41" t="str">
        <f t="shared" si="143"/>
        <v/>
      </c>
      <c r="AJ759" s="88"/>
      <c r="AK759" s="26"/>
      <c r="AL759" s="26"/>
      <c r="AM759" s="26"/>
    </row>
    <row r="760" spans="1:39">
      <c r="A760" s="42">
        <v>757</v>
      </c>
      <c r="B760" s="42" t="s">
        <v>4</v>
      </c>
      <c r="C760" s="99"/>
      <c r="D760" s="42" t="str">
        <f t="shared" si="133"/>
        <v/>
      </c>
      <c r="E760" s="99"/>
      <c r="F760" s="26"/>
      <c r="G760" s="109"/>
      <c r="H760" s="107"/>
      <c r="I760" s="53"/>
      <c r="J760" s="53"/>
      <c r="K760" s="26"/>
      <c r="L760" s="99"/>
      <c r="M760" s="26" t="str">
        <f t="shared" si="134"/>
        <v>_</v>
      </c>
      <c r="N760" s="26"/>
      <c r="O760" s="42" t="str">
        <f t="shared" si="135"/>
        <v/>
      </c>
      <c r="P760" s="70"/>
      <c r="Q760" s="63"/>
      <c r="R760" s="64"/>
      <c r="S760" s="26"/>
      <c r="T760" s="26"/>
      <c r="U760" s="42" t="str">
        <f t="shared" si="136"/>
        <v/>
      </c>
      <c r="V760" s="42" t="str">
        <f>IF(E760="","",#REF!-O760)</f>
        <v/>
      </c>
      <c r="W760" s="42" t="str">
        <f t="shared" si="137"/>
        <v/>
      </c>
      <c r="X760" s="42" t="str">
        <f t="shared" si="138"/>
        <v/>
      </c>
      <c r="Y760" s="41" t="str">
        <f>IF(G760="","",VLOOKUP(G760,#REF!,2,0))</f>
        <v/>
      </c>
      <c r="Z760" s="41" t="str">
        <f t="shared" si="139"/>
        <v/>
      </c>
      <c r="AA760" s="41" t="str">
        <f t="shared" si="140"/>
        <v/>
      </c>
      <c r="AB760" s="77" t="str">
        <f t="shared" si="144"/>
        <v/>
      </c>
      <c r="AC760" s="77" t="str">
        <f t="shared" si="141"/>
        <v/>
      </c>
      <c r="AD760" s="43" t="str">
        <f t="shared" si="142"/>
        <v/>
      </c>
      <c r="AE760" s="23"/>
      <c r="AF760" s="23"/>
      <c r="AG760" s="23"/>
      <c r="AH760" s="23"/>
      <c r="AI760" s="41" t="str">
        <f t="shared" si="143"/>
        <v/>
      </c>
      <c r="AJ760" s="88"/>
      <c r="AK760" s="26"/>
      <c r="AL760" s="26"/>
      <c r="AM760" s="26"/>
    </row>
    <row r="761" spans="1:39">
      <c r="A761" s="42">
        <v>758</v>
      </c>
      <c r="B761" s="42" t="s">
        <v>4</v>
      </c>
      <c r="C761" s="99"/>
      <c r="D761" s="42" t="str">
        <f t="shared" si="133"/>
        <v/>
      </c>
      <c r="E761" s="99"/>
      <c r="F761" s="26"/>
      <c r="G761" s="109"/>
      <c r="H761" s="107"/>
      <c r="I761" s="53"/>
      <c r="J761" s="53"/>
      <c r="K761" s="26"/>
      <c r="L761" s="99"/>
      <c r="M761" s="26" t="str">
        <f t="shared" si="134"/>
        <v>_</v>
      </c>
      <c r="N761" s="26"/>
      <c r="O761" s="42" t="str">
        <f t="shared" si="135"/>
        <v/>
      </c>
      <c r="P761" s="70"/>
      <c r="Q761" s="63"/>
      <c r="R761" s="64"/>
      <c r="S761" s="26"/>
      <c r="T761" s="26"/>
      <c r="U761" s="42" t="str">
        <f t="shared" si="136"/>
        <v/>
      </c>
      <c r="V761" s="42" t="str">
        <f>IF(E761="","",#REF!-O761)</f>
        <v/>
      </c>
      <c r="W761" s="42" t="str">
        <f t="shared" si="137"/>
        <v/>
      </c>
      <c r="X761" s="42" t="str">
        <f t="shared" si="138"/>
        <v/>
      </c>
      <c r="Y761" s="41" t="str">
        <f>IF(G761="","",VLOOKUP(G761,#REF!,2,0))</f>
        <v/>
      </c>
      <c r="Z761" s="41" t="str">
        <f t="shared" si="139"/>
        <v/>
      </c>
      <c r="AA761" s="41" t="str">
        <f t="shared" si="140"/>
        <v/>
      </c>
      <c r="AB761" s="77" t="str">
        <f t="shared" si="144"/>
        <v/>
      </c>
      <c r="AC761" s="77" t="str">
        <f t="shared" si="141"/>
        <v/>
      </c>
      <c r="AD761" s="43" t="str">
        <f t="shared" si="142"/>
        <v/>
      </c>
      <c r="AE761" s="23"/>
      <c r="AF761" s="23"/>
      <c r="AG761" s="23"/>
      <c r="AH761" s="23"/>
      <c r="AI761" s="41" t="str">
        <f t="shared" si="143"/>
        <v/>
      </c>
      <c r="AJ761" s="88"/>
      <c r="AK761" s="26"/>
      <c r="AL761" s="26"/>
      <c r="AM761" s="26"/>
    </row>
    <row r="762" spans="1:39">
      <c r="A762" s="42">
        <v>759</v>
      </c>
      <c r="B762" s="42" t="s">
        <v>4</v>
      </c>
      <c r="C762" s="99"/>
      <c r="D762" s="42" t="str">
        <f t="shared" si="133"/>
        <v/>
      </c>
      <c r="E762" s="99"/>
      <c r="F762" s="26"/>
      <c r="G762" s="109"/>
      <c r="H762" s="107"/>
      <c r="I762" s="53"/>
      <c r="J762" s="53"/>
      <c r="K762" s="26"/>
      <c r="L762" s="99"/>
      <c r="M762" s="26" t="str">
        <f t="shared" si="134"/>
        <v>_</v>
      </c>
      <c r="N762" s="26"/>
      <c r="O762" s="42" t="str">
        <f t="shared" si="135"/>
        <v/>
      </c>
      <c r="P762" s="70"/>
      <c r="Q762" s="63"/>
      <c r="R762" s="64"/>
      <c r="S762" s="26"/>
      <c r="T762" s="26"/>
      <c r="U762" s="42" t="str">
        <f t="shared" si="136"/>
        <v/>
      </c>
      <c r="V762" s="42" t="str">
        <f>IF(E762="","",#REF!-O762)</f>
        <v/>
      </c>
      <c r="W762" s="42" t="str">
        <f t="shared" si="137"/>
        <v/>
      </c>
      <c r="X762" s="42" t="str">
        <f t="shared" si="138"/>
        <v/>
      </c>
      <c r="Y762" s="41" t="str">
        <f>IF(G762="","",VLOOKUP(G762,#REF!,2,0))</f>
        <v/>
      </c>
      <c r="Z762" s="41" t="str">
        <f t="shared" si="139"/>
        <v/>
      </c>
      <c r="AA762" s="41" t="str">
        <f t="shared" si="140"/>
        <v/>
      </c>
      <c r="AB762" s="77" t="str">
        <f t="shared" si="144"/>
        <v/>
      </c>
      <c r="AC762" s="77" t="str">
        <f t="shared" si="141"/>
        <v/>
      </c>
      <c r="AD762" s="43" t="str">
        <f t="shared" si="142"/>
        <v/>
      </c>
      <c r="AE762" s="23"/>
      <c r="AF762" s="23"/>
      <c r="AG762" s="23"/>
      <c r="AH762" s="23"/>
      <c r="AI762" s="41" t="str">
        <f t="shared" si="143"/>
        <v/>
      </c>
      <c r="AJ762" s="88"/>
      <c r="AK762" s="26"/>
      <c r="AL762" s="26"/>
      <c r="AM762" s="26"/>
    </row>
    <row r="763" spans="1:39">
      <c r="A763" s="42">
        <v>760</v>
      </c>
      <c r="B763" s="42" t="s">
        <v>4</v>
      </c>
      <c r="C763" s="99"/>
      <c r="D763" s="42" t="str">
        <f t="shared" si="133"/>
        <v/>
      </c>
      <c r="E763" s="99"/>
      <c r="F763" s="26"/>
      <c r="G763" s="109"/>
      <c r="H763" s="107"/>
      <c r="I763" s="53"/>
      <c r="J763" s="53"/>
      <c r="K763" s="26"/>
      <c r="L763" s="99"/>
      <c r="M763" s="26" t="str">
        <f t="shared" si="134"/>
        <v>_</v>
      </c>
      <c r="N763" s="26"/>
      <c r="O763" s="42" t="str">
        <f t="shared" si="135"/>
        <v/>
      </c>
      <c r="P763" s="70"/>
      <c r="Q763" s="63"/>
      <c r="R763" s="64"/>
      <c r="S763" s="26"/>
      <c r="T763" s="26"/>
      <c r="U763" s="42" t="str">
        <f t="shared" si="136"/>
        <v/>
      </c>
      <c r="V763" s="42" t="str">
        <f>IF(E763="","",#REF!-O763)</f>
        <v/>
      </c>
      <c r="W763" s="42" t="str">
        <f t="shared" si="137"/>
        <v/>
      </c>
      <c r="X763" s="42" t="str">
        <f t="shared" si="138"/>
        <v/>
      </c>
      <c r="Y763" s="41" t="str">
        <f>IF(G763="","",VLOOKUP(G763,#REF!,2,0))</f>
        <v/>
      </c>
      <c r="Z763" s="41" t="str">
        <f t="shared" si="139"/>
        <v/>
      </c>
      <c r="AA763" s="41" t="str">
        <f t="shared" si="140"/>
        <v/>
      </c>
      <c r="AB763" s="77" t="str">
        <f t="shared" si="144"/>
        <v/>
      </c>
      <c r="AC763" s="77" t="str">
        <f t="shared" si="141"/>
        <v/>
      </c>
      <c r="AD763" s="43" t="str">
        <f t="shared" si="142"/>
        <v/>
      </c>
      <c r="AE763" s="23"/>
      <c r="AF763" s="23"/>
      <c r="AG763" s="23"/>
      <c r="AH763" s="23"/>
      <c r="AI763" s="41" t="str">
        <f t="shared" si="143"/>
        <v/>
      </c>
      <c r="AJ763" s="88"/>
      <c r="AK763" s="26"/>
      <c r="AL763" s="26"/>
      <c r="AM763" s="26"/>
    </row>
    <row r="764" spans="1:39">
      <c r="A764" s="42">
        <v>761</v>
      </c>
      <c r="B764" s="42" t="s">
        <v>4</v>
      </c>
      <c r="C764" s="99"/>
      <c r="D764" s="42" t="str">
        <f t="shared" si="133"/>
        <v/>
      </c>
      <c r="E764" s="99"/>
      <c r="F764" s="26"/>
      <c r="G764" s="109"/>
      <c r="H764" s="107"/>
      <c r="I764" s="53"/>
      <c r="J764" s="53"/>
      <c r="K764" s="26"/>
      <c r="L764" s="99"/>
      <c r="M764" s="26" t="str">
        <f t="shared" si="134"/>
        <v>_</v>
      </c>
      <c r="N764" s="26"/>
      <c r="O764" s="42" t="str">
        <f t="shared" si="135"/>
        <v/>
      </c>
      <c r="P764" s="70"/>
      <c r="Q764" s="63"/>
      <c r="R764" s="64"/>
      <c r="S764" s="26"/>
      <c r="T764" s="26"/>
      <c r="U764" s="42" t="str">
        <f t="shared" si="136"/>
        <v/>
      </c>
      <c r="V764" s="42" t="str">
        <f>IF(E764="","",#REF!-O764)</f>
        <v/>
      </c>
      <c r="W764" s="42" t="str">
        <f t="shared" si="137"/>
        <v/>
      </c>
      <c r="X764" s="42" t="str">
        <f t="shared" si="138"/>
        <v/>
      </c>
      <c r="Y764" s="41" t="str">
        <f>IF(G764="","",VLOOKUP(G764,#REF!,2,0))</f>
        <v/>
      </c>
      <c r="Z764" s="41" t="str">
        <f t="shared" si="139"/>
        <v/>
      </c>
      <c r="AA764" s="41" t="str">
        <f t="shared" si="140"/>
        <v/>
      </c>
      <c r="AB764" s="77" t="str">
        <f t="shared" si="144"/>
        <v/>
      </c>
      <c r="AC764" s="77" t="str">
        <f t="shared" si="141"/>
        <v/>
      </c>
      <c r="AD764" s="43" t="str">
        <f t="shared" si="142"/>
        <v/>
      </c>
      <c r="AE764" s="23"/>
      <c r="AF764" s="23"/>
      <c r="AG764" s="23"/>
      <c r="AH764" s="23"/>
      <c r="AI764" s="41" t="str">
        <f t="shared" si="143"/>
        <v/>
      </c>
      <c r="AJ764" s="88"/>
      <c r="AK764" s="26"/>
      <c r="AL764" s="26"/>
      <c r="AM764" s="26"/>
    </row>
    <row r="765" spans="1:39">
      <c r="A765" s="42">
        <v>762</v>
      </c>
      <c r="B765" s="42" t="s">
        <v>4</v>
      </c>
      <c r="C765" s="99"/>
      <c r="D765" s="42" t="str">
        <f t="shared" si="133"/>
        <v/>
      </c>
      <c r="E765" s="99"/>
      <c r="F765" s="26"/>
      <c r="G765" s="109"/>
      <c r="H765" s="107"/>
      <c r="I765" s="53"/>
      <c r="J765" s="53"/>
      <c r="K765" s="26"/>
      <c r="L765" s="99"/>
      <c r="M765" s="26" t="str">
        <f t="shared" si="134"/>
        <v>_</v>
      </c>
      <c r="N765" s="26"/>
      <c r="O765" s="42" t="str">
        <f t="shared" si="135"/>
        <v/>
      </c>
      <c r="P765" s="70"/>
      <c r="Q765" s="63"/>
      <c r="R765" s="64"/>
      <c r="S765" s="26"/>
      <c r="T765" s="26"/>
      <c r="U765" s="42" t="str">
        <f t="shared" si="136"/>
        <v/>
      </c>
      <c r="V765" s="42" t="str">
        <f>IF(E765="","",#REF!-O765)</f>
        <v/>
      </c>
      <c r="W765" s="42" t="str">
        <f t="shared" si="137"/>
        <v/>
      </c>
      <c r="X765" s="42" t="str">
        <f t="shared" si="138"/>
        <v/>
      </c>
      <c r="Y765" s="41" t="str">
        <f>IF(G765="","",VLOOKUP(G765,#REF!,2,0))</f>
        <v/>
      </c>
      <c r="Z765" s="41" t="str">
        <f t="shared" si="139"/>
        <v/>
      </c>
      <c r="AA765" s="41" t="str">
        <f t="shared" si="140"/>
        <v/>
      </c>
      <c r="AB765" s="77" t="str">
        <f t="shared" si="144"/>
        <v/>
      </c>
      <c r="AC765" s="77" t="str">
        <f t="shared" si="141"/>
        <v/>
      </c>
      <c r="AD765" s="43" t="str">
        <f t="shared" si="142"/>
        <v/>
      </c>
      <c r="AE765" s="23"/>
      <c r="AF765" s="23"/>
      <c r="AG765" s="23"/>
      <c r="AH765" s="23"/>
      <c r="AI765" s="41" t="str">
        <f t="shared" si="143"/>
        <v/>
      </c>
      <c r="AJ765" s="88"/>
      <c r="AK765" s="26"/>
      <c r="AL765" s="26"/>
      <c r="AM765" s="26"/>
    </row>
    <row r="766" spans="1:39">
      <c r="A766" s="42">
        <v>763</v>
      </c>
      <c r="B766" s="42" t="s">
        <v>4</v>
      </c>
      <c r="C766" s="99"/>
      <c r="D766" s="42" t="str">
        <f t="shared" si="133"/>
        <v/>
      </c>
      <c r="E766" s="99"/>
      <c r="F766" s="26"/>
      <c r="G766" s="109"/>
      <c r="H766" s="107"/>
      <c r="I766" s="53"/>
      <c r="J766" s="53"/>
      <c r="K766" s="26"/>
      <c r="L766" s="99"/>
      <c r="M766" s="26" t="str">
        <f t="shared" si="134"/>
        <v>_</v>
      </c>
      <c r="N766" s="26"/>
      <c r="O766" s="42" t="str">
        <f t="shared" si="135"/>
        <v/>
      </c>
      <c r="P766" s="70"/>
      <c r="Q766" s="63"/>
      <c r="R766" s="64"/>
      <c r="S766" s="26"/>
      <c r="T766" s="26"/>
      <c r="U766" s="42" t="str">
        <f t="shared" si="136"/>
        <v/>
      </c>
      <c r="V766" s="42" t="str">
        <f>IF(E766="","",#REF!-O766)</f>
        <v/>
      </c>
      <c r="W766" s="42" t="str">
        <f t="shared" si="137"/>
        <v/>
      </c>
      <c r="X766" s="42" t="str">
        <f t="shared" si="138"/>
        <v/>
      </c>
      <c r="Y766" s="41" t="str">
        <f>IF(G766="","",VLOOKUP(G766,#REF!,2,0))</f>
        <v/>
      </c>
      <c r="Z766" s="41" t="str">
        <f t="shared" si="139"/>
        <v/>
      </c>
      <c r="AA766" s="41" t="str">
        <f t="shared" si="140"/>
        <v/>
      </c>
      <c r="AB766" s="77" t="str">
        <f t="shared" si="144"/>
        <v/>
      </c>
      <c r="AC766" s="77" t="str">
        <f t="shared" si="141"/>
        <v/>
      </c>
      <c r="AD766" s="43" t="str">
        <f t="shared" si="142"/>
        <v/>
      </c>
      <c r="AE766" s="23"/>
      <c r="AF766" s="23"/>
      <c r="AG766" s="23"/>
      <c r="AH766" s="23"/>
      <c r="AI766" s="41" t="str">
        <f t="shared" si="143"/>
        <v/>
      </c>
      <c r="AJ766" s="88"/>
      <c r="AK766" s="26"/>
      <c r="AL766" s="26"/>
      <c r="AM766" s="26"/>
    </row>
    <row r="767" spans="1:39">
      <c r="A767" s="42">
        <v>764</v>
      </c>
      <c r="B767" s="42" t="s">
        <v>4</v>
      </c>
      <c r="C767" s="99"/>
      <c r="D767" s="42" t="str">
        <f t="shared" si="133"/>
        <v/>
      </c>
      <c r="E767" s="99"/>
      <c r="F767" s="26"/>
      <c r="G767" s="109"/>
      <c r="H767" s="107"/>
      <c r="I767" s="53"/>
      <c r="J767" s="53"/>
      <c r="K767" s="26"/>
      <c r="L767" s="99"/>
      <c r="M767" s="26" t="str">
        <f t="shared" si="134"/>
        <v>_</v>
      </c>
      <c r="N767" s="26"/>
      <c r="O767" s="42" t="str">
        <f t="shared" si="135"/>
        <v/>
      </c>
      <c r="P767" s="70"/>
      <c r="Q767" s="63"/>
      <c r="R767" s="64"/>
      <c r="S767" s="26"/>
      <c r="T767" s="26"/>
      <c r="U767" s="42" t="str">
        <f t="shared" si="136"/>
        <v/>
      </c>
      <c r="V767" s="42" t="str">
        <f>IF(E767="","",#REF!-O767)</f>
        <v/>
      </c>
      <c r="W767" s="42" t="str">
        <f t="shared" si="137"/>
        <v/>
      </c>
      <c r="X767" s="42" t="str">
        <f t="shared" si="138"/>
        <v/>
      </c>
      <c r="Y767" s="41" t="str">
        <f>IF(G767="","",VLOOKUP(G767,#REF!,2,0))</f>
        <v/>
      </c>
      <c r="Z767" s="41" t="str">
        <f t="shared" si="139"/>
        <v/>
      </c>
      <c r="AA767" s="41" t="str">
        <f t="shared" si="140"/>
        <v/>
      </c>
      <c r="AB767" s="77" t="str">
        <f t="shared" si="144"/>
        <v/>
      </c>
      <c r="AC767" s="77" t="str">
        <f t="shared" si="141"/>
        <v/>
      </c>
      <c r="AD767" s="43" t="str">
        <f t="shared" si="142"/>
        <v/>
      </c>
      <c r="AE767" s="23"/>
      <c r="AF767" s="23"/>
      <c r="AG767" s="23"/>
      <c r="AH767" s="23"/>
      <c r="AI767" s="41" t="str">
        <f t="shared" si="143"/>
        <v/>
      </c>
      <c r="AJ767" s="88"/>
      <c r="AK767" s="26"/>
      <c r="AL767" s="26"/>
      <c r="AM767" s="26"/>
    </row>
    <row r="768" spans="1:39">
      <c r="A768" s="42">
        <v>765</v>
      </c>
      <c r="B768" s="42" t="s">
        <v>4</v>
      </c>
      <c r="C768" s="99"/>
      <c r="D768" s="42" t="str">
        <f t="shared" si="133"/>
        <v/>
      </c>
      <c r="E768" s="99"/>
      <c r="F768" s="26"/>
      <c r="G768" s="109"/>
      <c r="H768" s="107"/>
      <c r="I768" s="53"/>
      <c r="J768" s="53"/>
      <c r="K768" s="26"/>
      <c r="L768" s="99"/>
      <c r="M768" s="26" t="str">
        <f t="shared" si="134"/>
        <v>_</v>
      </c>
      <c r="N768" s="26"/>
      <c r="O768" s="42" t="str">
        <f t="shared" si="135"/>
        <v/>
      </c>
      <c r="P768" s="70"/>
      <c r="Q768" s="63"/>
      <c r="R768" s="64"/>
      <c r="S768" s="26"/>
      <c r="T768" s="26"/>
      <c r="U768" s="42" t="str">
        <f t="shared" si="136"/>
        <v/>
      </c>
      <c r="V768" s="42" t="str">
        <f>IF(E768="","",#REF!-O768)</f>
        <v/>
      </c>
      <c r="W768" s="42" t="str">
        <f t="shared" si="137"/>
        <v/>
      </c>
      <c r="X768" s="42" t="str">
        <f t="shared" si="138"/>
        <v/>
      </c>
      <c r="Y768" s="41" t="str">
        <f>IF(G768="","",VLOOKUP(G768,#REF!,2,0))</f>
        <v/>
      </c>
      <c r="Z768" s="41" t="str">
        <f t="shared" si="139"/>
        <v/>
      </c>
      <c r="AA768" s="41" t="str">
        <f t="shared" si="140"/>
        <v/>
      </c>
      <c r="AB768" s="77" t="str">
        <f t="shared" si="144"/>
        <v/>
      </c>
      <c r="AC768" s="77" t="str">
        <f t="shared" si="141"/>
        <v/>
      </c>
      <c r="AD768" s="43" t="str">
        <f t="shared" si="142"/>
        <v/>
      </c>
      <c r="AE768" s="23"/>
      <c r="AF768" s="23"/>
      <c r="AG768" s="23"/>
      <c r="AH768" s="23"/>
      <c r="AI768" s="41" t="str">
        <f t="shared" si="143"/>
        <v/>
      </c>
      <c r="AJ768" s="88"/>
      <c r="AK768" s="26"/>
      <c r="AL768" s="26"/>
      <c r="AM768" s="26"/>
    </row>
    <row r="769" spans="1:39">
      <c r="A769" s="42">
        <v>766</v>
      </c>
      <c r="B769" s="42" t="s">
        <v>4</v>
      </c>
      <c r="C769" s="99"/>
      <c r="D769" s="42" t="str">
        <f t="shared" si="133"/>
        <v/>
      </c>
      <c r="E769" s="99"/>
      <c r="F769" s="26"/>
      <c r="G769" s="109"/>
      <c r="H769" s="107"/>
      <c r="I769" s="53"/>
      <c r="J769" s="53"/>
      <c r="K769" s="26"/>
      <c r="L769" s="99"/>
      <c r="M769" s="26" t="str">
        <f t="shared" si="134"/>
        <v>_</v>
      </c>
      <c r="N769" s="26"/>
      <c r="O769" s="42" t="str">
        <f t="shared" si="135"/>
        <v/>
      </c>
      <c r="P769" s="70"/>
      <c r="Q769" s="63"/>
      <c r="R769" s="64"/>
      <c r="S769" s="26"/>
      <c r="T769" s="26"/>
      <c r="U769" s="42" t="str">
        <f t="shared" si="136"/>
        <v/>
      </c>
      <c r="V769" s="42" t="str">
        <f>IF(E769="","",#REF!-O769)</f>
        <v/>
      </c>
      <c r="W769" s="42" t="str">
        <f t="shared" si="137"/>
        <v/>
      </c>
      <c r="X769" s="42" t="str">
        <f t="shared" si="138"/>
        <v/>
      </c>
      <c r="Y769" s="41" t="str">
        <f>IF(G769="","",VLOOKUP(G769,#REF!,2,0))</f>
        <v/>
      </c>
      <c r="Z769" s="41" t="str">
        <f t="shared" si="139"/>
        <v/>
      </c>
      <c r="AA769" s="41" t="str">
        <f t="shared" si="140"/>
        <v/>
      </c>
      <c r="AB769" s="77" t="str">
        <f t="shared" si="144"/>
        <v/>
      </c>
      <c r="AC769" s="77" t="str">
        <f t="shared" si="141"/>
        <v/>
      </c>
      <c r="AD769" s="43" t="str">
        <f t="shared" si="142"/>
        <v/>
      </c>
      <c r="AE769" s="23"/>
      <c r="AF769" s="23"/>
      <c r="AG769" s="23"/>
      <c r="AH769" s="23"/>
      <c r="AI769" s="41" t="str">
        <f t="shared" si="143"/>
        <v/>
      </c>
      <c r="AJ769" s="88"/>
      <c r="AK769" s="26"/>
      <c r="AL769" s="26"/>
      <c r="AM769" s="26"/>
    </row>
    <row r="770" spans="1:39">
      <c r="A770" s="42">
        <v>767</v>
      </c>
      <c r="B770" s="42" t="s">
        <v>4</v>
      </c>
      <c r="C770" s="99"/>
      <c r="D770" s="42" t="str">
        <f t="shared" si="133"/>
        <v/>
      </c>
      <c r="E770" s="99"/>
      <c r="F770" s="26"/>
      <c r="G770" s="109"/>
      <c r="H770" s="107"/>
      <c r="I770" s="53"/>
      <c r="J770" s="53"/>
      <c r="K770" s="26"/>
      <c r="L770" s="99"/>
      <c r="M770" s="26" t="str">
        <f t="shared" si="134"/>
        <v>_</v>
      </c>
      <c r="N770" s="26"/>
      <c r="O770" s="42" t="str">
        <f t="shared" si="135"/>
        <v/>
      </c>
      <c r="P770" s="70"/>
      <c r="Q770" s="63"/>
      <c r="R770" s="64"/>
      <c r="S770" s="26"/>
      <c r="T770" s="26"/>
      <c r="U770" s="42" t="str">
        <f t="shared" si="136"/>
        <v/>
      </c>
      <c r="V770" s="42" t="str">
        <f>IF(E770="","",#REF!-O770)</f>
        <v/>
      </c>
      <c r="W770" s="42" t="str">
        <f t="shared" si="137"/>
        <v/>
      </c>
      <c r="X770" s="42" t="str">
        <f t="shared" si="138"/>
        <v/>
      </c>
      <c r="Y770" s="41" t="str">
        <f>IF(G770="","",VLOOKUP(G770,#REF!,2,0))</f>
        <v/>
      </c>
      <c r="Z770" s="41" t="str">
        <f t="shared" si="139"/>
        <v/>
      </c>
      <c r="AA770" s="41" t="str">
        <f t="shared" si="140"/>
        <v/>
      </c>
      <c r="AB770" s="77" t="str">
        <f t="shared" si="144"/>
        <v/>
      </c>
      <c r="AC770" s="77" t="str">
        <f t="shared" si="141"/>
        <v/>
      </c>
      <c r="AD770" s="43" t="str">
        <f t="shared" si="142"/>
        <v/>
      </c>
      <c r="AE770" s="23"/>
      <c r="AF770" s="23"/>
      <c r="AG770" s="23"/>
      <c r="AH770" s="23"/>
      <c r="AI770" s="41" t="str">
        <f t="shared" si="143"/>
        <v/>
      </c>
      <c r="AJ770" s="88"/>
      <c r="AK770" s="26"/>
      <c r="AL770" s="26"/>
      <c r="AM770" s="26"/>
    </row>
    <row r="771" spans="1:39">
      <c r="A771" s="42">
        <v>768</v>
      </c>
      <c r="B771" s="42" t="s">
        <v>4</v>
      </c>
      <c r="C771" s="99"/>
      <c r="D771" s="42" t="str">
        <f t="shared" si="133"/>
        <v/>
      </c>
      <c r="E771" s="99"/>
      <c r="F771" s="26"/>
      <c r="G771" s="109"/>
      <c r="H771" s="107"/>
      <c r="I771" s="53"/>
      <c r="J771" s="53"/>
      <c r="K771" s="26"/>
      <c r="L771" s="99"/>
      <c r="M771" s="26" t="str">
        <f t="shared" si="134"/>
        <v>_</v>
      </c>
      <c r="N771" s="26"/>
      <c r="O771" s="42" t="str">
        <f t="shared" si="135"/>
        <v/>
      </c>
      <c r="P771" s="70"/>
      <c r="Q771" s="63"/>
      <c r="R771" s="64"/>
      <c r="S771" s="26"/>
      <c r="T771" s="26"/>
      <c r="U771" s="42" t="str">
        <f t="shared" si="136"/>
        <v/>
      </c>
      <c r="V771" s="42" t="str">
        <f>IF(E771="","",#REF!-O771)</f>
        <v/>
      </c>
      <c r="W771" s="42" t="str">
        <f t="shared" si="137"/>
        <v/>
      </c>
      <c r="X771" s="42" t="str">
        <f t="shared" si="138"/>
        <v/>
      </c>
      <c r="Y771" s="41" t="str">
        <f>IF(G771="","",VLOOKUP(G771,#REF!,2,0))</f>
        <v/>
      </c>
      <c r="Z771" s="41" t="str">
        <f t="shared" si="139"/>
        <v/>
      </c>
      <c r="AA771" s="41" t="str">
        <f t="shared" si="140"/>
        <v/>
      </c>
      <c r="AB771" s="77" t="str">
        <f t="shared" si="144"/>
        <v/>
      </c>
      <c r="AC771" s="77" t="str">
        <f t="shared" si="141"/>
        <v/>
      </c>
      <c r="AD771" s="43" t="str">
        <f t="shared" si="142"/>
        <v/>
      </c>
      <c r="AE771" s="23"/>
      <c r="AF771" s="23"/>
      <c r="AG771" s="23"/>
      <c r="AH771" s="23"/>
      <c r="AI771" s="41" t="str">
        <f t="shared" si="143"/>
        <v/>
      </c>
      <c r="AJ771" s="88"/>
      <c r="AK771" s="26"/>
      <c r="AL771" s="26"/>
      <c r="AM771" s="26"/>
    </row>
    <row r="772" spans="1:39">
      <c r="A772" s="42">
        <v>769</v>
      </c>
      <c r="B772" s="42" t="s">
        <v>4</v>
      </c>
      <c r="C772" s="99"/>
      <c r="D772" s="42" t="str">
        <f t="shared" si="133"/>
        <v/>
      </c>
      <c r="E772" s="99"/>
      <c r="F772" s="26"/>
      <c r="G772" s="109"/>
      <c r="H772" s="107"/>
      <c r="I772" s="53"/>
      <c r="J772" s="53"/>
      <c r="K772" s="26"/>
      <c r="L772" s="99"/>
      <c r="M772" s="26" t="str">
        <f t="shared" si="134"/>
        <v>_</v>
      </c>
      <c r="N772" s="26"/>
      <c r="O772" s="42" t="str">
        <f t="shared" si="135"/>
        <v/>
      </c>
      <c r="P772" s="70"/>
      <c r="Q772" s="63"/>
      <c r="R772" s="64"/>
      <c r="S772" s="26"/>
      <c r="T772" s="26"/>
      <c r="U772" s="42" t="str">
        <f t="shared" si="136"/>
        <v/>
      </c>
      <c r="V772" s="42" t="str">
        <f>IF(E772="","",#REF!-O772)</f>
        <v/>
      </c>
      <c r="W772" s="42" t="str">
        <f t="shared" si="137"/>
        <v/>
      </c>
      <c r="X772" s="42" t="str">
        <f t="shared" si="138"/>
        <v/>
      </c>
      <c r="Y772" s="41" t="str">
        <f>IF(G772="","",VLOOKUP(G772,#REF!,2,0))</f>
        <v/>
      </c>
      <c r="Z772" s="41" t="str">
        <f t="shared" si="139"/>
        <v/>
      </c>
      <c r="AA772" s="41" t="str">
        <f t="shared" si="140"/>
        <v/>
      </c>
      <c r="AB772" s="77" t="str">
        <f t="shared" si="144"/>
        <v/>
      </c>
      <c r="AC772" s="77" t="str">
        <f t="shared" si="141"/>
        <v/>
      </c>
      <c r="AD772" s="43" t="str">
        <f t="shared" si="142"/>
        <v/>
      </c>
      <c r="AE772" s="23"/>
      <c r="AF772" s="23"/>
      <c r="AG772" s="23"/>
      <c r="AH772" s="23"/>
      <c r="AI772" s="41" t="str">
        <f t="shared" si="143"/>
        <v/>
      </c>
      <c r="AJ772" s="88"/>
      <c r="AK772" s="26"/>
      <c r="AL772" s="26"/>
      <c r="AM772" s="26"/>
    </row>
    <row r="773" spans="1:39">
      <c r="A773" s="42">
        <v>770</v>
      </c>
      <c r="B773" s="42" t="s">
        <v>4</v>
      </c>
      <c r="C773" s="99"/>
      <c r="D773" s="42" t="str">
        <f t="shared" ref="D773:D836" si="145">IF(P773="","",C773&amp;"_"&amp;P773)</f>
        <v/>
      </c>
      <c r="E773" s="99"/>
      <c r="F773" s="26"/>
      <c r="G773" s="109"/>
      <c r="H773" s="107"/>
      <c r="I773" s="53"/>
      <c r="J773" s="53"/>
      <c r="K773" s="26"/>
      <c r="L773" s="99"/>
      <c r="M773" s="26" t="str">
        <f t="shared" ref="M773:M836" si="146">C773&amp;"_"&amp;L773</f>
        <v>_</v>
      </c>
      <c r="N773" s="26"/>
      <c r="O773" s="42" t="str">
        <f t="shared" ref="O773:O836" si="147">IF(N773="","",IF(MONTH(N773)&lt;=3,YEAR(N773)-1,YEAR(N773)))</f>
        <v/>
      </c>
      <c r="P773" s="70"/>
      <c r="Q773" s="63"/>
      <c r="R773" s="64"/>
      <c r="S773" s="26"/>
      <c r="T773" s="26"/>
      <c r="U773" s="42" t="str">
        <f t="shared" ref="U773:U836" si="148">IF(E773="","",48)</f>
        <v/>
      </c>
      <c r="V773" s="42" t="str">
        <f>IF(E773="","",#REF!-O773)</f>
        <v/>
      </c>
      <c r="W773" s="42" t="str">
        <f t="shared" ref="W773:W836" si="149">IF(E773="","",U773-V773)</f>
        <v/>
      </c>
      <c r="X773" s="42" t="str">
        <f t="shared" ref="X773:X836" si="150">IF(U773="","",0.021)</f>
        <v/>
      </c>
      <c r="Y773" s="41" t="str">
        <f>IF(G773="","",VLOOKUP(G773,#REF!,2,0))</f>
        <v/>
      </c>
      <c r="Z773" s="41" t="str">
        <f t="shared" ref="Z773:Z836" si="151">IF(E773="","",IF(Q773=0,ROUND(Y773*H773,0),0))</f>
        <v/>
      </c>
      <c r="AA773" s="41" t="str">
        <f t="shared" ref="AA773:AA836" si="152">IF(Q773="","",IF(W773&lt;0,1,IF(Q773=0,Z773,Q773)))</f>
        <v/>
      </c>
      <c r="AB773" s="77" t="str">
        <f t="shared" si="144"/>
        <v/>
      </c>
      <c r="AC773" s="77" t="str">
        <f t="shared" ref="AC773:AC836" si="153">IF(Q773="","",IF(W773=0,AA773,IF(W773&lt;0,0,ROUND(V773*AB773,0))))</f>
        <v/>
      </c>
      <c r="AD773" s="43" t="str">
        <f t="shared" ref="AD773:AD836" si="154">IF(E773="","",IF(AA773-AC773&lt;=0,1,AA773-AC773))</f>
        <v/>
      </c>
      <c r="AE773" s="23"/>
      <c r="AF773" s="23"/>
      <c r="AG773" s="23"/>
      <c r="AH773" s="23"/>
      <c r="AI773" s="41" t="str">
        <f t="shared" ref="AI773:AI836" si="155">IF(Q773="","",Q773-SUM(AE773:AH773))</f>
        <v/>
      </c>
      <c r="AJ773" s="88"/>
      <c r="AK773" s="26"/>
      <c r="AL773" s="26"/>
      <c r="AM773" s="26"/>
    </row>
    <row r="774" spans="1:39">
      <c r="A774" s="42">
        <v>771</v>
      </c>
      <c r="B774" s="42" t="s">
        <v>4</v>
      </c>
      <c r="C774" s="99"/>
      <c r="D774" s="42" t="str">
        <f t="shared" si="145"/>
        <v/>
      </c>
      <c r="E774" s="99"/>
      <c r="F774" s="26"/>
      <c r="G774" s="109"/>
      <c r="H774" s="107"/>
      <c r="I774" s="53"/>
      <c r="J774" s="53"/>
      <c r="K774" s="26"/>
      <c r="L774" s="99"/>
      <c r="M774" s="26" t="str">
        <f t="shared" si="146"/>
        <v>_</v>
      </c>
      <c r="N774" s="26"/>
      <c r="O774" s="42" t="str">
        <f t="shared" si="147"/>
        <v/>
      </c>
      <c r="P774" s="70"/>
      <c r="Q774" s="63"/>
      <c r="R774" s="64"/>
      <c r="S774" s="26"/>
      <c r="T774" s="26"/>
      <c r="U774" s="42" t="str">
        <f t="shared" si="148"/>
        <v/>
      </c>
      <c r="V774" s="42" t="str">
        <f>IF(E774="","",#REF!-O774)</f>
        <v/>
      </c>
      <c r="W774" s="42" t="str">
        <f t="shared" si="149"/>
        <v/>
      </c>
      <c r="X774" s="42" t="str">
        <f t="shared" si="150"/>
        <v/>
      </c>
      <c r="Y774" s="41" t="str">
        <f>IF(G774="","",VLOOKUP(G774,#REF!,2,0))</f>
        <v/>
      </c>
      <c r="Z774" s="41" t="str">
        <f t="shared" si="151"/>
        <v/>
      </c>
      <c r="AA774" s="41" t="str">
        <f t="shared" si="152"/>
        <v/>
      </c>
      <c r="AB774" s="77" t="str">
        <f t="shared" si="144"/>
        <v/>
      </c>
      <c r="AC774" s="77" t="str">
        <f t="shared" si="153"/>
        <v/>
      </c>
      <c r="AD774" s="43" t="str">
        <f t="shared" si="154"/>
        <v/>
      </c>
      <c r="AE774" s="23"/>
      <c r="AF774" s="23"/>
      <c r="AG774" s="23"/>
      <c r="AH774" s="23"/>
      <c r="AI774" s="41" t="str">
        <f t="shared" si="155"/>
        <v/>
      </c>
      <c r="AJ774" s="88"/>
      <c r="AK774" s="26"/>
      <c r="AL774" s="26"/>
      <c r="AM774" s="26"/>
    </row>
    <row r="775" spans="1:39">
      <c r="A775" s="42">
        <v>772</v>
      </c>
      <c r="B775" s="42" t="s">
        <v>4</v>
      </c>
      <c r="C775" s="99"/>
      <c r="D775" s="42" t="str">
        <f t="shared" si="145"/>
        <v/>
      </c>
      <c r="E775" s="99"/>
      <c r="F775" s="26"/>
      <c r="G775" s="109"/>
      <c r="H775" s="107"/>
      <c r="I775" s="53"/>
      <c r="J775" s="53"/>
      <c r="K775" s="26"/>
      <c r="L775" s="99"/>
      <c r="M775" s="26" t="str">
        <f t="shared" si="146"/>
        <v>_</v>
      </c>
      <c r="N775" s="26"/>
      <c r="O775" s="42" t="str">
        <f t="shared" si="147"/>
        <v/>
      </c>
      <c r="P775" s="70"/>
      <c r="Q775" s="63"/>
      <c r="R775" s="64"/>
      <c r="S775" s="26"/>
      <c r="T775" s="26"/>
      <c r="U775" s="42" t="str">
        <f t="shared" si="148"/>
        <v/>
      </c>
      <c r="V775" s="42" t="str">
        <f>IF(E775="","",#REF!-O775)</f>
        <v/>
      </c>
      <c r="W775" s="42" t="str">
        <f t="shared" si="149"/>
        <v/>
      </c>
      <c r="X775" s="42" t="str">
        <f t="shared" si="150"/>
        <v/>
      </c>
      <c r="Y775" s="41" t="str">
        <f>IF(G775="","",VLOOKUP(G775,#REF!,2,0))</f>
        <v/>
      </c>
      <c r="Z775" s="41" t="str">
        <f t="shared" si="151"/>
        <v/>
      </c>
      <c r="AA775" s="41" t="str">
        <f t="shared" si="152"/>
        <v/>
      </c>
      <c r="AB775" s="77" t="str">
        <f t="shared" si="144"/>
        <v/>
      </c>
      <c r="AC775" s="77" t="str">
        <f t="shared" si="153"/>
        <v/>
      </c>
      <c r="AD775" s="43" t="str">
        <f t="shared" si="154"/>
        <v/>
      </c>
      <c r="AE775" s="23"/>
      <c r="AF775" s="23"/>
      <c r="AG775" s="23"/>
      <c r="AH775" s="23"/>
      <c r="AI775" s="41" t="str">
        <f t="shared" si="155"/>
        <v/>
      </c>
      <c r="AJ775" s="88"/>
      <c r="AK775" s="26"/>
      <c r="AL775" s="26"/>
      <c r="AM775" s="26"/>
    </row>
    <row r="776" spans="1:39">
      <c r="A776" s="42">
        <v>773</v>
      </c>
      <c r="B776" s="42" t="s">
        <v>4</v>
      </c>
      <c r="C776" s="99"/>
      <c r="D776" s="42" t="str">
        <f t="shared" si="145"/>
        <v/>
      </c>
      <c r="E776" s="99"/>
      <c r="F776" s="26"/>
      <c r="G776" s="109"/>
      <c r="H776" s="107"/>
      <c r="I776" s="53"/>
      <c r="J776" s="53"/>
      <c r="K776" s="26"/>
      <c r="L776" s="99"/>
      <c r="M776" s="26" t="str">
        <f t="shared" si="146"/>
        <v>_</v>
      </c>
      <c r="N776" s="26"/>
      <c r="O776" s="42" t="str">
        <f t="shared" si="147"/>
        <v/>
      </c>
      <c r="P776" s="70"/>
      <c r="Q776" s="63"/>
      <c r="R776" s="64"/>
      <c r="S776" s="26"/>
      <c r="T776" s="26"/>
      <c r="U776" s="42" t="str">
        <f t="shared" si="148"/>
        <v/>
      </c>
      <c r="V776" s="42" t="str">
        <f>IF(E776="","",#REF!-O776)</f>
        <v/>
      </c>
      <c r="W776" s="42" t="str">
        <f t="shared" si="149"/>
        <v/>
      </c>
      <c r="X776" s="42" t="str">
        <f t="shared" si="150"/>
        <v/>
      </c>
      <c r="Y776" s="41" t="str">
        <f>IF(G776="","",VLOOKUP(G776,#REF!,2,0))</f>
        <v/>
      </c>
      <c r="Z776" s="41" t="str">
        <f t="shared" si="151"/>
        <v/>
      </c>
      <c r="AA776" s="41" t="str">
        <f t="shared" si="152"/>
        <v/>
      </c>
      <c r="AB776" s="77" t="str">
        <f t="shared" si="144"/>
        <v/>
      </c>
      <c r="AC776" s="77" t="str">
        <f t="shared" si="153"/>
        <v/>
      </c>
      <c r="AD776" s="43" t="str">
        <f t="shared" si="154"/>
        <v/>
      </c>
      <c r="AE776" s="23"/>
      <c r="AF776" s="23"/>
      <c r="AG776" s="23"/>
      <c r="AH776" s="23"/>
      <c r="AI776" s="41" t="str">
        <f t="shared" si="155"/>
        <v/>
      </c>
      <c r="AJ776" s="88"/>
      <c r="AK776" s="26"/>
      <c r="AL776" s="26"/>
      <c r="AM776" s="26"/>
    </row>
    <row r="777" spans="1:39">
      <c r="A777" s="42">
        <v>774</v>
      </c>
      <c r="B777" s="42" t="s">
        <v>4</v>
      </c>
      <c r="C777" s="99"/>
      <c r="D777" s="42" t="str">
        <f t="shared" si="145"/>
        <v/>
      </c>
      <c r="E777" s="99"/>
      <c r="F777" s="26"/>
      <c r="G777" s="109"/>
      <c r="H777" s="107"/>
      <c r="I777" s="53"/>
      <c r="J777" s="53"/>
      <c r="K777" s="26"/>
      <c r="L777" s="99"/>
      <c r="M777" s="26" t="str">
        <f t="shared" si="146"/>
        <v>_</v>
      </c>
      <c r="N777" s="26"/>
      <c r="O777" s="42" t="str">
        <f t="shared" si="147"/>
        <v/>
      </c>
      <c r="P777" s="70"/>
      <c r="Q777" s="63"/>
      <c r="R777" s="64"/>
      <c r="S777" s="26"/>
      <c r="T777" s="26"/>
      <c r="U777" s="42" t="str">
        <f t="shared" si="148"/>
        <v/>
      </c>
      <c r="V777" s="42" t="str">
        <f>IF(E777="","",#REF!-O777)</f>
        <v/>
      </c>
      <c r="W777" s="42" t="str">
        <f t="shared" si="149"/>
        <v/>
      </c>
      <c r="X777" s="42" t="str">
        <f t="shared" si="150"/>
        <v/>
      </c>
      <c r="Y777" s="41" t="str">
        <f>IF(G777="","",VLOOKUP(G777,#REF!,2,0))</f>
        <v/>
      </c>
      <c r="Z777" s="41" t="str">
        <f t="shared" si="151"/>
        <v/>
      </c>
      <c r="AA777" s="41" t="str">
        <f t="shared" si="152"/>
        <v/>
      </c>
      <c r="AB777" s="77" t="str">
        <f t="shared" si="144"/>
        <v/>
      </c>
      <c r="AC777" s="77" t="str">
        <f t="shared" si="153"/>
        <v/>
      </c>
      <c r="AD777" s="43" t="str">
        <f t="shared" si="154"/>
        <v/>
      </c>
      <c r="AE777" s="23"/>
      <c r="AF777" s="23"/>
      <c r="AG777" s="23"/>
      <c r="AH777" s="23"/>
      <c r="AI777" s="41" t="str">
        <f t="shared" si="155"/>
        <v/>
      </c>
      <c r="AJ777" s="88"/>
      <c r="AK777" s="26"/>
      <c r="AL777" s="26"/>
      <c r="AM777" s="26"/>
    </row>
    <row r="778" spans="1:39">
      <c r="A778" s="42">
        <v>775</v>
      </c>
      <c r="B778" s="42" t="s">
        <v>4</v>
      </c>
      <c r="C778" s="99"/>
      <c r="D778" s="42" t="str">
        <f t="shared" si="145"/>
        <v/>
      </c>
      <c r="E778" s="99"/>
      <c r="F778" s="26"/>
      <c r="G778" s="109"/>
      <c r="H778" s="107"/>
      <c r="I778" s="53"/>
      <c r="J778" s="53"/>
      <c r="K778" s="26"/>
      <c r="L778" s="99"/>
      <c r="M778" s="26" t="str">
        <f t="shared" si="146"/>
        <v>_</v>
      </c>
      <c r="N778" s="26"/>
      <c r="O778" s="42" t="str">
        <f t="shared" si="147"/>
        <v/>
      </c>
      <c r="P778" s="70"/>
      <c r="Q778" s="63"/>
      <c r="R778" s="64"/>
      <c r="S778" s="26"/>
      <c r="T778" s="26"/>
      <c r="U778" s="42" t="str">
        <f t="shared" si="148"/>
        <v/>
      </c>
      <c r="V778" s="42" t="str">
        <f>IF(E778="","",#REF!-O778)</f>
        <v/>
      </c>
      <c r="W778" s="42" t="str">
        <f t="shared" si="149"/>
        <v/>
      </c>
      <c r="X778" s="42" t="str">
        <f t="shared" si="150"/>
        <v/>
      </c>
      <c r="Y778" s="41" t="str">
        <f>IF(G778="","",VLOOKUP(G778,#REF!,2,0))</f>
        <v/>
      </c>
      <c r="Z778" s="41" t="str">
        <f t="shared" si="151"/>
        <v/>
      </c>
      <c r="AA778" s="41" t="str">
        <f t="shared" si="152"/>
        <v/>
      </c>
      <c r="AB778" s="77" t="str">
        <f t="shared" si="144"/>
        <v/>
      </c>
      <c r="AC778" s="77" t="str">
        <f t="shared" si="153"/>
        <v/>
      </c>
      <c r="AD778" s="43" t="str">
        <f t="shared" si="154"/>
        <v/>
      </c>
      <c r="AE778" s="23"/>
      <c r="AF778" s="23"/>
      <c r="AG778" s="23"/>
      <c r="AH778" s="23"/>
      <c r="AI778" s="41" t="str">
        <f t="shared" si="155"/>
        <v/>
      </c>
      <c r="AJ778" s="88"/>
      <c r="AK778" s="26"/>
      <c r="AL778" s="26"/>
      <c r="AM778" s="26"/>
    </row>
    <row r="779" spans="1:39">
      <c r="A779" s="42">
        <v>776</v>
      </c>
      <c r="B779" s="42" t="s">
        <v>4</v>
      </c>
      <c r="C779" s="99"/>
      <c r="D779" s="42" t="str">
        <f t="shared" si="145"/>
        <v/>
      </c>
      <c r="E779" s="99"/>
      <c r="F779" s="26"/>
      <c r="G779" s="109"/>
      <c r="H779" s="107"/>
      <c r="I779" s="53"/>
      <c r="J779" s="53"/>
      <c r="K779" s="26"/>
      <c r="L779" s="99"/>
      <c r="M779" s="26" t="str">
        <f t="shared" si="146"/>
        <v>_</v>
      </c>
      <c r="N779" s="26"/>
      <c r="O779" s="42" t="str">
        <f t="shared" si="147"/>
        <v/>
      </c>
      <c r="P779" s="70"/>
      <c r="Q779" s="63"/>
      <c r="R779" s="64"/>
      <c r="S779" s="26"/>
      <c r="T779" s="26"/>
      <c r="U779" s="42" t="str">
        <f t="shared" si="148"/>
        <v/>
      </c>
      <c r="V779" s="42" t="str">
        <f>IF(E779="","",#REF!-O779)</f>
        <v/>
      </c>
      <c r="W779" s="42" t="str">
        <f t="shared" si="149"/>
        <v/>
      </c>
      <c r="X779" s="42" t="str">
        <f t="shared" si="150"/>
        <v/>
      </c>
      <c r="Y779" s="41" t="str">
        <f>IF(G779="","",VLOOKUP(G779,#REF!,2,0))</f>
        <v/>
      </c>
      <c r="Z779" s="41" t="str">
        <f t="shared" si="151"/>
        <v/>
      </c>
      <c r="AA779" s="41" t="str">
        <f t="shared" si="152"/>
        <v/>
      </c>
      <c r="AB779" s="77" t="str">
        <f t="shared" si="144"/>
        <v/>
      </c>
      <c r="AC779" s="77" t="str">
        <f t="shared" si="153"/>
        <v/>
      </c>
      <c r="AD779" s="43" t="str">
        <f t="shared" si="154"/>
        <v/>
      </c>
      <c r="AE779" s="23"/>
      <c r="AF779" s="23"/>
      <c r="AG779" s="23"/>
      <c r="AH779" s="23"/>
      <c r="AI779" s="41" t="str">
        <f t="shared" si="155"/>
        <v/>
      </c>
      <c r="AJ779" s="88"/>
      <c r="AK779" s="26"/>
      <c r="AL779" s="26"/>
      <c r="AM779" s="26"/>
    </row>
    <row r="780" spans="1:39">
      <c r="A780" s="42">
        <v>777</v>
      </c>
      <c r="B780" s="42" t="s">
        <v>4</v>
      </c>
      <c r="C780" s="99"/>
      <c r="D780" s="42" t="str">
        <f t="shared" si="145"/>
        <v/>
      </c>
      <c r="E780" s="99"/>
      <c r="F780" s="26"/>
      <c r="G780" s="109"/>
      <c r="H780" s="107"/>
      <c r="I780" s="53"/>
      <c r="J780" s="53"/>
      <c r="K780" s="26"/>
      <c r="L780" s="99"/>
      <c r="M780" s="26" t="str">
        <f t="shared" si="146"/>
        <v>_</v>
      </c>
      <c r="N780" s="26"/>
      <c r="O780" s="42" t="str">
        <f t="shared" si="147"/>
        <v/>
      </c>
      <c r="P780" s="70"/>
      <c r="Q780" s="63"/>
      <c r="R780" s="64"/>
      <c r="S780" s="26"/>
      <c r="T780" s="26"/>
      <c r="U780" s="42" t="str">
        <f t="shared" si="148"/>
        <v/>
      </c>
      <c r="V780" s="42" t="str">
        <f>IF(E780="","",#REF!-O780)</f>
        <v/>
      </c>
      <c r="W780" s="42" t="str">
        <f t="shared" si="149"/>
        <v/>
      </c>
      <c r="X780" s="42" t="str">
        <f t="shared" si="150"/>
        <v/>
      </c>
      <c r="Y780" s="41" t="str">
        <f>IF(G780="","",VLOOKUP(G780,#REF!,2,0))</f>
        <v/>
      </c>
      <c r="Z780" s="41" t="str">
        <f t="shared" si="151"/>
        <v/>
      </c>
      <c r="AA780" s="41" t="str">
        <f t="shared" si="152"/>
        <v/>
      </c>
      <c r="AB780" s="77" t="str">
        <f t="shared" si="144"/>
        <v/>
      </c>
      <c r="AC780" s="77" t="str">
        <f t="shared" si="153"/>
        <v/>
      </c>
      <c r="AD780" s="43" t="str">
        <f t="shared" si="154"/>
        <v/>
      </c>
      <c r="AE780" s="23"/>
      <c r="AF780" s="23"/>
      <c r="AG780" s="23"/>
      <c r="AH780" s="23"/>
      <c r="AI780" s="41" t="str">
        <f t="shared" si="155"/>
        <v/>
      </c>
      <c r="AJ780" s="88"/>
      <c r="AK780" s="26"/>
      <c r="AL780" s="26"/>
      <c r="AM780" s="26"/>
    </row>
    <row r="781" spans="1:39">
      <c r="A781" s="42">
        <v>778</v>
      </c>
      <c r="B781" s="42" t="s">
        <v>4</v>
      </c>
      <c r="C781" s="99"/>
      <c r="D781" s="42" t="str">
        <f t="shared" si="145"/>
        <v/>
      </c>
      <c r="E781" s="99"/>
      <c r="F781" s="26"/>
      <c r="G781" s="109"/>
      <c r="H781" s="107"/>
      <c r="I781" s="53"/>
      <c r="J781" s="53"/>
      <c r="K781" s="26"/>
      <c r="L781" s="99"/>
      <c r="M781" s="26" t="str">
        <f t="shared" si="146"/>
        <v>_</v>
      </c>
      <c r="N781" s="26"/>
      <c r="O781" s="42" t="str">
        <f t="shared" si="147"/>
        <v/>
      </c>
      <c r="P781" s="70"/>
      <c r="Q781" s="63"/>
      <c r="R781" s="64"/>
      <c r="S781" s="26"/>
      <c r="T781" s="26"/>
      <c r="U781" s="42" t="str">
        <f t="shared" si="148"/>
        <v/>
      </c>
      <c r="V781" s="42" t="str">
        <f>IF(E781="","",#REF!-O781)</f>
        <v/>
      </c>
      <c r="W781" s="42" t="str">
        <f t="shared" si="149"/>
        <v/>
      </c>
      <c r="X781" s="42" t="str">
        <f t="shared" si="150"/>
        <v/>
      </c>
      <c r="Y781" s="41" t="str">
        <f>IF(G781="","",VLOOKUP(G781,#REF!,2,0))</f>
        <v/>
      </c>
      <c r="Z781" s="41" t="str">
        <f t="shared" si="151"/>
        <v/>
      </c>
      <c r="AA781" s="41" t="str">
        <f t="shared" si="152"/>
        <v/>
      </c>
      <c r="AB781" s="77" t="str">
        <f t="shared" si="144"/>
        <v/>
      </c>
      <c r="AC781" s="77" t="str">
        <f t="shared" si="153"/>
        <v/>
      </c>
      <c r="AD781" s="43" t="str">
        <f t="shared" si="154"/>
        <v/>
      </c>
      <c r="AE781" s="23"/>
      <c r="AF781" s="23"/>
      <c r="AG781" s="23"/>
      <c r="AH781" s="23"/>
      <c r="AI781" s="41" t="str">
        <f t="shared" si="155"/>
        <v/>
      </c>
      <c r="AJ781" s="88"/>
      <c r="AK781" s="26"/>
      <c r="AL781" s="26"/>
      <c r="AM781" s="26"/>
    </row>
    <row r="782" spans="1:39">
      <c r="A782" s="42">
        <v>779</v>
      </c>
      <c r="B782" s="42" t="s">
        <v>4</v>
      </c>
      <c r="C782" s="99"/>
      <c r="D782" s="42" t="str">
        <f t="shared" si="145"/>
        <v/>
      </c>
      <c r="E782" s="99"/>
      <c r="F782" s="26"/>
      <c r="G782" s="109"/>
      <c r="H782" s="107"/>
      <c r="I782" s="53"/>
      <c r="J782" s="53"/>
      <c r="K782" s="26"/>
      <c r="L782" s="99"/>
      <c r="M782" s="26" t="str">
        <f t="shared" si="146"/>
        <v>_</v>
      </c>
      <c r="N782" s="26"/>
      <c r="O782" s="42" t="str">
        <f t="shared" si="147"/>
        <v/>
      </c>
      <c r="P782" s="70"/>
      <c r="Q782" s="63"/>
      <c r="R782" s="64"/>
      <c r="S782" s="26"/>
      <c r="T782" s="26"/>
      <c r="U782" s="42" t="str">
        <f t="shared" si="148"/>
        <v/>
      </c>
      <c r="V782" s="42" t="str">
        <f>IF(E782="","",#REF!-O782)</f>
        <v/>
      </c>
      <c r="W782" s="42" t="str">
        <f t="shared" si="149"/>
        <v/>
      </c>
      <c r="X782" s="42" t="str">
        <f t="shared" si="150"/>
        <v/>
      </c>
      <c r="Y782" s="41" t="str">
        <f>IF(G782="","",VLOOKUP(G782,#REF!,2,0))</f>
        <v/>
      </c>
      <c r="Z782" s="41" t="str">
        <f t="shared" si="151"/>
        <v/>
      </c>
      <c r="AA782" s="41" t="str">
        <f t="shared" si="152"/>
        <v/>
      </c>
      <c r="AB782" s="77" t="str">
        <f t="shared" si="144"/>
        <v/>
      </c>
      <c r="AC782" s="77" t="str">
        <f t="shared" si="153"/>
        <v/>
      </c>
      <c r="AD782" s="43" t="str">
        <f t="shared" si="154"/>
        <v/>
      </c>
      <c r="AE782" s="23"/>
      <c r="AF782" s="23"/>
      <c r="AG782" s="23"/>
      <c r="AH782" s="23"/>
      <c r="AI782" s="41" t="str">
        <f t="shared" si="155"/>
        <v/>
      </c>
      <c r="AJ782" s="88"/>
      <c r="AK782" s="26"/>
      <c r="AL782" s="26"/>
      <c r="AM782" s="26"/>
    </row>
    <row r="783" spans="1:39">
      <c r="A783" s="42">
        <v>780</v>
      </c>
      <c r="B783" s="42" t="s">
        <v>4</v>
      </c>
      <c r="C783" s="99"/>
      <c r="D783" s="42" t="str">
        <f t="shared" si="145"/>
        <v/>
      </c>
      <c r="E783" s="99"/>
      <c r="F783" s="26"/>
      <c r="G783" s="109"/>
      <c r="H783" s="107"/>
      <c r="I783" s="53"/>
      <c r="J783" s="53"/>
      <c r="K783" s="26"/>
      <c r="L783" s="99"/>
      <c r="M783" s="26" t="str">
        <f t="shared" si="146"/>
        <v>_</v>
      </c>
      <c r="N783" s="26"/>
      <c r="O783" s="42" t="str">
        <f t="shared" si="147"/>
        <v/>
      </c>
      <c r="P783" s="70"/>
      <c r="Q783" s="63"/>
      <c r="R783" s="64"/>
      <c r="S783" s="26"/>
      <c r="T783" s="26"/>
      <c r="U783" s="42" t="str">
        <f t="shared" si="148"/>
        <v/>
      </c>
      <c r="V783" s="42" t="str">
        <f>IF(E783="","",#REF!-O783)</f>
        <v/>
      </c>
      <c r="W783" s="42" t="str">
        <f t="shared" si="149"/>
        <v/>
      </c>
      <c r="X783" s="42" t="str">
        <f t="shared" si="150"/>
        <v/>
      </c>
      <c r="Y783" s="41" t="str">
        <f>IF(G783="","",VLOOKUP(G783,#REF!,2,0))</f>
        <v/>
      </c>
      <c r="Z783" s="41" t="str">
        <f t="shared" si="151"/>
        <v/>
      </c>
      <c r="AA783" s="41" t="str">
        <f t="shared" si="152"/>
        <v/>
      </c>
      <c r="AB783" s="77" t="str">
        <f t="shared" si="144"/>
        <v/>
      </c>
      <c r="AC783" s="77" t="str">
        <f t="shared" si="153"/>
        <v/>
      </c>
      <c r="AD783" s="43" t="str">
        <f t="shared" si="154"/>
        <v/>
      </c>
      <c r="AE783" s="23"/>
      <c r="AF783" s="23"/>
      <c r="AG783" s="23"/>
      <c r="AH783" s="23"/>
      <c r="AI783" s="41" t="str">
        <f t="shared" si="155"/>
        <v/>
      </c>
      <c r="AJ783" s="88"/>
      <c r="AK783" s="26"/>
      <c r="AL783" s="26"/>
      <c r="AM783" s="26"/>
    </row>
    <row r="784" spans="1:39">
      <c r="A784" s="42">
        <v>781</v>
      </c>
      <c r="B784" s="42" t="s">
        <v>4</v>
      </c>
      <c r="C784" s="99"/>
      <c r="D784" s="42" t="str">
        <f t="shared" si="145"/>
        <v/>
      </c>
      <c r="E784" s="99"/>
      <c r="F784" s="26"/>
      <c r="G784" s="109"/>
      <c r="H784" s="107"/>
      <c r="I784" s="53"/>
      <c r="J784" s="53"/>
      <c r="K784" s="26"/>
      <c r="L784" s="99"/>
      <c r="M784" s="26" t="str">
        <f t="shared" si="146"/>
        <v>_</v>
      </c>
      <c r="N784" s="26"/>
      <c r="O784" s="42" t="str">
        <f t="shared" si="147"/>
        <v/>
      </c>
      <c r="P784" s="70"/>
      <c r="Q784" s="63"/>
      <c r="R784" s="64"/>
      <c r="S784" s="26"/>
      <c r="T784" s="26"/>
      <c r="U784" s="42" t="str">
        <f t="shared" si="148"/>
        <v/>
      </c>
      <c r="V784" s="42" t="str">
        <f>IF(E784="","",#REF!-O784)</f>
        <v/>
      </c>
      <c r="W784" s="42" t="str">
        <f t="shared" si="149"/>
        <v/>
      </c>
      <c r="X784" s="42" t="str">
        <f t="shared" si="150"/>
        <v/>
      </c>
      <c r="Y784" s="41" t="str">
        <f>IF(G784="","",VLOOKUP(G784,#REF!,2,0))</f>
        <v/>
      </c>
      <c r="Z784" s="41" t="str">
        <f t="shared" si="151"/>
        <v/>
      </c>
      <c r="AA784" s="41" t="str">
        <f t="shared" si="152"/>
        <v/>
      </c>
      <c r="AB784" s="77" t="str">
        <f t="shared" si="144"/>
        <v/>
      </c>
      <c r="AC784" s="77" t="str">
        <f t="shared" si="153"/>
        <v/>
      </c>
      <c r="AD784" s="43" t="str">
        <f t="shared" si="154"/>
        <v/>
      </c>
      <c r="AE784" s="23"/>
      <c r="AF784" s="23"/>
      <c r="AG784" s="23"/>
      <c r="AH784" s="23"/>
      <c r="AI784" s="41" t="str">
        <f t="shared" si="155"/>
        <v/>
      </c>
      <c r="AJ784" s="88"/>
      <c r="AK784" s="26"/>
      <c r="AL784" s="26"/>
      <c r="AM784" s="26"/>
    </row>
    <row r="785" spans="1:39">
      <c r="A785" s="42">
        <v>782</v>
      </c>
      <c r="B785" s="42" t="s">
        <v>4</v>
      </c>
      <c r="C785" s="99"/>
      <c r="D785" s="42" t="str">
        <f t="shared" si="145"/>
        <v/>
      </c>
      <c r="E785" s="99"/>
      <c r="F785" s="26"/>
      <c r="G785" s="109"/>
      <c r="H785" s="107"/>
      <c r="I785" s="53"/>
      <c r="J785" s="53"/>
      <c r="K785" s="26"/>
      <c r="L785" s="99"/>
      <c r="M785" s="26" t="str">
        <f t="shared" si="146"/>
        <v>_</v>
      </c>
      <c r="N785" s="26"/>
      <c r="O785" s="42" t="str">
        <f t="shared" si="147"/>
        <v/>
      </c>
      <c r="P785" s="70"/>
      <c r="Q785" s="63"/>
      <c r="R785" s="64"/>
      <c r="S785" s="26"/>
      <c r="T785" s="26"/>
      <c r="U785" s="42" t="str">
        <f t="shared" si="148"/>
        <v/>
      </c>
      <c r="V785" s="42" t="str">
        <f>IF(E785="","",#REF!-O785)</f>
        <v/>
      </c>
      <c r="W785" s="42" t="str">
        <f t="shared" si="149"/>
        <v/>
      </c>
      <c r="X785" s="42" t="str">
        <f t="shared" si="150"/>
        <v/>
      </c>
      <c r="Y785" s="41" t="str">
        <f>IF(G785="","",VLOOKUP(G785,#REF!,2,0))</f>
        <v/>
      </c>
      <c r="Z785" s="41" t="str">
        <f t="shared" si="151"/>
        <v/>
      </c>
      <c r="AA785" s="41" t="str">
        <f t="shared" si="152"/>
        <v/>
      </c>
      <c r="AB785" s="77" t="str">
        <f t="shared" si="144"/>
        <v/>
      </c>
      <c r="AC785" s="77" t="str">
        <f t="shared" si="153"/>
        <v/>
      </c>
      <c r="AD785" s="43" t="str">
        <f t="shared" si="154"/>
        <v/>
      </c>
      <c r="AE785" s="23"/>
      <c r="AF785" s="23"/>
      <c r="AG785" s="23"/>
      <c r="AH785" s="23"/>
      <c r="AI785" s="41" t="str">
        <f t="shared" si="155"/>
        <v/>
      </c>
      <c r="AJ785" s="88"/>
      <c r="AK785" s="26"/>
      <c r="AL785" s="26"/>
      <c r="AM785" s="26"/>
    </row>
    <row r="786" spans="1:39">
      <c r="A786" s="42">
        <v>783</v>
      </c>
      <c r="B786" s="42" t="s">
        <v>4</v>
      </c>
      <c r="C786" s="99"/>
      <c r="D786" s="42" t="str">
        <f t="shared" si="145"/>
        <v/>
      </c>
      <c r="E786" s="99"/>
      <c r="F786" s="26"/>
      <c r="G786" s="109"/>
      <c r="H786" s="107"/>
      <c r="I786" s="53"/>
      <c r="J786" s="53"/>
      <c r="K786" s="26"/>
      <c r="L786" s="99"/>
      <c r="M786" s="26" t="str">
        <f t="shared" si="146"/>
        <v>_</v>
      </c>
      <c r="N786" s="26"/>
      <c r="O786" s="42" t="str">
        <f t="shared" si="147"/>
        <v/>
      </c>
      <c r="P786" s="70"/>
      <c r="Q786" s="63"/>
      <c r="R786" s="64"/>
      <c r="S786" s="26"/>
      <c r="T786" s="26"/>
      <c r="U786" s="42" t="str">
        <f t="shared" si="148"/>
        <v/>
      </c>
      <c r="V786" s="42" t="str">
        <f>IF(E786="","",#REF!-O786)</f>
        <v/>
      </c>
      <c r="W786" s="42" t="str">
        <f t="shared" si="149"/>
        <v/>
      </c>
      <c r="X786" s="42" t="str">
        <f t="shared" si="150"/>
        <v/>
      </c>
      <c r="Y786" s="41" t="str">
        <f>IF(G786="","",VLOOKUP(G786,#REF!,2,0))</f>
        <v/>
      </c>
      <c r="Z786" s="41" t="str">
        <f t="shared" si="151"/>
        <v/>
      </c>
      <c r="AA786" s="41" t="str">
        <f t="shared" si="152"/>
        <v/>
      </c>
      <c r="AB786" s="77" t="str">
        <f t="shared" si="144"/>
        <v/>
      </c>
      <c r="AC786" s="77" t="str">
        <f t="shared" si="153"/>
        <v/>
      </c>
      <c r="AD786" s="43" t="str">
        <f t="shared" si="154"/>
        <v/>
      </c>
      <c r="AE786" s="23"/>
      <c r="AF786" s="23"/>
      <c r="AG786" s="23"/>
      <c r="AH786" s="23"/>
      <c r="AI786" s="41" t="str">
        <f t="shared" si="155"/>
        <v/>
      </c>
      <c r="AJ786" s="88"/>
      <c r="AK786" s="26"/>
      <c r="AL786" s="26"/>
      <c r="AM786" s="26"/>
    </row>
    <row r="787" spans="1:39">
      <c r="A787" s="42">
        <v>784</v>
      </c>
      <c r="B787" s="42" t="s">
        <v>4</v>
      </c>
      <c r="C787" s="99"/>
      <c r="D787" s="42" t="str">
        <f t="shared" si="145"/>
        <v/>
      </c>
      <c r="E787" s="99"/>
      <c r="F787" s="26"/>
      <c r="G787" s="109"/>
      <c r="H787" s="107"/>
      <c r="I787" s="53"/>
      <c r="J787" s="53"/>
      <c r="K787" s="26"/>
      <c r="L787" s="99"/>
      <c r="M787" s="26" t="str">
        <f t="shared" si="146"/>
        <v>_</v>
      </c>
      <c r="N787" s="26"/>
      <c r="O787" s="42" t="str">
        <f t="shared" si="147"/>
        <v/>
      </c>
      <c r="P787" s="70"/>
      <c r="Q787" s="63"/>
      <c r="R787" s="64"/>
      <c r="S787" s="26"/>
      <c r="T787" s="26"/>
      <c r="U787" s="42" t="str">
        <f t="shared" si="148"/>
        <v/>
      </c>
      <c r="V787" s="42" t="str">
        <f>IF(E787="","",#REF!-O787)</f>
        <v/>
      </c>
      <c r="W787" s="42" t="str">
        <f t="shared" si="149"/>
        <v/>
      </c>
      <c r="X787" s="42" t="str">
        <f t="shared" si="150"/>
        <v/>
      </c>
      <c r="Y787" s="41" t="str">
        <f>IF(G787="","",VLOOKUP(G787,#REF!,2,0))</f>
        <v/>
      </c>
      <c r="Z787" s="41" t="str">
        <f t="shared" si="151"/>
        <v/>
      </c>
      <c r="AA787" s="41" t="str">
        <f t="shared" si="152"/>
        <v/>
      </c>
      <c r="AB787" s="77" t="str">
        <f t="shared" ref="AB787:AB850" si="156">IF(Q787="","",IF(V787=0,0,IF(W787=0,AJ787,IF(W787&lt;0,0,ROUNDDOWN(X787*AA787,0)))))</f>
        <v/>
      </c>
      <c r="AC787" s="77" t="str">
        <f t="shared" si="153"/>
        <v/>
      </c>
      <c r="AD787" s="43" t="str">
        <f t="shared" si="154"/>
        <v/>
      </c>
      <c r="AE787" s="23"/>
      <c r="AF787" s="23"/>
      <c r="AG787" s="23"/>
      <c r="AH787" s="23"/>
      <c r="AI787" s="41" t="str">
        <f t="shared" si="155"/>
        <v/>
      </c>
      <c r="AJ787" s="88"/>
      <c r="AK787" s="26"/>
      <c r="AL787" s="26"/>
      <c r="AM787" s="26"/>
    </row>
    <row r="788" spans="1:39">
      <c r="A788" s="42">
        <v>785</v>
      </c>
      <c r="B788" s="42" t="s">
        <v>4</v>
      </c>
      <c r="C788" s="99"/>
      <c r="D788" s="42" t="str">
        <f t="shared" si="145"/>
        <v/>
      </c>
      <c r="E788" s="99"/>
      <c r="F788" s="26"/>
      <c r="G788" s="109"/>
      <c r="H788" s="107"/>
      <c r="I788" s="53"/>
      <c r="J788" s="53"/>
      <c r="K788" s="26"/>
      <c r="L788" s="99"/>
      <c r="M788" s="26" t="str">
        <f t="shared" si="146"/>
        <v>_</v>
      </c>
      <c r="N788" s="26"/>
      <c r="O788" s="42" t="str">
        <f t="shared" si="147"/>
        <v/>
      </c>
      <c r="P788" s="70"/>
      <c r="Q788" s="63"/>
      <c r="R788" s="64"/>
      <c r="S788" s="26"/>
      <c r="T788" s="26"/>
      <c r="U788" s="42" t="str">
        <f t="shared" si="148"/>
        <v/>
      </c>
      <c r="V788" s="42" t="str">
        <f>IF(E788="","",#REF!-O788)</f>
        <v/>
      </c>
      <c r="W788" s="42" t="str">
        <f t="shared" si="149"/>
        <v/>
      </c>
      <c r="X788" s="42" t="str">
        <f t="shared" si="150"/>
        <v/>
      </c>
      <c r="Y788" s="41" t="str">
        <f>IF(G788="","",VLOOKUP(G788,#REF!,2,0))</f>
        <v/>
      </c>
      <c r="Z788" s="41" t="str">
        <f t="shared" si="151"/>
        <v/>
      </c>
      <c r="AA788" s="41" t="str">
        <f t="shared" si="152"/>
        <v/>
      </c>
      <c r="AB788" s="77" t="str">
        <f t="shared" si="156"/>
        <v/>
      </c>
      <c r="AC788" s="77" t="str">
        <f t="shared" si="153"/>
        <v/>
      </c>
      <c r="AD788" s="43" t="str">
        <f t="shared" si="154"/>
        <v/>
      </c>
      <c r="AE788" s="23"/>
      <c r="AF788" s="23"/>
      <c r="AG788" s="23"/>
      <c r="AH788" s="23"/>
      <c r="AI788" s="41" t="str">
        <f t="shared" si="155"/>
        <v/>
      </c>
      <c r="AJ788" s="88"/>
      <c r="AK788" s="26"/>
      <c r="AL788" s="26"/>
      <c r="AM788" s="26"/>
    </row>
    <row r="789" spans="1:39">
      <c r="A789" s="42">
        <v>786</v>
      </c>
      <c r="B789" s="42" t="s">
        <v>4</v>
      </c>
      <c r="C789" s="99"/>
      <c r="D789" s="42" t="str">
        <f t="shared" si="145"/>
        <v/>
      </c>
      <c r="E789" s="99"/>
      <c r="F789" s="26"/>
      <c r="G789" s="109"/>
      <c r="H789" s="107"/>
      <c r="I789" s="53"/>
      <c r="J789" s="53"/>
      <c r="K789" s="26"/>
      <c r="L789" s="99"/>
      <c r="M789" s="26" t="str">
        <f t="shared" si="146"/>
        <v>_</v>
      </c>
      <c r="N789" s="26"/>
      <c r="O789" s="42" t="str">
        <f t="shared" si="147"/>
        <v/>
      </c>
      <c r="P789" s="70"/>
      <c r="Q789" s="63"/>
      <c r="R789" s="64"/>
      <c r="S789" s="26"/>
      <c r="T789" s="26"/>
      <c r="U789" s="42" t="str">
        <f t="shared" si="148"/>
        <v/>
      </c>
      <c r="V789" s="42" t="str">
        <f>IF(E789="","",#REF!-O789)</f>
        <v/>
      </c>
      <c r="W789" s="42" t="str">
        <f t="shared" si="149"/>
        <v/>
      </c>
      <c r="X789" s="42" t="str">
        <f t="shared" si="150"/>
        <v/>
      </c>
      <c r="Y789" s="41" t="str">
        <f>IF(G789="","",VLOOKUP(G789,#REF!,2,0))</f>
        <v/>
      </c>
      <c r="Z789" s="41" t="str">
        <f t="shared" si="151"/>
        <v/>
      </c>
      <c r="AA789" s="41" t="str">
        <f t="shared" si="152"/>
        <v/>
      </c>
      <c r="AB789" s="77" t="str">
        <f t="shared" si="156"/>
        <v/>
      </c>
      <c r="AC789" s="77" t="str">
        <f t="shared" si="153"/>
        <v/>
      </c>
      <c r="AD789" s="43" t="str">
        <f t="shared" si="154"/>
        <v/>
      </c>
      <c r="AE789" s="23"/>
      <c r="AF789" s="23"/>
      <c r="AG789" s="23"/>
      <c r="AH789" s="23"/>
      <c r="AI789" s="41" t="str">
        <f t="shared" si="155"/>
        <v/>
      </c>
      <c r="AJ789" s="88"/>
      <c r="AK789" s="26"/>
      <c r="AL789" s="26"/>
      <c r="AM789" s="26"/>
    </row>
    <row r="790" spans="1:39">
      <c r="A790" s="42">
        <v>787</v>
      </c>
      <c r="B790" s="42" t="s">
        <v>4</v>
      </c>
      <c r="C790" s="99"/>
      <c r="D790" s="42" t="str">
        <f t="shared" si="145"/>
        <v/>
      </c>
      <c r="E790" s="99"/>
      <c r="F790" s="26"/>
      <c r="G790" s="109"/>
      <c r="H790" s="107"/>
      <c r="I790" s="53"/>
      <c r="J790" s="53"/>
      <c r="K790" s="26"/>
      <c r="L790" s="99"/>
      <c r="M790" s="26" t="str">
        <f t="shared" si="146"/>
        <v>_</v>
      </c>
      <c r="N790" s="26"/>
      <c r="O790" s="42" t="str">
        <f t="shared" si="147"/>
        <v/>
      </c>
      <c r="P790" s="70"/>
      <c r="Q790" s="63"/>
      <c r="R790" s="64"/>
      <c r="S790" s="26"/>
      <c r="T790" s="26"/>
      <c r="U790" s="42" t="str">
        <f t="shared" si="148"/>
        <v/>
      </c>
      <c r="V790" s="42" t="str">
        <f>IF(E790="","",#REF!-O790)</f>
        <v/>
      </c>
      <c r="W790" s="42" t="str">
        <f t="shared" si="149"/>
        <v/>
      </c>
      <c r="X790" s="42" t="str">
        <f t="shared" si="150"/>
        <v/>
      </c>
      <c r="Y790" s="41" t="str">
        <f>IF(G790="","",VLOOKUP(G790,#REF!,2,0))</f>
        <v/>
      </c>
      <c r="Z790" s="41" t="str">
        <f t="shared" si="151"/>
        <v/>
      </c>
      <c r="AA790" s="41" t="str">
        <f t="shared" si="152"/>
        <v/>
      </c>
      <c r="AB790" s="77" t="str">
        <f t="shared" si="156"/>
        <v/>
      </c>
      <c r="AC790" s="77" t="str">
        <f t="shared" si="153"/>
        <v/>
      </c>
      <c r="AD790" s="43" t="str">
        <f t="shared" si="154"/>
        <v/>
      </c>
      <c r="AE790" s="23"/>
      <c r="AF790" s="23"/>
      <c r="AG790" s="23"/>
      <c r="AH790" s="23"/>
      <c r="AI790" s="41" t="str">
        <f t="shared" si="155"/>
        <v/>
      </c>
      <c r="AJ790" s="88"/>
      <c r="AK790" s="26"/>
      <c r="AL790" s="26"/>
      <c r="AM790" s="26"/>
    </row>
    <row r="791" spans="1:39">
      <c r="A791" s="42">
        <v>788</v>
      </c>
      <c r="B791" s="42" t="s">
        <v>4</v>
      </c>
      <c r="C791" s="99"/>
      <c r="D791" s="42" t="str">
        <f t="shared" si="145"/>
        <v/>
      </c>
      <c r="E791" s="99"/>
      <c r="F791" s="26"/>
      <c r="G791" s="109"/>
      <c r="H791" s="107"/>
      <c r="I791" s="53"/>
      <c r="J791" s="53"/>
      <c r="K791" s="26"/>
      <c r="L791" s="99"/>
      <c r="M791" s="26" t="str">
        <f t="shared" si="146"/>
        <v>_</v>
      </c>
      <c r="N791" s="26"/>
      <c r="O791" s="42" t="str">
        <f t="shared" si="147"/>
        <v/>
      </c>
      <c r="P791" s="70"/>
      <c r="Q791" s="63"/>
      <c r="R791" s="64"/>
      <c r="S791" s="26"/>
      <c r="T791" s="26"/>
      <c r="U791" s="42" t="str">
        <f t="shared" si="148"/>
        <v/>
      </c>
      <c r="V791" s="42" t="str">
        <f>IF(E791="","",#REF!-O791)</f>
        <v/>
      </c>
      <c r="W791" s="42" t="str">
        <f t="shared" si="149"/>
        <v/>
      </c>
      <c r="X791" s="42" t="str">
        <f t="shared" si="150"/>
        <v/>
      </c>
      <c r="Y791" s="41" t="str">
        <f>IF(G791="","",VLOOKUP(G791,#REF!,2,0))</f>
        <v/>
      </c>
      <c r="Z791" s="41" t="str">
        <f t="shared" si="151"/>
        <v/>
      </c>
      <c r="AA791" s="41" t="str">
        <f t="shared" si="152"/>
        <v/>
      </c>
      <c r="AB791" s="77" t="str">
        <f t="shared" si="156"/>
        <v/>
      </c>
      <c r="AC791" s="77" t="str">
        <f t="shared" si="153"/>
        <v/>
      </c>
      <c r="AD791" s="43" t="str">
        <f t="shared" si="154"/>
        <v/>
      </c>
      <c r="AE791" s="23"/>
      <c r="AF791" s="23"/>
      <c r="AG791" s="23"/>
      <c r="AH791" s="23"/>
      <c r="AI791" s="41" t="str">
        <f t="shared" si="155"/>
        <v/>
      </c>
      <c r="AJ791" s="88"/>
      <c r="AK791" s="26"/>
      <c r="AL791" s="26"/>
      <c r="AM791" s="26"/>
    </row>
    <row r="792" spans="1:39">
      <c r="A792" s="42">
        <v>789</v>
      </c>
      <c r="B792" s="42" t="s">
        <v>4</v>
      </c>
      <c r="C792" s="99"/>
      <c r="D792" s="42" t="str">
        <f t="shared" si="145"/>
        <v/>
      </c>
      <c r="E792" s="99"/>
      <c r="F792" s="26"/>
      <c r="G792" s="109"/>
      <c r="H792" s="107"/>
      <c r="I792" s="53"/>
      <c r="J792" s="53"/>
      <c r="K792" s="26"/>
      <c r="L792" s="99"/>
      <c r="M792" s="26" t="str">
        <f t="shared" si="146"/>
        <v>_</v>
      </c>
      <c r="N792" s="26"/>
      <c r="O792" s="42" t="str">
        <f t="shared" si="147"/>
        <v/>
      </c>
      <c r="P792" s="70"/>
      <c r="Q792" s="63"/>
      <c r="R792" s="64"/>
      <c r="S792" s="26"/>
      <c r="T792" s="26"/>
      <c r="U792" s="42" t="str">
        <f t="shared" si="148"/>
        <v/>
      </c>
      <c r="V792" s="42" t="str">
        <f>IF(E792="","",#REF!-O792)</f>
        <v/>
      </c>
      <c r="W792" s="42" t="str">
        <f t="shared" si="149"/>
        <v/>
      </c>
      <c r="X792" s="42" t="str">
        <f t="shared" si="150"/>
        <v/>
      </c>
      <c r="Y792" s="41" t="str">
        <f>IF(G792="","",VLOOKUP(G792,#REF!,2,0))</f>
        <v/>
      </c>
      <c r="Z792" s="41" t="str">
        <f t="shared" si="151"/>
        <v/>
      </c>
      <c r="AA792" s="41" t="str">
        <f t="shared" si="152"/>
        <v/>
      </c>
      <c r="AB792" s="77" t="str">
        <f t="shared" si="156"/>
        <v/>
      </c>
      <c r="AC792" s="77" t="str">
        <f t="shared" si="153"/>
        <v/>
      </c>
      <c r="AD792" s="43" t="str">
        <f t="shared" si="154"/>
        <v/>
      </c>
      <c r="AE792" s="23"/>
      <c r="AF792" s="23"/>
      <c r="AG792" s="23"/>
      <c r="AH792" s="23"/>
      <c r="AI792" s="41" t="str">
        <f t="shared" si="155"/>
        <v/>
      </c>
      <c r="AJ792" s="88"/>
      <c r="AK792" s="26"/>
      <c r="AL792" s="26"/>
      <c r="AM792" s="26"/>
    </row>
    <row r="793" spans="1:39">
      <c r="A793" s="42">
        <v>790</v>
      </c>
      <c r="B793" s="42" t="s">
        <v>4</v>
      </c>
      <c r="C793" s="99"/>
      <c r="D793" s="42" t="str">
        <f t="shared" si="145"/>
        <v/>
      </c>
      <c r="E793" s="99"/>
      <c r="F793" s="26"/>
      <c r="G793" s="109"/>
      <c r="H793" s="107"/>
      <c r="I793" s="53"/>
      <c r="J793" s="53"/>
      <c r="K793" s="26"/>
      <c r="L793" s="99"/>
      <c r="M793" s="26" t="str">
        <f t="shared" si="146"/>
        <v>_</v>
      </c>
      <c r="N793" s="26"/>
      <c r="O793" s="42" t="str">
        <f t="shared" si="147"/>
        <v/>
      </c>
      <c r="P793" s="70"/>
      <c r="Q793" s="63"/>
      <c r="R793" s="64"/>
      <c r="S793" s="26"/>
      <c r="T793" s="26"/>
      <c r="U793" s="42" t="str">
        <f t="shared" si="148"/>
        <v/>
      </c>
      <c r="V793" s="42" t="str">
        <f>IF(E793="","",#REF!-O793)</f>
        <v/>
      </c>
      <c r="W793" s="42" t="str">
        <f t="shared" si="149"/>
        <v/>
      </c>
      <c r="X793" s="42" t="str">
        <f t="shared" si="150"/>
        <v/>
      </c>
      <c r="Y793" s="41" t="str">
        <f>IF(G793="","",VLOOKUP(G793,#REF!,2,0))</f>
        <v/>
      </c>
      <c r="Z793" s="41" t="str">
        <f t="shared" si="151"/>
        <v/>
      </c>
      <c r="AA793" s="41" t="str">
        <f t="shared" si="152"/>
        <v/>
      </c>
      <c r="AB793" s="77" t="str">
        <f t="shared" si="156"/>
        <v/>
      </c>
      <c r="AC793" s="77" t="str">
        <f t="shared" si="153"/>
        <v/>
      </c>
      <c r="AD793" s="43" t="str">
        <f t="shared" si="154"/>
        <v/>
      </c>
      <c r="AE793" s="23"/>
      <c r="AF793" s="23"/>
      <c r="AG793" s="23"/>
      <c r="AH793" s="23"/>
      <c r="AI793" s="41" t="str">
        <f t="shared" si="155"/>
        <v/>
      </c>
      <c r="AJ793" s="88"/>
      <c r="AK793" s="26"/>
      <c r="AL793" s="26"/>
      <c r="AM793" s="26"/>
    </row>
    <row r="794" spans="1:39">
      <c r="A794" s="42">
        <v>791</v>
      </c>
      <c r="B794" s="42" t="s">
        <v>4</v>
      </c>
      <c r="C794" s="99"/>
      <c r="D794" s="42" t="str">
        <f t="shared" si="145"/>
        <v/>
      </c>
      <c r="E794" s="99"/>
      <c r="F794" s="26"/>
      <c r="G794" s="109"/>
      <c r="H794" s="107"/>
      <c r="I794" s="53"/>
      <c r="J794" s="53"/>
      <c r="K794" s="26"/>
      <c r="L794" s="99"/>
      <c r="M794" s="26" t="str">
        <f t="shared" si="146"/>
        <v>_</v>
      </c>
      <c r="N794" s="26"/>
      <c r="O794" s="42" t="str">
        <f t="shared" si="147"/>
        <v/>
      </c>
      <c r="P794" s="70"/>
      <c r="Q794" s="63"/>
      <c r="R794" s="64"/>
      <c r="S794" s="26"/>
      <c r="T794" s="26"/>
      <c r="U794" s="42" t="str">
        <f t="shared" si="148"/>
        <v/>
      </c>
      <c r="V794" s="42" t="str">
        <f>IF(E794="","",#REF!-O794)</f>
        <v/>
      </c>
      <c r="W794" s="42" t="str">
        <f t="shared" si="149"/>
        <v/>
      </c>
      <c r="X794" s="42" t="str">
        <f t="shared" si="150"/>
        <v/>
      </c>
      <c r="Y794" s="41" t="str">
        <f>IF(G794="","",VLOOKUP(G794,#REF!,2,0))</f>
        <v/>
      </c>
      <c r="Z794" s="41" t="str">
        <f t="shared" si="151"/>
        <v/>
      </c>
      <c r="AA794" s="41" t="str">
        <f t="shared" si="152"/>
        <v/>
      </c>
      <c r="AB794" s="77" t="str">
        <f t="shared" si="156"/>
        <v/>
      </c>
      <c r="AC794" s="77" t="str">
        <f t="shared" si="153"/>
        <v/>
      </c>
      <c r="AD794" s="43" t="str">
        <f t="shared" si="154"/>
        <v/>
      </c>
      <c r="AE794" s="23"/>
      <c r="AF794" s="23"/>
      <c r="AG794" s="23"/>
      <c r="AH794" s="23"/>
      <c r="AI794" s="41" t="str">
        <f t="shared" si="155"/>
        <v/>
      </c>
      <c r="AJ794" s="88"/>
      <c r="AK794" s="26"/>
      <c r="AL794" s="26"/>
      <c r="AM794" s="26"/>
    </row>
    <row r="795" spans="1:39">
      <c r="A795" s="42">
        <v>792</v>
      </c>
      <c r="B795" s="42" t="s">
        <v>4</v>
      </c>
      <c r="C795" s="99"/>
      <c r="D795" s="42" t="str">
        <f t="shared" si="145"/>
        <v/>
      </c>
      <c r="E795" s="99"/>
      <c r="F795" s="26"/>
      <c r="G795" s="109"/>
      <c r="H795" s="107"/>
      <c r="I795" s="53"/>
      <c r="J795" s="53"/>
      <c r="K795" s="26"/>
      <c r="L795" s="99"/>
      <c r="M795" s="26" t="str">
        <f t="shared" si="146"/>
        <v>_</v>
      </c>
      <c r="N795" s="26"/>
      <c r="O795" s="42" t="str">
        <f t="shared" si="147"/>
        <v/>
      </c>
      <c r="P795" s="70"/>
      <c r="Q795" s="63"/>
      <c r="R795" s="64"/>
      <c r="S795" s="26"/>
      <c r="T795" s="26"/>
      <c r="U795" s="42" t="str">
        <f t="shared" si="148"/>
        <v/>
      </c>
      <c r="V795" s="42" t="str">
        <f>IF(E795="","",#REF!-O795)</f>
        <v/>
      </c>
      <c r="W795" s="42" t="str">
        <f t="shared" si="149"/>
        <v/>
      </c>
      <c r="X795" s="42" t="str">
        <f t="shared" si="150"/>
        <v/>
      </c>
      <c r="Y795" s="41" t="str">
        <f>IF(G795="","",VLOOKUP(G795,#REF!,2,0))</f>
        <v/>
      </c>
      <c r="Z795" s="41" t="str">
        <f t="shared" si="151"/>
        <v/>
      </c>
      <c r="AA795" s="41" t="str">
        <f t="shared" si="152"/>
        <v/>
      </c>
      <c r="AB795" s="77" t="str">
        <f t="shared" si="156"/>
        <v/>
      </c>
      <c r="AC795" s="77" t="str">
        <f t="shared" si="153"/>
        <v/>
      </c>
      <c r="AD795" s="43" t="str">
        <f t="shared" si="154"/>
        <v/>
      </c>
      <c r="AE795" s="23"/>
      <c r="AF795" s="23"/>
      <c r="AG795" s="23"/>
      <c r="AH795" s="23"/>
      <c r="AI795" s="41" t="str">
        <f t="shared" si="155"/>
        <v/>
      </c>
      <c r="AJ795" s="88"/>
      <c r="AK795" s="26"/>
      <c r="AL795" s="26"/>
      <c r="AM795" s="26"/>
    </row>
    <row r="796" spans="1:39">
      <c r="A796" s="42">
        <v>793</v>
      </c>
      <c r="B796" s="42" t="s">
        <v>4</v>
      </c>
      <c r="C796" s="99"/>
      <c r="D796" s="42" t="str">
        <f t="shared" si="145"/>
        <v/>
      </c>
      <c r="E796" s="99"/>
      <c r="F796" s="26"/>
      <c r="G796" s="109"/>
      <c r="H796" s="107"/>
      <c r="I796" s="53"/>
      <c r="J796" s="53"/>
      <c r="K796" s="26"/>
      <c r="L796" s="99"/>
      <c r="M796" s="26" t="str">
        <f t="shared" si="146"/>
        <v>_</v>
      </c>
      <c r="N796" s="26"/>
      <c r="O796" s="42" t="str">
        <f t="shared" si="147"/>
        <v/>
      </c>
      <c r="P796" s="70"/>
      <c r="Q796" s="63"/>
      <c r="R796" s="64"/>
      <c r="S796" s="26"/>
      <c r="T796" s="26"/>
      <c r="U796" s="42" t="str">
        <f t="shared" si="148"/>
        <v/>
      </c>
      <c r="V796" s="42" t="str">
        <f>IF(E796="","",#REF!-O796)</f>
        <v/>
      </c>
      <c r="W796" s="42" t="str">
        <f t="shared" si="149"/>
        <v/>
      </c>
      <c r="X796" s="42" t="str">
        <f t="shared" si="150"/>
        <v/>
      </c>
      <c r="Y796" s="41" t="str">
        <f>IF(G796="","",VLOOKUP(G796,#REF!,2,0))</f>
        <v/>
      </c>
      <c r="Z796" s="41" t="str">
        <f t="shared" si="151"/>
        <v/>
      </c>
      <c r="AA796" s="41" t="str">
        <f t="shared" si="152"/>
        <v/>
      </c>
      <c r="AB796" s="77" t="str">
        <f t="shared" si="156"/>
        <v/>
      </c>
      <c r="AC796" s="77" t="str">
        <f t="shared" si="153"/>
        <v/>
      </c>
      <c r="AD796" s="43" t="str">
        <f t="shared" si="154"/>
        <v/>
      </c>
      <c r="AE796" s="23"/>
      <c r="AF796" s="23"/>
      <c r="AG796" s="23"/>
      <c r="AH796" s="23"/>
      <c r="AI796" s="41" t="str">
        <f t="shared" si="155"/>
        <v/>
      </c>
      <c r="AJ796" s="88"/>
      <c r="AK796" s="26"/>
      <c r="AL796" s="26"/>
      <c r="AM796" s="26"/>
    </row>
    <row r="797" spans="1:39">
      <c r="A797" s="42">
        <v>794</v>
      </c>
      <c r="B797" s="42" t="s">
        <v>4</v>
      </c>
      <c r="C797" s="99"/>
      <c r="D797" s="42" t="str">
        <f t="shared" si="145"/>
        <v/>
      </c>
      <c r="E797" s="99"/>
      <c r="F797" s="26"/>
      <c r="G797" s="109"/>
      <c r="H797" s="107"/>
      <c r="I797" s="53"/>
      <c r="J797" s="53"/>
      <c r="K797" s="26"/>
      <c r="L797" s="99"/>
      <c r="M797" s="26" t="str">
        <f t="shared" si="146"/>
        <v>_</v>
      </c>
      <c r="N797" s="26"/>
      <c r="O797" s="42" t="str">
        <f t="shared" si="147"/>
        <v/>
      </c>
      <c r="P797" s="70"/>
      <c r="Q797" s="63"/>
      <c r="R797" s="64"/>
      <c r="S797" s="26"/>
      <c r="T797" s="26"/>
      <c r="U797" s="42" t="str">
        <f t="shared" si="148"/>
        <v/>
      </c>
      <c r="V797" s="42" t="str">
        <f>IF(E797="","",#REF!-O797)</f>
        <v/>
      </c>
      <c r="W797" s="42" t="str">
        <f t="shared" si="149"/>
        <v/>
      </c>
      <c r="X797" s="42" t="str">
        <f t="shared" si="150"/>
        <v/>
      </c>
      <c r="Y797" s="41" t="str">
        <f>IF(G797="","",VLOOKUP(G797,#REF!,2,0))</f>
        <v/>
      </c>
      <c r="Z797" s="41" t="str">
        <f t="shared" si="151"/>
        <v/>
      </c>
      <c r="AA797" s="41" t="str">
        <f t="shared" si="152"/>
        <v/>
      </c>
      <c r="AB797" s="77" t="str">
        <f t="shared" si="156"/>
        <v/>
      </c>
      <c r="AC797" s="77" t="str">
        <f t="shared" si="153"/>
        <v/>
      </c>
      <c r="AD797" s="43" t="str">
        <f t="shared" si="154"/>
        <v/>
      </c>
      <c r="AE797" s="23"/>
      <c r="AF797" s="23"/>
      <c r="AG797" s="23"/>
      <c r="AH797" s="23"/>
      <c r="AI797" s="41" t="str">
        <f t="shared" si="155"/>
        <v/>
      </c>
      <c r="AJ797" s="88"/>
      <c r="AK797" s="26"/>
      <c r="AL797" s="26"/>
      <c r="AM797" s="26"/>
    </row>
    <row r="798" spans="1:39">
      <c r="A798" s="42">
        <v>795</v>
      </c>
      <c r="B798" s="42" t="s">
        <v>4</v>
      </c>
      <c r="C798" s="99"/>
      <c r="D798" s="42" t="str">
        <f t="shared" si="145"/>
        <v/>
      </c>
      <c r="E798" s="99"/>
      <c r="F798" s="26"/>
      <c r="G798" s="109"/>
      <c r="H798" s="107"/>
      <c r="I798" s="53"/>
      <c r="J798" s="53"/>
      <c r="K798" s="26"/>
      <c r="L798" s="99"/>
      <c r="M798" s="26" t="str">
        <f t="shared" si="146"/>
        <v>_</v>
      </c>
      <c r="N798" s="26"/>
      <c r="O798" s="42" t="str">
        <f t="shared" si="147"/>
        <v/>
      </c>
      <c r="P798" s="70"/>
      <c r="Q798" s="63"/>
      <c r="R798" s="64"/>
      <c r="S798" s="26"/>
      <c r="T798" s="26"/>
      <c r="U798" s="42" t="str">
        <f t="shared" si="148"/>
        <v/>
      </c>
      <c r="V798" s="42" t="str">
        <f>IF(E798="","",#REF!-O798)</f>
        <v/>
      </c>
      <c r="W798" s="42" t="str">
        <f t="shared" si="149"/>
        <v/>
      </c>
      <c r="X798" s="42" t="str">
        <f t="shared" si="150"/>
        <v/>
      </c>
      <c r="Y798" s="41" t="str">
        <f>IF(G798="","",VLOOKUP(G798,#REF!,2,0))</f>
        <v/>
      </c>
      <c r="Z798" s="41" t="str">
        <f t="shared" si="151"/>
        <v/>
      </c>
      <c r="AA798" s="41" t="str">
        <f t="shared" si="152"/>
        <v/>
      </c>
      <c r="AB798" s="77" t="str">
        <f t="shared" si="156"/>
        <v/>
      </c>
      <c r="AC798" s="77" t="str">
        <f t="shared" si="153"/>
        <v/>
      </c>
      <c r="AD798" s="43" t="str">
        <f t="shared" si="154"/>
        <v/>
      </c>
      <c r="AE798" s="23"/>
      <c r="AF798" s="23"/>
      <c r="AG798" s="23"/>
      <c r="AH798" s="23"/>
      <c r="AI798" s="41" t="str">
        <f t="shared" si="155"/>
        <v/>
      </c>
      <c r="AJ798" s="88"/>
      <c r="AK798" s="26"/>
      <c r="AL798" s="26"/>
      <c r="AM798" s="26"/>
    </row>
    <row r="799" spans="1:39">
      <c r="A799" s="42">
        <v>796</v>
      </c>
      <c r="B799" s="42" t="s">
        <v>4</v>
      </c>
      <c r="C799" s="99"/>
      <c r="D799" s="42" t="str">
        <f t="shared" si="145"/>
        <v/>
      </c>
      <c r="E799" s="99"/>
      <c r="F799" s="26"/>
      <c r="G799" s="109"/>
      <c r="H799" s="107"/>
      <c r="I799" s="53"/>
      <c r="J799" s="53"/>
      <c r="K799" s="26"/>
      <c r="L799" s="99"/>
      <c r="M799" s="26" t="str">
        <f t="shared" si="146"/>
        <v>_</v>
      </c>
      <c r="N799" s="26"/>
      <c r="O799" s="42" t="str">
        <f t="shared" si="147"/>
        <v/>
      </c>
      <c r="P799" s="70"/>
      <c r="Q799" s="63"/>
      <c r="R799" s="64"/>
      <c r="S799" s="26"/>
      <c r="T799" s="26"/>
      <c r="U799" s="42" t="str">
        <f t="shared" si="148"/>
        <v/>
      </c>
      <c r="V799" s="42" t="str">
        <f>IF(E799="","",#REF!-O799)</f>
        <v/>
      </c>
      <c r="W799" s="42" t="str">
        <f t="shared" si="149"/>
        <v/>
      </c>
      <c r="X799" s="42" t="str">
        <f t="shared" si="150"/>
        <v/>
      </c>
      <c r="Y799" s="41" t="str">
        <f>IF(G799="","",VLOOKUP(G799,#REF!,2,0))</f>
        <v/>
      </c>
      <c r="Z799" s="41" t="str">
        <f t="shared" si="151"/>
        <v/>
      </c>
      <c r="AA799" s="41" t="str">
        <f t="shared" si="152"/>
        <v/>
      </c>
      <c r="AB799" s="77" t="str">
        <f t="shared" si="156"/>
        <v/>
      </c>
      <c r="AC799" s="77" t="str">
        <f t="shared" si="153"/>
        <v/>
      </c>
      <c r="AD799" s="43" t="str">
        <f t="shared" si="154"/>
        <v/>
      </c>
      <c r="AE799" s="23"/>
      <c r="AF799" s="23"/>
      <c r="AG799" s="23"/>
      <c r="AH799" s="23"/>
      <c r="AI799" s="41" t="str">
        <f t="shared" si="155"/>
        <v/>
      </c>
      <c r="AJ799" s="88"/>
      <c r="AK799" s="26"/>
      <c r="AL799" s="26"/>
      <c r="AM799" s="26"/>
    </row>
    <row r="800" spans="1:39">
      <c r="A800" s="42">
        <v>797</v>
      </c>
      <c r="B800" s="42" t="s">
        <v>4</v>
      </c>
      <c r="C800" s="99"/>
      <c r="D800" s="42" t="str">
        <f t="shared" si="145"/>
        <v/>
      </c>
      <c r="E800" s="99"/>
      <c r="F800" s="26"/>
      <c r="G800" s="109"/>
      <c r="H800" s="107"/>
      <c r="I800" s="53"/>
      <c r="J800" s="53"/>
      <c r="K800" s="26"/>
      <c r="L800" s="99"/>
      <c r="M800" s="26" t="str">
        <f t="shared" si="146"/>
        <v>_</v>
      </c>
      <c r="N800" s="26"/>
      <c r="O800" s="42" t="str">
        <f t="shared" si="147"/>
        <v/>
      </c>
      <c r="P800" s="70"/>
      <c r="Q800" s="63"/>
      <c r="R800" s="64"/>
      <c r="S800" s="26"/>
      <c r="T800" s="26"/>
      <c r="U800" s="42" t="str">
        <f t="shared" si="148"/>
        <v/>
      </c>
      <c r="V800" s="42" t="str">
        <f>IF(E800="","",#REF!-O800)</f>
        <v/>
      </c>
      <c r="W800" s="42" t="str">
        <f t="shared" si="149"/>
        <v/>
      </c>
      <c r="X800" s="42" t="str">
        <f t="shared" si="150"/>
        <v/>
      </c>
      <c r="Y800" s="41" t="str">
        <f>IF(G800="","",VLOOKUP(G800,#REF!,2,0))</f>
        <v/>
      </c>
      <c r="Z800" s="41" t="str">
        <f t="shared" si="151"/>
        <v/>
      </c>
      <c r="AA800" s="41" t="str">
        <f t="shared" si="152"/>
        <v/>
      </c>
      <c r="AB800" s="77" t="str">
        <f t="shared" si="156"/>
        <v/>
      </c>
      <c r="AC800" s="77" t="str">
        <f t="shared" si="153"/>
        <v/>
      </c>
      <c r="AD800" s="43" t="str">
        <f t="shared" si="154"/>
        <v/>
      </c>
      <c r="AE800" s="23"/>
      <c r="AF800" s="23"/>
      <c r="AG800" s="23"/>
      <c r="AH800" s="23"/>
      <c r="AI800" s="41" t="str">
        <f t="shared" si="155"/>
        <v/>
      </c>
      <c r="AJ800" s="88"/>
      <c r="AK800" s="26"/>
      <c r="AL800" s="26"/>
      <c r="AM800" s="26"/>
    </row>
    <row r="801" spans="1:39">
      <c r="A801" s="42">
        <v>798</v>
      </c>
      <c r="B801" s="42" t="s">
        <v>4</v>
      </c>
      <c r="C801" s="99"/>
      <c r="D801" s="42" t="str">
        <f t="shared" si="145"/>
        <v/>
      </c>
      <c r="E801" s="99"/>
      <c r="F801" s="26"/>
      <c r="G801" s="109"/>
      <c r="H801" s="107"/>
      <c r="I801" s="53"/>
      <c r="J801" s="53"/>
      <c r="K801" s="26"/>
      <c r="L801" s="99"/>
      <c r="M801" s="26" t="str">
        <f t="shared" si="146"/>
        <v>_</v>
      </c>
      <c r="N801" s="26"/>
      <c r="O801" s="42" t="str">
        <f t="shared" si="147"/>
        <v/>
      </c>
      <c r="P801" s="70"/>
      <c r="Q801" s="63"/>
      <c r="R801" s="64"/>
      <c r="S801" s="26"/>
      <c r="T801" s="26"/>
      <c r="U801" s="42" t="str">
        <f t="shared" si="148"/>
        <v/>
      </c>
      <c r="V801" s="42" t="str">
        <f>IF(E801="","",#REF!-O801)</f>
        <v/>
      </c>
      <c r="W801" s="42" t="str">
        <f t="shared" si="149"/>
        <v/>
      </c>
      <c r="X801" s="42" t="str">
        <f t="shared" si="150"/>
        <v/>
      </c>
      <c r="Y801" s="41" t="str">
        <f>IF(G801="","",VLOOKUP(G801,#REF!,2,0))</f>
        <v/>
      </c>
      <c r="Z801" s="41" t="str">
        <f t="shared" si="151"/>
        <v/>
      </c>
      <c r="AA801" s="41" t="str">
        <f t="shared" si="152"/>
        <v/>
      </c>
      <c r="AB801" s="77" t="str">
        <f t="shared" si="156"/>
        <v/>
      </c>
      <c r="AC801" s="77" t="str">
        <f t="shared" si="153"/>
        <v/>
      </c>
      <c r="AD801" s="43" t="str">
        <f t="shared" si="154"/>
        <v/>
      </c>
      <c r="AE801" s="23"/>
      <c r="AF801" s="23"/>
      <c r="AG801" s="23"/>
      <c r="AH801" s="23"/>
      <c r="AI801" s="41" t="str">
        <f t="shared" si="155"/>
        <v/>
      </c>
      <c r="AJ801" s="88"/>
      <c r="AK801" s="26"/>
      <c r="AL801" s="26"/>
      <c r="AM801" s="26"/>
    </row>
    <row r="802" spans="1:39">
      <c r="A802" s="42">
        <v>799</v>
      </c>
      <c r="B802" s="42" t="s">
        <v>4</v>
      </c>
      <c r="C802" s="99"/>
      <c r="D802" s="42" t="str">
        <f t="shared" si="145"/>
        <v/>
      </c>
      <c r="E802" s="99"/>
      <c r="F802" s="26"/>
      <c r="G802" s="109"/>
      <c r="H802" s="107"/>
      <c r="I802" s="53"/>
      <c r="J802" s="53"/>
      <c r="K802" s="26"/>
      <c r="L802" s="99"/>
      <c r="M802" s="26" t="str">
        <f t="shared" si="146"/>
        <v>_</v>
      </c>
      <c r="N802" s="26"/>
      <c r="O802" s="42" t="str">
        <f t="shared" si="147"/>
        <v/>
      </c>
      <c r="P802" s="70"/>
      <c r="Q802" s="63"/>
      <c r="R802" s="64"/>
      <c r="S802" s="26"/>
      <c r="T802" s="26"/>
      <c r="U802" s="42" t="str">
        <f t="shared" si="148"/>
        <v/>
      </c>
      <c r="V802" s="42" t="str">
        <f>IF(E802="","",#REF!-O802)</f>
        <v/>
      </c>
      <c r="W802" s="42" t="str">
        <f t="shared" si="149"/>
        <v/>
      </c>
      <c r="X802" s="42" t="str">
        <f t="shared" si="150"/>
        <v/>
      </c>
      <c r="Y802" s="41" t="str">
        <f>IF(G802="","",VLOOKUP(G802,#REF!,2,0))</f>
        <v/>
      </c>
      <c r="Z802" s="41" t="str">
        <f t="shared" si="151"/>
        <v/>
      </c>
      <c r="AA802" s="41" t="str">
        <f t="shared" si="152"/>
        <v/>
      </c>
      <c r="AB802" s="77" t="str">
        <f t="shared" si="156"/>
        <v/>
      </c>
      <c r="AC802" s="77" t="str">
        <f t="shared" si="153"/>
        <v/>
      </c>
      <c r="AD802" s="43" t="str">
        <f t="shared" si="154"/>
        <v/>
      </c>
      <c r="AE802" s="23"/>
      <c r="AF802" s="23"/>
      <c r="AG802" s="23"/>
      <c r="AH802" s="23"/>
      <c r="AI802" s="41" t="str">
        <f t="shared" si="155"/>
        <v/>
      </c>
      <c r="AJ802" s="88"/>
      <c r="AK802" s="26"/>
      <c r="AL802" s="26"/>
      <c r="AM802" s="26"/>
    </row>
    <row r="803" spans="1:39">
      <c r="A803" s="42">
        <v>800</v>
      </c>
      <c r="B803" s="42" t="s">
        <v>4</v>
      </c>
      <c r="C803" s="99"/>
      <c r="D803" s="42" t="str">
        <f t="shared" si="145"/>
        <v/>
      </c>
      <c r="E803" s="99"/>
      <c r="F803" s="26"/>
      <c r="G803" s="109"/>
      <c r="H803" s="107"/>
      <c r="I803" s="53"/>
      <c r="J803" s="53"/>
      <c r="K803" s="26"/>
      <c r="L803" s="99"/>
      <c r="M803" s="26" t="str">
        <f t="shared" si="146"/>
        <v>_</v>
      </c>
      <c r="N803" s="26"/>
      <c r="O803" s="42" t="str">
        <f t="shared" si="147"/>
        <v/>
      </c>
      <c r="P803" s="70"/>
      <c r="Q803" s="63"/>
      <c r="R803" s="64"/>
      <c r="S803" s="26"/>
      <c r="T803" s="26"/>
      <c r="U803" s="42" t="str">
        <f t="shared" si="148"/>
        <v/>
      </c>
      <c r="V803" s="42" t="str">
        <f>IF(E803="","",#REF!-O803)</f>
        <v/>
      </c>
      <c r="W803" s="42" t="str">
        <f t="shared" si="149"/>
        <v/>
      </c>
      <c r="X803" s="42" t="str">
        <f t="shared" si="150"/>
        <v/>
      </c>
      <c r="Y803" s="41" t="str">
        <f>IF(G803="","",VLOOKUP(G803,#REF!,2,0))</f>
        <v/>
      </c>
      <c r="Z803" s="41" t="str">
        <f t="shared" si="151"/>
        <v/>
      </c>
      <c r="AA803" s="41" t="str">
        <f t="shared" si="152"/>
        <v/>
      </c>
      <c r="AB803" s="77" t="str">
        <f t="shared" si="156"/>
        <v/>
      </c>
      <c r="AC803" s="77" t="str">
        <f t="shared" si="153"/>
        <v/>
      </c>
      <c r="AD803" s="43" t="str">
        <f t="shared" si="154"/>
        <v/>
      </c>
      <c r="AE803" s="23"/>
      <c r="AF803" s="23"/>
      <c r="AG803" s="23"/>
      <c r="AH803" s="23"/>
      <c r="AI803" s="41" t="str">
        <f t="shared" si="155"/>
        <v/>
      </c>
      <c r="AJ803" s="88"/>
      <c r="AK803" s="26"/>
      <c r="AL803" s="26"/>
      <c r="AM803" s="26"/>
    </row>
    <row r="804" spans="1:39">
      <c r="A804" s="42">
        <v>801</v>
      </c>
      <c r="B804" s="42" t="s">
        <v>4</v>
      </c>
      <c r="C804" s="99"/>
      <c r="D804" s="42" t="str">
        <f t="shared" si="145"/>
        <v/>
      </c>
      <c r="E804" s="99"/>
      <c r="F804" s="26"/>
      <c r="G804" s="109"/>
      <c r="H804" s="107"/>
      <c r="I804" s="53"/>
      <c r="J804" s="53"/>
      <c r="K804" s="26"/>
      <c r="L804" s="99"/>
      <c r="M804" s="26" t="str">
        <f t="shared" si="146"/>
        <v>_</v>
      </c>
      <c r="N804" s="26"/>
      <c r="O804" s="42" t="str">
        <f t="shared" si="147"/>
        <v/>
      </c>
      <c r="P804" s="70"/>
      <c r="Q804" s="63"/>
      <c r="R804" s="64"/>
      <c r="S804" s="26"/>
      <c r="T804" s="26"/>
      <c r="U804" s="42" t="str">
        <f t="shared" si="148"/>
        <v/>
      </c>
      <c r="V804" s="42" t="str">
        <f>IF(E804="","",#REF!-O804)</f>
        <v/>
      </c>
      <c r="W804" s="42" t="str">
        <f t="shared" si="149"/>
        <v/>
      </c>
      <c r="X804" s="42" t="str">
        <f t="shared" si="150"/>
        <v/>
      </c>
      <c r="Y804" s="41" t="str">
        <f>IF(G804="","",VLOOKUP(G804,#REF!,2,0))</f>
        <v/>
      </c>
      <c r="Z804" s="41" t="str">
        <f t="shared" si="151"/>
        <v/>
      </c>
      <c r="AA804" s="41" t="str">
        <f t="shared" si="152"/>
        <v/>
      </c>
      <c r="AB804" s="77" t="str">
        <f t="shared" si="156"/>
        <v/>
      </c>
      <c r="AC804" s="77" t="str">
        <f t="shared" si="153"/>
        <v/>
      </c>
      <c r="AD804" s="43" t="str">
        <f t="shared" si="154"/>
        <v/>
      </c>
      <c r="AE804" s="23"/>
      <c r="AF804" s="23"/>
      <c r="AG804" s="23"/>
      <c r="AH804" s="23"/>
      <c r="AI804" s="41" t="str">
        <f t="shared" si="155"/>
        <v/>
      </c>
      <c r="AJ804" s="88"/>
      <c r="AK804" s="26"/>
      <c r="AL804" s="26"/>
      <c r="AM804" s="26"/>
    </row>
    <row r="805" spans="1:39">
      <c r="A805" s="42">
        <v>802</v>
      </c>
      <c r="B805" s="42" t="s">
        <v>4</v>
      </c>
      <c r="C805" s="99"/>
      <c r="D805" s="42" t="str">
        <f t="shared" si="145"/>
        <v/>
      </c>
      <c r="E805" s="99"/>
      <c r="F805" s="26"/>
      <c r="G805" s="109"/>
      <c r="H805" s="107"/>
      <c r="I805" s="53"/>
      <c r="J805" s="53"/>
      <c r="K805" s="26"/>
      <c r="L805" s="99"/>
      <c r="M805" s="26" t="str">
        <f t="shared" si="146"/>
        <v>_</v>
      </c>
      <c r="N805" s="26"/>
      <c r="O805" s="42" t="str">
        <f t="shared" si="147"/>
        <v/>
      </c>
      <c r="P805" s="70"/>
      <c r="Q805" s="63"/>
      <c r="R805" s="64"/>
      <c r="S805" s="26"/>
      <c r="T805" s="26"/>
      <c r="U805" s="42" t="str">
        <f t="shared" si="148"/>
        <v/>
      </c>
      <c r="V805" s="42" t="str">
        <f>IF(E805="","",#REF!-O805)</f>
        <v/>
      </c>
      <c r="W805" s="42" t="str">
        <f t="shared" si="149"/>
        <v/>
      </c>
      <c r="X805" s="42" t="str">
        <f t="shared" si="150"/>
        <v/>
      </c>
      <c r="Y805" s="41" t="str">
        <f>IF(G805="","",VLOOKUP(G805,#REF!,2,0))</f>
        <v/>
      </c>
      <c r="Z805" s="41" t="str">
        <f t="shared" si="151"/>
        <v/>
      </c>
      <c r="AA805" s="41" t="str">
        <f t="shared" si="152"/>
        <v/>
      </c>
      <c r="AB805" s="77" t="str">
        <f t="shared" si="156"/>
        <v/>
      </c>
      <c r="AC805" s="77" t="str">
        <f t="shared" si="153"/>
        <v/>
      </c>
      <c r="AD805" s="43" t="str">
        <f t="shared" si="154"/>
        <v/>
      </c>
      <c r="AE805" s="23"/>
      <c r="AF805" s="23"/>
      <c r="AG805" s="23"/>
      <c r="AH805" s="23"/>
      <c r="AI805" s="41" t="str">
        <f t="shared" si="155"/>
        <v/>
      </c>
      <c r="AJ805" s="88"/>
      <c r="AK805" s="26"/>
      <c r="AL805" s="26"/>
      <c r="AM805" s="26"/>
    </row>
    <row r="806" spans="1:39">
      <c r="A806" s="42">
        <v>803</v>
      </c>
      <c r="B806" s="42" t="s">
        <v>4</v>
      </c>
      <c r="C806" s="99"/>
      <c r="D806" s="42" t="str">
        <f t="shared" si="145"/>
        <v/>
      </c>
      <c r="E806" s="99"/>
      <c r="F806" s="26"/>
      <c r="G806" s="109"/>
      <c r="H806" s="107"/>
      <c r="I806" s="53"/>
      <c r="J806" s="53"/>
      <c r="K806" s="26"/>
      <c r="L806" s="99"/>
      <c r="M806" s="26" t="str">
        <f t="shared" si="146"/>
        <v>_</v>
      </c>
      <c r="N806" s="26"/>
      <c r="O806" s="42" t="str">
        <f t="shared" si="147"/>
        <v/>
      </c>
      <c r="P806" s="70"/>
      <c r="Q806" s="63"/>
      <c r="R806" s="64"/>
      <c r="S806" s="26"/>
      <c r="T806" s="26"/>
      <c r="U806" s="42" t="str">
        <f t="shared" si="148"/>
        <v/>
      </c>
      <c r="V806" s="42" t="str">
        <f>IF(E806="","",#REF!-O806)</f>
        <v/>
      </c>
      <c r="W806" s="42" t="str">
        <f t="shared" si="149"/>
        <v/>
      </c>
      <c r="X806" s="42" t="str">
        <f t="shared" si="150"/>
        <v/>
      </c>
      <c r="Y806" s="41" t="str">
        <f>IF(G806="","",VLOOKUP(G806,#REF!,2,0))</f>
        <v/>
      </c>
      <c r="Z806" s="41" t="str">
        <f t="shared" si="151"/>
        <v/>
      </c>
      <c r="AA806" s="41" t="str">
        <f t="shared" si="152"/>
        <v/>
      </c>
      <c r="AB806" s="77" t="str">
        <f t="shared" si="156"/>
        <v/>
      </c>
      <c r="AC806" s="77" t="str">
        <f t="shared" si="153"/>
        <v/>
      </c>
      <c r="AD806" s="43" t="str">
        <f t="shared" si="154"/>
        <v/>
      </c>
      <c r="AE806" s="23"/>
      <c r="AF806" s="23"/>
      <c r="AG806" s="23"/>
      <c r="AH806" s="23"/>
      <c r="AI806" s="41" t="str">
        <f t="shared" si="155"/>
        <v/>
      </c>
      <c r="AJ806" s="88"/>
      <c r="AK806" s="26"/>
      <c r="AL806" s="26"/>
      <c r="AM806" s="26"/>
    </row>
    <row r="807" spans="1:39">
      <c r="A807" s="42">
        <v>804</v>
      </c>
      <c r="B807" s="42" t="s">
        <v>4</v>
      </c>
      <c r="C807" s="99"/>
      <c r="D807" s="42" t="str">
        <f t="shared" si="145"/>
        <v/>
      </c>
      <c r="E807" s="99"/>
      <c r="F807" s="26"/>
      <c r="G807" s="109"/>
      <c r="H807" s="107"/>
      <c r="I807" s="53"/>
      <c r="J807" s="53"/>
      <c r="K807" s="26"/>
      <c r="L807" s="99"/>
      <c r="M807" s="26" t="str">
        <f t="shared" si="146"/>
        <v>_</v>
      </c>
      <c r="N807" s="26"/>
      <c r="O807" s="42" t="str">
        <f t="shared" si="147"/>
        <v/>
      </c>
      <c r="P807" s="70"/>
      <c r="Q807" s="63"/>
      <c r="R807" s="64"/>
      <c r="S807" s="26"/>
      <c r="T807" s="26"/>
      <c r="U807" s="42" t="str">
        <f t="shared" si="148"/>
        <v/>
      </c>
      <c r="V807" s="42" t="str">
        <f>IF(E807="","",#REF!-O807)</f>
        <v/>
      </c>
      <c r="W807" s="42" t="str">
        <f t="shared" si="149"/>
        <v/>
      </c>
      <c r="X807" s="42" t="str">
        <f t="shared" si="150"/>
        <v/>
      </c>
      <c r="Y807" s="41" t="str">
        <f>IF(G807="","",VLOOKUP(G807,#REF!,2,0))</f>
        <v/>
      </c>
      <c r="Z807" s="41" t="str">
        <f t="shared" si="151"/>
        <v/>
      </c>
      <c r="AA807" s="41" t="str">
        <f t="shared" si="152"/>
        <v/>
      </c>
      <c r="AB807" s="77" t="str">
        <f t="shared" si="156"/>
        <v/>
      </c>
      <c r="AC807" s="77" t="str">
        <f t="shared" si="153"/>
        <v/>
      </c>
      <c r="AD807" s="43" t="str">
        <f t="shared" si="154"/>
        <v/>
      </c>
      <c r="AE807" s="23"/>
      <c r="AF807" s="23"/>
      <c r="AG807" s="23"/>
      <c r="AH807" s="23"/>
      <c r="AI807" s="41" t="str">
        <f t="shared" si="155"/>
        <v/>
      </c>
      <c r="AJ807" s="88"/>
      <c r="AK807" s="26"/>
      <c r="AL807" s="26"/>
      <c r="AM807" s="26"/>
    </row>
    <row r="808" spans="1:39">
      <c r="A808" s="42">
        <v>805</v>
      </c>
      <c r="B808" s="42" t="s">
        <v>4</v>
      </c>
      <c r="C808" s="99"/>
      <c r="D808" s="42" t="str">
        <f t="shared" si="145"/>
        <v/>
      </c>
      <c r="E808" s="99"/>
      <c r="F808" s="26"/>
      <c r="G808" s="109"/>
      <c r="H808" s="107"/>
      <c r="I808" s="53"/>
      <c r="J808" s="53"/>
      <c r="K808" s="26"/>
      <c r="L808" s="99"/>
      <c r="M808" s="26" t="str">
        <f t="shared" si="146"/>
        <v>_</v>
      </c>
      <c r="N808" s="26"/>
      <c r="O808" s="42" t="str">
        <f t="shared" si="147"/>
        <v/>
      </c>
      <c r="P808" s="70"/>
      <c r="Q808" s="63"/>
      <c r="R808" s="64"/>
      <c r="S808" s="26"/>
      <c r="T808" s="26"/>
      <c r="U808" s="42" t="str">
        <f t="shared" si="148"/>
        <v/>
      </c>
      <c r="V808" s="42" t="str">
        <f>IF(E808="","",#REF!-O808)</f>
        <v/>
      </c>
      <c r="W808" s="42" t="str">
        <f t="shared" si="149"/>
        <v/>
      </c>
      <c r="X808" s="42" t="str">
        <f t="shared" si="150"/>
        <v/>
      </c>
      <c r="Y808" s="41" t="str">
        <f>IF(G808="","",VLOOKUP(G808,#REF!,2,0))</f>
        <v/>
      </c>
      <c r="Z808" s="41" t="str">
        <f t="shared" si="151"/>
        <v/>
      </c>
      <c r="AA808" s="41" t="str">
        <f t="shared" si="152"/>
        <v/>
      </c>
      <c r="AB808" s="77" t="str">
        <f t="shared" si="156"/>
        <v/>
      </c>
      <c r="AC808" s="77" t="str">
        <f t="shared" si="153"/>
        <v/>
      </c>
      <c r="AD808" s="43" t="str">
        <f t="shared" si="154"/>
        <v/>
      </c>
      <c r="AE808" s="23"/>
      <c r="AF808" s="23"/>
      <c r="AG808" s="23"/>
      <c r="AH808" s="23"/>
      <c r="AI808" s="41" t="str">
        <f t="shared" si="155"/>
        <v/>
      </c>
      <c r="AJ808" s="88"/>
      <c r="AK808" s="26"/>
      <c r="AL808" s="26"/>
      <c r="AM808" s="26"/>
    </row>
    <row r="809" spans="1:39">
      <c r="A809" s="42">
        <v>806</v>
      </c>
      <c r="B809" s="42" t="s">
        <v>4</v>
      </c>
      <c r="C809" s="99"/>
      <c r="D809" s="42" t="str">
        <f t="shared" si="145"/>
        <v/>
      </c>
      <c r="E809" s="99"/>
      <c r="F809" s="26"/>
      <c r="G809" s="109"/>
      <c r="H809" s="107"/>
      <c r="I809" s="53"/>
      <c r="J809" s="53"/>
      <c r="K809" s="26"/>
      <c r="L809" s="99"/>
      <c r="M809" s="26" t="str">
        <f t="shared" si="146"/>
        <v>_</v>
      </c>
      <c r="N809" s="26"/>
      <c r="O809" s="42" t="str">
        <f t="shared" si="147"/>
        <v/>
      </c>
      <c r="P809" s="70"/>
      <c r="Q809" s="63"/>
      <c r="R809" s="64"/>
      <c r="S809" s="26"/>
      <c r="T809" s="26"/>
      <c r="U809" s="42" t="str">
        <f t="shared" si="148"/>
        <v/>
      </c>
      <c r="V809" s="42" t="str">
        <f>IF(E809="","",#REF!-O809)</f>
        <v/>
      </c>
      <c r="W809" s="42" t="str">
        <f t="shared" si="149"/>
        <v/>
      </c>
      <c r="X809" s="42" t="str">
        <f t="shared" si="150"/>
        <v/>
      </c>
      <c r="Y809" s="41" t="str">
        <f>IF(G809="","",VLOOKUP(G809,#REF!,2,0))</f>
        <v/>
      </c>
      <c r="Z809" s="41" t="str">
        <f t="shared" si="151"/>
        <v/>
      </c>
      <c r="AA809" s="41" t="str">
        <f t="shared" si="152"/>
        <v/>
      </c>
      <c r="AB809" s="77" t="str">
        <f t="shared" si="156"/>
        <v/>
      </c>
      <c r="AC809" s="77" t="str">
        <f t="shared" si="153"/>
        <v/>
      </c>
      <c r="AD809" s="43" t="str">
        <f t="shared" si="154"/>
        <v/>
      </c>
      <c r="AE809" s="23"/>
      <c r="AF809" s="23"/>
      <c r="AG809" s="23"/>
      <c r="AH809" s="23"/>
      <c r="AI809" s="41" t="str">
        <f t="shared" si="155"/>
        <v/>
      </c>
      <c r="AJ809" s="88"/>
      <c r="AK809" s="26"/>
      <c r="AL809" s="26"/>
      <c r="AM809" s="26"/>
    </row>
    <row r="810" spans="1:39">
      <c r="A810" s="42">
        <v>807</v>
      </c>
      <c r="B810" s="42" t="s">
        <v>4</v>
      </c>
      <c r="C810" s="99"/>
      <c r="D810" s="42" t="str">
        <f t="shared" si="145"/>
        <v/>
      </c>
      <c r="E810" s="99"/>
      <c r="F810" s="26"/>
      <c r="G810" s="109"/>
      <c r="H810" s="107"/>
      <c r="I810" s="53"/>
      <c r="J810" s="53"/>
      <c r="K810" s="26"/>
      <c r="L810" s="99"/>
      <c r="M810" s="26" t="str">
        <f t="shared" si="146"/>
        <v>_</v>
      </c>
      <c r="N810" s="26"/>
      <c r="O810" s="42" t="str">
        <f t="shared" si="147"/>
        <v/>
      </c>
      <c r="P810" s="70"/>
      <c r="Q810" s="63"/>
      <c r="R810" s="64"/>
      <c r="S810" s="26"/>
      <c r="T810" s="26"/>
      <c r="U810" s="42" t="str">
        <f t="shared" si="148"/>
        <v/>
      </c>
      <c r="V810" s="42" t="str">
        <f>IF(E810="","",#REF!-O810)</f>
        <v/>
      </c>
      <c r="W810" s="42" t="str">
        <f t="shared" si="149"/>
        <v/>
      </c>
      <c r="X810" s="42" t="str">
        <f t="shared" si="150"/>
        <v/>
      </c>
      <c r="Y810" s="41" t="str">
        <f>IF(G810="","",VLOOKUP(G810,#REF!,2,0))</f>
        <v/>
      </c>
      <c r="Z810" s="41" t="str">
        <f t="shared" si="151"/>
        <v/>
      </c>
      <c r="AA810" s="41" t="str">
        <f t="shared" si="152"/>
        <v/>
      </c>
      <c r="AB810" s="77" t="str">
        <f t="shared" si="156"/>
        <v/>
      </c>
      <c r="AC810" s="77" t="str">
        <f t="shared" si="153"/>
        <v/>
      </c>
      <c r="AD810" s="43" t="str">
        <f t="shared" si="154"/>
        <v/>
      </c>
      <c r="AE810" s="23"/>
      <c r="AF810" s="23"/>
      <c r="AG810" s="23"/>
      <c r="AH810" s="23"/>
      <c r="AI810" s="41" t="str">
        <f t="shared" si="155"/>
        <v/>
      </c>
      <c r="AJ810" s="88"/>
      <c r="AK810" s="26"/>
      <c r="AL810" s="26"/>
      <c r="AM810" s="26"/>
    </row>
    <row r="811" spans="1:39">
      <c r="A811" s="42">
        <v>808</v>
      </c>
      <c r="B811" s="42" t="s">
        <v>4</v>
      </c>
      <c r="C811" s="99"/>
      <c r="D811" s="42" t="str">
        <f t="shared" si="145"/>
        <v/>
      </c>
      <c r="E811" s="99"/>
      <c r="F811" s="26"/>
      <c r="G811" s="109"/>
      <c r="H811" s="107"/>
      <c r="I811" s="53"/>
      <c r="J811" s="53"/>
      <c r="K811" s="26"/>
      <c r="L811" s="99"/>
      <c r="M811" s="26" t="str">
        <f t="shared" si="146"/>
        <v>_</v>
      </c>
      <c r="N811" s="26"/>
      <c r="O811" s="42" t="str">
        <f t="shared" si="147"/>
        <v/>
      </c>
      <c r="P811" s="70"/>
      <c r="Q811" s="63"/>
      <c r="R811" s="64"/>
      <c r="S811" s="26"/>
      <c r="T811" s="26"/>
      <c r="U811" s="42" t="str">
        <f t="shared" si="148"/>
        <v/>
      </c>
      <c r="V811" s="42" t="str">
        <f>IF(E811="","",#REF!-O811)</f>
        <v/>
      </c>
      <c r="W811" s="42" t="str">
        <f t="shared" si="149"/>
        <v/>
      </c>
      <c r="X811" s="42" t="str">
        <f t="shared" si="150"/>
        <v/>
      </c>
      <c r="Y811" s="41" t="str">
        <f>IF(G811="","",VLOOKUP(G811,#REF!,2,0))</f>
        <v/>
      </c>
      <c r="Z811" s="41" t="str">
        <f t="shared" si="151"/>
        <v/>
      </c>
      <c r="AA811" s="41" t="str">
        <f t="shared" si="152"/>
        <v/>
      </c>
      <c r="AB811" s="77" t="str">
        <f t="shared" si="156"/>
        <v/>
      </c>
      <c r="AC811" s="77" t="str">
        <f t="shared" si="153"/>
        <v/>
      </c>
      <c r="AD811" s="43" t="str">
        <f t="shared" si="154"/>
        <v/>
      </c>
      <c r="AE811" s="23"/>
      <c r="AF811" s="23"/>
      <c r="AG811" s="23"/>
      <c r="AH811" s="23"/>
      <c r="AI811" s="41" t="str">
        <f t="shared" si="155"/>
        <v/>
      </c>
      <c r="AJ811" s="88"/>
      <c r="AK811" s="26"/>
      <c r="AL811" s="26"/>
      <c r="AM811" s="26"/>
    </row>
    <row r="812" spans="1:39">
      <c r="A812" s="42">
        <v>809</v>
      </c>
      <c r="B812" s="42" t="s">
        <v>4</v>
      </c>
      <c r="C812" s="99"/>
      <c r="D812" s="42" t="str">
        <f t="shared" si="145"/>
        <v/>
      </c>
      <c r="E812" s="99"/>
      <c r="F812" s="26"/>
      <c r="G812" s="109"/>
      <c r="H812" s="107"/>
      <c r="I812" s="53"/>
      <c r="J812" s="53"/>
      <c r="K812" s="26"/>
      <c r="L812" s="99"/>
      <c r="M812" s="26" t="str">
        <f t="shared" si="146"/>
        <v>_</v>
      </c>
      <c r="N812" s="26"/>
      <c r="O812" s="42" t="str">
        <f t="shared" si="147"/>
        <v/>
      </c>
      <c r="P812" s="70"/>
      <c r="Q812" s="63"/>
      <c r="R812" s="64"/>
      <c r="S812" s="26"/>
      <c r="T812" s="26"/>
      <c r="U812" s="42" t="str">
        <f t="shared" si="148"/>
        <v/>
      </c>
      <c r="V812" s="42" t="str">
        <f>IF(E812="","",#REF!-O812)</f>
        <v/>
      </c>
      <c r="W812" s="42" t="str">
        <f t="shared" si="149"/>
        <v/>
      </c>
      <c r="X812" s="42" t="str">
        <f t="shared" si="150"/>
        <v/>
      </c>
      <c r="Y812" s="41" t="str">
        <f>IF(G812="","",VLOOKUP(G812,#REF!,2,0))</f>
        <v/>
      </c>
      <c r="Z812" s="41" t="str">
        <f t="shared" si="151"/>
        <v/>
      </c>
      <c r="AA812" s="41" t="str">
        <f t="shared" si="152"/>
        <v/>
      </c>
      <c r="AB812" s="77" t="str">
        <f t="shared" si="156"/>
        <v/>
      </c>
      <c r="AC812" s="77" t="str">
        <f t="shared" si="153"/>
        <v/>
      </c>
      <c r="AD812" s="43" t="str">
        <f t="shared" si="154"/>
        <v/>
      </c>
      <c r="AE812" s="23"/>
      <c r="AF812" s="23"/>
      <c r="AG812" s="23"/>
      <c r="AH812" s="23"/>
      <c r="AI812" s="41" t="str">
        <f t="shared" si="155"/>
        <v/>
      </c>
      <c r="AJ812" s="88"/>
      <c r="AK812" s="26"/>
      <c r="AL812" s="26"/>
      <c r="AM812" s="26"/>
    </row>
    <row r="813" spans="1:39">
      <c r="A813" s="42">
        <v>810</v>
      </c>
      <c r="B813" s="42" t="s">
        <v>4</v>
      </c>
      <c r="C813" s="99"/>
      <c r="D813" s="42" t="str">
        <f t="shared" si="145"/>
        <v/>
      </c>
      <c r="E813" s="99"/>
      <c r="F813" s="26"/>
      <c r="G813" s="109"/>
      <c r="H813" s="107"/>
      <c r="I813" s="53"/>
      <c r="J813" s="53"/>
      <c r="K813" s="26"/>
      <c r="L813" s="99"/>
      <c r="M813" s="26" t="str">
        <f t="shared" si="146"/>
        <v>_</v>
      </c>
      <c r="N813" s="26"/>
      <c r="O813" s="42" t="str">
        <f t="shared" si="147"/>
        <v/>
      </c>
      <c r="P813" s="70"/>
      <c r="Q813" s="63"/>
      <c r="R813" s="64"/>
      <c r="S813" s="26"/>
      <c r="T813" s="26"/>
      <c r="U813" s="42" t="str">
        <f t="shared" si="148"/>
        <v/>
      </c>
      <c r="V813" s="42" t="str">
        <f>IF(E813="","",#REF!-O813)</f>
        <v/>
      </c>
      <c r="W813" s="42" t="str">
        <f t="shared" si="149"/>
        <v/>
      </c>
      <c r="X813" s="42" t="str">
        <f t="shared" si="150"/>
        <v/>
      </c>
      <c r="Y813" s="41" t="str">
        <f>IF(G813="","",VLOOKUP(G813,#REF!,2,0))</f>
        <v/>
      </c>
      <c r="Z813" s="41" t="str">
        <f t="shared" si="151"/>
        <v/>
      </c>
      <c r="AA813" s="41" t="str">
        <f t="shared" si="152"/>
        <v/>
      </c>
      <c r="AB813" s="77" t="str">
        <f t="shared" si="156"/>
        <v/>
      </c>
      <c r="AC813" s="77" t="str">
        <f t="shared" si="153"/>
        <v/>
      </c>
      <c r="AD813" s="43" t="str">
        <f t="shared" si="154"/>
        <v/>
      </c>
      <c r="AE813" s="23"/>
      <c r="AF813" s="23"/>
      <c r="AG813" s="23"/>
      <c r="AH813" s="23"/>
      <c r="AI813" s="41" t="str">
        <f t="shared" si="155"/>
        <v/>
      </c>
      <c r="AJ813" s="88"/>
      <c r="AK813" s="26"/>
      <c r="AL813" s="26"/>
      <c r="AM813" s="26"/>
    </row>
    <row r="814" spans="1:39">
      <c r="A814" s="42">
        <v>811</v>
      </c>
      <c r="B814" s="42" t="s">
        <v>4</v>
      </c>
      <c r="C814" s="99"/>
      <c r="D814" s="42" t="str">
        <f t="shared" si="145"/>
        <v/>
      </c>
      <c r="E814" s="99"/>
      <c r="F814" s="26"/>
      <c r="G814" s="109"/>
      <c r="H814" s="107"/>
      <c r="I814" s="53"/>
      <c r="J814" s="53"/>
      <c r="K814" s="26"/>
      <c r="L814" s="99"/>
      <c r="M814" s="26" t="str">
        <f t="shared" si="146"/>
        <v>_</v>
      </c>
      <c r="N814" s="26"/>
      <c r="O814" s="42" t="str">
        <f t="shared" si="147"/>
        <v/>
      </c>
      <c r="P814" s="70"/>
      <c r="Q814" s="63"/>
      <c r="R814" s="64"/>
      <c r="S814" s="26"/>
      <c r="T814" s="26"/>
      <c r="U814" s="42" t="str">
        <f t="shared" si="148"/>
        <v/>
      </c>
      <c r="V814" s="42" t="str">
        <f>IF(E814="","",#REF!-O814)</f>
        <v/>
      </c>
      <c r="W814" s="42" t="str">
        <f t="shared" si="149"/>
        <v/>
      </c>
      <c r="X814" s="42" t="str">
        <f t="shared" si="150"/>
        <v/>
      </c>
      <c r="Y814" s="41" t="str">
        <f>IF(G814="","",VLOOKUP(G814,#REF!,2,0))</f>
        <v/>
      </c>
      <c r="Z814" s="41" t="str">
        <f t="shared" si="151"/>
        <v/>
      </c>
      <c r="AA814" s="41" t="str">
        <f t="shared" si="152"/>
        <v/>
      </c>
      <c r="AB814" s="77" t="str">
        <f t="shared" si="156"/>
        <v/>
      </c>
      <c r="AC814" s="77" t="str">
        <f t="shared" si="153"/>
        <v/>
      </c>
      <c r="AD814" s="43" t="str">
        <f t="shared" si="154"/>
        <v/>
      </c>
      <c r="AE814" s="23"/>
      <c r="AF814" s="23"/>
      <c r="AG814" s="23"/>
      <c r="AH814" s="23"/>
      <c r="AI814" s="41" t="str">
        <f t="shared" si="155"/>
        <v/>
      </c>
      <c r="AJ814" s="88"/>
      <c r="AK814" s="26"/>
      <c r="AL814" s="26"/>
      <c r="AM814" s="26"/>
    </row>
    <row r="815" spans="1:39">
      <c r="A815" s="42">
        <v>812</v>
      </c>
      <c r="B815" s="42" t="s">
        <v>4</v>
      </c>
      <c r="C815" s="99"/>
      <c r="D815" s="42" t="str">
        <f t="shared" si="145"/>
        <v/>
      </c>
      <c r="E815" s="99"/>
      <c r="F815" s="26"/>
      <c r="G815" s="109"/>
      <c r="H815" s="107"/>
      <c r="I815" s="53"/>
      <c r="J815" s="53"/>
      <c r="K815" s="26"/>
      <c r="L815" s="99"/>
      <c r="M815" s="26" t="str">
        <f t="shared" si="146"/>
        <v>_</v>
      </c>
      <c r="N815" s="26"/>
      <c r="O815" s="42" t="str">
        <f t="shared" si="147"/>
        <v/>
      </c>
      <c r="P815" s="70"/>
      <c r="Q815" s="63"/>
      <c r="R815" s="64"/>
      <c r="S815" s="26"/>
      <c r="T815" s="26"/>
      <c r="U815" s="42" t="str">
        <f t="shared" si="148"/>
        <v/>
      </c>
      <c r="V815" s="42" t="str">
        <f>IF(E815="","",#REF!-O815)</f>
        <v/>
      </c>
      <c r="W815" s="42" t="str">
        <f t="shared" si="149"/>
        <v/>
      </c>
      <c r="X815" s="42" t="str">
        <f t="shared" si="150"/>
        <v/>
      </c>
      <c r="Y815" s="41" t="str">
        <f>IF(G815="","",VLOOKUP(G815,#REF!,2,0))</f>
        <v/>
      </c>
      <c r="Z815" s="41" t="str">
        <f t="shared" si="151"/>
        <v/>
      </c>
      <c r="AA815" s="41" t="str">
        <f t="shared" si="152"/>
        <v/>
      </c>
      <c r="AB815" s="77" t="str">
        <f t="shared" si="156"/>
        <v/>
      </c>
      <c r="AC815" s="77" t="str">
        <f t="shared" si="153"/>
        <v/>
      </c>
      <c r="AD815" s="43" t="str">
        <f t="shared" si="154"/>
        <v/>
      </c>
      <c r="AE815" s="23"/>
      <c r="AF815" s="23"/>
      <c r="AG815" s="23"/>
      <c r="AH815" s="23"/>
      <c r="AI815" s="41" t="str">
        <f t="shared" si="155"/>
        <v/>
      </c>
      <c r="AJ815" s="88"/>
      <c r="AK815" s="26"/>
      <c r="AL815" s="26"/>
      <c r="AM815" s="26"/>
    </row>
    <row r="816" spans="1:39">
      <c r="A816" s="42">
        <v>813</v>
      </c>
      <c r="B816" s="42" t="s">
        <v>4</v>
      </c>
      <c r="C816" s="99"/>
      <c r="D816" s="42" t="str">
        <f t="shared" si="145"/>
        <v/>
      </c>
      <c r="E816" s="99"/>
      <c r="F816" s="26"/>
      <c r="G816" s="109"/>
      <c r="H816" s="107"/>
      <c r="I816" s="53"/>
      <c r="J816" s="53"/>
      <c r="K816" s="26"/>
      <c r="L816" s="99"/>
      <c r="M816" s="26" t="str">
        <f t="shared" si="146"/>
        <v>_</v>
      </c>
      <c r="N816" s="26"/>
      <c r="O816" s="42" t="str">
        <f t="shared" si="147"/>
        <v/>
      </c>
      <c r="P816" s="70"/>
      <c r="Q816" s="63"/>
      <c r="R816" s="64"/>
      <c r="S816" s="26"/>
      <c r="T816" s="26"/>
      <c r="U816" s="42" t="str">
        <f t="shared" si="148"/>
        <v/>
      </c>
      <c r="V816" s="42" t="str">
        <f>IF(E816="","",#REF!-O816)</f>
        <v/>
      </c>
      <c r="W816" s="42" t="str">
        <f t="shared" si="149"/>
        <v/>
      </c>
      <c r="X816" s="42" t="str">
        <f t="shared" si="150"/>
        <v/>
      </c>
      <c r="Y816" s="41" t="str">
        <f>IF(G816="","",VLOOKUP(G816,#REF!,2,0))</f>
        <v/>
      </c>
      <c r="Z816" s="41" t="str">
        <f t="shared" si="151"/>
        <v/>
      </c>
      <c r="AA816" s="41" t="str">
        <f t="shared" si="152"/>
        <v/>
      </c>
      <c r="AB816" s="77" t="str">
        <f t="shared" si="156"/>
        <v/>
      </c>
      <c r="AC816" s="77" t="str">
        <f t="shared" si="153"/>
        <v/>
      </c>
      <c r="AD816" s="43" t="str">
        <f t="shared" si="154"/>
        <v/>
      </c>
      <c r="AE816" s="23"/>
      <c r="AF816" s="23"/>
      <c r="AG816" s="23"/>
      <c r="AH816" s="23"/>
      <c r="AI816" s="41" t="str">
        <f t="shared" si="155"/>
        <v/>
      </c>
      <c r="AJ816" s="88"/>
      <c r="AK816" s="26"/>
      <c r="AL816" s="26"/>
      <c r="AM816" s="26"/>
    </row>
    <row r="817" spans="1:39">
      <c r="A817" s="42">
        <v>814</v>
      </c>
      <c r="B817" s="42" t="s">
        <v>4</v>
      </c>
      <c r="C817" s="99"/>
      <c r="D817" s="42" t="str">
        <f t="shared" si="145"/>
        <v/>
      </c>
      <c r="E817" s="99"/>
      <c r="F817" s="26"/>
      <c r="G817" s="109"/>
      <c r="H817" s="107"/>
      <c r="I817" s="53"/>
      <c r="J817" s="53"/>
      <c r="K817" s="26"/>
      <c r="L817" s="99"/>
      <c r="M817" s="26" t="str">
        <f t="shared" si="146"/>
        <v>_</v>
      </c>
      <c r="N817" s="26"/>
      <c r="O817" s="42" t="str">
        <f t="shared" si="147"/>
        <v/>
      </c>
      <c r="P817" s="70"/>
      <c r="Q817" s="63"/>
      <c r="R817" s="64"/>
      <c r="S817" s="26"/>
      <c r="T817" s="26"/>
      <c r="U817" s="42" t="str">
        <f t="shared" si="148"/>
        <v/>
      </c>
      <c r="V817" s="42" t="str">
        <f>IF(E817="","",#REF!-O817)</f>
        <v/>
      </c>
      <c r="W817" s="42" t="str">
        <f t="shared" si="149"/>
        <v/>
      </c>
      <c r="X817" s="42" t="str">
        <f t="shared" si="150"/>
        <v/>
      </c>
      <c r="Y817" s="41" t="str">
        <f>IF(G817="","",VLOOKUP(G817,#REF!,2,0))</f>
        <v/>
      </c>
      <c r="Z817" s="41" t="str">
        <f t="shared" si="151"/>
        <v/>
      </c>
      <c r="AA817" s="41" t="str">
        <f t="shared" si="152"/>
        <v/>
      </c>
      <c r="AB817" s="77" t="str">
        <f t="shared" si="156"/>
        <v/>
      </c>
      <c r="AC817" s="77" t="str">
        <f t="shared" si="153"/>
        <v/>
      </c>
      <c r="AD817" s="43" t="str">
        <f t="shared" si="154"/>
        <v/>
      </c>
      <c r="AE817" s="23"/>
      <c r="AF817" s="23"/>
      <c r="AG817" s="23"/>
      <c r="AH817" s="23"/>
      <c r="AI817" s="41" t="str">
        <f t="shared" si="155"/>
        <v/>
      </c>
      <c r="AJ817" s="88"/>
      <c r="AK817" s="26"/>
      <c r="AL817" s="26"/>
      <c r="AM817" s="26"/>
    </row>
    <row r="818" spans="1:39">
      <c r="A818" s="42">
        <v>815</v>
      </c>
      <c r="B818" s="42" t="s">
        <v>4</v>
      </c>
      <c r="C818" s="99"/>
      <c r="D818" s="42" t="str">
        <f t="shared" si="145"/>
        <v/>
      </c>
      <c r="E818" s="99"/>
      <c r="F818" s="26"/>
      <c r="G818" s="109"/>
      <c r="H818" s="107"/>
      <c r="I818" s="53"/>
      <c r="J818" s="53"/>
      <c r="K818" s="26"/>
      <c r="L818" s="99"/>
      <c r="M818" s="26" t="str">
        <f t="shared" si="146"/>
        <v>_</v>
      </c>
      <c r="N818" s="26"/>
      <c r="O818" s="42" t="str">
        <f t="shared" si="147"/>
        <v/>
      </c>
      <c r="P818" s="70"/>
      <c r="Q818" s="63"/>
      <c r="R818" s="64"/>
      <c r="S818" s="26"/>
      <c r="T818" s="26"/>
      <c r="U818" s="42" t="str">
        <f t="shared" si="148"/>
        <v/>
      </c>
      <c r="V818" s="42" t="str">
        <f>IF(E818="","",#REF!-O818)</f>
        <v/>
      </c>
      <c r="W818" s="42" t="str">
        <f t="shared" si="149"/>
        <v/>
      </c>
      <c r="X818" s="42" t="str">
        <f t="shared" si="150"/>
        <v/>
      </c>
      <c r="Y818" s="41" t="str">
        <f>IF(G818="","",VLOOKUP(G818,#REF!,2,0))</f>
        <v/>
      </c>
      <c r="Z818" s="41" t="str">
        <f t="shared" si="151"/>
        <v/>
      </c>
      <c r="AA818" s="41" t="str">
        <f t="shared" si="152"/>
        <v/>
      </c>
      <c r="AB818" s="77" t="str">
        <f t="shared" si="156"/>
        <v/>
      </c>
      <c r="AC818" s="77" t="str">
        <f t="shared" si="153"/>
        <v/>
      </c>
      <c r="AD818" s="43" t="str">
        <f t="shared" si="154"/>
        <v/>
      </c>
      <c r="AE818" s="23"/>
      <c r="AF818" s="23"/>
      <c r="AG818" s="23"/>
      <c r="AH818" s="23"/>
      <c r="AI818" s="41" t="str">
        <f t="shared" si="155"/>
        <v/>
      </c>
      <c r="AJ818" s="88"/>
      <c r="AK818" s="26"/>
      <c r="AL818" s="26"/>
      <c r="AM818" s="26"/>
    </row>
    <row r="819" spans="1:39">
      <c r="A819" s="42">
        <v>816</v>
      </c>
      <c r="B819" s="42" t="s">
        <v>4</v>
      </c>
      <c r="C819" s="99"/>
      <c r="D819" s="42" t="str">
        <f t="shared" si="145"/>
        <v/>
      </c>
      <c r="E819" s="99"/>
      <c r="F819" s="26"/>
      <c r="G819" s="109"/>
      <c r="H819" s="107"/>
      <c r="I819" s="53"/>
      <c r="J819" s="53"/>
      <c r="K819" s="26"/>
      <c r="L819" s="99"/>
      <c r="M819" s="26" t="str">
        <f t="shared" si="146"/>
        <v>_</v>
      </c>
      <c r="N819" s="26"/>
      <c r="O819" s="42" t="str">
        <f t="shared" si="147"/>
        <v/>
      </c>
      <c r="P819" s="70"/>
      <c r="Q819" s="63"/>
      <c r="R819" s="64"/>
      <c r="S819" s="26"/>
      <c r="T819" s="26"/>
      <c r="U819" s="42" t="str">
        <f t="shared" si="148"/>
        <v/>
      </c>
      <c r="V819" s="42" t="str">
        <f>IF(E819="","",#REF!-O819)</f>
        <v/>
      </c>
      <c r="W819" s="42" t="str">
        <f t="shared" si="149"/>
        <v/>
      </c>
      <c r="X819" s="42" t="str">
        <f t="shared" si="150"/>
        <v/>
      </c>
      <c r="Y819" s="41" t="str">
        <f>IF(G819="","",VLOOKUP(G819,#REF!,2,0))</f>
        <v/>
      </c>
      <c r="Z819" s="41" t="str">
        <f t="shared" si="151"/>
        <v/>
      </c>
      <c r="AA819" s="41" t="str">
        <f t="shared" si="152"/>
        <v/>
      </c>
      <c r="AB819" s="77" t="str">
        <f t="shared" si="156"/>
        <v/>
      </c>
      <c r="AC819" s="77" t="str">
        <f t="shared" si="153"/>
        <v/>
      </c>
      <c r="AD819" s="43" t="str">
        <f t="shared" si="154"/>
        <v/>
      </c>
      <c r="AE819" s="23"/>
      <c r="AF819" s="23"/>
      <c r="AG819" s="23"/>
      <c r="AH819" s="23"/>
      <c r="AI819" s="41" t="str">
        <f t="shared" si="155"/>
        <v/>
      </c>
      <c r="AJ819" s="88"/>
      <c r="AK819" s="26"/>
      <c r="AL819" s="26"/>
      <c r="AM819" s="26"/>
    </row>
    <row r="820" spans="1:39">
      <c r="A820" s="42">
        <v>817</v>
      </c>
      <c r="B820" s="42" t="s">
        <v>4</v>
      </c>
      <c r="C820" s="99"/>
      <c r="D820" s="42" t="str">
        <f t="shared" si="145"/>
        <v/>
      </c>
      <c r="E820" s="99"/>
      <c r="F820" s="26"/>
      <c r="G820" s="109"/>
      <c r="H820" s="107"/>
      <c r="I820" s="53"/>
      <c r="J820" s="53"/>
      <c r="K820" s="26"/>
      <c r="L820" s="99"/>
      <c r="M820" s="26" t="str">
        <f t="shared" si="146"/>
        <v>_</v>
      </c>
      <c r="N820" s="26"/>
      <c r="O820" s="42" t="str">
        <f t="shared" si="147"/>
        <v/>
      </c>
      <c r="P820" s="70"/>
      <c r="Q820" s="63"/>
      <c r="R820" s="64"/>
      <c r="S820" s="26"/>
      <c r="T820" s="26"/>
      <c r="U820" s="42" t="str">
        <f t="shared" si="148"/>
        <v/>
      </c>
      <c r="V820" s="42" t="str">
        <f>IF(E820="","",#REF!-O820)</f>
        <v/>
      </c>
      <c r="W820" s="42" t="str">
        <f t="shared" si="149"/>
        <v/>
      </c>
      <c r="X820" s="42" t="str">
        <f t="shared" si="150"/>
        <v/>
      </c>
      <c r="Y820" s="41" t="str">
        <f>IF(G820="","",VLOOKUP(G820,#REF!,2,0))</f>
        <v/>
      </c>
      <c r="Z820" s="41" t="str">
        <f t="shared" si="151"/>
        <v/>
      </c>
      <c r="AA820" s="41" t="str">
        <f t="shared" si="152"/>
        <v/>
      </c>
      <c r="AB820" s="77" t="str">
        <f t="shared" si="156"/>
        <v/>
      </c>
      <c r="AC820" s="77" t="str">
        <f t="shared" si="153"/>
        <v/>
      </c>
      <c r="AD820" s="43" t="str">
        <f t="shared" si="154"/>
        <v/>
      </c>
      <c r="AE820" s="23"/>
      <c r="AF820" s="23"/>
      <c r="AG820" s="23"/>
      <c r="AH820" s="23"/>
      <c r="AI820" s="41" t="str">
        <f t="shared" si="155"/>
        <v/>
      </c>
      <c r="AJ820" s="88"/>
      <c r="AK820" s="26"/>
      <c r="AL820" s="26"/>
      <c r="AM820" s="26"/>
    </row>
    <row r="821" spans="1:39">
      <c r="A821" s="42">
        <v>818</v>
      </c>
      <c r="B821" s="42" t="s">
        <v>4</v>
      </c>
      <c r="C821" s="99"/>
      <c r="D821" s="42" t="str">
        <f t="shared" si="145"/>
        <v/>
      </c>
      <c r="E821" s="99"/>
      <c r="F821" s="26"/>
      <c r="G821" s="109"/>
      <c r="H821" s="107"/>
      <c r="I821" s="53"/>
      <c r="J821" s="53"/>
      <c r="K821" s="26"/>
      <c r="L821" s="99"/>
      <c r="M821" s="26" t="str">
        <f t="shared" si="146"/>
        <v>_</v>
      </c>
      <c r="N821" s="26"/>
      <c r="O821" s="42" t="str">
        <f t="shared" si="147"/>
        <v/>
      </c>
      <c r="P821" s="70"/>
      <c r="Q821" s="63"/>
      <c r="R821" s="64"/>
      <c r="S821" s="26"/>
      <c r="T821" s="26"/>
      <c r="U821" s="42" t="str">
        <f t="shared" si="148"/>
        <v/>
      </c>
      <c r="V821" s="42" t="str">
        <f>IF(E821="","",#REF!-O821)</f>
        <v/>
      </c>
      <c r="W821" s="42" t="str">
        <f t="shared" si="149"/>
        <v/>
      </c>
      <c r="X821" s="42" t="str">
        <f t="shared" si="150"/>
        <v/>
      </c>
      <c r="Y821" s="41" t="str">
        <f>IF(G821="","",VLOOKUP(G821,#REF!,2,0))</f>
        <v/>
      </c>
      <c r="Z821" s="41" t="str">
        <f t="shared" si="151"/>
        <v/>
      </c>
      <c r="AA821" s="41" t="str">
        <f t="shared" si="152"/>
        <v/>
      </c>
      <c r="AB821" s="77" t="str">
        <f t="shared" si="156"/>
        <v/>
      </c>
      <c r="AC821" s="77" t="str">
        <f t="shared" si="153"/>
        <v/>
      </c>
      <c r="AD821" s="43" t="str">
        <f t="shared" si="154"/>
        <v/>
      </c>
      <c r="AE821" s="23"/>
      <c r="AF821" s="23"/>
      <c r="AG821" s="23"/>
      <c r="AH821" s="23"/>
      <c r="AI821" s="41" t="str">
        <f t="shared" si="155"/>
        <v/>
      </c>
      <c r="AJ821" s="88"/>
      <c r="AK821" s="26"/>
      <c r="AL821" s="26"/>
      <c r="AM821" s="26"/>
    </row>
    <row r="822" spans="1:39">
      <c r="A822" s="42">
        <v>819</v>
      </c>
      <c r="B822" s="42" t="s">
        <v>4</v>
      </c>
      <c r="C822" s="99"/>
      <c r="D822" s="42" t="str">
        <f t="shared" si="145"/>
        <v/>
      </c>
      <c r="E822" s="99"/>
      <c r="F822" s="26"/>
      <c r="G822" s="109"/>
      <c r="H822" s="107"/>
      <c r="I822" s="53"/>
      <c r="J822" s="53"/>
      <c r="K822" s="26"/>
      <c r="L822" s="99"/>
      <c r="M822" s="26" t="str">
        <f t="shared" si="146"/>
        <v>_</v>
      </c>
      <c r="N822" s="26"/>
      <c r="O822" s="42" t="str">
        <f t="shared" si="147"/>
        <v/>
      </c>
      <c r="P822" s="70"/>
      <c r="Q822" s="63"/>
      <c r="R822" s="64"/>
      <c r="S822" s="26"/>
      <c r="T822" s="26"/>
      <c r="U822" s="42" t="str">
        <f t="shared" si="148"/>
        <v/>
      </c>
      <c r="V822" s="42" t="str">
        <f>IF(E822="","",#REF!-O822)</f>
        <v/>
      </c>
      <c r="W822" s="42" t="str">
        <f t="shared" si="149"/>
        <v/>
      </c>
      <c r="X822" s="42" t="str">
        <f t="shared" si="150"/>
        <v/>
      </c>
      <c r="Y822" s="41" t="str">
        <f>IF(G822="","",VLOOKUP(G822,#REF!,2,0))</f>
        <v/>
      </c>
      <c r="Z822" s="41" t="str">
        <f t="shared" si="151"/>
        <v/>
      </c>
      <c r="AA822" s="41" t="str">
        <f t="shared" si="152"/>
        <v/>
      </c>
      <c r="AB822" s="77" t="str">
        <f t="shared" si="156"/>
        <v/>
      </c>
      <c r="AC822" s="77" t="str">
        <f t="shared" si="153"/>
        <v/>
      </c>
      <c r="AD822" s="43" t="str">
        <f t="shared" si="154"/>
        <v/>
      </c>
      <c r="AE822" s="23"/>
      <c r="AF822" s="23"/>
      <c r="AG822" s="23"/>
      <c r="AH822" s="23"/>
      <c r="AI822" s="41" t="str">
        <f t="shared" si="155"/>
        <v/>
      </c>
      <c r="AJ822" s="88"/>
      <c r="AK822" s="26"/>
      <c r="AL822" s="26"/>
      <c r="AM822" s="26"/>
    </row>
    <row r="823" spans="1:39">
      <c r="A823" s="42">
        <v>820</v>
      </c>
      <c r="B823" s="42" t="s">
        <v>4</v>
      </c>
      <c r="C823" s="99"/>
      <c r="D823" s="42" t="str">
        <f t="shared" si="145"/>
        <v/>
      </c>
      <c r="E823" s="99"/>
      <c r="F823" s="26"/>
      <c r="G823" s="109"/>
      <c r="H823" s="107"/>
      <c r="I823" s="53"/>
      <c r="J823" s="53"/>
      <c r="K823" s="26"/>
      <c r="L823" s="99"/>
      <c r="M823" s="26" t="str">
        <f t="shared" si="146"/>
        <v>_</v>
      </c>
      <c r="N823" s="26"/>
      <c r="O823" s="42" t="str">
        <f t="shared" si="147"/>
        <v/>
      </c>
      <c r="P823" s="70"/>
      <c r="Q823" s="63"/>
      <c r="R823" s="64"/>
      <c r="S823" s="26"/>
      <c r="T823" s="26"/>
      <c r="U823" s="42" t="str">
        <f t="shared" si="148"/>
        <v/>
      </c>
      <c r="V823" s="42" t="str">
        <f>IF(E823="","",#REF!-O823)</f>
        <v/>
      </c>
      <c r="W823" s="42" t="str">
        <f t="shared" si="149"/>
        <v/>
      </c>
      <c r="X823" s="42" t="str">
        <f t="shared" si="150"/>
        <v/>
      </c>
      <c r="Y823" s="41" t="str">
        <f>IF(G823="","",VLOOKUP(G823,#REF!,2,0))</f>
        <v/>
      </c>
      <c r="Z823" s="41" t="str">
        <f t="shared" si="151"/>
        <v/>
      </c>
      <c r="AA823" s="41" t="str">
        <f t="shared" si="152"/>
        <v/>
      </c>
      <c r="AB823" s="77" t="str">
        <f t="shared" si="156"/>
        <v/>
      </c>
      <c r="AC823" s="77" t="str">
        <f t="shared" si="153"/>
        <v/>
      </c>
      <c r="AD823" s="43" t="str">
        <f t="shared" si="154"/>
        <v/>
      </c>
      <c r="AE823" s="23"/>
      <c r="AF823" s="23"/>
      <c r="AG823" s="23"/>
      <c r="AH823" s="23"/>
      <c r="AI823" s="41" t="str">
        <f t="shared" si="155"/>
        <v/>
      </c>
      <c r="AJ823" s="88"/>
      <c r="AK823" s="26"/>
      <c r="AL823" s="26"/>
      <c r="AM823" s="26"/>
    </row>
    <row r="824" spans="1:39">
      <c r="A824" s="42">
        <v>821</v>
      </c>
      <c r="B824" s="42" t="s">
        <v>4</v>
      </c>
      <c r="C824" s="99"/>
      <c r="D824" s="42" t="str">
        <f t="shared" si="145"/>
        <v/>
      </c>
      <c r="E824" s="99"/>
      <c r="F824" s="26"/>
      <c r="G824" s="109"/>
      <c r="H824" s="107"/>
      <c r="I824" s="53"/>
      <c r="J824" s="53"/>
      <c r="K824" s="26"/>
      <c r="L824" s="99"/>
      <c r="M824" s="26" t="str">
        <f t="shared" si="146"/>
        <v>_</v>
      </c>
      <c r="N824" s="26"/>
      <c r="O824" s="42" t="str">
        <f t="shared" si="147"/>
        <v/>
      </c>
      <c r="P824" s="70"/>
      <c r="Q824" s="63"/>
      <c r="R824" s="64"/>
      <c r="S824" s="26"/>
      <c r="T824" s="26"/>
      <c r="U824" s="42" t="str">
        <f t="shared" si="148"/>
        <v/>
      </c>
      <c r="V824" s="42" t="str">
        <f>IF(E824="","",#REF!-O824)</f>
        <v/>
      </c>
      <c r="W824" s="42" t="str">
        <f t="shared" si="149"/>
        <v/>
      </c>
      <c r="X824" s="42" t="str">
        <f t="shared" si="150"/>
        <v/>
      </c>
      <c r="Y824" s="41" t="str">
        <f>IF(G824="","",VLOOKUP(G824,#REF!,2,0))</f>
        <v/>
      </c>
      <c r="Z824" s="41" t="str">
        <f t="shared" si="151"/>
        <v/>
      </c>
      <c r="AA824" s="41" t="str">
        <f t="shared" si="152"/>
        <v/>
      </c>
      <c r="AB824" s="77" t="str">
        <f t="shared" si="156"/>
        <v/>
      </c>
      <c r="AC824" s="77" t="str">
        <f t="shared" si="153"/>
        <v/>
      </c>
      <c r="AD824" s="43" t="str">
        <f t="shared" si="154"/>
        <v/>
      </c>
      <c r="AE824" s="23"/>
      <c r="AF824" s="23"/>
      <c r="AG824" s="23"/>
      <c r="AH824" s="23"/>
      <c r="AI824" s="41" t="str">
        <f t="shared" si="155"/>
        <v/>
      </c>
      <c r="AJ824" s="88"/>
      <c r="AK824" s="26"/>
      <c r="AL824" s="26"/>
      <c r="AM824" s="26"/>
    </row>
    <row r="825" spans="1:39">
      <c r="A825" s="42">
        <v>822</v>
      </c>
      <c r="B825" s="42" t="s">
        <v>4</v>
      </c>
      <c r="C825" s="99"/>
      <c r="D825" s="42" t="str">
        <f t="shared" si="145"/>
        <v/>
      </c>
      <c r="E825" s="99"/>
      <c r="F825" s="26"/>
      <c r="G825" s="109"/>
      <c r="H825" s="107"/>
      <c r="I825" s="53"/>
      <c r="J825" s="53"/>
      <c r="K825" s="26"/>
      <c r="L825" s="99"/>
      <c r="M825" s="26" t="str">
        <f t="shared" si="146"/>
        <v>_</v>
      </c>
      <c r="N825" s="26"/>
      <c r="O825" s="42" t="str">
        <f t="shared" si="147"/>
        <v/>
      </c>
      <c r="P825" s="70"/>
      <c r="Q825" s="63"/>
      <c r="R825" s="64"/>
      <c r="S825" s="26"/>
      <c r="T825" s="26"/>
      <c r="U825" s="42" t="str">
        <f t="shared" si="148"/>
        <v/>
      </c>
      <c r="V825" s="42" t="str">
        <f>IF(E825="","",#REF!-O825)</f>
        <v/>
      </c>
      <c r="W825" s="42" t="str">
        <f t="shared" si="149"/>
        <v/>
      </c>
      <c r="X825" s="42" t="str">
        <f t="shared" si="150"/>
        <v/>
      </c>
      <c r="Y825" s="41" t="str">
        <f>IF(G825="","",VLOOKUP(G825,#REF!,2,0))</f>
        <v/>
      </c>
      <c r="Z825" s="41" t="str">
        <f t="shared" si="151"/>
        <v/>
      </c>
      <c r="AA825" s="41" t="str">
        <f t="shared" si="152"/>
        <v/>
      </c>
      <c r="AB825" s="77" t="str">
        <f t="shared" si="156"/>
        <v/>
      </c>
      <c r="AC825" s="77" t="str">
        <f t="shared" si="153"/>
        <v/>
      </c>
      <c r="AD825" s="43" t="str">
        <f t="shared" si="154"/>
        <v/>
      </c>
      <c r="AE825" s="23"/>
      <c r="AF825" s="23"/>
      <c r="AG825" s="23"/>
      <c r="AH825" s="23"/>
      <c r="AI825" s="41" t="str">
        <f t="shared" si="155"/>
        <v/>
      </c>
      <c r="AJ825" s="88"/>
      <c r="AK825" s="26"/>
      <c r="AL825" s="26"/>
      <c r="AM825" s="26"/>
    </row>
    <row r="826" spans="1:39">
      <c r="A826" s="42">
        <v>823</v>
      </c>
      <c r="B826" s="42" t="s">
        <v>4</v>
      </c>
      <c r="C826" s="99"/>
      <c r="D826" s="42" t="str">
        <f t="shared" si="145"/>
        <v/>
      </c>
      <c r="E826" s="99"/>
      <c r="F826" s="26"/>
      <c r="G826" s="109"/>
      <c r="H826" s="107"/>
      <c r="I826" s="53"/>
      <c r="J826" s="53"/>
      <c r="K826" s="26"/>
      <c r="L826" s="99"/>
      <c r="M826" s="26" t="str">
        <f t="shared" si="146"/>
        <v>_</v>
      </c>
      <c r="N826" s="26"/>
      <c r="O826" s="42" t="str">
        <f t="shared" si="147"/>
        <v/>
      </c>
      <c r="P826" s="70"/>
      <c r="Q826" s="63"/>
      <c r="R826" s="64"/>
      <c r="S826" s="26"/>
      <c r="T826" s="26"/>
      <c r="U826" s="42" t="str">
        <f t="shared" si="148"/>
        <v/>
      </c>
      <c r="V826" s="42" t="str">
        <f>IF(E826="","",#REF!-O826)</f>
        <v/>
      </c>
      <c r="W826" s="42" t="str">
        <f t="shared" si="149"/>
        <v/>
      </c>
      <c r="X826" s="42" t="str">
        <f t="shared" si="150"/>
        <v/>
      </c>
      <c r="Y826" s="41" t="str">
        <f>IF(G826="","",VLOOKUP(G826,#REF!,2,0))</f>
        <v/>
      </c>
      <c r="Z826" s="41" t="str">
        <f t="shared" si="151"/>
        <v/>
      </c>
      <c r="AA826" s="41" t="str">
        <f t="shared" si="152"/>
        <v/>
      </c>
      <c r="AB826" s="77" t="str">
        <f t="shared" si="156"/>
        <v/>
      </c>
      <c r="AC826" s="77" t="str">
        <f t="shared" si="153"/>
        <v/>
      </c>
      <c r="AD826" s="43" t="str">
        <f t="shared" si="154"/>
        <v/>
      </c>
      <c r="AE826" s="23"/>
      <c r="AF826" s="23"/>
      <c r="AG826" s="23"/>
      <c r="AH826" s="23"/>
      <c r="AI826" s="41" t="str">
        <f t="shared" si="155"/>
        <v/>
      </c>
      <c r="AJ826" s="88"/>
      <c r="AK826" s="26"/>
      <c r="AL826" s="26"/>
      <c r="AM826" s="26"/>
    </row>
    <row r="827" spans="1:39">
      <c r="A827" s="42">
        <v>824</v>
      </c>
      <c r="B827" s="42" t="s">
        <v>4</v>
      </c>
      <c r="C827" s="99"/>
      <c r="D827" s="42" t="str">
        <f t="shared" si="145"/>
        <v/>
      </c>
      <c r="E827" s="99"/>
      <c r="F827" s="26"/>
      <c r="G827" s="109"/>
      <c r="H827" s="107"/>
      <c r="I827" s="53"/>
      <c r="J827" s="53"/>
      <c r="K827" s="26"/>
      <c r="L827" s="99"/>
      <c r="M827" s="26" t="str">
        <f t="shared" si="146"/>
        <v>_</v>
      </c>
      <c r="N827" s="26"/>
      <c r="O827" s="42" t="str">
        <f t="shared" si="147"/>
        <v/>
      </c>
      <c r="P827" s="70"/>
      <c r="Q827" s="63"/>
      <c r="R827" s="64"/>
      <c r="S827" s="26"/>
      <c r="T827" s="26"/>
      <c r="U827" s="42" t="str">
        <f t="shared" si="148"/>
        <v/>
      </c>
      <c r="V827" s="42" t="str">
        <f>IF(E827="","",#REF!-O827)</f>
        <v/>
      </c>
      <c r="W827" s="42" t="str">
        <f t="shared" si="149"/>
        <v/>
      </c>
      <c r="X827" s="42" t="str">
        <f t="shared" si="150"/>
        <v/>
      </c>
      <c r="Y827" s="41" t="str">
        <f>IF(G827="","",VLOOKUP(G827,#REF!,2,0))</f>
        <v/>
      </c>
      <c r="Z827" s="41" t="str">
        <f t="shared" si="151"/>
        <v/>
      </c>
      <c r="AA827" s="41" t="str">
        <f t="shared" si="152"/>
        <v/>
      </c>
      <c r="AB827" s="77" t="str">
        <f t="shared" si="156"/>
        <v/>
      </c>
      <c r="AC827" s="77" t="str">
        <f t="shared" si="153"/>
        <v/>
      </c>
      <c r="AD827" s="43" t="str">
        <f t="shared" si="154"/>
        <v/>
      </c>
      <c r="AE827" s="23"/>
      <c r="AF827" s="23"/>
      <c r="AG827" s="23"/>
      <c r="AH827" s="23"/>
      <c r="AI827" s="41" t="str">
        <f t="shared" si="155"/>
        <v/>
      </c>
      <c r="AJ827" s="88"/>
      <c r="AK827" s="26"/>
      <c r="AL827" s="26"/>
      <c r="AM827" s="26"/>
    </row>
    <row r="828" spans="1:39">
      <c r="A828" s="42">
        <v>825</v>
      </c>
      <c r="B828" s="42" t="s">
        <v>4</v>
      </c>
      <c r="C828" s="99"/>
      <c r="D828" s="42" t="str">
        <f t="shared" si="145"/>
        <v/>
      </c>
      <c r="E828" s="99"/>
      <c r="F828" s="26"/>
      <c r="G828" s="109"/>
      <c r="H828" s="107"/>
      <c r="I828" s="53"/>
      <c r="J828" s="53"/>
      <c r="K828" s="26"/>
      <c r="L828" s="99"/>
      <c r="M828" s="26" t="str">
        <f t="shared" si="146"/>
        <v>_</v>
      </c>
      <c r="N828" s="26"/>
      <c r="O828" s="42" t="str">
        <f t="shared" si="147"/>
        <v/>
      </c>
      <c r="P828" s="70"/>
      <c r="Q828" s="63"/>
      <c r="R828" s="64"/>
      <c r="S828" s="26"/>
      <c r="T828" s="26"/>
      <c r="U828" s="42" t="str">
        <f t="shared" si="148"/>
        <v/>
      </c>
      <c r="V828" s="42" t="str">
        <f>IF(E828="","",#REF!-O828)</f>
        <v/>
      </c>
      <c r="W828" s="42" t="str">
        <f t="shared" si="149"/>
        <v/>
      </c>
      <c r="X828" s="42" t="str">
        <f t="shared" si="150"/>
        <v/>
      </c>
      <c r="Y828" s="41" t="str">
        <f>IF(G828="","",VLOOKUP(G828,#REF!,2,0))</f>
        <v/>
      </c>
      <c r="Z828" s="41" t="str">
        <f t="shared" si="151"/>
        <v/>
      </c>
      <c r="AA828" s="41" t="str">
        <f t="shared" si="152"/>
        <v/>
      </c>
      <c r="AB828" s="77" t="str">
        <f t="shared" si="156"/>
        <v/>
      </c>
      <c r="AC828" s="77" t="str">
        <f t="shared" si="153"/>
        <v/>
      </c>
      <c r="AD828" s="43" t="str">
        <f t="shared" si="154"/>
        <v/>
      </c>
      <c r="AE828" s="23"/>
      <c r="AF828" s="23"/>
      <c r="AG828" s="23"/>
      <c r="AH828" s="23"/>
      <c r="AI828" s="41" t="str">
        <f t="shared" si="155"/>
        <v/>
      </c>
      <c r="AJ828" s="88"/>
      <c r="AK828" s="26"/>
      <c r="AL828" s="26"/>
      <c r="AM828" s="26"/>
    </row>
    <row r="829" spans="1:39">
      <c r="A829" s="42">
        <v>826</v>
      </c>
      <c r="B829" s="42" t="s">
        <v>4</v>
      </c>
      <c r="C829" s="99"/>
      <c r="D829" s="42" t="str">
        <f t="shared" si="145"/>
        <v/>
      </c>
      <c r="E829" s="99"/>
      <c r="F829" s="26"/>
      <c r="G829" s="109"/>
      <c r="H829" s="107"/>
      <c r="I829" s="53"/>
      <c r="J829" s="53"/>
      <c r="K829" s="26"/>
      <c r="L829" s="99"/>
      <c r="M829" s="26" t="str">
        <f t="shared" si="146"/>
        <v>_</v>
      </c>
      <c r="N829" s="26"/>
      <c r="O829" s="42" t="str">
        <f t="shared" si="147"/>
        <v/>
      </c>
      <c r="P829" s="70"/>
      <c r="Q829" s="63"/>
      <c r="R829" s="64"/>
      <c r="S829" s="26"/>
      <c r="T829" s="26"/>
      <c r="U829" s="42" t="str">
        <f t="shared" si="148"/>
        <v/>
      </c>
      <c r="V829" s="42" t="str">
        <f>IF(E829="","",#REF!-O829)</f>
        <v/>
      </c>
      <c r="W829" s="42" t="str">
        <f t="shared" si="149"/>
        <v/>
      </c>
      <c r="X829" s="42" t="str">
        <f t="shared" si="150"/>
        <v/>
      </c>
      <c r="Y829" s="41" t="str">
        <f>IF(G829="","",VLOOKUP(G829,#REF!,2,0))</f>
        <v/>
      </c>
      <c r="Z829" s="41" t="str">
        <f t="shared" si="151"/>
        <v/>
      </c>
      <c r="AA829" s="41" t="str">
        <f t="shared" si="152"/>
        <v/>
      </c>
      <c r="AB829" s="77" t="str">
        <f t="shared" si="156"/>
        <v/>
      </c>
      <c r="AC829" s="77" t="str">
        <f t="shared" si="153"/>
        <v/>
      </c>
      <c r="AD829" s="43" t="str">
        <f t="shared" si="154"/>
        <v/>
      </c>
      <c r="AE829" s="23"/>
      <c r="AF829" s="23"/>
      <c r="AG829" s="23"/>
      <c r="AH829" s="23"/>
      <c r="AI829" s="41" t="str">
        <f t="shared" si="155"/>
        <v/>
      </c>
      <c r="AJ829" s="88"/>
      <c r="AK829" s="26"/>
      <c r="AL829" s="26"/>
      <c r="AM829" s="26"/>
    </row>
    <row r="830" spans="1:39">
      <c r="A830" s="42">
        <v>827</v>
      </c>
      <c r="B830" s="42" t="s">
        <v>4</v>
      </c>
      <c r="C830" s="99"/>
      <c r="D830" s="42" t="str">
        <f t="shared" si="145"/>
        <v/>
      </c>
      <c r="E830" s="99"/>
      <c r="F830" s="26"/>
      <c r="G830" s="109"/>
      <c r="H830" s="107"/>
      <c r="I830" s="53"/>
      <c r="J830" s="53"/>
      <c r="K830" s="26"/>
      <c r="L830" s="99"/>
      <c r="M830" s="26" t="str">
        <f t="shared" si="146"/>
        <v>_</v>
      </c>
      <c r="N830" s="26"/>
      <c r="O830" s="42" t="str">
        <f t="shared" si="147"/>
        <v/>
      </c>
      <c r="P830" s="70"/>
      <c r="Q830" s="63"/>
      <c r="R830" s="64"/>
      <c r="S830" s="26"/>
      <c r="T830" s="26"/>
      <c r="U830" s="42" t="str">
        <f t="shared" si="148"/>
        <v/>
      </c>
      <c r="V830" s="42" t="str">
        <f>IF(E830="","",#REF!-O830)</f>
        <v/>
      </c>
      <c r="W830" s="42" t="str">
        <f t="shared" si="149"/>
        <v/>
      </c>
      <c r="X830" s="42" t="str">
        <f t="shared" si="150"/>
        <v/>
      </c>
      <c r="Y830" s="41" t="str">
        <f>IF(G830="","",VLOOKUP(G830,#REF!,2,0))</f>
        <v/>
      </c>
      <c r="Z830" s="41" t="str">
        <f t="shared" si="151"/>
        <v/>
      </c>
      <c r="AA830" s="41" t="str">
        <f t="shared" si="152"/>
        <v/>
      </c>
      <c r="AB830" s="77" t="str">
        <f t="shared" si="156"/>
        <v/>
      </c>
      <c r="AC830" s="77" t="str">
        <f t="shared" si="153"/>
        <v/>
      </c>
      <c r="AD830" s="43" t="str">
        <f t="shared" si="154"/>
        <v/>
      </c>
      <c r="AE830" s="23"/>
      <c r="AF830" s="23"/>
      <c r="AG830" s="23"/>
      <c r="AH830" s="23"/>
      <c r="AI830" s="41" t="str">
        <f t="shared" si="155"/>
        <v/>
      </c>
      <c r="AJ830" s="88"/>
      <c r="AK830" s="26"/>
      <c r="AL830" s="26"/>
      <c r="AM830" s="26"/>
    </row>
    <row r="831" spans="1:39">
      <c r="A831" s="42">
        <v>828</v>
      </c>
      <c r="B831" s="42" t="s">
        <v>4</v>
      </c>
      <c r="C831" s="99"/>
      <c r="D831" s="42" t="str">
        <f t="shared" si="145"/>
        <v/>
      </c>
      <c r="E831" s="99"/>
      <c r="F831" s="26"/>
      <c r="G831" s="109"/>
      <c r="H831" s="107"/>
      <c r="I831" s="53"/>
      <c r="J831" s="53"/>
      <c r="K831" s="26"/>
      <c r="L831" s="99"/>
      <c r="M831" s="26" t="str">
        <f t="shared" si="146"/>
        <v>_</v>
      </c>
      <c r="N831" s="26"/>
      <c r="O831" s="42" t="str">
        <f t="shared" si="147"/>
        <v/>
      </c>
      <c r="P831" s="70"/>
      <c r="Q831" s="63"/>
      <c r="R831" s="64"/>
      <c r="S831" s="26"/>
      <c r="T831" s="26"/>
      <c r="U831" s="42" t="str">
        <f t="shared" si="148"/>
        <v/>
      </c>
      <c r="V831" s="42" t="str">
        <f>IF(E831="","",#REF!-O831)</f>
        <v/>
      </c>
      <c r="W831" s="42" t="str">
        <f t="shared" si="149"/>
        <v/>
      </c>
      <c r="X831" s="42" t="str">
        <f t="shared" si="150"/>
        <v/>
      </c>
      <c r="Y831" s="41" t="str">
        <f>IF(G831="","",VLOOKUP(G831,#REF!,2,0))</f>
        <v/>
      </c>
      <c r="Z831" s="41" t="str">
        <f t="shared" si="151"/>
        <v/>
      </c>
      <c r="AA831" s="41" t="str">
        <f t="shared" si="152"/>
        <v/>
      </c>
      <c r="AB831" s="77" t="str">
        <f t="shared" si="156"/>
        <v/>
      </c>
      <c r="AC831" s="77" t="str">
        <f t="shared" si="153"/>
        <v/>
      </c>
      <c r="AD831" s="43" t="str">
        <f t="shared" si="154"/>
        <v/>
      </c>
      <c r="AE831" s="23"/>
      <c r="AF831" s="23"/>
      <c r="AG831" s="23"/>
      <c r="AH831" s="23"/>
      <c r="AI831" s="41" t="str">
        <f t="shared" si="155"/>
        <v/>
      </c>
      <c r="AJ831" s="88"/>
      <c r="AK831" s="26"/>
      <c r="AL831" s="26"/>
      <c r="AM831" s="26"/>
    </row>
    <row r="832" spans="1:39">
      <c r="A832" s="42">
        <v>829</v>
      </c>
      <c r="B832" s="42" t="s">
        <v>4</v>
      </c>
      <c r="C832" s="99"/>
      <c r="D832" s="42" t="str">
        <f t="shared" si="145"/>
        <v/>
      </c>
      <c r="E832" s="99"/>
      <c r="F832" s="26"/>
      <c r="G832" s="109"/>
      <c r="H832" s="107"/>
      <c r="I832" s="53"/>
      <c r="J832" s="53"/>
      <c r="K832" s="26"/>
      <c r="L832" s="99"/>
      <c r="M832" s="26" t="str">
        <f t="shared" si="146"/>
        <v>_</v>
      </c>
      <c r="N832" s="26"/>
      <c r="O832" s="42" t="str">
        <f t="shared" si="147"/>
        <v/>
      </c>
      <c r="P832" s="70"/>
      <c r="Q832" s="63"/>
      <c r="R832" s="64"/>
      <c r="S832" s="26"/>
      <c r="T832" s="26"/>
      <c r="U832" s="42" t="str">
        <f t="shared" si="148"/>
        <v/>
      </c>
      <c r="V832" s="42" t="str">
        <f>IF(E832="","",#REF!-O832)</f>
        <v/>
      </c>
      <c r="W832" s="42" t="str">
        <f t="shared" si="149"/>
        <v/>
      </c>
      <c r="X832" s="42" t="str">
        <f t="shared" si="150"/>
        <v/>
      </c>
      <c r="Y832" s="41" t="str">
        <f>IF(G832="","",VLOOKUP(G832,#REF!,2,0))</f>
        <v/>
      </c>
      <c r="Z832" s="41" t="str">
        <f t="shared" si="151"/>
        <v/>
      </c>
      <c r="AA832" s="41" t="str">
        <f t="shared" si="152"/>
        <v/>
      </c>
      <c r="AB832" s="77" t="str">
        <f t="shared" si="156"/>
        <v/>
      </c>
      <c r="AC832" s="77" t="str">
        <f t="shared" si="153"/>
        <v/>
      </c>
      <c r="AD832" s="43" t="str">
        <f t="shared" si="154"/>
        <v/>
      </c>
      <c r="AE832" s="23"/>
      <c r="AF832" s="23"/>
      <c r="AG832" s="23"/>
      <c r="AH832" s="23"/>
      <c r="AI832" s="41" t="str">
        <f t="shared" si="155"/>
        <v/>
      </c>
      <c r="AJ832" s="88"/>
      <c r="AK832" s="26"/>
      <c r="AL832" s="26"/>
      <c r="AM832" s="26"/>
    </row>
    <row r="833" spans="1:39">
      <c r="A833" s="42">
        <v>830</v>
      </c>
      <c r="B833" s="42" t="s">
        <v>4</v>
      </c>
      <c r="C833" s="99"/>
      <c r="D833" s="42" t="str">
        <f t="shared" si="145"/>
        <v/>
      </c>
      <c r="E833" s="99"/>
      <c r="F833" s="26"/>
      <c r="G833" s="109"/>
      <c r="H833" s="107"/>
      <c r="I833" s="53"/>
      <c r="J833" s="53"/>
      <c r="K833" s="26"/>
      <c r="L833" s="99"/>
      <c r="M833" s="26" t="str">
        <f t="shared" si="146"/>
        <v>_</v>
      </c>
      <c r="N833" s="26"/>
      <c r="O833" s="42" t="str">
        <f t="shared" si="147"/>
        <v/>
      </c>
      <c r="P833" s="70"/>
      <c r="Q833" s="63"/>
      <c r="R833" s="64"/>
      <c r="S833" s="26"/>
      <c r="T833" s="26"/>
      <c r="U833" s="42" t="str">
        <f t="shared" si="148"/>
        <v/>
      </c>
      <c r="V833" s="42" t="str">
        <f>IF(E833="","",#REF!-O833)</f>
        <v/>
      </c>
      <c r="W833" s="42" t="str">
        <f t="shared" si="149"/>
        <v/>
      </c>
      <c r="X833" s="42" t="str">
        <f t="shared" si="150"/>
        <v/>
      </c>
      <c r="Y833" s="41" t="str">
        <f>IF(G833="","",VLOOKUP(G833,#REF!,2,0))</f>
        <v/>
      </c>
      <c r="Z833" s="41" t="str">
        <f t="shared" si="151"/>
        <v/>
      </c>
      <c r="AA833" s="41" t="str">
        <f t="shared" si="152"/>
        <v/>
      </c>
      <c r="AB833" s="77" t="str">
        <f t="shared" si="156"/>
        <v/>
      </c>
      <c r="AC833" s="77" t="str">
        <f t="shared" si="153"/>
        <v/>
      </c>
      <c r="AD833" s="43" t="str">
        <f t="shared" si="154"/>
        <v/>
      </c>
      <c r="AE833" s="23"/>
      <c r="AF833" s="23"/>
      <c r="AG833" s="23"/>
      <c r="AH833" s="23"/>
      <c r="AI833" s="41" t="str">
        <f t="shared" si="155"/>
        <v/>
      </c>
      <c r="AJ833" s="88"/>
      <c r="AK833" s="26"/>
      <c r="AL833" s="26"/>
      <c r="AM833" s="26"/>
    </row>
    <row r="834" spans="1:39">
      <c r="A834" s="42">
        <v>831</v>
      </c>
      <c r="B834" s="42" t="s">
        <v>4</v>
      </c>
      <c r="C834" s="99"/>
      <c r="D834" s="42" t="str">
        <f t="shared" si="145"/>
        <v/>
      </c>
      <c r="E834" s="99"/>
      <c r="F834" s="26"/>
      <c r="G834" s="109"/>
      <c r="H834" s="107"/>
      <c r="I834" s="53"/>
      <c r="J834" s="53"/>
      <c r="K834" s="26"/>
      <c r="L834" s="99"/>
      <c r="M834" s="26" t="str">
        <f t="shared" si="146"/>
        <v>_</v>
      </c>
      <c r="N834" s="26"/>
      <c r="O834" s="42" t="str">
        <f t="shared" si="147"/>
        <v/>
      </c>
      <c r="P834" s="70"/>
      <c r="Q834" s="63"/>
      <c r="R834" s="64"/>
      <c r="S834" s="26"/>
      <c r="T834" s="26"/>
      <c r="U834" s="42" t="str">
        <f t="shared" si="148"/>
        <v/>
      </c>
      <c r="V834" s="42" t="str">
        <f>IF(E834="","",#REF!-O834)</f>
        <v/>
      </c>
      <c r="W834" s="42" t="str">
        <f t="shared" si="149"/>
        <v/>
      </c>
      <c r="X834" s="42" t="str">
        <f t="shared" si="150"/>
        <v/>
      </c>
      <c r="Y834" s="41" t="str">
        <f>IF(G834="","",VLOOKUP(G834,#REF!,2,0))</f>
        <v/>
      </c>
      <c r="Z834" s="41" t="str">
        <f t="shared" si="151"/>
        <v/>
      </c>
      <c r="AA834" s="41" t="str">
        <f t="shared" si="152"/>
        <v/>
      </c>
      <c r="AB834" s="77" t="str">
        <f t="shared" si="156"/>
        <v/>
      </c>
      <c r="AC834" s="77" t="str">
        <f t="shared" si="153"/>
        <v/>
      </c>
      <c r="AD834" s="43" t="str">
        <f t="shared" si="154"/>
        <v/>
      </c>
      <c r="AE834" s="23"/>
      <c r="AF834" s="23"/>
      <c r="AG834" s="23"/>
      <c r="AH834" s="23"/>
      <c r="AI834" s="41" t="str">
        <f t="shared" si="155"/>
        <v/>
      </c>
      <c r="AJ834" s="88"/>
      <c r="AK834" s="26"/>
      <c r="AL834" s="26"/>
      <c r="AM834" s="26"/>
    </row>
    <row r="835" spans="1:39">
      <c r="A835" s="42">
        <v>832</v>
      </c>
      <c r="B835" s="42" t="s">
        <v>4</v>
      </c>
      <c r="C835" s="99"/>
      <c r="D835" s="42" t="str">
        <f t="shared" si="145"/>
        <v/>
      </c>
      <c r="E835" s="99"/>
      <c r="F835" s="26"/>
      <c r="G835" s="109"/>
      <c r="H835" s="107"/>
      <c r="I835" s="53"/>
      <c r="J835" s="53"/>
      <c r="K835" s="26"/>
      <c r="L835" s="99"/>
      <c r="M835" s="26" t="str">
        <f t="shared" si="146"/>
        <v>_</v>
      </c>
      <c r="N835" s="26"/>
      <c r="O835" s="42" t="str">
        <f t="shared" si="147"/>
        <v/>
      </c>
      <c r="P835" s="70"/>
      <c r="Q835" s="63"/>
      <c r="R835" s="64"/>
      <c r="S835" s="26"/>
      <c r="T835" s="26"/>
      <c r="U835" s="42" t="str">
        <f t="shared" si="148"/>
        <v/>
      </c>
      <c r="V835" s="42" t="str">
        <f>IF(E835="","",#REF!-O835)</f>
        <v/>
      </c>
      <c r="W835" s="42" t="str">
        <f t="shared" si="149"/>
        <v/>
      </c>
      <c r="X835" s="42" t="str">
        <f t="shared" si="150"/>
        <v/>
      </c>
      <c r="Y835" s="41" t="str">
        <f>IF(G835="","",VLOOKUP(G835,#REF!,2,0))</f>
        <v/>
      </c>
      <c r="Z835" s="41" t="str">
        <f t="shared" si="151"/>
        <v/>
      </c>
      <c r="AA835" s="41" t="str">
        <f t="shared" si="152"/>
        <v/>
      </c>
      <c r="AB835" s="77" t="str">
        <f t="shared" si="156"/>
        <v/>
      </c>
      <c r="AC835" s="77" t="str">
        <f t="shared" si="153"/>
        <v/>
      </c>
      <c r="AD835" s="43" t="str">
        <f t="shared" si="154"/>
        <v/>
      </c>
      <c r="AE835" s="23"/>
      <c r="AF835" s="23"/>
      <c r="AG835" s="23"/>
      <c r="AH835" s="23"/>
      <c r="AI835" s="41" t="str">
        <f t="shared" si="155"/>
        <v/>
      </c>
      <c r="AJ835" s="88"/>
      <c r="AK835" s="26"/>
      <c r="AL835" s="26"/>
      <c r="AM835" s="26"/>
    </row>
    <row r="836" spans="1:39">
      <c r="A836" s="42">
        <v>833</v>
      </c>
      <c r="B836" s="42" t="s">
        <v>4</v>
      </c>
      <c r="C836" s="99"/>
      <c r="D836" s="42" t="str">
        <f t="shared" si="145"/>
        <v/>
      </c>
      <c r="E836" s="99"/>
      <c r="F836" s="26"/>
      <c r="G836" s="109"/>
      <c r="H836" s="107"/>
      <c r="I836" s="53"/>
      <c r="J836" s="53"/>
      <c r="K836" s="26"/>
      <c r="L836" s="99"/>
      <c r="M836" s="26" t="str">
        <f t="shared" si="146"/>
        <v>_</v>
      </c>
      <c r="N836" s="26"/>
      <c r="O836" s="42" t="str">
        <f t="shared" si="147"/>
        <v/>
      </c>
      <c r="P836" s="70"/>
      <c r="Q836" s="63"/>
      <c r="R836" s="64"/>
      <c r="S836" s="26"/>
      <c r="T836" s="26"/>
      <c r="U836" s="42" t="str">
        <f t="shared" si="148"/>
        <v/>
      </c>
      <c r="V836" s="42" t="str">
        <f>IF(E836="","",#REF!-O836)</f>
        <v/>
      </c>
      <c r="W836" s="42" t="str">
        <f t="shared" si="149"/>
        <v/>
      </c>
      <c r="X836" s="42" t="str">
        <f t="shared" si="150"/>
        <v/>
      </c>
      <c r="Y836" s="41" t="str">
        <f>IF(G836="","",VLOOKUP(G836,#REF!,2,0))</f>
        <v/>
      </c>
      <c r="Z836" s="41" t="str">
        <f t="shared" si="151"/>
        <v/>
      </c>
      <c r="AA836" s="41" t="str">
        <f t="shared" si="152"/>
        <v/>
      </c>
      <c r="AB836" s="77" t="str">
        <f t="shared" si="156"/>
        <v/>
      </c>
      <c r="AC836" s="77" t="str">
        <f t="shared" si="153"/>
        <v/>
      </c>
      <c r="AD836" s="43" t="str">
        <f t="shared" si="154"/>
        <v/>
      </c>
      <c r="AE836" s="23"/>
      <c r="AF836" s="23"/>
      <c r="AG836" s="23"/>
      <c r="AH836" s="23"/>
      <c r="AI836" s="41" t="str">
        <f t="shared" si="155"/>
        <v/>
      </c>
      <c r="AJ836" s="88"/>
      <c r="AK836" s="26"/>
      <c r="AL836" s="26"/>
      <c r="AM836" s="26"/>
    </row>
    <row r="837" spans="1:39">
      <c r="A837" s="42">
        <v>834</v>
      </c>
      <c r="B837" s="42" t="s">
        <v>4</v>
      </c>
      <c r="C837" s="99"/>
      <c r="D837" s="42" t="str">
        <f t="shared" ref="D837:D900" si="157">IF(P837="","",C837&amp;"_"&amp;P837)</f>
        <v/>
      </c>
      <c r="E837" s="99"/>
      <c r="F837" s="26"/>
      <c r="G837" s="109"/>
      <c r="H837" s="107"/>
      <c r="I837" s="53"/>
      <c r="J837" s="53"/>
      <c r="K837" s="26"/>
      <c r="L837" s="99"/>
      <c r="M837" s="26" t="str">
        <f t="shared" ref="M837:M900" si="158">C837&amp;"_"&amp;L837</f>
        <v>_</v>
      </c>
      <c r="N837" s="26"/>
      <c r="O837" s="42" t="str">
        <f t="shared" ref="O837:O900" si="159">IF(N837="","",IF(MONTH(N837)&lt;=3,YEAR(N837)-1,YEAR(N837)))</f>
        <v/>
      </c>
      <c r="P837" s="70"/>
      <c r="Q837" s="63"/>
      <c r="R837" s="64"/>
      <c r="S837" s="26"/>
      <c r="T837" s="26"/>
      <c r="U837" s="42" t="str">
        <f t="shared" ref="U837:U900" si="160">IF(E837="","",48)</f>
        <v/>
      </c>
      <c r="V837" s="42" t="str">
        <f>IF(E837="","",#REF!-O837)</f>
        <v/>
      </c>
      <c r="W837" s="42" t="str">
        <f t="shared" ref="W837:W900" si="161">IF(E837="","",U837-V837)</f>
        <v/>
      </c>
      <c r="X837" s="42" t="str">
        <f t="shared" ref="X837:X900" si="162">IF(U837="","",0.021)</f>
        <v/>
      </c>
      <c r="Y837" s="41" t="str">
        <f>IF(G837="","",VLOOKUP(G837,#REF!,2,0))</f>
        <v/>
      </c>
      <c r="Z837" s="41" t="str">
        <f t="shared" ref="Z837:Z900" si="163">IF(E837="","",IF(Q837=0,ROUND(Y837*H837,0),0))</f>
        <v/>
      </c>
      <c r="AA837" s="41" t="str">
        <f t="shared" ref="AA837:AA900" si="164">IF(Q837="","",IF(W837&lt;0,1,IF(Q837=0,Z837,Q837)))</f>
        <v/>
      </c>
      <c r="AB837" s="77" t="str">
        <f t="shared" si="156"/>
        <v/>
      </c>
      <c r="AC837" s="77" t="str">
        <f t="shared" ref="AC837:AC900" si="165">IF(Q837="","",IF(W837=0,AA837,IF(W837&lt;0,0,ROUND(V837*AB837,0))))</f>
        <v/>
      </c>
      <c r="AD837" s="43" t="str">
        <f t="shared" ref="AD837:AD900" si="166">IF(E837="","",IF(AA837-AC837&lt;=0,1,AA837-AC837))</f>
        <v/>
      </c>
      <c r="AE837" s="23"/>
      <c r="AF837" s="23"/>
      <c r="AG837" s="23"/>
      <c r="AH837" s="23"/>
      <c r="AI837" s="41" t="str">
        <f t="shared" ref="AI837:AI900" si="167">IF(Q837="","",Q837-SUM(AE837:AH837))</f>
        <v/>
      </c>
      <c r="AJ837" s="88"/>
      <c r="AK837" s="26"/>
      <c r="AL837" s="26"/>
      <c r="AM837" s="26"/>
    </row>
    <row r="838" spans="1:39">
      <c r="A838" s="42">
        <v>835</v>
      </c>
      <c r="B838" s="42" t="s">
        <v>4</v>
      </c>
      <c r="C838" s="99"/>
      <c r="D838" s="42" t="str">
        <f t="shared" si="157"/>
        <v/>
      </c>
      <c r="E838" s="99"/>
      <c r="F838" s="26"/>
      <c r="G838" s="109"/>
      <c r="H838" s="107"/>
      <c r="I838" s="53"/>
      <c r="J838" s="53"/>
      <c r="K838" s="26"/>
      <c r="L838" s="99"/>
      <c r="M838" s="26" t="str">
        <f t="shared" si="158"/>
        <v>_</v>
      </c>
      <c r="N838" s="26"/>
      <c r="O838" s="42" t="str">
        <f t="shared" si="159"/>
        <v/>
      </c>
      <c r="P838" s="70"/>
      <c r="Q838" s="63"/>
      <c r="R838" s="64"/>
      <c r="S838" s="26"/>
      <c r="T838" s="26"/>
      <c r="U838" s="42" t="str">
        <f t="shared" si="160"/>
        <v/>
      </c>
      <c r="V838" s="42" t="str">
        <f>IF(E838="","",#REF!-O838)</f>
        <v/>
      </c>
      <c r="W838" s="42" t="str">
        <f t="shared" si="161"/>
        <v/>
      </c>
      <c r="X838" s="42" t="str">
        <f t="shared" si="162"/>
        <v/>
      </c>
      <c r="Y838" s="41" t="str">
        <f>IF(G838="","",VLOOKUP(G838,#REF!,2,0))</f>
        <v/>
      </c>
      <c r="Z838" s="41" t="str">
        <f t="shared" si="163"/>
        <v/>
      </c>
      <c r="AA838" s="41" t="str">
        <f t="shared" si="164"/>
        <v/>
      </c>
      <c r="AB838" s="77" t="str">
        <f t="shared" si="156"/>
        <v/>
      </c>
      <c r="AC838" s="77" t="str">
        <f t="shared" si="165"/>
        <v/>
      </c>
      <c r="AD838" s="43" t="str">
        <f t="shared" si="166"/>
        <v/>
      </c>
      <c r="AE838" s="23"/>
      <c r="AF838" s="23"/>
      <c r="AG838" s="23"/>
      <c r="AH838" s="23"/>
      <c r="AI838" s="41" t="str">
        <f t="shared" si="167"/>
        <v/>
      </c>
      <c r="AJ838" s="88"/>
      <c r="AK838" s="26"/>
      <c r="AL838" s="26"/>
      <c r="AM838" s="26"/>
    </row>
    <row r="839" spans="1:39">
      <c r="A839" s="42">
        <v>836</v>
      </c>
      <c r="B839" s="42" t="s">
        <v>4</v>
      </c>
      <c r="C839" s="99"/>
      <c r="D839" s="42" t="str">
        <f t="shared" si="157"/>
        <v/>
      </c>
      <c r="E839" s="99"/>
      <c r="F839" s="26"/>
      <c r="G839" s="109"/>
      <c r="H839" s="107"/>
      <c r="I839" s="53"/>
      <c r="J839" s="53"/>
      <c r="K839" s="26"/>
      <c r="L839" s="99"/>
      <c r="M839" s="26" t="str">
        <f t="shared" si="158"/>
        <v>_</v>
      </c>
      <c r="N839" s="26"/>
      <c r="O839" s="42" t="str">
        <f t="shared" si="159"/>
        <v/>
      </c>
      <c r="P839" s="70"/>
      <c r="Q839" s="63"/>
      <c r="R839" s="64"/>
      <c r="S839" s="26"/>
      <c r="T839" s="26"/>
      <c r="U839" s="42" t="str">
        <f t="shared" si="160"/>
        <v/>
      </c>
      <c r="V839" s="42" t="str">
        <f>IF(E839="","",#REF!-O839)</f>
        <v/>
      </c>
      <c r="W839" s="42" t="str">
        <f t="shared" si="161"/>
        <v/>
      </c>
      <c r="X839" s="42" t="str">
        <f t="shared" si="162"/>
        <v/>
      </c>
      <c r="Y839" s="41" t="str">
        <f>IF(G839="","",VLOOKUP(G839,#REF!,2,0))</f>
        <v/>
      </c>
      <c r="Z839" s="41" t="str">
        <f t="shared" si="163"/>
        <v/>
      </c>
      <c r="AA839" s="41" t="str">
        <f t="shared" si="164"/>
        <v/>
      </c>
      <c r="AB839" s="77" t="str">
        <f t="shared" si="156"/>
        <v/>
      </c>
      <c r="AC839" s="77" t="str">
        <f t="shared" si="165"/>
        <v/>
      </c>
      <c r="AD839" s="43" t="str">
        <f t="shared" si="166"/>
        <v/>
      </c>
      <c r="AE839" s="23"/>
      <c r="AF839" s="23"/>
      <c r="AG839" s="23"/>
      <c r="AH839" s="23"/>
      <c r="AI839" s="41" t="str">
        <f t="shared" si="167"/>
        <v/>
      </c>
      <c r="AJ839" s="88"/>
      <c r="AK839" s="26"/>
      <c r="AL839" s="26"/>
      <c r="AM839" s="26"/>
    </row>
    <row r="840" spans="1:39">
      <c r="A840" s="42">
        <v>837</v>
      </c>
      <c r="B840" s="42" t="s">
        <v>4</v>
      </c>
      <c r="C840" s="99"/>
      <c r="D840" s="42" t="str">
        <f t="shared" si="157"/>
        <v/>
      </c>
      <c r="E840" s="99"/>
      <c r="F840" s="26"/>
      <c r="G840" s="109"/>
      <c r="H840" s="107"/>
      <c r="I840" s="53"/>
      <c r="J840" s="53"/>
      <c r="K840" s="26"/>
      <c r="L840" s="99"/>
      <c r="M840" s="26" t="str">
        <f t="shared" si="158"/>
        <v>_</v>
      </c>
      <c r="N840" s="26"/>
      <c r="O840" s="42" t="str">
        <f t="shared" si="159"/>
        <v/>
      </c>
      <c r="P840" s="70"/>
      <c r="Q840" s="63"/>
      <c r="R840" s="64"/>
      <c r="S840" s="26"/>
      <c r="T840" s="26"/>
      <c r="U840" s="42" t="str">
        <f t="shared" si="160"/>
        <v/>
      </c>
      <c r="V840" s="42" t="str">
        <f>IF(E840="","",#REF!-O840)</f>
        <v/>
      </c>
      <c r="W840" s="42" t="str">
        <f t="shared" si="161"/>
        <v/>
      </c>
      <c r="X840" s="42" t="str">
        <f t="shared" si="162"/>
        <v/>
      </c>
      <c r="Y840" s="41" t="str">
        <f>IF(G840="","",VLOOKUP(G840,#REF!,2,0))</f>
        <v/>
      </c>
      <c r="Z840" s="41" t="str">
        <f t="shared" si="163"/>
        <v/>
      </c>
      <c r="AA840" s="41" t="str">
        <f t="shared" si="164"/>
        <v/>
      </c>
      <c r="AB840" s="77" t="str">
        <f t="shared" si="156"/>
        <v/>
      </c>
      <c r="AC840" s="77" t="str">
        <f t="shared" si="165"/>
        <v/>
      </c>
      <c r="AD840" s="43" t="str">
        <f t="shared" si="166"/>
        <v/>
      </c>
      <c r="AE840" s="23"/>
      <c r="AF840" s="23"/>
      <c r="AG840" s="23"/>
      <c r="AH840" s="23"/>
      <c r="AI840" s="41" t="str">
        <f t="shared" si="167"/>
        <v/>
      </c>
      <c r="AJ840" s="88"/>
      <c r="AK840" s="26"/>
      <c r="AL840" s="26"/>
      <c r="AM840" s="26"/>
    </row>
    <row r="841" spans="1:39">
      <c r="A841" s="42">
        <v>838</v>
      </c>
      <c r="B841" s="42" t="s">
        <v>4</v>
      </c>
      <c r="C841" s="99"/>
      <c r="D841" s="42" t="str">
        <f t="shared" si="157"/>
        <v/>
      </c>
      <c r="E841" s="99"/>
      <c r="F841" s="26"/>
      <c r="G841" s="109"/>
      <c r="H841" s="107"/>
      <c r="I841" s="53"/>
      <c r="J841" s="53"/>
      <c r="K841" s="26"/>
      <c r="L841" s="99"/>
      <c r="M841" s="26" t="str">
        <f t="shared" si="158"/>
        <v>_</v>
      </c>
      <c r="N841" s="26"/>
      <c r="O841" s="42" t="str">
        <f t="shared" si="159"/>
        <v/>
      </c>
      <c r="P841" s="70"/>
      <c r="Q841" s="63"/>
      <c r="R841" s="64"/>
      <c r="S841" s="26"/>
      <c r="T841" s="26"/>
      <c r="U841" s="42" t="str">
        <f t="shared" si="160"/>
        <v/>
      </c>
      <c r="V841" s="42" t="str">
        <f>IF(E841="","",#REF!-O841)</f>
        <v/>
      </c>
      <c r="W841" s="42" t="str">
        <f t="shared" si="161"/>
        <v/>
      </c>
      <c r="X841" s="42" t="str">
        <f t="shared" si="162"/>
        <v/>
      </c>
      <c r="Y841" s="41" t="str">
        <f>IF(G841="","",VLOOKUP(G841,#REF!,2,0))</f>
        <v/>
      </c>
      <c r="Z841" s="41" t="str">
        <f t="shared" si="163"/>
        <v/>
      </c>
      <c r="AA841" s="41" t="str">
        <f t="shared" si="164"/>
        <v/>
      </c>
      <c r="AB841" s="77" t="str">
        <f t="shared" si="156"/>
        <v/>
      </c>
      <c r="AC841" s="77" t="str">
        <f t="shared" si="165"/>
        <v/>
      </c>
      <c r="AD841" s="43" t="str">
        <f t="shared" si="166"/>
        <v/>
      </c>
      <c r="AE841" s="23"/>
      <c r="AF841" s="23"/>
      <c r="AG841" s="23"/>
      <c r="AH841" s="23"/>
      <c r="AI841" s="41" t="str">
        <f t="shared" si="167"/>
        <v/>
      </c>
      <c r="AJ841" s="88"/>
      <c r="AK841" s="26"/>
      <c r="AL841" s="26"/>
      <c r="AM841" s="26"/>
    </row>
    <row r="842" spans="1:39">
      <c r="A842" s="42">
        <v>839</v>
      </c>
      <c r="B842" s="42" t="s">
        <v>4</v>
      </c>
      <c r="C842" s="99"/>
      <c r="D842" s="42" t="str">
        <f t="shared" si="157"/>
        <v/>
      </c>
      <c r="E842" s="99"/>
      <c r="F842" s="26"/>
      <c r="G842" s="109"/>
      <c r="H842" s="107"/>
      <c r="I842" s="53"/>
      <c r="J842" s="53"/>
      <c r="K842" s="26"/>
      <c r="L842" s="99"/>
      <c r="M842" s="26" t="str">
        <f t="shared" si="158"/>
        <v>_</v>
      </c>
      <c r="N842" s="26"/>
      <c r="O842" s="42" t="str">
        <f t="shared" si="159"/>
        <v/>
      </c>
      <c r="P842" s="70"/>
      <c r="Q842" s="63"/>
      <c r="R842" s="64"/>
      <c r="S842" s="26"/>
      <c r="T842" s="26"/>
      <c r="U842" s="42" t="str">
        <f t="shared" si="160"/>
        <v/>
      </c>
      <c r="V842" s="42" t="str">
        <f>IF(E842="","",#REF!-O842)</f>
        <v/>
      </c>
      <c r="W842" s="42" t="str">
        <f t="shared" si="161"/>
        <v/>
      </c>
      <c r="X842" s="42" t="str">
        <f t="shared" si="162"/>
        <v/>
      </c>
      <c r="Y842" s="41" t="str">
        <f>IF(G842="","",VLOOKUP(G842,#REF!,2,0))</f>
        <v/>
      </c>
      <c r="Z842" s="41" t="str">
        <f t="shared" si="163"/>
        <v/>
      </c>
      <c r="AA842" s="41" t="str">
        <f t="shared" si="164"/>
        <v/>
      </c>
      <c r="AB842" s="77" t="str">
        <f t="shared" si="156"/>
        <v/>
      </c>
      <c r="AC842" s="77" t="str">
        <f t="shared" si="165"/>
        <v/>
      </c>
      <c r="AD842" s="43" t="str">
        <f t="shared" si="166"/>
        <v/>
      </c>
      <c r="AE842" s="23"/>
      <c r="AF842" s="23"/>
      <c r="AG842" s="23"/>
      <c r="AH842" s="23"/>
      <c r="AI842" s="41" t="str">
        <f t="shared" si="167"/>
        <v/>
      </c>
      <c r="AJ842" s="88"/>
      <c r="AK842" s="26"/>
      <c r="AL842" s="26"/>
      <c r="AM842" s="26"/>
    </row>
    <row r="843" spans="1:39">
      <c r="A843" s="42">
        <v>840</v>
      </c>
      <c r="B843" s="42" t="s">
        <v>4</v>
      </c>
      <c r="C843" s="99"/>
      <c r="D843" s="42" t="str">
        <f t="shared" si="157"/>
        <v/>
      </c>
      <c r="E843" s="99"/>
      <c r="F843" s="26"/>
      <c r="G843" s="109"/>
      <c r="H843" s="107"/>
      <c r="I843" s="53"/>
      <c r="J843" s="53"/>
      <c r="K843" s="26"/>
      <c r="L843" s="99"/>
      <c r="M843" s="26" t="str">
        <f t="shared" si="158"/>
        <v>_</v>
      </c>
      <c r="N843" s="26"/>
      <c r="O843" s="42" t="str">
        <f t="shared" si="159"/>
        <v/>
      </c>
      <c r="P843" s="70"/>
      <c r="Q843" s="63"/>
      <c r="R843" s="64"/>
      <c r="S843" s="26"/>
      <c r="T843" s="26"/>
      <c r="U843" s="42" t="str">
        <f t="shared" si="160"/>
        <v/>
      </c>
      <c r="V843" s="42" t="str">
        <f>IF(E843="","",#REF!-O843)</f>
        <v/>
      </c>
      <c r="W843" s="42" t="str">
        <f t="shared" si="161"/>
        <v/>
      </c>
      <c r="X843" s="42" t="str">
        <f t="shared" si="162"/>
        <v/>
      </c>
      <c r="Y843" s="41" t="str">
        <f>IF(G843="","",VLOOKUP(G843,#REF!,2,0))</f>
        <v/>
      </c>
      <c r="Z843" s="41" t="str">
        <f t="shared" si="163"/>
        <v/>
      </c>
      <c r="AA843" s="41" t="str">
        <f t="shared" si="164"/>
        <v/>
      </c>
      <c r="AB843" s="77" t="str">
        <f t="shared" si="156"/>
        <v/>
      </c>
      <c r="AC843" s="77" t="str">
        <f t="shared" si="165"/>
        <v/>
      </c>
      <c r="AD843" s="43" t="str">
        <f t="shared" si="166"/>
        <v/>
      </c>
      <c r="AE843" s="23"/>
      <c r="AF843" s="23"/>
      <c r="AG843" s="23"/>
      <c r="AH843" s="23"/>
      <c r="AI843" s="41" t="str">
        <f t="shared" si="167"/>
        <v/>
      </c>
      <c r="AJ843" s="88"/>
      <c r="AK843" s="26"/>
      <c r="AL843" s="26"/>
      <c r="AM843" s="26"/>
    </row>
    <row r="844" spans="1:39">
      <c r="A844" s="42">
        <v>841</v>
      </c>
      <c r="B844" s="42" t="s">
        <v>4</v>
      </c>
      <c r="C844" s="99"/>
      <c r="D844" s="42" t="str">
        <f t="shared" si="157"/>
        <v/>
      </c>
      <c r="E844" s="99"/>
      <c r="F844" s="26"/>
      <c r="G844" s="109"/>
      <c r="H844" s="107"/>
      <c r="I844" s="53"/>
      <c r="J844" s="53"/>
      <c r="K844" s="26"/>
      <c r="L844" s="99"/>
      <c r="M844" s="26" t="str">
        <f t="shared" si="158"/>
        <v>_</v>
      </c>
      <c r="N844" s="26"/>
      <c r="O844" s="42" t="str">
        <f t="shared" si="159"/>
        <v/>
      </c>
      <c r="P844" s="70"/>
      <c r="Q844" s="63"/>
      <c r="R844" s="64"/>
      <c r="S844" s="26"/>
      <c r="T844" s="26"/>
      <c r="U844" s="42" t="str">
        <f t="shared" si="160"/>
        <v/>
      </c>
      <c r="V844" s="42" t="str">
        <f>IF(E844="","",#REF!-O844)</f>
        <v/>
      </c>
      <c r="W844" s="42" t="str">
        <f t="shared" si="161"/>
        <v/>
      </c>
      <c r="X844" s="42" t="str">
        <f t="shared" si="162"/>
        <v/>
      </c>
      <c r="Y844" s="41" t="str">
        <f>IF(G844="","",VLOOKUP(G844,#REF!,2,0))</f>
        <v/>
      </c>
      <c r="Z844" s="41" t="str">
        <f t="shared" si="163"/>
        <v/>
      </c>
      <c r="AA844" s="41" t="str">
        <f t="shared" si="164"/>
        <v/>
      </c>
      <c r="AB844" s="77" t="str">
        <f t="shared" si="156"/>
        <v/>
      </c>
      <c r="AC844" s="77" t="str">
        <f t="shared" si="165"/>
        <v/>
      </c>
      <c r="AD844" s="43" t="str">
        <f t="shared" si="166"/>
        <v/>
      </c>
      <c r="AE844" s="23"/>
      <c r="AF844" s="23"/>
      <c r="AG844" s="23"/>
      <c r="AH844" s="23"/>
      <c r="AI844" s="41" t="str">
        <f t="shared" si="167"/>
        <v/>
      </c>
      <c r="AJ844" s="88"/>
      <c r="AK844" s="26"/>
      <c r="AL844" s="26"/>
      <c r="AM844" s="26"/>
    </row>
    <row r="845" spans="1:39">
      <c r="A845" s="42">
        <v>842</v>
      </c>
      <c r="B845" s="42" t="s">
        <v>4</v>
      </c>
      <c r="C845" s="99"/>
      <c r="D845" s="42" t="str">
        <f t="shared" si="157"/>
        <v/>
      </c>
      <c r="E845" s="99"/>
      <c r="F845" s="26"/>
      <c r="G845" s="109"/>
      <c r="H845" s="107"/>
      <c r="I845" s="53"/>
      <c r="J845" s="53"/>
      <c r="K845" s="26"/>
      <c r="L845" s="99"/>
      <c r="M845" s="26" t="str">
        <f t="shared" si="158"/>
        <v>_</v>
      </c>
      <c r="N845" s="26"/>
      <c r="O845" s="42" t="str">
        <f t="shared" si="159"/>
        <v/>
      </c>
      <c r="P845" s="70"/>
      <c r="Q845" s="63"/>
      <c r="R845" s="64"/>
      <c r="S845" s="26"/>
      <c r="T845" s="26"/>
      <c r="U845" s="42" t="str">
        <f t="shared" si="160"/>
        <v/>
      </c>
      <c r="V845" s="42" t="str">
        <f>IF(E845="","",#REF!-O845)</f>
        <v/>
      </c>
      <c r="W845" s="42" t="str">
        <f t="shared" si="161"/>
        <v/>
      </c>
      <c r="X845" s="42" t="str">
        <f t="shared" si="162"/>
        <v/>
      </c>
      <c r="Y845" s="41" t="str">
        <f>IF(G845="","",VLOOKUP(G845,#REF!,2,0))</f>
        <v/>
      </c>
      <c r="Z845" s="41" t="str">
        <f t="shared" si="163"/>
        <v/>
      </c>
      <c r="AA845" s="41" t="str">
        <f t="shared" si="164"/>
        <v/>
      </c>
      <c r="AB845" s="77" t="str">
        <f t="shared" si="156"/>
        <v/>
      </c>
      <c r="AC845" s="77" t="str">
        <f t="shared" si="165"/>
        <v/>
      </c>
      <c r="AD845" s="43" t="str">
        <f t="shared" si="166"/>
        <v/>
      </c>
      <c r="AE845" s="23"/>
      <c r="AF845" s="23"/>
      <c r="AG845" s="23"/>
      <c r="AH845" s="23"/>
      <c r="AI845" s="41" t="str">
        <f t="shared" si="167"/>
        <v/>
      </c>
      <c r="AJ845" s="88"/>
      <c r="AK845" s="26"/>
      <c r="AL845" s="26"/>
      <c r="AM845" s="26"/>
    </row>
    <row r="846" spans="1:39">
      <c r="A846" s="42">
        <v>843</v>
      </c>
      <c r="B846" s="42" t="s">
        <v>4</v>
      </c>
      <c r="C846" s="99"/>
      <c r="D846" s="42" t="str">
        <f t="shared" si="157"/>
        <v/>
      </c>
      <c r="E846" s="99"/>
      <c r="F846" s="26"/>
      <c r="G846" s="109"/>
      <c r="H846" s="107"/>
      <c r="I846" s="53"/>
      <c r="J846" s="53"/>
      <c r="K846" s="26"/>
      <c r="L846" s="99"/>
      <c r="M846" s="26" t="str">
        <f t="shared" si="158"/>
        <v>_</v>
      </c>
      <c r="N846" s="26"/>
      <c r="O846" s="42" t="str">
        <f t="shared" si="159"/>
        <v/>
      </c>
      <c r="P846" s="70"/>
      <c r="Q846" s="63"/>
      <c r="R846" s="64"/>
      <c r="S846" s="26"/>
      <c r="T846" s="26"/>
      <c r="U846" s="42" t="str">
        <f t="shared" si="160"/>
        <v/>
      </c>
      <c r="V846" s="42" t="str">
        <f>IF(E846="","",#REF!-O846)</f>
        <v/>
      </c>
      <c r="W846" s="42" t="str">
        <f t="shared" si="161"/>
        <v/>
      </c>
      <c r="X846" s="42" t="str">
        <f t="shared" si="162"/>
        <v/>
      </c>
      <c r="Y846" s="41" t="str">
        <f>IF(G846="","",VLOOKUP(G846,#REF!,2,0))</f>
        <v/>
      </c>
      <c r="Z846" s="41" t="str">
        <f t="shared" si="163"/>
        <v/>
      </c>
      <c r="AA846" s="41" t="str">
        <f t="shared" si="164"/>
        <v/>
      </c>
      <c r="AB846" s="77" t="str">
        <f t="shared" si="156"/>
        <v/>
      </c>
      <c r="AC846" s="77" t="str">
        <f t="shared" si="165"/>
        <v/>
      </c>
      <c r="AD846" s="43" t="str">
        <f t="shared" si="166"/>
        <v/>
      </c>
      <c r="AE846" s="23"/>
      <c r="AF846" s="23"/>
      <c r="AG846" s="23"/>
      <c r="AH846" s="23"/>
      <c r="AI846" s="41" t="str">
        <f t="shared" si="167"/>
        <v/>
      </c>
      <c r="AJ846" s="88"/>
      <c r="AK846" s="26"/>
      <c r="AL846" s="26"/>
      <c r="AM846" s="26"/>
    </row>
    <row r="847" spans="1:39">
      <c r="A847" s="42">
        <v>844</v>
      </c>
      <c r="B847" s="42" t="s">
        <v>4</v>
      </c>
      <c r="C847" s="99"/>
      <c r="D847" s="42" t="str">
        <f t="shared" si="157"/>
        <v/>
      </c>
      <c r="E847" s="99"/>
      <c r="F847" s="26"/>
      <c r="G847" s="109"/>
      <c r="H847" s="107"/>
      <c r="I847" s="53"/>
      <c r="J847" s="53"/>
      <c r="K847" s="26"/>
      <c r="L847" s="99"/>
      <c r="M847" s="26" t="str">
        <f t="shared" si="158"/>
        <v>_</v>
      </c>
      <c r="N847" s="26"/>
      <c r="O847" s="42" t="str">
        <f t="shared" si="159"/>
        <v/>
      </c>
      <c r="P847" s="70"/>
      <c r="Q847" s="63"/>
      <c r="R847" s="64"/>
      <c r="S847" s="26"/>
      <c r="T847" s="26"/>
      <c r="U847" s="42" t="str">
        <f t="shared" si="160"/>
        <v/>
      </c>
      <c r="V847" s="42" t="str">
        <f>IF(E847="","",#REF!-O847)</f>
        <v/>
      </c>
      <c r="W847" s="42" t="str">
        <f t="shared" si="161"/>
        <v/>
      </c>
      <c r="X847" s="42" t="str">
        <f t="shared" si="162"/>
        <v/>
      </c>
      <c r="Y847" s="41" t="str">
        <f>IF(G847="","",VLOOKUP(G847,#REF!,2,0))</f>
        <v/>
      </c>
      <c r="Z847" s="41" t="str">
        <f t="shared" si="163"/>
        <v/>
      </c>
      <c r="AA847" s="41" t="str">
        <f t="shared" si="164"/>
        <v/>
      </c>
      <c r="AB847" s="77" t="str">
        <f t="shared" si="156"/>
        <v/>
      </c>
      <c r="AC847" s="77" t="str">
        <f t="shared" si="165"/>
        <v/>
      </c>
      <c r="AD847" s="43" t="str">
        <f t="shared" si="166"/>
        <v/>
      </c>
      <c r="AE847" s="23"/>
      <c r="AF847" s="23"/>
      <c r="AG847" s="23"/>
      <c r="AH847" s="23"/>
      <c r="AI847" s="41" t="str">
        <f t="shared" si="167"/>
        <v/>
      </c>
      <c r="AJ847" s="88"/>
      <c r="AK847" s="26"/>
      <c r="AL847" s="26"/>
      <c r="AM847" s="26"/>
    </row>
    <row r="848" spans="1:39">
      <c r="A848" s="42">
        <v>845</v>
      </c>
      <c r="B848" s="42" t="s">
        <v>4</v>
      </c>
      <c r="C848" s="99"/>
      <c r="D848" s="42" t="str">
        <f t="shared" si="157"/>
        <v/>
      </c>
      <c r="E848" s="99"/>
      <c r="F848" s="26"/>
      <c r="G848" s="109"/>
      <c r="H848" s="107"/>
      <c r="I848" s="53"/>
      <c r="J848" s="53"/>
      <c r="K848" s="26"/>
      <c r="L848" s="99"/>
      <c r="M848" s="26" t="str">
        <f t="shared" si="158"/>
        <v>_</v>
      </c>
      <c r="N848" s="26"/>
      <c r="O848" s="42" t="str">
        <f t="shared" si="159"/>
        <v/>
      </c>
      <c r="P848" s="70"/>
      <c r="Q848" s="63"/>
      <c r="R848" s="64"/>
      <c r="S848" s="26"/>
      <c r="T848" s="26"/>
      <c r="U848" s="42" t="str">
        <f t="shared" si="160"/>
        <v/>
      </c>
      <c r="V848" s="42" t="str">
        <f>IF(E848="","",#REF!-O848)</f>
        <v/>
      </c>
      <c r="W848" s="42" t="str">
        <f t="shared" si="161"/>
        <v/>
      </c>
      <c r="X848" s="42" t="str">
        <f t="shared" si="162"/>
        <v/>
      </c>
      <c r="Y848" s="41" t="str">
        <f>IF(G848="","",VLOOKUP(G848,#REF!,2,0))</f>
        <v/>
      </c>
      <c r="Z848" s="41" t="str">
        <f t="shared" si="163"/>
        <v/>
      </c>
      <c r="AA848" s="41" t="str">
        <f t="shared" si="164"/>
        <v/>
      </c>
      <c r="AB848" s="77" t="str">
        <f t="shared" si="156"/>
        <v/>
      </c>
      <c r="AC848" s="77" t="str">
        <f t="shared" si="165"/>
        <v/>
      </c>
      <c r="AD848" s="43" t="str">
        <f t="shared" si="166"/>
        <v/>
      </c>
      <c r="AE848" s="23"/>
      <c r="AF848" s="23"/>
      <c r="AG848" s="23"/>
      <c r="AH848" s="23"/>
      <c r="AI848" s="41" t="str">
        <f t="shared" si="167"/>
        <v/>
      </c>
      <c r="AJ848" s="88"/>
      <c r="AK848" s="26"/>
      <c r="AL848" s="26"/>
      <c r="AM848" s="26"/>
    </row>
    <row r="849" spans="1:39">
      <c r="A849" s="42">
        <v>846</v>
      </c>
      <c r="B849" s="42" t="s">
        <v>4</v>
      </c>
      <c r="C849" s="99"/>
      <c r="D849" s="42" t="str">
        <f t="shared" si="157"/>
        <v/>
      </c>
      <c r="E849" s="99"/>
      <c r="F849" s="26"/>
      <c r="G849" s="109"/>
      <c r="H849" s="107"/>
      <c r="I849" s="53"/>
      <c r="J849" s="53"/>
      <c r="K849" s="26"/>
      <c r="L849" s="99"/>
      <c r="M849" s="26" t="str">
        <f t="shared" si="158"/>
        <v>_</v>
      </c>
      <c r="N849" s="26"/>
      <c r="O849" s="42" t="str">
        <f t="shared" si="159"/>
        <v/>
      </c>
      <c r="P849" s="70"/>
      <c r="Q849" s="63"/>
      <c r="R849" s="64"/>
      <c r="S849" s="26"/>
      <c r="T849" s="26"/>
      <c r="U849" s="42" t="str">
        <f t="shared" si="160"/>
        <v/>
      </c>
      <c r="V849" s="42" t="str">
        <f>IF(E849="","",#REF!-O849)</f>
        <v/>
      </c>
      <c r="W849" s="42" t="str">
        <f t="shared" si="161"/>
        <v/>
      </c>
      <c r="X849" s="42" t="str">
        <f t="shared" si="162"/>
        <v/>
      </c>
      <c r="Y849" s="41" t="str">
        <f>IF(G849="","",VLOOKUP(G849,#REF!,2,0))</f>
        <v/>
      </c>
      <c r="Z849" s="41" t="str">
        <f t="shared" si="163"/>
        <v/>
      </c>
      <c r="AA849" s="41" t="str">
        <f t="shared" si="164"/>
        <v/>
      </c>
      <c r="AB849" s="77" t="str">
        <f t="shared" si="156"/>
        <v/>
      </c>
      <c r="AC849" s="77" t="str">
        <f t="shared" si="165"/>
        <v/>
      </c>
      <c r="AD849" s="43" t="str">
        <f t="shared" si="166"/>
        <v/>
      </c>
      <c r="AE849" s="23"/>
      <c r="AF849" s="23"/>
      <c r="AG849" s="23"/>
      <c r="AH849" s="23"/>
      <c r="AI849" s="41" t="str">
        <f t="shared" si="167"/>
        <v/>
      </c>
      <c r="AJ849" s="88"/>
      <c r="AK849" s="26"/>
      <c r="AL849" s="26"/>
      <c r="AM849" s="26"/>
    </row>
    <row r="850" spans="1:39">
      <c r="A850" s="42">
        <v>847</v>
      </c>
      <c r="B850" s="42" t="s">
        <v>4</v>
      </c>
      <c r="C850" s="99"/>
      <c r="D850" s="42" t="str">
        <f t="shared" si="157"/>
        <v/>
      </c>
      <c r="E850" s="99"/>
      <c r="F850" s="26"/>
      <c r="G850" s="109"/>
      <c r="H850" s="107"/>
      <c r="I850" s="53"/>
      <c r="J850" s="53"/>
      <c r="K850" s="26"/>
      <c r="L850" s="99"/>
      <c r="M850" s="26" t="str">
        <f t="shared" si="158"/>
        <v>_</v>
      </c>
      <c r="N850" s="26"/>
      <c r="O850" s="42" t="str">
        <f t="shared" si="159"/>
        <v/>
      </c>
      <c r="P850" s="70"/>
      <c r="Q850" s="63"/>
      <c r="R850" s="64"/>
      <c r="S850" s="26"/>
      <c r="T850" s="26"/>
      <c r="U850" s="42" t="str">
        <f t="shared" si="160"/>
        <v/>
      </c>
      <c r="V850" s="42" t="str">
        <f>IF(E850="","",#REF!-O850)</f>
        <v/>
      </c>
      <c r="W850" s="42" t="str">
        <f t="shared" si="161"/>
        <v/>
      </c>
      <c r="X850" s="42" t="str">
        <f t="shared" si="162"/>
        <v/>
      </c>
      <c r="Y850" s="41" t="str">
        <f>IF(G850="","",VLOOKUP(G850,#REF!,2,0))</f>
        <v/>
      </c>
      <c r="Z850" s="41" t="str">
        <f t="shared" si="163"/>
        <v/>
      </c>
      <c r="AA850" s="41" t="str">
        <f t="shared" si="164"/>
        <v/>
      </c>
      <c r="AB850" s="77" t="str">
        <f t="shared" si="156"/>
        <v/>
      </c>
      <c r="AC850" s="77" t="str">
        <f t="shared" si="165"/>
        <v/>
      </c>
      <c r="AD850" s="43" t="str">
        <f t="shared" si="166"/>
        <v/>
      </c>
      <c r="AE850" s="23"/>
      <c r="AF850" s="23"/>
      <c r="AG850" s="23"/>
      <c r="AH850" s="23"/>
      <c r="AI850" s="41" t="str">
        <f t="shared" si="167"/>
        <v/>
      </c>
      <c r="AJ850" s="88"/>
      <c r="AK850" s="26"/>
      <c r="AL850" s="26"/>
      <c r="AM850" s="26"/>
    </row>
    <row r="851" spans="1:39">
      <c r="A851" s="42">
        <v>848</v>
      </c>
      <c r="B851" s="42" t="s">
        <v>4</v>
      </c>
      <c r="C851" s="99"/>
      <c r="D851" s="42" t="str">
        <f t="shared" si="157"/>
        <v/>
      </c>
      <c r="E851" s="99"/>
      <c r="F851" s="26"/>
      <c r="G851" s="109"/>
      <c r="H851" s="107"/>
      <c r="I851" s="53"/>
      <c r="J851" s="53"/>
      <c r="K851" s="26"/>
      <c r="L851" s="99"/>
      <c r="M851" s="26" t="str">
        <f t="shared" si="158"/>
        <v>_</v>
      </c>
      <c r="N851" s="26"/>
      <c r="O851" s="42" t="str">
        <f t="shared" si="159"/>
        <v/>
      </c>
      <c r="P851" s="70"/>
      <c r="Q851" s="63"/>
      <c r="R851" s="64"/>
      <c r="S851" s="26"/>
      <c r="T851" s="26"/>
      <c r="U851" s="42" t="str">
        <f t="shared" si="160"/>
        <v/>
      </c>
      <c r="V851" s="42" t="str">
        <f>IF(E851="","",#REF!-O851)</f>
        <v/>
      </c>
      <c r="W851" s="42" t="str">
        <f t="shared" si="161"/>
        <v/>
      </c>
      <c r="X851" s="42" t="str">
        <f t="shared" si="162"/>
        <v/>
      </c>
      <c r="Y851" s="41" t="str">
        <f>IF(G851="","",VLOOKUP(G851,#REF!,2,0))</f>
        <v/>
      </c>
      <c r="Z851" s="41" t="str">
        <f t="shared" si="163"/>
        <v/>
      </c>
      <c r="AA851" s="41" t="str">
        <f t="shared" si="164"/>
        <v/>
      </c>
      <c r="AB851" s="77" t="str">
        <f t="shared" ref="AB851:AB914" si="168">IF(Q851="","",IF(V851=0,0,IF(W851=0,AJ851,IF(W851&lt;0,0,ROUNDDOWN(X851*AA851,0)))))</f>
        <v/>
      </c>
      <c r="AC851" s="77" t="str">
        <f t="shared" si="165"/>
        <v/>
      </c>
      <c r="AD851" s="43" t="str">
        <f t="shared" si="166"/>
        <v/>
      </c>
      <c r="AE851" s="23"/>
      <c r="AF851" s="23"/>
      <c r="AG851" s="23"/>
      <c r="AH851" s="23"/>
      <c r="AI851" s="41" t="str">
        <f t="shared" si="167"/>
        <v/>
      </c>
      <c r="AJ851" s="88"/>
      <c r="AK851" s="26"/>
      <c r="AL851" s="26"/>
      <c r="AM851" s="26"/>
    </row>
    <row r="852" spans="1:39">
      <c r="A852" s="42">
        <v>849</v>
      </c>
      <c r="B852" s="42" t="s">
        <v>4</v>
      </c>
      <c r="C852" s="99"/>
      <c r="D852" s="42" t="str">
        <f t="shared" si="157"/>
        <v/>
      </c>
      <c r="E852" s="99"/>
      <c r="F852" s="26"/>
      <c r="G852" s="109"/>
      <c r="H852" s="107"/>
      <c r="I852" s="53"/>
      <c r="J852" s="53"/>
      <c r="K852" s="26"/>
      <c r="L852" s="99"/>
      <c r="M852" s="26" t="str">
        <f t="shared" si="158"/>
        <v>_</v>
      </c>
      <c r="N852" s="26"/>
      <c r="O852" s="42" t="str">
        <f t="shared" si="159"/>
        <v/>
      </c>
      <c r="P852" s="70"/>
      <c r="Q852" s="63"/>
      <c r="R852" s="64"/>
      <c r="S852" s="26"/>
      <c r="T852" s="26"/>
      <c r="U852" s="42" t="str">
        <f t="shared" si="160"/>
        <v/>
      </c>
      <c r="V852" s="42" t="str">
        <f>IF(E852="","",#REF!-O852)</f>
        <v/>
      </c>
      <c r="W852" s="42" t="str">
        <f t="shared" si="161"/>
        <v/>
      </c>
      <c r="X852" s="42" t="str">
        <f t="shared" si="162"/>
        <v/>
      </c>
      <c r="Y852" s="41" t="str">
        <f>IF(G852="","",VLOOKUP(G852,#REF!,2,0))</f>
        <v/>
      </c>
      <c r="Z852" s="41" t="str">
        <f t="shared" si="163"/>
        <v/>
      </c>
      <c r="AA852" s="41" t="str">
        <f t="shared" si="164"/>
        <v/>
      </c>
      <c r="AB852" s="77" t="str">
        <f t="shared" si="168"/>
        <v/>
      </c>
      <c r="AC852" s="77" t="str">
        <f t="shared" si="165"/>
        <v/>
      </c>
      <c r="AD852" s="43" t="str">
        <f t="shared" si="166"/>
        <v/>
      </c>
      <c r="AE852" s="23"/>
      <c r="AF852" s="23"/>
      <c r="AG852" s="23"/>
      <c r="AH852" s="23"/>
      <c r="AI852" s="41" t="str">
        <f t="shared" si="167"/>
        <v/>
      </c>
      <c r="AJ852" s="88"/>
      <c r="AK852" s="26"/>
      <c r="AL852" s="26"/>
      <c r="AM852" s="26"/>
    </row>
    <row r="853" spans="1:39">
      <c r="A853" s="42">
        <v>850</v>
      </c>
      <c r="B853" s="42" t="s">
        <v>4</v>
      </c>
      <c r="C853" s="99"/>
      <c r="D853" s="42" t="str">
        <f t="shared" si="157"/>
        <v/>
      </c>
      <c r="E853" s="99"/>
      <c r="F853" s="26"/>
      <c r="G853" s="109"/>
      <c r="H853" s="107"/>
      <c r="I853" s="53"/>
      <c r="J853" s="53"/>
      <c r="K853" s="26"/>
      <c r="L853" s="99"/>
      <c r="M853" s="26" t="str">
        <f t="shared" si="158"/>
        <v>_</v>
      </c>
      <c r="N853" s="26"/>
      <c r="O853" s="42" t="str">
        <f t="shared" si="159"/>
        <v/>
      </c>
      <c r="P853" s="70"/>
      <c r="Q853" s="63"/>
      <c r="R853" s="64"/>
      <c r="S853" s="26"/>
      <c r="T853" s="26"/>
      <c r="U853" s="42" t="str">
        <f t="shared" si="160"/>
        <v/>
      </c>
      <c r="V853" s="42" t="str">
        <f>IF(E853="","",#REF!-O853)</f>
        <v/>
      </c>
      <c r="W853" s="42" t="str">
        <f t="shared" si="161"/>
        <v/>
      </c>
      <c r="X853" s="42" t="str">
        <f t="shared" si="162"/>
        <v/>
      </c>
      <c r="Y853" s="41" t="str">
        <f>IF(G853="","",VLOOKUP(G853,#REF!,2,0))</f>
        <v/>
      </c>
      <c r="Z853" s="41" t="str">
        <f t="shared" si="163"/>
        <v/>
      </c>
      <c r="AA853" s="41" t="str">
        <f t="shared" si="164"/>
        <v/>
      </c>
      <c r="AB853" s="77" t="str">
        <f t="shared" si="168"/>
        <v/>
      </c>
      <c r="AC853" s="77" t="str">
        <f t="shared" si="165"/>
        <v/>
      </c>
      <c r="AD853" s="43" t="str">
        <f t="shared" si="166"/>
        <v/>
      </c>
      <c r="AE853" s="23"/>
      <c r="AF853" s="23"/>
      <c r="AG853" s="23"/>
      <c r="AH853" s="23"/>
      <c r="AI853" s="41" t="str">
        <f t="shared" si="167"/>
        <v/>
      </c>
      <c r="AJ853" s="88"/>
      <c r="AK853" s="26"/>
      <c r="AL853" s="26"/>
      <c r="AM853" s="26"/>
    </row>
    <row r="854" spans="1:39">
      <c r="A854" s="42">
        <v>851</v>
      </c>
      <c r="B854" s="42" t="s">
        <v>4</v>
      </c>
      <c r="C854" s="99"/>
      <c r="D854" s="42" t="str">
        <f t="shared" si="157"/>
        <v/>
      </c>
      <c r="E854" s="99"/>
      <c r="F854" s="26"/>
      <c r="G854" s="109"/>
      <c r="H854" s="107"/>
      <c r="I854" s="53"/>
      <c r="J854" s="53"/>
      <c r="K854" s="26"/>
      <c r="L854" s="99"/>
      <c r="M854" s="26" t="str">
        <f t="shared" si="158"/>
        <v>_</v>
      </c>
      <c r="N854" s="26"/>
      <c r="O854" s="42" t="str">
        <f t="shared" si="159"/>
        <v/>
      </c>
      <c r="P854" s="70"/>
      <c r="Q854" s="63"/>
      <c r="R854" s="64"/>
      <c r="S854" s="26"/>
      <c r="T854" s="26"/>
      <c r="U854" s="42" t="str">
        <f t="shared" si="160"/>
        <v/>
      </c>
      <c r="V854" s="42" t="str">
        <f>IF(E854="","",#REF!-O854)</f>
        <v/>
      </c>
      <c r="W854" s="42" t="str">
        <f t="shared" si="161"/>
        <v/>
      </c>
      <c r="X854" s="42" t="str">
        <f t="shared" si="162"/>
        <v/>
      </c>
      <c r="Y854" s="41" t="str">
        <f>IF(G854="","",VLOOKUP(G854,#REF!,2,0))</f>
        <v/>
      </c>
      <c r="Z854" s="41" t="str">
        <f t="shared" si="163"/>
        <v/>
      </c>
      <c r="AA854" s="41" t="str">
        <f t="shared" si="164"/>
        <v/>
      </c>
      <c r="AB854" s="77" t="str">
        <f t="shared" si="168"/>
        <v/>
      </c>
      <c r="AC854" s="77" t="str">
        <f t="shared" si="165"/>
        <v/>
      </c>
      <c r="AD854" s="43" t="str">
        <f t="shared" si="166"/>
        <v/>
      </c>
      <c r="AE854" s="23"/>
      <c r="AF854" s="23"/>
      <c r="AG854" s="23"/>
      <c r="AH854" s="23"/>
      <c r="AI854" s="41" t="str">
        <f t="shared" si="167"/>
        <v/>
      </c>
      <c r="AJ854" s="88"/>
      <c r="AK854" s="26"/>
      <c r="AL854" s="26"/>
      <c r="AM854" s="26"/>
    </row>
    <row r="855" spans="1:39">
      <c r="A855" s="42">
        <v>852</v>
      </c>
      <c r="B855" s="42" t="s">
        <v>4</v>
      </c>
      <c r="C855" s="99"/>
      <c r="D855" s="42" t="str">
        <f t="shared" si="157"/>
        <v/>
      </c>
      <c r="E855" s="99"/>
      <c r="F855" s="26"/>
      <c r="G855" s="109"/>
      <c r="H855" s="107"/>
      <c r="I855" s="53"/>
      <c r="J855" s="53"/>
      <c r="K855" s="26"/>
      <c r="L855" s="99"/>
      <c r="M855" s="26" t="str">
        <f t="shared" si="158"/>
        <v>_</v>
      </c>
      <c r="N855" s="26"/>
      <c r="O855" s="42" t="str">
        <f t="shared" si="159"/>
        <v/>
      </c>
      <c r="P855" s="70"/>
      <c r="Q855" s="63"/>
      <c r="R855" s="64"/>
      <c r="S855" s="26"/>
      <c r="T855" s="26"/>
      <c r="U855" s="42" t="str">
        <f t="shared" si="160"/>
        <v/>
      </c>
      <c r="V855" s="42" t="str">
        <f>IF(E855="","",#REF!-O855)</f>
        <v/>
      </c>
      <c r="W855" s="42" t="str">
        <f t="shared" si="161"/>
        <v/>
      </c>
      <c r="X855" s="42" t="str">
        <f t="shared" si="162"/>
        <v/>
      </c>
      <c r="Y855" s="41" t="str">
        <f>IF(G855="","",VLOOKUP(G855,#REF!,2,0))</f>
        <v/>
      </c>
      <c r="Z855" s="41" t="str">
        <f t="shared" si="163"/>
        <v/>
      </c>
      <c r="AA855" s="41" t="str">
        <f t="shared" si="164"/>
        <v/>
      </c>
      <c r="AB855" s="77" t="str">
        <f t="shared" si="168"/>
        <v/>
      </c>
      <c r="AC855" s="77" t="str">
        <f t="shared" si="165"/>
        <v/>
      </c>
      <c r="AD855" s="43" t="str">
        <f t="shared" si="166"/>
        <v/>
      </c>
      <c r="AE855" s="23"/>
      <c r="AF855" s="23"/>
      <c r="AG855" s="23"/>
      <c r="AH855" s="23"/>
      <c r="AI855" s="41" t="str">
        <f t="shared" si="167"/>
        <v/>
      </c>
      <c r="AJ855" s="88"/>
      <c r="AK855" s="26"/>
      <c r="AL855" s="26"/>
      <c r="AM855" s="26"/>
    </row>
    <row r="856" spans="1:39">
      <c r="A856" s="42">
        <v>853</v>
      </c>
      <c r="B856" s="42" t="s">
        <v>4</v>
      </c>
      <c r="C856" s="99"/>
      <c r="D856" s="42" t="str">
        <f t="shared" si="157"/>
        <v/>
      </c>
      <c r="E856" s="99"/>
      <c r="F856" s="26"/>
      <c r="G856" s="109"/>
      <c r="H856" s="107"/>
      <c r="I856" s="53"/>
      <c r="J856" s="53"/>
      <c r="K856" s="26"/>
      <c r="L856" s="99"/>
      <c r="M856" s="26" t="str">
        <f t="shared" si="158"/>
        <v>_</v>
      </c>
      <c r="N856" s="26"/>
      <c r="O856" s="42" t="str">
        <f t="shared" si="159"/>
        <v/>
      </c>
      <c r="P856" s="70"/>
      <c r="Q856" s="63"/>
      <c r="R856" s="64"/>
      <c r="S856" s="26"/>
      <c r="T856" s="26"/>
      <c r="U856" s="42" t="str">
        <f t="shared" si="160"/>
        <v/>
      </c>
      <c r="V856" s="42" t="str">
        <f>IF(E856="","",#REF!-O856)</f>
        <v/>
      </c>
      <c r="W856" s="42" t="str">
        <f t="shared" si="161"/>
        <v/>
      </c>
      <c r="X856" s="42" t="str">
        <f t="shared" si="162"/>
        <v/>
      </c>
      <c r="Y856" s="41" t="str">
        <f>IF(G856="","",VLOOKUP(G856,#REF!,2,0))</f>
        <v/>
      </c>
      <c r="Z856" s="41" t="str">
        <f t="shared" si="163"/>
        <v/>
      </c>
      <c r="AA856" s="41" t="str">
        <f t="shared" si="164"/>
        <v/>
      </c>
      <c r="AB856" s="77" t="str">
        <f t="shared" si="168"/>
        <v/>
      </c>
      <c r="AC856" s="77" t="str">
        <f t="shared" si="165"/>
        <v/>
      </c>
      <c r="AD856" s="43" t="str">
        <f t="shared" si="166"/>
        <v/>
      </c>
      <c r="AE856" s="23"/>
      <c r="AF856" s="23"/>
      <c r="AG856" s="23"/>
      <c r="AH856" s="23"/>
      <c r="AI856" s="41" t="str">
        <f t="shared" si="167"/>
        <v/>
      </c>
      <c r="AJ856" s="88"/>
      <c r="AK856" s="26"/>
      <c r="AL856" s="26"/>
      <c r="AM856" s="26"/>
    </row>
    <row r="857" spans="1:39">
      <c r="A857" s="42">
        <v>854</v>
      </c>
      <c r="B857" s="42" t="s">
        <v>4</v>
      </c>
      <c r="C857" s="99"/>
      <c r="D857" s="42" t="str">
        <f t="shared" si="157"/>
        <v/>
      </c>
      <c r="E857" s="99"/>
      <c r="F857" s="26"/>
      <c r="G857" s="109"/>
      <c r="H857" s="107"/>
      <c r="I857" s="53"/>
      <c r="J857" s="53"/>
      <c r="K857" s="26"/>
      <c r="L857" s="99"/>
      <c r="M857" s="26" t="str">
        <f t="shared" si="158"/>
        <v>_</v>
      </c>
      <c r="N857" s="26"/>
      <c r="O857" s="42" t="str">
        <f t="shared" si="159"/>
        <v/>
      </c>
      <c r="P857" s="70"/>
      <c r="Q857" s="63"/>
      <c r="R857" s="64"/>
      <c r="S857" s="26"/>
      <c r="T857" s="26"/>
      <c r="U857" s="42" t="str">
        <f t="shared" si="160"/>
        <v/>
      </c>
      <c r="V857" s="42" t="str">
        <f>IF(E857="","",#REF!-O857)</f>
        <v/>
      </c>
      <c r="W857" s="42" t="str">
        <f t="shared" si="161"/>
        <v/>
      </c>
      <c r="X857" s="42" t="str">
        <f t="shared" si="162"/>
        <v/>
      </c>
      <c r="Y857" s="41" t="str">
        <f>IF(G857="","",VLOOKUP(G857,#REF!,2,0))</f>
        <v/>
      </c>
      <c r="Z857" s="41" t="str">
        <f t="shared" si="163"/>
        <v/>
      </c>
      <c r="AA857" s="41" t="str">
        <f t="shared" si="164"/>
        <v/>
      </c>
      <c r="AB857" s="77" t="str">
        <f t="shared" si="168"/>
        <v/>
      </c>
      <c r="AC857" s="77" t="str">
        <f t="shared" si="165"/>
        <v/>
      </c>
      <c r="AD857" s="43" t="str">
        <f t="shared" si="166"/>
        <v/>
      </c>
      <c r="AE857" s="23"/>
      <c r="AF857" s="23"/>
      <c r="AG857" s="23"/>
      <c r="AH857" s="23"/>
      <c r="AI857" s="41" t="str">
        <f t="shared" si="167"/>
        <v/>
      </c>
      <c r="AJ857" s="88"/>
      <c r="AK857" s="26"/>
      <c r="AL857" s="26"/>
      <c r="AM857" s="26"/>
    </row>
    <row r="858" spans="1:39">
      <c r="A858" s="42">
        <v>855</v>
      </c>
      <c r="B858" s="42" t="s">
        <v>4</v>
      </c>
      <c r="C858" s="99"/>
      <c r="D858" s="42" t="str">
        <f t="shared" si="157"/>
        <v/>
      </c>
      <c r="E858" s="99"/>
      <c r="F858" s="26"/>
      <c r="G858" s="109"/>
      <c r="H858" s="107"/>
      <c r="I858" s="53"/>
      <c r="J858" s="53"/>
      <c r="K858" s="26"/>
      <c r="L858" s="99"/>
      <c r="M858" s="26" t="str">
        <f t="shared" si="158"/>
        <v>_</v>
      </c>
      <c r="N858" s="26"/>
      <c r="O858" s="42" t="str">
        <f t="shared" si="159"/>
        <v/>
      </c>
      <c r="P858" s="70"/>
      <c r="Q858" s="63"/>
      <c r="R858" s="64"/>
      <c r="S858" s="26"/>
      <c r="T858" s="26"/>
      <c r="U858" s="42" t="str">
        <f t="shared" si="160"/>
        <v/>
      </c>
      <c r="V858" s="42" t="str">
        <f>IF(E858="","",#REF!-O858)</f>
        <v/>
      </c>
      <c r="W858" s="42" t="str">
        <f t="shared" si="161"/>
        <v/>
      </c>
      <c r="X858" s="42" t="str">
        <f t="shared" si="162"/>
        <v/>
      </c>
      <c r="Y858" s="41" t="str">
        <f>IF(G858="","",VLOOKUP(G858,#REF!,2,0))</f>
        <v/>
      </c>
      <c r="Z858" s="41" t="str">
        <f t="shared" si="163"/>
        <v/>
      </c>
      <c r="AA858" s="41" t="str">
        <f t="shared" si="164"/>
        <v/>
      </c>
      <c r="AB858" s="77" t="str">
        <f t="shared" si="168"/>
        <v/>
      </c>
      <c r="AC858" s="77" t="str">
        <f t="shared" si="165"/>
        <v/>
      </c>
      <c r="AD858" s="43" t="str">
        <f t="shared" si="166"/>
        <v/>
      </c>
      <c r="AE858" s="23"/>
      <c r="AF858" s="23"/>
      <c r="AG858" s="23"/>
      <c r="AH858" s="23"/>
      <c r="AI858" s="41" t="str">
        <f t="shared" si="167"/>
        <v/>
      </c>
      <c r="AJ858" s="88"/>
      <c r="AK858" s="26"/>
      <c r="AL858" s="26"/>
      <c r="AM858" s="26"/>
    </row>
    <row r="859" spans="1:39">
      <c r="A859" s="42">
        <v>856</v>
      </c>
      <c r="B859" s="42" t="s">
        <v>4</v>
      </c>
      <c r="C859" s="99"/>
      <c r="D859" s="42" t="str">
        <f t="shared" si="157"/>
        <v/>
      </c>
      <c r="E859" s="99"/>
      <c r="F859" s="26"/>
      <c r="G859" s="109"/>
      <c r="H859" s="107"/>
      <c r="I859" s="53"/>
      <c r="J859" s="53"/>
      <c r="K859" s="26"/>
      <c r="L859" s="99"/>
      <c r="M859" s="26" t="str">
        <f t="shared" si="158"/>
        <v>_</v>
      </c>
      <c r="N859" s="26"/>
      <c r="O859" s="42" t="str">
        <f t="shared" si="159"/>
        <v/>
      </c>
      <c r="P859" s="70"/>
      <c r="Q859" s="63"/>
      <c r="R859" s="64"/>
      <c r="S859" s="26"/>
      <c r="T859" s="26"/>
      <c r="U859" s="42" t="str">
        <f t="shared" si="160"/>
        <v/>
      </c>
      <c r="V859" s="42" t="str">
        <f>IF(E859="","",#REF!-O859)</f>
        <v/>
      </c>
      <c r="W859" s="42" t="str">
        <f t="shared" si="161"/>
        <v/>
      </c>
      <c r="X859" s="42" t="str">
        <f t="shared" si="162"/>
        <v/>
      </c>
      <c r="Y859" s="41" t="str">
        <f>IF(G859="","",VLOOKUP(G859,#REF!,2,0))</f>
        <v/>
      </c>
      <c r="Z859" s="41" t="str">
        <f t="shared" si="163"/>
        <v/>
      </c>
      <c r="AA859" s="41" t="str">
        <f t="shared" si="164"/>
        <v/>
      </c>
      <c r="AB859" s="77" t="str">
        <f t="shared" si="168"/>
        <v/>
      </c>
      <c r="AC859" s="77" t="str">
        <f t="shared" si="165"/>
        <v/>
      </c>
      <c r="AD859" s="43" t="str">
        <f t="shared" si="166"/>
        <v/>
      </c>
      <c r="AE859" s="23"/>
      <c r="AF859" s="23"/>
      <c r="AG859" s="23"/>
      <c r="AH859" s="23"/>
      <c r="AI859" s="41" t="str">
        <f t="shared" si="167"/>
        <v/>
      </c>
      <c r="AJ859" s="88"/>
      <c r="AK859" s="26"/>
      <c r="AL859" s="26"/>
      <c r="AM859" s="26"/>
    </row>
    <row r="860" spans="1:39">
      <c r="A860" s="42">
        <v>857</v>
      </c>
      <c r="B860" s="42" t="s">
        <v>4</v>
      </c>
      <c r="C860" s="99"/>
      <c r="D860" s="42" t="str">
        <f t="shared" si="157"/>
        <v/>
      </c>
      <c r="E860" s="99"/>
      <c r="F860" s="26"/>
      <c r="G860" s="109"/>
      <c r="H860" s="107"/>
      <c r="I860" s="53"/>
      <c r="J860" s="53"/>
      <c r="K860" s="26"/>
      <c r="L860" s="99"/>
      <c r="M860" s="26" t="str">
        <f t="shared" si="158"/>
        <v>_</v>
      </c>
      <c r="N860" s="26"/>
      <c r="O860" s="42" t="str">
        <f t="shared" si="159"/>
        <v/>
      </c>
      <c r="P860" s="70"/>
      <c r="Q860" s="63"/>
      <c r="R860" s="64"/>
      <c r="S860" s="26"/>
      <c r="T860" s="26"/>
      <c r="U860" s="42" t="str">
        <f t="shared" si="160"/>
        <v/>
      </c>
      <c r="V860" s="42" t="str">
        <f>IF(E860="","",#REF!-O860)</f>
        <v/>
      </c>
      <c r="W860" s="42" t="str">
        <f t="shared" si="161"/>
        <v/>
      </c>
      <c r="X860" s="42" t="str">
        <f t="shared" si="162"/>
        <v/>
      </c>
      <c r="Y860" s="41" t="str">
        <f>IF(G860="","",VLOOKUP(G860,#REF!,2,0))</f>
        <v/>
      </c>
      <c r="Z860" s="41" t="str">
        <f t="shared" si="163"/>
        <v/>
      </c>
      <c r="AA860" s="41" t="str">
        <f t="shared" si="164"/>
        <v/>
      </c>
      <c r="AB860" s="77" t="str">
        <f t="shared" si="168"/>
        <v/>
      </c>
      <c r="AC860" s="77" t="str">
        <f t="shared" si="165"/>
        <v/>
      </c>
      <c r="AD860" s="43" t="str">
        <f t="shared" si="166"/>
        <v/>
      </c>
      <c r="AE860" s="23"/>
      <c r="AF860" s="23"/>
      <c r="AG860" s="23"/>
      <c r="AH860" s="23"/>
      <c r="AI860" s="41" t="str">
        <f t="shared" si="167"/>
        <v/>
      </c>
      <c r="AJ860" s="88"/>
      <c r="AK860" s="26"/>
      <c r="AL860" s="26"/>
      <c r="AM860" s="26"/>
    </row>
    <row r="861" spans="1:39">
      <c r="A861" s="42">
        <v>858</v>
      </c>
      <c r="B861" s="42" t="s">
        <v>4</v>
      </c>
      <c r="C861" s="99"/>
      <c r="D861" s="42" t="str">
        <f t="shared" si="157"/>
        <v/>
      </c>
      <c r="E861" s="99"/>
      <c r="F861" s="26"/>
      <c r="G861" s="109"/>
      <c r="H861" s="107"/>
      <c r="I861" s="53"/>
      <c r="J861" s="53"/>
      <c r="K861" s="26"/>
      <c r="L861" s="99"/>
      <c r="M861" s="26" t="str">
        <f t="shared" si="158"/>
        <v>_</v>
      </c>
      <c r="N861" s="26"/>
      <c r="O861" s="42" t="str">
        <f t="shared" si="159"/>
        <v/>
      </c>
      <c r="P861" s="70"/>
      <c r="Q861" s="63"/>
      <c r="R861" s="64"/>
      <c r="S861" s="26"/>
      <c r="T861" s="26"/>
      <c r="U861" s="42" t="str">
        <f t="shared" si="160"/>
        <v/>
      </c>
      <c r="V861" s="42" t="str">
        <f>IF(E861="","",#REF!-O861)</f>
        <v/>
      </c>
      <c r="W861" s="42" t="str">
        <f t="shared" si="161"/>
        <v/>
      </c>
      <c r="X861" s="42" t="str">
        <f t="shared" si="162"/>
        <v/>
      </c>
      <c r="Y861" s="41" t="str">
        <f>IF(G861="","",VLOOKUP(G861,#REF!,2,0))</f>
        <v/>
      </c>
      <c r="Z861" s="41" t="str">
        <f t="shared" si="163"/>
        <v/>
      </c>
      <c r="AA861" s="41" t="str">
        <f t="shared" si="164"/>
        <v/>
      </c>
      <c r="AB861" s="77" t="str">
        <f t="shared" si="168"/>
        <v/>
      </c>
      <c r="AC861" s="77" t="str">
        <f t="shared" si="165"/>
        <v/>
      </c>
      <c r="AD861" s="43" t="str">
        <f t="shared" si="166"/>
        <v/>
      </c>
      <c r="AE861" s="23"/>
      <c r="AF861" s="23"/>
      <c r="AG861" s="23"/>
      <c r="AH861" s="23"/>
      <c r="AI861" s="41" t="str">
        <f t="shared" si="167"/>
        <v/>
      </c>
      <c r="AJ861" s="88"/>
      <c r="AK861" s="26"/>
      <c r="AL861" s="26"/>
      <c r="AM861" s="26"/>
    </row>
    <row r="862" spans="1:39">
      <c r="A862" s="42">
        <v>859</v>
      </c>
      <c r="B862" s="42" t="s">
        <v>4</v>
      </c>
      <c r="C862" s="99"/>
      <c r="D862" s="42" t="str">
        <f t="shared" si="157"/>
        <v/>
      </c>
      <c r="E862" s="99"/>
      <c r="F862" s="26"/>
      <c r="G862" s="109"/>
      <c r="H862" s="107"/>
      <c r="I862" s="53"/>
      <c r="J862" s="53"/>
      <c r="K862" s="26"/>
      <c r="L862" s="99"/>
      <c r="M862" s="26" t="str">
        <f t="shared" si="158"/>
        <v>_</v>
      </c>
      <c r="N862" s="26"/>
      <c r="O862" s="42" t="str">
        <f t="shared" si="159"/>
        <v/>
      </c>
      <c r="P862" s="70"/>
      <c r="Q862" s="63"/>
      <c r="R862" s="64"/>
      <c r="S862" s="26"/>
      <c r="T862" s="26"/>
      <c r="U862" s="42" t="str">
        <f t="shared" si="160"/>
        <v/>
      </c>
      <c r="V862" s="42" t="str">
        <f>IF(E862="","",#REF!-O862)</f>
        <v/>
      </c>
      <c r="W862" s="42" t="str">
        <f t="shared" si="161"/>
        <v/>
      </c>
      <c r="X862" s="42" t="str">
        <f t="shared" si="162"/>
        <v/>
      </c>
      <c r="Y862" s="41" t="str">
        <f>IF(G862="","",VLOOKUP(G862,#REF!,2,0))</f>
        <v/>
      </c>
      <c r="Z862" s="41" t="str">
        <f t="shared" si="163"/>
        <v/>
      </c>
      <c r="AA862" s="41" t="str">
        <f t="shared" si="164"/>
        <v/>
      </c>
      <c r="AB862" s="77" t="str">
        <f t="shared" si="168"/>
        <v/>
      </c>
      <c r="AC862" s="77" t="str">
        <f t="shared" si="165"/>
        <v/>
      </c>
      <c r="AD862" s="43" t="str">
        <f t="shared" si="166"/>
        <v/>
      </c>
      <c r="AE862" s="23"/>
      <c r="AF862" s="23"/>
      <c r="AG862" s="23"/>
      <c r="AH862" s="23"/>
      <c r="AI862" s="41" t="str">
        <f t="shared" si="167"/>
        <v/>
      </c>
      <c r="AJ862" s="88"/>
      <c r="AK862" s="26"/>
      <c r="AL862" s="26"/>
      <c r="AM862" s="26"/>
    </row>
    <row r="863" spans="1:39">
      <c r="A863" s="42">
        <v>860</v>
      </c>
      <c r="B863" s="42" t="s">
        <v>4</v>
      </c>
      <c r="C863" s="99"/>
      <c r="D863" s="42" t="str">
        <f t="shared" si="157"/>
        <v/>
      </c>
      <c r="E863" s="99"/>
      <c r="F863" s="26"/>
      <c r="G863" s="109"/>
      <c r="H863" s="107"/>
      <c r="I863" s="53"/>
      <c r="J863" s="53"/>
      <c r="K863" s="26"/>
      <c r="L863" s="99"/>
      <c r="M863" s="26" t="str">
        <f t="shared" si="158"/>
        <v>_</v>
      </c>
      <c r="N863" s="26"/>
      <c r="O863" s="42" t="str">
        <f t="shared" si="159"/>
        <v/>
      </c>
      <c r="P863" s="70"/>
      <c r="Q863" s="63"/>
      <c r="R863" s="64"/>
      <c r="S863" s="26"/>
      <c r="T863" s="26"/>
      <c r="U863" s="42" t="str">
        <f t="shared" si="160"/>
        <v/>
      </c>
      <c r="V863" s="42" t="str">
        <f>IF(E863="","",#REF!-O863)</f>
        <v/>
      </c>
      <c r="W863" s="42" t="str">
        <f t="shared" si="161"/>
        <v/>
      </c>
      <c r="X863" s="42" t="str">
        <f t="shared" si="162"/>
        <v/>
      </c>
      <c r="Y863" s="41" t="str">
        <f>IF(G863="","",VLOOKUP(G863,#REF!,2,0))</f>
        <v/>
      </c>
      <c r="Z863" s="41" t="str">
        <f t="shared" si="163"/>
        <v/>
      </c>
      <c r="AA863" s="41" t="str">
        <f t="shared" si="164"/>
        <v/>
      </c>
      <c r="AB863" s="77" t="str">
        <f t="shared" si="168"/>
        <v/>
      </c>
      <c r="AC863" s="77" t="str">
        <f t="shared" si="165"/>
        <v/>
      </c>
      <c r="AD863" s="43" t="str">
        <f t="shared" si="166"/>
        <v/>
      </c>
      <c r="AE863" s="23"/>
      <c r="AF863" s="23"/>
      <c r="AG863" s="23"/>
      <c r="AH863" s="23"/>
      <c r="AI863" s="41" t="str">
        <f t="shared" si="167"/>
        <v/>
      </c>
      <c r="AJ863" s="88"/>
      <c r="AK863" s="26"/>
      <c r="AL863" s="26"/>
      <c r="AM863" s="26"/>
    </row>
    <row r="864" spans="1:39">
      <c r="A864" s="42">
        <v>861</v>
      </c>
      <c r="B864" s="42" t="s">
        <v>4</v>
      </c>
      <c r="C864" s="99"/>
      <c r="D864" s="42" t="str">
        <f t="shared" si="157"/>
        <v/>
      </c>
      <c r="E864" s="99"/>
      <c r="F864" s="26"/>
      <c r="G864" s="109"/>
      <c r="H864" s="107"/>
      <c r="I864" s="53"/>
      <c r="J864" s="53"/>
      <c r="K864" s="26"/>
      <c r="L864" s="99"/>
      <c r="M864" s="26" t="str">
        <f t="shared" si="158"/>
        <v>_</v>
      </c>
      <c r="N864" s="26"/>
      <c r="O864" s="42" t="str">
        <f t="shared" si="159"/>
        <v/>
      </c>
      <c r="P864" s="70"/>
      <c r="Q864" s="63"/>
      <c r="R864" s="64"/>
      <c r="S864" s="26"/>
      <c r="T864" s="26"/>
      <c r="U864" s="42" t="str">
        <f t="shared" si="160"/>
        <v/>
      </c>
      <c r="V864" s="42" t="str">
        <f>IF(E864="","",#REF!-O864)</f>
        <v/>
      </c>
      <c r="W864" s="42" t="str">
        <f t="shared" si="161"/>
        <v/>
      </c>
      <c r="X864" s="42" t="str">
        <f t="shared" si="162"/>
        <v/>
      </c>
      <c r="Y864" s="41" t="str">
        <f>IF(G864="","",VLOOKUP(G864,#REF!,2,0))</f>
        <v/>
      </c>
      <c r="Z864" s="41" t="str">
        <f t="shared" si="163"/>
        <v/>
      </c>
      <c r="AA864" s="41" t="str">
        <f t="shared" si="164"/>
        <v/>
      </c>
      <c r="AB864" s="77" t="str">
        <f t="shared" si="168"/>
        <v/>
      </c>
      <c r="AC864" s="77" t="str">
        <f t="shared" si="165"/>
        <v/>
      </c>
      <c r="AD864" s="43" t="str">
        <f t="shared" si="166"/>
        <v/>
      </c>
      <c r="AE864" s="23"/>
      <c r="AF864" s="23"/>
      <c r="AG864" s="23"/>
      <c r="AH864" s="23"/>
      <c r="AI864" s="41" t="str">
        <f t="shared" si="167"/>
        <v/>
      </c>
      <c r="AJ864" s="88"/>
      <c r="AK864" s="26"/>
      <c r="AL864" s="26"/>
      <c r="AM864" s="26"/>
    </row>
    <row r="865" spans="1:39">
      <c r="A865" s="42">
        <v>862</v>
      </c>
      <c r="B865" s="42" t="s">
        <v>4</v>
      </c>
      <c r="C865" s="99"/>
      <c r="D865" s="42" t="str">
        <f t="shared" si="157"/>
        <v/>
      </c>
      <c r="E865" s="99"/>
      <c r="F865" s="26"/>
      <c r="G865" s="109"/>
      <c r="H865" s="107"/>
      <c r="I865" s="53"/>
      <c r="J865" s="53"/>
      <c r="K865" s="26"/>
      <c r="L865" s="99"/>
      <c r="M865" s="26" t="str">
        <f t="shared" si="158"/>
        <v>_</v>
      </c>
      <c r="N865" s="26"/>
      <c r="O865" s="42" t="str">
        <f t="shared" si="159"/>
        <v/>
      </c>
      <c r="P865" s="70"/>
      <c r="Q865" s="63"/>
      <c r="R865" s="64"/>
      <c r="S865" s="26"/>
      <c r="T865" s="26"/>
      <c r="U865" s="42" t="str">
        <f t="shared" si="160"/>
        <v/>
      </c>
      <c r="V865" s="42" t="str">
        <f>IF(E865="","",#REF!-O865)</f>
        <v/>
      </c>
      <c r="W865" s="42" t="str">
        <f t="shared" si="161"/>
        <v/>
      </c>
      <c r="X865" s="42" t="str">
        <f t="shared" si="162"/>
        <v/>
      </c>
      <c r="Y865" s="41" t="str">
        <f>IF(G865="","",VLOOKUP(G865,#REF!,2,0))</f>
        <v/>
      </c>
      <c r="Z865" s="41" t="str">
        <f t="shared" si="163"/>
        <v/>
      </c>
      <c r="AA865" s="41" t="str">
        <f t="shared" si="164"/>
        <v/>
      </c>
      <c r="AB865" s="77" t="str">
        <f t="shared" si="168"/>
        <v/>
      </c>
      <c r="AC865" s="77" t="str">
        <f t="shared" si="165"/>
        <v/>
      </c>
      <c r="AD865" s="43" t="str">
        <f t="shared" si="166"/>
        <v/>
      </c>
      <c r="AE865" s="23"/>
      <c r="AF865" s="23"/>
      <c r="AG865" s="23"/>
      <c r="AH865" s="23"/>
      <c r="AI865" s="41" t="str">
        <f t="shared" si="167"/>
        <v/>
      </c>
      <c r="AJ865" s="88"/>
      <c r="AK865" s="26"/>
      <c r="AL865" s="26"/>
      <c r="AM865" s="26"/>
    </row>
    <row r="866" spans="1:39">
      <c r="A866" s="42">
        <v>863</v>
      </c>
      <c r="B866" s="42" t="s">
        <v>4</v>
      </c>
      <c r="C866" s="99"/>
      <c r="D866" s="42" t="str">
        <f t="shared" si="157"/>
        <v/>
      </c>
      <c r="E866" s="99"/>
      <c r="F866" s="26"/>
      <c r="G866" s="109"/>
      <c r="H866" s="107"/>
      <c r="I866" s="53"/>
      <c r="J866" s="53"/>
      <c r="K866" s="26"/>
      <c r="L866" s="99"/>
      <c r="M866" s="26" t="str">
        <f t="shared" si="158"/>
        <v>_</v>
      </c>
      <c r="N866" s="26"/>
      <c r="O866" s="42" t="str">
        <f t="shared" si="159"/>
        <v/>
      </c>
      <c r="P866" s="70"/>
      <c r="Q866" s="63"/>
      <c r="R866" s="64"/>
      <c r="S866" s="26"/>
      <c r="T866" s="26"/>
      <c r="U866" s="42" t="str">
        <f t="shared" si="160"/>
        <v/>
      </c>
      <c r="V866" s="42" t="str">
        <f>IF(E866="","",#REF!-O866)</f>
        <v/>
      </c>
      <c r="W866" s="42" t="str">
        <f t="shared" si="161"/>
        <v/>
      </c>
      <c r="X866" s="42" t="str">
        <f t="shared" si="162"/>
        <v/>
      </c>
      <c r="Y866" s="41" t="str">
        <f>IF(G866="","",VLOOKUP(G866,#REF!,2,0))</f>
        <v/>
      </c>
      <c r="Z866" s="41" t="str">
        <f t="shared" si="163"/>
        <v/>
      </c>
      <c r="AA866" s="41" t="str">
        <f t="shared" si="164"/>
        <v/>
      </c>
      <c r="AB866" s="77" t="str">
        <f t="shared" si="168"/>
        <v/>
      </c>
      <c r="AC866" s="77" t="str">
        <f t="shared" si="165"/>
        <v/>
      </c>
      <c r="AD866" s="43" t="str">
        <f t="shared" si="166"/>
        <v/>
      </c>
      <c r="AE866" s="23"/>
      <c r="AF866" s="23"/>
      <c r="AG866" s="23"/>
      <c r="AH866" s="23"/>
      <c r="AI866" s="41" t="str">
        <f t="shared" si="167"/>
        <v/>
      </c>
      <c r="AJ866" s="88"/>
      <c r="AK866" s="26"/>
      <c r="AL866" s="26"/>
      <c r="AM866" s="26"/>
    </row>
    <row r="867" spans="1:39">
      <c r="A867" s="42">
        <v>864</v>
      </c>
      <c r="B867" s="42" t="s">
        <v>4</v>
      </c>
      <c r="C867" s="99"/>
      <c r="D867" s="42" t="str">
        <f t="shared" si="157"/>
        <v/>
      </c>
      <c r="E867" s="99"/>
      <c r="F867" s="26"/>
      <c r="G867" s="109"/>
      <c r="H867" s="107"/>
      <c r="I867" s="53"/>
      <c r="J867" s="53"/>
      <c r="K867" s="26"/>
      <c r="L867" s="99"/>
      <c r="M867" s="26" t="str">
        <f t="shared" si="158"/>
        <v>_</v>
      </c>
      <c r="N867" s="26"/>
      <c r="O867" s="42" t="str">
        <f t="shared" si="159"/>
        <v/>
      </c>
      <c r="P867" s="70"/>
      <c r="Q867" s="63"/>
      <c r="R867" s="64"/>
      <c r="S867" s="26"/>
      <c r="T867" s="26"/>
      <c r="U867" s="42" t="str">
        <f t="shared" si="160"/>
        <v/>
      </c>
      <c r="V867" s="42" t="str">
        <f>IF(E867="","",#REF!-O867)</f>
        <v/>
      </c>
      <c r="W867" s="42" t="str">
        <f t="shared" si="161"/>
        <v/>
      </c>
      <c r="X867" s="42" t="str">
        <f t="shared" si="162"/>
        <v/>
      </c>
      <c r="Y867" s="41" t="str">
        <f>IF(G867="","",VLOOKUP(G867,#REF!,2,0))</f>
        <v/>
      </c>
      <c r="Z867" s="41" t="str">
        <f t="shared" si="163"/>
        <v/>
      </c>
      <c r="AA867" s="41" t="str">
        <f t="shared" si="164"/>
        <v/>
      </c>
      <c r="AB867" s="77" t="str">
        <f t="shared" si="168"/>
        <v/>
      </c>
      <c r="AC867" s="77" t="str">
        <f t="shared" si="165"/>
        <v/>
      </c>
      <c r="AD867" s="43" t="str">
        <f t="shared" si="166"/>
        <v/>
      </c>
      <c r="AE867" s="23"/>
      <c r="AF867" s="23"/>
      <c r="AG867" s="23"/>
      <c r="AH867" s="23"/>
      <c r="AI867" s="41" t="str">
        <f t="shared" si="167"/>
        <v/>
      </c>
      <c r="AJ867" s="88"/>
      <c r="AK867" s="26"/>
      <c r="AL867" s="26"/>
      <c r="AM867" s="26"/>
    </row>
    <row r="868" spans="1:39">
      <c r="A868" s="42">
        <v>865</v>
      </c>
      <c r="B868" s="42" t="s">
        <v>4</v>
      </c>
      <c r="C868" s="99"/>
      <c r="D868" s="42" t="str">
        <f t="shared" si="157"/>
        <v/>
      </c>
      <c r="E868" s="99"/>
      <c r="F868" s="26"/>
      <c r="G868" s="109"/>
      <c r="H868" s="107"/>
      <c r="I868" s="53"/>
      <c r="J868" s="53"/>
      <c r="K868" s="26"/>
      <c r="L868" s="99"/>
      <c r="M868" s="26" t="str">
        <f t="shared" si="158"/>
        <v>_</v>
      </c>
      <c r="N868" s="26"/>
      <c r="O868" s="42" t="str">
        <f t="shared" si="159"/>
        <v/>
      </c>
      <c r="P868" s="70"/>
      <c r="Q868" s="63"/>
      <c r="R868" s="64"/>
      <c r="S868" s="26"/>
      <c r="T868" s="26"/>
      <c r="U868" s="42" t="str">
        <f t="shared" si="160"/>
        <v/>
      </c>
      <c r="V868" s="42" t="str">
        <f>IF(E868="","",#REF!-O868)</f>
        <v/>
      </c>
      <c r="W868" s="42" t="str">
        <f t="shared" si="161"/>
        <v/>
      </c>
      <c r="X868" s="42" t="str">
        <f t="shared" si="162"/>
        <v/>
      </c>
      <c r="Y868" s="41" t="str">
        <f>IF(G868="","",VLOOKUP(G868,#REF!,2,0))</f>
        <v/>
      </c>
      <c r="Z868" s="41" t="str">
        <f t="shared" si="163"/>
        <v/>
      </c>
      <c r="AA868" s="41" t="str">
        <f t="shared" si="164"/>
        <v/>
      </c>
      <c r="AB868" s="77" t="str">
        <f t="shared" si="168"/>
        <v/>
      </c>
      <c r="AC868" s="77" t="str">
        <f t="shared" si="165"/>
        <v/>
      </c>
      <c r="AD868" s="43" t="str">
        <f t="shared" si="166"/>
        <v/>
      </c>
      <c r="AE868" s="23"/>
      <c r="AF868" s="23"/>
      <c r="AG868" s="23"/>
      <c r="AH868" s="23"/>
      <c r="AI868" s="41" t="str">
        <f t="shared" si="167"/>
        <v/>
      </c>
      <c r="AJ868" s="88"/>
      <c r="AK868" s="26"/>
      <c r="AL868" s="26"/>
      <c r="AM868" s="26"/>
    </row>
    <row r="869" spans="1:39">
      <c r="A869" s="42">
        <v>866</v>
      </c>
      <c r="B869" s="42" t="s">
        <v>4</v>
      </c>
      <c r="C869" s="99"/>
      <c r="D869" s="42" t="str">
        <f t="shared" si="157"/>
        <v/>
      </c>
      <c r="E869" s="99"/>
      <c r="F869" s="26"/>
      <c r="G869" s="109"/>
      <c r="H869" s="107"/>
      <c r="I869" s="53"/>
      <c r="J869" s="53"/>
      <c r="K869" s="26"/>
      <c r="L869" s="99"/>
      <c r="M869" s="26" t="str">
        <f t="shared" si="158"/>
        <v>_</v>
      </c>
      <c r="N869" s="26"/>
      <c r="O869" s="42" t="str">
        <f t="shared" si="159"/>
        <v/>
      </c>
      <c r="P869" s="70"/>
      <c r="Q869" s="63"/>
      <c r="R869" s="64"/>
      <c r="S869" s="26"/>
      <c r="T869" s="26"/>
      <c r="U869" s="42" t="str">
        <f t="shared" si="160"/>
        <v/>
      </c>
      <c r="V869" s="42" t="str">
        <f>IF(E869="","",#REF!-O869)</f>
        <v/>
      </c>
      <c r="W869" s="42" t="str">
        <f t="shared" si="161"/>
        <v/>
      </c>
      <c r="X869" s="42" t="str">
        <f t="shared" si="162"/>
        <v/>
      </c>
      <c r="Y869" s="41" t="str">
        <f>IF(G869="","",VLOOKUP(G869,#REF!,2,0))</f>
        <v/>
      </c>
      <c r="Z869" s="41" t="str">
        <f t="shared" si="163"/>
        <v/>
      </c>
      <c r="AA869" s="41" t="str">
        <f t="shared" si="164"/>
        <v/>
      </c>
      <c r="AB869" s="77" t="str">
        <f t="shared" si="168"/>
        <v/>
      </c>
      <c r="AC869" s="77" t="str">
        <f t="shared" si="165"/>
        <v/>
      </c>
      <c r="AD869" s="43" t="str">
        <f t="shared" si="166"/>
        <v/>
      </c>
      <c r="AE869" s="23"/>
      <c r="AF869" s="23"/>
      <c r="AG869" s="23"/>
      <c r="AH869" s="23"/>
      <c r="AI869" s="41" t="str">
        <f t="shared" si="167"/>
        <v/>
      </c>
      <c r="AJ869" s="88"/>
      <c r="AK869" s="26"/>
      <c r="AL869" s="26"/>
      <c r="AM869" s="26"/>
    </row>
    <row r="870" spans="1:39">
      <c r="A870" s="42">
        <v>867</v>
      </c>
      <c r="B870" s="42" t="s">
        <v>4</v>
      </c>
      <c r="C870" s="99"/>
      <c r="D870" s="42" t="str">
        <f t="shared" si="157"/>
        <v/>
      </c>
      <c r="E870" s="99"/>
      <c r="F870" s="26"/>
      <c r="G870" s="109"/>
      <c r="H870" s="107"/>
      <c r="I870" s="53"/>
      <c r="J870" s="53"/>
      <c r="K870" s="26"/>
      <c r="L870" s="99"/>
      <c r="M870" s="26" t="str">
        <f t="shared" si="158"/>
        <v>_</v>
      </c>
      <c r="N870" s="26"/>
      <c r="O870" s="42" t="str">
        <f t="shared" si="159"/>
        <v/>
      </c>
      <c r="P870" s="70"/>
      <c r="Q870" s="63"/>
      <c r="R870" s="64"/>
      <c r="S870" s="26"/>
      <c r="T870" s="26"/>
      <c r="U870" s="42" t="str">
        <f t="shared" si="160"/>
        <v/>
      </c>
      <c r="V870" s="42" t="str">
        <f>IF(E870="","",#REF!-O870)</f>
        <v/>
      </c>
      <c r="W870" s="42" t="str">
        <f t="shared" si="161"/>
        <v/>
      </c>
      <c r="X870" s="42" t="str">
        <f t="shared" si="162"/>
        <v/>
      </c>
      <c r="Y870" s="41" t="str">
        <f>IF(G870="","",VLOOKUP(G870,#REF!,2,0))</f>
        <v/>
      </c>
      <c r="Z870" s="41" t="str">
        <f t="shared" si="163"/>
        <v/>
      </c>
      <c r="AA870" s="41" t="str">
        <f t="shared" si="164"/>
        <v/>
      </c>
      <c r="AB870" s="77" t="str">
        <f t="shared" si="168"/>
        <v/>
      </c>
      <c r="AC870" s="77" t="str">
        <f t="shared" si="165"/>
        <v/>
      </c>
      <c r="AD870" s="43" t="str">
        <f t="shared" si="166"/>
        <v/>
      </c>
      <c r="AE870" s="23"/>
      <c r="AF870" s="23"/>
      <c r="AG870" s="23"/>
      <c r="AH870" s="23"/>
      <c r="AI870" s="41" t="str">
        <f t="shared" si="167"/>
        <v/>
      </c>
      <c r="AJ870" s="88"/>
      <c r="AK870" s="26"/>
      <c r="AL870" s="26"/>
      <c r="AM870" s="26"/>
    </row>
    <row r="871" spans="1:39">
      <c r="A871" s="42">
        <v>868</v>
      </c>
      <c r="B871" s="42" t="s">
        <v>4</v>
      </c>
      <c r="C871" s="99"/>
      <c r="D871" s="42" t="str">
        <f t="shared" si="157"/>
        <v/>
      </c>
      <c r="E871" s="99"/>
      <c r="F871" s="26"/>
      <c r="G871" s="109"/>
      <c r="H871" s="107"/>
      <c r="I871" s="53"/>
      <c r="J871" s="53"/>
      <c r="K871" s="26"/>
      <c r="L871" s="99"/>
      <c r="M871" s="26" t="str">
        <f t="shared" si="158"/>
        <v>_</v>
      </c>
      <c r="N871" s="26"/>
      <c r="O871" s="42" t="str">
        <f t="shared" si="159"/>
        <v/>
      </c>
      <c r="P871" s="70"/>
      <c r="Q871" s="63"/>
      <c r="R871" s="64"/>
      <c r="S871" s="26"/>
      <c r="T871" s="26"/>
      <c r="U871" s="42" t="str">
        <f t="shared" si="160"/>
        <v/>
      </c>
      <c r="V871" s="42" t="str">
        <f>IF(E871="","",#REF!-O871)</f>
        <v/>
      </c>
      <c r="W871" s="42" t="str">
        <f t="shared" si="161"/>
        <v/>
      </c>
      <c r="X871" s="42" t="str">
        <f t="shared" si="162"/>
        <v/>
      </c>
      <c r="Y871" s="41" t="str">
        <f>IF(G871="","",VLOOKUP(G871,#REF!,2,0))</f>
        <v/>
      </c>
      <c r="Z871" s="41" t="str">
        <f t="shared" si="163"/>
        <v/>
      </c>
      <c r="AA871" s="41" t="str">
        <f t="shared" si="164"/>
        <v/>
      </c>
      <c r="AB871" s="77" t="str">
        <f t="shared" si="168"/>
        <v/>
      </c>
      <c r="AC871" s="77" t="str">
        <f t="shared" si="165"/>
        <v/>
      </c>
      <c r="AD871" s="43" t="str">
        <f t="shared" si="166"/>
        <v/>
      </c>
      <c r="AE871" s="23"/>
      <c r="AF871" s="23"/>
      <c r="AG871" s="23"/>
      <c r="AH871" s="23"/>
      <c r="AI871" s="41" t="str">
        <f t="shared" si="167"/>
        <v/>
      </c>
      <c r="AJ871" s="88"/>
      <c r="AK871" s="26"/>
      <c r="AL871" s="26"/>
      <c r="AM871" s="26"/>
    </row>
    <row r="872" spans="1:39">
      <c r="A872" s="42">
        <v>869</v>
      </c>
      <c r="B872" s="42" t="s">
        <v>4</v>
      </c>
      <c r="C872" s="99"/>
      <c r="D872" s="42" t="str">
        <f t="shared" si="157"/>
        <v/>
      </c>
      <c r="E872" s="99"/>
      <c r="F872" s="26"/>
      <c r="G872" s="109"/>
      <c r="H872" s="107"/>
      <c r="I872" s="53"/>
      <c r="J872" s="53"/>
      <c r="K872" s="26"/>
      <c r="L872" s="99"/>
      <c r="M872" s="26" t="str">
        <f t="shared" si="158"/>
        <v>_</v>
      </c>
      <c r="N872" s="26"/>
      <c r="O872" s="42" t="str">
        <f t="shared" si="159"/>
        <v/>
      </c>
      <c r="P872" s="70"/>
      <c r="Q872" s="63"/>
      <c r="R872" s="64"/>
      <c r="S872" s="26"/>
      <c r="T872" s="26"/>
      <c r="U872" s="42" t="str">
        <f t="shared" si="160"/>
        <v/>
      </c>
      <c r="V872" s="42" t="str">
        <f>IF(E872="","",#REF!-O872)</f>
        <v/>
      </c>
      <c r="W872" s="42" t="str">
        <f t="shared" si="161"/>
        <v/>
      </c>
      <c r="X872" s="42" t="str">
        <f t="shared" si="162"/>
        <v/>
      </c>
      <c r="Y872" s="41" t="str">
        <f>IF(G872="","",VLOOKUP(G872,#REF!,2,0))</f>
        <v/>
      </c>
      <c r="Z872" s="41" t="str">
        <f t="shared" si="163"/>
        <v/>
      </c>
      <c r="AA872" s="41" t="str">
        <f t="shared" si="164"/>
        <v/>
      </c>
      <c r="AB872" s="77" t="str">
        <f t="shared" si="168"/>
        <v/>
      </c>
      <c r="AC872" s="77" t="str">
        <f t="shared" si="165"/>
        <v/>
      </c>
      <c r="AD872" s="43" t="str">
        <f t="shared" si="166"/>
        <v/>
      </c>
      <c r="AE872" s="23"/>
      <c r="AF872" s="23"/>
      <c r="AG872" s="23"/>
      <c r="AH872" s="23"/>
      <c r="AI872" s="41" t="str">
        <f t="shared" si="167"/>
        <v/>
      </c>
      <c r="AJ872" s="88"/>
      <c r="AK872" s="26"/>
      <c r="AL872" s="26"/>
      <c r="AM872" s="26"/>
    </row>
    <row r="873" spans="1:39">
      <c r="A873" s="42">
        <v>870</v>
      </c>
      <c r="B873" s="42" t="s">
        <v>4</v>
      </c>
      <c r="C873" s="99"/>
      <c r="D873" s="42" t="str">
        <f t="shared" si="157"/>
        <v/>
      </c>
      <c r="E873" s="99"/>
      <c r="F873" s="26"/>
      <c r="G873" s="109"/>
      <c r="H873" s="107"/>
      <c r="I873" s="53"/>
      <c r="J873" s="53"/>
      <c r="K873" s="26"/>
      <c r="L873" s="99"/>
      <c r="M873" s="26" t="str">
        <f t="shared" si="158"/>
        <v>_</v>
      </c>
      <c r="N873" s="26"/>
      <c r="O873" s="42" t="str">
        <f t="shared" si="159"/>
        <v/>
      </c>
      <c r="P873" s="70"/>
      <c r="Q873" s="63"/>
      <c r="R873" s="64"/>
      <c r="S873" s="26"/>
      <c r="T873" s="26"/>
      <c r="U873" s="42" t="str">
        <f t="shared" si="160"/>
        <v/>
      </c>
      <c r="V873" s="42" t="str">
        <f>IF(E873="","",#REF!-O873)</f>
        <v/>
      </c>
      <c r="W873" s="42" t="str">
        <f t="shared" si="161"/>
        <v/>
      </c>
      <c r="X873" s="42" t="str">
        <f t="shared" si="162"/>
        <v/>
      </c>
      <c r="Y873" s="41" t="str">
        <f>IF(G873="","",VLOOKUP(G873,#REF!,2,0))</f>
        <v/>
      </c>
      <c r="Z873" s="41" t="str">
        <f t="shared" si="163"/>
        <v/>
      </c>
      <c r="AA873" s="41" t="str">
        <f t="shared" si="164"/>
        <v/>
      </c>
      <c r="AB873" s="77" t="str">
        <f t="shared" si="168"/>
        <v/>
      </c>
      <c r="AC873" s="77" t="str">
        <f t="shared" si="165"/>
        <v/>
      </c>
      <c r="AD873" s="43" t="str">
        <f t="shared" si="166"/>
        <v/>
      </c>
      <c r="AE873" s="23"/>
      <c r="AF873" s="23"/>
      <c r="AG873" s="23"/>
      <c r="AH873" s="23"/>
      <c r="AI873" s="41" t="str">
        <f t="shared" si="167"/>
        <v/>
      </c>
      <c r="AJ873" s="88"/>
      <c r="AK873" s="26"/>
      <c r="AL873" s="26"/>
      <c r="AM873" s="26"/>
    </row>
    <row r="874" spans="1:39">
      <c r="A874" s="42">
        <v>871</v>
      </c>
      <c r="B874" s="42" t="s">
        <v>4</v>
      </c>
      <c r="C874" s="99"/>
      <c r="D874" s="42" t="str">
        <f t="shared" si="157"/>
        <v/>
      </c>
      <c r="E874" s="99"/>
      <c r="F874" s="26"/>
      <c r="G874" s="109"/>
      <c r="H874" s="107"/>
      <c r="I874" s="53"/>
      <c r="J874" s="53"/>
      <c r="K874" s="26"/>
      <c r="L874" s="99"/>
      <c r="M874" s="26" t="str">
        <f t="shared" si="158"/>
        <v>_</v>
      </c>
      <c r="N874" s="26"/>
      <c r="O874" s="42" t="str">
        <f t="shared" si="159"/>
        <v/>
      </c>
      <c r="P874" s="70"/>
      <c r="Q874" s="63"/>
      <c r="R874" s="64"/>
      <c r="S874" s="26"/>
      <c r="T874" s="26"/>
      <c r="U874" s="42" t="str">
        <f t="shared" si="160"/>
        <v/>
      </c>
      <c r="V874" s="42" t="str">
        <f>IF(E874="","",#REF!-O874)</f>
        <v/>
      </c>
      <c r="W874" s="42" t="str">
        <f t="shared" si="161"/>
        <v/>
      </c>
      <c r="X874" s="42" t="str">
        <f t="shared" si="162"/>
        <v/>
      </c>
      <c r="Y874" s="41" t="str">
        <f>IF(G874="","",VLOOKUP(G874,#REF!,2,0))</f>
        <v/>
      </c>
      <c r="Z874" s="41" t="str">
        <f t="shared" si="163"/>
        <v/>
      </c>
      <c r="AA874" s="41" t="str">
        <f t="shared" si="164"/>
        <v/>
      </c>
      <c r="AB874" s="77" t="str">
        <f t="shared" si="168"/>
        <v/>
      </c>
      <c r="AC874" s="77" t="str">
        <f t="shared" si="165"/>
        <v/>
      </c>
      <c r="AD874" s="43" t="str">
        <f t="shared" si="166"/>
        <v/>
      </c>
      <c r="AE874" s="23"/>
      <c r="AF874" s="23"/>
      <c r="AG874" s="23"/>
      <c r="AH874" s="23"/>
      <c r="AI874" s="41" t="str">
        <f t="shared" si="167"/>
        <v/>
      </c>
      <c r="AJ874" s="88"/>
      <c r="AK874" s="26"/>
      <c r="AL874" s="26"/>
      <c r="AM874" s="26"/>
    </row>
    <row r="875" spans="1:39">
      <c r="A875" s="42">
        <v>872</v>
      </c>
      <c r="B875" s="42" t="s">
        <v>4</v>
      </c>
      <c r="C875" s="99"/>
      <c r="D875" s="42" t="str">
        <f t="shared" si="157"/>
        <v/>
      </c>
      <c r="E875" s="99"/>
      <c r="F875" s="26"/>
      <c r="G875" s="109"/>
      <c r="H875" s="107"/>
      <c r="I875" s="53"/>
      <c r="J875" s="53"/>
      <c r="K875" s="26"/>
      <c r="L875" s="99"/>
      <c r="M875" s="26" t="str">
        <f t="shared" si="158"/>
        <v>_</v>
      </c>
      <c r="N875" s="26"/>
      <c r="O875" s="42" t="str">
        <f t="shared" si="159"/>
        <v/>
      </c>
      <c r="P875" s="70"/>
      <c r="Q875" s="63"/>
      <c r="R875" s="64"/>
      <c r="S875" s="26"/>
      <c r="T875" s="26"/>
      <c r="U875" s="42" t="str">
        <f t="shared" si="160"/>
        <v/>
      </c>
      <c r="V875" s="42" t="str">
        <f>IF(E875="","",#REF!-O875)</f>
        <v/>
      </c>
      <c r="W875" s="42" t="str">
        <f t="shared" si="161"/>
        <v/>
      </c>
      <c r="X875" s="42" t="str">
        <f t="shared" si="162"/>
        <v/>
      </c>
      <c r="Y875" s="41" t="str">
        <f>IF(G875="","",VLOOKUP(G875,#REF!,2,0))</f>
        <v/>
      </c>
      <c r="Z875" s="41" t="str">
        <f t="shared" si="163"/>
        <v/>
      </c>
      <c r="AA875" s="41" t="str">
        <f t="shared" si="164"/>
        <v/>
      </c>
      <c r="AB875" s="77" t="str">
        <f t="shared" si="168"/>
        <v/>
      </c>
      <c r="AC875" s="77" t="str">
        <f t="shared" si="165"/>
        <v/>
      </c>
      <c r="AD875" s="43" t="str">
        <f t="shared" si="166"/>
        <v/>
      </c>
      <c r="AE875" s="23"/>
      <c r="AF875" s="23"/>
      <c r="AG875" s="23"/>
      <c r="AH875" s="23"/>
      <c r="AI875" s="41" t="str">
        <f t="shared" si="167"/>
        <v/>
      </c>
      <c r="AJ875" s="88"/>
      <c r="AK875" s="26"/>
      <c r="AL875" s="26"/>
      <c r="AM875" s="26"/>
    </row>
    <row r="876" spans="1:39">
      <c r="A876" s="42">
        <v>873</v>
      </c>
      <c r="B876" s="42" t="s">
        <v>4</v>
      </c>
      <c r="C876" s="99"/>
      <c r="D876" s="42" t="str">
        <f t="shared" si="157"/>
        <v/>
      </c>
      <c r="E876" s="99"/>
      <c r="F876" s="26"/>
      <c r="G876" s="109"/>
      <c r="H876" s="107"/>
      <c r="I876" s="53"/>
      <c r="J876" s="53"/>
      <c r="K876" s="26"/>
      <c r="L876" s="99"/>
      <c r="M876" s="26" t="str">
        <f t="shared" si="158"/>
        <v>_</v>
      </c>
      <c r="N876" s="26"/>
      <c r="O876" s="42" t="str">
        <f t="shared" si="159"/>
        <v/>
      </c>
      <c r="P876" s="70"/>
      <c r="Q876" s="63"/>
      <c r="R876" s="64"/>
      <c r="S876" s="26"/>
      <c r="T876" s="26"/>
      <c r="U876" s="42" t="str">
        <f t="shared" si="160"/>
        <v/>
      </c>
      <c r="V876" s="42" t="str">
        <f>IF(E876="","",#REF!-O876)</f>
        <v/>
      </c>
      <c r="W876" s="42" t="str">
        <f t="shared" si="161"/>
        <v/>
      </c>
      <c r="X876" s="42" t="str">
        <f t="shared" si="162"/>
        <v/>
      </c>
      <c r="Y876" s="41" t="str">
        <f>IF(G876="","",VLOOKUP(G876,#REF!,2,0))</f>
        <v/>
      </c>
      <c r="Z876" s="41" t="str">
        <f t="shared" si="163"/>
        <v/>
      </c>
      <c r="AA876" s="41" t="str">
        <f t="shared" si="164"/>
        <v/>
      </c>
      <c r="AB876" s="77" t="str">
        <f t="shared" si="168"/>
        <v/>
      </c>
      <c r="AC876" s="77" t="str">
        <f t="shared" si="165"/>
        <v/>
      </c>
      <c r="AD876" s="43" t="str">
        <f t="shared" si="166"/>
        <v/>
      </c>
      <c r="AE876" s="23"/>
      <c r="AF876" s="23"/>
      <c r="AG876" s="23"/>
      <c r="AH876" s="23"/>
      <c r="AI876" s="41" t="str">
        <f t="shared" si="167"/>
        <v/>
      </c>
      <c r="AJ876" s="88"/>
      <c r="AK876" s="26"/>
      <c r="AL876" s="26"/>
      <c r="AM876" s="26"/>
    </row>
    <row r="877" spans="1:39">
      <c r="A877" s="42">
        <v>874</v>
      </c>
      <c r="B877" s="42" t="s">
        <v>4</v>
      </c>
      <c r="C877" s="99"/>
      <c r="D877" s="42" t="str">
        <f t="shared" si="157"/>
        <v/>
      </c>
      <c r="E877" s="99"/>
      <c r="F877" s="26"/>
      <c r="G877" s="109"/>
      <c r="H877" s="107"/>
      <c r="I877" s="53"/>
      <c r="J877" s="53"/>
      <c r="K877" s="26"/>
      <c r="L877" s="99"/>
      <c r="M877" s="26" t="str">
        <f t="shared" si="158"/>
        <v>_</v>
      </c>
      <c r="N877" s="26"/>
      <c r="O877" s="42" t="str">
        <f t="shared" si="159"/>
        <v/>
      </c>
      <c r="P877" s="70"/>
      <c r="Q877" s="63"/>
      <c r="R877" s="64"/>
      <c r="S877" s="26"/>
      <c r="T877" s="26"/>
      <c r="U877" s="42" t="str">
        <f t="shared" si="160"/>
        <v/>
      </c>
      <c r="V877" s="42" t="str">
        <f>IF(E877="","",#REF!-O877)</f>
        <v/>
      </c>
      <c r="W877" s="42" t="str">
        <f t="shared" si="161"/>
        <v/>
      </c>
      <c r="X877" s="42" t="str">
        <f t="shared" si="162"/>
        <v/>
      </c>
      <c r="Y877" s="41" t="str">
        <f>IF(G877="","",VLOOKUP(G877,#REF!,2,0))</f>
        <v/>
      </c>
      <c r="Z877" s="41" t="str">
        <f t="shared" si="163"/>
        <v/>
      </c>
      <c r="AA877" s="41" t="str">
        <f t="shared" si="164"/>
        <v/>
      </c>
      <c r="AB877" s="77" t="str">
        <f t="shared" si="168"/>
        <v/>
      </c>
      <c r="AC877" s="77" t="str">
        <f t="shared" si="165"/>
        <v/>
      </c>
      <c r="AD877" s="43" t="str">
        <f t="shared" si="166"/>
        <v/>
      </c>
      <c r="AE877" s="23"/>
      <c r="AF877" s="23"/>
      <c r="AG877" s="23"/>
      <c r="AH877" s="23"/>
      <c r="AI877" s="41" t="str">
        <f t="shared" si="167"/>
        <v/>
      </c>
      <c r="AJ877" s="88"/>
      <c r="AK877" s="26"/>
      <c r="AL877" s="26"/>
      <c r="AM877" s="26"/>
    </row>
    <row r="878" spans="1:39">
      <c r="A878" s="42">
        <v>875</v>
      </c>
      <c r="B878" s="42" t="s">
        <v>4</v>
      </c>
      <c r="C878" s="99"/>
      <c r="D878" s="42" t="str">
        <f t="shared" si="157"/>
        <v/>
      </c>
      <c r="E878" s="99"/>
      <c r="F878" s="26"/>
      <c r="G878" s="109"/>
      <c r="H878" s="107"/>
      <c r="I878" s="53"/>
      <c r="J878" s="53"/>
      <c r="K878" s="26"/>
      <c r="L878" s="99"/>
      <c r="M878" s="26" t="str">
        <f t="shared" si="158"/>
        <v>_</v>
      </c>
      <c r="N878" s="26"/>
      <c r="O878" s="42" t="str">
        <f t="shared" si="159"/>
        <v/>
      </c>
      <c r="P878" s="70"/>
      <c r="Q878" s="63"/>
      <c r="R878" s="64"/>
      <c r="S878" s="26"/>
      <c r="T878" s="26"/>
      <c r="U878" s="42" t="str">
        <f t="shared" si="160"/>
        <v/>
      </c>
      <c r="V878" s="42" t="str">
        <f>IF(E878="","",#REF!-O878)</f>
        <v/>
      </c>
      <c r="W878" s="42" t="str">
        <f t="shared" si="161"/>
        <v/>
      </c>
      <c r="X878" s="42" t="str">
        <f t="shared" si="162"/>
        <v/>
      </c>
      <c r="Y878" s="41" t="str">
        <f>IF(G878="","",VLOOKUP(G878,#REF!,2,0))</f>
        <v/>
      </c>
      <c r="Z878" s="41" t="str">
        <f t="shared" si="163"/>
        <v/>
      </c>
      <c r="AA878" s="41" t="str">
        <f t="shared" si="164"/>
        <v/>
      </c>
      <c r="AB878" s="77" t="str">
        <f t="shared" si="168"/>
        <v/>
      </c>
      <c r="AC878" s="77" t="str">
        <f t="shared" si="165"/>
        <v/>
      </c>
      <c r="AD878" s="43" t="str">
        <f t="shared" si="166"/>
        <v/>
      </c>
      <c r="AE878" s="23"/>
      <c r="AF878" s="23"/>
      <c r="AG878" s="23"/>
      <c r="AH878" s="23"/>
      <c r="AI878" s="41" t="str">
        <f t="shared" si="167"/>
        <v/>
      </c>
      <c r="AJ878" s="88"/>
      <c r="AK878" s="26"/>
      <c r="AL878" s="26"/>
      <c r="AM878" s="26"/>
    </row>
    <row r="879" spans="1:39">
      <c r="A879" s="42">
        <v>876</v>
      </c>
      <c r="B879" s="42" t="s">
        <v>4</v>
      </c>
      <c r="C879" s="99"/>
      <c r="D879" s="42" t="str">
        <f t="shared" si="157"/>
        <v/>
      </c>
      <c r="E879" s="99"/>
      <c r="F879" s="26"/>
      <c r="G879" s="109"/>
      <c r="H879" s="107"/>
      <c r="I879" s="53"/>
      <c r="J879" s="53"/>
      <c r="K879" s="26"/>
      <c r="L879" s="99"/>
      <c r="M879" s="26" t="str">
        <f t="shared" si="158"/>
        <v>_</v>
      </c>
      <c r="N879" s="26"/>
      <c r="O879" s="42" t="str">
        <f t="shared" si="159"/>
        <v/>
      </c>
      <c r="P879" s="70"/>
      <c r="Q879" s="63"/>
      <c r="R879" s="64"/>
      <c r="S879" s="26"/>
      <c r="T879" s="26"/>
      <c r="U879" s="42" t="str">
        <f t="shared" si="160"/>
        <v/>
      </c>
      <c r="V879" s="42" t="str">
        <f>IF(E879="","",#REF!-O879)</f>
        <v/>
      </c>
      <c r="W879" s="42" t="str">
        <f t="shared" si="161"/>
        <v/>
      </c>
      <c r="X879" s="42" t="str">
        <f t="shared" si="162"/>
        <v/>
      </c>
      <c r="Y879" s="41" t="str">
        <f>IF(G879="","",VLOOKUP(G879,#REF!,2,0))</f>
        <v/>
      </c>
      <c r="Z879" s="41" t="str">
        <f t="shared" si="163"/>
        <v/>
      </c>
      <c r="AA879" s="41" t="str">
        <f t="shared" si="164"/>
        <v/>
      </c>
      <c r="AB879" s="77" t="str">
        <f t="shared" si="168"/>
        <v/>
      </c>
      <c r="AC879" s="77" t="str">
        <f t="shared" si="165"/>
        <v/>
      </c>
      <c r="AD879" s="43" t="str">
        <f t="shared" si="166"/>
        <v/>
      </c>
      <c r="AE879" s="23"/>
      <c r="AF879" s="23"/>
      <c r="AG879" s="23"/>
      <c r="AH879" s="23"/>
      <c r="AI879" s="41" t="str">
        <f t="shared" si="167"/>
        <v/>
      </c>
      <c r="AJ879" s="88"/>
      <c r="AK879" s="26"/>
      <c r="AL879" s="26"/>
      <c r="AM879" s="26"/>
    </row>
    <row r="880" spans="1:39">
      <c r="A880" s="42">
        <v>877</v>
      </c>
      <c r="B880" s="42" t="s">
        <v>4</v>
      </c>
      <c r="C880" s="99"/>
      <c r="D880" s="42" t="str">
        <f t="shared" si="157"/>
        <v/>
      </c>
      <c r="E880" s="99"/>
      <c r="F880" s="26"/>
      <c r="G880" s="109"/>
      <c r="H880" s="107"/>
      <c r="I880" s="53"/>
      <c r="J880" s="53"/>
      <c r="K880" s="26"/>
      <c r="L880" s="99"/>
      <c r="M880" s="26" t="str">
        <f t="shared" si="158"/>
        <v>_</v>
      </c>
      <c r="N880" s="26"/>
      <c r="O880" s="42" t="str">
        <f t="shared" si="159"/>
        <v/>
      </c>
      <c r="P880" s="70"/>
      <c r="Q880" s="63"/>
      <c r="R880" s="64"/>
      <c r="S880" s="26"/>
      <c r="T880" s="26"/>
      <c r="U880" s="42" t="str">
        <f t="shared" si="160"/>
        <v/>
      </c>
      <c r="V880" s="42" t="str">
        <f>IF(E880="","",#REF!-O880)</f>
        <v/>
      </c>
      <c r="W880" s="42" t="str">
        <f t="shared" si="161"/>
        <v/>
      </c>
      <c r="X880" s="42" t="str">
        <f t="shared" si="162"/>
        <v/>
      </c>
      <c r="Y880" s="41" t="str">
        <f>IF(G880="","",VLOOKUP(G880,#REF!,2,0))</f>
        <v/>
      </c>
      <c r="Z880" s="41" t="str">
        <f t="shared" si="163"/>
        <v/>
      </c>
      <c r="AA880" s="41" t="str">
        <f t="shared" si="164"/>
        <v/>
      </c>
      <c r="AB880" s="77" t="str">
        <f t="shared" si="168"/>
        <v/>
      </c>
      <c r="AC880" s="77" t="str">
        <f t="shared" si="165"/>
        <v/>
      </c>
      <c r="AD880" s="43" t="str">
        <f t="shared" si="166"/>
        <v/>
      </c>
      <c r="AE880" s="23"/>
      <c r="AF880" s="23"/>
      <c r="AG880" s="23"/>
      <c r="AH880" s="23"/>
      <c r="AI880" s="41" t="str">
        <f t="shared" si="167"/>
        <v/>
      </c>
      <c r="AJ880" s="88"/>
      <c r="AK880" s="26"/>
      <c r="AL880" s="26"/>
      <c r="AM880" s="26"/>
    </row>
    <row r="881" spans="1:39">
      <c r="A881" s="42">
        <v>878</v>
      </c>
      <c r="B881" s="42" t="s">
        <v>4</v>
      </c>
      <c r="C881" s="99"/>
      <c r="D881" s="42" t="str">
        <f t="shared" si="157"/>
        <v/>
      </c>
      <c r="E881" s="99"/>
      <c r="F881" s="26"/>
      <c r="G881" s="109"/>
      <c r="H881" s="107"/>
      <c r="I881" s="53"/>
      <c r="J881" s="53"/>
      <c r="K881" s="26"/>
      <c r="L881" s="99"/>
      <c r="M881" s="26" t="str">
        <f t="shared" si="158"/>
        <v>_</v>
      </c>
      <c r="N881" s="26"/>
      <c r="O881" s="42" t="str">
        <f t="shared" si="159"/>
        <v/>
      </c>
      <c r="P881" s="70"/>
      <c r="Q881" s="63"/>
      <c r="R881" s="64"/>
      <c r="S881" s="26"/>
      <c r="T881" s="26"/>
      <c r="U881" s="42" t="str">
        <f t="shared" si="160"/>
        <v/>
      </c>
      <c r="V881" s="42" t="str">
        <f>IF(E881="","",#REF!-O881)</f>
        <v/>
      </c>
      <c r="W881" s="42" t="str">
        <f t="shared" si="161"/>
        <v/>
      </c>
      <c r="X881" s="42" t="str">
        <f t="shared" si="162"/>
        <v/>
      </c>
      <c r="Y881" s="41" t="str">
        <f>IF(G881="","",VLOOKUP(G881,#REF!,2,0))</f>
        <v/>
      </c>
      <c r="Z881" s="41" t="str">
        <f t="shared" si="163"/>
        <v/>
      </c>
      <c r="AA881" s="41" t="str">
        <f t="shared" si="164"/>
        <v/>
      </c>
      <c r="AB881" s="77" t="str">
        <f t="shared" si="168"/>
        <v/>
      </c>
      <c r="AC881" s="77" t="str">
        <f t="shared" si="165"/>
        <v/>
      </c>
      <c r="AD881" s="43" t="str">
        <f t="shared" si="166"/>
        <v/>
      </c>
      <c r="AE881" s="23"/>
      <c r="AF881" s="23"/>
      <c r="AG881" s="23"/>
      <c r="AH881" s="23"/>
      <c r="AI881" s="41" t="str">
        <f t="shared" si="167"/>
        <v/>
      </c>
      <c r="AJ881" s="88"/>
      <c r="AK881" s="26"/>
      <c r="AL881" s="26"/>
      <c r="AM881" s="26"/>
    </row>
    <row r="882" spans="1:39">
      <c r="A882" s="42">
        <v>879</v>
      </c>
      <c r="B882" s="42" t="s">
        <v>4</v>
      </c>
      <c r="C882" s="99"/>
      <c r="D882" s="42" t="str">
        <f t="shared" si="157"/>
        <v/>
      </c>
      <c r="E882" s="99"/>
      <c r="F882" s="26"/>
      <c r="G882" s="109"/>
      <c r="H882" s="107"/>
      <c r="I882" s="53"/>
      <c r="J882" s="53"/>
      <c r="K882" s="26"/>
      <c r="L882" s="99"/>
      <c r="M882" s="26" t="str">
        <f t="shared" si="158"/>
        <v>_</v>
      </c>
      <c r="N882" s="26"/>
      <c r="O882" s="42" t="str">
        <f t="shared" si="159"/>
        <v/>
      </c>
      <c r="P882" s="70"/>
      <c r="Q882" s="63"/>
      <c r="R882" s="64"/>
      <c r="S882" s="26"/>
      <c r="T882" s="26"/>
      <c r="U882" s="42" t="str">
        <f t="shared" si="160"/>
        <v/>
      </c>
      <c r="V882" s="42" t="str">
        <f>IF(E882="","",#REF!-O882)</f>
        <v/>
      </c>
      <c r="W882" s="42" t="str">
        <f t="shared" si="161"/>
        <v/>
      </c>
      <c r="X882" s="42" t="str">
        <f t="shared" si="162"/>
        <v/>
      </c>
      <c r="Y882" s="41" t="str">
        <f>IF(G882="","",VLOOKUP(G882,#REF!,2,0))</f>
        <v/>
      </c>
      <c r="Z882" s="41" t="str">
        <f t="shared" si="163"/>
        <v/>
      </c>
      <c r="AA882" s="41" t="str">
        <f t="shared" si="164"/>
        <v/>
      </c>
      <c r="AB882" s="77" t="str">
        <f t="shared" si="168"/>
        <v/>
      </c>
      <c r="AC882" s="77" t="str">
        <f t="shared" si="165"/>
        <v/>
      </c>
      <c r="AD882" s="43" t="str">
        <f t="shared" si="166"/>
        <v/>
      </c>
      <c r="AE882" s="23"/>
      <c r="AF882" s="23"/>
      <c r="AG882" s="23"/>
      <c r="AH882" s="23"/>
      <c r="AI882" s="41" t="str">
        <f t="shared" si="167"/>
        <v/>
      </c>
      <c r="AJ882" s="88"/>
      <c r="AK882" s="26"/>
      <c r="AL882" s="26"/>
      <c r="AM882" s="26"/>
    </row>
    <row r="883" spans="1:39">
      <c r="A883" s="42">
        <v>880</v>
      </c>
      <c r="B883" s="42" t="s">
        <v>4</v>
      </c>
      <c r="C883" s="99"/>
      <c r="D883" s="42" t="str">
        <f t="shared" si="157"/>
        <v/>
      </c>
      <c r="E883" s="99"/>
      <c r="F883" s="26"/>
      <c r="G883" s="109"/>
      <c r="H883" s="107"/>
      <c r="I883" s="53"/>
      <c r="J883" s="53"/>
      <c r="K883" s="26"/>
      <c r="L883" s="99"/>
      <c r="M883" s="26" t="str">
        <f t="shared" si="158"/>
        <v>_</v>
      </c>
      <c r="N883" s="26"/>
      <c r="O883" s="42" t="str">
        <f t="shared" si="159"/>
        <v/>
      </c>
      <c r="P883" s="70"/>
      <c r="Q883" s="63"/>
      <c r="R883" s="64"/>
      <c r="S883" s="26"/>
      <c r="T883" s="26"/>
      <c r="U883" s="42" t="str">
        <f t="shared" si="160"/>
        <v/>
      </c>
      <c r="V883" s="42" t="str">
        <f>IF(E883="","",#REF!-O883)</f>
        <v/>
      </c>
      <c r="W883" s="42" t="str">
        <f t="shared" si="161"/>
        <v/>
      </c>
      <c r="X883" s="42" t="str">
        <f t="shared" si="162"/>
        <v/>
      </c>
      <c r="Y883" s="41" t="str">
        <f>IF(G883="","",VLOOKUP(G883,#REF!,2,0))</f>
        <v/>
      </c>
      <c r="Z883" s="41" t="str">
        <f t="shared" si="163"/>
        <v/>
      </c>
      <c r="AA883" s="41" t="str">
        <f t="shared" si="164"/>
        <v/>
      </c>
      <c r="AB883" s="77" t="str">
        <f t="shared" si="168"/>
        <v/>
      </c>
      <c r="AC883" s="77" t="str">
        <f t="shared" si="165"/>
        <v/>
      </c>
      <c r="AD883" s="43" t="str">
        <f t="shared" si="166"/>
        <v/>
      </c>
      <c r="AE883" s="23"/>
      <c r="AF883" s="23"/>
      <c r="AG883" s="23"/>
      <c r="AH883" s="23"/>
      <c r="AI883" s="41" t="str">
        <f t="shared" si="167"/>
        <v/>
      </c>
      <c r="AJ883" s="88"/>
      <c r="AK883" s="26"/>
      <c r="AL883" s="26"/>
      <c r="AM883" s="26"/>
    </row>
    <row r="884" spans="1:39">
      <c r="A884" s="42">
        <v>881</v>
      </c>
      <c r="B884" s="42" t="s">
        <v>4</v>
      </c>
      <c r="C884" s="99"/>
      <c r="D884" s="42" t="str">
        <f t="shared" si="157"/>
        <v/>
      </c>
      <c r="E884" s="99"/>
      <c r="F884" s="26"/>
      <c r="G884" s="109"/>
      <c r="H884" s="107"/>
      <c r="I884" s="53"/>
      <c r="J884" s="53"/>
      <c r="K884" s="26"/>
      <c r="L884" s="99"/>
      <c r="M884" s="26" t="str">
        <f t="shared" si="158"/>
        <v>_</v>
      </c>
      <c r="N884" s="26"/>
      <c r="O884" s="42" t="str">
        <f t="shared" si="159"/>
        <v/>
      </c>
      <c r="P884" s="70"/>
      <c r="Q884" s="63"/>
      <c r="R884" s="64"/>
      <c r="S884" s="26"/>
      <c r="T884" s="26"/>
      <c r="U884" s="42" t="str">
        <f t="shared" si="160"/>
        <v/>
      </c>
      <c r="V884" s="42" t="str">
        <f>IF(E884="","",#REF!-O884)</f>
        <v/>
      </c>
      <c r="W884" s="42" t="str">
        <f t="shared" si="161"/>
        <v/>
      </c>
      <c r="X884" s="42" t="str">
        <f t="shared" si="162"/>
        <v/>
      </c>
      <c r="Y884" s="41" t="str">
        <f>IF(G884="","",VLOOKUP(G884,#REF!,2,0))</f>
        <v/>
      </c>
      <c r="Z884" s="41" t="str">
        <f t="shared" si="163"/>
        <v/>
      </c>
      <c r="AA884" s="41" t="str">
        <f t="shared" si="164"/>
        <v/>
      </c>
      <c r="AB884" s="77" t="str">
        <f t="shared" si="168"/>
        <v/>
      </c>
      <c r="AC884" s="77" t="str">
        <f t="shared" si="165"/>
        <v/>
      </c>
      <c r="AD884" s="43" t="str">
        <f t="shared" si="166"/>
        <v/>
      </c>
      <c r="AE884" s="23"/>
      <c r="AF884" s="23"/>
      <c r="AG884" s="23"/>
      <c r="AH884" s="23"/>
      <c r="AI884" s="41" t="str">
        <f t="shared" si="167"/>
        <v/>
      </c>
      <c r="AJ884" s="88"/>
      <c r="AK884" s="26"/>
      <c r="AL884" s="26"/>
      <c r="AM884" s="26"/>
    </row>
    <row r="885" spans="1:39">
      <c r="A885" s="42">
        <v>882</v>
      </c>
      <c r="B885" s="42" t="s">
        <v>4</v>
      </c>
      <c r="C885" s="99"/>
      <c r="D885" s="42" t="str">
        <f t="shared" si="157"/>
        <v/>
      </c>
      <c r="E885" s="99"/>
      <c r="F885" s="26"/>
      <c r="G885" s="109"/>
      <c r="H885" s="107"/>
      <c r="I885" s="53"/>
      <c r="J885" s="53"/>
      <c r="K885" s="26"/>
      <c r="L885" s="99"/>
      <c r="M885" s="26" t="str">
        <f t="shared" si="158"/>
        <v>_</v>
      </c>
      <c r="N885" s="26"/>
      <c r="O885" s="42" t="str">
        <f t="shared" si="159"/>
        <v/>
      </c>
      <c r="P885" s="70"/>
      <c r="Q885" s="63"/>
      <c r="R885" s="64"/>
      <c r="S885" s="26"/>
      <c r="T885" s="26"/>
      <c r="U885" s="42" t="str">
        <f t="shared" si="160"/>
        <v/>
      </c>
      <c r="V885" s="42" t="str">
        <f>IF(E885="","",#REF!-O885)</f>
        <v/>
      </c>
      <c r="W885" s="42" t="str">
        <f t="shared" si="161"/>
        <v/>
      </c>
      <c r="X885" s="42" t="str">
        <f t="shared" si="162"/>
        <v/>
      </c>
      <c r="Y885" s="41" t="str">
        <f>IF(G885="","",VLOOKUP(G885,#REF!,2,0))</f>
        <v/>
      </c>
      <c r="Z885" s="41" t="str">
        <f t="shared" si="163"/>
        <v/>
      </c>
      <c r="AA885" s="41" t="str">
        <f t="shared" si="164"/>
        <v/>
      </c>
      <c r="AB885" s="77" t="str">
        <f t="shared" si="168"/>
        <v/>
      </c>
      <c r="AC885" s="77" t="str">
        <f t="shared" si="165"/>
        <v/>
      </c>
      <c r="AD885" s="43" t="str">
        <f t="shared" si="166"/>
        <v/>
      </c>
      <c r="AE885" s="23"/>
      <c r="AF885" s="23"/>
      <c r="AG885" s="23"/>
      <c r="AH885" s="23"/>
      <c r="AI885" s="41" t="str">
        <f t="shared" si="167"/>
        <v/>
      </c>
      <c r="AJ885" s="88"/>
      <c r="AK885" s="26"/>
      <c r="AL885" s="26"/>
      <c r="AM885" s="26"/>
    </row>
    <row r="886" spans="1:39">
      <c r="A886" s="42">
        <v>883</v>
      </c>
      <c r="B886" s="42" t="s">
        <v>4</v>
      </c>
      <c r="C886" s="99"/>
      <c r="D886" s="42" t="str">
        <f t="shared" si="157"/>
        <v/>
      </c>
      <c r="E886" s="99"/>
      <c r="F886" s="26"/>
      <c r="G886" s="109"/>
      <c r="H886" s="107"/>
      <c r="I886" s="53"/>
      <c r="J886" s="53"/>
      <c r="K886" s="26"/>
      <c r="L886" s="99"/>
      <c r="M886" s="26" t="str">
        <f t="shared" si="158"/>
        <v>_</v>
      </c>
      <c r="N886" s="26"/>
      <c r="O886" s="42" t="str">
        <f t="shared" si="159"/>
        <v/>
      </c>
      <c r="P886" s="70"/>
      <c r="Q886" s="63"/>
      <c r="R886" s="64"/>
      <c r="S886" s="26"/>
      <c r="T886" s="26"/>
      <c r="U886" s="42" t="str">
        <f t="shared" si="160"/>
        <v/>
      </c>
      <c r="V886" s="42" t="str">
        <f>IF(E886="","",#REF!-O886)</f>
        <v/>
      </c>
      <c r="W886" s="42" t="str">
        <f t="shared" si="161"/>
        <v/>
      </c>
      <c r="X886" s="42" t="str">
        <f t="shared" si="162"/>
        <v/>
      </c>
      <c r="Y886" s="41" t="str">
        <f>IF(G886="","",VLOOKUP(G886,#REF!,2,0))</f>
        <v/>
      </c>
      <c r="Z886" s="41" t="str">
        <f t="shared" si="163"/>
        <v/>
      </c>
      <c r="AA886" s="41" t="str">
        <f t="shared" si="164"/>
        <v/>
      </c>
      <c r="AB886" s="77" t="str">
        <f t="shared" si="168"/>
        <v/>
      </c>
      <c r="AC886" s="77" t="str">
        <f t="shared" si="165"/>
        <v/>
      </c>
      <c r="AD886" s="43" t="str">
        <f t="shared" si="166"/>
        <v/>
      </c>
      <c r="AE886" s="23"/>
      <c r="AF886" s="23"/>
      <c r="AG886" s="23"/>
      <c r="AH886" s="23"/>
      <c r="AI886" s="41" t="str">
        <f t="shared" si="167"/>
        <v/>
      </c>
      <c r="AJ886" s="88"/>
      <c r="AK886" s="26"/>
      <c r="AL886" s="26"/>
      <c r="AM886" s="26"/>
    </row>
    <row r="887" spans="1:39">
      <c r="A887" s="42">
        <v>884</v>
      </c>
      <c r="B887" s="42" t="s">
        <v>4</v>
      </c>
      <c r="C887" s="99"/>
      <c r="D887" s="42" t="str">
        <f t="shared" si="157"/>
        <v/>
      </c>
      <c r="E887" s="99"/>
      <c r="F887" s="26"/>
      <c r="G887" s="109"/>
      <c r="H887" s="107"/>
      <c r="I887" s="53"/>
      <c r="J887" s="53"/>
      <c r="K887" s="26"/>
      <c r="L887" s="99"/>
      <c r="M887" s="26" t="str">
        <f t="shared" si="158"/>
        <v>_</v>
      </c>
      <c r="N887" s="26"/>
      <c r="O887" s="42" t="str">
        <f t="shared" si="159"/>
        <v/>
      </c>
      <c r="P887" s="70"/>
      <c r="Q887" s="63"/>
      <c r="R887" s="64"/>
      <c r="S887" s="26"/>
      <c r="T887" s="26"/>
      <c r="U887" s="42" t="str">
        <f t="shared" si="160"/>
        <v/>
      </c>
      <c r="V887" s="42" t="str">
        <f>IF(E887="","",#REF!-O887)</f>
        <v/>
      </c>
      <c r="W887" s="42" t="str">
        <f t="shared" si="161"/>
        <v/>
      </c>
      <c r="X887" s="42" t="str">
        <f t="shared" si="162"/>
        <v/>
      </c>
      <c r="Y887" s="41" t="str">
        <f>IF(G887="","",VLOOKUP(G887,#REF!,2,0))</f>
        <v/>
      </c>
      <c r="Z887" s="41" t="str">
        <f t="shared" si="163"/>
        <v/>
      </c>
      <c r="AA887" s="41" t="str">
        <f t="shared" si="164"/>
        <v/>
      </c>
      <c r="AB887" s="77" t="str">
        <f t="shared" si="168"/>
        <v/>
      </c>
      <c r="AC887" s="77" t="str">
        <f t="shared" si="165"/>
        <v/>
      </c>
      <c r="AD887" s="43" t="str">
        <f t="shared" si="166"/>
        <v/>
      </c>
      <c r="AE887" s="23"/>
      <c r="AF887" s="23"/>
      <c r="AG887" s="23"/>
      <c r="AH887" s="23"/>
      <c r="AI887" s="41" t="str">
        <f t="shared" si="167"/>
        <v/>
      </c>
      <c r="AJ887" s="88"/>
      <c r="AK887" s="26"/>
      <c r="AL887" s="26"/>
      <c r="AM887" s="26"/>
    </row>
    <row r="888" spans="1:39">
      <c r="A888" s="42">
        <v>885</v>
      </c>
      <c r="B888" s="42" t="s">
        <v>4</v>
      </c>
      <c r="C888" s="99"/>
      <c r="D888" s="42" t="str">
        <f t="shared" si="157"/>
        <v/>
      </c>
      <c r="E888" s="99"/>
      <c r="F888" s="26"/>
      <c r="G888" s="109"/>
      <c r="H888" s="107"/>
      <c r="I888" s="53"/>
      <c r="J888" s="53"/>
      <c r="K888" s="26"/>
      <c r="L888" s="99"/>
      <c r="M888" s="26" t="str">
        <f t="shared" si="158"/>
        <v>_</v>
      </c>
      <c r="N888" s="26"/>
      <c r="O888" s="42" t="str">
        <f t="shared" si="159"/>
        <v/>
      </c>
      <c r="P888" s="70"/>
      <c r="Q888" s="63"/>
      <c r="R888" s="64"/>
      <c r="S888" s="26"/>
      <c r="T888" s="26"/>
      <c r="U888" s="42" t="str">
        <f t="shared" si="160"/>
        <v/>
      </c>
      <c r="V888" s="42" t="str">
        <f>IF(E888="","",#REF!-O888)</f>
        <v/>
      </c>
      <c r="W888" s="42" t="str">
        <f t="shared" si="161"/>
        <v/>
      </c>
      <c r="X888" s="42" t="str">
        <f t="shared" si="162"/>
        <v/>
      </c>
      <c r="Y888" s="41" t="str">
        <f>IF(G888="","",VLOOKUP(G888,#REF!,2,0))</f>
        <v/>
      </c>
      <c r="Z888" s="41" t="str">
        <f t="shared" si="163"/>
        <v/>
      </c>
      <c r="AA888" s="41" t="str">
        <f t="shared" si="164"/>
        <v/>
      </c>
      <c r="AB888" s="77" t="str">
        <f t="shared" si="168"/>
        <v/>
      </c>
      <c r="AC888" s="77" t="str">
        <f t="shared" si="165"/>
        <v/>
      </c>
      <c r="AD888" s="43" t="str">
        <f t="shared" si="166"/>
        <v/>
      </c>
      <c r="AE888" s="23"/>
      <c r="AF888" s="23"/>
      <c r="AG888" s="23"/>
      <c r="AH888" s="23"/>
      <c r="AI888" s="41" t="str">
        <f t="shared" si="167"/>
        <v/>
      </c>
      <c r="AJ888" s="88"/>
      <c r="AK888" s="26"/>
      <c r="AL888" s="26"/>
      <c r="AM888" s="26"/>
    </row>
    <row r="889" spans="1:39">
      <c r="A889" s="42">
        <v>886</v>
      </c>
      <c r="B889" s="42" t="s">
        <v>4</v>
      </c>
      <c r="C889" s="99"/>
      <c r="D889" s="42" t="str">
        <f t="shared" si="157"/>
        <v/>
      </c>
      <c r="E889" s="99"/>
      <c r="F889" s="26"/>
      <c r="G889" s="109"/>
      <c r="H889" s="107"/>
      <c r="I889" s="53"/>
      <c r="J889" s="53"/>
      <c r="K889" s="26"/>
      <c r="L889" s="99"/>
      <c r="M889" s="26" t="str">
        <f t="shared" si="158"/>
        <v>_</v>
      </c>
      <c r="N889" s="26"/>
      <c r="O889" s="42" t="str">
        <f t="shared" si="159"/>
        <v/>
      </c>
      <c r="P889" s="70"/>
      <c r="Q889" s="63"/>
      <c r="R889" s="64"/>
      <c r="S889" s="26"/>
      <c r="T889" s="26"/>
      <c r="U889" s="42" t="str">
        <f t="shared" si="160"/>
        <v/>
      </c>
      <c r="V889" s="42" t="str">
        <f>IF(E889="","",#REF!-O889)</f>
        <v/>
      </c>
      <c r="W889" s="42" t="str">
        <f t="shared" si="161"/>
        <v/>
      </c>
      <c r="X889" s="42" t="str">
        <f t="shared" si="162"/>
        <v/>
      </c>
      <c r="Y889" s="41" t="str">
        <f>IF(G889="","",VLOOKUP(G889,#REF!,2,0))</f>
        <v/>
      </c>
      <c r="Z889" s="41" t="str">
        <f t="shared" si="163"/>
        <v/>
      </c>
      <c r="AA889" s="41" t="str">
        <f t="shared" si="164"/>
        <v/>
      </c>
      <c r="AB889" s="77" t="str">
        <f t="shared" si="168"/>
        <v/>
      </c>
      <c r="AC889" s="77" t="str">
        <f t="shared" si="165"/>
        <v/>
      </c>
      <c r="AD889" s="43" t="str">
        <f t="shared" si="166"/>
        <v/>
      </c>
      <c r="AE889" s="23"/>
      <c r="AF889" s="23"/>
      <c r="AG889" s="23"/>
      <c r="AH889" s="23"/>
      <c r="AI889" s="41" t="str">
        <f t="shared" si="167"/>
        <v/>
      </c>
      <c r="AJ889" s="88"/>
      <c r="AK889" s="26"/>
      <c r="AL889" s="26"/>
      <c r="AM889" s="26"/>
    </row>
    <row r="890" spans="1:39">
      <c r="A890" s="42">
        <v>887</v>
      </c>
      <c r="B890" s="42" t="s">
        <v>4</v>
      </c>
      <c r="C890" s="99"/>
      <c r="D890" s="42" t="str">
        <f t="shared" si="157"/>
        <v/>
      </c>
      <c r="E890" s="99"/>
      <c r="F890" s="26"/>
      <c r="G890" s="109"/>
      <c r="H890" s="107"/>
      <c r="I890" s="53"/>
      <c r="J890" s="53"/>
      <c r="K890" s="26"/>
      <c r="L890" s="99"/>
      <c r="M890" s="26" t="str">
        <f t="shared" si="158"/>
        <v>_</v>
      </c>
      <c r="N890" s="26"/>
      <c r="O890" s="42" t="str">
        <f t="shared" si="159"/>
        <v/>
      </c>
      <c r="P890" s="70"/>
      <c r="Q890" s="63"/>
      <c r="R890" s="64"/>
      <c r="S890" s="26"/>
      <c r="T890" s="26"/>
      <c r="U890" s="42" t="str">
        <f t="shared" si="160"/>
        <v/>
      </c>
      <c r="V890" s="42" t="str">
        <f>IF(E890="","",#REF!-O890)</f>
        <v/>
      </c>
      <c r="W890" s="42" t="str">
        <f t="shared" si="161"/>
        <v/>
      </c>
      <c r="X890" s="42" t="str">
        <f t="shared" si="162"/>
        <v/>
      </c>
      <c r="Y890" s="41" t="str">
        <f>IF(G890="","",VLOOKUP(G890,#REF!,2,0))</f>
        <v/>
      </c>
      <c r="Z890" s="41" t="str">
        <f t="shared" si="163"/>
        <v/>
      </c>
      <c r="AA890" s="41" t="str">
        <f t="shared" si="164"/>
        <v/>
      </c>
      <c r="AB890" s="77" t="str">
        <f t="shared" si="168"/>
        <v/>
      </c>
      <c r="AC890" s="77" t="str">
        <f t="shared" si="165"/>
        <v/>
      </c>
      <c r="AD890" s="43" t="str">
        <f t="shared" si="166"/>
        <v/>
      </c>
      <c r="AE890" s="23"/>
      <c r="AF890" s="23"/>
      <c r="AG890" s="23"/>
      <c r="AH890" s="23"/>
      <c r="AI890" s="41" t="str">
        <f t="shared" si="167"/>
        <v/>
      </c>
      <c r="AJ890" s="88"/>
      <c r="AK890" s="26"/>
      <c r="AL890" s="26"/>
      <c r="AM890" s="26"/>
    </row>
    <row r="891" spans="1:39">
      <c r="A891" s="42">
        <v>888</v>
      </c>
      <c r="B891" s="42" t="s">
        <v>4</v>
      </c>
      <c r="C891" s="99"/>
      <c r="D891" s="42" t="str">
        <f t="shared" si="157"/>
        <v/>
      </c>
      <c r="E891" s="99"/>
      <c r="F891" s="26"/>
      <c r="G891" s="109"/>
      <c r="H891" s="107"/>
      <c r="I891" s="53"/>
      <c r="J891" s="53"/>
      <c r="K891" s="26"/>
      <c r="L891" s="99"/>
      <c r="M891" s="26" t="str">
        <f t="shared" si="158"/>
        <v>_</v>
      </c>
      <c r="N891" s="26"/>
      <c r="O891" s="42" t="str">
        <f t="shared" si="159"/>
        <v/>
      </c>
      <c r="P891" s="70"/>
      <c r="Q891" s="63"/>
      <c r="R891" s="64"/>
      <c r="S891" s="26"/>
      <c r="T891" s="26"/>
      <c r="U891" s="42" t="str">
        <f t="shared" si="160"/>
        <v/>
      </c>
      <c r="V891" s="42" t="str">
        <f>IF(E891="","",#REF!-O891)</f>
        <v/>
      </c>
      <c r="W891" s="42" t="str">
        <f t="shared" si="161"/>
        <v/>
      </c>
      <c r="X891" s="42" t="str">
        <f t="shared" si="162"/>
        <v/>
      </c>
      <c r="Y891" s="41" t="str">
        <f>IF(G891="","",VLOOKUP(G891,#REF!,2,0))</f>
        <v/>
      </c>
      <c r="Z891" s="41" t="str">
        <f t="shared" si="163"/>
        <v/>
      </c>
      <c r="AA891" s="41" t="str">
        <f t="shared" si="164"/>
        <v/>
      </c>
      <c r="AB891" s="77" t="str">
        <f t="shared" si="168"/>
        <v/>
      </c>
      <c r="AC891" s="77" t="str">
        <f t="shared" si="165"/>
        <v/>
      </c>
      <c r="AD891" s="43" t="str">
        <f t="shared" si="166"/>
        <v/>
      </c>
      <c r="AE891" s="23"/>
      <c r="AF891" s="23"/>
      <c r="AG891" s="23"/>
      <c r="AH891" s="23"/>
      <c r="AI891" s="41" t="str">
        <f t="shared" si="167"/>
        <v/>
      </c>
      <c r="AJ891" s="88"/>
      <c r="AK891" s="26"/>
      <c r="AL891" s="26"/>
      <c r="AM891" s="26"/>
    </row>
    <row r="892" spans="1:39">
      <c r="A892" s="42">
        <v>889</v>
      </c>
      <c r="B892" s="42" t="s">
        <v>4</v>
      </c>
      <c r="C892" s="99"/>
      <c r="D892" s="42" t="str">
        <f t="shared" si="157"/>
        <v/>
      </c>
      <c r="E892" s="99"/>
      <c r="F892" s="26"/>
      <c r="G892" s="109"/>
      <c r="H892" s="107"/>
      <c r="I892" s="53"/>
      <c r="J892" s="53"/>
      <c r="K892" s="26"/>
      <c r="L892" s="99"/>
      <c r="M892" s="26" t="str">
        <f t="shared" si="158"/>
        <v>_</v>
      </c>
      <c r="N892" s="26"/>
      <c r="O892" s="42" t="str">
        <f t="shared" si="159"/>
        <v/>
      </c>
      <c r="P892" s="70"/>
      <c r="Q892" s="63"/>
      <c r="R892" s="64"/>
      <c r="S892" s="26"/>
      <c r="T892" s="26"/>
      <c r="U892" s="42" t="str">
        <f t="shared" si="160"/>
        <v/>
      </c>
      <c r="V892" s="42" t="str">
        <f>IF(E892="","",#REF!-O892)</f>
        <v/>
      </c>
      <c r="W892" s="42" t="str">
        <f t="shared" si="161"/>
        <v/>
      </c>
      <c r="X892" s="42" t="str">
        <f t="shared" si="162"/>
        <v/>
      </c>
      <c r="Y892" s="41" t="str">
        <f>IF(G892="","",VLOOKUP(G892,#REF!,2,0))</f>
        <v/>
      </c>
      <c r="Z892" s="41" t="str">
        <f t="shared" si="163"/>
        <v/>
      </c>
      <c r="AA892" s="41" t="str">
        <f t="shared" si="164"/>
        <v/>
      </c>
      <c r="AB892" s="77" t="str">
        <f t="shared" si="168"/>
        <v/>
      </c>
      <c r="AC892" s="77" t="str">
        <f t="shared" si="165"/>
        <v/>
      </c>
      <c r="AD892" s="43" t="str">
        <f t="shared" si="166"/>
        <v/>
      </c>
      <c r="AE892" s="23"/>
      <c r="AF892" s="23"/>
      <c r="AG892" s="23"/>
      <c r="AH892" s="23"/>
      <c r="AI892" s="41" t="str">
        <f t="shared" si="167"/>
        <v/>
      </c>
      <c r="AJ892" s="88"/>
      <c r="AK892" s="26"/>
      <c r="AL892" s="26"/>
      <c r="AM892" s="26"/>
    </row>
    <row r="893" spans="1:39">
      <c r="A893" s="42">
        <v>890</v>
      </c>
      <c r="B893" s="42" t="s">
        <v>4</v>
      </c>
      <c r="C893" s="99"/>
      <c r="D893" s="42" t="str">
        <f t="shared" si="157"/>
        <v/>
      </c>
      <c r="E893" s="99"/>
      <c r="F893" s="26"/>
      <c r="G893" s="109"/>
      <c r="H893" s="107"/>
      <c r="I893" s="53"/>
      <c r="J893" s="53"/>
      <c r="K893" s="26"/>
      <c r="L893" s="99"/>
      <c r="M893" s="26" t="str">
        <f t="shared" si="158"/>
        <v>_</v>
      </c>
      <c r="N893" s="26"/>
      <c r="O893" s="42" t="str">
        <f t="shared" si="159"/>
        <v/>
      </c>
      <c r="P893" s="70"/>
      <c r="Q893" s="63"/>
      <c r="R893" s="64"/>
      <c r="S893" s="26"/>
      <c r="T893" s="26"/>
      <c r="U893" s="42" t="str">
        <f t="shared" si="160"/>
        <v/>
      </c>
      <c r="V893" s="42" t="str">
        <f>IF(E893="","",#REF!-O893)</f>
        <v/>
      </c>
      <c r="W893" s="42" t="str">
        <f t="shared" si="161"/>
        <v/>
      </c>
      <c r="X893" s="42" t="str">
        <f t="shared" si="162"/>
        <v/>
      </c>
      <c r="Y893" s="41" t="str">
        <f>IF(G893="","",VLOOKUP(G893,#REF!,2,0))</f>
        <v/>
      </c>
      <c r="Z893" s="41" t="str">
        <f t="shared" si="163"/>
        <v/>
      </c>
      <c r="AA893" s="41" t="str">
        <f t="shared" si="164"/>
        <v/>
      </c>
      <c r="AB893" s="77" t="str">
        <f t="shared" si="168"/>
        <v/>
      </c>
      <c r="AC893" s="77" t="str">
        <f t="shared" si="165"/>
        <v/>
      </c>
      <c r="AD893" s="43" t="str">
        <f t="shared" si="166"/>
        <v/>
      </c>
      <c r="AE893" s="23"/>
      <c r="AF893" s="23"/>
      <c r="AG893" s="23"/>
      <c r="AH893" s="23"/>
      <c r="AI893" s="41" t="str">
        <f t="shared" si="167"/>
        <v/>
      </c>
      <c r="AJ893" s="88"/>
      <c r="AK893" s="26"/>
      <c r="AL893" s="26"/>
      <c r="AM893" s="26"/>
    </row>
    <row r="894" spans="1:39">
      <c r="A894" s="42">
        <v>891</v>
      </c>
      <c r="B894" s="42" t="s">
        <v>4</v>
      </c>
      <c r="C894" s="99"/>
      <c r="D894" s="42" t="str">
        <f t="shared" si="157"/>
        <v/>
      </c>
      <c r="E894" s="99"/>
      <c r="F894" s="26"/>
      <c r="G894" s="109"/>
      <c r="H894" s="107"/>
      <c r="I894" s="53"/>
      <c r="J894" s="53"/>
      <c r="K894" s="26"/>
      <c r="L894" s="99"/>
      <c r="M894" s="26" t="str">
        <f t="shared" si="158"/>
        <v>_</v>
      </c>
      <c r="N894" s="26"/>
      <c r="O894" s="42" t="str">
        <f t="shared" si="159"/>
        <v/>
      </c>
      <c r="P894" s="70"/>
      <c r="Q894" s="63"/>
      <c r="R894" s="64"/>
      <c r="S894" s="26"/>
      <c r="T894" s="26"/>
      <c r="U894" s="42" t="str">
        <f t="shared" si="160"/>
        <v/>
      </c>
      <c r="V894" s="42" t="str">
        <f>IF(E894="","",#REF!-O894)</f>
        <v/>
      </c>
      <c r="W894" s="42" t="str">
        <f t="shared" si="161"/>
        <v/>
      </c>
      <c r="X894" s="42" t="str">
        <f t="shared" si="162"/>
        <v/>
      </c>
      <c r="Y894" s="41" t="str">
        <f>IF(G894="","",VLOOKUP(G894,#REF!,2,0))</f>
        <v/>
      </c>
      <c r="Z894" s="41" t="str">
        <f t="shared" si="163"/>
        <v/>
      </c>
      <c r="AA894" s="41" t="str">
        <f t="shared" si="164"/>
        <v/>
      </c>
      <c r="AB894" s="77" t="str">
        <f t="shared" si="168"/>
        <v/>
      </c>
      <c r="AC894" s="77" t="str">
        <f t="shared" si="165"/>
        <v/>
      </c>
      <c r="AD894" s="43" t="str">
        <f t="shared" si="166"/>
        <v/>
      </c>
      <c r="AE894" s="23"/>
      <c r="AF894" s="23"/>
      <c r="AG894" s="23"/>
      <c r="AH894" s="23"/>
      <c r="AI894" s="41" t="str">
        <f t="shared" si="167"/>
        <v/>
      </c>
      <c r="AJ894" s="88"/>
      <c r="AK894" s="26"/>
      <c r="AL894" s="26"/>
      <c r="AM894" s="26"/>
    </row>
    <row r="895" spans="1:39">
      <c r="A895" s="42">
        <v>892</v>
      </c>
      <c r="B895" s="42" t="s">
        <v>4</v>
      </c>
      <c r="C895" s="99"/>
      <c r="D895" s="42" t="str">
        <f t="shared" si="157"/>
        <v/>
      </c>
      <c r="E895" s="99"/>
      <c r="F895" s="26"/>
      <c r="G895" s="109"/>
      <c r="H895" s="107"/>
      <c r="I895" s="53"/>
      <c r="J895" s="53"/>
      <c r="K895" s="26"/>
      <c r="L895" s="99"/>
      <c r="M895" s="26" t="str">
        <f t="shared" si="158"/>
        <v>_</v>
      </c>
      <c r="N895" s="26"/>
      <c r="O895" s="42" t="str">
        <f t="shared" si="159"/>
        <v/>
      </c>
      <c r="P895" s="70"/>
      <c r="Q895" s="63"/>
      <c r="R895" s="64"/>
      <c r="S895" s="26"/>
      <c r="T895" s="26"/>
      <c r="U895" s="42" t="str">
        <f t="shared" si="160"/>
        <v/>
      </c>
      <c r="V895" s="42" t="str">
        <f>IF(E895="","",#REF!-O895)</f>
        <v/>
      </c>
      <c r="W895" s="42" t="str">
        <f t="shared" si="161"/>
        <v/>
      </c>
      <c r="X895" s="42" t="str">
        <f t="shared" si="162"/>
        <v/>
      </c>
      <c r="Y895" s="41" t="str">
        <f>IF(G895="","",VLOOKUP(G895,#REF!,2,0))</f>
        <v/>
      </c>
      <c r="Z895" s="41" t="str">
        <f t="shared" si="163"/>
        <v/>
      </c>
      <c r="AA895" s="41" t="str">
        <f t="shared" si="164"/>
        <v/>
      </c>
      <c r="AB895" s="77" t="str">
        <f t="shared" si="168"/>
        <v/>
      </c>
      <c r="AC895" s="77" t="str">
        <f t="shared" si="165"/>
        <v/>
      </c>
      <c r="AD895" s="43" t="str">
        <f t="shared" si="166"/>
        <v/>
      </c>
      <c r="AE895" s="23"/>
      <c r="AF895" s="23"/>
      <c r="AG895" s="23"/>
      <c r="AH895" s="23"/>
      <c r="AI895" s="41" t="str">
        <f t="shared" si="167"/>
        <v/>
      </c>
      <c r="AJ895" s="88"/>
      <c r="AK895" s="26"/>
      <c r="AL895" s="26"/>
      <c r="AM895" s="26"/>
    </row>
    <row r="896" spans="1:39">
      <c r="A896" s="42">
        <v>893</v>
      </c>
      <c r="B896" s="42" t="s">
        <v>4</v>
      </c>
      <c r="C896" s="99"/>
      <c r="D896" s="42" t="str">
        <f t="shared" si="157"/>
        <v/>
      </c>
      <c r="E896" s="99"/>
      <c r="F896" s="26"/>
      <c r="G896" s="109"/>
      <c r="H896" s="107"/>
      <c r="I896" s="53"/>
      <c r="J896" s="53"/>
      <c r="K896" s="26"/>
      <c r="L896" s="99"/>
      <c r="M896" s="26" t="str">
        <f t="shared" si="158"/>
        <v>_</v>
      </c>
      <c r="N896" s="26"/>
      <c r="O896" s="42" t="str">
        <f t="shared" si="159"/>
        <v/>
      </c>
      <c r="P896" s="70"/>
      <c r="Q896" s="63"/>
      <c r="R896" s="64"/>
      <c r="S896" s="26"/>
      <c r="T896" s="26"/>
      <c r="U896" s="42" t="str">
        <f t="shared" si="160"/>
        <v/>
      </c>
      <c r="V896" s="42" t="str">
        <f>IF(E896="","",#REF!-O896)</f>
        <v/>
      </c>
      <c r="W896" s="42" t="str">
        <f t="shared" si="161"/>
        <v/>
      </c>
      <c r="X896" s="42" t="str">
        <f t="shared" si="162"/>
        <v/>
      </c>
      <c r="Y896" s="41" t="str">
        <f>IF(G896="","",VLOOKUP(G896,#REF!,2,0))</f>
        <v/>
      </c>
      <c r="Z896" s="41" t="str">
        <f t="shared" si="163"/>
        <v/>
      </c>
      <c r="AA896" s="41" t="str">
        <f t="shared" si="164"/>
        <v/>
      </c>
      <c r="AB896" s="77" t="str">
        <f t="shared" si="168"/>
        <v/>
      </c>
      <c r="AC896" s="77" t="str">
        <f t="shared" si="165"/>
        <v/>
      </c>
      <c r="AD896" s="43" t="str">
        <f t="shared" si="166"/>
        <v/>
      </c>
      <c r="AE896" s="23"/>
      <c r="AF896" s="23"/>
      <c r="AG896" s="23"/>
      <c r="AH896" s="23"/>
      <c r="AI896" s="41" t="str">
        <f t="shared" si="167"/>
        <v/>
      </c>
      <c r="AJ896" s="88"/>
      <c r="AK896" s="26"/>
      <c r="AL896" s="26"/>
      <c r="AM896" s="26"/>
    </row>
    <row r="897" spans="1:39">
      <c r="A897" s="42">
        <v>894</v>
      </c>
      <c r="B897" s="42" t="s">
        <v>4</v>
      </c>
      <c r="C897" s="99"/>
      <c r="D897" s="42" t="str">
        <f t="shared" si="157"/>
        <v/>
      </c>
      <c r="E897" s="99"/>
      <c r="F897" s="26"/>
      <c r="G897" s="109"/>
      <c r="H897" s="107"/>
      <c r="I897" s="53"/>
      <c r="J897" s="53"/>
      <c r="K897" s="26"/>
      <c r="L897" s="99"/>
      <c r="M897" s="26" t="str">
        <f t="shared" si="158"/>
        <v>_</v>
      </c>
      <c r="N897" s="26"/>
      <c r="O897" s="42" t="str">
        <f t="shared" si="159"/>
        <v/>
      </c>
      <c r="P897" s="70"/>
      <c r="Q897" s="63"/>
      <c r="R897" s="64"/>
      <c r="S897" s="26"/>
      <c r="T897" s="26"/>
      <c r="U897" s="42" t="str">
        <f t="shared" si="160"/>
        <v/>
      </c>
      <c r="V897" s="42" t="str">
        <f>IF(E897="","",#REF!-O897)</f>
        <v/>
      </c>
      <c r="W897" s="42" t="str">
        <f t="shared" si="161"/>
        <v/>
      </c>
      <c r="X897" s="42" t="str">
        <f t="shared" si="162"/>
        <v/>
      </c>
      <c r="Y897" s="41" t="str">
        <f>IF(G897="","",VLOOKUP(G897,#REF!,2,0))</f>
        <v/>
      </c>
      <c r="Z897" s="41" t="str">
        <f t="shared" si="163"/>
        <v/>
      </c>
      <c r="AA897" s="41" t="str">
        <f t="shared" si="164"/>
        <v/>
      </c>
      <c r="AB897" s="77" t="str">
        <f t="shared" si="168"/>
        <v/>
      </c>
      <c r="AC897" s="77" t="str">
        <f t="shared" si="165"/>
        <v/>
      </c>
      <c r="AD897" s="43" t="str">
        <f t="shared" si="166"/>
        <v/>
      </c>
      <c r="AE897" s="23"/>
      <c r="AF897" s="23"/>
      <c r="AG897" s="23"/>
      <c r="AH897" s="23"/>
      <c r="AI897" s="41" t="str">
        <f t="shared" si="167"/>
        <v/>
      </c>
      <c r="AJ897" s="88"/>
      <c r="AK897" s="26"/>
      <c r="AL897" s="26"/>
      <c r="AM897" s="26"/>
    </row>
    <row r="898" spans="1:39">
      <c r="A898" s="42">
        <v>895</v>
      </c>
      <c r="B898" s="42" t="s">
        <v>4</v>
      </c>
      <c r="C898" s="99"/>
      <c r="D898" s="42" t="str">
        <f t="shared" si="157"/>
        <v/>
      </c>
      <c r="E898" s="99"/>
      <c r="F898" s="26"/>
      <c r="G898" s="109"/>
      <c r="H898" s="107"/>
      <c r="I898" s="53"/>
      <c r="J898" s="53"/>
      <c r="K898" s="26"/>
      <c r="L898" s="99"/>
      <c r="M898" s="26" t="str">
        <f t="shared" si="158"/>
        <v>_</v>
      </c>
      <c r="N898" s="26"/>
      <c r="O898" s="42" t="str">
        <f t="shared" si="159"/>
        <v/>
      </c>
      <c r="P898" s="70"/>
      <c r="Q898" s="63"/>
      <c r="R898" s="64"/>
      <c r="S898" s="26"/>
      <c r="T898" s="26"/>
      <c r="U898" s="42" t="str">
        <f t="shared" si="160"/>
        <v/>
      </c>
      <c r="V898" s="42" t="str">
        <f>IF(E898="","",#REF!-O898)</f>
        <v/>
      </c>
      <c r="W898" s="42" t="str">
        <f t="shared" si="161"/>
        <v/>
      </c>
      <c r="X898" s="42" t="str">
        <f t="shared" si="162"/>
        <v/>
      </c>
      <c r="Y898" s="41" t="str">
        <f>IF(G898="","",VLOOKUP(G898,#REF!,2,0))</f>
        <v/>
      </c>
      <c r="Z898" s="41" t="str">
        <f t="shared" si="163"/>
        <v/>
      </c>
      <c r="AA898" s="41" t="str">
        <f t="shared" si="164"/>
        <v/>
      </c>
      <c r="AB898" s="77" t="str">
        <f t="shared" si="168"/>
        <v/>
      </c>
      <c r="AC898" s="77" t="str">
        <f t="shared" si="165"/>
        <v/>
      </c>
      <c r="AD898" s="43" t="str">
        <f t="shared" si="166"/>
        <v/>
      </c>
      <c r="AE898" s="23"/>
      <c r="AF898" s="23"/>
      <c r="AG898" s="23"/>
      <c r="AH898" s="23"/>
      <c r="AI898" s="41" t="str">
        <f t="shared" si="167"/>
        <v/>
      </c>
      <c r="AJ898" s="88"/>
      <c r="AK898" s="26"/>
      <c r="AL898" s="26"/>
      <c r="AM898" s="26"/>
    </row>
    <row r="899" spans="1:39">
      <c r="A899" s="42">
        <v>896</v>
      </c>
      <c r="B899" s="42" t="s">
        <v>4</v>
      </c>
      <c r="C899" s="99"/>
      <c r="D899" s="42" t="str">
        <f t="shared" si="157"/>
        <v/>
      </c>
      <c r="E899" s="99"/>
      <c r="F899" s="26"/>
      <c r="G899" s="109"/>
      <c r="H899" s="107"/>
      <c r="I899" s="53"/>
      <c r="J899" s="53"/>
      <c r="K899" s="26"/>
      <c r="L899" s="99"/>
      <c r="M899" s="26" t="str">
        <f t="shared" si="158"/>
        <v>_</v>
      </c>
      <c r="N899" s="26"/>
      <c r="O899" s="42" t="str">
        <f t="shared" si="159"/>
        <v/>
      </c>
      <c r="P899" s="70"/>
      <c r="Q899" s="63"/>
      <c r="R899" s="64"/>
      <c r="S899" s="26"/>
      <c r="T899" s="26"/>
      <c r="U899" s="42" t="str">
        <f t="shared" si="160"/>
        <v/>
      </c>
      <c r="V899" s="42" t="str">
        <f>IF(E899="","",#REF!-O899)</f>
        <v/>
      </c>
      <c r="W899" s="42" t="str">
        <f t="shared" si="161"/>
        <v/>
      </c>
      <c r="X899" s="42" t="str">
        <f t="shared" si="162"/>
        <v/>
      </c>
      <c r="Y899" s="41" t="str">
        <f>IF(G899="","",VLOOKUP(G899,#REF!,2,0))</f>
        <v/>
      </c>
      <c r="Z899" s="41" t="str">
        <f t="shared" si="163"/>
        <v/>
      </c>
      <c r="AA899" s="41" t="str">
        <f t="shared" si="164"/>
        <v/>
      </c>
      <c r="AB899" s="77" t="str">
        <f t="shared" si="168"/>
        <v/>
      </c>
      <c r="AC899" s="77" t="str">
        <f t="shared" si="165"/>
        <v/>
      </c>
      <c r="AD899" s="43" t="str">
        <f t="shared" si="166"/>
        <v/>
      </c>
      <c r="AE899" s="23"/>
      <c r="AF899" s="23"/>
      <c r="AG899" s="23"/>
      <c r="AH899" s="23"/>
      <c r="AI899" s="41" t="str">
        <f t="shared" si="167"/>
        <v/>
      </c>
      <c r="AJ899" s="88"/>
      <c r="AK899" s="26"/>
      <c r="AL899" s="26"/>
      <c r="AM899" s="26"/>
    </row>
    <row r="900" spans="1:39">
      <c r="A900" s="42">
        <v>897</v>
      </c>
      <c r="B900" s="42" t="s">
        <v>4</v>
      </c>
      <c r="C900" s="99"/>
      <c r="D900" s="42" t="str">
        <f t="shared" si="157"/>
        <v/>
      </c>
      <c r="E900" s="99"/>
      <c r="F900" s="26"/>
      <c r="G900" s="109"/>
      <c r="H900" s="107"/>
      <c r="I900" s="53"/>
      <c r="J900" s="53"/>
      <c r="K900" s="26"/>
      <c r="L900" s="99"/>
      <c r="M900" s="26" t="str">
        <f t="shared" si="158"/>
        <v>_</v>
      </c>
      <c r="N900" s="26"/>
      <c r="O900" s="42" t="str">
        <f t="shared" si="159"/>
        <v/>
      </c>
      <c r="P900" s="70"/>
      <c r="Q900" s="63"/>
      <c r="R900" s="64"/>
      <c r="S900" s="26"/>
      <c r="T900" s="26"/>
      <c r="U900" s="42" t="str">
        <f t="shared" si="160"/>
        <v/>
      </c>
      <c r="V900" s="42" t="str">
        <f>IF(E900="","",#REF!-O900)</f>
        <v/>
      </c>
      <c r="W900" s="42" t="str">
        <f t="shared" si="161"/>
        <v/>
      </c>
      <c r="X900" s="42" t="str">
        <f t="shared" si="162"/>
        <v/>
      </c>
      <c r="Y900" s="41" t="str">
        <f>IF(G900="","",VLOOKUP(G900,#REF!,2,0))</f>
        <v/>
      </c>
      <c r="Z900" s="41" t="str">
        <f t="shared" si="163"/>
        <v/>
      </c>
      <c r="AA900" s="41" t="str">
        <f t="shared" si="164"/>
        <v/>
      </c>
      <c r="AB900" s="77" t="str">
        <f t="shared" si="168"/>
        <v/>
      </c>
      <c r="AC900" s="77" t="str">
        <f t="shared" si="165"/>
        <v/>
      </c>
      <c r="AD900" s="43" t="str">
        <f t="shared" si="166"/>
        <v/>
      </c>
      <c r="AE900" s="23"/>
      <c r="AF900" s="23"/>
      <c r="AG900" s="23"/>
      <c r="AH900" s="23"/>
      <c r="AI900" s="41" t="str">
        <f t="shared" si="167"/>
        <v/>
      </c>
      <c r="AJ900" s="88"/>
      <c r="AK900" s="26"/>
      <c r="AL900" s="26"/>
      <c r="AM900" s="26"/>
    </row>
    <row r="901" spans="1:39">
      <c r="A901" s="42">
        <v>898</v>
      </c>
      <c r="B901" s="42" t="s">
        <v>4</v>
      </c>
      <c r="C901" s="99"/>
      <c r="D901" s="42" t="str">
        <f t="shared" ref="D901:D964" si="169">IF(P901="","",C901&amp;"_"&amp;P901)</f>
        <v/>
      </c>
      <c r="E901" s="99"/>
      <c r="F901" s="26"/>
      <c r="G901" s="109"/>
      <c r="H901" s="107"/>
      <c r="I901" s="53"/>
      <c r="J901" s="53"/>
      <c r="K901" s="26"/>
      <c r="L901" s="99"/>
      <c r="M901" s="26" t="str">
        <f t="shared" ref="M901:M964" si="170">C901&amp;"_"&amp;L901</f>
        <v>_</v>
      </c>
      <c r="N901" s="26"/>
      <c r="O901" s="42" t="str">
        <f t="shared" ref="O901:O964" si="171">IF(N901="","",IF(MONTH(N901)&lt;=3,YEAR(N901)-1,YEAR(N901)))</f>
        <v/>
      </c>
      <c r="P901" s="70"/>
      <c r="Q901" s="63"/>
      <c r="R901" s="64"/>
      <c r="S901" s="26"/>
      <c r="T901" s="26"/>
      <c r="U901" s="42" t="str">
        <f t="shared" ref="U901:U964" si="172">IF(E901="","",48)</f>
        <v/>
      </c>
      <c r="V901" s="42" t="str">
        <f>IF(E901="","",#REF!-O901)</f>
        <v/>
      </c>
      <c r="W901" s="42" t="str">
        <f t="shared" ref="W901:W964" si="173">IF(E901="","",U901-V901)</f>
        <v/>
      </c>
      <c r="X901" s="42" t="str">
        <f t="shared" ref="X901:X964" si="174">IF(U901="","",0.021)</f>
        <v/>
      </c>
      <c r="Y901" s="41" t="str">
        <f>IF(G901="","",VLOOKUP(G901,#REF!,2,0))</f>
        <v/>
      </c>
      <c r="Z901" s="41" t="str">
        <f t="shared" ref="Z901:Z964" si="175">IF(E901="","",IF(Q901=0,ROUND(Y901*H901,0),0))</f>
        <v/>
      </c>
      <c r="AA901" s="41" t="str">
        <f t="shared" ref="AA901:AA964" si="176">IF(Q901="","",IF(W901&lt;0,1,IF(Q901=0,Z901,Q901)))</f>
        <v/>
      </c>
      <c r="AB901" s="77" t="str">
        <f t="shared" si="168"/>
        <v/>
      </c>
      <c r="AC901" s="77" t="str">
        <f t="shared" ref="AC901:AC964" si="177">IF(Q901="","",IF(W901=0,AA901,IF(W901&lt;0,0,ROUND(V901*AB901,0))))</f>
        <v/>
      </c>
      <c r="AD901" s="43" t="str">
        <f t="shared" ref="AD901:AD964" si="178">IF(E901="","",IF(AA901-AC901&lt;=0,1,AA901-AC901))</f>
        <v/>
      </c>
      <c r="AE901" s="23"/>
      <c r="AF901" s="23"/>
      <c r="AG901" s="23"/>
      <c r="AH901" s="23"/>
      <c r="AI901" s="41" t="str">
        <f t="shared" ref="AI901:AI964" si="179">IF(Q901="","",Q901-SUM(AE901:AH901))</f>
        <v/>
      </c>
      <c r="AJ901" s="88"/>
      <c r="AK901" s="26"/>
      <c r="AL901" s="26"/>
      <c r="AM901" s="26"/>
    </row>
    <row r="902" spans="1:39">
      <c r="A902" s="42">
        <v>899</v>
      </c>
      <c r="B902" s="42" t="s">
        <v>4</v>
      </c>
      <c r="C902" s="99"/>
      <c r="D902" s="42" t="str">
        <f t="shared" si="169"/>
        <v/>
      </c>
      <c r="E902" s="99"/>
      <c r="F902" s="26"/>
      <c r="G902" s="109"/>
      <c r="H902" s="107"/>
      <c r="I902" s="53"/>
      <c r="J902" s="53"/>
      <c r="K902" s="26"/>
      <c r="L902" s="99"/>
      <c r="M902" s="26" t="str">
        <f t="shared" si="170"/>
        <v>_</v>
      </c>
      <c r="N902" s="26"/>
      <c r="O902" s="42" t="str">
        <f t="shared" si="171"/>
        <v/>
      </c>
      <c r="P902" s="70"/>
      <c r="Q902" s="63"/>
      <c r="R902" s="64"/>
      <c r="S902" s="26"/>
      <c r="T902" s="26"/>
      <c r="U902" s="42" t="str">
        <f t="shared" si="172"/>
        <v/>
      </c>
      <c r="V902" s="42" t="str">
        <f>IF(E902="","",#REF!-O902)</f>
        <v/>
      </c>
      <c r="W902" s="42" t="str">
        <f t="shared" si="173"/>
        <v/>
      </c>
      <c r="X902" s="42" t="str">
        <f t="shared" si="174"/>
        <v/>
      </c>
      <c r="Y902" s="41" t="str">
        <f>IF(G902="","",VLOOKUP(G902,#REF!,2,0))</f>
        <v/>
      </c>
      <c r="Z902" s="41" t="str">
        <f t="shared" si="175"/>
        <v/>
      </c>
      <c r="AA902" s="41" t="str">
        <f t="shared" si="176"/>
        <v/>
      </c>
      <c r="AB902" s="77" t="str">
        <f t="shared" si="168"/>
        <v/>
      </c>
      <c r="AC902" s="77" t="str">
        <f t="shared" si="177"/>
        <v/>
      </c>
      <c r="AD902" s="43" t="str">
        <f t="shared" si="178"/>
        <v/>
      </c>
      <c r="AE902" s="23"/>
      <c r="AF902" s="23"/>
      <c r="AG902" s="23"/>
      <c r="AH902" s="23"/>
      <c r="AI902" s="41" t="str">
        <f t="shared" si="179"/>
        <v/>
      </c>
      <c r="AJ902" s="88"/>
      <c r="AK902" s="26"/>
      <c r="AL902" s="26"/>
      <c r="AM902" s="26"/>
    </row>
    <row r="903" spans="1:39">
      <c r="A903" s="42">
        <v>900</v>
      </c>
      <c r="B903" s="42" t="s">
        <v>4</v>
      </c>
      <c r="C903" s="99"/>
      <c r="D903" s="42" t="str">
        <f t="shared" si="169"/>
        <v/>
      </c>
      <c r="E903" s="99"/>
      <c r="F903" s="26"/>
      <c r="G903" s="109"/>
      <c r="H903" s="107"/>
      <c r="I903" s="53"/>
      <c r="J903" s="53"/>
      <c r="K903" s="26"/>
      <c r="L903" s="99"/>
      <c r="M903" s="26" t="str">
        <f t="shared" si="170"/>
        <v>_</v>
      </c>
      <c r="N903" s="26"/>
      <c r="O903" s="42" t="str">
        <f t="shared" si="171"/>
        <v/>
      </c>
      <c r="P903" s="70"/>
      <c r="Q903" s="63"/>
      <c r="R903" s="64"/>
      <c r="S903" s="26"/>
      <c r="T903" s="26"/>
      <c r="U903" s="42" t="str">
        <f t="shared" si="172"/>
        <v/>
      </c>
      <c r="V903" s="42" t="str">
        <f>IF(E903="","",#REF!-O903)</f>
        <v/>
      </c>
      <c r="W903" s="42" t="str">
        <f t="shared" si="173"/>
        <v/>
      </c>
      <c r="X903" s="42" t="str">
        <f t="shared" si="174"/>
        <v/>
      </c>
      <c r="Y903" s="41" t="str">
        <f>IF(G903="","",VLOOKUP(G903,#REF!,2,0))</f>
        <v/>
      </c>
      <c r="Z903" s="41" t="str">
        <f t="shared" si="175"/>
        <v/>
      </c>
      <c r="AA903" s="41" t="str">
        <f t="shared" si="176"/>
        <v/>
      </c>
      <c r="AB903" s="77" t="str">
        <f t="shared" si="168"/>
        <v/>
      </c>
      <c r="AC903" s="77" t="str">
        <f t="shared" si="177"/>
        <v/>
      </c>
      <c r="AD903" s="43" t="str">
        <f t="shared" si="178"/>
        <v/>
      </c>
      <c r="AE903" s="23"/>
      <c r="AF903" s="23"/>
      <c r="AG903" s="23"/>
      <c r="AH903" s="23"/>
      <c r="AI903" s="41" t="str">
        <f t="shared" si="179"/>
        <v/>
      </c>
      <c r="AJ903" s="88"/>
      <c r="AK903" s="26"/>
      <c r="AL903" s="26"/>
      <c r="AM903" s="26"/>
    </row>
    <row r="904" spans="1:39">
      <c r="A904" s="42">
        <v>901</v>
      </c>
      <c r="B904" s="42" t="s">
        <v>4</v>
      </c>
      <c r="C904" s="99"/>
      <c r="D904" s="42" t="str">
        <f t="shared" si="169"/>
        <v/>
      </c>
      <c r="E904" s="99"/>
      <c r="F904" s="26"/>
      <c r="G904" s="109"/>
      <c r="H904" s="107"/>
      <c r="I904" s="53"/>
      <c r="J904" s="53"/>
      <c r="K904" s="26"/>
      <c r="L904" s="99"/>
      <c r="M904" s="26" t="str">
        <f t="shared" si="170"/>
        <v>_</v>
      </c>
      <c r="N904" s="26"/>
      <c r="O904" s="42" t="str">
        <f t="shared" si="171"/>
        <v/>
      </c>
      <c r="P904" s="70"/>
      <c r="Q904" s="63"/>
      <c r="R904" s="64"/>
      <c r="S904" s="26"/>
      <c r="T904" s="26"/>
      <c r="U904" s="42" t="str">
        <f t="shared" si="172"/>
        <v/>
      </c>
      <c r="V904" s="42" t="str">
        <f>IF(E904="","",#REF!-O904)</f>
        <v/>
      </c>
      <c r="W904" s="42" t="str">
        <f t="shared" si="173"/>
        <v/>
      </c>
      <c r="X904" s="42" t="str">
        <f t="shared" si="174"/>
        <v/>
      </c>
      <c r="Y904" s="41" t="str">
        <f>IF(G904="","",VLOOKUP(G904,#REF!,2,0))</f>
        <v/>
      </c>
      <c r="Z904" s="41" t="str">
        <f t="shared" si="175"/>
        <v/>
      </c>
      <c r="AA904" s="41" t="str">
        <f t="shared" si="176"/>
        <v/>
      </c>
      <c r="AB904" s="77" t="str">
        <f t="shared" si="168"/>
        <v/>
      </c>
      <c r="AC904" s="77" t="str">
        <f t="shared" si="177"/>
        <v/>
      </c>
      <c r="AD904" s="43" t="str">
        <f t="shared" si="178"/>
        <v/>
      </c>
      <c r="AE904" s="23"/>
      <c r="AF904" s="23"/>
      <c r="AG904" s="23"/>
      <c r="AH904" s="23"/>
      <c r="AI904" s="41" t="str">
        <f t="shared" si="179"/>
        <v/>
      </c>
      <c r="AJ904" s="88"/>
      <c r="AK904" s="26"/>
      <c r="AL904" s="26"/>
      <c r="AM904" s="26"/>
    </row>
    <row r="905" spans="1:39">
      <c r="A905" s="42">
        <v>902</v>
      </c>
      <c r="B905" s="42" t="s">
        <v>4</v>
      </c>
      <c r="C905" s="99"/>
      <c r="D905" s="42" t="str">
        <f t="shared" si="169"/>
        <v/>
      </c>
      <c r="E905" s="99"/>
      <c r="F905" s="26"/>
      <c r="G905" s="109"/>
      <c r="H905" s="107"/>
      <c r="I905" s="53"/>
      <c r="J905" s="53"/>
      <c r="K905" s="26"/>
      <c r="L905" s="99"/>
      <c r="M905" s="26" t="str">
        <f t="shared" si="170"/>
        <v>_</v>
      </c>
      <c r="N905" s="26"/>
      <c r="O905" s="42" t="str">
        <f t="shared" si="171"/>
        <v/>
      </c>
      <c r="P905" s="70"/>
      <c r="Q905" s="63"/>
      <c r="R905" s="64"/>
      <c r="S905" s="26"/>
      <c r="T905" s="26"/>
      <c r="U905" s="42" t="str">
        <f t="shared" si="172"/>
        <v/>
      </c>
      <c r="V905" s="42" t="str">
        <f>IF(E905="","",#REF!-O905)</f>
        <v/>
      </c>
      <c r="W905" s="42" t="str">
        <f t="shared" si="173"/>
        <v/>
      </c>
      <c r="X905" s="42" t="str">
        <f t="shared" si="174"/>
        <v/>
      </c>
      <c r="Y905" s="41" t="str">
        <f>IF(G905="","",VLOOKUP(G905,#REF!,2,0))</f>
        <v/>
      </c>
      <c r="Z905" s="41" t="str">
        <f t="shared" si="175"/>
        <v/>
      </c>
      <c r="AA905" s="41" t="str">
        <f t="shared" si="176"/>
        <v/>
      </c>
      <c r="AB905" s="77" t="str">
        <f t="shared" si="168"/>
        <v/>
      </c>
      <c r="AC905" s="77" t="str">
        <f t="shared" si="177"/>
        <v/>
      </c>
      <c r="AD905" s="43" t="str">
        <f t="shared" si="178"/>
        <v/>
      </c>
      <c r="AE905" s="23"/>
      <c r="AF905" s="23"/>
      <c r="AG905" s="23"/>
      <c r="AH905" s="23"/>
      <c r="AI905" s="41" t="str">
        <f t="shared" si="179"/>
        <v/>
      </c>
      <c r="AJ905" s="88"/>
      <c r="AK905" s="26"/>
      <c r="AL905" s="26"/>
      <c r="AM905" s="26"/>
    </row>
    <row r="906" spans="1:39">
      <c r="A906" s="42">
        <v>903</v>
      </c>
      <c r="B906" s="42" t="s">
        <v>4</v>
      </c>
      <c r="C906" s="99"/>
      <c r="D906" s="42" t="str">
        <f t="shared" si="169"/>
        <v/>
      </c>
      <c r="E906" s="99"/>
      <c r="F906" s="26"/>
      <c r="G906" s="109"/>
      <c r="H906" s="107"/>
      <c r="I906" s="53"/>
      <c r="J906" s="53"/>
      <c r="K906" s="26"/>
      <c r="L906" s="99"/>
      <c r="M906" s="26" t="str">
        <f t="shared" si="170"/>
        <v>_</v>
      </c>
      <c r="N906" s="26"/>
      <c r="O906" s="42" t="str">
        <f t="shared" si="171"/>
        <v/>
      </c>
      <c r="P906" s="70"/>
      <c r="Q906" s="63"/>
      <c r="R906" s="64"/>
      <c r="S906" s="26"/>
      <c r="T906" s="26"/>
      <c r="U906" s="42" t="str">
        <f t="shared" si="172"/>
        <v/>
      </c>
      <c r="V906" s="42" t="str">
        <f>IF(E906="","",#REF!-O906)</f>
        <v/>
      </c>
      <c r="W906" s="42" t="str">
        <f t="shared" si="173"/>
        <v/>
      </c>
      <c r="X906" s="42" t="str">
        <f t="shared" si="174"/>
        <v/>
      </c>
      <c r="Y906" s="41" t="str">
        <f>IF(G906="","",VLOOKUP(G906,#REF!,2,0))</f>
        <v/>
      </c>
      <c r="Z906" s="41" t="str">
        <f t="shared" si="175"/>
        <v/>
      </c>
      <c r="AA906" s="41" t="str">
        <f t="shared" si="176"/>
        <v/>
      </c>
      <c r="AB906" s="77" t="str">
        <f t="shared" si="168"/>
        <v/>
      </c>
      <c r="AC906" s="77" t="str">
        <f t="shared" si="177"/>
        <v/>
      </c>
      <c r="AD906" s="43" t="str">
        <f t="shared" si="178"/>
        <v/>
      </c>
      <c r="AE906" s="23"/>
      <c r="AF906" s="23"/>
      <c r="AG906" s="23"/>
      <c r="AH906" s="23"/>
      <c r="AI906" s="41" t="str">
        <f t="shared" si="179"/>
        <v/>
      </c>
      <c r="AJ906" s="88"/>
      <c r="AK906" s="26"/>
      <c r="AL906" s="26"/>
      <c r="AM906" s="26"/>
    </row>
    <row r="907" spans="1:39">
      <c r="A907" s="42">
        <v>904</v>
      </c>
      <c r="B907" s="42" t="s">
        <v>4</v>
      </c>
      <c r="C907" s="99"/>
      <c r="D907" s="42" t="str">
        <f t="shared" si="169"/>
        <v/>
      </c>
      <c r="E907" s="99"/>
      <c r="F907" s="26"/>
      <c r="G907" s="109"/>
      <c r="H907" s="107"/>
      <c r="I907" s="53"/>
      <c r="J907" s="53"/>
      <c r="K907" s="26"/>
      <c r="L907" s="99"/>
      <c r="M907" s="26" t="str">
        <f t="shared" si="170"/>
        <v>_</v>
      </c>
      <c r="N907" s="26"/>
      <c r="O907" s="42" t="str">
        <f t="shared" si="171"/>
        <v/>
      </c>
      <c r="P907" s="70"/>
      <c r="Q907" s="63"/>
      <c r="R907" s="64"/>
      <c r="S907" s="26"/>
      <c r="T907" s="26"/>
      <c r="U907" s="42" t="str">
        <f t="shared" si="172"/>
        <v/>
      </c>
      <c r="V907" s="42" t="str">
        <f>IF(E907="","",#REF!-O907)</f>
        <v/>
      </c>
      <c r="W907" s="42" t="str">
        <f t="shared" si="173"/>
        <v/>
      </c>
      <c r="X907" s="42" t="str">
        <f t="shared" si="174"/>
        <v/>
      </c>
      <c r="Y907" s="41" t="str">
        <f>IF(G907="","",VLOOKUP(G907,#REF!,2,0))</f>
        <v/>
      </c>
      <c r="Z907" s="41" t="str">
        <f t="shared" si="175"/>
        <v/>
      </c>
      <c r="AA907" s="41" t="str">
        <f t="shared" si="176"/>
        <v/>
      </c>
      <c r="AB907" s="77" t="str">
        <f t="shared" si="168"/>
        <v/>
      </c>
      <c r="AC907" s="77" t="str">
        <f t="shared" si="177"/>
        <v/>
      </c>
      <c r="AD907" s="43" t="str">
        <f t="shared" si="178"/>
        <v/>
      </c>
      <c r="AE907" s="23"/>
      <c r="AF907" s="23"/>
      <c r="AG907" s="23"/>
      <c r="AH907" s="23"/>
      <c r="AI907" s="41" t="str">
        <f t="shared" si="179"/>
        <v/>
      </c>
      <c r="AJ907" s="88"/>
      <c r="AK907" s="26"/>
      <c r="AL907" s="26"/>
      <c r="AM907" s="26"/>
    </row>
    <row r="908" spans="1:39">
      <c r="A908" s="42">
        <v>905</v>
      </c>
      <c r="B908" s="42" t="s">
        <v>4</v>
      </c>
      <c r="C908" s="99"/>
      <c r="D908" s="42" t="str">
        <f t="shared" si="169"/>
        <v/>
      </c>
      <c r="E908" s="99"/>
      <c r="F908" s="26"/>
      <c r="G908" s="109"/>
      <c r="H908" s="107"/>
      <c r="I908" s="53"/>
      <c r="J908" s="53"/>
      <c r="K908" s="26"/>
      <c r="L908" s="99"/>
      <c r="M908" s="26" t="str">
        <f t="shared" si="170"/>
        <v>_</v>
      </c>
      <c r="N908" s="26"/>
      <c r="O908" s="42" t="str">
        <f t="shared" si="171"/>
        <v/>
      </c>
      <c r="P908" s="70"/>
      <c r="Q908" s="63"/>
      <c r="R908" s="64"/>
      <c r="S908" s="26"/>
      <c r="T908" s="26"/>
      <c r="U908" s="42" t="str">
        <f t="shared" si="172"/>
        <v/>
      </c>
      <c r="V908" s="42" t="str">
        <f>IF(E908="","",#REF!-O908)</f>
        <v/>
      </c>
      <c r="W908" s="42" t="str">
        <f t="shared" si="173"/>
        <v/>
      </c>
      <c r="X908" s="42" t="str">
        <f t="shared" si="174"/>
        <v/>
      </c>
      <c r="Y908" s="41" t="str">
        <f>IF(G908="","",VLOOKUP(G908,#REF!,2,0))</f>
        <v/>
      </c>
      <c r="Z908" s="41" t="str">
        <f t="shared" si="175"/>
        <v/>
      </c>
      <c r="AA908" s="41" t="str">
        <f t="shared" si="176"/>
        <v/>
      </c>
      <c r="AB908" s="77" t="str">
        <f t="shared" si="168"/>
        <v/>
      </c>
      <c r="AC908" s="77" t="str">
        <f t="shared" si="177"/>
        <v/>
      </c>
      <c r="AD908" s="43" t="str">
        <f t="shared" si="178"/>
        <v/>
      </c>
      <c r="AE908" s="23"/>
      <c r="AF908" s="23"/>
      <c r="AG908" s="23"/>
      <c r="AH908" s="23"/>
      <c r="AI908" s="41" t="str">
        <f t="shared" si="179"/>
        <v/>
      </c>
      <c r="AJ908" s="88"/>
      <c r="AK908" s="26"/>
      <c r="AL908" s="26"/>
      <c r="AM908" s="26"/>
    </row>
    <row r="909" spans="1:39">
      <c r="A909" s="42">
        <v>906</v>
      </c>
      <c r="B909" s="42" t="s">
        <v>4</v>
      </c>
      <c r="C909" s="99"/>
      <c r="D909" s="42" t="str">
        <f t="shared" si="169"/>
        <v/>
      </c>
      <c r="E909" s="99"/>
      <c r="F909" s="26"/>
      <c r="G909" s="109"/>
      <c r="H909" s="107"/>
      <c r="I909" s="53"/>
      <c r="J909" s="53"/>
      <c r="K909" s="26"/>
      <c r="L909" s="99"/>
      <c r="M909" s="26" t="str">
        <f t="shared" si="170"/>
        <v>_</v>
      </c>
      <c r="N909" s="26"/>
      <c r="O909" s="42" t="str">
        <f t="shared" si="171"/>
        <v/>
      </c>
      <c r="P909" s="70"/>
      <c r="Q909" s="63"/>
      <c r="R909" s="64"/>
      <c r="S909" s="26"/>
      <c r="T909" s="26"/>
      <c r="U909" s="42" t="str">
        <f t="shared" si="172"/>
        <v/>
      </c>
      <c r="V909" s="42" t="str">
        <f>IF(E909="","",#REF!-O909)</f>
        <v/>
      </c>
      <c r="W909" s="42" t="str">
        <f t="shared" si="173"/>
        <v/>
      </c>
      <c r="X909" s="42" t="str">
        <f t="shared" si="174"/>
        <v/>
      </c>
      <c r="Y909" s="41" t="str">
        <f>IF(G909="","",VLOOKUP(G909,#REF!,2,0))</f>
        <v/>
      </c>
      <c r="Z909" s="41" t="str">
        <f t="shared" si="175"/>
        <v/>
      </c>
      <c r="AA909" s="41" t="str">
        <f t="shared" si="176"/>
        <v/>
      </c>
      <c r="AB909" s="77" t="str">
        <f t="shared" si="168"/>
        <v/>
      </c>
      <c r="AC909" s="77" t="str">
        <f t="shared" si="177"/>
        <v/>
      </c>
      <c r="AD909" s="43" t="str">
        <f t="shared" si="178"/>
        <v/>
      </c>
      <c r="AE909" s="23"/>
      <c r="AF909" s="23"/>
      <c r="AG909" s="23"/>
      <c r="AH909" s="23"/>
      <c r="AI909" s="41" t="str">
        <f t="shared" si="179"/>
        <v/>
      </c>
      <c r="AJ909" s="88"/>
      <c r="AK909" s="26"/>
      <c r="AL909" s="26"/>
      <c r="AM909" s="26"/>
    </row>
    <row r="910" spans="1:39">
      <c r="A910" s="42">
        <v>907</v>
      </c>
      <c r="B910" s="42" t="s">
        <v>4</v>
      </c>
      <c r="C910" s="99"/>
      <c r="D910" s="42" t="str">
        <f t="shared" si="169"/>
        <v/>
      </c>
      <c r="E910" s="99"/>
      <c r="F910" s="26"/>
      <c r="G910" s="109"/>
      <c r="H910" s="107"/>
      <c r="I910" s="53"/>
      <c r="J910" s="53"/>
      <c r="K910" s="26"/>
      <c r="L910" s="99"/>
      <c r="M910" s="26" t="str">
        <f t="shared" si="170"/>
        <v>_</v>
      </c>
      <c r="N910" s="26"/>
      <c r="O910" s="42" t="str">
        <f t="shared" si="171"/>
        <v/>
      </c>
      <c r="P910" s="70"/>
      <c r="Q910" s="63"/>
      <c r="R910" s="64"/>
      <c r="S910" s="26"/>
      <c r="T910" s="26"/>
      <c r="U910" s="42" t="str">
        <f t="shared" si="172"/>
        <v/>
      </c>
      <c r="V910" s="42" t="str">
        <f>IF(E910="","",#REF!-O910)</f>
        <v/>
      </c>
      <c r="W910" s="42" t="str">
        <f t="shared" si="173"/>
        <v/>
      </c>
      <c r="X910" s="42" t="str">
        <f t="shared" si="174"/>
        <v/>
      </c>
      <c r="Y910" s="41" t="str">
        <f>IF(G910="","",VLOOKUP(G910,#REF!,2,0))</f>
        <v/>
      </c>
      <c r="Z910" s="41" t="str">
        <f t="shared" si="175"/>
        <v/>
      </c>
      <c r="AA910" s="41" t="str">
        <f t="shared" si="176"/>
        <v/>
      </c>
      <c r="AB910" s="77" t="str">
        <f t="shared" si="168"/>
        <v/>
      </c>
      <c r="AC910" s="77" t="str">
        <f t="shared" si="177"/>
        <v/>
      </c>
      <c r="AD910" s="43" t="str">
        <f t="shared" si="178"/>
        <v/>
      </c>
      <c r="AE910" s="23"/>
      <c r="AF910" s="23"/>
      <c r="AG910" s="23"/>
      <c r="AH910" s="23"/>
      <c r="AI910" s="41" t="str">
        <f t="shared" si="179"/>
        <v/>
      </c>
      <c r="AJ910" s="88"/>
      <c r="AK910" s="26"/>
      <c r="AL910" s="26"/>
      <c r="AM910" s="26"/>
    </row>
    <row r="911" spans="1:39">
      <c r="A911" s="42">
        <v>908</v>
      </c>
      <c r="B911" s="42" t="s">
        <v>4</v>
      </c>
      <c r="C911" s="99"/>
      <c r="D911" s="42" t="str">
        <f t="shared" si="169"/>
        <v/>
      </c>
      <c r="E911" s="99"/>
      <c r="F911" s="26"/>
      <c r="G911" s="109"/>
      <c r="H911" s="107"/>
      <c r="I911" s="53"/>
      <c r="J911" s="53"/>
      <c r="K911" s="26"/>
      <c r="L911" s="99"/>
      <c r="M911" s="26" t="str">
        <f t="shared" si="170"/>
        <v>_</v>
      </c>
      <c r="N911" s="26"/>
      <c r="O911" s="42" t="str">
        <f t="shared" si="171"/>
        <v/>
      </c>
      <c r="P911" s="70"/>
      <c r="Q911" s="63"/>
      <c r="R911" s="64"/>
      <c r="S911" s="26"/>
      <c r="T911" s="26"/>
      <c r="U911" s="42" t="str">
        <f t="shared" si="172"/>
        <v/>
      </c>
      <c r="V911" s="42" t="str">
        <f>IF(E911="","",#REF!-O911)</f>
        <v/>
      </c>
      <c r="W911" s="42" t="str">
        <f t="shared" si="173"/>
        <v/>
      </c>
      <c r="X911" s="42" t="str">
        <f t="shared" si="174"/>
        <v/>
      </c>
      <c r="Y911" s="41" t="str">
        <f>IF(G911="","",VLOOKUP(G911,#REF!,2,0))</f>
        <v/>
      </c>
      <c r="Z911" s="41" t="str">
        <f t="shared" si="175"/>
        <v/>
      </c>
      <c r="AA911" s="41" t="str">
        <f t="shared" si="176"/>
        <v/>
      </c>
      <c r="AB911" s="77" t="str">
        <f t="shared" si="168"/>
        <v/>
      </c>
      <c r="AC911" s="77" t="str">
        <f t="shared" si="177"/>
        <v/>
      </c>
      <c r="AD911" s="43" t="str">
        <f t="shared" si="178"/>
        <v/>
      </c>
      <c r="AE911" s="23"/>
      <c r="AF911" s="23"/>
      <c r="AG911" s="23"/>
      <c r="AH911" s="23"/>
      <c r="AI911" s="41" t="str">
        <f t="shared" si="179"/>
        <v/>
      </c>
      <c r="AJ911" s="88"/>
      <c r="AK911" s="26"/>
      <c r="AL911" s="26"/>
      <c r="AM911" s="26"/>
    </row>
    <row r="912" spans="1:39">
      <c r="A912" s="42">
        <v>909</v>
      </c>
      <c r="B912" s="42" t="s">
        <v>4</v>
      </c>
      <c r="C912" s="99"/>
      <c r="D912" s="42" t="str">
        <f t="shared" si="169"/>
        <v/>
      </c>
      <c r="E912" s="99"/>
      <c r="F912" s="26"/>
      <c r="G912" s="109"/>
      <c r="H912" s="107"/>
      <c r="I912" s="53"/>
      <c r="J912" s="53"/>
      <c r="K912" s="26"/>
      <c r="L912" s="99"/>
      <c r="M912" s="26" t="str">
        <f t="shared" si="170"/>
        <v>_</v>
      </c>
      <c r="N912" s="26"/>
      <c r="O912" s="42" t="str">
        <f t="shared" si="171"/>
        <v/>
      </c>
      <c r="P912" s="70"/>
      <c r="Q912" s="63"/>
      <c r="R912" s="64"/>
      <c r="S912" s="26"/>
      <c r="T912" s="26"/>
      <c r="U912" s="42" t="str">
        <f t="shared" si="172"/>
        <v/>
      </c>
      <c r="V912" s="42" t="str">
        <f>IF(E912="","",#REF!-O912)</f>
        <v/>
      </c>
      <c r="W912" s="42" t="str">
        <f t="shared" si="173"/>
        <v/>
      </c>
      <c r="X912" s="42" t="str">
        <f t="shared" si="174"/>
        <v/>
      </c>
      <c r="Y912" s="41" t="str">
        <f>IF(G912="","",VLOOKUP(G912,#REF!,2,0))</f>
        <v/>
      </c>
      <c r="Z912" s="41" t="str">
        <f t="shared" si="175"/>
        <v/>
      </c>
      <c r="AA912" s="41" t="str">
        <f t="shared" si="176"/>
        <v/>
      </c>
      <c r="AB912" s="77" t="str">
        <f t="shared" si="168"/>
        <v/>
      </c>
      <c r="AC912" s="77" t="str">
        <f t="shared" si="177"/>
        <v/>
      </c>
      <c r="AD912" s="43" t="str">
        <f t="shared" si="178"/>
        <v/>
      </c>
      <c r="AE912" s="23"/>
      <c r="AF912" s="23"/>
      <c r="AG912" s="23"/>
      <c r="AH912" s="23"/>
      <c r="AI912" s="41" t="str">
        <f t="shared" si="179"/>
        <v/>
      </c>
      <c r="AJ912" s="88"/>
      <c r="AK912" s="26"/>
      <c r="AL912" s="26"/>
      <c r="AM912" s="26"/>
    </row>
    <row r="913" spans="1:39">
      <c r="A913" s="42">
        <v>910</v>
      </c>
      <c r="B913" s="42" t="s">
        <v>4</v>
      </c>
      <c r="C913" s="99"/>
      <c r="D913" s="42" t="str">
        <f t="shared" si="169"/>
        <v/>
      </c>
      <c r="E913" s="99"/>
      <c r="F913" s="26"/>
      <c r="G913" s="109"/>
      <c r="H913" s="107"/>
      <c r="I913" s="53"/>
      <c r="J913" s="53"/>
      <c r="K913" s="26"/>
      <c r="L913" s="99"/>
      <c r="M913" s="26" t="str">
        <f t="shared" si="170"/>
        <v>_</v>
      </c>
      <c r="N913" s="26"/>
      <c r="O913" s="42" t="str">
        <f t="shared" si="171"/>
        <v/>
      </c>
      <c r="P913" s="70"/>
      <c r="Q913" s="63"/>
      <c r="R913" s="64"/>
      <c r="S913" s="26"/>
      <c r="T913" s="26"/>
      <c r="U913" s="42" t="str">
        <f t="shared" si="172"/>
        <v/>
      </c>
      <c r="V913" s="42" t="str">
        <f>IF(E913="","",#REF!-O913)</f>
        <v/>
      </c>
      <c r="W913" s="42" t="str">
        <f t="shared" si="173"/>
        <v/>
      </c>
      <c r="X913" s="42" t="str">
        <f t="shared" si="174"/>
        <v/>
      </c>
      <c r="Y913" s="41" t="str">
        <f>IF(G913="","",VLOOKUP(G913,#REF!,2,0))</f>
        <v/>
      </c>
      <c r="Z913" s="41" t="str">
        <f t="shared" si="175"/>
        <v/>
      </c>
      <c r="AA913" s="41" t="str">
        <f t="shared" si="176"/>
        <v/>
      </c>
      <c r="AB913" s="77" t="str">
        <f t="shared" si="168"/>
        <v/>
      </c>
      <c r="AC913" s="77" t="str">
        <f t="shared" si="177"/>
        <v/>
      </c>
      <c r="AD913" s="43" t="str">
        <f t="shared" si="178"/>
        <v/>
      </c>
      <c r="AE913" s="23"/>
      <c r="AF913" s="23"/>
      <c r="AG913" s="23"/>
      <c r="AH913" s="23"/>
      <c r="AI913" s="41" t="str">
        <f t="shared" si="179"/>
        <v/>
      </c>
      <c r="AJ913" s="88"/>
      <c r="AK913" s="26"/>
      <c r="AL913" s="26"/>
      <c r="AM913" s="26"/>
    </row>
    <row r="914" spans="1:39">
      <c r="A914" s="42">
        <v>911</v>
      </c>
      <c r="B914" s="42" t="s">
        <v>4</v>
      </c>
      <c r="C914" s="99"/>
      <c r="D914" s="42" t="str">
        <f t="shared" si="169"/>
        <v/>
      </c>
      <c r="E914" s="99"/>
      <c r="F914" s="26"/>
      <c r="G914" s="109"/>
      <c r="H914" s="107"/>
      <c r="I914" s="53"/>
      <c r="J914" s="53"/>
      <c r="K914" s="26"/>
      <c r="L914" s="99"/>
      <c r="M914" s="26" t="str">
        <f t="shared" si="170"/>
        <v>_</v>
      </c>
      <c r="N914" s="26"/>
      <c r="O914" s="42" t="str">
        <f t="shared" si="171"/>
        <v/>
      </c>
      <c r="P914" s="70"/>
      <c r="Q914" s="63"/>
      <c r="R914" s="64"/>
      <c r="S914" s="26"/>
      <c r="T914" s="26"/>
      <c r="U914" s="42" t="str">
        <f t="shared" si="172"/>
        <v/>
      </c>
      <c r="V914" s="42" t="str">
        <f>IF(E914="","",#REF!-O914)</f>
        <v/>
      </c>
      <c r="W914" s="42" t="str">
        <f t="shared" si="173"/>
        <v/>
      </c>
      <c r="X914" s="42" t="str">
        <f t="shared" si="174"/>
        <v/>
      </c>
      <c r="Y914" s="41" t="str">
        <f>IF(G914="","",VLOOKUP(G914,#REF!,2,0))</f>
        <v/>
      </c>
      <c r="Z914" s="41" t="str">
        <f t="shared" si="175"/>
        <v/>
      </c>
      <c r="AA914" s="41" t="str">
        <f t="shared" si="176"/>
        <v/>
      </c>
      <c r="AB914" s="77" t="str">
        <f t="shared" si="168"/>
        <v/>
      </c>
      <c r="AC914" s="77" t="str">
        <f t="shared" si="177"/>
        <v/>
      </c>
      <c r="AD914" s="43" t="str">
        <f t="shared" si="178"/>
        <v/>
      </c>
      <c r="AE914" s="23"/>
      <c r="AF914" s="23"/>
      <c r="AG914" s="23"/>
      <c r="AH914" s="23"/>
      <c r="AI914" s="41" t="str">
        <f t="shared" si="179"/>
        <v/>
      </c>
      <c r="AJ914" s="88"/>
      <c r="AK914" s="26"/>
      <c r="AL914" s="26"/>
      <c r="AM914" s="26"/>
    </row>
    <row r="915" spans="1:39">
      <c r="A915" s="42">
        <v>912</v>
      </c>
      <c r="B915" s="42" t="s">
        <v>4</v>
      </c>
      <c r="C915" s="99"/>
      <c r="D915" s="42" t="str">
        <f t="shared" si="169"/>
        <v/>
      </c>
      <c r="E915" s="99"/>
      <c r="F915" s="26"/>
      <c r="G915" s="109"/>
      <c r="H915" s="107"/>
      <c r="I915" s="53"/>
      <c r="J915" s="53"/>
      <c r="K915" s="26"/>
      <c r="L915" s="99"/>
      <c r="M915" s="26" t="str">
        <f t="shared" si="170"/>
        <v>_</v>
      </c>
      <c r="N915" s="26"/>
      <c r="O915" s="42" t="str">
        <f t="shared" si="171"/>
        <v/>
      </c>
      <c r="P915" s="70"/>
      <c r="Q915" s="63"/>
      <c r="R915" s="64"/>
      <c r="S915" s="26"/>
      <c r="T915" s="26"/>
      <c r="U915" s="42" t="str">
        <f t="shared" si="172"/>
        <v/>
      </c>
      <c r="V915" s="42" t="str">
        <f>IF(E915="","",#REF!-O915)</f>
        <v/>
      </c>
      <c r="W915" s="42" t="str">
        <f t="shared" si="173"/>
        <v/>
      </c>
      <c r="X915" s="42" t="str">
        <f t="shared" si="174"/>
        <v/>
      </c>
      <c r="Y915" s="41" t="str">
        <f>IF(G915="","",VLOOKUP(G915,#REF!,2,0))</f>
        <v/>
      </c>
      <c r="Z915" s="41" t="str">
        <f t="shared" si="175"/>
        <v/>
      </c>
      <c r="AA915" s="41" t="str">
        <f t="shared" si="176"/>
        <v/>
      </c>
      <c r="AB915" s="77" t="str">
        <f t="shared" ref="AB915:AB978" si="180">IF(Q915="","",IF(V915=0,0,IF(W915=0,AJ915,IF(W915&lt;0,0,ROUNDDOWN(X915*AA915,0)))))</f>
        <v/>
      </c>
      <c r="AC915" s="77" t="str">
        <f t="shared" si="177"/>
        <v/>
      </c>
      <c r="AD915" s="43" t="str">
        <f t="shared" si="178"/>
        <v/>
      </c>
      <c r="AE915" s="23"/>
      <c r="AF915" s="23"/>
      <c r="AG915" s="23"/>
      <c r="AH915" s="23"/>
      <c r="AI915" s="41" t="str">
        <f t="shared" si="179"/>
        <v/>
      </c>
      <c r="AJ915" s="88"/>
      <c r="AK915" s="26"/>
      <c r="AL915" s="26"/>
      <c r="AM915" s="26"/>
    </row>
    <row r="916" spans="1:39">
      <c r="A916" s="42">
        <v>913</v>
      </c>
      <c r="B916" s="42" t="s">
        <v>4</v>
      </c>
      <c r="C916" s="99"/>
      <c r="D916" s="42" t="str">
        <f t="shared" si="169"/>
        <v/>
      </c>
      <c r="E916" s="99"/>
      <c r="F916" s="26"/>
      <c r="G916" s="109"/>
      <c r="H916" s="107"/>
      <c r="I916" s="53"/>
      <c r="J916" s="53"/>
      <c r="K916" s="26"/>
      <c r="L916" s="99"/>
      <c r="M916" s="26" t="str">
        <f t="shared" si="170"/>
        <v>_</v>
      </c>
      <c r="N916" s="26"/>
      <c r="O916" s="42" t="str">
        <f t="shared" si="171"/>
        <v/>
      </c>
      <c r="P916" s="70"/>
      <c r="Q916" s="63"/>
      <c r="R916" s="64"/>
      <c r="S916" s="26"/>
      <c r="T916" s="26"/>
      <c r="U916" s="42" t="str">
        <f t="shared" si="172"/>
        <v/>
      </c>
      <c r="V916" s="42" t="str">
        <f>IF(E916="","",#REF!-O916)</f>
        <v/>
      </c>
      <c r="W916" s="42" t="str">
        <f t="shared" si="173"/>
        <v/>
      </c>
      <c r="X916" s="42" t="str">
        <f t="shared" si="174"/>
        <v/>
      </c>
      <c r="Y916" s="41" t="str">
        <f>IF(G916="","",VLOOKUP(G916,#REF!,2,0))</f>
        <v/>
      </c>
      <c r="Z916" s="41" t="str">
        <f t="shared" si="175"/>
        <v/>
      </c>
      <c r="AA916" s="41" t="str">
        <f t="shared" si="176"/>
        <v/>
      </c>
      <c r="AB916" s="77" t="str">
        <f t="shared" si="180"/>
        <v/>
      </c>
      <c r="AC916" s="77" t="str">
        <f t="shared" si="177"/>
        <v/>
      </c>
      <c r="AD916" s="43" t="str">
        <f t="shared" si="178"/>
        <v/>
      </c>
      <c r="AE916" s="23"/>
      <c r="AF916" s="23"/>
      <c r="AG916" s="23"/>
      <c r="AH916" s="23"/>
      <c r="AI916" s="41" t="str">
        <f t="shared" si="179"/>
        <v/>
      </c>
      <c r="AJ916" s="88"/>
      <c r="AK916" s="26"/>
      <c r="AL916" s="26"/>
      <c r="AM916" s="26"/>
    </row>
    <row r="917" spans="1:39">
      <c r="A917" s="42">
        <v>914</v>
      </c>
      <c r="B917" s="42" t="s">
        <v>4</v>
      </c>
      <c r="C917" s="99"/>
      <c r="D917" s="42" t="str">
        <f t="shared" si="169"/>
        <v/>
      </c>
      <c r="E917" s="99"/>
      <c r="F917" s="26"/>
      <c r="G917" s="109"/>
      <c r="H917" s="107"/>
      <c r="I917" s="53"/>
      <c r="J917" s="53"/>
      <c r="K917" s="26"/>
      <c r="L917" s="99"/>
      <c r="M917" s="26" t="str">
        <f t="shared" si="170"/>
        <v>_</v>
      </c>
      <c r="N917" s="26"/>
      <c r="O917" s="42" t="str">
        <f t="shared" si="171"/>
        <v/>
      </c>
      <c r="P917" s="70"/>
      <c r="Q917" s="63"/>
      <c r="R917" s="64"/>
      <c r="S917" s="26"/>
      <c r="T917" s="26"/>
      <c r="U917" s="42" t="str">
        <f t="shared" si="172"/>
        <v/>
      </c>
      <c r="V917" s="42" t="str">
        <f>IF(E917="","",#REF!-O917)</f>
        <v/>
      </c>
      <c r="W917" s="42" t="str">
        <f t="shared" si="173"/>
        <v/>
      </c>
      <c r="X917" s="42" t="str">
        <f t="shared" si="174"/>
        <v/>
      </c>
      <c r="Y917" s="41" t="str">
        <f>IF(G917="","",VLOOKUP(G917,#REF!,2,0))</f>
        <v/>
      </c>
      <c r="Z917" s="41" t="str">
        <f t="shared" si="175"/>
        <v/>
      </c>
      <c r="AA917" s="41" t="str">
        <f t="shared" si="176"/>
        <v/>
      </c>
      <c r="AB917" s="77" t="str">
        <f t="shared" si="180"/>
        <v/>
      </c>
      <c r="AC917" s="77" t="str">
        <f t="shared" si="177"/>
        <v/>
      </c>
      <c r="AD917" s="43" t="str">
        <f t="shared" si="178"/>
        <v/>
      </c>
      <c r="AE917" s="23"/>
      <c r="AF917" s="23"/>
      <c r="AG917" s="23"/>
      <c r="AH917" s="23"/>
      <c r="AI917" s="41" t="str">
        <f t="shared" si="179"/>
        <v/>
      </c>
      <c r="AJ917" s="88"/>
      <c r="AK917" s="26"/>
      <c r="AL917" s="26"/>
      <c r="AM917" s="26"/>
    </row>
    <row r="918" spans="1:39">
      <c r="A918" s="42">
        <v>915</v>
      </c>
      <c r="B918" s="42" t="s">
        <v>4</v>
      </c>
      <c r="C918" s="99"/>
      <c r="D918" s="42" t="str">
        <f t="shared" si="169"/>
        <v/>
      </c>
      <c r="E918" s="99"/>
      <c r="F918" s="26"/>
      <c r="G918" s="109"/>
      <c r="H918" s="107"/>
      <c r="I918" s="53"/>
      <c r="J918" s="53"/>
      <c r="K918" s="26"/>
      <c r="L918" s="99"/>
      <c r="M918" s="26" t="str">
        <f t="shared" si="170"/>
        <v>_</v>
      </c>
      <c r="N918" s="26"/>
      <c r="O918" s="42" t="str">
        <f t="shared" si="171"/>
        <v/>
      </c>
      <c r="P918" s="70"/>
      <c r="Q918" s="63"/>
      <c r="R918" s="64"/>
      <c r="S918" s="26"/>
      <c r="T918" s="26"/>
      <c r="U918" s="42" t="str">
        <f t="shared" si="172"/>
        <v/>
      </c>
      <c r="V918" s="42" t="str">
        <f>IF(E918="","",#REF!-O918)</f>
        <v/>
      </c>
      <c r="W918" s="42" t="str">
        <f t="shared" si="173"/>
        <v/>
      </c>
      <c r="X918" s="42" t="str">
        <f t="shared" si="174"/>
        <v/>
      </c>
      <c r="Y918" s="41" t="str">
        <f>IF(G918="","",VLOOKUP(G918,#REF!,2,0))</f>
        <v/>
      </c>
      <c r="Z918" s="41" t="str">
        <f t="shared" si="175"/>
        <v/>
      </c>
      <c r="AA918" s="41" t="str">
        <f t="shared" si="176"/>
        <v/>
      </c>
      <c r="AB918" s="77" t="str">
        <f t="shared" si="180"/>
        <v/>
      </c>
      <c r="AC918" s="77" t="str">
        <f t="shared" si="177"/>
        <v/>
      </c>
      <c r="AD918" s="43" t="str">
        <f t="shared" si="178"/>
        <v/>
      </c>
      <c r="AE918" s="23"/>
      <c r="AF918" s="23"/>
      <c r="AG918" s="23"/>
      <c r="AH918" s="23"/>
      <c r="AI918" s="41" t="str">
        <f t="shared" si="179"/>
        <v/>
      </c>
      <c r="AJ918" s="88"/>
      <c r="AK918" s="26"/>
      <c r="AL918" s="26"/>
      <c r="AM918" s="26"/>
    </row>
    <row r="919" spans="1:39">
      <c r="A919" s="42">
        <v>916</v>
      </c>
      <c r="B919" s="42" t="s">
        <v>4</v>
      </c>
      <c r="C919" s="99"/>
      <c r="D919" s="42" t="str">
        <f t="shared" si="169"/>
        <v/>
      </c>
      <c r="E919" s="99"/>
      <c r="F919" s="26"/>
      <c r="G919" s="109"/>
      <c r="H919" s="107"/>
      <c r="I919" s="53"/>
      <c r="J919" s="53"/>
      <c r="K919" s="26"/>
      <c r="L919" s="99"/>
      <c r="M919" s="26" t="str">
        <f t="shared" si="170"/>
        <v>_</v>
      </c>
      <c r="N919" s="26"/>
      <c r="O919" s="42" t="str">
        <f t="shared" si="171"/>
        <v/>
      </c>
      <c r="P919" s="70"/>
      <c r="Q919" s="63"/>
      <c r="R919" s="64"/>
      <c r="S919" s="26"/>
      <c r="T919" s="26"/>
      <c r="U919" s="42" t="str">
        <f t="shared" si="172"/>
        <v/>
      </c>
      <c r="V919" s="42" t="str">
        <f>IF(E919="","",#REF!-O919)</f>
        <v/>
      </c>
      <c r="W919" s="42" t="str">
        <f t="shared" si="173"/>
        <v/>
      </c>
      <c r="X919" s="42" t="str">
        <f t="shared" si="174"/>
        <v/>
      </c>
      <c r="Y919" s="41" t="str">
        <f>IF(G919="","",VLOOKUP(G919,#REF!,2,0))</f>
        <v/>
      </c>
      <c r="Z919" s="41" t="str">
        <f t="shared" si="175"/>
        <v/>
      </c>
      <c r="AA919" s="41" t="str">
        <f t="shared" si="176"/>
        <v/>
      </c>
      <c r="AB919" s="77" t="str">
        <f t="shared" si="180"/>
        <v/>
      </c>
      <c r="AC919" s="77" t="str">
        <f t="shared" si="177"/>
        <v/>
      </c>
      <c r="AD919" s="43" t="str">
        <f t="shared" si="178"/>
        <v/>
      </c>
      <c r="AE919" s="23"/>
      <c r="AF919" s="23"/>
      <c r="AG919" s="23"/>
      <c r="AH919" s="23"/>
      <c r="AI919" s="41" t="str">
        <f t="shared" si="179"/>
        <v/>
      </c>
      <c r="AJ919" s="88"/>
      <c r="AK919" s="26"/>
      <c r="AL919" s="26"/>
      <c r="AM919" s="26"/>
    </row>
    <row r="920" spans="1:39">
      <c r="A920" s="42">
        <v>917</v>
      </c>
      <c r="B920" s="42" t="s">
        <v>4</v>
      </c>
      <c r="C920" s="99"/>
      <c r="D920" s="42" t="str">
        <f t="shared" si="169"/>
        <v/>
      </c>
      <c r="E920" s="99"/>
      <c r="F920" s="26"/>
      <c r="G920" s="109"/>
      <c r="H920" s="107"/>
      <c r="I920" s="53"/>
      <c r="J920" s="53"/>
      <c r="K920" s="26"/>
      <c r="L920" s="99"/>
      <c r="M920" s="26" t="str">
        <f t="shared" si="170"/>
        <v>_</v>
      </c>
      <c r="N920" s="26"/>
      <c r="O920" s="42" t="str">
        <f t="shared" si="171"/>
        <v/>
      </c>
      <c r="P920" s="70"/>
      <c r="Q920" s="63"/>
      <c r="R920" s="64"/>
      <c r="S920" s="26"/>
      <c r="T920" s="26"/>
      <c r="U920" s="42" t="str">
        <f t="shared" si="172"/>
        <v/>
      </c>
      <c r="V920" s="42" t="str">
        <f>IF(E920="","",#REF!-O920)</f>
        <v/>
      </c>
      <c r="W920" s="42" t="str">
        <f t="shared" si="173"/>
        <v/>
      </c>
      <c r="X920" s="42" t="str">
        <f t="shared" si="174"/>
        <v/>
      </c>
      <c r="Y920" s="41" t="str">
        <f>IF(G920="","",VLOOKUP(G920,#REF!,2,0))</f>
        <v/>
      </c>
      <c r="Z920" s="41" t="str">
        <f t="shared" si="175"/>
        <v/>
      </c>
      <c r="AA920" s="41" t="str">
        <f t="shared" si="176"/>
        <v/>
      </c>
      <c r="AB920" s="77" t="str">
        <f t="shared" si="180"/>
        <v/>
      </c>
      <c r="AC920" s="77" t="str">
        <f t="shared" si="177"/>
        <v/>
      </c>
      <c r="AD920" s="43" t="str">
        <f t="shared" si="178"/>
        <v/>
      </c>
      <c r="AE920" s="23"/>
      <c r="AF920" s="23"/>
      <c r="AG920" s="23"/>
      <c r="AH920" s="23"/>
      <c r="AI920" s="41" t="str">
        <f t="shared" si="179"/>
        <v/>
      </c>
      <c r="AJ920" s="88"/>
      <c r="AK920" s="26"/>
      <c r="AL920" s="26"/>
      <c r="AM920" s="26"/>
    </row>
    <row r="921" spans="1:39">
      <c r="A921" s="42">
        <v>918</v>
      </c>
      <c r="B921" s="42" t="s">
        <v>4</v>
      </c>
      <c r="C921" s="99"/>
      <c r="D921" s="42" t="str">
        <f t="shared" si="169"/>
        <v/>
      </c>
      <c r="E921" s="99"/>
      <c r="F921" s="26"/>
      <c r="G921" s="109"/>
      <c r="H921" s="107"/>
      <c r="I921" s="53"/>
      <c r="J921" s="53"/>
      <c r="K921" s="26"/>
      <c r="L921" s="99"/>
      <c r="M921" s="26" t="str">
        <f t="shared" si="170"/>
        <v>_</v>
      </c>
      <c r="N921" s="26"/>
      <c r="O921" s="42" t="str">
        <f t="shared" si="171"/>
        <v/>
      </c>
      <c r="P921" s="70"/>
      <c r="Q921" s="63"/>
      <c r="R921" s="64"/>
      <c r="S921" s="26"/>
      <c r="T921" s="26"/>
      <c r="U921" s="42" t="str">
        <f t="shared" si="172"/>
        <v/>
      </c>
      <c r="V921" s="42" t="str">
        <f>IF(E921="","",#REF!-O921)</f>
        <v/>
      </c>
      <c r="W921" s="42" t="str">
        <f t="shared" si="173"/>
        <v/>
      </c>
      <c r="X921" s="42" t="str">
        <f t="shared" si="174"/>
        <v/>
      </c>
      <c r="Y921" s="41" t="str">
        <f>IF(G921="","",VLOOKUP(G921,#REF!,2,0))</f>
        <v/>
      </c>
      <c r="Z921" s="41" t="str">
        <f t="shared" si="175"/>
        <v/>
      </c>
      <c r="AA921" s="41" t="str">
        <f t="shared" si="176"/>
        <v/>
      </c>
      <c r="AB921" s="77" t="str">
        <f t="shared" si="180"/>
        <v/>
      </c>
      <c r="AC921" s="77" t="str">
        <f t="shared" si="177"/>
        <v/>
      </c>
      <c r="AD921" s="43" t="str">
        <f t="shared" si="178"/>
        <v/>
      </c>
      <c r="AE921" s="23"/>
      <c r="AF921" s="23"/>
      <c r="AG921" s="23"/>
      <c r="AH921" s="23"/>
      <c r="AI921" s="41" t="str">
        <f t="shared" si="179"/>
        <v/>
      </c>
      <c r="AJ921" s="88"/>
      <c r="AK921" s="26"/>
      <c r="AL921" s="26"/>
      <c r="AM921" s="26"/>
    </row>
    <row r="922" spans="1:39">
      <c r="A922" s="42">
        <v>919</v>
      </c>
      <c r="B922" s="42" t="s">
        <v>4</v>
      </c>
      <c r="C922" s="99"/>
      <c r="D922" s="42" t="str">
        <f t="shared" si="169"/>
        <v/>
      </c>
      <c r="E922" s="99"/>
      <c r="F922" s="26"/>
      <c r="G922" s="109"/>
      <c r="H922" s="107"/>
      <c r="I922" s="53"/>
      <c r="J922" s="53"/>
      <c r="K922" s="26"/>
      <c r="L922" s="99"/>
      <c r="M922" s="26" t="str">
        <f t="shared" si="170"/>
        <v>_</v>
      </c>
      <c r="N922" s="26"/>
      <c r="O922" s="42" t="str">
        <f t="shared" si="171"/>
        <v/>
      </c>
      <c r="P922" s="70"/>
      <c r="Q922" s="63"/>
      <c r="R922" s="64"/>
      <c r="S922" s="26"/>
      <c r="T922" s="26"/>
      <c r="U922" s="42" t="str">
        <f t="shared" si="172"/>
        <v/>
      </c>
      <c r="V922" s="42" t="str">
        <f>IF(E922="","",#REF!-O922)</f>
        <v/>
      </c>
      <c r="W922" s="42" t="str">
        <f t="shared" si="173"/>
        <v/>
      </c>
      <c r="X922" s="42" t="str">
        <f t="shared" si="174"/>
        <v/>
      </c>
      <c r="Y922" s="41" t="str">
        <f>IF(G922="","",VLOOKUP(G922,#REF!,2,0))</f>
        <v/>
      </c>
      <c r="Z922" s="41" t="str">
        <f t="shared" si="175"/>
        <v/>
      </c>
      <c r="AA922" s="41" t="str">
        <f t="shared" si="176"/>
        <v/>
      </c>
      <c r="AB922" s="77" t="str">
        <f t="shared" si="180"/>
        <v/>
      </c>
      <c r="AC922" s="77" t="str">
        <f t="shared" si="177"/>
        <v/>
      </c>
      <c r="AD922" s="43" t="str">
        <f t="shared" si="178"/>
        <v/>
      </c>
      <c r="AE922" s="23"/>
      <c r="AF922" s="23"/>
      <c r="AG922" s="23"/>
      <c r="AH922" s="23"/>
      <c r="AI922" s="41" t="str">
        <f t="shared" si="179"/>
        <v/>
      </c>
      <c r="AJ922" s="88"/>
      <c r="AK922" s="26"/>
      <c r="AL922" s="26"/>
      <c r="AM922" s="26"/>
    </row>
    <row r="923" spans="1:39">
      <c r="A923" s="42">
        <v>920</v>
      </c>
      <c r="B923" s="42" t="s">
        <v>4</v>
      </c>
      <c r="C923" s="99"/>
      <c r="D923" s="42" t="str">
        <f t="shared" si="169"/>
        <v/>
      </c>
      <c r="E923" s="99"/>
      <c r="F923" s="26"/>
      <c r="G923" s="109"/>
      <c r="H923" s="107"/>
      <c r="I923" s="53"/>
      <c r="J923" s="53"/>
      <c r="K923" s="26"/>
      <c r="L923" s="99"/>
      <c r="M923" s="26" t="str">
        <f t="shared" si="170"/>
        <v>_</v>
      </c>
      <c r="N923" s="26"/>
      <c r="O923" s="42" t="str">
        <f t="shared" si="171"/>
        <v/>
      </c>
      <c r="P923" s="70"/>
      <c r="Q923" s="63"/>
      <c r="R923" s="64"/>
      <c r="S923" s="26"/>
      <c r="T923" s="26"/>
      <c r="U923" s="42" t="str">
        <f t="shared" si="172"/>
        <v/>
      </c>
      <c r="V923" s="42" t="str">
        <f>IF(E923="","",#REF!-O923)</f>
        <v/>
      </c>
      <c r="W923" s="42" t="str">
        <f t="shared" si="173"/>
        <v/>
      </c>
      <c r="X923" s="42" t="str">
        <f t="shared" si="174"/>
        <v/>
      </c>
      <c r="Y923" s="41" t="str">
        <f>IF(G923="","",VLOOKUP(G923,#REF!,2,0))</f>
        <v/>
      </c>
      <c r="Z923" s="41" t="str">
        <f t="shared" si="175"/>
        <v/>
      </c>
      <c r="AA923" s="41" t="str">
        <f t="shared" si="176"/>
        <v/>
      </c>
      <c r="AB923" s="77" t="str">
        <f t="shared" si="180"/>
        <v/>
      </c>
      <c r="AC923" s="77" t="str">
        <f t="shared" si="177"/>
        <v/>
      </c>
      <c r="AD923" s="43" t="str">
        <f t="shared" si="178"/>
        <v/>
      </c>
      <c r="AE923" s="23"/>
      <c r="AF923" s="23"/>
      <c r="AG923" s="23"/>
      <c r="AH923" s="23"/>
      <c r="AI923" s="41" t="str">
        <f t="shared" si="179"/>
        <v/>
      </c>
      <c r="AJ923" s="88"/>
      <c r="AK923" s="26"/>
      <c r="AL923" s="26"/>
      <c r="AM923" s="26"/>
    </row>
    <row r="924" spans="1:39">
      <c r="A924" s="42">
        <v>921</v>
      </c>
      <c r="B924" s="42" t="s">
        <v>4</v>
      </c>
      <c r="C924" s="99"/>
      <c r="D924" s="42" t="str">
        <f t="shared" si="169"/>
        <v/>
      </c>
      <c r="E924" s="99"/>
      <c r="F924" s="26"/>
      <c r="G924" s="109"/>
      <c r="H924" s="107"/>
      <c r="I924" s="53"/>
      <c r="J924" s="53"/>
      <c r="K924" s="26"/>
      <c r="L924" s="99"/>
      <c r="M924" s="26" t="str">
        <f t="shared" si="170"/>
        <v>_</v>
      </c>
      <c r="N924" s="26"/>
      <c r="O924" s="42" t="str">
        <f t="shared" si="171"/>
        <v/>
      </c>
      <c r="P924" s="70"/>
      <c r="Q924" s="63"/>
      <c r="R924" s="64"/>
      <c r="S924" s="26"/>
      <c r="T924" s="26"/>
      <c r="U924" s="42" t="str">
        <f t="shared" si="172"/>
        <v/>
      </c>
      <c r="V924" s="42" t="str">
        <f>IF(E924="","",#REF!-O924)</f>
        <v/>
      </c>
      <c r="W924" s="42" t="str">
        <f t="shared" si="173"/>
        <v/>
      </c>
      <c r="X924" s="42" t="str">
        <f t="shared" si="174"/>
        <v/>
      </c>
      <c r="Y924" s="41" t="str">
        <f>IF(G924="","",VLOOKUP(G924,#REF!,2,0))</f>
        <v/>
      </c>
      <c r="Z924" s="41" t="str">
        <f t="shared" si="175"/>
        <v/>
      </c>
      <c r="AA924" s="41" t="str">
        <f t="shared" si="176"/>
        <v/>
      </c>
      <c r="AB924" s="77" t="str">
        <f t="shared" si="180"/>
        <v/>
      </c>
      <c r="AC924" s="77" t="str">
        <f t="shared" si="177"/>
        <v/>
      </c>
      <c r="AD924" s="43" t="str">
        <f t="shared" si="178"/>
        <v/>
      </c>
      <c r="AE924" s="23"/>
      <c r="AF924" s="23"/>
      <c r="AG924" s="23"/>
      <c r="AH924" s="23"/>
      <c r="AI924" s="41" t="str">
        <f t="shared" si="179"/>
        <v/>
      </c>
      <c r="AJ924" s="88"/>
      <c r="AK924" s="26"/>
      <c r="AL924" s="26"/>
      <c r="AM924" s="26"/>
    </row>
    <row r="925" spans="1:39">
      <c r="A925" s="42">
        <v>922</v>
      </c>
      <c r="B925" s="42" t="s">
        <v>4</v>
      </c>
      <c r="C925" s="99"/>
      <c r="D925" s="42" t="str">
        <f t="shared" si="169"/>
        <v/>
      </c>
      <c r="E925" s="99"/>
      <c r="F925" s="26"/>
      <c r="G925" s="109"/>
      <c r="H925" s="107"/>
      <c r="I925" s="53"/>
      <c r="J925" s="53"/>
      <c r="K925" s="26"/>
      <c r="L925" s="99"/>
      <c r="M925" s="26" t="str">
        <f t="shared" si="170"/>
        <v>_</v>
      </c>
      <c r="N925" s="26"/>
      <c r="O925" s="42" t="str">
        <f t="shared" si="171"/>
        <v/>
      </c>
      <c r="P925" s="70"/>
      <c r="Q925" s="63"/>
      <c r="R925" s="64"/>
      <c r="S925" s="26"/>
      <c r="T925" s="26"/>
      <c r="U925" s="42" t="str">
        <f t="shared" si="172"/>
        <v/>
      </c>
      <c r="V925" s="42" t="str">
        <f>IF(E925="","",#REF!-O925)</f>
        <v/>
      </c>
      <c r="W925" s="42" t="str">
        <f t="shared" si="173"/>
        <v/>
      </c>
      <c r="X925" s="42" t="str">
        <f t="shared" si="174"/>
        <v/>
      </c>
      <c r="Y925" s="41" t="str">
        <f>IF(G925="","",VLOOKUP(G925,#REF!,2,0))</f>
        <v/>
      </c>
      <c r="Z925" s="41" t="str">
        <f t="shared" si="175"/>
        <v/>
      </c>
      <c r="AA925" s="41" t="str">
        <f t="shared" si="176"/>
        <v/>
      </c>
      <c r="AB925" s="77" t="str">
        <f t="shared" si="180"/>
        <v/>
      </c>
      <c r="AC925" s="77" t="str">
        <f t="shared" si="177"/>
        <v/>
      </c>
      <c r="AD925" s="43" t="str">
        <f t="shared" si="178"/>
        <v/>
      </c>
      <c r="AE925" s="23"/>
      <c r="AF925" s="23"/>
      <c r="AG925" s="23"/>
      <c r="AH925" s="23"/>
      <c r="AI925" s="41" t="str">
        <f t="shared" si="179"/>
        <v/>
      </c>
      <c r="AJ925" s="88"/>
      <c r="AK925" s="26"/>
      <c r="AL925" s="26"/>
      <c r="AM925" s="26"/>
    </row>
    <row r="926" spans="1:39">
      <c r="A926" s="42">
        <v>923</v>
      </c>
      <c r="B926" s="42" t="s">
        <v>4</v>
      </c>
      <c r="C926" s="99"/>
      <c r="D926" s="42" t="str">
        <f t="shared" si="169"/>
        <v/>
      </c>
      <c r="E926" s="99"/>
      <c r="F926" s="26"/>
      <c r="G926" s="109"/>
      <c r="H926" s="107"/>
      <c r="I926" s="53"/>
      <c r="J926" s="53"/>
      <c r="K926" s="26"/>
      <c r="L926" s="99"/>
      <c r="M926" s="26" t="str">
        <f t="shared" si="170"/>
        <v>_</v>
      </c>
      <c r="N926" s="26"/>
      <c r="O926" s="42" t="str">
        <f t="shared" si="171"/>
        <v/>
      </c>
      <c r="P926" s="70"/>
      <c r="Q926" s="63"/>
      <c r="R926" s="64"/>
      <c r="S926" s="26"/>
      <c r="T926" s="26"/>
      <c r="U926" s="42" t="str">
        <f t="shared" si="172"/>
        <v/>
      </c>
      <c r="V926" s="42" t="str">
        <f>IF(E926="","",#REF!-O926)</f>
        <v/>
      </c>
      <c r="W926" s="42" t="str">
        <f t="shared" si="173"/>
        <v/>
      </c>
      <c r="X926" s="42" t="str">
        <f t="shared" si="174"/>
        <v/>
      </c>
      <c r="Y926" s="41" t="str">
        <f>IF(G926="","",VLOOKUP(G926,#REF!,2,0))</f>
        <v/>
      </c>
      <c r="Z926" s="41" t="str">
        <f t="shared" si="175"/>
        <v/>
      </c>
      <c r="AA926" s="41" t="str">
        <f t="shared" si="176"/>
        <v/>
      </c>
      <c r="AB926" s="77" t="str">
        <f t="shared" si="180"/>
        <v/>
      </c>
      <c r="AC926" s="77" t="str">
        <f t="shared" si="177"/>
        <v/>
      </c>
      <c r="AD926" s="43" t="str">
        <f t="shared" si="178"/>
        <v/>
      </c>
      <c r="AE926" s="23"/>
      <c r="AF926" s="23"/>
      <c r="AG926" s="23"/>
      <c r="AH926" s="23"/>
      <c r="AI926" s="41" t="str">
        <f t="shared" si="179"/>
        <v/>
      </c>
      <c r="AJ926" s="88"/>
      <c r="AK926" s="26"/>
      <c r="AL926" s="26"/>
      <c r="AM926" s="26"/>
    </row>
    <row r="927" spans="1:39">
      <c r="A927" s="42">
        <v>924</v>
      </c>
      <c r="B927" s="42" t="s">
        <v>4</v>
      </c>
      <c r="C927" s="99"/>
      <c r="D927" s="42" t="str">
        <f t="shared" si="169"/>
        <v/>
      </c>
      <c r="E927" s="99"/>
      <c r="F927" s="26"/>
      <c r="G927" s="109"/>
      <c r="H927" s="107"/>
      <c r="I927" s="53"/>
      <c r="J927" s="53"/>
      <c r="K927" s="26"/>
      <c r="L927" s="99"/>
      <c r="M927" s="26" t="str">
        <f t="shared" si="170"/>
        <v>_</v>
      </c>
      <c r="N927" s="26"/>
      <c r="O927" s="42" t="str">
        <f t="shared" si="171"/>
        <v/>
      </c>
      <c r="P927" s="70"/>
      <c r="Q927" s="63"/>
      <c r="R927" s="64"/>
      <c r="S927" s="26"/>
      <c r="T927" s="26"/>
      <c r="U927" s="42" t="str">
        <f t="shared" si="172"/>
        <v/>
      </c>
      <c r="V927" s="42" t="str">
        <f>IF(E927="","",#REF!-O927)</f>
        <v/>
      </c>
      <c r="W927" s="42" t="str">
        <f t="shared" si="173"/>
        <v/>
      </c>
      <c r="X927" s="42" t="str">
        <f t="shared" si="174"/>
        <v/>
      </c>
      <c r="Y927" s="41" t="str">
        <f>IF(G927="","",VLOOKUP(G927,#REF!,2,0))</f>
        <v/>
      </c>
      <c r="Z927" s="41" t="str">
        <f t="shared" si="175"/>
        <v/>
      </c>
      <c r="AA927" s="41" t="str">
        <f t="shared" si="176"/>
        <v/>
      </c>
      <c r="AB927" s="77" t="str">
        <f t="shared" si="180"/>
        <v/>
      </c>
      <c r="AC927" s="77" t="str">
        <f t="shared" si="177"/>
        <v/>
      </c>
      <c r="AD927" s="43" t="str">
        <f t="shared" si="178"/>
        <v/>
      </c>
      <c r="AE927" s="23"/>
      <c r="AF927" s="23"/>
      <c r="AG927" s="23"/>
      <c r="AH927" s="23"/>
      <c r="AI927" s="41" t="str">
        <f t="shared" si="179"/>
        <v/>
      </c>
      <c r="AJ927" s="88"/>
      <c r="AK927" s="26"/>
      <c r="AL927" s="26"/>
      <c r="AM927" s="26"/>
    </row>
    <row r="928" spans="1:39">
      <c r="A928" s="42">
        <v>925</v>
      </c>
      <c r="B928" s="42" t="s">
        <v>4</v>
      </c>
      <c r="C928" s="99"/>
      <c r="D928" s="42" t="str">
        <f t="shared" si="169"/>
        <v/>
      </c>
      <c r="E928" s="99"/>
      <c r="F928" s="26"/>
      <c r="G928" s="109"/>
      <c r="H928" s="107"/>
      <c r="I928" s="53"/>
      <c r="J928" s="53"/>
      <c r="K928" s="26"/>
      <c r="L928" s="99"/>
      <c r="M928" s="26" t="str">
        <f t="shared" si="170"/>
        <v>_</v>
      </c>
      <c r="N928" s="26"/>
      <c r="O928" s="42" t="str">
        <f t="shared" si="171"/>
        <v/>
      </c>
      <c r="P928" s="70"/>
      <c r="Q928" s="63"/>
      <c r="R928" s="64"/>
      <c r="S928" s="26"/>
      <c r="T928" s="26"/>
      <c r="U928" s="42" t="str">
        <f t="shared" si="172"/>
        <v/>
      </c>
      <c r="V928" s="42" t="str">
        <f>IF(E928="","",#REF!-O928)</f>
        <v/>
      </c>
      <c r="W928" s="42" t="str">
        <f t="shared" si="173"/>
        <v/>
      </c>
      <c r="X928" s="42" t="str">
        <f t="shared" si="174"/>
        <v/>
      </c>
      <c r="Y928" s="41" t="str">
        <f>IF(G928="","",VLOOKUP(G928,#REF!,2,0))</f>
        <v/>
      </c>
      <c r="Z928" s="41" t="str">
        <f t="shared" si="175"/>
        <v/>
      </c>
      <c r="AA928" s="41" t="str">
        <f t="shared" si="176"/>
        <v/>
      </c>
      <c r="AB928" s="77" t="str">
        <f t="shared" si="180"/>
        <v/>
      </c>
      <c r="AC928" s="77" t="str">
        <f t="shared" si="177"/>
        <v/>
      </c>
      <c r="AD928" s="43" t="str">
        <f t="shared" si="178"/>
        <v/>
      </c>
      <c r="AE928" s="23"/>
      <c r="AF928" s="23"/>
      <c r="AG928" s="23"/>
      <c r="AH928" s="23"/>
      <c r="AI928" s="41" t="str">
        <f t="shared" si="179"/>
        <v/>
      </c>
      <c r="AJ928" s="88"/>
      <c r="AK928" s="26"/>
      <c r="AL928" s="26"/>
      <c r="AM928" s="26"/>
    </row>
    <row r="929" spans="1:39">
      <c r="A929" s="42">
        <v>926</v>
      </c>
      <c r="B929" s="42" t="s">
        <v>4</v>
      </c>
      <c r="C929" s="99"/>
      <c r="D929" s="42" t="str">
        <f t="shared" si="169"/>
        <v/>
      </c>
      <c r="E929" s="99"/>
      <c r="F929" s="26"/>
      <c r="G929" s="109"/>
      <c r="H929" s="107"/>
      <c r="I929" s="53"/>
      <c r="J929" s="53"/>
      <c r="K929" s="26"/>
      <c r="L929" s="99"/>
      <c r="M929" s="26" t="str">
        <f t="shared" si="170"/>
        <v>_</v>
      </c>
      <c r="N929" s="26"/>
      <c r="O929" s="42" t="str">
        <f t="shared" si="171"/>
        <v/>
      </c>
      <c r="P929" s="70"/>
      <c r="Q929" s="63"/>
      <c r="R929" s="64"/>
      <c r="S929" s="26"/>
      <c r="T929" s="26"/>
      <c r="U929" s="42" t="str">
        <f t="shared" si="172"/>
        <v/>
      </c>
      <c r="V929" s="42" t="str">
        <f>IF(E929="","",#REF!-O929)</f>
        <v/>
      </c>
      <c r="W929" s="42" t="str">
        <f t="shared" si="173"/>
        <v/>
      </c>
      <c r="X929" s="42" t="str">
        <f t="shared" si="174"/>
        <v/>
      </c>
      <c r="Y929" s="41" t="str">
        <f>IF(G929="","",VLOOKUP(G929,#REF!,2,0))</f>
        <v/>
      </c>
      <c r="Z929" s="41" t="str">
        <f t="shared" si="175"/>
        <v/>
      </c>
      <c r="AA929" s="41" t="str">
        <f t="shared" si="176"/>
        <v/>
      </c>
      <c r="AB929" s="77" t="str">
        <f t="shared" si="180"/>
        <v/>
      </c>
      <c r="AC929" s="77" t="str">
        <f t="shared" si="177"/>
        <v/>
      </c>
      <c r="AD929" s="43" t="str">
        <f t="shared" si="178"/>
        <v/>
      </c>
      <c r="AE929" s="23"/>
      <c r="AF929" s="23"/>
      <c r="AG929" s="23"/>
      <c r="AH929" s="23"/>
      <c r="AI929" s="41" t="str">
        <f t="shared" si="179"/>
        <v/>
      </c>
      <c r="AJ929" s="88"/>
      <c r="AK929" s="26"/>
      <c r="AL929" s="26"/>
      <c r="AM929" s="26"/>
    </row>
    <row r="930" spans="1:39">
      <c r="A930" s="42">
        <v>927</v>
      </c>
      <c r="B930" s="42" t="s">
        <v>4</v>
      </c>
      <c r="C930" s="99"/>
      <c r="D930" s="42" t="str">
        <f t="shared" si="169"/>
        <v/>
      </c>
      <c r="E930" s="99"/>
      <c r="F930" s="26"/>
      <c r="G930" s="109"/>
      <c r="H930" s="107"/>
      <c r="I930" s="53"/>
      <c r="J930" s="53"/>
      <c r="K930" s="26"/>
      <c r="L930" s="99"/>
      <c r="M930" s="26" t="str">
        <f t="shared" si="170"/>
        <v>_</v>
      </c>
      <c r="N930" s="26"/>
      <c r="O930" s="42" t="str">
        <f t="shared" si="171"/>
        <v/>
      </c>
      <c r="P930" s="70"/>
      <c r="Q930" s="63"/>
      <c r="R930" s="64"/>
      <c r="S930" s="26"/>
      <c r="T930" s="26"/>
      <c r="U930" s="42" t="str">
        <f t="shared" si="172"/>
        <v/>
      </c>
      <c r="V930" s="42" t="str">
        <f>IF(E930="","",#REF!-O930)</f>
        <v/>
      </c>
      <c r="W930" s="42" t="str">
        <f t="shared" si="173"/>
        <v/>
      </c>
      <c r="X930" s="42" t="str">
        <f t="shared" si="174"/>
        <v/>
      </c>
      <c r="Y930" s="41" t="str">
        <f>IF(G930="","",VLOOKUP(G930,#REF!,2,0))</f>
        <v/>
      </c>
      <c r="Z930" s="41" t="str">
        <f t="shared" si="175"/>
        <v/>
      </c>
      <c r="AA930" s="41" t="str">
        <f t="shared" si="176"/>
        <v/>
      </c>
      <c r="AB930" s="77" t="str">
        <f t="shared" si="180"/>
        <v/>
      </c>
      <c r="AC930" s="77" t="str">
        <f t="shared" si="177"/>
        <v/>
      </c>
      <c r="AD930" s="43" t="str">
        <f t="shared" si="178"/>
        <v/>
      </c>
      <c r="AE930" s="23"/>
      <c r="AF930" s="23"/>
      <c r="AG930" s="23"/>
      <c r="AH930" s="23"/>
      <c r="AI930" s="41" t="str">
        <f t="shared" si="179"/>
        <v/>
      </c>
      <c r="AJ930" s="88"/>
      <c r="AK930" s="26"/>
      <c r="AL930" s="26"/>
      <c r="AM930" s="26"/>
    </row>
    <row r="931" spans="1:39">
      <c r="A931" s="42">
        <v>928</v>
      </c>
      <c r="B931" s="42" t="s">
        <v>4</v>
      </c>
      <c r="C931" s="99"/>
      <c r="D931" s="42" t="str">
        <f t="shared" si="169"/>
        <v/>
      </c>
      <c r="E931" s="99"/>
      <c r="F931" s="26"/>
      <c r="G931" s="109"/>
      <c r="H931" s="107"/>
      <c r="I931" s="53"/>
      <c r="J931" s="53"/>
      <c r="K931" s="26"/>
      <c r="L931" s="99"/>
      <c r="M931" s="26" t="str">
        <f t="shared" si="170"/>
        <v>_</v>
      </c>
      <c r="N931" s="26"/>
      <c r="O931" s="42" t="str">
        <f t="shared" si="171"/>
        <v/>
      </c>
      <c r="P931" s="70"/>
      <c r="Q931" s="63"/>
      <c r="R931" s="64"/>
      <c r="S931" s="26"/>
      <c r="T931" s="26"/>
      <c r="U931" s="42" t="str">
        <f t="shared" si="172"/>
        <v/>
      </c>
      <c r="V931" s="42" t="str">
        <f>IF(E931="","",#REF!-O931)</f>
        <v/>
      </c>
      <c r="W931" s="42" t="str">
        <f t="shared" si="173"/>
        <v/>
      </c>
      <c r="X931" s="42" t="str">
        <f t="shared" si="174"/>
        <v/>
      </c>
      <c r="Y931" s="41" t="str">
        <f>IF(G931="","",VLOOKUP(G931,#REF!,2,0))</f>
        <v/>
      </c>
      <c r="Z931" s="41" t="str">
        <f t="shared" si="175"/>
        <v/>
      </c>
      <c r="AA931" s="41" t="str">
        <f t="shared" si="176"/>
        <v/>
      </c>
      <c r="AB931" s="77" t="str">
        <f t="shared" si="180"/>
        <v/>
      </c>
      <c r="AC931" s="77" t="str">
        <f t="shared" si="177"/>
        <v/>
      </c>
      <c r="AD931" s="43" t="str">
        <f t="shared" si="178"/>
        <v/>
      </c>
      <c r="AE931" s="23"/>
      <c r="AF931" s="23"/>
      <c r="AG931" s="23"/>
      <c r="AH931" s="23"/>
      <c r="AI931" s="41" t="str">
        <f t="shared" si="179"/>
        <v/>
      </c>
      <c r="AJ931" s="88"/>
      <c r="AK931" s="26"/>
      <c r="AL931" s="26"/>
      <c r="AM931" s="26"/>
    </row>
    <row r="932" spans="1:39">
      <c r="A932" s="42">
        <v>929</v>
      </c>
      <c r="B932" s="42" t="s">
        <v>4</v>
      </c>
      <c r="C932" s="99"/>
      <c r="D932" s="42" t="str">
        <f t="shared" si="169"/>
        <v/>
      </c>
      <c r="E932" s="99"/>
      <c r="F932" s="26"/>
      <c r="G932" s="109"/>
      <c r="H932" s="107"/>
      <c r="I932" s="53"/>
      <c r="J932" s="53"/>
      <c r="K932" s="26"/>
      <c r="L932" s="99"/>
      <c r="M932" s="26" t="str">
        <f t="shared" si="170"/>
        <v>_</v>
      </c>
      <c r="N932" s="26"/>
      <c r="O932" s="42" t="str">
        <f t="shared" si="171"/>
        <v/>
      </c>
      <c r="P932" s="70"/>
      <c r="Q932" s="63"/>
      <c r="R932" s="64"/>
      <c r="S932" s="26"/>
      <c r="T932" s="26"/>
      <c r="U932" s="42" t="str">
        <f t="shared" si="172"/>
        <v/>
      </c>
      <c r="V932" s="42" t="str">
        <f>IF(E932="","",#REF!-O932)</f>
        <v/>
      </c>
      <c r="W932" s="42" t="str">
        <f t="shared" si="173"/>
        <v/>
      </c>
      <c r="X932" s="42" t="str">
        <f t="shared" si="174"/>
        <v/>
      </c>
      <c r="Y932" s="41" t="str">
        <f>IF(G932="","",VLOOKUP(G932,#REF!,2,0))</f>
        <v/>
      </c>
      <c r="Z932" s="41" t="str">
        <f t="shared" si="175"/>
        <v/>
      </c>
      <c r="AA932" s="41" t="str">
        <f t="shared" si="176"/>
        <v/>
      </c>
      <c r="AB932" s="77" t="str">
        <f t="shared" si="180"/>
        <v/>
      </c>
      <c r="AC932" s="77" t="str">
        <f t="shared" si="177"/>
        <v/>
      </c>
      <c r="AD932" s="43" t="str">
        <f t="shared" si="178"/>
        <v/>
      </c>
      <c r="AE932" s="23"/>
      <c r="AF932" s="23"/>
      <c r="AG932" s="23"/>
      <c r="AH932" s="23"/>
      <c r="AI932" s="41" t="str">
        <f t="shared" si="179"/>
        <v/>
      </c>
      <c r="AJ932" s="88"/>
      <c r="AK932" s="26"/>
      <c r="AL932" s="26"/>
      <c r="AM932" s="26"/>
    </row>
    <row r="933" spans="1:39">
      <c r="A933" s="42">
        <v>930</v>
      </c>
      <c r="B933" s="42" t="s">
        <v>4</v>
      </c>
      <c r="C933" s="99"/>
      <c r="D933" s="42" t="str">
        <f t="shared" si="169"/>
        <v/>
      </c>
      <c r="E933" s="99"/>
      <c r="F933" s="26"/>
      <c r="G933" s="109"/>
      <c r="H933" s="107"/>
      <c r="I933" s="53"/>
      <c r="J933" s="53"/>
      <c r="K933" s="26"/>
      <c r="L933" s="99"/>
      <c r="M933" s="26" t="str">
        <f t="shared" si="170"/>
        <v>_</v>
      </c>
      <c r="N933" s="26"/>
      <c r="O933" s="42" t="str">
        <f t="shared" si="171"/>
        <v/>
      </c>
      <c r="P933" s="70"/>
      <c r="Q933" s="63"/>
      <c r="R933" s="64"/>
      <c r="S933" s="26"/>
      <c r="T933" s="26"/>
      <c r="U933" s="42" t="str">
        <f t="shared" si="172"/>
        <v/>
      </c>
      <c r="V933" s="42" t="str">
        <f>IF(E933="","",#REF!-O933)</f>
        <v/>
      </c>
      <c r="W933" s="42" t="str">
        <f t="shared" si="173"/>
        <v/>
      </c>
      <c r="X933" s="42" t="str">
        <f t="shared" si="174"/>
        <v/>
      </c>
      <c r="Y933" s="41" t="str">
        <f>IF(G933="","",VLOOKUP(G933,#REF!,2,0))</f>
        <v/>
      </c>
      <c r="Z933" s="41" t="str">
        <f t="shared" si="175"/>
        <v/>
      </c>
      <c r="AA933" s="41" t="str">
        <f t="shared" si="176"/>
        <v/>
      </c>
      <c r="AB933" s="77" t="str">
        <f t="shared" si="180"/>
        <v/>
      </c>
      <c r="AC933" s="77" t="str">
        <f t="shared" si="177"/>
        <v/>
      </c>
      <c r="AD933" s="43" t="str">
        <f t="shared" si="178"/>
        <v/>
      </c>
      <c r="AE933" s="23"/>
      <c r="AF933" s="23"/>
      <c r="AG933" s="23"/>
      <c r="AH933" s="23"/>
      <c r="AI933" s="41" t="str">
        <f t="shared" si="179"/>
        <v/>
      </c>
      <c r="AJ933" s="88"/>
      <c r="AK933" s="26"/>
      <c r="AL933" s="26"/>
      <c r="AM933" s="26"/>
    </row>
    <row r="934" spans="1:39">
      <c r="A934" s="42">
        <v>931</v>
      </c>
      <c r="B934" s="42" t="s">
        <v>4</v>
      </c>
      <c r="C934" s="99"/>
      <c r="D934" s="42" t="str">
        <f t="shared" si="169"/>
        <v/>
      </c>
      <c r="E934" s="99"/>
      <c r="F934" s="26"/>
      <c r="G934" s="109"/>
      <c r="H934" s="107"/>
      <c r="I934" s="53"/>
      <c r="J934" s="53"/>
      <c r="K934" s="26"/>
      <c r="L934" s="99"/>
      <c r="M934" s="26" t="str">
        <f t="shared" si="170"/>
        <v>_</v>
      </c>
      <c r="N934" s="26"/>
      <c r="O934" s="42" t="str">
        <f t="shared" si="171"/>
        <v/>
      </c>
      <c r="P934" s="70"/>
      <c r="Q934" s="63"/>
      <c r="R934" s="64"/>
      <c r="S934" s="26"/>
      <c r="T934" s="26"/>
      <c r="U934" s="42" t="str">
        <f t="shared" si="172"/>
        <v/>
      </c>
      <c r="V934" s="42" t="str">
        <f>IF(E934="","",#REF!-O934)</f>
        <v/>
      </c>
      <c r="W934" s="42" t="str">
        <f t="shared" si="173"/>
        <v/>
      </c>
      <c r="X934" s="42" t="str">
        <f t="shared" si="174"/>
        <v/>
      </c>
      <c r="Y934" s="41" t="str">
        <f>IF(G934="","",VLOOKUP(G934,#REF!,2,0))</f>
        <v/>
      </c>
      <c r="Z934" s="41" t="str">
        <f t="shared" si="175"/>
        <v/>
      </c>
      <c r="AA934" s="41" t="str">
        <f t="shared" si="176"/>
        <v/>
      </c>
      <c r="AB934" s="77" t="str">
        <f t="shared" si="180"/>
        <v/>
      </c>
      <c r="AC934" s="77" t="str">
        <f t="shared" si="177"/>
        <v/>
      </c>
      <c r="AD934" s="43" t="str">
        <f t="shared" si="178"/>
        <v/>
      </c>
      <c r="AE934" s="23"/>
      <c r="AF934" s="23"/>
      <c r="AG934" s="23"/>
      <c r="AH934" s="23"/>
      <c r="AI934" s="41" t="str">
        <f t="shared" si="179"/>
        <v/>
      </c>
      <c r="AJ934" s="88"/>
      <c r="AK934" s="26"/>
      <c r="AL934" s="26"/>
      <c r="AM934" s="26"/>
    </row>
    <row r="935" spans="1:39">
      <c r="A935" s="42">
        <v>932</v>
      </c>
      <c r="B935" s="42" t="s">
        <v>4</v>
      </c>
      <c r="C935" s="99"/>
      <c r="D935" s="42" t="str">
        <f t="shared" si="169"/>
        <v/>
      </c>
      <c r="E935" s="99"/>
      <c r="F935" s="26"/>
      <c r="G935" s="109"/>
      <c r="H935" s="107"/>
      <c r="I935" s="53"/>
      <c r="J935" s="53"/>
      <c r="K935" s="26"/>
      <c r="L935" s="99"/>
      <c r="M935" s="26" t="str">
        <f t="shared" si="170"/>
        <v>_</v>
      </c>
      <c r="N935" s="26"/>
      <c r="O935" s="42" t="str">
        <f t="shared" si="171"/>
        <v/>
      </c>
      <c r="P935" s="70"/>
      <c r="Q935" s="63"/>
      <c r="R935" s="64"/>
      <c r="S935" s="26"/>
      <c r="T935" s="26"/>
      <c r="U935" s="42" t="str">
        <f t="shared" si="172"/>
        <v/>
      </c>
      <c r="V935" s="42" t="str">
        <f>IF(E935="","",#REF!-O935)</f>
        <v/>
      </c>
      <c r="W935" s="42" t="str">
        <f t="shared" si="173"/>
        <v/>
      </c>
      <c r="X935" s="42" t="str">
        <f t="shared" si="174"/>
        <v/>
      </c>
      <c r="Y935" s="41" t="str">
        <f>IF(G935="","",VLOOKUP(G935,#REF!,2,0))</f>
        <v/>
      </c>
      <c r="Z935" s="41" t="str">
        <f t="shared" si="175"/>
        <v/>
      </c>
      <c r="AA935" s="41" t="str">
        <f t="shared" si="176"/>
        <v/>
      </c>
      <c r="AB935" s="77" t="str">
        <f t="shared" si="180"/>
        <v/>
      </c>
      <c r="AC935" s="77" t="str">
        <f t="shared" si="177"/>
        <v/>
      </c>
      <c r="AD935" s="43" t="str">
        <f t="shared" si="178"/>
        <v/>
      </c>
      <c r="AE935" s="23"/>
      <c r="AF935" s="23"/>
      <c r="AG935" s="23"/>
      <c r="AH935" s="23"/>
      <c r="AI935" s="41" t="str">
        <f t="shared" si="179"/>
        <v/>
      </c>
      <c r="AJ935" s="88"/>
      <c r="AK935" s="26"/>
      <c r="AL935" s="26"/>
      <c r="AM935" s="26"/>
    </row>
    <row r="936" spans="1:39">
      <c r="A936" s="42">
        <v>933</v>
      </c>
      <c r="B936" s="42" t="s">
        <v>4</v>
      </c>
      <c r="C936" s="99"/>
      <c r="D936" s="42" t="str">
        <f t="shared" si="169"/>
        <v/>
      </c>
      <c r="E936" s="99"/>
      <c r="F936" s="26"/>
      <c r="G936" s="109"/>
      <c r="H936" s="107"/>
      <c r="I936" s="53"/>
      <c r="J936" s="53"/>
      <c r="K936" s="26"/>
      <c r="L936" s="99"/>
      <c r="M936" s="26" t="str">
        <f t="shared" si="170"/>
        <v>_</v>
      </c>
      <c r="N936" s="26"/>
      <c r="O936" s="42" t="str">
        <f t="shared" si="171"/>
        <v/>
      </c>
      <c r="P936" s="70"/>
      <c r="Q936" s="63"/>
      <c r="R936" s="64"/>
      <c r="S936" s="26"/>
      <c r="T936" s="26"/>
      <c r="U936" s="42" t="str">
        <f t="shared" si="172"/>
        <v/>
      </c>
      <c r="V936" s="42" t="str">
        <f>IF(E936="","",#REF!-O936)</f>
        <v/>
      </c>
      <c r="W936" s="42" t="str">
        <f t="shared" si="173"/>
        <v/>
      </c>
      <c r="X936" s="42" t="str">
        <f t="shared" si="174"/>
        <v/>
      </c>
      <c r="Y936" s="41" t="str">
        <f>IF(G936="","",VLOOKUP(G936,#REF!,2,0))</f>
        <v/>
      </c>
      <c r="Z936" s="41" t="str">
        <f t="shared" si="175"/>
        <v/>
      </c>
      <c r="AA936" s="41" t="str">
        <f t="shared" si="176"/>
        <v/>
      </c>
      <c r="AB936" s="77" t="str">
        <f t="shared" si="180"/>
        <v/>
      </c>
      <c r="AC936" s="77" t="str">
        <f t="shared" si="177"/>
        <v/>
      </c>
      <c r="AD936" s="43" t="str">
        <f t="shared" si="178"/>
        <v/>
      </c>
      <c r="AE936" s="23"/>
      <c r="AF936" s="23"/>
      <c r="AG936" s="23"/>
      <c r="AH936" s="23"/>
      <c r="AI936" s="41" t="str">
        <f t="shared" si="179"/>
        <v/>
      </c>
      <c r="AJ936" s="88"/>
      <c r="AK936" s="26"/>
      <c r="AL936" s="26"/>
      <c r="AM936" s="26"/>
    </row>
    <row r="937" spans="1:39">
      <c r="A937" s="42">
        <v>934</v>
      </c>
      <c r="B937" s="42" t="s">
        <v>4</v>
      </c>
      <c r="C937" s="99"/>
      <c r="D937" s="42" t="str">
        <f t="shared" si="169"/>
        <v/>
      </c>
      <c r="E937" s="99"/>
      <c r="F937" s="26"/>
      <c r="G937" s="109"/>
      <c r="H937" s="107"/>
      <c r="I937" s="53"/>
      <c r="J937" s="53"/>
      <c r="K937" s="26"/>
      <c r="L937" s="99"/>
      <c r="M937" s="26" t="str">
        <f t="shared" si="170"/>
        <v>_</v>
      </c>
      <c r="N937" s="26"/>
      <c r="O937" s="42" t="str">
        <f t="shared" si="171"/>
        <v/>
      </c>
      <c r="P937" s="70"/>
      <c r="Q937" s="63"/>
      <c r="R937" s="64"/>
      <c r="S937" s="26"/>
      <c r="T937" s="26"/>
      <c r="U937" s="42" t="str">
        <f t="shared" si="172"/>
        <v/>
      </c>
      <c r="V937" s="42" t="str">
        <f>IF(E937="","",#REF!-O937)</f>
        <v/>
      </c>
      <c r="W937" s="42" t="str">
        <f t="shared" si="173"/>
        <v/>
      </c>
      <c r="X937" s="42" t="str">
        <f t="shared" si="174"/>
        <v/>
      </c>
      <c r="Y937" s="41" t="str">
        <f>IF(G937="","",VLOOKUP(G937,#REF!,2,0))</f>
        <v/>
      </c>
      <c r="Z937" s="41" t="str">
        <f t="shared" si="175"/>
        <v/>
      </c>
      <c r="AA937" s="41" t="str">
        <f t="shared" si="176"/>
        <v/>
      </c>
      <c r="AB937" s="77" t="str">
        <f t="shared" si="180"/>
        <v/>
      </c>
      <c r="AC937" s="77" t="str">
        <f t="shared" si="177"/>
        <v/>
      </c>
      <c r="AD937" s="43" t="str">
        <f t="shared" si="178"/>
        <v/>
      </c>
      <c r="AE937" s="23"/>
      <c r="AF937" s="23"/>
      <c r="AG937" s="23"/>
      <c r="AH937" s="23"/>
      <c r="AI937" s="41" t="str">
        <f t="shared" si="179"/>
        <v/>
      </c>
      <c r="AJ937" s="88"/>
      <c r="AK937" s="26"/>
      <c r="AL937" s="26"/>
      <c r="AM937" s="26"/>
    </row>
    <row r="938" spans="1:39">
      <c r="A938" s="42">
        <v>935</v>
      </c>
      <c r="B938" s="42" t="s">
        <v>4</v>
      </c>
      <c r="C938" s="99"/>
      <c r="D938" s="42" t="str">
        <f t="shared" si="169"/>
        <v/>
      </c>
      <c r="E938" s="99"/>
      <c r="F938" s="26"/>
      <c r="G938" s="109"/>
      <c r="H938" s="107"/>
      <c r="I938" s="53"/>
      <c r="J938" s="53"/>
      <c r="K938" s="26"/>
      <c r="L938" s="99"/>
      <c r="M938" s="26" t="str">
        <f t="shared" si="170"/>
        <v>_</v>
      </c>
      <c r="N938" s="26"/>
      <c r="O938" s="42" t="str">
        <f t="shared" si="171"/>
        <v/>
      </c>
      <c r="P938" s="70"/>
      <c r="Q938" s="63"/>
      <c r="R938" s="64"/>
      <c r="S938" s="26"/>
      <c r="T938" s="26"/>
      <c r="U938" s="42" t="str">
        <f t="shared" si="172"/>
        <v/>
      </c>
      <c r="V938" s="42" t="str">
        <f>IF(E938="","",#REF!-O938)</f>
        <v/>
      </c>
      <c r="W938" s="42" t="str">
        <f t="shared" si="173"/>
        <v/>
      </c>
      <c r="X938" s="42" t="str">
        <f t="shared" si="174"/>
        <v/>
      </c>
      <c r="Y938" s="41" t="str">
        <f>IF(G938="","",VLOOKUP(G938,#REF!,2,0))</f>
        <v/>
      </c>
      <c r="Z938" s="41" t="str">
        <f t="shared" si="175"/>
        <v/>
      </c>
      <c r="AA938" s="41" t="str">
        <f t="shared" si="176"/>
        <v/>
      </c>
      <c r="AB938" s="77" t="str">
        <f t="shared" si="180"/>
        <v/>
      </c>
      <c r="AC938" s="77" t="str">
        <f t="shared" si="177"/>
        <v/>
      </c>
      <c r="AD938" s="43" t="str">
        <f t="shared" si="178"/>
        <v/>
      </c>
      <c r="AE938" s="23"/>
      <c r="AF938" s="23"/>
      <c r="AG938" s="23"/>
      <c r="AH938" s="23"/>
      <c r="AI938" s="41" t="str">
        <f t="shared" si="179"/>
        <v/>
      </c>
      <c r="AJ938" s="88"/>
      <c r="AK938" s="26"/>
      <c r="AL938" s="26"/>
      <c r="AM938" s="26"/>
    </row>
    <row r="939" spans="1:39">
      <c r="A939" s="42">
        <v>936</v>
      </c>
      <c r="B939" s="42" t="s">
        <v>4</v>
      </c>
      <c r="C939" s="99"/>
      <c r="D939" s="42" t="str">
        <f t="shared" si="169"/>
        <v/>
      </c>
      <c r="E939" s="99"/>
      <c r="F939" s="26"/>
      <c r="G939" s="109"/>
      <c r="H939" s="107"/>
      <c r="I939" s="53"/>
      <c r="J939" s="53"/>
      <c r="K939" s="26"/>
      <c r="L939" s="99"/>
      <c r="M939" s="26" t="str">
        <f t="shared" si="170"/>
        <v>_</v>
      </c>
      <c r="N939" s="26"/>
      <c r="O939" s="42" t="str">
        <f t="shared" si="171"/>
        <v/>
      </c>
      <c r="P939" s="70"/>
      <c r="Q939" s="63"/>
      <c r="R939" s="64"/>
      <c r="S939" s="26"/>
      <c r="T939" s="26"/>
      <c r="U939" s="42" t="str">
        <f t="shared" si="172"/>
        <v/>
      </c>
      <c r="V939" s="42" t="str">
        <f>IF(E939="","",#REF!-O939)</f>
        <v/>
      </c>
      <c r="W939" s="42" t="str">
        <f t="shared" si="173"/>
        <v/>
      </c>
      <c r="X939" s="42" t="str">
        <f t="shared" si="174"/>
        <v/>
      </c>
      <c r="Y939" s="41" t="str">
        <f>IF(G939="","",VLOOKUP(G939,#REF!,2,0))</f>
        <v/>
      </c>
      <c r="Z939" s="41" t="str">
        <f t="shared" si="175"/>
        <v/>
      </c>
      <c r="AA939" s="41" t="str">
        <f t="shared" si="176"/>
        <v/>
      </c>
      <c r="AB939" s="77" t="str">
        <f t="shared" si="180"/>
        <v/>
      </c>
      <c r="AC939" s="77" t="str">
        <f t="shared" si="177"/>
        <v/>
      </c>
      <c r="AD939" s="43" t="str">
        <f t="shared" si="178"/>
        <v/>
      </c>
      <c r="AE939" s="23"/>
      <c r="AF939" s="23"/>
      <c r="AG939" s="23"/>
      <c r="AH939" s="23"/>
      <c r="AI939" s="41" t="str">
        <f t="shared" si="179"/>
        <v/>
      </c>
      <c r="AJ939" s="88"/>
      <c r="AK939" s="26"/>
      <c r="AL939" s="26"/>
      <c r="AM939" s="26"/>
    </row>
    <row r="940" spans="1:39">
      <c r="A940" s="42">
        <v>937</v>
      </c>
      <c r="B940" s="42" t="s">
        <v>4</v>
      </c>
      <c r="C940" s="99"/>
      <c r="D940" s="42" t="str">
        <f t="shared" si="169"/>
        <v/>
      </c>
      <c r="E940" s="99"/>
      <c r="F940" s="26"/>
      <c r="G940" s="109"/>
      <c r="H940" s="107"/>
      <c r="I940" s="53"/>
      <c r="J940" s="53"/>
      <c r="K940" s="26"/>
      <c r="L940" s="99"/>
      <c r="M940" s="26" t="str">
        <f t="shared" si="170"/>
        <v>_</v>
      </c>
      <c r="N940" s="26"/>
      <c r="O940" s="42" t="str">
        <f t="shared" si="171"/>
        <v/>
      </c>
      <c r="P940" s="70"/>
      <c r="Q940" s="63"/>
      <c r="R940" s="64"/>
      <c r="S940" s="26"/>
      <c r="T940" s="26"/>
      <c r="U940" s="42" t="str">
        <f t="shared" si="172"/>
        <v/>
      </c>
      <c r="V940" s="42" t="str">
        <f>IF(E940="","",#REF!-O940)</f>
        <v/>
      </c>
      <c r="W940" s="42" t="str">
        <f t="shared" si="173"/>
        <v/>
      </c>
      <c r="X940" s="42" t="str">
        <f t="shared" si="174"/>
        <v/>
      </c>
      <c r="Y940" s="41" t="str">
        <f>IF(G940="","",VLOOKUP(G940,#REF!,2,0))</f>
        <v/>
      </c>
      <c r="Z940" s="41" t="str">
        <f t="shared" si="175"/>
        <v/>
      </c>
      <c r="AA940" s="41" t="str">
        <f t="shared" si="176"/>
        <v/>
      </c>
      <c r="AB940" s="77" t="str">
        <f t="shared" si="180"/>
        <v/>
      </c>
      <c r="AC940" s="77" t="str">
        <f t="shared" si="177"/>
        <v/>
      </c>
      <c r="AD940" s="43" t="str">
        <f t="shared" si="178"/>
        <v/>
      </c>
      <c r="AE940" s="23"/>
      <c r="AF940" s="23"/>
      <c r="AG940" s="23"/>
      <c r="AH940" s="23"/>
      <c r="AI940" s="41" t="str">
        <f t="shared" si="179"/>
        <v/>
      </c>
      <c r="AJ940" s="88"/>
      <c r="AK940" s="26"/>
      <c r="AL940" s="26"/>
      <c r="AM940" s="26"/>
    </row>
    <row r="941" spans="1:39">
      <c r="A941" s="42">
        <v>938</v>
      </c>
      <c r="B941" s="42" t="s">
        <v>4</v>
      </c>
      <c r="C941" s="99"/>
      <c r="D941" s="42" t="str">
        <f t="shared" si="169"/>
        <v/>
      </c>
      <c r="E941" s="99"/>
      <c r="F941" s="26"/>
      <c r="G941" s="109"/>
      <c r="H941" s="107"/>
      <c r="I941" s="53"/>
      <c r="J941" s="53"/>
      <c r="K941" s="26"/>
      <c r="L941" s="99"/>
      <c r="M941" s="26" t="str">
        <f t="shared" si="170"/>
        <v>_</v>
      </c>
      <c r="N941" s="26"/>
      <c r="O941" s="42" t="str">
        <f t="shared" si="171"/>
        <v/>
      </c>
      <c r="P941" s="70"/>
      <c r="Q941" s="63"/>
      <c r="R941" s="64"/>
      <c r="S941" s="26"/>
      <c r="T941" s="26"/>
      <c r="U941" s="42" t="str">
        <f t="shared" si="172"/>
        <v/>
      </c>
      <c r="V941" s="42" t="str">
        <f>IF(E941="","",#REF!-O941)</f>
        <v/>
      </c>
      <c r="W941" s="42" t="str">
        <f t="shared" si="173"/>
        <v/>
      </c>
      <c r="X941" s="42" t="str">
        <f t="shared" si="174"/>
        <v/>
      </c>
      <c r="Y941" s="41" t="str">
        <f>IF(G941="","",VLOOKUP(G941,#REF!,2,0))</f>
        <v/>
      </c>
      <c r="Z941" s="41" t="str">
        <f t="shared" si="175"/>
        <v/>
      </c>
      <c r="AA941" s="41" t="str">
        <f t="shared" si="176"/>
        <v/>
      </c>
      <c r="AB941" s="77" t="str">
        <f t="shared" si="180"/>
        <v/>
      </c>
      <c r="AC941" s="77" t="str">
        <f t="shared" si="177"/>
        <v/>
      </c>
      <c r="AD941" s="43" t="str">
        <f t="shared" si="178"/>
        <v/>
      </c>
      <c r="AE941" s="23"/>
      <c r="AF941" s="23"/>
      <c r="AG941" s="23"/>
      <c r="AH941" s="23"/>
      <c r="AI941" s="41" t="str">
        <f t="shared" si="179"/>
        <v/>
      </c>
      <c r="AJ941" s="88"/>
      <c r="AK941" s="26"/>
      <c r="AL941" s="26"/>
      <c r="AM941" s="26"/>
    </row>
    <row r="942" spans="1:39">
      <c r="A942" s="42">
        <v>939</v>
      </c>
      <c r="B942" s="42" t="s">
        <v>4</v>
      </c>
      <c r="C942" s="99"/>
      <c r="D942" s="42" t="str">
        <f t="shared" si="169"/>
        <v/>
      </c>
      <c r="E942" s="99"/>
      <c r="F942" s="26"/>
      <c r="G942" s="109"/>
      <c r="H942" s="107"/>
      <c r="I942" s="53"/>
      <c r="J942" s="53"/>
      <c r="K942" s="26"/>
      <c r="L942" s="99"/>
      <c r="M942" s="26" t="str">
        <f t="shared" si="170"/>
        <v>_</v>
      </c>
      <c r="N942" s="26"/>
      <c r="O942" s="42" t="str">
        <f t="shared" si="171"/>
        <v/>
      </c>
      <c r="P942" s="70"/>
      <c r="Q942" s="63"/>
      <c r="R942" s="64"/>
      <c r="S942" s="26"/>
      <c r="T942" s="26"/>
      <c r="U942" s="42" t="str">
        <f t="shared" si="172"/>
        <v/>
      </c>
      <c r="V942" s="42" t="str">
        <f>IF(E942="","",#REF!-O942)</f>
        <v/>
      </c>
      <c r="W942" s="42" t="str">
        <f t="shared" si="173"/>
        <v/>
      </c>
      <c r="X942" s="42" t="str">
        <f t="shared" si="174"/>
        <v/>
      </c>
      <c r="Y942" s="41" t="str">
        <f>IF(G942="","",VLOOKUP(G942,#REF!,2,0))</f>
        <v/>
      </c>
      <c r="Z942" s="41" t="str">
        <f t="shared" si="175"/>
        <v/>
      </c>
      <c r="AA942" s="41" t="str">
        <f t="shared" si="176"/>
        <v/>
      </c>
      <c r="AB942" s="77" t="str">
        <f t="shared" si="180"/>
        <v/>
      </c>
      <c r="AC942" s="77" t="str">
        <f t="shared" si="177"/>
        <v/>
      </c>
      <c r="AD942" s="43" t="str">
        <f t="shared" si="178"/>
        <v/>
      </c>
      <c r="AE942" s="23"/>
      <c r="AF942" s="23"/>
      <c r="AG942" s="23"/>
      <c r="AH942" s="23"/>
      <c r="AI942" s="41" t="str">
        <f t="shared" si="179"/>
        <v/>
      </c>
      <c r="AJ942" s="88"/>
      <c r="AK942" s="26"/>
      <c r="AL942" s="26"/>
      <c r="AM942" s="26"/>
    </row>
    <row r="943" spans="1:39">
      <c r="A943" s="42">
        <v>940</v>
      </c>
      <c r="B943" s="42" t="s">
        <v>4</v>
      </c>
      <c r="C943" s="99"/>
      <c r="D943" s="42" t="str">
        <f t="shared" si="169"/>
        <v/>
      </c>
      <c r="E943" s="99"/>
      <c r="F943" s="26"/>
      <c r="G943" s="109"/>
      <c r="H943" s="107"/>
      <c r="I943" s="53"/>
      <c r="J943" s="53"/>
      <c r="K943" s="26"/>
      <c r="L943" s="99"/>
      <c r="M943" s="26" t="str">
        <f t="shared" si="170"/>
        <v>_</v>
      </c>
      <c r="N943" s="26"/>
      <c r="O943" s="42" t="str">
        <f t="shared" si="171"/>
        <v/>
      </c>
      <c r="P943" s="70"/>
      <c r="Q943" s="63"/>
      <c r="R943" s="64"/>
      <c r="S943" s="26"/>
      <c r="T943" s="26"/>
      <c r="U943" s="42" t="str">
        <f t="shared" si="172"/>
        <v/>
      </c>
      <c r="V943" s="42" t="str">
        <f>IF(E943="","",#REF!-O943)</f>
        <v/>
      </c>
      <c r="W943" s="42" t="str">
        <f t="shared" si="173"/>
        <v/>
      </c>
      <c r="X943" s="42" t="str">
        <f t="shared" si="174"/>
        <v/>
      </c>
      <c r="Y943" s="41" t="str">
        <f>IF(G943="","",VLOOKUP(G943,#REF!,2,0))</f>
        <v/>
      </c>
      <c r="Z943" s="41" t="str">
        <f t="shared" si="175"/>
        <v/>
      </c>
      <c r="AA943" s="41" t="str">
        <f t="shared" si="176"/>
        <v/>
      </c>
      <c r="AB943" s="77" t="str">
        <f t="shared" si="180"/>
        <v/>
      </c>
      <c r="AC943" s="77" t="str">
        <f t="shared" si="177"/>
        <v/>
      </c>
      <c r="AD943" s="43" t="str">
        <f t="shared" si="178"/>
        <v/>
      </c>
      <c r="AE943" s="23"/>
      <c r="AF943" s="23"/>
      <c r="AG943" s="23"/>
      <c r="AH943" s="23"/>
      <c r="AI943" s="41" t="str">
        <f t="shared" si="179"/>
        <v/>
      </c>
      <c r="AJ943" s="88"/>
      <c r="AK943" s="26"/>
      <c r="AL943" s="26"/>
      <c r="AM943" s="26"/>
    </row>
    <row r="944" spans="1:39">
      <c r="A944" s="42">
        <v>941</v>
      </c>
      <c r="B944" s="42" t="s">
        <v>4</v>
      </c>
      <c r="C944" s="99"/>
      <c r="D944" s="42" t="str">
        <f t="shared" si="169"/>
        <v/>
      </c>
      <c r="E944" s="99"/>
      <c r="F944" s="26"/>
      <c r="G944" s="109"/>
      <c r="H944" s="107"/>
      <c r="I944" s="53"/>
      <c r="J944" s="53"/>
      <c r="K944" s="26"/>
      <c r="L944" s="99"/>
      <c r="M944" s="26" t="str">
        <f t="shared" si="170"/>
        <v>_</v>
      </c>
      <c r="N944" s="26"/>
      <c r="O944" s="42" t="str">
        <f t="shared" si="171"/>
        <v/>
      </c>
      <c r="P944" s="70"/>
      <c r="Q944" s="63"/>
      <c r="R944" s="64"/>
      <c r="S944" s="26"/>
      <c r="T944" s="26"/>
      <c r="U944" s="42" t="str">
        <f t="shared" si="172"/>
        <v/>
      </c>
      <c r="V944" s="42" t="str">
        <f>IF(E944="","",#REF!-O944)</f>
        <v/>
      </c>
      <c r="W944" s="42" t="str">
        <f t="shared" si="173"/>
        <v/>
      </c>
      <c r="X944" s="42" t="str">
        <f t="shared" si="174"/>
        <v/>
      </c>
      <c r="Y944" s="41" t="str">
        <f>IF(G944="","",VLOOKUP(G944,#REF!,2,0))</f>
        <v/>
      </c>
      <c r="Z944" s="41" t="str">
        <f t="shared" si="175"/>
        <v/>
      </c>
      <c r="AA944" s="41" t="str">
        <f t="shared" si="176"/>
        <v/>
      </c>
      <c r="AB944" s="77" t="str">
        <f t="shared" si="180"/>
        <v/>
      </c>
      <c r="AC944" s="77" t="str">
        <f t="shared" si="177"/>
        <v/>
      </c>
      <c r="AD944" s="43" t="str">
        <f t="shared" si="178"/>
        <v/>
      </c>
      <c r="AE944" s="23"/>
      <c r="AF944" s="23"/>
      <c r="AG944" s="23"/>
      <c r="AH944" s="23"/>
      <c r="AI944" s="41" t="str">
        <f t="shared" si="179"/>
        <v/>
      </c>
      <c r="AJ944" s="88"/>
      <c r="AK944" s="26"/>
      <c r="AL944" s="26"/>
      <c r="AM944" s="26"/>
    </row>
    <row r="945" spans="1:39">
      <c r="A945" s="42">
        <v>942</v>
      </c>
      <c r="B945" s="42" t="s">
        <v>4</v>
      </c>
      <c r="C945" s="99"/>
      <c r="D945" s="42" t="str">
        <f t="shared" si="169"/>
        <v/>
      </c>
      <c r="E945" s="99"/>
      <c r="F945" s="26"/>
      <c r="G945" s="109"/>
      <c r="H945" s="107"/>
      <c r="I945" s="53"/>
      <c r="J945" s="53"/>
      <c r="K945" s="26"/>
      <c r="L945" s="99"/>
      <c r="M945" s="26" t="str">
        <f t="shared" si="170"/>
        <v>_</v>
      </c>
      <c r="N945" s="26"/>
      <c r="O945" s="42" t="str">
        <f t="shared" si="171"/>
        <v/>
      </c>
      <c r="P945" s="70"/>
      <c r="Q945" s="63"/>
      <c r="R945" s="64"/>
      <c r="S945" s="26"/>
      <c r="T945" s="26"/>
      <c r="U945" s="42" t="str">
        <f t="shared" si="172"/>
        <v/>
      </c>
      <c r="V945" s="42" t="str">
        <f>IF(E945="","",#REF!-O945)</f>
        <v/>
      </c>
      <c r="W945" s="42" t="str">
        <f t="shared" si="173"/>
        <v/>
      </c>
      <c r="X945" s="42" t="str">
        <f t="shared" si="174"/>
        <v/>
      </c>
      <c r="Y945" s="41" t="str">
        <f>IF(G945="","",VLOOKUP(G945,#REF!,2,0))</f>
        <v/>
      </c>
      <c r="Z945" s="41" t="str">
        <f t="shared" si="175"/>
        <v/>
      </c>
      <c r="AA945" s="41" t="str">
        <f t="shared" si="176"/>
        <v/>
      </c>
      <c r="AB945" s="77" t="str">
        <f t="shared" si="180"/>
        <v/>
      </c>
      <c r="AC945" s="77" t="str">
        <f t="shared" si="177"/>
        <v/>
      </c>
      <c r="AD945" s="43" t="str">
        <f t="shared" si="178"/>
        <v/>
      </c>
      <c r="AE945" s="23"/>
      <c r="AF945" s="23"/>
      <c r="AG945" s="23"/>
      <c r="AH945" s="23"/>
      <c r="AI945" s="41" t="str">
        <f t="shared" si="179"/>
        <v/>
      </c>
      <c r="AJ945" s="88"/>
      <c r="AK945" s="26"/>
      <c r="AL945" s="26"/>
      <c r="AM945" s="26"/>
    </row>
    <row r="946" spans="1:39">
      <c r="A946" s="42">
        <v>943</v>
      </c>
      <c r="B946" s="42" t="s">
        <v>4</v>
      </c>
      <c r="C946" s="99"/>
      <c r="D946" s="42" t="str">
        <f t="shared" si="169"/>
        <v/>
      </c>
      <c r="E946" s="99"/>
      <c r="F946" s="26"/>
      <c r="G946" s="109"/>
      <c r="H946" s="107"/>
      <c r="I946" s="53"/>
      <c r="J946" s="53"/>
      <c r="K946" s="26"/>
      <c r="L946" s="99"/>
      <c r="M946" s="26" t="str">
        <f t="shared" si="170"/>
        <v>_</v>
      </c>
      <c r="N946" s="26"/>
      <c r="O946" s="42" t="str">
        <f t="shared" si="171"/>
        <v/>
      </c>
      <c r="P946" s="70"/>
      <c r="Q946" s="63"/>
      <c r="R946" s="64"/>
      <c r="S946" s="26"/>
      <c r="T946" s="26"/>
      <c r="U946" s="42" t="str">
        <f t="shared" si="172"/>
        <v/>
      </c>
      <c r="V946" s="42" t="str">
        <f>IF(E946="","",#REF!-O946)</f>
        <v/>
      </c>
      <c r="W946" s="42" t="str">
        <f t="shared" si="173"/>
        <v/>
      </c>
      <c r="X946" s="42" t="str">
        <f t="shared" si="174"/>
        <v/>
      </c>
      <c r="Y946" s="41" t="str">
        <f>IF(G946="","",VLOOKUP(G946,#REF!,2,0))</f>
        <v/>
      </c>
      <c r="Z946" s="41" t="str">
        <f t="shared" si="175"/>
        <v/>
      </c>
      <c r="AA946" s="41" t="str">
        <f t="shared" si="176"/>
        <v/>
      </c>
      <c r="AB946" s="77" t="str">
        <f t="shared" si="180"/>
        <v/>
      </c>
      <c r="AC946" s="77" t="str">
        <f t="shared" si="177"/>
        <v/>
      </c>
      <c r="AD946" s="43" t="str">
        <f t="shared" si="178"/>
        <v/>
      </c>
      <c r="AE946" s="23"/>
      <c r="AF946" s="23"/>
      <c r="AG946" s="23"/>
      <c r="AH946" s="23"/>
      <c r="AI946" s="41" t="str">
        <f t="shared" si="179"/>
        <v/>
      </c>
      <c r="AJ946" s="88"/>
      <c r="AK946" s="26"/>
      <c r="AL946" s="26"/>
      <c r="AM946" s="26"/>
    </row>
    <row r="947" spans="1:39">
      <c r="A947" s="42">
        <v>944</v>
      </c>
      <c r="B947" s="42" t="s">
        <v>4</v>
      </c>
      <c r="C947" s="99"/>
      <c r="D947" s="42" t="str">
        <f t="shared" si="169"/>
        <v/>
      </c>
      <c r="E947" s="99"/>
      <c r="F947" s="26"/>
      <c r="G947" s="109"/>
      <c r="H947" s="107"/>
      <c r="I947" s="53"/>
      <c r="J947" s="53"/>
      <c r="K947" s="26"/>
      <c r="L947" s="99"/>
      <c r="M947" s="26" t="str">
        <f t="shared" si="170"/>
        <v>_</v>
      </c>
      <c r="N947" s="26"/>
      <c r="O947" s="42" t="str">
        <f t="shared" si="171"/>
        <v/>
      </c>
      <c r="P947" s="70"/>
      <c r="Q947" s="63"/>
      <c r="R947" s="64"/>
      <c r="S947" s="26"/>
      <c r="T947" s="26"/>
      <c r="U947" s="42" t="str">
        <f t="shared" si="172"/>
        <v/>
      </c>
      <c r="V947" s="42" t="str">
        <f>IF(E947="","",#REF!-O947)</f>
        <v/>
      </c>
      <c r="W947" s="42" t="str">
        <f t="shared" si="173"/>
        <v/>
      </c>
      <c r="X947" s="42" t="str">
        <f t="shared" si="174"/>
        <v/>
      </c>
      <c r="Y947" s="41" t="str">
        <f>IF(G947="","",VLOOKUP(G947,#REF!,2,0))</f>
        <v/>
      </c>
      <c r="Z947" s="41" t="str">
        <f t="shared" si="175"/>
        <v/>
      </c>
      <c r="AA947" s="41" t="str">
        <f t="shared" si="176"/>
        <v/>
      </c>
      <c r="AB947" s="77" t="str">
        <f t="shared" si="180"/>
        <v/>
      </c>
      <c r="AC947" s="77" t="str">
        <f t="shared" si="177"/>
        <v/>
      </c>
      <c r="AD947" s="43" t="str">
        <f t="shared" si="178"/>
        <v/>
      </c>
      <c r="AE947" s="23"/>
      <c r="AF947" s="23"/>
      <c r="AG947" s="23"/>
      <c r="AH947" s="23"/>
      <c r="AI947" s="41" t="str">
        <f t="shared" si="179"/>
        <v/>
      </c>
      <c r="AJ947" s="88"/>
      <c r="AK947" s="26"/>
      <c r="AL947" s="26"/>
      <c r="AM947" s="26"/>
    </row>
    <row r="948" spans="1:39">
      <c r="A948" s="42">
        <v>945</v>
      </c>
      <c r="B948" s="42" t="s">
        <v>4</v>
      </c>
      <c r="C948" s="99"/>
      <c r="D948" s="42" t="str">
        <f t="shared" si="169"/>
        <v/>
      </c>
      <c r="E948" s="99"/>
      <c r="F948" s="26"/>
      <c r="G948" s="109"/>
      <c r="H948" s="107"/>
      <c r="I948" s="53"/>
      <c r="J948" s="53"/>
      <c r="K948" s="26"/>
      <c r="L948" s="99"/>
      <c r="M948" s="26" t="str">
        <f t="shared" si="170"/>
        <v>_</v>
      </c>
      <c r="N948" s="26"/>
      <c r="O948" s="42" t="str">
        <f t="shared" si="171"/>
        <v/>
      </c>
      <c r="P948" s="70"/>
      <c r="Q948" s="63"/>
      <c r="R948" s="64"/>
      <c r="S948" s="26"/>
      <c r="T948" s="26"/>
      <c r="U948" s="42" t="str">
        <f t="shared" si="172"/>
        <v/>
      </c>
      <c r="V948" s="42" t="str">
        <f>IF(E948="","",#REF!-O948)</f>
        <v/>
      </c>
      <c r="W948" s="42" t="str">
        <f t="shared" si="173"/>
        <v/>
      </c>
      <c r="X948" s="42" t="str">
        <f t="shared" si="174"/>
        <v/>
      </c>
      <c r="Y948" s="41" t="str">
        <f>IF(G948="","",VLOOKUP(G948,#REF!,2,0))</f>
        <v/>
      </c>
      <c r="Z948" s="41" t="str">
        <f t="shared" si="175"/>
        <v/>
      </c>
      <c r="AA948" s="41" t="str">
        <f t="shared" si="176"/>
        <v/>
      </c>
      <c r="AB948" s="77" t="str">
        <f t="shared" si="180"/>
        <v/>
      </c>
      <c r="AC948" s="77" t="str">
        <f t="shared" si="177"/>
        <v/>
      </c>
      <c r="AD948" s="43" t="str">
        <f t="shared" si="178"/>
        <v/>
      </c>
      <c r="AE948" s="23"/>
      <c r="AF948" s="23"/>
      <c r="AG948" s="23"/>
      <c r="AH948" s="23"/>
      <c r="AI948" s="41" t="str">
        <f t="shared" si="179"/>
        <v/>
      </c>
      <c r="AJ948" s="88"/>
      <c r="AK948" s="26"/>
      <c r="AL948" s="26"/>
      <c r="AM948" s="26"/>
    </row>
    <row r="949" spans="1:39">
      <c r="A949" s="42">
        <v>946</v>
      </c>
      <c r="B949" s="42" t="s">
        <v>4</v>
      </c>
      <c r="C949" s="99"/>
      <c r="D949" s="42" t="str">
        <f t="shared" si="169"/>
        <v/>
      </c>
      <c r="E949" s="99"/>
      <c r="F949" s="26"/>
      <c r="G949" s="109"/>
      <c r="H949" s="107"/>
      <c r="I949" s="53"/>
      <c r="J949" s="53"/>
      <c r="K949" s="26"/>
      <c r="L949" s="99"/>
      <c r="M949" s="26" t="str">
        <f t="shared" si="170"/>
        <v>_</v>
      </c>
      <c r="N949" s="26"/>
      <c r="O949" s="42" t="str">
        <f t="shared" si="171"/>
        <v/>
      </c>
      <c r="P949" s="70"/>
      <c r="Q949" s="63"/>
      <c r="R949" s="64"/>
      <c r="S949" s="26"/>
      <c r="T949" s="26"/>
      <c r="U949" s="42" t="str">
        <f t="shared" si="172"/>
        <v/>
      </c>
      <c r="V949" s="42" t="str">
        <f>IF(E949="","",#REF!-O949)</f>
        <v/>
      </c>
      <c r="W949" s="42" t="str">
        <f t="shared" si="173"/>
        <v/>
      </c>
      <c r="X949" s="42" t="str">
        <f t="shared" si="174"/>
        <v/>
      </c>
      <c r="Y949" s="41" t="str">
        <f>IF(G949="","",VLOOKUP(G949,#REF!,2,0))</f>
        <v/>
      </c>
      <c r="Z949" s="41" t="str">
        <f t="shared" si="175"/>
        <v/>
      </c>
      <c r="AA949" s="41" t="str">
        <f t="shared" si="176"/>
        <v/>
      </c>
      <c r="AB949" s="77" t="str">
        <f t="shared" si="180"/>
        <v/>
      </c>
      <c r="AC949" s="77" t="str">
        <f t="shared" si="177"/>
        <v/>
      </c>
      <c r="AD949" s="43" t="str">
        <f t="shared" si="178"/>
        <v/>
      </c>
      <c r="AE949" s="23"/>
      <c r="AF949" s="23"/>
      <c r="AG949" s="23"/>
      <c r="AH949" s="23"/>
      <c r="AI949" s="41" t="str">
        <f t="shared" si="179"/>
        <v/>
      </c>
      <c r="AJ949" s="88"/>
      <c r="AK949" s="26"/>
      <c r="AL949" s="26"/>
      <c r="AM949" s="26"/>
    </row>
    <row r="950" spans="1:39">
      <c r="A950" s="42">
        <v>947</v>
      </c>
      <c r="B950" s="42" t="s">
        <v>4</v>
      </c>
      <c r="C950" s="99"/>
      <c r="D950" s="42" t="str">
        <f t="shared" si="169"/>
        <v/>
      </c>
      <c r="E950" s="99"/>
      <c r="F950" s="26"/>
      <c r="G950" s="109"/>
      <c r="H950" s="107"/>
      <c r="I950" s="53"/>
      <c r="J950" s="53"/>
      <c r="K950" s="26"/>
      <c r="L950" s="99"/>
      <c r="M950" s="26" t="str">
        <f t="shared" si="170"/>
        <v>_</v>
      </c>
      <c r="N950" s="26"/>
      <c r="O950" s="42" t="str">
        <f t="shared" si="171"/>
        <v/>
      </c>
      <c r="P950" s="70"/>
      <c r="Q950" s="63"/>
      <c r="R950" s="64"/>
      <c r="S950" s="26"/>
      <c r="T950" s="26"/>
      <c r="U950" s="42" t="str">
        <f t="shared" si="172"/>
        <v/>
      </c>
      <c r="V950" s="42" t="str">
        <f>IF(E950="","",#REF!-O950)</f>
        <v/>
      </c>
      <c r="W950" s="42" t="str">
        <f t="shared" si="173"/>
        <v/>
      </c>
      <c r="X950" s="42" t="str">
        <f t="shared" si="174"/>
        <v/>
      </c>
      <c r="Y950" s="41" t="str">
        <f>IF(G950="","",VLOOKUP(G950,#REF!,2,0))</f>
        <v/>
      </c>
      <c r="Z950" s="41" t="str">
        <f t="shared" si="175"/>
        <v/>
      </c>
      <c r="AA950" s="41" t="str">
        <f t="shared" si="176"/>
        <v/>
      </c>
      <c r="AB950" s="77" t="str">
        <f t="shared" si="180"/>
        <v/>
      </c>
      <c r="AC950" s="77" t="str">
        <f t="shared" si="177"/>
        <v/>
      </c>
      <c r="AD950" s="43" t="str">
        <f t="shared" si="178"/>
        <v/>
      </c>
      <c r="AE950" s="23"/>
      <c r="AF950" s="23"/>
      <c r="AG950" s="23"/>
      <c r="AH950" s="23"/>
      <c r="AI950" s="41" t="str">
        <f t="shared" si="179"/>
        <v/>
      </c>
      <c r="AJ950" s="88"/>
      <c r="AK950" s="26"/>
      <c r="AL950" s="26"/>
      <c r="AM950" s="26"/>
    </row>
    <row r="951" spans="1:39">
      <c r="A951" s="42">
        <v>948</v>
      </c>
      <c r="B951" s="42" t="s">
        <v>4</v>
      </c>
      <c r="C951" s="99"/>
      <c r="D951" s="42" t="str">
        <f t="shared" si="169"/>
        <v/>
      </c>
      <c r="E951" s="99"/>
      <c r="F951" s="26"/>
      <c r="G951" s="109"/>
      <c r="H951" s="107"/>
      <c r="I951" s="53"/>
      <c r="J951" s="53"/>
      <c r="K951" s="26"/>
      <c r="L951" s="99"/>
      <c r="M951" s="26" t="str">
        <f t="shared" si="170"/>
        <v>_</v>
      </c>
      <c r="N951" s="26"/>
      <c r="O951" s="42" t="str">
        <f t="shared" si="171"/>
        <v/>
      </c>
      <c r="P951" s="70"/>
      <c r="Q951" s="63"/>
      <c r="R951" s="64"/>
      <c r="S951" s="26"/>
      <c r="T951" s="26"/>
      <c r="U951" s="42" t="str">
        <f t="shared" si="172"/>
        <v/>
      </c>
      <c r="V951" s="42" t="str">
        <f>IF(E951="","",#REF!-O951)</f>
        <v/>
      </c>
      <c r="W951" s="42" t="str">
        <f t="shared" si="173"/>
        <v/>
      </c>
      <c r="X951" s="42" t="str">
        <f t="shared" si="174"/>
        <v/>
      </c>
      <c r="Y951" s="41" t="str">
        <f>IF(G951="","",VLOOKUP(G951,#REF!,2,0))</f>
        <v/>
      </c>
      <c r="Z951" s="41" t="str">
        <f t="shared" si="175"/>
        <v/>
      </c>
      <c r="AA951" s="41" t="str">
        <f t="shared" si="176"/>
        <v/>
      </c>
      <c r="AB951" s="77" t="str">
        <f t="shared" si="180"/>
        <v/>
      </c>
      <c r="AC951" s="77" t="str">
        <f t="shared" si="177"/>
        <v/>
      </c>
      <c r="AD951" s="43" t="str">
        <f t="shared" si="178"/>
        <v/>
      </c>
      <c r="AE951" s="23"/>
      <c r="AF951" s="23"/>
      <c r="AG951" s="23"/>
      <c r="AH951" s="23"/>
      <c r="AI951" s="41" t="str">
        <f t="shared" si="179"/>
        <v/>
      </c>
      <c r="AJ951" s="88"/>
      <c r="AK951" s="26"/>
      <c r="AL951" s="26"/>
      <c r="AM951" s="26"/>
    </row>
    <row r="952" spans="1:39">
      <c r="A952" s="42">
        <v>949</v>
      </c>
      <c r="B952" s="42" t="s">
        <v>4</v>
      </c>
      <c r="C952" s="99"/>
      <c r="D952" s="42" t="str">
        <f t="shared" si="169"/>
        <v/>
      </c>
      <c r="E952" s="99"/>
      <c r="F952" s="26"/>
      <c r="G952" s="109"/>
      <c r="H952" s="107"/>
      <c r="I952" s="53"/>
      <c r="J952" s="53"/>
      <c r="K952" s="26"/>
      <c r="L952" s="99"/>
      <c r="M952" s="26" t="str">
        <f t="shared" si="170"/>
        <v>_</v>
      </c>
      <c r="N952" s="26"/>
      <c r="O952" s="42" t="str">
        <f t="shared" si="171"/>
        <v/>
      </c>
      <c r="P952" s="70"/>
      <c r="Q952" s="63"/>
      <c r="R952" s="64"/>
      <c r="S952" s="26"/>
      <c r="T952" s="26"/>
      <c r="U952" s="42" t="str">
        <f t="shared" si="172"/>
        <v/>
      </c>
      <c r="V952" s="42" t="str">
        <f>IF(E952="","",#REF!-O952)</f>
        <v/>
      </c>
      <c r="W952" s="42" t="str">
        <f t="shared" si="173"/>
        <v/>
      </c>
      <c r="X952" s="42" t="str">
        <f t="shared" si="174"/>
        <v/>
      </c>
      <c r="Y952" s="41" t="str">
        <f>IF(G952="","",VLOOKUP(G952,#REF!,2,0))</f>
        <v/>
      </c>
      <c r="Z952" s="41" t="str">
        <f t="shared" si="175"/>
        <v/>
      </c>
      <c r="AA952" s="41" t="str">
        <f t="shared" si="176"/>
        <v/>
      </c>
      <c r="AB952" s="77" t="str">
        <f t="shared" si="180"/>
        <v/>
      </c>
      <c r="AC952" s="77" t="str">
        <f t="shared" si="177"/>
        <v/>
      </c>
      <c r="AD952" s="43" t="str">
        <f t="shared" si="178"/>
        <v/>
      </c>
      <c r="AE952" s="23"/>
      <c r="AF952" s="23"/>
      <c r="AG952" s="23"/>
      <c r="AH952" s="23"/>
      <c r="AI952" s="41" t="str">
        <f t="shared" si="179"/>
        <v/>
      </c>
      <c r="AJ952" s="88"/>
      <c r="AK952" s="26"/>
      <c r="AL952" s="26"/>
      <c r="AM952" s="26"/>
    </row>
    <row r="953" spans="1:39">
      <c r="A953" s="42">
        <v>950</v>
      </c>
      <c r="B953" s="42" t="s">
        <v>4</v>
      </c>
      <c r="C953" s="99"/>
      <c r="D953" s="42" t="str">
        <f t="shared" si="169"/>
        <v/>
      </c>
      <c r="E953" s="99"/>
      <c r="F953" s="26"/>
      <c r="G953" s="109"/>
      <c r="H953" s="107"/>
      <c r="I953" s="53"/>
      <c r="J953" s="53"/>
      <c r="K953" s="26"/>
      <c r="L953" s="99"/>
      <c r="M953" s="26" t="str">
        <f t="shared" si="170"/>
        <v>_</v>
      </c>
      <c r="N953" s="26"/>
      <c r="O953" s="42" t="str">
        <f t="shared" si="171"/>
        <v/>
      </c>
      <c r="P953" s="70"/>
      <c r="Q953" s="63"/>
      <c r="R953" s="64"/>
      <c r="S953" s="26"/>
      <c r="T953" s="26"/>
      <c r="U953" s="42" t="str">
        <f t="shared" si="172"/>
        <v/>
      </c>
      <c r="V953" s="42" t="str">
        <f>IF(E953="","",#REF!-O953)</f>
        <v/>
      </c>
      <c r="W953" s="42" t="str">
        <f t="shared" si="173"/>
        <v/>
      </c>
      <c r="X953" s="42" t="str">
        <f t="shared" si="174"/>
        <v/>
      </c>
      <c r="Y953" s="41" t="str">
        <f>IF(G953="","",VLOOKUP(G953,#REF!,2,0))</f>
        <v/>
      </c>
      <c r="Z953" s="41" t="str">
        <f t="shared" si="175"/>
        <v/>
      </c>
      <c r="AA953" s="41" t="str">
        <f t="shared" si="176"/>
        <v/>
      </c>
      <c r="AB953" s="77" t="str">
        <f t="shared" si="180"/>
        <v/>
      </c>
      <c r="AC953" s="77" t="str">
        <f t="shared" si="177"/>
        <v/>
      </c>
      <c r="AD953" s="43" t="str">
        <f t="shared" si="178"/>
        <v/>
      </c>
      <c r="AE953" s="23"/>
      <c r="AF953" s="23"/>
      <c r="AG953" s="23"/>
      <c r="AH953" s="23"/>
      <c r="AI953" s="41" t="str">
        <f t="shared" si="179"/>
        <v/>
      </c>
      <c r="AJ953" s="88"/>
      <c r="AK953" s="26"/>
      <c r="AL953" s="26"/>
      <c r="AM953" s="26"/>
    </row>
    <row r="954" spans="1:39">
      <c r="A954" s="42">
        <v>951</v>
      </c>
      <c r="B954" s="42" t="s">
        <v>4</v>
      </c>
      <c r="C954" s="99"/>
      <c r="D954" s="42" t="str">
        <f t="shared" si="169"/>
        <v/>
      </c>
      <c r="E954" s="99"/>
      <c r="F954" s="26"/>
      <c r="G954" s="109"/>
      <c r="H954" s="107"/>
      <c r="I954" s="53"/>
      <c r="J954" s="53"/>
      <c r="K954" s="26"/>
      <c r="L954" s="99"/>
      <c r="M954" s="26" t="str">
        <f t="shared" si="170"/>
        <v>_</v>
      </c>
      <c r="N954" s="26"/>
      <c r="O954" s="42" t="str">
        <f t="shared" si="171"/>
        <v/>
      </c>
      <c r="P954" s="70"/>
      <c r="Q954" s="63"/>
      <c r="R954" s="64"/>
      <c r="S954" s="26"/>
      <c r="T954" s="26"/>
      <c r="U954" s="42" t="str">
        <f t="shared" si="172"/>
        <v/>
      </c>
      <c r="V954" s="42" t="str">
        <f>IF(E954="","",#REF!-O954)</f>
        <v/>
      </c>
      <c r="W954" s="42" t="str">
        <f t="shared" si="173"/>
        <v/>
      </c>
      <c r="X954" s="42" t="str">
        <f t="shared" si="174"/>
        <v/>
      </c>
      <c r="Y954" s="41" t="str">
        <f>IF(G954="","",VLOOKUP(G954,#REF!,2,0))</f>
        <v/>
      </c>
      <c r="Z954" s="41" t="str">
        <f t="shared" si="175"/>
        <v/>
      </c>
      <c r="AA954" s="41" t="str">
        <f t="shared" si="176"/>
        <v/>
      </c>
      <c r="AB954" s="77" t="str">
        <f t="shared" si="180"/>
        <v/>
      </c>
      <c r="AC954" s="77" t="str">
        <f t="shared" si="177"/>
        <v/>
      </c>
      <c r="AD954" s="43" t="str">
        <f t="shared" si="178"/>
        <v/>
      </c>
      <c r="AE954" s="23"/>
      <c r="AF954" s="23"/>
      <c r="AG954" s="23"/>
      <c r="AH954" s="23"/>
      <c r="AI954" s="41" t="str">
        <f t="shared" si="179"/>
        <v/>
      </c>
      <c r="AJ954" s="88"/>
      <c r="AK954" s="26"/>
      <c r="AL954" s="26"/>
      <c r="AM954" s="26"/>
    </row>
    <row r="955" spans="1:39">
      <c r="A955" s="42">
        <v>952</v>
      </c>
      <c r="B955" s="42" t="s">
        <v>4</v>
      </c>
      <c r="C955" s="99"/>
      <c r="D955" s="42" t="str">
        <f t="shared" si="169"/>
        <v/>
      </c>
      <c r="E955" s="99"/>
      <c r="F955" s="26"/>
      <c r="G955" s="109"/>
      <c r="H955" s="107"/>
      <c r="I955" s="53"/>
      <c r="J955" s="53"/>
      <c r="K955" s="26"/>
      <c r="L955" s="99"/>
      <c r="M955" s="26" t="str">
        <f t="shared" si="170"/>
        <v>_</v>
      </c>
      <c r="N955" s="26"/>
      <c r="O955" s="42" t="str">
        <f t="shared" si="171"/>
        <v/>
      </c>
      <c r="P955" s="70"/>
      <c r="Q955" s="63"/>
      <c r="R955" s="64"/>
      <c r="S955" s="26"/>
      <c r="T955" s="26"/>
      <c r="U955" s="42" t="str">
        <f t="shared" si="172"/>
        <v/>
      </c>
      <c r="V955" s="42" t="str">
        <f>IF(E955="","",#REF!-O955)</f>
        <v/>
      </c>
      <c r="W955" s="42" t="str">
        <f t="shared" si="173"/>
        <v/>
      </c>
      <c r="X955" s="42" t="str">
        <f t="shared" si="174"/>
        <v/>
      </c>
      <c r="Y955" s="41" t="str">
        <f>IF(G955="","",VLOOKUP(G955,#REF!,2,0))</f>
        <v/>
      </c>
      <c r="Z955" s="41" t="str">
        <f t="shared" si="175"/>
        <v/>
      </c>
      <c r="AA955" s="41" t="str">
        <f t="shared" si="176"/>
        <v/>
      </c>
      <c r="AB955" s="77" t="str">
        <f t="shared" si="180"/>
        <v/>
      </c>
      <c r="AC955" s="77" t="str">
        <f t="shared" si="177"/>
        <v/>
      </c>
      <c r="AD955" s="43" t="str">
        <f t="shared" si="178"/>
        <v/>
      </c>
      <c r="AE955" s="23"/>
      <c r="AF955" s="23"/>
      <c r="AG955" s="23"/>
      <c r="AH955" s="23"/>
      <c r="AI955" s="41" t="str">
        <f t="shared" si="179"/>
        <v/>
      </c>
      <c r="AJ955" s="88"/>
      <c r="AK955" s="26"/>
      <c r="AL955" s="26"/>
      <c r="AM955" s="26"/>
    </row>
    <row r="956" spans="1:39">
      <c r="A956" s="42">
        <v>953</v>
      </c>
      <c r="B956" s="42" t="s">
        <v>4</v>
      </c>
      <c r="C956" s="99"/>
      <c r="D956" s="42" t="str">
        <f t="shared" si="169"/>
        <v/>
      </c>
      <c r="E956" s="99"/>
      <c r="F956" s="26"/>
      <c r="G956" s="109"/>
      <c r="H956" s="107"/>
      <c r="I956" s="53"/>
      <c r="J956" s="53"/>
      <c r="K956" s="26"/>
      <c r="L956" s="99"/>
      <c r="M956" s="26" t="str">
        <f t="shared" si="170"/>
        <v>_</v>
      </c>
      <c r="N956" s="26"/>
      <c r="O956" s="42" t="str">
        <f t="shared" si="171"/>
        <v/>
      </c>
      <c r="P956" s="70"/>
      <c r="Q956" s="63"/>
      <c r="R956" s="64"/>
      <c r="S956" s="26"/>
      <c r="T956" s="26"/>
      <c r="U956" s="42" t="str">
        <f t="shared" si="172"/>
        <v/>
      </c>
      <c r="V956" s="42" t="str">
        <f>IF(E956="","",#REF!-O956)</f>
        <v/>
      </c>
      <c r="W956" s="42" t="str">
        <f t="shared" si="173"/>
        <v/>
      </c>
      <c r="X956" s="42" t="str">
        <f t="shared" si="174"/>
        <v/>
      </c>
      <c r="Y956" s="41" t="str">
        <f>IF(G956="","",VLOOKUP(G956,#REF!,2,0))</f>
        <v/>
      </c>
      <c r="Z956" s="41" t="str">
        <f t="shared" si="175"/>
        <v/>
      </c>
      <c r="AA956" s="41" t="str">
        <f t="shared" si="176"/>
        <v/>
      </c>
      <c r="AB956" s="77" t="str">
        <f t="shared" si="180"/>
        <v/>
      </c>
      <c r="AC956" s="77" t="str">
        <f t="shared" si="177"/>
        <v/>
      </c>
      <c r="AD956" s="43" t="str">
        <f t="shared" si="178"/>
        <v/>
      </c>
      <c r="AE956" s="23"/>
      <c r="AF956" s="23"/>
      <c r="AG956" s="23"/>
      <c r="AH956" s="23"/>
      <c r="AI956" s="41" t="str">
        <f t="shared" si="179"/>
        <v/>
      </c>
      <c r="AJ956" s="88"/>
      <c r="AK956" s="26"/>
      <c r="AL956" s="26"/>
      <c r="AM956" s="26"/>
    </row>
    <row r="957" spans="1:39">
      <c r="A957" s="42">
        <v>954</v>
      </c>
      <c r="B957" s="42" t="s">
        <v>4</v>
      </c>
      <c r="C957" s="99"/>
      <c r="D957" s="42" t="str">
        <f t="shared" si="169"/>
        <v/>
      </c>
      <c r="E957" s="99"/>
      <c r="F957" s="26"/>
      <c r="G957" s="109"/>
      <c r="H957" s="107"/>
      <c r="I957" s="53"/>
      <c r="J957" s="53"/>
      <c r="K957" s="26"/>
      <c r="L957" s="99"/>
      <c r="M957" s="26" t="str">
        <f t="shared" si="170"/>
        <v>_</v>
      </c>
      <c r="N957" s="26"/>
      <c r="O957" s="42" t="str">
        <f t="shared" si="171"/>
        <v/>
      </c>
      <c r="P957" s="70"/>
      <c r="Q957" s="63"/>
      <c r="R957" s="64"/>
      <c r="S957" s="26"/>
      <c r="T957" s="26"/>
      <c r="U957" s="42" t="str">
        <f t="shared" si="172"/>
        <v/>
      </c>
      <c r="V957" s="42" t="str">
        <f>IF(E957="","",#REF!-O957)</f>
        <v/>
      </c>
      <c r="W957" s="42" t="str">
        <f t="shared" si="173"/>
        <v/>
      </c>
      <c r="X957" s="42" t="str">
        <f t="shared" si="174"/>
        <v/>
      </c>
      <c r="Y957" s="41" t="str">
        <f>IF(G957="","",VLOOKUP(G957,#REF!,2,0))</f>
        <v/>
      </c>
      <c r="Z957" s="41" t="str">
        <f t="shared" si="175"/>
        <v/>
      </c>
      <c r="AA957" s="41" t="str">
        <f t="shared" si="176"/>
        <v/>
      </c>
      <c r="AB957" s="77" t="str">
        <f t="shared" si="180"/>
        <v/>
      </c>
      <c r="AC957" s="77" t="str">
        <f t="shared" si="177"/>
        <v/>
      </c>
      <c r="AD957" s="43" t="str">
        <f t="shared" si="178"/>
        <v/>
      </c>
      <c r="AE957" s="23"/>
      <c r="AF957" s="23"/>
      <c r="AG957" s="23"/>
      <c r="AH957" s="23"/>
      <c r="AI957" s="41" t="str">
        <f t="shared" si="179"/>
        <v/>
      </c>
      <c r="AJ957" s="88"/>
      <c r="AK957" s="26"/>
      <c r="AL957" s="26"/>
      <c r="AM957" s="26"/>
    </row>
    <row r="958" spans="1:39">
      <c r="A958" s="42">
        <v>955</v>
      </c>
      <c r="B958" s="42" t="s">
        <v>4</v>
      </c>
      <c r="C958" s="99"/>
      <c r="D958" s="42" t="str">
        <f t="shared" si="169"/>
        <v/>
      </c>
      <c r="E958" s="99"/>
      <c r="F958" s="26"/>
      <c r="G958" s="109"/>
      <c r="H958" s="107"/>
      <c r="I958" s="53"/>
      <c r="J958" s="53"/>
      <c r="K958" s="26"/>
      <c r="L958" s="99"/>
      <c r="M958" s="26" t="str">
        <f t="shared" si="170"/>
        <v>_</v>
      </c>
      <c r="N958" s="26"/>
      <c r="O958" s="42" t="str">
        <f t="shared" si="171"/>
        <v/>
      </c>
      <c r="P958" s="70"/>
      <c r="Q958" s="63"/>
      <c r="R958" s="64"/>
      <c r="S958" s="26"/>
      <c r="T958" s="26"/>
      <c r="U958" s="42" t="str">
        <f t="shared" si="172"/>
        <v/>
      </c>
      <c r="V958" s="42" t="str">
        <f>IF(E958="","",#REF!-O958)</f>
        <v/>
      </c>
      <c r="W958" s="42" t="str">
        <f t="shared" si="173"/>
        <v/>
      </c>
      <c r="X958" s="42" t="str">
        <f t="shared" si="174"/>
        <v/>
      </c>
      <c r="Y958" s="41" t="str">
        <f>IF(G958="","",VLOOKUP(G958,#REF!,2,0))</f>
        <v/>
      </c>
      <c r="Z958" s="41" t="str">
        <f t="shared" si="175"/>
        <v/>
      </c>
      <c r="AA958" s="41" t="str">
        <f t="shared" si="176"/>
        <v/>
      </c>
      <c r="AB958" s="77" t="str">
        <f t="shared" si="180"/>
        <v/>
      </c>
      <c r="AC958" s="77" t="str">
        <f t="shared" si="177"/>
        <v/>
      </c>
      <c r="AD958" s="43" t="str">
        <f t="shared" si="178"/>
        <v/>
      </c>
      <c r="AE958" s="23"/>
      <c r="AF958" s="23"/>
      <c r="AG958" s="23"/>
      <c r="AH958" s="23"/>
      <c r="AI958" s="41" t="str">
        <f t="shared" si="179"/>
        <v/>
      </c>
      <c r="AJ958" s="88"/>
      <c r="AK958" s="26"/>
      <c r="AL958" s="26"/>
      <c r="AM958" s="26"/>
    </row>
    <row r="959" spans="1:39">
      <c r="A959" s="42">
        <v>956</v>
      </c>
      <c r="B959" s="42" t="s">
        <v>4</v>
      </c>
      <c r="C959" s="99"/>
      <c r="D959" s="42" t="str">
        <f t="shared" si="169"/>
        <v/>
      </c>
      <c r="E959" s="99"/>
      <c r="F959" s="26"/>
      <c r="G959" s="109"/>
      <c r="H959" s="107"/>
      <c r="I959" s="53"/>
      <c r="J959" s="53"/>
      <c r="K959" s="26"/>
      <c r="L959" s="99"/>
      <c r="M959" s="26" t="str">
        <f t="shared" si="170"/>
        <v>_</v>
      </c>
      <c r="N959" s="26"/>
      <c r="O959" s="42" t="str">
        <f t="shared" si="171"/>
        <v/>
      </c>
      <c r="P959" s="70"/>
      <c r="Q959" s="63"/>
      <c r="R959" s="64"/>
      <c r="S959" s="26"/>
      <c r="T959" s="26"/>
      <c r="U959" s="42" t="str">
        <f t="shared" si="172"/>
        <v/>
      </c>
      <c r="V959" s="42" t="str">
        <f>IF(E959="","",#REF!-O959)</f>
        <v/>
      </c>
      <c r="W959" s="42" t="str">
        <f t="shared" si="173"/>
        <v/>
      </c>
      <c r="X959" s="42" t="str">
        <f t="shared" si="174"/>
        <v/>
      </c>
      <c r="Y959" s="41" t="str">
        <f>IF(G959="","",VLOOKUP(G959,#REF!,2,0))</f>
        <v/>
      </c>
      <c r="Z959" s="41" t="str">
        <f t="shared" si="175"/>
        <v/>
      </c>
      <c r="AA959" s="41" t="str">
        <f t="shared" si="176"/>
        <v/>
      </c>
      <c r="AB959" s="77" t="str">
        <f t="shared" si="180"/>
        <v/>
      </c>
      <c r="AC959" s="77" t="str">
        <f t="shared" si="177"/>
        <v/>
      </c>
      <c r="AD959" s="43" t="str">
        <f t="shared" si="178"/>
        <v/>
      </c>
      <c r="AE959" s="23"/>
      <c r="AF959" s="23"/>
      <c r="AG959" s="23"/>
      <c r="AH959" s="23"/>
      <c r="AI959" s="41" t="str">
        <f t="shared" si="179"/>
        <v/>
      </c>
      <c r="AJ959" s="88"/>
      <c r="AK959" s="26"/>
      <c r="AL959" s="26"/>
      <c r="AM959" s="26"/>
    </row>
    <row r="960" spans="1:39">
      <c r="A960" s="42">
        <v>957</v>
      </c>
      <c r="B960" s="42" t="s">
        <v>4</v>
      </c>
      <c r="C960" s="99"/>
      <c r="D960" s="42" t="str">
        <f t="shared" si="169"/>
        <v/>
      </c>
      <c r="E960" s="99"/>
      <c r="F960" s="26"/>
      <c r="G960" s="109"/>
      <c r="H960" s="107"/>
      <c r="I960" s="53"/>
      <c r="J960" s="53"/>
      <c r="K960" s="26"/>
      <c r="L960" s="99"/>
      <c r="M960" s="26" t="str">
        <f t="shared" si="170"/>
        <v>_</v>
      </c>
      <c r="N960" s="26"/>
      <c r="O960" s="42" t="str">
        <f t="shared" si="171"/>
        <v/>
      </c>
      <c r="P960" s="70"/>
      <c r="Q960" s="63"/>
      <c r="R960" s="64"/>
      <c r="S960" s="26"/>
      <c r="T960" s="26"/>
      <c r="U960" s="42" t="str">
        <f t="shared" si="172"/>
        <v/>
      </c>
      <c r="V960" s="42" t="str">
        <f>IF(E960="","",#REF!-O960)</f>
        <v/>
      </c>
      <c r="W960" s="42" t="str">
        <f t="shared" si="173"/>
        <v/>
      </c>
      <c r="X960" s="42" t="str">
        <f t="shared" si="174"/>
        <v/>
      </c>
      <c r="Y960" s="41" t="str">
        <f>IF(G960="","",VLOOKUP(G960,#REF!,2,0))</f>
        <v/>
      </c>
      <c r="Z960" s="41" t="str">
        <f t="shared" si="175"/>
        <v/>
      </c>
      <c r="AA960" s="41" t="str">
        <f t="shared" si="176"/>
        <v/>
      </c>
      <c r="AB960" s="77" t="str">
        <f t="shared" si="180"/>
        <v/>
      </c>
      <c r="AC960" s="77" t="str">
        <f t="shared" si="177"/>
        <v/>
      </c>
      <c r="AD960" s="43" t="str">
        <f t="shared" si="178"/>
        <v/>
      </c>
      <c r="AE960" s="23"/>
      <c r="AF960" s="23"/>
      <c r="AG960" s="23"/>
      <c r="AH960" s="23"/>
      <c r="AI960" s="41" t="str">
        <f t="shared" si="179"/>
        <v/>
      </c>
      <c r="AJ960" s="88"/>
      <c r="AK960" s="26"/>
      <c r="AL960" s="26"/>
      <c r="AM960" s="26"/>
    </row>
    <row r="961" spans="1:39">
      <c r="A961" s="42">
        <v>958</v>
      </c>
      <c r="B961" s="42" t="s">
        <v>4</v>
      </c>
      <c r="C961" s="99"/>
      <c r="D961" s="42" t="str">
        <f t="shared" si="169"/>
        <v/>
      </c>
      <c r="E961" s="99"/>
      <c r="F961" s="26"/>
      <c r="G961" s="109"/>
      <c r="H961" s="107"/>
      <c r="I961" s="53"/>
      <c r="J961" s="53"/>
      <c r="K961" s="26"/>
      <c r="L961" s="99"/>
      <c r="M961" s="26" t="str">
        <f t="shared" si="170"/>
        <v>_</v>
      </c>
      <c r="N961" s="26"/>
      <c r="O961" s="42" t="str">
        <f t="shared" si="171"/>
        <v/>
      </c>
      <c r="P961" s="70"/>
      <c r="Q961" s="63"/>
      <c r="R961" s="64"/>
      <c r="S961" s="26"/>
      <c r="T961" s="26"/>
      <c r="U961" s="42" t="str">
        <f t="shared" si="172"/>
        <v/>
      </c>
      <c r="V961" s="42" t="str">
        <f>IF(E961="","",#REF!-O961)</f>
        <v/>
      </c>
      <c r="W961" s="42" t="str">
        <f t="shared" si="173"/>
        <v/>
      </c>
      <c r="X961" s="42" t="str">
        <f t="shared" si="174"/>
        <v/>
      </c>
      <c r="Y961" s="41" t="str">
        <f>IF(G961="","",VLOOKUP(G961,#REF!,2,0))</f>
        <v/>
      </c>
      <c r="Z961" s="41" t="str">
        <f t="shared" si="175"/>
        <v/>
      </c>
      <c r="AA961" s="41" t="str">
        <f t="shared" si="176"/>
        <v/>
      </c>
      <c r="AB961" s="77" t="str">
        <f t="shared" si="180"/>
        <v/>
      </c>
      <c r="AC961" s="77" t="str">
        <f t="shared" si="177"/>
        <v/>
      </c>
      <c r="AD961" s="43" t="str">
        <f t="shared" si="178"/>
        <v/>
      </c>
      <c r="AE961" s="23"/>
      <c r="AF961" s="23"/>
      <c r="AG961" s="23"/>
      <c r="AH961" s="23"/>
      <c r="AI961" s="41" t="str">
        <f t="shared" si="179"/>
        <v/>
      </c>
      <c r="AJ961" s="88"/>
      <c r="AK961" s="26"/>
      <c r="AL961" s="26"/>
      <c r="AM961" s="26"/>
    </row>
    <row r="962" spans="1:39">
      <c r="A962" s="42">
        <v>959</v>
      </c>
      <c r="B962" s="42" t="s">
        <v>4</v>
      </c>
      <c r="C962" s="99"/>
      <c r="D962" s="42" t="str">
        <f t="shared" si="169"/>
        <v/>
      </c>
      <c r="E962" s="99"/>
      <c r="F962" s="26"/>
      <c r="G962" s="109"/>
      <c r="H962" s="107"/>
      <c r="I962" s="53"/>
      <c r="J962" s="53"/>
      <c r="K962" s="26"/>
      <c r="L962" s="99"/>
      <c r="M962" s="26" t="str">
        <f t="shared" si="170"/>
        <v>_</v>
      </c>
      <c r="N962" s="26"/>
      <c r="O962" s="42" t="str">
        <f t="shared" si="171"/>
        <v/>
      </c>
      <c r="P962" s="70"/>
      <c r="Q962" s="63"/>
      <c r="R962" s="64"/>
      <c r="S962" s="26"/>
      <c r="T962" s="26"/>
      <c r="U962" s="42" t="str">
        <f t="shared" si="172"/>
        <v/>
      </c>
      <c r="V962" s="42" t="str">
        <f>IF(E962="","",#REF!-O962)</f>
        <v/>
      </c>
      <c r="W962" s="42" t="str">
        <f t="shared" si="173"/>
        <v/>
      </c>
      <c r="X962" s="42" t="str">
        <f t="shared" si="174"/>
        <v/>
      </c>
      <c r="Y962" s="41" t="str">
        <f>IF(G962="","",VLOOKUP(G962,#REF!,2,0))</f>
        <v/>
      </c>
      <c r="Z962" s="41" t="str">
        <f t="shared" si="175"/>
        <v/>
      </c>
      <c r="AA962" s="41" t="str">
        <f t="shared" si="176"/>
        <v/>
      </c>
      <c r="AB962" s="77" t="str">
        <f t="shared" si="180"/>
        <v/>
      </c>
      <c r="AC962" s="77" t="str">
        <f t="shared" si="177"/>
        <v/>
      </c>
      <c r="AD962" s="43" t="str">
        <f t="shared" si="178"/>
        <v/>
      </c>
      <c r="AE962" s="23"/>
      <c r="AF962" s="23"/>
      <c r="AG962" s="23"/>
      <c r="AH962" s="23"/>
      <c r="AI962" s="41" t="str">
        <f t="shared" si="179"/>
        <v/>
      </c>
      <c r="AJ962" s="88"/>
      <c r="AK962" s="26"/>
      <c r="AL962" s="26"/>
      <c r="AM962" s="26"/>
    </row>
    <row r="963" spans="1:39">
      <c r="A963" s="42">
        <v>960</v>
      </c>
      <c r="B963" s="42" t="s">
        <v>4</v>
      </c>
      <c r="C963" s="99"/>
      <c r="D963" s="42" t="str">
        <f t="shared" si="169"/>
        <v/>
      </c>
      <c r="E963" s="99"/>
      <c r="F963" s="26"/>
      <c r="G963" s="109"/>
      <c r="H963" s="107"/>
      <c r="I963" s="53"/>
      <c r="J963" s="53"/>
      <c r="K963" s="26"/>
      <c r="L963" s="99"/>
      <c r="M963" s="26" t="str">
        <f t="shared" si="170"/>
        <v>_</v>
      </c>
      <c r="N963" s="26"/>
      <c r="O963" s="42" t="str">
        <f t="shared" si="171"/>
        <v/>
      </c>
      <c r="P963" s="70"/>
      <c r="Q963" s="63"/>
      <c r="R963" s="64"/>
      <c r="S963" s="26"/>
      <c r="T963" s="26"/>
      <c r="U963" s="42" t="str">
        <f t="shared" si="172"/>
        <v/>
      </c>
      <c r="V963" s="42" t="str">
        <f>IF(E963="","",#REF!-O963)</f>
        <v/>
      </c>
      <c r="W963" s="42" t="str">
        <f t="shared" si="173"/>
        <v/>
      </c>
      <c r="X963" s="42" t="str">
        <f t="shared" si="174"/>
        <v/>
      </c>
      <c r="Y963" s="41" t="str">
        <f>IF(G963="","",VLOOKUP(G963,#REF!,2,0))</f>
        <v/>
      </c>
      <c r="Z963" s="41" t="str">
        <f t="shared" si="175"/>
        <v/>
      </c>
      <c r="AA963" s="41" t="str">
        <f t="shared" si="176"/>
        <v/>
      </c>
      <c r="AB963" s="77" t="str">
        <f t="shared" si="180"/>
        <v/>
      </c>
      <c r="AC963" s="77" t="str">
        <f t="shared" si="177"/>
        <v/>
      </c>
      <c r="AD963" s="43" t="str">
        <f t="shared" si="178"/>
        <v/>
      </c>
      <c r="AE963" s="23"/>
      <c r="AF963" s="23"/>
      <c r="AG963" s="23"/>
      <c r="AH963" s="23"/>
      <c r="AI963" s="41" t="str">
        <f t="shared" si="179"/>
        <v/>
      </c>
      <c r="AJ963" s="88"/>
      <c r="AK963" s="26"/>
      <c r="AL963" s="26"/>
      <c r="AM963" s="26"/>
    </row>
    <row r="964" spans="1:39">
      <c r="A964" s="42">
        <v>961</v>
      </c>
      <c r="B964" s="42" t="s">
        <v>4</v>
      </c>
      <c r="C964" s="99"/>
      <c r="D964" s="42" t="str">
        <f t="shared" si="169"/>
        <v/>
      </c>
      <c r="E964" s="99"/>
      <c r="F964" s="26"/>
      <c r="G964" s="109"/>
      <c r="H964" s="107"/>
      <c r="I964" s="53"/>
      <c r="J964" s="53"/>
      <c r="K964" s="26"/>
      <c r="L964" s="99"/>
      <c r="M964" s="26" t="str">
        <f t="shared" si="170"/>
        <v>_</v>
      </c>
      <c r="N964" s="26"/>
      <c r="O964" s="42" t="str">
        <f t="shared" si="171"/>
        <v/>
      </c>
      <c r="P964" s="70"/>
      <c r="Q964" s="63"/>
      <c r="R964" s="64"/>
      <c r="S964" s="26"/>
      <c r="T964" s="26"/>
      <c r="U964" s="42" t="str">
        <f t="shared" si="172"/>
        <v/>
      </c>
      <c r="V964" s="42" t="str">
        <f>IF(E964="","",#REF!-O964)</f>
        <v/>
      </c>
      <c r="W964" s="42" t="str">
        <f t="shared" si="173"/>
        <v/>
      </c>
      <c r="X964" s="42" t="str">
        <f t="shared" si="174"/>
        <v/>
      </c>
      <c r="Y964" s="41" t="str">
        <f>IF(G964="","",VLOOKUP(G964,#REF!,2,0))</f>
        <v/>
      </c>
      <c r="Z964" s="41" t="str">
        <f t="shared" si="175"/>
        <v/>
      </c>
      <c r="AA964" s="41" t="str">
        <f t="shared" si="176"/>
        <v/>
      </c>
      <c r="AB964" s="77" t="str">
        <f t="shared" si="180"/>
        <v/>
      </c>
      <c r="AC964" s="77" t="str">
        <f t="shared" si="177"/>
        <v/>
      </c>
      <c r="AD964" s="43" t="str">
        <f t="shared" si="178"/>
        <v/>
      </c>
      <c r="AE964" s="23"/>
      <c r="AF964" s="23"/>
      <c r="AG964" s="23"/>
      <c r="AH964" s="23"/>
      <c r="AI964" s="41" t="str">
        <f t="shared" si="179"/>
        <v/>
      </c>
      <c r="AJ964" s="88"/>
      <c r="AK964" s="26"/>
      <c r="AL964" s="26"/>
      <c r="AM964" s="26"/>
    </row>
    <row r="965" spans="1:39">
      <c r="A965" s="42">
        <v>962</v>
      </c>
      <c r="B965" s="42" t="s">
        <v>4</v>
      </c>
      <c r="C965" s="99"/>
      <c r="D965" s="42" t="str">
        <f t="shared" ref="D965:D1003" si="181">IF(P965="","",C965&amp;"_"&amp;P965)</f>
        <v/>
      </c>
      <c r="E965" s="99"/>
      <c r="F965" s="26"/>
      <c r="G965" s="109"/>
      <c r="H965" s="107"/>
      <c r="I965" s="53"/>
      <c r="J965" s="53"/>
      <c r="K965" s="26"/>
      <c r="L965" s="99"/>
      <c r="M965" s="26" t="str">
        <f t="shared" ref="M965:M1003" si="182">C965&amp;"_"&amp;L965</f>
        <v>_</v>
      </c>
      <c r="N965" s="26"/>
      <c r="O965" s="42" t="str">
        <f t="shared" ref="O965:O1003" si="183">IF(N965="","",IF(MONTH(N965)&lt;=3,YEAR(N965)-1,YEAR(N965)))</f>
        <v/>
      </c>
      <c r="P965" s="70"/>
      <c r="Q965" s="63"/>
      <c r="R965" s="64"/>
      <c r="S965" s="26"/>
      <c r="T965" s="26"/>
      <c r="U965" s="42" t="str">
        <f t="shared" ref="U965:U1003" si="184">IF(E965="","",48)</f>
        <v/>
      </c>
      <c r="V965" s="42" t="str">
        <f>IF(E965="","",#REF!-O965)</f>
        <v/>
      </c>
      <c r="W965" s="42" t="str">
        <f t="shared" ref="W965:W1003" si="185">IF(E965="","",U965-V965)</f>
        <v/>
      </c>
      <c r="X965" s="42" t="str">
        <f t="shared" ref="X965:X1003" si="186">IF(U965="","",0.021)</f>
        <v/>
      </c>
      <c r="Y965" s="41" t="str">
        <f>IF(G965="","",VLOOKUP(G965,#REF!,2,0))</f>
        <v/>
      </c>
      <c r="Z965" s="41" t="str">
        <f t="shared" ref="Z965:Z1003" si="187">IF(E965="","",IF(Q965=0,ROUND(Y965*H965,0),0))</f>
        <v/>
      </c>
      <c r="AA965" s="41" t="str">
        <f t="shared" ref="AA965:AA1003" si="188">IF(Q965="","",IF(W965&lt;0,1,IF(Q965=0,Z965,Q965)))</f>
        <v/>
      </c>
      <c r="AB965" s="77" t="str">
        <f t="shared" si="180"/>
        <v/>
      </c>
      <c r="AC965" s="77" t="str">
        <f t="shared" ref="AC965:AC1003" si="189">IF(Q965="","",IF(W965=0,AA965,IF(W965&lt;0,0,ROUND(V965*AB965,0))))</f>
        <v/>
      </c>
      <c r="AD965" s="43" t="str">
        <f t="shared" ref="AD965:AD1003" si="190">IF(E965="","",IF(AA965-AC965&lt;=0,1,AA965-AC965))</f>
        <v/>
      </c>
      <c r="AE965" s="23"/>
      <c r="AF965" s="23"/>
      <c r="AG965" s="23"/>
      <c r="AH965" s="23"/>
      <c r="AI965" s="41" t="str">
        <f t="shared" ref="AI965:AI1003" si="191">IF(Q965="","",Q965-SUM(AE965:AH965))</f>
        <v/>
      </c>
      <c r="AJ965" s="88"/>
      <c r="AK965" s="26"/>
      <c r="AL965" s="26"/>
      <c r="AM965" s="26"/>
    </row>
    <row r="966" spans="1:39">
      <c r="A966" s="42">
        <v>963</v>
      </c>
      <c r="B966" s="42" t="s">
        <v>4</v>
      </c>
      <c r="C966" s="99"/>
      <c r="D966" s="42" t="str">
        <f t="shared" si="181"/>
        <v/>
      </c>
      <c r="E966" s="99"/>
      <c r="F966" s="26"/>
      <c r="G966" s="109"/>
      <c r="H966" s="107"/>
      <c r="I966" s="53"/>
      <c r="J966" s="53"/>
      <c r="K966" s="26"/>
      <c r="L966" s="99"/>
      <c r="M966" s="26" t="str">
        <f t="shared" si="182"/>
        <v>_</v>
      </c>
      <c r="N966" s="26"/>
      <c r="O966" s="42" t="str">
        <f t="shared" si="183"/>
        <v/>
      </c>
      <c r="P966" s="70"/>
      <c r="Q966" s="63"/>
      <c r="R966" s="64"/>
      <c r="S966" s="26"/>
      <c r="T966" s="26"/>
      <c r="U966" s="42" t="str">
        <f t="shared" si="184"/>
        <v/>
      </c>
      <c r="V966" s="42" t="str">
        <f>IF(E966="","",#REF!-O966)</f>
        <v/>
      </c>
      <c r="W966" s="42" t="str">
        <f t="shared" si="185"/>
        <v/>
      </c>
      <c r="X966" s="42" t="str">
        <f t="shared" si="186"/>
        <v/>
      </c>
      <c r="Y966" s="41" t="str">
        <f>IF(G966="","",VLOOKUP(G966,#REF!,2,0))</f>
        <v/>
      </c>
      <c r="Z966" s="41" t="str">
        <f t="shared" si="187"/>
        <v/>
      </c>
      <c r="AA966" s="41" t="str">
        <f t="shared" si="188"/>
        <v/>
      </c>
      <c r="AB966" s="77" t="str">
        <f t="shared" si="180"/>
        <v/>
      </c>
      <c r="AC966" s="77" t="str">
        <f t="shared" si="189"/>
        <v/>
      </c>
      <c r="AD966" s="43" t="str">
        <f t="shared" si="190"/>
        <v/>
      </c>
      <c r="AE966" s="23"/>
      <c r="AF966" s="23"/>
      <c r="AG966" s="23"/>
      <c r="AH966" s="23"/>
      <c r="AI966" s="41" t="str">
        <f t="shared" si="191"/>
        <v/>
      </c>
      <c r="AJ966" s="88"/>
      <c r="AK966" s="26"/>
      <c r="AL966" s="26"/>
      <c r="AM966" s="26"/>
    </row>
    <row r="967" spans="1:39">
      <c r="A967" s="42">
        <v>964</v>
      </c>
      <c r="B967" s="42" t="s">
        <v>4</v>
      </c>
      <c r="C967" s="99"/>
      <c r="D967" s="42" t="str">
        <f t="shared" si="181"/>
        <v/>
      </c>
      <c r="E967" s="99"/>
      <c r="F967" s="26"/>
      <c r="G967" s="109"/>
      <c r="H967" s="107"/>
      <c r="I967" s="53"/>
      <c r="J967" s="53"/>
      <c r="K967" s="26"/>
      <c r="L967" s="99"/>
      <c r="M967" s="26" t="str">
        <f t="shared" si="182"/>
        <v>_</v>
      </c>
      <c r="N967" s="26"/>
      <c r="O967" s="42" t="str">
        <f t="shared" si="183"/>
        <v/>
      </c>
      <c r="P967" s="70"/>
      <c r="Q967" s="63"/>
      <c r="R967" s="64"/>
      <c r="S967" s="26"/>
      <c r="T967" s="26"/>
      <c r="U967" s="42" t="str">
        <f t="shared" si="184"/>
        <v/>
      </c>
      <c r="V967" s="42" t="str">
        <f>IF(E967="","",#REF!-O967)</f>
        <v/>
      </c>
      <c r="W967" s="42" t="str">
        <f t="shared" si="185"/>
        <v/>
      </c>
      <c r="X967" s="42" t="str">
        <f t="shared" si="186"/>
        <v/>
      </c>
      <c r="Y967" s="41" t="str">
        <f>IF(G967="","",VLOOKUP(G967,#REF!,2,0))</f>
        <v/>
      </c>
      <c r="Z967" s="41" t="str">
        <f t="shared" si="187"/>
        <v/>
      </c>
      <c r="AA967" s="41" t="str">
        <f t="shared" si="188"/>
        <v/>
      </c>
      <c r="AB967" s="77" t="str">
        <f t="shared" si="180"/>
        <v/>
      </c>
      <c r="AC967" s="77" t="str">
        <f t="shared" si="189"/>
        <v/>
      </c>
      <c r="AD967" s="43" t="str">
        <f t="shared" si="190"/>
        <v/>
      </c>
      <c r="AE967" s="23"/>
      <c r="AF967" s="23"/>
      <c r="AG967" s="23"/>
      <c r="AH967" s="23"/>
      <c r="AI967" s="41" t="str">
        <f t="shared" si="191"/>
        <v/>
      </c>
      <c r="AJ967" s="88"/>
      <c r="AK967" s="26"/>
      <c r="AL967" s="26"/>
      <c r="AM967" s="26"/>
    </row>
    <row r="968" spans="1:39">
      <c r="A968" s="42">
        <v>965</v>
      </c>
      <c r="B968" s="42" t="s">
        <v>4</v>
      </c>
      <c r="C968" s="99"/>
      <c r="D968" s="42" t="str">
        <f t="shared" si="181"/>
        <v/>
      </c>
      <c r="E968" s="99"/>
      <c r="F968" s="26"/>
      <c r="G968" s="109"/>
      <c r="H968" s="107"/>
      <c r="I968" s="53"/>
      <c r="J968" s="53"/>
      <c r="K968" s="26"/>
      <c r="L968" s="99"/>
      <c r="M968" s="26" t="str">
        <f t="shared" si="182"/>
        <v>_</v>
      </c>
      <c r="N968" s="26"/>
      <c r="O968" s="42" t="str">
        <f t="shared" si="183"/>
        <v/>
      </c>
      <c r="P968" s="70"/>
      <c r="Q968" s="63"/>
      <c r="R968" s="64"/>
      <c r="S968" s="26"/>
      <c r="T968" s="26"/>
      <c r="U968" s="42" t="str">
        <f t="shared" si="184"/>
        <v/>
      </c>
      <c r="V968" s="42" t="str">
        <f>IF(E968="","",#REF!-O968)</f>
        <v/>
      </c>
      <c r="W968" s="42" t="str">
        <f t="shared" si="185"/>
        <v/>
      </c>
      <c r="X968" s="42" t="str">
        <f t="shared" si="186"/>
        <v/>
      </c>
      <c r="Y968" s="41" t="str">
        <f>IF(G968="","",VLOOKUP(G968,#REF!,2,0))</f>
        <v/>
      </c>
      <c r="Z968" s="41" t="str">
        <f t="shared" si="187"/>
        <v/>
      </c>
      <c r="AA968" s="41" t="str">
        <f t="shared" si="188"/>
        <v/>
      </c>
      <c r="AB968" s="77" t="str">
        <f t="shared" si="180"/>
        <v/>
      </c>
      <c r="AC968" s="77" t="str">
        <f t="shared" si="189"/>
        <v/>
      </c>
      <c r="AD968" s="43" t="str">
        <f t="shared" si="190"/>
        <v/>
      </c>
      <c r="AE968" s="23"/>
      <c r="AF968" s="23"/>
      <c r="AG968" s="23"/>
      <c r="AH968" s="23"/>
      <c r="AI968" s="41" t="str">
        <f t="shared" si="191"/>
        <v/>
      </c>
      <c r="AJ968" s="88"/>
      <c r="AK968" s="26"/>
      <c r="AL968" s="26"/>
      <c r="AM968" s="26"/>
    </row>
    <row r="969" spans="1:39">
      <c r="A969" s="42">
        <v>966</v>
      </c>
      <c r="B969" s="42" t="s">
        <v>4</v>
      </c>
      <c r="C969" s="99"/>
      <c r="D969" s="42" t="str">
        <f t="shared" si="181"/>
        <v/>
      </c>
      <c r="E969" s="99"/>
      <c r="F969" s="26"/>
      <c r="G969" s="109"/>
      <c r="H969" s="107"/>
      <c r="I969" s="53"/>
      <c r="J969" s="53"/>
      <c r="K969" s="26"/>
      <c r="L969" s="99"/>
      <c r="M969" s="26" t="str">
        <f t="shared" si="182"/>
        <v>_</v>
      </c>
      <c r="N969" s="26"/>
      <c r="O969" s="42" t="str">
        <f t="shared" si="183"/>
        <v/>
      </c>
      <c r="P969" s="70"/>
      <c r="Q969" s="63"/>
      <c r="R969" s="64"/>
      <c r="S969" s="26"/>
      <c r="T969" s="26"/>
      <c r="U969" s="42" t="str">
        <f t="shared" si="184"/>
        <v/>
      </c>
      <c r="V969" s="42" t="str">
        <f>IF(E969="","",#REF!-O969)</f>
        <v/>
      </c>
      <c r="W969" s="42" t="str">
        <f t="shared" si="185"/>
        <v/>
      </c>
      <c r="X969" s="42" t="str">
        <f t="shared" si="186"/>
        <v/>
      </c>
      <c r="Y969" s="41" t="str">
        <f>IF(G969="","",VLOOKUP(G969,#REF!,2,0))</f>
        <v/>
      </c>
      <c r="Z969" s="41" t="str">
        <f t="shared" si="187"/>
        <v/>
      </c>
      <c r="AA969" s="41" t="str">
        <f t="shared" si="188"/>
        <v/>
      </c>
      <c r="AB969" s="77" t="str">
        <f t="shared" si="180"/>
        <v/>
      </c>
      <c r="AC969" s="77" t="str">
        <f t="shared" si="189"/>
        <v/>
      </c>
      <c r="AD969" s="43" t="str">
        <f t="shared" si="190"/>
        <v/>
      </c>
      <c r="AE969" s="23"/>
      <c r="AF969" s="23"/>
      <c r="AG969" s="23"/>
      <c r="AH969" s="23"/>
      <c r="AI969" s="41" t="str">
        <f t="shared" si="191"/>
        <v/>
      </c>
      <c r="AJ969" s="88"/>
      <c r="AK969" s="26"/>
      <c r="AL969" s="26"/>
      <c r="AM969" s="26"/>
    </row>
    <row r="970" spans="1:39">
      <c r="A970" s="42">
        <v>967</v>
      </c>
      <c r="B970" s="42" t="s">
        <v>4</v>
      </c>
      <c r="C970" s="99"/>
      <c r="D970" s="42" t="str">
        <f t="shared" si="181"/>
        <v/>
      </c>
      <c r="E970" s="99"/>
      <c r="F970" s="26"/>
      <c r="G970" s="109"/>
      <c r="H970" s="107"/>
      <c r="I970" s="53"/>
      <c r="J970" s="53"/>
      <c r="K970" s="26"/>
      <c r="L970" s="99"/>
      <c r="M970" s="26" t="str">
        <f t="shared" si="182"/>
        <v>_</v>
      </c>
      <c r="N970" s="26"/>
      <c r="O970" s="42" t="str">
        <f t="shared" si="183"/>
        <v/>
      </c>
      <c r="P970" s="70"/>
      <c r="Q970" s="63"/>
      <c r="R970" s="64"/>
      <c r="S970" s="26"/>
      <c r="T970" s="26"/>
      <c r="U970" s="42" t="str">
        <f t="shared" si="184"/>
        <v/>
      </c>
      <c r="V970" s="42" t="str">
        <f>IF(E970="","",#REF!-O970)</f>
        <v/>
      </c>
      <c r="W970" s="42" t="str">
        <f t="shared" si="185"/>
        <v/>
      </c>
      <c r="X970" s="42" t="str">
        <f t="shared" si="186"/>
        <v/>
      </c>
      <c r="Y970" s="41" t="str">
        <f>IF(G970="","",VLOOKUP(G970,#REF!,2,0))</f>
        <v/>
      </c>
      <c r="Z970" s="41" t="str">
        <f t="shared" si="187"/>
        <v/>
      </c>
      <c r="AA970" s="41" t="str">
        <f t="shared" si="188"/>
        <v/>
      </c>
      <c r="AB970" s="77" t="str">
        <f t="shared" si="180"/>
        <v/>
      </c>
      <c r="AC970" s="77" t="str">
        <f t="shared" si="189"/>
        <v/>
      </c>
      <c r="AD970" s="43" t="str">
        <f t="shared" si="190"/>
        <v/>
      </c>
      <c r="AE970" s="23"/>
      <c r="AF970" s="23"/>
      <c r="AG970" s="23"/>
      <c r="AH970" s="23"/>
      <c r="AI970" s="41" t="str">
        <f t="shared" si="191"/>
        <v/>
      </c>
      <c r="AJ970" s="88"/>
      <c r="AK970" s="26"/>
      <c r="AL970" s="26"/>
      <c r="AM970" s="26"/>
    </row>
    <row r="971" spans="1:39">
      <c r="A971" s="42">
        <v>968</v>
      </c>
      <c r="B971" s="42" t="s">
        <v>4</v>
      </c>
      <c r="C971" s="99"/>
      <c r="D971" s="42" t="str">
        <f t="shared" si="181"/>
        <v/>
      </c>
      <c r="E971" s="99"/>
      <c r="F971" s="26"/>
      <c r="G971" s="109"/>
      <c r="H971" s="107"/>
      <c r="I971" s="53"/>
      <c r="J971" s="53"/>
      <c r="K971" s="26"/>
      <c r="L971" s="99"/>
      <c r="M971" s="26" t="str">
        <f t="shared" si="182"/>
        <v>_</v>
      </c>
      <c r="N971" s="26"/>
      <c r="O971" s="42" t="str">
        <f t="shared" si="183"/>
        <v/>
      </c>
      <c r="P971" s="70"/>
      <c r="Q971" s="63"/>
      <c r="R971" s="64"/>
      <c r="S971" s="26"/>
      <c r="T971" s="26"/>
      <c r="U971" s="42" t="str">
        <f t="shared" si="184"/>
        <v/>
      </c>
      <c r="V971" s="42" t="str">
        <f>IF(E971="","",#REF!-O971)</f>
        <v/>
      </c>
      <c r="W971" s="42" t="str">
        <f t="shared" si="185"/>
        <v/>
      </c>
      <c r="X971" s="42" t="str">
        <f t="shared" si="186"/>
        <v/>
      </c>
      <c r="Y971" s="41" t="str">
        <f>IF(G971="","",VLOOKUP(G971,#REF!,2,0))</f>
        <v/>
      </c>
      <c r="Z971" s="41" t="str">
        <f t="shared" si="187"/>
        <v/>
      </c>
      <c r="AA971" s="41" t="str">
        <f t="shared" si="188"/>
        <v/>
      </c>
      <c r="AB971" s="77" t="str">
        <f t="shared" si="180"/>
        <v/>
      </c>
      <c r="AC971" s="77" t="str">
        <f t="shared" si="189"/>
        <v/>
      </c>
      <c r="AD971" s="43" t="str">
        <f t="shared" si="190"/>
        <v/>
      </c>
      <c r="AE971" s="23"/>
      <c r="AF971" s="23"/>
      <c r="AG971" s="23"/>
      <c r="AH971" s="23"/>
      <c r="AI971" s="41" t="str">
        <f t="shared" si="191"/>
        <v/>
      </c>
      <c r="AJ971" s="88"/>
      <c r="AK971" s="26"/>
      <c r="AL971" s="26"/>
      <c r="AM971" s="26"/>
    </row>
    <row r="972" spans="1:39">
      <c r="A972" s="42">
        <v>969</v>
      </c>
      <c r="B972" s="42" t="s">
        <v>4</v>
      </c>
      <c r="C972" s="99"/>
      <c r="D972" s="42" t="str">
        <f t="shared" si="181"/>
        <v/>
      </c>
      <c r="E972" s="99"/>
      <c r="F972" s="26"/>
      <c r="G972" s="109"/>
      <c r="H972" s="107"/>
      <c r="I972" s="53"/>
      <c r="J972" s="53"/>
      <c r="K972" s="26"/>
      <c r="L972" s="99"/>
      <c r="M972" s="26" t="str">
        <f t="shared" si="182"/>
        <v>_</v>
      </c>
      <c r="N972" s="26"/>
      <c r="O972" s="42" t="str">
        <f t="shared" si="183"/>
        <v/>
      </c>
      <c r="P972" s="70"/>
      <c r="Q972" s="63"/>
      <c r="R972" s="64"/>
      <c r="S972" s="26"/>
      <c r="T972" s="26"/>
      <c r="U972" s="42" t="str">
        <f t="shared" si="184"/>
        <v/>
      </c>
      <c r="V972" s="42" t="str">
        <f>IF(E972="","",#REF!-O972)</f>
        <v/>
      </c>
      <c r="W972" s="42" t="str">
        <f t="shared" si="185"/>
        <v/>
      </c>
      <c r="X972" s="42" t="str">
        <f t="shared" si="186"/>
        <v/>
      </c>
      <c r="Y972" s="41" t="str">
        <f>IF(G972="","",VLOOKUP(G972,#REF!,2,0))</f>
        <v/>
      </c>
      <c r="Z972" s="41" t="str">
        <f t="shared" si="187"/>
        <v/>
      </c>
      <c r="AA972" s="41" t="str">
        <f t="shared" si="188"/>
        <v/>
      </c>
      <c r="AB972" s="77" t="str">
        <f t="shared" si="180"/>
        <v/>
      </c>
      <c r="AC972" s="77" t="str">
        <f t="shared" si="189"/>
        <v/>
      </c>
      <c r="AD972" s="43" t="str">
        <f t="shared" si="190"/>
        <v/>
      </c>
      <c r="AE972" s="23"/>
      <c r="AF972" s="23"/>
      <c r="AG972" s="23"/>
      <c r="AH972" s="23"/>
      <c r="AI972" s="41" t="str">
        <f t="shared" si="191"/>
        <v/>
      </c>
      <c r="AJ972" s="88"/>
      <c r="AK972" s="26"/>
      <c r="AL972" s="26"/>
      <c r="AM972" s="26"/>
    </row>
    <row r="973" spans="1:39">
      <c r="A973" s="42">
        <v>970</v>
      </c>
      <c r="B973" s="42" t="s">
        <v>4</v>
      </c>
      <c r="C973" s="99"/>
      <c r="D973" s="42" t="str">
        <f t="shared" si="181"/>
        <v/>
      </c>
      <c r="E973" s="99"/>
      <c r="F973" s="26"/>
      <c r="G973" s="109"/>
      <c r="H973" s="107"/>
      <c r="I973" s="53"/>
      <c r="J973" s="53"/>
      <c r="K973" s="26"/>
      <c r="L973" s="99"/>
      <c r="M973" s="26" t="str">
        <f t="shared" si="182"/>
        <v>_</v>
      </c>
      <c r="N973" s="26"/>
      <c r="O973" s="42" t="str">
        <f t="shared" si="183"/>
        <v/>
      </c>
      <c r="P973" s="70"/>
      <c r="Q973" s="63"/>
      <c r="R973" s="64"/>
      <c r="S973" s="26"/>
      <c r="T973" s="26"/>
      <c r="U973" s="42" t="str">
        <f t="shared" si="184"/>
        <v/>
      </c>
      <c r="V973" s="42" t="str">
        <f>IF(E973="","",#REF!-O973)</f>
        <v/>
      </c>
      <c r="W973" s="42" t="str">
        <f t="shared" si="185"/>
        <v/>
      </c>
      <c r="X973" s="42" t="str">
        <f t="shared" si="186"/>
        <v/>
      </c>
      <c r="Y973" s="41" t="str">
        <f>IF(G973="","",VLOOKUP(G973,#REF!,2,0))</f>
        <v/>
      </c>
      <c r="Z973" s="41" t="str">
        <f t="shared" si="187"/>
        <v/>
      </c>
      <c r="AA973" s="41" t="str">
        <f t="shared" si="188"/>
        <v/>
      </c>
      <c r="AB973" s="77" t="str">
        <f t="shared" si="180"/>
        <v/>
      </c>
      <c r="AC973" s="77" t="str">
        <f t="shared" si="189"/>
        <v/>
      </c>
      <c r="AD973" s="43" t="str">
        <f t="shared" si="190"/>
        <v/>
      </c>
      <c r="AE973" s="23"/>
      <c r="AF973" s="23"/>
      <c r="AG973" s="23"/>
      <c r="AH973" s="23"/>
      <c r="AI973" s="41" t="str">
        <f t="shared" si="191"/>
        <v/>
      </c>
      <c r="AJ973" s="88"/>
      <c r="AK973" s="26"/>
      <c r="AL973" s="26"/>
      <c r="AM973" s="26"/>
    </row>
    <row r="974" spans="1:39">
      <c r="A974" s="42">
        <v>971</v>
      </c>
      <c r="B974" s="42" t="s">
        <v>4</v>
      </c>
      <c r="C974" s="99"/>
      <c r="D974" s="42" t="str">
        <f t="shared" si="181"/>
        <v/>
      </c>
      <c r="E974" s="99"/>
      <c r="F974" s="26"/>
      <c r="G974" s="109"/>
      <c r="H974" s="107"/>
      <c r="I974" s="53"/>
      <c r="J974" s="53"/>
      <c r="K974" s="26"/>
      <c r="L974" s="99"/>
      <c r="M974" s="26" t="str">
        <f t="shared" si="182"/>
        <v>_</v>
      </c>
      <c r="N974" s="26"/>
      <c r="O974" s="42" t="str">
        <f t="shared" si="183"/>
        <v/>
      </c>
      <c r="P974" s="70"/>
      <c r="Q974" s="63"/>
      <c r="R974" s="64"/>
      <c r="S974" s="26"/>
      <c r="T974" s="26"/>
      <c r="U974" s="42" t="str">
        <f t="shared" si="184"/>
        <v/>
      </c>
      <c r="V974" s="42" t="str">
        <f>IF(E974="","",#REF!-O974)</f>
        <v/>
      </c>
      <c r="W974" s="42" t="str">
        <f t="shared" si="185"/>
        <v/>
      </c>
      <c r="X974" s="42" t="str">
        <f t="shared" si="186"/>
        <v/>
      </c>
      <c r="Y974" s="41" t="str">
        <f>IF(G974="","",VLOOKUP(G974,#REF!,2,0))</f>
        <v/>
      </c>
      <c r="Z974" s="41" t="str">
        <f t="shared" si="187"/>
        <v/>
      </c>
      <c r="AA974" s="41" t="str">
        <f t="shared" si="188"/>
        <v/>
      </c>
      <c r="AB974" s="77" t="str">
        <f t="shared" si="180"/>
        <v/>
      </c>
      <c r="AC974" s="77" t="str">
        <f t="shared" si="189"/>
        <v/>
      </c>
      <c r="AD974" s="43" t="str">
        <f t="shared" si="190"/>
        <v/>
      </c>
      <c r="AE974" s="23"/>
      <c r="AF974" s="23"/>
      <c r="AG974" s="23"/>
      <c r="AH974" s="23"/>
      <c r="AI974" s="41" t="str">
        <f t="shared" si="191"/>
        <v/>
      </c>
      <c r="AJ974" s="88"/>
      <c r="AK974" s="26"/>
      <c r="AL974" s="26"/>
      <c r="AM974" s="26"/>
    </row>
    <row r="975" spans="1:39">
      <c r="A975" s="42">
        <v>972</v>
      </c>
      <c r="B975" s="42" t="s">
        <v>4</v>
      </c>
      <c r="C975" s="99"/>
      <c r="D975" s="42" t="str">
        <f t="shared" si="181"/>
        <v/>
      </c>
      <c r="E975" s="99"/>
      <c r="F975" s="26"/>
      <c r="G975" s="109"/>
      <c r="H975" s="107"/>
      <c r="I975" s="53"/>
      <c r="J975" s="53"/>
      <c r="K975" s="26"/>
      <c r="L975" s="99"/>
      <c r="M975" s="26" t="str">
        <f t="shared" si="182"/>
        <v>_</v>
      </c>
      <c r="N975" s="26"/>
      <c r="O975" s="42" t="str">
        <f t="shared" si="183"/>
        <v/>
      </c>
      <c r="P975" s="70"/>
      <c r="Q975" s="63"/>
      <c r="R975" s="64"/>
      <c r="S975" s="26"/>
      <c r="T975" s="26"/>
      <c r="U975" s="42" t="str">
        <f t="shared" si="184"/>
        <v/>
      </c>
      <c r="V975" s="42" t="str">
        <f>IF(E975="","",#REF!-O975)</f>
        <v/>
      </c>
      <c r="W975" s="42" t="str">
        <f t="shared" si="185"/>
        <v/>
      </c>
      <c r="X975" s="42" t="str">
        <f t="shared" si="186"/>
        <v/>
      </c>
      <c r="Y975" s="41" t="str">
        <f>IF(G975="","",VLOOKUP(G975,#REF!,2,0))</f>
        <v/>
      </c>
      <c r="Z975" s="41" t="str">
        <f t="shared" si="187"/>
        <v/>
      </c>
      <c r="AA975" s="41" t="str">
        <f t="shared" si="188"/>
        <v/>
      </c>
      <c r="AB975" s="77" t="str">
        <f t="shared" si="180"/>
        <v/>
      </c>
      <c r="AC975" s="77" t="str">
        <f t="shared" si="189"/>
        <v/>
      </c>
      <c r="AD975" s="43" t="str">
        <f t="shared" si="190"/>
        <v/>
      </c>
      <c r="AE975" s="23"/>
      <c r="AF975" s="23"/>
      <c r="AG975" s="23"/>
      <c r="AH975" s="23"/>
      <c r="AI975" s="41" t="str">
        <f t="shared" si="191"/>
        <v/>
      </c>
      <c r="AJ975" s="88"/>
      <c r="AK975" s="26"/>
      <c r="AL975" s="26"/>
      <c r="AM975" s="26"/>
    </row>
    <row r="976" spans="1:39">
      <c r="A976" s="42">
        <v>973</v>
      </c>
      <c r="B976" s="42" t="s">
        <v>4</v>
      </c>
      <c r="C976" s="99"/>
      <c r="D976" s="42" t="str">
        <f t="shared" si="181"/>
        <v/>
      </c>
      <c r="E976" s="99"/>
      <c r="F976" s="26"/>
      <c r="G976" s="109"/>
      <c r="H976" s="107"/>
      <c r="I976" s="53"/>
      <c r="J976" s="53"/>
      <c r="K976" s="26"/>
      <c r="L976" s="99"/>
      <c r="M976" s="26" t="str">
        <f t="shared" si="182"/>
        <v>_</v>
      </c>
      <c r="N976" s="26"/>
      <c r="O976" s="42" t="str">
        <f t="shared" si="183"/>
        <v/>
      </c>
      <c r="P976" s="70"/>
      <c r="Q976" s="63"/>
      <c r="R976" s="64"/>
      <c r="S976" s="26"/>
      <c r="T976" s="26"/>
      <c r="U976" s="42" t="str">
        <f t="shared" si="184"/>
        <v/>
      </c>
      <c r="V976" s="42" t="str">
        <f>IF(E976="","",#REF!-O976)</f>
        <v/>
      </c>
      <c r="W976" s="42" t="str">
        <f t="shared" si="185"/>
        <v/>
      </c>
      <c r="X976" s="42" t="str">
        <f t="shared" si="186"/>
        <v/>
      </c>
      <c r="Y976" s="41" t="str">
        <f>IF(G976="","",VLOOKUP(G976,#REF!,2,0))</f>
        <v/>
      </c>
      <c r="Z976" s="41" t="str">
        <f t="shared" si="187"/>
        <v/>
      </c>
      <c r="AA976" s="41" t="str">
        <f t="shared" si="188"/>
        <v/>
      </c>
      <c r="AB976" s="77" t="str">
        <f t="shared" si="180"/>
        <v/>
      </c>
      <c r="AC976" s="77" t="str">
        <f t="shared" si="189"/>
        <v/>
      </c>
      <c r="AD976" s="43" t="str">
        <f t="shared" si="190"/>
        <v/>
      </c>
      <c r="AE976" s="23"/>
      <c r="AF976" s="23"/>
      <c r="AG976" s="23"/>
      <c r="AH976" s="23"/>
      <c r="AI976" s="41" t="str">
        <f t="shared" si="191"/>
        <v/>
      </c>
      <c r="AJ976" s="88"/>
      <c r="AK976" s="26"/>
      <c r="AL976" s="26"/>
      <c r="AM976" s="26"/>
    </row>
    <row r="977" spans="1:39">
      <c r="A977" s="42">
        <v>974</v>
      </c>
      <c r="B977" s="42" t="s">
        <v>4</v>
      </c>
      <c r="C977" s="99"/>
      <c r="D977" s="42" t="str">
        <f t="shared" si="181"/>
        <v/>
      </c>
      <c r="E977" s="99"/>
      <c r="F977" s="26"/>
      <c r="G977" s="109"/>
      <c r="H977" s="107"/>
      <c r="I977" s="53"/>
      <c r="J977" s="53"/>
      <c r="K977" s="26"/>
      <c r="L977" s="99"/>
      <c r="M977" s="26" t="str">
        <f t="shared" si="182"/>
        <v>_</v>
      </c>
      <c r="N977" s="26"/>
      <c r="O977" s="42" t="str">
        <f t="shared" si="183"/>
        <v/>
      </c>
      <c r="P977" s="70"/>
      <c r="Q977" s="63"/>
      <c r="R977" s="64"/>
      <c r="S977" s="26"/>
      <c r="T977" s="26"/>
      <c r="U977" s="42" t="str">
        <f t="shared" si="184"/>
        <v/>
      </c>
      <c r="V977" s="42" t="str">
        <f>IF(E977="","",#REF!-O977)</f>
        <v/>
      </c>
      <c r="W977" s="42" t="str">
        <f t="shared" si="185"/>
        <v/>
      </c>
      <c r="X977" s="42" t="str">
        <f t="shared" si="186"/>
        <v/>
      </c>
      <c r="Y977" s="41" t="str">
        <f>IF(G977="","",VLOOKUP(G977,#REF!,2,0))</f>
        <v/>
      </c>
      <c r="Z977" s="41" t="str">
        <f t="shared" si="187"/>
        <v/>
      </c>
      <c r="AA977" s="41" t="str">
        <f t="shared" si="188"/>
        <v/>
      </c>
      <c r="AB977" s="77" t="str">
        <f t="shared" si="180"/>
        <v/>
      </c>
      <c r="AC977" s="77" t="str">
        <f t="shared" si="189"/>
        <v/>
      </c>
      <c r="AD977" s="43" t="str">
        <f t="shared" si="190"/>
        <v/>
      </c>
      <c r="AE977" s="23"/>
      <c r="AF977" s="23"/>
      <c r="AG977" s="23"/>
      <c r="AH977" s="23"/>
      <c r="AI977" s="41" t="str">
        <f t="shared" si="191"/>
        <v/>
      </c>
      <c r="AJ977" s="88"/>
      <c r="AK977" s="26"/>
      <c r="AL977" s="26"/>
      <c r="AM977" s="26"/>
    </row>
    <row r="978" spans="1:39">
      <c r="A978" s="42">
        <v>975</v>
      </c>
      <c r="B978" s="42" t="s">
        <v>4</v>
      </c>
      <c r="C978" s="99"/>
      <c r="D978" s="42" t="str">
        <f t="shared" si="181"/>
        <v/>
      </c>
      <c r="E978" s="99"/>
      <c r="F978" s="26"/>
      <c r="G978" s="109"/>
      <c r="H978" s="107"/>
      <c r="I978" s="53"/>
      <c r="J978" s="53"/>
      <c r="K978" s="26"/>
      <c r="L978" s="99"/>
      <c r="M978" s="26" t="str">
        <f t="shared" si="182"/>
        <v>_</v>
      </c>
      <c r="N978" s="26"/>
      <c r="O978" s="42" t="str">
        <f t="shared" si="183"/>
        <v/>
      </c>
      <c r="P978" s="70"/>
      <c r="Q978" s="63"/>
      <c r="R978" s="64"/>
      <c r="S978" s="26"/>
      <c r="T978" s="26"/>
      <c r="U978" s="42" t="str">
        <f t="shared" si="184"/>
        <v/>
      </c>
      <c r="V978" s="42" t="str">
        <f>IF(E978="","",#REF!-O978)</f>
        <v/>
      </c>
      <c r="W978" s="42" t="str">
        <f t="shared" si="185"/>
        <v/>
      </c>
      <c r="X978" s="42" t="str">
        <f t="shared" si="186"/>
        <v/>
      </c>
      <c r="Y978" s="41" t="str">
        <f>IF(G978="","",VLOOKUP(G978,#REF!,2,0))</f>
        <v/>
      </c>
      <c r="Z978" s="41" t="str">
        <f t="shared" si="187"/>
        <v/>
      </c>
      <c r="AA978" s="41" t="str">
        <f t="shared" si="188"/>
        <v/>
      </c>
      <c r="AB978" s="77" t="str">
        <f t="shared" si="180"/>
        <v/>
      </c>
      <c r="AC978" s="77" t="str">
        <f t="shared" si="189"/>
        <v/>
      </c>
      <c r="AD978" s="43" t="str">
        <f t="shared" si="190"/>
        <v/>
      </c>
      <c r="AE978" s="23"/>
      <c r="AF978" s="23"/>
      <c r="AG978" s="23"/>
      <c r="AH978" s="23"/>
      <c r="AI978" s="41" t="str">
        <f t="shared" si="191"/>
        <v/>
      </c>
      <c r="AJ978" s="88"/>
      <c r="AK978" s="26"/>
      <c r="AL978" s="26"/>
      <c r="AM978" s="26"/>
    </row>
    <row r="979" spans="1:39">
      <c r="A979" s="42">
        <v>976</v>
      </c>
      <c r="B979" s="42" t="s">
        <v>4</v>
      </c>
      <c r="C979" s="99"/>
      <c r="D979" s="42" t="str">
        <f t="shared" si="181"/>
        <v/>
      </c>
      <c r="E979" s="99"/>
      <c r="F979" s="26"/>
      <c r="G979" s="109"/>
      <c r="H979" s="107"/>
      <c r="I979" s="53"/>
      <c r="J979" s="53"/>
      <c r="K979" s="26"/>
      <c r="L979" s="99"/>
      <c r="M979" s="26" t="str">
        <f t="shared" si="182"/>
        <v>_</v>
      </c>
      <c r="N979" s="26"/>
      <c r="O979" s="42" t="str">
        <f t="shared" si="183"/>
        <v/>
      </c>
      <c r="P979" s="70"/>
      <c r="Q979" s="63"/>
      <c r="R979" s="64"/>
      <c r="S979" s="26"/>
      <c r="T979" s="26"/>
      <c r="U979" s="42" t="str">
        <f t="shared" si="184"/>
        <v/>
      </c>
      <c r="V979" s="42" t="str">
        <f>IF(E979="","",#REF!-O979)</f>
        <v/>
      </c>
      <c r="W979" s="42" t="str">
        <f t="shared" si="185"/>
        <v/>
      </c>
      <c r="X979" s="42" t="str">
        <f t="shared" si="186"/>
        <v/>
      </c>
      <c r="Y979" s="41" t="str">
        <f>IF(G979="","",VLOOKUP(G979,#REF!,2,0))</f>
        <v/>
      </c>
      <c r="Z979" s="41" t="str">
        <f t="shared" si="187"/>
        <v/>
      </c>
      <c r="AA979" s="41" t="str">
        <f t="shared" si="188"/>
        <v/>
      </c>
      <c r="AB979" s="77" t="str">
        <f t="shared" ref="AB979:AB1003" si="192">IF(Q979="","",IF(V979=0,0,IF(W979=0,AJ979,IF(W979&lt;0,0,ROUNDDOWN(X979*AA979,0)))))</f>
        <v/>
      </c>
      <c r="AC979" s="77" t="str">
        <f t="shared" si="189"/>
        <v/>
      </c>
      <c r="AD979" s="43" t="str">
        <f t="shared" si="190"/>
        <v/>
      </c>
      <c r="AE979" s="23"/>
      <c r="AF979" s="23"/>
      <c r="AG979" s="23"/>
      <c r="AH979" s="23"/>
      <c r="AI979" s="41" t="str">
        <f t="shared" si="191"/>
        <v/>
      </c>
      <c r="AJ979" s="88"/>
      <c r="AK979" s="26"/>
      <c r="AL979" s="26"/>
      <c r="AM979" s="26"/>
    </row>
    <row r="980" spans="1:39">
      <c r="A980" s="42">
        <v>977</v>
      </c>
      <c r="B980" s="42" t="s">
        <v>4</v>
      </c>
      <c r="C980" s="99"/>
      <c r="D980" s="42" t="str">
        <f t="shared" si="181"/>
        <v/>
      </c>
      <c r="E980" s="99"/>
      <c r="F980" s="26"/>
      <c r="G980" s="109"/>
      <c r="H980" s="107"/>
      <c r="I980" s="53"/>
      <c r="J980" s="53"/>
      <c r="K980" s="26"/>
      <c r="L980" s="99"/>
      <c r="M980" s="26" t="str">
        <f t="shared" si="182"/>
        <v>_</v>
      </c>
      <c r="N980" s="26"/>
      <c r="O980" s="42" t="str">
        <f t="shared" si="183"/>
        <v/>
      </c>
      <c r="P980" s="70"/>
      <c r="Q980" s="63"/>
      <c r="R980" s="64"/>
      <c r="S980" s="26"/>
      <c r="T980" s="26"/>
      <c r="U980" s="42" t="str">
        <f t="shared" si="184"/>
        <v/>
      </c>
      <c r="V980" s="42" t="str">
        <f>IF(E980="","",#REF!-O980)</f>
        <v/>
      </c>
      <c r="W980" s="42" t="str">
        <f t="shared" si="185"/>
        <v/>
      </c>
      <c r="X980" s="42" t="str">
        <f t="shared" si="186"/>
        <v/>
      </c>
      <c r="Y980" s="41" t="str">
        <f>IF(G980="","",VLOOKUP(G980,#REF!,2,0))</f>
        <v/>
      </c>
      <c r="Z980" s="41" t="str">
        <f t="shared" si="187"/>
        <v/>
      </c>
      <c r="AA980" s="41" t="str">
        <f t="shared" si="188"/>
        <v/>
      </c>
      <c r="AB980" s="77" t="str">
        <f t="shared" si="192"/>
        <v/>
      </c>
      <c r="AC980" s="77" t="str">
        <f t="shared" si="189"/>
        <v/>
      </c>
      <c r="AD980" s="43" t="str">
        <f t="shared" si="190"/>
        <v/>
      </c>
      <c r="AE980" s="23"/>
      <c r="AF980" s="23"/>
      <c r="AG980" s="23"/>
      <c r="AH980" s="23"/>
      <c r="AI980" s="41" t="str">
        <f t="shared" si="191"/>
        <v/>
      </c>
      <c r="AJ980" s="88"/>
      <c r="AK980" s="26"/>
      <c r="AL980" s="26"/>
      <c r="AM980" s="26"/>
    </row>
    <row r="981" spans="1:39">
      <c r="A981" s="42">
        <v>978</v>
      </c>
      <c r="B981" s="42" t="s">
        <v>4</v>
      </c>
      <c r="C981" s="99"/>
      <c r="D981" s="42" t="str">
        <f t="shared" si="181"/>
        <v/>
      </c>
      <c r="E981" s="99"/>
      <c r="F981" s="26"/>
      <c r="G981" s="109"/>
      <c r="H981" s="107"/>
      <c r="I981" s="53"/>
      <c r="J981" s="53"/>
      <c r="K981" s="26"/>
      <c r="L981" s="99"/>
      <c r="M981" s="26" t="str">
        <f t="shared" si="182"/>
        <v>_</v>
      </c>
      <c r="N981" s="26"/>
      <c r="O981" s="42" t="str">
        <f t="shared" si="183"/>
        <v/>
      </c>
      <c r="P981" s="70"/>
      <c r="Q981" s="63"/>
      <c r="R981" s="64"/>
      <c r="S981" s="26"/>
      <c r="T981" s="26"/>
      <c r="U981" s="42" t="str">
        <f t="shared" si="184"/>
        <v/>
      </c>
      <c r="V981" s="42" t="str">
        <f>IF(E981="","",#REF!-O981)</f>
        <v/>
      </c>
      <c r="W981" s="42" t="str">
        <f t="shared" si="185"/>
        <v/>
      </c>
      <c r="X981" s="42" t="str">
        <f t="shared" si="186"/>
        <v/>
      </c>
      <c r="Y981" s="41" t="str">
        <f>IF(G981="","",VLOOKUP(G981,#REF!,2,0))</f>
        <v/>
      </c>
      <c r="Z981" s="41" t="str">
        <f t="shared" si="187"/>
        <v/>
      </c>
      <c r="AA981" s="41" t="str">
        <f t="shared" si="188"/>
        <v/>
      </c>
      <c r="AB981" s="77" t="str">
        <f t="shared" si="192"/>
        <v/>
      </c>
      <c r="AC981" s="77" t="str">
        <f t="shared" si="189"/>
        <v/>
      </c>
      <c r="AD981" s="43" t="str">
        <f t="shared" si="190"/>
        <v/>
      </c>
      <c r="AE981" s="23"/>
      <c r="AF981" s="23"/>
      <c r="AG981" s="23"/>
      <c r="AH981" s="23"/>
      <c r="AI981" s="41" t="str">
        <f t="shared" si="191"/>
        <v/>
      </c>
      <c r="AJ981" s="88"/>
      <c r="AK981" s="26"/>
      <c r="AL981" s="26"/>
      <c r="AM981" s="26"/>
    </row>
    <row r="982" spans="1:39">
      <c r="A982" s="42">
        <v>979</v>
      </c>
      <c r="B982" s="42" t="s">
        <v>4</v>
      </c>
      <c r="C982" s="99"/>
      <c r="D982" s="42" t="str">
        <f t="shared" si="181"/>
        <v/>
      </c>
      <c r="E982" s="99"/>
      <c r="F982" s="26"/>
      <c r="G982" s="109"/>
      <c r="H982" s="107"/>
      <c r="I982" s="53"/>
      <c r="J982" s="53"/>
      <c r="K982" s="26"/>
      <c r="L982" s="99"/>
      <c r="M982" s="26" t="str">
        <f t="shared" si="182"/>
        <v>_</v>
      </c>
      <c r="N982" s="26"/>
      <c r="O982" s="42" t="str">
        <f t="shared" si="183"/>
        <v/>
      </c>
      <c r="P982" s="70"/>
      <c r="Q982" s="63"/>
      <c r="R982" s="64"/>
      <c r="S982" s="26"/>
      <c r="T982" s="26"/>
      <c r="U982" s="42" t="str">
        <f t="shared" si="184"/>
        <v/>
      </c>
      <c r="V982" s="42" t="str">
        <f>IF(E982="","",#REF!-O982)</f>
        <v/>
      </c>
      <c r="W982" s="42" t="str">
        <f t="shared" si="185"/>
        <v/>
      </c>
      <c r="X982" s="42" t="str">
        <f t="shared" si="186"/>
        <v/>
      </c>
      <c r="Y982" s="41" t="str">
        <f>IF(G982="","",VLOOKUP(G982,#REF!,2,0))</f>
        <v/>
      </c>
      <c r="Z982" s="41" t="str">
        <f t="shared" si="187"/>
        <v/>
      </c>
      <c r="AA982" s="41" t="str">
        <f t="shared" si="188"/>
        <v/>
      </c>
      <c r="AB982" s="77" t="str">
        <f t="shared" si="192"/>
        <v/>
      </c>
      <c r="AC982" s="77" t="str">
        <f t="shared" si="189"/>
        <v/>
      </c>
      <c r="AD982" s="43" t="str">
        <f t="shared" si="190"/>
        <v/>
      </c>
      <c r="AE982" s="23"/>
      <c r="AF982" s="23"/>
      <c r="AG982" s="23"/>
      <c r="AH982" s="23"/>
      <c r="AI982" s="41" t="str">
        <f t="shared" si="191"/>
        <v/>
      </c>
      <c r="AJ982" s="88"/>
      <c r="AK982" s="26"/>
      <c r="AL982" s="26"/>
      <c r="AM982" s="26"/>
    </row>
    <row r="983" spans="1:39">
      <c r="A983" s="42">
        <v>980</v>
      </c>
      <c r="B983" s="42" t="s">
        <v>4</v>
      </c>
      <c r="C983" s="99"/>
      <c r="D983" s="42" t="str">
        <f t="shared" si="181"/>
        <v/>
      </c>
      <c r="E983" s="99"/>
      <c r="F983" s="26"/>
      <c r="G983" s="109"/>
      <c r="H983" s="107"/>
      <c r="I983" s="53"/>
      <c r="J983" s="53"/>
      <c r="K983" s="26"/>
      <c r="L983" s="99"/>
      <c r="M983" s="26" t="str">
        <f t="shared" si="182"/>
        <v>_</v>
      </c>
      <c r="N983" s="26"/>
      <c r="O983" s="42" t="str">
        <f t="shared" si="183"/>
        <v/>
      </c>
      <c r="P983" s="70"/>
      <c r="Q983" s="63"/>
      <c r="R983" s="64"/>
      <c r="S983" s="26"/>
      <c r="T983" s="26"/>
      <c r="U983" s="42" t="str">
        <f t="shared" si="184"/>
        <v/>
      </c>
      <c r="V983" s="42" t="str">
        <f>IF(E983="","",#REF!-O983)</f>
        <v/>
      </c>
      <c r="W983" s="42" t="str">
        <f t="shared" si="185"/>
        <v/>
      </c>
      <c r="X983" s="42" t="str">
        <f t="shared" si="186"/>
        <v/>
      </c>
      <c r="Y983" s="41" t="str">
        <f>IF(G983="","",VLOOKUP(G983,#REF!,2,0))</f>
        <v/>
      </c>
      <c r="Z983" s="41" t="str">
        <f t="shared" si="187"/>
        <v/>
      </c>
      <c r="AA983" s="41" t="str">
        <f t="shared" si="188"/>
        <v/>
      </c>
      <c r="AB983" s="77" t="str">
        <f t="shared" si="192"/>
        <v/>
      </c>
      <c r="AC983" s="77" t="str">
        <f t="shared" si="189"/>
        <v/>
      </c>
      <c r="AD983" s="43" t="str">
        <f t="shared" si="190"/>
        <v/>
      </c>
      <c r="AE983" s="23"/>
      <c r="AF983" s="23"/>
      <c r="AG983" s="23"/>
      <c r="AH983" s="23"/>
      <c r="AI983" s="41" t="str">
        <f t="shared" si="191"/>
        <v/>
      </c>
      <c r="AJ983" s="88"/>
      <c r="AK983" s="26"/>
      <c r="AL983" s="26"/>
      <c r="AM983" s="26"/>
    </row>
    <row r="984" spans="1:39">
      <c r="A984" s="42">
        <v>981</v>
      </c>
      <c r="B984" s="42" t="s">
        <v>4</v>
      </c>
      <c r="C984" s="99"/>
      <c r="D984" s="42" t="str">
        <f t="shared" si="181"/>
        <v/>
      </c>
      <c r="E984" s="99"/>
      <c r="F984" s="26"/>
      <c r="G984" s="109"/>
      <c r="H984" s="107"/>
      <c r="I984" s="53"/>
      <c r="J984" s="53"/>
      <c r="K984" s="26"/>
      <c r="L984" s="99"/>
      <c r="M984" s="26" t="str">
        <f t="shared" si="182"/>
        <v>_</v>
      </c>
      <c r="N984" s="26"/>
      <c r="O984" s="42" t="str">
        <f t="shared" si="183"/>
        <v/>
      </c>
      <c r="P984" s="70"/>
      <c r="Q984" s="63"/>
      <c r="R984" s="64"/>
      <c r="S984" s="26"/>
      <c r="T984" s="26"/>
      <c r="U984" s="42" t="str">
        <f t="shared" si="184"/>
        <v/>
      </c>
      <c r="V984" s="42" t="str">
        <f>IF(E984="","",#REF!-O984)</f>
        <v/>
      </c>
      <c r="W984" s="42" t="str">
        <f t="shared" si="185"/>
        <v/>
      </c>
      <c r="X984" s="42" t="str">
        <f t="shared" si="186"/>
        <v/>
      </c>
      <c r="Y984" s="41" t="str">
        <f>IF(G984="","",VLOOKUP(G984,#REF!,2,0))</f>
        <v/>
      </c>
      <c r="Z984" s="41" t="str">
        <f t="shared" si="187"/>
        <v/>
      </c>
      <c r="AA984" s="41" t="str">
        <f t="shared" si="188"/>
        <v/>
      </c>
      <c r="AB984" s="77" t="str">
        <f t="shared" si="192"/>
        <v/>
      </c>
      <c r="AC984" s="77" t="str">
        <f t="shared" si="189"/>
        <v/>
      </c>
      <c r="AD984" s="43" t="str">
        <f t="shared" si="190"/>
        <v/>
      </c>
      <c r="AE984" s="23"/>
      <c r="AF984" s="23"/>
      <c r="AG984" s="23"/>
      <c r="AH984" s="23"/>
      <c r="AI984" s="41" t="str">
        <f t="shared" si="191"/>
        <v/>
      </c>
      <c r="AJ984" s="88"/>
      <c r="AK984" s="26"/>
      <c r="AL984" s="26"/>
      <c r="AM984" s="26"/>
    </row>
    <row r="985" spans="1:39">
      <c r="A985" s="42">
        <v>982</v>
      </c>
      <c r="B985" s="42" t="s">
        <v>4</v>
      </c>
      <c r="C985" s="99"/>
      <c r="D985" s="42" t="str">
        <f t="shared" si="181"/>
        <v/>
      </c>
      <c r="E985" s="99"/>
      <c r="F985" s="26"/>
      <c r="G985" s="109"/>
      <c r="H985" s="107"/>
      <c r="I985" s="53"/>
      <c r="J985" s="53"/>
      <c r="K985" s="26"/>
      <c r="L985" s="99"/>
      <c r="M985" s="26" t="str">
        <f t="shared" si="182"/>
        <v>_</v>
      </c>
      <c r="N985" s="26"/>
      <c r="O985" s="42" t="str">
        <f t="shared" si="183"/>
        <v/>
      </c>
      <c r="P985" s="70"/>
      <c r="Q985" s="63"/>
      <c r="R985" s="64"/>
      <c r="S985" s="26"/>
      <c r="T985" s="26"/>
      <c r="U985" s="42" t="str">
        <f t="shared" si="184"/>
        <v/>
      </c>
      <c r="V985" s="42" t="str">
        <f>IF(E985="","",#REF!-O985)</f>
        <v/>
      </c>
      <c r="W985" s="42" t="str">
        <f t="shared" si="185"/>
        <v/>
      </c>
      <c r="X985" s="42" t="str">
        <f t="shared" si="186"/>
        <v/>
      </c>
      <c r="Y985" s="41" t="str">
        <f>IF(G985="","",VLOOKUP(G985,#REF!,2,0))</f>
        <v/>
      </c>
      <c r="Z985" s="41" t="str">
        <f t="shared" si="187"/>
        <v/>
      </c>
      <c r="AA985" s="41" t="str">
        <f t="shared" si="188"/>
        <v/>
      </c>
      <c r="AB985" s="77" t="str">
        <f t="shared" si="192"/>
        <v/>
      </c>
      <c r="AC985" s="77" t="str">
        <f t="shared" si="189"/>
        <v/>
      </c>
      <c r="AD985" s="43" t="str">
        <f t="shared" si="190"/>
        <v/>
      </c>
      <c r="AE985" s="23"/>
      <c r="AF985" s="23"/>
      <c r="AG985" s="23"/>
      <c r="AH985" s="23"/>
      <c r="AI985" s="41" t="str">
        <f t="shared" si="191"/>
        <v/>
      </c>
      <c r="AJ985" s="88"/>
      <c r="AK985" s="26"/>
      <c r="AL985" s="26"/>
      <c r="AM985" s="26"/>
    </row>
    <row r="986" spans="1:39">
      <c r="A986" s="42">
        <v>983</v>
      </c>
      <c r="B986" s="42" t="s">
        <v>4</v>
      </c>
      <c r="C986" s="99"/>
      <c r="D986" s="42" t="str">
        <f t="shared" si="181"/>
        <v/>
      </c>
      <c r="E986" s="99"/>
      <c r="F986" s="26"/>
      <c r="G986" s="109"/>
      <c r="H986" s="107"/>
      <c r="I986" s="53"/>
      <c r="J986" s="53"/>
      <c r="K986" s="26"/>
      <c r="L986" s="99"/>
      <c r="M986" s="26" t="str">
        <f t="shared" si="182"/>
        <v>_</v>
      </c>
      <c r="N986" s="26"/>
      <c r="O986" s="42" t="str">
        <f t="shared" si="183"/>
        <v/>
      </c>
      <c r="P986" s="70"/>
      <c r="Q986" s="63"/>
      <c r="R986" s="64"/>
      <c r="S986" s="26"/>
      <c r="T986" s="26"/>
      <c r="U986" s="42" t="str">
        <f t="shared" si="184"/>
        <v/>
      </c>
      <c r="V986" s="42" t="str">
        <f>IF(E986="","",#REF!-O986)</f>
        <v/>
      </c>
      <c r="W986" s="42" t="str">
        <f t="shared" si="185"/>
        <v/>
      </c>
      <c r="X986" s="42" t="str">
        <f t="shared" si="186"/>
        <v/>
      </c>
      <c r="Y986" s="41" t="str">
        <f>IF(G986="","",VLOOKUP(G986,#REF!,2,0))</f>
        <v/>
      </c>
      <c r="Z986" s="41" t="str">
        <f t="shared" si="187"/>
        <v/>
      </c>
      <c r="AA986" s="41" t="str">
        <f t="shared" si="188"/>
        <v/>
      </c>
      <c r="AB986" s="77" t="str">
        <f t="shared" si="192"/>
        <v/>
      </c>
      <c r="AC986" s="77" t="str">
        <f t="shared" si="189"/>
        <v/>
      </c>
      <c r="AD986" s="43" t="str">
        <f t="shared" si="190"/>
        <v/>
      </c>
      <c r="AE986" s="23"/>
      <c r="AF986" s="23"/>
      <c r="AG986" s="23"/>
      <c r="AH986" s="23"/>
      <c r="AI986" s="41" t="str">
        <f t="shared" si="191"/>
        <v/>
      </c>
      <c r="AJ986" s="88"/>
      <c r="AK986" s="26"/>
      <c r="AL986" s="26"/>
      <c r="AM986" s="26"/>
    </row>
    <row r="987" spans="1:39">
      <c r="A987" s="42">
        <v>984</v>
      </c>
      <c r="B987" s="42" t="s">
        <v>4</v>
      </c>
      <c r="C987" s="99"/>
      <c r="D987" s="42" t="str">
        <f t="shared" si="181"/>
        <v/>
      </c>
      <c r="E987" s="99"/>
      <c r="F987" s="26"/>
      <c r="G987" s="109"/>
      <c r="H987" s="107"/>
      <c r="I987" s="53"/>
      <c r="J987" s="53"/>
      <c r="K987" s="26"/>
      <c r="L987" s="99"/>
      <c r="M987" s="26" t="str">
        <f t="shared" si="182"/>
        <v>_</v>
      </c>
      <c r="N987" s="26"/>
      <c r="O987" s="42" t="str">
        <f t="shared" si="183"/>
        <v/>
      </c>
      <c r="P987" s="70"/>
      <c r="Q987" s="63"/>
      <c r="R987" s="64"/>
      <c r="S987" s="26"/>
      <c r="T987" s="26"/>
      <c r="U987" s="42" t="str">
        <f t="shared" si="184"/>
        <v/>
      </c>
      <c r="V987" s="42" t="str">
        <f>IF(E987="","",#REF!-O987)</f>
        <v/>
      </c>
      <c r="W987" s="42" t="str">
        <f t="shared" si="185"/>
        <v/>
      </c>
      <c r="X987" s="42" t="str">
        <f t="shared" si="186"/>
        <v/>
      </c>
      <c r="Y987" s="41" t="str">
        <f>IF(G987="","",VLOOKUP(G987,#REF!,2,0))</f>
        <v/>
      </c>
      <c r="Z987" s="41" t="str">
        <f t="shared" si="187"/>
        <v/>
      </c>
      <c r="AA987" s="41" t="str">
        <f t="shared" si="188"/>
        <v/>
      </c>
      <c r="AB987" s="77" t="str">
        <f t="shared" si="192"/>
        <v/>
      </c>
      <c r="AC987" s="77" t="str">
        <f t="shared" si="189"/>
        <v/>
      </c>
      <c r="AD987" s="43" t="str">
        <f t="shared" si="190"/>
        <v/>
      </c>
      <c r="AE987" s="23"/>
      <c r="AF987" s="23"/>
      <c r="AG987" s="23"/>
      <c r="AH987" s="23"/>
      <c r="AI987" s="41" t="str">
        <f t="shared" si="191"/>
        <v/>
      </c>
      <c r="AJ987" s="88"/>
      <c r="AK987" s="26"/>
      <c r="AL987" s="26"/>
      <c r="AM987" s="26"/>
    </row>
    <row r="988" spans="1:39">
      <c r="A988" s="42">
        <v>985</v>
      </c>
      <c r="B988" s="42" t="s">
        <v>4</v>
      </c>
      <c r="C988" s="99"/>
      <c r="D988" s="42" t="str">
        <f t="shared" si="181"/>
        <v/>
      </c>
      <c r="E988" s="99"/>
      <c r="F988" s="26"/>
      <c r="G988" s="109"/>
      <c r="H988" s="107"/>
      <c r="I988" s="53"/>
      <c r="J988" s="53"/>
      <c r="K988" s="26"/>
      <c r="L988" s="99"/>
      <c r="M988" s="26" t="str">
        <f t="shared" si="182"/>
        <v>_</v>
      </c>
      <c r="N988" s="26"/>
      <c r="O988" s="42" t="str">
        <f t="shared" si="183"/>
        <v/>
      </c>
      <c r="P988" s="70"/>
      <c r="Q988" s="63"/>
      <c r="R988" s="64"/>
      <c r="S988" s="26"/>
      <c r="T988" s="26"/>
      <c r="U988" s="42" t="str">
        <f t="shared" si="184"/>
        <v/>
      </c>
      <c r="V988" s="42" t="str">
        <f>IF(E988="","",#REF!-O988)</f>
        <v/>
      </c>
      <c r="W988" s="42" t="str">
        <f t="shared" si="185"/>
        <v/>
      </c>
      <c r="X988" s="42" t="str">
        <f t="shared" si="186"/>
        <v/>
      </c>
      <c r="Y988" s="41" t="str">
        <f>IF(G988="","",VLOOKUP(G988,#REF!,2,0))</f>
        <v/>
      </c>
      <c r="Z988" s="41" t="str">
        <f t="shared" si="187"/>
        <v/>
      </c>
      <c r="AA988" s="41" t="str">
        <f t="shared" si="188"/>
        <v/>
      </c>
      <c r="AB988" s="77" t="str">
        <f t="shared" si="192"/>
        <v/>
      </c>
      <c r="AC988" s="77" t="str">
        <f t="shared" si="189"/>
        <v/>
      </c>
      <c r="AD988" s="43" t="str">
        <f t="shared" si="190"/>
        <v/>
      </c>
      <c r="AE988" s="23"/>
      <c r="AF988" s="23"/>
      <c r="AG988" s="23"/>
      <c r="AH988" s="23"/>
      <c r="AI988" s="41" t="str">
        <f t="shared" si="191"/>
        <v/>
      </c>
      <c r="AJ988" s="88"/>
      <c r="AK988" s="26"/>
      <c r="AL988" s="26"/>
      <c r="AM988" s="26"/>
    </row>
    <row r="989" spans="1:39">
      <c r="A989" s="42">
        <v>986</v>
      </c>
      <c r="B989" s="42" t="s">
        <v>4</v>
      </c>
      <c r="C989" s="99"/>
      <c r="D989" s="42" t="str">
        <f t="shared" si="181"/>
        <v/>
      </c>
      <c r="E989" s="99"/>
      <c r="F989" s="26"/>
      <c r="G989" s="109"/>
      <c r="H989" s="107"/>
      <c r="I989" s="53"/>
      <c r="J989" s="53"/>
      <c r="K989" s="26"/>
      <c r="L989" s="99"/>
      <c r="M989" s="26" t="str">
        <f t="shared" si="182"/>
        <v>_</v>
      </c>
      <c r="N989" s="26"/>
      <c r="O989" s="42" t="str">
        <f t="shared" si="183"/>
        <v/>
      </c>
      <c r="P989" s="70"/>
      <c r="Q989" s="63"/>
      <c r="R989" s="64"/>
      <c r="S989" s="26"/>
      <c r="T989" s="26"/>
      <c r="U989" s="42" t="str">
        <f t="shared" si="184"/>
        <v/>
      </c>
      <c r="V989" s="42" t="str">
        <f>IF(E989="","",#REF!-O989)</f>
        <v/>
      </c>
      <c r="W989" s="42" t="str">
        <f t="shared" si="185"/>
        <v/>
      </c>
      <c r="X989" s="42" t="str">
        <f t="shared" si="186"/>
        <v/>
      </c>
      <c r="Y989" s="41" t="str">
        <f>IF(G989="","",VLOOKUP(G989,#REF!,2,0))</f>
        <v/>
      </c>
      <c r="Z989" s="41" t="str">
        <f t="shared" si="187"/>
        <v/>
      </c>
      <c r="AA989" s="41" t="str">
        <f t="shared" si="188"/>
        <v/>
      </c>
      <c r="AB989" s="77" t="str">
        <f t="shared" si="192"/>
        <v/>
      </c>
      <c r="AC989" s="77" t="str">
        <f t="shared" si="189"/>
        <v/>
      </c>
      <c r="AD989" s="43" t="str">
        <f t="shared" si="190"/>
        <v/>
      </c>
      <c r="AE989" s="23"/>
      <c r="AF989" s="23"/>
      <c r="AG989" s="23"/>
      <c r="AH989" s="23"/>
      <c r="AI989" s="41" t="str">
        <f t="shared" si="191"/>
        <v/>
      </c>
      <c r="AJ989" s="88"/>
      <c r="AK989" s="26"/>
      <c r="AL989" s="26"/>
      <c r="AM989" s="26"/>
    </row>
    <row r="990" spans="1:39">
      <c r="A990" s="42">
        <v>987</v>
      </c>
      <c r="B990" s="42" t="s">
        <v>4</v>
      </c>
      <c r="C990" s="99"/>
      <c r="D990" s="42" t="str">
        <f t="shared" si="181"/>
        <v/>
      </c>
      <c r="E990" s="99"/>
      <c r="F990" s="26"/>
      <c r="G990" s="109"/>
      <c r="H990" s="107"/>
      <c r="I990" s="53"/>
      <c r="J990" s="53"/>
      <c r="K990" s="26"/>
      <c r="L990" s="99"/>
      <c r="M990" s="26" t="str">
        <f t="shared" si="182"/>
        <v>_</v>
      </c>
      <c r="N990" s="26"/>
      <c r="O990" s="42" t="str">
        <f t="shared" si="183"/>
        <v/>
      </c>
      <c r="P990" s="70"/>
      <c r="Q990" s="63"/>
      <c r="R990" s="64"/>
      <c r="S990" s="26"/>
      <c r="T990" s="26"/>
      <c r="U990" s="42" t="str">
        <f t="shared" si="184"/>
        <v/>
      </c>
      <c r="V990" s="42" t="str">
        <f>IF(E990="","",#REF!-O990)</f>
        <v/>
      </c>
      <c r="W990" s="42" t="str">
        <f t="shared" si="185"/>
        <v/>
      </c>
      <c r="X990" s="42" t="str">
        <f t="shared" si="186"/>
        <v/>
      </c>
      <c r="Y990" s="41" t="str">
        <f>IF(G990="","",VLOOKUP(G990,#REF!,2,0))</f>
        <v/>
      </c>
      <c r="Z990" s="41" t="str">
        <f t="shared" si="187"/>
        <v/>
      </c>
      <c r="AA990" s="41" t="str">
        <f t="shared" si="188"/>
        <v/>
      </c>
      <c r="AB990" s="77" t="str">
        <f t="shared" si="192"/>
        <v/>
      </c>
      <c r="AC990" s="77" t="str">
        <f t="shared" si="189"/>
        <v/>
      </c>
      <c r="AD990" s="43" t="str">
        <f t="shared" si="190"/>
        <v/>
      </c>
      <c r="AE990" s="23"/>
      <c r="AF990" s="23"/>
      <c r="AG990" s="23"/>
      <c r="AH990" s="23"/>
      <c r="AI990" s="41" t="str">
        <f t="shared" si="191"/>
        <v/>
      </c>
      <c r="AJ990" s="88"/>
      <c r="AK990" s="26"/>
      <c r="AL990" s="26"/>
      <c r="AM990" s="26"/>
    </row>
    <row r="991" spans="1:39">
      <c r="A991" s="42">
        <v>988</v>
      </c>
      <c r="B991" s="42" t="s">
        <v>4</v>
      </c>
      <c r="C991" s="99"/>
      <c r="D991" s="42" t="str">
        <f t="shared" si="181"/>
        <v/>
      </c>
      <c r="E991" s="99"/>
      <c r="F991" s="26"/>
      <c r="G991" s="109"/>
      <c r="H991" s="107"/>
      <c r="I991" s="53"/>
      <c r="J991" s="53"/>
      <c r="K991" s="26"/>
      <c r="L991" s="99"/>
      <c r="M991" s="26" t="str">
        <f t="shared" si="182"/>
        <v>_</v>
      </c>
      <c r="N991" s="26"/>
      <c r="O991" s="42" t="str">
        <f t="shared" si="183"/>
        <v/>
      </c>
      <c r="P991" s="70"/>
      <c r="Q991" s="63"/>
      <c r="R991" s="64"/>
      <c r="S991" s="26"/>
      <c r="T991" s="26"/>
      <c r="U991" s="42" t="str">
        <f t="shared" si="184"/>
        <v/>
      </c>
      <c r="V991" s="42" t="str">
        <f>IF(E991="","",#REF!-O991)</f>
        <v/>
      </c>
      <c r="W991" s="42" t="str">
        <f t="shared" si="185"/>
        <v/>
      </c>
      <c r="X991" s="42" t="str">
        <f t="shared" si="186"/>
        <v/>
      </c>
      <c r="Y991" s="41" t="str">
        <f>IF(G991="","",VLOOKUP(G991,#REF!,2,0))</f>
        <v/>
      </c>
      <c r="Z991" s="41" t="str">
        <f t="shared" si="187"/>
        <v/>
      </c>
      <c r="AA991" s="41" t="str">
        <f t="shared" si="188"/>
        <v/>
      </c>
      <c r="AB991" s="77" t="str">
        <f t="shared" si="192"/>
        <v/>
      </c>
      <c r="AC991" s="77" t="str">
        <f t="shared" si="189"/>
        <v/>
      </c>
      <c r="AD991" s="43" t="str">
        <f t="shared" si="190"/>
        <v/>
      </c>
      <c r="AE991" s="23"/>
      <c r="AF991" s="23"/>
      <c r="AG991" s="23"/>
      <c r="AH991" s="23"/>
      <c r="AI991" s="41" t="str">
        <f t="shared" si="191"/>
        <v/>
      </c>
      <c r="AJ991" s="88"/>
      <c r="AK991" s="26"/>
      <c r="AL991" s="26"/>
      <c r="AM991" s="26"/>
    </row>
    <row r="992" spans="1:39">
      <c r="A992" s="42">
        <v>989</v>
      </c>
      <c r="B992" s="42" t="s">
        <v>4</v>
      </c>
      <c r="C992" s="99"/>
      <c r="D992" s="42" t="str">
        <f t="shared" si="181"/>
        <v/>
      </c>
      <c r="E992" s="99"/>
      <c r="F992" s="26"/>
      <c r="G992" s="109"/>
      <c r="H992" s="107"/>
      <c r="I992" s="53"/>
      <c r="J992" s="53"/>
      <c r="K992" s="26"/>
      <c r="L992" s="99"/>
      <c r="M992" s="26" t="str">
        <f t="shared" si="182"/>
        <v>_</v>
      </c>
      <c r="N992" s="26"/>
      <c r="O992" s="42" t="str">
        <f t="shared" si="183"/>
        <v/>
      </c>
      <c r="P992" s="70"/>
      <c r="Q992" s="63"/>
      <c r="R992" s="64"/>
      <c r="S992" s="26"/>
      <c r="T992" s="26"/>
      <c r="U992" s="42" t="str">
        <f t="shared" si="184"/>
        <v/>
      </c>
      <c r="V992" s="42" t="str">
        <f>IF(E992="","",#REF!-O992)</f>
        <v/>
      </c>
      <c r="W992" s="42" t="str">
        <f t="shared" si="185"/>
        <v/>
      </c>
      <c r="X992" s="42" t="str">
        <f t="shared" si="186"/>
        <v/>
      </c>
      <c r="Y992" s="41" t="str">
        <f>IF(G992="","",VLOOKUP(G992,#REF!,2,0))</f>
        <v/>
      </c>
      <c r="Z992" s="41" t="str">
        <f t="shared" si="187"/>
        <v/>
      </c>
      <c r="AA992" s="41" t="str">
        <f t="shared" si="188"/>
        <v/>
      </c>
      <c r="AB992" s="77" t="str">
        <f t="shared" si="192"/>
        <v/>
      </c>
      <c r="AC992" s="77" t="str">
        <f t="shared" si="189"/>
        <v/>
      </c>
      <c r="AD992" s="43" t="str">
        <f t="shared" si="190"/>
        <v/>
      </c>
      <c r="AE992" s="23"/>
      <c r="AF992" s="23"/>
      <c r="AG992" s="23"/>
      <c r="AH992" s="23"/>
      <c r="AI992" s="41" t="str">
        <f t="shared" si="191"/>
        <v/>
      </c>
      <c r="AJ992" s="88"/>
      <c r="AK992" s="26"/>
      <c r="AL992" s="26"/>
      <c r="AM992" s="26"/>
    </row>
    <row r="993" spans="1:43">
      <c r="A993" s="42">
        <v>990</v>
      </c>
      <c r="B993" s="42" t="s">
        <v>4</v>
      </c>
      <c r="C993" s="99"/>
      <c r="D993" s="42" t="str">
        <f t="shared" si="181"/>
        <v/>
      </c>
      <c r="E993" s="99"/>
      <c r="F993" s="26"/>
      <c r="G993" s="109"/>
      <c r="H993" s="107"/>
      <c r="I993" s="53"/>
      <c r="J993" s="53"/>
      <c r="K993" s="26"/>
      <c r="L993" s="99"/>
      <c r="M993" s="26" t="str">
        <f t="shared" si="182"/>
        <v>_</v>
      </c>
      <c r="N993" s="26"/>
      <c r="O993" s="42" t="str">
        <f t="shared" si="183"/>
        <v/>
      </c>
      <c r="P993" s="70"/>
      <c r="Q993" s="63"/>
      <c r="R993" s="64"/>
      <c r="S993" s="26"/>
      <c r="T993" s="26"/>
      <c r="U993" s="42" t="str">
        <f t="shared" si="184"/>
        <v/>
      </c>
      <c r="V993" s="42" t="str">
        <f>IF(E993="","",#REF!-O993)</f>
        <v/>
      </c>
      <c r="W993" s="42" t="str">
        <f t="shared" si="185"/>
        <v/>
      </c>
      <c r="X993" s="42" t="str">
        <f t="shared" si="186"/>
        <v/>
      </c>
      <c r="Y993" s="41" t="str">
        <f>IF(G993="","",VLOOKUP(G993,#REF!,2,0))</f>
        <v/>
      </c>
      <c r="Z993" s="41" t="str">
        <f t="shared" si="187"/>
        <v/>
      </c>
      <c r="AA993" s="41" t="str">
        <f t="shared" si="188"/>
        <v/>
      </c>
      <c r="AB993" s="77" t="str">
        <f t="shared" si="192"/>
        <v/>
      </c>
      <c r="AC993" s="77" t="str">
        <f t="shared" si="189"/>
        <v/>
      </c>
      <c r="AD993" s="43" t="str">
        <f t="shared" si="190"/>
        <v/>
      </c>
      <c r="AE993" s="23"/>
      <c r="AF993" s="23"/>
      <c r="AG993" s="23"/>
      <c r="AH993" s="23"/>
      <c r="AI993" s="41" t="str">
        <f t="shared" si="191"/>
        <v/>
      </c>
      <c r="AJ993" s="88"/>
      <c r="AK993" s="26"/>
      <c r="AL993" s="26"/>
      <c r="AM993" s="26"/>
    </row>
    <row r="994" spans="1:43">
      <c r="A994" s="42">
        <v>991</v>
      </c>
      <c r="B994" s="42" t="s">
        <v>4</v>
      </c>
      <c r="C994" s="99"/>
      <c r="D994" s="42" t="str">
        <f t="shared" si="181"/>
        <v/>
      </c>
      <c r="E994" s="99"/>
      <c r="F994" s="26"/>
      <c r="G994" s="109"/>
      <c r="H994" s="107"/>
      <c r="I994" s="53"/>
      <c r="J994" s="53"/>
      <c r="K994" s="26"/>
      <c r="L994" s="99"/>
      <c r="M994" s="26" t="str">
        <f t="shared" si="182"/>
        <v>_</v>
      </c>
      <c r="N994" s="26"/>
      <c r="O994" s="42" t="str">
        <f t="shared" si="183"/>
        <v/>
      </c>
      <c r="P994" s="70"/>
      <c r="Q994" s="63"/>
      <c r="R994" s="64"/>
      <c r="S994" s="26"/>
      <c r="T994" s="26"/>
      <c r="U994" s="42" t="str">
        <f t="shared" si="184"/>
        <v/>
      </c>
      <c r="V994" s="42" t="str">
        <f>IF(E994="","",#REF!-O994)</f>
        <v/>
      </c>
      <c r="W994" s="42" t="str">
        <f t="shared" si="185"/>
        <v/>
      </c>
      <c r="X994" s="42" t="str">
        <f t="shared" si="186"/>
        <v/>
      </c>
      <c r="Y994" s="41" t="str">
        <f>IF(G994="","",VLOOKUP(G994,#REF!,2,0))</f>
        <v/>
      </c>
      <c r="Z994" s="41" t="str">
        <f t="shared" si="187"/>
        <v/>
      </c>
      <c r="AA994" s="41" t="str">
        <f t="shared" si="188"/>
        <v/>
      </c>
      <c r="AB994" s="77" t="str">
        <f t="shared" si="192"/>
        <v/>
      </c>
      <c r="AC994" s="77" t="str">
        <f t="shared" si="189"/>
        <v/>
      </c>
      <c r="AD994" s="43" t="str">
        <f t="shared" si="190"/>
        <v/>
      </c>
      <c r="AE994" s="23"/>
      <c r="AF994" s="23"/>
      <c r="AG994" s="23"/>
      <c r="AH994" s="23"/>
      <c r="AI994" s="41" t="str">
        <f t="shared" si="191"/>
        <v/>
      </c>
      <c r="AJ994" s="88"/>
      <c r="AK994" s="26"/>
      <c r="AL994" s="26"/>
      <c r="AM994" s="26"/>
    </row>
    <row r="995" spans="1:43">
      <c r="A995" s="42">
        <v>992</v>
      </c>
      <c r="B995" s="42" t="s">
        <v>4</v>
      </c>
      <c r="C995" s="99"/>
      <c r="D995" s="42" t="str">
        <f t="shared" si="181"/>
        <v/>
      </c>
      <c r="E995" s="99"/>
      <c r="F995" s="26"/>
      <c r="G995" s="109"/>
      <c r="H995" s="107"/>
      <c r="I995" s="53"/>
      <c r="J995" s="53"/>
      <c r="K995" s="26"/>
      <c r="L995" s="99"/>
      <c r="M995" s="26" t="str">
        <f t="shared" si="182"/>
        <v>_</v>
      </c>
      <c r="N995" s="26"/>
      <c r="O995" s="42" t="str">
        <f t="shared" si="183"/>
        <v/>
      </c>
      <c r="P995" s="70"/>
      <c r="Q995" s="63"/>
      <c r="R995" s="64"/>
      <c r="S995" s="26"/>
      <c r="T995" s="26"/>
      <c r="U995" s="42" t="str">
        <f t="shared" si="184"/>
        <v/>
      </c>
      <c r="V995" s="42" t="str">
        <f>IF(E995="","",#REF!-O995)</f>
        <v/>
      </c>
      <c r="W995" s="42" t="str">
        <f t="shared" si="185"/>
        <v/>
      </c>
      <c r="X995" s="42" t="str">
        <f t="shared" si="186"/>
        <v/>
      </c>
      <c r="Y995" s="41" t="str">
        <f>IF(G995="","",VLOOKUP(G995,#REF!,2,0))</f>
        <v/>
      </c>
      <c r="Z995" s="41" t="str">
        <f t="shared" si="187"/>
        <v/>
      </c>
      <c r="AA995" s="41" t="str">
        <f t="shared" si="188"/>
        <v/>
      </c>
      <c r="AB995" s="77" t="str">
        <f t="shared" si="192"/>
        <v/>
      </c>
      <c r="AC995" s="77" t="str">
        <f t="shared" si="189"/>
        <v/>
      </c>
      <c r="AD995" s="43" t="str">
        <f t="shared" si="190"/>
        <v/>
      </c>
      <c r="AE995" s="23"/>
      <c r="AF995" s="23"/>
      <c r="AG995" s="23"/>
      <c r="AH995" s="23"/>
      <c r="AI995" s="41" t="str">
        <f t="shared" si="191"/>
        <v/>
      </c>
      <c r="AJ995" s="88"/>
      <c r="AK995" s="26"/>
      <c r="AL995" s="26"/>
      <c r="AM995" s="26"/>
    </row>
    <row r="996" spans="1:43">
      <c r="A996" s="42">
        <v>993</v>
      </c>
      <c r="B996" s="42" t="s">
        <v>4</v>
      </c>
      <c r="C996" s="99"/>
      <c r="D996" s="42" t="str">
        <f t="shared" si="181"/>
        <v/>
      </c>
      <c r="E996" s="99"/>
      <c r="F996" s="26"/>
      <c r="G996" s="109"/>
      <c r="H996" s="107"/>
      <c r="I996" s="53"/>
      <c r="J996" s="53"/>
      <c r="K996" s="26"/>
      <c r="L996" s="99"/>
      <c r="M996" s="26" t="str">
        <f t="shared" si="182"/>
        <v>_</v>
      </c>
      <c r="N996" s="26"/>
      <c r="O996" s="42" t="str">
        <f t="shared" si="183"/>
        <v/>
      </c>
      <c r="P996" s="70"/>
      <c r="Q996" s="63"/>
      <c r="R996" s="64"/>
      <c r="S996" s="26"/>
      <c r="T996" s="26"/>
      <c r="U996" s="42" t="str">
        <f t="shared" si="184"/>
        <v/>
      </c>
      <c r="V996" s="42" t="str">
        <f>IF(E996="","",#REF!-O996)</f>
        <v/>
      </c>
      <c r="W996" s="42" t="str">
        <f t="shared" si="185"/>
        <v/>
      </c>
      <c r="X996" s="42" t="str">
        <f t="shared" si="186"/>
        <v/>
      </c>
      <c r="Y996" s="41" t="str">
        <f>IF(G996="","",VLOOKUP(G996,#REF!,2,0))</f>
        <v/>
      </c>
      <c r="Z996" s="41" t="str">
        <f t="shared" si="187"/>
        <v/>
      </c>
      <c r="AA996" s="41" t="str">
        <f t="shared" si="188"/>
        <v/>
      </c>
      <c r="AB996" s="77" t="str">
        <f t="shared" si="192"/>
        <v/>
      </c>
      <c r="AC996" s="77" t="str">
        <f t="shared" si="189"/>
        <v/>
      </c>
      <c r="AD996" s="43" t="str">
        <f t="shared" si="190"/>
        <v/>
      </c>
      <c r="AE996" s="23"/>
      <c r="AF996" s="23"/>
      <c r="AG996" s="23"/>
      <c r="AH996" s="23"/>
      <c r="AI996" s="41" t="str">
        <f t="shared" si="191"/>
        <v/>
      </c>
      <c r="AJ996" s="88"/>
      <c r="AK996" s="26"/>
      <c r="AL996" s="26"/>
      <c r="AM996" s="26"/>
    </row>
    <row r="997" spans="1:43">
      <c r="A997" s="42">
        <v>994</v>
      </c>
      <c r="B997" s="42" t="s">
        <v>4</v>
      </c>
      <c r="C997" s="99"/>
      <c r="D997" s="42" t="str">
        <f t="shared" si="181"/>
        <v/>
      </c>
      <c r="E997" s="99"/>
      <c r="F997" s="26"/>
      <c r="G997" s="109"/>
      <c r="H997" s="107"/>
      <c r="I997" s="53"/>
      <c r="J997" s="53"/>
      <c r="K997" s="26"/>
      <c r="L997" s="99"/>
      <c r="M997" s="26" t="str">
        <f t="shared" si="182"/>
        <v>_</v>
      </c>
      <c r="N997" s="26"/>
      <c r="O997" s="42" t="str">
        <f t="shared" si="183"/>
        <v/>
      </c>
      <c r="P997" s="70"/>
      <c r="Q997" s="63"/>
      <c r="R997" s="64"/>
      <c r="S997" s="26"/>
      <c r="T997" s="26"/>
      <c r="U997" s="42" t="str">
        <f t="shared" si="184"/>
        <v/>
      </c>
      <c r="V997" s="42" t="str">
        <f>IF(E997="","",#REF!-O997)</f>
        <v/>
      </c>
      <c r="W997" s="42" t="str">
        <f t="shared" si="185"/>
        <v/>
      </c>
      <c r="X997" s="42" t="str">
        <f t="shared" si="186"/>
        <v/>
      </c>
      <c r="Y997" s="41" t="str">
        <f>IF(G997="","",VLOOKUP(G997,#REF!,2,0))</f>
        <v/>
      </c>
      <c r="Z997" s="41" t="str">
        <f t="shared" si="187"/>
        <v/>
      </c>
      <c r="AA997" s="41" t="str">
        <f t="shared" si="188"/>
        <v/>
      </c>
      <c r="AB997" s="77" t="str">
        <f t="shared" si="192"/>
        <v/>
      </c>
      <c r="AC997" s="77" t="str">
        <f t="shared" si="189"/>
        <v/>
      </c>
      <c r="AD997" s="43" t="str">
        <f t="shared" si="190"/>
        <v/>
      </c>
      <c r="AE997" s="23"/>
      <c r="AF997" s="23"/>
      <c r="AG997" s="23"/>
      <c r="AH997" s="23"/>
      <c r="AI997" s="41" t="str">
        <f t="shared" si="191"/>
        <v/>
      </c>
      <c r="AJ997" s="88"/>
      <c r="AK997" s="26"/>
      <c r="AL997" s="26"/>
      <c r="AM997" s="26"/>
    </row>
    <row r="998" spans="1:43">
      <c r="A998" s="42">
        <v>995</v>
      </c>
      <c r="B998" s="42" t="s">
        <v>4</v>
      </c>
      <c r="C998" s="99"/>
      <c r="D998" s="42" t="str">
        <f t="shared" si="181"/>
        <v/>
      </c>
      <c r="E998" s="99"/>
      <c r="F998" s="26"/>
      <c r="G998" s="109"/>
      <c r="H998" s="107"/>
      <c r="I998" s="53"/>
      <c r="J998" s="53"/>
      <c r="K998" s="26"/>
      <c r="L998" s="99"/>
      <c r="M998" s="26" t="str">
        <f t="shared" si="182"/>
        <v>_</v>
      </c>
      <c r="N998" s="26"/>
      <c r="O998" s="42" t="str">
        <f t="shared" si="183"/>
        <v/>
      </c>
      <c r="P998" s="70"/>
      <c r="Q998" s="63"/>
      <c r="R998" s="64"/>
      <c r="S998" s="26"/>
      <c r="T998" s="26"/>
      <c r="U998" s="42" t="str">
        <f t="shared" si="184"/>
        <v/>
      </c>
      <c r="V998" s="42" t="str">
        <f>IF(E998="","",#REF!-O998)</f>
        <v/>
      </c>
      <c r="W998" s="42" t="str">
        <f t="shared" si="185"/>
        <v/>
      </c>
      <c r="X998" s="42" t="str">
        <f t="shared" si="186"/>
        <v/>
      </c>
      <c r="Y998" s="41" t="str">
        <f>IF(G998="","",VLOOKUP(G998,#REF!,2,0))</f>
        <v/>
      </c>
      <c r="Z998" s="41" t="str">
        <f t="shared" si="187"/>
        <v/>
      </c>
      <c r="AA998" s="41" t="str">
        <f t="shared" si="188"/>
        <v/>
      </c>
      <c r="AB998" s="77" t="str">
        <f t="shared" si="192"/>
        <v/>
      </c>
      <c r="AC998" s="77" t="str">
        <f t="shared" si="189"/>
        <v/>
      </c>
      <c r="AD998" s="43" t="str">
        <f t="shared" si="190"/>
        <v/>
      </c>
      <c r="AE998" s="23"/>
      <c r="AF998" s="23"/>
      <c r="AG998" s="23"/>
      <c r="AH998" s="23"/>
      <c r="AI998" s="41" t="str">
        <f t="shared" si="191"/>
        <v/>
      </c>
      <c r="AJ998" s="88"/>
      <c r="AK998" s="26"/>
      <c r="AL998" s="26"/>
      <c r="AM998" s="26"/>
    </row>
    <row r="999" spans="1:43">
      <c r="A999" s="42">
        <v>996</v>
      </c>
      <c r="B999" s="42" t="s">
        <v>4</v>
      </c>
      <c r="C999" s="99"/>
      <c r="D999" s="42" t="str">
        <f t="shared" si="181"/>
        <v/>
      </c>
      <c r="E999" s="99"/>
      <c r="F999" s="26"/>
      <c r="G999" s="109"/>
      <c r="H999" s="107"/>
      <c r="I999" s="53"/>
      <c r="J999" s="53"/>
      <c r="K999" s="26"/>
      <c r="L999" s="99"/>
      <c r="M999" s="26" t="str">
        <f t="shared" si="182"/>
        <v>_</v>
      </c>
      <c r="N999" s="26"/>
      <c r="O999" s="42" t="str">
        <f t="shared" si="183"/>
        <v/>
      </c>
      <c r="P999" s="70"/>
      <c r="Q999" s="63"/>
      <c r="R999" s="64"/>
      <c r="S999" s="26"/>
      <c r="T999" s="26"/>
      <c r="U999" s="42" t="str">
        <f t="shared" si="184"/>
        <v/>
      </c>
      <c r="V999" s="42" t="str">
        <f>IF(E999="","",#REF!-O999)</f>
        <v/>
      </c>
      <c r="W999" s="42" t="str">
        <f t="shared" si="185"/>
        <v/>
      </c>
      <c r="X999" s="42" t="str">
        <f t="shared" si="186"/>
        <v/>
      </c>
      <c r="Y999" s="41" t="str">
        <f>IF(G999="","",VLOOKUP(G999,#REF!,2,0))</f>
        <v/>
      </c>
      <c r="Z999" s="41" t="str">
        <f t="shared" si="187"/>
        <v/>
      </c>
      <c r="AA999" s="41" t="str">
        <f t="shared" si="188"/>
        <v/>
      </c>
      <c r="AB999" s="77" t="str">
        <f t="shared" si="192"/>
        <v/>
      </c>
      <c r="AC999" s="77" t="str">
        <f t="shared" si="189"/>
        <v/>
      </c>
      <c r="AD999" s="43" t="str">
        <f t="shared" si="190"/>
        <v/>
      </c>
      <c r="AE999" s="23"/>
      <c r="AF999" s="23"/>
      <c r="AG999" s="23"/>
      <c r="AH999" s="23"/>
      <c r="AI999" s="41" t="str">
        <f t="shared" si="191"/>
        <v/>
      </c>
      <c r="AJ999" s="88"/>
      <c r="AK999" s="26"/>
      <c r="AL999" s="26"/>
      <c r="AM999" s="26"/>
    </row>
    <row r="1000" spans="1:43">
      <c r="A1000" s="42">
        <v>997</v>
      </c>
      <c r="B1000" s="42" t="s">
        <v>4</v>
      </c>
      <c r="C1000" s="99"/>
      <c r="D1000" s="42" t="str">
        <f t="shared" si="181"/>
        <v/>
      </c>
      <c r="E1000" s="99"/>
      <c r="F1000" s="26"/>
      <c r="G1000" s="109"/>
      <c r="H1000" s="107"/>
      <c r="I1000" s="53"/>
      <c r="J1000" s="53"/>
      <c r="K1000" s="26"/>
      <c r="L1000" s="99"/>
      <c r="M1000" s="26" t="str">
        <f t="shared" si="182"/>
        <v>_</v>
      </c>
      <c r="N1000" s="26"/>
      <c r="O1000" s="42" t="str">
        <f t="shared" si="183"/>
        <v/>
      </c>
      <c r="P1000" s="70"/>
      <c r="Q1000" s="63"/>
      <c r="R1000" s="64"/>
      <c r="S1000" s="26"/>
      <c r="T1000" s="26"/>
      <c r="U1000" s="42" t="str">
        <f t="shared" si="184"/>
        <v/>
      </c>
      <c r="V1000" s="42" t="str">
        <f>IF(E1000="","",#REF!-O1000)</f>
        <v/>
      </c>
      <c r="W1000" s="42" t="str">
        <f t="shared" si="185"/>
        <v/>
      </c>
      <c r="X1000" s="42" t="str">
        <f t="shared" si="186"/>
        <v/>
      </c>
      <c r="Y1000" s="41" t="str">
        <f>IF(G1000="","",VLOOKUP(G1000,#REF!,2,0))</f>
        <v/>
      </c>
      <c r="Z1000" s="41" t="str">
        <f t="shared" si="187"/>
        <v/>
      </c>
      <c r="AA1000" s="41" t="str">
        <f t="shared" si="188"/>
        <v/>
      </c>
      <c r="AB1000" s="77" t="str">
        <f t="shared" si="192"/>
        <v/>
      </c>
      <c r="AC1000" s="77" t="str">
        <f t="shared" si="189"/>
        <v/>
      </c>
      <c r="AD1000" s="43" t="str">
        <f t="shared" si="190"/>
        <v/>
      </c>
      <c r="AE1000" s="23"/>
      <c r="AF1000" s="23"/>
      <c r="AG1000" s="23"/>
      <c r="AH1000" s="23"/>
      <c r="AI1000" s="41" t="str">
        <f t="shared" si="191"/>
        <v/>
      </c>
      <c r="AJ1000" s="88"/>
      <c r="AK1000" s="26"/>
      <c r="AL1000" s="26"/>
      <c r="AM1000" s="26"/>
    </row>
    <row r="1001" spans="1:43">
      <c r="A1001" s="42">
        <v>998</v>
      </c>
      <c r="B1001" s="42" t="s">
        <v>4</v>
      </c>
      <c r="C1001" s="99"/>
      <c r="D1001" s="42" t="str">
        <f t="shared" si="181"/>
        <v/>
      </c>
      <c r="E1001" s="99"/>
      <c r="F1001" s="26"/>
      <c r="G1001" s="109"/>
      <c r="H1001" s="107"/>
      <c r="I1001" s="53"/>
      <c r="J1001" s="53"/>
      <c r="K1001" s="26"/>
      <c r="L1001" s="99"/>
      <c r="M1001" s="26" t="str">
        <f t="shared" si="182"/>
        <v>_</v>
      </c>
      <c r="N1001" s="26"/>
      <c r="O1001" s="42" t="str">
        <f t="shared" si="183"/>
        <v/>
      </c>
      <c r="P1001" s="70"/>
      <c r="Q1001" s="63"/>
      <c r="R1001" s="64"/>
      <c r="S1001" s="26"/>
      <c r="T1001" s="26"/>
      <c r="U1001" s="42" t="str">
        <f t="shared" si="184"/>
        <v/>
      </c>
      <c r="V1001" s="42" t="str">
        <f>IF(E1001="","",#REF!-O1001)</f>
        <v/>
      </c>
      <c r="W1001" s="42" t="str">
        <f t="shared" si="185"/>
        <v/>
      </c>
      <c r="X1001" s="42" t="str">
        <f t="shared" si="186"/>
        <v/>
      </c>
      <c r="Y1001" s="41" t="str">
        <f>IF(G1001="","",VLOOKUP(G1001,#REF!,2,0))</f>
        <v/>
      </c>
      <c r="Z1001" s="41" t="str">
        <f t="shared" si="187"/>
        <v/>
      </c>
      <c r="AA1001" s="41" t="str">
        <f t="shared" si="188"/>
        <v/>
      </c>
      <c r="AB1001" s="77" t="str">
        <f t="shared" si="192"/>
        <v/>
      </c>
      <c r="AC1001" s="77" t="str">
        <f t="shared" si="189"/>
        <v/>
      </c>
      <c r="AD1001" s="43" t="str">
        <f t="shared" si="190"/>
        <v/>
      </c>
      <c r="AE1001" s="23"/>
      <c r="AF1001" s="23"/>
      <c r="AG1001" s="23"/>
      <c r="AH1001" s="23"/>
      <c r="AI1001" s="41" t="str">
        <f t="shared" si="191"/>
        <v/>
      </c>
      <c r="AJ1001" s="88"/>
      <c r="AK1001" s="26"/>
      <c r="AL1001" s="26"/>
      <c r="AM1001" s="26"/>
    </row>
    <row r="1002" spans="1:43">
      <c r="A1002" s="42">
        <v>999</v>
      </c>
      <c r="B1002" s="42" t="s">
        <v>4</v>
      </c>
      <c r="C1002" s="99"/>
      <c r="D1002" s="42" t="str">
        <f t="shared" si="181"/>
        <v/>
      </c>
      <c r="E1002" s="99"/>
      <c r="F1002" s="26"/>
      <c r="G1002" s="109"/>
      <c r="H1002" s="107"/>
      <c r="I1002" s="53"/>
      <c r="J1002" s="53"/>
      <c r="K1002" s="26"/>
      <c r="L1002" s="99"/>
      <c r="M1002" s="26" t="str">
        <f t="shared" si="182"/>
        <v>_</v>
      </c>
      <c r="N1002" s="26"/>
      <c r="O1002" s="42" t="str">
        <f t="shared" si="183"/>
        <v/>
      </c>
      <c r="P1002" s="70"/>
      <c r="Q1002" s="63"/>
      <c r="R1002" s="64"/>
      <c r="S1002" s="26"/>
      <c r="T1002" s="26"/>
      <c r="U1002" s="42" t="str">
        <f t="shared" si="184"/>
        <v/>
      </c>
      <c r="V1002" s="42" t="str">
        <f>IF(E1002="","",#REF!-O1002)</f>
        <v/>
      </c>
      <c r="W1002" s="42" t="str">
        <f t="shared" si="185"/>
        <v/>
      </c>
      <c r="X1002" s="42" t="str">
        <f t="shared" si="186"/>
        <v/>
      </c>
      <c r="Y1002" s="41" t="str">
        <f>IF(G1002="","",VLOOKUP(G1002,#REF!,2,0))</f>
        <v/>
      </c>
      <c r="Z1002" s="41" t="str">
        <f t="shared" si="187"/>
        <v/>
      </c>
      <c r="AA1002" s="41" t="str">
        <f t="shared" si="188"/>
        <v/>
      </c>
      <c r="AB1002" s="77" t="str">
        <f t="shared" si="192"/>
        <v/>
      </c>
      <c r="AC1002" s="77" t="str">
        <f t="shared" si="189"/>
        <v/>
      </c>
      <c r="AD1002" s="43" t="str">
        <f t="shared" si="190"/>
        <v/>
      </c>
      <c r="AE1002" s="23"/>
      <c r="AF1002" s="23"/>
      <c r="AG1002" s="23"/>
      <c r="AH1002" s="23"/>
      <c r="AI1002" s="41" t="str">
        <f t="shared" si="191"/>
        <v/>
      </c>
      <c r="AJ1002" s="88"/>
      <c r="AK1002" s="26"/>
      <c r="AL1002" s="26"/>
      <c r="AM1002" s="26"/>
    </row>
    <row r="1003" spans="1:43">
      <c r="A1003" s="42">
        <v>1000</v>
      </c>
      <c r="B1003" s="42" t="s">
        <v>4</v>
      </c>
      <c r="C1003" s="99"/>
      <c r="D1003" s="42" t="str">
        <f t="shared" si="181"/>
        <v/>
      </c>
      <c r="E1003" s="99"/>
      <c r="F1003" s="26"/>
      <c r="G1003" s="109"/>
      <c r="H1003" s="107"/>
      <c r="I1003" s="53"/>
      <c r="J1003" s="53"/>
      <c r="K1003" s="26"/>
      <c r="L1003" s="99"/>
      <c r="M1003" s="26" t="str">
        <f t="shared" si="182"/>
        <v>_</v>
      </c>
      <c r="N1003" s="26"/>
      <c r="O1003" s="42" t="str">
        <f t="shared" si="183"/>
        <v/>
      </c>
      <c r="P1003" s="70"/>
      <c r="Q1003" s="63"/>
      <c r="R1003" s="64"/>
      <c r="S1003" s="26"/>
      <c r="T1003" s="26"/>
      <c r="U1003" s="42" t="str">
        <f t="shared" si="184"/>
        <v/>
      </c>
      <c r="V1003" s="42" t="str">
        <f>IF(E1003="","",#REF!-O1003)</f>
        <v/>
      </c>
      <c r="W1003" s="42" t="str">
        <f t="shared" si="185"/>
        <v/>
      </c>
      <c r="X1003" s="42" t="str">
        <f t="shared" si="186"/>
        <v/>
      </c>
      <c r="Y1003" s="41" t="str">
        <f>IF(G1003="","",VLOOKUP(G1003,#REF!,2,0))</f>
        <v/>
      </c>
      <c r="Z1003" s="41" t="str">
        <f t="shared" si="187"/>
        <v/>
      </c>
      <c r="AA1003" s="41" t="str">
        <f t="shared" si="188"/>
        <v/>
      </c>
      <c r="AB1003" s="77" t="str">
        <f t="shared" si="192"/>
        <v/>
      </c>
      <c r="AC1003" s="77" t="str">
        <f t="shared" si="189"/>
        <v/>
      </c>
      <c r="AD1003" s="43" t="str">
        <f t="shared" si="190"/>
        <v/>
      </c>
      <c r="AE1003" s="23"/>
      <c r="AF1003" s="23"/>
      <c r="AG1003" s="23"/>
      <c r="AH1003" s="23"/>
      <c r="AI1003" s="41" t="str">
        <f t="shared" si="191"/>
        <v/>
      </c>
      <c r="AJ1003" s="88"/>
      <c r="AK1003" s="26"/>
      <c r="AL1003" s="26"/>
      <c r="AM1003" s="26"/>
    </row>
    <row r="1004" spans="1:43">
      <c r="A1004">
        <v>1</v>
      </c>
      <c r="B1004">
        <v>1</v>
      </c>
      <c r="C1004">
        <v>1</v>
      </c>
      <c r="E1004">
        <v>1</v>
      </c>
      <c r="F1004">
        <v>1</v>
      </c>
      <c r="G1004" s="73">
        <v>1</v>
      </c>
      <c r="H1004" s="35">
        <v>1</v>
      </c>
      <c r="K1004">
        <v>1</v>
      </c>
      <c r="L1004">
        <v>1</v>
      </c>
      <c r="M1004" s="35">
        <v>1</v>
      </c>
      <c r="N1004">
        <v>1</v>
      </c>
      <c r="O1004">
        <v>1</v>
      </c>
      <c r="P1004" s="66">
        <v>1</v>
      </c>
      <c r="Q1004">
        <v>1</v>
      </c>
      <c r="R1004" s="66"/>
      <c r="S1004">
        <v>1</v>
      </c>
      <c r="T1004">
        <v>1</v>
      </c>
      <c r="U1004">
        <v>1</v>
      </c>
      <c r="V1004">
        <v>1</v>
      </c>
      <c r="W1004">
        <v>1</v>
      </c>
      <c r="X1004" s="66">
        <v>1</v>
      </c>
      <c r="Y1004">
        <v>1</v>
      </c>
      <c r="Z1004">
        <v>1</v>
      </c>
      <c r="AA1004">
        <v>1</v>
      </c>
      <c r="AB1004" s="11">
        <v>1</v>
      </c>
      <c r="AC1004" s="11">
        <v>1</v>
      </c>
      <c r="AD1004">
        <v>1</v>
      </c>
      <c r="AE1004">
        <v>1</v>
      </c>
      <c r="AF1004">
        <v>1</v>
      </c>
      <c r="AG1004">
        <v>1</v>
      </c>
      <c r="AH1004">
        <v>1</v>
      </c>
      <c r="AI1004">
        <v>1</v>
      </c>
      <c r="AJ1004"/>
      <c r="AK1004">
        <v>1</v>
      </c>
      <c r="AL1004">
        <v>1</v>
      </c>
      <c r="AM1004">
        <v>1</v>
      </c>
      <c r="AN1004">
        <v>1</v>
      </c>
      <c r="AO1004">
        <v>1</v>
      </c>
      <c r="AP1004">
        <v>1</v>
      </c>
      <c r="AQ1004">
        <v>1</v>
      </c>
    </row>
  </sheetData>
  <phoneticPr fontId="2"/>
  <dataValidations count="4">
    <dataValidation type="list" allowBlank="1" showInputMessage="1" showErrorMessage="1" sqref="L4:L1003">
      <formula1>"生活インフラ・国土保全,教育,福祉,環境衛生,産業振興,消防,総務"</formula1>
    </dataValidation>
    <dataValidation type="list" allowBlank="1" showInputMessage="1" showErrorMessage="1" sqref="C4:C1003">
      <formula1>"事業用資産,インフラ資産"</formula1>
    </dataValidation>
    <dataValidation type="list" allowBlank="1" showInputMessage="1" showErrorMessage="1" sqref="G4:G1003">
      <formula1>道路幅員</formula1>
    </dataValidation>
    <dataValidation type="list" allowBlank="1" showInputMessage="1" showErrorMessage="1" sqref="P4:P1003">
      <formula1>当年度異動</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9FFFFF"/>
  </sheetPr>
  <dimension ref="A1:AL1004"/>
  <sheetViews>
    <sheetView workbookViewId="0">
      <pane xSplit="5" ySplit="3" topLeftCell="X4" activePane="bottomRight" state="frozen"/>
      <selection activeCell="D996" sqref="D996"/>
      <selection pane="topRight" activeCell="D996" sqref="D996"/>
      <selection pane="bottomLeft" activeCell="D996" sqref="D996"/>
      <selection pane="bottomRight" activeCell="D996" sqref="D996"/>
    </sheetView>
  </sheetViews>
  <sheetFormatPr defaultRowHeight="13.5"/>
  <cols>
    <col min="1" max="4" width="11.5" customWidth="1"/>
    <col min="5" max="5" width="23.25" customWidth="1"/>
    <col min="6" max="6" width="15.5" customWidth="1"/>
    <col min="7" max="7" width="13.375" customWidth="1"/>
    <col min="8" max="10" width="13.375" style="35" customWidth="1"/>
    <col min="11" max="11" width="14.875" customWidth="1"/>
    <col min="12" max="12" width="14.875" hidden="1" customWidth="1"/>
    <col min="13" max="13" width="13.25" customWidth="1"/>
    <col min="14" max="15" width="9.75" customWidth="1"/>
    <col min="16" max="16" width="15.5" style="11" customWidth="1"/>
    <col min="17" max="17" width="15.5" style="65" customWidth="1"/>
    <col min="18" max="19" width="11" customWidth="1"/>
    <col min="20" max="23" width="8.75" customWidth="1"/>
    <col min="24" max="25" width="14.5" style="11" customWidth="1"/>
    <col min="26" max="26" width="14.5" style="91" customWidth="1"/>
    <col min="27" max="28" width="15.5" style="11" customWidth="1"/>
    <col min="29" max="29" width="14.5" style="11" customWidth="1"/>
    <col min="30" max="35" width="13.625" style="11" customWidth="1"/>
    <col min="36" max="36" width="9.875" customWidth="1"/>
    <col min="37" max="37" width="15.375" customWidth="1"/>
    <col min="38" max="38" width="23.875" customWidth="1"/>
  </cols>
  <sheetData>
    <row r="1" spans="1:38">
      <c r="E1" s="7"/>
      <c r="F1" s="7"/>
      <c r="G1" s="7"/>
      <c r="H1" s="33"/>
      <c r="I1" s="33"/>
      <c r="J1" s="33"/>
      <c r="Z1" s="89"/>
    </row>
    <row r="2" spans="1:38" s="9" customFormat="1" ht="15.75" customHeight="1">
      <c r="A2" s="57" t="s">
        <v>40</v>
      </c>
      <c r="B2" s="58" t="s">
        <v>228</v>
      </c>
      <c r="C2" s="8"/>
      <c r="D2" s="8"/>
      <c r="E2" s="8"/>
      <c r="G2" s="8"/>
      <c r="H2" s="34"/>
      <c r="I2" s="34"/>
      <c r="J2" s="34"/>
      <c r="P2" s="11">
        <f>SUM(P4:P1003)</f>
        <v>0</v>
      </c>
      <c r="Q2" s="65"/>
      <c r="X2" s="11"/>
      <c r="Y2" s="11"/>
      <c r="Z2" s="11">
        <f>SUM(Z4:Z1003)</f>
        <v>0</v>
      </c>
      <c r="AA2" s="11">
        <f>SUM(AA4:AA1003)</f>
        <v>0</v>
      </c>
      <c r="AB2" s="11">
        <f>SUM(AB4:AB1003)</f>
        <v>0</v>
      </c>
      <c r="AC2" s="11">
        <f>SUM(AC4:AC1003)</f>
        <v>0</v>
      </c>
      <c r="AD2" s="11"/>
      <c r="AE2" s="11"/>
      <c r="AF2" s="11"/>
      <c r="AG2" s="11"/>
      <c r="AH2" s="11"/>
      <c r="AI2" s="11">
        <f>SUM(AI4:AI1003)</f>
        <v>0</v>
      </c>
    </row>
    <row r="3" spans="1:38" s="5" customFormat="1" ht="50.25" customHeight="1">
      <c r="A3" s="28" t="s">
        <v>41</v>
      </c>
      <c r="B3" s="32" t="s">
        <v>90</v>
      </c>
      <c r="C3" s="98" t="s">
        <v>95</v>
      </c>
      <c r="D3" s="32" t="s">
        <v>234</v>
      </c>
      <c r="E3" s="100" t="s">
        <v>76</v>
      </c>
      <c r="F3" s="28" t="s">
        <v>73</v>
      </c>
      <c r="G3" s="98" t="s">
        <v>210</v>
      </c>
      <c r="H3" s="106" t="s">
        <v>207</v>
      </c>
      <c r="I3" s="51" t="s">
        <v>230</v>
      </c>
      <c r="J3" s="51" t="s">
        <v>231</v>
      </c>
      <c r="K3" s="100" t="s">
        <v>48</v>
      </c>
      <c r="L3" s="32" t="s">
        <v>241</v>
      </c>
      <c r="M3" s="100" t="s">
        <v>61</v>
      </c>
      <c r="N3" s="28" t="s">
        <v>84</v>
      </c>
      <c r="O3" s="32" t="s">
        <v>243</v>
      </c>
      <c r="P3" s="62" t="s">
        <v>225</v>
      </c>
      <c r="Q3" s="31" t="s">
        <v>224</v>
      </c>
      <c r="R3" s="32" t="s">
        <v>63</v>
      </c>
      <c r="S3" s="32" t="s">
        <v>62</v>
      </c>
      <c r="T3" s="32" t="s">
        <v>64</v>
      </c>
      <c r="U3" s="32" t="s">
        <v>65</v>
      </c>
      <c r="V3" s="32" t="s">
        <v>66</v>
      </c>
      <c r="W3" s="32" t="s">
        <v>81</v>
      </c>
      <c r="X3" s="31" t="s">
        <v>51</v>
      </c>
      <c r="Y3" s="31" t="s">
        <v>222</v>
      </c>
      <c r="Z3" s="31" t="s">
        <v>227</v>
      </c>
      <c r="AA3" s="31" t="s">
        <v>67</v>
      </c>
      <c r="AB3" s="31" t="s">
        <v>68</v>
      </c>
      <c r="AC3" s="25" t="s">
        <v>106</v>
      </c>
      <c r="AD3" s="31" t="s">
        <v>53</v>
      </c>
      <c r="AE3" s="31" t="s">
        <v>54</v>
      </c>
      <c r="AF3" s="31" t="s">
        <v>55</v>
      </c>
      <c r="AG3" s="31" t="s">
        <v>56</v>
      </c>
      <c r="AH3" s="31" t="s">
        <v>57</v>
      </c>
      <c r="AI3" s="87" t="s">
        <v>100</v>
      </c>
      <c r="AJ3" s="28" t="s">
        <v>235</v>
      </c>
      <c r="AK3" s="28" t="s">
        <v>5</v>
      </c>
      <c r="AL3" s="28" t="s">
        <v>60</v>
      </c>
    </row>
    <row r="4" spans="1:38">
      <c r="A4" s="42">
        <v>1</v>
      </c>
      <c r="B4" s="42" t="s">
        <v>4</v>
      </c>
      <c r="C4" s="99"/>
      <c r="D4" s="42" t="str">
        <f>IF(O4="","",C4&amp;"_"&amp;O4)</f>
        <v/>
      </c>
      <c r="E4" s="99"/>
      <c r="F4" s="26"/>
      <c r="G4" s="99"/>
      <c r="H4" s="107"/>
      <c r="I4" s="53"/>
      <c r="J4" s="53"/>
      <c r="K4" s="99"/>
      <c r="L4" s="26"/>
      <c r="M4" s="105"/>
      <c r="N4" s="42" t="str">
        <f>IF(M4="","",IF(MONTH(M4)&lt;=3,YEAR(M4)-1,YEAR(M4)))</f>
        <v/>
      </c>
      <c r="O4" s="70"/>
      <c r="P4" s="63"/>
      <c r="Q4" s="64"/>
      <c r="R4" s="26"/>
      <c r="S4" s="26"/>
      <c r="T4" s="42" t="str">
        <f>IF(E4="","",48)</f>
        <v/>
      </c>
      <c r="U4" s="42" t="str">
        <f>IF(E4="","",#REF!-N4)</f>
        <v/>
      </c>
      <c r="V4" s="42" t="str">
        <f>IF(E4="","",T4-U4)</f>
        <v/>
      </c>
      <c r="W4" s="42" t="str">
        <f>IF(T4="","",0.021)</f>
        <v/>
      </c>
      <c r="X4" s="41" t="str">
        <f>IF(E4="","",VLOOKUP(G4,#REF!,2,0))</f>
        <v/>
      </c>
      <c r="Y4" s="41" t="str">
        <f t="shared" ref="Y4:Y67" si="0">IF(E4="","",IF(P4=0,ROUND(H4*X4,0),0))</f>
        <v/>
      </c>
      <c r="Z4" s="96" t="str">
        <f>IF(E4="","",IF(V4&lt;0,1,IF(P4=0,Y4,P4)))</f>
        <v/>
      </c>
      <c r="AA4" s="77" t="str">
        <f>IF(E4="","",IF(U4=0,0,IF(V4=0,AI4,IF(V4&lt;0,0,ROUNDDOWN(Z4*W4,0)))))</f>
        <v/>
      </c>
      <c r="AB4" s="77" t="str">
        <f>IF(E4="","",IF(V4=0,Z4,IF(V4&lt;0,0,AA4*U4)))</f>
        <v/>
      </c>
      <c r="AC4" s="43" t="str">
        <f t="shared" ref="AC4:AC67" si="1">IF(E4="","",IF(Z4-AB4&lt;=0,1,Z4-AB4))</f>
        <v/>
      </c>
      <c r="AD4" s="23"/>
      <c r="AE4" s="23"/>
      <c r="AF4" s="23"/>
      <c r="AG4" s="23"/>
      <c r="AH4" s="41" t="str">
        <f>IF(E4="","",P4-SUM(AD4:AG4))</f>
        <v/>
      </c>
      <c r="AI4" s="88"/>
      <c r="AJ4" s="26"/>
      <c r="AK4" s="26"/>
      <c r="AL4" s="26"/>
    </row>
    <row r="5" spans="1:38">
      <c r="A5" s="42">
        <v>2</v>
      </c>
      <c r="B5" s="42" t="s">
        <v>4</v>
      </c>
      <c r="C5" s="99"/>
      <c r="D5" s="42" t="str">
        <f t="shared" ref="D5:D68" si="2">IF(O5="","",C5&amp;"_"&amp;O5)</f>
        <v/>
      </c>
      <c r="E5" s="99"/>
      <c r="F5" s="26"/>
      <c r="G5" s="99"/>
      <c r="H5" s="107"/>
      <c r="I5" s="53"/>
      <c r="J5" s="53"/>
      <c r="K5" s="99"/>
      <c r="L5" s="26"/>
      <c r="M5" s="105"/>
      <c r="N5" s="42" t="str">
        <f t="shared" ref="N5:N68" si="3">IF(M5="","",IF(MONTH(M5)&lt;=3,YEAR(M5)-1,YEAR(M5)))</f>
        <v/>
      </c>
      <c r="O5" s="70"/>
      <c r="P5" s="63"/>
      <c r="Q5" s="64"/>
      <c r="R5" s="26"/>
      <c r="S5" s="26"/>
      <c r="T5" s="42" t="str">
        <f t="shared" ref="T5:T68" si="4">IF(E5="","",48)</f>
        <v/>
      </c>
      <c r="U5" s="42" t="str">
        <f>IF(E5="","",#REF!-N5)</f>
        <v/>
      </c>
      <c r="V5" s="42" t="str">
        <f t="shared" ref="V5:V67" si="5">IF(E5="","",T5-U5)</f>
        <v/>
      </c>
      <c r="W5" s="42" t="str">
        <f t="shared" ref="W5:W68" si="6">IF(T5="","",0.021)</f>
        <v/>
      </c>
      <c r="X5" s="41" t="str">
        <f>IF(E5="","",VLOOKUP(G5,#REF!,2,0))</f>
        <v/>
      </c>
      <c r="Y5" s="41" t="str">
        <f t="shared" si="0"/>
        <v/>
      </c>
      <c r="Z5" s="96" t="str">
        <f t="shared" ref="Z5:Z68" si="7">IF(E5="","",IF(V5&lt;0,1,IF(P5=0,Y5,P5)))</f>
        <v/>
      </c>
      <c r="AA5" s="77" t="str">
        <f t="shared" ref="AA5:AA68" si="8">IF(E5="","",IF(U5=0,0,IF(V5=0,AI5,IF(V5&lt;0,0,ROUNDDOWN(Z5*W5,0)))))</f>
        <v/>
      </c>
      <c r="AB5" s="77" t="str">
        <f t="shared" ref="AB5:AB68" si="9">IF(E5="","",IF(V5=0,Z5,IF(V5&lt;0,0,AA5*U5)))</f>
        <v/>
      </c>
      <c r="AC5" s="43" t="str">
        <f t="shared" si="1"/>
        <v/>
      </c>
      <c r="AD5" s="23"/>
      <c r="AE5" s="23"/>
      <c r="AF5" s="23"/>
      <c r="AG5" s="23"/>
      <c r="AH5" s="41" t="str">
        <f t="shared" ref="AH5:AH68" si="10">IF(E5="","",P5-SUM(AD5:AG5))</f>
        <v/>
      </c>
      <c r="AI5" s="88"/>
      <c r="AJ5" s="26"/>
      <c r="AK5" s="26"/>
      <c r="AL5" s="26"/>
    </row>
    <row r="6" spans="1:38">
      <c r="A6" s="42">
        <v>3</v>
      </c>
      <c r="B6" s="42" t="s">
        <v>4</v>
      </c>
      <c r="C6" s="99"/>
      <c r="D6" s="42" t="str">
        <f t="shared" si="2"/>
        <v/>
      </c>
      <c r="E6" s="99"/>
      <c r="F6" s="26"/>
      <c r="G6" s="99"/>
      <c r="H6" s="107"/>
      <c r="I6" s="53"/>
      <c r="J6" s="53"/>
      <c r="K6" s="99"/>
      <c r="L6" s="26"/>
      <c r="M6" s="105"/>
      <c r="N6" s="42" t="str">
        <f t="shared" si="3"/>
        <v/>
      </c>
      <c r="O6" s="70"/>
      <c r="P6" s="63"/>
      <c r="Q6" s="64"/>
      <c r="R6" s="26"/>
      <c r="S6" s="26"/>
      <c r="T6" s="42" t="str">
        <f t="shared" si="4"/>
        <v/>
      </c>
      <c r="U6" s="42" t="str">
        <f>IF(E6="","",#REF!-N6)</f>
        <v/>
      </c>
      <c r="V6" s="42" t="str">
        <f t="shared" si="5"/>
        <v/>
      </c>
      <c r="W6" s="42" t="str">
        <f t="shared" si="6"/>
        <v/>
      </c>
      <c r="X6" s="41" t="str">
        <f>IF(E6="","",VLOOKUP(G6,#REF!,2,0))</f>
        <v/>
      </c>
      <c r="Y6" s="41" t="str">
        <f t="shared" si="0"/>
        <v/>
      </c>
      <c r="Z6" s="96" t="str">
        <f t="shared" si="7"/>
        <v/>
      </c>
      <c r="AA6" s="77" t="str">
        <f t="shared" si="8"/>
        <v/>
      </c>
      <c r="AB6" s="77" t="str">
        <f t="shared" si="9"/>
        <v/>
      </c>
      <c r="AC6" s="43" t="str">
        <f t="shared" si="1"/>
        <v/>
      </c>
      <c r="AD6" s="23"/>
      <c r="AE6" s="23"/>
      <c r="AF6" s="23"/>
      <c r="AG6" s="23"/>
      <c r="AH6" s="41" t="str">
        <f t="shared" si="10"/>
        <v/>
      </c>
      <c r="AI6" s="88"/>
      <c r="AJ6" s="26"/>
      <c r="AK6" s="26"/>
      <c r="AL6" s="26"/>
    </row>
    <row r="7" spans="1:38">
      <c r="A7" s="42">
        <v>4</v>
      </c>
      <c r="B7" s="42" t="s">
        <v>4</v>
      </c>
      <c r="C7" s="99"/>
      <c r="D7" s="42" t="str">
        <f t="shared" si="2"/>
        <v/>
      </c>
      <c r="E7" s="99"/>
      <c r="F7" s="26"/>
      <c r="G7" s="99"/>
      <c r="H7" s="107"/>
      <c r="I7" s="53"/>
      <c r="J7" s="53"/>
      <c r="K7" s="99"/>
      <c r="L7" s="26"/>
      <c r="M7" s="105"/>
      <c r="N7" s="42" t="str">
        <f t="shared" si="3"/>
        <v/>
      </c>
      <c r="O7" s="70"/>
      <c r="P7" s="63"/>
      <c r="Q7" s="64"/>
      <c r="R7" s="26"/>
      <c r="S7" s="26"/>
      <c r="T7" s="42" t="str">
        <f t="shared" si="4"/>
        <v/>
      </c>
      <c r="U7" s="42" t="str">
        <f>IF(E7="","",#REF!-N7)</f>
        <v/>
      </c>
      <c r="V7" s="42" t="str">
        <f t="shared" si="5"/>
        <v/>
      </c>
      <c r="W7" s="42" t="str">
        <f t="shared" si="6"/>
        <v/>
      </c>
      <c r="X7" s="41" t="str">
        <f>IF(E7="","",VLOOKUP(G7,#REF!,2,0))</f>
        <v/>
      </c>
      <c r="Y7" s="41" t="str">
        <f t="shared" si="0"/>
        <v/>
      </c>
      <c r="Z7" s="96" t="str">
        <f t="shared" si="7"/>
        <v/>
      </c>
      <c r="AA7" s="77" t="str">
        <f t="shared" si="8"/>
        <v/>
      </c>
      <c r="AB7" s="77" t="str">
        <f t="shared" si="9"/>
        <v/>
      </c>
      <c r="AC7" s="43" t="str">
        <f t="shared" si="1"/>
        <v/>
      </c>
      <c r="AD7" s="23"/>
      <c r="AE7" s="23"/>
      <c r="AF7" s="23"/>
      <c r="AG7" s="23"/>
      <c r="AH7" s="41" t="str">
        <f t="shared" si="10"/>
        <v/>
      </c>
      <c r="AI7" s="88"/>
      <c r="AJ7" s="26"/>
      <c r="AK7" s="26"/>
      <c r="AL7" s="26"/>
    </row>
    <row r="8" spans="1:38">
      <c r="A8" s="42">
        <v>5</v>
      </c>
      <c r="B8" s="42" t="s">
        <v>4</v>
      </c>
      <c r="C8" s="99"/>
      <c r="D8" s="42" t="str">
        <f t="shared" si="2"/>
        <v/>
      </c>
      <c r="E8" s="99"/>
      <c r="F8" s="26"/>
      <c r="G8" s="99"/>
      <c r="H8" s="107"/>
      <c r="I8" s="53"/>
      <c r="J8" s="53"/>
      <c r="K8" s="99"/>
      <c r="L8" s="26"/>
      <c r="M8" s="105"/>
      <c r="N8" s="42" t="str">
        <f t="shared" si="3"/>
        <v/>
      </c>
      <c r="O8" s="70"/>
      <c r="P8" s="63"/>
      <c r="Q8" s="64"/>
      <c r="R8" s="26"/>
      <c r="S8" s="26"/>
      <c r="T8" s="42" t="str">
        <f t="shared" si="4"/>
        <v/>
      </c>
      <c r="U8" s="42" t="str">
        <f>IF(E8="","",#REF!-N8)</f>
        <v/>
      </c>
      <c r="V8" s="42" t="str">
        <f t="shared" si="5"/>
        <v/>
      </c>
      <c r="W8" s="42" t="str">
        <f t="shared" si="6"/>
        <v/>
      </c>
      <c r="X8" s="41" t="str">
        <f>IF(E8="","",VLOOKUP(G8,#REF!,2,0))</f>
        <v/>
      </c>
      <c r="Y8" s="41" t="str">
        <f t="shared" si="0"/>
        <v/>
      </c>
      <c r="Z8" s="96" t="str">
        <f t="shared" si="7"/>
        <v/>
      </c>
      <c r="AA8" s="77" t="str">
        <f t="shared" si="8"/>
        <v/>
      </c>
      <c r="AB8" s="77" t="str">
        <f t="shared" si="9"/>
        <v/>
      </c>
      <c r="AC8" s="43" t="str">
        <f t="shared" si="1"/>
        <v/>
      </c>
      <c r="AD8" s="23"/>
      <c r="AE8" s="23"/>
      <c r="AF8" s="23"/>
      <c r="AG8" s="23"/>
      <c r="AH8" s="41" t="str">
        <f t="shared" si="10"/>
        <v/>
      </c>
      <c r="AI8" s="88"/>
      <c r="AJ8" s="26"/>
      <c r="AK8" s="26"/>
      <c r="AL8" s="26"/>
    </row>
    <row r="9" spans="1:38">
      <c r="A9" s="42">
        <v>6</v>
      </c>
      <c r="B9" s="42" t="s">
        <v>4</v>
      </c>
      <c r="C9" s="99"/>
      <c r="D9" s="42" t="str">
        <f t="shared" si="2"/>
        <v/>
      </c>
      <c r="E9" s="99"/>
      <c r="F9" s="26"/>
      <c r="G9" s="99"/>
      <c r="H9" s="107"/>
      <c r="I9" s="53"/>
      <c r="J9" s="53"/>
      <c r="K9" s="99"/>
      <c r="L9" s="26"/>
      <c r="M9" s="105"/>
      <c r="N9" s="42" t="str">
        <f t="shared" si="3"/>
        <v/>
      </c>
      <c r="O9" s="70"/>
      <c r="P9" s="63"/>
      <c r="Q9" s="64"/>
      <c r="R9" s="26"/>
      <c r="S9" s="26"/>
      <c r="T9" s="42" t="str">
        <f t="shared" si="4"/>
        <v/>
      </c>
      <c r="U9" s="42" t="str">
        <f>IF(E9="","",#REF!-N9)</f>
        <v/>
      </c>
      <c r="V9" s="42" t="str">
        <f t="shared" si="5"/>
        <v/>
      </c>
      <c r="W9" s="42" t="str">
        <f t="shared" si="6"/>
        <v/>
      </c>
      <c r="X9" s="41" t="str">
        <f>IF(E9="","",VLOOKUP(G9,#REF!,2,0))</f>
        <v/>
      </c>
      <c r="Y9" s="41" t="str">
        <f t="shared" si="0"/>
        <v/>
      </c>
      <c r="Z9" s="96" t="str">
        <f t="shared" si="7"/>
        <v/>
      </c>
      <c r="AA9" s="77" t="str">
        <f t="shared" si="8"/>
        <v/>
      </c>
      <c r="AB9" s="77" t="str">
        <f t="shared" si="9"/>
        <v/>
      </c>
      <c r="AC9" s="43" t="str">
        <f t="shared" si="1"/>
        <v/>
      </c>
      <c r="AD9" s="23"/>
      <c r="AE9" s="23"/>
      <c r="AF9" s="23"/>
      <c r="AG9" s="23"/>
      <c r="AH9" s="41" t="str">
        <f t="shared" si="10"/>
        <v/>
      </c>
      <c r="AI9" s="88"/>
      <c r="AJ9" s="26"/>
      <c r="AK9" s="26"/>
      <c r="AL9" s="26"/>
    </row>
    <row r="10" spans="1:38">
      <c r="A10" s="42">
        <v>7</v>
      </c>
      <c r="B10" s="42" t="s">
        <v>4</v>
      </c>
      <c r="C10" s="99"/>
      <c r="D10" s="42" t="str">
        <f t="shared" si="2"/>
        <v/>
      </c>
      <c r="E10" s="99"/>
      <c r="F10" s="26"/>
      <c r="G10" s="99"/>
      <c r="H10" s="107"/>
      <c r="I10" s="53"/>
      <c r="J10" s="53"/>
      <c r="K10" s="99"/>
      <c r="L10" s="26"/>
      <c r="M10" s="105"/>
      <c r="N10" s="42" t="str">
        <f t="shared" si="3"/>
        <v/>
      </c>
      <c r="O10" s="70"/>
      <c r="P10" s="63"/>
      <c r="Q10" s="64"/>
      <c r="R10" s="26"/>
      <c r="S10" s="26"/>
      <c r="T10" s="42" t="str">
        <f t="shared" si="4"/>
        <v/>
      </c>
      <c r="U10" s="42" t="str">
        <f>IF(E10="","",#REF!-N10)</f>
        <v/>
      </c>
      <c r="V10" s="42" t="str">
        <f t="shared" si="5"/>
        <v/>
      </c>
      <c r="W10" s="42" t="str">
        <f t="shared" si="6"/>
        <v/>
      </c>
      <c r="X10" s="41" t="str">
        <f>IF(E10="","",VLOOKUP(G10,#REF!,2,0))</f>
        <v/>
      </c>
      <c r="Y10" s="41" t="str">
        <f t="shared" si="0"/>
        <v/>
      </c>
      <c r="Z10" s="96" t="str">
        <f t="shared" si="7"/>
        <v/>
      </c>
      <c r="AA10" s="77" t="str">
        <f t="shared" si="8"/>
        <v/>
      </c>
      <c r="AB10" s="77" t="str">
        <f t="shared" si="9"/>
        <v/>
      </c>
      <c r="AC10" s="43" t="str">
        <f t="shared" si="1"/>
        <v/>
      </c>
      <c r="AD10" s="23"/>
      <c r="AE10" s="23"/>
      <c r="AF10" s="23"/>
      <c r="AG10" s="23"/>
      <c r="AH10" s="41" t="str">
        <f t="shared" si="10"/>
        <v/>
      </c>
      <c r="AI10" s="88"/>
      <c r="AJ10" s="26"/>
      <c r="AK10" s="26"/>
      <c r="AL10" s="26"/>
    </row>
    <row r="11" spans="1:38">
      <c r="A11" s="42">
        <v>8</v>
      </c>
      <c r="B11" s="42" t="s">
        <v>4</v>
      </c>
      <c r="C11" s="99"/>
      <c r="D11" s="42" t="str">
        <f t="shared" si="2"/>
        <v/>
      </c>
      <c r="E11" s="99"/>
      <c r="F11" s="26"/>
      <c r="G11" s="99"/>
      <c r="H11" s="107"/>
      <c r="I11" s="53"/>
      <c r="J11" s="53"/>
      <c r="K11" s="99"/>
      <c r="L11" s="26"/>
      <c r="M11" s="105"/>
      <c r="N11" s="42" t="str">
        <f t="shared" si="3"/>
        <v/>
      </c>
      <c r="O11" s="70"/>
      <c r="P11" s="63"/>
      <c r="Q11" s="64"/>
      <c r="R11" s="26"/>
      <c r="S11" s="26"/>
      <c r="T11" s="42" t="str">
        <f t="shared" si="4"/>
        <v/>
      </c>
      <c r="U11" s="42" t="str">
        <f>IF(E11="","",#REF!-N11)</f>
        <v/>
      </c>
      <c r="V11" s="42" t="str">
        <f t="shared" si="5"/>
        <v/>
      </c>
      <c r="W11" s="42" t="str">
        <f t="shared" si="6"/>
        <v/>
      </c>
      <c r="X11" s="41" t="str">
        <f>IF(E11="","",VLOOKUP(G11,#REF!,2,0))</f>
        <v/>
      </c>
      <c r="Y11" s="41" t="str">
        <f t="shared" si="0"/>
        <v/>
      </c>
      <c r="Z11" s="96" t="str">
        <f t="shared" si="7"/>
        <v/>
      </c>
      <c r="AA11" s="77" t="str">
        <f t="shared" si="8"/>
        <v/>
      </c>
      <c r="AB11" s="77" t="str">
        <f t="shared" si="9"/>
        <v/>
      </c>
      <c r="AC11" s="43" t="str">
        <f t="shared" si="1"/>
        <v/>
      </c>
      <c r="AD11" s="23"/>
      <c r="AE11" s="23"/>
      <c r="AF11" s="23"/>
      <c r="AG11" s="23"/>
      <c r="AH11" s="41" t="str">
        <f t="shared" si="10"/>
        <v/>
      </c>
      <c r="AI11" s="88"/>
      <c r="AJ11" s="26"/>
      <c r="AK11" s="26"/>
      <c r="AL11" s="26"/>
    </row>
    <row r="12" spans="1:38">
      <c r="A12" s="42">
        <v>9</v>
      </c>
      <c r="B12" s="42" t="s">
        <v>4</v>
      </c>
      <c r="C12" s="99"/>
      <c r="D12" s="42" t="str">
        <f t="shared" si="2"/>
        <v/>
      </c>
      <c r="E12" s="99"/>
      <c r="F12" s="26"/>
      <c r="G12" s="99"/>
      <c r="H12" s="107"/>
      <c r="I12" s="53"/>
      <c r="J12" s="53"/>
      <c r="K12" s="99"/>
      <c r="L12" s="26"/>
      <c r="M12" s="105"/>
      <c r="N12" s="42" t="str">
        <f t="shared" si="3"/>
        <v/>
      </c>
      <c r="O12" s="70"/>
      <c r="P12" s="63"/>
      <c r="Q12" s="64"/>
      <c r="R12" s="26"/>
      <c r="S12" s="26"/>
      <c r="T12" s="42" t="str">
        <f t="shared" si="4"/>
        <v/>
      </c>
      <c r="U12" s="42" t="str">
        <f>IF(E12="","",#REF!-N12)</f>
        <v/>
      </c>
      <c r="V12" s="42" t="str">
        <f t="shared" si="5"/>
        <v/>
      </c>
      <c r="W12" s="42" t="str">
        <f t="shared" si="6"/>
        <v/>
      </c>
      <c r="X12" s="41" t="str">
        <f>IF(E12="","",VLOOKUP(G12,#REF!,2,0))</f>
        <v/>
      </c>
      <c r="Y12" s="41" t="str">
        <f t="shared" si="0"/>
        <v/>
      </c>
      <c r="Z12" s="96" t="str">
        <f t="shared" si="7"/>
        <v/>
      </c>
      <c r="AA12" s="77" t="str">
        <f t="shared" si="8"/>
        <v/>
      </c>
      <c r="AB12" s="77" t="str">
        <f t="shared" si="9"/>
        <v/>
      </c>
      <c r="AC12" s="43" t="str">
        <f t="shared" si="1"/>
        <v/>
      </c>
      <c r="AD12" s="23"/>
      <c r="AE12" s="23"/>
      <c r="AF12" s="23"/>
      <c r="AG12" s="23"/>
      <c r="AH12" s="41" t="str">
        <f t="shared" si="10"/>
        <v/>
      </c>
      <c r="AI12" s="88"/>
      <c r="AJ12" s="26"/>
      <c r="AK12" s="26"/>
      <c r="AL12" s="26"/>
    </row>
    <row r="13" spans="1:38">
      <c r="A13" s="42">
        <v>10</v>
      </c>
      <c r="B13" s="42" t="s">
        <v>4</v>
      </c>
      <c r="C13" s="99"/>
      <c r="D13" s="42" t="str">
        <f t="shared" si="2"/>
        <v/>
      </c>
      <c r="E13" s="99"/>
      <c r="F13" s="26"/>
      <c r="G13" s="99"/>
      <c r="H13" s="107"/>
      <c r="I13" s="53"/>
      <c r="J13" s="53"/>
      <c r="K13" s="99"/>
      <c r="L13" s="26"/>
      <c r="M13" s="105"/>
      <c r="N13" s="42" t="str">
        <f t="shared" si="3"/>
        <v/>
      </c>
      <c r="O13" s="70"/>
      <c r="P13" s="63"/>
      <c r="Q13" s="64"/>
      <c r="R13" s="26"/>
      <c r="S13" s="26"/>
      <c r="T13" s="42" t="str">
        <f t="shared" si="4"/>
        <v/>
      </c>
      <c r="U13" s="42" t="str">
        <f>IF(E13="","",#REF!-N13)</f>
        <v/>
      </c>
      <c r="V13" s="42" t="str">
        <f t="shared" si="5"/>
        <v/>
      </c>
      <c r="W13" s="42" t="str">
        <f t="shared" si="6"/>
        <v/>
      </c>
      <c r="X13" s="41" t="str">
        <f>IF(E13="","",VLOOKUP(G13,#REF!,2,0))</f>
        <v/>
      </c>
      <c r="Y13" s="41" t="str">
        <f t="shared" si="0"/>
        <v/>
      </c>
      <c r="Z13" s="96" t="str">
        <f t="shared" si="7"/>
        <v/>
      </c>
      <c r="AA13" s="77" t="str">
        <f t="shared" si="8"/>
        <v/>
      </c>
      <c r="AB13" s="77" t="str">
        <f t="shared" si="9"/>
        <v/>
      </c>
      <c r="AC13" s="43" t="str">
        <f t="shared" si="1"/>
        <v/>
      </c>
      <c r="AD13" s="23"/>
      <c r="AE13" s="23"/>
      <c r="AF13" s="23"/>
      <c r="AG13" s="23"/>
      <c r="AH13" s="41" t="str">
        <f t="shared" si="10"/>
        <v/>
      </c>
      <c r="AI13" s="88"/>
      <c r="AJ13" s="26"/>
      <c r="AK13" s="26"/>
      <c r="AL13" s="26"/>
    </row>
    <row r="14" spans="1:38">
      <c r="A14" s="42">
        <v>11</v>
      </c>
      <c r="B14" s="42" t="s">
        <v>4</v>
      </c>
      <c r="C14" s="99"/>
      <c r="D14" s="42" t="str">
        <f t="shared" si="2"/>
        <v/>
      </c>
      <c r="E14" s="99"/>
      <c r="F14" s="26"/>
      <c r="G14" s="99"/>
      <c r="H14" s="107"/>
      <c r="I14" s="53"/>
      <c r="J14" s="53"/>
      <c r="K14" s="99"/>
      <c r="L14" s="26"/>
      <c r="M14" s="105"/>
      <c r="N14" s="42" t="str">
        <f t="shared" si="3"/>
        <v/>
      </c>
      <c r="O14" s="70"/>
      <c r="P14" s="63"/>
      <c r="Q14" s="64"/>
      <c r="R14" s="26"/>
      <c r="S14" s="26"/>
      <c r="T14" s="42" t="str">
        <f t="shared" si="4"/>
        <v/>
      </c>
      <c r="U14" s="42" t="str">
        <f>IF(E14="","",#REF!-N14)</f>
        <v/>
      </c>
      <c r="V14" s="42" t="str">
        <f t="shared" si="5"/>
        <v/>
      </c>
      <c r="W14" s="42" t="str">
        <f t="shared" si="6"/>
        <v/>
      </c>
      <c r="X14" s="41" t="str">
        <f>IF(E14="","",VLOOKUP(G14,#REF!,2,0))</f>
        <v/>
      </c>
      <c r="Y14" s="41" t="str">
        <f t="shared" si="0"/>
        <v/>
      </c>
      <c r="Z14" s="96" t="str">
        <f t="shared" si="7"/>
        <v/>
      </c>
      <c r="AA14" s="77" t="str">
        <f t="shared" si="8"/>
        <v/>
      </c>
      <c r="AB14" s="77" t="str">
        <f t="shared" si="9"/>
        <v/>
      </c>
      <c r="AC14" s="43" t="str">
        <f t="shared" si="1"/>
        <v/>
      </c>
      <c r="AD14" s="23"/>
      <c r="AE14" s="23"/>
      <c r="AF14" s="23"/>
      <c r="AG14" s="23"/>
      <c r="AH14" s="41" t="str">
        <f t="shared" si="10"/>
        <v/>
      </c>
      <c r="AI14" s="88"/>
      <c r="AJ14" s="26"/>
      <c r="AK14" s="26"/>
      <c r="AL14" s="26"/>
    </row>
    <row r="15" spans="1:38">
      <c r="A15" s="42">
        <v>12</v>
      </c>
      <c r="B15" s="42" t="s">
        <v>4</v>
      </c>
      <c r="C15" s="99"/>
      <c r="D15" s="42" t="str">
        <f t="shared" si="2"/>
        <v/>
      </c>
      <c r="E15" s="99"/>
      <c r="F15" s="26"/>
      <c r="G15" s="99"/>
      <c r="H15" s="107"/>
      <c r="I15" s="53"/>
      <c r="J15" s="53"/>
      <c r="K15" s="99"/>
      <c r="L15" s="26"/>
      <c r="M15" s="105"/>
      <c r="N15" s="42" t="str">
        <f t="shared" si="3"/>
        <v/>
      </c>
      <c r="O15" s="70"/>
      <c r="P15" s="63"/>
      <c r="Q15" s="64"/>
      <c r="R15" s="26"/>
      <c r="S15" s="26"/>
      <c r="T15" s="42" t="str">
        <f t="shared" si="4"/>
        <v/>
      </c>
      <c r="U15" s="42" t="str">
        <f>IF(E15="","",#REF!-N15)</f>
        <v/>
      </c>
      <c r="V15" s="42" t="str">
        <f t="shared" si="5"/>
        <v/>
      </c>
      <c r="W15" s="42" t="str">
        <f t="shared" si="6"/>
        <v/>
      </c>
      <c r="X15" s="41" t="str">
        <f>IF(E15="","",VLOOKUP(G15,#REF!,2,0))</f>
        <v/>
      </c>
      <c r="Y15" s="41" t="str">
        <f t="shared" si="0"/>
        <v/>
      </c>
      <c r="Z15" s="96" t="str">
        <f t="shared" si="7"/>
        <v/>
      </c>
      <c r="AA15" s="77" t="str">
        <f t="shared" si="8"/>
        <v/>
      </c>
      <c r="AB15" s="77" t="str">
        <f t="shared" si="9"/>
        <v/>
      </c>
      <c r="AC15" s="43" t="str">
        <f t="shared" si="1"/>
        <v/>
      </c>
      <c r="AD15" s="23"/>
      <c r="AE15" s="23"/>
      <c r="AF15" s="23"/>
      <c r="AG15" s="23"/>
      <c r="AH15" s="41" t="str">
        <f t="shared" si="10"/>
        <v/>
      </c>
      <c r="AI15" s="88"/>
      <c r="AJ15" s="26"/>
      <c r="AK15" s="26"/>
      <c r="AL15" s="26"/>
    </row>
    <row r="16" spans="1:38">
      <c r="A16" s="42">
        <v>13</v>
      </c>
      <c r="B16" s="42" t="s">
        <v>4</v>
      </c>
      <c r="C16" s="99"/>
      <c r="D16" s="42" t="str">
        <f t="shared" si="2"/>
        <v/>
      </c>
      <c r="E16" s="99"/>
      <c r="F16" s="26"/>
      <c r="G16" s="99"/>
      <c r="H16" s="107"/>
      <c r="I16" s="53"/>
      <c r="J16" s="53"/>
      <c r="K16" s="99"/>
      <c r="L16" s="26"/>
      <c r="M16" s="105"/>
      <c r="N16" s="42" t="str">
        <f t="shared" si="3"/>
        <v/>
      </c>
      <c r="O16" s="70"/>
      <c r="P16" s="63"/>
      <c r="Q16" s="64"/>
      <c r="R16" s="26"/>
      <c r="S16" s="26"/>
      <c r="T16" s="42" t="str">
        <f t="shared" si="4"/>
        <v/>
      </c>
      <c r="U16" s="42" t="str">
        <f>IF(E16="","",#REF!-N16)</f>
        <v/>
      </c>
      <c r="V16" s="42" t="str">
        <f t="shared" si="5"/>
        <v/>
      </c>
      <c r="W16" s="42" t="str">
        <f t="shared" si="6"/>
        <v/>
      </c>
      <c r="X16" s="41" t="str">
        <f>IF(E16="","",VLOOKUP(G16,#REF!,2,0))</f>
        <v/>
      </c>
      <c r="Y16" s="41" t="str">
        <f t="shared" si="0"/>
        <v/>
      </c>
      <c r="Z16" s="96" t="str">
        <f t="shared" si="7"/>
        <v/>
      </c>
      <c r="AA16" s="77" t="str">
        <f t="shared" si="8"/>
        <v/>
      </c>
      <c r="AB16" s="77" t="str">
        <f t="shared" si="9"/>
        <v/>
      </c>
      <c r="AC16" s="43" t="str">
        <f t="shared" si="1"/>
        <v/>
      </c>
      <c r="AD16" s="23"/>
      <c r="AE16" s="23"/>
      <c r="AF16" s="23"/>
      <c r="AG16" s="23"/>
      <c r="AH16" s="41" t="str">
        <f t="shared" si="10"/>
        <v/>
      </c>
      <c r="AI16" s="88"/>
      <c r="AJ16" s="26"/>
      <c r="AK16" s="26"/>
      <c r="AL16" s="26"/>
    </row>
    <row r="17" spans="1:38">
      <c r="A17" s="42">
        <v>14</v>
      </c>
      <c r="B17" s="42" t="s">
        <v>4</v>
      </c>
      <c r="C17" s="99"/>
      <c r="D17" s="42" t="str">
        <f t="shared" si="2"/>
        <v/>
      </c>
      <c r="E17" s="99"/>
      <c r="F17" s="26"/>
      <c r="G17" s="99"/>
      <c r="H17" s="107"/>
      <c r="I17" s="53"/>
      <c r="J17" s="53"/>
      <c r="K17" s="99"/>
      <c r="L17" s="26"/>
      <c r="M17" s="105"/>
      <c r="N17" s="42" t="str">
        <f t="shared" si="3"/>
        <v/>
      </c>
      <c r="O17" s="70"/>
      <c r="P17" s="63"/>
      <c r="Q17" s="64"/>
      <c r="R17" s="26"/>
      <c r="S17" s="26"/>
      <c r="T17" s="42" t="str">
        <f t="shared" si="4"/>
        <v/>
      </c>
      <c r="U17" s="42" t="str">
        <f>IF(E17="","",#REF!-N17)</f>
        <v/>
      </c>
      <c r="V17" s="42" t="str">
        <f t="shared" si="5"/>
        <v/>
      </c>
      <c r="W17" s="42" t="str">
        <f t="shared" si="6"/>
        <v/>
      </c>
      <c r="X17" s="41" t="str">
        <f>IF(E17="","",VLOOKUP(G17,#REF!,2,0))</f>
        <v/>
      </c>
      <c r="Y17" s="41" t="str">
        <f t="shared" si="0"/>
        <v/>
      </c>
      <c r="Z17" s="96" t="str">
        <f t="shared" si="7"/>
        <v/>
      </c>
      <c r="AA17" s="77" t="str">
        <f t="shared" si="8"/>
        <v/>
      </c>
      <c r="AB17" s="77" t="str">
        <f t="shared" si="9"/>
        <v/>
      </c>
      <c r="AC17" s="43" t="str">
        <f t="shared" si="1"/>
        <v/>
      </c>
      <c r="AD17" s="23"/>
      <c r="AE17" s="23"/>
      <c r="AF17" s="23"/>
      <c r="AG17" s="23"/>
      <c r="AH17" s="41" t="str">
        <f t="shared" si="10"/>
        <v/>
      </c>
      <c r="AI17" s="88"/>
      <c r="AJ17" s="26"/>
      <c r="AK17" s="26"/>
      <c r="AL17" s="26"/>
    </row>
    <row r="18" spans="1:38">
      <c r="A18" s="42">
        <v>15</v>
      </c>
      <c r="B18" s="42" t="s">
        <v>4</v>
      </c>
      <c r="C18" s="99"/>
      <c r="D18" s="42" t="str">
        <f t="shared" si="2"/>
        <v/>
      </c>
      <c r="E18" s="99"/>
      <c r="F18" s="26"/>
      <c r="G18" s="99"/>
      <c r="H18" s="107"/>
      <c r="I18" s="53"/>
      <c r="J18" s="53"/>
      <c r="K18" s="99"/>
      <c r="L18" s="26" t="str">
        <f t="shared" ref="L18:L68" si="11">C18&amp;"_"&amp;K18</f>
        <v>_</v>
      </c>
      <c r="M18" s="99"/>
      <c r="N18" s="42" t="str">
        <f t="shared" si="3"/>
        <v/>
      </c>
      <c r="O18" s="70"/>
      <c r="P18" s="63"/>
      <c r="Q18" s="64"/>
      <c r="R18" s="26"/>
      <c r="S18" s="26"/>
      <c r="T18" s="42" t="str">
        <f t="shared" si="4"/>
        <v/>
      </c>
      <c r="U18" s="42" t="str">
        <f>IF(E18="","",#REF!-N18)</f>
        <v/>
      </c>
      <c r="V18" s="42" t="str">
        <f t="shared" si="5"/>
        <v/>
      </c>
      <c r="W18" s="42" t="str">
        <f t="shared" si="6"/>
        <v/>
      </c>
      <c r="X18" s="41" t="str">
        <f>IF(E18="","",VLOOKUP(G18,#REF!,2,0))</f>
        <v/>
      </c>
      <c r="Y18" s="41" t="str">
        <f t="shared" si="0"/>
        <v/>
      </c>
      <c r="Z18" s="96" t="str">
        <f t="shared" si="7"/>
        <v/>
      </c>
      <c r="AA18" s="77" t="str">
        <f t="shared" si="8"/>
        <v/>
      </c>
      <c r="AB18" s="77" t="str">
        <f t="shared" si="9"/>
        <v/>
      </c>
      <c r="AC18" s="43" t="str">
        <f t="shared" si="1"/>
        <v/>
      </c>
      <c r="AD18" s="23"/>
      <c r="AE18" s="23"/>
      <c r="AF18" s="23"/>
      <c r="AG18" s="23"/>
      <c r="AH18" s="41" t="str">
        <f t="shared" si="10"/>
        <v/>
      </c>
      <c r="AI18" s="88"/>
      <c r="AJ18" s="26"/>
      <c r="AK18" s="26"/>
      <c r="AL18" s="26"/>
    </row>
    <row r="19" spans="1:38">
      <c r="A19" s="42">
        <v>16</v>
      </c>
      <c r="B19" s="42" t="s">
        <v>4</v>
      </c>
      <c r="C19" s="99"/>
      <c r="D19" s="42" t="str">
        <f t="shared" si="2"/>
        <v/>
      </c>
      <c r="E19" s="99"/>
      <c r="F19" s="26"/>
      <c r="G19" s="99"/>
      <c r="H19" s="107"/>
      <c r="I19" s="53"/>
      <c r="J19" s="53"/>
      <c r="K19" s="99"/>
      <c r="L19" s="26" t="str">
        <f t="shared" si="11"/>
        <v>_</v>
      </c>
      <c r="M19" s="99"/>
      <c r="N19" s="42" t="str">
        <f t="shared" si="3"/>
        <v/>
      </c>
      <c r="O19" s="70"/>
      <c r="P19" s="63"/>
      <c r="Q19" s="64"/>
      <c r="R19" s="26"/>
      <c r="S19" s="26"/>
      <c r="T19" s="42" t="str">
        <f t="shared" si="4"/>
        <v/>
      </c>
      <c r="U19" s="42" t="str">
        <f>IF(E19="","",#REF!-N19)</f>
        <v/>
      </c>
      <c r="V19" s="42" t="str">
        <f t="shared" si="5"/>
        <v/>
      </c>
      <c r="W19" s="42" t="str">
        <f t="shared" si="6"/>
        <v/>
      </c>
      <c r="X19" s="41" t="str">
        <f>IF(E19="","",VLOOKUP(G19,#REF!,2,0))</f>
        <v/>
      </c>
      <c r="Y19" s="41" t="str">
        <f t="shared" si="0"/>
        <v/>
      </c>
      <c r="Z19" s="96" t="str">
        <f t="shared" si="7"/>
        <v/>
      </c>
      <c r="AA19" s="77" t="str">
        <f t="shared" si="8"/>
        <v/>
      </c>
      <c r="AB19" s="77" t="str">
        <f t="shared" si="9"/>
        <v/>
      </c>
      <c r="AC19" s="43" t="str">
        <f t="shared" si="1"/>
        <v/>
      </c>
      <c r="AD19" s="23"/>
      <c r="AE19" s="23"/>
      <c r="AF19" s="23"/>
      <c r="AG19" s="23"/>
      <c r="AH19" s="41" t="str">
        <f t="shared" si="10"/>
        <v/>
      </c>
      <c r="AI19" s="88"/>
      <c r="AJ19" s="26"/>
      <c r="AK19" s="26"/>
      <c r="AL19" s="26"/>
    </row>
    <row r="20" spans="1:38">
      <c r="A20" s="42">
        <v>17</v>
      </c>
      <c r="B20" s="42" t="s">
        <v>4</v>
      </c>
      <c r="C20" s="99"/>
      <c r="D20" s="42" t="str">
        <f t="shared" si="2"/>
        <v/>
      </c>
      <c r="E20" s="99"/>
      <c r="F20" s="26"/>
      <c r="G20" s="99"/>
      <c r="H20" s="107"/>
      <c r="I20" s="53"/>
      <c r="J20" s="53"/>
      <c r="K20" s="99"/>
      <c r="L20" s="26" t="str">
        <f t="shared" si="11"/>
        <v>_</v>
      </c>
      <c r="M20" s="99"/>
      <c r="N20" s="42" t="str">
        <f t="shared" si="3"/>
        <v/>
      </c>
      <c r="O20" s="70"/>
      <c r="P20" s="63"/>
      <c r="Q20" s="64"/>
      <c r="R20" s="26"/>
      <c r="S20" s="26"/>
      <c r="T20" s="42" t="str">
        <f t="shared" si="4"/>
        <v/>
      </c>
      <c r="U20" s="42" t="str">
        <f>IF(E20="","",#REF!-N20)</f>
        <v/>
      </c>
      <c r="V20" s="42" t="str">
        <f t="shared" si="5"/>
        <v/>
      </c>
      <c r="W20" s="42" t="str">
        <f t="shared" si="6"/>
        <v/>
      </c>
      <c r="X20" s="41" t="str">
        <f>IF(E20="","",VLOOKUP(G20,#REF!,2,0))</f>
        <v/>
      </c>
      <c r="Y20" s="41" t="str">
        <f t="shared" si="0"/>
        <v/>
      </c>
      <c r="Z20" s="96" t="str">
        <f t="shared" si="7"/>
        <v/>
      </c>
      <c r="AA20" s="77" t="str">
        <f t="shared" si="8"/>
        <v/>
      </c>
      <c r="AB20" s="77" t="str">
        <f t="shared" si="9"/>
        <v/>
      </c>
      <c r="AC20" s="43" t="str">
        <f t="shared" si="1"/>
        <v/>
      </c>
      <c r="AD20" s="23"/>
      <c r="AE20" s="23"/>
      <c r="AF20" s="23"/>
      <c r="AG20" s="23"/>
      <c r="AH20" s="41" t="str">
        <f t="shared" si="10"/>
        <v/>
      </c>
      <c r="AI20" s="88"/>
      <c r="AJ20" s="26"/>
      <c r="AK20" s="26"/>
      <c r="AL20" s="26"/>
    </row>
    <row r="21" spans="1:38">
      <c r="A21" s="42">
        <v>18</v>
      </c>
      <c r="B21" s="42" t="s">
        <v>4</v>
      </c>
      <c r="C21" s="99"/>
      <c r="D21" s="42" t="str">
        <f t="shared" si="2"/>
        <v/>
      </c>
      <c r="E21" s="99"/>
      <c r="F21" s="26"/>
      <c r="G21" s="99"/>
      <c r="H21" s="107"/>
      <c r="I21" s="53"/>
      <c r="J21" s="53"/>
      <c r="K21" s="99"/>
      <c r="L21" s="26" t="str">
        <f t="shared" si="11"/>
        <v>_</v>
      </c>
      <c r="M21" s="99"/>
      <c r="N21" s="42" t="str">
        <f t="shared" si="3"/>
        <v/>
      </c>
      <c r="O21" s="70"/>
      <c r="P21" s="63"/>
      <c r="Q21" s="64"/>
      <c r="R21" s="26"/>
      <c r="S21" s="26"/>
      <c r="T21" s="42" t="str">
        <f t="shared" si="4"/>
        <v/>
      </c>
      <c r="U21" s="42" t="str">
        <f>IF(E21="","",#REF!-N21)</f>
        <v/>
      </c>
      <c r="V21" s="42" t="str">
        <f t="shared" si="5"/>
        <v/>
      </c>
      <c r="W21" s="42" t="str">
        <f t="shared" si="6"/>
        <v/>
      </c>
      <c r="X21" s="41" t="str">
        <f>IF(E21="","",VLOOKUP(G21,#REF!,2,0))</f>
        <v/>
      </c>
      <c r="Y21" s="41" t="str">
        <f t="shared" si="0"/>
        <v/>
      </c>
      <c r="Z21" s="96" t="str">
        <f t="shared" si="7"/>
        <v/>
      </c>
      <c r="AA21" s="77" t="str">
        <f t="shared" si="8"/>
        <v/>
      </c>
      <c r="AB21" s="77" t="str">
        <f t="shared" si="9"/>
        <v/>
      </c>
      <c r="AC21" s="43" t="str">
        <f t="shared" si="1"/>
        <v/>
      </c>
      <c r="AD21" s="23"/>
      <c r="AE21" s="23"/>
      <c r="AF21" s="23"/>
      <c r="AG21" s="23"/>
      <c r="AH21" s="41" t="str">
        <f t="shared" si="10"/>
        <v/>
      </c>
      <c r="AI21" s="88"/>
      <c r="AJ21" s="26"/>
      <c r="AK21" s="26"/>
      <c r="AL21" s="26"/>
    </row>
    <row r="22" spans="1:38">
      <c r="A22" s="42">
        <v>19</v>
      </c>
      <c r="B22" s="42" t="s">
        <v>4</v>
      </c>
      <c r="C22" s="99"/>
      <c r="D22" s="42" t="str">
        <f t="shared" si="2"/>
        <v/>
      </c>
      <c r="E22" s="99"/>
      <c r="F22" s="26"/>
      <c r="G22" s="99"/>
      <c r="H22" s="107"/>
      <c r="I22" s="53"/>
      <c r="J22" s="53"/>
      <c r="K22" s="99"/>
      <c r="L22" s="26" t="str">
        <f t="shared" si="11"/>
        <v>_</v>
      </c>
      <c r="M22" s="99"/>
      <c r="N22" s="42" t="str">
        <f t="shared" si="3"/>
        <v/>
      </c>
      <c r="O22" s="70"/>
      <c r="P22" s="63"/>
      <c r="Q22" s="64"/>
      <c r="R22" s="26"/>
      <c r="S22" s="26"/>
      <c r="T22" s="42" t="str">
        <f t="shared" si="4"/>
        <v/>
      </c>
      <c r="U22" s="42" t="str">
        <f>IF(E22="","",#REF!-N22)</f>
        <v/>
      </c>
      <c r="V22" s="42" t="str">
        <f t="shared" si="5"/>
        <v/>
      </c>
      <c r="W22" s="42" t="str">
        <f t="shared" si="6"/>
        <v/>
      </c>
      <c r="X22" s="41" t="str">
        <f>IF(E22="","",VLOOKUP(G22,#REF!,2,0))</f>
        <v/>
      </c>
      <c r="Y22" s="41" t="str">
        <f t="shared" si="0"/>
        <v/>
      </c>
      <c r="Z22" s="96" t="str">
        <f t="shared" si="7"/>
        <v/>
      </c>
      <c r="AA22" s="77" t="str">
        <f t="shared" si="8"/>
        <v/>
      </c>
      <c r="AB22" s="77" t="str">
        <f t="shared" si="9"/>
        <v/>
      </c>
      <c r="AC22" s="43" t="str">
        <f t="shared" si="1"/>
        <v/>
      </c>
      <c r="AD22" s="23"/>
      <c r="AE22" s="23"/>
      <c r="AF22" s="23"/>
      <c r="AG22" s="23"/>
      <c r="AH22" s="41" t="str">
        <f t="shared" si="10"/>
        <v/>
      </c>
      <c r="AI22" s="88"/>
      <c r="AJ22" s="26"/>
      <c r="AK22" s="26"/>
      <c r="AL22" s="26"/>
    </row>
    <row r="23" spans="1:38">
      <c r="A23" s="42">
        <v>20</v>
      </c>
      <c r="B23" s="42" t="s">
        <v>4</v>
      </c>
      <c r="C23" s="99"/>
      <c r="D23" s="42" t="str">
        <f t="shared" si="2"/>
        <v/>
      </c>
      <c r="E23" s="99"/>
      <c r="F23" s="26"/>
      <c r="G23" s="99"/>
      <c r="H23" s="107"/>
      <c r="I23" s="53"/>
      <c r="J23" s="53"/>
      <c r="K23" s="99"/>
      <c r="L23" s="26" t="str">
        <f t="shared" si="11"/>
        <v>_</v>
      </c>
      <c r="M23" s="99"/>
      <c r="N23" s="42" t="str">
        <f t="shared" si="3"/>
        <v/>
      </c>
      <c r="O23" s="70"/>
      <c r="P23" s="63"/>
      <c r="Q23" s="64"/>
      <c r="R23" s="26"/>
      <c r="S23" s="26"/>
      <c r="T23" s="42" t="str">
        <f t="shared" si="4"/>
        <v/>
      </c>
      <c r="U23" s="42" t="str">
        <f>IF(E23="","",#REF!-N23)</f>
        <v/>
      </c>
      <c r="V23" s="42" t="str">
        <f t="shared" si="5"/>
        <v/>
      </c>
      <c r="W23" s="42" t="str">
        <f t="shared" si="6"/>
        <v/>
      </c>
      <c r="X23" s="41" t="str">
        <f>IF(E23="","",VLOOKUP(G23,#REF!,2,0))</f>
        <v/>
      </c>
      <c r="Y23" s="41" t="str">
        <f t="shared" si="0"/>
        <v/>
      </c>
      <c r="Z23" s="96" t="str">
        <f t="shared" si="7"/>
        <v/>
      </c>
      <c r="AA23" s="77" t="str">
        <f t="shared" si="8"/>
        <v/>
      </c>
      <c r="AB23" s="77" t="str">
        <f t="shared" si="9"/>
        <v/>
      </c>
      <c r="AC23" s="43" t="str">
        <f t="shared" si="1"/>
        <v/>
      </c>
      <c r="AD23" s="23"/>
      <c r="AE23" s="23"/>
      <c r="AF23" s="23"/>
      <c r="AG23" s="23"/>
      <c r="AH23" s="41" t="str">
        <f t="shared" si="10"/>
        <v/>
      </c>
      <c r="AI23" s="88"/>
      <c r="AJ23" s="26"/>
      <c r="AK23" s="26"/>
      <c r="AL23" s="26"/>
    </row>
    <row r="24" spans="1:38">
      <c r="A24" s="42">
        <v>21</v>
      </c>
      <c r="B24" s="42" t="s">
        <v>4</v>
      </c>
      <c r="C24" s="99"/>
      <c r="D24" s="42" t="str">
        <f t="shared" si="2"/>
        <v/>
      </c>
      <c r="E24" s="99"/>
      <c r="F24" s="26"/>
      <c r="G24" s="99"/>
      <c r="H24" s="107"/>
      <c r="I24" s="53"/>
      <c r="J24" s="53"/>
      <c r="K24" s="99"/>
      <c r="L24" s="26" t="str">
        <f t="shared" si="11"/>
        <v>_</v>
      </c>
      <c r="M24" s="99"/>
      <c r="N24" s="42" t="str">
        <f t="shared" si="3"/>
        <v/>
      </c>
      <c r="O24" s="70"/>
      <c r="P24" s="63"/>
      <c r="Q24" s="64"/>
      <c r="R24" s="26"/>
      <c r="S24" s="26"/>
      <c r="T24" s="42" t="str">
        <f t="shared" si="4"/>
        <v/>
      </c>
      <c r="U24" s="42" t="str">
        <f>IF(E24="","",#REF!-N24)</f>
        <v/>
      </c>
      <c r="V24" s="42" t="str">
        <f t="shared" si="5"/>
        <v/>
      </c>
      <c r="W24" s="42" t="str">
        <f t="shared" si="6"/>
        <v/>
      </c>
      <c r="X24" s="41" t="str">
        <f>IF(E24="","",VLOOKUP(G24,#REF!,2,0))</f>
        <v/>
      </c>
      <c r="Y24" s="41" t="str">
        <f t="shared" si="0"/>
        <v/>
      </c>
      <c r="Z24" s="96" t="str">
        <f t="shared" si="7"/>
        <v/>
      </c>
      <c r="AA24" s="77" t="str">
        <f t="shared" si="8"/>
        <v/>
      </c>
      <c r="AB24" s="77" t="str">
        <f t="shared" si="9"/>
        <v/>
      </c>
      <c r="AC24" s="43" t="str">
        <f t="shared" si="1"/>
        <v/>
      </c>
      <c r="AD24" s="23"/>
      <c r="AE24" s="23"/>
      <c r="AF24" s="23"/>
      <c r="AG24" s="23"/>
      <c r="AH24" s="41" t="str">
        <f t="shared" si="10"/>
        <v/>
      </c>
      <c r="AI24" s="88"/>
      <c r="AJ24" s="26"/>
      <c r="AK24" s="26"/>
      <c r="AL24" s="26"/>
    </row>
    <row r="25" spans="1:38">
      <c r="A25" s="42">
        <v>22</v>
      </c>
      <c r="B25" s="42" t="s">
        <v>4</v>
      </c>
      <c r="C25" s="99"/>
      <c r="D25" s="42" t="str">
        <f t="shared" si="2"/>
        <v/>
      </c>
      <c r="E25" s="99"/>
      <c r="F25" s="26"/>
      <c r="G25" s="99"/>
      <c r="H25" s="107"/>
      <c r="I25" s="53"/>
      <c r="J25" s="53"/>
      <c r="K25" s="99"/>
      <c r="L25" s="26" t="str">
        <f t="shared" si="11"/>
        <v>_</v>
      </c>
      <c r="M25" s="99"/>
      <c r="N25" s="42" t="str">
        <f t="shared" si="3"/>
        <v/>
      </c>
      <c r="O25" s="70"/>
      <c r="P25" s="63"/>
      <c r="Q25" s="64"/>
      <c r="R25" s="26"/>
      <c r="S25" s="26"/>
      <c r="T25" s="42" t="str">
        <f t="shared" si="4"/>
        <v/>
      </c>
      <c r="U25" s="42" t="str">
        <f>IF(E25="","",#REF!-N25)</f>
        <v/>
      </c>
      <c r="V25" s="42" t="str">
        <f t="shared" si="5"/>
        <v/>
      </c>
      <c r="W25" s="42" t="str">
        <f t="shared" si="6"/>
        <v/>
      </c>
      <c r="X25" s="41" t="str">
        <f>IF(E25="","",VLOOKUP(G25,#REF!,2,0))</f>
        <v/>
      </c>
      <c r="Y25" s="41" t="str">
        <f t="shared" si="0"/>
        <v/>
      </c>
      <c r="Z25" s="96" t="str">
        <f t="shared" si="7"/>
        <v/>
      </c>
      <c r="AA25" s="77" t="str">
        <f t="shared" si="8"/>
        <v/>
      </c>
      <c r="AB25" s="77" t="str">
        <f t="shared" si="9"/>
        <v/>
      </c>
      <c r="AC25" s="43" t="str">
        <f t="shared" si="1"/>
        <v/>
      </c>
      <c r="AD25" s="23"/>
      <c r="AE25" s="23"/>
      <c r="AF25" s="23"/>
      <c r="AG25" s="23"/>
      <c r="AH25" s="41" t="str">
        <f t="shared" si="10"/>
        <v/>
      </c>
      <c r="AI25" s="88"/>
      <c r="AJ25" s="26"/>
      <c r="AK25" s="26"/>
      <c r="AL25" s="26"/>
    </row>
    <row r="26" spans="1:38">
      <c r="A26" s="42">
        <v>23</v>
      </c>
      <c r="B26" s="42" t="s">
        <v>4</v>
      </c>
      <c r="C26" s="99"/>
      <c r="D26" s="42" t="str">
        <f t="shared" si="2"/>
        <v/>
      </c>
      <c r="E26" s="99"/>
      <c r="F26" s="26"/>
      <c r="G26" s="99"/>
      <c r="H26" s="107"/>
      <c r="I26" s="53"/>
      <c r="J26" s="53"/>
      <c r="K26" s="99"/>
      <c r="L26" s="26" t="str">
        <f t="shared" si="11"/>
        <v>_</v>
      </c>
      <c r="M26" s="99"/>
      <c r="N26" s="42" t="str">
        <f t="shared" si="3"/>
        <v/>
      </c>
      <c r="O26" s="70"/>
      <c r="P26" s="63"/>
      <c r="Q26" s="64"/>
      <c r="R26" s="26"/>
      <c r="S26" s="26"/>
      <c r="T26" s="42" t="str">
        <f t="shared" si="4"/>
        <v/>
      </c>
      <c r="U26" s="42" t="str">
        <f>IF(E26="","",#REF!-N26)</f>
        <v/>
      </c>
      <c r="V26" s="42" t="str">
        <f t="shared" si="5"/>
        <v/>
      </c>
      <c r="W26" s="42" t="str">
        <f t="shared" si="6"/>
        <v/>
      </c>
      <c r="X26" s="41" t="str">
        <f>IF(E26="","",VLOOKUP(G26,#REF!,2,0))</f>
        <v/>
      </c>
      <c r="Y26" s="41" t="str">
        <f t="shared" si="0"/>
        <v/>
      </c>
      <c r="Z26" s="96" t="str">
        <f t="shared" si="7"/>
        <v/>
      </c>
      <c r="AA26" s="77" t="str">
        <f t="shared" si="8"/>
        <v/>
      </c>
      <c r="AB26" s="77" t="str">
        <f t="shared" si="9"/>
        <v/>
      </c>
      <c r="AC26" s="43" t="str">
        <f t="shared" si="1"/>
        <v/>
      </c>
      <c r="AD26" s="23"/>
      <c r="AE26" s="23"/>
      <c r="AF26" s="23"/>
      <c r="AG26" s="23"/>
      <c r="AH26" s="41" t="str">
        <f t="shared" si="10"/>
        <v/>
      </c>
      <c r="AI26" s="88"/>
      <c r="AJ26" s="26"/>
      <c r="AK26" s="26"/>
      <c r="AL26" s="26"/>
    </row>
    <row r="27" spans="1:38">
      <c r="A27" s="42">
        <v>24</v>
      </c>
      <c r="B27" s="42" t="s">
        <v>4</v>
      </c>
      <c r="C27" s="99"/>
      <c r="D27" s="42" t="str">
        <f t="shared" si="2"/>
        <v/>
      </c>
      <c r="E27" s="99"/>
      <c r="F27" s="26"/>
      <c r="G27" s="99"/>
      <c r="H27" s="107"/>
      <c r="I27" s="53"/>
      <c r="J27" s="53"/>
      <c r="K27" s="99"/>
      <c r="L27" s="26" t="str">
        <f t="shared" si="11"/>
        <v>_</v>
      </c>
      <c r="M27" s="99"/>
      <c r="N27" s="42" t="str">
        <f t="shared" si="3"/>
        <v/>
      </c>
      <c r="O27" s="70"/>
      <c r="P27" s="63"/>
      <c r="Q27" s="64"/>
      <c r="R27" s="26"/>
      <c r="S27" s="26"/>
      <c r="T27" s="42" t="str">
        <f t="shared" si="4"/>
        <v/>
      </c>
      <c r="U27" s="42" t="str">
        <f>IF(E27="","",#REF!-N27)</f>
        <v/>
      </c>
      <c r="V27" s="42" t="str">
        <f t="shared" si="5"/>
        <v/>
      </c>
      <c r="W27" s="42" t="str">
        <f t="shared" si="6"/>
        <v/>
      </c>
      <c r="X27" s="41" t="str">
        <f>IF(E27="","",VLOOKUP(G27,#REF!,2,0))</f>
        <v/>
      </c>
      <c r="Y27" s="41" t="str">
        <f t="shared" si="0"/>
        <v/>
      </c>
      <c r="Z27" s="96" t="str">
        <f t="shared" si="7"/>
        <v/>
      </c>
      <c r="AA27" s="77" t="str">
        <f t="shared" si="8"/>
        <v/>
      </c>
      <c r="AB27" s="77" t="str">
        <f t="shared" si="9"/>
        <v/>
      </c>
      <c r="AC27" s="43" t="str">
        <f t="shared" si="1"/>
        <v/>
      </c>
      <c r="AD27" s="23"/>
      <c r="AE27" s="23"/>
      <c r="AF27" s="23"/>
      <c r="AG27" s="23"/>
      <c r="AH27" s="41" t="str">
        <f t="shared" si="10"/>
        <v/>
      </c>
      <c r="AI27" s="88"/>
      <c r="AJ27" s="26"/>
      <c r="AK27" s="26"/>
      <c r="AL27" s="26"/>
    </row>
    <row r="28" spans="1:38">
      <c r="A28" s="42">
        <v>25</v>
      </c>
      <c r="B28" s="42" t="s">
        <v>4</v>
      </c>
      <c r="C28" s="99"/>
      <c r="D28" s="42" t="str">
        <f t="shared" si="2"/>
        <v/>
      </c>
      <c r="E28" s="99"/>
      <c r="F28" s="26"/>
      <c r="G28" s="99"/>
      <c r="H28" s="107"/>
      <c r="I28" s="53"/>
      <c r="J28" s="53"/>
      <c r="K28" s="99"/>
      <c r="L28" s="26" t="str">
        <f t="shared" si="11"/>
        <v>_</v>
      </c>
      <c r="M28" s="99"/>
      <c r="N28" s="42" t="str">
        <f t="shared" si="3"/>
        <v/>
      </c>
      <c r="O28" s="70"/>
      <c r="P28" s="63"/>
      <c r="Q28" s="64"/>
      <c r="R28" s="26"/>
      <c r="S28" s="26"/>
      <c r="T28" s="42" t="str">
        <f t="shared" si="4"/>
        <v/>
      </c>
      <c r="U28" s="42" t="str">
        <f>IF(E28="","",#REF!-N28)</f>
        <v/>
      </c>
      <c r="V28" s="42" t="str">
        <f t="shared" si="5"/>
        <v/>
      </c>
      <c r="W28" s="42" t="str">
        <f t="shared" si="6"/>
        <v/>
      </c>
      <c r="X28" s="41" t="str">
        <f>IF(E28="","",VLOOKUP(G28,#REF!,2,0))</f>
        <v/>
      </c>
      <c r="Y28" s="41" t="str">
        <f t="shared" si="0"/>
        <v/>
      </c>
      <c r="Z28" s="96" t="str">
        <f t="shared" si="7"/>
        <v/>
      </c>
      <c r="AA28" s="77" t="str">
        <f t="shared" si="8"/>
        <v/>
      </c>
      <c r="AB28" s="77" t="str">
        <f t="shared" si="9"/>
        <v/>
      </c>
      <c r="AC28" s="43" t="str">
        <f t="shared" si="1"/>
        <v/>
      </c>
      <c r="AD28" s="23"/>
      <c r="AE28" s="23"/>
      <c r="AF28" s="23"/>
      <c r="AG28" s="23"/>
      <c r="AH28" s="41" t="str">
        <f t="shared" si="10"/>
        <v/>
      </c>
      <c r="AI28" s="88"/>
      <c r="AJ28" s="26"/>
      <c r="AK28" s="26"/>
      <c r="AL28" s="26"/>
    </row>
    <row r="29" spans="1:38">
      <c r="A29" s="42">
        <v>26</v>
      </c>
      <c r="B29" s="42" t="s">
        <v>4</v>
      </c>
      <c r="C29" s="99"/>
      <c r="D29" s="42" t="str">
        <f t="shared" si="2"/>
        <v/>
      </c>
      <c r="E29" s="99"/>
      <c r="F29" s="26"/>
      <c r="G29" s="99"/>
      <c r="H29" s="107"/>
      <c r="I29" s="53"/>
      <c r="J29" s="53"/>
      <c r="K29" s="99"/>
      <c r="L29" s="26" t="str">
        <f t="shared" si="11"/>
        <v>_</v>
      </c>
      <c r="M29" s="99"/>
      <c r="N29" s="42" t="str">
        <f t="shared" si="3"/>
        <v/>
      </c>
      <c r="O29" s="70"/>
      <c r="P29" s="63"/>
      <c r="Q29" s="64"/>
      <c r="R29" s="26"/>
      <c r="S29" s="26"/>
      <c r="T29" s="42" t="str">
        <f t="shared" si="4"/>
        <v/>
      </c>
      <c r="U29" s="42" t="str">
        <f>IF(E29="","",#REF!-N29)</f>
        <v/>
      </c>
      <c r="V29" s="42" t="str">
        <f t="shared" si="5"/>
        <v/>
      </c>
      <c r="W29" s="42" t="str">
        <f t="shared" si="6"/>
        <v/>
      </c>
      <c r="X29" s="41" t="str">
        <f>IF(E29="","",VLOOKUP(G29,#REF!,2,0))</f>
        <v/>
      </c>
      <c r="Y29" s="41" t="str">
        <f t="shared" si="0"/>
        <v/>
      </c>
      <c r="Z29" s="96" t="str">
        <f t="shared" si="7"/>
        <v/>
      </c>
      <c r="AA29" s="77" t="str">
        <f t="shared" si="8"/>
        <v/>
      </c>
      <c r="AB29" s="77" t="str">
        <f t="shared" si="9"/>
        <v/>
      </c>
      <c r="AC29" s="43" t="str">
        <f t="shared" si="1"/>
        <v/>
      </c>
      <c r="AD29" s="23"/>
      <c r="AE29" s="23"/>
      <c r="AF29" s="23"/>
      <c r="AG29" s="23"/>
      <c r="AH29" s="41" t="str">
        <f t="shared" si="10"/>
        <v/>
      </c>
      <c r="AI29" s="88"/>
      <c r="AJ29" s="26"/>
      <c r="AK29" s="26"/>
      <c r="AL29" s="26"/>
    </row>
    <row r="30" spans="1:38">
      <c r="A30" s="42">
        <v>27</v>
      </c>
      <c r="B30" s="42" t="s">
        <v>4</v>
      </c>
      <c r="C30" s="99"/>
      <c r="D30" s="42" t="str">
        <f t="shared" si="2"/>
        <v/>
      </c>
      <c r="E30" s="99"/>
      <c r="F30" s="26"/>
      <c r="G30" s="99"/>
      <c r="H30" s="107"/>
      <c r="I30" s="53"/>
      <c r="J30" s="53"/>
      <c r="K30" s="99"/>
      <c r="L30" s="26" t="str">
        <f t="shared" si="11"/>
        <v>_</v>
      </c>
      <c r="M30" s="99"/>
      <c r="N30" s="42" t="str">
        <f t="shared" si="3"/>
        <v/>
      </c>
      <c r="O30" s="70"/>
      <c r="P30" s="63"/>
      <c r="Q30" s="64"/>
      <c r="R30" s="26"/>
      <c r="S30" s="26"/>
      <c r="T30" s="42" t="str">
        <f t="shared" si="4"/>
        <v/>
      </c>
      <c r="U30" s="42" t="str">
        <f>IF(E30="","",#REF!-N30)</f>
        <v/>
      </c>
      <c r="V30" s="42" t="str">
        <f t="shared" si="5"/>
        <v/>
      </c>
      <c r="W30" s="42" t="str">
        <f t="shared" si="6"/>
        <v/>
      </c>
      <c r="X30" s="41" t="str">
        <f>IF(E30="","",VLOOKUP(G30,#REF!,2,0))</f>
        <v/>
      </c>
      <c r="Y30" s="41" t="str">
        <f t="shared" si="0"/>
        <v/>
      </c>
      <c r="Z30" s="96" t="str">
        <f t="shared" si="7"/>
        <v/>
      </c>
      <c r="AA30" s="77" t="str">
        <f t="shared" si="8"/>
        <v/>
      </c>
      <c r="AB30" s="77" t="str">
        <f t="shared" si="9"/>
        <v/>
      </c>
      <c r="AC30" s="43" t="str">
        <f t="shared" si="1"/>
        <v/>
      </c>
      <c r="AD30" s="23"/>
      <c r="AE30" s="23"/>
      <c r="AF30" s="23"/>
      <c r="AG30" s="23"/>
      <c r="AH30" s="41" t="str">
        <f t="shared" si="10"/>
        <v/>
      </c>
      <c r="AI30" s="88"/>
      <c r="AJ30" s="26"/>
      <c r="AK30" s="26"/>
      <c r="AL30" s="26"/>
    </row>
    <row r="31" spans="1:38">
      <c r="A31" s="42">
        <v>28</v>
      </c>
      <c r="B31" s="42" t="s">
        <v>4</v>
      </c>
      <c r="C31" s="99"/>
      <c r="D31" s="42" t="str">
        <f t="shared" si="2"/>
        <v/>
      </c>
      <c r="E31" s="99"/>
      <c r="F31" s="26"/>
      <c r="G31" s="99"/>
      <c r="H31" s="107"/>
      <c r="I31" s="53"/>
      <c r="J31" s="53"/>
      <c r="K31" s="99"/>
      <c r="L31" s="26" t="str">
        <f t="shared" si="11"/>
        <v>_</v>
      </c>
      <c r="M31" s="99"/>
      <c r="N31" s="42" t="str">
        <f t="shared" si="3"/>
        <v/>
      </c>
      <c r="O31" s="70"/>
      <c r="P31" s="63"/>
      <c r="Q31" s="64"/>
      <c r="R31" s="26"/>
      <c r="S31" s="26"/>
      <c r="T31" s="42" t="str">
        <f t="shared" si="4"/>
        <v/>
      </c>
      <c r="U31" s="42" t="str">
        <f>IF(E31="","",#REF!-N31)</f>
        <v/>
      </c>
      <c r="V31" s="42" t="str">
        <f t="shared" si="5"/>
        <v/>
      </c>
      <c r="W31" s="42" t="str">
        <f t="shared" si="6"/>
        <v/>
      </c>
      <c r="X31" s="41" t="str">
        <f>IF(E31="","",VLOOKUP(G31,#REF!,2,0))</f>
        <v/>
      </c>
      <c r="Y31" s="41" t="str">
        <f t="shared" si="0"/>
        <v/>
      </c>
      <c r="Z31" s="96" t="str">
        <f t="shared" si="7"/>
        <v/>
      </c>
      <c r="AA31" s="77" t="str">
        <f t="shared" si="8"/>
        <v/>
      </c>
      <c r="AB31" s="77" t="str">
        <f t="shared" si="9"/>
        <v/>
      </c>
      <c r="AC31" s="43" t="str">
        <f t="shared" si="1"/>
        <v/>
      </c>
      <c r="AD31" s="23"/>
      <c r="AE31" s="23"/>
      <c r="AF31" s="23"/>
      <c r="AG31" s="23"/>
      <c r="AH31" s="41" t="str">
        <f t="shared" si="10"/>
        <v/>
      </c>
      <c r="AI31" s="88"/>
      <c r="AJ31" s="26"/>
      <c r="AK31" s="26"/>
      <c r="AL31" s="26"/>
    </row>
    <row r="32" spans="1:38">
      <c r="A32" s="42">
        <v>29</v>
      </c>
      <c r="B32" s="42" t="s">
        <v>4</v>
      </c>
      <c r="C32" s="99"/>
      <c r="D32" s="42" t="str">
        <f t="shared" si="2"/>
        <v/>
      </c>
      <c r="E32" s="99"/>
      <c r="F32" s="26"/>
      <c r="G32" s="99"/>
      <c r="H32" s="107"/>
      <c r="I32" s="53"/>
      <c r="J32" s="53"/>
      <c r="K32" s="99"/>
      <c r="L32" s="26" t="str">
        <f t="shared" si="11"/>
        <v>_</v>
      </c>
      <c r="M32" s="99"/>
      <c r="N32" s="42" t="str">
        <f t="shared" si="3"/>
        <v/>
      </c>
      <c r="O32" s="70"/>
      <c r="P32" s="63"/>
      <c r="Q32" s="64"/>
      <c r="R32" s="26"/>
      <c r="S32" s="26"/>
      <c r="T32" s="42" t="str">
        <f t="shared" si="4"/>
        <v/>
      </c>
      <c r="U32" s="42" t="str">
        <f>IF(E32="","",#REF!-N32)</f>
        <v/>
      </c>
      <c r="V32" s="42" t="str">
        <f t="shared" si="5"/>
        <v/>
      </c>
      <c r="W32" s="42" t="str">
        <f t="shared" si="6"/>
        <v/>
      </c>
      <c r="X32" s="41" t="str">
        <f>IF(E32="","",VLOOKUP(G32,#REF!,2,0))</f>
        <v/>
      </c>
      <c r="Y32" s="41" t="str">
        <f t="shared" si="0"/>
        <v/>
      </c>
      <c r="Z32" s="96" t="str">
        <f t="shared" si="7"/>
        <v/>
      </c>
      <c r="AA32" s="77" t="str">
        <f t="shared" si="8"/>
        <v/>
      </c>
      <c r="AB32" s="77" t="str">
        <f t="shared" si="9"/>
        <v/>
      </c>
      <c r="AC32" s="43" t="str">
        <f t="shared" si="1"/>
        <v/>
      </c>
      <c r="AD32" s="23"/>
      <c r="AE32" s="23"/>
      <c r="AF32" s="23"/>
      <c r="AG32" s="23"/>
      <c r="AH32" s="41" t="str">
        <f t="shared" si="10"/>
        <v/>
      </c>
      <c r="AI32" s="88"/>
      <c r="AJ32" s="26"/>
      <c r="AK32" s="26"/>
      <c r="AL32" s="26"/>
    </row>
    <row r="33" spans="1:38">
      <c r="A33" s="42">
        <v>30</v>
      </c>
      <c r="B33" s="42" t="s">
        <v>4</v>
      </c>
      <c r="C33" s="99"/>
      <c r="D33" s="42" t="str">
        <f t="shared" si="2"/>
        <v/>
      </c>
      <c r="E33" s="99"/>
      <c r="F33" s="26"/>
      <c r="G33" s="99"/>
      <c r="H33" s="107"/>
      <c r="I33" s="53"/>
      <c r="J33" s="53"/>
      <c r="K33" s="99"/>
      <c r="L33" s="26" t="str">
        <f t="shared" si="11"/>
        <v>_</v>
      </c>
      <c r="M33" s="99"/>
      <c r="N33" s="42" t="str">
        <f t="shared" si="3"/>
        <v/>
      </c>
      <c r="O33" s="70"/>
      <c r="P33" s="63"/>
      <c r="Q33" s="64"/>
      <c r="R33" s="26"/>
      <c r="S33" s="26"/>
      <c r="T33" s="42" t="str">
        <f t="shared" si="4"/>
        <v/>
      </c>
      <c r="U33" s="42" t="str">
        <f>IF(E33="","",#REF!-N33)</f>
        <v/>
      </c>
      <c r="V33" s="42" t="str">
        <f t="shared" si="5"/>
        <v/>
      </c>
      <c r="W33" s="42" t="str">
        <f t="shared" si="6"/>
        <v/>
      </c>
      <c r="X33" s="41" t="str">
        <f>IF(E33="","",VLOOKUP(G33,#REF!,2,0))</f>
        <v/>
      </c>
      <c r="Y33" s="41" t="str">
        <f t="shared" si="0"/>
        <v/>
      </c>
      <c r="Z33" s="96" t="str">
        <f t="shared" si="7"/>
        <v/>
      </c>
      <c r="AA33" s="77" t="str">
        <f t="shared" si="8"/>
        <v/>
      </c>
      <c r="AB33" s="77" t="str">
        <f t="shared" si="9"/>
        <v/>
      </c>
      <c r="AC33" s="43" t="str">
        <f t="shared" si="1"/>
        <v/>
      </c>
      <c r="AD33" s="23"/>
      <c r="AE33" s="23"/>
      <c r="AF33" s="23"/>
      <c r="AG33" s="23"/>
      <c r="AH33" s="41" t="str">
        <f t="shared" si="10"/>
        <v/>
      </c>
      <c r="AI33" s="88"/>
      <c r="AJ33" s="26"/>
      <c r="AK33" s="26"/>
      <c r="AL33" s="26"/>
    </row>
    <row r="34" spans="1:38">
      <c r="A34" s="42">
        <v>31</v>
      </c>
      <c r="B34" s="42" t="s">
        <v>4</v>
      </c>
      <c r="C34" s="99"/>
      <c r="D34" s="42" t="str">
        <f t="shared" si="2"/>
        <v/>
      </c>
      <c r="E34" s="99"/>
      <c r="F34" s="26"/>
      <c r="G34" s="99"/>
      <c r="H34" s="107"/>
      <c r="I34" s="53"/>
      <c r="J34" s="53"/>
      <c r="K34" s="99"/>
      <c r="L34" s="26" t="str">
        <f t="shared" si="11"/>
        <v>_</v>
      </c>
      <c r="M34" s="99"/>
      <c r="N34" s="42" t="str">
        <f t="shared" si="3"/>
        <v/>
      </c>
      <c r="O34" s="70"/>
      <c r="P34" s="63"/>
      <c r="Q34" s="64"/>
      <c r="R34" s="26"/>
      <c r="S34" s="26"/>
      <c r="T34" s="42" t="str">
        <f t="shared" si="4"/>
        <v/>
      </c>
      <c r="U34" s="42" t="str">
        <f>IF(E34="","",#REF!-N34)</f>
        <v/>
      </c>
      <c r="V34" s="42" t="str">
        <f t="shared" si="5"/>
        <v/>
      </c>
      <c r="W34" s="42" t="str">
        <f t="shared" si="6"/>
        <v/>
      </c>
      <c r="X34" s="41" t="str">
        <f>IF(E34="","",VLOOKUP(G34,#REF!,2,0))</f>
        <v/>
      </c>
      <c r="Y34" s="41" t="str">
        <f t="shared" si="0"/>
        <v/>
      </c>
      <c r="Z34" s="96" t="str">
        <f t="shared" si="7"/>
        <v/>
      </c>
      <c r="AA34" s="77" t="str">
        <f t="shared" si="8"/>
        <v/>
      </c>
      <c r="AB34" s="77" t="str">
        <f t="shared" si="9"/>
        <v/>
      </c>
      <c r="AC34" s="43" t="str">
        <f t="shared" si="1"/>
        <v/>
      </c>
      <c r="AD34" s="23"/>
      <c r="AE34" s="23"/>
      <c r="AF34" s="23"/>
      <c r="AG34" s="23"/>
      <c r="AH34" s="41" t="str">
        <f t="shared" si="10"/>
        <v/>
      </c>
      <c r="AI34" s="88"/>
      <c r="AJ34" s="26"/>
      <c r="AK34" s="26"/>
      <c r="AL34" s="26"/>
    </row>
    <row r="35" spans="1:38">
      <c r="A35" s="42">
        <v>32</v>
      </c>
      <c r="B35" s="42" t="s">
        <v>4</v>
      </c>
      <c r="C35" s="99"/>
      <c r="D35" s="42" t="str">
        <f t="shared" si="2"/>
        <v/>
      </c>
      <c r="E35" s="99"/>
      <c r="F35" s="26"/>
      <c r="G35" s="99"/>
      <c r="H35" s="107"/>
      <c r="I35" s="53"/>
      <c r="J35" s="53"/>
      <c r="K35" s="99"/>
      <c r="L35" s="26" t="str">
        <f t="shared" si="11"/>
        <v>_</v>
      </c>
      <c r="M35" s="99"/>
      <c r="N35" s="42" t="str">
        <f t="shared" si="3"/>
        <v/>
      </c>
      <c r="O35" s="70"/>
      <c r="P35" s="63"/>
      <c r="Q35" s="64"/>
      <c r="R35" s="26"/>
      <c r="S35" s="26"/>
      <c r="T35" s="42" t="str">
        <f t="shared" si="4"/>
        <v/>
      </c>
      <c r="U35" s="42" t="str">
        <f>IF(E35="","",#REF!-N35)</f>
        <v/>
      </c>
      <c r="V35" s="42" t="str">
        <f t="shared" si="5"/>
        <v/>
      </c>
      <c r="W35" s="42" t="str">
        <f t="shared" si="6"/>
        <v/>
      </c>
      <c r="X35" s="41" t="str">
        <f>IF(E35="","",VLOOKUP(G35,#REF!,2,0))</f>
        <v/>
      </c>
      <c r="Y35" s="41" t="str">
        <f t="shared" si="0"/>
        <v/>
      </c>
      <c r="Z35" s="96" t="str">
        <f t="shared" si="7"/>
        <v/>
      </c>
      <c r="AA35" s="77" t="str">
        <f t="shared" si="8"/>
        <v/>
      </c>
      <c r="AB35" s="77" t="str">
        <f t="shared" si="9"/>
        <v/>
      </c>
      <c r="AC35" s="43" t="str">
        <f t="shared" si="1"/>
        <v/>
      </c>
      <c r="AD35" s="23"/>
      <c r="AE35" s="23"/>
      <c r="AF35" s="23"/>
      <c r="AG35" s="23"/>
      <c r="AH35" s="41" t="str">
        <f t="shared" si="10"/>
        <v/>
      </c>
      <c r="AI35" s="88"/>
      <c r="AJ35" s="26"/>
      <c r="AK35" s="26"/>
      <c r="AL35" s="26"/>
    </row>
    <row r="36" spans="1:38">
      <c r="A36" s="42">
        <v>33</v>
      </c>
      <c r="B36" s="42" t="s">
        <v>4</v>
      </c>
      <c r="C36" s="99"/>
      <c r="D36" s="42" t="str">
        <f t="shared" si="2"/>
        <v/>
      </c>
      <c r="E36" s="99"/>
      <c r="F36" s="26"/>
      <c r="G36" s="99"/>
      <c r="H36" s="107"/>
      <c r="I36" s="53"/>
      <c r="J36" s="53"/>
      <c r="K36" s="99"/>
      <c r="L36" s="26" t="str">
        <f t="shared" si="11"/>
        <v>_</v>
      </c>
      <c r="M36" s="99"/>
      <c r="N36" s="42" t="str">
        <f t="shared" si="3"/>
        <v/>
      </c>
      <c r="O36" s="70"/>
      <c r="P36" s="63"/>
      <c r="Q36" s="64"/>
      <c r="R36" s="26"/>
      <c r="S36" s="26"/>
      <c r="T36" s="42" t="str">
        <f t="shared" si="4"/>
        <v/>
      </c>
      <c r="U36" s="42" t="str">
        <f>IF(E36="","",#REF!-N36)</f>
        <v/>
      </c>
      <c r="V36" s="42" t="str">
        <f t="shared" si="5"/>
        <v/>
      </c>
      <c r="W36" s="42" t="str">
        <f t="shared" si="6"/>
        <v/>
      </c>
      <c r="X36" s="41" t="str">
        <f>IF(E36="","",VLOOKUP(G36,#REF!,2,0))</f>
        <v/>
      </c>
      <c r="Y36" s="41" t="str">
        <f t="shared" si="0"/>
        <v/>
      </c>
      <c r="Z36" s="96" t="str">
        <f t="shared" si="7"/>
        <v/>
      </c>
      <c r="AA36" s="77" t="str">
        <f t="shared" si="8"/>
        <v/>
      </c>
      <c r="AB36" s="77" t="str">
        <f t="shared" si="9"/>
        <v/>
      </c>
      <c r="AC36" s="43" t="str">
        <f t="shared" si="1"/>
        <v/>
      </c>
      <c r="AD36" s="23"/>
      <c r="AE36" s="23"/>
      <c r="AF36" s="23"/>
      <c r="AG36" s="23"/>
      <c r="AH36" s="41" t="str">
        <f t="shared" si="10"/>
        <v/>
      </c>
      <c r="AI36" s="88"/>
      <c r="AJ36" s="26"/>
      <c r="AK36" s="26"/>
      <c r="AL36" s="26"/>
    </row>
    <row r="37" spans="1:38">
      <c r="A37" s="42">
        <v>34</v>
      </c>
      <c r="B37" s="42" t="s">
        <v>4</v>
      </c>
      <c r="C37" s="99"/>
      <c r="D37" s="42" t="str">
        <f t="shared" si="2"/>
        <v/>
      </c>
      <c r="E37" s="99"/>
      <c r="F37" s="26"/>
      <c r="G37" s="99"/>
      <c r="H37" s="107"/>
      <c r="I37" s="53"/>
      <c r="J37" s="53"/>
      <c r="K37" s="99"/>
      <c r="L37" s="26" t="str">
        <f t="shared" si="11"/>
        <v>_</v>
      </c>
      <c r="M37" s="99"/>
      <c r="N37" s="42" t="str">
        <f t="shared" si="3"/>
        <v/>
      </c>
      <c r="O37" s="70"/>
      <c r="P37" s="63"/>
      <c r="Q37" s="64"/>
      <c r="R37" s="26"/>
      <c r="S37" s="26"/>
      <c r="T37" s="42" t="str">
        <f t="shared" si="4"/>
        <v/>
      </c>
      <c r="U37" s="42" t="str">
        <f>IF(E37="","",#REF!-N37)</f>
        <v/>
      </c>
      <c r="V37" s="42" t="str">
        <f t="shared" si="5"/>
        <v/>
      </c>
      <c r="W37" s="42" t="str">
        <f t="shared" si="6"/>
        <v/>
      </c>
      <c r="X37" s="41" t="str">
        <f>IF(E37="","",VLOOKUP(G37,#REF!,2,0))</f>
        <v/>
      </c>
      <c r="Y37" s="41" t="str">
        <f t="shared" si="0"/>
        <v/>
      </c>
      <c r="Z37" s="96" t="str">
        <f t="shared" si="7"/>
        <v/>
      </c>
      <c r="AA37" s="77" t="str">
        <f t="shared" si="8"/>
        <v/>
      </c>
      <c r="AB37" s="77" t="str">
        <f t="shared" si="9"/>
        <v/>
      </c>
      <c r="AC37" s="43" t="str">
        <f t="shared" si="1"/>
        <v/>
      </c>
      <c r="AD37" s="23"/>
      <c r="AE37" s="23"/>
      <c r="AF37" s="23"/>
      <c r="AG37" s="23"/>
      <c r="AH37" s="41" t="str">
        <f t="shared" si="10"/>
        <v/>
      </c>
      <c r="AI37" s="88"/>
      <c r="AJ37" s="26"/>
      <c r="AK37" s="26"/>
      <c r="AL37" s="26"/>
    </row>
    <row r="38" spans="1:38">
      <c r="A38" s="42">
        <v>35</v>
      </c>
      <c r="B38" s="42" t="s">
        <v>4</v>
      </c>
      <c r="C38" s="99"/>
      <c r="D38" s="42" t="str">
        <f t="shared" si="2"/>
        <v/>
      </c>
      <c r="E38" s="99"/>
      <c r="F38" s="26"/>
      <c r="G38" s="99"/>
      <c r="H38" s="107"/>
      <c r="I38" s="53"/>
      <c r="J38" s="53"/>
      <c r="K38" s="99"/>
      <c r="L38" s="26" t="str">
        <f t="shared" si="11"/>
        <v>_</v>
      </c>
      <c r="M38" s="99"/>
      <c r="N38" s="42" t="str">
        <f t="shared" si="3"/>
        <v/>
      </c>
      <c r="O38" s="70"/>
      <c r="P38" s="63"/>
      <c r="Q38" s="64"/>
      <c r="R38" s="26"/>
      <c r="S38" s="26"/>
      <c r="T38" s="42" t="str">
        <f t="shared" si="4"/>
        <v/>
      </c>
      <c r="U38" s="42" t="str">
        <f>IF(E38="","",#REF!-N38)</f>
        <v/>
      </c>
      <c r="V38" s="42" t="str">
        <f t="shared" si="5"/>
        <v/>
      </c>
      <c r="W38" s="42" t="str">
        <f t="shared" si="6"/>
        <v/>
      </c>
      <c r="X38" s="41" t="str">
        <f>IF(E38="","",VLOOKUP(G38,#REF!,2,0))</f>
        <v/>
      </c>
      <c r="Y38" s="41" t="str">
        <f t="shared" si="0"/>
        <v/>
      </c>
      <c r="Z38" s="96" t="str">
        <f t="shared" si="7"/>
        <v/>
      </c>
      <c r="AA38" s="77" t="str">
        <f t="shared" si="8"/>
        <v/>
      </c>
      <c r="AB38" s="77" t="str">
        <f t="shared" si="9"/>
        <v/>
      </c>
      <c r="AC38" s="43" t="str">
        <f t="shared" si="1"/>
        <v/>
      </c>
      <c r="AD38" s="23"/>
      <c r="AE38" s="23"/>
      <c r="AF38" s="23"/>
      <c r="AG38" s="23"/>
      <c r="AH38" s="41" t="str">
        <f t="shared" si="10"/>
        <v/>
      </c>
      <c r="AI38" s="88"/>
      <c r="AJ38" s="26"/>
      <c r="AK38" s="26"/>
      <c r="AL38" s="26"/>
    </row>
    <row r="39" spans="1:38">
      <c r="A39" s="42">
        <v>36</v>
      </c>
      <c r="B39" s="42" t="s">
        <v>4</v>
      </c>
      <c r="C39" s="99"/>
      <c r="D39" s="42" t="str">
        <f t="shared" si="2"/>
        <v/>
      </c>
      <c r="E39" s="99"/>
      <c r="F39" s="26"/>
      <c r="G39" s="99"/>
      <c r="H39" s="107"/>
      <c r="I39" s="53"/>
      <c r="J39" s="53"/>
      <c r="K39" s="99"/>
      <c r="L39" s="26" t="str">
        <f t="shared" si="11"/>
        <v>_</v>
      </c>
      <c r="M39" s="99"/>
      <c r="N39" s="42" t="str">
        <f t="shared" si="3"/>
        <v/>
      </c>
      <c r="O39" s="70"/>
      <c r="P39" s="63"/>
      <c r="Q39" s="64"/>
      <c r="R39" s="26"/>
      <c r="S39" s="26"/>
      <c r="T39" s="42" t="str">
        <f t="shared" si="4"/>
        <v/>
      </c>
      <c r="U39" s="42" t="str">
        <f>IF(E39="","",#REF!-N39)</f>
        <v/>
      </c>
      <c r="V39" s="42" t="str">
        <f t="shared" si="5"/>
        <v/>
      </c>
      <c r="W39" s="42" t="str">
        <f t="shared" si="6"/>
        <v/>
      </c>
      <c r="X39" s="41" t="str">
        <f>IF(E39="","",VLOOKUP(G39,#REF!,2,0))</f>
        <v/>
      </c>
      <c r="Y39" s="41" t="str">
        <f t="shared" si="0"/>
        <v/>
      </c>
      <c r="Z39" s="96" t="str">
        <f t="shared" si="7"/>
        <v/>
      </c>
      <c r="AA39" s="77" t="str">
        <f t="shared" si="8"/>
        <v/>
      </c>
      <c r="AB39" s="77" t="str">
        <f t="shared" si="9"/>
        <v/>
      </c>
      <c r="AC39" s="43" t="str">
        <f t="shared" si="1"/>
        <v/>
      </c>
      <c r="AD39" s="23"/>
      <c r="AE39" s="23"/>
      <c r="AF39" s="23"/>
      <c r="AG39" s="23"/>
      <c r="AH39" s="41" t="str">
        <f t="shared" si="10"/>
        <v/>
      </c>
      <c r="AI39" s="88"/>
      <c r="AJ39" s="26"/>
      <c r="AK39" s="26"/>
      <c r="AL39" s="26"/>
    </row>
    <row r="40" spans="1:38">
      <c r="A40" s="42">
        <v>37</v>
      </c>
      <c r="B40" s="42" t="s">
        <v>4</v>
      </c>
      <c r="C40" s="99"/>
      <c r="D40" s="42" t="str">
        <f t="shared" si="2"/>
        <v/>
      </c>
      <c r="E40" s="99"/>
      <c r="F40" s="26"/>
      <c r="G40" s="99"/>
      <c r="H40" s="107"/>
      <c r="I40" s="53"/>
      <c r="J40" s="53"/>
      <c r="K40" s="99"/>
      <c r="L40" s="26" t="str">
        <f t="shared" si="11"/>
        <v>_</v>
      </c>
      <c r="M40" s="99"/>
      <c r="N40" s="42" t="str">
        <f t="shared" si="3"/>
        <v/>
      </c>
      <c r="O40" s="70"/>
      <c r="P40" s="63"/>
      <c r="Q40" s="64"/>
      <c r="R40" s="26"/>
      <c r="S40" s="26"/>
      <c r="T40" s="42" t="str">
        <f t="shared" si="4"/>
        <v/>
      </c>
      <c r="U40" s="42" t="str">
        <f>IF(E40="","",#REF!-N40)</f>
        <v/>
      </c>
      <c r="V40" s="42" t="str">
        <f t="shared" si="5"/>
        <v/>
      </c>
      <c r="W40" s="42" t="str">
        <f t="shared" si="6"/>
        <v/>
      </c>
      <c r="X40" s="41" t="str">
        <f>IF(E40="","",VLOOKUP(G40,#REF!,2,0))</f>
        <v/>
      </c>
      <c r="Y40" s="41" t="str">
        <f t="shared" si="0"/>
        <v/>
      </c>
      <c r="Z40" s="96" t="str">
        <f t="shared" si="7"/>
        <v/>
      </c>
      <c r="AA40" s="77" t="str">
        <f t="shared" si="8"/>
        <v/>
      </c>
      <c r="AB40" s="77" t="str">
        <f t="shared" si="9"/>
        <v/>
      </c>
      <c r="AC40" s="43" t="str">
        <f t="shared" si="1"/>
        <v/>
      </c>
      <c r="AD40" s="23"/>
      <c r="AE40" s="23"/>
      <c r="AF40" s="23"/>
      <c r="AG40" s="23"/>
      <c r="AH40" s="41" t="str">
        <f t="shared" si="10"/>
        <v/>
      </c>
      <c r="AI40" s="88"/>
      <c r="AJ40" s="26"/>
      <c r="AK40" s="26"/>
      <c r="AL40" s="26"/>
    </row>
    <row r="41" spans="1:38">
      <c r="A41" s="42">
        <v>38</v>
      </c>
      <c r="B41" s="42" t="s">
        <v>4</v>
      </c>
      <c r="C41" s="99"/>
      <c r="D41" s="42" t="str">
        <f t="shared" si="2"/>
        <v/>
      </c>
      <c r="E41" s="99"/>
      <c r="F41" s="26"/>
      <c r="G41" s="99"/>
      <c r="H41" s="107"/>
      <c r="I41" s="53"/>
      <c r="J41" s="53"/>
      <c r="K41" s="99"/>
      <c r="L41" s="26" t="str">
        <f t="shared" si="11"/>
        <v>_</v>
      </c>
      <c r="M41" s="99"/>
      <c r="N41" s="42" t="str">
        <f t="shared" si="3"/>
        <v/>
      </c>
      <c r="O41" s="70"/>
      <c r="P41" s="63"/>
      <c r="Q41" s="64"/>
      <c r="R41" s="26"/>
      <c r="S41" s="26"/>
      <c r="T41" s="42" t="str">
        <f t="shared" si="4"/>
        <v/>
      </c>
      <c r="U41" s="42" t="str">
        <f>IF(E41="","",#REF!-N41)</f>
        <v/>
      </c>
      <c r="V41" s="42" t="str">
        <f t="shared" si="5"/>
        <v/>
      </c>
      <c r="W41" s="42" t="str">
        <f t="shared" si="6"/>
        <v/>
      </c>
      <c r="X41" s="41" t="str">
        <f>IF(E41="","",VLOOKUP(G41,#REF!,2,0))</f>
        <v/>
      </c>
      <c r="Y41" s="41" t="str">
        <f t="shared" si="0"/>
        <v/>
      </c>
      <c r="Z41" s="96" t="str">
        <f t="shared" si="7"/>
        <v/>
      </c>
      <c r="AA41" s="77" t="str">
        <f t="shared" si="8"/>
        <v/>
      </c>
      <c r="AB41" s="77" t="str">
        <f t="shared" si="9"/>
        <v/>
      </c>
      <c r="AC41" s="43" t="str">
        <f t="shared" si="1"/>
        <v/>
      </c>
      <c r="AD41" s="23"/>
      <c r="AE41" s="23"/>
      <c r="AF41" s="23"/>
      <c r="AG41" s="23"/>
      <c r="AH41" s="41" t="str">
        <f t="shared" si="10"/>
        <v/>
      </c>
      <c r="AI41" s="88"/>
      <c r="AJ41" s="26"/>
      <c r="AK41" s="26"/>
      <c r="AL41" s="26"/>
    </row>
    <row r="42" spans="1:38">
      <c r="A42" s="42">
        <v>39</v>
      </c>
      <c r="B42" s="42" t="s">
        <v>4</v>
      </c>
      <c r="C42" s="99"/>
      <c r="D42" s="42" t="str">
        <f t="shared" si="2"/>
        <v/>
      </c>
      <c r="E42" s="99"/>
      <c r="F42" s="26"/>
      <c r="G42" s="99"/>
      <c r="H42" s="107"/>
      <c r="I42" s="53"/>
      <c r="J42" s="53"/>
      <c r="K42" s="99"/>
      <c r="L42" s="26" t="str">
        <f t="shared" si="11"/>
        <v>_</v>
      </c>
      <c r="M42" s="99"/>
      <c r="N42" s="42" t="str">
        <f t="shared" si="3"/>
        <v/>
      </c>
      <c r="O42" s="70"/>
      <c r="P42" s="63"/>
      <c r="Q42" s="64"/>
      <c r="R42" s="26"/>
      <c r="S42" s="26"/>
      <c r="T42" s="42" t="str">
        <f t="shared" si="4"/>
        <v/>
      </c>
      <c r="U42" s="42" t="str">
        <f>IF(E42="","",#REF!-N42)</f>
        <v/>
      </c>
      <c r="V42" s="42" t="str">
        <f t="shared" si="5"/>
        <v/>
      </c>
      <c r="W42" s="42" t="str">
        <f t="shared" si="6"/>
        <v/>
      </c>
      <c r="X42" s="41" t="str">
        <f>IF(E42="","",VLOOKUP(G42,#REF!,2,0))</f>
        <v/>
      </c>
      <c r="Y42" s="41" t="str">
        <f t="shared" si="0"/>
        <v/>
      </c>
      <c r="Z42" s="96" t="str">
        <f t="shared" si="7"/>
        <v/>
      </c>
      <c r="AA42" s="77" t="str">
        <f t="shared" si="8"/>
        <v/>
      </c>
      <c r="AB42" s="77" t="str">
        <f t="shared" si="9"/>
        <v/>
      </c>
      <c r="AC42" s="43" t="str">
        <f t="shared" si="1"/>
        <v/>
      </c>
      <c r="AD42" s="23"/>
      <c r="AE42" s="23"/>
      <c r="AF42" s="23"/>
      <c r="AG42" s="23"/>
      <c r="AH42" s="41" t="str">
        <f t="shared" si="10"/>
        <v/>
      </c>
      <c r="AI42" s="88"/>
      <c r="AJ42" s="26"/>
      <c r="AK42" s="26"/>
      <c r="AL42" s="26"/>
    </row>
    <row r="43" spans="1:38">
      <c r="A43" s="42">
        <v>40</v>
      </c>
      <c r="B43" s="42" t="s">
        <v>4</v>
      </c>
      <c r="C43" s="99"/>
      <c r="D43" s="42" t="str">
        <f t="shared" si="2"/>
        <v/>
      </c>
      <c r="E43" s="99"/>
      <c r="F43" s="26"/>
      <c r="G43" s="99"/>
      <c r="H43" s="107"/>
      <c r="I43" s="53"/>
      <c r="J43" s="53"/>
      <c r="K43" s="99"/>
      <c r="L43" s="26" t="str">
        <f t="shared" si="11"/>
        <v>_</v>
      </c>
      <c r="M43" s="99"/>
      <c r="N43" s="42" t="str">
        <f t="shared" si="3"/>
        <v/>
      </c>
      <c r="O43" s="70"/>
      <c r="P43" s="63"/>
      <c r="Q43" s="64"/>
      <c r="R43" s="26"/>
      <c r="S43" s="26"/>
      <c r="T43" s="42" t="str">
        <f t="shared" si="4"/>
        <v/>
      </c>
      <c r="U43" s="42" t="str">
        <f>IF(E43="","",#REF!-N43)</f>
        <v/>
      </c>
      <c r="V43" s="42" t="str">
        <f t="shared" si="5"/>
        <v/>
      </c>
      <c r="W43" s="42" t="str">
        <f t="shared" si="6"/>
        <v/>
      </c>
      <c r="X43" s="41" t="str">
        <f>IF(E43="","",VLOOKUP(G43,#REF!,2,0))</f>
        <v/>
      </c>
      <c r="Y43" s="41" t="str">
        <f t="shared" si="0"/>
        <v/>
      </c>
      <c r="Z43" s="96" t="str">
        <f t="shared" si="7"/>
        <v/>
      </c>
      <c r="AA43" s="77" t="str">
        <f t="shared" si="8"/>
        <v/>
      </c>
      <c r="AB43" s="77" t="str">
        <f t="shared" si="9"/>
        <v/>
      </c>
      <c r="AC43" s="43" t="str">
        <f t="shared" si="1"/>
        <v/>
      </c>
      <c r="AD43" s="23"/>
      <c r="AE43" s="23"/>
      <c r="AF43" s="23"/>
      <c r="AG43" s="23"/>
      <c r="AH43" s="41" t="str">
        <f t="shared" si="10"/>
        <v/>
      </c>
      <c r="AI43" s="88"/>
      <c r="AJ43" s="26"/>
      <c r="AK43" s="26"/>
      <c r="AL43" s="26"/>
    </row>
    <row r="44" spans="1:38">
      <c r="A44" s="42">
        <v>41</v>
      </c>
      <c r="B44" s="42" t="s">
        <v>4</v>
      </c>
      <c r="C44" s="99"/>
      <c r="D44" s="42" t="str">
        <f t="shared" si="2"/>
        <v/>
      </c>
      <c r="E44" s="99"/>
      <c r="F44" s="26"/>
      <c r="G44" s="99"/>
      <c r="H44" s="107"/>
      <c r="I44" s="53"/>
      <c r="J44" s="53"/>
      <c r="K44" s="99"/>
      <c r="L44" s="26" t="str">
        <f t="shared" si="11"/>
        <v>_</v>
      </c>
      <c r="M44" s="99"/>
      <c r="N44" s="42" t="str">
        <f t="shared" si="3"/>
        <v/>
      </c>
      <c r="O44" s="70"/>
      <c r="P44" s="63"/>
      <c r="Q44" s="64"/>
      <c r="R44" s="26"/>
      <c r="S44" s="26"/>
      <c r="T44" s="42" t="str">
        <f t="shared" si="4"/>
        <v/>
      </c>
      <c r="U44" s="42" t="str">
        <f>IF(E44="","",#REF!-N44)</f>
        <v/>
      </c>
      <c r="V44" s="42" t="str">
        <f t="shared" si="5"/>
        <v/>
      </c>
      <c r="W44" s="42" t="str">
        <f t="shared" si="6"/>
        <v/>
      </c>
      <c r="X44" s="41" t="str">
        <f>IF(E44="","",VLOOKUP(G44,#REF!,2,0))</f>
        <v/>
      </c>
      <c r="Y44" s="41" t="str">
        <f t="shared" si="0"/>
        <v/>
      </c>
      <c r="Z44" s="96" t="str">
        <f t="shared" si="7"/>
        <v/>
      </c>
      <c r="AA44" s="77" t="str">
        <f t="shared" si="8"/>
        <v/>
      </c>
      <c r="AB44" s="77" t="str">
        <f t="shared" si="9"/>
        <v/>
      </c>
      <c r="AC44" s="43" t="str">
        <f t="shared" si="1"/>
        <v/>
      </c>
      <c r="AD44" s="23"/>
      <c r="AE44" s="23"/>
      <c r="AF44" s="23"/>
      <c r="AG44" s="23"/>
      <c r="AH44" s="41" t="str">
        <f t="shared" si="10"/>
        <v/>
      </c>
      <c r="AI44" s="88"/>
      <c r="AJ44" s="26"/>
      <c r="AK44" s="26"/>
      <c r="AL44" s="26"/>
    </row>
    <row r="45" spans="1:38">
      <c r="A45" s="42">
        <v>42</v>
      </c>
      <c r="B45" s="42" t="s">
        <v>4</v>
      </c>
      <c r="C45" s="99"/>
      <c r="D45" s="42" t="str">
        <f t="shared" si="2"/>
        <v/>
      </c>
      <c r="E45" s="99"/>
      <c r="F45" s="26"/>
      <c r="G45" s="99"/>
      <c r="H45" s="107"/>
      <c r="I45" s="53"/>
      <c r="J45" s="53"/>
      <c r="K45" s="99"/>
      <c r="L45" s="26" t="str">
        <f t="shared" si="11"/>
        <v>_</v>
      </c>
      <c r="M45" s="99"/>
      <c r="N45" s="42" t="str">
        <f t="shared" si="3"/>
        <v/>
      </c>
      <c r="O45" s="70"/>
      <c r="P45" s="63"/>
      <c r="Q45" s="64"/>
      <c r="R45" s="26"/>
      <c r="S45" s="26"/>
      <c r="T45" s="42" t="str">
        <f t="shared" si="4"/>
        <v/>
      </c>
      <c r="U45" s="42" t="str">
        <f>IF(E45="","",#REF!-N45)</f>
        <v/>
      </c>
      <c r="V45" s="42" t="str">
        <f t="shared" si="5"/>
        <v/>
      </c>
      <c r="W45" s="42" t="str">
        <f t="shared" si="6"/>
        <v/>
      </c>
      <c r="X45" s="41" t="str">
        <f>IF(E45="","",VLOOKUP(G45,#REF!,2,0))</f>
        <v/>
      </c>
      <c r="Y45" s="41" t="str">
        <f t="shared" si="0"/>
        <v/>
      </c>
      <c r="Z45" s="96" t="str">
        <f t="shared" si="7"/>
        <v/>
      </c>
      <c r="AA45" s="77" t="str">
        <f t="shared" si="8"/>
        <v/>
      </c>
      <c r="AB45" s="77" t="str">
        <f t="shared" si="9"/>
        <v/>
      </c>
      <c r="AC45" s="43" t="str">
        <f t="shared" si="1"/>
        <v/>
      </c>
      <c r="AD45" s="23"/>
      <c r="AE45" s="23"/>
      <c r="AF45" s="23"/>
      <c r="AG45" s="23"/>
      <c r="AH45" s="41" t="str">
        <f t="shared" si="10"/>
        <v/>
      </c>
      <c r="AI45" s="88"/>
      <c r="AJ45" s="26"/>
      <c r="AK45" s="26"/>
      <c r="AL45" s="26"/>
    </row>
    <row r="46" spans="1:38">
      <c r="A46" s="42">
        <v>43</v>
      </c>
      <c r="B46" s="42" t="s">
        <v>4</v>
      </c>
      <c r="C46" s="99"/>
      <c r="D46" s="42" t="str">
        <f t="shared" si="2"/>
        <v/>
      </c>
      <c r="E46" s="99"/>
      <c r="F46" s="26"/>
      <c r="G46" s="99"/>
      <c r="H46" s="107"/>
      <c r="I46" s="53"/>
      <c r="J46" s="53"/>
      <c r="K46" s="99"/>
      <c r="L46" s="26" t="str">
        <f t="shared" si="11"/>
        <v>_</v>
      </c>
      <c r="M46" s="99"/>
      <c r="N46" s="42" t="str">
        <f t="shared" si="3"/>
        <v/>
      </c>
      <c r="O46" s="70"/>
      <c r="P46" s="63"/>
      <c r="Q46" s="64"/>
      <c r="R46" s="26"/>
      <c r="S46" s="26"/>
      <c r="T46" s="42" t="str">
        <f t="shared" si="4"/>
        <v/>
      </c>
      <c r="U46" s="42" t="str">
        <f>IF(E46="","",#REF!-N46)</f>
        <v/>
      </c>
      <c r="V46" s="42" t="str">
        <f t="shared" si="5"/>
        <v/>
      </c>
      <c r="W46" s="42" t="str">
        <f t="shared" si="6"/>
        <v/>
      </c>
      <c r="X46" s="41" t="str">
        <f>IF(E46="","",VLOOKUP(G46,#REF!,2,0))</f>
        <v/>
      </c>
      <c r="Y46" s="41" t="str">
        <f t="shared" si="0"/>
        <v/>
      </c>
      <c r="Z46" s="96" t="str">
        <f t="shared" si="7"/>
        <v/>
      </c>
      <c r="AA46" s="77" t="str">
        <f t="shared" si="8"/>
        <v/>
      </c>
      <c r="AB46" s="77" t="str">
        <f t="shared" si="9"/>
        <v/>
      </c>
      <c r="AC46" s="43" t="str">
        <f t="shared" si="1"/>
        <v/>
      </c>
      <c r="AD46" s="23"/>
      <c r="AE46" s="23"/>
      <c r="AF46" s="23"/>
      <c r="AG46" s="23"/>
      <c r="AH46" s="41" t="str">
        <f t="shared" si="10"/>
        <v/>
      </c>
      <c r="AI46" s="88"/>
      <c r="AJ46" s="26"/>
      <c r="AK46" s="26"/>
      <c r="AL46" s="26"/>
    </row>
    <row r="47" spans="1:38">
      <c r="A47" s="42">
        <v>44</v>
      </c>
      <c r="B47" s="42" t="s">
        <v>4</v>
      </c>
      <c r="C47" s="99"/>
      <c r="D47" s="42" t="str">
        <f t="shared" si="2"/>
        <v/>
      </c>
      <c r="E47" s="99"/>
      <c r="F47" s="26"/>
      <c r="G47" s="99"/>
      <c r="H47" s="107"/>
      <c r="I47" s="53"/>
      <c r="J47" s="53"/>
      <c r="K47" s="99"/>
      <c r="L47" s="26" t="str">
        <f t="shared" si="11"/>
        <v>_</v>
      </c>
      <c r="M47" s="99"/>
      <c r="N47" s="42" t="str">
        <f t="shared" si="3"/>
        <v/>
      </c>
      <c r="O47" s="70"/>
      <c r="P47" s="63"/>
      <c r="Q47" s="64"/>
      <c r="R47" s="26"/>
      <c r="S47" s="26"/>
      <c r="T47" s="42" t="str">
        <f t="shared" si="4"/>
        <v/>
      </c>
      <c r="U47" s="42" t="str">
        <f>IF(E47="","",#REF!-N47)</f>
        <v/>
      </c>
      <c r="V47" s="42" t="str">
        <f t="shared" si="5"/>
        <v/>
      </c>
      <c r="W47" s="42" t="str">
        <f t="shared" si="6"/>
        <v/>
      </c>
      <c r="X47" s="41" t="str">
        <f>IF(E47="","",VLOOKUP(G47,#REF!,2,0))</f>
        <v/>
      </c>
      <c r="Y47" s="41" t="str">
        <f t="shared" si="0"/>
        <v/>
      </c>
      <c r="Z47" s="96" t="str">
        <f t="shared" si="7"/>
        <v/>
      </c>
      <c r="AA47" s="77" t="str">
        <f t="shared" si="8"/>
        <v/>
      </c>
      <c r="AB47" s="77" t="str">
        <f t="shared" si="9"/>
        <v/>
      </c>
      <c r="AC47" s="43" t="str">
        <f t="shared" si="1"/>
        <v/>
      </c>
      <c r="AD47" s="23"/>
      <c r="AE47" s="23"/>
      <c r="AF47" s="23"/>
      <c r="AG47" s="23"/>
      <c r="AH47" s="41" t="str">
        <f t="shared" si="10"/>
        <v/>
      </c>
      <c r="AI47" s="88"/>
      <c r="AJ47" s="26"/>
      <c r="AK47" s="26"/>
      <c r="AL47" s="26"/>
    </row>
    <row r="48" spans="1:38">
      <c r="A48" s="42">
        <v>45</v>
      </c>
      <c r="B48" s="42" t="s">
        <v>4</v>
      </c>
      <c r="C48" s="99"/>
      <c r="D48" s="42" t="str">
        <f t="shared" si="2"/>
        <v/>
      </c>
      <c r="E48" s="99"/>
      <c r="F48" s="26"/>
      <c r="G48" s="99"/>
      <c r="H48" s="107"/>
      <c r="I48" s="53"/>
      <c r="J48" s="53"/>
      <c r="K48" s="99"/>
      <c r="L48" s="26" t="str">
        <f t="shared" si="11"/>
        <v>_</v>
      </c>
      <c r="M48" s="99"/>
      <c r="N48" s="42" t="str">
        <f t="shared" si="3"/>
        <v/>
      </c>
      <c r="O48" s="70"/>
      <c r="P48" s="63"/>
      <c r="Q48" s="64"/>
      <c r="R48" s="26"/>
      <c r="S48" s="26"/>
      <c r="T48" s="42" t="str">
        <f t="shared" si="4"/>
        <v/>
      </c>
      <c r="U48" s="42" t="str">
        <f>IF(E48="","",#REF!-N48)</f>
        <v/>
      </c>
      <c r="V48" s="42" t="str">
        <f t="shared" si="5"/>
        <v/>
      </c>
      <c r="W48" s="42" t="str">
        <f t="shared" si="6"/>
        <v/>
      </c>
      <c r="X48" s="41" t="str">
        <f>IF(E48="","",VLOOKUP(G48,#REF!,2,0))</f>
        <v/>
      </c>
      <c r="Y48" s="41" t="str">
        <f t="shared" si="0"/>
        <v/>
      </c>
      <c r="Z48" s="96" t="str">
        <f t="shared" si="7"/>
        <v/>
      </c>
      <c r="AA48" s="77" t="str">
        <f t="shared" si="8"/>
        <v/>
      </c>
      <c r="AB48" s="77" t="str">
        <f t="shared" si="9"/>
        <v/>
      </c>
      <c r="AC48" s="43" t="str">
        <f t="shared" si="1"/>
        <v/>
      </c>
      <c r="AD48" s="23"/>
      <c r="AE48" s="23"/>
      <c r="AF48" s="23"/>
      <c r="AG48" s="23"/>
      <c r="AH48" s="41" t="str">
        <f t="shared" si="10"/>
        <v/>
      </c>
      <c r="AI48" s="88"/>
      <c r="AJ48" s="26"/>
      <c r="AK48" s="26"/>
      <c r="AL48" s="26"/>
    </row>
    <row r="49" spans="1:38">
      <c r="A49" s="42">
        <v>46</v>
      </c>
      <c r="B49" s="42" t="s">
        <v>4</v>
      </c>
      <c r="C49" s="99"/>
      <c r="D49" s="42" t="str">
        <f t="shared" si="2"/>
        <v/>
      </c>
      <c r="E49" s="99"/>
      <c r="F49" s="26"/>
      <c r="G49" s="99"/>
      <c r="H49" s="107"/>
      <c r="I49" s="53"/>
      <c r="J49" s="53"/>
      <c r="K49" s="99"/>
      <c r="L49" s="26" t="str">
        <f t="shared" si="11"/>
        <v>_</v>
      </c>
      <c r="M49" s="99"/>
      <c r="N49" s="42" t="str">
        <f t="shared" si="3"/>
        <v/>
      </c>
      <c r="O49" s="70"/>
      <c r="P49" s="63"/>
      <c r="Q49" s="64"/>
      <c r="R49" s="26"/>
      <c r="S49" s="26"/>
      <c r="T49" s="42" t="str">
        <f t="shared" si="4"/>
        <v/>
      </c>
      <c r="U49" s="42" t="str">
        <f>IF(E49="","",#REF!-N49)</f>
        <v/>
      </c>
      <c r="V49" s="42" t="str">
        <f t="shared" si="5"/>
        <v/>
      </c>
      <c r="W49" s="42" t="str">
        <f t="shared" si="6"/>
        <v/>
      </c>
      <c r="X49" s="41" t="str">
        <f>IF(E49="","",VLOOKUP(G49,#REF!,2,0))</f>
        <v/>
      </c>
      <c r="Y49" s="41" t="str">
        <f t="shared" si="0"/>
        <v/>
      </c>
      <c r="Z49" s="96" t="str">
        <f t="shared" si="7"/>
        <v/>
      </c>
      <c r="AA49" s="77" t="str">
        <f t="shared" si="8"/>
        <v/>
      </c>
      <c r="AB49" s="77" t="str">
        <f t="shared" si="9"/>
        <v/>
      </c>
      <c r="AC49" s="43" t="str">
        <f t="shared" si="1"/>
        <v/>
      </c>
      <c r="AD49" s="23"/>
      <c r="AE49" s="23"/>
      <c r="AF49" s="23"/>
      <c r="AG49" s="23"/>
      <c r="AH49" s="41" t="str">
        <f t="shared" si="10"/>
        <v/>
      </c>
      <c r="AI49" s="88"/>
      <c r="AJ49" s="26"/>
      <c r="AK49" s="26"/>
      <c r="AL49" s="26"/>
    </row>
    <row r="50" spans="1:38">
      <c r="A50" s="42">
        <v>47</v>
      </c>
      <c r="B50" s="42" t="s">
        <v>4</v>
      </c>
      <c r="C50" s="99"/>
      <c r="D50" s="42" t="str">
        <f t="shared" si="2"/>
        <v/>
      </c>
      <c r="E50" s="99"/>
      <c r="F50" s="26"/>
      <c r="G50" s="99"/>
      <c r="H50" s="107"/>
      <c r="I50" s="53"/>
      <c r="J50" s="53"/>
      <c r="K50" s="99"/>
      <c r="L50" s="26" t="str">
        <f t="shared" si="11"/>
        <v>_</v>
      </c>
      <c r="M50" s="99"/>
      <c r="N50" s="42" t="str">
        <f t="shared" si="3"/>
        <v/>
      </c>
      <c r="O50" s="70"/>
      <c r="P50" s="63"/>
      <c r="Q50" s="64"/>
      <c r="R50" s="26"/>
      <c r="S50" s="26"/>
      <c r="T50" s="42" t="str">
        <f t="shared" si="4"/>
        <v/>
      </c>
      <c r="U50" s="42" t="str">
        <f>IF(E50="","",#REF!-N50)</f>
        <v/>
      </c>
      <c r="V50" s="42" t="str">
        <f t="shared" si="5"/>
        <v/>
      </c>
      <c r="W50" s="42" t="str">
        <f t="shared" si="6"/>
        <v/>
      </c>
      <c r="X50" s="41" t="str">
        <f>IF(E50="","",VLOOKUP(G50,#REF!,2,0))</f>
        <v/>
      </c>
      <c r="Y50" s="41" t="str">
        <f t="shared" si="0"/>
        <v/>
      </c>
      <c r="Z50" s="96" t="str">
        <f t="shared" si="7"/>
        <v/>
      </c>
      <c r="AA50" s="77" t="str">
        <f t="shared" si="8"/>
        <v/>
      </c>
      <c r="AB50" s="77" t="str">
        <f t="shared" si="9"/>
        <v/>
      </c>
      <c r="AC50" s="43" t="str">
        <f t="shared" si="1"/>
        <v/>
      </c>
      <c r="AD50" s="23"/>
      <c r="AE50" s="23"/>
      <c r="AF50" s="23"/>
      <c r="AG50" s="23"/>
      <c r="AH50" s="41" t="str">
        <f t="shared" si="10"/>
        <v/>
      </c>
      <c r="AI50" s="88"/>
      <c r="AJ50" s="26"/>
      <c r="AK50" s="26"/>
      <c r="AL50" s="26"/>
    </row>
    <row r="51" spans="1:38">
      <c r="A51" s="42">
        <v>48</v>
      </c>
      <c r="B51" s="42" t="s">
        <v>4</v>
      </c>
      <c r="C51" s="99"/>
      <c r="D51" s="42" t="str">
        <f t="shared" si="2"/>
        <v/>
      </c>
      <c r="E51" s="99"/>
      <c r="F51" s="26"/>
      <c r="G51" s="99"/>
      <c r="H51" s="107"/>
      <c r="I51" s="53"/>
      <c r="J51" s="53"/>
      <c r="K51" s="99"/>
      <c r="L51" s="26" t="str">
        <f t="shared" si="11"/>
        <v>_</v>
      </c>
      <c r="M51" s="99"/>
      <c r="N51" s="42" t="str">
        <f t="shared" si="3"/>
        <v/>
      </c>
      <c r="O51" s="70"/>
      <c r="P51" s="63"/>
      <c r="Q51" s="64"/>
      <c r="R51" s="26"/>
      <c r="S51" s="26"/>
      <c r="T51" s="42" t="str">
        <f t="shared" si="4"/>
        <v/>
      </c>
      <c r="U51" s="42" t="str">
        <f>IF(E51="","",#REF!-N51)</f>
        <v/>
      </c>
      <c r="V51" s="42" t="str">
        <f t="shared" si="5"/>
        <v/>
      </c>
      <c r="W51" s="42" t="str">
        <f t="shared" si="6"/>
        <v/>
      </c>
      <c r="X51" s="41" t="str">
        <f>IF(E51="","",VLOOKUP(G51,#REF!,2,0))</f>
        <v/>
      </c>
      <c r="Y51" s="41" t="str">
        <f t="shared" si="0"/>
        <v/>
      </c>
      <c r="Z51" s="96" t="str">
        <f t="shared" si="7"/>
        <v/>
      </c>
      <c r="AA51" s="77" t="str">
        <f t="shared" si="8"/>
        <v/>
      </c>
      <c r="AB51" s="77" t="str">
        <f t="shared" si="9"/>
        <v/>
      </c>
      <c r="AC51" s="43" t="str">
        <f t="shared" si="1"/>
        <v/>
      </c>
      <c r="AD51" s="23"/>
      <c r="AE51" s="23"/>
      <c r="AF51" s="23"/>
      <c r="AG51" s="23"/>
      <c r="AH51" s="41" t="str">
        <f t="shared" si="10"/>
        <v/>
      </c>
      <c r="AI51" s="88"/>
      <c r="AJ51" s="26"/>
      <c r="AK51" s="26"/>
      <c r="AL51" s="26"/>
    </row>
    <row r="52" spans="1:38">
      <c r="A52" s="42">
        <v>49</v>
      </c>
      <c r="B52" s="42" t="s">
        <v>4</v>
      </c>
      <c r="C52" s="99"/>
      <c r="D52" s="42" t="str">
        <f t="shared" si="2"/>
        <v/>
      </c>
      <c r="E52" s="99"/>
      <c r="F52" s="26"/>
      <c r="G52" s="99"/>
      <c r="H52" s="107"/>
      <c r="I52" s="53"/>
      <c r="J52" s="53"/>
      <c r="K52" s="99"/>
      <c r="L52" s="26" t="str">
        <f t="shared" si="11"/>
        <v>_</v>
      </c>
      <c r="M52" s="99"/>
      <c r="N52" s="42" t="str">
        <f t="shared" si="3"/>
        <v/>
      </c>
      <c r="O52" s="70"/>
      <c r="P52" s="63"/>
      <c r="Q52" s="64"/>
      <c r="R52" s="26"/>
      <c r="S52" s="26"/>
      <c r="T52" s="42" t="str">
        <f t="shared" si="4"/>
        <v/>
      </c>
      <c r="U52" s="42" t="str">
        <f>IF(E52="","",#REF!-N52)</f>
        <v/>
      </c>
      <c r="V52" s="42" t="str">
        <f t="shared" si="5"/>
        <v/>
      </c>
      <c r="W52" s="42" t="str">
        <f t="shared" si="6"/>
        <v/>
      </c>
      <c r="X52" s="41" t="str">
        <f>IF(E52="","",VLOOKUP(G52,#REF!,2,0))</f>
        <v/>
      </c>
      <c r="Y52" s="41" t="str">
        <f t="shared" si="0"/>
        <v/>
      </c>
      <c r="Z52" s="96" t="str">
        <f t="shared" si="7"/>
        <v/>
      </c>
      <c r="AA52" s="77" t="str">
        <f t="shared" si="8"/>
        <v/>
      </c>
      <c r="AB52" s="77" t="str">
        <f t="shared" si="9"/>
        <v/>
      </c>
      <c r="AC52" s="43" t="str">
        <f t="shared" si="1"/>
        <v/>
      </c>
      <c r="AD52" s="23"/>
      <c r="AE52" s="23"/>
      <c r="AF52" s="23"/>
      <c r="AG52" s="23"/>
      <c r="AH52" s="41" t="str">
        <f t="shared" si="10"/>
        <v/>
      </c>
      <c r="AI52" s="88"/>
      <c r="AJ52" s="26"/>
      <c r="AK52" s="26"/>
      <c r="AL52" s="26"/>
    </row>
    <row r="53" spans="1:38">
      <c r="A53" s="42">
        <v>50</v>
      </c>
      <c r="B53" s="42" t="s">
        <v>4</v>
      </c>
      <c r="C53" s="99"/>
      <c r="D53" s="42" t="str">
        <f t="shared" si="2"/>
        <v/>
      </c>
      <c r="E53" s="99"/>
      <c r="F53" s="26"/>
      <c r="G53" s="99"/>
      <c r="H53" s="107"/>
      <c r="I53" s="53"/>
      <c r="J53" s="53"/>
      <c r="K53" s="99"/>
      <c r="L53" s="26" t="str">
        <f t="shared" si="11"/>
        <v>_</v>
      </c>
      <c r="M53" s="99"/>
      <c r="N53" s="42" t="str">
        <f t="shared" si="3"/>
        <v/>
      </c>
      <c r="O53" s="70"/>
      <c r="P53" s="63"/>
      <c r="Q53" s="64"/>
      <c r="R53" s="26"/>
      <c r="S53" s="26"/>
      <c r="T53" s="42" t="str">
        <f t="shared" si="4"/>
        <v/>
      </c>
      <c r="U53" s="42" t="str">
        <f>IF(E53="","",#REF!-N53)</f>
        <v/>
      </c>
      <c r="V53" s="42" t="str">
        <f t="shared" si="5"/>
        <v/>
      </c>
      <c r="W53" s="42" t="str">
        <f t="shared" si="6"/>
        <v/>
      </c>
      <c r="X53" s="41" t="str">
        <f>IF(E53="","",VLOOKUP(G53,#REF!,2,0))</f>
        <v/>
      </c>
      <c r="Y53" s="41" t="str">
        <f t="shared" si="0"/>
        <v/>
      </c>
      <c r="Z53" s="96" t="str">
        <f t="shared" si="7"/>
        <v/>
      </c>
      <c r="AA53" s="77" t="str">
        <f t="shared" si="8"/>
        <v/>
      </c>
      <c r="AB53" s="77" t="str">
        <f t="shared" si="9"/>
        <v/>
      </c>
      <c r="AC53" s="43" t="str">
        <f t="shared" si="1"/>
        <v/>
      </c>
      <c r="AD53" s="23"/>
      <c r="AE53" s="23"/>
      <c r="AF53" s="23"/>
      <c r="AG53" s="23"/>
      <c r="AH53" s="41" t="str">
        <f t="shared" si="10"/>
        <v/>
      </c>
      <c r="AI53" s="88"/>
      <c r="AJ53" s="26"/>
      <c r="AK53" s="26"/>
      <c r="AL53" s="26"/>
    </row>
    <row r="54" spans="1:38">
      <c r="A54" s="42">
        <v>51</v>
      </c>
      <c r="B54" s="42" t="s">
        <v>4</v>
      </c>
      <c r="C54" s="99"/>
      <c r="D54" s="42" t="str">
        <f t="shared" si="2"/>
        <v/>
      </c>
      <c r="E54" s="99"/>
      <c r="F54" s="26"/>
      <c r="G54" s="99"/>
      <c r="H54" s="107"/>
      <c r="I54" s="53"/>
      <c r="J54" s="53"/>
      <c r="K54" s="99"/>
      <c r="L54" s="26" t="str">
        <f t="shared" si="11"/>
        <v>_</v>
      </c>
      <c r="M54" s="99"/>
      <c r="N54" s="42" t="str">
        <f t="shared" si="3"/>
        <v/>
      </c>
      <c r="O54" s="70"/>
      <c r="P54" s="63"/>
      <c r="Q54" s="64"/>
      <c r="R54" s="26"/>
      <c r="S54" s="26"/>
      <c r="T54" s="42" t="str">
        <f t="shared" si="4"/>
        <v/>
      </c>
      <c r="U54" s="42" t="str">
        <f>IF(E54="","",#REF!-N54)</f>
        <v/>
      </c>
      <c r="V54" s="42" t="str">
        <f t="shared" si="5"/>
        <v/>
      </c>
      <c r="W54" s="42" t="str">
        <f t="shared" si="6"/>
        <v/>
      </c>
      <c r="X54" s="41" t="str">
        <f>IF(E54="","",VLOOKUP(G54,#REF!,2,0))</f>
        <v/>
      </c>
      <c r="Y54" s="41" t="str">
        <f t="shared" si="0"/>
        <v/>
      </c>
      <c r="Z54" s="96" t="str">
        <f t="shared" si="7"/>
        <v/>
      </c>
      <c r="AA54" s="77" t="str">
        <f t="shared" si="8"/>
        <v/>
      </c>
      <c r="AB54" s="77" t="str">
        <f t="shared" si="9"/>
        <v/>
      </c>
      <c r="AC54" s="43" t="str">
        <f t="shared" si="1"/>
        <v/>
      </c>
      <c r="AD54" s="23"/>
      <c r="AE54" s="23"/>
      <c r="AF54" s="23"/>
      <c r="AG54" s="23"/>
      <c r="AH54" s="41" t="str">
        <f t="shared" si="10"/>
        <v/>
      </c>
      <c r="AI54" s="88"/>
      <c r="AJ54" s="26"/>
      <c r="AK54" s="26"/>
      <c r="AL54" s="26"/>
    </row>
    <row r="55" spans="1:38">
      <c r="A55" s="42">
        <v>52</v>
      </c>
      <c r="B55" s="42" t="s">
        <v>4</v>
      </c>
      <c r="C55" s="99"/>
      <c r="D55" s="42" t="str">
        <f t="shared" si="2"/>
        <v/>
      </c>
      <c r="E55" s="99"/>
      <c r="F55" s="26"/>
      <c r="G55" s="99"/>
      <c r="H55" s="107"/>
      <c r="I55" s="53"/>
      <c r="J55" s="53"/>
      <c r="K55" s="99"/>
      <c r="L55" s="26" t="str">
        <f t="shared" si="11"/>
        <v>_</v>
      </c>
      <c r="M55" s="99"/>
      <c r="N55" s="42" t="str">
        <f t="shared" si="3"/>
        <v/>
      </c>
      <c r="O55" s="70"/>
      <c r="P55" s="63"/>
      <c r="Q55" s="64"/>
      <c r="R55" s="26"/>
      <c r="S55" s="26"/>
      <c r="T55" s="42" t="str">
        <f t="shared" si="4"/>
        <v/>
      </c>
      <c r="U55" s="42" t="str">
        <f>IF(E55="","",#REF!-N55)</f>
        <v/>
      </c>
      <c r="V55" s="42" t="str">
        <f t="shared" si="5"/>
        <v/>
      </c>
      <c r="W55" s="42" t="str">
        <f t="shared" si="6"/>
        <v/>
      </c>
      <c r="X55" s="41" t="str">
        <f>IF(E55="","",VLOOKUP(G55,#REF!,2,0))</f>
        <v/>
      </c>
      <c r="Y55" s="41" t="str">
        <f t="shared" si="0"/>
        <v/>
      </c>
      <c r="Z55" s="96" t="str">
        <f t="shared" si="7"/>
        <v/>
      </c>
      <c r="AA55" s="77" t="str">
        <f t="shared" si="8"/>
        <v/>
      </c>
      <c r="AB55" s="77" t="str">
        <f t="shared" si="9"/>
        <v/>
      </c>
      <c r="AC55" s="43" t="str">
        <f t="shared" si="1"/>
        <v/>
      </c>
      <c r="AD55" s="23"/>
      <c r="AE55" s="23"/>
      <c r="AF55" s="23"/>
      <c r="AG55" s="23"/>
      <c r="AH55" s="41" t="str">
        <f t="shared" si="10"/>
        <v/>
      </c>
      <c r="AI55" s="88"/>
      <c r="AJ55" s="26"/>
      <c r="AK55" s="26"/>
      <c r="AL55" s="26"/>
    </row>
    <row r="56" spans="1:38">
      <c r="A56" s="42">
        <v>53</v>
      </c>
      <c r="B56" s="42" t="s">
        <v>4</v>
      </c>
      <c r="C56" s="99"/>
      <c r="D56" s="42" t="str">
        <f t="shared" si="2"/>
        <v/>
      </c>
      <c r="E56" s="99"/>
      <c r="F56" s="26"/>
      <c r="G56" s="99"/>
      <c r="H56" s="107"/>
      <c r="I56" s="53"/>
      <c r="J56" s="53"/>
      <c r="K56" s="99"/>
      <c r="L56" s="26" t="str">
        <f t="shared" si="11"/>
        <v>_</v>
      </c>
      <c r="M56" s="99"/>
      <c r="N56" s="42" t="str">
        <f t="shared" si="3"/>
        <v/>
      </c>
      <c r="O56" s="70"/>
      <c r="P56" s="63"/>
      <c r="Q56" s="64"/>
      <c r="R56" s="26"/>
      <c r="S56" s="26"/>
      <c r="T56" s="42" t="str">
        <f t="shared" si="4"/>
        <v/>
      </c>
      <c r="U56" s="42" t="str">
        <f>IF(E56="","",#REF!-N56)</f>
        <v/>
      </c>
      <c r="V56" s="42" t="str">
        <f t="shared" si="5"/>
        <v/>
      </c>
      <c r="W56" s="42" t="str">
        <f t="shared" si="6"/>
        <v/>
      </c>
      <c r="X56" s="41" t="str">
        <f>IF(E56="","",VLOOKUP(G56,#REF!,2,0))</f>
        <v/>
      </c>
      <c r="Y56" s="41" t="str">
        <f t="shared" si="0"/>
        <v/>
      </c>
      <c r="Z56" s="96" t="str">
        <f t="shared" si="7"/>
        <v/>
      </c>
      <c r="AA56" s="77" t="str">
        <f t="shared" si="8"/>
        <v/>
      </c>
      <c r="AB56" s="77" t="str">
        <f t="shared" si="9"/>
        <v/>
      </c>
      <c r="AC56" s="43" t="str">
        <f t="shared" si="1"/>
        <v/>
      </c>
      <c r="AD56" s="23"/>
      <c r="AE56" s="23"/>
      <c r="AF56" s="23"/>
      <c r="AG56" s="23"/>
      <c r="AH56" s="41" t="str">
        <f t="shared" si="10"/>
        <v/>
      </c>
      <c r="AI56" s="88"/>
      <c r="AJ56" s="26"/>
      <c r="AK56" s="26"/>
      <c r="AL56" s="26"/>
    </row>
    <row r="57" spans="1:38">
      <c r="A57" s="42">
        <v>54</v>
      </c>
      <c r="B57" s="42" t="s">
        <v>4</v>
      </c>
      <c r="C57" s="99"/>
      <c r="D57" s="42" t="str">
        <f t="shared" si="2"/>
        <v/>
      </c>
      <c r="E57" s="99"/>
      <c r="F57" s="26"/>
      <c r="G57" s="99"/>
      <c r="H57" s="107"/>
      <c r="I57" s="53"/>
      <c r="J57" s="53"/>
      <c r="K57" s="99"/>
      <c r="L57" s="26" t="str">
        <f t="shared" si="11"/>
        <v>_</v>
      </c>
      <c r="M57" s="99"/>
      <c r="N57" s="42" t="str">
        <f t="shared" si="3"/>
        <v/>
      </c>
      <c r="O57" s="70"/>
      <c r="P57" s="63"/>
      <c r="Q57" s="64"/>
      <c r="R57" s="26"/>
      <c r="S57" s="26"/>
      <c r="T57" s="42" t="str">
        <f t="shared" si="4"/>
        <v/>
      </c>
      <c r="U57" s="42" t="str">
        <f>IF(E57="","",#REF!-N57)</f>
        <v/>
      </c>
      <c r="V57" s="42" t="str">
        <f t="shared" si="5"/>
        <v/>
      </c>
      <c r="W57" s="42" t="str">
        <f t="shared" si="6"/>
        <v/>
      </c>
      <c r="X57" s="41" t="str">
        <f>IF(E57="","",VLOOKUP(G57,#REF!,2,0))</f>
        <v/>
      </c>
      <c r="Y57" s="41" t="str">
        <f t="shared" si="0"/>
        <v/>
      </c>
      <c r="Z57" s="96" t="str">
        <f t="shared" si="7"/>
        <v/>
      </c>
      <c r="AA57" s="77" t="str">
        <f t="shared" si="8"/>
        <v/>
      </c>
      <c r="AB57" s="77" t="str">
        <f t="shared" si="9"/>
        <v/>
      </c>
      <c r="AC57" s="43" t="str">
        <f t="shared" si="1"/>
        <v/>
      </c>
      <c r="AD57" s="23"/>
      <c r="AE57" s="23"/>
      <c r="AF57" s="23"/>
      <c r="AG57" s="23"/>
      <c r="AH57" s="41" t="str">
        <f t="shared" si="10"/>
        <v/>
      </c>
      <c r="AI57" s="88"/>
      <c r="AJ57" s="26"/>
      <c r="AK57" s="26"/>
      <c r="AL57" s="26"/>
    </row>
    <row r="58" spans="1:38">
      <c r="A58" s="42">
        <v>55</v>
      </c>
      <c r="B58" s="42" t="s">
        <v>4</v>
      </c>
      <c r="C58" s="99"/>
      <c r="D58" s="42" t="str">
        <f t="shared" si="2"/>
        <v/>
      </c>
      <c r="E58" s="99"/>
      <c r="F58" s="26"/>
      <c r="G58" s="99"/>
      <c r="H58" s="107"/>
      <c r="I58" s="53"/>
      <c r="J58" s="53"/>
      <c r="K58" s="99"/>
      <c r="L58" s="26" t="str">
        <f t="shared" si="11"/>
        <v>_</v>
      </c>
      <c r="M58" s="99"/>
      <c r="N58" s="42" t="str">
        <f t="shared" si="3"/>
        <v/>
      </c>
      <c r="O58" s="70"/>
      <c r="P58" s="63"/>
      <c r="Q58" s="64"/>
      <c r="R58" s="26"/>
      <c r="S58" s="26"/>
      <c r="T58" s="42" t="str">
        <f t="shared" si="4"/>
        <v/>
      </c>
      <c r="U58" s="42" t="str">
        <f>IF(E58="","",#REF!-N58)</f>
        <v/>
      </c>
      <c r="V58" s="42" t="str">
        <f t="shared" si="5"/>
        <v/>
      </c>
      <c r="W58" s="42" t="str">
        <f t="shared" si="6"/>
        <v/>
      </c>
      <c r="X58" s="41" t="str">
        <f>IF(E58="","",VLOOKUP(G58,#REF!,2,0))</f>
        <v/>
      </c>
      <c r="Y58" s="41" t="str">
        <f t="shared" si="0"/>
        <v/>
      </c>
      <c r="Z58" s="96" t="str">
        <f t="shared" si="7"/>
        <v/>
      </c>
      <c r="AA58" s="77" t="str">
        <f t="shared" si="8"/>
        <v/>
      </c>
      <c r="AB58" s="77" t="str">
        <f t="shared" si="9"/>
        <v/>
      </c>
      <c r="AC58" s="43" t="str">
        <f t="shared" si="1"/>
        <v/>
      </c>
      <c r="AD58" s="23"/>
      <c r="AE58" s="23"/>
      <c r="AF58" s="23"/>
      <c r="AG58" s="23"/>
      <c r="AH58" s="41" t="str">
        <f t="shared" si="10"/>
        <v/>
      </c>
      <c r="AI58" s="88"/>
      <c r="AJ58" s="26"/>
      <c r="AK58" s="26"/>
      <c r="AL58" s="26"/>
    </row>
    <row r="59" spans="1:38">
      <c r="A59" s="42">
        <v>56</v>
      </c>
      <c r="B59" s="42" t="s">
        <v>4</v>
      </c>
      <c r="C59" s="99"/>
      <c r="D59" s="42" t="str">
        <f t="shared" si="2"/>
        <v/>
      </c>
      <c r="E59" s="99"/>
      <c r="F59" s="26"/>
      <c r="G59" s="99"/>
      <c r="H59" s="107"/>
      <c r="I59" s="53"/>
      <c r="J59" s="53"/>
      <c r="K59" s="99"/>
      <c r="L59" s="26" t="str">
        <f t="shared" si="11"/>
        <v>_</v>
      </c>
      <c r="M59" s="99"/>
      <c r="N59" s="42" t="str">
        <f t="shared" si="3"/>
        <v/>
      </c>
      <c r="O59" s="70"/>
      <c r="P59" s="63"/>
      <c r="Q59" s="64"/>
      <c r="R59" s="26"/>
      <c r="S59" s="26"/>
      <c r="T59" s="42" t="str">
        <f t="shared" si="4"/>
        <v/>
      </c>
      <c r="U59" s="42" t="str">
        <f>IF(E59="","",#REF!-N59)</f>
        <v/>
      </c>
      <c r="V59" s="42" t="str">
        <f t="shared" si="5"/>
        <v/>
      </c>
      <c r="W59" s="42" t="str">
        <f t="shared" si="6"/>
        <v/>
      </c>
      <c r="X59" s="41" t="str">
        <f>IF(E59="","",VLOOKUP(G59,#REF!,2,0))</f>
        <v/>
      </c>
      <c r="Y59" s="41" t="str">
        <f t="shared" si="0"/>
        <v/>
      </c>
      <c r="Z59" s="96" t="str">
        <f t="shared" si="7"/>
        <v/>
      </c>
      <c r="AA59" s="77" t="str">
        <f t="shared" si="8"/>
        <v/>
      </c>
      <c r="AB59" s="77" t="str">
        <f t="shared" si="9"/>
        <v/>
      </c>
      <c r="AC59" s="43" t="str">
        <f t="shared" si="1"/>
        <v/>
      </c>
      <c r="AD59" s="23"/>
      <c r="AE59" s="23"/>
      <c r="AF59" s="23"/>
      <c r="AG59" s="23"/>
      <c r="AH59" s="41" t="str">
        <f t="shared" si="10"/>
        <v/>
      </c>
      <c r="AI59" s="88"/>
      <c r="AJ59" s="26"/>
      <c r="AK59" s="26"/>
      <c r="AL59" s="26"/>
    </row>
    <row r="60" spans="1:38">
      <c r="A60" s="42">
        <v>57</v>
      </c>
      <c r="B60" s="42" t="s">
        <v>4</v>
      </c>
      <c r="C60" s="99"/>
      <c r="D60" s="42" t="str">
        <f t="shared" si="2"/>
        <v/>
      </c>
      <c r="E60" s="99"/>
      <c r="F60" s="26"/>
      <c r="G60" s="99"/>
      <c r="H60" s="107"/>
      <c r="I60" s="53"/>
      <c r="J60" s="53"/>
      <c r="K60" s="99"/>
      <c r="L60" s="26" t="str">
        <f t="shared" si="11"/>
        <v>_</v>
      </c>
      <c r="M60" s="99"/>
      <c r="N60" s="42" t="str">
        <f t="shared" si="3"/>
        <v/>
      </c>
      <c r="O60" s="70"/>
      <c r="P60" s="63"/>
      <c r="Q60" s="64"/>
      <c r="R60" s="26"/>
      <c r="S60" s="26"/>
      <c r="T60" s="42" t="str">
        <f t="shared" si="4"/>
        <v/>
      </c>
      <c r="U60" s="42" t="str">
        <f>IF(E60="","",#REF!-N60)</f>
        <v/>
      </c>
      <c r="V60" s="42" t="str">
        <f t="shared" si="5"/>
        <v/>
      </c>
      <c r="W60" s="42" t="str">
        <f t="shared" si="6"/>
        <v/>
      </c>
      <c r="X60" s="41" t="str">
        <f>IF(E60="","",VLOOKUP(G60,#REF!,2,0))</f>
        <v/>
      </c>
      <c r="Y60" s="41" t="str">
        <f t="shared" si="0"/>
        <v/>
      </c>
      <c r="Z60" s="96" t="str">
        <f t="shared" si="7"/>
        <v/>
      </c>
      <c r="AA60" s="77" t="str">
        <f t="shared" si="8"/>
        <v/>
      </c>
      <c r="AB60" s="77" t="str">
        <f t="shared" si="9"/>
        <v/>
      </c>
      <c r="AC60" s="43" t="str">
        <f t="shared" si="1"/>
        <v/>
      </c>
      <c r="AD60" s="23"/>
      <c r="AE60" s="23"/>
      <c r="AF60" s="23"/>
      <c r="AG60" s="23"/>
      <c r="AH60" s="41" t="str">
        <f t="shared" si="10"/>
        <v/>
      </c>
      <c r="AI60" s="88"/>
      <c r="AJ60" s="26"/>
      <c r="AK60" s="26"/>
      <c r="AL60" s="26"/>
    </row>
    <row r="61" spans="1:38">
      <c r="A61" s="42">
        <v>58</v>
      </c>
      <c r="B61" s="42" t="s">
        <v>4</v>
      </c>
      <c r="C61" s="99"/>
      <c r="D61" s="42" t="str">
        <f t="shared" si="2"/>
        <v/>
      </c>
      <c r="E61" s="99"/>
      <c r="F61" s="26"/>
      <c r="G61" s="99"/>
      <c r="H61" s="107"/>
      <c r="I61" s="53"/>
      <c r="J61" s="53"/>
      <c r="K61" s="99"/>
      <c r="L61" s="26" t="str">
        <f t="shared" si="11"/>
        <v>_</v>
      </c>
      <c r="M61" s="99"/>
      <c r="N61" s="42" t="str">
        <f t="shared" si="3"/>
        <v/>
      </c>
      <c r="O61" s="70"/>
      <c r="P61" s="63"/>
      <c r="Q61" s="64"/>
      <c r="R61" s="26"/>
      <c r="S61" s="26"/>
      <c r="T61" s="42" t="str">
        <f t="shared" si="4"/>
        <v/>
      </c>
      <c r="U61" s="42" t="str">
        <f>IF(E61="","",#REF!-N61)</f>
        <v/>
      </c>
      <c r="V61" s="42" t="str">
        <f t="shared" si="5"/>
        <v/>
      </c>
      <c r="W61" s="42" t="str">
        <f t="shared" si="6"/>
        <v/>
      </c>
      <c r="X61" s="41" t="str">
        <f>IF(E61="","",VLOOKUP(G61,#REF!,2,0))</f>
        <v/>
      </c>
      <c r="Y61" s="41" t="str">
        <f t="shared" si="0"/>
        <v/>
      </c>
      <c r="Z61" s="96" t="str">
        <f t="shared" si="7"/>
        <v/>
      </c>
      <c r="AA61" s="77" t="str">
        <f t="shared" si="8"/>
        <v/>
      </c>
      <c r="AB61" s="77" t="str">
        <f t="shared" si="9"/>
        <v/>
      </c>
      <c r="AC61" s="43" t="str">
        <f t="shared" si="1"/>
        <v/>
      </c>
      <c r="AD61" s="23"/>
      <c r="AE61" s="23"/>
      <c r="AF61" s="23"/>
      <c r="AG61" s="23"/>
      <c r="AH61" s="41" t="str">
        <f t="shared" si="10"/>
        <v/>
      </c>
      <c r="AI61" s="88"/>
      <c r="AJ61" s="26"/>
      <c r="AK61" s="26"/>
      <c r="AL61" s="26"/>
    </row>
    <row r="62" spans="1:38">
      <c r="A62" s="42">
        <v>59</v>
      </c>
      <c r="B62" s="42" t="s">
        <v>4</v>
      </c>
      <c r="C62" s="99"/>
      <c r="D62" s="42" t="str">
        <f t="shared" si="2"/>
        <v/>
      </c>
      <c r="E62" s="99"/>
      <c r="F62" s="26"/>
      <c r="G62" s="99"/>
      <c r="H62" s="107"/>
      <c r="I62" s="53"/>
      <c r="J62" s="53"/>
      <c r="K62" s="99"/>
      <c r="L62" s="26" t="str">
        <f t="shared" si="11"/>
        <v>_</v>
      </c>
      <c r="M62" s="99"/>
      <c r="N62" s="42" t="str">
        <f t="shared" si="3"/>
        <v/>
      </c>
      <c r="O62" s="70"/>
      <c r="P62" s="63"/>
      <c r="Q62" s="64"/>
      <c r="R62" s="26"/>
      <c r="S62" s="26"/>
      <c r="T62" s="42" t="str">
        <f t="shared" si="4"/>
        <v/>
      </c>
      <c r="U62" s="42" t="str">
        <f>IF(E62="","",#REF!-N62)</f>
        <v/>
      </c>
      <c r="V62" s="42" t="str">
        <f t="shared" si="5"/>
        <v/>
      </c>
      <c r="W62" s="42" t="str">
        <f t="shared" si="6"/>
        <v/>
      </c>
      <c r="X62" s="41" t="str">
        <f>IF(E62="","",VLOOKUP(G62,#REF!,2,0))</f>
        <v/>
      </c>
      <c r="Y62" s="41" t="str">
        <f t="shared" si="0"/>
        <v/>
      </c>
      <c r="Z62" s="96" t="str">
        <f t="shared" si="7"/>
        <v/>
      </c>
      <c r="AA62" s="77" t="str">
        <f t="shared" si="8"/>
        <v/>
      </c>
      <c r="AB62" s="77" t="str">
        <f t="shared" si="9"/>
        <v/>
      </c>
      <c r="AC62" s="43" t="str">
        <f t="shared" si="1"/>
        <v/>
      </c>
      <c r="AD62" s="23"/>
      <c r="AE62" s="23"/>
      <c r="AF62" s="23"/>
      <c r="AG62" s="23"/>
      <c r="AH62" s="41" t="str">
        <f t="shared" si="10"/>
        <v/>
      </c>
      <c r="AI62" s="88"/>
      <c r="AJ62" s="26"/>
      <c r="AK62" s="26"/>
      <c r="AL62" s="26"/>
    </row>
    <row r="63" spans="1:38">
      <c r="A63" s="42">
        <v>60</v>
      </c>
      <c r="B63" s="42" t="s">
        <v>4</v>
      </c>
      <c r="C63" s="99"/>
      <c r="D63" s="42" t="str">
        <f t="shared" si="2"/>
        <v/>
      </c>
      <c r="E63" s="99"/>
      <c r="F63" s="26"/>
      <c r="G63" s="99"/>
      <c r="H63" s="107"/>
      <c r="I63" s="53"/>
      <c r="J63" s="53"/>
      <c r="K63" s="99"/>
      <c r="L63" s="26" t="str">
        <f t="shared" si="11"/>
        <v>_</v>
      </c>
      <c r="M63" s="99"/>
      <c r="N63" s="42" t="str">
        <f t="shared" si="3"/>
        <v/>
      </c>
      <c r="O63" s="70"/>
      <c r="P63" s="63"/>
      <c r="Q63" s="64"/>
      <c r="R63" s="26"/>
      <c r="S63" s="26"/>
      <c r="T63" s="42" t="str">
        <f t="shared" si="4"/>
        <v/>
      </c>
      <c r="U63" s="42" t="str">
        <f>IF(E63="","",#REF!-N63)</f>
        <v/>
      </c>
      <c r="V63" s="42" t="str">
        <f t="shared" si="5"/>
        <v/>
      </c>
      <c r="W63" s="42" t="str">
        <f t="shared" si="6"/>
        <v/>
      </c>
      <c r="X63" s="41" t="str">
        <f>IF(E63="","",VLOOKUP(G63,#REF!,2,0))</f>
        <v/>
      </c>
      <c r="Y63" s="41" t="str">
        <f t="shared" si="0"/>
        <v/>
      </c>
      <c r="Z63" s="96" t="str">
        <f t="shared" si="7"/>
        <v/>
      </c>
      <c r="AA63" s="77" t="str">
        <f t="shared" si="8"/>
        <v/>
      </c>
      <c r="AB63" s="77" t="str">
        <f t="shared" si="9"/>
        <v/>
      </c>
      <c r="AC63" s="43" t="str">
        <f t="shared" si="1"/>
        <v/>
      </c>
      <c r="AD63" s="23"/>
      <c r="AE63" s="23"/>
      <c r="AF63" s="23"/>
      <c r="AG63" s="23"/>
      <c r="AH63" s="41" t="str">
        <f t="shared" si="10"/>
        <v/>
      </c>
      <c r="AI63" s="88"/>
      <c r="AJ63" s="26"/>
      <c r="AK63" s="26"/>
      <c r="AL63" s="26"/>
    </row>
    <row r="64" spans="1:38">
      <c r="A64" s="42">
        <v>61</v>
      </c>
      <c r="B64" s="42" t="s">
        <v>4</v>
      </c>
      <c r="C64" s="99"/>
      <c r="D64" s="42" t="str">
        <f t="shared" si="2"/>
        <v/>
      </c>
      <c r="E64" s="99"/>
      <c r="F64" s="26"/>
      <c r="G64" s="99"/>
      <c r="H64" s="107"/>
      <c r="I64" s="53"/>
      <c r="J64" s="53"/>
      <c r="K64" s="99"/>
      <c r="L64" s="26" t="str">
        <f t="shared" si="11"/>
        <v>_</v>
      </c>
      <c r="M64" s="99"/>
      <c r="N64" s="42" t="str">
        <f t="shared" si="3"/>
        <v/>
      </c>
      <c r="O64" s="70"/>
      <c r="P64" s="63"/>
      <c r="Q64" s="64"/>
      <c r="R64" s="26"/>
      <c r="S64" s="26"/>
      <c r="T64" s="42" t="str">
        <f t="shared" si="4"/>
        <v/>
      </c>
      <c r="U64" s="42" t="str">
        <f>IF(E64="","",#REF!-N64)</f>
        <v/>
      </c>
      <c r="V64" s="42" t="str">
        <f t="shared" si="5"/>
        <v/>
      </c>
      <c r="W64" s="42" t="str">
        <f t="shared" si="6"/>
        <v/>
      </c>
      <c r="X64" s="41" t="str">
        <f>IF(E64="","",VLOOKUP(G64,#REF!,2,0))</f>
        <v/>
      </c>
      <c r="Y64" s="41" t="str">
        <f t="shared" si="0"/>
        <v/>
      </c>
      <c r="Z64" s="96" t="str">
        <f t="shared" si="7"/>
        <v/>
      </c>
      <c r="AA64" s="77" t="str">
        <f t="shared" si="8"/>
        <v/>
      </c>
      <c r="AB64" s="77" t="str">
        <f t="shared" si="9"/>
        <v/>
      </c>
      <c r="AC64" s="43" t="str">
        <f t="shared" si="1"/>
        <v/>
      </c>
      <c r="AD64" s="23"/>
      <c r="AE64" s="23"/>
      <c r="AF64" s="23"/>
      <c r="AG64" s="23"/>
      <c r="AH64" s="41" t="str">
        <f t="shared" si="10"/>
        <v/>
      </c>
      <c r="AI64" s="88"/>
      <c r="AJ64" s="26"/>
      <c r="AK64" s="26"/>
      <c r="AL64" s="26"/>
    </row>
    <row r="65" spans="1:38">
      <c r="A65" s="42">
        <v>62</v>
      </c>
      <c r="B65" s="42" t="s">
        <v>4</v>
      </c>
      <c r="C65" s="99"/>
      <c r="D65" s="42" t="str">
        <f t="shared" si="2"/>
        <v/>
      </c>
      <c r="E65" s="99"/>
      <c r="F65" s="26"/>
      <c r="G65" s="99"/>
      <c r="H65" s="107"/>
      <c r="I65" s="53"/>
      <c r="J65" s="53"/>
      <c r="K65" s="99"/>
      <c r="L65" s="26" t="str">
        <f t="shared" si="11"/>
        <v>_</v>
      </c>
      <c r="M65" s="99"/>
      <c r="N65" s="42" t="str">
        <f t="shared" si="3"/>
        <v/>
      </c>
      <c r="O65" s="70"/>
      <c r="P65" s="63"/>
      <c r="Q65" s="64"/>
      <c r="R65" s="26"/>
      <c r="S65" s="26"/>
      <c r="T65" s="42" t="str">
        <f t="shared" si="4"/>
        <v/>
      </c>
      <c r="U65" s="42" t="str">
        <f>IF(E65="","",#REF!-N65)</f>
        <v/>
      </c>
      <c r="V65" s="42" t="str">
        <f t="shared" si="5"/>
        <v/>
      </c>
      <c r="W65" s="42" t="str">
        <f t="shared" si="6"/>
        <v/>
      </c>
      <c r="X65" s="41" t="str">
        <f>IF(E65="","",VLOOKUP(G65,#REF!,2,0))</f>
        <v/>
      </c>
      <c r="Y65" s="41" t="str">
        <f t="shared" si="0"/>
        <v/>
      </c>
      <c r="Z65" s="96" t="str">
        <f t="shared" si="7"/>
        <v/>
      </c>
      <c r="AA65" s="77" t="str">
        <f t="shared" si="8"/>
        <v/>
      </c>
      <c r="AB65" s="77" t="str">
        <f t="shared" si="9"/>
        <v/>
      </c>
      <c r="AC65" s="43" t="str">
        <f t="shared" si="1"/>
        <v/>
      </c>
      <c r="AD65" s="23"/>
      <c r="AE65" s="23"/>
      <c r="AF65" s="23"/>
      <c r="AG65" s="23"/>
      <c r="AH65" s="41" t="str">
        <f t="shared" si="10"/>
        <v/>
      </c>
      <c r="AI65" s="88"/>
      <c r="AJ65" s="26"/>
      <c r="AK65" s="26"/>
      <c r="AL65" s="26"/>
    </row>
    <row r="66" spans="1:38">
      <c r="A66" s="42">
        <v>63</v>
      </c>
      <c r="B66" s="42" t="s">
        <v>4</v>
      </c>
      <c r="C66" s="99"/>
      <c r="D66" s="42" t="str">
        <f t="shared" si="2"/>
        <v/>
      </c>
      <c r="E66" s="99"/>
      <c r="F66" s="26"/>
      <c r="G66" s="99"/>
      <c r="H66" s="107"/>
      <c r="I66" s="53"/>
      <c r="J66" s="53"/>
      <c r="K66" s="99"/>
      <c r="L66" s="26" t="str">
        <f t="shared" si="11"/>
        <v>_</v>
      </c>
      <c r="M66" s="99"/>
      <c r="N66" s="42" t="str">
        <f t="shared" si="3"/>
        <v/>
      </c>
      <c r="O66" s="70"/>
      <c r="P66" s="63"/>
      <c r="Q66" s="64"/>
      <c r="R66" s="26"/>
      <c r="S66" s="26"/>
      <c r="T66" s="42" t="str">
        <f t="shared" si="4"/>
        <v/>
      </c>
      <c r="U66" s="42" t="str">
        <f>IF(E66="","",#REF!-N66)</f>
        <v/>
      </c>
      <c r="V66" s="42" t="str">
        <f t="shared" si="5"/>
        <v/>
      </c>
      <c r="W66" s="42" t="str">
        <f t="shared" si="6"/>
        <v/>
      </c>
      <c r="X66" s="41" t="str">
        <f>IF(E66="","",VLOOKUP(G66,#REF!,2,0))</f>
        <v/>
      </c>
      <c r="Y66" s="41" t="str">
        <f t="shared" si="0"/>
        <v/>
      </c>
      <c r="Z66" s="96" t="str">
        <f t="shared" si="7"/>
        <v/>
      </c>
      <c r="AA66" s="77" t="str">
        <f t="shared" si="8"/>
        <v/>
      </c>
      <c r="AB66" s="77" t="str">
        <f t="shared" si="9"/>
        <v/>
      </c>
      <c r="AC66" s="43" t="str">
        <f t="shared" si="1"/>
        <v/>
      </c>
      <c r="AD66" s="23"/>
      <c r="AE66" s="23"/>
      <c r="AF66" s="23"/>
      <c r="AG66" s="23"/>
      <c r="AH66" s="41" t="str">
        <f t="shared" si="10"/>
        <v/>
      </c>
      <c r="AI66" s="88"/>
      <c r="AJ66" s="26"/>
      <c r="AK66" s="26"/>
      <c r="AL66" s="26"/>
    </row>
    <row r="67" spans="1:38">
      <c r="A67" s="42">
        <v>64</v>
      </c>
      <c r="B67" s="42" t="s">
        <v>4</v>
      </c>
      <c r="C67" s="99"/>
      <c r="D67" s="42" t="str">
        <f t="shared" si="2"/>
        <v/>
      </c>
      <c r="E67" s="99"/>
      <c r="F67" s="26"/>
      <c r="G67" s="99"/>
      <c r="H67" s="107"/>
      <c r="I67" s="53"/>
      <c r="J67" s="53"/>
      <c r="K67" s="99"/>
      <c r="L67" s="26" t="str">
        <f t="shared" si="11"/>
        <v>_</v>
      </c>
      <c r="M67" s="99"/>
      <c r="N67" s="42" t="str">
        <f t="shared" si="3"/>
        <v/>
      </c>
      <c r="O67" s="70"/>
      <c r="P67" s="63"/>
      <c r="Q67" s="64"/>
      <c r="R67" s="26"/>
      <c r="S67" s="26"/>
      <c r="T67" s="42" t="str">
        <f t="shared" si="4"/>
        <v/>
      </c>
      <c r="U67" s="42" t="str">
        <f>IF(E67="","",#REF!-N67)</f>
        <v/>
      </c>
      <c r="V67" s="42" t="str">
        <f t="shared" si="5"/>
        <v/>
      </c>
      <c r="W67" s="42" t="str">
        <f t="shared" si="6"/>
        <v/>
      </c>
      <c r="X67" s="41" t="str">
        <f>IF(E67="","",VLOOKUP(G67,#REF!,2,0))</f>
        <v/>
      </c>
      <c r="Y67" s="41" t="str">
        <f t="shared" si="0"/>
        <v/>
      </c>
      <c r="Z67" s="96" t="str">
        <f t="shared" si="7"/>
        <v/>
      </c>
      <c r="AA67" s="77" t="str">
        <f t="shared" si="8"/>
        <v/>
      </c>
      <c r="AB67" s="77" t="str">
        <f t="shared" si="9"/>
        <v/>
      </c>
      <c r="AC67" s="43" t="str">
        <f t="shared" si="1"/>
        <v/>
      </c>
      <c r="AD67" s="23"/>
      <c r="AE67" s="23"/>
      <c r="AF67" s="23"/>
      <c r="AG67" s="23"/>
      <c r="AH67" s="41" t="str">
        <f t="shared" si="10"/>
        <v/>
      </c>
      <c r="AI67" s="88"/>
      <c r="AJ67" s="26"/>
      <c r="AK67" s="26"/>
      <c r="AL67" s="26"/>
    </row>
    <row r="68" spans="1:38">
      <c r="A68" s="42">
        <v>65</v>
      </c>
      <c r="B68" s="42" t="s">
        <v>4</v>
      </c>
      <c r="C68" s="99"/>
      <c r="D68" s="42" t="str">
        <f t="shared" si="2"/>
        <v/>
      </c>
      <c r="E68" s="99"/>
      <c r="F68" s="26"/>
      <c r="G68" s="99"/>
      <c r="H68" s="107"/>
      <c r="I68" s="53"/>
      <c r="J68" s="53"/>
      <c r="K68" s="99"/>
      <c r="L68" s="26" t="str">
        <f t="shared" si="11"/>
        <v>_</v>
      </c>
      <c r="M68" s="99"/>
      <c r="N68" s="42" t="str">
        <f t="shared" si="3"/>
        <v/>
      </c>
      <c r="O68" s="70"/>
      <c r="P68" s="63"/>
      <c r="Q68" s="64"/>
      <c r="R68" s="26"/>
      <c r="S68" s="26"/>
      <c r="T68" s="42" t="str">
        <f t="shared" si="4"/>
        <v/>
      </c>
      <c r="U68" s="42" t="str">
        <f>IF(E68="","",#REF!-N68)</f>
        <v/>
      </c>
      <c r="V68" s="42" t="str">
        <f t="shared" ref="V68:V131" si="12">IF(E68="","",T68-U68)</f>
        <v/>
      </c>
      <c r="W68" s="42" t="str">
        <f t="shared" si="6"/>
        <v/>
      </c>
      <c r="X68" s="41" t="str">
        <f>IF(E68="","",VLOOKUP(G68,#REF!,2,0))</f>
        <v/>
      </c>
      <c r="Y68" s="41" t="str">
        <f t="shared" ref="Y68:Y131" si="13">IF(E68="","",IF(P68=0,ROUND(H68*X68,0),0))</f>
        <v/>
      </c>
      <c r="Z68" s="96" t="str">
        <f t="shared" si="7"/>
        <v/>
      </c>
      <c r="AA68" s="77" t="str">
        <f t="shared" si="8"/>
        <v/>
      </c>
      <c r="AB68" s="77" t="str">
        <f t="shared" si="9"/>
        <v/>
      </c>
      <c r="AC68" s="43" t="str">
        <f t="shared" ref="AC68:AC131" si="14">IF(E68="","",IF(Z68-AB68&lt;=0,1,Z68-AB68))</f>
        <v/>
      </c>
      <c r="AD68" s="23"/>
      <c r="AE68" s="23"/>
      <c r="AF68" s="23"/>
      <c r="AG68" s="23"/>
      <c r="AH68" s="41" t="str">
        <f t="shared" si="10"/>
        <v/>
      </c>
      <c r="AI68" s="88"/>
      <c r="AJ68" s="26"/>
      <c r="AK68" s="26"/>
      <c r="AL68" s="26"/>
    </row>
    <row r="69" spans="1:38">
      <c r="A69" s="42">
        <v>66</v>
      </c>
      <c r="B69" s="42" t="s">
        <v>4</v>
      </c>
      <c r="C69" s="99"/>
      <c r="D69" s="42" t="str">
        <f t="shared" ref="D69:D132" si="15">IF(O69="","",C69&amp;"_"&amp;O69)</f>
        <v/>
      </c>
      <c r="E69" s="99"/>
      <c r="F69" s="26"/>
      <c r="G69" s="99"/>
      <c r="H69" s="107"/>
      <c r="I69" s="53"/>
      <c r="J69" s="53"/>
      <c r="K69" s="99"/>
      <c r="L69" s="26" t="str">
        <f t="shared" ref="L69:L132" si="16">C69&amp;"_"&amp;K69</f>
        <v>_</v>
      </c>
      <c r="M69" s="99"/>
      <c r="N69" s="42" t="str">
        <f t="shared" ref="N69:N132" si="17">IF(M69="","",IF(MONTH(M69)&lt;=3,YEAR(M69)-1,YEAR(M69)))</f>
        <v/>
      </c>
      <c r="O69" s="70"/>
      <c r="P69" s="63"/>
      <c r="Q69" s="64"/>
      <c r="R69" s="26"/>
      <c r="S69" s="26"/>
      <c r="T69" s="42" t="str">
        <f t="shared" ref="T69:T132" si="18">IF(E69="","",48)</f>
        <v/>
      </c>
      <c r="U69" s="42" t="str">
        <f>IF(E69="","",#REF!-N69)</f>
        <v/>
      </c>
      <c r="V69" s="42" t="str">
        <f t="shared" si="12"/>
        <v/>
      </c>
      <c r="W69" s="42" t="str">
        <f t="shared" ref="W69:W132" si="19">IF(T69="","",0.021)</f>
        <v/>
      </c>
      <c r="X69" s="41" t="str">
        <f>IF(E69="","",VLOOKUP(G69,#REF!,2,0))</f>
        <v/>
      </c>
      <c r="Y69" s="41" t="str">
        <f t="shared" si="13"/>
        <v/>
      </c>
      <c r="Z69" s="96" t="str">
        <f t="shared" ref="Z69:Z132" si="20">IF(E69="","",IF(V69&lt;0,1,IF(P69=0,Y69,P69)))</f>
        <v/>
      </c>
      <c r="AA69" s="77" t="str">
        <f t="shared" ref="AA69:AA132" si="21">IF(E69="","",IF(U69=0,0,IF(V69=0,AI69,IF(V69&lt;0,0,ROUNDDOWN(Z69*W69,0)))))</f>
        <v/>
      </c>
      <c r="AB69" s="77" t="str">
        <f t="shared" ref="AB69:AB132" si="22">IF(E69="","",IF(V69=0,Z69,IF(V69&lt;0,0,AA69*U69)))</f>
        <v/>
      </c>
      <c r="AC69" s="43" t="str">
        <f t="shared" si="14"/>
        <v/>
      </c>
      <c r="AD69" s="23"/>
      <c r="AE69" s="23"/>
      <c r="AF69" s="23"/>
      <c r="AG69" s="23"/>
      <c r="AH69" s="41" t="str">
        <f t="shared" ref="AH69:AH132" si="23">IF(E69="","",P69-SUM(AD69:AG69))</f>
        <v/>
      </c>
      <c r="AI69" s="88"/>
      <c r="AJ69" s="26"/>
      <c r="AK69" s="26"/>
      <c r="AL69" s="26"/>
    </row>
    <row r="70" spans="1:38">
      <c r="A70" s="42">
        <v>67</v>
      </c>
      <c r="B70" s="42" t="s">
        <v>4</v>
      </c>
      <c r="C70" s="99"/>
      <c r="D70" s="42" t="str">
        <f t="shared" si="15"/>
        <v/>
      </c>
      <c r="E70" s="99"/>
      <c r="F70" s="26"/>
      <c r="G70" s="99"/>
      <c r="H70" s="107"/>
      <c r="I70" s="53"/>
      <c r="J70" s="53"/>
      <c r="K70" s="99"/>
      <c r="L70" s="26" t="str">
        <f t="shared" si="16"/>
        <v>_</v>
      </c>
      <c r="M70" s="99"/>
      <c r="N70" s="42" t="str">
        <f t="shared" si="17"/>
        <v/>
      </c>
      <c r="O70" s="70"/>
      <c r="P70" s="63"/>
      <c r="Q70" s="64"/>
      <c r="R70" s="26"/>
      <c r="S70" s="26"/>
      <c r="T70" s="42" t="str">
        <f t="shared" si="18"/>
        <v/>
      </c>
      <c r="U70" s="42" t="str">
        <f>IF(E70="","",#REF!-N70)</f>
        <v/>
      </c>
      <c r="V70" s="42" t="str">
        <f t="shared" si="12"/>
        <v/>
      </c>
      <c r="W70" s="42" t="str">
        <f t="shared" si="19"/>
        <v/>
      </c>
      <c r="X70" s="41" t="str">
        <f>IF(E70="","",VLOOKUP(G70,#REF!,2,0))</f>
        <v/>
      </c>
      <c r="Y70" s="41" t="str">
        <f t="shared" si="13"/>
        <v/>
      </c>
      <c r="Z70" s="96" t="str">
        <f t="shared" si="20"/>
        <v/>
      </c>
      <c r="AA70" s="77" t="str">
        <f t="shared" si="21"/>
        <v/>
      </c>
      <c r="AB70" s="77" t="str">
        <f t="shared" si="22"/>
        <v/>
      </c>
      <c r="AC70" s="43" t="str">
        <f t="shared" si="14"/>
        <v/>
      </c>
      <c r="AD70" s="23"/>
      <c r="AE70" s="23"/>
      <c r="AF70" s="23"/>
      <c r="AG70" s="23"/>
      <c r="AH70" s="41" t="str">
        <f t="shared" si="23"/>
        <v/>
      </c>
      <c r="AI70" s="88"/>
      <c r="AJ70" s="26"/>
      <c r="AK70" s="26"/>
      <c r="AL70" s="26"/>
    </row>
    <row r="71" spans="1:38">
      <c r="A71" s="42">
        <v>68</v>
      </c>
      <c r="B71" s="42" t="s">
        <v>4</v>
      </c>
      <c r="C71" s="99"/>
      <c r="D71" s="42" t="str">
        <f t="shared" si="15"/>
        <v/>
      </c>
      <c r="E71" s="99"/>
      <c r="F71" s="26"/>
      <c r="G71" s="99"/>
      <c r="H71" s="107"/>
      <c r="I71" s="53"/>
      <c r="J71" s="53"/>
      <c r="K71" s="99"/>
      <c r="L71" s="26" t="str">
        <f t="shared" si="16"/>
        <v>_</v>
      </c>
      <c r="M71" s="99"/>
      <c r="N71" s="42" t="str">
        <f t="shared" si="17"/>
        <v/>
      </c>
      <c r="O71" s="70"/>
      <c r="P71" s="63"/>
      <c r="Q71" s="64"/>
      <c r="R71" s="26"/>
      <c r="S71" s="26"/>
      <c r="T71" s="42" t="str">
        <f t="shared" si="18"/>
        <v/>
      </c>
      <c r="U71" s="42" t="str">
        <f>IF(E71="","",#REF!-N71)</f>
        <v/>
      </c>
      <c r="V71" s="42" t="str">
        <f t="shared" si="12"/>
        <v/>
      </c>
      <c r="W71" s="42" t="str">
        <f t="shared" si="19"/>
        <v/>
      </c>
      <c r="X71" s="41" t="str">
        <f>IF(E71="","",VLOOKUP(G71,#REF!,2,0))</f>
        <v/>
      </c>
      <c r="Y71" s="41" t="str">
        <f t="shared" si="13"/>
        <v/>
      </c>
      <c r="Z71" s="96" t="str">
        <f t="shared" si="20"/>
        <v/>
      </c>
      <c r="AA71" s="77" t="str">
        <f t="shared" si="21"/>
        <v/>
      </c>
      <c r="AB71" s="77" t="str">
        <f t="shared" si="22"/>
        <v/>
      </c>
      <c r="AC71" s="43" t="str">
        <f t="shared" si="14"/>
        <v/>
      </c>
      <c r="AD71" s="23"/>
      <c r="AE71" s="23"/>
      <c r="AF71" s="23"/>
      <c r="AG71" s="23"/>
      <c r="AH71" s="41" t="str">
        <f t="shared" si="23"/>
        <v/>
      </c>
      <c r="AI71" s="88"/>
      <c r="AJ71" s="26"/>
      <c r="AK71" s="26"/>
      <c r="AL71" s="26"/>
    </row>
    <row r="72" spans="1:38">
      <c r="A72" s="42">
        <v>69</v>
      </c>
      <c r="B72" s="42" t="s">
        <v>4</v>
      </c>
      <c r="C72" s="99"/>
      <c r="D72" s="42" t="str">
        <f t="shared" si="15"/>
        <v/>
      </c>
      <c r="E72" s="99"/>
      <c r="F72" s="26"/>
      <c r="G72" s="99"/>
      <c r="H72" s="107"/>
      <c r="I72" s="53"/>
      <c r="J72" s="53"/>
      <c r="K72" s="99"/>
      <c r="L72" s="26" t="str">
        <f t="shared" si="16"/>
        <v>_</v>
      </c>
      <c r="M72" s="99"/>
      <c r="N72" s="42" t="str">
        <f t="shared" si="17"/>
        <v/>
      </c>
      <c r="O72" s="70"/>
      <c r="P72" s="63"/>
      <c r="Q72" s="64"/>
      <c r="R72" s="26"/>
      <c r="S72" s="26"/>
      <c r="T72" s="42" t="str">
        <f t="shared" si="18"/>
        <v/>
      </c>
      <c r="U72" s="42" t="str">
        <f>IF(E72="","",#REF!-N72)</f>
        <v/>
      </c>
      <c r="V72" s="42" t="str">
        <f t="shared" si="12"/>
        <v/>
      </c>
      <c r="W72" s="42" t="str">
        <f t="shared" si="19"/>
        <v/>
      </c>
      <c r="X72" s="41" t="str">
        <f>IF(E72="","",VLOOKUP(G72,#REF!,2,0))</f>
        <v/>
      </c>
      <c r="Y72" s="41" t="str">
        <f t="shared" si="13"/>
        <v/>
      </c>
      <c r="Z72" s="96" t="str">
        <f t="shared" si="20"/>
        <v/>
      </c>
      <c r="AA72" s="77" t="str">
        <f t="shared" si="21"/>
        <v/>
      </c>
      <c r="AB72" s="77" t="str">
        <f t="shared" si="22"/>
        <v/>
      </c>
      <c r="AC72" s="43" t="str">
        <f t="shared" si="14"/>
        <v/>
      </c>
      <c r="AD72" s="23"/>
      <c r="AE72" s="23"/>
      <c r="AF72" s="23"/>
      <c r="AG72" s="23"/>
      <c r="AH72" s="41" t="str">
        <f t="shared" si="23"/>
        <v/>
      </c>
      <c r="AI72" s="88"/>
      <c r="AJ72" s="26"/>
      <c r="AK72" s="26"/>
      <c r="AL72" s="26"/>
    </row>
    <row r="73" spans="1:38">
      <c r="A73" s="42">
        <v>70</v>
      </c>
      <c r="B73" s="42" t="s">
        <v>4</v>
      </c>
      <c r="C73" s="99"/>
      <c r="D73" s="42" t="str">
        <f t="shared" si="15"/>
        <v/>
      </c>
      <c r="E73" s="99"/>
      <c r="F73" s="26"/>
      <c r="G73" s="99"/>
      <c r="H73" s="107"/>
      <c r="I73" s="53"/>
      <c r="J73" s="53"/>
      <c r="K73" s="99"/>
      <c r="L73" s="26" t="str">
        <f t="shared" si="16"/>
        <v>_</v>
      </c>
      <c r="M73" s="99"/>
      <c r="N73" s="42" t="str">
        <f t="shared" si="17"/>
        <v/>
      </c>
      <c r="O73" s="70"/>
      <c r="P73" s="63"/>
      <c r="Q73" s="64"/>
      <c r="R73" s="26"/>
      <c r="S73" s="26"/>
      <c r="T73" s="42" t="str">
        <f t="shared" si="18"/>
        <v/>
      </c>
      <c r="U73" s="42" t="str">
        <f>IF(E73="","",#REF!-N73)</f>
        <v/>
      </c>
      <c r="V73" s="42" t="str">
        <f t="shared" si="12"/>
        <v/>
      </c>
      <c r="W73" s="42" t="str">
        <f t="shared" si="19"/>
        <v/>
      </c>
      <c r="X73" s="41" t="str">
        <f>IF(E73="","",VLOOKUP(G73,#REF!,2,0))</f>
        <v/>
      </c>
      <c r="Y73" s="41" t="str">
        <f t="shared" si="13"/>
        <v/>
      </c>
      <c r="Z73" s="96" t="str">
        <f t="shared" si="20"/>
        <v/>
      </c>
      <c r="AA73" s="77" t="str">
        <f t="shared" si="21"/>
        <v/>
      </c>
      <c r="AB73" s="77" t="str">
        <f t="shared" si="22"/>
        <v/>
      </c>
      <c r="AC73" s="43" t="str">
        <f t="shared" si="14"/>
        <v/>
      </c>
      <c r="AD73" s="23"/>
      <c r="AE73" s="23"/>
      <c r="AF73" s="23"/>
      <c r="AG73" s="23"/>
      <c r="AH73" s="41" t="str">
        <f t="shared" si="23"/>
        <v/>
      </c>
      <c r="AI73" s="88"/>
      <c r="AJ73" s="26"/>
      <c r="AK73" s="26"/>
      <c r="AL73" s="26"/>
    </row>
    <row r="74" spans="1:38">
      <c r="A74" s="42">
        <v>71</v>
      </c>
      <c r="B74" s="42" t="s">
        <v>4</v>
      </c>
      <c r="C74" s="99"/>
      <c r="D74" s="42" t="str">
        <f t="shared" si="15"/>
        <v/>
      </c>
      <c r="E74" s="99"/>
      <c r="F74" s="26"/>
      <c r="G74" s="99"/>
      <c r="H74" s="107"/>
      <c r="I74" s="53"/>
      <c r="J74" s="53"/>
      <c r="K74" s="99"/>
      <c r="L74" s="26" t="str">
        <f t="shared" si="16"/>
        <v>_</v>
      </c>
      <c r="M74" s="99"/>
      <c r="N74" s="42" t="str">
        <f t="shared" si="17"/>
        <v/>
      </c>
      <c r="O74" s="70"/>
      <c r="P74" s="63"/>
      <c r="Q74" s="64"/>
      <c r="R74" s="26"/>
      <c r="S74" s="26"/>
      <c r="T74" s="42" t="str">
        <f t="shared" si="18"/>
        <v/>
      </c>
      <c r="U74" s="42" t="str">
        <f>IF(E74="","",#REF!-N74)</f>
        <v/>
      </c>
      <c r="V74" s="42" t="str">
        <f t="shared" si="12"/>
        <v/>
      </c>
      <c r="W74" s="42" t="str">
        <f t="shared" si="19"/>
        <v/>
      </c>
      <c r="X74" s="41" t="str">
        <f>IF(E74="","",VLOOKUP(G74,#REF!,2,0))</f>
        <v/>
      </c>
      <c r="Y74" s="41" t="str">
        <f t="shared" si="13"/>
        <v/>
      </c>
      <c r="Z74" s="96" t="str">
        <f t="shared" si="20"/>
        <v/>
      </c>
      <c r="AA74" s="77" t="str">
        <f t="shared" si="21"/>
        <v/>
      </c>
      <c r="AB74" s="77" t="str">
        <f t="shared" si="22"/>
        <v/>
      </c>
      <c r="AC74" s="43" t="str">
        <f t="shared" si="14"/>
        <v/>
      </c>
      <c r="AD74" s="23"/>
      <c r="AE74" s="23"/>
      <c r="AF74" s="23"/>
      <c r="AG74" s="23"/>
      <c r="AH74" s="41" t="str">
        <f t="shared" si="23"/>
        <v/>
      </c>
      <c r="AI74" s="88"/>
      <c r="AJ74" s="26"/>
      <c r="AK74" s="26"/>
      <c r="AL74" s="26"/>
    </row>
    <row r="75" spans="1:38">
      <c r="A75" s="42">
        <v>72</v>
      </c>
      <c r="B75" s="42" t="s">
        <v>4</v>
      </c>
      <c r="C75" s="99"/>
      <c r="D75" s="42" t="str">
        <f t="shared" si="15"/>
        <v/>
      </c>
      <c r="E75" s="99"/>
      <c r="F75" s="26"/>
      <c r="G75" s="99"/>
      <c r="H75" s="107"/>
      <c r="I75" s="53"/>
      <c r="J75" s="53"/>
      <c r="K75" s="99"/>
      <c r="L75" s="26" t="str">
        <f t="shared" si="16"/>
        <v>_</v>
      </c>
      <c r="M75" s="99"/>
      <c r="N75" s="42" t="str">
        <f t="shared" si="17"/>
        <v/>
      </c>
      <c r="O75" s="70"/>
      <c r="P75" s="63"/>
      <c r="Q75" s="64"/>
      <c r="R75" s="26"/>
      <c r="S75" s="26"/>
      <c r="T75" s="42" t="str">
        <f t="shared" si="18"/>
        <v/>
      </c>
      <c r="U75" s="42" t="str">
        <f>IF(E75="","",#REF!-N75)</f>
        <v/>
      </c>
      <c r="V75" s="42" t="str">
        <f t="shared" si="12"/>
        <v/>
      </c>
      <c r="W75" s="42" t="str">
        <f t="shared" si="19"/>
        <v/>
      </c>
      <c r="X75" s="41" t="str">
        <f>IF(E75="","",VLOOKUP(G75,#REF!,2,0))</f>
        <v/>
      </c>
      <c r="Y75" s="41" t="str">
        <f t="shared" si="13"/>
        <v/>
      </c>
      <c r="Z75" s="96" t="str">
        <f t="shared" si="20"/>
        <v/>
      </c>
      <c r="AA75" s="77" t="str">
        <f t="shared" si="21"/>
        <v/>
      </c>
      <c r="AB75" s="77" t="str">
        <f t="shared" si="22"/>
        <v/>
      </c>
      <c r="AC75" s="43" t="str">
        <f t="shared" si="14"/>
        <v/>
      </c>
      <c r="AD75" s="23"/>
      <c r="AE75" s="23"/>
      <c r="AF75" s="23"/>
      <c r="AG75" s="23"/>
      <c r="AH75" s="41" t="str">
        <f t="shared" si="23"/>
        <v/>
      </c>
      <c r="AI75" s="88"/>
      <c r="AJ75" s="26"/>
      <c r="AK75" s="26"/>
      <c r="AL75" s="26"/>
    </row>
    <row r="76" spans="1:38">
      <c r="A76" s="42">
        <v>73</v>
      </c>
      <c r="B76" s="42" t="s">
        <v>4</v>
      </c>
      <c r="C76" s="99"/>
      <c r="D76" s="42" t="str">
        <f t="shared" si="15"/>
        <v/>
      </c>
      <c r="E76" s="99"/>
      <c r="F76" s="26"/>
      <c r="G76" s="99"/>
      <c r="H76" s="107"/>
      <c r="I76" s="53"/>
      <c r="J76" s="53"/>
      <c r="K76" s="99"/>
      <c r="L76" s="26" t="str">
        <f t="shared" si="16"/>
        <v>_</v>
      </c>
      <c r="M76" s="99"/>
      <c r="N76" s="42" t="str">
        <f t="shared" si="17"/>
        <v/>
      </c>
      <c r="O76" s="70"/>
      <c r="P76" s="63"/>
      <c r="Q76" s="64"/>
      <c r="R76" s="26"/>
      <c r="S76" s="26"/>
      <c r="T76" s="42" t="str">
        <f t="shared" si="18"/>
        <v/>
      </c>
      <c r="U76" s="42" t="str">
        <f>IF(E76="","",#REF!-N76)</f>
        <v/>
      </c>
      <c r="V76" s="42" t="str">
        <f t="shared" si="12"/>
        <v/>
      </c>
      <c r="W76" s="42" t="str">
        <f t="shared" si="19"/>
        <v/>
      </c>
      <c r="X76" s="41" t="str">
        <f>IF(E76="","",VLOOKUP(G76,#REF!,2,0))</f>
        <v/>
      </c>
      <c r="Y76" s="41" t="str">
        <f t="shared" si="13"/>
        <v/>
      </c>
      <c r="Z76" s="96" t="str">
        <f t="shared" si="20"/>
        <v/>
      </c>
      <c r="AA76" s="77" t="str">
        <f t="shared" si="21"/>
        <v/>
      </c>
      <c r="AB76" s="77" t="str">
        <f t="shared" si="22"/>
        <v/>
      </c>
      <c r="AC76" s="43" t="str">
        <f t="shared" si="14"/>
        <v/>
      </c>
      <c r="AD76" s="23"/>
      <c r="AE76" s="23"/>
      <c r="AF76" s="23"/>
      <c r="AG76" s="23"/>
      <c r="AH76" s="41" t="str">
        <f t="shared" si="23"/>
        <v/>
      </c>
      <c r="AI76" s="88"/>
      <c r="AJ76" s="26"/>
      <c r="AK76" s="26"/>
      <c r="AL76" s="26"/>
    </row>
    <row r="77" spans="1:38">
      <c r="A77" s="42">
        <v>74</v>
      </c>
      <c r="B77" s="42" t="s">
        <v>4</v>
      </c>
      <c r="C77" s="99"/>
      <c r="D77" s="42" t="str">
        <f t="shared" si="15"/>
        <v/>
      </c>
      <c r="E77" s="99"/>
      <c r="F77" s="26"/>
      <c r="G77" s="99"/>
      <c r="H77" s="107"/>
      <c r="I77" s="53"/>
      <c r="J77" s="53"/>
      <c r="K77" s="99"/>
      <c r="L77" s="26" t="str">
        <f t="shared" si="16"/>
        <v>_</v>
      </c>
      <c r="M77" s="99"/>
      <c r="N77" s="42" t="str">
        <f t="shared" si="17"/>
        <v/>
      </c>
      <c r="O77" s="70"/>
      <c r="P77" s="63"/>
      <c r="Q77" s="64"/>
      <c r="R77" s="26"/>
      <c r="S77" s="26"/>
      <c r="T77" s="42" t="str">
        <f t="shared" si="18"/>
        <v/>
      </c>
      <c r="U77" s="42" t="str">
        <f>IF(E77="","",#REF!-N77)</f>
        <v/>
      </c>
      <c r="V77" s="42" t="str">
        <f t="shared" si="12"/>
        <v/>
      </c>
      <c r="W77" s="42" t="str">
        <f t="shared" si="19"/>
        <v/>
      </c>
      <c r="X77" s="41" t="str">
        <f>IF(E77="","",VLOOKUP(G77,#REF!,2,0))</f>
        <v/>
      </c>
      <c r="Y77" s="41" t="str">
        <f t="shared" si="13"/>
        <v/>
      </c>
      <c r="Z77" s="96" t="str">
        <f t="shared" si="20"/>
        <v/>
      </c>
      <c r="AA77" s="77" t="str">
        <f t="shared" si="21"/>
        <v/>
      </c>
      <c r="AB77" s="77" t="str">
        <f t="shared" si="22"/>
        <v/>
      </c>
      <c r="AC77" s="43" t="str">
        <f t="shared" si="14"/>
        <v/>
      </c>
      <c r="AD77" s="23"/>
      <c r="AE77" s="23"/>
      <c r="AF77" s="23"/>
      <c r="AG77" s="23"/>
      <c r="AH77" s="41" t="str">
        <f t="shared" si="23"/>
        <v/>
      </c>
      <c r="AI77" s="88"/>
      <c r="AJ77" s="26"/>
      <c r="AK77" s="26"/>
      <c r="AL77" s="26"/>
    </row>
    <row r="78" spans="1:38">
      <c r="A78" s="42">
        <v>75</v>
      </c>
      <c r="B78" s="42" t="s">
        <v>4</v>
      </c>
      <c r="C78" s="99"/>
      <c r="D78" s="42" t="str">
        <f t="shared" si="15"/>
        <v/>
      </c>
      <c r="E78" s="99"/>
      <c r="F78" s="26"/>
      <c r="G78" s="99"/>
      <c r="H78" s="107"/>
      <c r="I78" s="53"/>
      <c r="J78" s="53"/>
      <c r="K78" s="99"/>
      <c r="L78" s="26" t="str">
        <f t="shared" si="16"/>
        <v>_</v>
      </c>
      <c r="M78" s="99"/>
      <c r="N78" s="42" t="str">
        <f t="shared" si="17"/>
        <v/>
      </c>
      <c r="O78" s="70"/>
      <c r="P78" s="63"/>
      <c r="Q78" s="64"/>
      <c r="R78" s="26"/>
      <c r="S78" s="26"/>
      <c r="T78" s="42" t="str">
        <f t="shared" si="18"/>
        <v/>
      </c>
      <c r="U78" s="42" t="str">
        <f>IF(E78="","",#REF!-N78)</f>
        <v/>
      </c>
      <c r="V78" s="42" t="str">
        <f t="shared" si="12"/>
        <v/>
      </c>
      <c r="W78" s="42" t="str">
        <f t="shared" si="19"/>
        <v/>
      </c>
      <c r="X78" s="41" t="str">
        <f>IF(E78="","",VLOOKUP(G78,#REF!,2,0))</f>
        <v/>
      </c>
      <c r="Y78" s="41" t="str">
        <f t="shared" si="13"/>
        <v/>
      </c>
      <c r="Z78" s="96" t="str">
        <f t="shared" si="20"/>
        <v/>
      </c>
      <c r="AA78" s="77" t="str">
        <f t="shared" si="21"/>
        <v/>
      </c>
      <c r="AB78" s="77" t="str">
        <f t="shared" si="22"/>
        <v/>
      </c>
      <c r="AC78" s="43" t="str">
        <f t="shared" si="14"/>
        <v/>
      </c>
      <c r="AD78" s="23"/>
      <c r="AE78" s="23"/>
      <c r="AF78" s="23"/>
      <c r="AG78" s="23"/>
      <c r="AH78" s="41" t="str">
        <f t="shared" si="23"/>
        <v/>
      </c>
      <c r="AI78" s="88"/>
      <c r="AJ78" s="26"/>
      <c r="AK78" s="26"/>
      <c r="AL78" s="26"/>
    </row>
    <row r="79" spans="1:38">
      <c r="A79" s="42">
        <v>76</v>
      </c>
      <c r="B79" s="42" t="s">
        <v>4</v>
      </c>
      <c r="C79" s="99"/>
      <c r="D79" s="42" t="str">
        <f t="shared" si="15"/>
        <v/>
      </c>
      <c r="E79" s="99"/>
      <c r="F79" s="26"/>
      <c r="G79" s="99"/>
      <c r="H79" s="107"/>
      <c r="I79" s="53"/>
      <c r="J79" s="53"/>
      <c r="K79" s="99"/>
      <c r="L79" s="26" t="str">
        <f t="shared" si="16"/>
        <v>_</v>
      </c>
      <c r="M79" s="99"/>
      <c r="N79" s="42" t="str">
        <f t="shared" si="17"/>
        <v/>
      </c>
      <c r="O79" s="70"/>
      <c r="P79" s="63"/>
      <c r="Q79" s="64"/>
      <c r="R79" s="26"/>
      <c r="S79" s="26"/>
      <c r="T79" s="42" t="str">
        <f t="shared" si="18"/>
        <v/>
      </c>
      <c r="U79" s="42" t="str">
        <f>IF(E79="","",#REF!-N79)</f>
        <v/>
      </c>
      <c r="V79" s="42" t="str">
        <f t="shared" si="12"/>
        <v/>
      </c>
      <c r="W79" s="42" t="str">
        <f t="shared" si="19"/>
        <v/>
      </c>
      <c r="X79" s="41" t="str">
        <f>IF(E79="","",VLOOKUP(G79,#REF!,2,0))</f>
        <v/>
      </c>
      <c r="Y79" s="41" t="str">
        <f t="shared" si="13"/>
        <v/>
      </c>
      <c r="Z79" s="96" t="str">
        <f t="shared" si="20"/>
        <v/>
      </c>
      <c r="AA79" s="77" t="str">
        <f t="shared" si="21"/>
        <v/>
      </c>
      <c r="AB79" s="77" t="str">
        <f t="shared" si="22"/>
        <v/>
      </c>
      <c r="AC79" s="43" t="str">
        <f t="shared" si="14"/>
        <v/>
      </c>
      <c r="AD79" s="23"/>
      <c r="AE79" s="23"/>
      <c r="AF79" s="23"/>
      <c r="AG79" s="23"/>
      <c r="AH79" s="41" t="str">
        <f t="shared" si="23"/>
        <v/>
      </c>
      <c r="AI79" s="88"/>
      <c r="AJ79" s="26"/>
      <c r="AK79" s="26"/>
      <c r="AL79" s="26"/>
    </row>
    <row r="80" spans="1:38">
      <c r="A80" s="42">
        <v>77</v>
      </c>
      <c r="B80" s="42" t="s">
        <v>4</v>
      </c>
      <c r="C80" s="99"/>
      <c r="D80" s="42" t="str">
        <f t="shared" si="15"/>
        <v/>
      </c>
      <c r="E80" s="99"/>
      <c r="F80" s="26"/>
      <c r="G80" s="99"/>
      <c r="H80" s="107"/>
      <c r="I80" s="53"/>
      <c r="J80" s="53"/>
      <c r="K80" s="99"/>
      <c r="L80" s="26" t="str">
        <f t="shared" si="16"/>
        <v>_</v>
      </c>
      <c r="M80" s="99"/>
      <c r="N80" s="42" t="str">
        <f t="shared" si="17"/>
        <v/>
      </c>
      <c r="O80" s="70"/>
      <c r="P80" s="63"/>
      <c r="Q80" s="64"/>
      <c r="R80" s="26"/>
      <c r="S80" s="26"/>
      <c r="T80" s="42" t="str">
        <f t="shared" si="18"/>
        <v/>
      </c>
      <c r="U80" s="42" t="str">
        <f>IF(E80="","",#REF!-N80)</f>
        <v/>
      </c>
      <c r="V80" s="42" t="str">
        <f t="shared" si="12"/>
        <v/>
      </c>
      <c r="W80" s="42" t="str">
        <f t="shared" si="19"/>
        <v/>
      </c>
      <c r="X80" s="41" t="str">
        <f>IF(E80="","",VLOOKUP(G80,#REF!,2,0))</f>
        <v/>
      </c>
      <c r="Y80" s="41" t="str">
        <f t="shared" si="13"/>
        <v/>
      </c>
      <c r="Z80" s="96" t="str">
        <f t="shared" si="20"/>
        <v/>
      </c>
      <c r="AA80" s="77" t="str">
        <f t="shared" si="21"/>
        <v/>
      </c>
      <c r="AB80" s="77" t="str">
        <f t="shared" si="22"/>
        <v/>
      </c>
      <c r="AC80" s="43" t="str">
        <f t="shared" si="14"/>
        <v/>
      </c>
      <c r="AD80" s="23"/>
      <c r="AE80" s="23"/>
      <c r="AF80" s="23"/>
      <c r="AG80" s="23"/>
      <c r="AH80" s="41" t="str">
        <f t="shared" si="23"/>
        <v/>
      </c>
      <c r="AI80" s="88"/>
      <c r="AJ80" s="26"/>
      <c r="AK80" s="26"/>
      <c r="AL80" s="26"/>
    </row>
    <row r="81" spans="1:38">
      <c r="A81" s="42">
        <v>78</v>
      </c>
      <c r="B81" s="42" t="s">
        <v>4</v>
      </c>
      <c r="C81" s="99"/>
      <c r="D81" s="42" t="str">
        <f t="shared" si="15"/>
        <v/>
      </c>
      <c r="E81" s="99"/>
      <c r="F81" s="26"/>
      <c r="G81" s="99"/>
      <c r="H81" s="107"/>
      <c r="I81" s="53"/>
      <c r="J81" s="53"/>
      <c r="K81" s="99"/>
      <c r="L81" s="26" t="str">
        <f t="shared" si="16"/>
        <v>_</v>
      </c>
      <c r="M81" s="99"/>
      <c r="N81" s="42" t="str">
        <f t="shared" si="17"/>
        <v/>
      </c>
      <c r="O81" s="70"/>
      <c r="P81" s="63"/>
      <c r="Q81" s="64"/>
      <c r="R81" s="26"/>
      <c r="S81" s="26"/>
      <c r="T81" s="42" t="str">
        <f t="shared" si="18"/>
        <v/>
      </c>
      <c r="U81" s="42" t="str">
        <f>IF(E81="","",#REF!-N81)</f>
        <v/>
      </c>
      <c r="V81" s="42" t="str">
        <f t="shared" si="12"/>
        <v/>
      </c>
      <c r="W81" s="42" t="str">
        <f t="shared" si="19"/>
        <v/>
      </c>
      <c r="X81" s="41" t="str">
        <f>IF(E81="","",VLOOKUP(G81,#REF!,2,0))</f>
        <v/>
      </c>
      <c r="Y81" s="41" t="str">
        <f t="shared" si="13"/>
        <v/>
      </c>
      <c r="Z81" s="96" t="str">
        <f t="shared" si="20"/>
        <v/>
      </c>
      <c r="AA81" s="77" t="str">
        <f t="shared" si="21"/>
        <v/>
      </c>
      <c r="AB81" s="77" t="str">
        <f t="shared" si="22"/>
        <v/>
      </c>
      <c r="AC81" s="43" t="str">
        <f t="shared" si="14"/>
        <v/>
      </c>
      <c r="AD81" s="23"/>
      <c r="AE81" s="23"/>
      <c r="AF81" s="23"/>
      <c r="AG81" s="23"/>
      <c r="AH81" s="41" t="str">
        <f t="shared" si="23"/>
        <v/>
      </c>
      <c r="AI81" s="88"/>
      <c r="AJ81" s="26"/>
      <c r="AK81" s="26"/>
      <c r="AL81" s="26"/>
    </row>
    <row r="82" spans="1:38">
      <c r="A82" s="42">
        <v>79</v>
      </c>
      <c r="B82" s="42" t="s">
        <v>4</v>
      </c>
      <c r="C82" s="99"/>
      <c r="D82" s="42" t="str">
        <f t="shared" si="15"/>
        <v/>
      </c>
      <c r="E82" s="99"/>
      <c r="F82" s="26"/>
      <c r="G82" s="99"/>
      <c r="H82" s="107"/>
      <c r="I82" s="53"/>
      <c r="J82" s="53"/>
      <c r="K82" s="99"/>
      <c r="L82" s="26" t="str">
        <f t="shared" si="16"/>
        <v>_</v>
      </c>
      <c r="M82" s="99"/>
      <c r="N82" s="42" t="str">
        <f t="shared" si="17"/>
        <v/>
      </c>
      <c r="O82" s="70"/>
      <c r="P82" s="63"/>
      <c r="Q82" s="64"/>
      <c r="R82" s="26"/>
      <c r="S82" s="26"/>
      <c r="T82" s="42" t="str">
        <f t="shared" si="18"/>
        <v/>
      </c>
      <c r="U82" s="42" t="str">
        <f>IF(E82="","",#REF!-N82)</f>
        <v/>
      </c>
      <c r="V82" s="42" t="str">
        <f t="shared" si="12"/>
        <v/>
      </c>
      <c r="W82" s="42" t="str">
        <f t="shared" si="19"/>
        <v/>
      </c>
      <c r="X82" s="41" t="str">
        <f>IF(E82="","",VLOOKUP(G82,#REF!,2,0))</f>
        <v/>
      </c>
      <c r="Y82" s="41" t="str">
        <f t="shared" si="13"/>
        <v/>
      </c>
      <c r="Z82" s="96" t="str">
        <f t="shared" si="20"/>
        <v/>
      </c>
      <c r="AA82" s="77" t="str">
        <f t="shared" si="21"/>
        <v/>
      </c>
      <c r="AB82" s="77" t="str">
        <f t="shared" si="22"/>
        <v/>
      </c>
      <c r="AC82" s="43" t="str">
        <f t="shared" si="14"/>
        <v/>
      </c>
      <c r="AD82" s="23"/>
      <c r="AE82" s="23"/>
      <c r="AF82" s="23"/>
      <c r="AG82" s="23"/>
      <c r="AH82" s="41" t="str">
        <f t="shared" si="23"/>
        <v/>
      </c>
      <c r="AI82" s="88"/>
      <c r="AJ82" s="26"/>
      <c r="AK82" s="26"/>
      <c r="AL82" s="26"/>
    </row>
    <row r="83" spans="1:38">
      <c r="A83" s="42">
        <v>80</v>
      </c>
      <c r="B83" s="42" t="s">
        <v>4</v>
      </c>
      <c r="C83" s="99"/>
      <c r="D83" s="42" t="str">
        <f t="shared" si="15"/>
        <v/>
      </c>
      <c r="E83" s="99"/>
      <c r="F83" s="26"/>
      <c r="G83" s="99"/>
      <c r="H83" s="107"/>
      <c r="I83" s="53"/>
      <c r="J83" s="53"/>
      <c r="K83" s="99"/>
      <c r="L83" s="26" t="str">
        <f t="shared" si="16"/>
        <v>_</v>
      </c>
      <c r="M83" s="99"/>
      <c r="N83" s="42" t="str">
        <f t="shared" si="17"/>
        <v/>
      </c>
      <c r="O83" s="70"/>
      <c r="P83" s="63"/>
      <c r="Q83" s="64"/>
      <c r="R83" s="26"/>
      <c r="S83" s="26"/>
      <c r="T83" s="42" t="str">
        <f t="shared" si="18"/>
        <v/>
      </c>
      <c r="U83" s="42" t="str">
        <f>IF(E83="","",#REF!-N83)</f>
        <v/>
      </c>
      <c r="V83" s="42" t="str">
        <f t="shared" si="12"/>
        <v/>
      </c>
      <c r="W83" s="42" t="str">
        <f t="shared" si="19"/>
        <v/>
      </c>
      <c r="X83" s="41" t="str">
        <f>IF(E83="","",VLOOKUP(G83,#REF!,2,0))</f>
        <v/>
      </c>
      <c r="Y83" s="41" t="str">
        <f t="shared" si="13"/>
        <v/>
      </c>
      <c r="Z83" s="96" t="str">
        <f t="shared" si="20"/>
        <v/>
      </c>
      <c r="AA83" s="77" t="str">
        <f t="shared" si="21"/>
        <v/>
      </c>
      <c r="AB83" s="77" t="str">
        <f t="shared" si="22"/>
        <v/>
      </c>
      <c r="AC83" s="43" t="str">
        <f t="shared" si="14"/>
        <v/>
      </c>
      <c r="AD83" s="23"/>
      <c r="AE83" s="23"/>
      <c r="AF83" s="23"/>
      <c r="AG83" s="23"/>
      <c r="AH83" s="41" t="str">
        <f t="shared" si="23"/>
        <v/>
      </c>
      <c r="AI83" s="88"/>
      <c r="AJ83" s="26"/>
      <c r="AK83" s="26"/>
      <c r="AL83" s="26"/>
    </row>
    <row r="84" spans="1:38">
      <c r="A84" s="42">
        <v>81</v>
      </c>
      <c r="B84" s="42" t="s">
        <v>4</v>
      </c>
      <c r="C84" s="99"/>
      <c r="D84" s="42" t="str">
        <f t="shared" si="15"/>
        <v/>
      </c>
      <c r="E84" s="99"/>
      <c r="F84" s="26"/>
      <c r="G84" s="99"/>
      <c r="H84" s="107"/>
      <c r="I84" s="53"/>
      <c r="J84" s="53"/>
      <c r="K84" s="99"/>
      <c r="L84" s="26" t="str">
        <f t="shared" si="16"/>
        <v>_</v>
      </c>
      <c r="M84" s="99"/>
      <c r="N84" s="42" t="str">
        <f t="shared" si="17"/>
        <v/>
      </c>
      <c r="O84" s="70"/>
      <c r="P84" s="63"/>
      <c r="Q84" s="64"/>
      <c r="R84" s="26"/>
      <c r="S84" s="26"/>
      <c r="T84" s="42" t="str">
        <f t="shared" si="18"/>
        <v/>
      </c>
      <c r="U84" s="42" t="str">
        <f>IF(E84="","",#REF!-N84)</f>
        <v/>
      </c>
      <c r="V84" s="42" t="str">
        <f t="shared" si="12"/>
        <v/>
      </c>
      <c r="W84" s="42" t="str">
        <f t="shared" si="19"/>
        <v/>
      </c>
      <c r="X84" s="41" t="str">
        <f>IF(E84="","",VLOOKUP(G84,#REF!,2,0))</f>
        <v/>
      </c>
      <c r="Y84" s="41" t="str">
        <f t="shared" si="13"/>
        <v/>
      </c>
      <c r="Z84" s="96" t="str">
        <f t="shared" si="20"/>
        <v/>
      </c>
      <c r="AA84" s="77" t="str">
        <f t="shared" si="21"/>
        <v/>
      </c>
      <c r="AB84" s="77" t="str">
        <f t="shared" si="22"/>
        <v/>
      </c>
      <c r="AC84" s="43" t="str">
        <f t="shared" si="14"/>
        <v/>
      </c>
      <c r="AD84" s="23"/>
      <c r="AE84" s="23"/>
      <c r="AF84" s="23"/>
      <c r="AG84" s="23"/>
      <c r="AH84" s="41" t="str">
        <f t="shared" si="23"/>
        <v/>
      </c>
      <c r="AI84" s="88"/>
      <c r="AJ84" s="26"/>
      <c r="AK84" s="26"/>
      <c r="AL84" s="26"/>
    </row>
    <row r="85" spans="1:38">
      <c r="A85" s="42">
        <v>82</v>
      </c>
      <c r="B85" s="42" t="s">
        <v>4</v>
      </c>
      <c r="C85" s="99"/>
      <c r="D85" s="42" t="str">
        <f t="shared" si="15"/>
        <v/>
      </c>
      <c r="E85" s="99"/>
      <c r="F85" s="26"/>
      <c r="G85" s="99"/>
      <c r="H85" s="107"/>
      <c r="I85" s="53"/>
      <c r="J85" s="53"/>
      <c r="K85" s="99"/>
      <c r="L85" s="26" t="str">
        <f t="shared" si="16"/>
        <v>_</v>
      </c>
      <c r="M85" s="99"/>
      <c r="N85" s="42" t="str">
        <f t="shared" si="17"/>
        <v/>
      </c>
      <c r="O85" s="70"/>
      <c r="P85" s="63"/>
      <c r="Q85" s="64"/>
      <c r="R85" s="26"/>
      <c r="S85" s="26"/>
      <c r="T85" s="42" t="str">
        <f t="shared" si="18"/>
        <v/>
      </c>
      <c r="U85" s="42" t="str">
        <f>IF(E85="","",#REF!-N85)</f>
        <v/>
      </c>
      <c r="V85" s="42" t="str">
        <f t="shared" si="12"/>
        <v/>
      </c>
      <c r="W85" s="42" t="str">
        <f t="shared" si="19"/>
        <v/>
      </c>
      <c r="X85" s="41" t="str">
        <f>IF(E85="","",VLOOKUP(G85,#REF!,2,0))</f>
        <v/>
      </c>
      <c r="Y85" s="41" t="str">
        <f t="shared" si="13"/>
        <v/>
      </c>
      <c r="Z85" s="96" t="str">
        <f t="shared" si="20"/>
        <v/>
      </c>
      <c r="AA85" s="77" t="str">
        <f t="shared" si="21"/>
        <v/>
      </c>
      <c r="AB85" s="77" t="str">
        <f t="shared" si="22"/>
        <v/>
      </c>
      <c r="AC85" s="43" t="str">
        <f t="shared" si="14"/>
        <v/>
      </c>
      <c r="AD85" s="23"/>
      <c r="AE85" s="23"/>
      <c r="AF85" s="23"/>
      <c r="AG85" s="23"/>
      <c r="AH85" s="41" t="str">
        <f t="shared" si="23"/>
        <v/>
      </c>
      <c r="AI85" s="88"/>
      <c r="AJ85" s="26"/>
      <c r="AK85" s="26"/>
      <c r="AL85" s="26"/>
    </row>
    <row r="86" spans="1:38">
      <c r="A86" s="42">
        <v>83</v>
      </c>
      <c r="B86" s="42" t="s">
        <v>4</v>
      </c>
      <c r="C86" s="99"/>
      <c r="D86" s="42" t="str">
        <f t="shared" si="15"/>
        <v/>
      </c>
      <c r="E86" s="99"/>
      <c r="F86" s="26"/>
      <c r="G86" s="99"/>
      <c r="H86" s="107"/>
      <c r="I86" s="53"/>
      <c r="J86" s="53"/>
      <c r="K86" s="99"/>
      <c r="L86" s="26" t="str">
        <f t="shared" si="16"/>
        <v>_</v>
      </c>
      <c r="M86" s="99"/>
      <c r="N86" s="42" t="str">
        <f t="shared" si="17"/>
        <v/>
      </c>
      <c r="O86" s="70"/>
      <c r="P86" s="63"/>
      <c r="Q86" s="64"/>
      <c r="R86" s="26"/>
      <c r="S86" s="26"/>
      <c r="T86" s="42" t="str">
        <f t="shared" si="18"/>
        <v/>
      </c>
      <c r="U86" s="42" t="str">
        <f>IF(E86="","",#REF!-N86)</f>
        <v/>
      </c>
      <c r="V86" s="42" t="str">
        <f t="shared" si="12"/>
        <v/>
      </c>
      <c r="W86" s="42" t="str">
        <f t="shared" si="19"/>
        <v/>
      </c>
      <c r="X86" s="41" t="str">
        <f>IF(E86="","",VLOOKUP(G86,#REF!,2,0))</f>
        <v/>
      </c>
      <c r="Y86" s="41" t="str">
        <f t="shared" si="13"/>
        <v/>
      </c>
      <c r="Z86" s="96" t="str">
        <f t="shared" si="20"/>
        <v/>
      </c>
      <c r="AA86" s="77" t="str">
        <f t="shared" si="21"/>
        <v/>
      </c>
      <c r="AB86" s="77" t="str">
        <f t="shared" si="22"/>
        <v/>
      </c>
      <c r="AC86" s="43" t="str">
        <f t="shared" si="14"/>
        <v/>
      </c>
      <c r="AD86" s="23"/>
      <c r="AE86" s="23"/>
      <c r="AF86" s="23"/>
      <c r="AG86" s="23"/>
      <c r="AH86" s="41" t="str">
        <f t="shared" si="23"/>
        <v/>
      </c>
      <c r="AI86" s="88"/>
      <c r="AJ86" s="26"/>
      <c r="AK86" s="26"/>
      <c r="AL86" s="26"/>
    </row>
    <row r="87" spans="1:38">
      <c r="A87" s="42">
        <v>84</v>
      </c>
      <c r="B87" s="42" t="s">
        <v>4</v>
      </c>
      <c r="C87" s="99"/>
      <c r="D87" s="42" t="str">
        <f t="shared" si="15"/>
        <v/>
      </c>
      <c r="E87" s="99"/>
      <c r="F87" s="26"/>
      <c r="G87" s="99"/>
      <c r="H87" s="107"/>
      <c r="I87" s="53"/>
      <c r="J87" s="53"/>
      <c r="K87" s="99"/>
      <c r="L87" s="26" t="str">
        <f t="shared" si="16"/>
        <v>_</v>
      </c>
      <c r="M87" s="99"/>
      <c r="N87" s="42" t="str">
        <f t="shared" si="17"/>
        <v/>
      </c>
      <c r="O87" s="70"/>
      <c r="P87" s="63"/>
      <c r="Q87" s="64"/>
      <c r="R87" s="26"/>
      <c r="S87" s="26"/>
      <c r="T87" s="42" t="str">
        <f t="shared" si="18"/>
        <v/>
      </c>
      <c r="U87" s="42" t="str">
        <f>IF(E87="","",#REF!-N87)</f>
        <v/>
      </c>
      <c r="V87" s="42" t="str">
        <f t="shared" si="12"/>
        <v/>
      </c>
      <c r="W87" s="42" t="str">
        <f t="shared" si="19"/>
        <v/>
      </c>
      <c r="X87" s="41" t="str">
        <f>IF(E87="","",VLOOKUP(G87,#REF!,2,0))</f>
        <v/>
      </c>
      <c r="Y87" s="41" t="str">
        <f t="shared" si="13"/>
        <v/>
      </c>
      <c r="Z87" s="96" t="str">
        <f t="shared" si="20"/>
        <v/>
      </c>
      <c r="AA87" s="77" t="str">
        <f t="shared" si="21"/>
        <v/>
      </c>
      <c r="AB87" s="77" t="str">
        <f t="shared" si="22"/>
        <v/>
      </c>
      <c r="AC87" s="43" t="str">
        <f t="shared" si="14"/>
        <v/>
      </c>
      <c r="AD87" s="23"/>
      <c r="AE87" s="23"/>
      <c r="AF87" s="23"/>
      <c r="AG87" s="23"/>
      <c r="AH87" s="41" t="str">
        <f t="shared" si="23"/>
        <v/>
      </c>
      <c r="AI87" s="88"/>
      <c r="AJ87" s="26"/>
      <c r="AK87" s="26"/>
      <c r="AL87" s="26"/>
    </row>
    <row r="88" spans="1:38">
      <c r="A88" s="42">
        <v>85</v>
      </c>
      <c r="B88" s="42" t="s">
        <v>4</v>
      </c>
      <c r="C88" s="99"/>
      <c r="D88" s="42" t="str">
        <f t="shared" si="15"/>
        <v/>
      </c>
      <c r="E88" s="99"/>
      <c r="F88" s="26"/>
      <c r="G88" s="99"/>
      <c r="H88" s="107"/>
      <c r="I88" s="53"/>
      <c r="J88" s="53"/>
      <c r="K88" s="99"/>
      <c r="L88" s="26" t="str">
        <f t="shared" si="16"/>
        <v>_</v>
      </c>
      <c r="M88" s="99"/>
      <c r="N88" s="42" t="str">
        <f t="shared" si="17"/>
        <v/>
      </c>
      <c r="O88" s="70"/>
      <c r="P88" s="63"/>
      <c r="Q88" s="64"/>
      <c r="R88" s="26"/>
      <c r="S88" s="26"/>
      <c r="T88" s="42" t="str">
        <f t="shared" si="18"/>
        <v/>
      </c>
      <c r="U88" s="42" t="str">
        <f>IF(E88="","",#REF!-N88)</f>
        <v/>
      </c>
      <c r="V88" s="42" t="str">
        <f t="shared" si="12"/>
        <v/>
      </c>
      <c r="W88" s="42" t="str">
        <f t="shared" si="19"/>
        <v/>
      </c>
      <c r="X88" s="41" t="str">
        <f>IF(E88="","",VLOOKUP(G88,#REF!,2,0))</f>
        <v/>
      </c>
      <c r="Y88" s="41" t="str">
        <f t="shared" si="13"/>
        <v/>
      </c>
      <c r="Z88" s="96" t="str">
        <f t="shared" si="20"/>
        <v/>
      </c>
      <c r="AA88" s="77" t="str">
        <f t="shared" si="21"/>
        <v/>
      </c>
      <c r="AB88" s="77" t="str">
        <f t="shared" si="22"/>
        <v/>
      </c>
      <c r="AC88" s="43" t="str">
        <f t="shared" si="14"/>
        <v/>
      </c>
      <c r="AD88" s="23"/>
      <c r="AE88" s="23"/>
      <c r="AF88" s="23"/>
      <c r="AG88" s="23"/>
      <c r="AH88" s="41" t="str">
        <f t="shared" si="23"/>
        <v/>
      </c>
      <c r="AI88" s="88"/>
      <c r="AJ88" s="26"/>
      <c r="AK88" s="26"/>
      <c r="AL88" s="26"/>
    </row>
    <row r="89" spans="1:38">
      <c r="A89" s="42">
        <v>86</v>
      </c>
      <c r="B89" s="42" t="s">
        <v>4</v>
      </c>
      <c r="C89" s="99"/>
      <c r="D89" s="42" t="str">
        <f t="shared" si="15"/>
        <v/>
      </c>
      <c r="E89" s="99"/>
      <c r="F89" s="26"/>
      <c r="G89" s="99"/>
      <c r="H89" s="107"/>
      <c r="I89" s="53"/>
      <c r="J89" s="53"/>
      <c r="K89" s="99"/>
      <c r="L89" s="26" t="str">
        <f t="shared" si="16"/>
        <v>_</v>
      </c>
      <c r="M89" s="99"/>
      <c r="N89" s="42" t="str">
        <f t="shared" si="17"/>
        <v/>
      </c>
      <c r="O89" s="70"/>
      <c r="P89" s="63"/>
      <c r="Q89" s="64"/>
      <c r="R89" s="26"/>
      <c r="S89" s="26"/>
      <c r="T89" s="42" t="str">
        <f t="shared" si="18"/>
        <v/>
      </c>
      <c r="U89" s="42" t="str">
        <f>IF(E89="","",#REF!-N89)</f>
        <v/>
      </c>
      <c r="V89" s="42" t="str">
        <f t="shared" si="12"/>
        <v/>
      </c>
      <c r="W89" s="42" t="str">
        <f t="shared" si="19"/>
        <v/>
      </c>
      <c r="X89" s="41" t="str">
        <f>IF(E89="","",VLOOKUP(G89,#REF!,2,0))</f>
        <v/>
      </c>
      <c r="Y89" s="41" t="str">
        <f t="shared" si="13"/>
        <v/>
      </c>
      <c r="Z89" s="96" t="str">
        <f t="shared" si="20"/>
        <v/>
      </c>
      <c r="AA89" s="77" t="str">
        <f t="shared" si="21"/>
        <v/>
      </c>
      <c r="AB89" s="77" t="str">
        <f t="shared" si="22"/>
        <v/>
      </c>
      <c r="AC89" s="43" t="str">
        <f t="shared" si="14"/>
        <v/>
      </c>
      <c r="AD89" s="23"/>
      <c r="AE89" s="23"/>
      <c r="AF89" s="23"/>
      <c r="AG89" s="23"/>
      <c r="AH89" s="41" t="str">
        <f t="shared" si="23"/>
        <v/>
      </c>
      <c r="AI89" s="88"/>
      <c r="AJ89" s="26"/>
      <c r="AK89" s="26"/>
      <c r="AL89" s="26"/>
    </row>
    <row r="90" spans="1:38">
      <c r="A90" s="42">
        <v>87</v>
      </c>
      <c r="B90" s="42" t="s">
        <v>4</v>
      </c>
      <c r="C90" s="99"/>
      <c r="D90" s="42" t="str">
        <f t="shared" si="15"/>
        <v/>
      </c>
      <c r="E90" s="99"/>
      <c r="F90" s="26"/>
      <c r="G90" s="99"/>
      <c r="H90" s="107"/>
      <c r="I90" s="53"/>
      <c r="J90" s="53"/>
      <c r="K90" s="99"/>
      <c r="L90" s="26" t="str">
        <f t="shared" si="16"/>
        <v>_</v>
      </c>
      <c r="M90" s="99"/>
      <c r="N90" s="42" t="str">
        <f t="shared" si="17"/>
        <v/>
      </c>
      <c r="O90" s="70"/>
      <c r="P90" s="63"/>
      <c r="Q90" s="64"/>
      <c r="R90" s="26"/>
      <c r="S90" s="26"/>
      <c r="T90" s="42" t="str">
        <f t="shared" si="18"/>
        <v/>
      </c>
      <c r="U90" s="42" t="str">
        <f>IF(E90="","",#REF!-N90)</f>
        <v/>
      </c>
      <c r="V90" s="42" t="str">
        <f t="shared" si="12"/>
        <v/>
      </c>
      <c r="W90" s="42" t="str">
        <f t="shared" si="19"/>
        <v/>
      </c>
      <c r="X90" s="41" t="str">
        <f>IF(E90="","",VLOOKUP(G90,#REF!,2,0))</f>
        <v/>
      </c>
      <c r="Y90" s="41" t="str">
        <f t="shared" si="13"/>
        <v/>
      </c>
      <c r="Z90" s="96" t="str">
        <f t="shared" si="20"/>
        <v/>
      </c>
      <c r="AA90" s="77" t="str">
        <f t="shared" si="21"/>
        <v/>
      </c>
      <c r="AB90" s="77" t="str">
        <f t="shared" si="22"/>
        <v/>
      </c>
      <c r="AC90" s="43" t="str">
        <f t="shared" si="14"/>
        <v/>
      </c>
      <c r="AD90" s="23"/>
      <c r="AE90" s="23"/>
      <c r="AF90" s="23"/>
      <c r="AG90" s="23"/>
      <c r="AH90" s="41" t="str">
        <f t="shared" si="23"/>
        <v/>
      </c>
      <c r="AI90" s="88"/>
      <c r="AJ90" s="26"/>
      <c r="AK90" s="26"/>
      <c r="AL90" s="26"/>
    </row>
    <row r="91" spans="1:38">
      <c r="A91" s="42">
        <v>88</v>
      </c>
      <c r="B91" s="42" t="s">
        <v>4</v>
      </c>
      <c r="C91" s="99"/>
      <c r="D91" s="42" t="str">
        <f t="shared" si="15"/>
        <v/>
      </c>
      <c r="E91" s="99"/>
      <c r="F91" s="26"/>
      <c r="G91" s="99"/>
      <c r="H91" s="107"/>
      <c r="I91" s="53"/>
      <c r="J91" s="53"/>
      <c r="K91" s="99"/>
      <c r="L91" s="26" t="str">
        <f t="shared" si="16"/>
        <v>_</v>
      </c>
      <c r="M91" s="99"/>
      <c r="N91" s="42" t="str">
        <f t="shared" si="17"/>
        <v/>
      </c>
      <c r="O91" s="70"/>
      <c r="P91" s="63"/>
      <c r="Q91" s="64"/>
      <c r="R91" s="26"/>
      <c r="S91" s="26"/>
      <c r="T91" s="42" t="str">
        <f t="shared" si="18"/>
        <v/>
      </c>
      <c r="U91" s="42" t="str">
        <f>IF(E91="","",#REF!-N91)</f>
        <v/>
      </c>
      <c r="V91" s="42" t="str">
        <f t="shared" si="12"/>
        <v/>
      </c>
      <c r="W91" s="42" t="str">
        <f t="shared" si="19"/>
        <v/>
      </c>
      <c r="X91" s="41" t="str">
        <f>IF(E91="","",VLOOKUP(G91,#REF!,2,0))</f>
        <v/>
      </c>
      <c r="Y91" s="41" t="str">
        <f t="shared" si="13"/>
        <v/>
      </c>
      <c r="Z91" s="96" t="str">
        <f t="shared" si="20"/>
        <v/>
      </c>
      <c r="AA91" s="77" t="str">
        <f t="shared" si="21"/>
        <v/>
      </c>
      <c r="AB91" s="77" t="str">
        <f t="shared" si="22"/>
        <v/>
      </c>
      <c r="AC91" s="43" t="str">
        <f t="shared" si="14"/>
        <v/>
      </c>
      <c r="AD91" s="23"/>
      <c r="AE91" s="23"/>
      <c r="AF91" s="23"/>
      <c r="AG91" s="23"/>
      <c r="AH91" s="41" t="str">
        <f t="shared" si="23"/>
        <v/>
      </c>
      <c r="AI91" s="88"/>
      <c r="AJ91" s="26"/>
      <c r="AK91" s="26"/>
      <c r="AL91" s="26"/>
    </row>
    <row r="92" spans="1:38">
      <c r="A92" s="42">
        <v>89</v>
      </c>
      <c r="B92" s="42" t="s">
        <v>4</v>
      </c>
      <c r="C92" s="99"/>
      <c r="D92" s="42" t="str">
        <f t="shared" si="15"/>
        <v/>
      </c>
      <c r="E92" s="99"/>
      <c r="F92" s="26"/>
      <c r="G92" s="99"/>
      <c r="H92" s="107"/>
      <c r="I92" s="53"/>
      <c r="J92" s="53"/>
      <c r="K92" s="99"/>
      <c r="L92" s="26" t="str">
        <f t="shared" si="16"/>
        <v>_</v>
      </c>
      <c r="M92" s="99"/>
      <c r="N92" s="42" t="str">
        <f t="shared" si="17"/>
        <v/>
      </c>
      <c r="O92" s="70"/>
      <c r="P92" s="63"/>
      <c r="Q92" s="64"/>
      <c r="R92" s="26"/>
      <c r="S92" s="26"/>
      <c r="T92" s="42" t="str">
        <f t="shared" si="18"/>
        <v/>
      </c>
      <c r="U92" s="42" t="str">
        <f>IF(E92="","",#REF!-N92)</f>
        <v/>
      </c>
      <c r="V92" s="42" t="str">
        <f t="shared" si="12"/>
        <v/>
      </c>
      <c r="W92" s="42" t="str">
        <f t="shared" si="19"/>
        <v/>
      </c>
      <c r="X92" s="41" t="str">
        <f>IF(E92="","",VLOOKUP(G92,#REF!,2,0))</f>
        <v/>
      </c>
      <c r="Y92" s="41" t="str">
        <f t="shared" si="13"/>
        <v/>
      </c>
      <c r="Z92" s="96" t="str">
        <f t="shared" si="20"/>
        <v/>
      </c>
      <c r="AA92" s="77" t="str">
        <f t="shared" si="21"/>
        <v/>
      </c>
      <c r="AB92" s="77" t="str">
        <f t="shared" si="22"/>
        <v/>
      </c>
      <c r="AC92" s="43" t="str">
        <f t="shared" si="14"/>
        <v/>
      </c>
      <c r="AD92" s="23"/>
      <c r="AE92" s="23"/>
      <c r="AF92" s="23"/>
      <c r="AG92" s="23"/>
      <c r="AH92" s="41" t="str">
        <f t="shared" si="23"/>
        <v/>
      </c>
      <c r="AI92" s="88"/>
      <c r="AJ92" s="26"/>
      <c r="AK92" s="26"/>
      <c r="AL92" s="26"/>
    </row>
    <row r="93" spans="1:38">
      <c r="A93" s="42">
        <v>90</v>
      </c>
      <c r="B93" s="42" t="s">
        <v>4</v>
      </c>
      <c r="C93" s="99"/>
      <c r="D93" s="42" t="str">
        <f t="shared" si="15"/>
        <v/>
      </c>
      <c r="E93" s="99"/>
      <c r="F93" s="26"/>
      <c r="G93" s="99"/>
      <c r="H93" s="107"/>
      <c r="I93" s="53"/>
      <c r="J93" s="53"/>
      <c r="K93" s="99"/>
      <c r="L93" s="26" t="str">
        <f t="shared" si="16"/>
        <v>_</v>
      </c>
      <c r="M93" s="99"/>
      <c r="N93" s="42" t="str">
        <f t="shared" si="17"/>
        <v/>
      </c>
      <c r="O93" s="70"/>
      <c r="P93" s="63"/>
      <c r="Q93" s="64"/>
      <c r="R93" s="26"/>
      <c r="S93" s="26"/>
      <c r="T93" s="42" t="str">
        <f t="shared" si="18"/>
        <v/>
      </c>
      <c r="U93" s="42" t="str">
        <f>IF(E93="","",#REF!-N93)</f>
        <v/>
      </c>
      <c r="V93" s="42" t="str">
        <f t="shared" si="12"/>
        <v/>
      </c>
      <c r="W93" s="42" t="str">
        <f t="shared" si="19"/>
        <v/>
      </c>
      <c r="X93" s="41" t="str">
        <f>IF(E93="","",VLOOKUP(G93,#REF!,2,0))</f>
        <v/>
      </c>
      <c r="Y93" s="41" t="str">
        <f t="shared" si="13"/>
        <v/>
      </c>
      <c r="Z93" s="96" t="str">
        <f t="shared" si="20"/>
        <v/>
      </c>
      <c r="AA93" s="77" t="str">
        <f t="shared" si="21"/>
        <v/>
      </c>
      <c r="AB93" s="77" t="str">
        <f t="shared" si="22"/>
        <v/>
      </c>
      <c r="AC93" s="43" t="str">
        <f t="shared" si="14"/>
        <v/>
      </c>
      <c r="AD93" s="23"/>
      <c r="AE93" s="23"/>
      <c r="AF93" s="23"/>
      <c r="AG93" s="23"/>
      <c r="AH93" s="41" t="str">
        <f t="shared" si="23"/>
        <v/>
      </c>
      <c r="AI93" s="88"/>
      <c r="AJ93" s="26"/>
      <c r="AK93" s="26"/>
      <c r="AL93" s="26"/>
    </row>
    <row r="94" spans="1:38">
      <c r="A94" s="42">
        <v>91</v>
      </c>
      <c r="B94" s="42" t="s">
        <v>4</v>
      </c>
      <c r="C94" s="99"/>
      <c r="D94" s="42" t="str">
        <f t="shared" si="15"/>
        <v/>
      </c>
      <c r="E94" s="99"/>
      <c r="F94" s="26"/>
      <c r="G94" s="99"/>
      <c r="H94" s="107"/>
      <c r="I94" s="53"/>
      <c r="J94" s="53"/>
      <c r="K94" s="99"/>
      <c r="L94" s="26" t="str">
        <f t="shared" si="16"/>
        <v>_</v>
      </c>
      <c r="M94" s="99"/>
      <c r="N94" s="42" t="str">
        <f t="shared" si="17"/>
        <v/>
      </c>
      <c r="O94" s="70"/>
      <c r="P94" s="63"/>
      <c r="Q94" s="64"/>
      <c r="R94" s="26"/>
      <c r="S94" s="26"/>
      <c r="T94" s="42" t="str">
        <f t="shared" si="18"/>
        <v/>
      </c>
      <c r="U94" s="42" t="str">
        <f>IF(E94="","",#REF!-N94)</f>
        <v/>
      </c>
      <c r="V94" s="42" t="str">
        <f t="shared" si="12"/>
        <v/>
      </c>
      <c r="W94" s="42" t="str">
        <f t="shared" si="19"/>
        <v/>
      </c>
      <c r="X94" s="41" t="str">
        <f>IF(E94="","",VLOOKUP(G94,#REF!,2,0))</f>
        <v/>
      </c>
      <c r="Y94" s="41" t="str">
        <f t="shared" si="13"/>
        <v/>
      </c>
      <c r="Z94" s="96" t="str">
        <f t="shared" si="20"/>
        <v/>
      </c>
      <c r="AA94" s="77" t="str">
        <f t="shared" si="21"/>
        <v/>
      </c>
      <c r="AB94" s="77" t="str">
        <f t="shared" si="22"/>
        <v/>
      </c>
      <c r="AC94" s="43" t="str">
        <f t="shared" si="14"/>
        <v/>
      </c>
      <c r="AD94" s="23"/>
      <c r="AE94" s="23"/>
      <c r="AF94" s="23"/>
      <c r="AG94" s="23"/>
      <c r="AH94" s="41" t="str">
        <f t="shared" si="23"/>
        <v/>
      </c>
      <c r="AI94" s="88"/>
      <c r="AJ94" s="26"/>
      <c r="AK94" s="26"/>
      <c r="AL94" s="26"/>
    </row>
    <row r="95" spans="1:38">
      <c r="A95" s="42">
        <v>92</v>
      </c>
      <c r="B95" s="42" t="s">
        <v>4</v>
      </c>
      <c r="C95" s="99"/>
      <c r="D95" s="42" t="str">
        <f t="shared" si="15"/>
        <v/>
      </c>
      <c r="E95" s="99"/>
      <c r="F95" s="26"/>
      <c r="G95" s="99"/>
      <c r="H95" s="107"/>
      <c r="I95" s="53"/>
      <c r="J95" s="53"/>
      <c r="K95" s="99"/>
      <c r="L95" s="26" t="str">
        <f t="shared" si="16"/>
        <v>_</v>
      </c>
      <c r="M95" s="99"/>
      <c r="N95" s="42" t="str">
        <f t="shared" si="17"/>
        <v/>
      </c>
      <c r="O95" s="70"/>
      <c r="P95" s="63"/>
      <c r="Q95" s="64"/>
      <c r="R95" s="26"/>
      <c r="S95" s="26"/>
      <c r="T95" s="42" t="str">
        <f t="shared" si="18"/>
        <v/>
      </c>
      <c r="U95" s="42" t="str">
        <f>IF(E95="","",#REF!-N95)</f>
        <v/>
      </c>
      <c r="V95" s="42" t="str">
        <f t="shared" si="12"/>
        <v/>
      </c>
      <c r="W95" s="42" t="str">
        <f t="shared" si="19"/>
        <v/>
      </c>
      <c r="X95" s="41" t="str">
        <f>IF(E95="","",VLOOKUP(G95,#REF!,2,0))</f>
        <v/>
      </c>
      <c r="Y95" s="41" t="str">
        <f t="shared" si="13"/>
        <v/>
      </c>
      <c r="Z95" s="96" t="str">
        <f t="shared" si="20"/>
        <v/>
      </c>
      <c r="AA95" s="77" t="str">
        <f t="shared" si="21"/>
        <v/>
      </c>
      <c r="AB95" s="77" t="str">
        <f t="shared" si="22"/>
        <v/>
      </c>
      <c r="AC95" s="43" t="str">
        <f t="shared" si="14"/>
        <v/>
      </c>
      <c r="AD95" s="23"/>
      <c r="AE95" s="23"/>
      <c r="AF95" s="23"/>
      <c r="AG95" s="23"/>
      <c r="AH95" s="41" t="str">
        <f t="shared" si="23"/>
        <v/>
      </c>
      <c r="AI95" s="88"/>
      <c r="AJ95" s="26"/>
      <c r="AK95" s="26"/>
      <c r="AL95" s="26"/>
    </row>
    <row r="96" spans="1:38">
      <c r="A96" s="42">
        <v>93</v>
      </c>
      <c r="B96" s="42" t="s">
        <v>4</v>
      </c>
      <c r="C96" s="99"/>
      <c r="D96" s="42" t="str">
        <f t="shared" si="15"/>
        <v/>
      </c>
      <c r="E96" s="99"/>
      <c r="F96" s="26"/>
      <c r="G96" s="99"/>
      <c r="H96" s="107"/>
      <c r="I96" s="53"/>
      <c r="J96" s="53"/>
      <c r="K96" s="99"/>
      <c r="L96" s="26" t="str">
        <f t="shared" si="16"/>
        <v>_</v>
      </c>
      <c r="M96" s="99"/>
      <c r="N96" s="42" t="str">
        <f t="shared" si="17"/>
        <v/>
      </c>
      <c r="O96" s="70"/>
      <c r="P96" s="63"/>
      <c r="Q96" s="64"/>
      <c r="R96" s="26"/>
      <c r="S96" s="26"/>
      <c r="T96" s="42" t="str">
        <f t="shared" si="18"/>
        <v/>
      </c>
      <c r="U96" s="42" t="str">
        <f>IF(E96="","",#REF!-N96)</f>
        <v/>
      </c>
      <c r="V96" s="42" t="str">
        <f t="shared" si="12"/>
        <v/>
      </c>
      <c r="W96" s="42" t="str">
        <f t="shared" si="19"/>
        <v/>
      </c>
      <c r="X96" s="41" t="str">
        <f>IF(E96="","",VLOOKUP(G96,#REF!,2,0))</f>
        <v/>
      </c>
      <c r="Y96" s="41" t="str">
        <f t="shared" si="13"/>
        <v/>
      </c>
      <c r="Z96" s="96" t="str">
        <f t="shared" si="20"/>
        <v/>
      </c>
      <c r="AA96" s="77" t="str">
        <f t="shared" si="21"/>
        <v/>
      </c>
      <c r="AB96" s="77" t="str">
        <f t="shared" si="22"/>
        <v/>
      </c>
      <c r="AC96" s="43" t="str">
        <f t="shared" si="14"/>
        <v/>
      </c>
      <c r="AD96" s="23"/>
      <c r="AE96" s="23"/>
      <c r="AF96" s="23"/>
      <c r="AG96" s="23"/>
      <c r="AH96" s="41" t="str">
        <f t="shared" si="23"/>
        <v/>
      </c>
      <c r="AI96" s="88"/>
      <c r="AJ96" s="26"/>
      <c r="AK96" s="26"/>
      <c r="AL96" s="26"/>
    </row>
    <row r="97" spans="1:38">
      <c r="A97" s="42">
        <v>94</v>
      </c>
      <c r="B97" s="42" t="s">
        <v>4</v>
      </c>
      <c r="C97" s="99"/>
      <c r="D97" s="42" t="str">
        <f t="shared" si="15"/>
        <v/>
      </c>
      <c r="E97" s="99"/>
      <c r="F97" s="26"/>
      <c r="G97" s="99"/>
      <c r="H97" s="107"/>
      <c r="I97" s="53"/>
      <c r="J97" s="53"/>
      <c r="K97" s="99"/>
      <c r="L97" s="26" t="str">
        <f t="shared" si="16"/>
        <v>_</v>
      </c>
      <c r="M97" s="99"/>
      <c r="N97" s="42" t="str">
        <f t="shared" si="17"/>
        <v/>
      </c>
      <c r="O97" s="70"/>
      <c r="P97" s="63"/>
      <c r="Q97" s="64"/>
      <c r="R97" s="26"/>
      <c r="S97" s="26"/>
      <c r="T97" s="42" t="str">
        <f t="shared" si="18"/>
        <v/>
      </c>
      <c r="U97" s="42" t="str">
        <f>IF(E97="","",#REF!-N97)</f>
        <v/>
      </c>
      <c r="V97" s="42" t="str">
        <f t="shared" si="12"/>
        <v/>
      </c>
      <c r="W97" s="42" t="str">
        <f t="shared" si="19"/>
        <v/>
      </c>
      <c r="X97" s="41" t="str">
        <f>IF(E97="","",VLOOKUP(G97,#REF!,2,0))</f>
        <v/>
      </c>
      <c r="Y97" s="41" t="str">
        <f t="shared" si="13"/>
        <v/>
      </c>
      <c r="Z97" s="96" t="str">
        <f t="shared" si="20"/>
        <v/>
      </c>
      <c r="AA97" s="77" t="str">
        <f t="shared" si="21"/>
        <v/>
      </c>
      <c r="AB97" s="77" t="str">
        <f t="shared" si="22"/>
        <v/>
      </c>
      <c r="AC97" s="43" t="str">
        <f t="shared" si="14"/>
        <v/>
      </c>
      <c r="AD97" s="23"/>
      <c r="AE97" s="23"/>
      <c r="AF97" s="23"/>
      <c r="AG97" s="23"/>
      <c r="AH97" s="41" t="str">
        <f t="shared" si="23"/>
        <v/>
      </c>
      <c r="AI97" s="88"/>
      <c r="AJ97" s="26"/>
      <c r="AK97" s="26"/>
      <c r="AL97" s="26"/>
    </row>
    <row r="98" spans="1:38">
      <c r="A98" s="42">
        <v>95</v>
      </c>
      <c r="B98" s="42" t="s">
        <v>4</v>
      </c>
      <c r="C98" s="99"/>
      <c r="D98" s="42" t="str">
        <f t="shared" si="15"/>
        <v/>
      </c>
      <c r="E98" s="99"/>
      <c r="F98" s="26"/>
      <c r="G98" s="99"/>
      <c r="H98" s="107"/>
      <c r="I98" s="53"/>
      <c r="J98" s="53"/>
      <c r="K98" s="99"/>
      <c r="L98" s="26" t="str">
        <f t="shared" si="16"/>
        <v>_</v>
      </c>
      <c r="M98" s="99"/>
      <c r="N98" s="42" t="str">
        <f t="shared" si="17"/>
        <v/>
      </c>
      <c r="O98" s="70"/>
      <c r="P98" s="63"/>
      <c r="Q98" s="64"/>
      <c r="R98" s="26"/>
      <c r="S98" s="26"/>
      <c r="T98" s="42" t="str">
        <f t="shared" si="18"/>
        <v/>
      </c>
      <c r="U98" s="42" t="str">
        <f>IF(E98="","",#REF!-N98)</f>
        <v/>
      </c>
      <c r="V98" s="42" t="str">
        <f t="shared" si="12"/>
        <v/>
      </c>
      <c r="W98" s="42" t="str">
        <f t="shared" si="19"/>
        <v/>
      </c>
      <c r="X98" s="41" t="str">
        <f>IF(E98="","",VLOOKUP(G98,#REF!,2,0))</f>
        <v/>
      </c>
      <c r="Y98" s="41" t="str">
        <f t="shared" si="13"/>
        <v/>
      </c>
      <c r="Z98" s="96" t="str">
        <f t="shared" si="20"/>
        <v/>
      </c>
      <c r="AA98" s="77" t="str">
        <f t="shared" si="21"/>
        <v/>
      </c>
      <c r="AB98" s="77" t="str">
        <f t="shared" si="22"/>
        <v/>
      </c>
      <c r="AC98" s="43" t="str">
        <f t="shared" si="14"/>
        <v/>
      </c>
      <c r="AD98" s="23"/>
      <c r="AE98" s="23"/>
      <c r="AF98" s="23"/>
      <c r="AG98" s="23"/>
      <c r="AH98" s="41" t="str">
        <f t="shared" si="23"/>
        <v/>
      </c>
      <c r="AI98" s="88"/>
      <c r="AJ98" s="26"/>
      <c r="AK98" s="26"/>
      <c r="AL98" s="26"/>
    </row>
    <row r="99" spans="1:38">
      <c r="A99" s="42">
        <v>96</v>
      </c>
      <c r="B99" s="42" t="s">
        <v>4</v>
      </c>
      <c r="C99" s="99"/>
      <c r="D99" s="42" t="str">
        <f t="shared" si="15"/>
        <v/>
      </c>
      <c r="E99" s="99"/>
      <c r="F99" s="26"/>
      <c r="G99" s="99"/>
      <c r="H99" s="107"/>
      <c r="I99" s="53"/>
      <c r="J99" s="53"/>
      <c r="K99" s="99"/>
      <c r="L99" s="26" t="str">
        <f t="shared" si="16"/>
        <v>_</v>
      </c>
      <c r="M99" s="99"/>
      <c r="N99" s="42" t="str">
        <f t="shared" si="17"/>
        <v/>
      </c>
      <c r="O99" s="70"/>
      <c r="P99" s="63"/>
      <c r="Q99" s="64"/>
      <c r="R99" s="26"/>
      <c r="S99" s="26"/>
      <c r="T99" s="42" t="str">
        <f t="shared" si="18"/>
        <v/>
      </c>
      <c r="U99" s="42" t="str">
        <f>IF(E99="","",#REF!-N99)</f>
        <v/>
      </c>
      <c r="V99" s="42" t="str">
        <f t="shared" si="12"/>
        <v/>
      </c>
      <c r="W99" s="42" t="str">
        <f t="shared" si="19"/>
        <v/>
      </c>
      <c r="X99" s="41" t="str">
        <f>IF(E99="","",VLOOKUP(G99,#REF!,2,0))</f>
        <v/>
      </c>
      <c r="Y99" s="41" t="str">
        <f t="shared" si="13"/>
        <v/>
      </c>
      <c r="Z99" s="96" t="str">
        <f t="shared" si="20"/>
        <v/>
      </c>
      <c r="AA99" s="77" t="str">
        <f t="shared" si="21"/>
        <v/>
      </c>
      <c r="AB99" s="77" t="str">
        <f t="shared" si="22"/>
        <v/>
      </c>
      <c r="AC99" s="43" t="str">
        <f t="shared" si="14"/>
        <v/>
      </c>
      <c r="AD99" s="23"/>
      <c r="AE99" s="23"/>
      <c r="AF99" s="23"/>
      <c r="AG99" s="23"/>
      <c r="AH99" s="41" t="str">
        <f t="shared" si="23"/>
        <v/>
      </c>
      <c r="AI99" s="88"/>
      <c r="AJ99" s="26"/>
      <c r="AK99" s="26"/>
      <c r="AL99" s="26"/>
    </row>
    <row r="100" spans="1:38">
      <c r="A100" s="42">
        <v>97</v>
      </c>
      <c r="B100" s="42" t="s">
        <v>4</v>
      </c>
      <c r="C100" s="99"/>
      <c r="D100" s="42" t="str">
        <f t="shared" si="15"/>
        <v/>
      </c>
      <c r="E100" s="99"/>
      <c r="F100" s="26"/>
      <c r="G100" s="99"/>
      <c r="H100" s="107"/>
      <c r="I100" s="53"/>
      <c r="J100" s="53"/>
      <c r="K100" s="99"/>
      <c r="L100" s="26" t="str">
        <f t="shared" si="16"/>
        <v>_</v>
      </c>
      <c r="M100" s="99"/>
      <c r="N100" s="42" t="str">
        <f t="shared" si="17"/>
        <v/>
      </c>
      <c r="O100" s="70"/>
      <c r="P100" s="63"/>
      <c r="Q100" s="64"/>
      <c r="R100" s="26"/>
      <c r="S100" s="26"/>
      <c r="T100" s="42" t="str">
        <f t="shared" si="18"/>
        <v/>
      </c>
      <c r="U100" s="42" t="str">
        <f>IF(E100="","",#REF!-N100)</f>
        <v/>
      </c>
      <c r="V100" s="42" t="str">
        <f t="shared" si="12"/>
        <v/>
      </c>
      <c r="W100" s="42" t="str">
        <f t="shared" si="19"/>
        <v/>
      </c>
      <c r="X100" s="41" t="str">
        <f>IF(E100="","",VLOOKUP(G100,#REF!,2,0))</f>
        <v/>
      </c>
      <c r="Y100" s="41" t="str">
        <f t="shared" si="13"/>
        <v/>
      </c>
      <c r="Z100" s="96" t="str">
        <f t="shared" si="20"/>
        <v/>
      </c>
      <c r="AA100" s="77" t="str">
        <f t="shared" si="21"/>
        <v/>
      </c>
      <c r="AB100" s="77" t="str">
        <f t="shared" si="22"/>
        <v/>
      </c>
      <c r="AC100" s="43" t="str">
        <f t="shared" si="14"/>
        <v/>
      </c>
      <c r="AD100" s="23"/>
      <c r="AE100" s="23"/>
      <c r="AF100" s="23"/>
      <c r="AG100" s="23"/>
      <c r="AH100" s="41" t="str">
        <f t="shared" si="23"/>
        <v/>
      </c>
      <c r="AI100" s="88"/>
      <c r="AJ100" s="26"/>
      <c r="AK100" s="26"/>
      <c r="AL100" s="26"/>
    </row>
    <row r="101" spans="1:38">
      <c r="A101" s="42">
        <v>98</v>
      </c>
      <c r="B101" s="42" t="s">
        <v>4</v>
      </c>
      <c r="C101" s="99"/>
      <c r="D101" s="42" t="str">
        <f t="shared" si="15"/>
        <v/>
      </c>
      <c r="E101" s="99"/>
      <c r="F101" s="26"/>
      <c r="G101" s="99"/>
      <c r="H101" s="107"/>
      <c r="I101" s="53"/>
      <c r="J101" s="53"/>
      <c r="K101" s="99"/>
      <c r="L101" s="26" t="str">
        <f t="shared" si="16"/>
        <v>_</v>
      </c>
      <c r="M101" s="99"/>
      <c r="N101" s="42" t="str">
        <f t="shared" si="17"/>
        <v/>
      </c>
      <c r="O101" s="70"/>
      <c r="P101" s="63"/>
      <c r="Q101" s="64"/>
      <c r="R101" s="26"/>
      <c r="S101" s="26"/>
      <c r="T101" s="42" t="str">
        <f t="shared" si="18"/>
        <v/>
      </c>
      <c r="U101" s="42" t="str">
        <f>IF(E101="","",#REF!-N101)</f>
        <v/>
      </c>
      <c r="V101" s="42" t="str">
        <f t="shared" si="12"/>
        <v/>
      </c>
      <c r="W101" s="42" t="str">
        <f t="shared" si="19"/>
        <v/>
      </c>
      <c r="X101" s="41" t="str">
        <f>IF(E101="","",VLOOKUP(G101,#REF!,2,0))</f>
        <v/>
      </c>
      <c r="Y101" s="41" t="str">
        <f t="shared" si="13"/>
        <v/>
      </c>
      <c r="Z101" s="96" t="str">
        <f t="shared" si="20"/>
        <v/>
      </c>
      <c r="AA101" s="77" t="str">
        <f t="shared" si="21"/>
        <v/>
      </c>
      <c r="AB101" s="77" t="str">
        <f t="shared" si="22"/>
        <v/>
      </c>
      <c r="AC101" s="43" t="str">
        <f t="shared" si="14"/>
        <v/>
      </c>
      <c r="AD101" s="23"/>
      <c r="AE101" s="23"/>
      <c r="AF101" s="23"/>
      <c r="AG101" s="23"/>
      <c r="AH101" s="41" t="str">
        <f t="shared" si="23"/>
        <v/>
      </c>
      <c r="AI101" s="88"/>
      <c r="AJ101" s="26"/>
      <c r="AK101" s="26"/>
      <c r="AL101" s="26"/>
    </row>
    <row r="102" spans="1:38">
      <c r="A102" s="42">
        <v>99</v>
      </c>
      <c r="B102" s="42" t="s">
        <v>4</v>
      </c>
      <c r="C102" s="99"/>
      <c r="D102" s="42" t="str">
        <f t="shared" si="15"/>
        <v/>
      </c>
      <c r="E102" s="99"/>
      <c r="F102" s="26"/>
      <c r="G102" s="99"/>
      <c r="H102" s="107"/>
      <c r="I102" s="53"/>
      <c r="J102" s="53"/>
      <c r="K102" s="99"/>
      <c r="L102" s="26" t="str">
        <f t="shared" si="16"/>
        <v>_</v>
      </c>
      <c r="M102" s="99"/>
      <c r="N102" s="42" t="str">
        <f t="shared" si="17"/>
        <v/>
      </c>
      <c r="O102" s="70"/>
      <c r="P102" s="63"/>
      <c r="Q102" s="64"/>
      <c r="R102" s="26"/>
      <c r="S102" s="26"/>
      <c r="T102" s="42" t="str">
        <f t="shared" si="18"/>
        <v/>
      </c>
      <c r="U102" s="42" t="str">
        <f>IF(E102="","",#REF!-N102)</f>
        <v/>
      </c>
      <c r="V102" s="42" t="str">
        <f t="shared" si="12"/>
        <v/>
      </c>
      <c r="W102" s="42" t="str">
        <f t="shared" si="19"/>
        <v/>
      </c>
      <c r="X102" s="41" t="str">
        <f>IF(E102="","",VLOOKUP(G102,#REF!,2,0))</f>
        <v/>
      </c>
      <c r="Y102" s="41" t="str">
        <f t="shared" si="13"/>
        <v/>
      </c>
      <c r="Z102" s="96" t="str">
        <f t="shared" si="20"/>
        <v/>
      </c>
      <c r="AA102" s="77" t="str">
        <f t="shared" si="21"/>
        <v/>
      </c>
      <c r="AB102" s="77" t="str">
        <f t="shared" si="22"/>
        <v/>
      </c>
      <c r="AC102" s="43" t="str">
        <f t="shared" si="14"/>
        <v/>
      </c>
      <c r="AD102" s="23"/>
      <c r="AE102" s="23"/>
      <c r="AF102" s="23"/>
      <c r="AG102" s="23"/>
      <c r="AH102" s="41" t="str">
        <f t="shared" si="23"/>
        <v/>
      </c>
      <c r="AI102" s="88"/>
      <c r="AJ102" s="26"/>
      <c r="AK102" s="26"/>
      <c r="AL102" s="26"/>
    </row>
    <row r="103" spans="1:38">
      <c r="A103" s="42">
        <v>100</v>
      </c>
      <c r="B103" s="42" t="s">
        <v>4</v>
      </c>
      <c r="C103" s="99"/>
      <c r="D103" s="42" t="str">
        <f t="shared" si="15"/>
        <v/>
      </c>
      <c r="E103" s="99"/>
      <c r="F103" s="26"/>
      <c r="G103" s="99"/>
      <c r="H103" s="107"/>
      <c r="I103" s="53"/>
      <c r="J103" s="53"/>
      <c r="K103" s="99"/>
      <c r="L103" s="26" t="str">
        <f t="shared" si="16"/>
        <v>_</v>
      </c>
      <c r="M103" s="99"/>
      <c r="N103" s="42" t="str">
        <f t="shared" si="17"/>
        <v/>
      </c>
      <c r="O103" s="70"/>
      <c r="P103" s="63"/>
      <c r="Q103" s="64"/>
      <c r="R103" s="26"/>
      <c r="S103" s="26"/>
      <c r="T103" s="42" t="str">
        <f t="shared" si="18"/>
        <v/>
      </c>
      <c r="U103" s="42" t="str">
        <f>IF(E103="","",#REF!-N103)</f>
        <v/>
      </c>
      <c r="V103" s="42" t="str">
        <f t="shared" si="12"/>
        <v/>
      </c>
      <c r="W103" s="42" t="str">
        <f t="shared" si="19"/>
        <v/>
      </c>
      <c r="X103" s="41" t="str">
        <f>IF(E103="","",VLOOKUP(G103,#REF!,2,0))</f>
        <v/>
      </c>
      <c r="Y103" s="41" t="str">
        <f t="shared" si="13"/>
        <v/>
      </c>
      <c r="Z103" s="96" t="str">
        <f t="shared" si="20"/>
        <v/>
      </c>
      <c r="AA103" s="77" t="str">
        <f t="shared" si="21"/>
        <v/>
      </c>
      <c r="AB103" s="77" t="str">
        <f t="shared" si="22"/>
        <v/>
      </c>
      <c r="AC103" s="43" t="str">
        <f t="shared" si="14"/>
        <v/>
      </c>
      <c r="AD103" s="23"/>
      <c r="AE103" s="23"/>
      <c r="AF103" s="23"/>
      <c r="AG103" s="23"/>
      <c r="AH103" s="41" t="str">
        <f t="shared" si="23"/>
        <v/>
      </c>
      <c r="AI103" s="88"/>
      <c r="AJ103" s="26"/>
      <c r="AK103" s="26"/>
      <c r="AL103" s="26"/>
    </row>
    <row r="104" spans="1:38">
      <c r="A104" s="42">
        <v>101</v>
      </c>
      <c r="B104" s="42" t="s">
        <v>4</v>
      </c>
      <c r="C104" s="99"/>
      <c r="D104" s="42" t="str">
        <f t="shared" si="15"/>
        <v/>
      </c>
      <c r="E104" s="99"/>
      <c r="F104" s="26"/>
      <c r="G104" s="99"/>
      <c r="H104" s="107"/>
      <c r="I104" s="53"/>
      <c r="J104" s="53"/>
      <c r="K104" s="99"/>
      <c r="L104" s="26" t="str">
        <f t="shared" si="16"/>
        <v>_</v>
      </c>
      <c r="M104" s="99"/>
      <c r="N104" s="42" t="str">
        <f t="shared" si="17"/>
        <v/>
      </c>
      <c r="O104" s="70"/>
      <c r="P104" s="63"/>
      <c r="Q104" s="64"/>
      <c r="R104" s="26"/>
      <c r="S104" s="26"/>
      <c r="T104" s="42" t="str">
        <f t="shared" si="18"/>
        <v/>
      </c>
      <c r="U104" s="42" t="str">
        <f>IF(E104="","",#REF!-N104)</f>
        <v/>
      </c>
      <c r="V104" s="42" t="str">
        <f t="shared" si="12"/>
        <v/>
      </c>
      <c r="W104" s="42" t="str">
        <f t="shared" si="19"/>
        <v/>
      </c>
      <c r="X104" s="41" t="str">
        <f>IF(E104="","",VLOOKUP(G104,#REF!,2,0))</f>
        <v/>
      </c>
      <c r="Y104" s="41" t="str">
        <f t="shared" si="13"/>
        <v/>
      </c>
      <c r="Z104" s="96" t="str">
        <f t="shared" si="20"/>
        <v/>
      </c>
      <c r="AA104" s="77" t="str">
        <f t="shared" si="21"/>
        <v/>
      </c>
      <c r="AB104" s="77" t="str">
        <f t="shared" si="22"/>
        <v/>
      </c>
      <c r="AC104" s="43" t="str">
        <f t="shared" si="14"/>
        <v/>
      </c>
      <c r="AD104" s="23"/>
      <c r="AE104" s="23"/>
      <c r="AF104" s="23"/>
      <c r="AG104" s="23"/>
      <c r="AH104" s="41" t="str">
        <f t="shared" si="23"/>
        <v/>
      </c>
      <c r="AI104" s="88"/>
      <c r="AJ104" s="26"/>
      <c r="AK104" s="26"/>
      <c r="AL104" s="26"/>
    </row>
    <row r="105" spans="1:38">
      <c r="A105" s="42">
        <v>102</v>
      </c>
      <c r="B105" s="42" t="s">
        <v>4</v>
      </c>
      <c r="C105" s="99"/>
      <c r="D105" s="42" t="str">
        <f t="shared" si="15"/>
        <v/>
      </c>
      <c r="E105" s="99"/>
      <c r="F105" s="26"/>
      <c r="G105" s="99"/>
      <c r="H105" s="107"/>
      <c r="I105" s="53"/>
      <c r="J105" s="53"/>
      <c r="K105" s="99"/>
      <c r="L105" s="26" t="str">
        <f t="shared" si="16"/>
        <v>_</v>
      </c>
      <c r="M105" s="99"/>
      <c r="N105" s="42" t="str">
        <f t="shared" si="17"/>
        <v/>
      </c>
      <c r="O105" s="70"/>
      <c r="P105" s="63"/>
      <c r="Q105" s="64"/>
      <c r="R105" s="26"/>
      <c r="S105" s="26"/>
      <c r="T105" s="42" t="str">
        <f t="shared" si="18"/>
        <v/>
      </c>
      <c r="U105" s="42" t="str">
        <f>IF(E105="","",#REF!-N105)</f>
        <v/>
      </c>
      <c r="V105" s="42" t="str">
        <f t="shared" si="12"/>
        <v/>
      </c>
      <c r="W105" s="42" t="str">
        <f t="shared" si="19"/>
        <v/>
      </c>
      <c r="X105" s="41" t="str">
        <f>IF(E105="","",VLOOKUP(G105,#REF!,2,0))</f>
        <v/>
      </c>
      <c r="Y105" s="41" t="str">
        <f t="shared" si="13"/>
        <v/>
      </c>
      <c r="Z105" s="96" t="str">
        <f t="shared" si="20"/>
        <v/>
      </c>
      <c r="AA105" s="77" t="str">
        <f t="shared" si="21"/>
        <v/>
      </c>
      <c r="AB105" s="77" t="str">
        <f t="shared" si="22"/>
        <v/>
      </c>
      <c r="AC105" s="43" t="str">
        <f t="shared" si="14"/>
        <v/>
      </c>
      <c r="AD105" s="23"/>
      <c r="AE105" s="23"/>
      <c r="AF105" s="23"/>
      <c r="AG105" s="23"/>
      <c r="AH105" s="41" t="str">
        <f t="shared" si="23"/>
        <v/>
      </c>
      <c r="AI105" s="88"/>
      <c r="AJ105" s="26"/>
      <c r="AK105" s="26"/>
      <c r="AL105" s="26"/>
    </row>
    <row r="106" spans="1:38">
      <c r="A106" s="42">
        <v>103</v>
      </c>
      <c r="B106" s="42" t="s">
        <v>4</v>
      </c>
      <c r="C106" s="99"/>
      <c r="D106" s="42" t="str">
        <f t="shared" si="15"/>
        <v/>
      </c>
      <c r="E106" s="99"/>
      <c r="F106" s="26"/>
      <c r="G106" s="99"/>
      <c r="H106" s="107"/>
      <c r="I106" s="53"/>
      <c r="J106" s="53"/>
      <c r="K106" s="99"/>
      <c r="L106" s="26" t="str">
        <f t="shared" si="16"/>
        <v>_</v>
      </c>
      <c r="M106" s="99"/>
      <c r="N106" s="42" t="str">
        <f t="shared" si="17"/>
        <v/>
      </c>
      <c r="O106" s="70"/>
      <c r="P106" s="63"/>
      <c r="Q106" s="64"/>
      <c r="R106" s="26"/>
      <c r="S106" s="26"/>
      <c r="T106" s="42" t="str">
        <f t="shared" si="18"/>
        <v/>
      </c>
      <c r="U106" s="42" t="str">
        <f>IF(E106="","",#REF!-N106)</f>
        <v/>
      </c>
      <c r="V106" s="42" t="str">
        <f t="shared" si="12"/>
        <v/>
      </c>
      <c r="W106" s="42" t="str">
        <f t="shared" si="19"/>
        <v/>
      </c>
      <c r="X106" s="41" t="str">
        <f>IF(E106="","",VLOOKUP(G106,#REF!,2,0))</f>
        <v/>
      </c>
      <c r="Y106" s="41" t="str">
        <f t="shared" si="13"/>
        <v/>
      </c>
      <c r="Z106" s="96" t="str">
        <f t="shared" si="20"/>
        <v/>
      </c>
      <c r="AA106" s="77" t="str">
        <f t="shared" si="21"/>
        <v/>
      </c>
      <c r="AB106" s="77" t="str">
        <f t="shared" si="22"/>
        <v/>
      </c>
      <c r="AC106" s="43" t="str">
        <f t="shared" si="14"/>
        <v/>
      </c>
      <c r="AD106" s="23"/>
      <c r="AE106" s="23"/>
      <c r="AF106" s="23"/>
      <c r="AG106" s="23"/>
      <c r="AH106" s="41" t="str">
        <f t="shared" si="23"/>
        <v/>
      </c>
      <c r="AI106" s="88"/>
      <c r="AJ106" s="26"/>
      <c r="AK106" s="26"/>
      <c r="AL106" s="26"/>
    </row>
    <row r="107" spans="1:38">
      <c r="A107" s="42">
        <v>104</v>
      </c>
      <c r="B107" s="42" t="s">
        <v>4</v>
      </c>
      <c r="C107" s="99"/>
      <c r="D107" s="42" t="str">
        <f t="shared" si="15"/>
        <v/>
      </c>
      <c r="E107" s="99"/>
      <c r="F107" s="26"/>
      <c r="G107" s="99"/>
      <c r="H107" s="107"/>
      <c r="I107" s="53"/>
      <c r="J107" s="53"/>
      <c r="K107" s="99"/>
      <c r="L107" s="26" t="str">
        <f t="shared" si="16"/>
        <v>_</v>
      </c>
      <c r="M107" s="99"/>
      <c r="N107" s="42" t="str">
        <f t="shared" si="17"/>
        <v/>
      </c>
      <c r="O107" s="70"/>
      <c r="P107" s="63"/>
      <c r="Q107" s="64"/>
      <c r="R107" s="26"/>
      <c r="S107" s="26"/>
      <c r="T107" s="42" t="str">
        <f t="shared" si="18"/>
        <v/>
      </c>
      <c r="U107" s="42" t="str">
        <f>IF(E107="","",#REF!-N107)</f>
        <v/>
      </c>
      <c r="V107" s="42" t="str">
        <f t="shared" si="12"/>
        <v/>
      </c>
      <c r="W107" s="42" t="str">
        <f t="shared" si="19"/>
        <v/>
      </c>
      <c r="X107" s="41" t="str">
        <f>IF(E107="","",VLOOKUP(G107,#REF!,2,0))</f>
        <v/>
      </c>
      <c r="Y107" s="41" t="str">
        <f t="shared" si="13"/>
        <v/>
      </c>
      <c r="Z107" s="96" t="str">
        <f t="shared" si="20"/>
        <v/>
      </c>
      <c r="AA107" s="77" t="str">
        <f t="shared" si="21"/>
        <v/>
      </c>
      <c r="AB107" s="77" t="str">
        <f t="shared" si="22"/>
        <v/>
      </c>
      <c r="AC107" s="43" t="str">
        <f t="shared" si="14"/>
        <v/>
      </c>
      <c r="AD107" s="23"/>
      <c r="AE107" s="23"/>
      <c r="AF107" s="23"/>
      <c r="AG107" s="23"/>
      <c r="AH107" s="41" t="str">
        <f t="shared" si="23"/>
        <v/>
      </c>
      <c r="AI107" s="88"/>
      <c r="AJ107" s="26"/>
      <c r="AK107" s="26"/>
      <c r="AL107" s="26"/>
    </row>
    <row r="108" spans="1:38">
      <c r="A108" s="42">
        <v>105</v>
      </c>
      <c r="B108" s="42" t="s">
        <v>4</v>
      </c>
      <c r="C108" s="99"/>
      <c r="D108" s="42" t="str">
        <f t="shared" si="15"/>
        <v/>
      </c>
      <c r="E108" s="99"/>
      <c r="F108" s="26"/>
      <c r="G108" s="99"/>
      <c r="H108" s="107"/>
      <c r="I108" s="53"/>
      <c r="J108" s="53"/>
      <c r="K108" s="99"/>
      <c r="L108" s="26" t="str">
        <f t="shared" si="16"/>
        <v>_</v>
      </c>
      <c r="M108" s="99"/>
      <c r="N108" s="42" t="str">
        <f t="shared" si="17"/>
        <v/>
      </c>
      <c r="O108" s="70"/>
      <c r="P108" s="63"/>
      <c r="Q108" s="64"/>
      <c r="R108" s="26"/>
      <c r="S108" s="26"/>
      <c r="T108" s="42" t="str">
        <f t="shared" si="18"/>
        <v/>
      </c>
      <c r="U108" s="42" t="str">
        <f>IF(E108="","",#REF!-N108)</f>
        <v/>
      </c>
      <c r="V108" s="42" t="str">
        <f t="shared" si="12"/>
        <v/>
      </c>
      <c r="W108" s="42" t="str">
        <f t="shared" si="19"/>
        <v/>
      </c>
      <c r="X108" s="41" t="str">
        <f>IF(E108="","",VLOOKUP(G108,#REF!,2,0))</f>
        <v/>
      </c>
      <c r="Y108" s="41" t="str">
        <f t="shared" si="13"/>
        <v/>
      </c>
      <c r="Z108" s="96" t="str">
        <f t="shared" si="20"/>
        <v/>
      </c>
      <c r="AA108" s="77" t="str">
        <f t="shared" si="21"/>
        <v/>
      </c>
      <c r="AB108" s="77" t="str">
        <f t="shared" si="22"/>
        <v/>
      </c>
      <c r="AC108" s="43" t="str">
        <f t="shared" si="14"/>
        <v/>
      </c>
      <c r="AD108" s="23"/>
      <c r="AE108" s="23"/>
      <c r="AF108" s="23"/>
      <c r="AG108" s="23"/>
      <c r="AH108" s="41" t="str">
        <f t="shared" si="23"/>
        <v/>
      </c>
      <c r="AI108" s="88"/>
      <c r="AJ108" s="26"/>
      <c r="AK108" s="26"/>
      <c r="AL108" s="26"/>
    </row>
    <row r="109" spans="1:38">
      <c r="A109" s="42">
        <v>106</v>
      </c>
      <c r="B109" s="42" t="s">
        <v>4</v>
      </c>
      <c r="C109" s="99"/>
      <c r="D109" s="42" t="str">
        <f t="shared" si="15"/>
        <v/>
      </c>
      <c r="E109" s="99"/>
      <c r="F109" s="26"/>
      <c r="G109" s="99"/>
      <c r="H109" s="107"/>
      <c r="I109" s="53"/>
      <c r="J109" s="53"/>
      <c r="K109" s="99"/>
      <c r="L109" s="26" t="str">
        <f t="shared" si="16"/>
        <v>_</v>
      </c>
      <c r="M109" s="99"/>
      <c r="N109" s="42" t="str">
        <f t="shared" si="17"/>
        <v/>
      </c>
      <c r="O109" s="70"/>
      <c r="P109" s="63"/>
      <c r="Q109" s="64"/>
      <c r="R109" s="26"/>
      <c r="S109" s="26"/>
      <c r="T109" s="42" t="str">
        <f t="shared" si="18"/>
        <v/>
      </c>
      <c r="U109" s="42" t="str">
        <f>IF(E109="","",#REF!-N109)</f>
        <v/>
      </c>
      <c r="V109" s="42" t="str">
        <f t="shared" si="12"/>
        <v/>
      </c>
      <c r="W109" s="42" t="str">
        <f t="shared" si="19"/>
        <v/>
      </c>
      <c r="X109" s="41" t="str">
        <f>IF(E109="","",VLOOKUP(G109,#REF!,2,0))</f>
        <v/>
      </c>
      <c r="Y109" s="41" t="str">
        <f t="shared" si="13"/>
        <v/>
      </c>
      <c r="Z109" s="96" t="str">
        <f t="shared" si="20"/>
        <v/>
      </c>
      <c r="AA109" s="77" t="str">
        <f t="shared" si="21"/>
        <v/>
      </c>
      <c r="AB109" s="77" t="str">
        <f t="shared" si="22"/>
        <v/>
      </c>
      <c r="AC109" s="43" t="str">
        <f t="shared" si="14"/>
        <v/>
      </c>
      <c r="AD109" s="23"/>
      <c r="AE109" s="23"/>
      <c r="AF109" s="23"/>
      <c r="AG109" s="23"/>
      <c r="AH109" s="41" t="str">
        <f t="shared" si="23"/>
        <v/>
      </c>
      <c r="AI109" s="88"/>
      <c r="AJ109" s="26"/>
      <c r="AK109" s="26"/>
      <c r="AL109" s="26"/>
    </row>
    <row r="110" spans="1:38">
      <c r="A110" s="42">
        <v>107</v>
      </c>
      <c r="B110" s="42" t="s">
        <v>4</v>
      </c>
      <c r="C110" s="99"/>
      <c r="D110" s="42" t="str">
        <f t="shared" si="15"/>
        <v/>
      </c>
      <c r="E110" s="99"/>
      <c r="F110" s="26"/>
      <c r="G110" s="99"/>
      <c r="H110" s="107"/>
      <c r="I110" s="53"/>
      <c r="J110" s="53"/>
      <c r="K110" s="99"/>
      <c r="L110" s="26" t="str">
        <f t="shared" si="16"/>
        <v>_</v>
      </c>
      <c r="M110" s="99"/>
      <c r="N110" s="42" t="str">
        <f t="shared" si="17"/>
        <v/>
      </c>
      <c r="O110" s="70"/>
      <c r="P110" s="63"/>
      <c r="Q110" s="64"/>
      <c r="R110" s="26"/>
      <c r="S110" s="26"/>
      <c r="T110" s="42" t="str">
        <f t="shared" si="18"/>
        <v/>
      </c>
      <c r="U110" s="42" t="str">
        <f>IF(E110="","",#REF!-N110)</f>
        <v/>
      </c>
      <c r="V110" s="42" t="str">
        <f t="shared" si="12"/>
        <v/>
      </c>
      <c r="W110" s="42" t="str">
        <f t="shared" si="19"/>
        <v/>
      </c>
      <c r="X110" s="41" t="str">
        <f>IF(E110="","",VLOOKUP(G110,#REF!,2,0))</f>
        <v/>
      </c>
      <c r="Y110" s="41" t="str">
        <f t="shared" si="13"/>
        <v/>
      </c>
      <c r="Z110" s="96" t="str">
        <f t="shared" si="20"/>
        <v/>
      </c>
      <c r="AA110" s="77" t="str">
        <f t="shared" si="21"/>
        <v/>
      </c>
      <c r="AB110" s="77" t="str">
        <f t="shared" si="22"/>
        <v/>
      </c>
      <c r="AC110" s="43" t="str">
        <f t="shared" si="14"/>
        <v/>
      </c>
      <c r="AD110" s="23"/>
      <c r="AE110" s="23"/>
      <c r="AF110" s="23"/>
      <c r="AG110" s="23"/>
      <c r="AH110" s="41" t="str">
        <f t="shared" si="23"/>
        <v/>
      </c>
      <c r="AI110" s="88"/>
      <c r="AJ110" s="26"/>
      <c r="AK110" s="26"/>
      <c r="AL110" s="26"/>
    </row>
    <row r="111" spans="1:38">
      <c r="A111" s="42">
        <v>108</v>
      </c>
      <c r="B111" s="42" t="s">
        <v>4</v>
      </c>
      <c r="C111" s="99"/>
      <c r="D111" s="42" t="str">
        <f t="shared" si="15"/>
        <v/>
      </c>
      <c r="E111" s="99"/>
      <c r="F111" s="26"/>
      <c r="G111" s="99"/>
      <c r="H111" s="107"/>
      <c r="I111" s="53"/>
      <c r="J111" s="53"/>
      <c r="K111" s="99"/>
      <c r="L111" s="26" t="str">
        <f t="shared" si="16"/>
        <v>_</v>
      </c>
      <c r="M111" s="99"/>
      <c r="N111" s="42" t="str">
        <f t="shared" si="17"/>
        <v/>
      </c>
      <c r="O111" s="70"/>
      <c r="P111" s="63"/>
      <c r="Q111" s="64"/>
      <c r="R111" s="26"/>
      <c r="S111" s="26"/>
      <c r="T111" s="42" t="str">
        <f t="shared" si="18"/>
        <v/>
      </c>
      <c r="U111" s="42" t="str">
        <f>IF(E111="","",#REF!-N111)</f>
        <v/>
      </c>
      <c r="V111" s="42" t="str">
        <f t="shared" si="12"/>
        <v/>
      </c>
      <c r="W111" s="42" t="str">
        <f t="shared" si="19"/>
        <v/>
      </c>
      <c r="X111" s="41" t="str">
        <f>IF(E111="","",VLOOKUP(G111,#REF!,2,0))</f>
        <v/>
      </c>
      <c r="Y111" s="41" t="str">
        <f t="shared" si="13"/>
        <v/>
      </c>
      <c r="Z111" s="96" t="str">
        <f t="shared" si="20"/>
        <v/>
      </c>
      <c r="AA111" s="77" t="str">
        <f t="shared" si="21"/>
        <v/>
      </c>
      <c r="AB111" s="77" t="str">
        <f t="shared" si="22"/>
        <v/>
      </c>
      <c r="AC111" s="43" t="str">
        <f t="shared" si="14"/>
        <v/>
      </c>
      <c r="AD111" s="23"/>
      <c r="AE111" s="23"/>
      <c r="AF111" s="23"/>
      <c r="AG111" s="23"/>
      <c r="AH111" s="41" t="str">
        <f t="shared" si="23"/>
        <v/>
      </c>
      <c r="AI111" s="88"/>
      <c r="AJ111" s="26"/>
      <c r="AK111" s="26"/>
      <c r="AL111" s="26"/>
    </row>
    <row r="112" spans="1:38">
      <c r="A112" s="42">
        <v>109</v>
      </c>
      <c r="B112" s="42" t="s">
        <v>4</v>
      </c>
      <c r="C112" s="99"/>
      <c r="D112" s="42" t="str">
        <f t="shared" si="15"/>
        <v/>
      </c>
      <c r="E112" s="99"/>
      <c r="F112" s="26"/>
      <c r="G112" s="99"/>
      <c r="H112" s="107"/>
      <c r="I112" s="53"/>
      <c r="J112" s="53"/>
      <c r="K112" s="99"/>
      <c r="L112" s="26" t="str">
        <f t="shared" si="16"/>
        <v>_</v>
      </c>
      <c r="M112" s="99"/>
      <c r="N112" s="42" t="str">
        <f t="shared" si="17"/>
        <v/>
      </c>
      <c r="O112" s="70"/>
      <c r="P112" s="63"/>
      <c r="Q112" s="64"/>
      <c r="R112" s="26"/>
      <c r="S112" s="26"/>
      <c r="T112" s="42" t="str">
        <f t="shared" si="18"/>
        <v/>
      </c>
      <c r="U112" s="42" t="str">
        <f>IF(E112="","",#REF!-N112)</f>
        <v/>
      </c>
      <c r="V112" s="42" t="str">
        <f t="shared" si="12"/>
        <v/>
      </c>
      <c r="W112" s="42" t="str">
        <f t="shared" si="19"/>
        <v/>
      </c>
      <c r="X112" s="41" t="str">
        <f>IF(E112="","",VLOOKUP(G112,#REF!,2,0))</f>
        <v/>
      </c>
      <c r="Y112" s="41" t="str">
        <f t="shared" si="13"/>
        <v/>
      </c>
      <c r="Z112" s="96" t="str">
        <f t="shared" si="20"/>
        <v/>
      </c>
      <c r="AA112" s="77" t="str">
        <f t="shared" si="21"/>
        <v/>
      </c>
      <c r="AB112" s="77" t="str">
        <f t="shared" si="22"/>
        <v/>
      </c>
      <c r="AC112" s="43" t="str">
        <f t="shared" si="14"/>
        <v/>
      </c>
      <c r="AD112" s="23"/>
      <c r="AE112" s="23"/>
      <c r="AF112" s="23"/>
      <c r="AG112" s="23"/>
      <c r="AH112" s="41" t="str">
        <f t="shared" si="23"/>
        <v/>
      </c>
      <c r="AI112" s="88"/>
      <c r="AJ112" s="26"/>
      <c r="AK112" s="26"/>
      <c r="AL112" s="26"/>
    </row>
    <row r="113" spans="1:38">
      <c r="A113" s="42">
        <v>110</v>
      </c>
      <c r="B113" s="42" t="s">
        <v>4</v>
      </c>
      <c r="C113" s="99"/>
      <c r="D113" s="42" t="str">
        <f t="shared" si="15"/>
        <v/>
      </c>
      <c r="E113" s="99"/>
      <c r="F113" s="26"/>
      <c r="G113" s="99"/>
      <c r="H113" s="107"/>
      <c r="I113" s="53"/>
      <c r="J113" s="53"/>
      <c r="K113" s="99"/>
      <c r="L113" s="26" t="str">
        <f t="shared" si="16"/>
        <v>_</v>
      </c>
      <c r="M113" s="99"/>
      <c r="N113" s="42" t="str">
        <f t="shared" si="17"/>
        <v/>
      </c>
      <c r="O113" s="70"/>
      <c r="P113" s="63"/>
      <c r="Q113" s="64"/>
      <c r="R113" s="26"/>
      <c r="S113" s="26"/>
      <c r="T113" s="42" t="str">
        <f t="shared" si="18"/>
        <v/>
      </c>
      <c r="U113" s="42" t="str">
        <f>IF(E113="","",#REF!-N113)</f>
        <v/>
      </c>
      <c r="V113" s="42" t="str">
        <f t="shared" si="12"/>
        <v/>
      </c>
      <c r="W113" s="42" t="str">
        <f t="shared" si="19"/>
        <v/>
      </c>
      <c r="X113" s="41" t="str">
        <f>IF(E113="","",VLOOKUP(G113,#REF!,2,0))</f>
        <v/>
      </c>
      <c r="Y113" s="41" t="str">
        <f t="shared" si="13"/>
        <v/>
      </c>
      <c r="Z113" s="96" t="str">
        <f t="shared" si="20"/>
        <v/>
      </c>
      <c r="AA113" s="77" t="str">
        <f t="shared" si="21"/>
        <v/>
      </c>
      <c r="AB113" s="77" t="str">
        <f t="shared" si="22"/>
        <v/>
      </c>
      <c r="AC113" s="43" t="str">
        <f t="shared" si="14"/>
        <v/>
      </c>
      <c r="AD113" s="23"/>
      <c r="AE113" s="23"/>
      <c r="AF113" s="23"/>
      <c r="AG113" s="23"/>
      <c r="AH113" s="41" t="str">
        <f t="shared" si="23"/>
        <v/>
      </c>
      <c r="AI113" s="88"/>
      <c r="AJ113" s="26"/>
      <c r="AK113" s="26"/>
      <c r="AL113" s="26"/>
    </row>
    <row r="114" spans="1:38">
      <c r="A114" s="42">
        <v>111</v>
      </c>
      <c r="B114" s="42" t="s">
        <v>4</v>
      </c>
      <c r="C114" s="99"/>
      <c r="D114" s="42" t="str">
        <f t="shared" si="15"/>
        <v/>
      </c>
      <c r="E114" s="99"/>
      <c r="F114" s="26"/>
      <c r="G114" s="99"/>
      <c r="H114" s="107"/>
      <c r="I114" s="53"/>
      <c r="J114" s="53"/>
      <c r="K114" s="99"/>
      <c r="L114" s="26" t="str">
        <f t="shared" si="16"/>
        <v>_</v>
      </c>
      <c r="M114" s="99"/>
      <c r="N114" s="42" t="str">
        <f t="shared" si="17"/>
        <v/>
      </c>
      <c r="O114" s="70"/>
      <c r="P114" s="63"/>
      <c r="Q114" s="64"/>
      <c r="R114" s="26"/>
      <c r="S114" s="26"/>
      <c r="T114" s="42" t="str">
        <f t="shared" si="18"/>
        <v/>
      </c>
      <c r="U114" s="42" t="str">
        <f>IF(E114="","",#REF!-N114)</f>
        <v/>
      </c>
      <c r="V114" s="42" t="str">
        <f t="shared" si="12"/>
        <v/>
      </c>
      <c r="W114" s="42" t="str">
        <f t="shared" si="19"/>
        <v/>
      </c>
      <c r="X114" s="41" t="str">
        <f>IF(E114="","",VLOOKUP(G114,#REF!,2,0))</f>
        <v/>
      </c>
      <c r="Y114" s="41" t="str">
        <f t="shared" si="13"/>
        <v/>
      </c>
      <c r="Z114" s="96" t="str">
        <f t="shared" si="20"/>
        <v/>
      </c>
      <c r="AA114" s="77" t="str">
        <f t="shared" si="21"/>
        <v/>
      </c>
      <c r="AB114" s="77" t="str">
        <f t="shared" si="22"/>
        <v/>
      </c>
      <c r="AC114" s="43" t="str">
        <f t="shared" si="14"/>
        <v/>
      </c>
      <c r="AD114" s="23"/>
      <c r="AE114" s="23"/>
      <c r="AF114" s="23"/>
      <c r="AG114" s="23"/>
      <c r="AH114" s="41" t="str">
        <f t="shared" si="23"/>
        <v/>
      </c>
      <c r="AI114" s="88"/>
      <c r="AJ114" s="26"/>
      <c r="AK114" s="26"/>
      <c r="AL114" s="26"/>
    </row>
    <row r="115" spans="1:38">
      <c r="A115" s="42">
        <v>112</v>
      </c>
      <c r="B115" s="42" t="s">
        <v>4</v>
      </c>
      <c r="C115" s="99"/>
      <c r="D115" s="42" t="str">
        <f t="shared" si="15"/>
        <v/>
      </c>
      <c r="E115" s="99"/>
      <c r="F115" s="26"/>
      <c r="G115" s="99"/>
      <c r="H115" s="107"/>
      <c r="I115" s="53"/>
      <c r="J115" s="53"/>
      <c r="K115" s="99"/>
      <c r="L115" s="26" t="str">
        <f t="shared" si="16"/>
        <v>_</v>
      </c>
      <c r="M115" s="99"/>
      <c r="N115" s="42" t="str">
        <f t="shared" si="17"/>
        <v/>
      </c>
      <c r="O115" s="70"/>
      <c r="P115" s="63"/>
      <c r="Q115" s="64"/>
      <c r="R115" s="26"/>
      <c r="S115" s="26"/>
      <c r="T115" s="42" t="str">
        <f t="shared" si="18"/>
        <v/>
      </c>
      <c r="U115" s="42" t="str">
        <f>IF(E115="","",#REF!-N115)</f>
        <v/>
      </c>
      <c r="V115" s="42" t="str">
        <f t="shared" si="12"/>
        <v/>
      </c>
      <c r="W115" s="42" t="str">
        <f t="shared" si="19"/>
        <v/>
      </c>
      <c r="X115" s="41" t="str">
        <f>IF(E115="","",VLOOKUP(G115,#REF!,2,0))</f>
        <v/>
      </c>
      <c r="Y115" s="41" t="str">
        <f t="shared" si="13"/>
        <v/>
      </c>
      <c r="Z115" s="96" t="str">
        <f t="shared" si="20"/>
        <v/>
      </c>
      <c r="AA115" s="77" t="str">
        <f t="shared" si="21"/>
        <v/>
      </c>
      <c r="AB115" s="77" t="str">
        <f t="shared" si="22"/>
        <v/>
      </c>
      <c r="AC115" s="43" t="str">
        <f t="shared" si="14"/>
        <v/>
      </c>
      <c r="AD115" s="23"/>
      <c r="AE115" s="23"/>
      <c r="AF115" s="23"/>
      <c r="AG115" s="23"/>
      <c r="AH115" s="41" t="str">
        <f t="shared" si="23"/>
        <v/>
      </c>
      <c r="AI115" s="88"/>
      <c r="AJ115" s="26"/>
      <c r="AK115" s="26"/>
      <c r="AL115" s="26"/>
    </row>
    <row r="116" spans="1:38">
      <c r="A116" s="42">
        <v>113</v>
      </c>
      <c r="B116" s="42" t="s">
        <v>4</v>
      </c>
      <c r="C116" s="99"/>
      <c r="D116" s="42" t="str">
        <f t="shared" si="15"/>
        <v/>
      </c>
      <c r="E116" s="99"/>
      <c r="F116" s="26"/>
      <c r="G116" s="99"/>
      <c r="H116" s="107"/>
      <c r="I116" s="53"/>
      <c r="J116" s="53"/>
      <c r="K116" s="99"/>
      <c r="L116" s="26" t="str">
        <f t="shared" si="16"/>
        <v>_</v>
      </c>
      <c r="M116" s="99"/>
      <c r="N116" s="42" t="str">
        <f t="shared" si="17"/>
        <v/>
      </c>
      <c r="O116" s="70"/>
      <c r="P116" s="63"/>
      <c r="Q116" s="64"/>
      <c r="R116" s="26"/>
      <c r="S116" s="26"/>
      <c r="T116" s="42" t="str">
        <f t="shared" si="18"/>
        <v/>
      </c>
      <c r="U116" s="42" t="str">
        <f>IF(E116="","",#REF!-N116)</f>
        <v/>
      </c>
      <c r="V116" s="42" t="str">
        <f t="shared" si="12"/>
        <v/>
      </c>
      <c r="W116" s="42" t="str">
        <f t="shared" si="19"/>
        <v/>
      </c>
      <c r="X116" s="41" t="str">
        <f>IF(E116="","",VLOOKUP(G116,#REF!,2,0))</f>
        <v/>
      </c>
      <c r="Y116" s="41" t="str">
        <f t="shared" si="13"/>
        <v/>
      </c>
      <c r="Z116" s="96" t="str">
        <f t="shared" si="20"/>
        <v/>
      </c>
      <c r="AA116" s="77" t="str">
        <f t="shared" si="21"/>
        <v/>
      </c>
      <c r="AB116" s="77" t="str">
        <f t="shared" si="22"/>
        <v/>
      </c>
      <c r="AC116" s="43" t="str">
        <f t="shared" si="14"/>
        <v/>
      </c>
      <c r="AD116" s="23"/>
      <c r="AE116" s="23"/>
      <c r="AF116" s="23"/>
      <c r="AG116" s="23"/>
      <c r="AH116" s="41" t="str">
        <f t="shared" si="23"/>
        <v/>
      </c>
      <c r="AI116" s="88"/>
      <c r="AJ116" s="26"/>
      <c r="AK116" s="26"/>
      <c r="AL116" s="26"/>
    </row>
    <row r="117" spans="1:38">
      <c r="A117" s="42">
        <v>114</v>
      </c>
      <c r="B117" s="42" t="s">
        <v>4</v>
      </c>
      <c r="C117" s="99"/>
      <c r="D117" s="42" t="str">
        <f t="shared" si="15"/>
        <v/>
      </c>
      <c r="E117" s="99"/>
      <c r="F117" s="26"/>
      <c r="G117" s="99"/>
      <c r="H117" s="107"/>
      <c r="I117" s="53"/>
      <c r="J117" s="53"/>
      <c r="K117" s="99"/>
      <c r="L117" s="26" t="str">
        <f t="shared" si="16"/>
        <v>_</v>
      </c>
      <c r="M117" s="99"/>
      <c r="N117" s="42" t="str">
        <f t="shared" si="17"/>
        <v/>
      </c>
      <c r="O117" s="70"/>
      <c r="P117" s="63"/>
      <c r="Q117" s="64"/>
      <c r="R117" s="26"/>
      <c r="S117" s="26"/>
      <c r="T117" s="42" t="str">
        <f t="shared" si="18"/>
        <v/>
      </c>
      <c r="U117" s="42" t="str">
        <f>IF(E117="","",#REF!-N117)</f>
        <v/>
      </c>
      <c r="V117" s="42" t="str">
        <f t="shared" si="12"/>
        <v/>
      </c>
      <c r="W117" s="42" t="str">
        <f t="shared" si="19"/>
        <v/>
      </c>
      <c r="X117" s="41" t="str">
        <f>IF(E117="","",VLOOKUP(G117,#REF!,2,0))</f>
        <v/>
      </c>
      <c r="Y117" s="41" t="str">
        <f t="shared" si="13"/>
        <v/>
      </c>
      <c r="Z117" s="96" t="str">
        <f t="shared" si="20"/>
        <v/>
      </c>
      <c r="AA117" s="77" t="str">
        <f t="shared" si="21"/>
        <v/>
      </c>
      <c r="AB117" s="77" t="str">
        <f t="shared" si="22"/>
        <v/>
      </c>
      <c r="AC117" s="43" t="str">
        <f t="shared" si="14"/>
        <v/>
      </c>
      <c r="AD117" s="23"/>
      <c r="AE117" s="23"/>
      <c r="AF117" s="23"/>
      <c r="AG117" s="23"/>
      <c r="AH117" s="41" t="str">
        <f t="shared" si="23"/>
        <v/>
      </c>
      <c r="AI117" s="88"/>
      <c r="AJ117" s="26"/>
      <c r="AK117" s="26"/>
      <c r="AL117" s="26"/>
    </row>
    <row r="118" spans="1:38">
      <c r="A118" s="42">
        <v>115</v>
      </c>
      <c r="B118" s="42" t="s">
        <v>4</v>
      </c>
      <c r="C118" s="99"/>
      <c r="D118" s="42" t="str">
        <f t="shared" si="15"/>
        <v/>
      </c>
      <c r="E118" s="99"/>
      <c r="F118" s="26"/>
      <c r="G118" s="99"/>
      <c r="H118" s="107"/>
      <c r="I118" s="53"/>
      <c r="J118" s="53"/>
      <c r="K118" s="99"/>
      <c r="L118" s="26" t="str">
        <f t="shared" si="16"/>
        <v>_</v>
      </c>
      <c r="M118" s="99"/>
      <c r="N118" s="42" t="str">
        <f t="shared" si="17"/>
        <v/>
      </c>
      <c r="O118" s="70"/>
      <c r="P118" s="63"/>
      <c r="Q118" s="64"/>
      <c r="R118" s="26"/>
      <c r="S118" s="26"/>
      <c r="T118" s="42" t="str">
        <f t="shared" si="18"/>
        <v/>
      </c>
      <c r="U118" s="42" t="str">
        <f>IF(E118="","",#REF!-N118)</f>
        <v/>
      </c>
      <c r="V118" s="42" t="str">
        <f t="shared" si="12"/>
        <v/>
      </c>
      <c r="W118" s="42" t="str">
        <f t="shared" si="19"/>
        <v/>
      </c>
      <c r="X118" s="41" t="str">
        <f>IF(E118="","",VLOOKUP(G118,#REF!,2,0))</f>
        <v/>
      </c>
      <c r="Y118" s="41" t="str">
        <f t="shared" si="13"/>
        <v/>
      </c>
      <c r="Z118" s="96" t="str">
        <f t="shared" si="20"/>
        <v/>
      </c>
      <c r="AA118" s="77" t="str">
        <f t="shared" si="21"/>
        <v/>
      </c>
      <c r="AB118" s="77" t="str">
        <f t="shared" si="22"/>
        <v/>
      </c>
      <c r="AC118" s="43" t="str">
        <f t="shared" si="14"/>
        <v/>
      </c>
      <c r="AD118" s="23"/>
      <c r="AE118" s="23"/>
      <c r="AF118" s="23"/>
      <c r="AG118" s="23"/>
      <c r="AH118" s="41" t="str">
        <f t="shared" si="23"/>
        <v/>
      </c>
      <c r="AI118" s="88"/>
      <c r="AJ118" s="26"/>
      <c r="AK118" s="26"/>
      <c r="AL118" s="26"/>
    </row>
    <row r="119" spans="1:38">
      <c r="A119" s="42">
        <v>116</v>
      </c>
      <c r="B119" s="42" t="s">
        <v>4</v>
      </c>
      <c r="C119" s="99"/>
      <c r="D119" s="42" t="str">
        <f t="shared" si="15"/>
        <v/>
      </c>
      <c r="E119" s="99"/>
      <c r="F119" s="26"/>
      <c r="G119" s="99"/>
      <c r="H119" s="107"/>
      <c r="I119" s="53"/>
      <c r="J119" s="53"/>
      <c r="K119" s="99"/>
      <c r="L119" s="26" t="str">
        <f t="shared" si="16"/>
        <v>_</v>
      </c>
      <c r="M119" s="99"/>
      <c r="N119" s="42" t="str">
        <f t="shared" si="17"/>
        <v/>
      </c>
      <c r="O119" s="70"/>
      <c r="P119" s="63"/>
      <c r="Q119" s="64"/>
      <c r="R119" s="26"/>
      <c r="S119" s="26"/>
      <c r="T119" s="42" t="str">
        <f t="shared" si="18"/>
        <v/>
      </c>
      <c r="U119" s="42" t="str">
        <f>IF(E119="","",#REF!-N119)</f>
        <v/>
      </c>
      <c r="V119" s="42" t="str">
        <f t="shared" si="12"/>
        <v/>
      </c>
      <c r="W119" s="42" t="str">
        <f t="shared" si="19"/>
        <v/>
      </c>
      <c r="X119" s="41" t="str">
        <f>IF(E119="","",VLOOKUP(G119,#REF!,2,0))</f>
        <v/>
      </c>
      <c r="Y119" s="41" t="str">
        <f t="shared" si="13"/>
        <v/>
      </c>
      <c r="Z119" s="96" t="str">
        <f t="shared" si="20"/>
        <v/>
      </c>
      <c r="AA119" s="77" t="str">
        <f t="shared" si="21"/>
        <v/>
      </c>
      <c r="AB119" s="77" t="str">
        <f t="shared" si="22"/>
        <v/>
      </c>
      <c r="AC119" s="43" t="str">
        <f t="shared" si="14"/>
        <v/>
      </c>
      <c r="AD119" s="23"/>
      <c r="AE119" s="23"/>
      <c r="AF119" s="23"/>
      <c r="AG119" s="23"/>
      <c r="AH119" s="41" t="str">
        <f t="shared" si="23"/>
        <v/>
      </c>
      <c r="AI119" s="88"/>
      <c r="AJ119" s="26"/>
      <c r="AK119" s="26"/>
      <c r="AL119" s="26"/>
    </row>
    <row r="120" spans="1:38">
      <c r="A120" s="42">
        <v>117</v>
      </c>
      <c r="B120" s="42" t="s">
        <v>4</v>
      </c>
      <c r="C120" s="99"/>
      <c r="D120" s="42" t="str">
        <f t="shared" si="15"/>
        <v/>
      </c>
      <c r="E120" s="99"/>
      <c r="F120" s="26"/>
      <c r="G120" s="99"/>
      <c r="H120" s="107"/>
      <c r="I120" s="53"/>
      <c r="J120" s="53"/>
      <c r="K120" s="99"/>
      <c r="L120" s="26" t="str">
        <f t="shared" si="16"/>
        <v>_</v>
      </c>
      <c r="M120" s="99"/>
      <c r="N120" s="42" t="str">
        <f t="shared" si="17"/>
        <v/>
      </c>
      <c r="O120" s="70"/>
      <c r="P120" s="63"/>
      <c r="Q120" s="64"/>
      <c r="R120" s="26"/>
      <c r="S120" s="26"/>
      <c r="T120" s="42" t="str">
        <f t="shared" si="18"/>
        <v/>
      </c>
      <c r="U120" s="42" t="str">
        <f>IF(E120="","",#REF!-N120)</f>
        <v/>
      </c>
      <c r="V120" s="42" t="str">
        <f t="shared" si="12"/>
        <v/>
      </c>
      <c r="W120" s="42" t="str">
        <f t="shared" si="19"/>
        <v/>
      </c>
      <c r="X120" s="41" t="str">
        <f>IF(E120="","",VLOOKUP(G120,#REF!,2,0))</f>
        <v/>
      </c>
      <c r="Y120" s="41" t="str">
        <f t="shared" si="13"/>
        <v/>
      </c>
      <c r="Z120" s="96" t="str">
        <f t="shared" si="20"/>
        <v/>
      </c>
      <c r="AA120" s="77" t="str">
        <f t="shared" si="21"/>
        <v/>
      </c>
      <c r="AB120" s="77" t="str">
        <f t="shared" si="22"/>
        <v/>
      </c>
      <c r="AC120" s="43" t="str">
        <f t="shared" si="14"/>
        <v/>
      </c>
      <c r="AD120" s="23"/>
      <c r="AE120" s="23"/>
      <c r="AF120" s="23"/>
      <c r="AG120" s="23"/>
      <c r="AH120" s="41" t="str">
        <f t="shared" si="23"/>
        <v/>
      </c>
      <c r="AI120" s="88"/>
      <c r="AJ120" s="26"/>
      <c r="AK120" s="26"/>
      <c r="AL120" s="26"/>
    </row>
    <row r="121" spans="1:38">
      <c r="A121" s="42">
        <v>118</v>
      </c>
      <c r="B121" s="42" t="s">
        <v>4</v>
      </c>
      <c r="C121" s="99"/>
      <c r="D121" s="42" t="str">
        <f t="shared" si="15"/>
        <v/>
      </c>
      <c r="E121" s="99"/>
      <c r="F121" s="26"/>
      <c r="G121" s="99"/>
      <c r="H121" s="107"/>
      <c r="I121" s="53"/>
      <c r="J121" s="53"/>
      <c r="K121" s="99"/>
      <c r="L121" s="26" t="str">
        <f t="shared" si="16"/>
        <v>_</v>
      </c>
      <c r="M121" s="99"/>
      <c r="N121" s="42" t="str">
        <f t="shared" si="17"/>
        <v/>
      </c>
      <c r="O121" s="70"/>
      <c r="P121" s="63"/>
      <c r="Q121" s="64"/>
      <c r="R121" s="26"/>
      <c r="S121" s="26"/>
      <c r="T121" s="42" t="str">
        <f t="shared" si="18"/>
        <v/>
      </c>
      <c r="U121" s="42" t="str">
        <f>IF(E121="","",#REF!-N121)</f>
        <v/>
      </c>
      <c r="V121" s="42" t="str">
        <f t="shared" si="12"/>
        <v/>
      </c>
      <c r="W121" s="42" t="str">
        <f t="shared" si="19"/>
        <v/>
      </c>
      <c r="X121" s="41" t="str">
        <f>IF(E121="","",VLOOKUP(G121,#REF!,2,0))</f>
        <v/>
      </c>
      <c r="Y121" s="41" t="str">
        <f t="shared" si="13"/>
        <v/>
      </c>
      <c r="Z121" s="96" t="str">
        <f t="shared" si="20"/>
        <v/>
      </c>
      <c r="AA121" s="77" t="str">
        <f t="shared" si="21"/>
        <v/>
      </c>
      <c r="AB121" s="77" t="str">
        <f t="shared" si="22"/>
        <v/>
      </c>
      <c r="AC121" s="43" t="str">
        <f t="shared" si="14"/>
        <v/>
      </c>
      <c r="AD121" s="23"/>
      <c r="AE121" s="23"/>
      <c r="AF121" s="23"/>
      <c r="AG121" s="23"/>
      <c r="AH121" s="41" t="str">
        <f t="shared" si="23"/>
        <v/>
      </c>
      <c r="AI121" s="88"/>
      <c r="AJ121" s="26"/>
      <c r="AK121" s="26"/>
      <c r="AL121" s="26"/>
    </row>
    <row r="122" spans="1:38">
      <c r="A122" s="42">
        <v>119</v>
      </c>
      <c r="B122" s="42" t="s">
        <v>4</v>
      </c>
      <c r="C122" s="99"/>
      <c r="D122" s="42" t="str">
        <f t="shared" si="15"/>
        <v/>
      </c>
      <c r="E122" s="99"/>
      <c r="F122" s="26"/>
      <c r="G122" s="99"/>
      <c r="H122" s="107"/>
      <c r="I122" s="53"/>
      <c r="J122" s="53"/>
      <c r="K122" s="99"/>
      <c r="L122" s="26" t="str">
        <f t="shared" si="16"/>
        <v>_</v>
      </c>
      <c r="M122" s="99"/>
      <c r="N122" s="42" t="str">
        <f t="shared" si="17"/>
        <v/>
      </c>
      <c r="O122" s="70"/>
      <c r="P122" s="63"/>
      <c r="Q122" s="64"/>
      <c r="R122" s="26"/>
      <c r="S122" s="26"/>
      <c r="T122" s="42" t="str">
        <f t="shared" si="18"/>
        <v/>
      </c>
      <c r="U122" s="42" t="str">
        <f>IF(E122="","",#REF!-N122)</f>
        <v/>
      </c>
      <c r="V122" s="42" t="str">
        <f t="shared" si="12"/>
        <v/>
      </c>
      <c r="W122" s="42" t="str">
        <f t="shared" si="19"/>
        <v/>
      </c>
      <c r="X122" s="41" t="str">
        <f>IF(E122="","",VLOOKUP(G122,#REF!,2,0))</f>
        <v/>
      </c>
      <c r="Y122" s="41" t="str">
        <f t="shared" si="13"/>
        <v/>
      </c>
      <c r="Z122" s="96" t="str">
        <f t="shared" si="20"/>
        <v/>
      </c>
      <c r="AA122" s="77" t="str">
        <f t="shared" si="21"/>
        <v/>
      </c>
      <c r="AB122" s="77" t="str">
        <f t="shared" si="22"/>
        <v/>
      </c>
      <c r="AC122" s="43" t="str">
        <f t="shared" si="14"/>
        <v/>
      </c>
      <c r="AD122" s="23"/>
      <c r="AE122" s="23"/>
      <c r="AF122" s="23"/>
      <c r="AG122" s="23"/>
      <c r="AH122" s="41" t="str">
        <f t="shared" si="23"/>
        <v/>
      </c>
      <c r="AI122" s="88"/>
      <c r="AJ122" s="26"/>
      <c r="AK122" s="26"/>
      <c r="AL122" s="26"/>
    </row>
    <row r="123" spans="1:38">
      <c r="A123" s="42">
        <v>120</v>
      </c>
      <c r="B123" s="42" t="s">
        <v>4</v>
      </c>
      <c r="C123" s="99"/>
      <c r="D123" s="42" t="str">
        <f t="shared" si="15"/>
        <v/>
      </c>
      <c r="E123" s="99"/>
      <c r="F123" s="26"/>
      <c r="G123" s="99"/>
      <c r="H123" s="107"/>
      <c r="I123" s="53"/>
      <c r="J123" s="53"/>
      <c r="K123" s="99"/>
      <c r="L123" s="26" t="str">
        <f t="shared" si="16"/>
        <v>_</v>
      </c>
      <c r="M123" s="99"/>
      <c r="N123" s="42" t="str">
        <f t="shared" si="17"/>
        <v/>
      </c>
      <c r="O123" s="70"/>
      <c r="P123" s="63"/>
      <c r="Q123" s="64"/>
      <c r="R123" s="26"/>
      <c r="S123" s="26"/>
      <c r="T123" s="42" t="str">
        <f t="shared" si="18"/>
        <v/>
      </c>
      <c r="U123" s="42" t="str">
        <f>IF(E123="","",#REF!-N123)</f>
        <v/>
      </c>
      <c r="V123" s="42" t="str">
        <f t="shared" si="12"/>
        <v/>
      </c>
      <c r="W123" s="42" t="str">
        <f t="shared" si="19"/>
        <v/>
      </c>
      <c r="X123" s="41" t="str">
        <f>IF(E123="","",VLOOKUP(G123,#REF!,2,0))</f>
        <v/>
      </c>
      <c r="Y123" s="41" t="str">
        <f t="shared" si="13"/>
        <v/>
      </c>
      <c r="Z123" s="96" t="str">
        <f t="shared" si="20"/>
        <v/>
      </c>
      <c r="AA123" s="77" t="str">
        <f t="shared" si="21"/>
        <v/>
      </c>
      <c r="AB123" s="77" t="str">
        <f t="shared" si="22"/>
        <v/>
      </c>
      <c r="AC123" s="43" t="str">
        <f t="shared" si="14"/>
        <v/>
      </c>
      <c r="AD123" s="23"/>
      <c r="AE123" s="23"/>
      <c r="AF123" s="23"/>
      <c r="AG123" s="23"/>
      <c r="AH123" s="41" t="str">
        <f t="shared" si="23"/>
        <v/>
      </c>
      <c r="AI123" s="88"/>
      <c r="AJ123" s="26"/>
      <c r="AK123" s="26"/>
      <c r="AL123" s="26"/>
    </row>
    <row r="124" spans="1:38">
      <c r="A124" s="42">
        <v>121</v>
      </c>
      <c r="B124" s="42" t="s">
        <v>4</v>
      </c>
      <c r="C124" s="99"/>
      <c r="D124" s="42" t="str">
        <f t="shared" si="15"/>
        <v/>
      </c>
      <c r="E124" s="99"/>
      <c r="F124" s="26"/>
      <c r="G124" s="99"/>
      <c r="H124" s="107"/>
      <c r="I124" s="53"/>
      <c r="J124" s="53"/>
      <c r="K124" s="99"/>
      <c r="L124" s="26" t="str">
        <f t="shared" si="16"/>
        <v>_</v>
      </c>
      <c r="M124" s="99"/>
      <c r="N124" s="42" t="str">
        <f t="shared" si="17"/>
        <v/>
      </c>
      <c r="O124" s="70"/>
      <c r="P124" s="63"/>
      <c r="Q124" s="64"/>
      <c r="R124" s="26"/>
      <c r="S124" s="26"/>
      <c r="T124" s="42" t="str">
        <f t="shared" si="18"/>
        <v/>
      </c>
      <c r="U124" s="42" t="str">
        <f>IF(E124="","",#REF!-N124)</f>
        <v/>
      </c>
      <c r="V124" s="42" t="str">
        <f t="shared" si="12"/>
        <v/>
      </c>
      <c r="W124" s="42" t="str">
        <f t="shared" si="19"/>
        <v/>
      </c>
      <c r="X124" s="41" t="str">
        <f>IF(E124="","",VLOOKUP(G124,#REF!,2,0))</f>
        <v/>
      </c>
      <c r="Y124" s="41" t="str">
        <f t="shared" si="13"/>
        <v/>
      </c>
      <c r="Z124" s="96" t="str">
        <f t="shared" si="20"/>
        <v/>
      </c>
      <c r="AA124" s="77" t="str">
        <f t="shared" si="21"/>
        <v/>
      </c>
      <c r="AB124" s="77" t="str">
        <f t="shared" si="22"/>
        <v/>
      </c>
      <c r="AC124" s="43" t="str">
        <f t="shared" si="14"/>
        <v/>
      </c>
      <c r="AD124" s="23"/>
      <c r="AE124" s="23"/>
      <c r="AF124" s="23"/>
      <c r="AG124" s="23"/>
      <c r="AH124" s="41" t="str">
        <f t="shared" si="23"/>
        <v/>
      </c>
      <c r="AI124" s="88"/>
      <c r="AJ124" s="26"/>
      <c r="AK124" s="26"/>
      <c r="AL124" s="26"/>
    </row>
    <row r="125" spans="1:38">
      <c r="A125" s="42">
        <v>122</v>
      </c>
      <c r="B125" s="42" t="s">
        <v>4</v>
      </c>
      <c r="C125" s="99"/>
      <c r="D125" s="42" t="str">
        <f t="shared" si="15"/>
        <v/>
      </c>
      <c r="E125" s="99"/>
      <c r="F125" s="26"/>
      <c r="G125" s="99"/>
      <c r="H125" s="107"/>
      <c r="I125" s="53"/>
      <c r="J125" s="53"/>
      <c r="K125" s="99"/>
      <c r="L125" s="26" t="str">
        <f t="shared" si="16"/>
        <v>_</v>
      </c>
      <c r="M125" s="99"/>
      <c r="N125" s="42" t="str">
        <f t="shared" si="17"/>
        <v/>
      </c>
      <c r="O125" s="70"/>
      <c r="P125" s="63"/>
      <c r="Q125" s="64"/>
      <c r="R125" s="26"/>
      <c r="S125" s="26"/>
      <c r="T125" s="42" t="str">
        <f t="shared" si="18"/>
        <v/>
      </c>
      <c r="U125" s="42" t="str">
        <f>IF(E125="","",#REF!-N125)</f>
        <v/>
      </c>
      <c r="V125" s="42" t="str">
        <f t="shared" si="12"/>
        <v/>
      </c>
      <c r="W125" s="42" t="str">
        <f t="shared" si="19"/>
        <v/>
      </c>
      <c r="X125" s="41" t="str">
        <f>IF(E125="","",VLOOKUP(G125,#REF!,2,0))</f>
        <v/>
      </c>
      <c r="Y125" s="41" t="str">
        <f t="shared" si="13"/>
        <v/>
      </c>
      <c r="Z125" s="96" t="str">
        <f t="shared" si="20"/>
        <v/>
      </c>
      <c r="AA125" s="77" t="str">
        <f t="shared" si="21"/>
        <v/>
      </c>
      <c r="AB125" s="77" t="str">
        <f t="shared" si="22"/>
        <v/>
      </c>
      <c r="AC125" s="43" t="str">
        <f t="shared" si="14"/>
        <v/>
      </c>
      <c r="AD125" s="23"/>
      <c r="AE125" s="23"/>
      <c r="AF125" s="23"/>
      <c r="AG125" s="23"/>
      <c r="AH125" s="41" t="str">
        <f t="shared" si="23"/>
        <v/>
      </c>
      <c r="AI125" s="88"/>
      <c r="AJ125" s="26"/>
      <c r="AK125" s="26"/>
      <c r="AL125" s="26"/>
    </row>
    <row r="126" spans="1:38">
      <c r="A126" s="42">
        <v>123</v>
      </c>
      <c r="B126" s="42" t="s">
        <v>4</v>
      </c>
      <c r="C126" s="99"/>
      <c r="D126" s="42" t="str">
        <f t="shared" si="15"/>
        <v/>
      </c>
      <c r="E126" s="99"/>
      <c r="F126" s="26"/>
      <c r="G126" s="99"/>
      <c r="H126" s="107"/>
      <c r="I126" s="53"/>
      <c r="J126" s="53"/>
      <c r="K126" s="99"/>
      <c r="L126" s="26" t="str">
        <f t="shared" si="16"/>
        <v>_</v>
      </c>
      <c r="M126" s="99"/>
      <c r="N126" s="42" t="str">
        <f t="shared" si="17"/>
        <v/>
      </c>
      <c r="O126" s="70"/>
      <c r="P126" s="63"/>
      <c r="Q126" s="64"/>
      <c r="R126" s="26"/>
      <c r="S126" s="26"/>
      <c r="T126" s="42" t="str">
        <f t="shared" si="18"/>
        <v/>
      </c>
      <c r="U126" s="42" t="str">
        <f>IF(E126="","",#REF!-N126)</f>
        <v/>
      </c>
      <c r="V126" s="42" t="str">
        <f t="shared" si="12"/>
        <v/>
      </c>
      <c r="W126" s="42" t="str">
        <f t="shared" si="19"/>
        <v/>
      </c>
      <c r="X126" s="41" t="str">
        <f>IF(E126="","",VLOOKUP(G126,#REF!,2,0))</f>
        <v/>
      </c>
      <c r="Y126" s="41" t="str">
        <f t="shared" si="13"/>
        <v/>
      </c>
      <c r="Z126" s="96" t="str">
        <f t="shared" si="20"/>
        <v/>
      </c>
      <c r="AA126" s="77" t="str">
        <f t="shared" si="21"/>
        <v/>
      </c>
      <c r="AB126" s="77" t="str">
        <f t="shared" si="22"/>
        <v/>
      </c>
      <c r="AC126" s="43" t="str">
        <f t="shared" si="14"/>
        <v/>
      </c>
      <c r="AD126" s="23"/>
      <c r="AE126" s="23"/>
      <c r="AF126" s="23"/>
      <c r="AG126" s="23"/>
      <c r="AH126" s="41" t="str">
        <f t="shared" si="23"/>
        <v/>
      </c>
      <c r="AI126" s="88"/>
      <c r="AJ126" s="26"/>
      <c r="AK126" s="26"/>
      <c r="AL126" s="26"/>
    </row>
    <row r="127" spans="1:38">
      <c r="A127" s="42">
        <v>124</v>
      </c>
      <c r="B127" s="42" t="s">
        <v>4</v>
      </c>
      <c r="C127" s="99"/>
      <c r="D127" s="42" t="str">
        <f t="shared" si="15"/>
        <v/>
      </c>
      <c r="E127" s="99"/>
      <c r="F127" s="26"/>
      <c r="G127" s="99"/>
      <c r="H127" s="107"/>
      <c r="I127" s="53"/>
      <c r="J127" s="53"/>
      <c r="K127" s="99"/>
      <c r="L127" s="26" t="str">
        <f t="shared" si="16"/>
        <v>_</v>
      </c>
      <c r="M127" s="99"/>
      <c r="N127" s="42" t="str">
        <f t="shared" si="17"/>
        <v/>
      </c>
      <c r="O127" s="70"/>
      <c r="P127" s="63"/>
      <c r="Q127" s="64"/>
      <c r="R127" s="26"/>
      <c r="S127" s="26"/>
      <c r="T127" s="42" t="str">
        <f t="shared" si="18"/>
        <v/>
      </c>
      <c r="U127" s="42" t="str">
        <f>IF(E127="","",#REF!-N127)</f>
        <v/>
      </c>
      <c r="V127" s="42" t="str">
        <f t="shared" si="12"/>
        <v/>
      </c>
      <c r="W127" s="42" t="str">
        <f t="shared" si="19"/>
        <v/>
      </c>
      <c r="X127" s="41" t="str">
        <f>IF(E127="","",VLOOKUP(G127,#REF!,2,0))</f>
        <v/>
      </c>
      <c r="Y127" s="41" t="str">
        <f t="shared" si="13"/>
        <v/>
      </c>
      <c r="Z127" s="96" t="str">
        <f t="shared" si="20"/>
        <v/>
      </c>
      <c r="AA127" s="77" t="str">
        <f t="shared" si="21"/>
        <v/>
      </c>
      <c r="AB127" s="77" t="str">
        <f t="shared" si="22"/>
        <v/>
      </c>
      <c r="AC127" s="43" t="str">
        <f t="shared" si="14"/>
        <v/>
      </c>
      <c r="AD127" s="23"/>
      <c r="AE127" s="23"/>
      <c r="AF127" s="23"/>
      <c r="AG127" s="23"/>
      <c r="AH127" s="41" t="str">
        <f t="shared" si="23"/>
        <v/>
      </c>
      <c r="AI127" s="88"/>
      <c r="AJ127" s="26"/>
      <c r="AK127" s="26"/>
      <c r="AL127" s="26"/>
    </row>
    <row r="128" spans="1:38">
      <c r="A128" s="42">
        <v>125</v>
      </c>
      <c r="B128" s="42" t="s">
        <v>4</v>
      </c>
      <c r="C128" s="99"/>
      <c r="D128" s="42" t="str">
        <f t="shared" si="15"/>
        <v/>
      </c>
      <c r="E128" s="99"/>
      <c r="F128" s="26"/>
      <c r="G128" s="99"/>
      <c r="H128" s="107"/>
      <c r="I128" s="53"/>
      <c r="J128" s="53"/>
      <c r="K128" s="99"/>
      <c r="L128" s="26" t="str">
        <f t="shared" si="16"/>
        <v>_</v>
      </c>
      <c r="M128" s="99"/>
      <c r="N128" s="42" t="str">
        <f t="shared" si="17"/>
        <v/>
      </c>
      <c r="O128" s="70"/>
      <c r="P128" s="63"/>
      <c r="Q128" s="64"/>
      <c r="R128" s="26"/>
      <c r="S128" s="26"/>
      <c r="T128" s="42" t="str">
        <f t="shared" si="18"/>
        <v/>
      </c>
      <c r="U128" s="42" t="str">
        <f>IF(E128="","",#REF!-N128)</f>
        <v/>
      </c>
      <c r="V128" s="42" t="str">
        <f t="shared" si="12"/>
        <v/>
      </c>
      <c r="W128" s="42" t="str">
        <f t="shared" si="19"/>
        <v/>
      </c>
      <c r="X128" s="41" t="str">
        <f>IF(E128="","",VLOOKUP(G128,#REF!,2,0))</f>
        <v/>
      </c>
      <c r="Y128" s="41" t="str">
        <f t="shared" si="13"/>
        <v/>
      </c>
      <c r="Z128" s="96" t="str">
        <f t="shared" si="20"/>
        <v/>
      </c>
      <c r="AA128" s="77" t="str">
        <f t="shared" si="21"/>
        <v/>
      </c>
      <c r="AB128" s="77" t="str">
        <f t="shared" si="22"/>
        <v/>
      </c>
      <c r="AC128" s="43" t="str">
        <f t="shared" si="14"/>
        <v/>
      </c>
      <c r="AD128" s="23"/>
      <c r="AE128" s="23"/>
      <c r="AF128" s="23"/>
      <c r="AG128" s="23"/>
      <c r="AH128" s="41" t="str">
        <f t="shared" si="23"/>
        <v/>
      </c>
      <c r="AI128" s="88"/>
      <c r="AJ128" s="26"/>
      <c r="AK128" s="26"/>
      <c r="AL128" s="26"/>
    </row>
    <row r="129" spans="1:38">
      <c r="A129" s="42">
        <v>126</v>
      </c>
      <c r="B129" s="42" t="s">
        <v>4</v>
      </c>
      <c r="C129" s="99"/>
      <c r="D129" s="42" t="str">
        <f t="shared" si="15"/>
        <v/>
      </c>
      <c r="E129" s="99"/>
      <c r="F129" s="26"/>
      <c r="G129" s="99"/>
      <c r="H129" s="107"/>
      <c r="I129" s="53"/>
      <c r="J129" s="53"/>
      <c r="K129" s="99"/>
      <c r="L129" s="26" t="str">
        <f t="shared" si="16"/>
        <v>_</v>
      </c>
      <c r="M129" s="99"/>
      <c r="N129" s="42" t="str">
        <f t="shared" si="17"/>
        <v/>
      </c>
      <c r="O129" s="70"/>
      <c r="P129" s="63"/>
      <c r="Q129" s="64"/>
      <c r="R129" s="26"/>
      <c r="S129" s="26"/>
      <c r="T129" s="42" t="str">
        <f t="shared" si="18"/>
        <v/>
      </c>
      <c r="U129" s="42" t="str">
        <f>IF(E129="","",#REF!-N129)</f>
        <v/>
      </c>
      <c r="V129" s="42" t="str">
        <f t="shared" si="12"/>
        <v/>
      </c>
      <c r="W129" s="42" t="str">
        <f t="shared" si="19"/>
        <v/>
      </c>
      <c r="X129" s="41" t="str">
        <f>IF(E129="","",VLOOKUP(G129,#REF!,2,0))</f>
        <v/>
      </c>
      <c r="Y129" s="41" t="str">
        <f t="shared" si="13"/>
        <v/>
      </c>
      <c r="Z129" s="96" t="str">
        <f t="shared" si="20"/>
        <v/>
      </c>
      <c r="AA129" s="77" t="str">
        <f t="shared" si="21"/>
        <v/>
      </c>
      <c r="AB129" s="77" t="str">
        <f t="shared" si="22"/>
        <v/>
      </c>
      <c r="AC129" s="43" t="str">
        <f t="shared" si="14"/>
        <v/>
      </c>
      <c r="AD129" s="23"/>
      <c r="AE129" s="23"/>
      <c r="AF129" s="23"/>
      <c r="AG129" s="23"/>
      <c r="AH129" s="41" t="str">
        <f t="shared" si="23"/>
        <v/>
      </c>
      <c r="AI129" s="88"/>
      <c r="AJ129" s="26"/>
      <c r="AK129" s="26"/>
      <c r="AL129" s="26"/>
    </row>
    <row r="130" spans="1:38">
      <c r="A130" s="42">
        <v>127</v>
      </c>
      <c r="B130" s="42" t="s">
        <v>4</v>
      </c>
      <c r="C130" s="99"/>
      <c r="D130" s="42" t="str">
        <f t="shared" si="15"/>
        <v/>
      </c>
      <c r="E130" s="99"/>
      <c r="F130" s="26"/>
      <c r="G130" s="99"/>
      <c r="H130" s="107"/>
      <c r="I130" s="53"/>
      <c r="J130" s="53"/>
      <c r="K130" s="99"/>
      <c r="L130" s="26" t="str">
        <f t="shared" si="16"/>
        <v>_</v>
      </c>
      <c r="M130" s="99"/>
      <c r="N130" s="42" t="str">
        <f t="shared" si="17"/>
        <v/>
      </c>
      <c r="O130" s="70"/>
      <c r="P130" s="63"/>
      <c r="Q130" s="64"/>
      <c r="R130" s="26"/>
      <c r="S130" s="26"/>
      <c r="T130" s="42" t="str">
        <f t="shared" si="18"/>
        <v/>
      </c>
      <c r="U130" s="42" t="str">
        <f>IF(E130="","",#REF!-N130)</f>
        <v/>
      </c>
      <c r="V130" s="42" t="str">
        <f t="shared" si="12"/>
        <v/>
      </c>
      <c r="W130" s="42" t="str">
        <f t="shared" si="19"/>
        <v/>
      </c>
      <c r="X130" s="41" t="str">
        <f>IF(E130="","",VLOOKUP(G130,#REF!,2,0))</f>
        <v/>
      </c>
      <c r="Y130" s="41" t="str">
        <f t="shared" si="13"/>
        <v/>
      </c>
      <c r="Z130" s="96" t="str">
        <f t="shared" si="20"/>
        <v/>
      </c>
      <c r="AA130" s="77" t="str">
        <f t="shared" si="21"/>
        <v/>
      </c>
      <c r="AB130" s="77" t="str">
        <f t="shared" si="22"/>
        <v/>
      </c>
      <c r="AC130" s="43" t="str">
        <f t="shared" si="14"/>
        <v/>
      </c>
      <c r="AD130" s="23"/>
      <c r="AE130" s="23"/>
      <c r="AF130" s="23"/>
      <c r="AG130" s="23"/>
      <c r="AH130" s="41" t="str">
        <f t="shared" si="23"/>
        <v/>
      </c>
      <c r="AI130" s="88"/>
      <c r="AJ130" s="26"/>
      <c r="AK130" s="26"/>
      <c r="AL130" s="26"/>
    </row>
    <row r="131" spans="1:38">
      <c r="A131" s="42">
        <v>128</v>
      </c>
      <c r="B131" s="42" t="s">
        <v>4</v>
      </c>
      <c r="C131" s="99"/>
      <c r="D131" s="42" t="str">
        <f t="shared" si="15"/>
        <v/>
      </c>
      <c r="E131" s="99"/>
      <c r="F131" s="26"/>
      <c r="G131" s="99"/>
      <c r="H131" s="107"/>
      <c r="I131" s="53"/>
      <c r="J131" s="53"/>
      <c r="K131" s="99"/>
      <c r="L131" s="26" t="str">
        <f t="shared" si="16"/>
        <v>_</v>
      </c>
      <c r="M131" s="99"/>
      <c r="N131" s="42" t="str">
        <f t="shared" si="17"/>
        <v/>
      </c>
      <c r="O131" s="70"/>
      <c r="P131" s="63"/>
      <c r="Q131" s="64"/>
      <c r="R131" s="26"/>
      <c r="S131" s="26"/>
      <c r="T131" s="42" t="str">
        <f t="shared" si="18"/>
        <v/>
      </c>
      <c r="U131" s="42" t="str">
        <f>IF(E131="","",#REF!-N131)</f>
        <v/>
      </c>
      <c r="V131" s="42" t="str">
        <f t="shared" si="12"/>
        <v/>
      </c>
      <c r="W131" s="42" t="str">
        <f t="shared" si="19"/>
        <v/>
      </c>
      <c r="X131" s="41" t="str">
        <f>IF(E131="","",VLOOKUP(G131,#REF!,2,0))</f>
        <v/>
      </c>
      <c r="Y131" s="41" t="str">
        <f t="shared" si="13"/>
        <v/>
      </c>
      <c r="Z131" s="96" t="str">
        <f t="shared" si="20"/>
        <v/>
      </c>
      <c r="AA131" s="77" t="str">
        <f t="shared" si="21"/>
        <v/>
      </c>
      <c r="AB131" s="77" t="str">
        <f t="shared" si="22"/>
        <v/>
      </c>
      <c r="AC131" s="43" t="str">
        <f t="shared" si="14"/>
        <v/>
      </c>
      <c r="AD131" s="23"/>
      <c r="AE131" s="23"/>
      <c r="AF131" s="23"/>
      <c r="AG131" s="23"/>
      <c r="AH131" s="41" t="str">
        <f t="shared" si="23"/>
        <v/>
      </c>
      <c r="AI131" s="88"/>
      <c r="AJ131" s="26"/>
      <c r="AK131" s="26"/>
      <c r="AL131" s="26"/>
    </row>
    <row r="132" spans="1:38">
      <c r="A132" s="42">
        <v>129</v>
      </c>
      <c r="B132" s="42" t="s">
        <v>4</v>
      </c>
      <c r="C132" s="99"/>
      <c r="D132" s="42" t="str">
        <f t="shared" si="15"/>
        <v/>
      </c>
      <c r="E132" s="99"/>
      <c r="F132" s="26"/>
      <c r="G132" s="99"/>
      <c r="H132" s="107"/>
      <c r="I132" s="53"/>
      <c r="J132" s="53"/>
      <c r="K132" s="99"/>
      <c r="L132" s="26" t="str">
        <f t="shared" si="16"/>
        <v>_</v>
      </c>
      <c r="M132" s="99"/>
      <c r="N132" s="42" t="str">
        <f t="shared" si="17"/>
        <v/>
      </c>
      <c r="O132" s="70"/>
      <c r="P132" s="63"/>
      <c r="Q132" s="64"/>
      <c r="R132" s="26"/>
      <c r="S132" s="26"/>
      <c r="T132" s="42" t="str">
        <f t="shared" si="18"/>
        <v/>
      </c>
      <c r="U132" s="42" t="str">
        <f>IF(E132="","",#REF!-N132)</f>
        <v/>
      </c>
      <c r="V132" s="42" t="str">
        <f t="shared" ref="V132:V195" si="24">IF(E132="","",T132-U132)</f>
        <v/>
      </c>
      <c r="W132" s="42" t="str">
        <f t="shared" si="19"/>
        <v/>
      </c>
      <c r="X132" s="41" t="str">
        <f>IF(E132="","",VLOOKUP(G132,#REF!,2,0))</f>
        <v/>
      </c>
      <c r="Y132" s="41" t="str">
        <f t="shared" ref="Y132:Y195" si="25">IF(E132="","",IF(P132=0,ROUND(H132*X132,0),0))</f>
        <v/>
      </c>
      <c r="Z132" s="96" t="str">
        <f t="shared" si="20"/>
        <v/>
      </c>
      <c r="AA132" s="77" t="str">
        <f t="shared" si="21"/>
        <v/>
      </c>
      <c r="AB132" s="77" t="str">
        <f t="shared" si="22"/>
        <v/>
      </c>
      <c r="AC132" s="43" t="str">
        <f t="shared" ref="AC132:AC195" si="26">IF(E132="","",IF(Z132-AB132&lt;=0,1,Z132-AB132))</f>
        <v/>
      </c>
      <c r="AD132" s="23"/>
      <c r="AE132" s="23"/>
      <c r="AF132" s="23"/>
      <c r="AG132" s="23"/>
      <c r="AH132" s="41" t="str">
        <f t="shared" si="23"/>
        <v/>
      </c>
      <c r="AI132" s="88"/>
      <c r="AJ132" s="26"/>
      <c r="AK132" s="26"/>
      <c r="AL132" s="26"/>
    </row>
    <row r="133" spans="1:38">
      <c r="A133" s="42">
        <v>130</v>
      </c>
      <c r="B133" s="42" t="s">
        <v>4</v>
      </c>
      <c r="C133" s="99"/>
      <c r="D133" s="42" t="str">
        <f t="shared" ref="D133:D196" si="27">IF(O133="","",C133&amp;"_"&amp;O133)</f>
        <v/>
      </c>
      <c r="E133" s="99"/>
      <c r="F133" s="26"/>
      <c r="G133" s="99"/>
      <c r="H133" s="107"/>
      <c r="I133" s="53"/>
      <c r="J133" s="53"/>
      <c r="K133" s="99"/>
      <c r="L133" s="26" t="str">
        <f t="shared" ref="L133:L196" si="28">C133&amp;"_"&amp;K133</f>
        <v>_</v>
      </c>
      <c r="M133" s="99"/>
      <c r="N133" s="42" t="str">
        <f t="shared" ref="N133:N196" si="29">IF(M133="","",IF(MONTH(M133)&lt;=3,YEAR(M133)-1,YEAR(M133)))</f>
        <v/>
      </c>
      <c r="O133" s="70"/>
      <c r="P133" s="63"/>
      <c r="Q133" s="64"/>
      <c r="R133" s="26"/>
      <c r="S133" s="26"/>
      <c r="T133" s="42" t="str">
        <f t="shared" ref="T133:T196" si="30">IF(E133="","",48)</f>
        <v/>
      </c>
      <c r="U133" s="42" t="str">
        <f>IF(E133="","",#REF!-N133)</f>
        <v/>
      </c>
      <c r="V133" s="42" t="str">
        <f t="shared" si="24"/>
        <v/>
      </c>
      <c r="W133" s="42" t="str">
        <f t="shared" ref="W133:W196" si="31">IF(T133="","",0.021)</f>
        <v/>
      </c>
      <c r="X133" s="41" t="str">
        <f>IF(E133="","",VLOOKUP(G133,#REF!,2,0))</f>
        <v/>
      </c>
      <c r="Y133" s="41" t="str">
        <f t="shared" si="25"/>
        <v/>
      </c>
      <c r="Z133" s="96" t="str">
        <f t="shared" ref="Z133:Z196" si="32">IF(E133="","",IF(V133&lt;0,1,IF(P133=0,Y133,P133)))</f>
        <v/>
      </c>
      <c r="AA133" s="77" t="str">
        <f t="shared" ref="AA133:AA196" si="33">IF(E133="","",IF(U133=0,0,IF(V133=0,AI133,IF(V133&lt;0,0,ROUNDDOWN(Z133*W133,0)))))</f>
        <v/>
      </c>
      <c r="AB133" s="77" t="str">
        <f t="shared" ref="AB133:AB196" si="34">IF(E133="","",IF(V133=0,Z133,IF(V133&lt;0,0,AA133*U133)))</f>
        <v/>
      </c>
      <c r="AC133" s="43" t="str">
        <f t="shared" si="26"/>
        <v/>
      </c>
      <c r="AD133" s="23"/>
      <c r="AE133" s="23"/>
      <c r="AF133" s="23"/>
      <c r="AG133" s="23"/>
      <c r="AH133" s="41" t="str">
        <f t="shared" ref="AH133:AH196" si="35">IF(E133="","",P133-SUM(AD133:AG133))</f>
        <v/>
      </c>
      <c r="AI133" s="88"/>
      <c r="AJ133" s="26"/>
      <c r="AK133" s="26"/>
      <c r="AL133" s="26"/>
    </row>
    <row r="134" spans="1:38">
      <c r="A134" s="42">
        <v>131</v>
      </c>
      <c r="B134" s="42" t="s">
        <v>4</v>
      </c>
      <c r="C134" s="99"/>
      <c r="D134" s="42" t="str">
        <f t="shared" si="27"/>
        <v/>
      </c>
      <c r="E134" s="99"/>
      <c r="F134" s="26"/>
      <c r="G134" s="99"/>
      <c r="H134" s="107"/>
      <c r="I134" s="53"/>
      <c r="J134" s="53"/>
      <c r="K134" s="99"/>
      <c r="L134" s="26" t="str">
        <f t="shared" si="28"/>
        <v>_</v>
      </c>
      <c r="M134" s="99"/>
      <c r="N134" s="42" t="str">
        <f t="shared" si="29"/>
        <v/>
      </c>
      <c r="O134" s="70"/>
      <c r="P134" s="63"/>
      <c r="Q134" s="64"/>
      <c r="R134" s="26"/>
      <c r="S134" s="26"/>
      <c r="T134" s="42" t="str">
        <f t="shared" si="30"/>
        <v/>
      </c>
      <c r="U134" s="42" t="str">
        <f>IF(E134="","",#REF!-N134)</f>
        <v/>
      </c>
      <c r="V134" s="42" t="str">
        <f t="shared" si="24"/>
        <v/>
      </c>
      <c r="W134" s="42" t="str">
        <f t="shared" si="31"/>
        <v/>
      </c>
      <c r="X134" s="41" t="str">
        <f>IF(E134="","",VLOOKUP(G134,#REF!,2,0))</f>
        <v/>
      </c>
      <c r="Y134" s="41" t="str">
        <f t="shared" si="25"/>
        <v/>
      </c>
      <c r="Z134" s="96" t="str">
        <f t="shared" si="32"/>
        <v/>
      </c>
      <c r="AA134" s="77" t="str">
        <f t="shared" si="33"/>
        <v/>
      </c>
      <c r="AB134" s="77" t="str">
        <f t="shared" si="34"/>
        <v/>
      </c>
      <c r="AC134" s="43" t="str">
        <f t="shared" si="26"/>
        <v/>
      </c>
      <c r="AD134" s="23"/>
      <c r="AE134" s="23"/>
      <c r="AF134" s="23"/>
      <c r="AG134" s="23"/>
      <c r="AH134" s="41" t="str">
        <f t="shared" si="35"/>
        <v/>
      </c>
      <c r="AI134" s="88"/>
      <c r="AJ134" s="26"/>
      <c r="AK134" s="26"/>
      <c r="AL134" s="26"/>
    </row>
    <row r="135" spans="1:38">
      <c r="A135" s="42">
        <v>132</v>
      </c>
      <c r="B135" s="42" t="s">
        <v>4</v>
      </c>
      <c r="C135" s="99"/>
      <c r="D135" s="42" t="str">
        <f t="shared" si="27"/>
        <v/>
      </c>
      <c r="E135" s="99"/>
      <c r="F135" s="26"/>
      <c r="G135" s="99"/>
      <c r="H135" s="107"/>
      <c r="I135" s="53"/>
      <c r="J135" s="53"/>
      <c r="K135" s="99"/>
      <c r="L135" s="26" t="str">
        <f t="shared" si="28"/>
        <v>_</v>
      </c>
      <c r="M135" s="99"/>
      <c r="N135" s="42" t="str">
        <f t="shared" si="29"/>
        <v/>
      </c>
      <c r="O135" s="70"/>
      <c r="P135" s="63"/>
      <c r="Q135" s="64"/>
      <c r="R135" s="26"/>
      <c r="S135" s="26"/>
      <c r="T135" s="42" t="str">
        <f t="shared" si="30"/>
        <v/>
      </c>
      <c r="U135" s="42" t="str">
        <f>IF(E135="","",#REF!-N135)</f>
        <v/>
      </c>
      <c r="V135" s="42" t="str">
        <f t="shared" si="24"/>
        <v/>
      </c>
      <c r="W135" s="42" t="str">
        <f t="shared" si="31"/>
        <v/>
      </c>
      <c r="X135" s="41" t="str">
        <f>IF(E135="","",VLOOKUP(G135,#REF!,2,0))</f>
        <v/>
      </c>
      <c r="Y135" s="41" t="str">
        <f t="shared" si="25"/>
        <v/>
      </c>
      <c r="Z135" s="96" t="str">
        <f t="shared" si="32"/>
        <v/>
      </c>
      <c r="AA135" s="77" t="str">
        <f t="shared" si="33"/>
        <v/>
      </c>
      <c r="AB135" s="77" t="str">
        <f t="shared" si="34"/>
        <v/>
      </c>
      <c r="AC135" s="43" t="str">
        <f t="shared" si="26"/>
        <v/>
      </c>
      <c r="AD135" s="23"/>
      <c r="AE135" s="23"/>
      <c r="AF135" s="23"/>
      <c r="AG135" s="23"/>
      <c r="AH135" s="41" t="str">
        <f t="shared" si="35"/>
        <v/>
      </c>
      <c r="AI135" s="88"/>
      <c r="AJ135" s="26"/>
      <c r="AK135" s="26"/>
      <c r="AL135" s="26"/>
    </row>
    <row r="136" spans="1:38">
      <c r="A136" s="42">
        <v>133</v>
      </c>
      <c r="B136" s="42" t="s">
        <v>4</v>
      </c>
      <c r="C136" s="99"/>
      <c r="D136" s="42" t="str">
        <f t="shared" si="27"/>
        <v/>
      </c>
      <c r="E136" s="99"/>
      <c r="F136" s="26"/>
      <c r="G136" s="99"/>
      <c r="H136" s="107"/>
      <c r="I136" s="53"/>
      <c r="J136" s="53"/>
      <c r="K136" s="99"/>
      <c r="L136" s="26" t="str">
        <f t="shared" si="28"/>
        <v>_</v>
      </c>
      <c r="M136" s="99"/>
      <c r="N136" s="42" t="str">
        <f t="shared" si="29"/>
        <v/>
      </c>
      <c r="O136" s="70"/>
      <c r="P136" s="63"/>
      <c r="Q136" s="64"/>
      <c r="R136" s="26"/>
      <c r="S136" s="26"/>
      <c r="T136" s="42" t="str">
        <f t="shared" si="30"/>
        <v/>
      </c>
      <c r="U136" s="42" t="str">
        <f>IF(E136="","",#REF!-N136)</f>
        <v/>
      </c>
      <c r="V136" s="42" t="str">
        <f t="shared" si="24"/>
        <v/>
      </c>
      <c r="W136" s="42" t="str">
        <f t="shared" si="31"/>
        <v/>
      </c>
      <c r="X136" s="41" t="str">
        <f>IF(E136="","",VLOOKUP(G136,#REF!,2,0))</f>
        <v/>
      </c>
      <c r="Y136" s="41" t="str">
        <f t="shared" si="25"/>
        <v/>
      </c>
      <c r="Z136" s="96" t="str">
        <f t="shared" si="32"/>
        <v/>
      </c>
      <c r="AA136" s="77" t="str">
        <f t="shared" si="33"/>
        <v/>
      </c>
      <c r="AB136" s="77" t="str">
        <f t="shared" si="34"/>
        <v/>
      </c>
      <c r="AC136" s="43" t="str">
        <f t="shared" si="26"/>
        <v/>
      </c>
      <c r="AD136" s="23"/>
      <c r="AE136" s="23"/>
      <c r="AF136" s="23"/>
      <c r="AG136" s="23"/>
      <c r="AH136" s="41" t="str">
        <f t="shared" si="35"/>
        <v/>
      </c>
      <c r="AI136" s="88"/>
      <c r="AJ136" s="26"/>
      <c r="AK136" s="26"/>
      <c r="AL136" s="26"/>
    </row>
    <row r="137" spans="1:38">
      <c r="A137" s="42">
        <v>134</v>
      </c>
      <c r="B137" s="42" t="s">
        <v>4</v>
      </c>
      <c r="C137" s="99"/>
      <c r="D137" s="42" t="str">
        <f t="shared" si="27"/>
        <v/>
      </c>
      <c r="E137" s="99"/>
      <c r="F137" s="26"/>
      <c r="G137" s="99"/>
      <c r="H137" s="107"/>
      <c r="I137" s="53"/>
      <c r="J137" s="53"/>
      <c r="K137" s="99"/>
      <c r="L137" s="26" t="str">
        <f t="shared" si="28"/>
        <v>_</v>
      </c>
      <c r="M137" s="99"/>
      <c r="N137" s="42" t="str">
        <f t="shared" si="29"/>
        <v/>
      </c>
      <c r="O137" s="70"/>
      <c r="P137" s="63"/>
      <c r="Q137" s="64"/>
      <c r="R137" s="26"/>
      <c r="S137" s="26"/>
      <c r="T137" s="42" t="str">
        <f t="shared" si="30"/>
        <v/>
      </c>
      <c r="U137" s="42" t="str">
        <f>IF(E137="","",#REF!-N137)</f>
        <v/>
      </c>
      <c r="V137" s="42" t="str">
        <f t="shared" si="24"/>
        <v/>
      </c>
      <c r="W137" s="42" t="str">
        <f t="shared" si="31"/>
        <v/>
      </c>
      <c r="X137" s="41" t="str">
        <f>IF(E137="","",VLOOKUP(G137,#REF!,2,0))</f>
        <v/>
      </c>
      <c r="Y137" s="41" t="str">
        <f t="shared" si="25"/>
        <v/>
      </c>
      <c r="Z137" s="96" t="str">
        <f t="shared" si="32"/>
        <v/>
      </c>
      <c r="AA137" s="77" t="str">
        <f t="shared" si="33"/>
        <v/>
      </c>
      <c r="AB137" s="77" t="str">
        <f t="shared" si="34"/>
        <v/>
      </c>
      <c r="AC137" s="43" t="str">
        <f t="shared" si="26"/>
        <v/>
      </c>
      <c r="AD137" s="23"/>
      <c r="AE137" s="23"/>
      <c r="AF137" s="23"/>
      <c r="AG137" s="23"/>
      <c r="AH137" s="41" t="str">
        <f t="shared" si="35"/>
        <v/>
      </c>
      <c r="AI137" s="88"/>
      <c r="AJ137" s="26"/>
      <c r="AK137" s="26"/>
      <c r="AL137" s="26"/>
    </row>
    <row r="138" spans="1:38">
      <c r="A138" s="42">
        <v>135</v>
      </c>
      <c r="B138" s="42" t="s">
        <v>4</v>
      </c>
      <c r="C138" s="99"/>
      <c r="D138" s="42" t="str">
        <f t="shared" si="27"/>
        <v/>
      </c>
      <c r="E138" s="99"/>
      <c r="F138" s="26"/>
      <c r="G138" s="99"/>
      <c r="H138" s="107"/>
      <c r="I138" s="53"/>
      <c r="J138" s="53"/>
      <c r="K138" s="99"/>
      <c r="L138" s="26" t="str">
        <f t="shared" si="28"/>
        <v>_</v>
      </c>
      <c r="M138" s="99"/>
      <c r="N138" s="42" t="str">
        <f t="shared" si="29"/>
        <v/>
      </c>
      <c r="O138" s="70"/>
      <c r="P138" s="63"/>
      <c r="Q138" s="64"/>
      <c r="R138" s="26"/>
      <c r="S138" s="26"/>
      <c r="T138" s="42" t="str">
        <f t="shared" si="30"/>
        <v/>
      </c>
      <c r="U138" s="42" t="str">
        <f>IF(E138="","",#REF!-N138)</f>
        <v/>
      </c>
      <c r="V138" s="42" t="str">
        <f t="shared" si="24"/>
        <v/>
      </c>
      <c r="W138" s="42" t="str">
        <f t="shared" si="31"/>
        <v/>
      </c>
      <c r="X138" s="41" t="str">
        <f>IF(E138="","",VLOOKUP(G138,#REF!,2,0))</f>
        <v/>
      </c>
      <c r="Y138" s="41" t="str">
        <f t="shared" si="25"/>
        <v/>
      </c>
      <c r="Z138" s="96" t="str">
        <f t="shared" si="32"/>
        <v/>
      </c>
      <c r="AA138" s="77" t="str">
        <f t="shared" si="33"/>
        <v/>
      </c>
      <c r="AB138" s="77" t="str">
        <f t="shared" si="34"/>
        <v/>
      </c>
      <c r="AC138" s="43" t="str">
        <f t="shared" si="26"/>
        <v/>
      </c>
      <c r="AD138" s="23"/>
      <c r="AE138" s="23"/>
      <c r="AF138" s="23"/>
      <c r="AG138" s="23"/>
      <c r="AH138" s="41" t="str">
        <f t="shared" si="35"/>
        <v/>
      </c>
      <c r="AI138" s="88"/>
      <c r="AJ138" s="26"/>
      <c r="AK138" s="26"/>
      <c r="AL138" s="26"/>
    </row>
    <row r="139" spans="1:38">
      <c r="A139" s="42">
        <v>136</v>
      </c>
      <c r="B139" s="42" t="s">
        <v>4</v>
      </c>
      <c r="C139" s="99"/>
      <c r="D139" s="42" t="str">
        <f t="shared" si="27"/>
        <v/>
      </c>
      <c r="E139" s="99"/>
      <c r="F139" s="26"/>
      <c r="G139" s="99"/>
      <c r="H139" s="107"/>
      <c r="I139" s="53"/>
      <c r="J139" s="53"/>
      <c r="K139" s="99"/>
      <c r="L139" s="26" t="str">
        <f t="shared" si="28"/>
        <v>_</v>
      </c>
      <c r="M139" s="99"/>
      <c r="N139" s="42" t="str">
        <f t="shared" si="29"/>
        <v/>
      </c>
      <c r="O139" s="70"/>
      <c r="P139" s="63"/>
      <c r="Q139" s="64"/>
      <c r="R139" s="26"/>
      <c r="S139" s="26"/>
      <c r="T139" s="42" t="str">
        <f t="shared" si="30"/>
        <v/>
      </c>
      <c r="U139" s="42" t="str">
        <f>IF(E139="","",#REF!-N139)</f>
        <v/>
      </c>
      <c r="V139" s="42" t="str">
        <f t="shared" si="24"/>
        <v/>
      </c>
      <c r="W139" s="42" t="str">
        <f t="shared" si="31"/>
        <v/>
      </c>
      <c r="X139" s="41" t="str">
        <f>IF(E139="","",VLOOKUP(G139,#REF!,2,0))</f>
        <v/>
      </c>
      <c r="Y139" s="41" t="str">
        <f t="shared" si="25"/>
        <v/>
      </c>
      <c r="Z139" s="96" t="str">
        <f t="shared" si="32"/>
        <v/>
      </c>
      <c r="AA139" s="77" t="str">
        <f t="shared" si="33"/>
        <v/>
      </c>
      <c r="AB139" s="77" t="str">
        <f t="shared" si="34"/>
        <v/>
      </c>
      <c r="AC139" s="43" t="str">
        <f t="shared" si="26"/>
        <v/>
      </c>
      <c r="AD139" s="23"/>
      <c r="AE139" s="23"/>
      <c r="AF139" s="23"/>
      <c r="AG139" s="23"/>
      <c r="AH139" s="41" t="str">
        <f t="shared" si="35"/>
        <v/>
      </c>
      <c r="AI139" s="88"/>
      <c r="AJ139" s="26"/>
      <c r="AK139" s="26"/>
      <c r="AL139" s="26"/>
    </row>
    <row r="140" spans="1:38">
      <c r="A140" s="42">
        <v>137</v>
      </c>
      <c r="B140" s="42" t="s">
        <v>4</v>
      </c>
      <c r="C140" s="99"/>
      <c r="D140" s="42" t="str">
        <f t="shared" si="27"/>
        <v/>
      </c>
      <c r="E140" s="99"/>
      <c r="F140" s="26"/>
      <c r="G140" s="99"/>
      <c r="H140" s="107"/>
      <c r="I140" s="53"/>
      <c r="J140" s="53"/>
      <c r="K140" s="99"/>
      <c r="L140" s="26" t="str">
        <f t="shared" si="28"/>
        <v>_</v>
      </c>
      <c r="M140" s="99"/>
      <c r="N140" s="42" t="str">
        <f t="shared" si="29"/>
        <v/>
      </c>
      <c r="O140" s="70"/>
      <c r="P140" s="63"/>
      <c r="Q140" s="64"/>
      <c r="R140" s="26"/>
      <c r="S140" s="26"/>
      <c r="T140" s="42" t="str">
        <f t="shared" si="30"/>
        <v/>
      </c>
      <c r="U140" s="42" t="str">
        <f>IF(E140="","",#REF!-N140)</f>
        <v/>
      </c>
      <c r="V140" s="42" t="str">
        <f t="shared" si="24"/>
        <v/>
      </c>
      <c r="W140" s="42" t="str">
        <f t="shared" si="31"/>
        <v/>
      </c>
      <c r="X140" s="41" t="str">
        <f>IF(E140="","",VLOOKUP(G140,#REF!,2,0))</f>
        <v/>
      </c>
      <c r="Y140" s="41" t="str">
        <f t="shared" si="25"/>
        <v/>
      </c>
      <c r="Z140" s="96" t="str">
        <f t="shared" si="32"/>
        <v/>
      </c>
      <c r="AA140" s="77" t="str">
        <f t="shared" si="33"/>
        <v/>
      </c>
      <c r="AB140" s="77" t="str">
        <f t="shared" si="34"/>
        <v/>
      </c>
      <c r="AC140" s="43" t="str">
        <f t="shared" si="26"/>
        <v/>
      </c>
      <c r="AD140" s="23"/>
      <c r="AE140" s="23"/>
      <c r="AF140" s="23"/>
      <c r="AG140" s="23"/>
      <c r="AH140" s="41" t="str">
        <f t="shared" si="35"/>
        <v/>
      </c>
      <c r="AI140" s="88"/>
      <c r="AJ140" s="26"/>
      <c r="AK140" s="26"/>
      <c r="AL140" s="26"/>
    </row>
    <row r="141" spans="1:38">
      <c r="A141" s="42">
        <v>138</v>
      </c>
      <c r="B141" s="42" t="s">
        <v>4</v>
      </c>
      <c r="C141" s="99"/>
      <c r="D141" s="42" t="str">
        <f t="shared" si="27"/>
        <v/>
      </c>
      <c r="E141" s="99"/>
      <c r="F141" s="26"/>
      <c r="G141" s="99"/>
      <c r="H141" s="107"/>
      <c r="I141" s="53"/>
      <c r="J141" s="53"/>
      <c r="K141" s="99"/>
      <c r="L141" s="26" t="str">
        <f t="shared" si="28"/>
        <v>_</v>
      </c>
      <c r="M141" s="99"/>
      <c r="N141" s="42" t="str">
        <f t="shared" si="29"/>
        <v/>
      </c>
      <c r="O141" s="70"/>
      <c r="P141" s="63"/>
      <c r="Q141" s="64"/>
      <c r="R141" s="26"/>
      <c r="S141" s="26"/>
      <c r="T141" s="42" t="str">
        <f t="shared" si="30"/>
        <v/>
      </c>
      <c r="U141" s="42" t="str">
        <f>IF(E141="","",#REF!-N141)</f>
        <v/>
      </c>
      <c r="V141" s="42" t="str">
        <f t="shared" si="24"/>
        <v/>
      </c>
      <c r="W141" s="42" t="str">
        <f t="shared" si="31"/>
        <v/>
      </c>
      <c r="X141" s="41" t="str">
        <f>IF(E141="","",VLOOKUP(G141,#REF!,2,0))</f>
        <v/>
      </c>
      <c r="Y141" s="41" t="str">
        <f t="shared" si="25"/>
        <v/>
      </c>
      <c r="Z141" s="96" t="str">
        <f t="shared" si="32"/>
        <v/>
      </c>
      <c r="AA141" s="77" t="str">
        <f t="shared" si="33"/>
        <v/>
      </c>
      <c r="AB141" s="77" t="str">
        <f t="shared" si="34"/>
        <v/>
      </c>
      <c r="AC141" s="43" t="str">
        <f t="shared" si="26"/>
        <v/>
      </c>
      <c r="AD141" s="23"/>
      <c r="AE141" s="23"/>
      <c r="AF141" s="23"/>
      <c r="AG141" s="23"/>
      <c r="AH141" s="41" t="str">
        <f t="shared" si="35"/>
        <v/>
      </c>
      <c r="AI141" s="88"/>
      <c r="AJ141" s="26"/>
      <c r="AK141" s="26"/>
      <c r="AL141" s="26"/>
    </row>
    <row r="142" spans="1:38">
      <c r="A142" s="42">
        <v>139</v>
      </c>
      <c r="B142" s="42" t="s">
        <v>4</v>
      </c>
      <c r="C142" s="99"/>
      <c r="D142" s="42" t="str">
        <f t="shared" si="27"/>
        <v/>
      </c>
      <c r="E142" s="99"/>
      <c r="F142" s="26"/>
      <c r="G142" s="99"/>
      <c r="H142" s="107"/>
      <c r="I142" s="53"/>
      <c r="J142" s="53"/>
      <c r="K142" s="99"/>
      <c r="L142" s="26" t="str">
        <f t="shared" si="28"/>
        <v>_</v>
      </c>
      <c r="M142" s="99"/>
      <c r="N142" s="42" t="str">
        <f t="shared" si="29"/>
        <v/>
      </c>
      <c r="O142" s="70"/>
      <c r="P142" s="63"/>
      <c r="Q142" s="64"/>
      <c r="R142" s="26"/>
      <c r="S142" s="26"/>
      <c r="T142" s="42" t="str">
        <f t="shared" si="30"/>
        <v/>
      </c>
      <c r="U142" s="42" t="str">
        <f>IF(E142="","",#REF!-N142)</f>
        <v/>
      </c>
      <c r="V142" s="42" t="str">
        <f t="shared" si="24"/>
        <v/>
      </c>
      <c r="W142" s="42" t="str">
        <f t="shared" si="31"/>
        <v/>
      </c>
      <c r="X142" s="41" t="str">
        <f>IF(E142="","",VLOOKUP(G142,#REF!,2,0))</f>
        <v/>
      </c>
      <c r="Y142" s="41" t="str">
        <f t="shared" si="25"/>
        <v/>
      </c>
      <c r="Z142" s="96" t="str">
        <f t="shared" si="32"/>
        <v/>
      </c>
      <c r="AA142" s="77" t="str">
        <f t="shared" si="33"/>
        <v/>
      </c>
      <c r="AB142" s="77" t="str">
        <f t="shared" si="34"/>
        <v/>
      </c>
      <c r="AC142" s="43" t="str">
        <f t="shared" si="26"/>
        <v/>
      </c>
      <c r="AD142" s="23"/>
      <c r="AE142" s="23"/>
      <c r="AF142" s="23"/>
      <c r="AG142" s="23"/>
      <c r="AH142" s="41" t="str">
        <f t="shared" si="35"/>
        <v/>
      </c>
      <c r="AI142" s="88"/>
      <c r="AJ142" s="26"/>
      <c r="AK142" s="26"/>
      <c r="AL142" s="26"/>
    </row>
    <row r="143" spans="1:38">
      <c r="A143" s="42">
        <v>140</v>
      </c>
      <c r="B143" s="42" t="s">
        <v>4</v>
      </c>
      <c r="C143" s="99"/>
      <c r="D143" s="42" t="str">
        <f t="shared" si="27"/>
        <v/>
      </c>
      <c r="E143" s="99"/>
      <c r="F143" s="26"/>
      <c r="G143" s="99"/>
      <c r="H143" s="107"/>
      <c r="I143" s="53"/>
      <c r="J143" s="53"/>
      <c r="K143" s="99"/>
      <c r="L143" s="26" t="str">
        <f t="shared" si="28"/>
        <v>_</v>
      </c>
      <c r="M143" s="99"/>
      <c r="N143" s="42" t="str">
        <f t="shared" si="29"/>
        <v/>
      </c>
      <c r="O143" s="70"/>
      <c r="P143" s="63"/>
      <c r="Q143" s="64"/>
      <c r="R143" s="26"/>
      <c r="S143" s="26"/>
      <c r="T143" s="42" t="str">
        <f t="shared" si="30"/>
        <v/>
      </c>
      <c r="U143" s="42" t="str">
        <f>IF(E143="","",#REF!-N143)</f>
        <v/>
      </c>
      <c r="V143" s="42" t="str">
        <f t="shared" si="24"/>
        <v/>
      </c>
      <c r="W143" s="42" t="str">
        <f t="shared" si="31"/>
        <v/>
      </c>
      <c r="X143" s="41" t="str">
        <f>IF(E143="","",VLOOKUP(G143,#REF!,2,0))</f>
        <v/>
      </c>
      <c r="Y143" s="41" t="str">
        <f t="shared" si="25"/>
        <v/>
      </c>
      <c r="Z143" s="96" t="str">
        <f t="shared" si="32"/>
        <v/>
      </c>
      <c r="AA143" s="77" t="str">
        <f t="shared" si="33"/>
        <v/>
      </c>
      <c r="AB143" s="77" t="str">
        <f t="shared" si="34"/>
        <v/>
      </c>
      <c r="AC143" s="43" t="str">
        <f t="shared" si="26"/>
        <v/>
      </c>
      <c r="AD143" s="23"/>
      <c r="AE143" s="23"/>
      <c r="AF143" s="23"/>
      <c r="AG143" s="23"/>
      <c r="AH143" s="41" t="str">
        <f t="shared" si="35"/>
        <v/>
      </c>
      <c r="AI143" s="88"/>
      <c r="AJ143" s="26"/>
      <c r="AK143" s="26"/>
      <c r="AL143" s="26"/>
    </row>
    <row r="144" spans="1:38">
      <c r="A144" s="42">
        <v>141</v>
      </c>
      <c r="B144" s="42" t="s">
        <v>4</v>
      </c>
      <c r="C144" s="99"/>
      <c r="D144" s="42" t="str">
        <f t="shared" si="27"/>
        <v/>
      </c>
      <c r="E144" s="99"/>
      <c r="F144" s="26"/>
      <c r="G144" s="99"/>
      <c r="H144" s="107"/>
      <c r="I144" s="53"/>
      <c r="J144" s="53"/>
      <c r="K144" s="99"/>
      <c r="L144" s="26" t="str">
        <f t="shared" si="28"/>
        <v>_</v>
      </c>
      <c r="M144" s="99"/>
      <c r="N144" s="42" t="str">
        <f t="shared" si="29"/>
        <v/>
      </c>
      <c r="O144" s="70"/>
      <c r="P144" s="63"/>
      <c r="Q144" s="64"/>
      <c r="R144" s="26"/>
      <c r="S144" s="26"/>
      <c r="T144" s="42" t="str">
        <f t="shared" si="30"/>
        <v/>
      </c>
      <c r="U144" s="42" t="str">
        <f>IF(E144="","",#REF!-N144)</f>
        <v/>
      </c>
      <c r="V144" s="42" t="str">
        <f t="shared" si="24"/>
        <v/>
      </c>
      <c r="W144" s="42" t="str">
        <f t="shared" si="31"/>
        <v/>
      </c>
      <c r="X144" s="41" t="str">
        <f>IF(E144="","",VLOOKUP(G144,#REF!,2,0))</f>
        <v/>
      </c>
      <c r="Y144" s="41" t="str">
        <f t="shared" si="25"/>
        <v/>
      </c>
      <c r="Z144" s="96" t="str">
        <f t="shared" si="32"/>
        <v/>
      </c>
      <c r="AA144" s="77" t="str">
        <f t="shared" si="33"/>
        <v/>
      </c>
      <c r="AB144" s="77" t="str">
        <f t="shared" si="34"/>
        <v/>
      </c>
      <c r="AC144" s="43" t="str">
        <f t="shared" si="26"/>
        <v/>
      </c>
      <c r="AD144" s="23"/>
      <c r="AE144" s="23"/>
      <c r="AF144" s="23"/>
      <c r="AG144" s="23"/>
      <c r="AH144" s="41" t="str">
        <f t="shared" si="35"/>
        <v/>
      </c>
      <c r="AI144" s="88"/>
      <c r="AJ144" s="26"/>
      <c r="AK144" s="26"/>
      <c r="AL144" s="26"/>
    </row>
    <row r="145" spans="1:38">
      <c r="A145" s="42">
        <v>142</v>
      </c>
      <c r="B145" s="42" t="s">
        <v>4</v>
      </c>
      <c r="C145" s="99"/>
      <c r="D145" s="42" t="str">
        <f t="shared" si="27"/>
        <v/>
      </c>
      <c r="E145" s="99"/>
      <c r="F145" s="26"/>
      <c r="G145" s="99"/>
      <c r="H145" s="107"/>
      <c r="I145" s="53"/>
      <c r="J145" s="53"/>
      <c r="K145" s="99"/>
      <c r="L145" s="26" t="str">
        <f t="shared" si="28"/>
        <v>_</v>
      </c>
      <c r="M145" s="99"/>
      <c r="N145" s="42" t="str">
        <f t="shared" si="29"/>
        <v/>
      </c>
      <c r="O145" s="70"/>
      <c r="P145" s="63"/>
      <c r="Q145" s="64"/>
      <c r="R145" s="26"/>
      <c r="S145" s="26"/>
      <c r="T145" s="42" t="str">
        <f t="shared" si="30"/>
        <v/>
      </c>
      <c r="U145" s="42" t="str">
        <f>IF(E145="","",#REF!-N145)</f>
        <v/>
      </c>
      <c r="V145" s="42" t="str">
        <f t="shared" si="24"/>
        <v/>
      </c>
      <c r="W145" s="42" t="str">
        <f t="shared" si="31"/>
        <v/>
      </c>
      <c r="X145" s="41" t="str">
        <f>IF(E145="","",VLOOKUP(G145,#REF!,2,0))</f>
        <v/>
      </c>
      <c r="Y145" s="41" t="str">
        <f t="shared" si="25"/>
        <v/>
      </c>
      <c r="Z145" s="96" t="str">
        <f t="shared" si="32"/>
        <v/>
      </c>
      <c r="AA145" s="77" t="str">
        <f t="shared" si="33"/>
        <v/>
      </c>
      <c r="AB145" s="77" t="str">
        <f t="shared" si="34"/>
        <v/>
      </c>
      <c r="AC145" s="43" t="str">
        <f t="shared" si="26"/>
        <v/>
      </c>
      <c r="AD145" s="23"/>
      <c r="AE145" s="23"/>
      <c r="AF145" s="23"/>
      <c r="AG145" s="23"/>
      <c r="AH145" s="41" t="str">
        <f t="shared" si="35"/>
        <v/>
      </c>
      <c r="AI145" s="88"/>
      <c r="AJ145" s="26"/>
      <c r="AK145" s="26"/>
      <c r="AL145" s="26"/>
    </row>
    <row r="146" spans="1:38">
      <c r="A146" s="42">
        <v>143</v>
      </c>
      <c r="B146" s="42" t="s">
        <v>4</v>
      </c>
      <c r="C146" s="99"/>
      <c r="D146" s="42" t="str">
        <f t="shared" si="27"/>
        <v/>
      </c>
      <c r="E146" s="99"/>
      <c r="F146" s="26"/>
      <c r="G146" s="99"/>
      <c r="H146" s="107"/>
      <c r="I146" s="53"/>
      <c r="J146" s="53"/>
      <c r="K146" s="99"/>
      <c r="L146" s="26" t="str">
        <f t="shared" si="28"/>
        <v>_</v>
      </c>
      <c r="M146" s="99"/>
      <c r="N146" s="42" t="str">
        <f t="shared" si="29"/>
        <v/>
      </c>
      <c r="O146" s="70"/>
      <c r="P146" s="63"/>
      <c r="Q146" s="64"/>
      <c r="R146" s="26"/>
      <c r="S146" s="26"/>
      <c r="T146" s="42" t="str">
        <f t="shared" si="30"/>
        <v/>
      </c>
      <c r="U146" s="42" t="str">
        <f>IF(E146="","",#REF!-N146)</f>
        <v/>
      </c>
      <c r="V146" s="42" t="str">
        <f t="shared" si="24"/>
        <v/>
      </c>
      <c r="W146" s="42" t="str">
        <f t="shared" si="31"/>
        <v/>
      </c>
      <c r="X146" s="41" t="str">
        <f>IF(E146="","",VLOOKUP(G146,#REF!,2,0))</f>
        <v/>
      </c>
      <c r="Y146" s="41" t="str">
        <f t="shared" si="25"/>
        <v/>
      </c>
      <c r="Z146" s="96" t="str">
        <f t="shared" si="32"/>
        <v/>
      </c>
      <c r="AA146" s="77" t="str">
        <f t="shared" si="33"/>
        <v/>
      </c>
      <c r="AB146" s="77" t="str">
        <f t="shared" si="34"/>
        <v/>
      </c>
      <c r="AC146" s="43" t="str">
        <f t="shared" si="26"/>
        <v/>
      </c>
      <c r="AD146" s="23"/>
      <c r="AE146" s="23"/>
      <c r="AF146" s="23"/>
      <c r="AG146" s="23"/>
      <c r="AH146" s="41" t="str">
        <f t="shared" si="35"/>
        <v/>
      </c>
      <c r="AI146" s="88"/>
      <c r="AJ146" s="26"/>
      <c r="AK146" s="26"/>
      <c r="AL146" s="26"/>
    </row>
    <row r="147" spans="1:38">
      <c r="A147" s="42">
        <v>144</v>
      </c>
      <c r="B147" s="42" t="s">
        <v>4</v>
      </c>
      <c r="C147" s="99"/>
      <c r="D147" s="42" t="str">
        <f t="shared" si="27"/>
        <v/>
      </c>
      <c r="E147" s="99"/>
      <c r="F147" s="26"/>
      <c r="G147" s="99"/>
      <c r="H147" s="107"/>
      <c r="I147" s="53"/>
      <c r="J147" s="53"/>
      <c r="K147" s="99"/>
      <c r="L147" s="26" t="str">
        <f t="shared" si="28"/>
        <v>_</v>
      </c>
      <c r="M147" s="99"/>
      <c r="N147" s="42" t="str">
        <f t="shared" si="29"/>
        <v/>
      </c>
      <c r="O147" s="70"/>
      <c r="P147" s="63"/>
      <c r="Q147" s="64"/>
      <c r="R147" s="26"/>
      <c r="S147" s="26"/>
      <c r="T147" s="42" t="str">
        <f t="shared" si="30"/>
        <v/>
      </c>
      <c r="U147" s="42" t="str">
        <f>IF(E147="","",#REF!-N147)</f>
        <v/>
      </c>
      <c r="V147" s="42" t="str">
        <f t="shared" si="24"/>
        <v/>
      </c>
      <c r="W147" s="42" t="str">
        <f t="shared" si="31"/>
        <v/>
      </c>
      <c r="X147" s="41" t="str">
        <f>IF(E147="","",VLOOKUP(G147,#REF!,2,0))</f>
        <v/>
      </c>
      <c r="Y147" s="41" t="str">
        <f t="shared" si="25"/>
        <v/>
      </c>
      <c r="Z147" s="96" t="str">
        <f t="shared" si="32"/>
        <v/>
      </c>
      <c r="AA147" s="77" t="str">
        <f t="shared" si="33"/>
        <v/>
      </c>
      <c r="AB147" s="77" t="str">
        <f t="shared" si="34"/>
        <v/>
      </c>
      <c r="AC147" s="43" t="str">
        <f t="shared" si="26"/>
        <v/>
      </c>
      <c r="AD147" s="23"/>
      <c r="AE147" s="23"/>
      <c r="AF147" s="23"/>
      <c r="AG147" s="23"/>
      <c r="AH147" s="41" t="str">
        <f t="shared" si="35"/>
        <v/>
      </c>
      <c r="AI147" s="88"/>
      <c r="AJ147" s="26"/>
      <c r="AK147" s="26"/>
      <c r="AL147" s="26"/>
    </row>
    <row r="148" spans="1:38">
      <c r="A148" s="42">
        <v>145</v>
      </c>
      <c r="B148" s="42" t="s">
        <v>4</v>
      </c>
      <c r="C148" s="99"/>
      <c r="D148" s="42" t="str">
        <f t="shared" si="27"/>
        <v/>
      </c>
      <c r="E148" s="99"/>
      <c r="F148" s="26"/>
      <c r="G148" s="99"/>
      <c r="H148" s="107"/>
      <c r="I148" s="53"/>
      <c r="J148" s="53"/>
      <c r="K148" s="99"/>
      <c r="L148" s="26" t="str">
        <f t="shared" si="28"/>
        <v>_</v>
      </c>
      <c r="M148" s="99"/>
      <c r="N148" s="42" t="str">
        <f t="shared" si="29"/>
        <v/>
      </c>
      <c r="O148" s="70"/>
      <c r="P148" s="63"/>
      <c r="Q148" s="64"/>
      <c r="R148" s="26"/>
      <c r="S148" s="26"/>
      <c r="T148" s="42" t="str">
        <f t="shared" si="30"/>
        <v/>
      </c>
      <c r="U148" s="42" t="str">
        <f>IF(E148="","",#REF!-N148)</f>
        <v/>
      </c>
      <c r="V148" s="42" t="str">
        <f t="shared" si="24"/>
        <v/>
      </c>
      <c r="W148" s="42" t="str">
        <f t="shared" si="31"/>
        <v/>
      </c>
      <c r="X148" s="41" t="str">
        <f>IF(E148="","",VLOOKUP(G148,#REF!,2,0))</f>
        <v/>
      </c>
      <c r="Y148" s="41" t="str">
        <f t="shared" si="25"/>
        <v/>
      </c>
      <c r="Z148" s="96" t="str">
        <f t="shared" si="32"/>
        <v/>
      </c>
      <c r="AA148" s="77" t="str">
        <f t="shared" si="33"/>
        <v/>
      </c>
      <c r="AB148" s="77" t="str">
        <f t="shared" si="34"/>
        <v/>
      </c>
      <c r="AC148" s="43" t="str">
        <f t="shared" si="26"/>
        <v/>
      </c>
      <c r="AD148" s="23"/>
      <c r="AE148" s="23"/>
      <c r="AF148" s="23"/>
      <c r="AG148" s="23"/>
      <c r="AH148" s="41" t="str">
        <f t="shared" si="35"/>
        <v/>
      </c>
      <c r="AI148" s="88"/>
      <c r="AJ148" s="26"/>
      <c r="AK148" s="26"/>
      <c r="AL148" s="26"/>
    </row>
    <row r="149" spans="1:38">
      <c r="A149" s="42">
        <v>146</v>
      </c>
      <c r="B149" s="42" t="s">
        <v>4</v>
      </c>
      <c r="C149" s="99"/>
      <c r="D149" s="42" t="str">
        <f t="shared" si="27"/>
        <v/>
      </c>
      <c r="E149" s="99"/>
      <c r="F149" s="26"/>
      <c r="G149" s="99"/>
      <c r="H149" s="107"/>
      <c r="I149" s="53"/>
      <c r="J149" s="53"/>
      <c r="K149" s="99"/>
      <c r="L149" s="26" t="str">
        <f t="shared" si="28"/>
        <v>_</v>
      </c>
      <c r="M149" s="99"/>
      <c r="N149" s="42" t="str">
        <f t="shared" si="29"/>
        <v/>
      </c>
      <c r="O149" s="70"/>
      <c r="P149" s="63"/>
      <c r="Q149" s="64"/>
      <c r="R149" s="26"/>
      <c r="S149" s="26"/>
      <c r="T149" s="42" t="str">
        <f t="shared" si="30"/>
        <v/>
      </c>
      <c r="U149" s="42" t="str">
        <f>IF(E149="","",#REF!-N149)</f>
        <v/>
      </c>
      <c r="V149" s="42" t="str">
        <f t="shared" si="24"/>
        <v/>
      </c>
      <c r="W149" s="42" t="str">
        <f t="shared" si="31"/>
        <v/>
      </c>
      <c r="X149" s="41" t="str">
        <f>IF(E149="","",VLOOKUP(G149,#REF!,2,0))</f>
        <v/>
      </c>
      <c r="Y149" s="41" t="str">
        <f t="shared" si="25"/>
        <v/>
      </c>
      <c r="Z149" s="96" t="str">
        <f t="shared" si="32"/>
        <v/>
      </c>
      <c r="AA149" s="77" t="str">
        <f t="shared" si="33"/>
        <v/>
      </c>
      <c r="AB149" s="77" t="str">
        <f t="shared" si="34"/>
        <v/>
      </c>
      <c r="AC149" s="43" t="str">
        <f t="shared" si="26"/>
        <v/>
      </c>
      <c r="AD149" s="23"/>
      <c r="AE149" s="23"/>
      <c r="AF149" s="23"/>
      <c r="AG149" s="23"/>
      <c r="AH149" s="41" t="str">
        <f t="shared" si="35"/>
        <v/>
      </c>
      <c r="AI149" s="88"/>
      <c r="AJ149" s="26"/>
      <c r="AK149" s="26"/>
      <c r="AL149" s="26"/>
    </row>
    <row r="150" spans="1:38">
      <c r="A150" s="42">
        <v>147</v>
      </c>
      <c r="B150" s="42" t="s">
        <v>4</v>
      </c>
      <c r="C150" s="99"/>
      <c r="D150" s="42" t="str">
        <f t="shared" si="27"/>
        <v/>
      </c>
      <c r="E150" s="99"/>
      <c r="F150" s="26"/>
      <c r="G150" s="99"/>
      <c r="H150" s="107"/>
      <c r="I150" s="53"/>
      <c r="J150" s="53"/>
      <c r="K150" s="99"/>
      <c r="L150" s="26" t="str">
        <f t="shared" si="28"/>
        <v>_</v>
      </c>
      <c r="M150" s="99"/>
      <c r="N150" s="42" t="str">
        <f t="shared" si="29"/>
        <v/>
      </c>
      <c r="O150" s="70"/>
      <c r="P150" s="63"/>
      <c r="Q150" s="64"/>
      <c r="R150" s="26"/>
      <c r="S150" s="26"/>
      <c r="T150" s="42" t="str">
        <f t="shared" si="30"/>
        <v/>
      </c>
      <c r="U150" s="42" t="str">
        <f>IF(E150="","",#REF!-N150)</f>
        <v/>
      </c>
      <c r="V150" s="42" t="str">
        <f t="shared" si="24"/>
        <v/>
      </c>
      <c r="W150" s="42" t="str">
        <f t="shared" si="31"/>
        <v/>
      </c>
      <c r="X150" s="41" t="str">
        <f>IF(E150="","",VLOOKUP(G150,#REF!,2,0))</f>
        <v/>
      </c>
      <c r="Y150" s="41" t="str">
        <f t="shared" si="25"/>
        <v/>
      </c>
      <c r="Z150" s="96" t="str">
        <f t="shared" si="32"/>
        <v/>
      </c>
      <c r="AA150" s="77" t="str">
        <f t="shared" si="33"/>
        <v/>
      </c>
      <c r="AB150" s="77" t="str">
        <f t="shared" si="34"/>
        <v/>
      </c>
      <c r="AC150" s="43" t="str">
        <f t="shared" si="26"/>
        <v/>
      </c>
      <c r="AD150" s="23"/>
      <c r="AE150" s="23"/>
      <c r="AF150" s="23"/>
      <c r="AG150" s="23"/>
      <c r="AH150" s="41" t="str">
        <f t="shared" si="35"/>
        <v/>
      </c>
      <c r="AI150" s="88"/>
      <c r="AJ150" s="26"/>
      <c r="AK150" s="26"/>
      <c r="AL150" s="26"/>
    </row>
    <row r="151" spans="1:38">
      <c r="A151" s="42">
        <v>148</v>
      </c>
      <c r="B151" s="42" t="s">
        <v>4</v>
      </c>
      <c r="C151" s="99"/>
      <c r="D151" s="42" t="str">
        <f t="shared" si="27"/>
        <v/>
      </c>
      <c r="E151" s="99"/>
      <c r="F151" s="26"/>
      <c r="G151" s="99"/>
      <c r="H151" s="107"/>
      <c r="I151" s="53"/>
      <c r="J151" s="53"/>
      <c r="K151" s="99"/>
      <c r="L151" s="26" t="str">
        <f t="shared" si="28"/>
        <v>_</v>
      </c>
      <c r="M151" s="99"/>
      <c r="N151" s="42" t="str">
        <f t="shared" si="29"/>
        <v/>
      </c>
      <c r="O151" s="70"/>
      <c r="P151" s="63"/>
      <c r="Q151" s="64"/>
      <c r="R151" s="26"/>
      <c r="S151" s="26"/>
      <c r="T151" s="42" t="str">
        <f t="shared" si="30"/>
        <v/>
      </c>
      <c r="U151" s="42" t="str">
        <f>IF(E151="","",#REF!-N151)</f>
        <v/>
      </c>
      <c r="V151" s="42" t="str">
        <f t="shared" si="24"/>
        <v/>
      </c>
      <c r="W151" s="42" t="str">
        <f t="shared" si="31"/>
        <v/>
      </c>
      <c r="X151" s="41" t="str">
        <f>IF(E151="","",VLOOKUP(G151,#REF!,2,0))</f>
        <v/>
      </c>
      <c r="Y151" s="41" t="str">
        <f t="shared" si="25"/>
        <v/>
      </c>
      <c r="Z151" s="96" t="str">
        <f t="shared" si="32"/>
        <v/>
      </c>
      <c r="AA151" s="77" t="str">
        <f t="shared" si="33"/>
        <v/>
      </c>
      <c r="AB151" s="77" t="str">
        <f t="shared" si="34"/>
        <v/>
      </c>
      <c r="AC151" s="43" t="str">
        <f t="shared" si="26"/>
        <v/>
      </c>
      <c r="AD151" s="23"/>
      <c r="AE151" s="23"/>
      <c r="AF151" s="23"/>
      <c r="AG151" s="23"/>
      <c r="AH151" s="41" t="str">
        <f t="shared" si="35"/>
        <v/>
      </c>
      <c r="AI151" s="88"/>
      <c r="AJ151" s="26"/>
      <c r="AK151" s="26"/>
      <c r="AL151" s="26"/>
    </row>
    <row r="152" spans="1:38">
      <c r="A152" s="42">
        <v>149</v>
      </c>
      <c r="B152" s="42" t="s">
        <v>4</v>
      </c>
      <c r="C152" s="99"/>
      <c r="D152" s="42" t="str">
        <f t="shared" si="27"/>
        <v/>
      </c>
      <c r="E152" s="99"/>
      <c r="F152" s="26"/>
      <c r="G152" s="99"/>
      <c r="H152" s="107"/>
      <c r="I152" s="53"/>
      <c r="J152" s="53"/>
      <c r="K152" s="99"/>
      <c r="L152" s="26" t="str">
        <f t="shared" si="28"/>
        <v>_</v>
      </c>
      <c r="M152" s="99"/>
      <c r="N152" s="42" t="str">
        <f t="shared" si="29"/>
        <v/>
      </c>
      <c r="O152" s="70"/>
      <c r="P152" s="63"/>
      <c r="Q152" s="64"/>
      <c r="R152" s="26"/>
      <c r="S152" s="26"/>
      <c r="T152" s="42" t="str">
        <f t="shared" si="30"/>
        <v/>
      </c>
      <c r="U152" s="42" t="str">
        <f>IF(E152="","",#REF!-N152)</f>
        <v/>
      </c>
      <c r="V152" s="42" t="str">
        <f t="shared" si="24"/>
        <v/>
      </c>
      <c r="W152" s="42" t="str">
        <f t="shared" si="31"/>
        <v/>
      </c>
      <c r="X152" s="41" t="str">
        <f>IF(E152="","",VLOOKUP(G152,#REF!,2,0))</f>
        <v/>
      </c>
      <c r="Y152" s="41" t="str">
        <f t="shared" si="25"/>
        <v/>
      </c>
      <c r="Z152" s="96" t="str">
        <f t="shared" si="32"/>
        <v/>
      </c>
      <c r="AA152" s="77" t="str">
        <f t="shared" si="33"/>
        <v/>
      </c>
      <c r="AB152" s="77" t="str">
        <f t="shared" si="34"/>
        <v/>
      </c>
      <c r="AC152" s="43" t="str">
        <f t="shared" si="26"/>
        <v/>
      </c>
      <c r="AD152" s="23"/>
      <c r="AE152" s="23"/>
      <c r="AF152" s="23"/>
      <c r="AG152" s="23"/>
      <c r="AH152" s="41" t="str">
        <f t="shared" si="35"/>
        <v/>
      </c>
      <c r="AI152" s="88"/>
      <c r="AJ152" s="26"/>
      <c r="AK152" s="26"/>
      <c r="AL152" s="26"/>
    </row>
    <row r="153" spans="1:38">
      <c r="A153" s="42">
        <v>150</v>
      </c>
      <c r="B153" s="42" t="s">
        <v>4</v>
      </c>
      <c r="C153" s="99"/>
      <c r="D153" s="42" t="str">
        <f t="shared" si="27"/>
        <v/>
      </c>
      <c r="E153" s="99"/>
      <c r="F153" s="26"/>
      <c r="G153" s="99"/>
      <c r="H153" s="107"/>
      <c r="I153" s="53"/>
      <c r="J153" s="53"/>
      <c r="K153" s="99"/>
      <c r="L153" s="26" t="str">
        <f t="shared" si="28"/>
        <v>_</v>
      </c>
      <c r="M153" s="99"/>
      <c r="N153" s="42" t="str">
        <f t="shared" si="29"/>
        <v/>
      </c>
      <c r="O153" s="70"/>
      <c r="P153" s="63"/>
      <c r="Q153" s="64"/>
      <c r="R153" s="26"/>
      <c r="S153" s="26"/>
      <c r="T153" s="42" t="str">
        <f t="shared" si="30"/>
        <v/>
      </c>
      <c r="U153" s="42" t="str">
        <f>IF(E153="","",#REF!-N153)</f>
        <v/>
      </c>
      <c r="V153" s="42" t="str">
        <f t="shared" si="24"/>
        <v/>
      </c>
      <c r="W153" s="42" t="str">
        <f t="shared" si="31"/>
        <v/>
      </c>
      <c r="X153" s="41" t="str">
        <f>IF(E153="","",VLOOKUP(G153,#REF!,2,0))</f>
        <v/>
      </c>
      <c r="Y153" s="41" t="str">
        <f t="shared" si="25"/>
        <v/>
      </c>
      <c r="Z153" s="96" t="str">
        <f t="shared" si="32"/>
        <v/>
      </c>
      <c r="AA153" s="77" t="str">
        <f t="shared" si="33"/>
        <v/>
      </c>
      <c r="AB153" s="77" t="str">
        <f t="shared" si="34"/>
        <v/>
      </c>
      <c r="AC153" s="43" t="str">
        <f t="shared" si="26"/>
        <v/>
      </c>
      <c r="AD153" s="23"/>
      <c r="AE153" s="23"/>
      <c r="AF153" s="23"/>
      <c r="AG153" s="23"/>
      <c r="AH153" s="41" t="str">
        <f t="shared" si="35"/>
        <v/>
      </c>
      <c r="AI153" s="88"/>
      <c r="AJ153" s="26"/>
      <c r="AK153" s="26"/>
      <c r="AL153" s="26"/>
    </row>
    <row r="154" spans="1:38">
      <c r="A154" s="42">
        <v>151</v>
      </c>
      <c r="B154" s="42" t="s">
        <v>4</v>
      </c>
      <c r="C154" s="99"/>
      <c r="D154" s="42" t="str">
        <f t="shared" si="27"/>
        <v/>
      </c>
      <c r="E154" s="99"/>
      <c r="F154" s="26"/>
      <c r="G154" s="99"/>
      <c r="H154" s="107"/>
      <c r="I154" s="53"/>
      <c r="J154" s="53"/>
      <c r="K154" s="99"/>
      <c r="L154" s="26" t="str">
        <f t="shared" si="28"/>
        <v>_</v>
      </c>
      <c r="M154" s="99"/>
      <c r="N154" s="42" t="str">
        <f t="shared" si="29"/>
        <v/>
      </c>
      <c r="O154" s="70"/>
      <c r="P154" s="63"/>
      <c r="Q154" s="64"/>
      <c r="R154" s="26"/>
      <c r="S154" s="26"/>
      <c r="T154" s="42" t="str">
        <f t="shared" si="30"/>
        <v/>
      </c>
      <c r="U154" s="42" t="str">
        <f>IF(E154="","",#REF!-N154)</f>
        <v/>
      </c>
      <c r="V154" s="42" t="str">
        <f t="shared" si="24"/>
        <v/>
      </c>
      <c r="W154" s="42" t="str">
        <f t="shared" si="31"/>
        <v/>
      </c>
      <c r="X154" s="41" t="str">
        <f>IF(E154="","",VLOOKUP(G154,#REF!,2,0))</f>
        <v/>
      </c>
      <c r="Y154" s="41" t="str">
        <f t="shared" si="25"/>
        <v/>
      </c>
      <c r="Z154" s="96" t="str">
        <f t="shared" si="32"/>
        <v/>
      </c>
      <c r="AA154" s="77" t="str">
        <f t="shared" si="33"/>
        <v/>
      </c>
      <c r="AB154" s="77" t="str">
        <f t="shared" si="34"/>
        <v/>
      </c>
      <c r="AC154" s="43" t="str">
        <f t="shared" si="26"/>
        <v/>
      </c>
      <c r="AD154" s="23"/>
      <c r="AE154" s="23"/>
      <c r="AF154" s="23"/>
      <c r="AG154" s="23"/>
      <c r="AH154" s="41" t="str">
        <f t="shared" si="35"/>
        <v/>
      </c>
      <c r="AI154" s="88"/>
      <c r="AJ154" s="26"/>
      <c r="AK154" s="26"/>
      <c r="AL154" s="26"/>
    </row>
    <row r="155" spans="1:38">
      <c r="A155" s="42">
        <v>152</v>
      </c>
      <c r="B155" s="42" t="s">
        <v>4</v>
      </c>
      <c r="C155" s="99"/>
      <c r="D155" s="42" t="str">
        <f t="shared" si="27"/>
        <v/>
      </c>
      <c r="E155" s="99"/>
      <c r="F155" s="26"/>
      <c r="G155" s="99"/>
      <c r="H155" s="107"/>
      <c r="I155" s="53"/>
      <c r="J155" s="53"/>
      <c r="K155" s="99"/>
      <c r="L155" s="26" t="str">
        <f t="shared" si="28"/>
        <v>_</v>
      </c>
      <c r="M155" s="99"/>
      <c r="N155" s="42" t="str">
        <f t="shared" si="29"/>
        <v/>
      </c>
      <c r="O155" s="70"/>
      <c r="P155" s="63"/>
      <c r="Q155" s="64"/>
      <c r="R155" s="26"/>
      <c r="S155" s="26"/>
      <c r="T155" s="42" t="str">
        <f t="shared" si="30"/>
        <v/>
      </c>
      <c r="U155" s="42" t="str">
        <f>IF(E155="","",#REF!-N155)</f>
        <v/>
      </c>
      <c r="V155" s="42" t="str">
        <f t="shared" si="24"/>
        <v/>
      </c>
      <c r="W155" s="42" t="str">
        <f t="shared" si="31"/>
        <v/>
      </c>
      <c r="X155" s="41" t="str">
        <f>IF(E155="","",VLOOKUP(G155,#REF!,2,0))</f>
        <v/>
      </c>
      <c r="Y155" s="41" t="str">
        <f t="shared" si="25"/>
        <v/>
      </c>
      <c r="Z155" s="96" t="str">
        <f t="shared" si="32"/>
        <v/>
      </c>
      <c r="AA155" s="77" t="str">
        <f t="shared" si="33"/>
        <v/>
      </c>
      <c r="AB155" s="77" t="str">
        <f t="shared" si="34"/>
        <v/>
      </c>
      <c r="AC155" s="43" t="str">
        <f t="shared" si="26"/>
        <v/>
      </c>
      <c r="AD155" s="23"/>
      <c r="AE155" s="23"/>
      <c r="AF155" s="23"/>
      <c r="AG155" s="23"/>
      <c r="AH155" s="41" t="str">
        <f t="shared" si="35"/>
        <v/>
      </c>
      <c r="AI155" s="88"/>
      <c r="AJ155" s="26"/>
      <c r="AK155" s="26"/>
      <c r="AL155" s="26"/>
    </row>
    <row r="156" spans="1:38">
      <c r="A156" s="42">
        <v>153</v>
      </c>
      <c r="B156" s="42" t="s">
        <v>4</v>
      </c>
      <c r="C156" s="99"/>
      <c r="D156" s="42" t="str">
        <f t="shared" si="27"/>
        <v/>
      </c>
      <c r="E156" s="99"/>
      <c r="F156" s="26"/>
      <c r="G156" s="99"/>
      <c r="H156" s="107"/>
      <c r="I156" s="53"/>
      <c r="J156" s="53"/>
      <c r="K156" s="99"/>
      <c r="L156" s="26" t="str">
        <f t="shared" si="28"/>
        <v>_</v>
      </c>
      <c r="M156" s="99"/>
      <c r="N156" s="42" t="str">
        <f t="shared" si="29"/>
        <v/>
      </c>
      <c r="O156" s="70"/>
      <c r="P156" s="63"/>
      <c r="Q156" s="64"/>
      <c r="R156" s="26"/>
      <c r="S156" s="26"/>
      <c r="T156" s="42" t="str">
        <f t="shared" si="30"/>
        <v/>
      </c>
      <c r="U156" s="42" t="str">
        <f>IF(E156="","",#REF!-N156)</f>
        <v/>
      </c>
      <c r="V156" s="42" t="str">
        <f t="shared" si="24"/>
        <v/>
      </c>
      <c r="W156" s="42" t="str">
        <f t="shared" si="31"/>
        <v/>
      </c>
      <c r="X156" s="41" t="str">
        <f>IF(E156="","",VLOOKUP(G156,#REF!,2,0))</f>
        <v/>
      </c>
      <c r="Y156" s="41" t="str">
        <f t="shared" si="25"/>
        <v/>
      </c>
      <c r="Z156" s="96" t="str">
        <f t="shared" si="32"/>
        <v/>
      </c>
      <c r="AA156" s="77" t="str">
        <f t="shared" si="33"/>
        <v/>
      </c>
      <c r="AB156" s="77" t="str">
        <f t="shared" si="34"/>
        <v/>
      </c>
      <c r="AC156" s="43" t="str">
        <f t="shared" si="26"/>
        <v/>
      </c>
      <c r="AD156" s="23"/>
      <c r="AE156" s="23"/>
      <c r="AF156" s="23"/>
      <c r="AG156" s="23"/>
      <c r="AH156" s="41" t="str">
        <f t="shared" si="35"/>
        <v/>
      </c>
      <c r="AI156" s="88"/>
      <c r="AJ156" s="26"/>
      <c r="AK156" s="26"/>
      <c r="AL156" s="26"/>
    </row>
    <row r="157" spans="1:38">
      <c r="A157" s="42">
        <v>154</v>
      </c>
      <c r="B157" s="42" t="s">
        <v>4</v>
      </c>
      <c r="C157" s="99"/>
      <c r="D157" s="42" t="str">
        <f t="shared" si="27"/>
        <v/>
      </c>
      <c r="E157" s="99"/>
      <c r="F157" s="26"/>
      <c r="G157" s="99"/>
      <c r="H157" s="107"/>
      <c r="I157" s="53"/>
      <c r="J157" s="53"/>
      <c r="K157" s="99"/>
      <c r="L157" s="26" t="str">
        <f t="shared" si="28"/>
        <v>_</v>
      </c>
      <c r="M157" s="99"/>
      <c r="N157" s="42" t="str">
        <f t="shared" si="29"/>
        <v/>
      </c>
      <c r="O157" s="70"/>
      <c r="P157" s="63"/>
      <c r="Q157" s="64"/>
      <c r="R157" s="26"/>
      <c r="S157" s="26"/>
      <c r="T157" s="42" t="str">
        <f t="shared" si="30"/>
        <v/>
      </c>
      <c r="U157" s="42" t="str">
        <f>IF(E157="","",#REF!-N157)</f>
        <v/>
      </c>
      <c r="V157" s="42" t="str">
        <f t="shared" si="24"/>
        <v/>
      </c>
      <c r="W157" s="42" t="str">
        <f t="shared" si="31"/>
        <v/>
      </c>
      <c r="X157" s="41" t="str">
        <f>IF(E157="","",VLOOKUP(G157,#REF!,2,0))</f>
        <v/>
      </c>
      <c r="Y157" s="41" t="str">
        <f t="shared" si="25"/>
        <v/>
      </c>
      <c r="Z157" s="96" t="str">
        <f t="shared" si="32"/>
        <v/>
      </c>
      <c r="AA157" s="77" t="str">
        <f t="shared" si="33"/>
        <v/>
      </c>
      <c r="AB157" s="77" t="str">
        <f t="shared" si="34"/>
        <v/>
      </c>
      <c r="AC157" s="43" t="str">
        <f t="shared" si="26"/>
        <v/>
      </c>
      <c r="AD157" s="23"/>
      <c r="AE157" s="23"/>
      <c r="AF157" s="23"/>
      <c r="AG157" s="23"/>
      <c r="AH157" s="41" t="str">
        <f t="shared" si="35"/>
        <v/>
      </c>
      <c r="AI157" s="88"/>
      <c r="AJ157" s="26"/>
      <c r="AK157" s="26"/>
      <c r="AL157" s="26"/>
    </row>
    <row r="158" spans="1:38">
      <c r="A158" s="42">
        <v>155</v>
      </c>
      <c r="B158" s="42" t="s">
        <v>4</v>
      </c>
      <c r="C158" s="99"/>
      <c r="D158" s="42" t="str">
        <f t="shared" si="27"/>
        <v/>
      </c>
      <c r="E158" s="99"/>
      <c r="F158" s="26"/>
      <c r="G158" s="99"/>
      <c r="H158" s="107"/>
      <c r="I158" s="53"/>
      <c r="J158" s="53"/>
      <c r="K158" s="99"/>
      <c r="L158" s="26" t="str">
        <f t="shared" si="28"/>
        <v>_</v>
      </c>
      <c r="M158" s="99"/>
      <c r="N158" s="42" t="str">
        <f t="shared" si="29"/>
        <v/>
      </c>
      <c r="O158" s="70"/>
      <c r="P158" s="63"/>
      <c r="Q158" s="64"/>
      <c r="R158" s="26"/>
      <c r="S158" s="26"/>
      <c r="T158" s="42" t="str">
        <f t="shared" si="30"/>
        <v/>
      </c>
      <c r="U158" s="42" t="str">
        <f>IF(E158="","",#REF!-N158)</f>
        <v/>
      </c>
      <c r="V158" s="42" t="str">
        <f t="shared" si="24"/>
        <v/>
      </c>
      <c r="W158" s="42" t="str">
        <f t="shared" si="31"/>
        <v/>
      </c>
      <c r="X158" s="41" t="str">
        <f>IF(E158="","",VLOOKUP(G158,#REF!,2,0))</f>
        <v/>
      </c>
      <c r="Y158" s="41" t="str">
        <f t="shared" si="25"/>
        <v/>
      </c>
      <c r="Z158" s="96" t="str">
        <f t="shared" si="32"/>
        <v/>
      </c>
      <c r="AA158" s="77" t="str">
        <f t="shared" si="33"/>
        <v/>
      </c>
      <c r="AB158" s="77" t="str">
        <f t="shared" si="34"/>
        <v/>
      </c>
      <c r="AC158" s="43" t="str">
        <f t="shared" si="26"/>
        <v/>
      </c>
      <c r="AD158" s="23"/>
      <c r="AE158" s="23"/>
      <c r="AF158" s="23"/>
      <c r="AG158" s="23"/>
      <c r="AH158" s="41" t="str">
        <f t="shared" si="35"/>
        <v/>
      </c>
      <c r="AI158" s="88"/>
      <c r="AJ158" s="26"/>
      <c r="AK158" s="26"/>
      <c r="AL158" s="26"/>
    </row>
    <row r="159" spans="1:38">
      <c r="A159" s="42">
        <v>156</v>
      </c>
      <c r="B159" s="42" t="s">
        <v>4</v>
      </c>
      <c r="C159" s="99"/>
      <c r="D159" s="42" t="str">
        <f t="shared" si="27"/>
        <v/>
      </c>
      <c r="E159" s="99"/>
      <c r="F159" s="26"/>
      <c r="G159" s="99"/>
      <c r="H159" s="107"/>
      <c r="I159" s="53"/>
      <c r="J159" s="53"/>
      <c r="K159" s="99"/>
      <c r="L159" s="26" t="str">
        <f t="shared" si="28"/>
        <v>_</v>
      </c>
      <c r="M159" s="99"/>
      <c r="N159" s="42" t="str">
        <f t="shared" si="29"/>
        <v/>
      </c>
      <c r="O159" s="70"/>
      <c r="P159" s="63"/>
      <c r="Q159" s="64"/>
      <c r="R159" s="26"/>
      <c r="S159" s="26"/>
      <c r="T159" s="42" t="str">
        <f t="shared" si="30"/>
        <v/>
      </c>
      <c r="U159" s="42" t="str">
        <f>IF(E159="","",#REF!-N159)</f>
        <v/>
      </c>
      <c r="V159" s="42" t="str">
        <f t="shared" si="24"/>
        <v/>
      </c>
      <c r="W159" s="42" t="str">
        <f t="shared" si="31"/>
        <v/>
      </c>
      <c r="X159" s="41" t="str">
        <f>IF(E159="","",VLOOKUP(G159,#REF!,2,0))</f>
        <v/>
      </c>
      <c r="Y159" s="41" t="str">
        <f t="shared" si="25"/>
        <v/>
      </c>
      <c r="Z159" s="96" t="str">
        <f t="shared" si="32"/>
        <v/>
      </c>
      <c r="AA159" s="77" t="str">
        <f t="shared" si="33"/>
        <v/>
      </c>
      <c r="AB159" s="77" t="str">
        <f t="shared" si="34"/>
        <v/>
      </c>
      <c r="AC159" s="43" t="str">
        <f t="shared" si="26"/>
        <v/>
      </c>
      <c r="AD159" s="23"/>
      <c r="AE159" s="23"/>
      <c r="AF159" s="23"/>
      <c r="AG159" s="23"/>
      <c r="AH159" s="41" t="str">
        <f t="shared" si="35"/>
        <v/>
      </c>
      <c r="AI159" s="88"/>
      <c r="AJ159" s="26"/>
      <c r="AK159" s="26"/>
      <c r="AL159" s="26"/>
    </row>
    <row r="160" spans="1:38">
      <c r="A160" s="42">
        <v>157</v>
      </c>
      <c r="B160" s="42" t="s">
        <v>4</v>
      </c>
      <c r="C160" s="99"/>
      <c r="D160" s="42" t="str">
        <f t="shared" si="27"/>
        <v/>
      </c>
      <c r="E160" s="99"/>
      <c r="F160" s="26"/>
      <c r="G160" s="99"/>
      <c r="H160" s="107"/>
      <c r="I160" s="53"/>
      <c r="J160" s="53"/>
      <c r="K160" s="99"/>
      <c r="L160" s="26" t="str">
        <f t="shared" si="28"/>
        <v>_</v>
      </c>
      <c r="M160" s="99"/>
      <c r="N160" s="42" t="str">
        <f t="shared" si="29"/>
        <v/>
      </c>
      <c r="O160" s="70"/>
      <c r="P160" s="63"/>
      <c r="Q160" s="64"/>
      <c r="R160" s="26"/>
      <c r="S160" s="26"/>
      <c r="T160" s="42" t="str">
        <f t="shared" si="30"/>
        <v/>
      </c>
      <c r="U160" s="42" t="str">
        <f>IF(E160="","",#REF!-N160)</f>
        <v/>
      </c>
      <c r="V160" s="42" t="str">
        <f t="shared" si="24"/>
        <v/>
      </c>
      <c r="W160" s="42" t="str">
        <f t="shared" si="31"/>
        <v/>
      </c>
      <c r="X160" s="41" t="str">
        <f>IF(E160="","",VLOOKUP(G160,#REF!,2,0))</f>
        <v/>
      </c>
      <c r="Y160" s="41" t="str">
        <f t="shared" si="25"/>
        <v/>
      </c>
      <c r="Z160" s="96" t="str">
        <f t="shared" si="32"/>
        <v/>
      </c>
      <c r="AA160" s="77" t="str">
        <f t="shared" si="33"/>
        <v/>
      </c>
      <c r="AB160" s="77" t="str">
        <f t="shared" si="34"/>
        <v/>
      </c>
      <c r="AC160" s="43" t="str">
        <f t="shared" si="26"/>
        <v/>
      </c>
      <c r="AD160" s="23"/>
      <c r="AE160" s="23"/>
      <c r="AF160" s="23"/>
      <c r="AG160" s="23"/>
      <c r="AH160" s="41" t="str">
        <f t="shared" si="35"/>
        <v/>
      </c>
      <c r="AI160" s="88"/>
      <c r="AJ160" s="26"/>
      <c r="AK160" s="26"/>
      <c r="AL160" s="26"/>
    </row>
    <row r="161" spans="1:38">
      <c r="A161" s="42">
        <v>158</v>
      </c>
      <c r="B161" s="42" t="s">
        <v>4</v>
      </c>
      <c r="C161" s="99"/>
      <c r="D161" s="42" t="str">
        <f t="shared" si="27"/>
        <v/>
      </c>
      <c r="E161" s="99"/>
      <c r="F161" s="26"/>
      <c r="G161" s="99"/>
      <c r="H161" s="107"/>
      <c r="I161" s="53"/>
      <c r="J161" s="53"/>
      <c r="K161" s="99"/>
      <c r="L161" s="26" t="str">
        <f t="shared" si="28"/>
        <v>_</v>
      </c>
      <c r="M161" s="99"/>
      <c r="N161" s="42" t="str">
        <f t="shared" si="29"/>
        <v/>
      </c>
      <c r="O161" s="70"/>
      <c r="P161" s="63"/>
      <c r="Q161" s="64"/>
      <c r="R161" s="26"/>
      <c r="S161" s="26"/>
      <c r="T161" s="42" t="str">
        <f t="shared" si="30"/>
        <v/>
      </c>
      <c r="U161" s="42" t="str">
        <f>IF(E161="","",#REF!-N161)</f>
        <v/>
      </c>
      <c r="V161" s="42" t="str">
        <f t="shared" si="24"/>
        <v/>
      </c>
      <c r="W161" s="42" t="str">
        <f t="shared" si="31"/>
        <v/>
      </c>
      <c r="X161" s="41" t="str">
        <f>IF(E161="","",VLOOKUP(G161,#REF!,2,0))</f>
        <v/>
      </c>
      <c r="Y161" s="41" t="str">
        <f t="shared" si="25"/>
        <v/>
      </c>
      <c r="Z161" s="96" t="str">
        <f t="shared" si="32"/>
        <v/>
      </c>
      <c r="AA161" s="77" t="str">
        <f t="shared" si="33"/>
        <v/>
      </c>
      <c r="AB161" s="77" t="str">
        <f t="shared" si="34"/>
        <v/>
      </c>
      <c r="AC161" s="43" t="str">
        <f t="shared" si="26"/>
        <v/>
      </c>
      <c r="AD161" s="23"/>
      <c r="AE161" s="23"/>
      <c r="AF161" s="23"/>
      <c r="AG161" s="23"/>
      <c r="AH161" s="41" t="str">
        <f t="shared" si="35"/>
        <v/>
      </c>
      <c r="AI161" s="88"/>
      <c r="AJ161" s="26"/>
      <c r="AK161" s="26"/>
      <c r="AL161" s="26"/>
    </row>
    <row r="162" spans="1:38">
      <c r="A162" s="42">
        <v>159</v>
      </c>
      <c r="B162" s="42" t="s">
        <v>4</v>
      </c>
      <c r="C162" s="99"/>
      <c r="D162" s="42" t="str">
        <f t="shared" si="27"/>
        <v/>
      </c>
      <c r="E162" s="99"/>
      <c r="F162" s="26"/>
      <c r="G162" s="99"/>
      <c r="H162" s="107"/>
      <c r="I162" s="53"/>
      <c r="J162" s="53"/>
      <c r="K162" s="99"/>
      <c r="L162" s="26" t="str">
        <f t="shared" si="28"/>
        <v>_</v>
      </c>
      <c r="M162" s="99"/>
      <c r="N162" s="42" t="str">
        <f t="shared" si="29"/>
        <v/>
      </c>
      <c r="O162" s="70"/>
      <c r="P162" s="63"/>
      <c r="Q162" s="64"/>
      <c r="R162" s="26"/>
      <c r="S162" s="26"/>
      <c r="T162" s="42" t="str">
        <f t="shared" si="30"/>
        <v/>
      </c>
      <c r="U162" s="42" t="str">
        <f>IF(E162="","",#REF!-N162)</f>
        <v/>
      </c>
      <c r="V162" s="42" t="str">
        <f t="shared" si="24"/>
        <v/>
      </c>
      <c r="W162" s="42" t="str">
        <f t="shared" si="31"/>
        <v/>
      </c>
      <c r="X162" s="41" t="str">
        <f>IF(E162="","",VLOOKUP(G162,#REF!,2,0))</f>
        <v/>
      </c>
      <c r="Y162" s="41" t="str">
        <f t="shared" si="25"/>
        <v/>
      </c>
      <c r="Z162" s="96" t="str">
        <f t="shared" si="32"/>
        <v/>
      </c>
      <c r="AA162" s="77" t="str">
        <f t="shared" si="33"/>
        <v/>
      </c>
      <c r="AB162" s="77" t="str">
        <f t="shared" si="34"/>
        <v/>
      </c>
      <c r="AC162" s="43" t="str">
        <f t="shared" si="26"/>
        <v/>
      </c>
      <c r="AD162" s="23"/>
      <c r="AE162" s="23"/>
      <c r="AF162" s="23"/>
      <c r="AG162" s="23"/>
      <c r="AH162" s="41" t="str">
        <f t="shared" si="35"/>
        <v/>
      </c>
      <c r="AI162" s="88"/>
      <c r="AJ162" s="26"/>
      <c r="AK162" s="26"/>
      <c r="AL162" s="26"/>
    </row>
    <row r="163" spans="1:38">
      <c r="A163" s="42">
        <v>160</v>
      </c>
      <c r="B163" s="42" t="s">
        <v>4</v>
      </c>
      <c r="C163" s="99"/>
      <c r="D163" s="42" t="str">
        <f t="shared" si="27"/>
        <v/>
      </c>
      <c r="E163" s="99"/>
      <c r="F163" s="26"/>
      <c r="G163" s="99"/>
      <c r="H163" s="107"/>
      <c r="I163" s="53"/>
      <c r="J163" s="53"/>
      <c r="K163" s="99"/>
      <c r="L163" s="26" t="str">
        <f t="shared" si="28"/>
        <v>_</v>
      </c>
      <c r="M163" s="99"/>
      <c r="N163" s="42" t="str">
        <f t="shared" si="29"/>
        <v/>
      </c>
      <c r="O163" s="70"/>
      <c r="P163" s="63"/>
      <c r="Q163" s="64"/>
      <c r="R163" s="26"/>
      <c r="S163" s="26"/>
      <c r="T163" s="42" t="str">
        <f t="shared" si="30"/>
        <v/>
      </c>
      <c r="U163" s="42" t="str">
        <f>IF(E163="","",#REF!-N163)</f>
        <v/>
      </c>
      <c r="V163" s="42" t="str">
        <f t="shared" si="24"/>
        <v/>
      </c>
      <c r="W163" s="42" t="str">
        <f t="shared" si="31"/>
        <v/>
      </c>
      <c r="X163" s="41" t="str">
        <f>IF(E163="","",VLOOKUP(G163,#REF!,2,0))</f>
        <v/>
      </c>
      <c r="Y163" s="41" t="str">
        <f t="shared" si="25"/>
        <v/>
      </c>
      <c r="Z163" s="96" t="str">
        <f t="shared" si="32"/>
        <v/>
      </c>
      <c r="AA163" s="77" t="str">
        <f t="shared" si="33"/>
        <v/>
      </c>
      <c r="AB163" s="77" t="str">
        <f t="shared" si="34"/>
        <v/>
      </c>
      <c r="AC163" s="43" t="str">
        <f t="shared" si="26"/>
        <v/>
      </c>
      <c r="AD163" s="23"/>
      <c r="AE163" s="23"/>
      <c r="AF163" s="23"/>
      <c r="AG163" s="23"/>
      <c r="AH163" s="41" t="str">
        <f t="shared" si="35"/>
        <v/>
      </c>
      <c r="AI163" s="88"/>
      <c r="AJ163" s="26"/>
      <c r="AK163" s="26"/>
      <c r="AL163" s="26"/>
    </row>
    <row r="164" spans="1:38">
      <c r="A164" s="42">
        <v>161</v>
      </c>
      <c r="B164" s="42" t="s">
        <v>4</v>
      </c>
      <c r="C164" s="99"/>
      <c r="D164" s="42" t="str">
        <f t="shared" si="27"/>
        <v/>
      </c>
      <c r="E164" s="99"/>
      <c r="F164" s="26"/>
      <c r="G164" s="99"/>
      <c r="H164" s="107"/>
      <c r="I164" s="53"/>
      <c r="J164" s="53"/>
      <c r="K164" s="99"/>
      <c r="L164" s="26" t="str">
        <f t="shared" si="28"/>
        <v>_</v>
      </c>
      <c r="M164" s="99"/>
      <c r="N164" s="42" t="str">
        <f t="shared" si="29"/>
        <v/>
      </c>
      <c r="O164" s="70"/>
      <c r="P164" s="63"/>
      <c r="Q164" s="64"/>
      <c r="R164" s="26"/>
      <c r="S164" s="26"/>
      <c r="T164" s="42" t="str">
        <f t="shared" si="30"/>
        <v/>
      </c>
      <c r="U164" s="42" t="str">
        <f>IF(E164="","",#REF!-N164)</f>
        <v/>
      </c>
      <c r="V164" s="42" t="str">
        <f t="shared" si="24"/>
        <v/>
      </c>
      <c r="W164" s="42" t="str">
        <f t="shared" si="31"/>
        <v/>
      </c>
      <c r="X164" s="41" t="str">
        <f>IF(E164="","",VLOOKUP(G164,#REF!,2,0))</f>
        <v/>
      </c>
      <c r="Y164" s="41" t="str">
        <f t="shared" si="25"/>
        <v/>
      </c>
      <c r="Z164" s="96" t="str">
        <f t="shared" si="32"/>
        <v/>
      </c>
      <c r="AA164" s="77" t="str">
        <f t="shared" si="33"/>
        <v/>
      </c>
      <c r="AB164" s="77" t="str">
        <f t="shared" si="34"/>
        <v/>
      </c>
      <c r="AC164" s="43" t="str">
        <f t="shared" si="26"/>
        <v/>
      </c>
      <c r="AD164" s="23"/>
      <c r="AE164" s="23"/>
      <c r="AF164" s="23"/>
      <c r="AG164" s="23"/>
      <c r="AH164" s="41" t="str">
        <f t="shared" si="35"/>
        <v/>
      </c>
      <c r="AI164" s="88"/>
      <c r="AJ164" s="26"/>
      <c r="AK164" s="26"/>
      <c r="AL164" s="26"/>
    </row>
    <row r="165" spans="1:38">
      <c r="A165" s="42">
        <v>162</v>
      </c>
      <c r="B165" s="42" t="s">
        <v>4</v>
      </c>
      <c r="C165" s="99"/>
      <c r="D165" s="42" t="str">
        <f t="shared" si="27"/>
        <v/>
      </c>
      <c r="E165" s="99"/>
      <c r="F165" s="26"/>
      <c r="G165" s="99"/>
      <c r="H165" s="107"/>
      <c r="I165" s="53"/>
      <c r="J165" s="53"/>
      <c r="K165" s="99"/>
      <c r="L165" s="26" t="str">
        <f t="shared" si="28"/>
        <v>_</v>
      </c>
      <c r="M165" s="99"/>
      <c r="N165" s="42" t="str">
        <f t="shared" si="29"/>
        <v/>
      </c>
      <c r="O165" s="70"/>
      <c r="P165" s="63"/>
      <c r="Q165" s="64"/>
      <c r="R165" s="26"/>
      <c r="S165" s="26"/>
      <c r="T165" s="42" t="str">
        <f t="shared" si="30"/>
        <v/>
      </c>
      <c r="U165" s="42" t="str">
        <f>IF(E165="","",#REF!-N165)</f>
        <v/>
      </c>
      <c r="V165" s="42" t="str">
        <f t="shared" si="24"/>
        <v/>
      </c>
      <c r="W165" s="42" t="str">
        <f t="shared" si="31"/>
        <v/>
      </c>
      <c r="X165" s="41" t="str">
        <f>IF(E165="","",VLOOKUP(G165,#REF!,2,0))</f>
        <v/>
      </c>
      <c r="Y165" s="41" t="str">
        <f t="shared" si="25"/>
        <v/>
      </c>
      <c r="Z165" s="96" t="str">
        <f t="shared" si="32"/>
        <v/>
      </c>
      <c r="AA165" s="77" t="str">
        <f t="shared" si="33"/>
        <v/>
      </c>
      <c r="AB165" s="77" t="str">
        <f t="shared" si="34"/>
        <v/>
      </c>
      <c r="AC165" s="43" t="str">
        <f t="shared" si="26"/>
        <v/>
      </c>
      <c r="AD165" s="23"/>
      <c r="AE165" s="23"/>
      <c r="AF165" s="23"/>
      <c r="AG165" s="23"/>
      <c r="AH165" s="41" t="str">
        <f t="shared" si="35"/>
        <v/>
      </c>
      <c r="AI165" s="88"/>
      <c r="AJ165" s="26"/>
      <c r="AK165" s="26"/>
      <c r="AL165" s="26"/>
    </row>
    <row r="166" spans="1:38">
      <c r="A166" s="42">
        <v>163</v>
      </c>
      <c r="B166" s="42" t="s">
        <v>4</v>
      </c>
      <c r="C166" s="99"/>
      <c r="D166" s="42" t="str">
        <f t="shared" si="27"/>
        <v/>
      </c>
      <c r="E166" s="99"/>
      <c r="F166" s="26"/>
      <c r="G166" s="99"/>
      <c r="H166" s="107"/>
      <c r="I166" s="53"/>
      <c r="J166" s="53"/>
      <c r="K166" s="99"/>
      <c r="L166" s="26" t="str">
        <f t="shared" si="28"/>
        <v>_</v>
      </c>
      <c r="M166" s="99"/>
      <c r="N166" s="42" t="str">
        <f t="shared" si="29"/>
        <v/>
      </c>
      <c r="O166" s="70"/>
      <c r="P166" s="63"/>
      <c r="Q166" s="64"/>
      <c r="R166" s="26"/>
      <c r="S166" s="26"/>
      <c r="T166" s="42" t="str">
        <f t="shared" si="30"/>
        <v/>
      </c>
      <c r="U166" s="42" t="str">
        <f>IF(E166="","",#REF!-N166)</f>
        <v/>
      </c>
      <c r="V166" s="42" t="str">
        <f t="shared" si="24"/>
        <v/>
      </c>
      <c r="W166" s="42" t="str">
        <f t="shared" si="31"/>
        <v/>
      </c>
      <c r="X166" s="41" t="str">
        <f>IF(E166="","",VLOOKUP(G166,#REF!,2,0))</f>
        <v/>
      </c>
      <c r="Y166" s="41" t="str">
        <f t="shared" si="25"/>
        <v/>
      </c>
      <c r="Z166" s="96" t="str">
        <f t="shared" si="32"/>
        <v/>
      </c>
      <c r="AA166" s="77" t="str">
        <f t="shared" si="33"/>
        <v/>
      </c>
      <c r="AB166" s="77" t="str">
        <f t="shared" si="34"/>
        <v/>
      </c>
      <c r="AC166" s="43" t="str">
        <f t="shared" si="26"/>
        <v/>
      </c>
      <c r="AD166" s="23"/>
      <c r="AE166" s="23"/>
      <c r="AF166" s="23"/>
      <c r="AG166" s="23"/>
      <c r="AH166" s="41" t="str">
        <f t="shared" si="35"/>
        <v/>
      </c>
      <c r="AI166" s="88"/>
      <c r="AJ166" s="26"/>
      <c r="AK166" s="26"/>
      <c r="AL166" s="26"/>
    </row>
    <row r="167" spans="1:38">
      <c r="A167" s="42">
        <v>164</v>
      </c>
      <c r="B167" s="42" t="s">
        <v>4</v>
      </c>
      <c r="C167" s="99"/>
      <c r="D167" s="42" t="str">
        <f t="shared" si="27"/>
        <v/>
      </c>
      <c r="E167" s="99"/>
      <c r="F167" s="26"/>
      <c r="G167" s="99"/>
      <c r="H167" s="107"/>
      <c r="I167" s="53"/>
      <c r="J167" s="53"/>
      <c r="K167" s="99"/>
      <c r="L167" s="26" t="str">
        <f t="shared" si="28"/>
        <v>_</v>
      </c>
      <c r="M167" s="99"/>
      <c r="N167" s="42" t="str">
        <f t="shared" si="29"/>
        <v/>
      </c>
      <c r="O167" s="70"/>
      <c r="P167" s="63"/>
      <c r="Q167" s="64"/>
      <c r="R167" s="26"/>
      <c r="S167" s="26"/>
      <c r="T167" s="42" t="str">
        <f t="shared" si="30"/>
        <v/>
      </c>
      <c r="U167" s="42" t="str">
        <f>IF(E167="","",#REF!-N167)</f>
        <v/>
      </c>
      <c r="V167" s="42" t="str">
        <f t="shared" si="24"/>
        <v/>
      </c>
      <c r="W167" s="42" t="str">
        <f t="shared" si="31"/>
        <v/>
      </c>
      <c r="X167" s="41" t="str">
        <f>IF(E167="","",VLOOKUP(G167,#REF!,2,0))</f>
        <v/>
      </c>
      <c r="Y167" s="41" t="str">
        <f t="shared" si="25"/>
        <v/>
      </c>
      <c r="Z167" s="96" t="str">
        <f t="shared" si="32"/>
        <v/>
      </c>
      <c r="AA167" s="77" t="str">
        <f t="shared" si="33"/>
        <v/>
      </c>
      <c r="AB167" s="77" t="str">
        <f t="shared" si="34"/>
        <v/>
      </c>
      <c r="AC167" s="43" t="str">
        <f t="shared" si="26"/>
        <v/>
      </c>
      <c r="AD167" s="23"/>
      <c r="AE167" s="23"/>
      <c r="AF167" s="23"/>
      <c r="AG167" s="23"/>
      <c r="AH167" s="41" t="str">
        <f t="shared" si="35"/>
        <v/>
      </c>
      <c r="AI167" s="88"/>
      <c r="AJ167" s="26"/>
      <c r="AK167" s="26"/>
      <c r="AL167" s="26"/>
    </row>
    <row r="168" spans="1:38">
      <c r="A168" s="42">
        <v>165</v>
      </c>
      <c r="B168" s="42" t="s">
        <v>4</v>
      </c>
      <c r="C168" s="99"/>
      <c r="D168" s="42" t="str">
        <f t="shared" si="27"/>
        <v/>
      </c>
      <c r="E168" s="99"/>
      <c r="F168" s="26"/>
      <c r="G168" s="99"/>
      <c r="H168" s="107"/>
      <c r="I168" s="53"/>
      <c r="J168" s="53"/>
      <c r="K168" s="99"/>
      <c r="L168" s="26" t="str">
        <f t="shared" si="28"/>
        <v>_</v>
      </c>
      <c r="M168" s="99"/>
      <c r="N168" s="42" t="str">
        <f t="shared" si="29"/>
        <v/>
      </c>
      <c r="O168" s="70"/>
      <c r="P168" s="63"/>
      <c r="Q168" s="64"/>
      <c r="R168" s="26"/>
      <c r="S168" s="26"/>
      <c r="T168" s="42" t="str">
        <f t="shared" si="30"/>
        <v/>
      </c>
      <c r="U168" s="42" t="str">
        <f>IF(E168="","",#REF!-N168)</f>
        <v/>
      </c>
      <c r="V168" s="42" t="str">
        <f t="shared" si="24"/>
        <v/>
      </c>
      <c r="W168" s="42" t="str">
        <f t="shared" si="31"/>
        <v/>
      </c>
      <c r="X168" s="41" t="str">
        <f>IF(E168="","",VLOOKUP(G168,#REF!,2,0))</f>
        <v/>
      </c>
      <c r="Y168" s="41" t="str">
        <f t="shared" si="25"/>
        <v/>
      </c>
      <c r="Z168" s="96" t="str">
        <f t="shared" si="32"/>
        <v/>
      </c>
      <c r="AA168" s="77" t="str">
        <f t="shared" si="33"/>
        <v/>
      </c>
      <c r="AB168" s="77" t="str">
        <f t="shared" si="34"/>
        <v/>
      </c>
      <c r="AC168" s="43" t="str">
        <f t="shared" si="26"/>
        <v/>
      </c>
      <c r="AD168" s="23"/>
      <c r="AE168" s="23"/>
      <c r="AF168" s="23"/>
      <c r="AG168" s="23"/>
      <c r="AH168" s="41" t="str">
        <f t="shared" si="35"/>
        <v/>
      </c>
      <c r="AI168" s="88"/>
      <c r="AJ168" s="26"/>
      <c r="AK168" s="26"/>
      <c r="AL168" s="26"/>
    </row>
    <row r="169" spans="1:38">
      <c r="A169" s="42">
        <v>166</v>
      </c>
      <c r="B169" s="42" t="s">
        <v>4</v>
      </c>
      <c r="C169" s="99"/>
      <c r="D169" s="42" t="str">
        <f t="shared" si="27"/>
        <v/>
      </c>
      <c r="E169" s="99"/>
      <c r="F169" s="26"/>
      <c r="G169" s="99"/>
      <c r="H169" s="107"/>
      <c r="I169" s="53"/>
      <c r="J169" s="53"/>
      <c r="K169" s="99"/>
      <c r="L169" s="26" t="str">
        <f t="shared" si="28"/>
        <v>_</v>
      </c>
      <c r="M169" s="99"/>
      <c r="N169" s="42" t="str">
        <f t="shared" si="29"/>
        <v/>
      </c>
      <c r="O169" s="70"/>
      <c r="P169" s="63"/>
      <c r="Q169" s="64"/>
      <c r="R169" s="26"/>
      <c r="S169" s="26"/>
      <c r="T169" s="42" t="str">
        <f t="shared" si="30"/>
        <v/>
      </c>
      <c r="U169" s="42" t="str">
        <f>IF(E169="","",#REF!-N169)</f>
        <v/>
      </c>
      <c r="V169" s="42" t="str">
        <f t="shared" si="24"/>
        <v/>
      </c>
      <c r="W169" s="42" t="str">
        <f t="shared" si="31"/>
        <v/>
      </c>
      <c r="X169" s="41" t="str">
        <f>IF(E169="","",VLOOKUP(G169,#REF!,2,0))</f>
        <v/>
      </c>
      <c r="Y169" s="41" t="str">
        <f t="shared" si="25"/>
        <v/>
      </c>
      <c r="Z169" s="96" t="str">
        <f t="shared" si="32"/>
        <v/>
      </c>
      <c r="AA169" s="77" t="str">
        <f t="shared" si="33"/>
        <v/>
      </c>
      <c r="AB169" s="77" t="str">
        <f t="shared" si="34"/>
        <v/>
      </c>
      <c r="AC169" s="43" t="str">
        <f t="shared" si="26"/>
        <v/>
      </c>
      <c r="AD169" s="23"/>
      <c r="AE169" s="23"/>
      <c r="AF169" s="23"/>
      <c r="AG169" s="23"/>
      <c r="AH169" s="41" t="str">
        <f t="shared" si="35"/>
        <v/>
      </c>
      <c r="AI169" s="88"/>
      <c r="AJ169" s="26"/>
      <c r="AK169" s="26"/>
      <c r="AL169" s="26"/>
    </row>
    <row r="170" spans="1:38">
      <c r="A170" s="42">
        <v>167</v>
      </c>
      <c r="B170" s="42" t="s">
        <v>4</v>
      </c>
      <c r="C170" s="99"/>
      <c r="D170" s="42" t="str">
        <f t="shared" si="27"/>
        <v/>
      </c>
      <c r="E170" s="99"/>
      <c r="F170" s="26"/>
      <c r="G170" s="99"/>
      <c r="H170" s="107"/>
      <c r="I170" s="53"/>
      <c r="J170" s="53"/>
      <c r="K170" s="99"/>
      <c r="L170" s="26" t="str">
        <f t="shared" si="28"/>
        <v>_</v>
      </c>
      <c r="M170" s="99"/>
      <c r="N170" s="42" t="str">
        <f t="shared" si="29"/>
        <v/>
      </c>
      <c r="O170" s="70"/>
      <c r="P170" s="63"/>
      <c r="Q170" s="64"/>
      <c r="R170" s="26"/>
      <c r="S170" s="26"/>
      <c r="T170" s="42" t="str">
        <f t="shared" si="30"/>
        <v/>
      </c>
      <c r="U170" s="42" t="str">
        <f>IF(E170="","",#REF!-N170)</f>
        <v/>
      </c>
      <c r="V170" s="42" t="str">
        <f t="shared" si="24"/>
        <v/>
      </c>
      <c r="W170" s="42" t="str">
        <f t="shared" si="31"/>
        <v/>
      </c>
      <c r="X170" s="41" t="str">
        <f>IF(E170="","",VLOOKUP(G170,#REF!,2,0))</f>
        <v/>
      </c>
      <c r="Y170" s="41" t="str">
        <f t="shared" si="25"/>
        <v/>
      </c>
      <c r="Z170" s="96" t="str">
        <f t="shared" si="32"/>
        <v/>
      </c>
      <c r="AA170" s="77" t="str">
        <f t="shared" si="33"/>
        <v/>
      </c>
      <c r="AB170" s="77" t="str">
        <f t="shared" si="34"/>
        <v/>
      </c>
      <c r="AC170" s="43" t="str">
        <f t="shared" si="26"/>
        <v/>
      </c>
      <c r="AD170" s="23"/>
      <c r="AE170" s="23"/>
      <c r="AF170" s="23"/>
      <c r="AG170" s="23"/>
      <c r="AH170" s="41" t="str">
        <f t="shared" si="35"/>
        <v/>
      </c>
      <c r="AI170" s="88"/>
      <c r="AJ170" s="26"/>
      <c r="AK170" s="26"/>
      <c r="AL170" s="26"/>
    </row>
    <row r="171" spans="1:38">
      <c r="A171" s="42">
        <v>168</v>
      </c>
      <c r="B171" s="42" t="s">
        <v>4</v>
      </c>
      <c r="C171" s="99"/>
      <c r="D171" s="42" t="str">
        <f t="shared" si="27"/>
        <v/>
      </c>
      <c r="E171" s="99"/>
      <c r="F171" s="26"/>
      <c r="G171" s="99"/>
      <c r="H171" s="107"/>
      <c r="I171" s="53"/>
      <c r="J171" s="53"/>
      <c r="K171" s="99"/>
      <c r="L171" s="26" t="str">
        <f t="shared" si="28"/>
        <v>_</v>
      </c>
      <c r="M171" s="99"/>
      <c r="N171" s="42" t="str">
        <f t="shared" si="29"/>
        <v/>
      </c>
      <c r="O171" s="70"/>
      <c r="P171" s="63"/>
      <c r="Q171" s="64"/>
      <c r="R171" s="26"/>
      <c r="S171" s="26"/>
      <c r="T171" s="42" t="str">
        <f t="shared" si="30"/>
        <v/>
      </c>
      <c r="U171" s="42" t="str">
        <f>IF(E171="","",#REF!-N171)</f>
        <v/>
      </c>
      <c r="V171" s="42" t="str">
        <f t="shared" si="24"/>
        <v/>
      </c>
      <c r="W171" s="42" t="str">
        <f t="shared" si="31"/>
        <v/>
      </c>
      <c r="X171" s="41" t="str">
        <f>IF(E171="","",VLOOKUP(G171,#REF!,2,0))</f>
        <v/>
      </c>
      <c r="Y171" s="41" t="str">
        <f t="shared" si="25"/>
        <v/>
      </c>
      <c r="Z171" s="96" t="str">
        <f t="shared" si="32"/>
        <v/>
      </c>
      <c r="AA171" s="77" t="str">
        <f t="shared" si="33"/>
        <v/>
      </c>
      <c r="AB171" s="77" t="str">
        <f t="shared" si="34"/>
        <v/>
      </c>
      <c r="AC171" s="43" t="str">
        <f t="shared" si="26"/>
        <v/>
      </c>
      <c r="AD171" s="23"/>
      <c r="AE171" s="23"/>
      <c r="AF171" s="23"/>
      <c r="AG171" s="23"/>
      <c r="AH171" s="41" t="str">
        <f t="shared" si="35"/>
        <v/>
      </c>
      <c r="AI171" s="88"/>
      <c r="AJ171" s="26"/>
      <c r="AK171" s="26"/>
      <c r="AL171" s="26"/>
    </row>
    <row r="172" spans="1:38">
      <c r="A172" s="42">
        <v>169</v>
      </c>
      <c r="B172" s="42" t="s">
        <v>4</v>
      </c>
      <c r="C172" s="99"/>
      <c r="D172" s="42" t="str">
        <f t="shared" si="27"/>
        <v/>
      </c>
      <c r="E172" s="99"/>
      <c r="F172" s="26"/>
      <c r="G172" s="99"/>
      <c r="H172" s="107"/>
      <c r="I172" s="53"/>
      <c r="J172" s="53"/>
      <c r="K172" s="99"/>
      <c r="L172" s="26" t="str">
        <f t="shared" si="28"/>
        <v>_</v>
      </c>
      <c r="M172" s="99"/>
      <c r="N172" s="42" t="str">
        <f t="shared" si="29"/>
        <v/>
      </c>
      <c r="O172" s="70"/>
      <c r="P172" s="63"/>
      <c r="Q172" s="64"/>
      <c r="R172" s="26"/>
      <c r="S172" s="26"/>
      <c r="T172" s="42" t="str">
        <f t="shared" si="30"/>
        <v/>
      </c>
      <c r="U172" s="42" t="str">
        <f>IF(E172="","",#REF!-N172)</f>
        <v/>
      </c>
      <c r="V172" s="42" t="str">
        <f t="shared" si="24"/>
        <v/>
      </c>
      <c r="W172" s="42" t="str">
        <f t="shared" si="31"/>
        <v/>
      </c>
      <c r="X172" s="41" t="str">
        <f>IF(E172="","",VLOOKUP(G172,#REF!,2,0))</f>
        <v/>
      </c>
      <c r="Y172" s="41" t="str">
        <f t="shared" si="25"/>
        <v/>
      </c>
      <c r="Z172" s="96" t="str">
        <f t="shared" si="32"/>
        <v/>
      </c>
      <c r="AA172" s="77" t="str">
        <f t="shared" si="33"/>
        <v/>
      </c>
      <c r="AB172" s="77" t="str">
        <f t="shared" si="34"/>
        <v/>
      </c>
      <c r="AC172" s="43" t="str">
        <f t="shared" si="26"/>
        <v/>
      </c>
      <c r="AD172" s="23"/>
      <c r="AE172" s="23"/>
      <c r="AF172" s="23"/>
      <c r="AG172" s="23"/>
      <c r="AH172" s="41" t="str">
        <f t="shared" si="35"/>
        <v/>
      </c>
      <c r="AI172" s="88"/>
      <c r="AJ172" s="26"/>
      <c r="AK172" s="26"/>
      <c r="AL172" s="26"/>
    </row>
    <row r="173" spans="1:38">
      <c r="A173" s="42">
        <v>170</v>
      </c>
      <c r="B173" s="42" t="s">
        <v>4</v>
      </c>
      <c r="C173" s="99"/>
      <c r="D173" s="42" t="str">
        <f t="shared" si="27"/>
        <v/>
      </c>
      <c r="E173" s="99"/>
      <c r="F173" s="26"/>
      <c r="G173" s="99"/>
      <c r="H173" s="107"/>
      <c r="I173" s="53"/>
      <c r="J173" s="53"/>
      <c r="K173" s="99"/>
      <c r="L173" s="26" t="str">
        <f t="shared" si="28"/>
        <v>_</v>
      </c>
      <c r="M173" s="99"/>
      <c r="N173" s="42" t="str">
        <f t="shared" si="29"/>
        <v/>
      </c>
      <c r="O173" s="70"/>
      <c r="P173" s="63"/>
      <c r="Q173" s="64"/>
      <c r="R173" s="26"/>
      <c r="S173" s="26"/>
      <c r="T173" s="42" t="str">
        <f t="shared" si="30"/>
        <v/>
      </c>
      <c r="U173" s="42" t="str">
        <f>IF(E173="","",#REF!-N173)</f>
        <v/>
      </c>
      <c r="V173" s="42" t="str">
        <f t="shared" si="24"/>
        <v/>
      </c>
      <c r="W173" s="42" t="str">
        <f t="shared" si="31"/>
        <v/>
      </c>
      <c r="X173" s="41" t="str">
        <f>IF(E173="","",VLOOKUP(G173,#REF!,2,0))</f>
        <v/>
      </c>
      <c r="Y173" s="41" t="str">
        <f t="shared" si="25"/>
        <v/>
      </c>
      <c r="Z173" s="96" t="str">
        <f t="shared" si="32"/>
        <v/>
      </c>
      <c r="AA173" s="77" t="str">
        <f t="shared" si="33"/>
        <v/>
      </c>
      <c r="AB173" s="77" t="str">
        <f t="shared" si="34"/>
        <v/>
      </c>
      <c r="AC173" s="43" t="str">
        <f t="shared" si="26"/>
        <v/>
      </c>
      <c r="AD173" s="23"/>
      <c r="AE173" s="23"/>
      <c r="AF173" s="23"/>
      <c r="AG173" s="23"/>
      <c r="AH173" s="41" t="str">
        <f t="shared" si="35"/>
        <v/>
      </c>
      <c r="AI173" s="88"/>
      <c r="AJ173" s="26"/>
      <c r="AK173" s="26"/>
      <c r="AL173" s="26"/>
    </row>
    <row r="174" spans="1:38">
      <c r="A174" s="42">
        <v>171</v>
      </c>
      <c r="B174" s="42" t="s">
        <v>4</v>
      </c>
      <c r="C174" s="99"/>
      <c r="D174" s="42" t="str">
        <f t="shared" si="27"/>
        <v/>
      </c>
      <c r="E174" s="99"/>
      <c r="F174" s="26"/>
      <c r="G174" s="99"/>
      <c r="H174" s="107"/>
      <c r="I174" s="53"/>
      <c r="J174" s="53"/>
      <c r="K174" s="99"/>
      <c r="L174" s="26" t="str">
        <f t="shared" si="28"/>
        <v>_</v>
      </c>
      <c r="M174" s="99"/>
      <c r="N174" s="42" t="str">
        <f t="shared" si="29"/>
        <v/>
      </c>
      <c r="O174" s="70"/>
      <c r="P174" s="63"/>
      <c r="Q174" s="64"/>
      <c r="R174" s="26"/>
      <c r="S174" s="26"/>
      <c r="T174" s="42" t="str">
        <f t="shared" si="30"/>
        <v/>
      </c>
      <c r="U174" s="42" t="str">
        <f>IF(E174="","",#REF!-N174)</f>
        <v/>
      </c>
      <c r="V174" s="42" t="str">
        <f t="shared" si="24"/>
        <v/>
      </c>
      <c r="W174" s="42" t="str">
        <f t="shared" si="31"/>
        <v/>
      </c>
      <c r="X174" s="41" t="str">
        <f>IF(E174="","",VLOOKUP(G174,#REF!,2,0))</f>
        <v/>
      </c>
      <c r="Y174" s="41" t="str">
        <f t="shared" si="25"/>
        <v/>
      </c>
      <c r="Z174" s="96" t="str">
        <f t="shared" si="32"/>
        <v/>
      </c>
      <c r="AA174" s="77" t="str">
        <f t="shared" si="33"/>
        <v/>
      </c>
      <c r="AB174" s="77" t="str">
        <f t="shared" si="34"/>
        <v/>
      </c>
      <c r="AC174" s="43" t="str">
        <f t="shared" si="26"/>
        <v/>
      </c>
      <c r="AD174" s="23"/>
      <c r="AE174" s="23"/>
      <c r="AF174" s="23"/>
      <c r="AG174" s="23"/>
      <c r="AH174" s="41" t="str">
        <f t="shared" si="35"/>
        <v/>
      </c>
      <c r="AI174" s="88"/>
      <c r="AJ174" s="26"/>
      <c r="AK174" s="26"/>
      <c r="AL174" s="26"/>
    </row>
    <row r="175" spans="1:38">
      <c r="A175" s="42">
        <v>172</v>
      </c>
      <c r="B175" s="42" t="s">
        <v>4</v>
      </c>
      <c r="C175" s="99"/>
      <c r="D175" s="42" t="str">
        <f t="shared" si="27"/>
        <v/>
      </c>
      <c r="E175" s="99"/>
      <c r="F175" s="26"/>
      <c r="G175" s="99"/>
      <c r="H175" s="107"/>
      <c r="I175" s="53"/>
      <c r="J175" s="53"/>
      <c r="K175" s="99"/>
      <c r="L175" s="26" t="str">
        <f t="shared" si="28"/>
        <v>_</v>
      </c>
      <c r="M175" s="99"/>
      <c r="N175" s="42" t="str">
        <f t="shared" si="29"/>
        <v/>
      </c>
      <c r="O175" s="70"/>
      <c r="P175" s="63"/>
      <c r="Q175" s="64"/>
      <c r="R175" s="26"/>
      <c r="S175" s="26"/>
      <c r="T175" s="42" t="str">
        <f t="shared" si="30"/>
        <v/>
      </c>
      <c r="U175" s="42" t="str">
        <f>IF(E175="","",#REF!-N175)</f>
        <v/>
      </c>
      <c r="V175" s="42" t="str">
        <f t="shared" si="24"/>
        <v/>
      </c>
      <c r="W175" s="42" t="str">
        <f t="shared" si="31"/>
        <v/>
      </c>
      <c r="X175" s="41" t="str">
        <f>IF(E175="","",VLOOKUP(G175,#REF!,2,0))</f>
        <v/>
      </c>
      <c r="Y175" s="41" t="str">
        <f t="shared" si="25"/>
        <v/>
      </c>
      <c r="Z175" s="96" t="str">
        <f t="shared" si="32"/>
        <v/>
      </c>
      <c r="AA175" s="77" t="str">
        <f t="shared" si="33"/>
        <v/>
      </c>
      <c r="AB175" s="77" t="str">
        <f t="shared" si="34"/>
        <v/>
      </c>
      <c r="AC175" s="43" t="str">
        <f t="shared" si="26"/>
        <v/>
      </c>
      <c r="AD175" s="23"/>
      <c r="AE175" s="23"/>
      <c r="AF175" s="23"/>
      <c r="AG175" s="23"/>
      <c r="AH175" s="41" t="str">
        <f t="shared" si="35"/>
        <v/>
      </c>
      <c r="AI175" s="88"/>
      <c r="AJ175" s="26"/>
      <c r="AK175" s="26"/>
      <c r="AL175" s="26"/>
    </row>
    <row r="176" spans="1:38">
      <c r="A176" s="42">
        <v>173</v>
      </c>
      <c r="B176" s="42" t="s">
        <v>4</v>
      </c>
      <c r="C176" s="99"/>
      <c r="D176" s="42" t="str">
        <f t="shared" si="27"/>
        <v/>
      </c>
      <c r="E176" s="99"/>
      <c r="F176" s="26"/>
      <c r="G176" s="99"/>
      <c r="H176" s="107"/>
      <c r="I176" s="53"/>
      <c r="J176" s="53"/>
      <c r="K176" s="99"/>
      <c r="L176" s="26" t="str">
        <f t="shared" si="28"/>
        <v>_</v>
      </c>
      <c r="M176" s="99"/>
      <c r="N176" s="42" t="str">
        <f t="shared" si="29"/>
        <v/>
      </c>
      <c r="O176" s="70"/>
      <c r="P176" s="63"/>
      <c r="Q176" s="64"/>
      <c r="R176" s="26"/>
      <c r="S176" s="26"/>
      <c r="T176" s="42" t="str">
        <f t="shared" si="30"/>
        <v/>
      </c>
      <c r="U176" s="42" t="str">
        <f>IF(E176="","",#REF!-N176)</f>
        <v/>
      </c>
      <c r="V176" s="42" t="str">
        <f t="shared" si="24"/>
        <v/>
      </c>
      <c r="W176" s="42" t="str">
        <f t="shared" si="31"/>
        <v/>
      </c>
      <c r="X176" s="41" t="str">
        <f>IF(E176="","",VLOOKUP(G176,#REF!,2,0))</f>
        <v/>
      </c>
      <c r="Y176" s="41" t="str">
        <f t="shared" si="25"/>
        <v/>
      </c>
      <c r="Z176" s="96" t="str">
        <f t="shared" si="32"/>
        <v/>
      </c>
      <c r="AA176" s="77" t="str">
        <f t="shared" si="33"/>
        <v/>
      </c>
      <c r="AB176" s="77" t="str">
        <f t="shared" si="34"/>
        <v/>
      </c>
      <c r="AC176" s="43" t="str">
        <f t="shared" si="26"/>
        <v/>
      </c>
      <c r="AD176" s="23"/>
      <c r="AE176" s="23"/>
      <c r="AF176" s="23"/>
      <c r="AG176" s="23"/>
      <c r="AH176" s="41" t="str">
        <f t="shared" si="35"/>
        <v/>
      </c>
      <c r="AI176" s="88"/>
      <c r="AJ176" s="26"/>
      <c r="AK176" s="26"/>
      <c r="AL176" s="26"/>
    </row>
    <row r="177" spans="1:38">
      <c r="A177" s="42">
        <v>174</v>
      </c>
      <c r="B177" s="42" t="s">
        <v>4</v>
      </c>
      <c r="C177" s="99"/>
      <c r="D177" s="42" t="str">
        <f t="shared" si="27"/>
        <v/>
      </c>
      <c r="E177" s="99"/>
      <c r="F177" s="26"/>
      <c r="G177" s="99"/>
      <c r="H177" s="107"/>
      <c r="I177" s="53"/>
      <c r="J177" s="53"/>
      <c r="K177" s="99"/>
      <c r="L177" s="26" t="str">
        <f t="shared" si="28"/>
        <v>_</v>
      </c>
      <c r="M177" s="99"/>
      <c r="N177" s="42" t="str">
        <f t="shared" si="29"/>
        <v/>
      </c>
      <c r="O177" s="70"/>
      <c r="P177" s="63"/>
      <c r="Q177" s="64"/>
      <c r="R177" s="26"/>
      <c r="S177" s="26"/>
      <c r="T177" s="42" t="str">
        <f t="shared" si="30"/>
        <v/>
      </c>
      <c r="U177" s="42" t="str">
        <f>IF(E177="","",#REF!-N177)</f>
        <v/>
      </c>
      <c r="V177" s="42" t="str">
        <f t="shared" si="24"/>
        <v/>
      </c>
      <c r="W177" s="42" t="str">
        <f t="shared" si="31"/>
        <v/>
      </c>
      <c r="X177" s="41" t="str">
        <f>IF(E177="","",VLOOKUP(G177,#REF!,2,0))</f>
        <v/>
      </c>
      <c r="Y177" s="41" t="str">
        <f t="shared" si="25"/>
        <v/>
      </c>
      <c r="Z177" s="96" t="str">
        <f t="shared" si="32"/>
        <v/>
      </c>
      <c r="AA177" s="77" t="str">
        <f t="shared" si="33"/>
        <v/>
      </c>
      <c r="AB177" s="77" t="str">
        <f t="shared" si="34"/>
        <v/>
      </c>
      <c r="AC177" s="43" t="str">
        <f t="shared" si="26"/>
        <v/>
      </c>
      <c r="AD177" s="23"/>
      <c r="AE177" s="23"/>
      <c r="AF177" s="23"/>
      <c r="AG177" s="23"/>
      <c r="AH177" s="41" t="str">
        <f t="shared" si="35"/>
        <v/>
      </c>
      <c r="AI177" s="88"/>
      <c r="AJ177" s="26"/>
      <c r="AK177" s="26"/>
      <c r="AL177" s="26"/>
    </row>
    <row r="178" spans="1:38">
      <c r="A178" s="42">
        <v>175</v>
      </c>
      <c r="B178" s="42" t="s">
        <v>4</v>
      </c>
      <c r="C178" s="99"/>
      <c r="D178" s="42" t="str">
        <f t="shared" si="27"/>
        <v/>
      </c>
      <c r="E178" s="99"/>
      <c r="F178" s="26"/>
      <c r="G178" s="99"/>
      <c r="H178" s="107"/>
      <c r="I178" s="53"/>
      <c r="J178" s="53"/>
      <c r="K178" s="99"/>
      <c r="L178" s="26" t="str">
        <f t="shared" si="28"/>
        <v>_</v>
      </c>
      <c r="M178" s="99"/>
      <c r="N178" s="42" t="str">
        <f t="shared" si="29"/>
        <v/>
      </c>
      <c r="O178" s="70"/>
      <c r="P178" s="63"/>
      <c r="Q178" s="64"/>
      <c r="R178" s="26"/>
      <c r="S178" s="26"/>
      <c r="T178" s="42" t="str">
        <f t="shared" si="30"/>
        <v/>
      </c>
      <c r="U178" s="42" t="str">
        <f>IF(E178="","",#REF!-N178)</f>
        <v/>
      </c>
      <c r="V178" s="42" t="str">
        <f t="shared" si="24"/>
        <v/>
      </c>
      <c r="W178" s="42" t="str">
        <f t="shared" si="31"/>
        <v/>
      </c>
      <c r="X178" s="41" t="str">
        <f>IF(E178="","",VLOOKUP(G178,#REF!,2,0))</f>
        <v/>
      </c>
      <c r="Y178" s="41" t="str">
        <f t="shared" si="25"/>
        <v/>
      </c>
      <c r="Z178" s="96" t="str">
        <f t="shared" si="32"/>
        <v/>
      </c>
      <c r="AA178" s="77" t="str">
        <f t="shared" si="33"/>
        <v/>
      </c>
      <c r="AB178" s="77" t="str">
        <f t="shared" si="34"/>
        <v/>
      </c>
      <c r="AC178" s="43" t="str">
        <f t="shared" si="26"/>
        <v/>
      </c>
      <c r="AD178" s="23"/>
      <c r="AE178" s="23"/>
      <c r="AF178" s="23"/>
      <c r="AG178" s="23"/>
      <c r="AH178" s="41" t="str">
        <f t="shared" si="35"/>
        <v/>
      </c>
      <c r="AI178" s="88"/>
      <c r="AJ178" s="26"/>
      <c r="AK178" s="26"/>
      <c r="AL178" s="26"/>
    </row>
    <row r="179" spans="1:38">
      <c r="A179" s="42">
        <v>176</v>
      </c>
      <c r="B179" s="42" t="s">
        <v>4</v>
      </c>
      <c r="C179" s="99"/>
      <c r="D179" s="42" t="str">
        <f t="shared" si="27"/>
        <v/>
      </c>
      <c r="E179" s="99"/>
      <c r="F179" s="26"/>
      <c r="G179" s="99"/>
      <c r="H179" s="107"/>
      <c r="I179" s="53"/>
      <c r="J179" s="53"/>
      <c r="K179" s="99"/>
      <c r="L179" s="26" t="str">
        <f t="shared" si="28"/>
        <v>_</v>
      </c>
      <c r="M179" s="99"/>
      <c r="N179" s="42" t="str">
        <f t="shared" si="29"/>
        <v/>
      </c>
      <c r="O179" s="70"/>
      <c r="P179" s="63"/>
      <c r="Q179" s="64"/>
      <c r="R179" s="26"/>
      <c r="S179" s="26"/>
      <c r="T179" s="42" t="str">
        <f t="shared" si="30"/>
        <v/>
      </c>
      <c r="U179" s="42" t="str">
        <f>IF(E179="","",#REF!-N179)</f>
        <v/>
      </c>
      <c r="V179" s="42" t="str">
        <f t="shared" si="24"/>
        <v/>
      </c>
      <c r="W179" s="42" t="str">
        <f t="shared" si="31"/>
        <v/>
      </c>
      <c r="X179" s="41" t="str">
        <f>IF(E179="","",VLOOKUP(G179,#REF!,2,0))</f>
        <v/>
      </c>
      <c r="Y179" s="41" t="str">
        <f t="shared" si="25"/>
        <v/>
      </c>
      <c r="Z179" s="96" t="str">
        <f t="shared" si="32"/>
        <v/>
      </c>
      <c r="AA179" s="77" t="str">
        <f t="shared" si="33"/>
        <v/>
      </c>
      <c r="AB179" s="77" t="str">
        <f t="shared" si="34"/>
        <v/>
      </c>
      <c r="AC179" s="43" t="str">
        <f t="shared" si="26"/>
        <v/>
      </c>
      <c r="AD179" s="23"/>
      <c r="AE179" s="23"/>
      <c r="AF179" s="23"/>
      <c r="AG179" s="23"/>
      <c r="AH179" s="41" t="str">
        <f t="shared" si="35"/>
        <v/>
      </c>
      <c r="AI179" s="88"/>
      <c r="AJ179" s="26"/>
      <c r="AK179" s="26"/>
      <c r="AL179" s="26"/>
    </row>
    <row r="180" spans="1:38">
      <c r="A180" s="42">
        <v>177</v>
      </c>
      <c r="B180" s="42" t="s">
        <v>4</v>
      </c>
      <c r="C180" s="99"/>
      <c r="D180" s="42" t="str">
        <f t="shared" si="27"/>
        <v/>
      </c>
      <c r="E180" s="99"/>
      <c r="F180" s="26"/>
      <c r="G180" s="99"/>
      <c r="H180" s="107"/>
      <c r="I180" s="53"/>
      <c r="J180" s="53"/>
      <c r="K180" s="99"/>
      <c r="L180" s="26" t="str">
        <f t="shared" si="28"/>
        <v>_</v>
      </c>
      <c r="M180" s="99"/>
      <c r="N180" s="42" t="str">
        <f t="shared" si="29"/>
        <v/>
      </c>
      <c r="O180" s="70"/>
      <c r="P180" s="63"/>
      <c r="Q180" s="64"/>
      <c r="R180" s="26"/>
      <c r="S180" s="26"/>
      <c r="T180" s="42" t="str">
        <f t="shared" si="30"/>
        <v/>
      </c>
      <c r="U180" s="42" t="str">
        <f>IF(E180="","",#REF!-N180)</f>
        <v/>
      </c>
      <c r="V180" s="42" t="str">
        <f t="shared" si="24"/>
        <v/>
      </c>
      <c r="W180" s="42" t="str">
        <f t="shared" si="31"/>
        <v/>
      </c>
      <c r="X180" s="41" t="str">
        <f>IF(E180="","",VLOOKUP(G180,#REF!,2,0))</f>
        <v/>
      </c>
      <c r="Y180" s="41" t="str">
        <f t="shared" si="25"/>
        <v/>
      </c>
      <c r="Z180" s="96" t="str">
        <f t="shared" si="32"/>
        <v/>
      </c>
      <c r="AA180" s="77" t="str">
        <f t="shared" si="33"/>
        <v/>
      </c>
      <c r="AB180" s="77" t="str">
        <f t="shared" si="34"/>
        <v/>
      </c>
      <c r="AC180" s="43" t="str">
        <f t="shared" si="26"/>
        <v/>
      </c>
      <c r="AD180" s="23"/>
      <c r="AE180" s="23"/>
      <c r="AF180" s="23"/>
      <c r="AG180" s="23"/>
      <c r="AH180" s="41" t="str">
        <f t="shared" si="35"/>
        <v/>
      </c>
      <c r="AI180" s="88"/>
      <c r="AJ180" s="26"/>
      <c r="AK180" s="26"/>
      <c r="AL180" s="26"/>
    </row>
    <row r="181" spans="1:38">
      <c r="A181" s="42">
        <v>178</v>
      </c>
      <c r="B181" s="42" t="s">
        <v>4</v>
      </c>
      <c r="C181" s="99"/>
      <c r="D181" s="42" t="str">
        <f t="shared" si="27"/>
        <v/>
      </c>
      <c r="E181" s="99"/>
      <c r="F181" s="26"/>
      <c r="G181" s="99"/>
      <c r="H181" s="107"/>
      <c r="I181" s="53"/>
      <c r="J181" s="53"/>
      <c r="K181" s="99"/>
      <c r="L181" s="26" t="str">
        <f t="shared" si="28"/>
        <v>_</v>
      </c>
      <c r="M181" s="99"/>
      <c r="N181" s="42" t="str">
        <f t="shared" si="29"/>
        <v/>
      </c>
      <c r="O181" s="70"/>
      <c r="P181" s="63"/>
      <c r="Q181" s="64"/>
      <c r="R181" s="26"/>
      <c r="S181" s="26"/>
      <c r="T181" s="42" t="str">
        <f t="shared" si="30"/>
        <v/>
      </c>
      <c r="U181" s="42" t="str">
        <f>IF(E181="","",#REF!-N181)</f>
        <v/>
      </c>
      <c r="V181" s="42" t="str">
        <f t="shared" si="24"/>
        <v/>
      </c>
      <c r="W181" s="42" t="str">
        <f t="shared" si="31"/>
        <v/>
      </c>
      <c r="X181" s="41" t="str">
        <f>IF(E181="","",VLOOKUP(G181,#REF!,2,0))</f>
        <v/>
      </c>
      <c r="Y181" s="41" t="str">
        <f t="shared" si="25"/>
        <v/>
      </c>
      <c r="Z181" s="96" t="str">
        <f t="shared" si="32"/>
        <v/>
      </c>
      <c r="AA181" s="77" t="str">
        <f t="shared" si="33"/>
        <v/>
      </c>
      <c r="AB181" s="77" t="str">
        <f t="shared" si="34"/>
        <v/>
      </c>
      <c r="AC181" s="43" t="str">
        <f t="shared" si="26"/>
        <v/>
      </c>
      <c r="AD181" s="23"/>
      <c r="AE181" s="23"/>
      <c r="AF181" s="23"/>
      <c r="AG181" s="23"/>
      <c r="AH181" s="41" t="str">
        <f t="shared" si="35"/>
        <v/>
      </c>
      <c r="AI181" s="88"/>
      <c r="AJ181" s="26"/>
      <c r="AK181" s="26"/>
      <c r="AL181" s="26"/>
    </row>
    <row r="182" spans="1:38">
      <c r="A182" s="42">
        <v>179</v>
      </c>
      <c r="B182" s="42" t="s">
        <v>4</v>
      </c>
      <c r="C182" s="99"/>
      <c r="D182" s="42" t="str">
        <f t="shared" si="27"/>
        <v/>
      </c>
      <c r="E182" s="99"/>
      <c r="F182" s="26"/>
      <c r="G182" s="99"/>
      <c r="H182" s="107"/>
      <c r="I182" s="53"/>
      <c r="J182" s="53"/>
      <c r="K182" s="99"/>
      <c r="L182" s="26" t="str">
        <f t="shared" si="28"/>
        <v>_</v>
      </c>
      <c r="M182" s="99"/>
      <c r="N182" s="42" t="str">
        <f t="shared" si="29"/>
        <v/>
      </c>
      <c r="O182" s="70"/>
      <c r="P182" s="63"/>
      <c r="Q182" s="64"/>
      <c r="R182" s="26"/>
      <c r="S182" s="26"/>
      <c r="T182" s="42" t="str">
        <f t="shared" si="30"/>
        <v/>
      </c>
      <c r="U182" s="42" t="str">
        <f>IF(E182="","",#REF!-N182)</f>
        <v/>
      </c>
      <c r="V182" s="42" t="str">
        <f t="shared" si="24"/>
        <v/>
      </c>
      <c r="W182" s="42" t="str">
        <f t="shared" si="31"/>
        <v/>
      </c>
      <c r="X182" s="41" t="str">
        <f>IF(E182="","",VLOOKUP(G182,#REF!,2,0))</f>
        <v/>
      </c>
      <c r="Y182" s="41" t="str">
        <f t="shared" si="25"/>
        <v/>
      </c>
      <c r="Z182" s="96" t="str">
        <f t="shared" si="32"/>
        <v/>
      </c>
      <c r="AA182" s="77" t="str">
        <f t="shared" si="33"/>
        <v/>
      </c>
      <c r="AB182" s="77" t="str">
        <f t="shared" si="34"/>
        <v/>
      </c>
      <c r="AC182" s="43" t="str">
        <f t="shared" si="26"/>
        <v/>
      </c>
      <c r="AD182" s="23"/>
      <c r="AE182" s="23"/>
      <c r="AF182" s="23"/>
      <c r="AG182" s="23"/>
      <c r="AH182" s="41" t="str">
        <f t="shared" si="35"/>
        <v/>
      </c>
      <c r="AI182" s="88"/>
      <c r="AJ182" s="26"/>
      <c r="AK182" s="26"/>
      <c r="AL182" s="26"/>
    </row>
    <row r="183" spans="1:38">
      <c r="A183" s="42">
        <v>180</v>
      </c>
      <c r="B183" s="42" t="s">
        <v>4</v>
      </c>
      <c r="C183" s="99"/>
      <c r="D183" s="42" t="str">
        <f t="shared" si="27"/>
        <v/>
      </c>
      <c r="E183" s="99"/>
      <c r="F183" s="26"/>
      <c r="G183" s="99"/>
      <c r="H183" s="107"/>
      <c r="I183" s="53"/>
      <c r="J183" s="53"/>
      <c r="K183" s="99"/>
      <c r="L183" s="26" t="str">
        <f t="shared" si="28"/>
        <v>_</v>
      </c>
      <c r="M183" s="99"/>
      <c r="N183" s="42" t="str">
        <f t="shared" si="29"/>
        <v/>
      </c>
      <c r="O183" s="70"/>
      <c r="P183" s="63"/>
      <c r="Q183" s="64"/>
      <c r="R183" s="26"/>
      <c r="S183" s="26"/>
      <c r="T183" s="42" t="str">
        <f t="shared" si="30"/>
        <v/>
      </c>
      <c r="U183" s="42" t="str">
        <f>IF(E183="","",#REF!-N183)</f>
        <v/>
      </c>
      <c r="V183" s="42" t="str">
        <f t="shared" si="24"/>
        <v/>
      </c>
      <c r="W183" s="42" t="str">
        <f t="shared" si="31"/>
        <v/>
      </c>
      <c r="X183" s="41" t="str">
        <f>IF(E183="","",VLOOKUP(G183,#REF!,2,0))</f>
        <v/>
      </c>
      <c r="Y183" s="41" t="str">
        <f t="shared" si="25"/>
        <v/>
      </c>
      <c r="Z183" s="96" t="str">
        <f t="shared" si="32"/>
        <v/>
      </c>
      <c r="AA183" s="77" t="str">
        <f t="shared" si="33"/>
        <v/>
      </c>
      <c r="AB183" s="77" t="str">
        <f t="shared" si="34"/>
        <v/>
      </c>
      <c r="AC183" s="43" t="str">
        <f t="shared" si="26"/>
        <v/>
      </c>
      <c r="AD183" s="23"/>
      <c r="AE183" s="23"/>
      <c r="AF183" s="23"/>
      <c r="AG183" s="23"/>
      <c r="AH183" s="41" t="str">
        <f t="shared" si="35"/>
        <v/>
      </c>
      <c r="AI183" s="88"/>
      <c r="AJ183" s="26"/>
      <c r="AK183" s="26"/>
      <c r="AL183" s="26"/>
    </row>
    <row r="184" spans="1:38">
      <c r="A184" s="42">
        <v>181</v>
      </c>
      <c r="B184" s="42" t="s">
        <v>4</v>
      </c>
      <c r="C184" s="99"/>
      <c r="D184" s="42" t="str">
        <f t="shared" si="27"/>
        <v/>
      </c>
      <c r="E184" s="99"/>
      <c r="F184" s="26"/>
      <c r="G184" s="99"/>
      <c r="H184" s="107"/>
      <c r="I184" s="53"/>
      <c r="J184" s="53"/>
      <c r="K184" s="99"/>
      <c r="L184" s="26" t="str">
        <f t="shared" si="28"/>
        <v>_</v>
      </c>
      <c r="M184" s="99"/>
      <c r="N184" s="42" t="str">
        <f t="shared" si="29"/>
        <v/>
      </c>
      <c r="O184" s="70"/>
      <c r="P184" s="63"/>
      <c r="Q184" s="64"/>
      <c r="R184" s="26"/>
      <c r="S184" s="26"/>
      <c r="T184" s="42" t="str">
        <f t="shared" si="30"/>
        <v/>
      </c>
      <c r="U184" s="42" t="str">
        <f>IF(E184="","",#REF!-N184)</f>
        <v/>
      </c>
      <c r="V184" s="42" t="str">
        <f t="shared" si="24"/>
        <v/>
      </c>
      <c r="W184" s="42" t="str">
        <f t="shared" si="31"/>
        <v/>
      </c>
      <c r="X184" s="41" t="str">
        <f>IF(E184="","",VLOOKUP(G184,#REF!,2,0))</f>
        <v/>
      </c>
      <c r="Y184" s="41" t="str">
        <f t="shared" si="25"/>
        <v/>
      </c>
      <c r="Z184" s="96" t="str">
        <f t="shared" si="32"/>
        <v/>
      </c>
      <c r="AA184" s="77" t="str">
        <f t="shared" si="33"/>
        <v/>
      </c>
      <c r="AB184" s="77" t="str">
        <f t="shared" si="34"/>
        <v/>
      </c>
      <c r="AC184" s="43" t="str">
        <f t="shared" si="26"/>
        <v/>
      </c>
      <c r="AD184" s="23"/>
      <c r="AE184" s="23"/>
      <c r="AF184" s="23"/>
      <c r="AG184" s="23"/>
      <c r="AH184" s="41" t="str">
        <f t="shared" si="35"/>
        <v/>
      </c>
      <c r="AI184" s="88"/>
      <c r="AJ184" s="26"/>
      <c r="AK184" s="26"/>
      <c r="AL184" s="26"/>
    </row>
    <row r="185" spans="1:38">
      <c r="A185" s="42">
        <v>182</v>
      </c>
      <c r="B185" s="42" t="s">
        <v>4</v>
      </c>
      <c r="C185" s="99"/>
      <c r="D185" s="42" t="str">
        <f t="shared" si="27"/>
        <v/>
      </c>
      <c r="E185" s="99"/>
      <c r="F185" s="26"/>
      <c r="G185" s="99"/>
      <c r="H185" s="107"/>
      <c r="I185" s="53"/>
      <c r="J185" s="53"/>
      <c r="K185" s="99"/>
      <c r="L185" s="26" t="str">
        <f t="shared" si="28"/>
        <v>_</v>
      </c>
      <c r="M185" s="99"/>
      <c r="N185" s="42" t="str">
        <f t="shared" si="29"/>
        <v/>
      </c>
      <c r="O185" s="70"/>
      <c r="P185" s="63"/>
      <c r="Q185" s="64"/>
      <c r="R185" s="26"/>
      <c r="S185" s="26"/>
      <c r="T185" s="42" t="str">
        <f t="shared" si="30"/>
        <v/>
      </c>
      <c r="U185" s="42" t="str">
        <f>IF(E185="","",#REF!-N185)</f>
        <v/>
      </c>
      <c r="V185" s="42" t="str">
        <f t="shared" si="24"/>
        <v/>
      </c>
      <c r="W185" s="42" t="str">
        <f t="shared" si="31"/>
        <v/>
      </c>
      <c r="X185" s="41" t="str">
        <f>IF(E185="","",VLOOKUP(G185,#REF!,2,0))</f>
        <v/>
      </c>
      <c r="Y185" s="41" t="str">
        <f t="shared" si="25"/>
        <v/>
      </c>
      <c r="Z185" s="96" t="str">
        <f t="shared" si="32"/>
        <v/>
      </c>
      <c r="AA185" s="77" t="str">
        <f t="shared" si="33"/>
        <v/>
      </c>
      <c r="AB185" s="77" t="str">
        <f t="shared" si="34"/>
        <v/>
      </c>
      <c r="AC185" s="43" t="str">
        <f t="shared" si="26"/>
        <v/>
      </c>
      <c r="AD185" s="23"/>
      <c r="AE185" s="23"/>
      <c r="AF185" s="23"/>
      <c r="AG185" s="23"/>
      <c r="AH185" s="41" t="str">
        <f t="shared" si="35"/>
        <v/>
      </c>
      <c r="AI185" s="88"/>
      <c r="AJ185" s="26"/>
      <c r="AK185" s="26"/>
      <c r="AL185" s="26"/>
    </row>
    <row r="186" spans="1:38">
      <c r="A186" s="42">
        <v>183</v>
      </c>
      <c r="B186" s="42" t="s">
        <v>4</v>
      </c>
      <c r="C186" s="99"/>
      <c r="D186" s="42" t="str">
        <f t="shared" si="27"/>
        <v/>
      </c>
      <c r="E186" s="99"/>
      <c r="F186" s="26"/>
      <c r="G186" s="99"/>
      <c r="H186" s="107"/>
      <c r="I186" s="53"/>
      <c r="J186" s="53"/>
      <c r="K186" s="99"/>
      <c r="L186" s="26" t="str">
        <f t="shared" si="28"/>
        <v>_</v>
      </c>
      <c r="M186" s="99"/>
      <c r="N186" s="42" t="str">
        <f t="shared" si="29"/>
        <v/>
      </c>
      <c r="O186" s="70"/>
      <c r="P186" s="63"/>
      <c r="Q186" s="64"/>
      <c r="R186" s="26"/>
      <c r="S186" s="26"/>
      <c r="T186" s="42" t="str">
        <f t="shared" si="30"/>
        <v/>
      </c>
      <c r="U186" s="42" t="str">
        <f>IF(E186="","",#REF!-N186)</f>
        <v/>
      </c>
      <c r="V186" s="42" t="str">
        <f t="shared" si="24"/>
        <v/>
      </c>
      <c r="W186" s="42" t="str">
        <f t="shared" si="31"/>
        <v/>
      </c>
      <c r="X186" s="41" t="str">
        <f>IF(E186="","",VLOOKUP(G186,#REF!,2,0))</f>
        <v/>
      </c>
      <c r="Y186" s="41" t="str">
        <f t="shared" si="25"/>
        <v/>
      </c>
      <c r="Z186" s="96" t="str">
        <f t="shared" si="32"/>
        <v/>
      </c>
      <c r="AA186" s="77" t="str">
        <f t="shared" si="33"/>
        <v/>
      </c>
      <c r="AB186" s="77" t="str">
        <f t="shared" si="34"/>
        <v/>
      </c>
      <c r="AC186" s="43" t="str">
        <f t="shared" si="26"/>
        <v/>
      </c>
      <c r="AD186" s="23"/>
      <c r="AE186" s="23"/>
      <c r="AF186" s="23"/>
      <c r="AG186" s="23"/>
      <c r="AH186" s="41" t="str">
        <f t="shared" si="35"/>
        <v/>
      </c>
      <c r="AI186" s="88"/>
      <c r="AJ186" s="26"/>
      <c r="AK186" s="26"/>
      <c r="AL186" s="26"/>
    </row>
    <row r="187" spans="1:38">
      <c r="A187" s="42">
        <v>184</v>
      </c>
      <c r="B187" s="42" t="s">
        <v>4</v>
      </c>
      <c r="C187" s="99"/>
      <c r="D187" s="42" t="str">
        <f t="shared" si="27"/>
        <v/>
      </c>
      <c r="E187" s="99"/>
      <c r="F187" s="26"/>
      <c r="G187" s="99"/>
      <c r="H187" s="107"/>
      <c r="I187" s="53"/>
      <c r="J187" s="53"/>
      <c r="K187" s="99"/>
      <c r="L187" s="26" t="str">
        <f t="shared" si="28"/>
        <v>_</v>
      </c>
      <c r="M187" s="99"/>
      <c r="N187" s="42" t="str">
        <f t="shared" si="29"/>
        <v/>
      </c>
      <c r="O187" s="70"/>
      <c r="P187" s="63"/>
      <c r="Q187" s="64"/>
      <c r="R187" s="26"/>
      <c r="S187" s="26"/>
      <c r="T187" s="42" t="str">
        <f t="shared" si="30"/>
        <v/>
      </c>
      <c r="U187" s="42" t="str">
        <f>IF(E187="","",#REF!-N187)</f>
        <v/>
      </c>
      <c r="V187" s="42" t="str">
        <f t="shared" si="24"/>
        <v/>
      </c>
      <c r="W187" s="42" t="str">
        <f t="shared" si="31"/>
        <v/>
      </c>
      <c r="X187" s="41" t="str">
        <f>IF(E187="","",VLOOKUP(G187,#REF!,2,0))</f>
        <v/>
      </c>
      <c r="Y187" s="41" t="str">
        <f t="shared" si="25"/>
        <v/>
      </c>
      <c r="Z187" s="96" t="str">
        <f t="shared" si="32"/>
        <v/>
      </c>
      <c r="AA187" s="77" t="str">
        <f t="shared" si="33"/>
        <v/>
      </c>
      <c r="AB187" s="77" t="str">
        <f t="shared" si="34"/>
        <v/>
      </c>
      <c r="AC187" s="43" t="str">
        <f t="shared" si="26"/>
        <v/>
      </c>
      <c r="AD187" s="23"/>
      <c r="AE187" s="23"/>
      <c r="AF187" s="23"/>
      <c r="AG187" s="23"/>
      <c r="AH187" s="41" t="str">
        <f t="shared" si="35"/>
        <v/>
      </c>
      <c r="AI187" s="88"/>
      <c r="AJ187" s="26"/>
      <c r="AK187" s="26"/>
      <c r="AL187" s="26"/>
    </row>
    <row r="188" spans="1:38">
      <c r="A188" s="42">
        <v>185</v>
      </c>
      <c r="B188" s="42" t="s">
        <v>4</v>
      </c>
      <c r="C188" s="99"/>
      <c r="D188" s="42" t="str">
        <f t="shared" si="27"/>
        <v/>
      </c>
      <c r="E188" s="99"/>
      <c r="F188" s="26"/>
      <c r="G188" s="99"/>
      <c r="H188" s="107"/>
      <c r="I188" s="53"/>
      <c r="J188" s="53"/>
      <c r="K188" s="99"/>
      <c r="L188" s="26" t="str">
        <f t="shared" si="28"/>
        <v>_</v>
      </c>
      <c r="M188" s="99"/>
      <c r="N188" s="42" t="str">
        <f t="shared" si="29"/>
        <v/>
      </c>
      <c r="O188" s="70"/>
      <c r="P188" s="63"/>
      <c r="Q188" s="64"/>
      <c r="R188" s="26"/>
      <c r="S188" s="26"/>
      <c r="T188" s="42" t="str">
        <f t="shared" si="30"/>
        <v/>
      </c>
      <c r="U188" s="42" t="str">
        <f>IF(E188="","",#REF!-N188)</f>
        <v/>
      </c>
      <c r="V188" s="42" t="str">
        <f t="shared" si="24"/>
        <v/>
      </c>
      <c r="W188" s="42" t="str">
        <f t="shared" si="31"/>
        <v/>
      </c>
      <c r="X188" s="41" t="str">
        <f>IF(E188="","",VLOOKUP(G188,#REF!,2,0))</f>
        <v/>
      </c>
      <c r="Y188" s="41" t="str">
        <f t="shared" si="25"/>
        <v/>
      </c>
      <c r="Z188" s="96" t="str">
        <f t="shared" si="32"/>
        <v/>
      </c>
      <c r="AA188" s="77" t="str">
        <f t="shared" si="33"/>
        <v/>
      </c>
      <c r="AB188" s="77" t="str">
        <f t="shared" si="34"/>
        <v/>
      </c>
      <c r="AC188" s="43" t="str">
        <f t="shared" si="26"/>
        <v/>
      </c>
      <c r="AD188" s="23"/>
      <c r="AE188" s="23"/>
      <c r="AF188" s="23"/>
      <c r="AG188" s="23"/>
      <c r="AH188" s="41" t="str">
        <f t="shared" si="35"/>
        <v/>
      </c>
      <c r="AI188" s="88"/>
      <c r="AJ188" s="26"/>
      <c r="AK188" s="26"/>
      <c r="AL188" s="26"/>
    </row>
    <row r="189" spans="1:38">
      <c r="A189" s="42">
        <v>186</v>
      </c>
      <c r="B189" s="42" t="s">
        <v>4</v>
      </c>
      <c r="C189" s="99"/>
      <c r="D189" s="42" t="str">
        <f t="shared" si="27"/>
        <v/>
      </c>
      <c r="E189" s="99"/>
      <c r="F189" s="26"/>
      <c r="G189" s="99"/>
      <c r="H189" s="107"/>
      <c r="I189" s="53"/>
      <c r="J189" s="53"/>
      <c r="K189" s="99"/>
      <c r="L189" s="26" t="str">
        <f t="shared" si="28"/>
        <v>_</v>
      </c>
      <c r="M189" s="99"/>
      <c r="N189" s="42" t="str">
        <f t="shared" si="29"/>
        <v/>
      </c>
      <c r="O189" s="70"/>
      <c r="P189" s="63"/>
      <c r="Q189" s="64"/>
      <c r="R189" s="26"/>
      <c r="S189" s="26"/>
      <c r="T189" s="42" t="str">
        <f t="shared" si="30"/>
        <v/>
      </c>
      <c r="U189" s="42" t="str">
        <f>IF(E189="","",#REF!-N189)</f>
        <v/>
      </c>
      <c r="V189" s="42" t="str">
        <f t="shared" si="24"/>
        <v/>
      </c>
      <c r="W189" s="42" t="str">
        <f t="shared" si="31"/>
        <v/>
      </c>
      <c r="X189" s="41" t="str">
        <f>IF(E189="","",VLOOKUP(G189,#REF!,2,0))</f>
        <v/>
      </c>
      <c r="Y189" s="41" t="str">
        <f t="shared" si="25"/>
        <v/>
      </c>
      <c r="Z189" s="96" t="str">
        <f t="shared" si="32"/>
        <v/>
      </c>
      <c r="AA189" s="77" t="str">
        <f t="shared" si="33"/>
        <v/>
      </c>
      <c r="AB189" s="77" t="str">
        <f t="shared" si="34"/>
        <v/>
      </c>
      <c r="AC189" s="43" t="str">
        <f t="shared" si="26"/>
        <v/>
      </c>
      <c r="AD189" s="23"/>
      <c r="AE189" s="23"/>
      <c r="AF189" s="23"/>
      <c r="AG189" s="23"/>
      <c r="AH189" s="41" t="str">
        <f t="shared" si="35"/>
        <v/>
      </c>
      <c r="AI189" s="88"/>
      <c r="AJ189" s="26"/>
      <c r="AK189" s="26"/>
      <c r="AL189" s="26"/>
    </row>
    <row r="190" spans="1:38">
      <c r="A190" s="42">
        <v>187</v>
      </c>
      <c r="B190" s="42" t="s">
        <v>4</v>
      </c>
      <c r="C190" s="99"/>
      <c r="D190" s="42" t="str">
        <f t="shared" si="27"/>
        <v/>
      </c>
      <c r="E190" s="99"/>
      <c r="F190" s="26"/>
      <c r="G190" s="99"/>
      <c r="H190" s="107"/>
      <c r="I190" s="53"/>
      <c r="J190" s="53"/>
      <c r="K190" s="99"/>
      <c r="L190" s="26" t="str">
        <f t="shared" si="28"/>
        <v>_</v>
      </c>
      <c r="M190" s="99"/>
      <c r="N190" s="42" t="str">
        <f t="shared" si="29"/>
        <v/>
      </c>
      <c r="O190" s="70"/>
      <c r="P190" s="63"/>
      <c r="Q190" s="64"/>
      <c r="R190" s="26"/>
      <c r="S190" s="26"/>
      <c r="T190" s="42" t="str">
        <f t="shared" si="30"/>
        <v/>
      </c>
      <c r="U190" s="42" t="str">
        <f>IF(E190="","",#REF!-N190)</f>
        <v/>
      </c>
      <c r="V190" s="42" t="str">
        <f t="shared" si="24"/>
        <v/>
      </c>
      <c r="W190" s="42" t="str">
        <f t="shared" si="31"/>
        <v/>
      </c>
      <c r="X190" s="41" t="str">
        <f>IF(E190="","",VLOOKUP(G190,#REF!,2,0))</f>
        <v/>
      </c>
      <c r="Y190" s="41" t="str">
        <f t="shared" si="25"/>
        <v/>
      </c>
      <c r="Z190" s="96" t="str">
        <f t="shared" si="32"/>
        <v/>
      </c>
      <c r="AA190" s="77" t="str">
        <f t="shared" si="33"/>
        <v/>
      </c>
      <c r="AB190" s="77" t="str">
        <f t="shared" si="34"/>
        <v/>
      </c>
      <c r="AC190" s="43" t="str">
        <f t="shared" si="26"/>
        <v/>
      </c>
      <c r="AD190" s="23"/>
      <c r="AE190" s="23"/>
      <c r="AF190" s="23"/>
      <c r="AG190" s="23"/>
      <c r="AH190" s="41" t="str">
        <f t="shared" si="35"/>
        <v/>
      </c>
      <c r="AI190" s="88"/>
      <c r="AJ190" s="26"/>
      <c r="AK190" s="26"/>
      <c r="AL190" s="26"/>
    </row>
    <row r="191" spans="1:38">
      <c r="A191" s="42">
        <v>188</v>
      </c>
      <c r="B191" s="42" t="s">
        <v>4</v>
      </c>
      <c r="C191" s="99"/>
      <c r="D191" s="42" t="str">
        <f t="shared" si="27"/>
        <v/>
      </c>
      <c r="E191" s="99"/>
      <c r="F191" s="26"/>
      <c r="G191" s="99"/>
      <c r="H191" s="107"/>
      <c r="I191" s="53"/>
      <c r="J191" s="53"/>
      <c r="K191" s="99"/>
      <c r="L191" s="26" t="str">
        <f t="shared" si="28"/>
        <v>_</v>
      </c>
      <c r="M191" s="99"/>
      <c r="N191" s="42" t="str">
        <f t="shared" si="29"/>
        <v/>
      </c>
      <c r="O191" s="70"/>
      <c r="P191" s="63"/>
      <c r="Q191" s="64"/>
      <c r="R191" s="26"/>
      <c r="S191" s="26"/>
      <c r="T191" s="42" t="str">
        <f t="shared" si="30"/>
        <v/>
      </c>
      <c r="U191" s="42" t="str">
        <f>IF(E191="","",#REF!-N191)</f>
        <v/>
      </c>
      <c r="V191" s="42" t="str">
        <f t="shared" si="24"/>
        <v/>
      </c>
      <c r="W191" s="42" t="str">
        <f t="shared" si="31"/>
        <v/>
      </c>
      <c r="X191" s="41" t="str">
        <f>IF(E191="","",VLOOKUP(G191,#REF!,2,0))</f>
        <v/>
      </c>
      <c r="Y191" s="41" t="str">
        <f t="shared" si="25"/>
        <v/>
      </c>
      <c r="Z191" s="96" t="str">
        <f t="shared" si="32"/>
        <v/>
      </c>
      <c r="AA191" s="77" t="str">
        <f t="shared" si="33"/>
        <v/>
      </c>
      <c r="AB191" s="77" t="str">
        <f t="shared" si="34"/>
        <v/>
      </c>
      <c r="AC191" s="43" t="str">
        <f t="shared" si="26"/>
        <v/>
      </c>
      <c r="AD191" s="23"/>
      <c r="AE191" s="23"/>
      <c r="AF191" s="23"/>
      <c r="AG191" s="23"/>
      <c r="AH191" s="41" t="str">
        <f t="shared" si="35"/>
        <v/>
      </c>
      <c r="AI191" s="88"/>
      <c r="AJ191" s="26"/>
      <c r="AK191" s="26"/>
      <c r="AL191" s="26"/>
    </row>
    <row r="192" spans="1:38">
      <c r="A192" s="42">
        <v>189</v>
      </c>
      <c r="B192" s="42" t="s">
        <v>4</v>
      </c>
      <c r="C192" s="99"/>
      <c r="D192" s="42" t="str">
        <f t="shared" si="27"/>
        <v/>
      </c>
      <c r="E192" s="99"/>
      <c r="F192" s="26"/>
      <c r="G192" s="99"/>
      <c r="H192" s="107"/>
      <c r="I192" s="53"/>
      <c r="J192" s="53"/>
      <c r="K192" s="99"/>
      <c r="L192" s="26" t="str">
        <f t="shared" si="28"/>
        <v>_</v>
      </c>
      <c r="M192" s="99"/>
      <c r="N192" s="42" t="str">
        <f t="shared" si="29"/>
        <v/>
      </c>
      <c r="O192" s="70"/>
      <c r="P192" s="63"/>
      <c r="Q192" s="64"/>
      <c r="R192" s="26"/>
      <c r="S192" s="26"/>
      <c r="T192" s="42" t="str">
        <f t="shared" si="30"/>
        <v/>
      </c>
      <c r="U192" s="42" t="str">
        <f>IF(E192="","",#REF!-N192)</f>
        <v/>
      </c>
      <c r="V192" s="42" t="str">
        <f t="shared" si="24"/>
        <v/>
      </c>
      <c r="W192" s="42" t="str">
        <f t="shared" si="31"/>
        <v/>
      </c>
      <c r="X192" s="41" t="str">
        <f>IF(E192="","",VLOOKUP(G192,#REF!,2,0))</f>
        <v/>
      </c>
      <c r="Y192" s="41" t="str">
        <f t="shared" si="25"/>
        <v/>
      </c>
      <c r="Z192" s="96" t="str">
        <f t="shared" si="32"/>
        <v/>
      </c>
      <c r="AA192" s="77" t="str">
        <f t="shared" si="33"/>
        <v/>
      </c>
      <c r="AB192" s="77" t="str">
        <f t="shared" si="34"/>
        <v/>
      </c>
      <c r="AC192" s="43" t="str">
        <f t="shared" si="26"/>
        <v/>
      </c>
      <c r="AD192" s="23"/>
      <c r="AE192" s="23"/>
      <c r="AF192" s="23"/>
      <c r="AG192" s="23"/>
      <c r="AH192" s="41" t="str">
        <f t="shared" si="35"/>
        <v/>
      </c>
      <c r="AI192" s="88"/>
      <c r="AJ192" s="26"/>
      <c r="AK192" s="26"/>
      <c r="AL192" s="26"/>
    </row>
    <row r="193" spans="1:38">
      <c r="A193" s="42">
        <v>190</v>
      </c>
      <c r="B193" s="42" t="s">
        <v>4</v>
      </c>
      <c r="C193" s="99"/>
      <c r="D193" s="42" t="str">
        <f t="shared" si="27"/>
        <v/>
      </c>
      <c r="E193" s="99"/>
      <c r="F193" s="26"/>
      <c r="G193" s="99"/>
      <c r="H193" s="107"/>
      <c r="I193" s="53"/>
      <c r="J193" s="53"/>
      <c r="K193" s="99"/>
      <c r="L193" s="26" t="str">
        <f t="shared" si="28"/>
        <v>_</v>
      </c>
      <c r="M193" s="99"/>
      <c r="N193" s="42" t="str">
        <f t="shared" si="29"/>
        <v/>
      </c>
      <c r="O193" s="70"/>
      <c r="P193" s="63"/>
      <c r="Q193" s="64"/>
      <c r="R193" s="26"/>
      <c r="S193" s="26"/>
      <c r="T193" s="42" t="str">
        <f t="shared" si="30"/>
        <v/>
      </c>
      <c r="U193" s="42" t="str">
        <f>IF(E193="","",#REF!-N193)</f>
        <v/>
      </c>
      <c r="V193" s="42" t="str">
        <f t="shared" si="24"/>
        <v/>
      </c>
      <c r="W193" s="42" t="str">
        <f t="shared" si="31"/>
        <v/>
      </c>
      <c r="X193" s="41" t="str">
        <f>IF(E193="","",VLOOKUP(G193,#REF!,2,0))</f>
        <v/>
      </c>
      <c r="Y193" s="41" t="str">
        <f t="shared" si="25"/>
        <v/>
      </c>
      <c r="Z193" s="96" t="str">
        <f t="shared" si="32"/>
        <v/>
      </c>
      <c r="AA193" s="77" t="str">
        <f t="shared" si="33"/>
        <v/>
      </c>
      <c r="AB193" s="77" t="str">
        <f t="shared" si="34"/>
        <v/>
      </c>
      <c r="AC193" s="43" t="str">
        <f t="shared" si="26"/>
        <v/>
      </c>
      <c r="AD193" s="23"/>
      <c r="AE193" s="23"/>
      <c r="AF193" s="23"/>
      <c r="AG193" s="23"/>
      <c r="AH193" s="41" t="str">
        <f t="shared" si="35"/>
        <v/>
      </c>
      <c r="AI193" s="88"/>
      <c r="AJ193" s="26"/>
      <c r="AK193" s="26"/>
      <c r="AL193" s="26"/>
    </row>
    <row r="194" spans="1:38">
      <c r="A194" s="42">
        <v>191</v>
      </c>
      <c r="B194" s="42" t="s">
        <v>4</v>
      </c>
      <c r="C194" s="99"/>
      <c r="D194" s="42" t="str">
        <f t="shared" si="27"/>
        <v/>
      </c>
      <c r="E194" s="99"/>
      <c r="F194" s="26"/>
      <c r="G194" s="99"/>
      <c r="H194" s="107"/>
      <c r="I194" s="53"/>
      <c r="J194" s="53"/>
      <c r="K194" s="99"/>
      <c r="L194" s="26" t="str">
        <f t="shared" si="28"/>
        <v>_</v>
      </c>
      <c r="M194" s="99"/>
      <c r="N194" s="42" t="str">
        <f t="shared" si="29"/>
        <v/>
      </c>
      <c r="O194" s="70"/>
      <c r="P194" s="63"/>
      <c r="Q194" s="64"/>
      <c r="R194" s="26"/>
      <c r="S194" s="26"/>
      <c r="T194" s="42" t="str">
        <f t="shared" si="30"/>
        <v/>
      </c>
      <c r="U194" s="42" t="str">
        <f>IF(E194="","",#REF!-N194)</f>
        <v/>
      </c>
      <c r="V194" s="42" t="str">
        <f t="shared" si="24"/>
        <v/>
      </c>
      <c r="W194" s="42" t="str">
        <f t="shared" si="31"/>
        <v/>
      </c>
      <c r="X194" s="41" t="str">
        <f>IF(E194="","",VLOOKUP(G194,#REF!,2,0))</f>
        <v/>
      </c>
      <c r="Y194" s="41" t="str">
        <f t="shared" si="25"/>
        <v/>
      </c>
      <c r="Z194" s="96" t="str">
        <f t="shared" si="32"/>
        <v/>
      </c>
      <c r="AA194" s="77" t="str">
        <f t="shared" si="33"/>
        <v/>
      </c>
      <c r="AB194" s="77" t="str">
        <f t="shared" si="34"/>
        <v/>
      </c>
      <c r="AC194" s="43" t="str">
        <f t="shared" si="26"/>
        <v/>
      </c>
      <c r="AD194" s="23"/>
      <c r="AE194" s="23"/>
      <c r="AF194" s="23"/>
      <c r="AG194" s="23"/>
      <c r="AH194" s="41" t="str">
        <f t="shared" si="35"/>
        <v/>
      </c>
      <c r="AI194" s="88"/>
      <c r="AJ194" s="26"/>
      <c r="AK194" s="26"/>
      <c r="AL194" s="26"/>
    </row>
    <row r="195" spans="1:38">
      <c r="A195" s="42">
        <v>192</v>
      </c>
      <c r="B195" s="42" t="s">
        <v>4</v>
      </c>
      <c r="C195" s="99"/>
      <c r="D195" s="42" t="str">
        <f t="shared" si="27"/>
        <v/>
      </c>
      <c r="E195" s="99"/>
      <c r="F195" s="26"/>
      <c r="G195" s="99"/>
      <c r="H195" s="107"/>
      <c r="I195" s="53"/>
      <c r="J195" s="53"/>
      <c r="K195" s="99"/>
      <c r="L195" s="26" t="str">
        <f t="shared" si="28"/>
        <v>_</v>
      </c>
      <c r="M195" s="99"/>
      <c r="N195" s="42" t="str">
        <f t="shared" si="29"/>
        <v/>
      </c>
      <c r="O195" s="70"/>
      <c r="P195" s="63"/>
      <c r="Q195" s="64"/>
      <c r="R195" s="26"/>
      <c r="S195" s="26"/>
      <c r="T195" s="42" t="str">
        <f t="shared" si="30"/>
        <v/>
      </c>
      <c r="U195" s="42" t="str">
        <f>IF(E195="","",#REF!-N195)</f>
        <v/>
      </c>
      <c r="V195" s="42" t="str">
        <f t="shared" si="24"/>
        <v/>
      </c>
      <c r="W195" s="42" t="str">
        <f t="shared" si="31"/>
        <v/>
      </c>
      <c r="X195" s="41" t="str">
        <f>IF(E195="","",VLOOKUP(G195,#REF!,2,0))</f>
        <v/>
      </c>
      <c r="Y195" s="41" t="str">
        <f t="shared" si="25"/>
        <v/>
      </c>
      <c r="Z195" s="96" t="str">
        <f t="shared" si="32"/>
        <v/>
      </c>
      <c r="AA195" s="77" t="str">
        <f t="shared" si="33"/>
        <v/>
      </c>
      <c r="AB195" s="77" t="str">
        <f t="shared" si="34"/>
        <v/>
      </c>
      <c r="AC195" s="43" t="str">
        <f t="shared" si="26"/>
        <v/>
      </c>
      <c r="AD195" s="23"/>
      <c r="AE195" s="23"/>
      <c r="AF195" s="23"/>
      <c r="AG195" s="23"/>
      <c r="AH195" s="41" t="str">
        <f t="shared" si="35"/>
        <v/>
      </c>
      <c r="AI195" s="88"/>
      <c r="AJ195" s="26"/>
      <c r="AK195" s="26"/>
      <c r="AL195" s="26"/>
    </row>
    <row r="196" spans="1:38">
      <c r="A196" s="42">
        <v>193</v>
      </c>
      <c r="B196" s="42" t="s">
        <v>4</v>
      </c>
      <c r="C196" s="99"/>
      <c r="D196" s="42" t="str">
        <f t="shared" si="27"/>
        <v/>
      </c>
      <c r="E196" s="99"/>
      <c r="F196" s="26"/>
      <c r="G196" s="99"/>
      <c r="H196" s="107"/>
      <c r="I196" s="53"/>
      <c r="J196" s="53"/>
      <c r="K196" s="99"/>
      <c r="L196" s="26" t="str">
        <f t="shared" si="28"/>
        <v>_</v>
      </c>
      <c r="M196" s="99"/>
      <c r="N196" s="42" t="str">
        <f t="shared" si="29"/>
        <v/>
      </c>
      <c r="O196" s="70"/>
      <c r="P196" s="63"/>
      <c r="Q196" s="64"/>
      <c r="R196" s="26"/>
      <c r="S196" s="26"/>
      <c r="T196" s="42" t="str">
        <f t="shared" si="30"/>
        <v/>
      </c>
      <c r="U196" s="42" t="str">
        <f>IF(E196="","",#REF!-N196)</f>
        <v/>
      </c>
      <c r="V196" s="42" t="str">
        <f t="shared" ref="V196:V259" si="36">IF(E196="","",T196-U196)</f>
        <v/>
      </c>
      <c r="W196" s="42" t="str">
        <f t="shared" si="31"/>
        <v/>
      </c>
      <c r="X196" s="41" t="str">
        <f>IF(E196="","",VLOOKUP(G196,#REF!,2,0))</f>
        <v/>
      </c>
      <c r="Y196" s="41" t="str">
        <f t="shared" ref="Y196:Y259" si="37">IF(E196="","",IF(P196=0,ROUND(H196*X196,0),0))</f>
        <v/>
      </c>
      <c r="Z196" s="96" t="str">
        <f t="shared" si="32"/>
        <v/>
      </c>
      <c r="AA196" s="77" t="str">
        <f t="shared" si="33"/>
        <v/>
      </c>
      <c r="AB196" s="77" t="str">
        <f t="shared" si="34"/>
        <v/>
      </c>
      <c r="AC196" s="43" t="str">
        <f t="shared" ref="AC196:AC259" si="38">IF(E196="","",IF(Z196-AB196&lt;=0,1,Z196-AB196))</f>
        <v/>
      </c>
      <c r="AD196" s="23"/>
      <c r="AE196" s="23"/>
      <c r="AF196" s="23"/>
      <c r="AG196" s="23"/>
      <c r="AH196" s="41" t="str">
        <f t="shared" si="35"/>
        <v/>
      </c>
      <c r="AI196" s="88"/>
      <c r="AJ196" s="26"/>
      <c r="AK196" s="26"/>
      <c r="AL196" s="26"/>
    </row>
    <row r="197" spans="1:38">
      <c r="A197" s="42">
        <v>194</v>
      </c>
      <c r="B197" s="42" t="s">
        <v>4</v>
      </c>
      <c r="C197" s="99"/>
      <c r="D197" s="42" t="str">
        <f t="shared" ref="D197:D260" si="39">IF(O197="","",C197&amp;"_"&amp;O197)</f>
        <v/>
      </c>
      <c r="E197" s="99"/>
      <c r="F197" s="26"/>
      <c r="G197" s="99"/>
      <c r="H197" s="107"/>
      <c r="I197" s="53"/>
      <c r="J197" s="53"/>
      <c r="K197" s="99"/>
      <c r="L197" s="26" t="str">
        <f t="shared" ref="L197:L260" si="40">C197&amp;"_"&amp;K197</f>
        <v>_</v>
      </c>
      <c r="M197" s="99"/>
      <c r="N197" s="42" t="str">
        <f t="shared" ref="N197:N260" si="41">IF(M197="","",IF(MONTH(M197)&lt;=3,YEAR(M197)-1,YEAR(M197)))</f>
        <v/>
      </c>
      <c r="O197" s="70"/>
      <c r="P197" s="63"/>
      <c r="Q197" s="64"/>
      <c r="R197" s="26"/>
      <c r="S197" s="26"/>
      <c r="T197" s="42" t="str">
        <f t="shared" ref="T197:T260" si="42">IF(E197="","",48)</f>
        <v/>
      </c>
      <c r="U197" s="42" t="str">
        <f>IF(E197="","",#REF!-N197)</f>
        <v/>
      </c>
      <c r="V197" s="42" t="str">
        <f t="shared" si="36"/>
        <v/>
      </c>
      <c r="W197" s="42" t="str">
        <f t="shared" ref="W197:W260" si="43">IF(T197="","",0.021)</f>
        <v/>
      </c>
      <c r="X197" s="41" t="str">
        <f>IF(E197="","",VLOOKUP(G197,#REF!,2,0))</f>
        <v/>
      </c>
      <c r="Y197" s="41" t="str">
        <f t="shared" si="37"/>
        <v/>
      </c>
      <c r="Z197" s="96" t="str">
        <f t="shared" ref="Z197:Z260" si="44">IF(E197="","",IF(V197&lt;0,1,IF(P197=0,Y197,P197)))</f>
        <v/>
      </c>
      <c r="AA197" s="77" t="str">
        <f t="shared" ref="AA197:AA260" si="45">IF(E197="","",IF(U197=0,0,IF(V197=0,AI197,IF(V197&lt;0,0,ROUNDDOWN(Z197*W197,0)))))</f>
        <v/>
      </c>
      <c r="AB197" s="77" t="str">
        <f t="shared" ref="AB197:AB260" si="46">IF(E197="","",IF(V197=0,Z197,IF(V197&lt;0,0,AA197*U197)))</f>
        <v/>
      </c>
      <c r="AC197" s="43" t="str">
        <f t="shared" si="38"/>
        <v/>
      </c>
      <c r="AD197" s="23"/>
      <c r="AE197" s="23"/>
      <c r="AF197" s="23"/>
      <c r="AG197" s="23"/>
      <c r="AH197" s="41" t="str">
        <f t="shared" ref="AH197:AH260" si="47">IF(E197="","",P197-SUM(AD197:AG197))</f>
        <v/>
      </c>
      <c r="AI197" s="88"/>
      <c r="AJ197" s="26"/>
      <c r="AK197" s="26"/>
      <c r="AL197" s="26"/>
    </row>
    <row r="198" spans="1:38">
      <c r="A198" s="42">
        <v>195</v>
      </c>
      <c r="B198" s="42" t="s">
        <v>4</v>
      </c>
      <c r="C198" s="99"/>
      <c r="D198" s="42" t="str">
        <f t="shared" si="39"/>
        <v/>
      </c>
      <c r="E198" s="99"/>
      <c r="F198" s="26"/>
      <c r="G198" s="99"/>
      <c r="H198" s="107"/>
      <c r="I198" s="53"/>
      <c r="J198" s="53"/>
      <c r="K198" s="99"/>
      <c r="L198" s="26" t="str">
        <f t="shared" si="40"/>
        <v>_</v>
      </c>
      <c r="M198" s="99"/>
      <c r="N198" s="42" t="str">
        <f t="shared" si="41"/>
        <v/>
      </c>
      <c r="O198" s="70"/>
      <c r="P198" s="63"/>
      <c r="Q198" s="64"/>
      <c r="R198" s="26"/>
      <c r="S198" s="26"/>
      <c r="T198" s="42" t="str">
        <f t="shared" si="42"/>
        <v/>
      </c>
      <c r="U198" s="42" t="str">
        <f>IF(E198="","",#REF!-N198)</f>
        <v/>
      </c>
      <c r="V198" s="42" t="str">
        <f t="shared" si="36"/>
        <v/>
      </c>
      <c r="W198" s="42" t="str">
        <f t="shared" si="43"/>
        <v/>
      </c>
      <c r="X198" s="41" t="str">
        <f>IF(E198="","",VLOOKUP(G198,#REF!,2,0))</f>
        <v/>
      </c>
      <c r="Y198" s="41" t="str">
        <f t="shared" si="37"/>
        <v/>
      </c>
      <c r="Z198" s="96" t="str">
        <f t="shared" si="44"/>
        <v/>
      </c>
      <c r="AA198" s="77" t="str">
        <f t="shared" si="45"/>
        <v/>
      </c>
      <c r="AB198" s="77" t="str">
        <f t="shared" si="46"/>
        <v/>
      </c>
      <c r="AC198" s="43" t="str">
        <f t="shared" si="38"/>
        <v/>
      </c>
      <c r="AD198" s="23"/>
      <c r="AE198" s="23"/>
      <c r="AF198" s="23"/>
      <c r="AG198" s="23"/>
      <c r="AH198" s="41" t="str">
        <f t="shared" si="47"/>
        <v/>
      </c>
      <c r="AI198" s="88"/>
      <c r="AJ198" s="26"/>
      <c r="AK198" s="26"/>
      <c r="AL198" s="26"/>
    </row>
    <row r="199" spans="1:38">
      <c r="A199" s="42">
        <v>196</v>
      </c>
      <c r="B199" s="42" t="s">
        <v>4</v>
      </c>
      <c r="C199" s="99"/>
      <c r="D199" s="42" t="str">
        <f t="shared" si="39"/>
        <v/>
      </c>
      <c r="E199" s="99"/>
      <c r="F199" s="26"/>
      <c r="G199" s="99"/>
      <c r="H199" s="107"/>
      <c r="I199" s="53"/>
      <c r="J199" s="53"/>
      <c r="K199" s="99"/>
      <c r="L199" s="26" t="str">
        <f t="shared" si="40"/>
        <v>_</v>
      </c>
      <c r="M199" s="99"/>
      <c r="N199" s="42" t="str">
        <f t="shared" si="41"/>
        <v/>
      </c>
      <c r="O199" s="70"/>
      <c r="P199" s="63"/>
      <c r="Q199" s="64"/>
      <c r="R199" s="26"/>
      <c r="S199" s="26"/>
      <c r="T199" s="42" t="str">
        <f t="shared" si="42"/>
        <v/>
      </c>
      <c r="U199" s="42" t="str">
        <f>IF(E199="","",#REF!-N199)</f>
        <v/>
      </c>
      <c r="V199" s="42" t="str">
        <f t="shared" si="36"/>
        <v/>
      </c>
      <c r="W199" s="42" t="str">
        <f t="shared" si="43"/>
        <v/>
      </c>
      <c r="X199" s="41" t="str">
        <f>IF(E199="","",VLOOKUP(G199,#REF!,2,0))</f>
        <v/>
      </c>
      <c r="Y199" s="41" t="str">
        <f t="shared" si="37"/>
        <v/>
      </c>
      <c r="Z199" s="96" t="str">
        <f t="shared" si="44"/>
        <v/>
      </c>
      <c r="AA199" s="77" t="str">
        <f t="shared" si="45"/>
        <v/>
      </c>
      <c r="AB199" s="77" t="str">
        <f t="shared" si="46"/>
        <v/>
      </c>
      <c r="AC199" s="43" t="str">
        <f t="shared" si="38"/>
        <v/>
      </c>
      <c r="AD199" s="23"/>
      <c r="AE199" s="23"/>
      <c r="AF199" s="23"/>
      <c r="AG199" s="23"/>
      <c r="AH199" s="41" t="str">
        <f t="shared" si="47"/>
        <v/>
      </c>
      <c r="AI199" s="88"/>
      <c r="AJ199" s="26"/>
      <c r="AK199" s="26"/>
      <c r="AL199" s="26"/>
    </row>
    <row r="200" spans="1:38">
      <c r="A200" s="42">
        <v>197</v>
      </c>
      <c r="B200" s="42" t="s">
        <v>4</v>
      </c>
      <c r="C200" s="99"/>
      <c r="D200" s="42" t="str">
        <f t="shared" si="39"/>
        <v/>
      </c>
      <c r="E200" s="99"/>
      <c r="F200" s="26"/>
      <c r="G200" s="99"/>
      <c r="H200" s="107"/>
      <c r="I200" s="53"/>
      <c r="J200" s="53"/>
      <c r="K200" s="99"/>
      <c r="L200" s="26" t="str">
        <f t="shared" si="40"/>
        <v>_</v>
      </c>
      <c r="M200" s="99"/>
      <c r="N200" s="42" t="str">
        <f t="shared" si="41"/>
        <v/>
      </c>
      <c r="O200" s="70"/>
      <c r="P200" s="63"/>
      <c r="Q200" s="64"/>
      <c r="R200" s="26"/>
      <c r="S200" s="26"/>
      <c r="T200" s="42" t="str">
        <f t="shared" si="42"/>
        <v/>
      </c>
      <c r="U200" s="42" t="str">
        <f>IF(E200="","",#REF!-N200)</f>
        <v/>
      </c>
      <c r="V200" s="42" t="str">
        <f t="shared" si="36"/>
        <v/>
      </c>
      <c r="W200" s="42" t="str">
        <f t="shared" si="43"/>
        <v/>
      </c>
      <c r="X200" s="41" t="str">
        <f>IF(E200="","",VLOOKUP(G200,#REF!,2,0))</f>
        <v/>
      </c>
      <c r="Y200" s="41" t="str">
        <f t="shared" si="37"/>
        <v/>
      </c>
      <c r="Z200" s="96" t="str">
        <f t="shared" si="44"/>
        <v/>
      </c>
      <c r="AA200" s="77" t="str">
        <f t="shared" si="45"/>
        <v/>
      </c>
      <c r="AB200" s="77" t="str">
        <f t="shared" si="46"/>
        <v/>
      </c>
      <c r="AC200" s="43" t="str">
        <f t="shared" si="38"/>
        <v/>
      </c>
      <c r="AD200" s="23"/>
      <c r="AE200" s="23"/>
      <c r="AF200" s="23"/>
      <c r="AG200" s="23"/>
      <c r="AH200" s="41" t="str">
        <f t="shared" si="47"/>
        <v/>
      </c>
      <c r="AI200" s="88"/>
      <c r="AJ200" s="26"/>
      <c r="AK200" s="26"/>
      <c r="AL200" s="26"/>
    </row>
    <row r="201" spans="1:38">
      <c r="A201" s="42">
        <v>198</v>
      </c>
      <c r="B201" s="42" t="s">
        <v>4</v>
      </c>
      <c r="C201" s="99"/>
      <c r="D201" s="42" t="str">
        <f t="shared" si="39"/>
        <v/>
      </c>
      <c r="E201" s="99"/>
      <c r="F201" s="26"/>
      <c r="G201" s="99"/>
      <c r="H201" s="107"/>
      <c r="I201" s="53"/>
      <c r="J201" s="53"/>
      <c r="K201" s="99"/>
      <c r="L201" s="26" t="str">
        <f t="shared" si="40"/>
        <v>_</v>
      </c>
      <c r="M201" s="99"/>
      <c r="N201" s="42" t="str">
        <f t="shared" si="41"/>
        <v/>
      </c>
      <c r="O201" s="70"/>
      <c r="P201" s="63"/>
      <c r="Q201" s="64"/>
      <c r="R201" s="26"/>
      <c r="S201" s="26"/>
      <c r="T201" s="42" t="str">
        <f t="shared" si="42"/>
        <v/>
      </c>
      <c r="U201" s="42" t="str">
        <f>IF(E201="","",#REF!-N201)</f>
        <v/>
      </c>
      <c r="V201" s="42" t="str">
        <f t="shared" si="36"/>
        <v/>
      </c>
      <c r="W201" s="42" t="str">
        <f t="shared" si="43"/>
        <v/>
      </c>
      <c r="X201" s="41" t="str">
        <f>IF(E201="","",VLOOKUP(G201,#REF!,2,0))</f>
        <v/>
      </c>
      <c r="Y201" s="41" t="str">
        <f t="shared" si="37"/>
        <v/>
      </c>
      <c r="Z201" s="96" t="str">
        <f t="shared" si="44"/>
        <v/>
      </c>
      <c r="AA201" s="77" t="str">
        <f t="shared" si="45"/>
        <v/>
      </c>
      <c r="AB201" s="77" t="str">
        <f t="shared" si="46"/>
        <v/>
      </c>
      <c r="AC201" s="43" t="str">
        <f t="shared" si="38"/>
        <v/>
      </c>
      <c r="AD201" s="23"/>
      <c r="AE201" s="23"/>
      <c r="AF201" s="23"/>
      <c r="AG201" s="23"/>
      <c r="AH201" s="41" t="str">
        <f t="shared" si="47"/>
        <v/>
      </c>
      <c r="AI201" s="88"/>
      <c r="AJ201" s="26"/>
      <c r="AK201" s="26"/>
      <c r="AL201" s="26"/>
    </row>
    <row r="202" spans="1:38">
      <c r="A202" s="42">
        <v>199</v>
      </c>
      <c r="B202" s="42" t="s">
        <v>4</v>
      </c>
      <c r="C202" s="99"/>
      <c r="D202" s="42" t="str">
        <f t="shared" si="39"/>
        <v/>
      </c>
      <c r="E202" s="99"/>
      <c r="F202" s="26"/>
      <c r="G202" s="99"/>
      <c r="H202" s="107"/>
      <c r="I202" s="53"/>
      <c r="J202" s="53"/>
      <c r="K202" s="99"/>
      <c r="L202" s="26" t="str">
        <f t="shared" si="40"/>
        <v>_</v>
      </c>
      <c r="M202" s="99"/>
      <c r="N202" s="42" t="str">
        <f t="shared" si="41"/>
        <v/>
      </c>
      <c r="O202" s="70"/>
      <c r="P202" s="63"/>
      <c r="Q202" s="64"/>
      <c r="R202" s="26"/>
      <c r="S202" s="26"/>
      <c r="T202" s="42" t="str">
        <f t="shared" si="42"/>
        <v/>
      </c>
      <c r="U202" s="42" t="str">
        <f>IF(E202="","",#REF!-N202)</f>
        <v/>
      </c>
      <c r="V202" s="42" t="str">
        <f t="shared" si="36"/>
        <v/>
      </c>
      <c r="W202" s="42" t="str">
        <f t="shared" si="43"/>
        <v/>
      </c>
      <c r="X202" s="41" t="str">
        <f>IF(E202="","",VLOOKUP(G202,#REF!,2,0))</f>
        <v/>
      </c>
      <c r="Y202" s="41" t="str">
        <f t="shared" si="37"/>
        <v/>
      </c>
      <c r="Z202" s="96" t="str">
        <f t="shared" si="44"/>
        <v/>
      </c>
      <c r="AA202" s="77" t="str">
        <f t="shared" si="45"/>
        <v/>
      </c>
      <c r="AB202" s="77" t="str">
        <f t="shared" si="46"/>
        <v/>
      </c>
      <c r="AC202" s="43" t="str">
        <f t="shared" si="38"/>
        <v/>
      </c>
      <c r="AD202" s="23"/>
      <c r="AE202" s="23"/>
      <c r="AF202" s="23"/>
      <c r="AG202" s="23"/>
      <c r="AH202" s="41" t="str">
        <f t="shared" si="47"/>
        <v/>
      </c>
      <c r="AI202" s="88"/>
      <c r="AJ202" s="26"/>
      <c r="AK202" s="26"/>
      <c r="AL202" s="26"/>
    </row>
    <row r="203" spans="1:38">
      <c r="A203" s="42">
        <v>200</v>
      </c>
      <c r="B203" s="42" t="s">
        <v>4</v>
      </c>
      <c r="C203" s="99"/>
      <c r="D203" s="42" t="str">
        <f t="shared" si="39"/>
        <v/>
      </c>
      <c r="E203" s="99"/>
      <c r="F203" s="26"/>
      <c r="G203" s="99"/>
      <c r="H203" s="107"/>
      <c r="I203" s="53"/>
      <c r="J203" s="53"/>
      <c r="K203" s="99"/>
      <c r="L203" s="26" t="str">
        <f t="shared" si="40"/>
        <v>_</v>
      </c>
      <c r="M203" s="99"/>
      <c r="N203" s="42" t="str">
        <f t="shared" si="41"/>
        <v/>
      </c>
      <c r="O203" s="70"/>
      <c r="P203" s="63"/>
      <c r="Q203" s="64"/>
      <c r="R203" s="26"/>
      <c r="S203" s="26"/>
      <c r="T203" s="42" t="str">
        <f t="shared" si="42"/>
        <v/>
      </c>
      <c r="U203" s="42" t="str">
        <f>IF(E203="","",#REF!-N203)</f>
        <v/>
      </c>
      <c r="V203" s="42" t="str">
        <f t="shared" si="36"/>
        <v/>
      </c>
      <c r="W203" s="42" t="str">
        <f t="shared" si="43"/>
        <v/>
      </c>
      <c r="X203" s="41" t="str">
        <f>IF(E203="","",VLOOKUP(G203,#REF!,2,0))</f>
        <v/>
      </c>
      <c r="Y203" s="41" t="str">
        <f t="shared" si="37"/>
        <v/>
      </c>
      <c r="Z203" s="96" t="str">
        <f t="shared" si="44"/>
        <v/>
      </c>
      <c r="AA203" s="77" t="str">
        <f t="shared" si="45"/>
        <v/>
      </c>
      <c r="AB203" s="77" t="str">
        <f t="shared" si="46"/>
        <v/>
      </c>
      <c r="AC203" s="43" t="str">
        <f t="shared" si="38"/>
        <v/>
      </c>
      <c r="AD203" s="23"/>
      <c r="AE203" s="23"/>
      <c r="AF203" s="23"/>
      <c r="AG203" s="23"/>
      <c r="AH203" s="41" t="str">
        <f t="shared" si="47"/>
        <v/>
      </c>
      <c r="AI203" s="88"/>
      <c r="AJ203" s="26"/>
      <c r="AK203" s="26"/>
      <c r="AL203" s="26"/>
    </row>
    <row r="204" spans="1:38">
      <c r="A204" s="42">
        <v>201</v>
      </c>
      <c r="B204" s="42" t="s">
        <v>4</v>
      </c>
      <c r="C204" s="99"/>
      <c r="D204" s="42" t="str">
        <f t="shared" si="39"/>
        <v/>
      </c>
      <c r="E204" s="99"/>
      <c r="F204" s="26"/>
      <c r="G204" s="99"/>
      <c r="H204" s="107"/>
      <c r="I204" s="53"/>
      <c r="J204" s="53"/>
      <c r="K204" s="99"/>
      <c r="L204" s="26" t="str">
        <f t="shared" si="40"/>
        <v>_</v>
      </c>
      <c r="M204" s="99"/>
      <c r="N204" s="42" t="str">
        <f t="shared" si="41"/>
        <v/>
      </c>
      <c r="O204" s="70"/>
      <c r="P204" s="63"/>
      <c r="Q204" s="64"/>
      <c r="R204" s="26"/>
      <c r="S204" s="26"/>
      <c r="T204" s="42" t="str">
        <f t="shared" si="42"/>
        <v/>
      </c>
      <c r="U204" s="42" t="str">
        <f>IF(E204="","",#REF!-N204)</f>
        <v/>
      </c>
      <c r="V204" s="42" t="str">
        <f t="shared" si="36"/>
        <v/>
      </c>
      <c r="W204" s="42" t="str">
        <f t="shared" si="43"/>
        <v/>
      </c>
      <c r="X204" s="41" t="str">
        <f>IF(E204="","",VLOOKUP(G204,#REF!,2,0))</f>
        <v/>
      </c>
      <c r="Y204" s="41" t="str">
        <f t="shared" si="37"/>
        <v/>
      </c>
      <c r="Z204" s="96" t="str">
        <f t="shared" si="44"/>
        <v/>
      </c>
      <c r="AA204" s="77" t="str">
        <f t="shared" si="45"/>
        <v/>
      </c>
      <c r="AB204" s="77" t="str">
        <f t="shared" si="46"/>
        <v/>
      </c>
      <c r="AC204" s="43" t="str">
        <f t="shared" si="38"/>
        <v/>
      </c>
      <c r="AD204" s="23"/>
      <c r="AE204" s="23"/>
      <c r="AF204" s="23"/>
      <c r="AG204" s="23"/>
      <c r="AH204" s="41" t="str">
        <f t="shared" si="47"/>
        <v/>
      </c>
      <c r="AI204" s="88"/>
      <c r="AJ204" s="26"/>
      <c r="AK204" s="26"/>
      <c r="AL204" s="26"/>
    </row>
    <row r="205" spans="1:38">
      <c r="A205" s="42">
        <v>202</v>
      </c>
      <c r="B205" s="42" t="s">
        <v>4</v>
      </c>
      <c r="C205" s="99"/>
      <c r="D205" s="42" t="str">
        <f t="shared" si="39"/>
        <v/>
      </c>
      <c r="E205" s="99"/>
      <c r="F205" s="26"/>
      <c r="G205" s="99"/>
      <c r="H205" s="107"/>
      <c r="I205" s="53"/>
      <c r="J205" s="53"/>
      <c r="K205" s="99"/>
      <c r="L205" s="26" t="str">
        <f t="shared" si="40"/>
        <v>_</v>
      </c>
      <c r="M205" s="99"/>
      <c r="N205" s="42" t="str">
        <f t="shared" si="41"/>
        <v/>
      </c>
      <c r="O205" s="70"/>
      <c r="P205" s="63"/>
      <c r="Q205" s="64"/>
      <c r="R205" s="26"/>
      <c r="S205" s="26"/>
      <c r="T205" s="42" t="str">
        <f t="shared" si="42"/>
        <v/>
      </c>
      <c r="U205" s="42" t="str">
        <f>IF(E205="","",#REF!-N205)</f>
        <v/>
      </c>
      <c r="V205" s="42" t="str">
        <f t="shared" si="36"/>
        <v/>
      </c>
      <c r="W205" s="42" t="str">
        <f t="shared" si="43"/>
        <v/>
      </c>
      <c r="X205" s="41" t="str">
        <f>IF(E205="","",VLOOKUP(G205,#REF!,2,0))</f>
        <v/>
      </c>
      <c r="Y205" s="41" t="str">
        <f t="shared" si="37"/>
        <v/>
      </c>
      <c r="Z205" s="96" t="str">
        <f t="shared" si="44"/>
        <v/>
      </c>
      <c r="AA205" s="77" t="str">
        <f t="shared" si="45"/>
        <v/>
      </c>
      <c r="AB205" s="77" t="str">
        <f t="shared" si="46"/>
        <v/>
      </c>
      <c r="AC205" s="43" t="str">
        <f t="shared" si="38"/>
        <v/>
      </c>
      <c r="AD205" s="23"/>
      <c r="AE205" s="23"/>
      <c r="AF205" s="23"/>
      <c r="AG205" s="23"/>
      <c r="AH205" s="41" t="str">
        <f t="shared" si="47"/>
        <v/>
      </c>
      <c r="AI205" s="88"/>
      <c r="AJ205" s="26"/>
      <c r="AK205" s="26"/>
      <c r="AL205" s="26"/>
    </row>
    <row r="206" spans="1:38">
      <c r="A206" s="42">
        <v>203</v>
      </c>
      <c r="B206" s="42" t="s">
        <v>4</v>
      </c>
      <c r="C206" s="99"/>
      <c r="D206" s="42" t="str">
        <f t="shared" si="39"/>
        <v/>
      </c>
      <c r="E206" s="99"/>
      <c r="F206" s="26"/>
      <c r="G206" s="99"/>
      <c r="H206" s="107"/>
      <c r="I206" s="53"/>
      <c r="J206" s="53"/>
      <c r="K206" s="99"/>
      <c r="L206" s="26" t="str">
        <f t="shared" si="40"/>
        <v>_</v>
      </c>
      <c r="M206" s="99"/>
      <c r="N206" s="42" t="str">
        <f t="shared" si="41"/>
        <v/>
      </c>
      <c r="O206" s="70"/>
      <c r="P206" s="63"/>
      <c r="Q206" s="64"/>
      <c r="R206" s="26"/>
      <c r="S206" s="26"/>
      <c r="T206" s="42" t="str">
        <f t="shared" si="42"/>
        <v/>
      </c>
      <c r="U206" s="42" t="str">
        <f>IF(E206="","",#REF!-N206)</f>
        <v/>
      </c>
      <c r="V206" s="42" t="str">
        <f t="shared" si="36"/>
        <v/>
      </c>
      <c r="W206" s="42" t="str">
        <f t="shared" si="43"/>
        <v/>
      </c>
      <c r="X206" s="41" t="str">
        <f>IF(E206="","",VLOOKUP(G206,#REF!,2,0))</f>
        <v/>
      </c>
      <c r="Y206" s="41" t="str">
        <f t="shared" si="37"/>
        <v/>
      </c>
      <c r="Z206" s="96" t="str">
        <f t="shared" si="44"/>
        <v/>
      </c>
      <c r="AA206" s="77" t="str">
        <f t="shared" si="45"/>
        <v/>
      </c>
      <c r="AB206" s="77" t="str">
        <f t="shared" si="46"/>
        <v/>
      </c>
      <c r="AC206" s="43" t="str">
        <f t="shared" si="38"/>
        <v/>
      </c>
      <c r="AD206" s="23"/>
      <c r="AE206" s="23"/>
      <c r="AF206" s="23"/>
      <c r="AG206" s="23"/>
      <c r="AH206" s="41" t="str">
        <f t="shared" si="47"/>
        <v/>
      </c>
      <c r="AI206" s="88"/>
      <c r="AJ206" s="26"/>
      <c r="AK206" s="26"/>
      <c r="AL206" s="26"/>
    </row>
    <row r="207" spans="1:38">
      <c r="A207" s="42">
        <v>204</v>
      </c>
      <c r="B207" s="42" t="s">
        <v>4</v>
      </c>
      <c r="C207" s="99"/>
      <c r="D207" s="42" t="str">
        <f t="shared" si="39"/>
        <v/>
      </c>
      <c r="E207" s="99"/>
      <c r="F207" s="26"/>
      <c r="G207" s="99"/>
      <c r="H207" s="107"/>
      <c r="I207" s="53"/>
      <c r="J207" s="53"/>
      <c r="K207" s="99"/>
      <c r="L207" s="26" t="str">
        <f t="shared" si="40"/>
        <v>_</v>
      </c>
      <c r="M207" s="99"/>
      <c r="N207" s="42" t="str">
        <f t="shared" si="41"/>
        <v/>
      </c>
      <c r="O207" s="70"/>
      <c r="P207" s="63"/>
      <c r="Q207" s="64"/>
      <c r="R207" s="26"/>
      <c r="S207" s="26"/>
      <c r="T207" s="42" t="str">
        <f t="shared" si="42"/>
        <v/>
      </c>
      <c r="U207" s="42" t="str">
        <f>IF(E207="","",#REF!-N207)</f>
        <v/>
      </c>
      <c r="V207" s="42" t="str">
        <f t="shared" si="36"/>
        <v/>
      </c>
      <c r="W207" s="42" t="str">
        <f t="shared" si="43"/>
        <v/>
      </c>
      <c r="X207" s="41" t="str">
        <f>IF(E207="","",VLOOKUP(G207,#REF!,2,0))</f>
        <v/>
      </c>
      <c r="Y207" s="41" t="str">
        <f t="shared" si="37"/>
        <v/>
      </c>
      <c r="Z207" s="96" t="str">
        <f t="shared" si="44"/>
        <v/>
      </c>
      <c r="AA207" s="77" t="str">
        <f t="shared" si="45"/>
        <v/>
      </c>
      <c r="AB207" s="77" t="str">
        <f t="shared" si="46"/>
        <v/>
      </c>
      <c r="AC207" s="43" t="str">
        <f t="shared" si="38"/>
        <v/>
      </c>
      <c r="AD207" s="23"/>
      <c r="AE207" s="23"/>
      <c r="AF207" s="23"/>
      <c r="AG207" s="23"/>
      <c r="AH207" s="41" t="str">
        <f t="shared" si="47"/>
        <v/>
      </c>
      <c r="AI207" s="88"/>
      <c r="AJ207" s="26"/>
      <c r="AK207" s="26"/>
      <c r="AL207" s="26"/>
    </row>
    <row r="208" spans="1:38">
      <c r="A208" s="42">
        <v>205</v>
      </c>
      <c r="B208" s="42" t="s">
        <v>4</v>
      </c>
      <c r="C208" s="99"/>
      <c r="D208" s="42" t="str">
        <f t="shared" si="39"/>
        <v/>
      </c>
      <c r="E208" s="99"/>
      <c r="F208" s="26"/>
      <c r="G208" s="99"/>
      <c r="H208" s="107"/>
      <c r="I208" s="53"/>
      <c r="J208" s="53"/>
      <c r="K208" s="99"/>
      <c r="L208" s="26" t="str">
        <f t="shared" si="40"/>
        <v>_</v>
      </c>
      <c r="M208" s="99"/>
      <c r="N208" s="42" t="str">
        <f t="shared" si="41"/>
        <v/>
      </c>
      <c r="O208" s="70"/>
      <c r="P208" s="63"/>
      <c r="Q208" s="64"/>
      <c r="R208" s="26"/>
      <c r="S208" s="26"/>
      <c r="T208" s="42" t="str">
        <f t="shared" si="42"/>
        <v/>
      </c>
      <c r="U208" s="42" t="str">
        <f>IF(E208="","",#REF!-N208)</f>
        <v/>
      </c>
      <c r="V208" s="42" t="str">
        <f t="shared" si="36"/>
        <v/>
      </c>
      <c r="W208" s="42" t="str">
        <f t="shared" si="43"/>
        <v/>
      </c>
      <c r="X208" s="41" t="str">
        <f>IF(E208="","",VLOOKUP(G208,#REF!,2,0))</f>
        <v/>
      </c>
      <c r="Y208" s="41" t="str">
        <f t="shared" si="37"/>
        <v/>
      </c>
      <c r="Z208" s="96" t="str">
        <f t="shared" si="44"/>
        <v/>
      </c>
      <c r="AA208" s="77" t="str">
        <f t="shared" si="45"/>
        <v/>
      </c>
      <c r="AB208" s="77" t="str">
        <f t="shared" si="46"/>
        <v/>
      </c>
      <c r="AC208" s="43" t="str">
        <f t="shared" si="38"/>
        <v/>
      </c>
      <c r="AD208" s="23"/>
      <c r="AE208" s="23"/>
      <c r="AF208" s="23"/>
      <c r="AG208" s="23"/>
      <c r="AH208" s="41" t="str">
        <f t="shared" si="47"/>
        <v/>
      </c>
      <c r="AI208" s="88"/>
      <c r="AJ208" s="26"/>
      <c r="AK208" s="26"/>
      <c r="AL208" s="26"/>
    </row>
    <row r="209" spans="1:38">
      <c r="A209" s="42">
        <v>206</v>
      </c>
      <c r="B209" s="42" t="s">
        <v>4</v>
      </c>
      <c r="C209" s="99"/>
      <c r="D209" s="42" t="str">
        <f t="shared" si="39"/>
        <v/>
      </c>
      <c r="E209" s="99"/>
      <c r="F209" s="26"/>
      <c r="G209" s="99"/>
      <c r="H209" s="107"/>
      <c r="I209" s="53"/>
      <c r="J209" s="53"/>
      <c r="K209" s="99"/>
      <c r="L209" s="26" t="str">
        <f t="shared" si="40"/>
        <v>_</v>
      </c>
      <c r="M209" s="99"/>
      <c r="N209" s="42" t="str">
        <f t="shared" si="41"/>
        <v/>
      </c>
      <c r="O209" s="70"/>
      <c r="P209" s="63"/>
      <c r="Q209" s="64"/>
      <c r="R209" s="26"/>
      <c r="S209" s="26"/>
      <c r="T209" s="42" t="str">
        <f t="shared" si="42"/>
        <v/>
      </c>
      <c r="U209" s="42" t="str">
        <f>IF(E209="","",#REF!-N209)</f>
        <v/>
      </c>
      <c r="V209" s="42" t="str">
        <f t="shared" si="36"/>
        <v/>
      </c>
      <c r="W209" s="42" t="str">
        <f t="shared" si="43"/>
        <v/>
      </c>
      <c r="X209" s="41" t="str">
        <f>IF(E209="","",VLOOKUP(G209,#REF!,2,0))</f>
        <v/>
      </c>
      <c r="Y209" s="41" t="str">
        <f t="shared" si="37"/>
        <v/>
      </c>
      <c r="Z209" s="96" t="str">
        <f t="shared" si="44"/>
        <v/>
      </c>
      <c r="AA209" s="77" t="str">
        <f t="shared" si="45"/>
        <v/>
      </c>
      <c r="AB209" s="77" t="str">
        <f t="shared" si="46"/>
        <v/>
      </c>
      <c r="AC209" s="43" t="str">
        <f t="shared" si="38"/>
        <v/>
      </c>
      <c r="AD209" s="23"/>
      <c r="AE209" s="23"/>
      <c r="AF209" s="23"/>
      <c r="AG209" s="23"/>
      <c r="AH209" s="41" t="str">
        <f t="shared" si="47"/>
        <v/>
      </c>
      <c r="AI209" s="88"/>
      <c r="AJ209" s="26"/>
      <c r="AK209" s="26"/>
      <c r="AL209" s="26"/>
    </row>
    <row r="210" spans="1:38">
      <c r="A210" s="42">
        <v>207</v>
      </c>
      <c r="B210" s="42" t="s">
        <v>4</v>
      </c>
      <c r="C210" s="99"/>
      <c r="D210" s="42" t="str">
        <f t="shared" si="39"/>
        <v/>
      </c>
      <c r="E210" s="99"/>
      <c r="F210" s="26"/>
      <c r="G210" s="99"/>
      <c r="H210" s="107"/>
      <c r="I210" s="53"/>
      <c r="J210" s="53"/>
      <c r="K210" s="99"/>
      <c r="L210" s="26" t="str">
        <f t="shared" si="40"/>
        <v>_</v>
      </c>
      <c r="M210" s="99"/>
      <c r="N210" s="42" t="str">
        <f t="shared" si="41"/>
        <v/>
      </c>
      <c r="O210" s="70"/>
      <c r="P210" s="63"/>
      <c r="Q210" s="64"/>
      <c r="R210" s="26"/>
      <c r="S210" s="26"/>
      <c r="T210" s="42" t="str">
        <f t="shared" si="42"/>
        <v/>
      </c>
      <c r="U210" s="42" t="str">
        <f>IF(E210="","",#REF!-N210)</f>
        <v/>
      </c>
      <c r="V210" s="42" t="str">
        <f t="shared" si="36"/>
        <v/>
      </c>
      <c r="W210" s="42" t="str">
        <f t="shared" si="43"/>
        <v/>
      </c>
      <c r="X210" s="41" t="str">
        <f>IF(E210="","",VLOOKUP(G210,#REF!,2,0))</f>
        <v/>
      </c>
      <c r="Y210" s="41" t="str">
        <f t="shared" si="37"/>
        <v/>
      </c>
      <c r="Z210" s="96" t="str">
        <f t="shared" si="44"/>
        <v/>
      </c>
      <c r="AA210" s="77" t="str">
        <f t="shared" si="45"/>
        <v/>
      </c>
      <c r="AB210" s="77" t="str">
        <f t="shared" si="46"/>
        <v/>
      </c>
      <c r="AC210" s="43" t="str">
        <f t="shared" si="38"/>
        <v/>
      </c>
      <c r="AD210" s="23"/>
      <c r="AE210" s="23"/>
      <c r="AF210" s="23"/>
      <c r="AG210" s="23"/>
      <c r="AH210" s="41" t="str">
        <f t="shared" si="47"/>
        <v/>
      </c>
      <c r="AI210" s="88"/>
      <c r="AJ210" s="26"/>
      <c r="AK210" s="26"/>
      <c r="AL210" s="26"/>
    </row>
    <row r="211" spans="1:38">
      <c r="A211" s="42">
        <v>208</v>
      </c>
      <c r="B211" s="42" t="s">
        <v>4</v>
      </c>
      <c r="C211" s="99"/>
      <c r="D211" s="42" t="str">
        <f t="shared" si="39"/>
        <v/>
      </c>
      <c r="E211" s="99"/>
      <c r="F211" s="26"/>
      <c r="G211" s="99"/>
      <c r="H211" s="107"/>
      <c r="I211" s="53"/>
      <c r="J211" s="53"/>
      <c r="K211" s="99"/>
      <c r="L211" s="26" t="str">
        <f t="shared" si="40"/>
        <v>_</v>
      </c>
      <c r="M211" s="99"/>
      <c r="N211" s="42" t="str">
        <f t="shared" si="41"/>
        <v/>
      </c>
      <c r="O211" s="70"/>
      <c r="P211" s="63"/>
      <c r="Q211" s="64"/>
      <c r="R211" s="26"/>
      <c r="S211" s="26"/>
      <c r="T211" s="42" t="str">
        <f t="shared" si="42"/>
        <v/>
      </c>
      <c r="U211" s="42" t="str">
        <f>IF(E211="","",#REF!-N211)</f>
        <v/>
      </c>
      <c r="V211" s="42" t="str">
        <f t="shared" si="36"/>
        <v/>
      </c>
      <c r="W211" s="42" t="str">
        <f t="shared" si="43"/>
        <v/>
      </c>
      <c r="X211" s="41" t="str">
        <f>IF(E211="","",VLOOKUP(G211,#REF!,2,0))</f>
        <v/>
      </c>
      <c r="Y211" s="41" t="str">
        <f t="shared" si="37"/>
        <v/>
      </c>
      <c r="Z211" s="96" t="str">
        <f t="shared" si="44"/>
        <v/>
      </c>
      <c r="AA211" s="77" t="str">
        <f t="shared" si="45"/>
        <v/>
      </c>
      <c r="AB211" s="77" t="str">
        <f t="shared" si="46"/>
        <v/>
      </c>
      <c r="AC211" s="43" t="str">
        <f t="shared" si="38"/>
        <v/>
      </c>
      <c r="AD211" s="23"/>
      <c r="AE211" s="23"/>
      <c r="AF211" s="23"/>
      <c r="AG211" s="23"/>
      <c r="AH211" s="41" t="str">
        <f t="shared" si="47"/>
        <v/>
      </c>
      <c r="AI211" s="88"/>
      <c r="AJ211" s="26"/>
      <c r="AK211" s="26"/>
      <c r="AL211" s="26"/>
    </row>
    <row r="212" spans="1:38">
      <c r="A212" s="42">
        <v>209</v>
      </c>
      <c r="B212" s="42" t="s">
        <v>4</v>
      </c>
      <c r="C212" s="99"/>
      <c r="D212" s="42" t="str">
        <f t="shared" si="39"/>
        <v/>
      </c>
      <c r="E212" s="99"/>
      <c r="F212" s="26"/>
      <c r="G212" s="99"/>
      <c r="H212" s="107"/>
      <c r="I212" s="53"/>
      <c r="J212" s="53"/>
      <c r="K212" s="99"/>
      <c r="L212" s="26" t="str">
        <f t="shared" si="40"/>
        <v>_</v>
      </c>
      <c r="M212" s="99"/>
      <c r="N212" s="42" t="str">
        <f t="shared" si="41"/>
        <v/>
      </c>
      <c r="O212" s="70"/>
      <c r="P212" s="63"/>
      <c r="Q212" s="64"/>
      <c r="R212" s="26"/>
      <c r="S212" s="26"/>
      <c r="T212" s="42" t="str">
        <f t="shared" si="42"/>
        <v/>
      </c>
      <c r="U212" s="42" t="str">
        <f>IF(E212="","",#REF!-N212)</f>
        <v/>
      </c>
      <c r="V212" s="42" t="str">
        <f t="shared" si="36"/>
        <v/>
      </c>
      <c r="W212" s="42" t="str">
        <f t="shared" si="43"/>
        <v/>
      </c>
      <c r="X212" s="41" t="str">
        <f>IF(E212="","",VLOOKUP(G212,#REF!,2,0))</f>
        <v/>
      </c>
      <c r="Y212" s="41" t="str">
        <f t="shared" si="37"/>
        <v/>
      </c>
      <c r="Z212" s="96" t="str">
        <f t="shared" si="44"/>
        <v/>
      </c>
      <c r="AA212" s="77" t="str">
        <f t="shared" si="45"/>
        <v/>
      </c>
      <c r="AB212" s="77" t="str">
        <f t="shared" si="46"/>
        <v/>
      </c>
      <c r="AC212" s="43" t="str">
        <f t="shared" si="38"/>
        <v/>
      </c>
      <c r="AD212" s="23"/>
      <c r="AE212" s="23"/>
      <c r="AF212" s="23"/>
      <c r="AG212" s="23"/>
      <c r="AH212" s="41" t="str">
        <f t="shared" si="47"/>
        <v/>
      </c>
      <c r="AI212" s="88"/>
      <c r="AJ212" s="26"/>
      <c r="AK212" s="26"/>
      <c r="AL212" s="26"/>
    </row>
    <row r="213" spans="1:38">
      <c r="A213" s="42">
        <v>210</v>
      </c>
      <c r="B213" s="42" t="s">
        <v>4</v>
      </c>
      <c r="C213" s="99"/>
      <c r="D213" s="42" t="str">
        <f t="shared" si="39"/>
        <v/>
      </c>
      <c r="E213" s="99"/>
      <c r="F213" s="26"/>
      <c r="G213" s="99"/>
      <c r="H213" s="107"/>
      <c r="I213" s="53"/>
      <c r="J213" s="53"/>
      <c r="K213" s="99"/>
      <c r="L213" s="26" t="str">
        <f t="shared" si="40"/>
        <v>_</v>
      </c>
      <c r="M213" s="99"/>
      <c r="N213" s="42" t="str">
        <f t="shared" si="41"/>
        <v/>
      </c>
      <c r="O213" s="70"/>
      <c r="P213" s="63"/>
      <c r="Q213" s="64"/>
      <c r="R213" s="26"/>
      <c r="S213" s="26"/>
      <c r="T213" s="42" t="str">
        <f t="shared" si="42"/>
        <v/>
      </c>
      <c r="U213" s="42" t="str">
        <f>IF(E213="","",#REF!-N213)</f>
        <v/>
      </c>
      <c r="V213" s="42" t="str">
        <f t="shared" si="36"/>
        <v/>
      </c>
      <c r="W213" s="42" t="str">
        <f t="shared" si="43"/>
        <v/>
      </c>
      <c r="X213" s="41" t="str">
        <f>IF(E213="","",VLOOKUP(G213,#REF!,2,0))</f>
        <v/>
      </c>
      <c r="Y213" s="41" t="str">
        <f t="shared" si="37"/>
        <v/>
      </c>
      <c r="Z213" s="96" t="str">
        <f t="shared" si="44"/>
        <v/>
      </c>
      <c r="AA213" s="77" t="str">
        <f t="shared" si="45"/>
        <v/>
      </c>
      <c r="AB213" s="77" t="str">
        <f t="shared" si="46"/>
        <v/>
      </c>
      <c r="AC213" s="43" t="str">
        <f t="shared" si="38"/>
        <v/>
      </c>
      <c r="AD213" s="23"/>
      <c r="AE213" s="23"/>
      <c r="AF213" s="23"/>
      <c r="AG213" s="23"/>
      <c r="AH213" s="41" t="str">
        <f t="shared" si="47"/>
        <v/>
      </c>
      <c r="AI213" s="88"/>
      <c r="AJ213" s="26"/>
      <c r="AK213" s="26"/>
      <c r="AL213" s="26"/>
    </row>
    <row r="214" spans="1:38">
      <c r="A214" s="42">
        <v>211</v>
      </c>
      <c r="B214" s="42" t="s">
        <v>4</v>
      </c>
      <c r="C214" s="99"/>
      <c r="D214" s="42" t="str">
        <f t="shared" si="39"/>
        <v/>
      </c>
      <c r="E214" s="99"/>
      <c r="F214" s="26"/>
      <c r="G214" s="99"/>
      <c r="H214" s="107"/>
      <c r="I214" s="53"/>
      <c r="J214" s="53"/>
      <c r="K214" s="99"/>
      <c r="L214" s="26" t="str">
        <f t="shared" si="40"/>
        <v>_</v>
      </c>
      <c r="M214" s="99"/>
      <c r="N214" s="42" t="str">
        <f t="shared" si="41"/>
        <v/>
      </c>
      <c r="O214" s="70"/>
      <c r="P214" s="63"/>
      <c r="Q214" s="64"/>
      <c r="R214" s="26"/>
      <c r="S214" s="26"/>
      <c r="T214" s="42" t="str">
        <f t="shared" si="42"/>
        <v/>
      </c>
      <c r="U214" s="42" t="str">
        <f>IF(E214="","",#REF!-N214)</f>
        <v/>
      </c>
      <c r="V214" s="42" t="str">
        <f t="shared" si="36"/>
        <v/>
      </c>
      <c r="W214" s="42" t="str">
        <f t="shared" si="43"/>
        <v/>
      </c>
      <c r="X214" s="41" t="str">
        <f>IF(E214="","",VLOOKUP(G214,#REF!,2,0))</f>
        <v/>
      </c>
      <c r="Y214" s="41" t="str">
        <f t="shared" si="37"/>
        <v/>
      </c>
      <c r="Z214" s="96" t="str">
        <f t="shared" si="44"/>
        <v/>
      </c>
      <c r="AA214" s="77" t="str">
        <f t="shared" si="45"/>
        <v/>
      </c>
      <c r="AB214" s="77" t="str">
        <f t="shared" si="46"/>
        <v/>
      </c>
      <c r="AC214" s="43" t="str">
        <f t="shared" si="38"/>
        <v/>
      </c>
      <c r="AD214" s="23"/>
      <c r="AE214" s="23"/>
      <c r="AF214" s="23"/>
      <c r="AG214" s="23"/>
      <c r="AH214" s="41" t="str">
        <f t="shared" si="47"/>
        <v/>
      </c>
      <c r="AI214" s="88"/>
      <c r="AJ214" s="26"/>
      <c r="AK214" s="26"/>
      <c r="AL214" s="26"/>
    </row>
    <row r="215" spans="1:38">
      <c r="A215" s="42">
        <v>212</v>
      </c>
      <c r="B215" s="42" t="s">
        <v>4</v>
      </c>
      <c r="C215" s="99"/>
      <c r="D215" s="42" t="str">
        <f t="shared" si="39"/>
        <v/>
      </c>
      <c r="E215" s="99"/>
      <c r="F215" s="26"/>
      <c r="G215" s="99"/>
      <c r="H215" s="107"/>
      <c r="I215" s="53"/>
      <c r="J215" s="53"/>
      <c r="K215" s="99"/>
      <c r="L215" s="26" t="str">
        <f t="shared" si="40"/>
        <v>_</v>
      </c>
      <c r="M215" s="99"/>
      <c r="N215" s="42" t="str">
        <f t="shared" si="41"/>
        <v/>
      </c>
      <c r="O215" s="70"/>
      <c r="P215" s="63"/>
      <c r="Q215" s="64"/>
      <c r="R215" s="26"/>
      <c r="S215" s="26"/>
      <c r="T215" s="42" t="str">
        <f t="shared" si="42"/>
        <v/>
      </c>
      <c r="U215" s="42" t="str">
        <f>IF(E215="","",#REF!-N215)</f>
        <v/>
      </c>
      <c r="V215" s="42" t="str">
        <f t="shared" si="36"/>
        <v/>
      </c>
      <c r="W215" s="42" t="str">
        <f t="shared" si="43"/>
        <v/>
      </c>
      <c r="X215" s="41" t="str">
        <f>IF(E215="","",VLOOKUP(G215,#REF!,2,0))</f>
        <v/>
      </c>
      <c r="Y215" s="41" t="str">
        <f t="shared" si="37"/>
        <v/>
      </c>
      <c r="Z215" s="96" t="str">
        <f t="shared" si="44"/>
        <v/>
      </c>
      <c r="AA215" s="77" t="str">
        <f t="shared" si="45"/>
        <v/>
      </c>
      <c r="AB215" s="77" t="str">
        <f t="shared" si="46"/>
        <v/>
      </c>
      <c r="AC215" s="43" t="str">
        <f t="shared" si="38"/>
        <v/>
      </c>
      <c r="AD215" s="23"/>
      <c r="AE215" s="23"/>
      <c r="AF215" s="23"/>
      <c r="AG215" s="23"/>
      <c r="AH215" s="41" t="str">
        <f t="shared" si="47"/>
        <v/>
      </c>
      <c r="AI215" s="88"/>
      <c r="AJ215" s="26"/>
      <c r="AK215" s="26"/>
      <c r="AL215" s="26"/>
    </row>
    <row r="216" spans="1:38">
      <c r="A216" s="42">
        <v>213</v>
      </c>
      <c r="B216" s="42" t="s">
        <v>4</v>
      </c>
      <c r="C216" s="99"/>
      <c r="D216" s="42" t="str">
        <f t="shared" si="39"/>
        <v/>
      </c>
      <c r="E216" s="99"/>
      <c r="F216" s="26"/>
      <c r="G216" s="99"/>
      <c r="H216" s="107"/>
      <c r="I216" s="53"/>
      <c r="J216" s="53"/>
      <c r="K216" s="99"/>
      <c r="L216" s="26" t="str">
        <f t="shared" si="40"/>
        <v>_</v>
      </c>
      <c r="M216" s="99"/>
      <c r="N216" s="42" t="str">
        <f t="shared" si="41"/>
        <v/>
      </c>
      <c r="O216" s="70"/>
      <c r="P216" s="63"/>
      <c r="Q216" s="64"/>
      <c r="R216" s="26"/>
      <c r="S216" s="26"/>
      <c r="T216" s="42" t="str">
        <f t="shared" si="42"/>
        <v/>
      </c>
      <c r="U216" s="42" t="str">
        <f>IF(E216="","",#REF!-N216)</f>
        <v/>
      </c>
      <c r="V216" s="42" t="str">
        <f t="shared" si="36"/>
        <v/>
      </c>
      <c r="W216" s="42" t="str">
        <f t="shared" si="43"/>
        <v/>
      </c>
      <c r="X216" s="41" t="str">
        <f>IF(E216="","",VLOOKUP(G216,#REF!,2,0))</f>
        <v/>
      </c>
      <c r="Y216" s="41" t="str">
        <f t="shared" si="37"/>
        <v/>
      </c>
      <c r="Z216" s="96" t="str">
        <f t="shared" si="44"/>
        <v/>
      </c>
      <c r="AA216" s="77" t="str">
        <f t="shared" si="45"/>
        <v/>
      </c>
      <c r="AB216" s="77" t="str">
        <f t="shared" si="46"/>
        <v/>
      </c>
      <c r="AC216" s="43" t="str">
        <f t="shared" si="38"/>
        <v/>
      </c>
      <c r="AD216" s="23"/>
      <c r="AE216" s="23"/>
      <c r="AF216" s="23"/>
      <c r="AG216" s="23"/>
      <c r="AH216" s="41" t="str">
        <f t="shared" si="47"/>
        <v/>
      </c>
      <c r="AI216" s="88"/>
      <c r="AJ216" s="26"/>
      <c r="AK216" s="26"/>
      <c r="AL216" s="26"/>
    </row>
    <row r="217" spans="1:38">
      <c r="A217" s="42">
        <v>214</v>
      </c>
      <c r="B217" s="42" t="s">
        <v>4</v>
      </c>
      <c r="C217" s="99"/>
      <c r="D217" s="42" t="str">
        <f t="shared" si="39"/>
        <v/>
      </c>
      <c r="E217" s="99"/>
      <c r="F217" s="26"/>
      <c r="G217" s="99"/>
      <c r="H217" s="107"/>
      <c r="I217" s="53"/>
      <c r="J217" s="53"/>
      <c r="K217" s="99"/>
      <c r="L217" s="26" t="str">
        <f t="shared" si="40"/>
        <v>_</v>
      </c>
      <c r="M217" s="99"/>
      <c r="N217" s="42" t="str">
        <f t="shared" si="41"/>
        <v/>
      </c>
      <c r="O217" s="70"/>
      <c r="P217" s="63"/>
      <c r="Q217" s="64"/>
      <c r="R217" s="26"/>
      <c r="S217" s="26"/>
      <c r="T217" s="42" t="str">
        <f t="shared" si="42"/>
        <v/>
      </c>
      <c r="U217" s="42" t="str">
        <f>IF(E217="","",#REF!-N217)</f>
        <v/>
      </c>
      <c r="V217" s="42" t="str">
        <f t="shared" si="36"/>
        <v/>
      </c>
      <c r="W217" s="42" t="str">
        <f t="shared" si="43"/>
        <v/>
      </c>
      <c r="X217" s="41" t="str">
        <f>IF(E217="","",VLOOKUP(G217,#REF!,2,0))</f>
        <v/>
      </c>
      <c r="Y217" s="41" t="str">
        <f t="shared" si="37"/>
        <v/>
      </c>
      <c r="Z217" s="96" t="str">
        <f t="shared" si="44"/>
        <v/>
      </c>
      <c r="AA217" s="77" t="str">
        <f t="shared" si="45"/>
        <v/>
      </c>
      <c r="AB217" s="77" t="str">
        <f t="shared" si="46"/>
        <v/>
      </c>
      <c r="AC217" s="43" t="str">
        <f t="shared" si="38"/>
        <v/>
      </c>
      <c r="AD217" s="23"/>
      <c r="AE217" s="23"/>
      <c r="AF217" s="23"/>
      <c r="AG217" s="23"/>
      <c r="AH217" s="41" t="str">
        <f t="shared" si="47"/>
        <v/>
      </c>
      <c r="AI217" s="88"/>
      <c r="AJ217" s="26"/>
      <c r="AK217" s="26"/>
      <c r="AL217" s="26"/>
    </row>
    <row r="218" spans="1:38">
      <c r="A218" s="42">
        <v>215</v>
      </c>
      <c r="B218" s="42" t="s">
        <v>4</v>
      </c>
      <c r="C218" s="99"/>
      <c r="D218" s="42" t="str">
        <f t="shared" si="39"/>
        <v/>
      </c>
      <c r="E218" s="99"/>
      <c r="F218" s="26"/>
      <c r="G218" s="99"/>
      <c r="H218" s="107"/>
      <c r="I218" s="53"/>
      <c r="J218" s="53"/>
      <c r="K218" s="99"/>
      <c r="L218" s="26" t="str">
        <f t="shared" si="40"/>
        <v>_</v>
      </c>
      <c r="M218" s="99"/>
      <c r="N218" s="42" t="str">
        <f t="shared" si="41"/>
        <v/>
      </c>
      <c r="O218" s="70"/>
      <c r="P218" s="63"/>
      <c r="Q218" s="64"/>
      <c r="R218" s="26"/>
      <c r="S218" s="26"/>
      <c r="T218" s="42" t="str">
        <f t="shared" si="42"/>
        <v/>
      </c>
      <c r="U218" s="42" t="str">
        <f>IF(E218="","",#REF!-N218)</f>
        <v/>
      </c>
      <c r="V218" s="42" t="str">
        <f t="shared" si="36"/>
        <v/>
      </c>
      <c r="W218" s="42" t="str">
        <f t="shared" si="43"/>
        <v/>
      </c>
      <c r="X218" s="41" t="str">
        <f>IF(E218="","",VLOOKUP(G218,#REF!,2,0))</f>
        <v/>
      </c>
      <c r="Y218" s="41" t="str">
        <f t="shared" si="37"/>
        <v/>
      </c>
      <c r="Z218" s="96" t="str">
        <f t="shared" si="44"/>
        <v/>
      </c>
      <c r="AA218" s="77" t="str">
        <f t="shared" si="45"/>
        <v/>
      </c>
      <c r="AB218" s="77" t="str">
        <f t="shared" si="46"/>
        <v/>
      </c>
      <c r="AC218" s="43" t="str">
        <f t="shared" si="38"/>
        <v/>
      </c>
      <c r="AD218" s="23"/>
      <c r="AE218" s="23"/>
      <c r="AF218" s="23"/>
      <c r="AG218" s="23"/>
      <c r="AH218" s="41" t="str">
        <f t="shared" si="47"/>
        <v/>
      </c>
      <c r="AI218" s="88"/>
      <c r="AJ218" s="26"/>
      <c r="AK218" s="26"/>
      <c r="AL218" s="26"/>
    </row>
    <row r="219" spans="1:38">
      <c r="A219" s="42">
        <v>216</v>
      </c>
      <c r="B219" s="42" t="s">
        <v>4</v>
      </c>
      <c r="C219" s="99"/>
      <c r="D219" s="42" t="str">
        <f t="shared" si="39"/>
        <v/>
      </c>
      <c r="E219" s="99"/>
      <c r="F219" s="26"/>
      <c r="G219" s="99"/>
      <c r="H219" s="107"/>
      <c r="I219" s="53"/>
      <c r="J219" s="53"/>
      <c r="K219" s="99"/>
      <c r="L219" s="26" t="str">
        <f t="shared" si="40"/>
        <v>_</v>
      </c>
      <c r="M219" s="99"/>
      <c r="N219" s="42" t="str">
        <f t="shared" si="41"/>
        <v/>
      </c>
      <c r="O219" s="70"/>
      <c r="P219" s="63"/>
      <c r="Q219" s="64"/>
      <c r="R219" s="26"/>
      <c r="S219" s="26"/>
      <c r="T219" s="42" t="str">
        <f t="shared" si="42"/>
        <v/>
      </c>
      <c r="U219" s="42" t="str">
        <f>IF(E219="","",#REF!-N219)</f>
        <v/>
      </c>
      <c r="V219" s="42" t="str">
        <f t="shared" si="36"/>
        <v/>
      </c>
      <c r="W219" s="42" t="str">
        <f t="shared" si="43"/>
        <v/>
      </c>
      <c r="X219" s="41" t="str">
        <f>IF(E219="","",VLOOKUP(G219,#REF!,2,0))</f>
        <v/>
      </c>
      <c r="Y219" s="41" t="str">
        <f t="shared" si="37"/>
        <v/>
      </c>
      <c r="Z219" s="96" t="str">
        <f t="shared" si="44"/>
        <v/>
      </c>
      <c r="AA219" s="77" t="str">
        <f t="shared" si="45"/>
        <v/>
      </c>
      <c r="AB219" s="77" t="str">
        <f t="shared" si="46"/>
        <v/>
      </c>
      <c r="AC219" s="43" t="str">
        <f t="shared" si="38"/>
        <v/>
      </c>
      <c r="AD219" s="23"/>
      <c r="AE219" s="23"/>
      <c r="AF219" s="23"/>
      <c r="AG219" s="23"/>
      <c r="AH219" s="41" t="str">
        <f t="shared" si="47"/>
        <v/>
      </c>
      <c r="AI219" s="88"/>
      <c r="AJ219" s="26"/>
      <c r="AK219" s="26"/>
      <c r="AL219" s="26"/>
    </row>
    <row r="220" spans="1:38">
      <c r="A220" s="42">
        <v>217</v>
      </c>
      <c r="B220" s="42" t="s">
        <v>4</v>
      </c>
      <c r="C220" s="99"/>
      <c r="D220" s="42" t="str">
        <f t="shared" si="39"/>
        <v/>
      </c>
      <c r="E220" s="99"/>
      <c r="F220" s="26"/>
      <c r="G220" s="99"/>
      <c r="H220" s="107"/>
      <c r="I220" s="53"/>
      <c r="J220" s="53"/>
      <c r="K220" s="99"/>
      <c r="L220" s="26" t="str">
        <f t="shared" si="40"/>
        <v>_</v>
      </c>
      <c r="M220" s="99"/>
      <c r="N220" s="42" t="str">
        <f t="shared" si="41"/>
        <v/>
      </c>
      <c r="O220" s="70"/>
      <c r="P220" s="63"/>
      <c r="Q220" s="64"/>
      <c r="R220" s="26"/>
      <c r="S220" s="26"/>
      <c r="T220" s="42" t="str">
        <f t="shared" si="42"/>
        <v/>
      </c>
      <c r="U220" s="42" t="str">
        <f>IF(E220="","",#REF!-N220)</f>
        <v/>
      </c>
      <c r="V220" s="42" t="str">
        <f t="shared" si="36"/>
        <v/>
      </c>
      <c r="W220" s="42" t="str">
        <f t="shared" si="43"/>
        <v/>
      </c>
      <c r="X220" s="41" t="str">
        <f>IF(E220="","",VLOOKUP(G220,#REF!,2,0))</f>
        <v/>
      </c>
      <c r="Y220" s="41" t="str">
        <f t="shared" si="37"/>
        <v/>
      </c>
      <c r="Z220" s="96" t="str">
        <f t="shared" si="44"/>
        <v/>
      </c>
      <c r="AA220" s="77" t="str">
        <f t="shared" si="45"/>
        <v/>
      </c>
      <c r="AB220" s="77" t="str">
        <f t="shared" si="46"/>
        <v/>
      </c>
      <c r="AC220" s="43" t="str">
        <f t="shared" si="38"/>
        <v/>
      </c>
      <c r="AD220" s="23"/>
      <c r="AE220" s="23"/>
      <c r="AF220" s="23"/>
      <c r="AG220" s="23"/>
      <c r="AH220" s="41" t="str">
        <f t="shared" si="47"/>
        <v/>
      </c>
      <c r="AI220" s="88"/>
      <c r="AJ220" s="26"/>
      <c r="AK220" s="26"/>
      <c r="AL220" s="26"/>
    </row>
    <row r="221" spans="1:38">
      <c r="A221" s="42">
        <v>218</v>
      </c>
      <c r="B221" s="42" t="s">
        <v>4</v>
      </c>
      <c r="C221" s="99"/>
      <c r="D221" s="42" t="str">
        <f t="shared" si="39"/>
        <v/>
      </c>
      <c r="E221" s="99"/>
      <c r="F221" s="26"/>
      <c r="G221" s="99"/>
      <c r="H221" s="107"/>
      <c r="I221" s="53"/>
      <c r="J221" s="53"/>
      <c r="K221" s="99"/>
      <c r="L221" s="26" t="str">
        <f t="shared" si="40"/>
        <v>_</v>
      </c>
      <c r="M221" s="99"/>
      <c r="N221" s="42" t="str">
        <f t="shared" si="41"/>
        <v/>
      </c>
      <c r="O221" s="70"/>
      <c r="P221" s="63"/>
      <c r="Q221" s="64"/>
      <c r="R221" s="26"/>
      <c r="S221" s="26"/>
      <c r="T221" s="42" t="str">
        <f t="shared" si="42"/>
        <v/>
      </c>
      <c r="U221" s="42" t="str">
        <f>IF(E221="","",#REF!-N221)</f>
        <v/>
      </c>
      <c r="V221" s="42" t="str">
        <f t="shared" si="36"/>
        <v/>
      </c>
      <c r="W221" s="42" t="str">
        <f t="shared" si="43"/>
        <v/>
      </c>
      <c r="X221" s="41" t="str">
        <f>IF(E221="","",VLOOKUP(G221,#REF!,2,0))</f>
        <v/>
      </c>
      <c r="Y221" s="41" t="str">
        <f t="shared" si="37"/>
        <v/>
      </c>
      <c r="Z221" s="96" t="str">
        <f t="shared" si="44"/>
        <v/>
      </c>
      <c r="AA221" s="77" t="str">
        <f t="shared" si="45"/>
        <v/>
      </c>
      <c r="AB221" s="77" t="str">
        <f t="shared" si="46"/>
        <v/>
      </c>
      <c r="AC221" s="43" t="str">
        <f t="shared" si="38"/>
        <v/>
      </c>
      <c r="AD221" s="23"/>
      <c r="AE221" s="23"/>
      <c r="AF221" s="23"/>
      <c r="AG221" s="23"/>
      <c r="AH221" s="41" t="str">
        <f t="shared" si="47"/>
        <v/>
      </c>
      <c r="AI221" s="88"/>
      <c r="AJ221" s="26"/>
      <c r="AK221" s="26"/>
      <c r="AL221" s="26"/>
    </row>
    <row r="222" spans="1:38">
      <c r="A222" s="42">
        <v>219</v>
      </c>
      <c r="B222" s="42" t="s">
        <v>4</v>
      </c>
      <c r="C222" s="99"/>
      <c r="D222" s="42" t="str">
        <f t="shared" si="39"/>
        <v/>
      </c>
      <c r="E222" s="99"/>
      <c r="F222" s="26"/>
      <c r="G222" s="99"/>
      <c r="H222" s="107"/>
      <c r="I222" s="53"/>
      <c r="J222" s="53"/>
      <c r="K222" s="99"/>
      <c r="L222" s="26" t="str">
        <f t="shared" si="40"/>
        <v>_</v>
      </c>
      <c r="M222" s="99"/>
      <c r="N222" s="42" t="str">
        <f t="shared" si="41"/>
        <v/>
      </c>
      <c r="O222" s="70"/>
      <c r="P222" s="63"/>
      <c r="Q222" s="64"/>
      <c r="R222" s="26"/>
      <c r="S222" s="26"/>
      <c r="T222" s="42" t="str">
        <f t="shared" si="42"/>
        <v/>
      </c>
      <c r="U222" s="42" t="str">
        <f>IF(E222="","",#REF!-N222)</f>
        <v/>
      </c>
      <c r="V222" s="42" t="str">
        <f t="shared" si="36"/>
        <v/>
      </c>
      <c r="W222" s="42" t="str">
        <f t="shared" si="43"/>
        <v/>
      </c>
      <c r="X222" s="41" t="str">
        <f>IF(E222="","",VLOOKUP(G222,#REF!,2,0))</f>
        <v/>
      </c>
      <c r="Y222" s="41" t="str">
        <f t="shared" si="37"/>
        <v/>
      </c>
      <c r="Z222" s="96" t="str">
        <f t="shared" si="44"/>
        <v/>
      </c>
      <c r="AA222" s="77" t="str">
        <f t="shared" si="45"/>
        <v/>
      </c>
      <c r="AB222" s="77" t="str">
        <f t="shared" si="46"/>
        <v/>
      </c>
      <c r="AC222" s="43" t="str">
        <f t="shared" si="38"/>
        <v/>
      </c>
      <c r="AD222" s="23"/>
      <c r="AE222" s="23"/>
      <c r="AF222" s="23"/>
      <c r="AG222" s="23"/>
      <c r="AH222" s="41" t="str">
        <f t="shared" si="47"/>
        <v/>
      </c>
      <c r="AI222" s="88"/>
      <c r="AJ222" s="26"/>
      <c r="AK222" s="26"/>
      <c r="AL222" s="26"/>
    </row>
    <row r="223" spans="1:38">
      <c r="A223" s="42">
        <v>220</v>
      </c>
      <c r="B223" s="42" t="s">
        <v>4</v>
      </c>
      <c r="C223" s="99"/>
      <c r="D223" s="42" t="str">
        <f t="shared" si="39"/>
        <v/>
      </c>
      <c r="E223" s="99"/>
      <c r="F223" s="26"/>
      <c r="G223" s="99"/>
      <c r="H223" s="107"/>
      <c r="I223" s="53"/>
      <c r="J223" s="53"/>
      <c r="K223" s="99"/>
      <c r="L223" s="26" t="str">
        <f t="shared" si="40"/>
        <v>_</v>
      </c>
      <c r="M223" s="99"/>
      <c r="N223" s="42" t="str">
        <f t="shared" si="41"/>
        <v/>
      </c>
      <c r="O223" s="70"/>
      <c r="P223" s="63"/>
      <c r="Q223" s="64"/>
      <c r="R223" s="26"/>
      <c r="S223" s="26"/>
      <c r="T223" s="42" t="str">
        <f t="shared" si="42"/>
        <v/>
      </c>
      <c r="U223" s="42" t="str">
        <f>IF(E223="","",#REF!-N223)</f>
        <v/>
      </c>
      <c r="V223" s="42" t="str">
        <f t="shared" si="36"/>
        <v/>
      </c>
      <c r="W223" s="42" t="str">
        <f t="shared" si="43"/>
        <v/>
      </c>
      <c r="X223" s="41" t="str">
        <f>IF(E223="","",VLOOKUP(G223,#REF!,2,0))</f>
        <v/>
      </c>
      <c r="Y223" s="41" t="str">
        <f t="shared" si="37"/>
        <v/>
      </c>
      <c r="Z223" s="96" t="str">
        <f t="shared" si="44"/>
        <v/>
      </c>
      <c r="AA223" s="77" t="str">
        <f t="shared" si="45"/>
        <v/>
      </c>
      <c r="AB223" s="77" t="str">
        <f t="shared" si="46"/>
        <v/>
      </c>
      <c r="AC223" s="43" t="str">
        <f t="shared" si="38"/>
        <v/>
      </c>
      <c r="AD223" s="23"/>
      <c r="AE223" s="23"/>
      <c r="AF223" s="23"/>
      <c r="AG223" s="23"/>
      <c r="AH223" s="41" t="str">
        <f t="shared" si="47"/>
        <v/>
      </c>
      <c r="AI223" s="88"/>
      <c r="AJ223" s="26"/>
      <c r="AK223" s="26"/>
      <c r="AL223" s="26"/>
    </row>
    <row r="224" spans="1:38">
      <c r="A224" s="42">
        <v>221</v>
      </c>
      <c r="B224" s="42" t="s">
        <v>4</v>
      </c>
      <c r="C224" s="99"/>
      <c r="D224" s="42" t="str">
        <f t="shared" si="39"/>
        <v/>
      </c>
      <c r="E224" s="99"/>
      <c r="F224" s="26"/>
      <c r="G224" s="99"/>
      <c r="H224" s="107"/>
      <c r="I224" s="53"/>
      <c r="J224" s="53"/>
      <c r="K224" s="99"/>
      <c r="L224" s="26" t="str">
        <f t="shared" si="40"/>
        <v>_</v>
      </c>
      <c r="M224" s="99"/>
      <c r="N224" s="42" t="str">
        <f t="shared" si="41"/>
        <v/>
      </c>
      <c r="O224" s="70"/>
      <c r="P224" s="63"/>
      <c r="Q224" s="64"/>
      <c r="R224" s="26"/>
      <c r="S224" s="26"/>
      <c r="T224" s="42" t="str">
        <f t="shared" si="42"/>
        <v/>
      </c>
      <c r="U224" s="42" t="str">
        <f>IF(E224="","",#REF!-N224)</f>
        <v/>
      </c>
      <c r="V224" s="42" t="str">
        <f t="shared" si="36"/>
        <v/>
      </c>
      <c r="W224" s="42" t="str">
        <f t="shared" si="43"/>
        <v/>
      </c>
      <c r="X224" s="41" t="str">
        <f>IF(E224="","",VLOOKUP(G224,#REF!,2,0))</f>
        <v/>
      </c>
      <c r="Y224" s="41" t="str">
        <f t="shared" si="37"/>
        <v/>
      </c>
      <c r="Z224" s="96" t="str">
        <f t="shared" si="44"/>
        <v/>
      </c>
      <c r="AA224" s="77" t="str">
        <f t="shared" si="45"/>
        <v/>
      </c>
      <c r="AB224" s="77" t="str">
        <f t="shared" si="46"/>
        <v/>
      </c>
      <c r="AC224" s="43" t="str">
        <f t="shared" si="38"/>
        <v/>
      </c>
      <c r="AD224" s="23"/>
      <c r="AE224" s="23"/>
      <c r="AF224" s="23"/>
      <c r="AG224" s="23"/>
      <c r="AH224" s="41" t="str">
        <f t="shared" si="47"/>
        <v/>
      </c>
      <c r="AI224" s="88"/>
      <c r="AJ224" s="26"/>
      <c r="AK224" s="26"/>
      <c r="AL224" s="26"/>
    </row>
    <row r="225" spans="1:38">
      <c r="A225" s="42">
        <v>222</v>
      </c>
      <c r="B225" s="42" t="s">
        <v>4</v>
      </c>
      <c r="C225" s="99"/>
      <c r="D225" s="42" t="str">
        <f t="shared" si="39"/>
        <v/>
      </c>
      <c r="E225" s="99"/>
      <c r="F225" s="26"/>
      <c r="G225" s="99"/>
      <c r="H225" s="107"/>
      <c r="I225" s="53"/>
      <c r="J225" s="53"/>
      <c r="K225" s="99"/>
      <c r="L225" s="26" t="str">
        <f t="shared" si="40"/>
        <v>_</v>
      </c>
      <c r="M225" s="99"/>
      <c r="N225" s="42" t="str">
        <f t="shared" si="41"/>
        <v/>
      </c>
      <c r="O225" s="70"/>
      <c r="P225" s="63"/>
      <c r="Q225" s="64"/>
      <c r="R225" s="26"/>
      <c r="S225" s="26"/>
      <c r="T225" s="42" t="str">
        <f t="shared" si="42"/>
        <v/>
      </c>
      <c r="U225" s="42" t="str">
        <f>IF(E225="","",#REF!-N225)</f>
        <v/>
      </c>
      <c r="V225" s="42" t="str">
        <f t="shared" si="36"/>
        <v/>
      </c>
      <c r="W225" s="42" t="str">
        <f t="shared" si="43"/>
        <v/>
      </c>
      <c r="X225" s="41" t="str">
        <f>IF(E225="","",VLOOKUP(G225,#REF!,2,0))</f>
        <v/>
      </c>
      <c r="Y225" s="41" t="str">
        <f t="shared" si="37"/>
        <v/>
      </c>
      <c r="Z225" s="96" t="str">
        <f t="shared" si="44"/>
        <v/>
      </c>
      <c r="AA225" s="77" t="str">
        <f t="shared" si="45"/>
        <v/>
      </c>
      <c r="AB225" s="77" t="str">
        <f t="shared" si="46"/>
        <v/>
      </c>
      <c r="AC225" s="43" t="str">
        <f t="shared" si="38"/>
        <v/>
      </c>
      <c r="AD225" s="23"/>
      <c r="AE225" s="23"/>
      <c r="AF225" s="23"/>
      <c r="AG225" s="23"/>
      <c r="AH225" s="41" t="str">
        <f t="shared" si="47"/>
        <v/>
      </c>
      <c r="AI225" s="88"/>
      <c r="AJ225" s="26"/>
      <c r="AK225" s="26"/>
      <c r="AL225" s="26"/>
    </row>
    <row r="226" spans="1:38">
      <c r="A226" s="42">
        <v>223</v>
      </c>
      <c r="B226" s="42" t="s">
        <v>4</v>
      </c>
      <c r="C226" s="99"/>
      <c r="D226" s="42" t="str">
        <f t="shared" si="39"/>
        <v/>
      </c>
      <c r="E226" s="99"/>
      <c r="F226" s="26"/>
      <c r="G226" s="99"/>
      <c r="H226" s="107"/>
      <c r="I226" s="53"/>
      <c r="J226" s="53"/>
      <c r="K226" s="99"/>
      <c r="L226" s="26" t="str">
        <f t="shared" si="40"/>
        <v>_</v>
      </c>
      <c r="M226" s="99"/>
      <c r="N226" s="42" t="str">
        <f t="shared" si="41"/>
        <v/>
      </c>
      <c r="O226" s="70"/>
      <c r="P226" s="63"/>
      <c r="Q226" s="64"/>
      <c r="R226" s="26"/>
      <c r="S226" s="26"/>
      <c r="T226" s="42" t="str">
        <f t="shared" si="42"/>
        <v/>
      </c>
      <c r="U226" s="42" t="str">
        <f>IF(E226="","",#REF!-N226)</f>
        <v/>
      </c>
      <c r="V226" s="42" t="str">
        <f t="shared" si="36"/>
        <v/>
      </c>
      <c r="W226" s="42" t="str">
        <f t="shared" si="43"/>
        <v/>
      </c>
      <c r="X226" s="41" t="str">
        <f>IF(E226="","",VLOOKUP(G226,#REF!,2,0))</f>
        <v/>
      </c>
      <c r="Y226" s="41" t="str">
        <f t="shared" si="37"/>
        <v/>
      </c>
      <c r="Z226" s="96" t="str">
        <f t="shared" si="44"/>
        <v/>
      </c>
      <c r="AA226" s="77" t="str">
        <f t="shared" si="45"/>
        <v/>
      </c>
      <c r="AB226" s="77" t="str">
        <f t="shared" si="46"/>
        <v/>
      </c>
      <c r="AC226" s="43" t="str">
        <f t="shared" si="38"/>
        <v/>
      </c>
      <c r="AD226" s="23"/>
      <c r="AE226" s="23"/>
      <c r="AF226" s="23"/>
      <c r="AG226" s="23"/>
      <c r="AH226" s="41" t="str">
        <f t="shared" si="47"/>
        <v/>
      </c>
      <c r="AI226" s="88"/>
      <c r="AJ226" s="26"/>
      <c r="AK226" s="26"/>
      <c r="AL226" s="26"/>
    </row>
    <row r="227" spans="1:38">
      <c r="A227" s="42">
        <v>224</v>
      </c>
      <c r="B227" s="42" t="s">
        <v>4</v>
      </c>
      <c r="C227" s="99"/>
      <c r="D227" s="42" t="str">
        <f t="shared" si="39"/>
        <v/>
      </c>
      <c r="E227" s="99"/>
      <c r="F227" s="26"/>
      <c r="G227" s="99"/>
      <c r="H227" s="107"/>
      <c r="I227" s="53"/>
      <c r="J227" s="53"/>
      <c r="K227" s="99"/>
      <c r="L227" s="26" t="str">
        <f t="shared" si="40"/>
        <v>_</v>
      </c>
      <c r="M227" s="99"/>
      <c r="N227" s="42" t="str">
        <f t="shared" si="41"/>
        <v/>
      </c>
      <c r="O227" s="70"/>
      <c r="P227" s="63"/>
      <c r="Q227" s="64"/>
      <c r="R227" s="26"/>
      <c r="S227" s="26"/>
      <c r="T227" s="42" t="str">
        <f t="shared" si="42"/>
        <v/>
      </c>
      <c r="U227" s="42" t="str">
        <f>IF(E227="","",#REF!-N227)</f>
        <v/>
      </c>
      <c r="V227" s="42" t="str">
        <f t="shared" si="36"/>
        <v/>
      </c>
      <c r="W227" s="42" t="str">
        <f t="shared" si="43"/>
        <v/>
      </c>
      <c r="X227" s="41" t="str">
        <f>IF(E227="","",VLOOKUP(G227,#REF!,2,0))</f>
        <v/>
      </c>
      <c r="Y227" s="41" t="str">
        <f t="shared" si="37"/>
        <v/>
      </c>
      <c r="Z227" s="96" t="str">
        <f t="shared" si="44"/>
        <v/>
      </c>
      <c r="AA227" s="77" t="str">
        <f t="shared" si="45"/>
        <v/>
      </c>
      <c r="AB227" s="77" t="str">
        <f t="shared" si="46"/>
        <v/>
      </c>
      <c r="AC227" s="43" t="str">
        <f t="shared" si="38"/>
        <v/>
      </c>
      <c r="AD227" s="23"/>
      <c r="AE227" s="23"/>
      <c r="AF227" s="23"/>
      <c r="AG227" s="23"/>
      <c r="AH227" s="41" t="str">
        <f t="shared" si="47"/>
        <v/>
      </c>
      <c r="AI227" s="88"/>
      <c r="AJ227" s="26"/>
      <c r="AK227" s="26"/>
      <c r="AL227" s="26"/>
    </row>
    <row r="228" spans="1:38">
      <c r="A228" s="42">
        <v>225</v>
      </c>
      <c r="B228" s="42" t="s">
        <v>4</v>
      </c>
      <c r="C228" s="99"/>
      <c r="D228" s="42" t="str">
        <f t="shared" si="39"/>
        <v/>
      </c>
      <c r="E228" s="99"/>
      <c r="F228" s="26"/>
      <c r="G228" s="99"/>
      <c r="H228" s="107"/>
      <c r="I228" s="53"/>
      <c r="J228" s="53"/>
      <c r="K228" s="99"/>
      <c r="L228" s="26" t="str">
        <f t="shared" si="40"/>
        <v>_</v>
      </c>
      <c r="M228" s="99"/>
      <c r="N228" s="42" t="str">
        <f t="shared" si="41"/>
        <v/>
      </c>
      <c r="O228" s="70"/>
      <c r="P228" s="63"/>
      <c r="Q228" s="64"/>
      <c r="R228" s="26"/>
      <c r="S228" s="26"/>
      <c r="T228" s="42" t="str">
        <f t="shared" si="42"/>
        <v/>
      </c>
      <c r="U228" s="42" t="str">
        <f>IF(E228="","",#REF!-N228)</f>
        <v/>
      </c>
      <c r="V228" s="42" t="str">
        <f t="shared" si="36"/>
        <v/>
      </c>
      <c r="W228" s="42" t="str">
        <f t="shared" si="43"/>
        <v/>
      </c>
      <c r="X228" s="41" t="str">
        <f>IF(E228="","",VLOOKUP(G228,#REF!,2,0))</f>
        <v/>
      </c>
      <c r="Y228" s="41" t="str">
        <f t="shared" si="37"/>
        <v/>
      </c>
      <c r="Z228" s="96" t="str">
        <f t="shared" si="44"/>
        <v/>
      </c>
      <c r="AA228" s="77" t="str">
        <f t="shared" si="45"/>
        <v/>
      </c>
      <c r="AB228" s="77" t="str">
        <f t="shared" si="46"/>
        <v/>
      </c>
      <c r="AC228" s="43" t="str">
        <f t="shared" si="38"/>
        <v/>
      </c>
      <c r="AD228" s="23"/>
      <c r="AE228" s="23"/>
      <c r="AF228" s="23"/>
      <c r="AG228" s="23"/>
      <c r="AH228" s="41" t="str">
        <f t="shared" si="47"/>
        <v/>
      </c>
      <c r="AI228" s="88"/>
      <c r="AJ228" s="26"/>
      <c r="AK228" s="26"/>
      <c r="AL228" s="26"/>
    </row>
    <row r="229" spans="1:38">
      <c r="A229" s="42">
        <v>226</v>
      </c>
      <c r="B229" s="42" t="s">
        <v>4</v>
      </c>
      <c r="C229" s="99"/>
      <c r="D229" s="42" t="str">
        <f t="shared" si="39"/>
        <v/>
      </c>
      <c r="E229" s="99"/>
      <c r="F229" s="26"/>
      <c r="G229" s="99"/>
      <c r="H229" s="107"/>
      <c r="I229" s="53"/>
      <c r="J229" s="53"/>
      <c r="K229" s="99"/>
      <c r="L229" s="26" t="str">
        <f t="shared" si="40"/>
        <v>_</v>
      </c>
      <c r="M229" s="99"/>
      <c r="N229" s="42" t="str">
        <f t="shared" si="41"/>
        <v/>
      </c>
      <c r="O229" s="70"/>
      <c r="P229" s="63"/>
      <c r="Q229" s="64"/>
      <c r="R229" s="26"/>
      <c r="S229" s="26"/>
      <c r="T229" s="42" t="str">
        <f t="shared" si="42"/>
        <v/>
      </c>
      <c r="U229" s="42" t="str">
        <f>IF(E229="","",#REF!-N229)</f>
        <v/>
      </c>
      <c r="V229" s="42" t="str">
        <f t="shared" si="36"/>
        <v/>
      </c>
      <c r="W229" s="42" t="str">
        <f t="shared" si="43"/>
        <v/>
      </c>
      <c r="X229" s="41" t="str">
        <f>IF(E229="","",VLOOKUP(G229,#REF!,2,0))</f>
        <v/>
      </c>
      <c r="Y229" s="41" t="str">
        <f t="shared" si="37"/>
        <v/>
      </c>
      <c r="Z229" s="96" t="str">
        <f t="shared" si="44"/>
        <v/>
      </c>
      <c r="AA229" s="77" t="str">
        <f t="shared" si="45"/>
        <v/>
      </c>
      <c r="AB229" s="77" t="str">
        <f t="shared" si="46"/>
        <v/>
      </c>
      <c r="AC229" s="43" t="str">
        <f t="shared" si="38"/>
        <v/>
      </c>
      <c r="AD229" s="23"/>
      <c r="AE229" s="23"/>
      <c r="AF229" s="23"/>
      <c r="AG229" s="23"/>
      <c r="AH229" s="41" t="str">
        <f t="shared" si="47"/>
        <v/>
      </c>
      <c r="AI229" s="88"/>
      <c r="AJ229" s="26"/>
      <c r="AK229" s="26"/>
      <c r="AL229" s="26"/>
    </row>
    <row r="230" spans="1:38">
      <c r="A230" s="42">
        <v>227</v>
      </c>
      <c r="B230" s="42" t="s">
        <v>4</v>
      </c>
      <c r="C230" s="99"/>
      <c r="D230" s="42" t="str">
        <f t="shared" si="39"/>
        <v/>
      </c>
      <c r="E230" s="99"/>
      <c r="F230" s="26"/>
      <c r="G230" s="99"/>
      <c r="H230" s="107"/>
      <c r="I230" s="53"/>
      <c r="J230" s="53"/>
      <c r="K230" s="99"/>
      <c r="L230" s="26" t="str">
        <f t="shared" si="40"/>
        <v>_</v>
      </c>
      <c r="M230" s="99"/>
      <c r="N230" s="42" t="str">
        <f t="shared" si="41"/>
        <v/>
      </c>
      <c r="O230" s="70"/>
      <c r="P230" s="63"/>
      <c r="Q230" s="64"/>
      <c r="R230" s="26"/>
      <c r="S230" s="26"/>
      <c r="T230" s="42" t="str">
        <f t="shared" si="42"/>
        <v/>
      </c>
      <c r="U230" s="42" t="str">
        <f>IF(E230="","",#REF!-N230)</f>
        <v/>
      </c>
      <c r="V230" s="42" t="str">
        <f t="shared" si="36"/>
        <v/>
      </c>
      <c r="W230" s="42" t="str">
        <f t="shared" si="43"/>
        <v/>
      </c>
      <c r="X230" s="41" t="str">
        <f>IF(E230="","",VLOOKUP(G230,#REF!,2,0))</f>
        <v/>
      </c>
      <c r="Y230" s="41" t="str">
        <f t="shared" si="37"/>
        <v/>
      </c>
      <c r="Z230" s="96" t="str">
        <f t="shared" si="44"/>
        <v/>
      </c>
      <c r="AA230" s="77" t="str">
        <f t="shared" si="45"/>
        <v/>
      </c>
      <c r="AB230" s="77" t="str">
        <f t="shared" si="46"/>
        <v/>
      </c>
      <c r="AC230" s="43" t="str">
        <f t="shared" si="38"/>
        <v/>
      </c>
      <c r="AD230" s="23"/>
      <c r="AE230" s="23"/>
      <c r="AF230" s="23"/>
      <c r="AG230" s="23"/>
      <c r="AH230" s="41" t="str">
        <f t="shared" si="47"/>
        <v/>
      </c>
      <c r="AI230" s="88"/>
      <c r="AJ230" s="26"/>
      <c r="AK230" s="26"/>
      <c r="AL230" s="26"/>
    </row>
    <row r="231" spans="1:38">
      <c r="A231" s="42">
        <v>228</v>
      </c>
      <c r="B231" s="42" t="s">
        <v>4</v>
      </c>
      <c r="C231" s="99"/>
      <c r="D231" s="42" t="str">
        <f t="shared" si="39"/>
        <v/>
      </c>
      <c r="E231" s="99"/>
      <c r="F231" s="26"/>
      <c r="G231" s="99"/>
      <c r="H231" s="107"/>
      <c r="I231" s="53"/>
      <c r="J231" s="53"/>
      <c r="K231" s="99"/>
      <c r="L231" s="26" t="str">
        <f t="shared" si="40"/>
        <v>_</v>
      </c>
      <c r="M231" s="99"/>
      <c r="N231" s="42" t="str">
        <f t="shared" si="41"/>
        <v/>
      </c>
      <c r="O231" s="70"/>
      <c r="P231" s="63"/>
      <c r="Q231" s="64"/>
      <c r="R231" s="26"/>
      <c r="S231" s="26"/>
      <c r="T231" s="42" t="str">
        <f t="shared" si="42"/>
        <v/>
      </c>
      <c r="U231" s="42" t="str">
        <f>IF(E231="","",#REF!-N231)</f>
        <v/>
      </c>
      <c r="V231" s="42" t="str">
        <f t="shared" si="36"/>
        <v/>
      </c>
      <c r="W231" s="42" t="str">
        <f t="shared" si="43"/>
        <v/>
      </c>
      <c r="X231" s="41" t="str">
        <f>IF(E231="","",VLOOKUP(G231,#REF!,2,0))</f>
        <v/>
      </c>
      <c r="Y231" s="41" t="str">
        <f t="shared" si="37"/>
        <v/>
      </c>
      <c r="Z231" s="96" t="str">
        <f t="shared" si="44"/>
        <v/>
      </c>
      <c r="AA231" s="77" t="str">
        <f t="shared" si="45"/>
        <v/>
      </c>
      <c r="AB231" s="77" t="str">
        <f t="shared" si="46"/>
        <v/>
      </c>
      <c r="AC231" s="43" t="str">
        <f t="shared" si="38"/>
        <v/>
      </c>
      <c r="AD231" s="23"/>
      <c r="AE231" s="23"/>
      <c r="AF231" s="23"/>
      <c r="AG231" s="23"/>
      <c r="AH231" s="41" t="str">
        <f t="shared" si="47"/>
        <v/>
      </c>
      <c r="AI231" s="88"/>
      <c r="AJ231" s="26"/>
      <c r="AK231" s="26"/>
      <c r="AL231" s="26"/>
    </row>
    <row r="232" spans="1:38">
      <c r="A232" s="42">
        <v>229</v>
      </c>
      <c r="B232" s="42" t="s">
        <v>4</v>
      </c>
      <c r="C232" s="99"/>
      <c r="D232" s="42" t="str">
        <f t="shared" si="39"/>
        <v/>
      </c>
      <c r="E232" s="99"/>
      <c r="F232" s="26"/>
      <c r="G232" s="99"/>
      <c r="H232" s="107"/>
      <c r="I232" s="53"/>
      <c r="J232" s="53"/>
      <c r="K232" s="99"/>
      <c r="L232" s="26" t="str">
        <f t="shared" si="40"/>
        <v>_</v>
      </c>
      <c r="M232" s="99"/>
      <c r="N232" s="42" t="str">
        <f t="shared" si="41"/>
        <v/>
      </c>
      <c r="O232" s="70"/>
      <c r="P232" s="63"/>
      <c r="Q232" s="64"/>
      <c r="R232" s="26"/>
      <c r="S232" s="26"/>
      <c r="T232" s="42" t="str">
        <f t="shared" si="42"/>
        <v/>
      </c>
      <c r="U232" s="42" t="str">
        <f>IF(E232="","",#REF!-N232)</f>
        <v/>
      </c>
      <c r="V232" s="42" t="str">
        <f t="shared" si="36"/>
        <v/>
      </c>
      <c r="W232" s="42" t="str">
        <f t="shared" si="43"/>
        <v/>
      </c>
      <c r="X232" s="41" t="str">
        <f>IF(E232="","",VLOOKUP(G232,#REF!,2,0))</f>
        <v/>
      </c>
      <c r="Y232" s="41" t="str">
        <f t="shared" si="37"/>
        <v/>
      </c>
      <c r="Z232" s="96" t="str">
        <f t="shared" si="44"/>
        <v/>
      </c>
      <c r="AA232" s="77" t="str">
        <f t="shared" si="45"/>
        <v/>
      </c>
      <c r="AB232" s="77" t="str">
        <f t="shared" si="46"/>
        <v/>
      </c>
      <c r="AC232" s="43" t="str">
        <f t="shared" si="38"/>
        <v/>
      </c>
      <c r="AD232" s="23"/>
      <c r="AE232" s="23"/>
      <c r="AF232" s="23"/>
      <c r="AG232" s="23"/>
      <c r="AH232" s="41" t="str">
        <f t="shared" si="47"/>
        <v/>
      </c>
      <c r="AI232" s="88"/>
      <c r="AJ232" s="26"/>
      <c r="AK232" s="26"/>
      <c r="AL232" s="26"/>
    </row>
    <row r="233" spans="1:38">
      <c r="A233" s="42">
        <v>230</v>
      </c>
      <c r="B233" s="42" t="s">
        <v>4</v>
      </c>
      <c r="C233" s="99"/>
      <c r="D233" s="42" t="str">
        <f t="shared" si="39"/>
        <v/>
      </c>
      <c r="E233" s="99"/>
      <c r="F233" s="26"/>
      <c r="G233" s="99"/>
      <c r="H233" s="107"/>
      <c r="I233" s="53"/>
      <c r="J233" s="53"/>
      <c r="K233" s="99"/>
      <c r="L233" s="26" t="str">
        <f t="shared" si="40"/>
        <v>_</v>
      </c>
      <c r="M233" s="99"/>
      <c r="N233" s="42" t="str">
        <f t="shared" si="41"/>
        <v/>
      </c>
      <c r="O233" s="70"/>
      <c r="P233" s="63"/>
      <c r="Q233" s="64"/>
      <c r="R233" s="26"/>
      <c r="S233" s="26"/>
      <c r="T233" s="42" t="str">
        <f t="shared" si="42"/>
        <v/>
      </c>
      <c r="U233" s="42" t="str">
        <f>IF(E233="","",#REF!-N233)</f>
        <v/>
      </c>
      <c r="V233" s="42" t="str">
        <f t="shared" si="36"/>
        <v/>
      </c>
      <c r="W233" s="42" t="str">
        <f t="shared" si="43"/>
        <v/>
      </c>
      <c r="X233" s="41" t="str">
        <f>IF(E233="","",VLOOKUP(G233,#REF!,2,0))</f>
        <v/>
      </c>
      <c r="Y233" s="41" t="str">
        <f t="shared" si="37"/>
        <v/>
      </c>
      <c r="Z233" s="96" t="str">
        <f t="shared" si="44"/>
        <v/>
      </c>
      <c r="AA233" s="77" t="str">
        <f t="shared" si="45"/>
        <v/>
      </c>
      <c r="AB233" s="77" t="str">
        <f t="shared" si="46"/>
        <v/>
      </c>
      <c r="AC233" s="43" t="str">
        <f t="shared" si="38"/>
        <v/>
      </c>
      <c r="AD233" s="23"/>
      <c r="AE233" s="23"/>
      <c r="AF233" s="23"/>
      <c r="AG233" s="23"/>
      <c r="AH233" s="41" t="str">
        <f t="shared" si="47"/>
        <v/>
      </c>
      <c r="AI233" s="88"/>
      <c r="AJ233" s="26"/>
      <c r="AK233" s="26"/>
      <c r="AL233" s="26"/>
    </row>
    <row r="234" spans="1:38">
      <c r="A234" s="42">
        <v>231</v>
      </c>
      <c r="B234" s="42" t="s">
        <v>4</v>
      </c>
      <c r="C234" s="99"/>
      <c r="D234" s="42" t="str">
        <f t="shared" si="39"/>
        <v/>
      </c>
      <c r="E234" s="99"/>
      <c r="F234" s="26"/>
      <c r="G234" s="99"/>
      <c r="H234" s="107"/>
      <c r="I234" s="53"/>
      <c r="J234" s="53"/>
      <c r="K234" s="99"/>
      <c r="L234" s="26" t="str">
        <f t="shared" si="40"/>
        <v>_</v>
      </c>
      <c r="M234" s="99"/>
      <c r="N234" s="42" t="str">
        <f t="shared" si="41"/>
        <v/>
      </c>
      <c r="O234" s="70"/>
      <c r="P234" s="63"/>
      <c r="Q234" s="64"/>
      <c r="R234" s="26"/>
      <c r="S234" s="26"/>
      <c r="T234" s="42" t="str">
        <f t="shared" si="42"/>
        <v/>
      </c>
      <c r="U234" s="42" t="str">
        <f>IF(E234="","",#REF!-N234)</f>
        <v/>
      </c>
      <c r="V234" s="42" t="str">
        <f t="shared" si="36"/>
        <v/>
      </c>
      <c r="W234" s="42" t="str">
        <f t="shared" si="43"/>
        <v/>
      </c>
      <c r="X234" s="41" t="str">
        <f>IF(E234="","",VLOOKUP(G234,#REF!,2,0))</f>
        <v/>
      </c>
      <c r="Y234" s="41" t="str">
        <f t="shared" si="37"/>
        <v/>
      </c>
      <c r="Z234" s="96" t="str">
        <f t="shared" si="44"/>
        <v/>
      </c>
      <c r="AA234" s="77" t="str">
        <f t="shared" si="45"/>
        <v/>
      </c>
      <c r="AB234" s="77" t="str">
        <f t="shared" si="46"/>
        <v/>
      </c>
      <c r="AC234" s="43" t="str">
        <f t="shared" si="38"/>
        <v/>
      </c>
      <c r="AD234" s="23"/>
      <c r="AE234" s="23"/>
      <c r="AF234" s="23"/>
      <c r="AG234" s="23"/>
      <c r="AH234" s="41" t="str">
        <f t="shared" si="47"/>
        <v/>
      </c>
      <c r="AI234" s="88"/>
      <c r="AJ234" s="26"/>
      <c r="AK234" s="26"/>
      <c r="AL234" s="26"/>
    </row>
    <row r="235" spans="1:38">
      <c r="A235" s="42">
        <v>232</v>
      </c>
      <c r="B235" s="42" t="s">
        <v>4</v>
      </c>
      <c r="C235" s="99"/>
      <c r="D235" s="42" t="str">
        <f t="shared" si="39"/>
        <v/>
      </c>
      <c r="E235" s="99"/>
      <c r="F235" s="26"/>
      <c r="G235" s="99"/>
      <c r="H235" s="107"/>
      <c r="I235" s="53"/>
      <c r="J235" s="53"/>
      <c r="K235" s="99"/>
      <c r="L235" s="26" t="str">
        <f t="shared" si="40"/>
        <v>_</v>
      </c>
      <c r="M235" s="99"/>
      <c r="N235" s="42" t="str">
        <f t="shared" si="41"/>
        <v/>
      </c>
      <c r="O235" s="70"/>
      <c r="P235" s="63"/>
      <c r="Q235" s="64"/>
      <c r="R235" s="26"/>
      <c r="S235" s="26"/>
      <c r="T235" s="42" t="str">
        <f t="shared" si="42"/>
        <v/>
      </c>
      <c r="U235" s="42" t="str">
        <f>IF(E235="","",#REF!-N235)</f>
        <v/>
      </c>
      <c r="V235" s="42" t="str">
        <f t="shared" si="36"/>
        <v/>
      </c>
      <c r="W235" s="42" t="str">
        <f t="shared" si="43"/>
        <v/>
      </c>
      <c r="X235" s="41" t="str">
        <f>IF(E235="","",VLOOKUP(G235,#REF!,2,0))</f>
        <v/>
      </c>
      <c r="Y235" s="41" t="str">
        <f t="shared" si="37"/>
        <v/>
      </c>
      <c r="Z235" s="96" t="str">
        <f t="shared" si="44"/>
        <v/>
      </c>
      <c r="AA235" s="77" t="str">
        <f t="shared" si="45"/>
        <v/>
      </c>
      <c r="AB235" s="77" t="str">
        <f t="shared" si="46"/>
        <v/>
      </c>
      <c r="AC235" s="43" t="str">
        <f t="shared" si="38"/>
        <v/>
      </c>
      <c r="AD235" s="23"/>
      <c r="AE235" s="23"/>
      <c r="AF235" s="23"/>
      <c r="AG235" s="23"/>
      <c r="AH235" s="41" t="str">
        <f t="shared" si="47"/>
        <v/>
      </c>
      <c r="AI235" s="88"/>
      <c r="AJ235" s="26"/>
      <c r="AK235" s="26"/>
      <c r="AL235" s="26"/>
    </row>
    <row r="236" spans="1:38">
      <c r="A236" s="42">
        <v>233</v>
      </c>
      <c r="B236" s="42" t="s">
        <v>4</v>
      </c>
      <c r="C236" s="99"/>
      <c r="D236" s="42" t="str">
        <f t="shared" si="39"/>
        <v/>
      </c>
      <c r="E236" s="99"/>
      <c r="F236" s="26"/>
      <c r="G236" s="99"/>
      <c r="H236" s="107"/>
      <c r="I236" s="53"/>
      <c r="J236" s="53"/>
      <c r="K236" s="99"/>
      <c r="L236" s="26" t="str">
        <f t="shared" si="40"/>
        <v>_</v>
      </c>
      <c r="M236" s="99"/>
      <c r="N236" s="42" t="str">
        <f t="shared" si="41"/>
        <v/>
      </c>
      <c r="O236" s="70"/>
      <c r="P236" s="63"/>
      <c r="Q236" s="64"/>
      <c r="R236" s="26"/>
      <c r="S236" s="26"/>
      <c r="T236" s="42" t="str">
        <f t="shared" si="42"/>
        <v/>
      </c>
      <c r="U236" s="42" t="str">
        <f>IF(E236="","",#REF!-N236)</f>
        <v/>
      </c>
      <c r="V236" s="42" t="str">
        <f t="shared" si="36"/>
        <v/>
      </c>
      <c r="W236" s="42" t="str">
        <f t="shared" si="43"/>
        <v/>
      </c>
      <c r="X236" s="41" t="str">
        <f>IF(E236="","",VLOOKUP(G236,#REF!,2,0))</f>
        <v/>
      </c>
      <c r="Y236" s="41" t="str">
        <f t="shared" si="37"/>
        <v/>
      </c>
      <c r="Z236" s="96" t="str">
        <f t="shared" si="44"/>
        <v/>
      </c>
      <c r="AA236" s="77" t="str">
        <f t="shared" si="45"/>
        <v/>
      </c>
      <c r="AB236" s="77" t="str">
        <f t="shared" si="46"/>
        <v/>
      </c>
      <c r="AC236" s="43" t="str">
        <f t="shared" si="38"/>
        <v/>
      </c>
      <c r="AD236" s="23"/>
      <c r="AE236" s="23"/>
      <c r="AF236" s="23"/>
      <c r="AG236" s="23"/>
      <c r="AH236" s="41" t="str">
        <f t="shared" si="47"/>
        <v/>
      </c>
      <c r="AI236" s="88"/>
      <c r="AJ236" s="26"/>
      <c r="AK236" s="26"/>
      <c r="AL236" s="26"/>
    </row>
    <row r="237" spans="1:38">
      <c r="A237" s="42">
        <v>234</v>
      </c>
      <c r="B237" s="42" t="s">
        <v>4</v>
      </c>
      <c r="C237" s="99"/>
      <c r="D237" s="42" t="str">
        <f t="shared" si="39"/>
        <v/>
      </c>
      <c r="E237" s="99"/>
      <c r="F237" s="26"/>
      <c r="G237" s="99"/>
      <c r="H237" s="107"/>
      <c r="I237" s="53"/>
      <c r="J237" s="53"/>
      <c r="K237" s="99"/>
      <c r="L237" s="26" t="str">
        <f t="shared" si="40"/>
        <v>_</v>
      </c>
      <c r="M237" s="99"/>
      <c r="N237" s="42" t="str">
        <f t="shared" si="41"/>
        <v/>
      </c>
      <c r="O237" s="70"/>
      <c r="P237" s="63"/>
      <c r="Q237" s="64"/>
      <c r="R237" s="26"/>
      <c r="S237" s="26"/>
      <c r="T237" s="42" t="str">
        <f t="shared" si="42"/>
        <v/>
      </c>
      <c r="U237" s="42" t="str">
        <f>IF(E237="","",#REF!-N237)</f>
        <v/>
      </c>
      <c r="V237" s="42" t="str">
        <f t="shared" si="36"/>
        <v/>
      </c>
      <c r="W237" s="42" t="str">
        <f t="shared" si="43"/>
        <v/>
      </c>
      <c r="X237" s="41" t="str">
        <f>IF(E237="","",VLOOKUP(G237,#REF!,2,0))</f>
        <v/>
      </c>
      <c r="Y237" s="41" t="str">
        <f t="shared" si="37"/>
        <v/>
      </c>
      <c r="Z237" s="96" t="str">
        <f t="shared" si="44"/>
        <v/>
      </c>
      <c r="AA237" s="77" t="str">
        <f t="shared" si="45"/>
        <v/>
      </c>
      <c r="AB237" s="77" t="str">
        <f t="shared" si="46"/>
        <v/>
      </c>
      <c r="AC237" s="43" t="str">
        <f t="shared" si="38"/>
        <v/>
      </c>
      <c r="AD237" s="23"/>
      <c r="AE237" s="23"/>
      <c r="AF237" s="23"/>
      <c r="AG237" s="23"/>
      <c r="AH237" s="41" t="str">
        <f t="shared" si="47"/>
        <v/>
      </c>
      <c r="AI237" s="88"/>
      <c r="AJ237" s="26"/>
      <c r="AK237" s="26"/>
      <c r="AL237" s="26"/>
    </row>
    <row r="238" spans="1:38">
      <c r="A238" s="42">
        <v>235</v>
      </c>
      <c r="B238" s="42" t="s">
        <v>4</v>
      </c>
      <c r="C238" s="99"/>
      <c r="D238" s="42" t="str">
        <f t="shared" si="39"/>
        <v/>
      </c>
      <c r="E238" s="99"/>
      <c r="F238" s="26"/>
      <c r="G238" s="99"/>
      <c r="H238" s="107"/>
      <c r="I238" s="53"/>
      <c r="J238" s="53"/>
      <c r="K238" s="99"/>
      <c r="L238" s="26" t="str">
        <f t="shared" si="40"/>
        <v>_</v>
      </c>
      <c r="M238" s="99"/>
      <c r="N238" s="42" t="str">
        <f t="shared" si="41"/>
        <v/>
      </c>
      <c r="O238" s="70"/>
      <c r="P238" s="63"/>
      <c r="Q238" s="64"/>
      <c r="R238" s="26"/>
      <c r="S238" s="26"/>
      <c r="T238" s="42" t="str">
        <f t="shared" si="42"/>
        <v/>
      </c>
      <c r="U238" s="42" t="str">
        <f>IF(E238="","",#REF!-N238)</f>
        <v/>
      </c>
      <c r="V238" s="42" t="str">
        <f t="shared" si="36"/>
        <v/>
      </c>
      <c r="W238" s="42" t="str">
        <f t="shared" si="43"/>
        <v/>
      </c>
      <c r="X238" s="41" t="str">
        <f>IF(E238="","",VLOOKUP(G238,#REF!,2,0))</f>
        <v/>
      </c>
      <c r="Y238" s="41" t="str">
        <f t="shared" si="37"/>
        <v/>
      </c>
      <c r="Z238" s="96" t="str">
        <f t="shared" si="44"/>
        <v/>
      </c>
      <c r="AA238" s="77" t="str">
        <f t="shared" si="45"/>
        <v/>
      </c>
      <c r="AB238" s="77" t="str">
        <f t="shared" si="46"/>
        <v/>
      </c>
      <c r="AC238" s="43" t="str">
        <f t="shared" si="38"/>
        <v/>
      </c>
      <c r="AD238" s="23"/>
      <c r="AE238" s="23"/>
      <c r="AF238" s="23"/>
      <c r="AG238" s="23"/>
      <c r="AH238" s="41" t="str">
        <f t="shared" si="47"/>
        <v/>
      </c>
      <c r="AI238" s="88"/>
      <c r="AJ238" s="26"/>
      <c r="AK238" s="26"/>
      <c r="AL238" s="26"/>
    </row>
    <row r="239" spans="1:38">
      <c r="A239" s="42">
        <v>236</v>
      </c>
      <c r="B239" s="42" t="s">
        <v>4</v>
      </c>
      <c r="C239" s="99"/>
      <c r="D239" s="42" t="str">
        <f t="shared" si="39"/>
        <v/>
      </c>
      <c r="E239" s="99"/>
      <c r="F239" s="26"/>
      <c r="G239" s="99"/>
      <c r="H239" s="107"/>
      <c r="I239" s="53"/>
      <c r="J239" s="53"/>
      <c r="K239" s="99"/>
      <c r="L239" s="26" t="str">
        <f t="shared" si="40"/>
        <v>_</v>
      </c>
      <c r="M239" s="99"/>
      <c r="N239" s="42" t="str">
        <f t="shared" si="41"/>
        <v/>
      </c>
      <c r="O239" s="70"/>
      <c r="P239" s="63"/>
      <c r="Q239" s="64"/>
      <c r="R239" s="26"/>
      <c r="S239" s="26"/>
      <c r="T239" s="42" t="str">
        <f t="shared" si="42"/>
        <v/>
      </c>
      <c r="U239" s="42" t="str">
        <f>IF(E239="","",#REF!-N239)</f>
        <v/>
      </c>
      <c r="V239" s="42" t="str">
        <f t="shared" si="36"/>
        <v/>
      </c>
      <c r="W239" s="42" t="str">
        <f t="shared" si="43"/>
        <v/>
      </c>
      <c r="X239" s="41" t="str">
        <f>IF(E239="","",VLOOKUP(G239,#REF!,2,0))</f>
        <v/>
      </c>
      <c r="Y239" s="41" t="str">
        <f t="shared" si="37"/>
        <v/>
      </c>
      <c r="Z239" s="96" t="str">
        <f t="shared" si="44"/>
        <v/>
      </c>
      <c r="AA239" s="77" t="str">
        <f t="shared" si="45"/>
        <v/>
      </c>
      <c r="AB239" s="77" t="str">
        <f t="shared" si="46"/>
        <v/>
      </c>
      <c r="AC239" s="43" t="str">
        <f t="shared" si="38"/>
        <v/>
      </c>
      <c r="AD239" s="23"/>
      <c r="AE239" s="23"/>
      <c r="AF239" s="23"/>
      <c r="AG239" s="23"/>
      <c r="AH239" s="41" t="str">
        <f t="shared" si="47"/>
        <v/>
      </c>
      <c r="AI239" s="88"/>
      <c r="AJ239" s="26"/>
      <c r="AK239" s="26"/>
      <c r="AL239" s="26"/>
    </row>
    <row r="240" spans="1:38">
      <c r="A240" s="42">
        <v>237</v>
      </c>
      <c r="B240" s="42" t="s">
        <v>4</v>
      </c>
      <c r="C240" s="99"/>
      <c r="D240" s="42" t="str">
        <f t="shared" si="39"/>
        <v/>
      </c>
      <c r="E240" s="99"/>
      <c r="F240" s="26"/>
      <c r="G240" s="99"/>
      <c r="H240" s="107"/>
      <c r="I240" s="53"/>
      <c r="J240" s="53"/>
      <c r="K240" s="99"/>
      <c r="L240" s="26" t="str">
        <f t="shared" si="40"/>
        <v>_</v>
      </c>
      <c r="M240" s="99"/>
      <c r="N240" s="42" t="str">
        <f t="shared" si="41"/>
        <v/>
      </c>
      <c r="O240" s="70"/>
      <c r="P240" s="63"/>
      <c r="Q240" s="64"/>
      <c r="R240" s="26"/>
      <c r="S240" s="26"/>
      <c r="T240" s="42" t="str">
        <f t="shared" si="42"/>
        <v/>
      </c>
      <c r="U240" s="42" t="str">
        <f>IF(E240="","",#REF!-N240)</f>
        <v/>
      </c>
      <c r="V240" s="42" t="str">
        <f t="shared" si="36"/>
        <v/>
      </c>
      <c r="W240" s="42" t="str">
        <f t="shared" si="43"/>
        <v/>
      </c>
      <c r="X240" s="41" t="str">
        <f>IF(E240="","",VLOOKUP(G240,#REF!,2,0))</f>
        <v/>
      </c>
      <c r="Y240" s="41" t="str">
        <f t="shared" si="37"/>
        <v/>
      </c>
      <c r="Z240" s="96" t="str">
        <f t="shared" si="44"/>
        <v/>
      </c>
      <c r="AA240" s="77" t="str">
        <f t="shared" si="45"/>
        <v/>
      </c>
      <c r="AB240" s="77" t="str">
        <f t="shared" si="46"/>
        <v/>
      </c>
      <c r="AC240" s="43" t="str">
        <f t="shared" si="38"/>
        <v/>
      </c>
      <c r="AD240" s="23"/>
      <c r="AE240" s="23"/>
      <c r="AF240" s="23"/>
      <c r="AG240" s="23"/>
      <c r="AH240" s="41" t="str">
        <f t="shared" si="47"/>
        <v/>
      </c>
      <c r="AI240" s="88"/>
      <c r="AJ240" s="26"/>
      <c r="AK240" s="26"/>
      <c r="AL240" s="26"/>
    </row>
    <row r="241" spans="1:38">
      <c r="A241" s="42">
        <v>238</v>
      </c>
      <c r="B241" s="42" t="s">
        <v>4</v>
      </c>
      <c r="C241" s="99"/>
      <c r="D241" s="42" t="str">
        <f t="shared" si="39"/>
        <v/>
      </c>
      <c r="E241" s="99"/>
      <c r="F241" s="26"/>
      <c r="G241" s="99"/>
      <c r="H241" s="107"/>
      <c r="I241" s="53"/>
      <c r="J241" s="53"/>
      <c r="K241" s="99"/>
      <c r="L241" s="26" t="str">
        <f t="shared" si="40"/>
        <v>_</v>
      </c>
      <c r="M241" s="99"/>
      <c r="N241" s="42" t="str">
        <f t="shared" si="41"/>
        <v/>
      </c>
      <c r="O241" s="70"/>
      <c r="P241" s="63"/>
      <c r="Q241" s="64"/>
      <c r="R241" s="26"/>
      <c r="S241" s="26"/>
      <c r="T241" s="42" t="str">
        <f t="shared" si="42"/>
        <v/>
      </c>
      <c r="U241" s="42" t="str">
        <f>IF(E241="","",#REF!-N241)</f>
        <v/>
      </c>
      <c r="V241" s="42" t="str">
        <f t="shared" si="36"/>
        <v/>
      </c>
      <c r="W241" s="42" t="str">
        <f t="shared" si="43"/>
        <v/>
      </c>
      <c r="X241" s="41" t="str">
        <f>IF(E241="","",VLOOKUP(G241,#REF!,2,0))</f>
        <v/>
      </c>
      <c r="Y241" s="41" t="str">
        <f t="shared" si="37"/>
        <v/>
      </c>
      <c r="Z241" s="96" t="str">
        <f t="shared" si="44"/>
        <v/>
      </c>
      <c r="AA241" s="77" t="str">
        <f t="shared" si="45"/>
        <v/>
      </c>
      <c r="AB241" s="77" t="str">
        <f t="shared" si="46"/>
        <v/>
      </c>
      <c r="AC241" s="43" t="str">
        <f t="shared" si="38"/>
        <v/>
      </c>
      <c r="AD241" s="23"/>
      <c r="AE241" s="23"/>
      <c r="AF241" s="23"/>
      <c r="AG241" s="23"/>
      <c r="AH241" s="41" t="str">
        <f t="shared" si="47"/>
        <v/>
      </c>
      <c r="AI241" s="88"/>
      <c r="AJ241" s="26"/>
      <c r="AK241" s="26"/>
      <c r="AL241" s="26"/>
    </row>
    <row r="242" spans="1:38">
      <c r="A242" s="42">
        <v>239</v>
      </c>
      <c r="B242" s="42" t="s">
        <v>4</v>
      </c>
      <c r="C242" s="99"/>
      <c r="D242" s="42" t="str">
        <f t="shared" si="39"/>
        <v/>
      </c>
      <c r="E242" s="99"/>
      <c r="F242" s="26"/>
      <c r="G242" s="99"/>
      <c r="H242" s="107"/>
      <c r="I242" s="53"/>
      <c r="J242" s="53"/>
      <c r="K242" s="99"/>
      <c r="L242" s="26" t="str">
        <f t="shared" si="40"/>
        <v>_</v>
      </c>
      <c r="M242" s="99"/>
      <c r="N242" s="42" t="str">
        <f t="shared" si="41"/>
        <v/>
      </c>
      <c r="O242" s="70"/>
      <c r="P242" s="63"/>
      <c r="Q242" s="64"/>
      <c r="R242" s="26"/>
      <c r="S242" s="26"/>
      <c r="T242" s="42" t="str">
        <f t="shared" si="42"/>
        <v/>
      </c>
      <c r="U242" s="42" t="str">
        <f>IF(E242="","",#REF!-N242)</f>
        <v/>
      </c>
      <c r="V242" s="42" t="str">
        <f t="shared" si="36"/>
        <v/>
      </c>
      <c r="W242" s="42" t="str">
        <f t="shared" si="43"/>
        <v/>
      </c>
      <c r="X242" s="41" t="str">
        <f>IF(E242="","",VLOOKUP(G242,#REF!,2,0))</f>
        <v/>
      </c>
      <c r="Y242" s="41" t="str">
        <f t="shared" si="37"/>
        <v/>
      </c>
      <c r="Z242" s="96" t="str">
        <f t="shared" si="44"/>
        <v/>
      </c>
      <c r="AA242" s="77" t="str">
        <f t="shared" si="45"/>
        <v/>
      </c>
      <c r="AB242" s="77" t="str">
        <f t="shared" si="46"/>
        <v/>
      </c>
      <c r="AC242" s="43" t="str">
        <f t="shared" si="38"/>
        <v/>
      </c>
      <c r="AD242" s="23"/>
      <c r="AE242" s="23"/>
      <c r="AF242" s="23"/>
      <c r="AG242" s="23"/>
      <c r="AH242" s="41" t="str">
        <f t="shared" si="47"/>
        <v/>
      </c>
      <c r="AI242" s="88"/>
      <c r="AJ242" s="26"/>
      <c r="AK242" s="26"/>
      <c r="AL242" s="26"/>
    </row>
    <row r="243" spans="1:38">
      <c r="A243" s="42">
        <v>240</v>
      </c>
      <c r="B243" s="42" t="s">
        <v>4</v>
      </c>
      <c r="C243" s="99"/>
      <c r="D243" s="42" t="str">
        <f t="shared" si="39"/>
        <v/>
      </c>
      <c r="E243" s="99"/>
      <c r="F243" s="26"/>
      <c r="G243" s="99"/>
      <c r="H243" s="107"/>
      <c r="I243" s="53"/>
      <c r="J243" s="53"/>
      <c r="K243" s="99"/>
      <c r="L243" s="26" t="str">
        <f t="shared" si="40"/>
        <v>_</v>
      </c>
      <c r="M243" s="99"/>
      <c r="N243" s="42" t="str">
        <f t="shared" si="41"/>
        <v/>
      </c>
      <c r="O243" s="70"/>
      <c r="P243" s="63"/>
      <c r="Q243" s="64"/>
      <c r="R243" s="26"/>
      <c r="S243" s="26"/>
      <c r="T243" s="42" t="str">
        <f t="shared" si="42"/>
        <v/>
      </c>
      <c r="U243" s="42" t="str">
        <f>IF(E243="","",#REF!-N243)</f>
        <v/>
      </c>
      <c r="V243" s="42" t="str">
        <f t="shared" si="36"/>
        <v/>
      </c>
      <c r="W243" s="42" t="str">
        <f t="shared" si="43"/>
        <v/>
      </c>
      <c r="X243" s="41" t="str">
        <f>IF(E243="","",VLOOKUP(G243,#REF!,2,0))</f>
        <v/>
      </c>
      <c r="Y243" s="41" t="str">
        <f t="shared" si="37"/>
        <v/>
      </c>
      <c r="Z243" s="96" t="str">
        <f t="shared" si="44"/>
        <v/>
      </c>
      <c r="AA243" s="77" t="str">
        <f t="shared" si="45"/>
        <v/>
      </c>
      <c r="AB243" s="77" t="str">
        <f t="shared" si="46"/>
        <v/>
      </c>
      <c r="AC243" s="43" t="str">
        <f t="shared" si="38"/>
        <v/>
      </c>
      <c r="AD243" s="23"/>
      <c r="AE243" s="23"/>
      <c r="AF243" s="23"/>
      <c r="AG243" s="23"/>
      <c r="AH243" s="41" t="str">
        <f t="shared" si="47"/>
        <v/>
      </c>
      <c r="AI243" s="88"/>
      <c r="AJ243" s="26"/>
      <c r="AK243" s="26"/>
      <c r="AL243" s="26"/>
    </row>
    <row r="244" spans="1:38">
      <c r="A244" s="42">
        <v>241</v>
      </c>
      <c r="B244" s="42" t="s">
        <v>4</v>
      </c>
      <c r="C244" s="99"/>
      <c r="D244" s="42" t="str">
        <f t="shared" si="39"/>
        <v/>
      </c>
      <c r="E244" s="99"/>
      <c r="F244" s="26"/>
      <c r="G244" s="99"/>
      <c r="H244" s="107"/>
      <c r="I244" s="53"/>
      <c r="J244" s="53"/>
      <c r="K244" s="99"/>
      <c r="L244" s="26" t="str">
        <f t="shared" si="40"/>
        <v>_</v>
      </c>
      <c r="M244" s="99"/>
      <c r="N244" s="42" t="str">
        <f t="shared" si="41"/>
        <v/>
      </c>
      <c r="O244" s="70"/>
      <c r="P244" s="63"/>
      <c r="Q244" s="64"/>
      <c r="R244" s="26"/>
      <c r="S244" s="26"/>
      <c r="T244" s="42" t="str">
        <f t="shared" si="42"/>
        <v/>
      </c>
      <c r="U244" s="42" t="str">
        <f>IF(E244="","",#REF!-N244)</f>
        <v/>
      </c>
      <c r="V244" s="42" t="str">
        <f t="shared" si="36"/>
        <v/>
      </c>
      <c r="W244" s="42" t="str">
        <f t="shared" si="43"/>
        <v/>
      </c>
      <c r="X244" s="41" t="str">
        <f>IF(E244="","",VLOOKUP(G244,#REF!,2,0))</f>
        <v/>
      </c>
      <c r="Y244" s="41" t="str">
        <f t="shared" si="37"/>
        <v/>
      </c>
      <c r="Z244" s="96" t="str">
        <f t="shared" si="44"/>
        <v/>
      </c>
      <c r="AA244" s="77" t="str">
        <f t="shared" si="45"/>
        <v/>
      </c>
      <c r="AB244" s="77" t="str">
        <f t="shared" si="46"/>
        <v/>
      </c>
      <c r="AC244" s="43" t="str">
        <f t="shared" si="38"/>
        <v/>
      </c>
      <c r="AD244" s="23"/>
      <c r="AE244" s="23"/>
      <c r="AF244" s="23"/>
      <c r="AG244" s="23"/>
      <c r="AH244" s="41" t="str">
        <f t="shared" si="47"/>
        <v/>
      </c>
      <c r="AI244" s="88"/>
      <c r="AJ244" s="26"/>
      <c r="AK244" s="26"/>
      <c r="AL244" s="26"/>
    </row>
    <row r="245" spans="1:38">
      <c r="A245" s="42">
        <v>242</v>
      </c>
      <c r="B245" s="42" t="s">
        <v>4</v>
      </c>
      <c r="C245" s="99"/>
      <c r="D245" s="42" t="str">
        <f t="shared" si="39"/>
        <v/>
      </c>
      <c r="E245" s="99"/>
      <c r="F245" s="26"/>
      <c r="G245" s="99"/>
      <c r="H245" s="107"/>
      <c r="I245" s="53"/>
      <c r="J245" s="53"/>
      <c r="K245" s="99"/>
      <c r="L245" s="26" t="str">
        <f t="shared" si="40"/>
        <v>_</v>
      </c>
      <c r="M245" s="99"/>
      <c r="N245" s="42" t="str">
        <f t="shared" si="41"/>
        <v/>
      </c>
      <c r="O245" s="70"/>
      <c r="P245" s="63"/>
      <c r="Q245" s="64"/>
      <c r="R245" s="26"/>
      <c r="S245" s="26"/>
      <c r="T245" s="42" t="str">
        <f t="shared" si="42"/>
        <v/>
      </c>
      <c r="U245" s="42" t="str">
        <f>IF(E245="","",#REF!-N245)</f>
        <v/>
      </c>
      <c r="V245" s="42" t="str">
        <f t="shared" si="36"/>
        <v/>
      </c>
      <c r="W245" s="42" t="str">
        <f t="shared" si="43"/>
        <v/>
      </c>
      <c r="X245" s="41" t="str">
        <f>IF(E245="","",VLOOKUP(G245,#REF!,2,0))</f>
        <v/>
      </c>
      <c r="Y245" s="41" t="str">
        <f t="shared" si="37"/>
        <v/>
      </c>
      <c r="Z245" s="96" t="str">
        <f t="shared" si="44"/>
        <v/>
      </c>
      <c r="AA245" s="77" t="str">
        <f t="shared" si="45"/>
        <v/>
      </c>
      <c r="AB245" s="77" t="str">
        <f t="shared" si="46"/>
        <v/>
      </c>
      <c r="AC245" s="43" t="str">
        <f t="shared" si="38"/>
        <v/>
      </c>
      <c r="AD245" s="23"/>
      <c r="AE245" s="23"/>
      <c r="AF245" s="23"/>
      <c r="AG245" s="23"/>
      <c r="AH245" s="41" t="str">
        <f t="shared" si="47"/>
        <v/>
      </c>
      <c r="AI245" s="88"/>
      <c r="AJ245" s="26"/>
      <c r="AK245" s="26"/>
      <c r="AL245" s="26"/>
    </row>
    <row r="246" spans="1:38">
      <c r="A246" s="42">
        <v>243</v>
      </c>
      <c r="B246" s="42" t="s">
        <v>4</v>
      </c>
      <c r="C246" s="99"/>
      <c r="D246" s="42" t="str">
        <f t="shared" si="39"/>
        <v/>
      </c>
      <c r="E246" s="99"/>
      <c r="F246" s="26"/>
      <c r="G246" s="99"/>
      <c r="H246" s="107"/>
      <c r="I246" s="53"/>
      <c r="J246" s="53"/>
      <c r="K246" s="99"/>
      <c r="L246" s="26" t="str">
        <f t="shared" si="40"/>
        <v>_</v>
      </c>
      <c r="M246" s="99"/>
      <c r="N246" s="42" t="str">
        <f t="shared" si="41"/>
        <v/>
      </c>
      <c r="O246" s="70"/>
      <c r="P246" s="63"/>
      <c r="Q246" s="64"/>
      <c r="R246" s="26"/>
      <c r="S246" s="26"/>
      <c r="T246" s="42" t="str">
        <f t="shared" si="42"/>
        <v/>
      </c>
      <c r="U246" s="42" t="str">
        <f>IF(E246="","",#REF!-N246)</f>
        <v/>
      </c>
      <c r="V246" s="42" t="str">
        <f t="shared" si="36"/>
        <v/>
      </c>
      <c r="W246" s="42" t="str">
        <f t="shared" si="43"/>
        <v/>
      </c>
      <c r="X246" s="41" t="str">
        <f>IF(E246="","",VLOOKUP(G246,#REF!,2,0))</f>
        <v/>
      </c>
      <c r="Y246" s="41" t="str">
        <f t="shared" si="37"/>
        <v/>
      </c>
      <c r="Z246" s="96" t="str">
        <f t="shared" si="44"/>
        <v/>
      </c>
      <c r="AA246" s="77" t="str">
        <f t="shared" si="45"/>
        <v/>
      </c>
      <c r="AB246" s="77" t="str">
        <f t="shared" si="46"/>
        <v/>
      </c>
      <c r="AC246" s="43" t="str">
        <f t="shared" si="38"/>
        <v/>
      </c>
      <c r="AD246" s="23"/>
      <c r="AE246" s="23"/>
      <c r="AF246" s="23"/>
      <c r="AG246" s="23"/>
      <c r="AH246" s="41" t="str">
        <f t="shared" si="47"/>
        <v/>
      </c>
      <c r="AI246" s="88"/>
      <c r="AJ246" s="26"/>
      <c r="AK246" s="26"/>
      <c r="AL246" s="26"/>
    </row>
    <row r="247" spans="1:38">
      <c r="A247" s="42">
        <v>244</v>
      </c>
      <c r="B247" s="42" t="s">
        <v>4</v>
      </c>
      <c r="C247" s="99"/>
      <c r="D247" s="42" t="str">
        <f t="shared" si="39"/>
        <v/>
      </c>
      <c r="E247" s="99"/>
      <c r="F247" s="26"/>
      <c r="G247" s="99"/>
      <c r="H247" s="107"/>
      <c r="I247" s="53"/>
      <c r="J247" s="53"/>
      <c r="K247" s="99"/>
      <c r="L247" s="26" t="str">
        <f t="shared" si="40"/>
        <v>_</v>
      </c>
      <c r="M247" s="99"/>
      <c r="N247" s="42" t="str">
        <f t="shared" si="41"/>
        <v/>
      </c>
      <c r="O247" s="70"/>
      <c r="P247" s="63"/>
      <c r="Q247" s="64"/>
      <c r="R247" s="26"/>
      <c r="S247" s="26"/>
      <c r="T247" s="42" t="str">
        <f t="shared" si="42"/>
        <v/>
      </c>
      <c r="U247" s="42" t="str">
        <f>IF(E247="","",#REF!-N247)</f>
        <v/>
      </c>
      <c r="V247" s="42" t="str">
        <f t="shared" si="36"/>
        <v/>
      </c>
      <c r="W247" s="42" t="str">
        <f t="shared" si="43"/>
        <v/>
      </c>
      <c r="X247" s="41" t="str">
        <f>IF(E247="","",VLOOKUP(G247,#REF!,2,0))</f>
        <v/>
      </c>
      <c r="Y247" s="41" t="str">
        <f t="shared" si="37"/>
        <v/>
      </c>
      <c r="Z247" s="96" t="str">
        <f t="shared" si="44"/>
        <v/>
      </c>
      <c r="AA247" s="77" t="str">
        <f t="shared" si="45"/>
        <v/>
      </c>
      <c r="AB247" s="77" t="str">
        <f t="shared" si="46"/>
        <v/>
      </c>
      <c r="AC247" s="43" t="str">
        <f t="shared" si="38"/>
        <v/>
      </c>
      <c r="AD247" s="23"/>
      <c r="AE247" s="23"/>
      <c r="AF247" s="23"/>
      <c r="AG247" s="23"/>
      <c r="AH247" s="41" t="str">
        <f t="shared" si="47"/>
        <v/>
      </c>
      <c r="AI247" s="88"/>
      <c r="AJ247" s="26"/>
      <c r="AK247" s="26"/>
      <c r="AL247" s="26"/>
    </row>
    <row r="248" spans="1:38">
      <c r="A248" s="42">
        <v>245</v>
      </c>
      <c r="B248" s="42" t="s">
        <v>4</v>
      </c>
      <c r="C248" s="99"/>
      <c r="D248" s="42" t="str">
        <f t="shared" si="39"/>
        <v/>
      </c>
      <c r="E248" s="99"/>
      <c r="F248" s="26"/>
      <c r="G248" s="99"/>
      <c r="H248" s="107"/>
      <c r="I248" s="53"/>
      <c r="J248" s="53"/>
      <c r="K248" s="99"/>
      <c r="L248" s="26" t="str">
        <f t="shared" si="40"/>
        <v>_</v>
      </c>
      <c r="M248" s="99"/>
      <c r="N248" s="42" t="str">
        <f t="shared" si="41"/>
        <v/>
      </c>
      <c r="O248" s="70"/>
      <c r="P248" s="63"/>
      <c r="Q248" s="64"/>
      <c r="R248" s="26"/>
      <c r="S248" s="26"/>
      <c r="T248" s="42" t="str">
        <f t="shared" si="42"/>
        <v/>
      </c>
      <c r="U248" s="42" t="str">
        <f>IF(E248="","",#REF!-N248)</f>
        <v/>
      </c>
      <c r="V248" s="42" t="str">
        <f t="shared" si="36"/>
        <v/>
      </c>
      <c r="W248" s="42" t="str">
        <f t="shared" si="43"/>
        <v/>
      </c>
      <c r="X248" s="41" t="str">
        <f>IF(E248="","",VLOOKUP(G248,#REF!,2,0))</f>
        <v/>
      </c>
      <c r="Y248" s="41" t="str">
        <f t="shared" si="37"/>
        <v/>
      </c>
      <c r="Z248" s="96" t="str">
        <f t="shared" si="44"/>
        <v/>
      </c>
      <c r="AA248" s="77" t="str">
        <f t="shared" si="45"/>
        <v/>
      </c>
      <c r="AB248" s="77" t="str">
        <f t="shared" si="46"/>
        <v/>
      </c>
      <c r="AC248" s="43" t="str">
        <f t="shared" si="38"/>
        <v/>
      </c>
      <c r="AD248" s="23"/>
      <c r="AE248" s="23"/>
      <c r="AF248" s="23"/>
      <c r="AG248" s="23"/>
      <c r="AH248" s="41" t="str">
        <f t="shared" si="47"/>
        <v/>
      </c>
      <c r="AI248" s="88"/>
      <c r="AJ248" s="26"/>
      <c r="AK248" s="26"/>
      <c r="AL248" s="26"/>
    </row>
    <row r="249" spans="1:38">
      <c r="A249" s="42">
        <v>246</v>
      </c>
      <c r="B249" s="42" t="s">
        <v>4</v>
      </c>
      <c r="C249" s="99"/>
      <c r="D249" s="42" t="str">
        <f t="shared" si="39"/>
        <v/>
      </c>
      <c r="E249" s="99"/>
      <c r="F249" s="26"/>
      <c r="G249" s="99"/>
      <c r="H249" s="107"/>
      <c r="I249" s="53"/>
      <c r="J249" s="53"/>
      <c r="K249" s="99"/>
      <c r="L249" s="26" t="str">
        <f t="shared" si="40"/>
        <v>_</v>
      </c>
      <c r="M249" s="99"/>
      <c r="N249" s="42" t="str">
        <f t="shared" si="41"/>
        <v/>
      </c>
      <c r="O249" s="70"/>
      <c r="P249" s="63"/>
      <c r="Q249" s="64"/>
      <c r="R249" s="26"/>
      <c r="S249" s="26"/>
      <c r="T249" s="42" t="str">
        <f t="shared" si="42"/>
        <v/>
      </c>
      <c r="U249" s="42" t="str">
        <f>IF(E249="","",#REF!-N249)</f>
        <v/>
      </c>
      <c r="V249" s="42" t="str">
        <f t="shared" si="36"/>
        <v/>
      </c>
      <c r="W249" s="42" t="str">
        <f t="shared" si="43"/>
        <v/>
      </c>
      <c r="X249" s="41" t="str">
        <f>IF(E249="","",VLOOKUP(G249,#REF!,2,0))</f>
        <v/>
      </c>
      <c r="Y249" s="41" t="str">
        <f t="shared" si="37"/>
        <v/>
      </c>
      <c r="Z249" s="96" t="str">
        <f t="shared" si="44"/>
        <v/>
      </c>
      <c r="AA249" s="77" t="str">
        <f t="shared" si="45"/>
        <v/>
      </c>
      <c r="AB249" s="77" t="str">
        <f t="shared" si="46"/>
        <v/>
      </c>
      <c r="AC249" s="43" t="str">
        <f t="shared" si="38"/>
        <v/>
      </c>
      <c r="AD249" s="23"/>
      <c r="AE249" s="23"/>
      <c r="AF249" s="23"/>
      <c r="AG249" s="23"/>
      <c r="AH249" s="41" t="str">
        <f t="shared" si="47"/>
        <v/>
      </c>
      <c r="AI249" s="88"/>
      <c r="AJ249" s="26"/>
      <c r="AK249" s="26"/>
      <c r="AL249" s="26"/>
    </row>
    <row r="250" spans="1:38">
      <c r="A250" s="42">
        <v>247</v>
      </c>
      <c r="B250" s="42" t="s">
        <v>4</v>
      </c>
      <c r="C250" s="99"/>
      <c r="D250" s="42" t="str">
        <f t="shared" si="39"/>
        <v/>
      </c>
      <c r="E250" s="99"/>
      <c r="F250" s="26"/>
      <c r="G250" s="99"/>
      <c r="H250" s="107"/>
      <c r="I250" s="53"/>
      <c r="J250" s="53"/>
      <c r="K250" s="99"/>
      <c r="L250" s="26" t="str">
        <f t="shared" si="40"/>
        <v>_</v>
      </c>
      <c r="M250" s="99"/>
      <c r="N250" s="42" t="str">
        <f t="shared" si="41"/>
        <v/>
      </c>
      <c r="O250" s="70"/>
      <c r="P250" s="63"/>
      <c r="Q250" s="64"/>
      <c r="R250" s="26"/>
      <c r="S250" s="26"/>
      <c r="T250" s="42" t="str">
        <f t="shared" si="42"/>
        <v/>
      </c>
      <c r="U250" s="42" t="str">
        <f>IF(E250="","",#REF!-N250)</f>
        <v/>
      </c>
      <c r="V250" s="42" t="str">
        <f t="shared" si="36"/>
        <v/>
      </c>
      <c r="W250" s="42" t="str">
        <f t="shared" si="43"/>
        <v/>
      </c>
      <c r="X250" s="41" t="str">
        <f>IF(E250="","",VLOOKUP(G250,#REF!,2,0))</f>
        <v/>
      </c>
      <c r="Y250" s="41" t="str">
        <f t="shared" si="37"/>
        <v/>
      </c>
      <c r="Z250" s="96" t="str">
        <f t="shared" si="44"/>
        <v/>
      </c>
      <c r="AA250" s="77" t="str">
        <f t="shared" si="45"/>
        <v/>
      </c>
      <c r="AB250" s="77" t="str">
        <f t="shared" si="46"/>
        <v/>
      </c>
      <c r="AC250" s="43" t="str">
        <f t="shared" si="38"/>
        <v/>
      </c>
      <c r="AD250" s="23"/>
      <c r="AE250" s="23"/>
      <c r="AF250" s="23"/>
      <c r="AG250" s="23"/>
      <c r="AH250" s="41" t="str">
        <f t="shared" si="47"/>
        <v/>
      </c>
      <c r="AI250" s="88"/>
      <c r="AJ250" s="26"/>
      <c r="AK250" s="26"/>
      <c r="AL250" s="26"/>
    </row>
    <row r="251" spans="1:38">
      <c r="A251" s="42">
        <v>248</v>
      </c>
      <c r="B251" s="42" t="s">
        <v>4</v>
      </c>
      <c r="C251" s="99"/>
      <c r="D251" s="42" t="str">
        <f t="shared" si="39"/>
        <v/>
      </c>
      <c r="E251" s="99"/>
      <c r="F251" s="26"/>
      <c r="G251" s="99"/>
      <c r="H251" s="107"/>
      <c r="I251" s="53"/>
      <c r="J251" s="53"/>
      <c r="K251" s="99"/>
      <c r="L251" s="26" t="str">
        <f t="shared" si="40"/>
        <v>_</v>
      </c>
      <c r="M251" s="99"/>
      <c r="N251" s="42" t="str">
        <f t="shared" si="41"/>
        <v/>
      </c>
      <c r="O251" s="70"/>
      <c r="P251" s="63"/>
      <c r="Q251" s="64"/>
      <c r="R251" s="26"/>
      <c r="S251" s="26"/>
      <c r="T251" s="42" t="str">
        <f t="shared" si="42"/>
        <v/>
      </c>
      <c r="U251" s="42" t="str">
        <f>IF(E251="","",#REF!-N251)</f>
        <v/>
      </c>
      <c r="V251" s="42" t="str">
        <f t="shared" si="36"/>
        <v/>
      </c>
      <c r="W251" s="42" t="str">
        <f t="shared" si="43"/>
        <v/>
      </c>
      <c r="X251" s="41" t="str">
        <f>IF(E251="","",VLOOKUP(G251,#REF!,2,0))</f>
        <v/>
      </c>
      <c r="Y251" s="41" t="str">
        <f t="shared" si="37"/>
        <v/>
      </c>
      <c r="Z251" s="96" t="str">
        <f t="shared" si="44"/>
        <v/>
      </c>
      <c r="AA251" s="77" t="str">
        <f t="shared" si="45"/>
        <v/>
      </c>
      <c r="AB251" s="77" t="str">
        <f t="shared" si="46"/>
        <v/>
      </c>
      <c r="AC251" s="43" t="str">
        <f t="shared" si="38"/>
        <v/>
      </c>
      <c r="AD251" s="23"/>
      <c r="AE251" s="23"/>
      <c r="AF251" s="23"/>
      <c r="AG251" s="23"/>
      <c r="AH251" s="41" t="str">
        <f t="shared" si="47"/>
        <v/>
      </c>
      <c r="AI251" s="88"/>
      <c r="AJ251" s="26"/>
      <c r="AK251" s="26"/>
      <c r="AL251" s="26"/>
    </row>
    <row r="252" spans="1:38">
      <c r="A252" s="42">
        <v>249</v>
      </c>
      <c r="B252" s="42" t="s">
        <v>4</v>
      </c>
      <c r="C252" s="99"/>
      <c r="D252" s="42" t="str">
        <f t="shared" si="39"/>
        <v/>
      </c>
      <c r="E252" s="99"/>
      <c r="F252" s="26"/>
      <c r="G252" s="99"/>
      <c r="H252" s="107"/>
      <c r="I252" s="53"/>
      <c r="J252" s="53"/>
      <c r="K252" s="99"/>
      <c r="L252" s="26" t="str">
        <f t="shared" si="40"/>
        <v>_</v>
      </c>
      <c r="M252" s="99"/>
      <c r="N252" s="42" t="str">
        <f t="shared" si="41"/>
        <v/>
      </c>
      <c r="O252" s="70"/>
      <c r="P252" s="63"/>
      <c r="Q252" s="64"/>
      <c r="R252" s="26"/>
      <c r="S252" s="26"/>
      <c r="T252" s="42" t="str">
        <f t="shared" si="42"/>
        <v/>
      </c>
      <c r="U252" s="42" t="str">
        <f>IF(E252="","",#REF!-N252)</f>
        <v/>
      </c>
      <c r="V252" s="42" t="str">
        <f t="shared" si="36"/>
        <v/>
      </c>
      <c r="W252" s="42" t="str">
        <f t="shared" si="43"/>
        <v/>
      </c>
      <c r="X252" s="41" t="str">
        <f>IF(E252="","",VLOOKUP(G252,#REF!,2,0))</f>
        <v/>
      </c>
      <c r="Y252" s="41" t="str">
        <f t="shared" si="37"/>
        <v/>
      </c>
      <c r="Z252" s="96" t="str">
        <f t="shared" si="44"/>
        <v/>
      </c>
      <c r="AA252" s="77" t="str">
        <f t="shared" si="45"/>
        <v/>
      </c>
      <c r="AB252" s="77" t="str">
        <f t="shared" si="46"/>
        <v/>
      </c>
      <c r="AC252" s="43" t="str">
        <f t="shared" si="38"/>
        <v/>
      </c>
      <c r="AD252" s="23"/>
      <c r="AE252" s="23"/>
      <c r="AF252" s="23"/>
      <c r="AG252" s="23"/>
      <c r="AH252" s="41" t="str">
        <f t="shared" si="47"/>
        <v/>
      </c>
      <c r="AI252" s="88"/>
      <c r="AJ252" s="26"/>
      <c r="AK252" s="26"/>
      <c r="AL252" s="26"/>
    </row>
    <row r="253" spans="1:38">
      <c r="A253" s="42">
        <v>250</v>
      </c>
      <c r="B253" s="42" t="s">
        <v>4</v>
      </c>
      <c r="C253" s="99"/>
      <c r="D253" s="42" t="str">
        <f t="shared" si="39"/>
        <v/>
      </c>
      <c r="E253" s="99"/>
      <c r="F253" s="26"/>
      <c r="G253" s="99"/>
      <c r="H253" s="107"/>
      <c r="I253" s="53"/>
      <c r="J253" s="53"/>
      <c r="K253" s="99"/>
      <c r="L253" s="26" t="str">
        <f t="shared" si="40"/>
        <v>_</v>
      </c>
      <c r="M253" s="99"/>
      <c r="N253" s="42" t="str">
        <f t="shared" si="41"/>
        <v/>
      </c>
      <c r="O253" s="70"/>
      <c r="P253" s="63"/>
      <c r="Q253" s="64"/>
      <c r="R253" s="26"/>
      <c r="S253" s="26"/>
      <c r="T253" s="42" t="str">
        <f t="shared" si="42"/>
        <v/>
      </c>
      <c r="U253" s="42" t="str">
        <f>IF(E253="","",#REF!-N253)</f>
        <v/>
      </c>
      <c r="V253" s="42" t="str">
        <f t="shared" si="36"/>
        <v/>
      </c>
      <c r="W253" s="42" t="str">
        <f t="shared" si="43"/>
        <v/>
      </c>
      <c r="X253" s="41" t="str">
        <f>IF(E253="","",VLOOKUP(G253,#REF!,2,0))</f>
        <v/>
      </c>
      <c r="Y253" s="41" t="str">
        <f t="shared" si="37"/>
        <v/>
      </c>
      <c r="Z253" s="96" t="str">
        <f t="shared" si="44"/>
        <v/>
      </c>
      <c r="AA253" s="77" t="str">
        <f t="shared" si="45"/>
        <v/>
      </c>
      <c r="AB253" s="77" t="str">
        <f t="shared" si="46"/>
        <v/>
      </c>
      <c r="AC253" s="43" t="str">
        <f t="shared" si="38"/>
        <v/>
      </c>
      <c r="AD253" s="23"/>
      <c r="AE253" s="23"/>
      <c r="AF253" s="23"/>
      <c r="AG253" s="23"/>
      <c r="AH253" s="41" t="str">
        <f t="shared" si="47"/>
        <v/>
      </c>
      <c r="AI253" s="88"/>
      <c r="AJ253" s="26"/>
      <c r="AK253" s="26"/>
      <c r="AL253" s="26"/>
    </row>
    <row r="254" spans="1:38">
      <c r="A254" s="42">
        <v>251</v>
      </c>
      <c r="B254" s="42" t="s">
        <v>4</v>
      </c>
      <c r="C254" s="99"/>
      <c r="D254" s="42" t="str">
        <f t="shared" si="39"/>
        <v/>
      </c>
      <c r="E254" s="99"/>
      <c r="F254" s="26"/>
      <c r="G254" s="99"/>
      <c r="H254" s="107"/>
      <c r="I254" s="53"/>
      <c r="J254" s="53"/>
      <c r="K254" s="99"/>
      <c r="L254" s="26" t="str">
        <f t="shared" si="40"/>
        <v>_</v>
      </c>
      <c r="M254" s="99"/>
      <c r="N254" s="42" t="str">
        <f t="shared" si="41"/>
        <v/>
      </c>
      <c r="O254" s="70"/>
      <c r="P254" s="63"/>
      <c r="Q254" s="64"/>
      <c r="R254" s="26"/>
      <c r="S254" s="26"/>
      <c r="T254" s="42" t="str">
        <f t="shared" si="42"/>
        <v/>
      </c>
      <c r="U254" s="42" t="str">
        <f>IF(E254="","",#REF!-N254)</f>
        <v/>
      </c>
      <c r="V254" s="42" t="str">
        <f t="shared" si="36"/>
        <v/>
      </c>
      <c r="W254" s="42" t="str">
        <f t="shared" si="43"/>
        <v/>
      </c>
      <c r="X254" s="41" t="str">
        <f>IF(E254="","",VLOOKUP(G254,#REF!,2,0))</f>
        <v/>
      </c>
      <c r="Y254" s="41" t="str">
        <f t="shared" si="37"/>
        <v/>
      </c>
      <c r="Z254" s="96" t="str">
        <f t="shared" si="44"/>
        <v/>
      </c>
      <c r="AA254" s="77" t="str">
        <f t="shared" si="45"/>
        <v/>
      </c>
      <c r="AB254" s="77" t="str">
        <f t="shared" si="46"/>
        <v/>
      </c>
      <c r="AC254" s="43" t="str">
        <f t="shared" si="38"/>
        <v/>
      </c>
      <c r="AD254" s="23"/>
      <c r="AE254" s="23"/>
      <c r="AF254" s="23"/>
      <c r="AG254" s="23"/>
      <c r="AH254" s="41" t="str">
        <f t="shared" si="47"/>
        <v/>
      </c>
      <c r="AI254" s="88"/>
      <c r="AJ254" s="26"/>
      <c r="AK254" s="26"/>
      <c r="AL254" s="26"/>
    </row>
    <row r="255" spans="1:38">
      <c r="A255" s="42">
        <v>252</v>
      </c>
      <c r="B255" s="42" t="s">
        <v>4</v>
      </c>
      <c r="C255" s="99"/>
      <c r="D255" s="42" t="str">
        <f t="shared" si="39"/>
        <v/>
      </c>
      <c r="E255" s="99"/>
      <c r="F255" s="26"/>
      <c r="G255" s="99"/>
      <c r="H255" s="107"/>
      <c r="I255" s="53"/>
      <c r="J255" s="53"/>
      <c r="K255" s="99"/>
      <c r="L255" s="26" t="str">
        <f t="shared" si="40"/>
        <v>_</v>
      </c>
      <c r="M255" s="99"/>
      <c r="N255" s="42" t="str">
        <f t="shared" si="41"/>
        <v/>
      </c>
      <c r="O255" s="70"/>
      <c r="P255" s="63"/>
      <c r="Q255" s="64"/>
      <c r="R255" s="26"/>
      <c r="S255" s="26"/>
      <c r="T255" s="42" t="str">
        <f t="shared" si="42"/>
        <v/>
      </c>
      <c r="U255" s="42" t="str">
        <f>IF(E255="","",#REF!-N255)</f>
        <v/>
      </c>
      <c r="V255" s="42" t="str">
        <f t="shared" si="36"/>
        <v/>
      </c>
      <c r="W255" s="42" t="str">
        <f t="shared" si="43"/>
        <v/>
      </c>
      <c r="X255" s="41" t="str">
        <f>IF(E255="","",VLOOKUP(G255,#REF!,2,0))</f>
        <v/>
      </c>
      <c r="Y255" s="41" t="str">
        <f t="shared" si="37"/>
        <v/>
      </c>
      <c r="Z255" s="96" t="str">
        <f t="shared" si="44"/>
        <v/>
      </c>
      <c r="AA255" s="77" t="str">
        <f t="shared" si="45"/>
        <v/>
      </c>
      <c r="AB255" s="77" t="str">
        <f t="shared" si="46"/>
        <v/>
      </c>
      <c r="AC255" s="43" t="str">
        <f t="shared" si="38"/>
        <v/>
      </c>
      <c r="AD255" s="23"/>
      <c r="AE255" s="23"/>
      <c r="AF255" s="23"/>
      <c r="AG255" s="23"/>
      <c r="AH255" s="41" t="str">
        <f t="shared" si="47"/>
        <v/>
      </c>
      <c r="AI255" s="88"/>
      <c r="AJ255" s="26"/>
      <c r="AK255" s="26"/>
      <c r="AL255" s="26"/>
    </row>
    <row r="256" spans="1:38">
      <c r="A256" s="42">
        <v>253</v>
      </c>
      <c r="B256" s="42" t="s">
        <v>4</v>
      </c>
      <c r="C256" s="99"/>
      <c r="D256" s="42" t="str">
        <f t="shared" si="39"/>
        <v/>
      </c>
      <c r="E256" s="99"/>
      <c r="F256" s="26"/>
      <c r="G256" s="99"/>
      <c r="H256" s="107"/>
      <c r="I256" s="53"/>
      <c r="J256" s="53"/>
      <c r="K256" s="99"/>
      <c r="L256" s="26" t="str">
        <f t="shared" si="40"/>
        <v>_</v>
      </c>
      <c r="M256" s="99"/>
      <c r="N256" s="42" t="str">
        <f t="shared" si="41"/>
        <v/>
      </c>
      <c r="O256" s="70"/>
      <c r="P256" s="63"/>
      <c r="Q256" s="64"/>
      <c r="R256" s="26"/>
      <c r="S256" s="26"/>
      <c r="T256" s="42" t="str">
        <f t="shared" si="42"/>
        <v/>
      </c>
      <c r="U256" s="42" t="str">
        <f>IF(E256="","",#REF!-N256)</f>
        <v/>
      </c>
      <c r="V256" s="42" t="str">
        <f t="shared" si="36"/>
        <v/>
      </c>
      <c r="W256" s="42" t="str">
        <f t="shared" si="43"/>
        <v/>
      </c>
      <c r="X256" s="41" t="str">
        <f>IF(E256="","",VLOOKUP(G256,#REF!,2,0))</f>
        <v/>
      </c>
      <c r="Y256" s="41" t="str">
        <f t="shared" si="37"/>
        <v/>
      </c>
      <c r="Z256" s="96" t="str">
        <f t="shared" si="44"/>
        <v/>
      </c>
      <c r="AA256" s="77" t="str">
        <f t="shared" si="45"/>
        <v/>
      </c>
      <c r="AB256" s="77" t="str">
        <f t="shared" si="46"/>
        <v/>
      </c>
      <c r="AC256" s="43" t="str">
        <f t="shared" si="38"/>
        <v/>
      </c>
      <c r="AD256" s="23"/>
      <c r="AE256" s="23"/>
      <c r="AF256" s="23"/>
      <c r="AG256" s="23"/>
      <c r="AH256" s="41" t="str">
        <f t="shared" si="47"/>
        <v/>
      </c>
      <c r="AI256" s="88"/>
      <c r="AJ256" s="26"/>
      <c r="AK256" s="26"/>
      <c r="AL256" s="26"/>
    </row>
    <row r="257" spans="1:38">
      <c r="A257" s="42">
        <v>254</v>
      </c>
      <c r="B257" s="42" t="s">
        <v>4</v>
      </c>
      <c r="C257" s="99"/>
      <c r="D257" s="42" t="str">
        <f t="shared" si="39"/>
        <v/>
      </c>
      <c r="E257" s="99"/>
      <c r="F257" s="26"/>
      <c r="G257" s="99"/>
      <c r="H257" s="107"/>
      <c r="I257" s="53"/>
      <c r="J257" s="53"/>
      <c r="K257" s="99"/>
      <c r="L257" s="26" t="str">
        <f t="shared" si="40"/>
        <v>_</v>
      </c>
      <c r="M257" s="99"/>
      <c r="N257" s="42" t="str">
        <f t="shared" si="41"/>
        <v/>
      </c>
      <c r="O257" s="70"/>
      <c r="P257" s="63"/>
      <c r="Q257" s="64"/>
      <c r="R257" s="26"/>
      <c r="S257" s="26"/>
      <c r="T257" s="42" t="str">
        <f t="shared" si="42"/>
        <v/>
      </c>
      <c r="U257" s="42" t="str">
        <f>IF(E257="","",#REF!-N257)</f>
        <v/>
      </c>
      <c r="V257" s="42" t="str">
        <f t="shared" si="36"/>
        <v/>
      </c>
      <c r="W257" s="42" t="str">
        <f t="shared" si="43"/>
        <v/>
      </c>
      <c r="X257" s="41" t="str">
        <f>IF(E257="","",VLOOKUP(G257,#REF!,2,0))</f>
        <v/>
      </c>
      <c r="Y257" s="41" t="str">
        <f t="shared" si="37"/>
        <v/>
      </c>
      <c r="Z257" s="96" t="str">
        <f t="shared" si="44"/>
        <v/>
      </c>
      <c r="AA257" s="77" t="str">
        <f t="shared" si="45"/>
        <v/>
      </c>
      <c r="AB257" s="77" t="str">
        <f t="shared" si="46"/>
        <v/>
      </c>
      <c r="AC257" s="43" t="str">
        <f t="shared" si="38"/>
        <v/>
      </c>
      <c r="AD257" s="23"/>
      <c r="AE257" s="23"/>
      <c r="AF257" s="23"/>
      <c r="AG257" s="23"/>
      <c r="AH257" s="41" t="str">
        <f t="shared" si="47"/>
        <v/>
      </c>
      <c r="AI257" s="88"/>
      <c r="AJ257" s="26"/>
      <c r="AK257" s="26"/>
      <c r="AL257" s="26"/>
    </row>
    <row r="258" spans="1:38">
      <c r="A258" s="42">
        <v>255</v>
      </c>
      <c r="B258" s="42" t="s">
        <v>4</v>
      </c>
      <c r="C258" s="99"/>
      <c r="D258" s="42" t="str">
        <f t="shared" si="39"/>
        <v/>
      </c>
      <c r="E258" s="99"/>
      <c r="F258" s="26"/>
      <c r="G258" s="99"/>
      <c r="H258" s="107"/>
      <c r="I258" s="53"/>
      <c r="J258" s="53"/>
      <c r="K258" s="99"/>
      <c r="L258" s="26" t="str">
        <f t="shared" si="40"/>
        <v>_</v>
      </c>
      <c r="M258" s="99"/>
      <c r="N258" s="42" t="str">
        <f t="shared" si="41"/>
        <v/>
      </c>
      <c r="O258" s="70"/>
      <c r="P258" s="63"/>
      <c r="Q258" s="64"/>
      <c r="R258" s="26"/>
      <c r="S258" s="26"/>
      <c r="T258" s="42" t="str">
        <f t="shared" si="42"/>
        <v/>
      </c>
      <c r="U258" s="42" t="str">
        <f>IF(E258="","",#REF!-N258)</f>
        <v/>
      </c>
      <c r="V258" s="42" t="str">
        <f t="shared" si="36"/>
        <v/>
      </c>
      <c r="W258" s="42" t="str">
        <f t="shared" si="43"/>
        <v/>
      </c>
      <c r="X258" s="41" t="str">
        <f>IF(E258="","",VLOOKUP(G258,#REF!,2,0))</f>
        <v/>
      </c>
      <c r="Y258" s="41" t="str">
        <f t="shared" si="37"/>
        <v/>
      </c>
      <c r="Z258" s="96" t="str">
        <f t="shared" si="44"/>
        <v/>
      </c>
      <c r="AA258" s="77" t="str">
        <f t="shared" si="45"/>
        <v/>
      </c>
      <c r="AB258" s="77" t="str">
        <f t="shared" si="46"/>
        <v/>
      </c>
      <c r="AC258" s="43" t="str">
        <f t="shared" si="38"/>
        <v/>
      </c>
      <c r="AD258" s="23"/>
      <c r="AE258" s="23"/>
      <c r="AF258" s="23"/>
      <c r="AG258" s="23"/>
      <c r="AH258" s="41" t="str">
        <f t="shared" si="47"/>
        <v/>
      </c>
      <c r="AI258" s="88"/>
      <c r="AJ258" s="26"/>
      <c r="AK258" s="26"/>
      <c r="AL258" s="26"/>
    </row>
    <row r="259" spans="1:38">
      <c r="A259" s="42">
        <v>256</v>
      </c>
      <c r="B259" s="42" t="s">
        <v>4</v>
      </c>
      <c r="C259" s="99"/>
      <c r="D259" s="42" t="str">
        <f t="shared" si="39"/>
        <v/>
      </c>
      <c r="E259" s="99"/>
      <c r="F259" s="26"/>
      <c r="G259" s="99"/>
      <c r="H259" s="107"/>
      <c r="I259" s="53"/>
      <c r="J259" s="53"/>
      <c r="K259" s="99"/>
      <c r="L259" s="26" t="str">
        <f t="shared" si="40"/>
        <v>_</v>
      </c>
      <c r="M259" s="99"/>
      <c r="N259" s="42" t="str">
        <f t="shared" si="41"/>
        <v/>
      </c>
      <c r="O259" s="70"/>
      <c r="P259" s="63"/>
      <c r="Q259" s="64"/>
      <c r="R259" s="26"/>
      <c r="S259" s="26"/>
      <c r="T259" s="42" t="str">
        <f t="shared" si="42"/>
        <v/>
      </c>
      <c r="U259" s="42" t="str">
        <f>IF(E259="","",#REF!-N259)</f>
        <v/>
      </c>
      <c r="V259" s="42" t="str">
        <f t="shared" si="36"/>
        <v/>
      </c>
      <c r="W259" s="42" t="str">
        <f t="shared" si="43"/>
        <v/>
      </c>
      <c r="X259" s="41" t="str">
        <f>IF(E259="","",VLOOKUP(G259,#REF!,2,0))</f>
        <v/>
      </c>
      <c r="Y259" s="41" t="str">
        <f t="shared" si="37"/>
        <v/>
      </c>
      <c r="Z259" s="96" t="str">
        <f t="shared" si="44"/>
        <v/>
      </c>
      <c r="AA259" s="77" t="str">
        <f t="shared" si="45"/>
        <v/>
      </c>
      <c r="AB259" s="77" t="str">
        <f t="shared" si="46"/>
        <v/>
      </c>
      <c r="AC259" s="43" t="str">
        <f t="shared" si="38"/>
        <v/>
      </c>
      <c r="AD259" s="23"/>
      <c r="AE259" s="23"/>
      <c r="AF259" s="23"/>
      <c r="AG259" s="23"/>
      <c r="AH259" s="41" t="str">
        <f t="shared" si="47"/>
        <v/>
      </c>
      <c r="AI259" s="88"/>
      <c r="AJ259" s="26"/>
      <c r="AK259" s="26"/>
      <c r="AL259" s="26"/>
    </row>
    <row r="260" spans="1:38">
      <c r="A260" s="42">
        <v>257</v>
      </c>
      <c r="B260" s="42" t="s">
        <v>4</v>
      </c>
      <c r="C260" s="99"/>
      <c r="D260" s="42" t="str">
        <f t="shared" si="39"/>
        <v/>
      </c>
      <c r="E260" s="99"/>
      <c r="F260" s="26"/>
      <c r="G260" s="99"/>
      <c r="H260" s="107"/>
      <c r="I260" s="53"/>
      <c r="J260" s="53"/>
      <c r="K260" s="99"/>
      <c r="L260" s="26" t="str">
        <f t="shared" si="40"/>
        <v>_</v>
      </c>
      <c r="M260" s="99"/>
      <c r="N260" s="42" t="str">
        <f t="shared" si="41"/>
        <v/>
      </c>
      <c r="O260" s="70"/>
      <c r="P260" s="63"/>
      <c r="Q260" s="64"/>
      <c r="R260" s="26"/>
      <c r="S260" s="26"/>
      <c r="T260" s="42" t="str">
        <f t="shared" si="42"/>
        <v/>
      </c>
      <c r="U260" s="42" t="str">
        <f>IF(E260="","",#REF!-N260)</f>
        <v/>
      </c>
      <c r="V260" s="42" t="str">
        <f t="shared" ref="V260:V323" si="48">IF(E260="","",T260-U260)</f>
        <v/>
      </c>
      <c r="W260" s="42" t="str">
        <f t="shared" si="43"/>
        <v/>
      </c>
      <c r="X260" s="41" t="str">
        <f>IF(E260="","",VLOOKUP(G260,#REF!,2,0))</f>
        <v/>
      </c>
      <c r="Y260" s="41" t="str">
        <f t="shared" ref="Y260:Y323" si="49">IF(E260="","",IF(P260=0,ROUND(H260*X260,0),0))</f>
        <v/>
      </c>
      <c r="Z260" s="96" t="str">
        <f t="shared" si="44"/>
        <v/>
      </c>
      <c r="AA260" s="77" t="str">
        <f t="shared" si="45"/>
        <v/>
      </c>
      <c r="AB260" s="77" t="str">
        <f t="shared" si="46"/>
        <v/>
      </c>
      <c r="AC260" s="43" t="str">
        <f t="shared" ref="AC260:AC323" si="50">IF(E260="","",IF(Z260-AB260&lt;=0,1,Z260-AB260))</f>
        <v/>
      </c>
      <c r="AD260" s="23"/>
      <c r="AE260" s="23"/>
      <c r="AF260" s="23"/>
      <c r="AG260" s="23"/>
      <c r="AH260" s="41" t="str">
        <f t="shared" si="47"/>
        <v/>
      </c>
      <c r="AI260" s="88"/>
      <c r="AJ260" s="26"/>
      <c r="AK260" s="26"/>
      <c r="AL260" s="26"/>
    </row>
    <row r="261" spans="1:38">
      <c r="A261" s="42">
        <v>258</v>
      </c>
      <c r="B261" s="42" t="s">
        <v>4</v>
      </c>
      <c r="C261" s="99"/>
      <c r="D261" s="42" t="str">
        <f t="shared" ref="D261:D324" si="51">IF(O261="","",C261&amp;"_"&amp;O261)</f>
        <v/>
      </c>
      <c r="E261" s="99"/>
      <c r="F261" s="26"/>
      <c r="G261" s="99"/>
      <c r="H261" s="107"/>
      <c r="I261" s="53"/>
      <c r="J261" s="53"/>
      <c r="K261" s="99"/>
      <c r="L261" s="26" t="str">
        <f t="shared" ref="L261:L324" si="52">C261&amp;"_"&amp;K261</f>
        <v>_</v>
      </c>
      <c r="M261" s="99"/>
      <c r="N261" s="42" t="str">
        <f t="shared" ref="N261:N324" si="53">IF(M261="","",IF(MONTH(M261)&lt;=3,YEAR(M261)-1,YEAR(M261)))</f>
        <v/>
      </c>
      <c r="O261" s="70"/>
      <c r="P261" s="63"/>
      <c r="Q261" s="64"/>
      <c r="R261" s="26"/>
      <c r="S261" s="26"/>
      <c r="T261" s="42" t="str">
        <f t="shared" ref="T261:T324" si="54">IF(E261="","",48)</f>
        <v/>
      </c>
      <c r="U261" s="42" t="str">
        <f>IF(E261="","",#REF!-N261)</f>
        <v/>
      </c>
      <c r="V261" s="42" t="str">
        <f t="shared" si="48"/>
        <v/>
      </c>
      <c r="W261" s="42" t="str">
        <f t="shared" ref="W261:W324" si="55">IF(T261="","",0.021)</f>
        <v/>
      </c>
      <c r="X261" s="41" t="str">
        <f>IF(E261="","",VLOOKUP(G261,#REF!,2,0))</f>
        <v/>
      </c>
      <c r="Y261" s="41" t="str">
        <f t="shared" si="49"/>
        <v/>
      </c>
      <c r="Z261" s="96" t="str">
        <f t="shared" ref="Z261:Z324" si="56">IF(E261="","",IF(V261&lt;0,1,IF(P261=0,Y261,P261)))</f>
        <v/>
      </c>
      <c r="AA261" s="77" t="str">
        <f t="shared" ref="AA261:AA324" si="57">IF(E261="","",IF(U261=0,0,IF(V261=0,AI261,IF(V261&lt;0,0,ROUNDDOWN(Z261*W261,0)))))</f>
        <v/>
      </c>
      <c r="AB261" s="77" t="str">
        <f t="shared" ref="AB261:AB324" si="58">IF(E261="","",IF(V261=0,Z261,IF(V261&lt;0,0,AA261*U261)))</f>
        <v/>
      </c>
      <c r="AC261" s="43" t="str">
        <f t="shared" si="50"/>
        <v/>
      </c>
      <c r="AD261" s="23"/>
      <c r="AE261" s="23"/>
      <c r="AF261" s="23"/>
      <c r="AG261" s="23"/>
      <c r="AH261" s="41" t="str">
        <f t="shared" ref="AH261:AH324" si="59">IF(E261="","",P261-SUM(AD261:AG261))</f>
        <v/>
      </c>
      <c r="AI261" s="88"/>
      <c r="AJ261" s="26"/>
      <c r="AK261" s="26"/>
      <c r="AL261" s="26"/>
    </row>
    <row r="262" spans="1:38">
      <c r="A262" s="42">
        <v>259</v>
      </c>
      <c r="B262" s="42" t="s">
        <v>4</v>
      </c>
      <c r="C262" s="99"/>
      <c r="D262" s="42" t="str">
        <f t="shared" si="51"/>
        <v/>
      </c>
      <c r="E262" s="99"/>
      <c r="F262" s="26"/>
      <c r="G262" s="99"/>
      <c r="H262" s="107"/>
      <c r="I262" s="53"/>
      <c r="J262" s="53"/>
      <c r="K262" s="99"/>
      <c r="L262" s="26" t="str">
        <f t="shared" si="52"/>
        <v>_</v>
      </c>
      <c r="M262" s="99"/>
      <c r="N262" s="42" t="str">
        <f t="shared" si="53"/>
        <v/>
      </c>
      <c r="O262" s="70"/>
      <c r="P262" s="63"/>
      <c r="Q262" s="64"/>
      <c r="R262" s="26"/>
      <c r="S262" s="26"/>
      <c r="T262" s="42" t="str">
        <f t="shared" si="54"/>
        <v/>
      </c>
      <c r="U262" s="42" t="str">
        <f>IF(E262="","",#REF!-N262)</f>
        <v/>
      </c>
      <c r="V262" s="42" t="str">
        <f t="shared" si="48"/>
        <v/>
      </c>
      <c r="W262" s="42" t="str">
        <f t="shared" si="55"/>
        <v/>
      </c>
      <c r="X262" s="41" t="str">
        <f>IF(E262="","",VLOOKUP(G262,#REF!,2,0))</f>
        <v/>
      </c>
      <c r="Y262" s="41" t="str">
        <f t="shared" si="49"/>
        <v/>
      </c>
      <c r="Z262" s="96" t="str">
        <f t="shared" si="56"/>
        <v/>
      </c>
      <c r="AA262" s="77" t="str">
        <f t="shared" si="57"/>
        <v/>
      </c>
      <c r="AB262" s="77" t="str">
        <f t="shared" si="58"/>
        <v/>
      </c>
      <c r="AC262" s="43" t="str">
        <f t="shared" si="50"/>
        <v/>
      </c>
      <c r="AD262" s="23"/>
      <c r="AE262" s="23"/>
      <c r="AF262" s="23"/>
      <c r="AG262" s="23"/>
      <c r="AH262" s="41" t="str">
        <f t="shared" si="59"/>
        <v/>
      </c>
      <c r="AI262" s="88"/>
      <c r="AJ262" s="26"/>
      <c r="AK262" s="26"/>
      <c r="AL262" s="26"/>
    </row>
    <row r="263" spans="1:38">
      <c r="A263" s="42">
        <v>260</v>
      </c>
      <c r="B263" s="42" t="s">
        <v>4</v>
      </c>
      <c r="C263" s="99"/>
      <c r="D263" s="42" t="str">
        <f t="shared" si="51"/>
        <v/>
      </c>
      <c r="E263" s="99"/>
      <c r="F263" s="26"/>
      <c r="G263" s="99"/>
      <c r="H263" s="107"/>
      <c r="I263" s="53"/>
      <c r="J263" s="53"/>
      <c r="K263" s="99"/>
      <c r="L263" s="26" t="str">
        <f t="shared" si="52"/>
        <v>_</v>
      </c>
      <c r="M263" s="99"/>
      <c r="N263" s="42" t="str">
        <f t="shared" si="53"/>
        <v/>
      </c>
      <c r="O263" s="70"/>
      <c r="P263" s="63"/>
      <c r="Q263" s="64"/>
      <c r="R263" s="26"/>
      <c r="S263" s="26"/>
      <c r="T263" s="42" t="str">
        <f t="shared" si="54"/>
        <v/>
      </c>
      <c r="U263" s="42" t="str">
        <f>IF(E263="","",#REF!-N263)</f>
        <v/>
      </c>
      <c r="V263" s="42" t="str">
        <f t="shared" si="48"/>
        <v/>
      </c>
      <c r="W263" s="42" t="str">
        <f t="shared" si="55"/>
        <v/>
      </c>
      <c r="X263" s="41" t="str">
        <f>IF(E263="","",VLOOKUP(G263,#REF!,2,0))</f>
        <v/>
      </c>
      <c r="Y263" s="41" t="str">
        <f t="shared" si="49"/>
        <v/>
      </c>
      <c r="Z263" s="96" t="str">
        <f t="shared" si="56"/>
        <v/>
      </c>
      <c r="AA263" s="77" t="str">
        <f t="shared" si="57"/>
        <v/>
      </c>
      <c r="AB263" s="77" t="str">
        <f t="shared" si="58"/>
        <v/>
      </c>
      <c r="AC263" s="43" t="str">
        <f t="shared" si="50"/>
        <v/>
      </c>
      <c r="AD263" s="23"/>
      <c r="AE263" s="23"/>
      <c r="AF263" s="23"/>
      <c r="AG263" s="23"/>
      <c r="AH263" s="41" t="str">
        <f t="shared" si="59"/>
        <v/>
      </c>
      <c r="AI263" s="88"/>
      <c r="AJ263" s="26"/>
      <c r="AK263" s="26"/>
      <c r="AL263" s="26"/>
    </row>
    <row r="264" spans="1:38">
      <c r="A264" s="42">
        <v>261</v>
      </c>
      <c r="B264" s="42" t="s">
        <v>4</v>
      </c>
      <c r="C264" s="99"/>
      <c r="D264" s="42" t="str">
        <f t="shared" si="51"/>
        <v/>
      </c>
      <c r="E264" s="99"/>
      <c r="F264" s="26"/>
      <c r="G264" s="99"/>
      <c r="H264" s="107"/>
      <c r="I264" s="53"/>
      <c r="J264" s="53"/>
      <c r="K264" s="99"/>
      <c r="L264" s="26" t="str">
        <f t="shared" si="52"/>
        <v>_</v>
      </c>
      <c r="M264" s="99"/>
      <c r="N264" s="42" t="str">
        <f t="shared" si="53"/>
        <v/>
      </c>
      <c r="O264" s="70"/>
      <c r="P264" s="63"/>
      <c r="Q264" s="64"/>
      <c r="R264" s="26"/>
      <c r="S264" s="26"/>
      <c r="T264" s="42" t="str">
        <f t="shared" si="54"/>
        <v/>
      </c>
      <c r="U264" s="42" t="str">
        <f>IF(E264="","",#REF!-N264)</f>
        <v/>
      </c>
      <c r="V264" s="42" t="str">
        <f t="shared" si="48"/>
        <v/>
      </c>
      <c r="W264" s="42" t="str">
        <f t="shared" si="55"/>
        <v/>
      </c>
      <c r="X264" s="41" t="str">
        <f>IF(E264="","",VLOOKUP(G264,#REF!,2,0))</f>
        <v/>
      </c>
      <c r="Y264" s="41" t="str">
        <f t="shared" si="49"/>
        <v/>
      </c>
      <c r="Z264" s="96" t="str">
        <f t="shared" si="56"/>
        <v/>
      </c>
      <c r="AA264" s="77" t="str">
        <f t="shared" si="57"/>
        <v/>
      </c>
      <c r="AB264" s="77" t="str">
        <f t="shared" si="58"/>
        <v/>
      </c>
      <c r="AC264" s="43" t="str">
        <f t="shared" si="50"/>
        <v/>
      </c>
      <c r="AD264" s="23"/>
      <c r="AE264" s="23"/>
      <c r="AF264" s="23"/>
      <c r="AG264" s="23"/>
      <c r="AH264" s="41" t="str">
        <f t="shared" si="59"/>
        <v/>
      </c>
      <c r="AI264" s="88"/>
      <c r="AJ264" s="26"/>
      <c r="AK264" s="26"/>
      <c r="AL264" s="26"/>
    </row>
    <row r="265" spans="1:38">
      <c r="A265" s="42">
        <v>262</v>
      </c>
      <c r="B265" s="42" t="s">
        <v>4</v>
      </c>
      <c r="C265" s="99"/>
      <c r="D265" s="42" t="str">
        <f t="shared" si="51"/>
        <v/>
      </c>
      <c r="E265" s="99"/>
      <c r="F265" s="26"/>
      <c r="G265" s="99"/>
      <c r="H265" s="107"/>
      <c r="I265" s="53"/>
      <c r="J265" s="53"/>
      <c r="K265" s="99"/>
      <c r="L265" s="26" t="str">
        <f t="shared" si="52"/>
        <v>_</v>
      </c>
      <c r="M265" s="99"/>
      <c r="N265" s="42" t="str">
        <f t="shared" si="53"/>
        <v/>
      </c>
      <c r="O265" s="70"/>
      <c r="P265" s="63"/>
      <c r="Q265" s="64"/>
      <c r="R265" s="26"/>
      <c r="S265" s="26"/>
      <c r="T265" s="42" t="str">
        <f t="shared" si="54"/>
        <v/>
      </c>
      <c r="U265" s="42" t="str">
        <f>IF(E265="","",#REF!-N265)</f>
        <v/>
      </c>
      <c r="V265" s="42" t="str">
        <f t="shared" si="48"/>
        <v/>
      </c>
      <c r="W265" s="42" t="str">
        <f t="shared" si="55"/>
        <v/>
      </c>
      <c r="X265" s="41" t="str">
        <f>IF(E265="","",VLOOKUP(G265,#REF!,2,0))</f>
        <v/>
      </c>
      <c r="Y265" s="41" t="str">
        <f t="shared" si="49"/>
        <v/>
      </c>
      <c r="Z265" s="96" t="str">
        <f t="shared" si="56"/>
        <v/>
      </c>
      <c r="AA265" s="77" t="str">
        <f t="shared" si="57"/>
        <v/>
      </c>
      <c r="AB265" s="77" t="str">
        <f t="shared" si="58"/>
        <v/>
      </c>
      <c r="AC265" s="43" t="str">
        <f t="shared" si="50"/>
        <v/>
      </c>
      <c r="AD265" s="23"/>
      <c r="AE265" s="23"/>
      <c r="AF265" s="23"/>
      <c r="AG265" s="23"/>
      <c r="AH265" s="41" t="str">
        <f t="shared" si="59"/>
        <v/>
      </c>
      <c r="AI265" s="88"/>
      <c r="AJ265" s="26"/>
      <c r="AK265" s="26"/>
      <c r="AL265" s="26"/>
    </row>
    <row r="266" spans="1:38">
      <c r="A266" s="42">
        <v>263</v>
      </c>
      <c r="B266" s="42" t="s">
        <v>4</v>
      </c>
      <c r="C266" s="99"/>
      <c r="D266" s="42" t="str">
        <f t="shared" si="51"/>
        <v/>
      </c>
      <c r="E266" s="99"/>
      <c r="F266" s="26"/>
      <c r="G266" s="99"/>
      <c r="H266" s="107"/>
      <c r="I266" s="53"/>
      <c r="J266" s="53"/>
      <c r="K266" s="99"/>
      <c r="L266" s="26" t="str">
        <f t="shared" si="52"/>
        <v>_</v>
      </c>
      <c r="M266" s="99"/>
      <c r="N266" s="42" t="str">
        <f t="shared" si="53"/>
        <v/>
      </c>
      <c r="O266" s="70"/>
      <c r="P266" s="63"/>
      <c r="Q266" s="64"/>
      <c r="R266" s="26"/>
      <c r="S266" s="26"/>
      <c r="T266" s="42" t="str">
        <f t="shared" si="54"/>
        <v/>
      </c>
      <c r="U266" s="42" t="str">
        <f>IF(E266="","",#REF!-N266)</f>
        <v/>
      </c>
      <c r="V266" s="42" t="str">
        <f t="shared" si="48"/>
        <v/>
      </c>
      <c r="W266" s="42" t="str">
        <f t="shared" si="55"/>
        <v/>
      </c>
      <c r="X266" s="41" t="str">
        <f>IF(E266="","",VLOOKUP(G266,#REF!,2,0))</f>
        <v/>
      </c>
      <c r="Y266" s="41" t="str">
        <f t="shared" si="49"/>
        <v/>
      </c>
      <c r="Z266" s="96" t="str">
        <f t="shared" si="56"/>
        <v/>
      </c>
      <c r="AA266" s="77" t="str">
        <f t="shared" si="57"/>
        <v/>
      </c>
      <c r="AB266" s="77" t="str">
        <f t="shared" si="58"/>
        <v/>
      </c>
      <c r="AC266" s="43" t="str">
        <f t="shared" si="50"/>
        <v/>
      </c>
      <c r="AD266" s="23"/>
      <c r="AE266" s="23"/>
      <c r="AF266" s="23"/>
      <c r="AG266" s="23"/>
      <c r="AH266" s="41" t="str">
        <f t="shared" si="59"/>
        <v/>
      </c>
      <c r="AI266" s="88"/>
      <c r="AJ266" s="26"/>
      <c r="AK266" s="26"/>
      <c r="AL266" s="26"/>
    </row>
    <row r="267" spans="1:38">
      <c r="A267" s="42">
        <v>264</v>
      </c>
      <c r="B267" s="42" t="s">
        <v>4</v>
      </c>
      <c r="C267" s="99"/>
      <c r="D267" s="42" t="str">
        <f t="shared" si="51"/>
        <v/>
      </c>
      <c r="E267" s="99"/>
      <c r="F267" s="26"/>
      <c r="G267" s="99"/>
      <c r="H267" s="107"/>
      <c r="I267" s="53"/>
      <c r="J267" s="53"/>
      <c r="K267" s="99"/>
      <c r="L267" s="26" t="str">
        <f t="shared" si="52"/>
        <v>_</v>
      </c>
      <c r="M267" s="99"/>
      <c r="N267" s="42" t="str">
        <f t="shared" si="53"/>
        <v/>
      </c>
      <c r="O267" s="70"/>
      <c r="P267" s="63"/>
      <c r="Q267" s="64"/>
      <c r="R267" s="26"/>
      <c r="S267" s="26"/>
      <c r="T267" s="42" t="str">
        <f t="shared" si="54"/>
        <v/>
      </c>
      <c r="U267" s="42" t="str">
        <f>IF(E267="","",#REF!-N267)</f>
        <v/>
      </c>
      <c r="V267" s="42" t="str">
        <f t="shared" si="48"/>
        <v/>
      </c>
      <c r="W267" s="42" t="str">
        <f t="shared" si="55"/>
        <v/>
      </c>
      <c r="X267" s="41" t="str">
        <f>IF(E267="","",VLOOKUP(G267,#REF!,2,0))</f>
        <v/>
      </c>
      <c r="Y267" s="41" t="str">
        <f t="shared" si="49"/>
        <v/>
      </c>
      <c r="Z267" s="96" t="str">
        <f t="shared" si="56"/>
        <v/>
      </c>
      <c r="AA267" s="77" t="str">
        <f t="shared" si="57"/>
        <v/>
      </c>
      <c r="AB267" s="77" t="str">
        <f t="shared" si="58"/>
        <v/>
      </c>
      <c r="AC267" s="43" t="str">
        <f t="shared" si="50"/>
        <v/>
      </c>
      <c r="AD267" s="23"/>
      <c r="AE267" s="23"/>
      <c r="AF267" s="23"/>
      <c r="AG267" s="23"/>
      <c r="AH267" s="41" t="str">
        <f t="shared" si="59"/>
        <v/>
      </c>
      <c r="AI267" s="88"/>
      <c r="AJ267" s="26"/>
      <c r="AK267" s="26"/>
      <c r="AL267" s="26"/>
    </row>
    <row r="268" spans="1:38">
      <c r="A268" s="42">
        <v>265</v>
      </c>
      <c r="B268" s="42" t="s">
        <v>4</v>
      </c>
      <c r="C268" s="99"/>
      <c r="D268" s="42" t="str">
        <f t="shared" si="51"/>
        <v/>
      </c>
      <c r="E268" s="99"/>
      <c r="F268" s="26"/>
      <c r="G268" s="99"/>
      <c r="H268" s="107"/>
      <c r="I268" s="53"/>
      <c r="J268" s="53"/>
      <c r="K268" s="99"/>
      <c r="L268" s="26" t="str">
        <f t="shared" si="52"/>
        <v>_</v>
      </c>
      <c r="M268" s="99"/>
      <c r="N268" s="42" t="str">
        <f t="shared" si="53"/>
        <v/>
      </c>
      <c r="O268" s="70"/>
      <c r="P268" s="63"/>
      <c r="Q268" s="64"/>
      <c r="R268" s="26"/>
      <c r="S268" s="26"/>
      <c r="T268" s="42" t="str">
        <f t="shared" si="54"/>
        <v/>
      </c>
      <c r="U268" s="42" t="str">
        <f>IF(E268="","",#REF!-N268)</f>
        <v/>
      </c>
      <c r="V268" s="42" t="str">
        <f t="shared" si="48"/>
        <v/>
      </c>
      <c r="W268" s="42" t="str">
        <f t="shared" si="55"/>
        <v/>
      </c>
      <c r="X268" s="41" t="str">
        <f>IF(E268="","",VLOOKUP(G268,#REF!,2,0))</f>
        <v/>
      </c>
      <c r="Y268" s="41" t="str">
        <f t="shared" si="49"/>
        <v/>
      </c>
      <c r="Z268" s="96" t="str">
        <f t="shared" si="56"/>
        <v/>
      </c>
      <c r="AA268" s="77" t="str">
        <f t="shared" si="57"/>
        <v/>
      </c>
      <c r="AB268" s="77" t="str">
        <f t="shared" si="58"/>
        <v/>
      </c>
      <c r="AC268" s="43" t="str">
        <f t="shared" si="50"/>
        <v/>
      </c>
      <c r="AD268" s="23"/>
      <c r="AE268" s="23"/>
      <c r="AF268" s="23"/>
      <c r="AG268" s="23"/>
      <c r="AH268" s="41" t="str">
        <f t="shared" si="59"/>
        <v/>
      </c>
      <c r="AI268" s="88"/>
      <c r="AJ268" s="26"/>
      <c r="AK268" s="26"/>
      <c r="AL268" s="26"/>
    </row>
    <row r="269" spans="1:38">
      <c r="A269" s="42">
        <v>266</v>
      </c>
      <c r="B269" s="42" t="s">
        <v>4</v>
      </c>
      <c r="C269" s="99"/>
      <c r="D269" s="42" t="str">
        <f t="shared" si="51"/>
        <v/>
      </c>
      <c r="E269" s="99"/>
      <c r="F269" s="26"/>
      <c r="G269" s="99"/>
      <c r="H269" s="107"/>
      <c r="I269" s="53"/>
      <c r="J269" s="53"/>
      <c r="K269" s="99"/>
      <c r="L269" s="26" t="str">
        <f t="shared" si="52"/>
        <v>_</v>
      </c>
      <c r="M269" s="99"/>
      <c r="N269" s="42" t="str">
        <f t="shared" si="53"/>
        <v/>
      </c>
      <c r="O269" s="70"/>
      <c r="P269" s="63"/>
      <c r="Q269" s="64"/>
      <c r="R269" s="26"/>
      <c r="S269" s="26"/>
      <c r="T269" s="42" t="str">
        <f t="shared" si="54"/>
        <v/>
      </c>
      <c r="U269" s="42" t="str">
        <f>IF(E269="","",#REF!-N269)</f>
        <v/>
      </c>
      <c r="V269" s="42" t="str">
        <f t="shared" si="48"/>
        <v/>
      </c>
      <c r="W269" s="42" t="str">
        <f t="shared" si="55"/>
        <v/>
      </c>
      <c r="X269" s="41" t="str">
        <f>IF(E269="","",VLOOKUP(G269,#REF!,2,0))</f>
        <v/>
      </c>
      <c r="Y269" s="41" t="str">
        <f t="shared" si="49"/>
        <v/>
      </c>
      <c r="Z269" s="96" t="str">
        <f t="shared" si="56"/>
        <v/>
      </c>
      <c r="AA269" s="77" t="str">
        <f t="shared" si="57"/>
        <v/>
      </c>
      <c r="AB269" s="77" t="str">
        <f t="shared" si="58"/>
        <v/>
      </c>
      <c r="AC269" s="43" t="str">
        <f t="shared" si="50"/>
        <v/>
      </c>
      <c r="AD269" s="23"/>
      <c r="AE269" s="23"/>
      <c r="AF269" s="23"/>
      <c r="AG269" s="23"/>
      <c r="AH269" s="41" t="str">
        <f t="shared" si="59"/>
        <v/>
      </c>
      <c r="AI269" s="88"/>
      <c r="AJ269" s="26"/>
      <c r="AK269" s="26"/>
      <c r="AL269" s="26"/>
    </row>
    <row r="270" spans="1:38">
      <c r="A270" s="42">
        <v>267</v>
      </c>
      <c r="B270" s="42" t="s">
        <v>4</v>
      </c>
      <c r="C270" s="99"/>
      <c r="D270" s="42" t="str">
        <f t="shared" si="51"/>
        <v/>
      </c>
      <c r="E270" s="99"/>
      <c r="F270" s="26"/>
      <c r="G270" s="99"/>
      <c r="H270" s="107"/>
      <c r="I270" s="53"/>
      <c r="J270" s="53"/>
      <c r="K270" s="99"/>
      <c r="L270" s="26" t="str">
        <f t="shared" si="52"/>
        <v>_</v>
      </c>
      <c r="M270" s="99"/>
      <c r="N270" s="42" t="str">
        <f t="shared" si="53"/>
        <v/>
      </c>
      <c r="O270" s="70"/>
      <c r="P270" s="63"/>
      <c r="Q270" s="64"/>
      <c r="R270" s="26"/>
      <c r="S270" s="26"/>
      <c r="T270" s="42" t="str">
        <f t="shared" si="54"/>
        <v/>
      </c>
      <c r="U270" s="42" t="str">
        <f>IF(E270="","",#REF!-N270)</f>
        <v/>
      </c>
      <c r="V270" s="42" t="str">
        <f t="shared" si="48"/>
        <v/>
      </c>
      <c r="W270" s="42" t="str">
        <f t="shared" si="55"/>
        <v/>
      </c>
      <c r="X270" s="41" t="str">
        <f>IF(E270="","",VLOOKUP(G270,#REF!,2,0))</f>
        <v/>
      </c>
      <c r="Y270" s="41" t="str">
        <f t="shared" si="49"/>
        <v/>
      </c>
      <c r="Z270" s="96" t="str">
        <f t="shared" si="56"/>
        <v/>
      </c>
      <c r="AA270" s="77" t="str">
        <f t="shared" si="57"/>
        <v/>
      </c>
      <c r="AB270" s="77" t="str">
        <f t="shared" si="58"/>
        <v/>
      </c>
      <c r="AC270" s="43" t="str">
        <f t="shared" si="50"/>
        <v/>
      </c>
      <c r="AD270" s="23"/>
      <c r="AE270" s="23"/>
      <c r="AF270" s="23"/>
      <c r="AG270" s="23"/>
      <c r="AH270" s="41" t="str">
        <f t="shared" si="59"/>
        <v/>
      </c>
      <c r="AI270" s="88"/>
      <c r="AJ270" s="26"/>
      <c r="AK270" s="26"/>
      <c r="AL270" s="26"/>
    </row>
    <row r="271" spans="1:38">
      <c r="A271" s="42">
        <v>268</v>
      </c>
      <c r="B271" s="42" t="s">
        <v>4</v>
      </c>
      <c r="C271" s="99"/>
      <c r="D271" s="42" t="str">
        <f t="shared" si="51"/>
        <v/>
      </c>
      <c r="E271" s="99"/>
      <c r="F271" s="26"/>
      <c r="G271" s="99"/>
      <c r="H271" s="107"/>
      <c r="I271" s="53"/>
      <c r="J271" s="53"/>
      <c r="K271" s="99"/>
      <c r="L271" s="26" t="str">
        <f t="shared" si="52"/>
        <v>_</v>
      </c>
      <c r="M271" s="99"/>
      <c r="N271" s="42" t="str">
        <f t="shared" si="53"/>
        <v/>
      </c>
      <c r="O271" s="70"/>
      <c r="P271" s="63"/>
      <c r="Q271" s="64"/>
      <c r="R271" s="26"/>
      <c r="S271" s="26"/>
      <c r="T271" s="42" t="str">
        <f t="shared" si="54"/>
        <v/>
      </c>
      <c r="U271" s="42" t="str">
        <f>IF(E271="","",#REF!-N271)</f>
        <v/>
      </c>
      <c r="V271" s="42" t="str">
        <f t="shared" si="48"/>
        <v/>
      </c>
      <c r="W271" s="42" t="str">
        <f t="shared" si="55"/>
        <v/>
      </c>
      <c r="X271" s="41" t="str">
        <f>IF(E271="","",VLOOKUP(G271,#REF!,2,0))</f>
        <v/>
      </c>
      <c r="Y271" s="41" t="str">
        <f t="shared" si="49"/>
        <v/>
      </c>
      <c r="Z271" s="96" t="str">
        <f t="shared" si="56"/>
        <v/>
      </c>
      <c r="AA271" s="77" t="str">
        <f t="shared" si="57"/>
        <v/>
      </c>
      <c r="AB271" s="77" t="str">
        <f t="shared" si="58"/>
        <v/>
      </c>
      <c r="AC271" s="43" t="str">
        <f t="shared" si="50"/>
        <v/>
      </c>
      <c r="AD271" s="23"/>
      <c r="AE271" s="23"/>
      <c r="AF271" s="23"/>
      <c r="AG271" s="23"/>
      <c r="AH271" s="41" t="str">
        <f t="shared" si="59"/>
        <v/>
      </c>
      <c r="AI271" s="88"/>
      <c r="AJ271" s="26"/>
      <c r="AK271" s="26"/>
      <c r="AL271" s="26"/>
    </row>
    <row r="272" spans="1:38">
      <c r="A272" s="42">
        <v>269</v>
      </c>
      <c r="B272" s="42" t="s">
        <v>4</v>
      </c>
      <c r="C272" s="99"/>
      <c r="D272" s="42" t="str">
        <f t="shared" si="51"/>
        <v/>
      </c>
      <c r="E272" s="99"/>
      <c r="F272" s="26"/>
      <c r="G272" s="99"/>
      <c r="H272" s="107"/>
      <c r="I272" s="53"/>
      <c r="J272" s="53"/>
      <c r="K272" s="99"/>
      <c r="L272" s="26" t="str">
        <f t="shared" si="52"/>
        <v>_</v>
      </c>
      <c r="M272" s="99"/>
      <c r="N272" s="42" t="str">
        <f t="shared" si="53"/>
        <v/>
      </c>
      <c r="O272" s="70"/>
      <c r="P272" s="63"/>
      <c r="Q272" s="64"/>
      <c r="R272" s="26"/>
      <c r="S272" s="26"/>
      <c r="T272" s="42" t="str">
        <f t="shared" si="54"/>
        <v/>
      </c>
      <c r="U272" s="42" t="str">
        <f>IF(E272="","",#REF!-N272)</f>
        <v/>
      </c>
      <c r="V272" s="42" t="str">
        <f t="shared" si="48"/>
        <v/>
      </c>
      <c r="W272" s="42" t="str">
        <f t="shared" si="55"/>
        <v/>
      </c>
      <c r="X272" s="41" t="str">
        <f>IF(E272="","",VLOOKUP(G272,#REF!,2,0))</f>
        <v/>
      </c>
      <c r="Y272" s="41" t="str">
        <f t="shared" si="49"/>
        <v/>
      </c>
      <c r="Z272" s="96" t="str">
        <f t="shared" si="56"/>
        <v/>
      </c>
      <c r="AA272" s="77" t="str">
        <f t="shared" si="57"/>
        <v/>
      </c>
      <c r="AB272" s="77" t="str">
        <f t="shared" si="58"/>
        <v/>
      </c>
      <c r="AC272" s="43" t="str">
        <f t="shared" si="50"/>
        <v/>
      </c>
      <c r="AD272" s="23"/>
      <c r="AE272" s="23"/>
      <c r="AF272" s="23"/>
      <c r="AG272" s="23"/>
      <c r="AH272" s="41" t="str">
        <f t="shared" si="59"/>
        <v/>
      </c>
      <c r="AI272" s="88"/>
      <c r="AJ272" s="26"/>
      <c r="AK272" s="26"/>
      <c r="AL272" s="26"/>
    </row>
    <row r="273" spans="1:38">
      <c r="A273" s="42">
        <v>270</v>
      </c>
      <c r="B273" s="42" t="s">
        <v>4</v>
      </c>
      <c r="C273" s="99"/>
      <c r="D273" s="42" t="str">
        <f t="shared" si="51"/>
        <v/>
      </c>
      <c r="E273" s="99"/>
      <c r="F273" s="26"/>
      <c r="G273" s="99"/>
      <c r="H273" s="107"/>
      <c r="I273" s="53"/>
      <c r="J273" s="53"/>
      <c r="K273" s="99"/>
      <c r="L273" s="26" t="str">
        <f t="shared" si="52"/>
        <v>_</v>
      </c>
      <c r="M273" s="99"/>
      <c r="N273" s="42" t="str">
        <f t="shared" si="53"/>
        <v/>
      </c>
      <c r="O273" s="70"/>
      <c r="P273" s="63"/>
      <c r="Q273" s="64"/>
      <c r="R273" s="26"/>
      <c r="S273" s="26"/>
      <c r="T273" s="42" t="str">
        <f t="shared" si="54"/>
        <v/>
      </c>
      <c r="U273" s="42" t="str">
        <f>IF(E273="","",#REF!-N273)</f>
        <v/>
      </c>
      <c r="V273" s="42" t="str">
        <f t="shared" si="48"/>
        <v/>
      </c>
      <c r="W273" s="42" t="str">
        <f t="shared" si="55"/>
        <v/>
      </c>
      <c r="X273" s="41" t="str">
        <f>IF(E273="","",VLOOKUP(G273,#REF!,2,0))</f>
        <v/>
      </c>
      <c r="Y273" s="41" t="str">
        <f t="shared" si="49"/>
        <v/>
      </c>
      <c r="Z273" s="96" t="str">
        <f t="shared" si="56"/>
        <v/>
      </c>
      <c r="AA273" s="77" t="str">
        <f t="shared" si="57"/>
        <v/>
      </c>
      <c r="AB273" s="77" t="str">
        <f t="shared" si="58"/>
        <v/>
      </c>
      <c r="AC273" s="43" t="str">
        <f t="shared" si="50"/>
        <v/>
      </c>
      <c r="AD273" s="23"/>
      <c r="AE273" s="23"/>
      <c r="AF273" s="23"/>
      <c r="AG273" s="23"/>
      <c r="AH273" s="41" t="str">
        <f t="shared" si="59"/>
        <v/>
      </c>
      <c r="AI273" s="88"/>
      <c r="AJ273" s="26"/>
      <c r="AK273" s="26"/>
      <c r="AL273" s="26"/>
    </row>
    <row r="274" spans="1:38">
      <c r="A274" s="42">
        <v>271</v>
      </c>
      <c r="B274" s="42" t="s">
        <v>4</v>
      </c>
      <c r="C274" s="99"/>
      <c r="D274" s="42" t="str">
        <f t="shared" si="51"/>
        <v/>
      </c>
      <c r="E274" s="99"/>
      <c r="F274" s="26"/>
      <c r="G274" s="99"/>
      <c r="H274" s="107"/>
      <c r="I274" s="53"/>
      <c r="J274" s="53"/>
      <c r="K274" s="99"/>
      <c r="L274" s="26" t="str">
        <f t="shared" si="52"/>
        <v>_</v>
      </c>
      <c r="M274" s="99"/>
      <c r="N274" s="42" t="str">
        <f t="shared" si="53"/>
        <v/>
      </c>
      <c r="O274" s="70"/>
      <c r="P274" s="63"/>
      <c r="Q274" s="64"/>
      <c r="R274" s="26"/>
      <c r="S274" s="26"/>
      <c r="T274" s="42" t="str">
        <f t="shared" si="54"/>
        <v/>
      </c>
      <c r="U274" s="42" t="str">
        <f>IF(E274="","",#REF!-N274)</f>
        <v/>
      </c>
      <c r="V274" s="42" t="str">
        <f t="shared" si="48"/>
        <v/>
      </c>
      <c r="W274" s="42" t="str">
        <f t="shared" si="55"/>
        <v/>
      </c>
      <c r="X274" s="41" t="str">
        <f>IF(E274="","",VLOOKUP(G274,#REF!,2,0))</f>
        <v/>
      </c>
      <c r="Y274" s="41" t="str">
        <f t="shared" si="49"/>
        <v/>
      </c>
      <c r="Z274" s="96" t="str">
        <f t="shared" si="56"/>
        <v/>
      </c>
      <c r="AA274" s="77" t="str">
        <f t="shared" si="57"/>
        <v/>
      </c>
      <c r="AB274" s="77" t="str">
        <f t="shared" si="58"/>
        <v/>
      </c>
      <c r="AC274" s="43" t="str">
        <f t="shared" si="50"/>
        <v/>
      </c>
      <c r="AD274" s="23"/>
      <c r="AE274" s="23"/>
      <c r="AF274" s="23"/>
      <c r="AG274" s="23"/>
      <c r="AH274" s="41" t="str">
        <f t="shared" si="59"/>
        <v/>
      </c>
      <c r="AI274" s="88"/>
      <c r="AJ274" s="26"/>
      <c r="AK274" s="26"/>
      <c r="AL274" s="26"/>
    </row>
    <row r="275" spans="1:38">
      <c r="A275" s="42">
        <v>272</v>
      </c>
      <c r="B275" s="42" t="s">
        <v>4</v>
      </c>
      <c r="C275" s="99"/>
      <c r="D275" s="42" t="str">
        <f t="shared" si="51"/>
        <v/>
      </c>
      <c r="E275" s="99"/>
      <c r="F275" s="26"/>
      <c r="G275" s="99"/>
      <c r="H275" s="107"/>
      <c r="I275" s="53"/>
      <c r="J275" s="53"/>
      <c r="K275" s="99"/>
      <c r="L275" s="26" t="str">
        <f t="shared" si="52"/>
        <v>_</v>
      </c>
      <c r="M275" s="99"/>
      <c r="N275" s="42" t="str">
        <f t="shared" si="53"/>
        <v/>
      </c>
      <c r="O275" s="70"/>
      <c r="P275" s="63"/>
      <c r="Q275" s="64"/>
      <c r="R275" s="26"/>
      <c r="S275" s="26"/>
      <c r="T275" s="42" t="str">
        <f t="shared" si="54"/>
        <v/>
      </c>
      <c r="U275" s="42" t="str">
        <f>IF(E275="","",#REF!-N275)</f>
        <v/>
      </c>
      <c r="V275" s="42" t="str">
        <f t="shared" si="48"/>
        <v/>
      </c>
      <c r="W275" s="42" t="str">
        <f t="shared" si="55"/>
        <v/>
      </c>
      <c r="X275" s="41" t="str">
        <f>IF(E275="","",VLOOKUP(G275,#REF!,2,0))</f>
        <v/>
      </c>
      <c r="Y275" s="41" t="str">
        <f t="shared" si="49"/>
        <v/>
      </c>
      <c r="Z275" s="96" t="str">
        <f t="shared" si="56"/>
        <v/>
      </c>
      <c r="AA275" s="77" t="str">
        <f t="shared" si="57"/>
        <v/>
      </c>
      <c r="AB275" s="77" t="str">
        <f t="shared" si="58"/>
        <v/>
      </c>
      <c r="AC275" s="43" t="str">
        <f t="shared" si="50"/>
        <v/>
      </c>
      <c r="AD275" s="23"/>
      <c r="AE275" s="23"/>
      <c r="AF275" s="23"/>
      <c r="AG275" s="23"/>
      <c r="AH275" s="41" t="str">
        <f t="shared" si="59"/>
        <v/>
      </c>
      <c r="AI275" s="88"/>
      <c r="AJ275" s="26"/>
      <c r="AK275" s="26"/>
      <c r="AL275" s="26"/>
    </row>
    <row r="276" spans="1:38">
      <c r="A276" s="42">
        <v>273</v>
      </c>
      <c r="B276" s="42" t="s">
        <v>4</v>
      </c>
      <c r="C276" s="99"/>
      <c r="D276" s="42" t="str">
        <f t="shared" si="51"/>
        <v/>
      </c>
      <c r="E276" s="99"/>
      <c r="F276" s="26"/>
      <c r="G276" s="99"/>
      <c r="H276" s="107"/>
      <c r="I276" s="53"/>
      <c r="J276" s="53"/>
      <c r="K276" s="99"/>
      <c r="L276" s="26" t="str">
        <f t="shared" si="52"/>
        <v>_</v>
      </c>
      <c r="M276" s="99"/>
      <c r="N276" s="42" t="str">
        <f t="shared" si="53"/>
        <v/>
      </c>
      <c r="O276" s="70"/>
      <c r="P276" s="63"/>
      <c r="Q276" s="64"/>
      <c r="R276" s="26"/>
      <c r="S276" s="26"/>
      <c r="T276" s="42" t="str">
        <f t="shared" si="54"/>
        <v/>
      </c>
      <c r="U276" s="42" t="str">
        <f>IF(E276="","",#REF!-N276)</f>
        <v/>
      </c>
      <c r="V276" s="42" t="str">
        <f t="shared" si="48"/>
        <v/>
      </c>
      <c r="W276" s="42" t="str">
        <f t="shared" si="55"/>
        <v/>
      </c>
      <c r="X276" s="41" t="str">
        <f>IF(E276="","",VLOOKUP(G276,#REF!,2,0))</f>
        <v/>
      </c>
      <c r="Y276" s="41" t="str">
        <f t="shared" si="49"/>
        <v/>
      </c>
      <c r="Z276" s="96" t="str">
        <f t="shared" si="56"/>
        <v/>
      </c>
      <c r="AA276" s="77" t="str">
        <f t="shared" si="57"/>
        <v/>
      </c>
      <c r="AB276" s="77" t="str">
        <f t="shared" si="58"/>
        <v/>
      </c>
      <c r="AC276" s="43" t="str">
        <f t="shared" si="50"/>
        <v/>
      </c>
      <c r="AD276" s="23"/>
      <c r="AE276" s="23"/>
      <c r="AF276" s="23"/>
      <c r="AG276" s="23"/>
      <c r="AH276" s="41" t="str">
        <f t="shared" si="59"/>
        <v/>
      </c>
      <c r="AI276" s="88"/>
      <c r="AJ276" s="26"/>
      <c r="AK276" s="26"/>
      <c r="AL276" s="26"/>
    </row>
    <row r="277" spans="1:38">
      <c r="A277" s="42">
        <v>274</v>
      </c>
      <c r="B277" s="42" t="s">
        <v>4</v>
      </c>
      <c r="C277" s="99"/>
      <c r="D277" s="42" t="str">
        <f t="shared" si="51"/>
        <v/>
      </c>
      <c r="E277" s="99"/>
      <c r="F277" s="26"/>
      <c r="G277" s="99"/>
      <c r="H277" s="107"/>
      <c r="I277" s="53"/>
      <c r="J277" s="53"/>
      <c r="K277" s="99"/>
      <c r="L277" s="26" t="str">
        <f t="shared" si="52"/>
        <v>_</v>
      </c>
      <c r="M277" s="99"/>
      <c r="N277" s="42" t="str">
        <f t="shared" si="53"/>
        <v/>
      </c>
      <c r="O277" s="70"/>
      <c r="P277" s="63"/>
      <c r="Q277" s="64"/>
      <c r="R277" s="26"/>
      <c r="S277" s="26"/>
      <c r="T277" s="42" t="str">
        <f t="shared" si="54"/>
        <v/>
      </c>
      <c r="U277" s="42" t="str">
        <f>IF(E277="","",#REF!-N277)</f>
        <v/>
      </c>
      <c r="V277" s="42" t="str">
        <f t="shared" si="48"/>
        <v/>
      </c>
      <c r="W277" s="42" t="str">
        <f t="shared" si="55"/>
        <v/>
      </c>
      <c r="X277" s="41" t="str">
        <f>IF(E277="","",VLOOKUP(G277,#REF!,2,0))</f>
        <v/>
      </c>
      <c r="Y277" s="41" t="str">
        <f t="shared" si="49"/>
        <v/>
      </c>
      <c r="Z277" s="96" t="str">
        <f t="shared" si="56"/>
        <v/>
      </c>
      <c r="AA277" s="77" t="str">
        <f t="shared" si="57"/>
        <v/>
      </c>
      <c r="AB277" s="77" t="str">
        <f t="shared" si="58"/>
        <v/>
      </c>
      <c r="AC277" s="43" t="str">
        <f t="shared" si="50"/>
        <v/>
      </c>
      <c r="AD277" s="23"/>
      <c r="AE277" s="23"/>
      <c r="AF277" s="23"/>
      <c r="AG277" s="23"/>
      <c r="AH277" s="41" t="str">
        <f t="shared" si="59"/>
        <v/>
      </c>
      <c r="AI277" s="88"/>
      <c r="AJ277" s="26"/>
      <c r="AK277" s="26"/>
      <c r="AL277" s="26"/>
    </row>
    <row r="278" spans="1:38">
      <c r="A278" s="42">
        <v>275</v>
      </c>
      <c r="B278" s="42" t="s">
        <v>4</v>
      </c>
      <c r="C278" s="99"/>
      <c r="D278" s="42" t="str">
        <f t="shared" si="51"/>
        <v/>
      </c>
      <c r="E278" s="99"/>
      <c r="F278" s="26"/>
      <c r="G278" s="99"/>
      <c r="H278" s="107"/>
      <c r="I278" s="53"/>
      <c r="J278" s="53"/>
      <c r="K278" s="99"/>
      <c r="L278" s="26" t="str">
        <f t="shared" si="52"/>
        <v>_</v>
      </c>
      <c r="M278" s="99"/>
      <c r="N278" s="42" t="str">
        <f t="shared" si="53"/>
        <v/>
      </c>
      <c r="O278" s="70"/>
      <c r="P278" s="63"/>
      <c r="Q278" s="64"/>
      <c r="R278" s="26"/>
      <c r="S278" s="26"/>
      <c r="T278" s="42" t="str">
        <f t="shared" si="54"/>
        <v/>
      </c>
      <c r="U278" s="42" t="str">
        <f>IF(E278="","",#REF!-N278)</f>
        <v/>
      </c>
      <c r="V278" s="42" t="str">
        <f t="shared" si="48"/>
        <v/>
      </c>
      <c r="W278" s="42" t="str">
        <f t="shared" si="55"/>
        <v/>
      </c>
      <c r="X278" s="41" t="str">
        <f>IF(E278="","",VLOOKUP(G278,#REF!,2,0))</f>
        <v/>
      </c>
      <c r="Y278" s="41" t="str">
        <f t="shared" si="49"/>
        <v/>
      </c>
      <c r="Z278" s="96" t="str">
        <f t="shared" si="56"/>
        <v/>
      </c>
      <c r="AA278" s="77" t="str">
        <f t="shared" si="57"/>
        <v/>
      </c>
      <c r="AB278" s="77" t="str">
        <f t="shared" si="58"/>
        <v/>
      </c>
      <c r="AC278" s="43" t="str">
        <f t="shared" si="50"/>
        <v/>
      </c>
      <c r="AD278" s="23"/>
      <c r="AE278" s="23"/>
      <c r="AF278" s="23"/>
      <c r="AG278" s="23"/>
      <c r="AH278" s="41" t="str">
        <f t="shared" si="59"/>
        <v/>
      </c>
      <c r="AI278" s="88"/>
      <c r="AJ278" s="26"/>
      <c r="AK278" s="26"/>
      <c r="AL278" s="26"/>
    </row>
    <row r="279" spans="1:38">
      <c r="A279" s="42">
        <v>276</v>
      </c>
      <c r="B279" s="42" t="s">
        <v>4</v>
      </c>
      <c r="C279" s="99"/>
      <c r="D279" s="42" t="str">
        <f t="shared" si="51"/>
        <v/>
      </c>
      <c r="E279" s="99"/>
      <c r="F279" s="26"/>
      <c r="G279" s="99"/>
      <c r="H279" s="107"/>
      <c r="I279" s="53"/>
      <c r="J279" s="53"/>
      <c r="K279" s="99"/>
      <c r="L279" s="26" t="str">
        <f t="shared" si="52"/>
        <v>_</v>
      </c>
      <c r="M279" s="99"/>
      <c r="N279" s="42" t="str">
        <f t="shared" si="53"/>
        <v/>
      </c>
      <c r="O279" s="70"/>
      <c r="P279" s="63"/>
      <c r="Q279" s="64"/>
      <c r="R279" s="26"/>
      <c r="S279" s="26"/>
      <c r="T279" s="42" t="str">
        <f t="shared" si="54"/>
        <v/>
      </c>
      <c r="U279" s="42" t="str">
        <f>IF(E279="","",#REF!-N279)</f>
        <v/>
      </c>
      <c r="V279" s="42" t="str">
        <f t="shared" si="48"/>
        <v/>
      </c>
      <c r="W279" s="42" t="str">
        <f t="shared" si="55"/>
        <v/>
      </c>
      <c r="X279" s="41" t="str">
        <f>IF(E279="","",VLOOKUP(G279,#REF!,2,0))</f>
        <v/>
      </c>
      <c r="Y279" s="41" t="str">
        <f t="shared" si="49"/>
        <v/>
      </c>
      <c r="Z279" s="96" t="str">
        <f t="shared" si="56"/>
        <v/>
      </c>
      <c r="AA279" s="77" t="str">
        <f t="shared" si="57"/>
        <v/>
      </c>
      <c r="AB279" s="77" t="str">
        <f t="shared" si="58"/>
        <v/>
      </c>
      <c r="AC279" s="43" t="str">
        <f t="shared" si="50"/>
        <v/>
      </c>
      <c r="AD279" s="23"/>
      <c r="AE279" s="23"/>
      <c r="AF279" s="23"/>
      <c r="AG279" s="23"/>
      <c r="AH279" s="41" t="str">
        <f t="shared" si="59"/>
        <v/>
      </c>
      <c r="AI279" s="88"/>
      <c r="AJ279" s="26"/>
      <c r="AK279" s="26"/>
      <c r="AL279" s="26"/>
    </row>
    <row r="280" spans="1:38">
      <c r="A280" s="42">
        <v>277</v>
      </c>
      <c r="B280" s="42" t="s">
        <v>4</v>
      </c>
      <c r="C280" s="99"/>
      <c r="D280" s="42" t="str">
        <f t="shared" si="51"/>
        <v/>
      </c>
      <c r="E280" s="99"/>
      <c r="F280" s="26"/>
      <c r="G280" s="99"/>
      <c r="H280" s="107"/>
      <c r="I280" s="53"/>
      <c r="J280" s="53"/>
      <c r="K280" s="99"/>
      <c r="L280" s="26" t="str">
        <f t="shared" si="52"/>
        <v>_</v>
      </c>
      <c r="M280" s="99"/>
      <c r="N280" s="42" t="str">
        <f t="shared" si="53"/>
        <v/>
      </c>
      <c r="O280" s="70"/>
      <c r="P280" s="63"/>
      <c r="Q280" s="64"/>
      <c r="R280" s="26"/>
      <c r="S280" s="26"/>
      <c r="T280" s="42" t="str">
        <f t="shared" si="54"/>
        <v/>
      </c>
      <c r="U280" s="42" t="str">
        <f>IF(E280="","",#REF!-N280)</f>
        <v/>
      </c>
      <c r="V280" s="42" t="str">
        <f t="shared" si="48"/>
        <v/>
      </c>
      <c r="W280" s="42" t="str">
        <f t="shared" si="55"/>
        <v/>
      </c>
      <c r="X280" s="41" t="str">
        <f>IF(E280="","",VLOOKUP(G280,#REF!,2,0))</f>
        <v/>
      </c>
      <c r="Y280" s="41" t="str">
        <f t="shared" si="49"/>
        <v/>
      </c>
      <c r="Z280" s="96" t="str">
        <f t="shared" si="56"/>
        <v/>
      </c>
      <c r="AA280" s="77" t="str">
        <f t="shared" si="57"/>
        <v/>
      </c>
      <c r="AB280" s="77" t="str">
        <f t="shared" si="58"/>
        <v/>
      </c>
      <c r="AC280" s="43" t="str">
        <f t="shared" si="50"/>
        <v/>
      </c>
      <c r="AD280" s="23"/>
      <c r="AE280" s="23"/>
      <c r="AF280" s="23"/>
      <c r="AG280" s="23"/>
      <c r="AH280" s="41" t="str">
        <f t="shared" si="59"/>
        <v/>
      </c>
      <c r="AI280" s="88"/>
      <c r="AJ280" s="26"/>
      <c r="AK280" s="26"/>
      <c r="AL280" s="26"/>
    </row>
    <row r="281" spans="1:38">
      <c r="A281" s="42">
        <v>278</v>
      </c>
      <c r="B281" s="42" t="s">
        <v>4</v>
      </c>
      <c r="C281" s="99"/>
      <c r="D281" s="42" t="str">
        <f t="shared" si="51"/>
        <v/>
      </c>
      <c r="E281" s="99"/>
      <c r="F281" s="26"/>
      <c r="G281" s="99"/>
      <c r="H281" s="107"/>
      <c r="I281" s="53"/>
      <c r="J281" s="53"/>
      <c r="K281" s="99"/>
      <c r="L281" s="26" t="str">
        <f t="shared" si="52"/>
        <v>_</v>
      </c>
      <c r="M281" s="99"/>
      <c r="N281" s="42" t="str">
        <f t="shared" si="53"/>
        <v/>
      </c>
      <c r="O281" s="70"/>
      <c r="P281" s="63"/>
      <c r="Q281" s="64"/>
      <c r="R281" s="26"/>
      <c r="S281" s="26"/>
      <c r="T281" s="42" t="str">
        <f t="shared" si="54"/>
        <v/>
      </c>
      <c r="U281" s="42" t="str">
        <f>IF(E281="","",#REF!-N281)</f>
        <v/>
      </c>
      <c r="V281" s="42" t="str">
        <f t="shared" si="48"/>
        <v/>
      </c>
      <c r="W281" s="42" t="str">
        <f t="shared" si="55"/>
        <v/>
      </c>
      <c r="X281" s="41" t="str">
        <f>IF(E281="","",VLOOKUP(G281,#REF!,2,0))</f>
        <v/>
      </c>
      <c r="Y281" s="41" t="str">
        <f t="shared" si="49"/>
        <v/>
      </c>
      <c r="Z281" s="96" t="str">
        <f t="shared" si="56"/>
        <v/>
      </c>
      <c r="AA281" s="77" t="str">
        <f t="shared" si="57"/>
        <v/>
      </c>
      <c r="AB281" s="77" t="str">
        <f t="shared" si="58"/>
        <v/>
      </c>
      <c r="AC281" s="43" t="str">
        <f t="shared" si="50"/>
        <v/>
      </c>
      <c r="AD281" s="23"/>
      <c r="AE281" s="23"/>
      <c r="AF281" s="23"/>
      <c r="AG281" s="23"/>
      <c r="AH281" s="41" t="str">
        <f t="shared" si="59"/>
        <v/>
      </c>
      <c r="AI281" s="88"/>
      <c r="AJ281" s="26"/>
      <c r="AK281" s="26"/>
      <c r="AL281" s="26"/>
    </row>
    <row r="282" spans="1:38">
      <c r="A282" s="42">
        <v>279</v>
      </c>
      <c r="B282" s="42" t="s">
        <v>4</v>
      </c>
      <c r="C282" s="99"/>
      <c r="D282" s="42" t="str">
        <f t="shared" si="51"/>
        <v/>
      </c>
      <c r="E282" s="99"/>
      <c r="F282" s="26"/>
      <c r="G282" s="99"/>
      <c r="H282" s="107"/>
      <c r="I282" s="53"/>
      <c r="J282" s="53"/>
      <c r="K282" s="99"/>
      <c r="L282" s="26" t="str">
        <f t="shared" si="52"/>
        <v>_</v>
      </c>
      <c r="M282" s="99"/>
      <c r="N282" s="42" t="str">
        <f t="shared" si="53"/>
        <v/>
      </c>
      <c r="O282" s="70"/>
      <c r="P282" s="63"/>
      <c r="Q282" s="64"/>
      <c r="R282" s="26"/>
      <c r="S282" s="26"/>
      <c r="T282" s="42" t="str">
        <f t="shared" si="54"/>
        <v/>
      </c>
      <c r="U282" s="42" t="str">
        <f>IF(E282="","",#REF!-N282)</f>
        <v/>
      </c>
      <c r="V282" s="42" t="str">
        <f t="shared" si="48"/>
        <v/>
      </c>
      <c r="W282" s="42" t="str">
        <f t="shared" si="55"/>
        <v/>
      </c>
      <c r="X282" s="41" t="str">
        <f>IF(E282="","",VLOOKUP(G282,#REF!,2,0))</f>
        <v/>
      </c>
      <c r="Y282" s="41" t="str">
        <f t="shared" si="49"/>
        <v/>
      </c>
      <c r="Z282" s="96" t="str">
        <f t="shared" si="56"/>
        <v/>
      </c>
      <c r="AA282" s="77" t="str">
        <f t="shared" si="57"/>
        <v/>
      </c>
      <c r="AB282" s="77" t="str">
        <f t="shared" si="58"/>
        <v/>
      </c>
      <c r="AC282" s="43" t="str">
        <f t="shared" si="50"/>
        <v/>
      </c>
      <c r="AD282" s="23"/>
      <c r="AE282" s="23"/>
      <c r="AF282" s="23"/>
      <c r="AG282" s="23"/>
      <c r="AH282" s="41" t="str">
        <f t="shared" si="59"/>
        <v/>
      </c>
      <c r="AI282" s="88"/>
      <c r="AJ282" s="26"/>
      <c r="AK282" s="26"/>
      <c r="AL282" s="26"/>
    </row>
    <row r="283" spans="1:38">
      <c r="A283" s="42">
        <v>280</v>
      </c>
      <c r="B283" s="42" t="s">
        <v>4</v>
      </c>
      <c r="C283" s="99"/>
      <c r="D283" s="42" t="str">
        <f t="shared" si="51"/>
        <v/>
      </c>
      <c r="E283" s="99"/>
      <c r="F283" s="26"/>
      <c r="G283" s="99"/>
      <c r="H283" s="107"/>
      <c r="I283" s="53"/>
      <c r="J283" s="53"/>
      <c r="K283" s="99"/>
      <c r="L283" s="26" t="str">
        <f t="shared" si="52"/>
        <v>_</v>
      </c>
      <c r="M283" s="99"/>
      <c r="N283" s="42" t="str">
        <f t="shared" si="53"/>
        <v/>
      </c>
      <c r="O283" s="70"/>
      <c r="P283" s="63"/>
      <c r="Q283" s="64"/>
      <c r="R283" s="26"/>
      <c r="S283" s="26"/>
      <c r="T283" s="42" t="str">
        <f t="shared" si="54"/>
        <v/>
      </c>
      <c r="U283" s="42" t="str">
        <f>IF(E283="","",#REF!-N283)</f>
        <v/>
      </c>
      <c r="V283" s="42" t="str">
        <f t="shared" si="48"/>
        <v/>
      </c>
      <c r="W283" s="42" t="str">
        <f t="shared" si="55"/>
        <v/>
      </c>
      <c r="X283" s="41" t="str">
        <f>IF(E283="","",VLOOKUP(G283,#REF!,2,0))</f>
        <v/>
      </c>
      <c r="Y283" s="41" t="str">
        <f t="shared" si="49"/>
        <v/>
      </c>
      <c r="Z283" s="96" t="str">
        <f t="shared" si="56"/>
        <v/>
      </c>
      <c r="AA283" s="77" t="str">
        <f t="shared" si="57"/>
        <v/>
      </c>
      <c r="AB283" s="77" t="str">
        <f t="shared" si="58"/>
        <v/>
      </c>
      <c r="AC283" s="43" t="str">
        <f t="shared" si="50"/>
        <v/>
      </c>
      <c r="AD283" s="23"/>
      <c r="AE283" s="23"/>
      <c r="AF283" s="23"/>
      <c r="AG283" s="23"/>
      <c r="AH283" s="41" t="str">
        <f t="shared" si="59"/>
        <v/>
      </c>
      <c r="AI283" s="88"/>
      <c r="AJ283" s="26"/>
      <c r="AK283" s="26"/>
      <c r="AL283" s="26"/>
    </row>
    <row r="284" spans="1:38">
      <c r="A284" s="42">
        <v>281</v>
      </c>
      <c r="B284" s="42" t="s">
        <v>4</v>
      </c>
      <c r="C284" s="99"/>
      <c r="D284" s="42" t="str">
        <f t="shared" si="51"/>
        <v/>
      </c>
      <c r="E284" s="99"/>
      <c r="F284" s="26"/>
      <c r="G284" s="99"/>
      <c r="H284" s="107"/>
      <c r="I284" s="53"/>
      <c r="J284" s="53"/>
      <c r="K284" s="99"/>
      <c r="L284" s="26" t="str">
        <f t="shared" si="52"/>
        <v>_</v>
      </c>
      <c r="M284" s="99"/>
      <c r="N284" s="42" t="str">
        <f t="shared" si="53"/>
        <v/>
      </c>
      <c r="O284" s="70"/>
      <c r="P284" s="63"/>
      <c r="Q284" s="64"/>
      <c r="R284" s="26"/>
      <c r="S284" s="26"/>
      <c r="T284" s="42" t="str">
        <f t="shared" si="54"/>
        <v/>
      </c>
      <c r="U284" s="42" t="str">
        <f>IF(E284="","",#REF!-N284)</f>
        <v/>
      </c>
      <c r="V284" s="42" t="str">
        <f t="shared" si="48"/>
        <v/>
      </c>
      <c r="W284" s="42" t="str">
        <f t="shared" si="55"/>
        <v/>
      </c>
      <c r="X284" s="41" t="str">
        <f>IF(E284="","",VLOOKUP(G284,#REF!,2,0))</f>
        <v/>
      </c>
      <c r="Y284" s="41" t="str">
        <f t="shared" si="49"/>
        <v/>
      </c>
      <c r="Z284" s="96" t="str">
        <f t="shared" si="56"/>
        <v/>
      </c>
      <c r="AA284" s="77" t="str">
        <f t="shared" si="57"/>
        <v/>
      </c>
      <c r="AB284" s="77" t="str">
        <f t="shared" si="58"/>
        <v/>
      </c>
      <c r="AC284" s="43" t="str">
        <f t="shared" si="50"/>
        <v/>
      </c>
      <c r="AD284" s="23"/>
      <c r="AE284" s="23"/>
      <c r="AF284" s="23"/>
      <c r="AG284" s="23"/>
      <c r="AH284" s="41" t="str">
        <f t="shared" si="59"/>
        <v/>
      </c>
      <c r="AI284" s="88"/>
      <c r="AJ284" s="26"/>
      <c r="AK284" s="26"/>
      <c r="AL284" s="26"/>
    </row>
    <row r="285" spans="1:38">
      <c r="A285" s="42">
        <v>282</v>
      </c>
      <c r="B285" s="42" t="s">
        <v>4</v>
      </c>
      <c r="C285" s="99"/>
      <c r="D285" s="42" t="str">
        <f t="shared" si="51"/>
        <v/>
      </c>
      <c r="E285" s="99"/>
      <c r="F285" s="26"/>
      <c r="G285" s="99"/>
      <c r="H285" s="107"/>
      <c r="I285" s="53"/>
      <c r="J285" s="53"/>
      <c r="K285" s="99"/>
      <c r="L285" s="26" t="str">
        <f t="shared" si="52"/>
        <v>_</v>
      </c>
      <c r="M285" s="99"/>
      <c r="N285" s="42" t="str">
        <f t="shared" si="53"/>
        <v/>
      </c>
      <c r="O285" s="70"/>
      <c r="P285" s="63"/>
      <c r="Q285" s="64"/>
      <c r="R285" s="26"/>
      <c r="S285" s="26"/>
      <c r="T285" s="42" t="str">
        <f t="shared" si="54"/>
        <v/>
      </c>
      <c r="U285" s="42" t="str">
        <f>IF(E285="","",#REF!-N285)</f>
        <v/>
      </c>
      <c r="V285" s="42" t="str">
        <f t="shared" si="48"/>
        <v/>
      </c>
      <c r="W285" s="42" t="str">
        <f t="shared" si="55"/>
        <v/>
      </c>
      <c r="X285" s="41" t="str">
        <f>IF(E285="","",VLOOKUP(G285,#REF!,2,0))</f>
        <v/>
      </c>
      <c r="Y285" s="41" t="str">
        <f t="shared" si="49"/>
        <v/>
      </c>
      <c r="Z285" s="96" t="str">
        <f t="shared" si="56"/>
        <v/>
      </c>
      <c r="AA285" s="77" t="str">
        <f t="shared" si="57"/>
        <v/>
      </c>
      <c r="AB285" s="77" t="str">
        <f t="shared" si="58"/>
        <v/>
      </c>
      <c r="AC285" s="43" t="str">
        <f t="shared" si="50"/>
        <v/>
      </c>
      <c r="AD285" s="23"/>
      <c r="AE285" s="23"/>
      <c r="AF285" s="23"/>
      <c r="AG285" s="23"/>
      <c r="AH285" s="41" t="str">
        <f t="shared" si="59"/>
        <v/>
      </c>
      <c r="AI285" s="88"/>
      <c r="AJ285" s="26"/>
      <c r="AK285" s="26"/>
      <c r="AL285" s="26"/>
    </row>
    <row r="286" spans="1:38">
      <c r="A286" s="42">
        <v>283</v>
      </c>
      <c r="B286" s="42" t="s">
        <v>4</v>
      </c>
      <c r="C286" s="99"/>
      <c r="D286" s="42" t="str">
        <f t="shared" si="51"/>
        <v/>
      </c>
      <c r="E286" s="99"/>
      <c r="F286" s="26"/>
      <c r="G286" s="99"/>
      <c r="H286" s="107"/>
      <c r="I286" s="53"/>
      <c r="J286" s="53"/>
      <c r="K286" s="99"/>
      <c r="L286" s="26" t="str">
        <f t="shared" si="52"/>
        <v>_</v>
      </c>
      <c r="M286" s="99"/>
      <c r="N286" s="42" t="str">
        <f t="shared" si="53"/>
        <v/>
      </c>
      <c r="O286" s="70"/>
      <c r="P286" s="63"/>
      <c r="Q286" s="64"/>
      <c r="R286" s="26"/>
      <c r="S286" s="26"/>
      <c r="T286" s="42" t="str">
        <f t="shared" si="54"/>
        <v/>
      </c>
      <c r="U286" s="42" t="str">
        <f>IF(E286="","",#REF!-N286)</f>
        <v/>
      </c>
      <c r="V286" s="42" t="str">
        <f t="shared" si="48"/>
        <v/>
      </c>
      <c r="W286" s="42" t="str">
        <f t="shared" si="55"/>
        <v/>
      </c>
      <c r="X286" s="41" t="str">
        <f>IF(E286="","",VLOOKUP(G286,#REF!,2,0))</f>
        <v/>
      </c>
      <c r="Y286" s="41" t="str">
        <f t="shared" si="49"/>
        <v/>
      </c>
      <c r="Z286" s="96" t="str">
        <f t="shared" si="56"/>
        <v/>
      </c>
      <c r="AA286" s="77" t="str">
        <f t="shared" si="57"/>
        <v/>
      </c>
      <c r="AB286" s="77" t="str">
        <f t="shared" si="58"/>
        <v/>
      </c>
      <c r="AC286" s="43" t="str">
        <f t="shared" si="50"/>
        <v/>
      </c>
      <c r="AD286" s="23"/>
      <c r="AE286" s="23"/>
      <c r="AF286" s="23"/>
      <c r="AG286" s="23"/>
      <c r="AH286" s="41" t="str">
        <f t="shared" si="59"/>
        <v/>
      </c>
      <c r="AI286" s="88"/>
      <c r="AJ286" s="26"/>
      <c r="AK286" s="26"/>
      <c r="AL286" s="26"/>
    </row>
    <row r="287" spans="1:38">
      <c r="A287" s="42">
        <v>284</v>
      </c>
      <c r="B287" s="42" t="s">
        <v>4</v>
      </c>
      <c r="C287" s="99"/>
      <c r="D287" s="42" t="str">
        <f t="shared" si="51"/>
        <v/>
      </c>
      <c r="E287" s="99"/>
      <c r="F287" s="26"/>
      <c r="G287" s="99"/>
      <c r="H287" s="107"/>
      <c r="I287" s="53"/>
      <c r="J287" s="53"/>
      <c r="K287" s="99"/>
      <c r="L287" s="26" t="str">
        <f t="shared" si="52"/>
        <v>_</v>
      </c>
      <c r="M287" s="99"/>
      <c r="N287" s="42" t="str">
        <f t="shared" si="53"/>
        <v/>
      </c>
      <c r="O287" s="70"/>
      <c r="P287" s="63"/>
      <c r="Q287" s="64"/>
      <c r="R287" s="26"/>
      <c r="S287" s="26"/>
      <c r="T287" s="42" t="str">
        <f t="shared" si="54"/>
        <v/>
      </c>
      <c r="U287" s="42" t="str">
        <f>IF(E287="","",#REF!-N287)</f>
        <v/>
      </c>
      <c r="V287" s="42" t="str">
        <f t="shared" si="48"/>
        <v/>
      </c>
      <c r="W287" s="42" t="str">
        <f t="shared" si="55"/>
        <v/>
      </c>
      <c r="X287" s="41" t="str">
        <f>IF(E287="","",VLOOKUP(G287,#REF!,2,0))</f>
        <v/>
      </c>
      <c r="Y287" s="41" t="str">
        <f t="shared" si="49"/>
        <v/>
      </c>
      <c r="Z287" s="96" t="str">
        <f t="shared" si="56"/>
        <v/>
      </c>
      <c r="AA287" s="77" t="str">
        <f t="shared" si="57"/>
        <v/>
      </c>
      <c r="AB287" s="77" t="str">
        <f t="shared" si="58"/>
        <v/>
      </c>
      <c r="AC287" s="43" t="str">
        <f t="shared" si="50"/>
        <v/>
      </c>
      <c r="AD287" s="23"/>
      <c r="AE287" s="23"/>
      <c r="AF287" s="23"/>
      <c r="AG287" s="23"/>
      <c r="AH287" s="41" t="str">
        <f t="shared" si="59"/>
        <v/>
      </c>
      <c r="AI287" s="88"/>
      <c r="AJ287" s="26"/>
      <c r="AK287" s="26"/>
      <c r="AL287" s="26"/>
    </row>
    <row r="288" spans="1:38">
      <c r="A288" s="42">
        <v>285</v>
      </c>
      <c r="B288" s="42" t="s">
        <v>4</v>
      </c>
      <c r="C288" s="99"/>
      <c r="D288" s="42" t="str">
        <f t="shared" si="51"/>
        <v/>
      </c>
      <c r="E288" s="99"/>
      <c r="F288" s="26"/>
      <c r="G288" s="99"/>
      <c r="H288" s="107"/>
      <c r="I288" s="53"/>
      <c r="J288" s="53"/>
      <c r="K288" s="99"/>
      <c r="L288" s="26" t="str">
        <f t="shared" si="52"/>
        <v>_</v>
      </c>
      <c r="M288" s="99"/>
      <c r="N288" s="42" t="str">
        <f t="shared" si="53"/>
        <v/>
      </c>
      <c r="O288" s="70"/>
      <c r="P288" s="63"/>
      <c r="Q288" s="64"/>
      <c r="R288" s="26"/>
      <c r="S288" s="26"/>
      <c r="T288" s="42" t="str">
        <f t="shared" si="54"/>
        <v/>
      </c>
      <c r="U288" s="42" t="str">
        <f>IF(E288="","",#REF!-N288)</f>
        <v/>
      </c>
      <c r="V288" s="42" t="str">
        <f t="shared" si="48"/>
        <v/>
      </c>
      <c r="W288" s="42" t="str">
        <f t="shared" si="55"/>
        <v/>
      </c>
      <c r="X288" s="41" t="str">
        <f>IF(E288="","",VLOOKUP(G288,#REF!,2,0))</f>
        <v/>
      </c>
      <c r="Y288" s="41" t="str">
        <f t="shared" si="49"/>
        <v/>
      </c>
      <c r="Z288" s="96" t="str">
        <f t="shared" si="56"/>
        <v/>
      </c>
      <c r="AA288" s="77" t="str">
        <f t="shared" si="57"/>
        <v/>
      </c>
      <c r="AB288" s="77" t="str">
        <f t="shared" si="58"/>
        <v/>
      </c>
      <c r="AC288" s="43" t="str">
        <f t="shared" si="50"/>
        <v/>
      </c>
      <c r="AD288" s="23"/>
      <c r="AE288" s="23"/>
      <c r="AF288" s="23"/>
      <c r="AG288" s="23"/>
      <c r="AH288" s="41" t="str">
        <f t="shared" si="59"/>
        <v/>
      </c>
      <c r="AI288" s="88"/>
      <c r="AJ288" s="26"/>
      <c r="AK288" s="26"/>
      <c r="AL288" s="26"/>
    </row>
    <row r="289" spans="1:38">
      <c r="A289" s="42">
        <v>286</v>
      </c>
      <c r="B289" s="42" t="s">
        <v>4</v>
      </c>
      <c r="C289" s="99"/>
      <c r="D289" s="42" t="str">
        <f t="shared" si="51"/>
        <v/>
      </c>
      <c r="E289" s="99"/>
      <c r="F289" s="26"/>
      <c r="G289" s="99"/>
      <c r="H289" s="107"/>
      <c r="I289" s="53"/>
      <c r="J289" s="53"/>
      <c r="K289" s="99"/>
      <c r="L289" s="26" t="str">
        <f t="shared" si="52"/>
        <v>_</v>
      </c>
      <c r="M289" s="99"/>
      <c r="N289" s="42" t="str">
        <f t="shared" si="53"/>
        <v/>
      </c>
      <c r="O289" s="70"/>
      <c r="P289" s="63"/>
      <c r="Q289" s="64"/>
      <c r="R289" s="26"/>
      <c r="S289" s="26"/>
      <c r="T289" s="42" t="str">
        <f t="shared" si="54"/>
        <v/>
      </c>
      <c r="U289" s="42" t="str">
        <f>IF(E289="","",#REF!-N289)</f>
        <v/>
      </c>
      <c r="V289" s="42" t="str">
        <f t="shared" si="48"/>
        <v/>
      </c>
      <c r="W289" s="42" t="str">
        <f t="shared" si="55"/>
        <v/>
      </c>
      <c r="X289" s="41" t="str">
        <f>IF(E289="","",VLOOKUP(G289,#REF!,2,0))</f>
        <v/>
      </c>
      <c r="Y289" s="41" t="str">
        <f t="shared" si="49"/>
        <v/>
      </c>
      <c r="Z289" s="96" t="str">
        <f t="shared" si="56"/>
        <v/>
      </c>
      <c r="AA289" s="77" t="str">
        <f t="shared" si="57"/>
        <v/>
      </c>
      <c r="AB289" s="77" t="str">
        <f t="shared" si="58"/>
        <v/>
      </c>
      <c r="AC289" s="43" t="str">
        <f t="shared" si="50"/>
        <v/>
      </c>
      <c r="AD289" s="23"/>
      <c r="AE289" s="23"/>
      <c r="AF289" s="23"/>
      <c r="AG289" s="23"/>
      <c r="AH289" s="41" t="str">
        <f t="shared" si="59"/>
        <v/>
      </c>
      <c r="AI289" s="88"/>
      <c r="AJ289" s="26"/>
      <c r="AK289" s="26"/>
      <c r="AL289" s="26"/>
    </row>
    <row r="290" spans="1:38">
      <c r="A290" s="42">
        <v>287</v>
      </c>
      <c r="B290" s="42" t="s">
        <v>4</v>
      </c>
      <c r="C290" s="99"/>
      <c r="D290" s="42" t="str">
        <f t="shared" si="51"/>
        <v/>
      </c>
      <c r="E290" s="99"/>
      <c r="F290" s="26"/>
      <c r="G290" s="99"/>
      <c r="H290" s="107"/>
      <c r="I290" s="53"/>
      <c r="J290" s="53"/>
      <c r="K290" s="99"/>
      <c r="L290" s="26" t="str">
        <f t="shared" si="52"/>
        <v>_</v>
      </c>
      <c r="M290" s="99"/>
      <c r="N290" s="42" t="str">
        <f t="shared" si="53"/>
        <v/>
      </c>
      <c r="O290" s="70"/>
      <c r="P290" s="63"/>
      <c r="Q290" s="64"/>
      <c r="R290" s="26"/>
      <c r="S290" s="26"/>
      <c r="T290" s="42" t="str">
        <f t="shared" si="54"/>
        <v/>
      </c>
      <c r="U290" s="42" t="str">
        <f>IF(E290="","",#REF!-N290)</f>
        <v/>
      </c>
      <c r="V290" s="42" t="str">
        <f t="shared" si="48"/>
        <v/>
      </c>
      <c r="W290" s="42" t="str">
        <f t="shared" si="55"/>
        <v/>
      </c>
      <c r="X290" s="41" t="str">
        <f>IF(E290="","",VLOOKUP(G290,#REF!,2,0))</f>
        <v/>
      </c>
      <c r="Y290" s="41" t="str">
        <f t="shared" si="49"/>
        <v/>
      </c>
      <c r="Z290" s="96" t="str">
        <f t="shared" si="56"/>
        <v/>
      </c>
      <c r="AA290" s="77" t="str">
        <f t="shared" si="57"/>
        <v/>
      </c>
      <c r="AB290" s="77" t="str">
        <f t="shared" si="58"/>
        <v/>
      </c>
      <c r="AC290" s="43" t="str">
        <f t="shared" si="50"/>
        <v/>
      </c>
      <c r="AD290" s="23"/>
      <c r="AE290" s="23"/>
      <c r="AF290" s="23"/>
      <c r="AG290" s="23"/>
      <c r="AH290" s="41" t="str">
        <f t="shared" si="59"/>
        <v/>
      </c>
      <c r="AI290" s="88"/>
      <c r="AJ290" s="26"/>
      <c r="AK290" s="26"/>
      <c r="AL290" s="26"/>
    </row>
    <row r="291" spans="1:38">
      <c r="A291" s="42">
        <v>288</v>
      </c>
      <c r="B291" s="42" t="s">
        <v>4</v>
      </c>
      <c r="C291" s="99"/>
      <c r="D291" s="42" t="str">
        <f t="shared" si="51"/>
        <v/>
      </c>
      <c r="E291" s="99"/>
      <c r="F291" s="26"/>
      <c r="G291" s="99"/>
      <c r="H291" s="107"/>
      <c r="I291" s="53"/>
      <c r="J291" s="53"/>
      <c r="K291" s="99"/>
      <c r="L291" s="26" t="str">
        <f t="shared" si="52"/>
        <v>_</v>
      </c>
      <c r="M291" s="99"/>
      <c r="N291" s="42" t="str">
        <f t="shared" si="53"/>
        <v/>
      </c>
      <c r="O291" s="70"/>
      <c r="P291" s="63"/>
      <c r="Q291" s="64"/>
      <c r="R291" s="26"/>
      <c r="S291" s="26"/>
      <c r="T291" s="42" t="str">
        <f t="shared" si="54"/>
        <v/>
      </c>
      <c r="U291" s="42" t="str">
        <f>IF(E291="","",#REF!-N291)</f>
        <v/>
      </c>
      <c r="V291" s="42" t="str">
        <f t="shared" si="48"/>
        <v/>
      </c>
      <c r="W291" s="42" t="str">
        <f t="shared" si="55"/>
        <v/>
      </c>
      <c r="X291" s="41" t="str">
        <f>IF(E291="","",VLOOKUP(G291,#REF!,2,0))</f>
        <v/>
      </c>
      <c r="Y291" s="41" t="str">
        <f t="shared" si="49"/>
        <v/>
      </c>
      <c r="Z291" s="96" t="str">
        <f t="shared" si="56"/>
        <v/>
      </c>
      <c r="AA291" s="77" t="str">
        <f t="shared" si="57"/>
        <v/>
      </c>
      <c r="AB291" s="77" t="str">
        <f t="shared" si="58"/>
        <v/>
      </c>
      <c r="AC291" s="43" t="str">
        <f t="shared" si="50"/>
        <v/>
      </c>
      <c r="AD291" s="23"/>
      <c r="AE291" s="23"/>
      <c r="AF291" s="23"/>
      <c r="AG291" s="23"/>
      <c r="AH291" s="41" t="str">
        <f t="shared" si="59"/>
        <v/>
      </c>
      <c r="AI291" s="88"/>
      <c r="AJ291" s="26"/>
      <c r="AK291" s="26"/>
      <c r="AL291" s="26"/>
    </row>
    <row r="292" spans="1:38">
      <c r="A292" s="42">
        <v>289</v>
      </c>
      <c r="B292" s="42" t="s">
        <v>4</v>
      </c>
      <c r="C292" s="99"/>
      <c r="D292" s="42" t="str">
        <f t="shared" si="51"/>
        <v/>
      </c>
      <c r="E292" s="99"/>
      <c r="F292" s="26"/>
      <c r="G292" s="99"/>
      <c r="H292" s="107"/>
      <c r="I292" s="53"/>
      <c r="J292" s="53"/>
      <c r="K292" s="99"/>
      <c r="L292" s="26" t="str">
        <f t="shared" si="52"/>
        <v>_</v>
      </c>
      <c r="M292" s="99"/>
      <c r="N292" s="42" t="str">
        <f t="shared" si="53"/>
        <v/>
      </c>
      <c r="O292" s="70"/>
      <c r="P292" s="63"/>
      <c r="Q292" s="64"/>
      <c r="R292" s="26"/>
      <c r="S292" s="26"/>
      <c r="T292" s="42" t="str">
        <f t="shared" si="54"/>
        <v/>
      </c>
      <c r="U292" s="42" t="str">
        <f>IF(E292="","",#REF!-N292)</f>
        <v/>
      </c>
      <c r="V292" s="42" t="str">
        <f t="shared" si="48"/>
        <v/>
      </c>
      <c r="W292" s="42" t="str">
        <f t="shared" si="55"/>
        <v/>
      </c>
      <c r="X292" s="41" t="str">
        <f>IF(E292="","",VLOOKUP(G292,#REF!,2,0))</f>
        <v/>
      </c>
      <c r="Y292" s="41" t="str">
        <f t="shared" si="49"/>
        <v/>
      </c>
      <c r="Z292" s="96" t="str">
        <f t="shared" si="56"/>
        <v/>
      </c>
      <c r="AA292" s="77" t="str">
        <f t="shared" si="57"/>
        <v/>
      </c>
      <c r="AB292" s="77" t="str">
        <f t="shared" si="58"/>
        <v/>
      </c>
      <c r="AC292" s="43" t="str">
        <f t="shared" si="50"/>
        <v/>
      </c>
      <c r="AD292" s="23"/>
      <c r="AE292" s="23"/>
      <c r="AF292" s="23"/>
      <c r="AG292" s="23"/>
      <c r="AH292" s="41" t="str">
        <f t="shared" si="59"/>
        <v/>
      </c>
      <c r="AI292" s="88"/>
      <c r="AJ292" s="26"/>
      <c r="AK292" s="26"/>
      <c r="AL292" s="26"/>
    </row>
    <row r="293" spans="1:38">
      <c r="A293" s="42">
        <v>290</v>
      </c>
      <c r="B293" s="42" t="s">
        <v>4</v>
      </c>
      <c r="C293" s="99"/>
      <c r="D293" s="42" t="str">
        <f t="shared" si="51"/>
        <v/>
      </c>
      <c r="E293" s="99"/>
      <c r="F293" s="26"/>
      <c r="G293" s="99"/>
      <c r="H293" s="107"/>
      <c r="I293" s="53"/>
      <c r="J293" s="53"/>
      <c r="K293" s="99"/>
      <c r="L293" s="26" t="str">
        <f t="shared" si="52"/>
        <v>_</v>
      </c>
      <c r="M293" s="99"/>
      <c r="N293" s="42" t="str">
        <f t="shared" si="53"/>
        <v/>
      </c>
      <c r="O293" s="70"/>
      <c r="P293" s="63"/>
      <c r="Q293" s="64"/>
      <c r="R293" s="26"/>
      <c r="S293" s="26"/>
      <c r="T293" s="42" t="str">
        <f t="shared" si="54"/>
        <v/>
      </c>
      <c r="U293" s="42" t="str">
        <f>IF(E293="","",#REF!-N293)</f>
        <v/>
      </c>
      <c r="V293" s="42" t="str">
        <f t="shared" si="48"/>
        <v/>
      </c>
      <c r="W293" s="42" t="str">
        <f t="shared" si="55"/>
        <v/>
      </c>
      <c r="X293" s="41" t="str">
        <f>IF(E293="","",VLOOKUP(G293,#REF!,2,0))</f>
        <v/>
      </c>
      <c r="Y293" s="41" t="str">
        <f t="shared" si="49"/>
        <v/>
      </c>
      <c r="Z293" s="96" t="str">
        <f t="shared" si="56"/>
        <v/>
      </c>
      <c r="AA293" s="77" t="str">
        <f t="shared" si="57"/>
        <v/>
      </c>
      <c r="AB293" s="77" t="str">
        <f t="shared" si="58"/>
        <v/>
      </c>
      <c r="AC293" s="43" t="str">
        <f t="shared" si="50"/>
        <v/>
      </c>
      <c r="AD293" s="23"/>
      <c r="AE293" s="23"/>
      <c r="AF293" s="23"/>
      <c r="AG293" s="23"/>
      <c r="AH293" s="41" t="str">
        <f t="shared" si="59"/>
        <v/>
      </c>
      <c r="AI293" s="88"/>
      <c r="AJ293" s="26"/>
      <c r="AK293" s="26"/>
      <c r="AL293" s="26"/>
    </row>
    <row r="294" spans="1:38">
      <c r="A294" s="42">
        <v>291</v>
      </c>
      <c r="B294" s="42" t="s">
        <v>4</v>
      </c>
      <c r="C294" s="99"/>
      <c r="D294" s="42" t="str">
        <f t="shared" si="51"/>
        <v/>
      </c>
      <c r="E294" s="99"/>
      <c r="F294" s="26"/>
      <c r="G294" s="99"/>
      <c r="H294" s="107"/>
      <c r="I294" s="53"/>
      <c r="J294" s="53"/>
      <c r="K294" s="99"/>
      <c r="L294" s="26" t="str">
        <f t="shared" si="52"/>
        <v>_</v>
      </c>
      <c r="M294" s="99"/>
      <c r="N294" s="42" t="str">
        <f t="shared" si="53"/>
        <v/>
      </c>
      <c r="O294" s="70"/>
      <c r="P294" s="63"/>
      <c r="Q294" s="64"/>
      <c r="R294" s="26"/>
      <c r="S294" s="26"/>
      <c r="T294" s="42" t="str">
        <f t="shared" si="54"/>
        <v/>
      </c>
      <c r="U294" s="42" t="str">
        <f>IF(E294="","",#REF!-N294)</f>
        <v/>
      </c>
      <c r="V294" s="42" t="str">
        <f t="shared" si="48"/>
        <v/>
      </c>
      <c r="W294" s="42" t="str">
        <f t="shared" si="55"/>
        <v/>
      </c>
      <c r="X294" s="41" t="str">
        <f>IF(E294="","",VLOOKUP(G294,#REF!,2,0))</f>
        <v/>
      </c>
      <c r="Y294" s="41" t="str">
        <f t="shared" si="49"/>
        <v/>
      </c>
      <c r="Z294" s="96" t="str">
        <f t="shared" si="56"/>
        <v/>
      </c>
      <c r="AA294" s="77" t="str">
        <f t="shared" si="57"/>
        <v/>
      </c>
      <c r="AB294" s="77" t="str">
        <f t="shared" si="58"/>
        <v/>
      </c>
      <c r="AC294" s="43" t="str">
        <f t="shared" si="50"/>
        <v/>
      </c>
      <c r="AD294" s="23"/>
      <c r="AE294" s="23"/>
      <c r="AF294" s="23"/>
      <c r="AG294" s="23"/>
      <c r="AH294" s="41" t="str">
        <f t="shared" si="59"/>
        <v/>
      </c>
      <c r="AI294" s="88"/>
      <c r="AJ294" s="26"/>
      <c r="AK294" s="26"/>
      <c r="AL294" s="26"/>
    </row>
    <row r="295" spans="1:38">
      <c r="A295" s="42">
        <v>292</v>
      </c>
      <c r="B295" s="42" t="s">
        <v>4</v>
      </c>
      <c r="C295" s="99"/>
      <c r="D295" s="42" t="str">
        <f t="shared" si="51"/>
        <v/>
      </c>
      <c r="E295" s="99"/>
      <c r="F295" s="26"/>
      <c r="G295" s="99"/>
      <c r="H295" s="107"/>
      <c r="I295" s="53"/>
      <c r="J295" s="53"/>
      <c r="K295" s="99"/>
      <c r="L295" s="26" t="str">
        <f t="shared" si="52"/>
        <v>_</v>
      </c>
      <c r="M295" s="99"/>
      <c r="N295" s="42" t="str">
        <f t="shared" si="53"/>
        <v/>
      </c>
      <c r="O295" s="70"/>
      <c r="P295" s="63"/>
      <c r="Q295" s="64"/>
      <c r="R295" s="26"/>
      <c r="S295" s="26"/>
      <c r="T295" s="42" t="str">
        <f t="shared" si="54"/>
        <v/>
      </c>
      <c r="U295" s="42" t="str">
        <f>IF(E295="","",#REF!-N295)</f>
        <v/>
      </c>
      <c r="V295" s="42" t="str">
        <f t="shared" si="48"/>
        <v/>
      </c>
      <c r="W295" s="42" t="str">
        <f t="shared" si="55"/>
        <v/>
      </c>
      <c r="X295" s="41" t="str">
        <f>IF(E295="","",VLOOKUP(G295,#REF!,2,0))</f>
        <v/>
      </c>
      <c r="Y295" s="41" t="str">
        <f t="shared" si="49"/>
        <v/>
      </c>
      <c r="Z295" s="96" t="str">
        <f t="shared" si="56"/>
        <v/>
      </c>
      <c r="AA295" s="77" t="str">
        <f t="shared" si="57"/>
        <v/>
      </c>
      <c r="AB295" s="77" t="str">
        <f t="shared" si="58"/>
        <v/>
      </c>
      <c r="AC295" s="43" t="str">
        <f t="shared" si="50"/>
        <v/>
      </c>
      <c r="AD295" s="23"/>
      <c r="AE295" s="23"/>
      <c r="AF295" s="23"/>
      <c r="AG295" s="23"/>
      <c r="AH295" s="41" t="str">
        <f t="shared" si="59"/>
        <v/>
      </c>
      <c r="AI295" s="88"/>
      <c r="AJ295" s="26"/>
      <c r="AK295" s="26"/>
      <c r="AL295" s="26"/>
    </row>
    <row r="296" spans="1:38">
      <c r="A296" s="42">
        <v>293</v>
      </c>
      <c r="B296" s="42" t="s">
        <v>4</v>
      </c>
      <c r="C296" s="99"/>
      <c r="D296" s="42" t="str">
        <f t="shared" si="51"/>
        <v/>
      </c>
      <c r="E296" s="99"/>
      <c r="F296" s="26"/>
      <c r="G296" s="99"/>
      <c r="H296" s="107"/>
      <c r="I296" s="53"/>
      <c r="J296" s="53"/>
      <c r="K296" s="99"/>
      <c r="L296" s="26" t="str">
        <f t="shared" si="52"/>
        <v>_</v>
      </c>
      <c r="M296" s="99"/>
      <c r="N296" s="42" t="str">
        <f t="shared" si="53"/>
        <v/>
      </c>
      <c r="O296" s="70"/>
      <c r="P296" s="63"/>
      <c r="Q296" s="64"/>
      <c r="R296" s="26"/>
      <c r="S296" s="26"/>
      <c r="T296" s="42" t="str">
        <f t="shared" si="54"/>
        <v/>
      </c>
      <c r="U296" s="42" t="str">
        <f>IF(E296="","",#REF!-N296)</f>
        <v/>
      </c>
      <c r="V296" s="42" t="str">
        <f t="shared" si="48"/>
        <v/>
      </c>
      <c r="W296" s="42" t="str">
        <f t="shared" si="55"/>
        <v/>
      </c>
      <c r="X296" s="41" t="str">
        <f>IF(E296="","",VLOOKUP(G296,#REF!,2,0))</f>
        <v/>
      </c>
      <c r="Y296" s="41" t="str">
        <f t="shared" si="49"/>
        <v/>
      </c>
      <c r="Z296" s="96" t="str">
        <f t="shared" si="56"/>
        <v/>
      </c>
      <c r="AA296" s="77" t="str">
        <f t="shared" si="57"/>
        <v/>
      </c>
      <c r="AB296" s="77" t="str">
        <f t="shared" si="58"/>
        <v/>
      </c>
      <c r="AC296" s="43" t="str">
        <f t="shared" si="50"/>
        <v/>
      </c>
      <c r="AD296" s="23"/>
      <c r="AE296" s="23"/>
      <c r="AF296" s="23"/>
      <c r="AG296" s="23"/>
      <c r="AH296" s="41" t="str">
        <f t="shared" si="59"/>
        <v/>
      </c>
      <c r="AI296" s="88"/>
      <c r="AJ296" s="26"/>
      <c r="AK296" s="26"/>
      <c r="AL296" s="26"/>
    </row>
    <row r="297" spans="1:38">
      <c r="A297" s="42">
        <v>294</v>
      </c>
      <c r="B297" s="42" t="s">
        <v>4</v>
      </c>
      <c r="C297" s="99"/>
      <c r="D297" s="42" t="str">
        <f t="shared" si="51"/>
        <v/>
      </c>
      <c r="E297" s="99"/>
      <c r="F297" s="26"/>
      <c r="G297" s="99"/>
      <c r="H297" s="107"/>
      <c r="I297" s="53"/>
      <c r="J297" s="53"/>
      <c r="K297" s="99"/>
      <c r="L297" s="26" t="str">
        <f t="shared" si="52"/>
        <v>_</v>
      </c>
      <c r="M297" s="99"/>
      <c r="N297" s="42" t="str">
        <f t="shared" si="53"/>
        <v/>
      </c>
      <c r="O297" s="70"/>
      <c r="P297" s="63"/>
      <c r="Q297" s="64"/>
      <c r="R297" s="26"/>
      <c r="S297" s="26"/>
      <c r="T297" s="42" t="str">
        <f t="shared" si="54"/>
        <v/>
      </c>
      <c r="U297" s="42" t="str">
        <f>IF(E297="","",#REF!-N297)</f>
        <v/>
      </c>
      <c r="V297" s="42" t="str">
        <f t="shared" si="48"/>
        <v/>
      </c>
      <c r="W297" s="42" t="str">
        <f t="shared" si="55"/>
        <v/>
      </c>
      <c r="X297" s="41" t="str">
        <f>IF(E297="","",VLOOKUP(G297,#REF!,2,0))</f>
        <v/>
      </c>
      <c r="Y297" s="41" t="str">
        <f t="shared" si="49"/>
        <v/>
      </c>
      <c r="Z297" s="96" t="str">
        <f t="shared" si="56"/>
        <v/>
      </c>
      <c r="AA297" s="77" t="str">
        <f t="shared" si="57"/>
        <v/>
      </c>
      <c r="AB297" s="77" t="str">
        <f t="shared" si="58"/>
        <v/>
      </c>
      <c r="AC297" s="43" t="str">
        <f t="shared" si="50"/>
        <v/>
      </c>
      <c r="AD297" s="23"/>
      <c r="AE297" s="23"/>
      <c r="AF297" s="23"/>
      <c r="AG297" s="23"/>
      <c r="AH297" s="41" t="str">
        <f t="shared" si="59"/>
        <v/>
      </c>
      <c r="AI297" s="88"/>
      <c r="AJ297" s="26"/>
      <c r="AK297" s="26"/>
      <c r="AL297" s="26"/>
    </row>
    <row r="298" spans="1:38">
      <c r="A298" s="42">
        <v>295</v>
      </c>
      <c r="B298" s="42" t="s">
        <v>4</v>
      </c>
      <c r="C298" s="99"/>
      <c r="D298" s="42" t="str">
        <f t="shared" si="51"/>
        <v/>
      </c>
      <c r="E298" s="99"/>
      <c r="F298" s="26"/>
      <c r="G298" s="99"/>
      <c r="H298" s="107"/>
      <c r="I298" s="53"/>
      <c r="J298" s="53"/>
      <c r="K298" s="99"/>
      <c r="L298" s="26" t="str">
        <f t="shared" si="52"/>
        <v>_</v>
      </c>
      <c r="M298" s="99"/>
      <c r="N298" s="42" t="str">
        <f t="shared" si="53"/>
        <v/>
      </c>
      <c r="O298" s="70"/>
      <c r="P298" s="63"/>
      <c r="Q298" s="64"/>
      <c r="R298" s="26"/>
      <c r="S298" s="26"/>
      <c r="T298" s="42" t="str">
        <f t="shared" si="54"/>
        <v/>
      </c>
      <c r="U298" s="42" t="str">
        <f>IF(E298="","",#REF!-N298)</f>
        <v/>
      </c>
      <c r="V298" s="42" t="str">
        <f t="shared" si="48"/>
        <v/>
      </c>
      <c r="W298" s="42" t="str">
        <f t="shared" si="55"/>
        <v/>
      </c>
      <c r="X298" s="41" t="str">
        <f>IF(E298="","",VLOOKUP(G298,#REF!,2,0))</f>
        <v/>
      </c>
      <c r="Y298" s="41" t="str">
        <f t="shared" si="49"/>
        <v/>
      </c>
      <c r="Z298" s="96" t="str">
        <f t="shared" si="56"/>
        <v/>
      </c>
      <c r="AA298" s="77" t="str">
        <f t="shared" si="57"/>
        <v/>
      </c>
      <c r="AB298" s="77" t="str">
        <f t="shared" si="58"/>
        <v/>
      </c>
      <c r="AC298" s="43" t="str">
        <f t="shared" si="50"/>
        <v/>
      </c>
      <c r="AD298" s="23"/>
      <c r="AE298" s="23"/>
      <c r="AF298" s="23"/>
      <c r="AG298" s="23"/>
      <c r="AH298" s="41" t="str">
        <f t="shared" si="59"/>
        <v/>
      </c>
      <c r="AI298" s="88"/>
      <c r="AJ298" s="26"/>
      <c r="AK298" s="26"/>
      <c r="AL298" s="26"/>
    </row>
    <row r="299" spans="1:38">
      <c r="A299" s="42">
        <v>296</v>
      </c>
      <c r="B299" s="42" t="s">
        <v>4</v>
      </c>
      <c r="C299" s="99"/>
      <c r="D299" s="42" t="str">
        <f t="shared" si="51"/>
        <v/>
      </c>
      <c r="E299" s="99"/>
      <c r="F299" s="26"/>
      <c r="G299" s="99"/>
      <c r="H299" s="107"/>
      <c r="I299" s="53"/>
      <c r="J299" s="53"/>
      <c r="K299" s="99"/>
      <c r="L299" s="26" t="str">
        <f t="shared" si="52"/>
        <v>_</v>
      </c>
      <c r="M299" s="99"/>
      <c r="N299" s="42" t="str">
        <f t="shared" si="53"/>
        <v/>
      </c>
      <c r="O299" s="70"/>
      <c r="P299" s="63"/>
      <c r="Q299" s="64"/>
      <c r="R299" s="26"/>
      <c r="S299" s="26"/>
      <c r="T299" s="42" t="str">
        <f t="shared" si="54"/>
        <v/>
      </c>
      <c r="U299" s="42" t="str">
        <f>IF(E299="","",#REF!-N299)</f>
        <v/>
      </c>
      <c r="V299" s="42" t="str">
        <f t="shared" si="48"/>
        <v/>
      </c>
      <c r="W299" s="42" t="str">
        <f t="shared" si="55"/>
        <v/>
      </c>
      <c r="X299" s="41" t="str">
        <f>IF(E299="","",VLOOKUP(G299,#REF!,2,0))</f>
        <v/>
      </c>
      <c r="Y299" s="41" t="str">
        <f t="shared" si="49"/>
        <v/>
      </c>
      <c r="Z299" s="96" t="str">
        <f t="shared" si="56"/>
        <v/>
      </c>
      <c r="AA299" s="77" t="str">
        <f t="shared" si="57"/>
        <v/>
      </c>
      <c r="AB299" s="77" t="str">
        <f t="shared" si="58"/>
        <v/>
      </c>
      <c r="AC299" s="43" t="str">
        <f t="shared" si="50"/>
        <v/>
      </c>
      <c r="AD299" s="23"/>
      <c r="AE299" s="23"/>
      <c r="AF299" s="23"/>
      <c r="AG299" s="23"/>
      <c r="AH299" s="41" t="str">
        <f t="shared" si="59"/>
        <v/>
      </c>
      <c r="AI299" s="88"/>
      <c r="AJ299" s="26"/>
      <c r="AK299" s="26"/>
      <c r="AL299" s="26"/>
    </row>
    <row r="300" spans="1:38">
      <c r="A300" s="42">
        <v>297</v>
      </c>
      <c r="B300" s="42" t="s">
        <v>4</v>
      </c>
      <c r="C300" s="99"/>
      <c r="D300" s="42" t="str">
        <f t="shared" si="51"/>
        <v/>
      </c>
      <c r="E300" s="99"/>
      <c r="F300" s="26"/>
      <c r="G300" s="99"/>
      <c r="H300" s="107"/>
      <c r="I300" s="53"/>
      <c r="J300" s="53"/>
      <c r="K300" s="99"/>
      <c r="L300" s="26" t="str">
        <f t="shared" si="52"/>
        <v>_</v>
      </c>
      <c r="M300" s="99"/>
      <c r="N300" s="42" t="str">
        <f t="shared" si="53"/>
        <v/>
      </c>
      <c r="O300" s="70"/>
      <c r="P300" s="63"/>
      <c r="Q300" s="64"/>
      <c r="R300" s="26"/>
      <c r="S300" s="26"/>
      <c r="T300" s="42" t="str">
        <f t="shared" si="54"/>
        <v/>
      </c>
      <c r="U300" s="42" t="str">
        <f>IF(E300="","",#REF!-N300)</f>
        <v/>
      </c>
      <c r="V300" s="42" t="str">
        <f t="shared" si="48"/>
        <v/>
      </c>
      <c r="W300" s="42" t="str">
        <f t="shared" si="55"/>
        <v/>
      </c>
      <c r="X300" s="41" t="str">
        <f>IF(E300="","",VLOOKUP(G300,#REF!,2,0))</f>
        <v/>
      </c>
      <c r="Y300" s="41" t="str">
        <f t="shared" si="49"/>
        <v/>
      </c>
      <c r="Z300" s="96" t="str">
        <f t="shared" si="56"/>
        <v/>
      </c>
      <c r="AA300" s="77" t="str">
        <f t="shared" si="57"/>
        <v/>
      </c>
      <c r="AB300" s="77" t="str">
        <f t="shared" si="58"/>
        <v/>
      </c>
      <c r="AC300" s="43" t="str">
        <f t="shared" si="50"/>
        <v/>
      </c>
      <c r="AD300" s="23"/>
      <c r="AE300" s="23"/>
      <c r="AF300" s="23"/>
      <c r="AG300" s="23"/>
      <c r="AH300" s="41" t="str">
        <f t="shared" si="59"/>
        <v/>
      </c>
      <c r="AI300" s="88"/>
      <c r="AJ300" s="26"/>
      <c r="AK300" s="26"/>
      <c r="AL300" s="26"/>
    </row>
    <row r="301" spans="1:38">
      <c r="A301" s="42">
        <v>298</v>
      </c>
      <c r="B301" s="42" t="s">
        <v>4</v>
      </c>
      <c r="C301" s="99"/>
      <c r="D301" s="42" t="str">
        <f t="shared" si="51"/>
        <v/>
      </c>
      <c r="E301" s="99"/>
      <c r="F301" s="26"/>
      <c r="G301" s="99"/>
      <c r="H301" s="107"/>
      <c r="I301" s="53"/>
      <c r="J301" s="53"/>
      <c r="K301" s="99"/>
      <c r="L301" s="26" t="str">
        <f t="shared" si="52"/>
        <v>_</v>
      </c>
      <c r="M301" s="99"/>
      <c r="N301" s="42" t="str">
        <f t="shared" si="53"/>
        <v/>
      </c>
      <c r="O301" s="70"/>
      <c r="P301" s="63"/>
      <c r="Q301" s="64"/>
      <c r="R301" s="26"/>
      <c r="S301" s="26"/>
      <c r="T301" s="42" t="str">
        <f t="shared" si="54"/>
        <v/>
      </c>
      <c r="U301" s="42" t="str">
        <f>IF(E301="","",#REF!-N301)</f>
        <v/>
      </c>
      <c r="V301" s="42" t="str">
        <f t="shared" si="48"/>
        <v/>
      </c>
      <c r="W301" s="42" t="str">
        <f t="shared" si="55"/>
        <v/>
      </c>
      <c r="X301" s="41" t="str">
        <f>IF(E301="","",VLOOKUP(G301,#REF!,2,0))</f>
        <v/>
      </c>
      <c r="Y301" s="41" t="str">
        <f t="shared" si="49"/>
        <v/>
      </c>
      <c r="Z301" s="96" t="str">
        <f t="shared" si="56"/>
        <v/>
      </c>
      <c r="AA301" s="77" t="str">
        <f t="shared" si="57"/>
        <v/>
      </c>
      <c r="AB301" s="77" t="str">
        <f t="shared" si="58"/>
        <v/>
      </c>
      <c r="AC301" s="43" t="str">
        <f t="shared" si="50"/>
        <v/>
      </c>
      <c r="AD301" s="23"/>
      <c r="AE301" s="23"/>
      <c r="AF301" s="23"/>
      <c r="AG301" s="23"/>
      <c r="AH301" s="41" t="str">
        <f t="shared" si="59"/>
        <v/>
      </c>
      <c r="AI301" s="88"/>
      <c r="AJ301" s="26"/>
      <c r="AK301" s="26"/>
      <c r="AL301" s="26"/>
    </row>
    <row r="302" spans="1:38">
      <c r="A302" s="42">
        <v>299</v>
      </c>
      <c r="B302" s="42" t="s">
        <v>4</v>
      </c>
      <c r="C302" s="99"/>
      <c r="D302" s="42" t="str">
        <f t="shared" si="51"/>
        <v/>
      </c>
      <c r="E302" s="99"/>
      <c r="F302" s="26"/>
      <c r="G302" s="99"/>
      <c r="H302" s="107"/>
      <c r="I302" s="53"/>
      <c r="J302" s="53"/>
      <c r="K302" s="99"/>
      <c r="L302" s="26" t="str">
        <f t="shared" si="52"/>
        <v>_</v>
      </c>
      <c r="M302" s="99"/>
      <c r="N302" s="42" t="str">
        <f t="shared" si="53"/>
        <v/>
      </c>
      <c r="O302" s="70"/>
      <c r="P302" s="63"/>
      <c r="Q302" s="64"/>
      <c r="R302" s="26"/>
      <c r="S302" s="26"/>
      <c r="T302" s="42" t="str">
        <f t="shared" si="54"/>
        <v/>
      </c>
      <c r="U302" s="42" t="str">
        <f>IF(E302="","",#REF!-N302)</f>
        <v/>
      </c>
      <c r="V302" s="42" t="str">
        <f t="shared" si="48"/>
        <v/>
      </c>
      <c r="W302" s="42" t="str">
        <f t="shared" si="55"/>
        <v/>
      </c>
      <c r="X302" s="41" t="str">
        <f>IF(E302="","",VLOOKUP(G302,#REF!,2,0))</f>
        <v/>
      </c>
      <c r="Y302" s="41" t="str">
        <f t="shared" si="49"/>
        <v/>
      </c>
      <c r="Z302" s="96" t="str">
        <f t="shared" si="56"/>
        <v/>
      </c>
      <c r="AA302" s="77" t="str">
        <f t="shared" si="57"/>
        <v/>
      </c>
      <c r="AB302" s="77" t="str">
        <f t="shared" si="58"/>
        <v/>
      </c>
      <c r="AC302" s="43" t="str">
        <f t="shared" si="50"/>
        <v/>
      </c>
      <c r="AD302" s="23"/>
      <c r="AE302" s="23"/>
      <c r="AF302" s="23"/>
      <c r="AG302" s="23"/>
      <c r="AH302" s="41" t="str">
        <f t="shared" si="59"/>
        <v/>
      </c>
      <c r="AI302" s="88"/>
      <c r="AJ302" s="26"/>
      <c r="AK302" s="26"/>
      <c r="AL302" s="26"/>
    </row>
    <row r="303" spans="1:38">
      <c r="A303" s="42">
        <v>300</v>
      </c>
      <c r="B303" s="42" t="s">
        <v>4</v>
      </c>
      <c r="C303" s="99"/>
      <c r="D303" s="42" t="str">
        <f t="shared" si="51"/>
        <v/>
      </c>
      <c r="E303" s="99"/>
      <c r="F303" s="26"/>
      <c r="G303" s="99"/>
      <c r="H303" s="107"/>
      <c r="I303" s="53"/>
      <c r="J303" s="53"/>
      <c r="K303" s="99"/>
      <c r="L303" s="26" t="str">
        <f t="shared" si="52"/>
        <v>_</v>
      </c>
      <c r="M303" s="99"/>
      <c r="N303" s="42" t="str">
        <f t="shared" si="53"/>
        <v/>
      </c>
      <c r="O303" s="70"/>
      <c r="P303" s="63"/>
      <c r="Q303" s="64"/>
      <c r="R303" s="26"/>
      <c r="S303" s="26"/>
      <c r="T303" s="42" t="str">
        <f t="shared" si="54"/>
        <v/>
      </c>
      <c r="U303" s="42" t="str">
        <f>IF(E303="","",#REF!-N303)</f>
        <v/>
      </c>
      <c r="V303" s="42" t="str">
        <f t="shared" si="48"/>
        <v/>
      </c>
      <c r="W303" s="42" t="str">
        <f t="shared" si="55"/>
        <v/>
      </c>
      <c r="X303" s="41" t="str">
        <f>IF(E303="","",VLOOKUP(G303,#REF!,2,0))</f>
        <v/>
      </c>
      <c r="Y303" s="41" t="str">
        <f t="shared" si="49"/>
        <v/>
      </c>
      <c r="Z303" s="96" t="str">
        <f t="shared" si="56"/>
        <v/>
      </c>
      <c r="AA303" s="77" t="str">
        <f t="shared" si="57"/>
        <v/>
      </c>
      <c r="AB303" s="77" t="str">
        <f t="shared" si="58"/>
        <v/>
      </c>
      <c r="AC303" s="43" t="str">
        <f t="shared" si="50"/>
        <v/>
      </c>
      <c r="AD303" s="23"/>
      <c r="AE303" s="23"/>
      <c r="AF303" s="23"/>
      <c r="AG303" s="23"/>
      <c r="AH303" s="41" t="str">
        <f t="shared" si="59"/>
        <v/>
      </c>
      <c r="AI303" s="88"/>
      <c r="AJ303" s="26"/>
      <c r="AK303" s="26"/>
      <c r="AL303" s="26"/>
    </row>
    <row r="304" spans="1:38">
      <c r="A304" s="42">
        <v>301</v>
      </c>
      <c r="B304" s="42" t="s">
        <v>4</v>
      </c>
      <c r="C304" s="99"/>
      <c r="D304" s="42" t="str">
        <f t="shared" si="51"/>
        <v/>
      </c>
      <c r="E304" s="99"/>
      <c r="F304" s="26"/>
      <c r="G304" s="99"/>
      <c r="H304" s="107"/>
      <c r="I304" s="53"/>
      <c r="J304" s="53"/>
      <c r="K304" s="99"/>
      <c r="L304" s="26" t="str">
        <f t="shared" si="52"/>
        <v>_</v>
      </c>
      <c r="M304" s="99"/>
      <c r="N304" s="42" t="str">
        <f t="shared" si="53"/>
        <v/>
      </c>
      <c r="O304" s="70"/>
      <c r="P304" s="63"/>
      <c r="Q304" s="64"/>
      <c r="R304" s="26"/>
      <c r="S304" s="26"/>
      <c r="T304" s="42" t="str">
        <f t="shared" si="54"/>
        <v/>
      </c>
      <c r="U304" s="42" t="str">
        <f>IF(E304="","",#REF!-N304)</f>
        <v/>
      </c>
      <c r="V304" s="42" t="str">
        <f t="shared" si="48"/>
        <v/>
      </c>
      <c r="W304" s="42" t="str">
        <f t="shared" si="55"/>
        <v/>
      </c>
      <c r="X304" s="41" t="str">
        <f>IF(E304="","",VLOOKUP(G304,#REF!,2,0))</f>
        <v/>
      </c>
      <c r="Y304" s="41" t="str">
        <f t="shared" si="49"/>
        <v/>
      </c>
      <c r="Z304" s="96" t="str">
        <f t="shared" si="56"/>
        <v/>
      </c>
      <c r="AA304" s="77" t="str">
        <f t="shared" si="57"/>
        <v/>
      </c>
      <c r="AB304" s="77" t="str">
        <f t="shared" si="58"/>
        <v/>
      </c>
      <c r="AC304" s="43" t="str">
        <f t="shared" si="50"/>
        <v/>
      </c>
      <c r="AD304" s="23"/>
      <c r="AE304" s="23"/>
      <c r="AF304" s="23"/>
      <c r="AG304" s="23"/>
      <c r="AH304" s="41" t="str">
        <f t="shared" si="59"/>
        <v/>
      </c>
      <c r="AI304" s="88"/>
      <c r="AJ304" s="26"/>
      <c r="AK304" s="26"/>
      <c r="AL304" s="26"/>
    </row>
    <row r="305" spans="1:38">
      <c r="A305" s="42">
        <v>302</v>
      </c>
      <c r="B305" s="42" t="s">
        <v>4</v>
      </c>
      <c r="C305" s="99"/>
      <c r="D305" s="42" t="str">
        <f t="shared" si="51"/>
        <v/>
      </c>
      <c r="E305" s="99"/>
      <c r="F305" s="26"/>
      <c r="G305" s="99"/>
      <c r="H305" s="107"/>
      <c r="I305" s="53"/>
      <c r="J305" s="53"/>
      <c r="K305" s="99"/>
      <c r="L305" s="26" t="str">
        <f t="shared" si="52"/>
        <v>_</v>
      </c>
      <c r="M305" s="99"/>
      <c r="N305" s="42" t="str">
        <f t="shared" si="53"/>
        <v/>
      </c>
      <c r="O305" s="70"/>
      <c r="P305" s="63"/>
      <c r="Q305" s="64"/>
      <c r="R305" s="26"/>
      <c r="S305" s="26"/>
      <c r="T305" s="42" t="str">
        <f t="shared" si="54"/>
        <v/>
      </c>
      <c r="U305" s="42" t="str">
        <f>IF(E305="","",#REF!-N305)</f>
        <v/>
      </c>
      <c r="V305" s="42" t="str">
        <f t="shared" si="48"/>
        <v/>
      </c>
      <c r="W305" s="42" t="str">
        <f t="shared" si="55"/>
        <v/>
      </c>
      <c r="X305" s="41" t="str">
        <f>IF(E305="","",VLOOKUP(G305,#REF!,2,0))</f>
        <v/>
      </c>
      <c r="Y305" s="41" t="str">
        <f t="shared" si="49"/>
        <v/>
      </c>
      <c r="Z305" s="96" t="str">
        <f t="shared" si="56"/>
        <v/>
      </c>
      <c r="AA305" s="77" t="str">
        <f t="shared" si="57"/>
        <v/>
      </c>
      <c r="AB305" s="77" t="str">
        <f t="shared" si="58"/>
        <v/>
      </c>
      <c r="AC305" s="43" t="str">
        <f t="shared" si="50"/>
        <v/>
      </c>
      <c r="AD305" s="23"/>
      <c r="AE305" s="23"/>
      <c r="AF305" s="23"/>
      <c r="AG305" s="23"/>
      <c r="AH305" s="41" t="str">
        <f t="shared" si="59"/>
        <v/>
      </c>
      <c r="AI305" s="88"/>
      <c r="AJ305" s="26"/>
      <c r="AK305" s="26"/>
      <c r="AL305" s="26"/>
    </row>
    <row r="306" spans="1:38">
      <c r="A306" s="42">
        <v>303</v>
      </c>
      <c r="B306" s="42" t="s">
        <v>4</v>
      </c>
      <c r="C306" s="99"/>
      <c r="D306" s="42" t="str">
        <f t="shared" si="51"/>
        <v/>
      </c>
      <c r="E306" s="99"/>
      <c r="F306" s="26"/>
      <c r="G306" s="99"/>
      <c r="H306" s="107"/>
      <c r="I306" s="53"/>
      <c r="J306" s="53"/>
      <c r="K306" s="99"/>
      <c r="L306" s="26" t="str">
        <f t="shared" si="52"/>
        <v>_</v>
      </c>
      <c r="M306" s="99"/>
      <c r="N306" s="42" t="str">
        <f t="shared" si="53"/>
        <v/>
      </c>
      <c r="O306" s="70"/>
      <c r="P306" s="63"/>
      <c r="Q306" s="64"/>
      <c r="R306" s="26"/>
      <c r="S306" s="26"/>
      <c r="T306" s="42" t="str">
        <f t="shared" si="54"/>
        <v/>
      </c>
      <c r="U306" s="42" t="str">
        <f>IF(E306="","",#REF!-N306)</f>
        <v/>
      </c>
      <c r="V306" s="42" t="str">
        <f t="shared" si="48"/>
        <v/>
      </c>
      <c r="W306" s="42" t="str">
        <f t="shared" si="55"/>
        <v/>
      </c>
      <c r="X306" s="41" t="str">
        <f>IF(E306="","",VLOOKUP(G306,#REF!,2,0))</f>
        <v/>
      </c>
      <c r="Y306" s="41" t="str">
        <f t="shared" si="49"/>
        <v/>
      </c>
      <c r="Z306" s="96" t="str">
        <f t="shared" si="56"/>
        <v/>
      </c>
      <c r="AA306" s="77" t="str">
        <f t="shared" si="57"/>
        <v/>
      </c>
      <c r="AB306" s="77" t="str">
        <f t="shared" si="58"/>
        <v/>
      </c>
      <c r="AC306" s="43" t="str">
        <f t="shared" si="50"/>
        <v/>
      </c>
      <c r="AD306" s="23"/>
      <c r="AE306" s="23"/>
      <c r="AF306" s="23"/>
      <c r="AG306" s="23"/>
      <c r="AH306" s="41" t="str">
        <f t="shared" si="59"/>
        <v/>
      </c>
      <c r="AI306" s="88"/>
      <c r="AJ306" s="26"/>
      <c r="AK306" s="26"/>
      <c r="AL306" s="26"/>
    </row>
    <row r="307" spans="1:38">
      <c r="A307" s="42">
        <v>304</v>
      </c>
      <c r="B307" s="42" t="s">
        <v>4</v>
      </c>
      <c r="C307" s="99"/>
      <c r="D307" s="42" t="str">
        <f t="shared" si="51"/>
        <v/>
      </c>
      <c r="E307" s="99"/>
      <c r="F307" s="26"/>
      <c r="G307" s="99"/>
      <c r="H307" s="107"/>
      <c r="I307" s="53"/>
      <c r="J307" s="53"/>
      <c r="K307" s="99"/>
      <c r="L307" s="26" t="str">
        <f t="shared" si="52"/>
        <v>_</v>
      </c>
      <c r="M307" s="99"/>
      <c r="N307" s="42" t="str">
        <f t="shared" si="53"/>
        <v/>
      </c>
      <c r="O307" s="70"/>
      <c r="P307" s="63"/>
      <c r="Q307" s="64"/>
      <c r="R307" s="26"/>
      <c r="S307" s="26"/>
      <c r="T307" s="42" t="str">
        <f t="shared" si="54"/>
        <v/>
      </c>
      <c r="U307" s="42" t="str">
        <f>IF(E307="","",#REF!-N307)</f>
        <v/>
      </c>
      <c r="V307" s="42" t="str">
        <f t="shared" si="48"/>
        <v/>
      </c>
      <c r="W307" s="42" t="str">
        <f t="shared" si="55"/>
        <v/>
      </c>
      <c r="X307" s="41" t="str">
        <f>IF(E307="","",VLOOKUP(G307,#REF!,2,0))</f>
        <v/>
      </c>
      <c r="Y307" s="41" t="str">
        <f t="shared" si="49"/>
        <v/>
      </c>
      <c r="Z307" s="96" t="str">
        <f t="shared" si="56"/>
        <v/>
      </c>
      <c r="AA307" s="77" t="str">
        <f t="shared" si="57"/>
        <v/>
      </c>
      <c r="AB307" s="77" t="str">
        <f t="shared" si="58"/>
        <v/>
      </c>
      <c r="AC307" s="43" t="str">
        <f t="shared" si="50"/>
        <v/>
      </c>
      <c r="AD307" s="23"/>
      <c r="AE307" s="23"/>
      <c r="AF307" s="23"/>
      <c r="AG307" s="23"/>
      <c r="AH307" s="41" t="str">
        <f t="shared" si="59"/>
        <v/>
      </c>
      <c r="AI307" s="88"/>
      <c r="AJ307" s="26"/>
      <c r="AK307" s="26"/>
      <c r="AL307" s="26"/>
    </row>
    <row r="308" spans="1:38">
      <c r="A308" s="42">
        <v>305</v>
      </c>
      <c r="B308" s="42" t="s">
        <v>4</v>
      </c>
      <c r="C308" s="99"/>
      <c r="D308" s="42" t="str">
        <f t="shared" si="51"/>
        <v/>
      </c>
      <c r="E308" s="99"/>
      <c r="F308" s="26"/>
      <c r="G308" s="99"/>
      <c r="H308" s="107"/>
      <c r="I308" s="53"/>
      <c r="J308" s="53"/>
      <c r="K308" s="99"/>
      <c r="L308" s="26" t="str">
        <f t="shared" si="52"/>
        <v>_</v>
      </c>
      <c r="M308" s="99"/>
      <c r="N308" s="42" t="str">
        <f t="shared" si="53"/>
        <v/>
      </c>
      <c r="O308" s="70"/>
      <c r="P308" s="63"/>
      <c r="Q308" s="64"/>
      <c r="R308" s="26"/>
      <c r="S308" s="26"/>
      <c r="T308" s="42" t="str">
        <f t="shared" si="54"/>
        <v/>
      </c>
      <c r="U308" s="42" t="str">
        <f>IF(E308="","",#REF!-N308)</f>
        <v/>
      </c>
      <c r="V308" s="42" t="str">
        <f t="shared" si="48"/>
        <v/>
      </c>
      <c r="W308" s="42" t="str">
        <f t="shared" si="55"/>
        <v/>
      </c>
      <c r="X308" s="41" t="str">
        <f>IF(E308="","",VLOOKUP(G308,#REF!,2,0))</f>
        <v/>
      </c>
      <c r="Y308" s="41" t="str">
        <f t="shared" si="49"/>
        <v/>
      </c>
      <c r="Z308" s="96" t="str">
        <f t="shared" si="56"/>
        <v/>
      </c>
      <c r="AA308" s="77" t="str">
        <f t="shared" si="57"/>
        <v/>
      </c>
      <c r="AB308" s="77" t="str">
        <f t="shared" si="58"/>
        <v/>
      </c>
      <c r="AC308" s="43" t="str">
        <f t="shared" si="50"/>
        <v/>
      </c>
      <c r="AD308" s="23"/>
      <c r="AE308" s="23"/>
      <c r="AF308" s="23"/>
      <c r="AG308" s="23"/>
      <c r="AH308" s="41" t="str">
        <f t="shared" si="59"/>
        <v/>
      </c>
      <c r="AI308" s="88"/>
      <c r="AJ308" s="26"/>
      <c r="AK308" s="26"/>
      <c r="AL308" s="26"/>
    </row>
    <row r="309" spans="1:38">
      <c r="A309" s="42">
        <v>306</v>
      </c>
      <c r="B309" s="42" t="s">
        <v>4</v>
      </c>
      <c r="C309" s="99"/>
      <c r="D309" s="42" t="str">
        <f t="shared" si="51"/>
        <v/>
      </c>
      <c r="E309" s="99"/>
      <c r="F309" s="26"/>
      <c r="G309" s="99"/>
      <c r="H309" s="107"/>
      <c r="I309" s="53"/>
      <c r="J309" s="53"/>
      <c r="K309" s="99"/>
      <c r="L309" s="26" t="str">
        <f t="shared" si="52"/>
        <v>_</v>
      </c>
      <c r="M309" s="99"/>
      <c r="N309" s="42" t="str">
        <f t="shared" si="53"/>
        <v/>
      </c>
      <c r="O309" s="70"/>
      <c r="P309" s="63"/>
      <c r="Q309" s="64"/>
      <c r="R309" s="26"/>
      <c r="S309" s="26"/>
      <c r="T309" s="42" t="str">
        <f t="shared" si="54"/>
        <v/>
      </c>
      <c r="U309" s="42" t="str">
        <f>IF(E309="","",#REF!-N309)</f>
        <v/>
      </c>
      <c r="V309" s="42" t="str">
        <f t="shared" si="48"/>
        <v/>
      </c>
      <c r="W309" s="42" t="str">
        <f t="shared" si="55"/>
        <v/>
      </c>
      <c r="X309" s="41" t="str">
        <f>IF(E309="","",VLOOKUP(G309,#REF!,2,0))</f>
        <v/>
      </c>
      <c r="Y309" s="41" t="str">
        <f t="shared" si="49"/>
        <v/>
      </c>
      <c r="Z309" s="96" t="str">
        <f t="shared" si="56"/>
        <v/>
      </c>
      <c r="AA309" s="77" t="str">
        <f t="shared" si="57"/>
        <v/>
      </c>
      <c r="AB309" s="77" t="str">
        <f t="shared" si="58"/>
        <v/>
      </c>
      <c r="AC309" s="43" t="str">
        <f t="shared" si="50"/>
        <v/>
      </c>
      <c r="AD309" s="23"/>
      <c r="AE309" s="23"/>
      <c r="AF309" s="23"/>
      <c r="AG309" s="23"/>
      <c r="AH309" s="41" t="str">
        <f t="shared" si="59"/>
        <v/>
      </c>
      <c r="AI309" s="88"/>
      <c r="AJ309" s="26"/>
      <c r="AK309" s="26"/>
      <c r="AL309" s="26"/>
    </row>
    <row r="310" spans="1:38">
      <c r="A310" s="42">
        <v>307</v>
      </c>
      <c r="B310" s="42" t="s">
        <v>4</v>
      </c>
      <c r="C310" s="99"/>
      <c r="D310" s="42" t="str">
        <f t="shared" si="51"/>
        <v/>
      </c>
      <c r="E310" s="99"/>
      <c r="F310" s="26"/>
      <c r="G310" s="99"/>
      <c r="H310" s="107"/>
      <c r="I310" s="53"/>
      <c r="J310" s="53"/>
      <c r="K310" s="99"/>
      <c r="L310" s="26" t="str">
        <f t="shared" si="52"/>
        <v>_</v>
      </c>
      <c r="M310" s="99"/>
      <c r="N310" s="42" t="str">
        <f t="shared" si="53"/>
        <v/>
      </c>
      <c r="O310" s="70"/>
      <c r="P310" s="63"/>
      <c r="Q310" s="64"/>
      <c r="R310" s="26"/>
      <c r="S310" s="26"/>
      <c r="T310" s="42" t="str">
        <f t="shared" si="54"/>
        <v/>
      </c>
      <c r="U310" s="42" t="str">
        <f>IF(E310="","",#REF!-N310)</f>
        <v/>
      </c>
      <c r="V310" s="42" t="str">
        <f t="shared" si="48"/>
        <v/>
      </c>
      <c r="W310" s="42" t="str">
        <f t="shared" si="55"/>
        <v/>
      </c>
      <c r="X310" s="41" t="str">
        <f>IF(E310="","",VLOOKUP(G310,#REF!,2,0))</f>
        <v/>
      </c>
      <c r="Y310" s="41" t="str">
        <f t="shared" si="49"/>
        <v/>
      </c>
      <c r="Z310" s="96" t="str">
        <f t="shared" si="56"/>
        <v/>
      </c>
      <c r="AA310" s="77" t="str">
        <f t="shared" si="57"/>
        <v/>
      </c>
      <c r="AB310" s="77" t="str">
        <f t="shared" si="58"/>
        <v/>
      </c>
      <c r="AC310" s="43" t="str">
        <f t="shared" si="50"/>
        <v/>
      </c>
      <c r="AD310" s="23"/>
      <c r="AE310" s="23"/>
      <c r="AF310" s="23"/>
      <c r="AG310" s="23"/>
      <c r="AH310" s="41" t="str">
        <f t="shared" si="59"/>
        <v/>
      </c>
      <c r="AI310" s="88"/>
      <c r="AJ310" s="26"/>
      <c r="AK310" s="26"/>
      <c r="AL310" s="26"/>
    </row>
    <row r="311" spans="1:38">
      <c r="A311" s="42">
        <v>308</v>
      </c>
      <c r="B311" s="42" t="s">
        <v>4</v>
      </c>
      <c r="C311" s="99"/>
      <c r="D311" s="42" t="str">
        <f t="shared" si="51"/>
        <v/>
      </c>
      <c r="E311" s="99"/>
      <c r="F311" s="26"/>
      <c r="G311" s="99"/>
      <c r="H311" s="107"/>
      <c r="I311" s="53"/>
      <c r="J311" s="53"/>
      <c r="K311" s="99"/>
      <c r="L311" s="26" t="str">
        <f t="shared" si="52"/>
        <v>_</v>
      </c>
      <c r="M311" s="99"/>
      <c r="N311" s="42" t="str">
        <f t="shared" si="53"/>
        <v/>
      </c>
      <c r="O311" s="70"/>
      <c r="P311" s="63"/>
      <c r="Q311" s="64"/>
      <c r="R311" s="26"/>
      <c r="S311" s="26"/>
      <c r="T311" s="42" t="str">
        <f t="shared" si="54"/>
        <v/>
      </c>
      <c r="U311" s="42" t="str">
        <f>IF(E311="","",#REF!-N311)</f>
        <v/>
      </c>
      <c r="V311" s="42" t="str">
        <f t="shared" si="48"/>
        <v/>
      </c>
      <c r="W311" s="42" t="str">
        <f t="shared" si="55"/>
        <v/>
      </c>
      <c r="X311" s="41" t="str">
        <f>IF(E311="","",VLOOKUP(G311,#REF!,2,0))</f>
        <v/>
      </c>
      <c r="Y311" s="41" t="str">
        <f t="shared" si="49"/>
        <v/>
      </c>
      <c r="Z311" s="96" t="str">
        <f t="shared" si="56"/>
        <v/>
      </c>
      <c r="AA311" s="77" t="str">
        <f t="shared" si="57"/>
        <v/>
      </c>
      <c r="AB311" s="77" t="str">
        <f t="shared" si="58"/>
        <v/>
      </c>
      <c r="AC311" s="43" t="str">
        <f t="shared" si="50"/>
        <v/>
      </c>
      <c r="AD311" s="23"/>
      <c r="AE311" s="23"/>
      <c r="AF311" s="23"/>
      <c r="AG311" s="23"/>
      <c r="AH311" s="41" t="str">
        <f t="shared" si="59"/>
        <v/>
      </c>
      <c r="AI311" s="88"/>
      <c r="AJ311" s="26"/>
      <c r="AK311" s="26"/>
      <c r="AL311" s="26"/>
    </row>
    <row r="312" spans="1:38">
      <c r="A312" s="42">
        <v>309</v>
      </c>
      <c r="B312" s="42" t="s">
        <v>4</v>
      </c>
      <c r="C312" s="99"/>
      <c r="D312" s="42" t="str">
        <f t="shared" si="51"/>
        <v/>
      </c>
      <c r="E312" s="99"/>
      <c r="F312" s="26"/>
      <c r="G312" s="99"/>
      <c r="H312" s="107"/>
      <c r="I312" s="53"/>
      <c r="J312" s="53"/>
      <c r="K312" s="99"/>
      <c r="L312" s="26" t="str">
        <f t="shared" si="52"/>
        <v>_</v>
      </c>
      <c r="M312" s="99"/>
      <c r="N312" s="42" t="str">
        <f t="shared" si="53"/>
        <v/>
      </c>
      <c r="O312" s="70"/>
      <c r="P312" s="63"/>
      <c r="Q312" s="64"/>
      <c r="R312" s="26"/>
      <c r="S312" s="26"/>
      <c r="T312" s="42" t="str">
        <f t="shared" si="54"/>
        <v/>
      </c>
      <c r="U312" s="42" t="str">
        <f>IF(E312="","",#REF!-N312)</f>
        <v/>
      </c>
      <c r="V312" s="42" t="str">
        <f t="shared" si="48"/>
        <v/>
      </c>
      <c r="W312" s="42" t="str">
        <f t="shared" si="55"/>
        <v/>
      </c>
      <c r="X312" s="41" t="str">
        <f>IF(E312="","",VLOOKUP(G312,#REF!,2,0))</f>
        <v/>
      </c>
      <c r="Y312" s="41" t="str">
        <f t="shared" si="49"/>
        <v/>
      </c>
      <c r="Z312" s="96" t="str">
        <f t="shared" si="56"/>
        <v/>
      </c>
      <c r="AA312" s="77" t="str">
        <f t="shared" si="57"/>
        <v/>
      </c>
      <c r="AB312" s="77" t="str">
        <f t="shared" si="58"/>
        <v/>
      </c>
      <c r="AC312" s="43" t="str">
        <f t="shared" si="50"/>
        <v/>
      </c>
      <c r="AD312" s="23"/>
      <c r="AE312" s="23"/>
      <c r="AF312" s="23"/>
      <c r="AG312" s="23"/>
      <c r="AH312" s="41" t="str">
        <f t="shared" si="59"/>
        <v/>
      </c>
      <c r="AI312" s="88"/>
      <c r="AJ312" s="26"/>
      <c r="AK312" s="26"/>
      <c r="AL312" s="26"/>
    </row>
    <row r="313" spans="1:38">
      <c r="A313" s="42">
        <v>310</v>
      </c>
      <c r="B313" s="42" t="s">
        <v>4</v>
      </c>
      <c r="C313" s="99"/>
      <c r="D313" s="42" t="str">
        <f t="shared" si="51"/>
        <v/>
      </c>
      <c r="E313" s="99"/>
      <c r="F313" s="26"/>
      <c r="G313" s="99"/>
      <c r="H313" s="107"/>
      <c r="I313" s="53"/>
      <c r="J313" s="53"/>
      <c r="K313" s="99"/>
      <c r="L313" s="26" t="str">
        <f t="shared" si="52"/>
        <v>_</v>
      </c>
      <c r="M313" s="99"/>
      <c r="N313" s="42" t="str">
        <f t="shared" si="53"/>
        <v/>
      </c>
      <c r="O313" s="70"/>
      <c r="P313" s="63"/>
      <c r="Q313" s="64"/>
      <c r="R313" s="26"/>
      <c r="S313" s="26"/>
      <c r="T313" s="42" t="str">
        <f t="shared" si="54"/>
        <v/>
      </c>
      <c r="U313" s="42" t="str">
        <f>IF(E313="","",#REF!-N313)</f>
        <v/>
      </c>
      <c r="V313" s="42" t="str">
        <f t="shared" si="48"/>
        <v/>
      </c>
      <c r="W313" s="42" t="str">
        <f t="shared" si="55"/>
        <v/>
      </c>
      <c r="X313" s="41" t="str">
        <f>IF(E313="","",VLOOKUP(G313,#REF!,2,0))</f>
        <v/>
      </c>
      <c r="Y313" s="41" t="str">
        <f t="shared" si="49"/>
        <v/>
      </c>
      <c r="Z313" s="96" t="str">
        <f t="shared" si="56"/>
        <v/>
      </c>
      <c r="AA313" s="77" t="str">
        <f t="shared" si="57"/>
        <v/>
      </c>
      <c r="AB313" s="77" t="str">
        <f t="shared" si="58"/>
        <v/>
      </c>
      <c r="AC313" s="43" t="str">
        <f t="shared" si="50"/>
        <v/>
      </c>
      <c r="AD313" s="23"/>
      <c r="AE313" s="23"/>
      <c r="AF313" s="23"/>
      <c r="AG313" s="23"/>
      <c r="AH313" s="41" t="str">
        <f t="shared" si="59"/>
        <v/>
      </c>
      <c r="AI313" s="88"/>
      <c r="AJ313" s="26"/>
      <c r="AK313" s="26"/>
      <c r="AL313" s="26"/>
    </row>
    <row r="314" spans="1:38">
      <c r="A314" s="42">
        <v>311</v>
      </c>
      <c r="B314" s="42" t="s">
        <v>4</v>
      </c>
      <c r="C314" s="99"/>
      <c r="D314" s="42" t="str">
        <f t="shared" si="51"/>
        <v/>
      </c>
      <c r="E314" s="99"/>
      <c r="F314" s="26"/>
      <c r="G314" s="99"/>
      <c r="H314" s="107"/>
      <c r="I314" s="53"/>
      <c r="J314" s="53"/>
      <c r="K314" s="99"/>
      <c r="L314" s="26" t="str">
        <f t="shared" si="52"/>
        <v>_</v>
      </c>
      <c r="M314" s="99"/>
      <c r="N314" s="42" t="str">
        <f t="shared" si="53"/>
        <v/>
      </c>
      <c r="O314" s="70"/>
      <c r="P314" s="63"/>
      <c r="Q314" s="64"/>
      <c r="R314" s="26"/>
      <c r="S314" s="26"/>
      <c r="T314" s="42" t="str">
        <f t="shared" si="54"/>
        <v/>
      </c>
      <c r="U314" s="42" t="str">
        <f>IF(E314="","",#REF!-N314)</f>
        <v/>
      </c>
      <c r="V314" s="42" t="str">
        <f t="shared" si="48"/>
        <v/>
      </c>
      <c r="W314" s="42" t="str">
        <f t="shared" si="55"/>
        <v/>
      </c>
      <c r="X314" s="41" t="str">
        <f>IF(E314="","",VLOOKUP(G314,#REF!,2,0))</f>
        <v/>
      </c>
      <c r="Y314" s="41" t="str">
        <f t="shared" si="49"/>
        <v/>
      </c>
      <c r="Z314" s="96" t="str">
        <f t="shared" si="56"/>
        <v/>
      </c>
      <c r="AA314" s="77" t="str">
        <f t="shared" si="57"/>
        <v/>
      </c>
      <c r="AB314" s="77" t="str">
        <f t="shared" si="58"/>
        <v/>
      </c>
      <c r="AC314" s="43" t="str">
        <f t="shared" si="50"/>
        <v/>
      </c>
      <c r="AD314" s="23"/>
      <c r="AE314" s="23"/>
      <c r="AF314" s="23"/>
      <c r="AG314" s="23"/>
      <c r="AH314" s="41" t="str">
        <f t="shared" si="59"/>
        <v/>
      </c>
      <c r="AI314" s="88"/>
      <c r="AJ314" s="26"/>
      <c r="AK314" s="26"/>
      <c r="AL314" s="26"/>
    </row>
    <row r="315" spans="1:38">
      <c r="A315" s="42">
        <v>312</v>
      </c>
      <c r="B315" s="42" t="s">
        <v>4</v>
      </c>
      <c r="C315" s="99"/>
      <c r="D315" s="42" t="str">
        <f t="shared" si="51"/>
        <v/>
      </c>
      <c r="E315" s="99"/>
      <c r="F315" s="26"/>
      <c r="G315" s="99"/>
      <c r="H315" s="107"/>
      <c r="I315" s="53"/>
      <c r="J315" s="53"/>
      <c r="K315" s="99"/>
      <c r="L315" s="26" t="str">
        <f t="shared" si="52"/>
        <v>_</v>
      </c>
      <c r="M315" s="99"/>
      <c r="N315" s="42" t="str">
        <f t="shared" si="53"/>
        <v/>
      </c>
      <c r="O315" s="70"/>
      <c r="P315" s="63"/>
      <c r="Q315" s="64"/>
      <c r="R315" s="26"/>
      <c r="S315" s="26"/>
      <c r="T315" s="42" t="str">
        <f t="shared" si="54"/>
        <v/>
      </c>
      <c r="U315" s="42" t="str">
        <f>IF(E315="","",#REF!-N315)</f>
        <v/>
      </c>
      <c r="V315" s="42" t="str">
        <f t="shared" si="48"/>
        <v/>
      </c>
      <c r="W315" s="42" t="str">
        <f t="shared" si="55"/>
        <v/>
      </c>
      <c r="X315" s="41" t="str">
        <f>IF(E315="","",VLOOKUP(G315,#REF!,2,0))</f>
        <v/>
      </c>
      <c r="Y315" s="41" t="str">
        <f t="shared" si="49"/>
        <v/>
      </c>
      <c r="Z315" s="96" t="str">
        <f t="shared" si="56"/>
        <v/>
      </c>
      <c r="AA315" s="77" t="str">
        <f t="shared" si="57"/>
        <v/>
      </c>
      <c r="AB315" s="77" t="str">
        <f t="shared" si="58"/>
        <v/>
      </c>
      <c r="AC315" s="43" t="str">
        <f t="shared" si="50"/>
        <v/>
      </c>
      <c r="AD315" s="23"/>
      <c r="AE315" s="23"/>
      <c r="AF315" s="23"/>
      <c r="AG315" s="23"/>
      <c r="AH315" s="41" t="str">
        <f t="shared" si="59"/>
        <v/>
      </c>
      <c r="AI315" s="88"/>
      <c r="AJ315" s="26"/>
      <c r="AK315" s="26"/>
      <c r="AL315" s="26"/>
    </row>
    <row r="316" spans="1:38">
      <c r="A316" s="42">
        <v>313</v>
      </c>
      <c r="B316" s="42" t="s">
        <v>4</v>
      </c>
      <c r="C316" s="99"/>
      <c r="D316" s="42" t="str">
        <f t="shared" si="51"/>
        <v/>
      </c>
      <c r="E316" s="99"/>
      <c r="F316" s="26"/>
      <c r="G316" s="99"/>
      <c r="H316" s="107"/>
      <c r="I316" s="53"/>
      <c r="J316" s="53"/>
      <c r="K316" s="99"/>
      <c r="L316" s="26" t="str">
        <f t="shared" si="52"/>
        <v>_</v>
      </c>
      <c r="M316" s="99"/>
      <c r="N316" s="42" t="str">
        <f t="shared" si="53"/>
        <v/>
      </c>
      <c r="O316" s="70"/>
      <c r="P316" s="63"/>
      <c r="Q316" s="64"/>
      <c r="R316" s="26"/>
      <c r="S316" s="26"/>
      <c r="T316" s="42" t="str">
        <f t="shared" si="54"/>
        <v/>
      </c>
      <c r="U316" s="42" t="str">
        <f>IF(E316="","",#REF!-N316)</f>
        <v/>
      </c>
      <c r="V316" s="42" t="str">
        <f t="shared" si="48"/>
        <v/>
      </c>
      <c r="W316" s="42" t="str">
        <f t="shared" si="55"/>
        <v/>
      </c>
      <c r="X316" s="41" t="str">
        <f>IF(E316="","",VLOOKUP(G316,#REF!,2,0))</f>
        <v/>
      </c>
      <c r="Y316" s="41" t="str">
        <f t="shared" si="49"/>
        <v/>
      </c>
      <c r="Z316" s="96" t="str">
        <f t="shared" si="56"/>
        <v/>
      </c>
      <c r="AA316" s="77" t="str">
        <f t="shared" si="57"/>
        <v/>
      </c>
      <c r="AB316" s="77" t="str">
        <f t="shared" si="58"/>
        <v/>
      </c>
      <c r="AC316" s="43" t="str">
        <f t="shared" si="50"/>
        <v/>
      </c>
      <c r="AD316" s="23"/>
      <c r="AE316" s="23"/>
      <c r="AF316" s="23"/>
      <c r="AG316" s="23"/>
      <c r="AH316" s="41" t="str">
        <f t="shared" si="59"/>
        <v/>
      </c>
      <c r="AI316" s="88"/>
      <c r="AJ316" s="26"/>
      <c r="AK316" s="26"/>
      <c r="AL316" s="26"/>
    </row>
    <row r="317" spans="1:38">
      <c r="A317" s="42">
        <v>314</v>
      </c>
      <c r="B317" s="42" t="s">
        <v>4</v>
      </c>
      <c r="C317" s="99"/>
      <c r="D317" s="42" t="str">
        <f t="shared" si="51"/>
        <v/>
      </c>
      <c r="E317" s="99"/>
      <c r="F317" s="26"/>
      <c r="G317" s="99"/>
      <c r="H317" s="107"/>
      <c r="I317" s="53"/>
      <c r="J317" s="53"/>
      <c r="K317" s="99"/>
      <c r="L317" s="26" t="str">
        <f t="shared" si="52"/>
        <v>_</v>
      </c>
      <c r="M317" s="99"/>
      <c r="N317" s="42" t="str">
        <f t="shared" si="53"/>
        <v/>
      </c>
      <c r="O317" s="70"/>
      <c r="P317" s="63"/>
      <c r="Q317" s="64"/>
      <c r="R317" s="26"/>
      <c r="S317" s="26"/>
      <c r="T317" s="42" t="str">
        <f t="shared" si="54"/>
        <v/>
      </c>
      <c r="U317" s="42" t="str">
        <f>IF(E317="","",#REF!-N317)</f>
        <v/>
      </c>
      <c r="V317" s="42" t="str">
        <f t="shared" si="48"/>
        <v/>
      </c>
      <c r="W317" s="42" t="str">
        <f t="shared" si="55"/>
        <v/>
      </c>
      <c r="X317" s="41" t="str">
        <f>IF(E317="","",VLOOKUP(G317,#REF!,2,0))</f>
        <v/>
      </c>
      <c r="Y317" s="41" t="str">
        <f t="shared" si="49"/>
        <v/>
      </c>
      <c r="Z317" s="96" t="str">
        <f t="shared" si="56"/>
        <v/>
      </c>
      <c r="AA317" s="77" t="str">
        <f t="shared" si="57"/>
        <v/>
      </c>
      <c r="AB317" s="77" t="str">
        <f t="shared" si="58"/>
        <v/>
      </c>
      <c r="AC317" s="43" t="str">
        <f t="shared" si="50"/>
        <v/>
      </c>
      <c r="AD317" s="23"/>
      <c r="AE317" s="23"/>
      <c r="AF317" s="23"/>
      <c r="AG317" s="23"/>
      <c r="AH317" s="41" t="str">
        <f t="shared" si="59"/>
        <v/>
      </c>
      <c r="AI317" s="88"/>
      <c r="AJ317" s="26"/>
      <c r="AK317" s="26"/>
      <c r="AL317" s="26"/>
    </row>
    <row r="318" spans="1:38">
      <c r="A318" s="42">
        <v>315</v>
      </c>
      <c r="B318" s="42" t="s">
        <v>4</v>
      </c>
      <c r="C318" s="99"/>
      <c r="D318" s="42" t="str">
        <f t="shared" si="51"/>
        <v/>
      </c>
      <c r="E318" s="99"/>
      <c r="F318" s="26"/>
      <c r="G318" s="99"/>
      <c r="H318" s="107"/>
      <c r="I318" s="53"/>
      <c r="J318" s="53"/>
      <c r="K318" s="99"/>
      <c r="L318" s="26" t="str">
        <f t="shared" si="52"/>
        <v>_</v>
      </c>
      <c r="M318" s="99"/>
      <c r="N318" s="42" t="str">
        <f t="shared" si="53"/>
        <v/>
      </c>
      <c r="O318" s="70"/>
      <c r="P318" s="63"/>
      <c r="Q318" s="64"/>
      <c r="R318" s="26"/>
      <c r="S318" s="26"/>
      <c r="T318" s="42" t="str">
        <f t="shared" si="54"/>
        <v/>
      </c>
      <c r="U318" s="42" t="str">
        <f>IF(E318="","",#REF!-N318)</f>
        <v/>
      </c>
      <c r="V318" s="42" t="str">
        <f t="shared" si="48"/>
        <v/>
      </c>
      <c r="W318" s="42" t="str">
        <f t="shared" si="55"/>
        <v/>
      </c>
      <c r="X318" s="41" t="str">
        <f>IF(E318="","",VLOOKUP(G318,#REF!,2,0))</f>
        <v/>
      </c>
      <c r="Y318" s="41" t="str">
        <f t="shared" si="49"/>
        <v/>
      </c>
      <c r="Z318" s="96" t="str">
        <f t="shared" si="56"/>
        <v/>
      </c>
      <c r="AA318" s="77" t="str">
        <f t="shared" si="57"/>
        <v/>
      </c>
      <c r="AB318" s="77" t="str">
        <f t="shared" si="58"/>
        <v/>
      </c>
      <c r="AC318" s="43" t="str">
        <f t="shared" si="50"/>
        <v/>
      </c>
      <c r="AD318" s="23"/>
      <c r="AE318" s="23"/>
      <c r="AF318" s="23"/>
      <c r="AG318" s="23"/>
      <c r="AH318" s="41" t="str">
        <f t="shared" si="59"/>
        <v/>
      </c>
      <c r="AI318" s="88"/>
      <c r="AJ318" s="26"/>
      <c r="AK318" s="26"/>
      <c r="AL318" s="26"/>
    </row>
    <row r="319" spans="1:38">
      <c r="A319" s="42">
        <v>316</v>
      </c>
      <c r="B319" s="42" t="s">
        <v>4</v>
      </c>
      <c r="C319" s="99"/>
      <c r="D319" s="42" t="str">
        <f t="shared" si="51"/>
        <v/>
      </c>
      <c r="E319" s="99"/>
      <c r="F319" s="26"/>
      <c r="G319" s="99"/>
      <c r="H319" s="107"/>
      <c r="I319" s="53"/>
      <c r="J319" s="53"/>
      <c r="K319" s="99"/>
      <c r="L319" s="26" t="str">
        <f t="shared" si="52"/>
        <v>_</v>
      </c>
      <c r="M319" s="99"/>
      <c r="N319" s="42" t="str">
        <f t="shared" si="53"/>
        <v/>
      </c>
      <c r="O319" s="70"/>
      <c r="P319" s="63"/>
      <c r="Q319" s="64"/>
      <c r="R319" s="26"/>
      <c r="S319" s="26"/>
      <c r="T319" s="42" t="str">
        <f t="shared" si="54"/>
        <v/>
      </c>
      <c r="U319" s="42" t="str">
        <f>IF(E319="","",#REF!-N319)</f>
        <v/>
      </c>
      <c r="V319" s="42" t="str">
        <f t="shared" si="48"/>
        <v/>
      </c>
      <c r="W319" s="42" t="str">
        <f t="shared" si="55"/>
        <v/>
      </c>
      <c r="X319" s="41" t="str">
        <f>IF(E319="","",VLOOKUP(G319,#REF!,2,0))</f>
        <v/>
      </c>
      <c r="Y319" s="41" t="str">
        <f t="shared" si="49"/>
        <v/>
      </c>
      <c r="Z319" s="96" t="str">
        <f t="shared" si="56"/>
        <v/>
      </c>
      <c r="AA319" s="77" t="str">
        <f t="shared" si="57"/>
        <v/>
      </c>
      <c r="AB319" s="77" t="str">
        <f t="shared" si="58"/>
        <v/>
      </c>
      <c r="AC319" s="43" t="str">
        <f t="shared" si="50"/>
        <v/>
      </c>
      <c r="AD319" s="23"/>
      <c r="AE319" s="23"/>
      <c r="AF319" s="23"/>
      <c r="AG319" s="23"/>
      <c r="AH319" s="41" t="str">
        <f t="shared" si="59"/>
        <v/>
      </c>
      <c r="AI319" s="88"/>
      <c r="AJ319" s="26"/>
      <c r="AK319" s="26"/>
      <c r="AL319" s="26"/>
    </row>
    <row r="320" spans="1:38">
      <c r="A320" s="42">
        <v>317</v>
      </c>
      <c r="B320" s="42" t="s">
        <v>4</v>
      </c>
      <c r="C320" s="99"/>
      <c r="D320" s="42" t="str">
        <f t="shared" si="51"/>
        <v/>
      </c>
      <c r="E320" s="99"/>
      <c r="F320" s="26"/>
      <c r="G320" s="99"/>
      <c r="H320" s="107"/>
      <c r="I320" s="53"/>
      <c r="J320" s="53"/>
      <c r="K320" s="99"/>
      <c r="L320" s="26" t="str">
        <f t="shared" si="52"/>
        <v>_</v>
      </c>
      <c r="M320" s="99"/>
      <c r="N320" s="42" t="str">
        <f t="shared" si="53"/>
        <v/>
      </c>
      <c r="O320" s="70"/>
      <c r="P320" s="63"/>
      <c r="Q320" s="64"/>
      <c r="R320" s="26"/>
      <c r="S320" s="26"/>
      <c r="T320" s="42" t="str">
        <f t="shared" si="54"/>
        <v/>
      </c>
      <c r="U320" s="42" t="str">
        <f>IF(E320="","",#REF!-N320)</f>
        <v/>
      </c>
      <c r="V320" s="42" t="str">
        <f t="shared" si="48"/>
        <v/>
      </c>
      <c r="W320" s="42" t="str">
        <f t="shared" si="55"/>
        <v/>
      </c>
      <c r="X320" s="41" t="str">
        <f>IF(E320="","",VLOOKUP(G320,#REF!,2,0))</f>
        <v/>
      </c>
      <c r="Y320" s="41" t="str">
        <f t="shared" si="49"/>
        <v/>
      </c>
      <c r="Z320" s="96" t="str">
        <f t="shared" si="56"/>
        <v/>
      </c>
      <c r="AA320" s="77" t="str">
        <f t="shared" si="57"/>
        <v/>
      </c>
      <c r="AB320" s="77" t="str">
        <f t="shared" si="58"/>
        <v/>
      </c>
      <c r="AC320" s="43" t="str">
        <f t="shared" si="50"/>
        <v/>
      </c>
      <c r="AD320" s="23"/>
      <c r="AE320" s="23"/>
      <c r="AF320" s="23"/>
      <c r="AG320" s="23"/>
      <c r="AH320" s="41" t="str">
        <f t="shared" si="59"/>
        <v/>
      </c>
      <c r="AI320" s="88"/>
      <c r="AJ320" s="26"/>
      <c r="AK320" s="26"/>
      <c r="AL320" s="26"/>
    </row>
    <row r="321" spans="1:38">
      <c r="A321" s="42">
        <v>318</v>
      </c>
      <c r="B321" s="42" t="s">
        <v>4</v>
      </c>
      <c r="C321" s="99"/>
      <c r="D321" s="42" t="str">
        <f t="shared" si="51"/>
        <v/>
      </c>
      <c r="E321" s="99"/>
      <c r="F321" s="26"/>
      <c r="G321" s="99"/>
      <c r="H321" s="107"/>
      <c r="I321" s="53"/>
      <c r="J321" s="53"/>
      <c r="K321" s="99"/>
      <c r="L321" s="26" t="str">
        <f t="shared" si="52"/>
        <v>_</v>
      </c>
      <c r="M321" s="99"/>
      <c r="N321" s="42" t="str">
        <f t="shared" si="53"/>
        <v/>
      </c>
      <c r="O321" s="70"/>
      <c r="P321" s="63"/>
      <c r="Q321" s="64"/>
      <c r="R321" s="26"/>
      <c r="S321" s="26"/>
      <c r="T321" s="42" t="str">
        <f t="shared" si="54"/>
        <v/>
      </c>
      <c r="U321" s="42" t="str">
        <f>IF(E321="","",#REF!-N321)</f>
        <v/>
      </c>
      <c r="V321" s="42" t="str">
        <f t="shared" si="48"/>
        <v/>
      </c>
      <c r="W321" s="42" t="str">
        <f t="shared" si="55"/>
        <v/>
      </c>
      <c r="X321" s="41" t="str">
        <f>IF(E321="","",VLOOKUP(G321,#REF!,2,0))</f>
        <v/>
      </c>
      <c r="Y321" s="41" t="str">
        <f t="shared" si="49"/>
        <v/>
      </c>
      <c r="Z321" s="96" t="str">
        <f t="shared" si="56"/>
        <v/>
      </c>
      <c r="AA321" s="77" t="str">
        <f t="shared" si="57"/>
        <v/>
      </c>
      <c r="AB321" s="77" t="str">
        <f t="shared" si="58"/>
        <v/>
      </c>
      <c r="AC321" s="43" t="str">
        <f t="shared" si="50"/>
        <v/>
      </c>
      <c r="AD321" s="23"/>
      <c r="AE321" s="23"/>
      <c r="AF321" s="23"/>
      <c r="AG321" s="23"/>
      <c r="AH321" s="41" t="str">
        <f t="shared" si="59"/>
        <v/>
      </c>
      <c r="AI321" s="88"/>
      <c r="AJ321" s="26"/>
      <c r="AK321" s="26"/>
      <c r="AL321" s="26"/>
    </row>
    <row r="322" spans="1:38">
      <c r="A322" s="42">
        <v>319</v>
      </c>
      <c r="B322" s="42" t="s">
        <v>4</v>
      </c>
      <c r="C322" s="99"/>
      <c r="D322" s="42" t="str">
        <f t="shared" si="51"/>
        <v/>
      </c>
      <c r="E322" s="99"/>
      <c r="F322" s="26"/>
      <c r="G322" s="99"/>
      <c r="H322" s="107"/>
      <c r="I322" s="53"/>
      <c r="J322" s="53"/>
      <c r="K322" s="99"/>
      <c r="L322" s="26" t="str">
        <f t="shared" si="52"/>
        <v>_</v>
      </c>
      <c r="M322" s="99"/>
      <c r="N322" s="42" t="str">
        <f t="shared" si="53"/>
        <v/>
      </c>
      <c r="O322" s="70"/>
      <c r="P322" s="63"/>
      <c r="Q322" s="64"/>
      <c r="R322" s="26"/>
      <c r="S322" s="26"/>
      <c r="T322" s="42" t="str">
        <f t="shared" si="54"/>
        <v/>
      </c>
      <c r="U322" s="42" t="str">
        <f>IF(E322="","",#REF!-N322)</f>
        <v/>
      </c>
      <c r="V322" s="42" t="str">
        <f t="shared" si="48"/>
        <v/>
      </c>
      <c r="W322" s="42" t="str">
        <f t="shared" si="55"/>
        <v/>
      </c>
      <c r="X322" s="41" t="str">
        <f>IF(E322="","",VLOOKUP(G322,#REF!,2,0))</f>
        <v/>
      </c>
      <c r="Y322" s="41" t="str">
        <f t="shared" si="49"/>
        <v/>
      </c>
      <c r="Z322" s="96" t="str">
        <f t="shared" si="56"/>
        <v/>
      </c>
      <c r="AA322" s="77" t="str">
        <f t="shared" si="57"/>
        <v/>
      </c>
      <c r="AB322" s="77" t="str">
        <f t="shared" si="58"/>
        <v/>
      </c>
      <c r="AC322" s="43" t="str">
        <f t="shared" si="50"/>
        <v/>
      </c>
      <c r="AD322" s="23"/>
      <c r="AE322" s="23"/>
      <c r="AF322" s="23"/>
      <c r="AG322" s="23"/>
      <c r="AH322" s="41" t="str">
        <f t="shared" si="59"/>
        <v/>
      </c>
      <c r="AI322" s="88"/>
      <c r="AJ322" s="26"/>
      <c r="AK322" s="26"/>
      <c r="AL322" s="26"/>
    </row>
    <row r="323" spans="1:38">
      <c r="A323" s="42">
        <v>320</v>
      </c>
      <c r="B323" s="42" t="s">
        <v>4</v>
      </c>
      <c r="C323" s="99"/>
      <c r="D323" s="42" t="str">
        <f t="shared" si="51"/>
        <v/>
      </c>
      <c r="E323" s="99"/>
      <c r="F323" s="26"/>
      <c r="G323" s="99"/>
      <c r="H323" s="107"/>
      <c r="I323" s="53"/>
      <c r="J323" s="53"/>
      <c r="K323" s="99"/>
      <c r="L323" s="26" t="str">
        <f t="shared" si="52"/>
        <v>_</v>
      </c>
      <c r="M323" s="99"/>
      <c r="N323" s="42" t="str">
        <f t="shared" si="53"/>
        <v/>
      </c>
      <c r="O323" s="70"/>
      <c r="P323" s="63"/>
      <c r="Q323" s="64"/>
      <c r="R323" s="26"/>
      <c r="S323" s="26"/>
      <c r="T323" s="42" t="str">
        <f t="shared" si="54"/>
        <v/>
      </c>
      <c r="U323" s="42" t="str">
        <f>IF(E323="","",#REF!-N323)</f>
        <v/>
      </c>
      <c r="V323" s="42" t="str">
        <f t="shared" si="48"/>
        <v/>
      </c>
      <c r="W323" s="42" t="str">
        <f t="shared" si="55"/>
        <v/>
      </c>
      <c r="X323" s="41" t="str">
        <f>IF(E323="","",VLOOKUP(G323,#REF!,2,0))</f>
        <v/>
      </c>
      <c r="Y323" s="41" t="str">
        <f t="shared" si="49"/>
        <v/>
      </c>
      <c r="Z323" s="96" t="str">
        <f t="shared" si="56"/>
        <v/>
      </c>
      <c r="AA323" s="77" t="str">
        <f t="shared" si="57"/>
        <v/>
      </c>
      <c r="AB323" s="77" t="str">
        <f t="shared" si="58"/>
        <v/>
      </c>
      <c r="AC323" s="43" t="str">
        <f t="shared" si="50"/>
        <v/>
      </c>
      <c r="AD323" s="23"/>
      <c r="AE323" s="23"/>
      <c r="AF323" s="23"/>
      <c r="AG323" s="23"/>
      <c r="AH323" s="41" t="str">
        <f t="shared" si="59"/>
        <v/>
      </c>
      <c r="AI323" s="88"/>
      <c r="AJ323" s="26"/>
      <c r="AK323" s="26"/>
      <c r="AL323" s="26"/>
    </row>
    <row r="324" spans="1:38">
      <c r="A324" s="42">
        <v>321</v>
      </c>
      <c r="B324" s="42" t="s">
        <v>4</v>
      </c>
      <c r="C324" s="99"/>
      <c r="D324" s="42" t="str">
        <f t="shared" si="51"/>
        <v/>
      </c>
      <c r="E324" s="99"/>
      <c r="F324" s="26"/>
      <c r="G324" s="99"/>
      <c r="H324" s="107"/>
      <c r="I324" s="53"/>
      <c r="J324" s="53"/>
      <c r="K324" s="99"/>
      <c r="L324" s="26" t="str">
        <f t="shared" si="52"/>
        <v>_</v>
      </c>
      <c r="M324" s="99"/>
      <c r="N324" s="42" t="str">
        <f t="shared" si="53"/>
        <v/>
      </c>
      <c r="O324" s="70"/>
      <c r="P324" s="63"/>
      <c r="Q324" s="64"/>
      <c r="R324" s="26"/>
      <c r="S324" s="26"/>
      <c r="T324" s="42" t="str">
        <f t="shared" si="54"/>
        <v/>
      </c>
      <c r="U324" s="42" t="str">
        <f>IF(E324="","",#REF!-N324)</f>
        <v/>
      </c>
      <c r="V324" s="42" t="str">
        <f t="shared" ref="V324:V387" si="60">IF(E324="","",T324-U324)</f>
        <v/>
      </c>
      <c r="W324" s="42" t="str">
        <f t="shared" si="55"/>
        <v/>
      </c>
      <c r="X324" s="41" t="str">
        <f>IF(E324="","",VLOOKUP(G324,#REF!,2,0))</f>
        <v/>
      </c>
      <c r="Y324" s="41" t="str">
        <f t="shared" ref="Y324:Y387" si="61">IF(E324="","",IF(P324=0,ROUND(H324*X324,0),0))</f>
        <v/>
      </c>
      <c r="Z324" s="96" t="str">
        <f t="shared" si="56"/>
        <v/>
      </c>
      <c r="AA324" s="77" t="str">
        <f t="shared" si="57"/>
        <v/>
      </c>
      <c r="AB324" s="77" t="str">
        <f t="shared" si="58"/>
        <v/>
      </c>
      <c r="AC324" s="43" t="str">
        <f t="shared" ref="AC324:AC387" si="62">IF(E324="","",IF(Z324-AB324&lt;=0,1,Z324-AB324))</f>
        <v/>
      </c>
      <c r="AD324" s="23"/>
      <c r="AE324" s="23"/>
      <c r="AF324" s="23"/>
      <c r="AG324" s="23"/>
      <c r="AH324" s="41" t="str">
        <f t="shared" si="59"/>
        <v/>
      </c>
      <c r="AI324" s="88"/>
      <c r="AJ324" s="26"/>
      <c r="AK324" s="26"/>
      <c r="AL324" s="26"/>
    </row>
    <row r="325" spans="1:38">
      <c r="A325" s="42">
        <v>322</v>
      </c>
      <c r="B325" s="42" t="s">
        <v>4</v>
      </c>
      <c r="C325" s="99"/>
      <c r="D325" s="42" t="str">
        <f t="shared" ref="D325:D388" si="63">IF(O325="","",C325&amp;"_"&amp;O325)</f>
        <v/>
      </c>
      <c r="E325" s="99"/>
      <c r="F325" s="26"/>
      <c r="G325" s="99"/>
      <c r="H325" s="107"/>
      <c r="I325" s="53"/>
      <c r="J325" s="53"/>
      <c r="K325" s="99"/>
      <c r="L325" s="26" t="str">
        <f t="shared" ref="L325:L388" si="64">C325&amp;"_"&amp;K325</f>
        <v>_</v>
      </c>
      <c r="M325" s="99"/>
      <c r="N325" s="42" t="str">
        <f t="shared" ref="N325:N388" si="65">IF(M325="","",IF(MONTH(M325)&lt;=3,YEAR(M325)-1,YEAR(M325)))</f>
        <v/>
      </c>
      <c r="O325" s="70"/>
      <c r="P325" s="63"/>
      <c r="Q325" s="64"/>
      <c r="R325" s="26"/>
      <c r="S325" s="26"/>
      <c r="T325" s="42" t="str">
        <f t="shared" ref="T325:T388" si="66">IF(E325="","",48)</f>
        <v/>
      </c>
      <c r="U325" s="42" t="str">
        <f>IF(E325="","",#REF!-N325)</f>
        <v/>
      </c>
      <c r="V325" s="42" t="str">
        <f t="shared" si="60"/>
        <v/>
      </c>
      <c r="W325" s="42" t="str">
        <f t="shared" ref="W325:W388" si="67">IF(T325="","",0.021)</f>
        <v/>
      </c>
      <c r="X325" s="41" t="str">
        <f>IF(E325="","",VLOOKUP(G325,#REF!,2,0))</f>
        <v/>
      </c>
      <c r="Y325" s="41" t="str">
        <f t="shared" si="61"/>
        <v/>
      </c>
      <c r="Z325" s="96" t="str">
        <f t="shared" ref="Z325:Z388" si="68">IF(E325="","",IF(V325&lt;0,1,IF(P325=0,Y325,P325)))</f>
        <v/>
      </c>
      <c r="AA325" s="77" t="str">
        <f t="shared" ref="AA325:AA388" si="69">IF(E325="","",IF(U325=0,0,IF(V325=0,AI325,IF(V325&lt;0,0,ROUNDDOWN(Z325*W325,0)))))</f>
        <v/>
      </c>
      <c r="AB325" s="77" t="str">
        <f t="shared" ref="AB325:AB388" si="70">IF(E325="","",IF(V325=0,Z325,IF(V325&lt;0,0,AA325*U325)))</f>
        <v/>
      </c>
      <c r="AC325" s="43" t="str">
        <f t="shared" si="62"/>
        <v/>
      </c>
      <c r="AD325" s="23"/>
      <c r="AE325" s="23"/>
      <c r="AF325" s="23"/>
      <c r="AG325" s="23"/>
      <c r="AH325" s="41" t="str">
        <f t="shared" ref="AH325:AH388" si="71">IF(E325="","",P325-SUM(AD325:AG325))</f>
        <v/>
      </c>
      <c r="AI325" s="88"/>
      <c r="AJ325" s="26"/>
      <c r="AK325" s="26"/>
      <c r="AL325" s="26"/>
    </row>
    <row r="326" spans="1:38">
      <c r="A326" s="42">
        <v>323</v>
      </c>
      <c r="B326" s="42" t="s">
        <v>4</v>
      </c>
      <c r="C326" s="99"/>
      <c r="D326" s="42" t="str">
        <f t="shared" si="63"/>
        <v/>
      </c>
      <c r="E326" s="99"/>
      <c r="F326" s="26"/>
      <c r="G326" s="99"/>
      <c r="H326" s="107"/>
      <c r="I326" s="53"/>
      <c r="J326" s="53"/>
      <c r="K326" s="99"/>
      <c r="L326" s="26" t="str">
        <f t="shared" si="64"/>
        <v>_</v>
      </c>
      <c r="M326" s="99"/>
      <c r="N326" s="42" t="str">
        <f t="shared" si="65"/>
        <v/>
      </c>
      <c r="O326" s="70"/>
      <c r="P326" s="63"/>
      <c r="Q326" s="64"/>
      <c r="R326" s="26"/>
      <c r="S326" s="26"/>
      <c r="T326" s="42" t="str">
        <f t="shared" si="66"/>
        <v/>
      </c>
      <c r="U326" s="42" t="str">
        <f>IF(E326="","",#REF!-N326)</f>
        <v/>
      </c>
      <c r="V326" s="42" t="str">
        <f t="shared" si="60"/>
        <v/>
      </c>
      <c r="W326" s="42" t="str">
        <f t="shared" si="67"/>
        <v/>
      </c>
      <c r="X326" s="41" t="str">
        <f>IF(E326="","",VLOOKUP(G326,#REF!,2,0))</f>
        <v/>
      </c>
      <c r="Y326" s="41" t="str">
        <f t="shared" si="61"/>
        <v/>
      </c>
      <c r="Z326" s="96" t="str">
        <f t="shared" si="68"/>
        <v/>
      </c>
      <c r="AA326" s="77" t="str">
        <f t="shared" si="69"/>
        <v/>
      </c>
      <c r="AB326" s="77" t="str">
        <f t="shared" si="70"/>
        <v/>
      </c>
      <c r="AC326" s="43" t="str">
        <f t="shared" si="62"/>
        <v/>
      </c>
      <c r="AD326" s="23"/>
      <c r="AE326" s="23"/>
      <c r="AF326" s="23"/>
      <c r="AG326" s="23"/>
      <c r="AH326" s="41" t="str">
        <f t="shared" si="71"/>
        <v/>
      </c>
      <c r="AI326" s="88"/>
      <c r="AJ326" s="26"/>
      <c r="AK326" s="26"/>
      <c r="AL326" s="26"/>
    </row>
    <row r="327" spans="1:38">
      <c r="A327" s="42">
        <v>324</v>
      </c>
      <c r="B327" s="42" t="s">
        <v>4</v>
      </c>
      <c r="C327" s="99"/>
      <c r="D327" s="42" t="str">
        <f t="shared" si="63"/>
        <v/>
      </c>
      <c r="E327" s="99"/>
      <c r="F327" s="26"/>
      <c r="G327" s="99"/>
      <c r="H327" s="107"/>
      <c r="I327" s="53"/>
      <c r="J327" s="53"/>
      <c r="K327" s="99"/>
      <c r="L327" s="26" t="str">
        <f t="shared" si="64"/>
        <v>_</v>
      </c>
      <c r="M327" s="99"/>
      <c r="N327" s="42" t="str">
        <f t="shared" si="65"/>
        <v/>
      </c>
      <c r="O327" s="70"/>
      <c r="P327" s="63"/>
      <c r="Q327" s="64"/>
      <c r="R327" s="26"/>
      <c r="S327" s="26"/>
      <c r="T327" s="42" t="str">
        <f t="shared" si="66"/>
        <v/>
      </c>
      <c r="U327" s="42" t="str">
        <f>IF(E327="","",#REF!-N327)</f>
        <v/>
      </c>
      <c r="V327" s="42" t="str">
        <f t="shared" si="60"/>
        <v/>
      </c>
      <c r="W327" s="42" t="str">
        <f t="shared" si="67"/>
        <v/>
      </c>
      <c r="X327" s="41" t="str">
        <f>IF(E327="","",VLOOKUP(G327,#REF!,2,0))</f>
        <v/>
      </c>
      <c r="Y327" s="41" t="str">
        <f t="shared" si="61"/>
        <v/>
      </c>
      <c r="Z327" s="96" t="str">
        <f t="shared" si="68"/>
        <v/>
      </c>
      <c r="AA327" s="77" t="str">
        <f t="shared" si="69"/>
        <v/>
      </c>
      <c r="AB327" s="77" t="str">
        <f t="shared" si="70"/>
        <v/>
      </c>
      <c r="AC327" s="43" t="str">
        <f t="shared" si="62"/>
        <v/>
      </c>
      <c r="AD327" s="23"/>
      <c r="AE327" s="23"/>
      <c r="AF327" s="23"/>
      <c r="AG327" s="23"/>
      <c r="AH327" s="41" t="str">
        <f t="shared" si="71"/>
        <v/>
      </c>
      <c r="AI327" s="88"/>
      <c r="AJ327" s="26"/>
      <c r="AK327" s="26"/>
      <c r="AL327" s="26"/>
    </row>
    <row r="328" spans="1:38">
      <c r="A328" s="42">
        <v>325</v>
      </c>
      <c r="B328" s="42" t="s">
        <v>4</v>
      </c>
      <c r="C328" s="99"/>
      <c r="D328" s="42" t="str">
        <f t="shared" si="63"/>
        <v/>
      </c>
      <c r="E328" s="99"/>
      <c r="F328" s="26"/>
      <c r="G328" s="99"/>
      <c r="H328" s="107"/>
      <c r="I328" s="53"/>
      <c r="J328" s="53"/>
      <c r="K328" s="99"/>
      <c r="L328" s="26" t="str">
        <f t="shared" si="64"/>
        <v>_</v>
      </c>
      <c r="M328" s="99"/>
      <c r="N328" s="42" t="str">
        <f t="shared" si="65"/>
        <v/>
      </c>
      <c r="O328" s="70"/>
      <c r="P328" s="63"/>
      <c r="Q328" s="64"/>
      <c r="R328" s="26"/>
      <c r="S328" s="26"/>
      <c r="T328" s="42" t="str">
        <f t="shared" si="66"/>
        <v/>
      </c>
      <c r="U328" s="42" t="str">
        <f>IF(E328="","",#REF!-N328)</f>
        <v/>
      </c>
      <c r="V328" s="42" t="str">
        <f t="shared" si="60"/>
        <v/>
      </c>
      <c r="W328" s="42" t="str">
        <f t="shared" si="67"/>
        <v/>
      </c>
      <c r="X328" s="41" t="str">
        <f>IF(E328="","",VLOOKUP(G328,#REF!,2,0))</f>
        <v/>
      </c>
      <c r="Y328" s="41" t="str">
        <f t="shared" si="61"/>
        <v/>
      </c>
      <c r="Z328" s="96" t="str">
        <f t="shared" si="68"/>
        <v/>
      </c>
      <c r="AA328" s="77" t="str">
        <f t="shared" si="69"/>
        <v/>
      </c>
      <c r="AB328" s="77" t="str">
        <f t="shared" si="70"/>
        <v/>
      </c>
      <c r="AC328" s="43" t="str">
        <f t="shared" si="62"/>
        <v/>
      </c>
      <c r="AD328" s="23"/>
      <c r="AE328" s="23"/>
      <c r="AF328" s="23"/>
      <c r="AG328" s="23"/>
      <c r="AH328" s="41" t="str">
        <f t="shared" si="71"/>
        <v/>
      </c>
      <c r="AI328" s="88"/>
      <c r="AJ328" s="26"/>
      <c r="AK328" s="26"/>
      <c r="AL328" s="26"/>
    </row>
    <row r="329" spans="1:38">
      <c r="A329" s="42">
        <v>326</v>
      </c>
      <c r="B329" s="42" t="s">
        <v>4</v>
      </c>
      <c r="C329" s="99"/>
      <c r="D329" s="42" t="str">
        <f t="shared" si="63"/>
        <v/>
      </c>
      <c r="E329" s="99"/>
      <c r="F329" s="26"/>
      <c r="G329" s="99"/>
      <c r="H329" s="107"/>
      <c r="I329" s="53"/>
      <c r="J329" s="53"/>
      <c r="K329" s="99"/>
      <c r="L329" s="26" t="str">
        <f t="shared" si="64"/>
        <v>_</v>
      </c>
      <c r="M329" s="99"/>
      <c r="N329" s="42" t="str">
        <f t="shared" si="65"/>
        <v/>
      </c>
      <c r="O329" s="70"/>
      <c r="P329" s="63"/>
      <c r="Q329" s="64"/>
      <c r="R329" s="26"/>
      <c r="S329" s="26"/>
      <c r="T329" s="42" t="str">
        <f t="shared" si="66"/>
        <v/>
      </c>
      <c r="U329" s="42" t="str">
        <f>IF(E329="","",#REF!-N329)</f>
        <v/>
      </c>
      <c r="V329" s="42" t="str">
        <f t="shared" si="60"/>
        <v/>
      </c>
      <c r="W329" s="42" t="str">
        <f t="shared" si="67"/>
        <v/>
      </c>
      <c r="X329" s="41" t="str">
        <f>IF(E329="","",VLOOKUP(G329,#REF!,2,0))</f>
        <v/>
      </c>
      <c r="Y329" s="41" t="str">
        <f t="shared" si="61"/>
        <v/>
      </c>
      <c r="Z329" s="96" t="str">
        <f t="shared" si="68"/>
        <v/>
      </c>
      <c r="AA329" s="77" t="str">
        <f t="shared" si="69"/>
        <v/>
      </c>
      <c r="AB329" s="77" t="str">
        <f t="shared" si="70"/>
        <v/>
      </c>
      <c r="AC329" s="43" t="str">
        <f t="shared" si="62"/>
        <v/>
      </c>
      <c r="AD329" s="23"/>
      <c r="AE329" s="23"/>
      <c r="AF329" s="23"/>
      <c r="AG329" s="23"/>
      <c r="AH329" s="41" t="str">
        <f t="shared" si="71"/>
        <v/>
      </c>
      <c r="AI329" s="88"/>
      <c r="AJ329" s="26"/>
      <c r="AK329" s="26"/>
      <c r="AL329" s="26"/>
    </row>
    <row r="330" spans="1:38">
      <c r="A330" s="42">
        <v>327</v>
      </c>
      <c r="B330" s="42" t="s">
        <v>4</v>
      </c>
      <c r="C330" s="99"/>
      <c r="D330" s="42" t="str">
        <f t="shared" si="63"/>
        <v/>
      </c>
      <c r="E330" s="99"/>
      <c r="F330" s="26"/>
      <c r="G330" s="99"/>
      <c r="H330" s="107"/>
      <c r="I330" s="53"/>
      <c r="J330" s="53"/>
      <c r="K330" s="99"/>
      <c r="L330" s="26" t="str">
        <f t="shared" si="64"/>
        <v>_</v>
      </c>
      <c r="M330" s="99"/>
      <c r="N330" s="42" t="str">
        <f t="shared" si="65"/>
        <v/>
      </c>
      <c r="O330" s="70"/>
      <c r="P330" s="63"/>
      <c r="Q330" s="64"/>
      <c r="R330" s="26"/>
      <c r="S330" s="26"/>
      <c r="T330" s="42" t="str">
        <f t="shared" si="66"/>
        <v/>
      </c>
      <c r="U330" s="42" t="str">
        <f>IF(E330="","",#REF!-N330)</f>
        <v/>
      </c>
      <c r="V330" s="42" t="str">
        <f t="shared" si="60"/>
        <v/>
      </c>
      <c r="W330" s="42" t="str">
        <f t="shared" si="67"/>
        <v/>
      </c>
      <c r="X330" s="41" t="str">
        <f>IF(E330="","",VLOOKUP(G330,#REF!,2,0))</f>
        <v/>
      </c>
      <c r="Y330" s="41" t="str">
        <f t="shared" si="61"/>
        <v/>
      </c>
      <c r="Z330" s="96" t="str">
        <f t="shared" si="68"/>
        <v/>
      </c>
      <c r="AA330" s="77" t="str">
        <f t="shared" si="69"/>
        <v/>
      </c>
      <c r="AB330" s="77" t="str">
        <f t="shared" si="70"/>
        <v/>
      </c>
      <c r="AC330" s="43" t="str">
        <f t="shared" si="62"/>
        <v/>
      </c>
      <c r="AD330" s="23"/>
      <c r="AE330" s="23"/>
      <c r="AF330" s="23"/>
      <c r="AG330" s="23"/>
      <c r="AH330" s="41" t="str">
        <f t="shared" si="71"/>
        <v/>
      </c>
      <c r="AI330" s="88"/>
      <c r="AJ330" s="26"/>
      <c r="AK330" s="26"/>
      <c r="AL330" s="26"/>
    </row>
    <row r="331" spans="1:38">
      <c r="A331" s="42">
        <v>328</v>
      </c>
      <c r="B331" s="42" t="s">
        <v>4</v>
      </c>
      <c r="C331" s="99"/>
      <c r="D331" s="42" t="str">
        <f t="shared" si="63"/>
        <v/>
      </c>
      <c r="E331" s="99"/>
      <c r="F331" s="26"/>
      <c r="G331" s="99"/>
      <c r="H331" s="107"/>
      <c r="I331" s="53"/>
      <c r="J331" s="53"/>
      <c r="K331" s="99"/>
      <c r="L331" s="26" t="str">
        <f t="shared" si="64"/>
        <v>_</v>
      </c>
      <c r="M331" s="99"/>
      <c r="N331" s="42" t="str">
        <f t="shared" si="65"/>
        <v/>
      </c>
      <c r="O331" s="70"/>
      <c r="P331" s="63"/>
      <c r="Q331" s="64"/>
      <c r="R331" s="26"/>
      <c r="S331" s="26"/>
      <c r="T331" s="42" t="str">
        <f t="shared" si="66"/>
        <v/>
      </c>
      <c r="U331" s="42" t="str">
        <f>IF(E331="","",#REF!-N331)</f>
        <v/>
      </c>
      <c r="V331" s="42" t="str">
        <f t="shared" si="60"/>
        <v/>
      </c>
      <c r="W331" s="42" t="str">
        <f t="shared" si="67"/>
        <v/>
      </c>
      <c r="X331" s="41" t="str">
        <f>IF(E331="","",VLOOKUP(G331,#REF!,2,0))</f>
        <v/>
      </c>
      <c r="Y331" s="41" t="str">
        <f t="shared" si="61"/>
        <v/>
      </c>
      <c r="Z331" s="96" t="str">
        <f t="shared" si="68"/>
        <v/>
      </c>
      <c r="AA331" s="77" t="str">
        <f t="shared" si="69"/>
        <v/>
      </c>
      <c r="AB331" s="77" t="str">
        <f t="shared" si="70"/>
        <v/>
      </c>
      <c r="AC331" s="43" t="str">
        <f t="shared" si="62"/>
        <v/>
      </c>
      <c r="AD331" s="23"/>
      <c r="AE331" s="23"/>
      <c r="AF331" s="23"/>
      <c r="AG331" s="23"/>
      <c r="AH331" s="41" t="str">
        <f t="shared" si="71"/>
        <v/>
      </c>
      <c r="AI331" s="88"/>
      <c r="AJ331" s="26"/>
      <c r="AK331" s="26"/>
      <c r="AL331" s="26"/>
    </row>
    <row r="332" spans="1:38">
      <c r="A332" s="42">
        <v>329</v>
      </c>
      <c r="B332" s="42" t="s">
        <v>4</v>
      </c>
      <c r="C332" s="99"/>
      <c r="D332" s="42" t="str">
        <f t="shared" si="63"/>
        <v/>
      </c>
      <c r="E332" s="99"/>
      <c r="F332" s="26"/>
      <c r="G332" s="99"/>
      <c r="H332" s="107"/>
      <c r="I332" s="53"/>
      <c r="J332" s="53"/>
      <c r="K332" s="99"/>
      <c r="L332" s="26" t="str">
        <f t="shared" si="64"/>
        <v>_</v>
      </c>
      <c r="M332" s="99"/>
      <c r="N332" s="42" t="str">
        <f t="shared" si="65"/>
        <v/>
      </c>
      <c r="O332" s="70"/>
      <c r="P332" s="63"/>
      <c r="Q332" s="64"/>
      <c r="R332" s="26"/>
      <c r="S332" s="26"/>
      <c r="T332" s="42" t="str">
        <f t="shared" si="66"/>
        <v/>
      </c>
      <c r="U332" s="42" t="str">
        <f>IF(E332="","",#REF!-N332)</f>
        <v/>
      </c>
      <c r="V332" s="42" t="str">
        <f t="shared" si="60"/>
        <v/>
      </c>
      <c r="W332" s="42" t="str">
        <f t="shared" si="67"/>
        <v/>
      </c>
      <c r="X332" s="41" t="str">
        <f>IF(E332="","",VLOOKUP(G332,#REF!,2,0))</f>
        <v/>
      </c>
      <c r="Y332" s="41" t="str">
        <f t="shared" si="61"/>
        <v/>
      </c>
      <c r="Z332" s="96" t="str">
        <f t="shared" si="68"/>
        <v/>
      </c>
      <c r="AA332" s="77" t="str">
        <f t="shared" si="69"/>
        <v/>
      </c>
      <c r="AB332" s="77" t="str">
        <f t="shared" si="70"/>
        <v/>
      </c>
      <c r="AC332" s="43" t="str">
        <f t="shared" si="62"/>
        <v/>
      </c>
      <c r="AD332" s="23"/>
      <c r="AE332" s="23"/>
      <c r="AF332" s="23"/>
      <c r="AG332" s="23"/>
      <c r="AH332" s="41" t="str">
        <f t="shared" si="71"/>
        <v/>
      </c>
      <c r="AI332" s="88"/>
      <c r="AJ332" s="26"/>
      <c r="AK332" s="26"/>
      <c r="AL332" s="26"/>
    </row>
    <row r="333" spans="1:38">
      <c r="A333" s="42">
        <v>330</v>
      </c>
      <c r="B333" s="42" t="s">
        <v>4</v>
      </c>
      <c r="C333" s="99"/>
      <c r="D333" s="42" t="str">
        <f t="shared" si="63"/>
        <v/>
      </c>
      <c r="E333" s="99"/>
      <c r="F333" s="26"/>
      <c r="G333" s="99"/>
      <c r="H333" s="107"/>
      <c r="I333" s="53"/>
      <c r="J333" s="53"/>
      <c r="K333" s="99"/>
      <c r="L333" s="26" t="str">
        <f t="shared" si="64"/>
        <v>_</v>
      </c>
      <c r="M333" s="99"/>
      <c r="N333" s="42" t="str">
        <f t="shared" si="65"/>
        <v/>
      </c>
      <c r="O333" s="70"/>
      <c r="P333" s="63"/>
      <c r="Q333" s="64"/>
      <c r="R333" s="26"/>
      <c r="S333" s="26"/>
      <c r="T333" s="42" t="str">
        <f t="shared" si="66"/>
        <v/>
      </c>
      <c r="U333" s="42" t="str">
        <f>IF(E333="","",#REF!-N333)</f>
        <v/>
      </c>
      <c r="V333" s="42" t="str">
        <f t="shared" si="60"/>
        <v/>
      </c>
      <c r="W333" s="42" t="str">
        <f t="shared" si="67"/>
        <v/>
      </c>
      <c r="X333" s="41" t="str">
        <f>IF(E333="","",VLOOKUP(G333,#REF!,2,0))</f>
        <v/>
      </c>
      <c r="Y333" s="41" t="str">
        <f t="shared" si="61"/>
        <v/>
      </c>
      <c r="Z333" s="96" t="str">
        <f t="shared" si="68"/>
        <v/>
      </c>
      <c r="AA333" s="77" t="str">
        <f t="shared" si="69"/>
        <v/>
      </c>
      <c r="AB333" s="77" t="str">
        <f t="shared" si="70"/>
        <v/>
      </c>
      <c r="AC333" s="43" t="str">
        <f t="shared" si="62"/>
        <v/>
      </c>
      <c r="AD333" s="23"/>
      <c r="AE333" s="23"/>
      <c r="AF333" s="23"/>
      <c r="AG333" s="23"/>
      <c r="AH333" s="41" t="str">
        <f t="shared" si="71"/>
        <v/>
      </c>
      <c r="AI333" s="88"/>
      <c r="AJ333" s="26"/>
      <c r="AK333" s="26"/>
      <c r="AL333" s="26"/>
    </row>
    <row r="334" spans="1:38">
      <c r="A334" s="42">
        <v>331</v>
      </c>
      <c r="B334" s="42" t="s">
        <v>4</v>
      </c>
      <c r="C334" s="99"/>
      <c r="D334" s="42" t="str">
        <f t="shared" si="63"/>
        <v/>
      </c>
      <c r="E334" s="99"/>
      <c r="F334" s="26"/>
      <c r="G334" s="99"/>
      <c r="H334" s="107"/>
      <c r="I334" s="53"/>
      <c r="J334" s="53"/>
      <c r="K334" s="99"/>
      <c r="L334" s="26" t="str">
        <f t="shared" si="64"/>
        <v>_</v>
      </c>
      <c r="M334" s="99"/>
      <c r="N334" s="42" t="str">
        <f t="shared" si="65"/>
        <v/>
      </c>
      <c r="O334" s="70"/>
      <c r="P334" s="63"/>
      <c r="Q334" s="64"/>
      <c r="R334" s="26"/>
      <c r="S334" s="26"/>
      <c r="T334" s="42" t="str">
        <f t="shared" si="66"/>
        <v/>
      </c>
      <c r="U334" s="42" t="str">
        <f>IF(E334="","",#REF!-N334)</f>
        <v/>
      </c>
      <c r="V334" s="42" t="str">
        <f t="shared" si="60"/>
        <v/>
      </c>
      <c r="W334" s="42" t="str">
        <f t="shared" si="67"/>
        <v/>
      </c>
      <c r="X334" s="41" t="str">
        <f>IF(E334="","",VLOOKUP(G334,#REF!,2,0))</f>
        <v/>
      </c>
      <c r="Y334" s="41" t="str">
        <f t="shared" si="61"/>
        <v/>
      </c>
      <c r="Z334" s="96" t="str">
        <f t="shared" si="68"/>
        <v/>
      </c>
      <c r="AA334" s="77" t="str">
        <f t="shared" si="69"/>
        <v/>
      </c>
      <c r="AB334" s="77" t="str">
        <f t="shared" si="70"/>
        <v/>
      </c>
      <c r="AC334" s="43" t="str">
        <f t="shared" si="62"/>
        <v/>
      </c>
      <c r="AD334" s="23"/>
      <c r="AE334" s="23"/>
      <c r="AF334" s="23"/>
      <c r="AG334" s="23"/>
      <c r="AH334" s="41" t="str">
        <f t="shared" si="71"/>
        <v/>
      </c>
      <c r="AI334" s="88"/>
      <c r="AJ334" s="26"/>
      <c r="AK334" s="26"/>
      <c r="AL334" s="26"/>
    </row>
    <row r="335" spans="1:38">
      <c r="A335" s="42">
        <v>332</v>
      </c>
      <c r="B335" s="42" t="s">
        <v>4</v>
      </c>
      <c r="C335" s="99"/>
      <c r="D335" s="42" t="str">
        <f t="shared" si="63"/>
        <v/>
      </c>
      <c r="E335" s="99"/>
      <c r="F335" s="26"/>
      <c r="G335" s="99"/>
      <c r="H335" s="107"/>
      <c r="I335" s="53"/>
      <c r="J335" s="53"/>
      <c r="K335" s="99"/>
      <c r="L335" s="26" t="str">
        <f t="shared" si="64"/>
        <v>_</v>
      </c>
      <c r="M335" s="99"/>
      <c r="N335" s="42" t="str">
        <f t="shared" si="65"/>
        <v/>
      </c>
      <c r="O335" s="70"/>
      <c r="P335" s="63"/>
      <c r="Q335" s="64"/>
      <c r="R335" s="26"/>
      <c r="S335" s="26"/>
      <c r="T335" s="42" t="str">
        <f t="shared" si="66"/>
        <v/>
      </c>
      <c r="U335" s="42" t="str">
        <f>IF(E335="","",#REF!-N335)</f>
        <v/>
      </c>
      <c r="V335" s="42" t="str">
        <f t="shared" si="60"/>
        <v/>
      </c>
      <c r="W335" s="42" t="str">
        <f t="shared" si="67"/>
        <v/>
      </c>
      <c r="X335" s="41" t="str">
        <f>IF(E335="","",VLOOKUP(G335,#REF!,2,0))</f>
        <v/>
      </c>
      <c r="Y335" s="41" t="str">
        <f t="shared" si="61"/>
        <v/>
      </c>
      <c r="Z335" s="96" t="str">
        <f t="shared" si="68"/>
        <v/>
      </c>
      <c r="AA335" s="77" t="str">
        <f t="shared" si="69"/>
        <v/>
      </c>
      <c r="AB335" s="77" t="str">
        <f t="shared" si="70"/>
        <v/>
      </c>
      <c r="AC335" s="43" t="str">
        <f t="shared" si="62"/>
        <v/>
      </c>
      <c r="AD335" s="23"/>
      <c r="AE335" s="23"/>
      <c r="AF335" s="23"/>
      <c r="AG335" s="23"/>
      <c r="AH335" s="41" t="str">
        <f t="shared" si="71"/>
        <v/>
      </c>
      <c r="AI335" s="88"/>
      <c r="AJ335" s="26"/>
      <c r="AK335" s="26"/>
      <c r="AL335" s="26"/>
    </row>
    <row r="336" spans="1:38">
      <c r="A336" s="42">
        <v>333</v>
      </c>
      <c r="B336" s="42" t="s">
        <v>4</v>
      </c>
      <c r="C336" s="99"/>
      <c r="D336" s="42" t="str">
        <f t="shared" si="63"/>
        <v/>
      </c>
      <c r="E336" s="99"/>
      <c r="F336" s="26"/>
      <c r="G336" s="99"/>
      <c r="H336" s="107"/>
      <c r="I336" s="53"/>
      <c r="J336" s="53"/>
      <c r="K336" s="99"/>
      <c r="L336" s="26" t="str">
        <f t="shared" si="64"/>
        <v>_</v>
      </c>
      <c r="M336" s="99"/>
      <c r="N336" s="42" t="str">
        <f t="shared" si="65"/>
        <v/>
      </c>
      <c r="O336" s="70"/>
      <c r="P336" s="63"/>
      <c r="Q336" s="64"/>
      <c r="R336" s="26"/>
      <c r="S336" s="26"/>
      <c r="T336" s="42" t="str">
        <f t="shared" si="66"/>
        <v/>
      </c>
      <c r="U336" s="42" t="str">
        <f>IF(E336="","",#REF!-N336)</f>
        <v/>
      </c>
      <c r="V336" s="42" t="str">
        <f t="shared" si="60"/>
        <v/>
      </c>
      <c r="W336" s="42" t="str">
        <f t="shared" si="67"/>
        <v/>
      </c>
      <c r="X336" s="41" t="str">
        <f>IF(E336="","",VLOOKUP(G336,#REF!,2,0))</f>
        <v/>
      </c>
      <c r="Y336" s="41" t="str">
        <f t="shared" si="61"/>
        <v/>
      </c>
      <c r="Z336" s="96" t="str">
        <f t="shared" si="68"/>
        <v/>
      </c>
      <c r="AA336" s="77" t="str">
        <f t="shared" si="69"/>
        <v/>
      </c>
      <c r="AB336" s="77" t="str">
        <f t="shared" si="70"/>
        <v/>
      </c>
      <c r="AC336" s="43" t="str">
        <f t="shared" si="62"/>
        <v/>
      </c>
      <c r="AD336" s="23"/>
      <c r="AE336" s="23"/>
      <c r="AF336" s="23"/>
      <c r="AG336" s="23"/>
      <c r="AH336" s="41" t="str">
        <f t="shared" si="71"/>
        <v/>
      </c>
      <c r="AI336" s="88"/>
      <c r="AJ336" s="26"/>
      <c r="AK336" s="26"/>
      <c r="AL336" s="26"/>
    </row>
    <row r="337" spans="1:38">
      <c r="A337" s="42">
        <v>334</v>
      </c>
      <c r="B337" s="42" t="s">
        <v>4</v>
      </c>
      <c r="C337" s="99"/>
      <c r="D337" s="42" t="str">
        <f t="shared" si="63"/>
        <v/>
      </c>
      <c r="E337" s="99"/>
      <c r="F337" s="26"/>
      <c r="G337" s="99"/>
      <c r="H337" s="107"/>
      <c r="I337" s="53"/>
      <c r="J337" s="53"/>
      <c r="K337" s="99"/>
      <c r="L337" s="26" t="str">
        <f t="shared" si="64"/>
        <v>_</v>
      </c>
      <c r="M337" s="99"/>
      <c r="N337" s="42" t="str">
        <f t="shared" si="65"/>
        <v/>
      </c>
      <c r="O337" s="70"/>
      <c r="P337" s="63"/>
      <c r="Q337" s="64"/>
      <c r="R337" s="26"/>
      <c r="S337" s="26"/>
      <c r="T337" s="42" t="str">
        <f t="shared" si="66"/>
        <v/>
      </c>
      <c r="U337" s="42" t="str">
        <f>IF(E337="","",#REF!-N337)</f>
        <v/>
      </c>
      <c r="V337" s="42" t="str">
        <f t="shared" si="60"/>
        <v/>
      </c>
      <c r="W337" s="42" t="str">
        <f t="shared" si="67"/>
        <v/>
      </c>
      <c r="X337" s="41" t="str">
        <f>IF(E337="","",VLOOKUP(G337,#REF!,2,0))</f>
        <v/>
      </c>
      <c r="Y337" s="41" t="str">
        <f t="shared" si="61"/>
        <v/>
      </c>
      <c r="Z337" s="96" t="str">
        <f t="shared" si="68"/>
        <v/>
      </c>
      <c r="AA337" s="77" t="str">
        <f t="shared" si="69"/>
        <v/>
      </c>
      <c r="AB337" s="77" t="str">
        <f t="shared" si="70"/>
        <v/>
      </c>
      <c r="AC337" s="43" t="str">
        <f t="shared" si="62"/>
        <v/>
      </c>
      <c r="AD337" s="23"/>
      <c r="AE337" s="23"/>
      <c r="AF337" s="23"/>
      <c r="AG337" s="23"/>
      <c r="AH337" s="41" t="str">
        <f t="shared" si="71"/>
        <v/>
      </c>
      <c r="AI337" s="88"/>
      <c r="AJ337" s="26"/>
      <c r="AK337" s="26"/>
      <c r="AL337" s="26"/>
    </row>
    <row r="338" spans="1:38">
      <c r="A338" s="42">
        <v>335</v>
      </c>
      <c r="B338" s="42" t="s">
        <v>4</v>
      </c>
      <c r="C338" s="99"/>
      <c r="D338" s="42" t="str">
        <f t="shared" si="63"/>
        <v/>
      </c>
      <c r="E338" s="99"/>
      <c r="F338" s="26"/>
      <c r="G338" s="99"/>
      <c r="H338" s="107"/>
      <c r="I338" s="53"/>
      <c r="J338" s="53"/>
      <c r="K338" s="99"/>
      <c r="L338" s="26" t="str">
        <f t="shared" si="64"/>
        <v>_</v>
      </c>
      <c r="M338" s="99"/>
      <c r="N338" s="42" t="str">
        <f t="shared" si="65"/>
        <v/>
      </c>
      <c r="O338" s="70"/>
      <c r="P338" s="63"/>
      <c r="Q338" s="64"/>
      <c r="R338" s="26"/>
      <c r="S338" s="26"/>
      <c r="T338" s="42" t="str">
        <f t="shared" si="66"/>
        <v/>
      </c>
      <c r="U338" s="42" t="str">
        <f>IF(E338="","",#REF!-N338)</f>
        <v/>
      </c>
      <c r="V338" s="42" t="str">
        <f t="shared" si="60"/>
        <v/>
      </c>
      <c r="W338" s="42" t="str">
        <f t="shared" si="67"/>
        <v/>
      </c>
      <c r="X338" s="41" t="str">
        <f>IF(E338="","",VLOOKUP(G338,#REF!,2,0))</f>
        <v/>
      </c>
      <c r="Y338" s="41" t="str">
        <f t="shared" si="61"/>
        <v/>
      </c>
      <c r="Z338" s="96" t="str">
        <f t="shared" si="68"/>
        <v/>
      </c>
      <c r="AA338" s="77" t="str">
        <f t="shared" si="69"/>
        <v/>
      </c>
      <c r="AB338" s="77" t="str">
        <f t="shared" si="70"/>
        <v/>
      </c>
      <c r="AC338" s="43" t="str">
        <f t="shared" si="62"/>
        <v/>
      </c>
      <c r="AD338" s="23"/>
      <c r="AE338" s="23"/>
      <c r="AF338" s="23"/>
      <c r="AG338" s="23"/>
      <c r="AH338" s="41" t="str">
        <f t="shared" si="71"/>
        <v/>
      </c>
      <c r="AI338" s="88"/>
      <c r="AJ338" s="26"/>
      <c r="AK338" s="26"/>
      <c r="AL338" s="26"/>
    </row>
    <row r="339" spans="1:38">
      <c r="A339" s="42">
        <v>336</v>
      </c>
      <c r="B339" s="42" t="s">
        <v>4</v>
      </c>
      <c r="C339" s="99"/>
      <c r="D339" s="42" t="str">
        <f t="shared" si="63"/>
        <v/>
      </c>
      <c r="E339" s="99"/>
      <c r="F339" s="26"/>
      <c r="G339" s="99"/>
      <c r="H339" s="107"/>
      <c r="I339" s="53"/>
      <c r="J339" s="53"/>
      <c r="K339" s="99"/>
      <c r="L339" s="26" t="str">
        <f t="shared" si="64"/>
        <v>_</v>
      </c>
      <c r="M339" s="99"/>
      <c r="N339" s="42" t="str">
        <f t="shared" si="65"/>
        <v/>
      </c>
      <c r="O339" s="70"/>
      <c r="P339" s="63"/>
      <c r="Q339" s="64"/>
      <c r="R339" s="26"/>
      <c r="S339" s="26"/>
      <c r="T339" s="42" t="str">
        <f t="shared" si="66"/>
        <v/>
      </c>
      <c r="U339" s="42" t="str">
        <f>IF(E339="","",#REF!-N339)</f>
        <v/>
      </c>
      <c r="V339" s="42" t="str">
        <f t="shared" si="60"/>
        <v/>
      </c>
      <c r="W339" s="42" t="str">
        <f t="shared" si="67"/>
        <v/>
      </c>
      <c r="X339" s="41" t="str">
        <f>IF(E339="","",VLOOKUP(G339,#REF!,2,0))</f>
        <v/>
      </c>
      <c r="Y339" s="41" t="str">
        <f t="shared" si="61"/>
        <v/>
      </c>
      <c r="Z339" s="96" t="str">
        <f t="shared" si="68"/>
        <v/>
      </c>
      <c r="AA339" s="77" t="str">
        <f t="shared" si="69"/>
        <v/>
      </c>
      <c r="AB339" s="77" t="str">
        <f t="shared" si="70"/>
        <v/>
      </c>
      <c r="AC339" s="43" t="str">
        <f t="shared" si="62"/>
        <v/>
      </c>
      <c r="AD339" s="23"/>
      <c r="AE339" s="23"/>
      <c r="AF339" s="23"/>
      <c r="AG339" s="23"/>
      <c r="AH339" s="41" t="str">
        <f t="shared" si="71"/>
        <v/>
      </c>
      <c r="AI339" s="88"/>
      <c r="AJ339" s="26"/>
      <c r="AK339" s="26"/>
      <c r="AL339" s="26"/>
    </row>
    <row r="340" spans="1:38">
      <c r="A340" s="42">
        <v>337</v>
      </c>
      <c r="B340" s="42" t="s">
        <v>4</v>
      </c>
      <c r="C340" s="99"/>
      <c r="D340" s="42" t="str">
        <f t="shared" si="63"/>
        <v/>
      </c>
      <c r="E340" s="99"/>
      <c r="F340" s="26"/>
      <c r="G340" s="99"/>
      <c r="H340" s="107"/>
      <c r="I340" s="53"/>
      <c r="J340" s="53"/>
      <c r="K340" s="99"/>
      <c r="L340" s="26" t="str">
        <f t="shared" si="64"/>
        <v>_</v>
      </c>
      <c r="M340" s="99"/>
      <c r="N340" s="42" t="str">
        <f t="shared" si="65"/>
        <v/>
      </c>
      <c r="O340" s="70"/>
      <c r="P340" s="63"/>
      <c r="Q340" s="64"/>
      <c r="R340" s="26"/>
      <c r="S340" s="26"/>
      <c r="T340" s="42" t="str">
        <f t="shared" si="66"/>
        <v/>
      </c>
      <c r="U340" s="42" t="str">
        <f>IF(E340="","",#REF!-N340)</f>
        <v/>
      </c>
      <c r="V340" s="42" t="str">
        <f t="shared" si="60"/>
        <v/>
      </c>
      <c r="W340" s="42" t="str">
        <f t="shared" si="67"/>
        <v/>
      </c>
      <c r="X340" s="41" t="str">
        <f>IF(E340="","",VLOOKUP(G340,#REF!,2,0))</f>
        <v/>
      </c>
      <c r="Y340" s="41" t="str">
        <f t="shared" si="61"/>
        <v/>
      </c>
      <c r="Z340" s="96" t="str">
        <f t="shared" si="68"/>
        <v/>
      </c>
      <c r="AA340" s="77" t="str">
        <f t="shared" si="69"/>
        <v/>
      </c>
      <c r="AB340" s="77" t="str">
        <f t="shared" si="70"/>
        <v/>
      </c>
      <c r="AC340" s="43" t="str">
        <f t="shared" si="62"/>
        <v/>
      </c>
      <c r="AD340" s="23"/>
      <c r="AE340" s="23"/>
      <c r="AF340" s="23"/>
      <c r="AG340" s="23"/>
      <c r="AH340" s="41" t="str">
        <f t="shared" si="71"/>
        <v/>
      </c>
      <c r="AI340" s="88"/>
      <c r="AJ340" s="26"/>
      <c r="AK340" s="26"/>
      <c r="AL340" s="26"/>
    </row>
    <row r="341" spans="1:38">
      <c r="A341" s="42">
        <v>338</v>
      </c>
      <c r="B341" s="42" t="s">
        <v>4</v>
      </c>
      <c r="C341" s="99"/>
      <c r="D341" s="42" t="str">
        <f t="shared" si="63"/>
        <v/>
      </c>
      <c r="E341" s="99"/>
      <c r="F341" s="26"/>
      <c r="G341" s="99"/>
      <c r="H341" s="107"/>
      <c r="I341" s="53"/>
      <c r="J341" s="53"/>
      <c r="K341" s="99"/>
      <c r="L341" s="26" t="str">
        <f t="shared" si="64"/>
        <v>_</v>
      </c>
      <c r="M341" s="99"/>
      <c r="N341" s="42" t="str">
        <f t="shared" si="65"/>
        <v/>
      </c>
      <c r="O341" s="70"/>
      <c r="P341" s="63"/>
      <c r="Q341" s="64"/>
      <c r="R341" s="26"/>
      <c r="S341" s="26"/>
      <c r="T341" s="42" t="str">
        <f t="shared" si="66"/>
        <v/>
      </c>
      <c r="U341" s="42" t="str">
        <f>IF(E341="","",#REF!-N341)</f>
        <v/>
      </c>
      <c r="V341" s="42" t="str">
        <f t="shared" si="60"/>
        <v/>
      </c>
      <c r="W341" s="42" t="str">
        <f t="shared" si="67"/>
        <v/>
      </c>
      <c r="X341" s="41" t="str">
        <f>IF(E341="","",VLOOKUP(G341,#REF!,2,0))</f>
        <v/>
      </c>
      <c r="Y341" s="41" t="str">
        <f t="shared" si="61"/>
        <v/>
      </c>
      <c r="Z341" s="96" t="str">
        <f t="shared" si="68"/>
        <v/>
      </c>
      <c r="AA341" s="77" t="str">
        <f t="shared" si="69"/>
        <v/>
      </c>
      <c r="AB341" s="77" t="str">
        <f t="shared" si="70"/>
        <v/>
      </c>
      <c r="AC341" s="43" t="str">
        <f t="shared" si="62"/>
        <v/>
      </c>
      <c r="AD341" s="23"/>
      <c r="AE341" s="23"/>
      <c r="AF341" s="23"/>
      <c r="AG341" s="23"/>
      <c r="AH341" s="41" t="str">
        <f t="shared" si="71"/>
        <v/>
      </c>
      <c r="AI341" s="88"/>
      <c r="AJ341" s="26"/>
      <c r="AK341" s="26"/>
      <c r="AL341" s="26"/>
    </row>
    <row r="342" spans="1:38">
      <c r="A342" s="42">
        <v>339</v>
      </c>
      <c r="B342" s="42" t="s">
        <v>4</v>
      </c>
      <c r="C342" s="99"/>
      <c r="D342" s="42" t="str">
        <f t="shared" si="63"/>
        <v/>
      </c>
      <c r="E342" s="99"/>
      <c r="F342" s="26"/>
      <c r="G342" s="99"/>
      <c r="H342" s="107"/>
      <c r="I342" s="53"/>
      <c r="J342" s="53"/>
      <c r="K342" s="99"/>
      <c r="L342" s="26" t="str">
        <f t="shared" si="64"/>
        <v>_</v>
      </c>
      <c r="M342" s="99"/>
      <c r="N342" s="42" t="str">
        <f t="shared" si="65"/>
        <v/>
      </c>
      <c r="O342" s="70"/>
      <c r="P342" s="63"/>
      <c r="Q342" s="64"/>
      <c r="R342" s="26"/>
      <c r="S342" s="26"/>
      <c r="T342" s="42" t="str">
        <f t="shared" si="66"/>
        <v/>
      </c>
      <c r="U342" s="42" t="str">
        <f>IF(E342="","",#REF!-N342)</f>
        <v/>
      </c>
      <c r="V342" s="42" t="str">
        <f t="shared" si="60"/>
        <v/>
      </c>
      <c r="W342" s="42" t="str">
        <f t="shared" si="67"/>
        <v/>
      </c>
      <c r="X342" s="41" t="str">
        <f>IF(E342="","",VLOOKUP(G342,#REF!,2,0))</f>
        <v/>
      </c>
      <c r="Y342" s="41" t="str">
        <f t="shared" si="61"/>
        <v/>
      </c>
      <c r="Z342" s="96" t="str">
        <f t="shared" si="68"/>
        <v/>
      </c>
      <c r="AA342" s="77" t="str">
        <f t="shared" si="69"/>
        <v/>
      </c>
      <c r="AB342" s="77" t="str">
        <f t="shared" si="70"/>
        <v/>
      </c>
      <c r="AC342" s="43" t="str">
        <f t="shared" si="62"/>
        <v/>
      </c>
      <c r="AD342" s="23"/>
      <c r="AE342" s="23"/>
      <c r="AF342" s="23"/>
      <c r="AG342" s="23"/>
      <c r="AH342" s="41" t="str">
        <f t="shared" si="71"/>
        <v/>
      </c>
      <c r="AI342" s="88"/>
      <c r="AJ342" s="26"/>
      <c r="AK342" s="26"/>
      <c r="AL342" s="26"/>
    </row>
    <row r="343" spans="1:38">
      <c r="A343" s="42">
        <v>340</v>
      </c>
      <c r="B343" s="42" t="s">
        <v>4</v>
      </c>
      <c r="C343" s="99"/>
      <c r="D343" s="42" t="str">
        <f t="shared" si="63"/>
        <v/>
      </c>
      <c r="E343" s="99"/>
      <c r="F343" s="26"/>
      <c r="G343" s="99"/>
      <c r="H343" s="107"/>
      <c r="I343" s="53"/>
      <c r="J343" s="53"/>
      <c r="K343" s="99"/>
      <c r="L343" s="26" t="str">
        <f t="shared" si="64"/>
        <v>_</v>
      </c>
      <c r="M343" s="99"/>
      <c r="N343" s="42" t="str">
        <f t="shared" si="65"/>
        <v/>
      </c>
      <c r="O343" s="70"/>
      <c r="P343" s="63"/>
      <c r="Q343" s="64"/>
      <c r="R343" s="26"/>
      <c r="S343" s="26"/>
      <c r="T343" s="42" t="str">
        <f t="shared" si="66"/>
        <v/>
      </c>
      <c r="U343" s="42" t="str">
        <f>IF(E343="","",#REF!-N343)</f>
        <v/>
      </c>
      <c r="V343" s="42" t="str">
        <f t="shared" si="60"/>
        <v/>
      </c>
      <c r="W343" s="42" t="str">
        <f t="shared" si="67"/>
        <v/>
      </c>
      <c r="X343" s="41" t="str">
        <f>IF(E343="","",VLOOKUP(G343,#REF!,2,0))</f>
        <v/>
      </c>
      <c r="Y343" s="41" t="str">
        <f t="shared" si="61"/>
        <v/>
      </c>
      <c r="Z343" s="96" t="str">
        <f t="shared" si="68"/>
        <v/>
      </c>
      <c r="AA343" s="77" t="str">
        <f t="shared" si="69"/>
        <v/>
      </c>
      <c r="AB343" s="77" t="str">
        <f t="shared" si="70"/>
        <v/>
      </c>
      <c r="AC343" s="43" t="str">
        <f t="shared" si="62"/>
        <v/>
      </c>
      <c r="AD343" s="23"/>
      <c r="AE343" s="23"/>
      <c r="AF343" s="23"/>
      <c r="AG343" s="23"/>
      <c r="AH343" s="41" t="str">
        <f t="shared" si="71"/>
        <v/>
      </c>
      <c r="AI343" s="88"/>
      <c r="AJ343" s="26"/>
      <c r="AK343" s="26"/>
      <c r="AL343" s="26"/>
    </row>
    <row r="344" spans="1:38">
      <c r="A344" s="42">
        <v>341</v>
      </c>
      <c r="B344" s="42" t="s">
        <v>4</v>
      </c>
      <c r="C344" s="99"/>
      <c r="D344" s="42" t="str">
        <f t="shared" si="63"/>
        <v/>
      </c>
      <c r="E344" s="99"/>
      <c r="F344" s="26"/>
      <c r="G344" s="99"/>
      <c r="H344" s="107"/>
      <c r="I344" s="53"/>
      <c r="J344" s="53"/>
      <c r="K344" s="99"/>
      <c r="L344" s="26" t="str">
        <f t="shared" si="64"/>
        <v>_</v>
      </c>
      <c r="M344" s="99"/>
      <c r="N344" s="42" t="str">
        <f t="shared" si="65"/>
        <v/>
      </c>
      <c r="O344" s="70"/>
      <c r="P344" s="63"/>
      <c r="Q344" s="64"/>
      <c r="R344" s="26"/>
      <c r="S344" s="26"/>
      <c r="T344" s="42" t="str">
        <f t="shared" si="66"/>
        <v/>
      </c>
      <c r="U344" s="42" t="str">
        <f>IF(E344="","",#REF!-N344)</f>
        <v/>
      </c>
      <c r="V344" s="42" t="str">
        <f t="shared" si="60"/>
        <v/>
      </c>
      <c r="W344" s="42" t="str">
        <f t="shared" si="67"/>
        <v/>
      </c>
      <c r="X344" s="41" t="str">
        <f>IF(E344="","",VLOOKUP(G344,#REF!,2,0))</f>
        <v/>
      </c>
      <c r="Y344" s="41" t="str">
        <f t="shared" si="61"/>
        <v/>
      </c>
      <c r="Z344" s="96" t="str">
        <f t="shared" si="68"/>
        <v/>
      </c>
      <c r="AA344" s="77" t="str">
        <f t="shared" si="69"/>
        <v/>
      </c>
      <c r="AB344" s="77" t="str">
        <f t="shared" si="70"/>
        <v/>
      </c>
      <c r="AC344" s="43" t="str">
        <f t="shared" si="62"/>
        <v/>
      </c>
      <c r="AD344" s="23"/>
      <c r="AE344" s="23"/>
      <c r="AF344" s="23"/>
      <c r="AG344" s="23"/>
      <c r="AH344" s="41" t="str">
        <f t="shared" si="71"/>
        <v/>
      </c>
      <c r="AI344" s="88"/>
      <c r="AJ344" s="26"/>
      <c r="AK344" s="26"/>
      <c r="AL344" s="26"/>
    </row>
    <row r="345" spans="1:38">
      <c r="A345" s="42">
        <v>342</v>
      </c>
      <c r="B345" s="42" t="s">
        <v>4</v>
      </c>
      <c r="C345" s="99"/>
      <c r="D345" s="42" t="str">
        <f t="shared" si="63"/>
        <v/>
      </c>
      <c r="E345" s="99"/>
      <c r="F345" s="26"/>
      <c r="G345" s="99"/>
      <c r="H345" s="107"/>
      <c r="I345" s="53"/>
      <c r="J345" s="53"/>
      <c r="K345" s="99"/>
      <c r="L345" s="26" t="str">
        <f t="shared" si="64"/>
        <v>_</v>
      </c>
      <c r="M345" s="99"/>
      <c r="N345" s="42" t="str">
        <f t="shared" si="65"/>
        <v/>
      </c>
      <c r="O345" s="70"/>
      <c r="P345" s="63"/>
      <c r="Q345" s="64"/>
      <c r="R345" s="26"/>
      <c r="S345" s="26"/>
      <c r="T345" s="42" t="str">
        <f t="shared" si="66"/>
        <v/>
      </c>
      <c r="U345" s="42" t="str">
        <f>IF(E345="","",#REF!-N345)</f>
        <v/>
      </c>
      <c r="V345" s="42" t="str">
        <f t="shared" si="60"/>
        <v/>
      </c>
      <c r="W345" s="42" t="str">
        <f t="shared" si="67"/>
        <v/>
      </c>
      <c r="X345" s="41" t="str">
        <f>IF(E345="","",VLOOKUP(G345,#REF!,2,0))</f>
        <v/>
      </c>
      <c r="Y345" s="41" t="str">
        <f t="shared" si="61"/>
        <v/>
      </c>
      <c r="Z345" s="96" t="str">
        <f t="shared" si="68"/>
        <v/>
      </c>
      <c r="AA345" s="77" t="str">
        <f t="shared" si="69"/>
        <v/>
      </c>
      <c r="AB345" s="77" t="str">
        <f t="shared" si="70"/>
        <v/>
      </c>
      <c r="AC345" s="43" t="str">
        <f t="shared" si="62"/>
        <v/>
      </c>
      <c r="AD345" s="23"/>
      <c r="AE345" s="23"/>
      <c r="AF345" s="23"/>
      <c r="AG345" s="23"/>
      <c r="AH345" s="41" t="str">
        <f t="shared" si="71"/>
        <v/>
      </c>
      <c r="AI345" s="88"/>
      <c r="AJ345" s="26"/>
      <c r="AK345" s="26"/>
      <c r="AL345" s="26"/>
    </row>
    <row r="346" spans="1:38">
      <c r="A346" s="42">
        <v>343</v>
      </c>
      <c r="B346" s="42" t="s">
        <v>4</v>
      </c>
      <c r="C346" s="99"/>
      <c r="D346" s="42" t="str">
        <f t="shared" si="63"/>
        <v/>
      </c>
      <c r="E346" s="99"/>
      <c r="F346" s="26"/>
      <c r="G346" s="99"/>
      <c r="H346" s="107"/>
      <c r="I346" s="53"/>
      <c r="J346" s="53"/>
      <c r="K346" s="99"/>
      <c r="L346" s="26" t="str">
        <f t="shared" si="64"/>
        <v>_</v>
      </c>
      <c r="M346" s="99"/>
      <c r="N346" s="42" t="str">
        <f t="shared" si="65"/>
        <v/>
      </c>
      <c r="O346" s="70"/>
      <c r="P346" s="63"/>
      <c r="Q346" s="64"/>
      <c r="R346" s="26"/>
      <c r="S346" s="26"/>
      <c r="T346" s="42" t="str">
        <f t="shared" si="66"/>
        <v/>
      </c>
      <c r="U346" s="42" t="str">
        <f>IF(E346="","",#REF!-N346)</f>
        <v/>
      </c>
      <c r="V346" s="42" t="str">
        <f t="shared" si="60"/>
        <v/>
      </c>
      <c r="W346" s="42" t="str">
        <f t="shared" si="67"/>
        <v/>
      </c>
      <c r="X346" s="41" t="str">
        <f>IF(E346="","",VLOOKUP(G346,#REF!,2,0))</f>
        <v/>
      </c>
      <c r="Y346" s="41" t="str">
        <f t="shared" si="61"/>
        <v/>
      </c>
      <c r="Z346" s="96" t="str">
        <f t="shared" si="68"/>
        <v/>
      </c>
      <c r="AA346" s="77" t="str">
        <f t="shared" si="69"/>
        <v/>
      </c>
      <c r="AB346" s="77" t="str">
        <f t="shared" si="70"/>
        <v/>
      </c>
      <c r="AC346" s="43" t="str">
        <f t="shared" si="62"/>
        <v/>
      </c>
      <c r="AD346" s="23"/>
      <c r="AE346" s="23"/>
      <c r="AF346" s="23"/>
      <c r="AG346" s="23"/>
      <c r="AH346" s="41" t="str">
        <f t="shared" si="71"/>
        <v/>
      </c>
      <c r="AI346" s="88"/>
      <c r="AJ346" s="26"/>
      <c r="AK346" s="26"/>
      <c r="AL346" s="26"/>
    </row>
    <row r="347" spans="1:38">
      <c r="A347" s="42">
        <v>344</v>
      </c>
      <c r="B347" s="42" t="s">
        <v>4</v>
      </c>
      <c r="C347" s="99"/>
      <c r="D347" s="42" t="str">
        <f t="shared" si="63"/>
        <v/>
      </c>
      <c r="E347" s="99"/>
      <c r="F347" s="26"/>
      <c r="G347" s="99"/>
      <c r="H347" s="107"/>
      <c r="I347" s="53"/>
      <c r="J347" s="53"/>
      <c r="K347" s="99"/>
      <c r="L347" s="26" t="str">
        <f t="shared" si="64"/>
        <v>_</v>
      </c>
      <c r="M347" s="99"/>
      <c r="N347" s="42" t="str">
        <f t="shared" si="65"/>
        <v/>
      </c>
      <c r="O347" s="70"/>
      <c r="P347" s="63"/>
      <c r="Q347" s="64"/>
      <c r="R347" s="26"/>
      <c r="S347" s="26"/>
      <c r="T347" s="42" t="str">
        <f t="shared" si="66"/>
        <v/>
      </c>
      <c r="U347" s="42" t="str">
        <f>IF(E347="","",#REF!-N347)</f>
        <v/>
      </c>
      <c r="V347" s="42" t="str">
        <f t="shared" si="60"/>
        <v/>
      </c>
      <c r="W347" s="42" t="str">
        <f t="shared" si="67"/>
        <v/>
      </c>
      <c r="X347" s="41" t="str">
        <f>IF(E347="","",VLOOKUP(G347,#REF!,2,0))</f>
        <v/>
      </c>
      <c r="Y347" s="41" t="str">
        <f t="shared" si="61"/>
        <v/>
      </c>
      <c r="Z347" s="96" t="str">
        <f t="shared" si="68"/>
        <v/>
      </c>
      <c r="AA347" s="77" t="str">
        <f t="shared" si="69"/>
        <v/>
      </c>
      <c r="AB347" s="77" t="str">
        <f t="shared" si="70"/>
        <v/>
      </c>
      <c r="AC347" s="43" t="str">
        <f t="shared" si="62"/>
        <v/>
      </c>
      <c r="AD347" s="23"/>
      <c r="AE347" s="23"/>
      <c r="AF347" s="23"/>
      <c r="AG347" s="23"/>
      <c r="AH347" s="41" t="str">
        <f t="shared" si="71"/>
        <v/>
      </c>
      <c r="AI347" s="88"/>
      <c r="AJ347" s="26"/>
      <c r="AK347" s="26"/>
      <c r="AL347" s="26"/>
    </row>
    <row r="348" spans="1:38">
      <c r="A348" s="42">
        <v>345</v>
      </c>
      <c r="B348" s="42" t="s">
        <v>4</v>
      </c>
      <c r="C348" s="99"/>
      <c r="D348" s="42" t="str">
        <f t="shared" si="63"/>
        <v/>
      </c>
      <c r="E348" s="99"/>
      <c r="F348" s="26"/>
      <c r="G348" s="99"/>
      <c r="H348" s="107"/>
      <c r="I348" s="53"/>
      <c r="J348" s="53"/>
      <c r="K348" s="99"/>
      <c r="L348" s="26" t="str">
        <f t="shared" si="64"/>
        <v>_</v>
      </c>
      <c r="M348" s="99"/>
      <c r="N348" s="42" t="str">
        <f t="shared" si="65"/>
        <v/>
      </c>
      <c r="O348" s="70"/>
      <c r="P348" s="63"/>
      <c r="Q348" s="64"/>
      <c r="R348" s="26"/>
      <c r="S348" s="26"/>
      <c r="T348" s="42" t="str">
        <f t="shared" si="66"/>
        <v/>
      </c>
      <c r="U348" s="42" t="str">
        <f>IF(E348="","",#REF!-N348)</f>
        <v/>
      </c>
      <c r="V348" s="42" t="str">
        <f t="shared" si="60"/>
        <v/>
      </c>
      <c r="W348" s="42" t="str">
        <f t="shared" si="67"/>
        <v/>
      </c>
      <c r="X348" s="41" t="str">
        <f>IF(E348="","",VLOOKUP(G348,#REF!,2,0))</f>
        <v/>
      </c>
      <c r="Y348" s="41" t="str">
        <f t="shared" si="61"/>
        <v/>
      </c>
      <c r="Z348" s="96" t="str">
        <f t="shared" si="68"/>
        <v/>
      </c>
      <c r="AA348" s="77" t="str">
        <f t="shared" si="69"/>
        <v/>
      </c>
      <c r="AB348" s="77" t="str">
        <f t="shared" si="70"/>
        <v/>
      </c>
      <c r="AC348" s="43" t="str">
        <f t="shared" si="62"/>
        <v/>
      </c>
      <c r="AD348" s="23"/>
      <c r="AE348" s="23"/>
      <c r="AF348" s="23"/>
      <c r="AG348" s="23"/>
      <c r="AH348" s="41" t="str">
        <f t="shared" si="71"/>
        <v/>
      </c>
      <c r="AI348" s="88"/>
      <c r="AJ348" s="26"/>
      <c r="AK348" s="26"/>
      <c r="AL348" s="26"/>
    </row>
    <row r="349" spans="1:38">
      <c r="A349" s="42">
        <v>346</v>
      </c>
      <c r="B349" s="42" t="s">
        <v>4</v>
      </c>
      <c r="C349" s="99"/>
      <c r="D349" s="42" t="str">
        <f t="shared" si="63"/>
        <v/>
      </c>
      <c r="E349" s="99"/>
      <c r="F349" s="26"/>
      <c r="G349" s="99"/>
      <c r="H349" s="107"/>
      <c r="I349" s="53"/>
      <c r="J349" s="53"/>
      <c r="K349" s="99"/>
      <c r="L349" s="26" t="str">
        <f t="shared" si="64"/>
        <v>_</v>
      </c>
      <c r="M349" s="99"/>
      <c r="N349" s="42" t="str">
        <f t="shared" si="65"/>
        <v/>
      </c>
      <c r="O349" s="70"/>
      <c r="P349" s="63"/>
      <c r="Q349" s="64"/>
      <c r="R349" s="26"/>
      <c r="S349" s="26"/>
      <c r="T349" s="42" t="str">
        <f t="shared" si="66"/>
        <v/>
      </c>
      <c r="U349" s="42" t="str">
        <f>IF(E349="","",#REF!-N349)</f>
        <v/>
      </c>
      <c r="V349" s="42" t="str">
        <f t="shared" si="60"/>
        <v/>
      </c>
      <c r="W349" s="42" t="str">
        <f t="shared" si="67"/>
        <v/>
      </c>
      <c r="X349" s="41" t="str">
        <f>IF(E349="","",VLOOKUP(G349,#REF!,2,0))</f>
        <v/>
      </c>
      <c r="Y349" s="41" t="str">
        <f t="shared" si="61"/>
        <v/>
      </c>
      <c r="Z349" s="96" t="str">
        <f t="shared" si="68"/>
        <v/>
      </c>
      <c r="AA349" s="77" t="str">
        <f t="shared" si="69"/>
        <v/>
      </c>
      <c r="AB349" s="77" t="str">
        <f t="shared" si="70"/>
        <v/>
      </c>
      <c r="AC349" s="43" t="str">
        <f t="shared" si="62"/>
        <v/>
      </c>
      <c r="AD349" s="23"/>
      <c r="AE349" s="23"/>
      <c r="AF349" s="23"/>
      <c r="AG349" s="23"/>
      <c r="AH349" s="41" t="str">
        <f t="shared" si="71"/>
        <v/>
      </c>
      <c r="AI349" s="88"/>
      <c r="AJ349" s="26"/>
      <c r="AK349" s="26"/>
      <c r="AL349" s="26"/>
    </row>
    <row r="350" spans="1:38">
      <c r="A350" s="42">
        <v>347</v>
      </c>
      <c r="B350" s="42" t="s">
        <v>4</v>
      </c>
      <c r="C350" s="99"/>
      <c r="D350" s="42" t="str">
        <f t="shared" si="63"/>
        <v/>
      </c>
      <c r="E350" s="99"/>
      <c r="F350" s="26"/>
      <c r="G350" s="99"/>
      <c r="H350" s="107"/>
      <c r="I350" s="53"/>
      <c r="J350" s="53"/>
      <c r="K350" s="99"/>
      <c r="L350" s="26" t="str">
        <f t="shared" si="64"/>
        <v>_</v>
      </c>
      <c r="M350" s="99"/>
      <c r="N350" s="42" t="str">
        <f t="shared" si="65"/>
        <v/>
      </c>
      <c r="O350" s="70"/>
      <c r="P350" s="63"/>
      <c r="Q350" s="64"/>
      <c r="R350" s="26"/>
      <c r="S350" s="26"/>
      <c r="T350" s="42" t="str">
        <f t="shared" si="66"/>
        <v/>
      </c>
      <c r="U350" s="42" t="str">
        <f>IF(E350="","",#REF!-N350)</f>
        <v/>
      </c>
      <c r="V350" s="42" t="str">
        <f t="shared" si="60"/>
        <v/>
      </c>
      <c r="W350" s="42" t="str">
        <f t="shared" si="67"/>
        <v/>
      </c>
      <c r="X350" s="41" t="str">
        <f>IF(E350="","",VLOOKUP(G350,#REF!,2,0))</f>
        <v/>
      </c>
      <c r="Y350" s="41" t="str">
        <f t="shared" si="61"/>
        <v/>
      </c>
      <c r="Z350" s="96" t="str">
        <f t="shared" si="68"/>
        <v/>
      </c>
      <c r="AA350" s="77" t="str">
        <f t="shared" si="69"/>
        <v/>
      </c>
      <c r="AB350" s="77" t="str">
        <f t="shared" si="70"/>
        <v/>
      </c>
      <c r="AC350" s="43" t="str">
        <f t="shared" si="62"/>
        <v/>
      </c>
      <c r="AD350" s="23"/>
      <c r="AE350" s="23"/>
      <c r="AF350" s="23"/>
      <c r="AG350" s="23"/>
      <c r="AH350" s="41" t="str">
        <f t="shared" si="71"/>
        <v/>
      </c>
      <c r="AI350" s="88"/>
      <c r="AJ350" s="26"/>
      <c r="AK350" s="26"/>
      <c r="AL350" s="26"/>
    </row>
    <row r="351" spans="1:38">
      <c r="A351" s="42">
        <v>348</v>
      </c>
      <c r="B351" s="42" t="s">
        <v>4</v>
      </c>
      <c r="C351" s="99"/>
      <c r="D351" s="42" t="str">
        <f t="shared" si="63"/>
        <v/>
      </c>
      <c r="E351" s="99"/>
      <c r="F351" s="26"/>
      <c r="G351" s="99"/>
      <c r="H351" s="107"/>
      <c r="I351" s="53"/>
      <c r="J351" s="53"/>
      <c r="K351" s="99"/>
      <c r="L351" s="26" t="str">
        <f t="shared" si="64"/>
        <v>_</v>
      </c>
      <c r="M351" s="99"/>
      <c r="N351" s="42" t="str">
        <f t="shared" si="65"/>
        <v/>
      </c>
      <c r="O351" s="70"/>
      <c r="P351" s="63"/>
      <c r="Q351" s="64"/>
      <c r="R351" s="26"/>
      <c r="S351" s="26"/>
      <c r="T351" s="42" t="str">
        <f t="shared" si="66"/>
        <v/>
      </c>
      <c r="U351" s="42" t="str">
        <f>IF(E351="","",#REF!-N351)</f>
        <v/>
      </c>
      <c r="V351" s="42" t="str">
        <f t="shared" si="60"/>
        <v/>
      </c>
      <c r="W351" s="42" t="str">
        <f t="shared" si="67"/>
        <v/>
      </c>
      <c r="X351" s="41" t="str">
        <f>IF(E351="","",VLOOKUP(G351,#REF!,2,0))</f>
        <v/>
      </c>
      <c r="Y351" s="41" t="str">
        <f t="shared" si="61"/>
        <v/>
      </c>
      <c r="Z351" s="96" t="str">
        <f t="shared" si="68"/>
        <v/>
      </c>
      <c r="AA351" s="77" t="str">
        <f t="shared" si="69"/>
        <v/>
      </c>
      <c r="AB351" s="77" t="str">
        <f t="shared" si="70"/>
        <v/>
      </c>
      <c r="AC351" s="43" t="str">
        <f t="shared" si="62"/>
        <v/>
      </c>
      <c r="AD351" s="23"/>
      <c r="AE351" s="23"/>
      <c r="AF351" s="23"/>
      <c r="AG351" s="23"/>
      <c r="AH351" s="41" t="str">
        <f t="shared" si="71"/>
        <v/>
      </c>
      <c r="AI351" s="88"/>
      <c r="AJ351" s="26"/>
      <c r="AK351" s="26"/>
      <c r="AL351" s="26"/>
    </row>
    <row r="352" spans="1:38">
      <c r="A352" s="42">
        <v>349</v>
      </c>
      <c r="B352" s="42" t="s">
        <v>4</v>
      </c>
      <c r="C352" s="99"/>
      <c r="D352" s="42" t="str">
        <f t="shared" si="63"/>
        <v/>
      </c>
      <c r="E352" s="99"/>
      <c r="F352" s="26"/>
      <c r="G352" s="99"/>
      <c r="H352" s="107"/>
      <c r="I352" s="53"/>
      <c r="J352" s="53"/>
      <c r="K352" s="99"/>
      <c r="L352" s="26" t="str">
        <f t="shared" si="64"/>
        <v>_</v>
      </c>
      <c r="M352" s="99"/>
      <c r="N352" s="42" t="str">
        <f t="shared" si="65"/>
        <v/>
      </c>
      <c r="O352" s="70"/>
      <c r="P352" s="63"/>
      <c r="Q352" s="64"/>
      <c r="R352" s="26"/>
      <c r="S352" s="26"/>
      <c r="T352" s="42" t="str">
        <f t="shared" si="66"/>
        <v/>
      </c>
      <c r="U352" s="42" t="str">
        <f>IF(E352="","",#REF!-N352)</f>
        <v/>
      </c>
      <c r="V352" s="42" t="str">
        <f t="shared" si="60"/>
        <v/>
      </c>
      <c r="W352" s="42" t="str">
        <f t="shared" si="67"/>
        <v/>
      </c>
      <c r="X352" s="41" t="str">
        <f>IF(E352="","",VLOOKUP(G352,#REF!,2,0))</f>
        <v/>
      </c>
      <c r="Y352" s="41" t="str">
        <f t="shared" si="61"/>
        <v/>
      </c>
      <c r="Z352" s="96" t="str">
        <f t="shared" si="68"/>
        <v/>
      </c>
      <c r="AA352" s="77" t="str">
        <f t="shared" si="69"/>
        <v/>
      </c>
      <c r="AB352" s="77" t="str">
        <f t="shared" si="70"/>
        <v/>
      </c>
      <c r="AC352" s="43" t="str">
        <f t="shared" si="62"/>
        <v/>
      </c>
      <c r="AD352" s="23"/>
      <c r="AE352" s="23"/>
      <c r="AF352" s="23"/>
      <c r="AG352" s="23"/>
      <c r="AH352" s="41" t="str">
        <f t="shared" si="71"/>
        <v/>
      </c>
      <c r="AI352" s="88"/>
      <c r="AJ352" s="26"/>
      <c r="AK352" s="26"/>
      <c r="AL352" s="26"/>
    </row>
    <row r="353" spans="1:38">
      <c r="A353" s="42">
        <v>350</v>
      </c>
      <c r="B353" s="42" t="s">
        <v>4</v>
      </c>
      <c r="C353" s="99"/>
      <c r="D353" s="42" t="str">
        <f t="shared" si="63"/>
        <v/>
      </c>
      <c r="E353" s="99"/>
      <c r="F353" s="26"/>
      <c r="G353" s="99"/>
      <c r="H353" s="107"/>
      <c r="I353" s="53"/>
      <c r="J353" s="53"/>
      <c r="K353" s="99"/>
      <c r="L353" s="26" t="str">
        <f t="shared" si="64"/>
        <v>_</v>
      </c>
      <c r="M353" s="99"/>
      <c r="N353" s="42" t="str">
        <f t="shared" si="65"/>
        <v/>
      </c>
      <c r="O353" s="70"/>
      <c r="P353" s="63"/>
      <c r="Q353" s="64"/>
      <c r="R353" s="26"/>
      <c r="S353" s="26"/>
      <c r="T353" s="42" t="str">
        <f t="shared" si="66"/>
        <v/>
      </c>
      <c r="U353" s="42" t="str">
        <f>IF(E353="","",#REF!-N353)</f>
        <v/>
      </c>
      <c r="V353" s="42" t="str">
        <f t="shared" si="60"/>
        <v/>
      </c>
      <c r="W353" s="42" t="str">
        <f t="shared" si="67"/>
        <v/>
      </c>
      <c r="X353" s="41" t="str">
        <f>IF(E353="","",VLOOKUP(G353,#REF!,2,0))</f>
        <v/>
      </c>
      <c r="Y353" s="41" t="str">
        <f t="shared" si="61"/>
        <v/>
      </c>
      <c r="Z353" s="96" t="str">
        <f t="shared" si="68"/>
        <v/>
      </c>
      <c r="AA353" s="77" t="str">
        <f t="shared" si="69"/>
        <v/>
      </c>
      <c r="AB353" s="77" t="str">
        <f t="shared" si="70"/>
        <v/>
      </c>
      <c r="AC353" s="43" t="str">
        <f t="shared" si="62"/>
        <v/>
      </c>
      <c r="AD353" s="23"/>
      <c r="AE353" s="23"/>
      <c r="AF353" s="23"/>
      <c r="AG353" s="23"/>
      <c r="AH353" s="41" t="str">
        <f t="shared" si="71"/>
        <v/>
      </c>
      <c r="AI353" s="88"/>
      <c r="AJ353" s="26"/>
      <c r="AK353" s="26"/>
      <c r="AL353" s="26"/>
    </row>
    <row r="354" spans="1:38">
      <c r="A354" s="42">
        <v>351</v>
      </c>
      <c r="B354" s="42" t="s">
        <v>4</v>
      </c>
      <c r="C354" s="99"/>
      <c r="D354" s="42" t="str">
        <f t="shared" si="63"/>
        <v/>
      </c>
      <c r="E354" s="99"/>
      <c r="F354" s="26"/>
      <c r="G354" s="99"/>
      <c r="H354" s="107"/>
      <c r="I354" s="53"/>
      <c r="J354" s="53"/>
      <c r="K354" s="99"/>
      <c r="L354" s="26" t="str">
        <f t="shared" si="64"/>
        <v>_</v>
      </c>
      <c r="M354" s="99"/>
      <c r="N354" s="42" t="str">
        <f t="shared" si="65"/>
        <v/>
      </c>
      <c r="O354" s="70"/>
      <c r="P354" s="63"/>
      <c r="Q354" s="64"/>
      <c r="R354" s="26"/>
      <c r="S354" s="26"/>
      <c r="T354" s="42" t="str">
        <f t="shared" si="66"/>
        <v/>
      </c>
      <c r="U354" s="42" t="str">
        <f>IF(E354="","",#REF!-N354)</f>
        <v/>
      </c>
      <c r="V354" s="42" t="str">
        <f t="shared" si="60"/>
        <v/>
      </c>
      <c r="W354" s="42" t="str">
        <f t="shared" si="67"/>
        <v/>
      </c>
      <c r="X354" s="41" t="str">
        <f>IF(E354="","",VLOOKUP(G354,#REF!,2,0))</f>
        <v/>
      </c>
      <c r="Y354" s="41" t="str">
        <f t="shared" si="61"/>
        <v/>
      </c>
      <c r="Z354" s="96" t="str">
        <f t="shared" si="68"/>
        <v/>
      </c>
      <c r="AA354" s="77" t="str">
        <f t="shared" si="69"/>
        <v/>
      </c>
      <c r="AB354" s="77" t="str">
        <f t="shared" si="70"/>
        <v/>
      </c>
      <c r="AC354" s="43" t="str">
        <f t="shared" si="62"/>
        <v/>
      </c>
      <c r="AD354" s="23"/>
      <c r="AE354" s="23"/>
      <c r="AF354" s="23"/>
      <c r="AG354" s="23"/>
      <c r="AH354" s="41" t="str">
        <f t="shared" si="71"/>
        <v/>
      </c>
      <c r="AI354" s="88"/>
      <c r="AJ354" s="26"/>
      <c r="AK354" s="26"/>
      <c r="AL354" s="26"/>
    </row>
    <row r="355" spans="1:38">
      <c r="A355" s="42">
        <v>352</v>
      </c>
      <c r="B355" s="42" t="s">
        <v>4</v>
      </c>
      <c r="C355" s="99"/>
      <c r="D355" s="42" t="str">
        <f t="shared" si="63"/>
        <v/>
      </c>
      <c r="E355" s="99"/>
      <c r="F355" s="26"/>
      <c r="G355" s="99"/>
      <c r="H355" s="107"/>
      <c r="I355" s="53"/>
      <c r="J355" s="53"/>
      <c r="K355" s="99"/>
      <c r="L355" s="26" t="str">
        <f t="shared" si="64"/>
        <v>_</v>
      </c>
      <c r="M355" s="99"/>
      <c r="N355" s="42" t="str">
        <f t="shared" si="65"/>
        <v/>
      </c>
      <c r="O355" s="70"/>
      <c r="P355" s="63"/>
      <c r="Q355" s="64"/>
      <c r="R355" s="26"/>
      <c r="S355" s="26"/>
      <c r="T355" s="42" t="str">
        <f t="shared" si="66"/>
        <v/>
      </c>
      <c r="U355" s="42" t="str">
        <f>IF(E355="","",#REF!-N355)</f>
        <v/>
      </c>
      <c r="V355" s="42" t="str">
        <f t="shared" si="60"/>
        <v/>
      </c>
      <c r="W355" s="42" t="str">
        <f t="shared" si="67"/>
        <v/>
      </c>
      <c r="X355" s="41" t="str">
        <f>IF(E355="","",VLOOKUP(G355,#REF!,2,0))</f>
        <v/>
      </c>
      <c r="Y355" s="41" t="str">
        <f t="shared" si="61"/>
        <v/>
      </c>
      <c r="Z355" s="96" t="str">
        <f t="shared" si="68"/>
        <v/>
      </c>
      <c r="AA355" s="77" t="str">
        <f t="shared" si="69"/>
        <v/>
      </c>
      <c r="AB355" s="77" t="str">
        <f t="shared" si="70"/>
        <v/>
      </c>
      <c r="AC355" s="43" t="str">
        <f t="shared" si="62"/>
        <v/>
      </c>
      <c r="AD355" s="23"/>
      <c r="AE355" s="23"/>
      <c r="AF355" s="23"/>
      <c r="AG355" s="23"/>
      <c r="AH355" s="41" t="str">
        <f t="shared" si="71"/>
        <v/>
      </c>
      <c r="AI355" s="88"/>
      <c r="AJ355" s="26"/>
      <c r="AK355" s="26"/>
      <c r="AL355" s="26"/>
    </row>
    <row r="356" spans="1:38">
      <c r="A356" s="42">
        <v>353</v>
      </c>
      <c r="B356" s="42" t="s">
        <v>4</v>
      </c>
      <c r="C356" s="99"/>
      <c r="D356" s="42" t="str">
        <f t="shared" si="63"/>
        <v/>
      </c>
      <c r="E356" s="99"/>
      <c r="F356" s="26"/>
      <c r="G356" s="99"/>
      <c r="H356" s="107"/>
      <c r="I356" s="53"/>
      <c r="J356" s="53"/>
      <c r="K356" s="99"/>
      <c r="L356" s="26" t="str">
        <f t="shared" si="64"/>
        <v>_</v>
      </c>
      <c r="M356" s="99"/>
      <c r="N356" s="42" t="str">
        <f t="shared" si="65"/>
        <v/>
      </c>
      <c r="O356" s="70"/>
      <c r="P356" s="63"/>
      <c r="Q356" s="64"/>
      <c r="R356" s="26"/>
      <c r="S356" s="26"/>
      <c r="T356" s="42" t="str">
        <f t="shared" si="66"/>
        <v/>
      </c>
      <c r="U356" s="42" t="str">
        <f>IF(E356="","",#REF!-N356)</f>
        <v/>
      </c>
      <c r="V356" s="42" t="str">
        <f t="shared" si="60"/>
        <v/>
      </c>
      <c r="W356" s="42" t="str">
        <f t="shared" si="67"/>
        <v/>
      </c>
      <c r="X356" s="41" t="str">
        <f>IF(E356="","",VLOOKUP(G356,#REF!,2,0))</f>
        <v/>
      </c>
      <c r="Y356" s="41" t="str">
        <f t="shared" si="61"/>
        <v/>
      </c>
      <c r="Z356" s="96" t="str">
        <f t="shared" si="68"/>
        <v/>
      </c>
      <c r="AA356" s="77" t="str">
        <f t="shared" si="69"/>
        <v/>
      </c>
      <c r="AB356" s="77" t="str">
        <f t="shared" si="70"/>
        <v/>
      </c>
      <c r="AC356" s="43" t="str">
        <f t="shared" si="62"/>
        <v/>
      </c>
      <c r="AD356" s="23"/>
      <c r="AE356" s="23"/>
      <c r="AF356" s="23"/>
      <c r="AG356" s="23"/>
      <c r="AH356" s="41" t="str">
        <f t="shared" si="71"/>
        <v/>
      </c>
      <c r="AI356" s="88"/>
      <c r="AJ356" s="26"/>
      <c r="AK356" s="26"/>
      <c r="AL356" s="26"/>
    </row>
    <row r="357" spans="1:38">
      <c r="A357" s="42">
        <v>354</v>
      </c>
      <c r="B357" s="42" t="s">
        <v>4</v>
      </c>
      <c r="C357" s="99"/>
      <c r="D357" s="42" t="str">
        <f t="shared" si="63"/>
        <v/>
      </c>
      <c r="E357" s="99"/>
      <c r="F357" s="26"/>
      <c r="G357" s="99"/>
      <c r="H357" s="107"/>
      <c r="I357" s="53"/>
      <c r="J357" s="53"/>
      <c r="K357" s="99"/>
      <c r="L357" s="26" t="str">
        <f t="shared" si="64"/>
        <v>_</v>
      </c>
      <c r="M357" s="99"/>
      <c r="N357" s="42" t="str">
        <f t="shared" si="65"/>
        <v/>
      </c>
      <c r="O357" s="70"/>
      <c r="P357" s="63"/>
      <c r="Q357" s="64"/>
      <c r="R357" s="26"/>
      <c r="S357" s="26"/>
      <c r="T357" s="42" t="str">
        <f t="shared" si="66"/>
        <v/>
      </c>
      <c r="U357" s="42" t="str">
        <f>IF(E357="","",#REF!-N357)</f>
        <v/>
      </c>
      <c r="V357" s="42" t="str">
        <f t="shared" si="60"/>
        <v/>
      </c>
      <c r="W357" s="42" t="str">
        <f t="shared" si="67"/>
        <v/>
      </c>
      <c r="X357" s="41" t="str">
        <f>IF(E357="","",VLOOKUP(G357,#REF!,2,0))</f>
        <v/>
      </c>
      <c r="Y357" s="41" t="str">
        <f t="shared" si="61"/>
        <v/>
      </c>
      <c r="Z357" s="96" t="str">
        <f t="shared" si="68"/>
        <v/>
      </c>
      <c r="AA357" s="77" t="str">
        <f t="shared" si="69"/>
        <v/>
      </c>
      <c r="AB357" s="77" t="str">
        <f t="shared" si="70"/>
        <v/>
      </c>
      <c r="AC357" s="43" t="str">
        <f t="shared" si="62"/>
        <v/>
      </c>
      <c r="AD357" s="23"/>
      <c r="AE357" s="23"/>
      <c r="AF357" s="23"/>
      <c r="AG357" s="23"/>
      <c r="AH357" s="41" t="str">
        <f t="shared" si="71"/>
        <v/>
      </c>
      <c r="AI357" s="88"/>
      <c r="AJ357" s="26"/>
      <c r="AK357" s="26"/>
      <c r="AL357" s="26"/>
    </row>
    <row r="358" spans="1:38">
      <c r="A358" s="42">
        <v>355</v>
      </c>
      <c r="B358" s="42" t="s">
        <v>4</v>
      </c>
      <c r="C358" s="99"/>
      <c r="D358" s="42" t="str">
        <f t="shared" si="63"/>
        <v/>
      </c>
      <c r="E358" s="99"/>
      <c r="F358" s="26"/>
      <c r="G358" s="99"/>
      <c r="H358" s="107"/>
      <c r="I358" s="53"/>
      <c r="J358" s="53"/>
      <c r="K358" s="99"/>
      <c r="L358" s="26" t="str">
        <f t="shared" si="64"/>
        <v>_</v>
      </c>
      <c r="M358" s="99"/>
      <c r="N358" s="42" t="str">
        <f t="shared" si="65"/>
        <v/>
      </c>
      <c r="O358" s="70"/>
      <c r="P358" s="63"/>
      <c r="Q358" s="64"/>
      <c r="R358" s="26"/>
      <c r="S358" s="26"/>
      <c r="T358" s="42" t="str">
        <f t="shared" si="66"/>
        <v/>
      </c>
      <c r="U358" s="42" t="str">
        <f>IF(E358="","",#REF!-N358)</f>
        <v/>
      </c>
      <c r="V358" s="42" t="str">
        <f t="shared" si="60"/>
        <v/>
      </c>
      <c r="W358" s="42" t="str">
        <f t="shared" si="67"/>
        <v/>
      </c>
      <c r="X358" s="41" t="str">
        <f>IF(E358="","",VLOOKUP(G358,#REF!,2,0))</f>
        <v/>
      </c>
      <c r="Y358" s="41" t="str">
        <f t="shared" si="61"/>
        <v/>
      </c>
      <c r="Z358" s="96" t="str">
        <f t="shared" si="68"/>
        <v/>
      </c>
      <c r="AA358" s="77" t="str">
        <f t="shared" si="69"/>
        <v/>
      </c>
      <c r="AB358" s="77" t="str">
        <f t="shared" si="70"/>
        <v/>
      </c>
      <c r="AC358" s="43" t="str">
        <f t="shared" si="62"/>
        <v/>
      </c>
      <c r="AD358" s="23"/>
      <c r="AE358" s="23"/>
      <c r="AF358" s="23"/>
      <c r="AG358" s="23"/>
      <c r="AH358" s="41" t="str">
        <f t="shared" si="71"/>
        <v/>
      </c>
      <c r="AI358" s="88"/>
      <c r="AJ358" s="26"/>
      <c r="AK358" s="26"/>
      <c r="AL358" s="26"/>
    </row>
    <row r="359" spans="1:38">
      <c r="A359" s="42">
        <v>356</v>
      </c>
      <c r="B359" s="42" t="s">
        <v>4</v>
      </c>
      <c r="C359" s="99"/>
      <c r="D359" s="42" t="str">
        <f t="shared" si="63"/>
        <v/>
      </c>
      <c r="E359" s="99"/>
      <c r="F359" s="26"/>
      <c r="G359" s="99"/>
      <c r="H359" s="107"/>
      <c r="I359" s="53"/>
      <c r="J359" s="53"/>
      <c r="K359" s="99"/>
      <c r="L359" s="26" t="str">
        <f t="shared" si="64"/>
        <v>_</v>
      </c>
      <c r="M359" s="99"/>
      <c r="N359" s="42" t="str">
        <f t="shared" si="65"/>
        <v/>
      </c>
      <c r="O359" s="70"/>
      <c r="P359" s="63"/>
      <c r="Q359" s="64"/>
      <c r="R359" s="26"/>
      <c r="S359" s="26"/>
      <c r="T359" s="42" t="str">
        <f t="shared" si="66"/>
        <v/>
      </c>
      <c r="U359" s="42" t="str">
        <f>IF(E359="","",#REF!-N359)</f>
        <v/>
      </c>
      <c r="V359" s="42" t="str">
        <f t="shared" si="60"/>
        <v/>
      </c>
      <c r="W359" s="42" t="str">
        <f t="shared" si="67"/>
        <v/>
      </c>
      <c r="X359" s="41" t="str">
        <f>IF(E359="","",VLOOKUP(G359,#REF!,2,0))</f>
        <v/>
      </c>
      <c r="Y359" s="41" t="str">
        <f t="shared" si="61"/>
        <v/>
      </c>
      <c r="Z359" s="96" t="str">
        <f t="shared" si="68"/>
        <v/>
      </c>
      <c r="AA359" s="77" t="str">
        <f t="shared" si="69"/>
        <v/>
      </c>
      <c r="AB359" s="77" t="str">
        <f t="shared" si="70"/>
        <v/>
      </c>
      <c r="AC359" s="43" t="str">
        <f t="shared" si="62"/>
        <v/>
      </c>
      <c r="AD359" s="23"/>
      <c r="AE359" s="23"/>
      <c r="AF359" s="23"/>
      <c r="AG359" s="23"/>
      <c r="AH359" s="41" t="str">
        <f t="shared" si="71"/>
        <v/>
      </c>
      <c r="AI359" s="88"/>
      <c r="AJ359" s="26"/>
      <c r="AK359" s="26"/>
      <c r="AL359" s="26"/>
    </row>
    <row r="360" spans="1:38">
      <c r="A360" s="42">
        <v>357</v>
      </c>
      <c r="B360" s="42" t="s">
        <v>4</v>
      </c>
      <c r="C360" s="99"/>
      <c r="D360" s="42" t="str">
        <f t="shared" si="63"/>
        <v/>
      </c>
      <c r="E360" s="99"/>
      <c r="F360" s="26"/>
      <c r="G360" s="99"/>
      <c r="H360" s="107"/>
      <c r="I360" s="53"/>
      <c r="J360" s="53"/>
      <c r="K360" s="99"/>
      <c r="L360" s="26" t="str">
        <f t="shared" si="64"/>
        <v>_</v>
      </c>
      <c r="M360" s="99"/>
      <c r="N360" s="42" t="str">
        <f t="shared" si="65"/>
        <v/>
      </c>
      <c r="O360" s="70"/>
      <c r="P360" s="63"/>
      <c r="Q360" s="64"/>
      <c r="R360" s="26"/>
      <c r="S360" s="26"/>
      <c r="T360" s="42" t="str">
        <f t="shared" si="66"/>
        <v/>
      </c>
      <c r="U360" s="42" t="str">
        <f>IF(E360="","",#REF!-N360)</f>
        <v/>
      </c>
      <c r="V360" s="42" t="str">
        <f t="shared" si="60"/>
        <v/>
      </c>
      <c r="W360" s="42" t="str">
        <f t="shared" si="67"/>
        <v/>
      </c>
      <c r="X360" s="41" t="str">
        <f>IF(E360="","",VLOOKUP(G360,#REF!,2,0))</f>
        <v/>
      </c>
      <c r="Y360" s="41" t="str">
        <f t="shared" si="61"/>
        <v/>
      </c>
      <c r="Z360" s="96" t="str">
        <f t="shared" si="68"/>
        <v/>
      </c>
      <c r="AA360" s="77" t="str">
        <f t="shared" si="69"/>
        <v/>
      </c>
      <c r="AB360" s="77" t="str">
        <f t="shared" si="70"/>
        <v/>
      </c>
      <c r="AC360" s="43" t="str">
        <f t="shared" si="62"/>
        <v/>
      </c>
      <c r="AD360" s="23"/>
      <c r="AE360" s="23"/>
      <c r="AF360" s="23"/>
      <c r="AG360" s="23"/>
      <c r="AH360" s="41" t="str">
        <f t="shared" si="71"/>
        <v/>
      </c>
      <c r="AI360" s="88"/>
      <c r="AJ360" s="26"/>
      <c r="AK360" s="26"/>
      <c r="AL360" s="26"/>
    </row>
    <row r="361" spans="1:38">
      <c r="A361" s="42">
        <v>358</v>
      </c>
      <c r="B361" s="42" t="s">
        <v>4</v>
      </c>
      <c r="C361" s="99"/>
      <c r="D361" s="42" t="str">
        <f t="shared" si="63"/>
        <v/>
      </c>
      <c r="E361" s="99"/>
      <c r="F361" s="26"/>
      <c r="G361" s="99"/>
      <c r="H361" s="107"/>
      <c r="I361" s="53"/>
      <c r="J361" s="53"/>
      <c r="K361" s="99"/>
      <c r="L361" s="26" t="str">
        <f t="shared" si="64"/>
        <v>_</v>
      </c>
      <c r="M361" s="99"/>
      <c r="N361" s="42" t="str">
        <f t="shared" si="65"/>
        <v/>
      </c>
      <c r="O361" s="70"/>
      <c r="P361" s="63"/>
      <c r="Q361" s="64"/>
      <c r="R361" s="26"/>
      <c r="S361" s="26"/>
      <c r="T361" s="42" t="str">
        <f t="shared" si="66"/>
        <v/>
      </c>
      <c r="U361" s="42" t="str">
        <f>IF(E361="","",#REF!-N361)</f>
        <v/>
      </c>
      <c r="V361" s="42" t="str">
        <f t="shared" si="60"/>
        <v/>
      </c>
      <c r="W361" s="42" t="str">
        <f t="shared" si="67"/>
        <v/>
      </c>
      <c r="X361" s="41" t="str">
        <f>IF(E361="","",VLOOKUP(G361,#REF!,2,0))</f>
        <v/>
      </c>
      <c r="Y361" s="41" t="str">
        <f t="shared" si="61"/>
        <v/>
      </c>
      <c r="Z361" s="96" t="str">
        <f t="shared" si="68"/>
        <v/>
      </c>
      <c r="AA361" s="77" t="str">
        <f t="shared" si="69"/>
        <v/>
      </c>
      <c r="AB361" s="77" t="str">
        <f t="shared" si="70"/>
        <v/>
      </c>
      <c r="AC361" s="43" t="str">
        <f t="shared" si="62"/>
        <v/>
      </c>
      <c r="AD361" s="23"/>
      <c r="AE361" s="23"/>
      <c r="AF361" s="23"/>
      <c r="AG361" s="23"/>
      <c r="AH361" s="41" t="str">
        <f t="shared" si="71"/>
        <v/>
      </c>
      <c r="AI361" s="88"/>
      <c r="AJ361" s="26"/>
      <c r="AK361" s="26"/>
      <c r="AL361" s="26"/>
    </row>
    <row r="362" spans="1:38">
      <c r="A362" s="42">
        <v>359</v>
      </c>
      <c r="B362" s="42" t="s">
        <v>4</v>
      </c>
      <c r="C362" s="99"/>
      <c r="D362" s="42" t="str">
        <f t="shared" si="63"/>
        <v/>
      </c>
      <c r="E362" s="99"/>
      <c r="F362" s="26"/>
      <c r="G362" s="99"/>
      <c r="H362" s="107"/>
      <c r="I362" s="53"/>
      <c r="J362" s="53"/>
      <c r="K362" s="99"/>
      <c r="L362" s="26" t="str">
        <f t="shared" si="64"/>
        <v>_</v>
      </c>
      <c r="M362" s="99"/>
      <c r="N362" s="42" t="str">
        <f t="shared" si="65"/>
        <v/>
      </c>
      <c r="O362" s="70"/>
      <c r="P362" s="63"/>
      <c r="Q362" s="64"/>
      <c r="R362" s="26"/>
      <c r="S362" s="26"/>
      <c r="T362" s="42" t="str">
        <f t="shared" si="66"/>
        <v/>
      </c>
      <c r="U362" s="42" t="str">
        <f>IF(E362="","",#REF!-N362)</f>
        <v/>
      </c>
      <c r="V362" s="42" t="str">
        <f t="shared" si="60"/>
        <v/>
      </c>
      <c r="W362" s="42" t="str">
        <f t="shared" si="67"/>
        <v/>
      </c>
      <c r="X362" s="41" t="str">
        <f>IF(E362="","",VLOOKUP(G362,#REF!,2,0))</f>
        <v/>
      </c>
      <c r="Y362" s="41" t="str">
        <f t="shared" si="61"/>
        <v/>
      </c>
      <c r="Z362" s="96" t="str">
        <f t="shared" si="68"/>
        <v/>
      </c>
      <c r="AA362" s="77" t="str">
        <f t="shared" si="69"/>
        <v/>
      </c>
      <c r="AB362" s="77" t="str">
        <f t="shared" si="70"/>
        <v/>
      </c>
      <c r="AC362" s="43" t="str">
        <f t="shared" si="62"/>
        <v/>
      </c>
      <c r="AD362" s="23"/>
      <c r="AE362" s="23"/>
      <c r="AF362" s="23"/>
      <c r="AG362" s="23"/>
      <c r="AH362" s="41" t="str">
        <f t="shared" si="71"/>
        <v/>
      </c>
      <c r="AI362" s="88"/>
      <c r="AJ362" s="26"/>
      <c r="AK362" s="26"/>
      <c r="AL362" s="26"/>
    </row>
    <row r="363" spans="1:38">
      <c r="A363" s="42">
        <v>360</v>
      </c>
      <c r="B363" s="42" t="s">
        <v>4</v>
      </c>
      <c r="C363" s="99"/>
      <c r="D363" s="42" t="str">
        <f t="shared" si="63"/>
        <v/>
      </c>
      <c r="E363" s="99"/>
      <c r="F363" s="26"/>
      <c r="G363" s="99"/>
      <c r="H363" s="107"/>
      <c r="I363" s="53"/>
      <c r="J363" s="53"/>
      <c r="K363" s="99"/>
      <c r="L363" s="26" t="str">
        <f t="shared" si="64"/>
        <v>_</v>
      </c>
      <c r="M363" s="99"/>
      <c r="N363" s="42" t="str">
        <f t="shared" si="65"/>
        <v/>
      </c>
      <c r="O363" s="70"/>
      <c r="P363" s="63"/>
      <c r="Q363" s="64"/>
      <c r="R363" s="26"/>
      <c r="S363" s="26"/>
      <c r="T363" s="42" t="str">
        <f t="shared" si="66"/>
        <v/>
      </c>
      <c r="U363" s="42" t="str">
        <f>IF(E363="","",#REF!-N363)</f>
        <v/>
      </c>
      <c r="V363" s="42" t="str">
        <f t="shared" si="60"/>
        <v/>
      </c>
      <c r="W363" s="42" t="str">
        <f t="shared" si="67"/>
        <v/>
      </c>
      <c r="X363" s="41" t="str">
        <f>IF(E363="","",VLOOKUP(G363,#REF!,2,0))</f>
        <v/>
      </c>
      <c r="Y363" s="41" t="str">
        <f t="shared" si="61"/>
        <v/>
      </c>
      <c r="Z363" s="96" t="str">
        <f t="shared" si="68"/>
        <v/>
      </c>
      <c r="AA363" s="77" t="str">
        <f t="shared" si="69"/>
        <v/>
      </c>
      <c r="AB363" s="77" t="str">
        <f t="shared" si="70"/>
        <v/>
      </c>
      <c r="AC363" s="43" t="str">
        <f t="shared" si="62"/>
        <v/>
      </c>
      <c r="AD363" s="23"/>
      <c r="AE363" s="23"/>
      <c r="AF363" s="23"/>
      <c r="AG363" s="23"/>
      <c r="AH363" s="41" t="str">
        <f t="shared" si="71"/>
        <v/>
      </c>
      <c r="AI363" s="88"/>
      <c r="AJ363" s="26"/>
      <c r="AK363" s="26"/>
      <c r="AL363" s="26"/>
    </row>
    <row r="364" spans="1:38">
      <c r="A364" s="42">
        <v>361</v>
      </c>
      <c r="B364" s="42" t="s">
        <v>4</v>
      </c>
      <c r="C364" s="99"/>
      <c r="D364" s="42" t="str">
        <f t="shared" si="63"/>
        <v/>
      </c>
      <c r="E364" s="99"/>
      <c r="F364" s="26"/>
      <c r="G364" s="99"/>
      <c r="H364" s="107"/>
      <c r="I364" s="53"/>
      <c r="J364" s="53"/>
      <c r="K364" s="99"/>
      <c r="L364" s="26" t="str">
        <f t="shared" si="64"/>
        <v>_</v>
      </c>
      <c r="M364" s="99"/>
      <c r="N364" s="42" t="str">
        <f t="shared" si="65"/>
        <v/>
      </c>
      <c r="O364" s="70"/>
      <c r="P364" s="63"/>
      <c r="Q364" s="64"/>
      <c r="R364" s="26"/>
      <c r="S364" s="26"/>
      <c r="T364" s="42" t="str">
        <f t="shared" si="66"/>
        <v/>
      </c>
      <c r="U364" s="42" t="str">
        <f>IF(E364="","",#REF!-N364)</f>
        <v/>
      </c>
      <c r="V364" s="42" t="str">
        <f t="shared" si="60"/>
        <v/>
      </c>
      <c r="W364" s="42" t="str">
        <f t="shared" si="67"/>
        <v/>
      </c>
      <c r="X364" s="41" t="str">
        <f>IF(E364="","",VLOOKUP(G364,#REF!,2,0))</f>
        <v/>
      </c>
      <c r="Y364" s="41" t="str">
        <f t="shared" si="61"/>
        <v/>
      </c>
      <c r="Z364" s="96" t="str">
        <f t="shared" si="68"/>
        <v/>
      </c>
      <c r="AA364" s="77" t="str">
        <f t="shared" si="69"/>
        <v/>
      </c>
      <c r="AB364" s="77" t="str">
        <f t="shared" si="70"/>
        <v/>
      </c>
      <c r="AC364" s="43" t="str">
        <f t="shared" si="62"/>
        <v/>
      </c>
      <c r="AD364" s="23"/>
      <c r="AE364" s="23"/>
      <c r="AF364" s="23"/>
      <c r="AG364" s="23"/>
      <c r="AH364" s="41" t="str">
        <f t="shared" si="71"/>
        <v/>
      </c>
      <c r="AI364" s="88"/>
      <c r="AJ364" s="26"/>
      <c r="AK364" s="26"/>
      <c r="AL364" s="26"/>
    </row>
    <row r="365" spans="1:38">
      <c r="A365" s="42">
        <v>362</v>
      </c>
      <c r="B365" s="42" t="s">
        <v>4</v>
      </c>
      <c r="C365" s="99"/>
      <c r="D365" s="42" t="str">
        <f t="shared" si="63"/>
        <v/>
      </c>
      <c r="E365" s="99"/>
      <c r="F365" s="26"/>
      <c r="G365" s="99"/>
      <c r="H365" s="107"/>
      <c r="I365" s="53"/>
      <c r="J365" s="53"/>
      <c r="K365" s="99"/>
      <c r="L365" s="26" t="str">
        <f t="shared" si="64"/>
        <v>_</v>
      </c>
      <c r="M365" s="99"/>
      <c r="N365" s="42" t="str">
        <f t="shared" si="65"/>
        <v/>
      </c>
      <c r="O365" s="70"/>
      <c r="P365" s="63"/>
      <c r="Q365" s="64"/>
      <c r="R365" s="26"/>
      <c r="S365" s="26"/>
      <c r="T365" s="42" t="str">
        <f t="shared" si="66"/>
        <v/>
      </c>
      <c r="U365" s="42" t="str">
        <f>IF(E365="","",#REF!-N365)</f>
        <v/>
      </c>
      <c r="V365" s="42" t="str">
        <f t="shared" si="60"/>
        <v/>
      </c>
      <c r="W365" s="42" t="str">
        <f t="shared" si="67"/>
        <v/>
      </c>
      <c r="X365" s="41" t="str">
        <f>IF(E365="","",VLOOKUP(G365,#REF!,2,0))</f>
        <v/>
      </c>
      <c r="Y365" s="41" t="str">
        <f t="shared" si="61"/>
        <v/>
      </c>
      <c r="Z365" s="96" t="str">
        <f t="shared" si="68"/>
        <v/>
      </c>
      <c r="AA365" s="77" t="str">
        <f t="shared" si="69"/>
        <v/>
      </c>
      <c r="AB365" s="77" t="str">
        <f t="shared" si="70"/>
        <v/>
      </c>
      <c r="AC365" s="43" t="str">
        <f t="shared" si="62"/>
        <v/>
      </c>
      <c r="AD365" s="23"/>
      <c r="AE365" s="23"/>
      <c r="AF365" s="23"/>
      <c r="AG365" s="23"/>
      <c r="AH365" s="41" t="str">
        <f t="shared" si="71"/>
        <v/>
      </c>
      <c r="AI365" s="88"/>
      <c r="AJ365" s="26"/>
      <c r="AK365" s="26"/>
      <c r="AL365" s="26"/>
    </row>
    <row r="366" spans="1:38">
      <c r="A366" s="42">
        <v>363</v>
      </c>
      <c r="B366" s="42" t="s">
        <v>4</v>
      </c>
      <c r="C366" s="99"/>
      <c r="D366" s="42" t="str">
        <f t="shared" si="63"/>
        <v/>
      </c>
      <c r="E366" s="99"/>
      <c r="F366" s="26"/>
      <c r="G366" s="99"/>
      <c r="H366" s="107"/>
      <c r="I366" s="53"/>
      <c r="J366" s="53"/>
      <c r="K366" s="99"/>
      <c r="L366" s="26" t="str">
        <f t="shared" si="64"/>
        <v>_</v>
      </c>
      <c r="M366" s="99"/>
      <c r="N366" s="42" t="str">
        <f t="shared" si="65"/>
        <v/>
      </c>
      <c r="O366" s="70"/>
      <c r="P366" s="63"/>
      <c r="Q366" s="64"/>
      <c r="R366" s="26"/>
      <c r="S366" s="26"/>
      <c r="T366" s="42" t="str">
        <f t="shared" si="66"/>
        <v/>
      </c>
      <c r="U366" s="42" t="str">
        <f>IF(E366="","",#REF!-N366)</f>
        <v/>
      </c>
      <c r="V366" s="42" t="str">
        <f t="shared" si="60"/>
        <v/>
      </c>
      <c r="W366" s="42" t="str">
        <f t="shared" si="67"/>
        <v/>
      </c>
      <c r="X366" s="41" t="str">
        <f>IF(E366="","",VLOOKUP(G366,#REF!,2,0))</f>
        <v/>
      </c>
      <c r="Y366" s="41" t="str">
        <f t="shared" si="61"/>
        <v/>
      </c>
      <c r="Z366" s="96" t="str">
        <f t="shared" si="68"/>
        <v/>
      </c>
      <c r="AA366" s="77" t="str">
        <f t="shared" si="69"/>
        <v/>
      </c>
      <c r="AB366" s="77" t="str">
        <f t="shared" si="70"/>
        <v/>
      </c>
      <c r="AC366" s="43" t="str">
        <f t="shared" si="62"/>
        <v/>
      </c>
      <c r="AD366" s="23"/>
      <c r="AE366" s="23"/>
      <c r="AF366" s="23"/>
      <c r="AG366" s="23"/>
      <c r="AH366" s="41" t="str">
        <f t="shared" si="71"/>
        <v/>
      </c>
      <c r="AI366" s="88"/>
      <c r="AJ366" s="26"/>
      <c r="AK366" s="26"/>
      <c r="AL366" s="26"/>
    </row>
    <row r="367" spans="1:38">
      <c r="A367" s="42">
        <v>364</v>
      </c>
      <c r="B367" s="42" t="s">
        <v>4</v>
      </c>
      <c r="C367" s="99"/>
      <c r="D367" s="42" t="str">
        <f t="shared" si="63"/>
        <v/>
      </c>
      <c r="E367" s="99"/>
      <c r="F367" s="26"/>
      <c r="G367" s="99"/>
      <c r="H367" s="107"/>
      <c r="I367" s="53"/>
      <c r="J367" s="53"/>
      <c r="K367" s="99"/>
      <c r="L367" s="26" t="str">
        <f t="shared" si="64"/>
        <v>_</v>
      </c>
      <c r="M367" s="99"/>
      <c r="N367" s="42" t="str">
        <f t="shared" si="65"/>
        <v/>
      </c>
      <c r="O367" s="70"/>
      <c r="P367" s="63"/>
      <c r="Q367" s="64"/>
      <c r="R367" s="26"/>
      <c r="S367" s="26"/>
      <c r="T367" s="42" t="str">
        <f t="shared" si="66"/>
        <v/>
      </c>
      <c r="U367" s="42" t="str">
        <f>IF(E367="","",#REF!-N367)</f>
        <v/>
      </c>
      <c r="V367" s="42" t="str">
        <f t="shared" si="60"/>
        <v/>
      </c>
      <c r="W367" s="42" t="str">
        <f t="shared" si="67"/>
        <v/>
      </c>
      <c r="X367" s="41" t="str">
        <f>IF(E367="","",VLOOKUP(G367,#REF!,2,0))</f>
        <v/>
      </c>
      <c r="Y367" s="41" t="str">
        <f t="shared" si="61"/>
        <v/>
      </c>
      <c r="Z367" s="96" t="str">
        <f t="shared" si="68"/>
        <v/>
      </c>
      <c r="AA367" s="77" t="str">
        <f t="shared" si="69"/>
        <v/>
      </c>
      <c r="AB367" s="77" t="str">
        <f t="shared" si="70"/>
        <v/>
      </c>
      <c r="AC367" s="43" t="str">
        <f t="shared" si="62"/>
        <v/>
      </c>
      <c r="AD367" s="23"/>
      <c r="AE367" s="23"/>
      <c r="AF367" s="23"/>
      <c r="AG367" s="23"/>
      <c r="AH367" s="41" t="str">
        <f t="shared" si="71"/>
        <v/>
      </c>
      <c r="AI367" s="88"/>
      <c r="AJ367" s="26"/>
      <c r="AK367" s="26"/>
      <c r="AL367" s="26"/>
    </row>
    <row r="368" spans="1:38">
      <c r="A368" s="42">
        <v>365</v>
      </c>
      <c r="B368" s="42" t="s">
        <v>4</v>
      </c>
      <c r="C368" s="99"/>
      <c r="D368" s="42" t="str">
        <f t="shared" si="63"/>
        <v/>
      </c>
      <c r="E368" s="99"/>
      <c r="F368" s="26"/>
      <c r="G368" s="99"/>
      <c r="H368" s="107"/>
      <c r="I368" s="53"/>
      <c r="J368" s="53"/>
      <c r="K368" s="99"/>
      <c r="L368" s="26" t="str">
        <f t="shared" si="64"/>
        <v>_</v>
      </c>
      <c r="M368" s="99"/>
      <c r="N368" s="42" t="str">
        <f t="shared" si="65"/>
        <v/>
      </c>
      <c r="O368" s="70"/>
      <c r="P368" s="63"/>
      <c r="Q368" s="64"/>
      <c r="R368" s="26"/>
      <c r="S368" s="26"/>
      <c r="T368" s="42" t="str">
        <f t="shared" si="66"/>
        <v/>
      </c>
      <c r="U368" s="42" t="str">
        <f>IF(E368="","",#REF!-N368)</f>
        <v/>
      </c>
      <c r="V368" s="42" t="str">
        <f t="shared" si="60"/>
        <v/>
      </c>
      <c r="W368" s="42" t="str">
        <f t="shared" si="67"/>
        <v/>
      </c>
      <c r="X368" s="41" t="str">
        <f>IF(E368="","",VLOOKUP(G368,#REF!,2,0))</f>
        <v/>
      </c>
      <c r="Y368" s="41" t="str">
        <f t="shared" si="61"/>
        <v/>
      </c>
      <c r="Z368" s="96" t="str">
        <f t="shared" si="68"/>
        <v/>
      </c>
      <c r="AA368" s="77" t="str">
        <f t="shared" si="69"/>
        <v/>
      </c>
      <c r="AB368" s="77" t="str">
        <f t="shared" si="70"/>
        <v/>
      </c>
      <c r="AC368" s="43" t="str">
        <f t="shared" si="62"/>
        <v/>
      </c>
      <c r="AD368" s="23"/>
      <c r="AE368" s="23"/>
      <c r="AF368" s="23"/>
      <c r="AG368" s="23"/>
      <c r="AH368" s="41" t="str">
        <f t="shared" si="71"/>
        <v/>
      </c>
      <c r="AI368" s="88"/>
      <c r="AJ368" s="26"/>
      <c r="AK368" s="26"/>
      <c r="AL368" s="26"/>
    </row>
    <row r="369" spans="1:38">
      <c r="A369" s="42">
        <v>366</v>
      </c>
      <c r="B369" s="42" t="s">
        <v>4</v>
      </c>
      <c r="C369" s="99"/>
      <c r="D369" s="42" t="str">
        <f t="shared" si="63"/>
        <v/>
      </c>
      <c r="E369" s="99"/>
      <c r="F369" s="26"/>
      <c r="G369" s="99"/>
      <c r="H369" s="107"/>
      <c r="I369" s="53"/>
      <c r="J369" s="53"/>
      <c r="K369" s="99"/>
      <c r="L369" s="26" t="str">
        <f t="shared" si="64"/>
        <v>_</v>
      </c>
      <c r="M369" s="99"/>
      <c r="N369" s="42" t="str">
        <f t="shared" si="65"/>
        <v/>
      </c>
      <c r="O369" s="70"/>
      <c r="P369" s="63"/>
      <c r="Q369" s="64"/>
      <c r="R369" s="26"/>
      <c r="S369" s="26"/>
      <c r="T369" s="42" t="str">
        <f t="shared" si="66"/>
        <v/>
      </c>
      <c r="U369" s="42" t="str">
        <f>IF(E369="","",#REF!-N369)</f>
        <v/>
      </c>
      <c r="V369" s="42" t="str">
        <f t="shared" si="60"/>
        <v/>
      </c>
      <c r="W369" s="42" t="str">
        <f t="shared" si="67"/>
        <v/>
      </c>
      <c r="X369" s="41" t="str">
        <f>IF(E369="","",VLOOKUP(G369,#REF!,2,0))</f>
        <v/>
      </c>
      <c r="Y369" s="41" t="str">
        <f t="shared" si="61"/>
        <v/>
      </c>
      <c r="Z369" s="96" t="str">
        <f t="shared" si="68"/>
        <v/>
      </c>
      <c r="AA369" s="77" t="str">
        <f t="shared" si="69"/>
        <v/>
      </c>
      <c r="AB369" s="77" t="str">
        <f t="shared" si="70"/>
        <v/>
      </c>
      <c r="AC369" s="43" t="str">
        <f t="shared" si="62"/>
        <v/>
      </c>
      <c r="AD369" s="23"/>
      <c r="AE369" s="23"/>
      <c r="AF369" s="23"/>
      <c r="AG369" s="23"/>
      <c r="AH369" s="41" t="str">
        <f t="shared" si="71"/>
        <v/>
      </c>
      <c r="AI369" s="88"/>
      <c r="AJ369" s="26"/>
      <c r="AK369" s="26"/>
      <c r="AL369" s="26"/>
    </row>
    <row r="370" spans="1:38">
      <c r="A370" s="42">
        <v>367</v>
      </c>
      <c r="B370" s="42" t="s">
        <v>4</v>
      </c>
      <c r="C370" s="99"/>
      <c r="D370" s="42" t="str">
        <f t="shared" si="63"/>
        <v/>
      </c>
      <c r="E370" s="99"/>
      <c r="F370" s="26"/>
      <c r="G370" s="99"/>
      <c r="H370" s="107"/>
      <c r="I370" s="53"/>
      <c r="J370" s="53"/>
      <c r="K370" s="99"/>
      <c r="L370" s="26" t="str">
        <f t="shared" si="64"/>
        <v>_</v>
      </c>
      <c r="M370" s="99"/>
      <c r="N370" s="42" t="str">
        <f t="shared" si="65"/>
        <v/>
      </c>
      <c r="O370" s="70"/>
      <c r="P370" s="63"/>
      <c r="Q370" s="64"/>
      <c r="R370" s="26"/>
      <c r="S370" s="26"/>
      <c r="T370" s="42" t="str">
        <f t="shared" si="66"/>
        <v/>
      </c>
      <c r="U370" s="42" t="str">
        <f>IF(E370="","",#REF!-N370)</f>
        <v/>
      </c>
      <c r="V370" s="42" t="str">
        <f t="shared" si="60"/>
        <v/>
      </c>
      <c r="W370" s="42" t="str">
        <f t="shared" si="67"/>
        <v/>
      </c>
      <c r="X370" s="41" t="str">
        <f>IF(E370="","",VLOOKUP(G370,#REF!,2,0))</f>
        <v/>
      </c>
      <c r="Y370" s="41" t="str">
        <f t="shared" si="61"/>
        <v/>
      </c>
      <c r="Z370" s="96" t="str">
        <f t="shared" si="68"/>
        <v/>
      </c>
      <c r="AA370" s="77" t="str">
        <f t="shared" si="69"/>
        <v/>
      </c>
      <c r="AB370" s="77" t="str">
        <f t="shared" si="70"/>
        <v/>
      </c>
      <c r="AC370" s="43" t="str">
        <f t="shared" si="62"/>
        <v/>
      </c>
      <c r="AD370" s="23"/>
      <c r="AE370" s="23"/>
      <c r="AF370" s="23"/>
      <c r="AG370" s="23"/>
      <c r="AH370" s="41" t="str">
        <f t="shared" si="71"/>
        <v/>
      </c>
      <c r="AI370" s="88"/>
      <c r="AJ370" s="26"/>
      <c r="AK370" s="26"/>
      <c r="AL370" s="26"/>
    </row>
    <row r="371" spans="1:38">
      <c r="A371" s="42">
        <v>368</v>
      </c>
      <c r="B371" s="42" t="s">
        <v>4</v>
      </c>
      <c r="C371" s="99"/>
      <c r="D371" s="42" t="str">
        <f t="shared" si="63"/>
        <v/>
      </c>
      <c r="E371" s="99"/>
      <c r="F371" s="26"/>
      <c r="G371" s="99"/>
      <c r="H371" s="107"/>
      <c r="I371" s="53"/>
      <c r="J371" s="53"/>
      <c r="K371" s="99"/>
      <c r="L371" s="26" t="str">
        <f t="shared" si="64"/>
        <v>_</v>
      </c>
      <c r="M371" s="99"/>
      <c r="N371" s="42" t="str">
        <f t="shared" si="65"/>
        <v/>
      </c>
      <c r="O371" s="70"/>
      <c r="P371" s="63"/>
      <c r="Q371" s="64"/>
      <c r="R371" s="26"/>
      <c r="S371" s="26"/>
      <c r="T371" s="42" t="str">
        <f t="shared" si="66"/>
        <v/>
      </c>
      <c r="U371" s="42" t="str">
        <f>IF(E371="","",#REF!-N371)</f>
        <v/>
      </c>
      <c r="V371" s="42" t="str">
        <f t="shared" si="60"/>
        <v/>
      </c>
      <c r="W371" s="42" t="str">
        <f t="shared" si="67"/>
        <v/>
      </c>
      <c r="X371" s="41" t="str">
        <f>IF(E371="","",VLOOKUP(G371,#REF!,2,0))</f>
        <v/>
      </c>
      <c r="Y371" s="41" t="str">
        <f t="shared" si="61"/>
        <v/>
      </c>
      <c r="Z371" s="96" t="str">
        <f t="shared" si="68"/>
        <v/>
      </c>
      <c r="AA371" s="77" t="str">
        <f t="shared" si="69"/>
        <v/>
      </c>
      <c r="AB371" s="77" t="str">
        <f t="shared" si="70"/>
        <v/>
      </c>
      <c r="AC371" s="43" t="str">
        <f t="shared" si="62"/>
        <v/>
      </c>
      <c r="AD371" s="23"/>
      <c r="AE371" s="23"/>
      <c r="AF371" s="23"/>
      <c r="AG371" s="23"/>
      <c r="AH371" s="41" t="str">
        <f t="shared" si="71"/>
        <v/>
      </c>
      <c r="AI371" s="88"/>
      <c r="AJ371" s="26"/>
      <c r="AK371" s="26"/>
      <c r="AL371" s="26"/>
    </row>
    <row r="372" spans="1:38">
      <c r="A372" s="42">
        <v>369</v>
      </c>
      <c r="B372" s="42" t="s">
        <v>4</v>
      </c>
      <c r="C372" s="99"/>
      <c r="D372" s="42" t="str">
        <f t="shared" si="63"/>
        <v/>
      </c>
      <c r="E372" s="99"/>
      <c r="F372" s="26"/>
      <c r="G372" s="99"/>
      <c r="H372" s="107"/>
      <c r="I372" s="53"/>
      <c r="J372" s="53"/>
      <c r="K372" s="99"/>
      <c r="L372" s="26" t="str">
        <f t="shared" si="64"/>
        <v>_</v>
      </c>
      <c r="M372" s="99"/>
      <c r="N372" s="42" t="str">
        <f t="shared" si="65"/>
        <v/>
      </c>
      <c r="O372" s="70"/>
      <c r="P372" s="63"/>
      <c r="Q372" s="64"/>
      <c r="R372" s="26"/>
      <c r="S372" s="26"/>
      <c r="T372" s="42" t="str">
        <f t="shared" si="66"/>
        <v/>
      </c>
      <c r="U372" s="42" t="str">
        <f>IF(E372="","",#REF!-N372)</f>
        <v/>
      </c>
      <c r="V372" s="42" t="str">
        <f t="shared" si="60"/>
        <v/>
      </c>
      <c r="W372" s="42" t="str">
        <f t="shared" si="67"/>
        <v/>
      </c>
      <c r="X372" s="41" t="str">
        <f>IF(E372="","",VLOOKUP(G372,#REF!,2,0))</f>
        <v/>
      </c>
      <c r="Y372" s="41" t="str">
        <f t="shared" si="61"/>
        <v/>
      </c>
      <c r="Z372" s="96" t="str">
        <f t="shared" si="68"/>
        <v/>
      </c>
      <c r="AA372" s="77" t="str">
        <f t="shared" si="69"/>
        <v/>
      </c>
      <c r="AB372" s="77" t="str">
        <f t="shared" si="70"/>
        <v/>
      </c>
      <c r="AC372" s="43" t="str">
        <f t="shared" si="62"/>
        <v/>
      </c>
      <c r="AD372" s="23"/>
      <c r="AE372" s="23"/>
      <c r="AF372" s="23"/>
      <c r="AG372" s="23"/>
      <c r="AH372" s="41" t="str">
        <f t="shared" si="71"/>
        <v/>
      </c>
      <c r="AI372" s="88"/>
      <c r="AJ372" s="26"/>
      <c r="AK372" s="26"/>
      <c r="AL372" s="26"/>
    </row>
    <row r="373" spans="1:38">
      <c r="A373" s="42">
        <v>370</v>
      </c>
      <c r="B373" s="42" t="s">
        <v>4</v>
      </c>
      <c r="C373" s="99"/>
      <c r="D373" s="42" t="str">
        <f t="shared" si="63"/>
        <v/>
      </c>
      <c r="E373" s="99"/>
      <c r="F373" s="26"/>
      <c r="G373" s="99"/>
      <c r="H373" s="107"/>
      <c r="I373" s="53"/>
      <c r="J373" s="53"/>
      <c r="K373" s="99"/>
      <c r="L373" s="26" t="str">
        <f t="shared" si="64"/>
        <v>_</v>
      </c>
      <c r="M373" s="99"/>
      <c r="N373" s="42" t="str">
        <f t="shared" si="65"/>
        <v/>
      </c>
      <c r="O373" s="70"/>
      <c r="P373" s="63"/>
      <c r="Q373" s="64"/>
      <c r="R373" s="26"/>
      <c r="S373" s="26"/>
      <c r="T373" s="42" t="str">
        <f t="shared" si="66"/>
        <v/>
      </c>
      <c r="U373" s="42" t="str">
        <f>IF(E373="","",#REF!-N373)</f>
        <v/>
      </c>
      <c r="V373" s="42" t="str">
        <f t="shared" si="60"/>
        <v/>
      </c>
      <c r="W373" s="42" t="str">
        <f t="shared" si="67"/>
        <v/>
      </c>
      <c r="X373" s="41" t="str">
        <f>IF(E373="","",VLOOKUP(G373,#REF!,2,0))</f>
        <v/>
      </c>
      <c r="Y373" s="41" t="str">
        <f t="shared" si="61"/>
        <v/>
      </c>
      <c r="Z373" s="96" t="str">
        <f t="shared" si="68"/>
        <v/>
      </c>
      <c r="AA373" s="77" t="str">
        <f t="shared" si="69"/>
        <v/>
      </c>
      <c r="AB373" s="77" t="str">
        <f t="shared" si="70"/>
        <v/>
      </c>
      <c r="AC373" s="43" t="str">
        <f t="shared" si="62"/>
        <v/>
      </c>
      <c r="AD373" s="23"/>
      <c r="AE373" s="23"/>
      <c r="AF373" s="23"/>
      <c r="AG373" s="23"/>
      <c r="AH373" s="41" t="str">
        <f t="shared" si="71"/>
        <v/>
      </c>
      <c r="AI373" s="88"/>
      <c r="AJ373" s="26"/>
      <c r="AK373" s="26"/>
      <c r="AL373" s="26"/>
    </row>
    <row r="374" spans="1:38">
      <c r="A374" s="42">
        <v>371</v>
      </c>
      <c r="B374" s="42" t="s">
        <v>4</v>
      </c>
      <c r="C374" s="99"/>
      <c r="D374" s="42" t="str">
        <f t="shared" si="63"/>
        <v/>
      </c>
      <c r="E374" s="99"/>
      <c r="F374" s="26"/>
      <c r="G374" s="99"/>
      <c r="H374" s="107"/>
      <c r="I374" s="53"/>
      <c r="J374" s="53"/>
      <c r="K374" s="99"/>
      <c r="L374" s="26" t="str">
        <f t="shared" si="64"/>
        <v>_</v>
      </c>
      <c r="M374" s="99"/>
      <c r="N374" s="42" t="str">
        <f t="shared" si="65"/>
        <v/>
      </c>
      <c r="O374" s="70"/>
      <c r="P374" s="63"/>
      <c r="Q374" s="64"/>
      <c r="R374" s="26"/>
      <c r="S374" s="26"/>
      <c r="T374" s="42" t="str">
        <f t="shared" si="66"/>
        <v/>
      </c>
      <c r="U374" s="42" t="str">
        <f>IF(E374="","",#REF!-N374)</f>
        <v/>
      </c>
      <c r="V374" s="42" t="str">
        <f t="shared" si="60"/>
        <v/>
      </c>
      <c r="W374" s="42" t="str">
        <f t="shared" si="67"/>
        <v/>
      </c>
      <c r="X374" s="41" t="str">
        <f>IF(E374="","",VLOOKUP(G374,#REF!,2,0))</f>
        <v/>
      </c>
      <c r="Y374" s="41" t="str">
        <f t="shared" si="61"/>
        <v/>
      </c>
      <c r="Z374" s="96" t="str">
        <f t="shared" si="68"/>
        <v/>
      </c>
      <c r="AA374" s="77" t="str">
        <f t="shared" si="69"/>
        <v/>
      </c>
      <c r="AB374" s="77" t="str">
        <f t="shared" si="70"/>
        <v/>
      </c>
      <c r="AC374" s="43" t="str">
        <f t="shared" si="62"/>
        <v/>
      </c>
      <c r="AD374" s="23"/>
      <c r="AE374" s="23"/>
      <c r="AF374" s="23"/>
      <c r="AG374" s="23"/>
      <c r="AH374" s="41" t="str">
        <f t="shared" si="71"/>
        <v/>
      </c>
      <c r="AI374" s="88"/>
      <c r="AJ374" s="26"/>
      <c r="AK374" s="26"/>
      <c r="AL374" s="26"/>
    </row>
    <row r="375" spans="1:38">
      <c r="A375" s="42">
        <v>372</v>
      </c>
      <c r="B375" s="42" t="s">
        <v>4</v>
      </c>
      <c r="C375" s="99"/>
      <c r="D375" s="42" t="str">
        <f t="shared" si="63"/>
        <v/>
      </c>
      <c r="E375" s="99"/>
      <c r="F375" s="26"/>
      <c r="G375" s="99"/>
      <c r="H375" s="107"/>
      <c r="I375" s="53"/>
      <c r="J375" s="53"/>
      <c r="K375" s="99"/>
      <c r="L375" s="26" t="str">
        <f t="shared" si="64"/>
        <v>_</v>
      </c>
      <c r="M375" s="99"/>
      <c r="N375" s="42" t="str">
        <f t="shared" si="65"/>
        <v/>
      </c>
      <c r="O375" s="70"/>
      <c r="P375" s="63"/>
      <c r="Q375" s="64"/>
      <c r="R375" s="26"/>
      <c r="S375" s="26"/>
      <c r="T375" s="42" t="str">
        <f t="shared" si="66"/>
        <v/>
      </c>
      <c r="U375" s="42" t="str">
        <f>IF(E375="","",#REF!-N375)</f>
        <v/>
      </c>
      <c r="V375" s="42" t="str">
        <f t="shared" si="60"/>
        <v/>
      </c>
      <c r="W375" s="42" t="str">
        <f t="shared" si="67"/>
        <v/>
      </c>
      <c r="X375" s="41" t="str">
        <f>IF(E375="","",VLOOKUP(G375,#REF!,2,0))</f>
        <v/>
      </c>
      <c r="Y375" s="41" t="str">
        <f t="shared" si="61"/>
        <v/>
      </c>
      <c r="Z375" s="96" t="str">
        <f t="shared" si="68"/>
        <v/>
      </c>
      <c r="AA375" s="77" t="str">
        <f t="shared" si="69"/>
        <v/>
      </c>
      <c r="AB375" s="77" t="str">
        <f t="shared" si="70"/>
        <v/>
      </c>
      <c r="AC375" s="43" t="str">
        <f t="shared" si="62"/>
        <v/>
      </c>
      <c r="AD375" s="23"/>
      <c r="AE375" s="23"/>
      <c r="AF375" s="23"/>
      <c r="AG375" s="23"/>
      <c r="AH375" s="41" t="str">
        <f t="shared" si="71"/>
        <v/>
      </c>
      <c r="AI375" s="88"/>
      <c r="AJ375" s="26"/>
      <c r="AK375" s="26"/>
      <c r="AL375" s="26"/>
    </row>
    <row r="376" spans="1:38">
      <c r="A376" s="42">
        <v>373</v>
      </c>
      <c r="B376" s="42" t="s">
        <v>4</v>
      </c>
      <c r="C376" s="99"/>
      <c r="D376" s="42" t="str">
        <f t="shared" si="63"/>
        <v/>
      </c>
      <c r="E376" s="99"/>
      <c r="F376" s="26"/>
      <c r="G376" s="99"/>
      <c r="H376" s="107"/>
      <c r="I376" s="53"/>
      <c r="J376" s="53"/>
      <c r="K376" s="99"/>
      <c r="L376" s="26" t="str">
        <f t="shared" si="64"/>
        <v>_</v>
      </c>
      <c r="M376" s="99"/>
      <c r="N376" s="42" t="str">
        <f t="shared" si="65"/>
        <v/>
      </c>
      <c r="O376" s="70"/>
      <c r="P376" s="63"/>
      <c r="Q376" s="64"/>
      <c r="R376" s="26"/>
      <c r="S376" s="26"/>
      <c r="T376" s="42" t="str">
        <f t="shared" si="66"/>
        <v/>
      </c>
      <c r="U376" s="42" t="str">
        <f>IF(E376="","",#REF!-N376)</f>
        <v/>
      </c>
      <c r="V376" s="42" t="str">
        <f t="shared" si="60"/>
        <v/>
      </c>
      <c r="W376" s="42" t="str">
        <f t="shared" si="67"/>
        <v/>
      </c>
      <c r="X376" s="41" t="str">
        <f>IF(E376="","",VLOOKUP(G376,#REF!,2,0))</f>
        <v/>
      </c>
      <c r="Y376" s="41" t="str">
        <f t="shared" si="61"/>
        <v/>
      </c>
      <c r="Z376" s="96" t="str">
        <f t="shared" si="68"/>
        <v/>
      </c>
      <c r="AA376" s="77" t="str">
        <f t="shared" si="69"/>
        <v/>
      </c>
      <c r="AB376" s="77" t="str">
        <f t="shared" si="70"/>
        <v/>
      </c>
      <c r="AC376" s="43" t="str">
        <f t="shared" si="62"/>
        <v/>
      </c>
      <c r="AD376" s="23"/>
      <c r="AE376" s="23"/>
      <c r="AF376" s="23"/>
      <c r="AG376" s="23"/>
      <c r="AH376" s="41" t="str">
        <f t="shared" si="71"/>
        <v/>
      </c>
      <c r="AI376" s="88"/>
      <c r="AJ376" s="26"/>
      <c r="AK376" s="26"/>
      <c r="AL376" s="26"/>
    </row>
    <row r="377" spans="1:38">
      <c r="A377" s="42">
        <v>374</v>
      </c>
      <c r="B377" s="42" t="s">
        <v>4</v>
      </c>
      <c r="C377" s="99"/>
      <c r="D377" s="42" t="str">
        <f t="shared" si="63"/>
        <v/>
      </c>
      <c r="E377" s="99"/>
      <c r="F377" s="26"/>
      <c r="G377" s="99"/>
      <c r="H377" s="107"/>
      <c r="I377" s="53"/>
      <c r="J377" s="53"/>
      <c r="K377" s="99"/>
      <c r="L377" s="26" t="str">
        <f t="shared" si="64"/>
        <v>_</v>
      </c>
      <c r="M377" s="99"/>
      <c r="N377" s="42" t="str">
        <f t="shared" si="65"/>
        <v/>
      </c>
      <c r="O377" s="70"/>
      <c r="P377" s="63"/>
      <c r="Q377" s="64"/>
      <c r="R377" s="26"/>
      <c r="S377" s="26"/>
      <c r="T377" s="42" t="str">
        <f t="shared" si="66"/>
        <v/>
      </c>
      <c r="U377" s="42" t="str">
        <f>IF(E377="","",#REF!-N377)</f>
        <v/>
      </c>
      <c r="V377" s="42" t="str">
        <f t="shared" si="60"/>
        <v/>
      </c>
      <c r="W377" s="42" t="str">
        <f t="shared" si="67"/>
        <v/>
      </c>
      <c r="X377" s="41" t="str">
        <f>IF(E377="","",VLOOKUP(G377,#REF!,2,0))</f>
        <v/>
      </c>
      <c r="Y377" s="41" t="str">
        <f t="shared" si="61"/>
        <v/>
      </c>
      <c r="Z377" s="96" t="str">
        <f t="shared" si="68"/>
        <v/>
      </c>
      <c r="AA377" s="77" t="str">
        <f t="shared" si="69"/>
        <v/>
      </c>
      <c r="AB377" s="77" t="str">
        <f t="shared" si="70"/>
        <v/>
      </c>
      <c r="AC377" s="43" t="str">
        <f t="shared" si="62"/>
        <v/>
      </c>
      <c r="AD377" s="23"/>
      <c r="AE377" s="23"/>
      <c r="AF377" s="23"/>
      <c r="AG377" s="23"/>
      <c r="AH377" s="41" t="str">
        <f t="shared" si="71"/>
        <v/>
      </c>
      <c r="AI377" s="88"/>
      <c r="AJ377" s="26"/>
      <c r="AK377" s="26"/>
      <c r="AL377" s="26"/>
    </row>
    <row r="378" spans="1:38">
      <c r="A378" s="42">
        <v>375</v>
      </c>
      <c r="B378" s="42" t="s">
        <v>4</v>
      </c>
      <c r="C378" s="99"/>
      <c r="D378" s="42" t="str">
        <f t="shared" si="63"/>
        <v/>
      </c>
      <c r="E378" s="99"/>
      <c r="F378" s="26"/>
      <c r="G378" s="99"/>
      <c r="H378" s="107"/>
      <c r="I378" s="53"/>
      <c r="J378" s="53"/>
      <c r="K378" s="99"/>
      <c r="L378" s="26" t="str">
        <f t="shared" si="64"/>
        <v>_</v>
      </c>
      <c r="M378" s="99"/>
      <c r="N378" s="42" t="str">
        <f t="shared" si="65"/>
        <v/>
      </c>
      <c r="O378" s="70"/>
      <c r="P378" s="63"/>
      <c r="Q378" s="64"/>
      <c r="R378" s="26"/>
      <c r="S378" s="26"/>
      <c r="T378" s="42" t="str">
        <f t="shared" si="66"/>
        <v/>
      </c>
      <c r="U378" s="42" t="str">
        <f>IF(E378="","",#REF!-N378)</f>
        <v/>
      </c>
      <c r="V378" s="42" t="str">
        <f t="shared" si="60"/>
        <v/>
      </c>
      <c r="W378" s="42" t="str">
        <f t="shared" si="67"/>
        <v/>
      </c>
      <c r="X378" s="41" t="str">
        <f>IF(E378="","",VLOOKUP(G378,#REF!,2,0))</f>
        <v/>
      </c>
      <c r="Y378" s="41" t="str">
        <f t="shared" si="61"/>
        <v/>
      </c>
      <c r="Z378" s="96" t="str">
        <f t="shared" si="68"/>
        <v/>
      </c>
      <c r="AA378" s="77" t="str">
        <f t="shared" si="69"/>
        <v/>
      </c>
      <c r="AB378" s="77" t="str">
        <f t="shared" si="70"/>
        <v/>
      </c>
      <c r="AC378" s="43" t="str">
        <f t="shared" si="62"/>
        <v/>
      </c>
      <c r="AD378" s="23"/>
      <c r="AE378" s="23"/>
      <c r="AF378" s="23"/>
      <c r="AG378" s="23"/>
      <c r="AH378" s="41" t="str">
        <f t="shared" si="71"/>
        <v/>
      </c>
      <c r="AI378" s="88"/>
      <c r="AJ378" s="26"/>
      <c r="AK378" s="26"/>
      <c r="AL378" s="26"/>
    </row>
    <row r="379" spans="1:38">
      <c r="A379" s="42">
        <v>376</v>
      </c>
      <c r="B379" s="42" t="s">
        <v>4</v>
      </c>
      <c r="C379" s="99"/>
      <c r="D379" s="42" t="str">
        <f t="shared" si="63"/>
        <v/>
      </c>
      <c r="E379" s="99"/>
      <c r="F379" s="26"/>
      <c r="G379" s="99"/>
      <c r="H379" s="107"/>
      <c r="I379" s="53"/>
      <c r="J379" s="53"/>
      <c r="K379" s="99"/>
      <c r="L379" s="26" t="str">
        <f t="shared" si="64"/>
        <v>_</v>
      </c>
      <c r="M379" s="99"/>
      <c r="N379" s="42" t="str">
        <f t="shared" si="65"/>
        <v/>
      </c>
      <c r="O379" s="70"/>
      <c r="P379" s="63"/>
      <c r="Q379" s="64"/>
      <c r="R379" s="26"/>
      <c r="S379" s="26"/>
      <c r="T379" s="42" t="str">
        <f t="shared" si="66"/>
        <v/>
      </c>
      <c r="U379" s="42" t="str">
        <f>IF(E379="","",#REF!-N379)</f>
        <v/>
      </c>
      <c r="V379" s="42" t="str">
        <f t="shared" si="60"/>
        <v/>
      </c>
      <c r="W379" s="42" t="str">
        <f t="shared" si="67"/>
        <v/>
      </c>
      <c r="X379" s="41" t="str">
        <f>IF(E379="","",VLOOKUP(G379,#REF!,2,0))</f>
        <v/>
      </c>
      <c r="Y379" s="41" t="str">
        <f t="shared" si="61"/>
        <v/>
      </c>
      <c r="Z379" s="96" t="str">
        <f t="shared" si="68"/>
        <v/>
      </c>
      <c r="AA379" s="77" t="str">
        <f t="shared" si="69"/>
        <v/>
      </c>
      <c r="AB379" s="77" t="str">
        <f t="shared" si="70"/>
        <v/>
      </c>
      <c r="AC379" s="43" t="str">
        <f t="shared" si="62"/>
        <v/>
      </c>
      <c r="AD379" s="23"/>
      <c r="AE379" s="23"/>
      <c r="AF379" s="23"/>
      <c r="AG379" s="23"/>
      <c r="AH379" s="41" t="str">
        <f t="shared" si="71"/>
        <v/>
      </c>
      <c r="AI379" s="88"/>
      <c r="AJ379" s="26"/>
      <c r="AK379" s="26"/>
      <c r="AL379" s="26"/>
    </row>
    <row r="380" spans="1:38">
      <c r="A380" s="42">
        <v>377</v>
      </c>
      <c r="B380" s="42" t="s">
        <v>4</v>
      </c>
      <c r="C380" s="99"/>
      <c r="D380" s="42" t="str">
        <f t="shared" si="63"/>
        <v/>
      </c>
      <c r="E380" s="99"/>
      <c r="F380" s="26"/>
      <c r="G380" s="99"/>
      <c r="H380" s="107"/>
      <c r="I380" s="53"/>
      <c r="J380" s="53"/>
      <c r="K380" s="99"/>
      <c r="L380" s="26" t="str">
        <f t="shared" si="64"/>
        <v>_</v>
      </c>
      <c r="M380" s="99"/>
      <c r="N380" s="42" t="str">
        <f t="shared" si="65"/>
        <v/>
      </c>
      <c r="O380" s="70"/>
      <c r="P380" s="63"/>
      <c r="Q380" s="64"/>
      <c r="R380" s="26"/>
      <c r="S380" s="26"/>
      <c r="T380" s="42" t="str">
        <f t="shared" si="66"/>
        <v/>
      </c>
      <c r="U380" s="42" t="str">
        <f>IF(E380="","",#REF!-N380)</f>
        <v/>
      </c>
      <c r="V380" s="42" t="str">
        <f t="shared" si="60"/>
        <v/>
      </c>
      <c r="W380" s="42" t="str">
        <f t="shared" si="67"/>
        <v/>
      </c>
      <c r="X380" s="41" t="str">
        <f>IF(E380="","",VLOOKUP(G380,#REF!,2,0))</f>
        <v/>
      </c>
      <c r="Y380" s="41" t="str">
        <f t="shared" si="61"/>
        <v/>
      </c>
      <c r="Z380" s="96" t="str">
        <f t="shared" si="68"/>
        <v/>
      </c>
      <c r="AA380" s="77" t="str">
        <f t="shared" si="69"/>
        <v/>
      </c>
      <c r="AB380" s="77" t="str">
        <f t="shared" si="70"/>
        <v/>
      </c>
      <c r="AC380" s="43" t="str">
        <f t="shared" si="62"/>
        <v/>
      </c>
      <c r="AD380" s="23"/>
      <c r="AE380" s="23"/>
      <c r="AF380" s="23"/>
      <c r="AG380" s="23"/>
      <c r="AH380" s="41" t="str">
        <f t="shared" si="71"/>
        <v/>
      </c>
      <c r="AI380" s="88"/>
      <c r="AJ380" s="26"/>
      <c r="AK380" s="26"/>
      <c r="AL380" s="26"/>
    </row>
    <row r="381" spans="1:38">
      <c r="A381" s="42">
        <v>378</v>
      </c>
      <c r="B381" s="42" t="s">
        <v>4</v>
      </c>
      <c r="C381" s="99"/>
      <c r="D381" s="42" t="str">
        <f t="shared" si="63"/>
        <v/>
      </c>
      <c r="E381" s="99"/>
      <c r="F381" s="26"/>
      <c r="G381" s="99"/>
      <c r="H381" s="107"/>
      <c r="I381" s="53"/>
      <c r="J381" s="53"/>
      <c r="K381" s="99"/>
      <c r="L381" s="26" t="str">
        <f t="shared" si="64"/>
        <v>_</v>
      </c>
      <c r="M381" s="99"/>
      <c r="N381" s="42" t="str">
        <f t="shared" si="65"/>
        <v/>
      </c>
      <c r="O381" s="70"/>
      <c r="P381" s="63"/>
      <c r="Q381" s="64"/>
      <c r="R381" s="26"/>
      <c r="S381" s="26"/>
      <c r="T381" s="42" t="str">
        <f t="shared" si="66"/>
        <v/>
      </c>
      <c r="U381" s="42" t="str">
        <f>IF(E381="","",#REF!-N381)</f>
        <v/>
      </c>
      <c r="V381" s="42" t="str">
        <f t="shared" si="60"/>
        <v/>
      </c>
      <c r="W381" s="42" t="str">
        <f t="shared" si="67"/>
        <v/>
      </c>
      <c r="X381" s="41" t="str">
        <f>IF(E381="","",VLOOKUP(G381,#REF!,2,0))</f>
        <v/>
      </c>
      <c r="Y381" s="41" t="str">
        <f t="shared" si="61"/>
        <v/>
      </c>
      <c r="Z381" s="96" t="str">
        <f t="shared" si="68"/>
        <v/>
      </c>
      <c r="AA381" s="77" t="str">
        <f t="shared" si="69"/>
        <v/>
      </c>
      <c r="AB381" s="77" t="str">
        <f t="shared" si="70"/>
        <v/>
      </c>
      <c r="AC381" s="43" t="str">
        <f t="shared" si="62"/>
        <v/>
      </c>
      <c r="AD381" s="23"/>
      <c r="AE381" s="23"/>
      <c r="AF381" s="23"/>
      <c r="AG381" s="23"/>
      <c r="AH381" s="41" t="str">
        <f t="shared" si="71"/>
        <v/>
      </c>
      <c r="AI381" s="88"/>
      <c r="AJ381" s="26"/>
      <c r="AK381" s="26"/>
      <c r="AL381" s="26"/>
    </row>
    <row r="382" spans="1:38">
      <c r="A382" s="42">
        <v>379</v>
      </c>
      <c r="B382" s="42" t="s">
        <v>4</v>
      </c>
      <c r="C382" s="99"/>
      <c r="D382" s="42" t="str">
        <f t="shared" si="63"/>
        <v/>
      </c>
      <c r="E382" s="99"/>
      <c r="F382" s="26"/>
      <c r="G382" s="99"/>
      <c r="H382" s="107"/>
      <c r="I382" s="53"/>
      <c r="J382" s="53"/>
      <c r="K382" s="99"/>
      <c r="L382" s="26" t="str">
        <f t="shared" si="64"/>
        <v>_</v>
      </c>
      <c r="M382" s="99"/>
      <c r="N382" s="42" t="str">
        <f t="shared" si="65"/>
        <v/>
      </c>
      <c r="O382" s="70"/>
      <c r="P382" s="63"/>
      <c r="Q382" s="64"/>
      <c r="R382" s="26"/>
      <c r="S382" s="26"/>
      <c r="T382" s="42" t="str">
        <f t="shared" si="66"/>
        <v/>
      </c>
      <c r="U382" s="42" t="str">
        <f>IF(E382="","",#REF!-N382)</f>
        <v/>
      </c>
      <c r="V382" s="42" t="str">
        <f t="shared" si="60"/>
        <v/>
      </c>
      <c r="W382" s="42" t="str">
        <f t="shared" si="67"/>
        <v/>
      </c>
      <c r="X382" s="41" t="str">
        <f>IF(E382="","",VLOOKUP(G382,#REF!,2,0))</f>
        <v/>
      </c>
      <c r="Y382" s="41" t="str">
        <f t="shared" si="61"/>
        <v/>
      </c>
      <c r="Z382" s="96" t="str">
        <f t="shared" si="68"/>
        <v/>
      </c>
      <c r="AA382" s="77" t="str">
        <f t="shared" si="69"/>
        <v/>
      </c>
      <c r="AB382" s="77" t="str">
        <f t="shared" si="70"/>
        <v/>
      </c>
      <c r="AC382" s="43" t="str">
        <f t="shared" si="62"/>
        <v/>
      </c>
      <c r="AD382" s="23"/>
      <c r="AE382" s="23"/>
      <c r="AF382" s="23"/>
      <c r="AG382" s="23"/>
      <c r="AH382" s="41" t="str">
        <f t="shared" si="71"/>
        <v/>
      </c>
      <c r="AI382" s="88"/>
      <c r="AJ382" s="26"/>
      <c r="AK382" s="26"/>
      <c r="AL382" s="26"/>
    </row>
    <row r="383" spans="1:38">
      <c r="A383" s="42">
        <v>380</v>
      </c>
      <c r="B383" s="42" t="s">
        <v>4</v>
      </c>
      <c r="C383" s="99"/>
      <c r="D383" s="42" t="str">
        <f t="shared" si="63"/>
        <v/>
      </c>
      <c r="E383" s="99"/>
      <c r="F383" s="26"/>
      <c r="G383" s="99"/>
      <c r="H383" s="107"/>
      <c r="I383" s="53"/>
      <c r="J383" s="53"/>
      <c r="K383" s="99"/>
      <c r="L383" s="26" t="str">
        <f t="shared" si="64"/>
        <v>_</v>
      </c>
      <c r="M383" s="99"/>
      <c r="N383" s="42" t="str">
        <f t="shared" si="65"/>
        <v/>
      </c>
      <c r="O383" s="70"/>
      <c r="P383" s="63"/>
      <c r="Q383" s="64"/>
      <c r="R383" s="26"/>
      <c r="S383" s="26"/>
      <c r="T383" s="42" t="str">
        <f t="shared" si="66"/>
        <v/>
      </c>
      <c r="U383" s="42" t="str">
        <f>IF(E383="","",#REF!-N383)</f>
        <v/>
      </c>
      <c r="V383" s="42" t="str">
        <f t="shared" si="60"/>
        <v/>
      </c>
      <c r="W383" s="42" t="str">
        <f t="shared" si="67"/>
        <v/>
      </c>
      <c r="X383" s="41" t="str">
        <f>IF(E383="","",VLOOKUP(G383,#REF!,2,0))</f>
        <v/>
      </c>
      <c r="Y383" s="41" t="str">
        <f t="shared" si="61"/>
        <v/>
      </c>
      <c r="Z383" s="96" t="str">
        <f t="shared" si="68"/>
        <v/>
      </c>
      <c r="AA383" s="77" t="str">
        <f t="shared" si="69"/>
        <v/>
      </c>
      <c r="AB383" s="77" t="str">
        <f t="shared" si="70"/>
        <v/>
      </c>
      <c r="AC383" s="43" t="str">
        <f t="shared" si="62"/>
        <v/>
      </c>
      <c r="AD383" s="23"/>
      <c r="AE383" s="23"/>
      <c r="AF383" s="23"/>
      <c r="AG383" s="23"/>
      <c r="AH383" s="41" t="str">
        <f t="shared" si="71"/>
        <v/>
      </c>
      <c r="AI383" s="88"/>
      <c r="AJ383" s="26"/>
      <c r="AK383" s="26"/>
      <c r="AL383" s="26"/>
    </row>
    <row r="384" spans="1:38">
      <c r="A384" s="42">
        <v>381</v>
      </c>
      <c r="B384" s="42" t="s">
        <v>4</v>
      </c>
      <c r="C384" s="99"/>
      <c r="D384" s="42" t="str">
        <f t="shared" si="63"/>
        <v/>
      </c>
      <c r="E384" s="99"/>
      <c r="F384" s="26"/>
      <c r="G384" s="99"/>
      <c r="H384" s="107"/>
      <c r="I384" s="53"/>
      <c r="J384" s="53"/>
      <c r="K384" s="99"/>
      <c r="L384" s="26" t="str">
        <f t="shared" si="64"/>
        <v>_</v>
      </c>
      <c r="M384" s="99"/>
      <c r="N384" s="42" t="str">
        <f t="shared" si="65"/>
        <v/>
      </c>
      <c r="O384" s="70"/>
      <c r="P384" s="63"/>
      <c r="Q384" s="64"/>
      <c r="R384" s="26"/>
      <c r="S384" s="26"/>
      <c r="T384" s="42" t="str">
        <f t="shared" si="66"/>
        <v/>
      </c>
      <c r="U384" s="42" t="str">
        <f>IF(E384="","",#REF!-N384)</f>
        <v/>
      </c>
      <c r="V384" s="42" t="str">
        <f t="shared" si="60"/>
        <v/>
      </c>
      <c r="W384" s="42" t="str">
        <f t="shared" si="67"/>
        <v/>
      </c>
      <c r="X384" s="41" t="str">
        <f>IF(E384="","",VLOOKUP(G384,#REF!,2,0))</f>
        <v/>
      </c>
      <c r="Y384" s="41" t="str">
        <f t="shared" si="61"/>
        <v/>
      </c>
      <c r="Z384" s="96" t="str">
        <f t="shared" si="68"/>
        <v/>
      </c>
      <c r="AA384" s="77" t="str">
        <f t="shared" si="69"/>
        <v/>
      </c>
      <c r="AB384" s="77" t="str">
        <f t="shared" si="70"/>
        <v/>
      </c>
      <c r="AC384" s="43" t="str">
        <f t="shared" si="62"/>
        <v/>
      </c>
      <c r="AD384" s="23"/>
      <c r="AE384" s="23"/>
      <c r="AF384" s="23"/>
      <c r="AG384" s="23"/>
      <c r="AH384" s="41" t="str">
        <f t="shared" si="71"/>
        <v/>
      </c>
      <c r="AI384" s="88"/>
      <c r="AJ384" s="26"/>
      <c r="AK384" s="26"/>
      <c r="AL384" s="26"/>
    </row>
    <row r="385" spans="1:38">
      <c r="A385" s="42">
        <v>382</v>
      </c>
      <c r="B385" s="42" t="s">
        <v>4</v>
      </c>
      <c r="C385" s="99"/>
      <c r="D385" s="42" t="str">
        <f t="shared" si="63"/>
        <v/>
      </c>
      <c r="E385" s="99"/>
      <c r="F385" s="26"/>
      <c r="G385" s="99"/>
      <c r="H385" s="107"/>
      <c r="I385" s="53"/>
      <c r="J385" s="53"/>
      <c r="K385" s="99"/>
      <c r="L385" s="26" t="str">
        <f t="shared" si="64"/>
        <v>_</v>
      </c>
      <c r="M385" s="99"/>
      <c r="N385" s="42" t="str">
        <f t="shared" si="65"/>
        <v/>
      </c>
      <c r="O385" s="70"/>
      <c r="P385" s="63"/>
      <c r="Q385" s="64"/>
      <c r="R385" s="26"/>
      <c r="S385" s="26"/>
      <c r="T385" s="42" t="str">
        <f t="shared" si="66"/>
        <v/>
      </c>
      <c r="U385" s="42" t="str">
        <f>IF(E385="","",#REF!-N385)</f>
        <v/>
      </c>
      <c r="V385" s="42" t="str">
        <f t="shared" si="60"/>
        <v/>
      </c>
      <c r="W385" s="42" t="str">
        <f t="shared" si="67"/>
        <v/>
      </c>
      <c r="X385" s="41" t="str">
        <f>IF(E385="","",VLOOKUP(G385,#REF!,2,0))</f>
        <v/>
      </c>
      <c r="Y385" s="41" t="str">
        <f t="shared" si="61"/>
        <v/>
      </c>
      <c r="Z385" s="96" t="str">
        <f t="shared" si="68"/>
        <v/>
      </c>
      <c r="AA385" s="77" t="str">
        <f t="shared" si="69"/>
        <v/>
      </c>
      <c r="AB385" s="77" t="str">
        <f t="shared" si="70"/>
        <v/>
      </c>
      <c r="AC385" s="43" t="str">
        <f t="shared" si="62"/>
        <v/>
      </c>
      <c r="AD385" s="23"/>
      <c r="AE385" s="23"/>
      <c r="AF385" s="23"/>
      <c r="AG385" s="23"/>
      <c r="AH385" s="41" t="str">
        <f t="shared" si="71"/>
        <v/>
      </c>
      <c r="AI385" s="88"/>
      <c r="AJ385" s="26"/>
      <c r="AK385" s="26"/>
      <c r="AL385" s="26"/>
    </row>
    <row r="386" spans="1:38">
      <c r="A386" s="42">
        <v>383</v>
      </c>
      <c r="B386" s="42" t="s">
        <v>4</v>
      </c>
      <c r="C386" s="99"/>
      <c r="D386" s="42" t="str">
        <f t="shared" si="63"/>
        <v/>
      </c>
      <c r="E386" s="99"/>
      <c r="F386" s="26"/>
      <c r="G386" s="99"/>
      <c r="H386" s="107"/>
      <c r="I386" s="53"/>
      <c r="J386" s="53"/>
      <c r="K386" s="99"/>
      <c r="L386" s="26" t="str">
        <f t="shared" si="64"/>
        <v>_</v>
      </c>
      <c r="M386" s="99"/>
      <c r="N386" s="42" t="str">
        <f t="shared" si="65"/>
        <v/>
      </c>
      <c r="O386" s="70"/>
      <c r="P386" s="63"/>
      <c r="Q386" s="64"/>
      <c r="R386" s="26"/>
      <c r="S386" s="26"/>
      <c r="T386" s="42" t="str">
        <f t="shared" si="66"/>
        <v/>
      </c>
      <c r="U386" s="42" t="str">
        <f>IF(E386="","",#REF!-N386)</f>
        <v/>
      </c>
      <c r="V386" s="42" t="str">
        <f t="shared" si="60"/>
        <v/>
      </c>
      <c r="W386" s="42" t="str">
        <f t="shared" si="67"/>
        <v/>
      </c>
      <c r="X386" s="41" t="str">
        <f>IF(E386="","",VLOOKUP(G386,#REF!,2,0))</f>
        <v/>
      </c>
      <c r="Y386" s="41" t="str">
        <f t="shared" si="61"/>
        <v/>
      </c>
      <c r="Z386" s="96" t="str">
        <f t="shared" si="68"/>
        <v/>
      </c>
      <c r="AA386" s="77" t="str">
        <f t="shared" si="69"/>
        <v/>
      </c>
      <c r="AB386" s="77" t="str">
        <f t="shared" si="70"/>
        <v/>
      </c>
      <c r="AC386" s="43" t="str">
        <f t="shared" si="62"/>
        <v/>
      </c>
      <c r="AD386" s="23"/>
      <c r="AE386" s="23"/>
      <c r="AF386" s="23"/>
      <c r="AG386" s="23"/>
      <c r="AH386" s="41" t="str">
        <f t="shared" si="71"/>
        <v/>
      </c>
      <c r="AI386" s="88"/>
      <c r="AJ386" s="26"/>
      <c r="AK386" s="26"/>
      <c r="AL386" s="26"/>
    </row>
    <row r="387" spans="1:38">
      <c r="A387" s="42">
        <v>384</v>
      </c>
      <c r="B387" s="42" t="s">
        <v>4</v>
      </c>
      <c r="C387" s="99"/>
      <c r="D387" s="42" t="str">
        <f t="shared" si="63"/>
        <v/>
      </c>
      <c r="E387" s="99"/>
      <c r="F387" s="26"/>
      <c r="G387" s="99"/>
      <c r="H387" s="107"/>
      <c r="I387" s="53"/>
      <c r="J387" s="53"/>
      <c r="K387" s="99"/>
      <c r="L387" s="26" t="str">
        <f t="shared" si="64"/>
        <v>_</v>
      </c>
      <c r="M387" s="99"/>
      <c r="N387" s="42" t="str">
        <f t="shared" si="65"/>
        <v/>
      </c>
      <c r="O387" s="70"/>
      <c r="P387" s="63"/>
      <c r="Q387" s="64"/>
      <c r="R387" s="26"/>
      <c r="S387" s="26"/>
      <c r="T387" s="42" t="str">
        <f t="shared" si="66"/>
        <v/>
      </c>
      <c r="U387" s="42" t="str">
        <f>IF(E387="","",#REF!-N387)</f>
        <v/>
      </c>
      <c r="V387" s="42" t="str">
        <f t="shared" si="60"/>
        <v/>
      </c>
      <c r="W387" s="42" t="str">
        <f t="shared" si="67"/>
        <v/>
      </c>
      <c r="X387" s="41" t="str">
        <f>IF(E387="","",VLOOKUP(G387,#REF!,2,0))</f>
        <v/>
      </c>
      <c r="Y387" s="41" t="str">
        <f t="shared" si="61"/>
        <v/>
      </c>
      <c r="Z387" s="96" t="str">
        <f t="shared" si="68"/>
        <v/>
      </c>
      <c r="AA387" s="77" t="str">
        <f t="shared" si="69"/>
        <v/>
      </c>
      <c r="AB387" s="77" t="str">
        <f t="shared" si="70"/>
        <v/>
      </c>
      <c r="AC387" s="43" t="str">
        <f t="shared" si="62"/>
        <v/>
      </c>
      <c r="AD387" s="23"/>
      <c r="AE387" s="23"/>
      <c r="AF387" s="23"/>
      <c r="AG387" s="23"/>
      <c r="AH387" s="41" t="str">
        <f t="shared" si="71"/>
        <v/>
      </c>
      <c r="AI387" s="88"/>
      <c r="AJ387" s="26"/>
      <c r="AK387" s="26"/>
      <c r="AL387" s="26"/>
    </row>
    <row r="388" spans="1:38">
      <c r="A388" s="42">
        <v>385</v>
      </c>
      <c r="B388" s="42" t="s">
        <v>4</v>
      </c>
      <c r="C388" s="99"/>
      <c r="D388" s="42" t="str">
        <f t="shared" si="63"/>
        <v/>
      </c>
      <c r="E388" s="99"/>
      <c r="F388" s="26"/>
      <c r="G388" s="99"/>
      <c r="H388" s="107"/>
      <c r="I388" s="53"/>
      <c r="J388" s="53"/>
      <c r="K388" s="99"/>
      <c r="L388" s="26" t="str">
        <f t="shared" si="64"/>
        <v>_</v>
      </c>
      <c r="M388" s="99"/>
      <c r="N388" s="42" t="str">
        <f t="shared" si="65"/>
        <v/>
      </c>
      <c r="O388" s="70"/>
      <c r="P388" s="63"/>
      <c r="Q388" s="64"/>
      <c r="R388" s="26"/>
      <c r="S388" s="26"/>
      <c r="T388" s="42" t="str">
        <f t="shared" si="66"/>
        <v/>
      </c>
      <c r="U388" s="42" t="str">
        <f>IF(E388="","",#REF!-N388)</f>
        <v/>
      </c>
      <c r="V388" s="42" t="str">
        <f t="shared" ref="V388:V451" si="72">IF(E388="","",T388-U388)</f>
        <v/>
      </c>
      <c r="W388" s="42" t="str">
        <f t="shared" si="67"/>
        <v/>
      </c>
      <c r="X388" s="41" t="str">
        <f>IF(E388="","",VLOOKUP(G388,#REF!,2,0))</f>
        <v/>
      </c>
      <c r="Y388" s="41" t="str">
        <f t="shared" ref="Y388:Y451" si="73">IF(E388="","",IF(P388=0,ROUND(H388*X388,0),0))</f>
        <v/>
      </c>
      <c r="Z388" s="96" t="str">
        <f t="shared" si="68"/>
        <v/>
      </c>
      <c r="AA388" s="77" t="str">
        <f t="shared" si="69"/>
        <v/>
      </c>
      <c r="AB388" s="77" t="str">
        <f t="shared" si="70"/>
        <v/>
      </c>
      <c r="AC388" s="43" t="str">
        <f t="shared" ref="AC388:AC451" si="74">IF(E388="","",IF(Z388-AB388&lt;=0,1,Z388-AB388))</f>
        <v/>
      </c>
      <c r="AD388" s="23"/>
      <c r="AE388" s="23"/>
      <c r="AF388" s="23"/>
      <c r="AG388" s="23"/>
      <c r="AH388" s="41" t="str">
        <f t="shared" si="71"/>
        <v/>
      </c>
      <c r="AI388" s="88"/>
      <c r="AJ388" s="26"/>
      <c r="AK388" s="26"/>
      <c r="AL388" s="26"/>
    </row>
    <row r="389" spans="1:38">
      <c r="A389" s="42">
        <v>386</v>
      </c>
      <c r="B389" s="42" t="s">
        <v>4</v>
      </c>
      <c r="C389" s="99"/>
      <c r="D389" s="42" t="str">
        <f t="shared" ref="D389:D452" si="75">IF(O389="","",C389&amp;"_"&amp;O389)</f>
        <v/>
      </c>
      <c r="E389" s="99"/>
      <c r="F389" s="26"/>
      <c r="G389" s="99"/>
      <c r="H389" s="107"/>
      <c r="I389" s="53"/>
      <c r="J389" s="53"/>
      <c r="K389" s="99"/>
      <c r="L389" s="26" t="str">
        <f t="shared" ref="L389:L452" si="76">C389&amp;"_"&amp;K389</f>
        <v>_</v>
      </c>
      <c r="M389" s="99"/>
      <c r="N389" s="42" t="str">
        <f t="shared" ref="N389:N452" si="77">IF(M389="","",IF(MONTH(M389)&lt;=3,YEAR(M389)-1,YEAR(M389)))</f>
        <v/>
      </c>
      <c r="O389" s="70"/>
      <c r="P389" s="63"/>
      <c r="Q389" s="64"/>
      <c r="R389" s="26"/>
      <c r="S389" s="26"/>
      <c r="T389" s="42" t="str">
        <f t="shared" ref="T389:T452" si="78">IF(E389="","",48)</f>
        <v/>
      </c>
      <c r="U389" s="42" t="str">
        <f>IF(E389="","",#REF!-N389)</f>
        <v/>
      </c>
      <c r="V389" s="42" t="str">
        <f t="shared" si="72"/>
        <v/>
      </c>
      <c r="W389" s="42" t="str">
        <f t="shared" ref="W389:W452" si="79">IF(T389="","",0.021)</f>
        <v/>
      </c>
      <c r="X389" s="41" t="str">
        <f>IF(E389="","",VLOOKUP(G389,#REF!,2,0))</f>
        <v/>
      </c>
      <c r="Y389" s="41" t="str">
        <f t="shared" si="73"/>
        <v/>
      </c>
      <c r="Z389" s="96" t="str">
        <f t="shared" ref="Z389:Z452" si="80">IF(E389="","",IF(V389&lt;0,1,IF(P389=0,Y389,P389)))</f>
        <v/>
      </c>
      <c r="AA389" s="77" t="str">
        <f t="shared" ref="AA389:AA452" si="81">IF(E389="","",IF(U389=0,0,IF(V389=0,AI389,IF(V389&lt;0,0,ROUNDDOWN(Z389*W389,0)))))</f>
        <v/>
      </c>
      <c r="AB389" s="77" t="str">
        <f t="shared" ref="AB389:AB452" si="82">IF(E389="","",IF(V389=0,Z389,IF(V389&lt;0,0,AA389*U389)))</f>
        <v/>
      </c>
      <c r="AC389" s="43" t="str">
        <f t="shared" si="74"/>
        <v/>
      </c>
      <c r="AD389" s="23"/>
      <c r="AE389" s="23"/>
      <c r="AF389" s="23"/>
      <c r="AG389" s="23"/>
      <c r="AH389" s="41" t="str">
        <f t="shared" ref="AH389:AH452" si="83">IF(E389="","",P389-SUM(AD389:AG389))</f>
        <v/>
      </c>
      <c r="AI389" s="88"/>
      <c r="AJ389" s="26"/>
      <c r="AK389" s="26"/>
      <c r="AL389" s="26"/>
    </row>
    <row r="390" spans="1:38">
      <c r="A390" s="42">
        <v>387</v>
      </c>
      <c r="B390" s="42" t="s">
        <v>4</v>
      </c>
      <c r="C390" s="99"/>
      <c r="D390" s="42" t="str">
        <f t="shared" si="75"/>
        <v/>
      </c>
      <c r="E390" s="99"/>
      <c r="F390" s="26"/>
      <c r="G390" s="99"/>
      <c r="H390" s="107"/>
      <c r="I390" s="53"/>
      <c r="J390" s="53"/>
      <c r="K390" s="99"/>
      <c r="L390" s="26" t="str">
        <f t="shared" si="76"/>
        <v>_</v>
      </c>
      <c r="M390" s="99"/>
      <c r="N390" s="42" t="str">
        <f t="shared" si="77"/>
        <v/>
      </c>
      <c r="O390" s="70"/>
      <c r="P390" s="63"/>
      <c r="Q390" s="64"/>
      <c r="R390" s="26"/>
      <c r="S390" s="26"/>
      <c r="T390" s="42" t="str">
        <f t="shared" si="78"/>
        <v/>
      </c>
      <c r="U390" s="42" t="str">
        <f>IF(E390="","",#REF!-N390)</f>
        <v/>
      </c>
      <c r="V390" s="42" t="str">
        <f t="shared" si="72"/>
        <v/>
      </c>
      <c r="W390" s="42" t="str">
        <f t="shared" si="79"/>
        <v/>
      </c>
      <c r="X390" s="41" t="str">
        <f>IF(E390="","",VLOOKUP(G390,#REF!,2,0))</f>
        <v/>
      </c>
      <c r="Y390" s="41" t="str">
        <f t="shared" si="73"/>
        <v/>
      </c>
      <c r="Z390" s="96" t="str">
        <f t="shared" si="80"/>
        <v/>
      </c>
      <c r="AA390" s="77" t="str">
        <f t="shared" si="81"/>
        <v/>
      </c>
      <c r="AB390" s="77" t="str">
        <f t="shared" si="82"/>
        <v/>
      </c>
      <c r="AC390" s="43" t="str">
        <f t="shared" si="74"/>
        <v/>
      </c>
      <c r="AD390" s="23"/>
      <c r="AE390" s="23"/>
      <c r="AF390" s="23"/>
      <c r="AG390" s="23"/>
      <c r="AH390" s="41" t="str">
        <f t="shared" si="83"/>
        <v/>
      </c>
      <c r="AI390" s="88"/>
      <c r="AJ390" s="26"/>
      <c r="AK390" s="26"/>
      <c r="AL390" s="26"/>
    </row>
    <row r="391" spans="1:38">
      <c r="A391" s="42">
        <v>388</v>
      </c>
      <c r="B391" s="42" t="s">
        <v>4</v>
      </c>
      <c r="C391" s="99"/>
      <c r="D391" s="42" t="str">
        <f t="shared" si="75"/>
        <v/>
      </c>
      <c r="E391" s="99"/>
      <c r="F391" s="26"/>
      <c r="G391" s="99"/>
      <c r="H391" s="107"/>
      <c r="I391" s="53"/>
      <c r="J391" s="53"/>
      <c r="K391" s="99"/>
      <c r="L391" s="26" t="str">
        <f t="shared" si="76"/>
        <v>_</v>
      </c>
      <c r="M391" s="99"/>
      <c r="N391" s="42" t="str">
        <f t="shared" si="77"/>
        <v/>
      </c>
      <c r="O391" s="70"/>
      <c r="P391" s="63"/>
      <c r="Q391" s="64"/>
      <c r="R391" s="26"/>
      <c r="S391" s="26"/>
      <c r="T391" s="42" t="str">
        <f t="shared" si="78"/>
        <v/>
      </c>
      <c r="U391" s="42" t="str">
        <f>IF(E391="","",#REF!-N391)</f>
        <v/>
      </c>
      <c r="V391" s="42" t="str">
        <f t="shared" si="72"/>
        <v/>
      </c>
      <c r="W391" s="42" t="str">
        <f t="shared" si="79"/>
        <v/>
      </c>
      <c r="X391" s="41" t="str">
        <f>IF(E391="","",VLOOKUP(G391,#REF!,2,0))</f>
        <v/>
      </c>
      <c r="Y391" s="41" t="str">
        <f t="shared" si="73"/>
        <v/>
      </c>
      <c r="Z391" s="96" t="str">
        <f t="shared" si="80"/>
        <v/>
      </c>
      <c r="AA391" s="77" t="str">
        <f t="shared" si="81"/>
        <v/>
      </c>
      <c r="AB391" s="77" t="str">
        <f t="shared" si="82"/>
        <v/>
      </c>
      <c r="AC391" s="43" t="str">
        <f t="shared" si="74"/>
        <v/>
      </c>
      <c r="AD391" s="23"/>
      <c r="AE391" s="23"/>
      <c r="AF391" s="23"/>
      <c r="AG391" s="23"/>
      <c r="AH391" s="41" t="str">
        <f t="shared" si="83"/>
        <v/>
      </c>
      <c r="AI391" s="88"/>
      <c r="AJ391" s="26"/>
      <c r="AK391" s="26"/>
      <c r="AL391" s="26"/>
    </row>
    <row r="392" spans="1:38">
      <c r="A392" s="42">
        <v>389</v>
      </c>
      <c r="B392" s="42" t="s">
        <v>4</v>
      </c>
      <c r="C392" s="99"/>
      <c r="D392" s="42" t="str">
        <f t="shared" si="75"/>
        <v/>
      </c>
      <c r="E392" s="99"/>
      <c r="F392" s="26"/>
      <c r="G392" s="99"/>
      <c r="H392" s="107"/>
      <c r="I392" s="53"/>
      <c r="J392" s="53"/>
      <c r="K392" s="99"/>
      <c r="L392" s="26" t="str">
        <f t="shared" si="76"/>
        <v>_</v>
      </c>
      <c r="M392" s="99"/>
      <c r="N392" s="42" t="str">
        <f t="shared" si="77"/>
        <v/>
      </c>
      <c r="O392" s="70"/>
      <c r="P392" s="63"/>
      <c r="Q392" s="64"/>
      <c r="R392" s="26"/>
      <c r="S392" s="26"/>
      <c r="T392" s="42" t="str">
        <f t="shared" si="78"/>
        <v/>
      </c>
      <c r="U392" s="42" t="str">
        <f>IF(E392="","",#REF!-N392)</f>
        <v/>
      </c>
      <c r="V392" s="42" t="str">
        <f t="shared" si="72"/>
        <v/>
      </c>
      <c r="W392" s="42" t="str">
        <f t="shared" si="79"/>
        <v/>
      </c>
      <c r="X392" s="41" t="str">
        <f>IF(E392="","",VLOOKUP(G392,#REF!,2,0))</f>
        <v/>
      </c>
      <c r="Y392" s="41" t="str">
        <f t="shared" si="73"/>
        <v/>
      </c>
      <c r="Z392" s="96" t="str">
        <f t="shared" si="80"/>
        <v/>
      </c>
      <c r="AA392" s="77" t="str">
        <f t="shared" si="81"/>
        <v/>
      </c>
      <c r="AB392" s="77" t="str">
        <f t="shared" si="82"/>
        <v/>
      </c>
      <c r="AC392" s="43" t="str">
        <f t="shared" si="74"/>
        <v/>
      </c>
      <c r="AD392" s="23"/>
      <c r="AE392" s="23"/>
      <c r="AF392" s="23"/>
      <c r="AG392" s="23"/>
      <c r="AH392" s="41" t="str">
        <f t="shared" si="83"/>
        <v/>
      </c>
      <c r="AI392" s="88"/>
      <c r="AJ392" s="26"/>
      <c r="AK392" s="26"/>
      <c r="AL392" s="26"/>
    </row>
    <row r="393" spans="1:38">
      <c r="A393" s="42">
        <v>390</v>
      </c>
      <c r="B393" s="42" t="s">
        <v>4</v>
      </c>
      <c r="C393" s="99"/>
      <c r="D393" s="42" t="str">
        <f t="shared" si="75"/>
        <v/>
      </c>
      <c r="E393" s="99"/>
      <c r="F393" s="26"/>
      <c r="G393" s="99"/>
      <c r="H393" s="107"/>
      <c r="I393" s="53"/>
      <c r="J393" s="53"/>
      <c r="K393" s="99"/>
      <c r="L393" s="26" t="str">
        <f t="shared" si="76"/>
        <v>_</v>
      </c>
      <c r="M393" s="99"/>
      <c r="N393" s="42" t="str">
        <f t="shared" si="77"/>
        <v/>
      </c>
      <c r="O393" s="70"/>
      <c r="P393" s="63"/>
      <c r="Q393" s="64"/>
      <c r="R393" s="26"/>
      <c r="S393" s="26"/>
      <c r="T393" s="42" t="str">
        <f t="shared" si="78"/>
        <v/>
      </c>
      <c r="U393" s="42" t="str">
        <f>IF(E393="","",#REF!-N393)</f>
        <v/>
      </c>
      <c r="V393" s="42" t="str">
        <f t="shared" si="72"/>
        <v/>
      </c>
      <c r="W393" s="42" t="str">
        <f t="shared" si="79"/>
        <v/>
      </c>
      <c r="X393" s="41" t="str">
        <f>IF(E393="","",VLOOKUP(G393,#REF!,2,0))</f>
        <v/>
      </c>
      <c r="Y393" s="41" t="str">
        <f t="shared" si="73"/>
        <v/>
      </c>
      <c r="Z393" s="96" t="str">
        <f t="shared" si="80"/>
        <v/>
      </c>
      <c r="AA393" s="77" t="str">
        <f t="shared" si="81"/>
        <v/>
      </c>
      <c r="AB393" s="77" t="str">
        <f t="shared" si="82"/>
        <v/>
      </c>
      <c r="AC393" s="43" t="str">
        <f t="shared" si="74"/>
        <v/>
      </c>
      <c r="AD393" s="23"/>
      <c r="AE393" s="23"/>
      <c r="AF393" s="23"/>
      <c r="AG393" s="23"/>
      <c r="AH393" s="41" t="str">
        <f t="shared" si="83"/>
        <v/>
      </c>
      <c r="AI393" s="88"/>
      <c r="AJ393" s="26"/>
      <c r="AK393" s="26"/>
      <c r="AL393" s="26"/>
    </row>
    <row r="394" spans="1:38">
      <c r="A394" s="42">
        <v>391</v>
      </c>
      <c r="B394" s="42" t="s">
        <v>4</v>
      </c>
      <c r="C394" s="99"/>
      <c r="D394" s="42" t="str">
        <f t="shared" si="75"/>
        <v/>
      </c>
      <c r="E394" s="99"/>
      <c r="F394" s="26"/>
      <c r="G394" s="99"/>
      <c r="H394" s="107"/>
      <c r="I394" s="53"/>
      <c r="J394" s="53"/>
      <c r="K394" s="99"/>
      <c r="L394" s="26" t="str">
        <f t="shared" si="76"/>
        <v>_</v>
      </c>
      <c r="M394" s="99"/>
      <c r="N394" s="42" t="str">
        <f t="shared" si="77"/>
        <v/>
      </c>
      <c r="O394" s="70"/>
      <c r="P394" s="63"/>
      <c r="Q394" s="64"/>
      <c r="R394" s="26"/>
      <c r="S394" s="26"/>
      <c r="T394" s="42" t="str">
        <f t="shared" si="78"/>
        <v/>
      </c>
      <c r="U394" s="42" t="str">
        <f>IF(E394="","",#REF!-N394)</f>
        <v/>
      </c>
      <c r="V394" s="42" t="str">
        <f t="shared" si="72"/>
        <v/>
      </c>
      <c r="W394" s="42" t="str">
        <f t="shared" si="79"/>
        <v/>
      </c>
      <c r="X394" s="41" t="str">
        <f>IF(E394="","",VLOOKUP(G394,#REF!,2,0))</f>
        <v/>
      </c>
      <c r="Y394" s="41" t="str">
        <f t="shared" si="73"/>
        <v/>
      </c>
      <c r="Z394" s="96" t="str">
        <f t="shared" si="80"/>
        <v/>
      </c>
      <c r="AA394" s="77" t="str">
        <f t="shared" si="81"/>
        <v/>
      </c>
      <c r="AB394" s="77" t="str">
        <f t="shared" si="82"/>
        <v/>
      </c>
      <c r="AC394" s="43" t="str">
        <f t="shared" si="74"/>
        <v/>
      </c>
      <c r="AD394" s="23"/>
      <c r="AE394" s="23"/>
      <c r="AF394" s="23"/>
      <c r="AG394" s="23"/>
      <c r="AH394" s="41" t="str">
        <f t="shared" si="83"/>
        <v/>
      </c>
      <c r="AI394" s="88"/>
      <c r="AJ394" s="26"/>
      <c r="AK394" s="26"/>
      <c r="AL394" s="26"/>
    </row>
    <row r="395" spans="1:38">
      <c r="A395" s="42">
        <v>392</v>
      </c>
      <c r="B395" s="42" t="s">
        <v>4</v>
      </c>
      <c r="C395" s="99"/>
      <c r="D395" s="42" t="str">
        <f t="shared" si="75"/>
        <v/>
      </c>
      <c r="E395" s="99"/>
      <c r="F395" s="26"/>
      <c r="G395" s="99"/>
      <c r="H395" s="107"/>
      <c r="I395" s="53"/>
      <c r="J395" s="53"/>
      <c r="K395" s="99"/>
      <c r="L395" s="26" t="str">
        <f t="shared" si="76"/>
        <v>_</v>
      </c>
      <c r="M395" s="99"/>
      <c r="N395" s="42" t="str">
        <f t="shared" si="77"/>
        <v/>
      </c>
      <c r="O395" s="70"/>
      <c r="P395" s="63"/>
      <c r="Q395" s="64"/>
      <c r="R395" s="26"/>
      <c r="S395" s="26"/>
      <c r="T395" s="42" t="str">
        <f t="shared" si="78"/>
        <v/>
      </c>
      <c r="U395" s="42" t="str">
        <f>IF(E395="","",#REF!-N395)</f>
        <v/>
      </c>
      <c r="V395" s="42" t="str">
        <f t="shared" si="72"/>
        <v/>
      </c>
      <c r="W395" s="42" t="str">
        <f t="shared" si="79"/>
        <v/>
      </c>
      <c r="X395" s="41" t="str">
        <f>IF(E395="","",VLOOKUP(G395,#REF!,2,0))</f>
        <v/>
      </c>
      <c r="Y395" s="41" t="str">
        <f t="shared" si="73"/>
        <v/>
      </c>
      <c r="Z395" s="96" t="str">
        <f t="shared" si="80"/>
        <v/>
      </c>
      <c r="AA395" s="77" t="str">
        <f t="shared" si="81"/>
        <v/>
      </c>
      <c r="AB395" s="77" t="str">
        <f t="shared" si="82"/>
        <v/>
      </c>
      <c r="AC395" s="43" t="str">
        <f t="shared" si="74"/>
        <v/>
      </c>
      <c r="AD395" s="23"/>
      <c r="AE395" s="23"/>
      <c r="AF395" s="23"/>
      <c r="AG395" s="23"/>
      <c r="AH395" s="41" t="str">
        <f t="shared" si="83"/>
        <v/>
      </c>
      <c r="AI395" s="88"/>
      <c r="AJ395" s="26"/>
      <c r="AK395" s="26"/>
      <c r="AL395" s="26"/>
    </row>
    <row r="396" spans="1:38">
      <c r="A396" s="42">
        <v>393</v>
      </c>
      <c r="B396" s="42" t="s">
        <v>4</v>
      </c>
      <c r="C396" s="99"/>
      <c r="D396" s="42" t="str">
        <f t="shared" si="75"/>
        <v/>
      </c>
      <c r="E396" s="99"/>
      <c r="F396" s="26"/>
      <c r="G396" s="99"/>
      <c r="H396" s="107"/>
      <c r="I396" s="53"/>
      <c r="J396" s="53"/>
      <c r="K396" s="99"/>
      <c r="L396" s="26" t="str">
        <f t="shared" si="76"/>
        <v>_</v>
      </c>
      <c r="M396" s="99"/>
      <c r="N396" s="42" t="str">
        <f t="shared" si="77"/>
        <v/>
      </c>
      <c r="O396" s="70"/>
      <c r="P396" s="63"/>
      <c r="Q396" s="64"/>
      <c r="R396" s="26"/>
      <c r="S396" s="26"/>
      <c r="T396" s="42" t="str">
        <f t="shared" si="78"/>
        <v/>
      </c>
      <c r="U396" s="42" t="str">
        <f>IF(E396="","",#REF!-N396)</f>
        <v/>
      </c>
      <c r="V396" s="42" t="str">
        <f t="shared" si="72"/>
        <v/>
      </c>
      <c r="W396" s="42" t="str">
        <f t="shared" si="79"/>
        <v/>
      </c>
      <c r="X396" s="41" t="str">
        <f>IF(E396="","",VLOOKUP(G396,#REF!,2,0))</f>
        <v/>
      </c>
      <c r="Y396" s="41" t="str">
        <f t="shared" si="73"/>
        <v/>
      </c>
      <c r="Z396" s="96" t="str">
        <f t="shared" si="80"/>
        <v/>
      </c>
      <c r="AA396" s="77" t="str">
        <f t="shared" si="81"/>
        <v/>
      </c>
      <c r="AB396" s="77" t="str">
        <f t="shared" si="82"/>
        <v/>
      </c>
      <c r="AC396" s="43" t="str">
        <f t="shared" si="74"/>
        <v/>
      </c>
      <c r="AD396" s="23"/>
      <c r="AE396" s="23"/>
      <c r="AF396" s="23"/>
      <c r="AG396" s="23"/>
      <c r="AH396" s="41" t="str">
        <f t="shared" si="83"/>
        <v/>
      </c>
      <c r="AI396" s="88"/>
      <c r="AJ396" s="26"/>
      <c r="AK396" s="26"/>
      <c r="AL396" s="26"/>
    </row>
    <row r="397" spans="1:38">
      <c r="A397" s="42">
        <v>394</v>
      </c>
      <c r="B397" s="42" t="s">
        <v>4</v>
      </c>
      <c r="C397" s="99"/>
      <c r="D397" s="42" t="str">
        <f t="shared" si="75"/>
        <v/>
      </c>
      <c r="E397" s="99"/>
      <c r="F397" s="26"/>
      <c r="G397" s="99"/>
      <c r="H397" s="107"/>
      <c r="I397" s="53"/>
      <c r="J397" s="53"/>
      <c r="K397" s="99"/>
      <c r="L397" s="26" t="str">
        <f t="shared" si="76"/>
        <v>_</v>
      </c>
      <c r="M397" s="99"/>
      <c r="N397" s="42" t="str">
        <f t="shared" si="77"/>
        <v/>
      </c>
      <c r="O397" s="70"/>
      <c r="P397" s="63"/>
      <c r="Q397" s="64"/>
      <c r="R397" s="26"/>
      <c r="S397" s="26"/>
      <c r="T397" s="42" t="str">
        <f t="shared" si="78"/>
        <v/>
      </c>
      <c r="U397" s="42" t="str">
        <f>IF(E397="","",#REF!-N397)</f>
        <v/>
      </c>
      <c r="V397" s="42" t="str">
        <f t="shared" si="72"/>
        <v/>
      </c>
      <c r="W397" s="42" t="str">
        <f t="shared" si="79"/>
        <v/>
      </c>
      <c r="X397" s="41" t="str">
        <f>IF(E397="","",VLOOKUP(G397,#REF!,2,0))</f>
        <v/>
      </c>
      <c r="Y397" s="41" t="str">
        <f t="shared" si="73"/>
        <v/>
      </c>
      <c r="Z397" s="96" t="str">
        <f t="shared" si="80"/>
        <v/>
      </c>
      <c r="AA397" s="77" t="str">
        <f t="shared" si="81"/>
        <v/>
      </c>
      <c r="AB397" s="77" t="str">
        <f t="shared" si="82"/>
        <v/>
      </c>
      <c r="AC397" s="43" t="str">
        <f t="shared" si="74"/>
        <v/>
      </c>
      <c r="AD397" s="23"/>
      <c r="AE397" s="23"/>
      <c r="AF397" s="23"/>
      <c r="AG397" s="23"/>
      <c r="AH397" s="41" t="str">
        <f t="shared" si="83"/>
        <v/>
      </c>
      <c r="AI397" s="88"/>
      <c r="AJ397" s="26"/>
      <c r="AK397" s="26"/>
      <c r="AL397" s="26"/>
    </row>
    <row r="398" spans="1:38">
      <c r="A398" s="42">
        <v>395</v>
      </c>
      <c r="B398" s="42" t="s">
        <v>4</v>
      </c>
      <c r="C398" s="99"/>
      <c r="D398" s="42" t="str">
        <f t="shared" si="75"/>
        <v/>
      </c>
      <c r="E398" s="99"/>
      <c r="F398" s="26"/>
      <c r="G398" s="99"/>
      <c r="H398" s="107"/>
      <c r="I398" s="53"/>
      <c r="J398" s="53"/>
      <c r="K398" s="99"/>
      <c r="L398" s="26" t="str">
        <f t="shared" si="76"/>
        <v>_</v>
      </c>
      <c r="M398" s="99"/>
      <c r="N398" s="42" t="str">
        <f t="shared" si="77"/>
        <v/>
      </c>
      <c r="O398" s="70"/>
      <c r="P398" s="63"/>
      <c r="Q398" s="64"/>
      <c r="R398" s="26"/>
      <c r="S398" s="26"/>
      <c r="T398" s="42" t="str">
        <f t="shared" si="78"/>
        <v/>
      </c>
      <c r="U398" s="42" t="str">
        <f>IF(E398="","",#REF!-N398)</f>
        <v/>
      </c>
      <c r="V398" s="42" t="str">
        <f t="shared" si="72"/>
        <v/>
      </c>
      <c r="W398" s="42" t="str">
        <f t="shared" si="79"/>
        <v/>
      </c>
      <c r="X398" s="41" t="str">
        <f>IF(E398="","",VLOOKUP(G398,#REF!,2,0))</f>
        <v/>
      </c>
      <c r="Y398" s="41" t="str">
        <f t="shared" si="73"/>
        <v/>
      </c>
      <c r="Z398" s="96" t="str">
        <f t="shared" si="80"/>
        <v/>
      </c>
      <c r="AA398" s="77" t="str">
        <f t="shared" si="81"/>
        <v/>
      </c>
      <c r="AB398" s="77" t="str">
        <f t="shared" si="82"/>
        <v/>
      </c>
      <c r="AC398" s="43" t="str">
        <f t="shared" si="74"/>
        <v/>
      </c>
      <c r="AD398" s="23"/>
      <c r="AE398" s="23"/>
      <c r="AF398" s="23"/>
      <c r="AG398" s="23"/>
      <c r="AH398" s="41" t="str">
        <f t="shared" si="83"/>
        <v/>
      </c>
      <c r="AI398" s="88"/>
      <c r="AJ398" s="26"/>
      <c r="AK398" s="26"/>
      <c r="AL398" s="26"/>
    </row>
    <row r="399" spans="1:38">
      <c r="A399" s="42">
        <v>396</v>
      </c>
      <c r="B399" s="42" t="s">
        <v>4</v>
      </c>
      <c r="C399" s="99"/>
      <c r="D399" s="42" t="str">
        <f t="shared" si="75"/>
        <v/>
      </c>
      <c r="E399" s="99"/>
      <c r="F399" s="26"/>
      <c r="G399" s="99"/>
      <c r="H399" s="107"/>
      <c r="I399" s="53"/>
      <c r="J399" s="53"/>
      <c r="K399" s="99"/>
      <c r="L399" s="26" t="str">
        <f t="shared" si="76"/>
        <v>_</v>
      </c>
      <c r="M399" s="99"/>
      <c r="N399" s="42" t="str">
        <f t="shared" si="77"/>
        <v/>
      </c>
      <c r="O399" s="70"/>
      <c r="P399" s="63"/>
      <c r="Q399" s="64"/>
      <c r="R399" s="26"/>
      <c r="S399" s="26"/>
      <c r="T399" s="42" t="str">
        <f t="shared" si="78"/>
        <v/>
      </c>
      <c r="U399" s="42" t="str">
        <f>IF(E399="","",#REF!-N399)</f>
        <v/>
      </c>
      <c r="V399" s="42" t="str">
        <f t="shared" si="72"/>
        <v/>
      </c>
      <c r="W399" s="42" t="str">
        <f t="shared" si="79"/>
        <v/>
      </c>
      <c r="X399" s="41" t="str">
        <f>IF(E399="","",VLOOKUP(G399,#REF!,2,0))</f>
        <v/>
      </c>
      <c r="Y399" s="41" t="str">
        <f t="shared" si="73"/>
        <v/>
      </c>
      <c r="Z399" s="96" t="str">
        <f t="shared" si="80"/>
        <v/>
      </c>
      <c r="AA399" s="77" t="str">
        <f t="shared" si="81"/>
        <v/>
      </c>
      <c r="AB399" s="77" t="str">
        <f t="shared" si="82"/>
        <v/>
      </c>
      <c r="AC399" s="43" t="str">
        <f t="shared" si="74"/>
        <v/>
      </c>
      <c r="AD399" s="23"/>
      <c r="AE399" s="23"/>
      <c r="AF399" s="23"/>
      <c r="AG399" s="23"/>
      <c r="AH399" s="41" t="str">
        <f t="shared" si="83"/>
        <v/>
      </c>
      <c r="AI399" s="88"/>
      <c r="AJ399" s="26"/>
      <c r="AK399" s="26"/>
      <c r="AL399" s="26"/>
    </row>
    <row r="400" spans="1:38">
      <c r="A400" s="42">
        <v>397</v>
      </c>
      <c r="B400" s="42" t="s">
        <v>4</v>
      </c>
      <c r="C400" s="99"/>
      <c r="D400" s="42" t="str">
        <f t="shared" si="75"/>
        <v/>
      </c>
      <c r="E400" s="99"/>
      <c r="F400" s="26"/>
      <c r="G400" s="99"/>
      <c r="H400" s="107"/>
      <c r="I400" s="53"/>
      <c r="J400" s="53"/>
      <c r="K400" s="99"/>
      <c r="L400" s="26" t="str">
        <f t="shared" si="76"/>
        <v>_</v>
      </c>
      <c r="M400" s="99"/>
      <c r="N400" s="42" t="str">
        <f t="shared" si="77"/>
        <v/>
      </c>
      <c r="O400" s="70"/>
      <c r="P400" s="63"/>
      <c r="Q400" s="64"/>
      <c r="R400" s="26"/>
      <c r="S400" s="26"/>
      <c r="T400" s="42" t="str">
        <f t="shared" si="78"/>
        <v/>
      </c>
      <c r="U400" s="42" t="str">
        <f>IF(E400="","",#REF!-N400)</f>
        <v/>
      </c>
      <c r="V400" s="42" t="str">
        <f t="shared" si="72"/>
        <v/>
      </c>
      <c r="W400" s="42" t="str">
        <f t="shared" si="79"/>
        <v/>
      </c>
      <c r="X400" s="41" t="str">
        <f>IF(E400="","",VLOOKUP(G400,#REF!,2,0))</f>
        <v/>
      </c>
      <c r="Y400" s="41" t="str">
        <f t="shared" si="73"/>
        <v/>
      </c>
      <c r="Z400" s="96" t="str">
        <f t="shared" si="80"/>
        <v/>
      </c>
      <c r="AA400" s="77" t="str">
        <f t="shared" si="81"/>
        <v/>
      </c>
      <c r="AB400" s="77" t="str">
        <f t="shared" si="82"/>
        <v/>
      </c>
      <c r="AC400" s="43" t="str">
        <f t="shared" si="74"/>
        <v/>
      </c>
      <c r="AD400" s="23"/>
      <c r="AE400" s="23"/>
      <c r="AF400" s="23"/>
      <c r="AG400" s="23"/>
      <c r="AH400" s="41" t="str">
        <f t="shared" si="83"/>
        <v/>
      </c>
      <c r="AI400" s="88"/>
      <c r="AJ400" s="26"/>
      <c r="AK400" s="26"/>
      <c r="AL400" s="26"/>
    </row>
    <row r="401" spans="1:38">
      <c r="A401" s="42">
        <v>398</v>
      </c>
      <c r="B401" s="42" t="s">
        <v>4</v>
      </c>
      <c r="C401" s="99"/>
      <c r="D401" s="42" t="str">
        <f t="shared" si="75"/>
        <v/>
      </c>
      <c r="E401" s="99"/>
      <c r="F401" s="26"/>
      <c r="G401" s="99"/>
      <c r="H401" s="107"/>
      <c r="I401" s="53"/>
      <c r="J401" s="53"/>
      <c r="K401" s="99"/>
      <c r="L401" s="26" t="str">
        <f t="shared" si="76"/>
        <v>_</v>
      </c>
      <c r="M401" s="99"/>
      <c r="N401" s="42" t="str">
        <f t="shared" si="77"/>
        <v/>
      </c>
      <c r="O401" s="70"/>
      <c r="P401" s="63"/>
      <c r="Q401" s="64"/>
      <c r="R401" s="26"/>
      <c r="S401" s="26"/>
      <c r="T401" s="42" t="str">
        <f t="shared" si="78"/>
        <v/>
      </c>
      <c r="U401" s="42" t="str">
        <f>IF(E401="","",#REF!-N401)</f>
        <v/>
      </c>
      <c r="V401" s="42" t="str">
        <f t="shared" si="72"/>
        <v/>
      </c>
      <c r="W401" s="42" t="str">
        <f t="shared" si="79"/>
        <v/>
      </c>
      <c r="X401" s="41" t="str">
        <f>IF(E401="","",VLOOKUP(G401,#REF!,2,0))</f>
        <v/>
      </c>
      <c r="Y401" s="41" t="str">
        <f t="shared" si="73"/>
        <v/>
      </c>
      <c r="Z401" s="96" t="str">
        <f t="shared" si="80"/>
        <v/>
      </c>
      <c r="AA401" s="77" t="str">
        <f t="shared" si="81"/>
        <v/>
      </c>
      <c r="AB401" s="77" t="str">
        <f t="shared" si="82"/>
        <v/>
      </c>
      <c r="AC401" s="43" t="str">
        <f t="shared" si="74"/>
        <v/>
      </c>
      <c r="AD401" s="23"/>
      <c r="AE401" s="23"/>
      <c r="AF401" s="23"/>
      <c r="AG401" s="23"/>
      <c r="AH401" s="41" t="str">
        <f t="shared" si="83"/>
        <v/>
      </c>
      <c r="AI401" s="88"/>
      <c r="AJ401" s="26"/>
      <c r="AK401" s="26"/>
      <c r="AL401" s="26"/>
    </row>
    <row r="402" spans="1:38">
      <c r="A402" s="42">
        <v>399</v>
      </c>
      <c r="B402" s="42" t="s">
        <v>4</v>
      </c>
      <c r="C402" s="99"/>
      <c r="D402" s="42" t="str">
        <f t="shared" si="75"/>
        <v/>
      </c>
      <c r="E402" s="99"/>
      <c r="F402" s="26"/>
      <c r="G402" s="99"/>
      <c r="H402" s="107"/>
      <c r="I402" s="53"/>
      <c r="J402" s="53"/>
      <c r="K402" s="99"/>
      <c r="L402" s="26" t="str">
        <f t="shared" si="76"/>
        <v>_</v>
      </c>
      <c r="M402" s="99"/>
      <c r="N402" s="42" t="str">
        <f t="shared" si="77"/>
        <v/>
      </c>
      <c r="O402" s="70"/>
      <c r="P402" s="63"/>
      <c r="Q402" s="64"/>
      <c r="R402" s="26"/>
      <c r="S402" s="26"/>
      <c r="T402" s="42" t="str">
        <f t="shared" si="78"/>
        <v/>
      </c>
      <c r="U402" s="42" t="str">
        <f>IF(E402="","",#REF!-N402)</f>
        <v/>
      </c>
      <c r="V402" s="42" t="str">
        <f t="shared" si="72"/>
        <v/>
      </c>
      <c r="W402" s="42" t="str">
        <f t="shared" si="79"/>
        <v/>
      </c>
      <c r="X402" s="41" t="str">
        <f>IF(E402="","",VLOOKUP(G402,#REF!,2,0))</f>
        <v/>
      </c>
      <c r="Y402" s="41" t="str">
        <f t="shared" si="73"/>
        <v/>
      </c>
      <c r="Z402" s="96" t="str">
        <f t="shared" si="80"/>
        <v/>
      </c>
      <c r="AA402" s="77" t="str">
        <f t="shared" si="81"/>
        <v/>
      </c>
      <c r="AB402" s="77" t="str">
        <f t="shared" si="82"/>
        <v/>
      </c>
      <c r="AC402" s="43" t="str">
        <f t="shared" si="74"/>
        <v/>
      </c>
      <c r="AD402" s="23"/>
      <c r="AE402" s="23"/>
      <c r="AF402" s="23"/>
      <c r="AG402" s="23"/>
      <c r="AH402" s="41" t="str">
        <f t="shared" si="83"/>
        <v/>
      </c>
      <c r="AI402" s="88"/>
      <c r="AJ402" s="26"/>
      <c r="AK402" s="26"/>
      <c r="AL402" s="26"/>
    </row>
    <row r="403" spans="1:38">
      <c r="A403" s="42">
        <v>400</v>
      </c>
      <c r="B403" s="42" t="s">
        <v>4</v>
      </c>
      <c r="C403" s="99"/>
      <c r="D403" s="42" t="str">
        <f t="shared" si="75"/>
        <v/>
      </c>
      <c r="E403" s="99"/>
      <c r="F403" s="26"/>
      <c r="G403" s="99"/>
      <c r="H403" s="107"/>
      <c r="I403" s="53"/>
      <c r="J403" s="53"/>
      <c r="K403" s="99"/>
      <c r="L403" s="26" t="str">
        <f t="shared" si="76"/>
        <v>_</v>
      </c>
      <c r="M403" s="99"/>
      <c r="N403" s="42" t="str">
        <f t="shared" si="77"/>
        <v/>
      </c>
      <c r="O403" s="70"/>
      <c r="P403" s="63"/>
      <c r="Q403" s="64"/>
      <c r="R403" s="26"/>
      <c r="S403" s="26"/>
      <c r="T403" s="42" t="str">
        <f t="shared" si="78"/>
        <v/>
      </c>
      <c r="U403" s="42" t="str">
        <f>IF(E403="","",#REF!-N403)</f>
        <v/>
      </c>
      <c r="V403" s="42" t="str">
        <f t="shared" si="72"/>
        <v/>
      </c>
      <c r="W403" s="42" t="str">
        <f t="shared" si="79"/>
        <v/>
      </c>
      <c r="X403" s="41" t="str">
        <f>IF(E403="","",VLOOKUP(G403,#REF!,2,0))</f>
        <v/>
      </c>
      <c r="Y403" s="41" t="str">
        <f t="shared" si="73"/>
        <v/>
      </c>
      <c r="Z403" s="96" t="str">
        <f t="shared" si="80"/>
        <v/>
      </c>
      <c r="AA403" s="77" t="str">
        <f t="shared" si="81"/>
        <v/>
      </c>
      <c r="AB403" s="77" t="str">
        <f t="shared" si="82"/>
        <v/>
      </c>
      <c r="AC403" s="43" t="str">
        <f t="shared" si="74"/>
        <v/>
      </c>
      <c r="AD403" s="23"/>
      <c r="AE403" s="23"/>
      <c r="AF403" s="23"/>
      <c r="AG403" s="23"/>
      <c r="AH403" s="41" t="str">
        <f t="shared" si="83"/>
        <v/>
      </c>
      <c r="AI403" s="88"/>
      <c r="AJ403" s="26"/>
      <c r="AK403" s="26"/>
      <c r="AL403" s="26"/>
    </row>
    <row r="404" spans="1:38">
      <c r="A404" s="42">
        <v>401</v>
      </c>
      <c r="B404" s="42" t="s">
        <v>4</v>
      </c>
      <c r="C404" s="99"/>
      <c r="D404" s="42" t="str">
        <f t="shared" si="75"/>
        <v/>
      </c>
      <c r="E404" s="99"/>
      <c r="F404" s="26"/>
      <c r="G404" s="99"/>
      <c r="H404" s="107"/>
      <c r="I404" s="53"/>
      <c r="J404" s="53"/>
      <c r="K404" s="99"/>
      <c r="L404" s="26" t="str">
        <f t="shared" si="76"/>
        <v>_</v>
      </c>
      <c r="M404" s="99"/>
      <c r="N404" s="42" t="str">
        <f t="shared" si="77"/>
        <v/>
      </c>
      <c r="O404" s="70"/>
      <c r="P404" s="63"/>
      <c r="Q404" s="64"/>
      <c r="R404" s="26"/>
      <c r="S404" s="26"/>
      <c r="T404" s="42" t="str">
        <f t="shared" si="78"/>
        <v/>
      </c>
      <c r="U404" s="42" t="str">
        <f>IF(E404="","",#REF!-N404)</f>
        <v/>
      </c>
      <c r="V404" s="42" t="str">
        <f t="shared" si="72"/>
        <v/>
      </c>
      <c r="W404" s="42" t="str">
        <f t="shared" si="79"/>
        <v/>
      </c>
      <c r="X404" s="41" t="str">
        <f>IF(E404="","",VLOOKUP(G404,#REF!,2,0))</f>
        <v/>
      </c>
      <c r="Y404" s="41" t="str">
        <f t="shared" si="73"/>
        <v/>
      </c>
      <c r="Z404" s="96" t="str">
        <f t="shared" si="80"/>
        <v/>
      </c>
      <c r="AA404" s="77" t="str">
        <f t="shared" si="81"/>
        <v/>
      </c>
      <c r="AB404" s="77" t="str">
        <f t="shared" si="82"/>
        <v/>
      </c>
      <c r="AC404" s="43" t="str">
        <f t="shared" si="74"/>
        <v/>
      </c>
      <c r="AD404" s="23"/>
      <c r="AE404" s="23"/>
      <c r="AF404" s="23"/>
      <c r="AG404" s="23"/>
      <c r="AH404" s="41" t="str">
        <f t="shared" si="83"/>
        <v/>
      </c>
      <c r="AI404" s="88"/>
      <c r="AJ404" s="26"/>
      <c r="AK404" s="26"/>
      <c r="AL404" s="26"/>
    </row>
    <row r="405" spans="1:38">
      <c r="A405" s="42">
        <v>402</v>
      </c>
      <c r="B405" s="42" t="s">
        <v>4</v>
      </c>
      <c r="C405" s="99"/>
      <c r="D405" s="42" t="str">
        <f t="shared" si="75"/>
        <v/>
      </c>
      <c r="E405" s="99"/>
      <c r="F405" s="26"/>
      <c r="G405" s="99"/>
      <c r="H405" s="107"/>
      <c r="I405" s="53"/>
      <c r="J405" s="53"/>
      <c r="K405" s="99"/>
      <c r="L405" s="26" t="str">
        <f t="shared" si="76"/>
        <v>_</v>
      </c>
      <c r="M405" s="99"/>
      <c r="N405" s="42" t="str">
        <f t="shared" si="77"/>
        <v/>
      </c>
      <c r="O405" s="70"/>
      <c r="P405" s="63"/>
      <c r="Q405" s="64"/>
      <c r="R405" s="26"/>
      <c r="S405" s="26"/>
      <c r="T405" s="42" t="str">
        <f t="shared" si="78"/>
        <v/>
      </c>
      <c r="U405" s="42" t="str">
        <f>IF(E405="","",#REF!-N405)</f>
        <v/>
      </c>
      <c r="V405" s="42" t="str">
        <f t="shared" si="72"/>
        <v/>
      </c>
      <c r="W405" s="42" t="str">
        <f t="shared" si="79"/>
        <v/>
      </c>
      <c r="X405" s="41" t="str">
        <f>IF(E405="","",VLOOKUP(G405,#REF!,2,0))</f>
        <v/>
      </c>
      <c r="Y405" s="41" t="str">
        <f t="shared" si="73"/>
        <v/>
      </c>
      <c r="Z405" s="96" t="str">
        <f t="shared" si="80"/>
        <v/>
      </c>
      <c r="AA405" s="77" t="str">
        <f t="shared" si="81"/>
        <v/>
      </c>
      <c r="AB405" s="77" t="str">
        <f t="shared" si="82"/>
        <v/>
      </c>
      <c r="AC405" s="43" t="str">
        <f t="shared" si="74"/>
        <v/>
      </c>
      <c r="AD405" s="23"/>
      <c r="AE405" s="23"/>
      <c r="AF405" s="23"/>
      <c r="AG405" s="23"/>
      <c r="AH405" s="41" t="str">
        <f t="shared" si="83"/>
        <v/>
      </c>
      <c r="AI405" s="88"/>
      <c r="AJ405" s="26"/>
      <c r="AK405" s="26"/>
      <c r="AL405" s="26"/>
    </row>
    <row r="406" spans="1:38">
      <c r="A406" s="42">
        <v>403</v>
      </c>
      <c r="B406" s="42" t="s">
        <v>4</v>
      </c>
      <c r="C406" s="99"/>
      <c r="D406" s="42" t="str">
        <f t="shared" si="75"/>
        <v/>
      </c>
      <c r="E406" s="99"/>
      <c r="F406" s="26"/>
      <c r="G406" s="99"/>
      <c r="H406" s="107"/>
      <c r="I406" s="53"/>
      <c r="J406" s="53"/>
      <c r="K406" s="99"/>
      <c r="L406" s="26" t="str">
        <f t="shared" si="76"/>
        <v>_</v>
      </c>
      <c r="M406" s="99"/>
      <c r="N406" s="42" t="str">
        <f t="shared" si="77"/>
        <v/>
      </c>
      <c r="O406" s="70"/>
      <c r="P406" s="63"/>
      <c r="Q406" s="64"/>
      <c r="R406" s="26"/>
      <c r="S406" s="26"/>
      <c r="T406" s="42" t="str">
        <f t="shared" si="78"/>
        <v/>
      </c>
      <c r="U406" s="42" t="str">
        <f>IF(E406="","",#REF!-N406)</f>
        <v/>
      </c>
      <c r="V406" s="42" t="str">
        <f t="shared" si="72"/>
        <v/>
      </c>
      <c r="W406" s="42" t="str">
        <f t="shared" si="79"/>
        <v/>
      </c>
      <c r="X406" s="41" t="str">
        <f>IF(E406="","",VLOOKUP(G406,#REF!,2,0))</f>
        <v/>
      </c>
      <c r="Y406" s="41" t="str">
        <f t="shared" si="73"/>
        <v/>
      </c>
      <c r="Z406" s="96" t="str">
        <f t="shared" si="80"/>
        <v/>
      </c>
      <c r="AA406" s="77" t="str">
        <f t="shared" si="81"/>
        <v/>
      </c>
      <c r="AB406" s="77" t="str">
        <f t="shared" si="82"/>
        <v/>
      </c>
      <c r="AC406" s="43" t="str">
        <f t="shared" si="74"/>
        <v/>
      </c>
      <c r="AD406" s="23"/>
      <c r="AE406" s="23"/>
      <c r="AF406" s="23"/>
      <c r="AG406" s="23"/>
      <c r="AH406" s="41" t="str">
        <f t="shared" si="83"/>
        <v/>
      </c>
      <c r="AI406" s="88"/>
      <c r="AJ406" s="26"/>
      <c r="AK406" s="26"/>
      <c r="AL406" s="26"/>
    </row>
    <row r="407" spans="1:38">
      <c r="A407" s="42">
        <v>404</v>
      </c>
      <c r="B407" s="42" t="s">
        <v>4</v>
      </c>
      <c r="C407" s="99"/>
      <c r="D407" s="42" t="str">
        <f t="shared" si="75"/>
        <v/>
      </c>
      <c r="E407" s="99"/>
      <c r="F407" s="26"/>
      <c r="G407" s="99"/>
      <c r="H407" s="107"/>
      <c r="I407" s="53"/>
      <c r="J407" s="53"/>
      <c r="K407" s="99"/>
      <c r="L407" s="26" t="str">
        <f t="shared" si="76"/>
        <v>_</v>
      </c>
      <c r="M407" s="99"/>
      <c r="N407" s="42" t="str">
        <f t="shared" si="77"/>
        <v/>
      </c>
      <c r="O407" s="70"/>
      <c r="P407" s="63"/>
      <c r="Q407" s="64"/>
      <c r="R407" s="26"/>
      <c r="S407" s="26"/>
      <c r="T407" s="42" t="str">
        <f t="shared" si="78"/>
        <v/>
      </c>
      <c r="U407" s="42" t="str">
        <f>IF(E407="","",#REF!-N407)</f>
        <v/>
      </c>
      <c r="V407" s="42" t="str">
        <f t="shared" si="72"/>
        <v/>
      </c>
      <c r="W407" s="42" t="str">
        <f t="shared" si="79"/>
        <v/>
      </c>
      <c r="X407" s="41" t="str">
        <f>IF(E407="","",VLOOKUP(G407,#REF!,2,0))</f>
        <v/>
      </c>
      <c r="Y407" s="41" t="str">
        <f t="shared" si="73"/>
        <v/>
      </c>
      <c r="Z407" s="96" t="str">
        <f t="shared" si="80"/>
        <v/>
      </c>
      <c r="AA407" s="77" t="str">
        <f t="shared" si="81"/>
        <v/>
      </c>
      <c r="AB407" s="77" t="str">
        <f t="shared" si="82"/>
        <v/>
      </c>
      <c r="AC407" s="43" t="str">
        <f t="shared" si="74"/>
        <v/>
      </c>
      <c r="AD407" s="23"/>
      <c r="AE407" s="23"/>
      <c r="AF407" s="23"/>
      <c r="AG407" s="23"/>
      <c r="AH407" s="41" t="str">
        <f t="shared" si="83"/>
        <v/>
      </c>
      <c r="AI407" s="88"/>
      <c r="AJ407" s="26"/>
      <c r="AK407" s="26"/>
      <c r="AL407" s="26"/>
    </row>
    <row r="408" spans="1:38">
      <c r="A408" s="42">
        <v>405</v>
      </c>
      <c r="B408" s="42" t="s">
        <v>4</v>
      </c>
      <c r="C408" s="99"/>
      <c r="D408" s="42" t="str">
        <f t="shared" si="75"/>
        <v/>
      </c>
      <c r="E408" s="99"/>
      <c r="F408" s="26"/>
      <c r="G408" s="99"/>
      <c r="H408" s="107"/>
      <c r="I408" s="53"/>
      <c r="J408" s="53"/>
      <c r="K408" s="99"/>
      <c r="L408" s="26" t="str">
        <f t="shared" si="76"/>
        <v>_</v>
      </c>
      <c r="M408" s="99"/>
      <c r="N408" s="42" t="str">
        <f t="shared" si="77"/>
        <v/>
      </c>
      <c r="O408" s="70"/>
      <c r="P408" s="63"/>
      <c r="Q408" s="64"/>
      <c r="R408" s="26"/>
      <c r="S408" s="26"/>
      <c r="T408" s="42" t="str">
        <f t="shared" si="78"/>
        <v/>
      </c>
      <c r="U408" s="42" t="str">
        <f>IF(E408="","",#REF!-N408)</f>
        <v/>
      </c>
      <c r="V408" s="42" t="str">
        <f t="shared" si="72"/>
        <v/>
      </c>
      <c r="W408" s="42" t="str">
        <f t="shared" si="79"/>
        <v/>
      </c>
      <c r="X408" s="41" t="str">
        <f>IF(E408="","",VLOOKUP(G408,#REF!,2,0))</f>
        <v/>
      </c>
      <c r="Y408" s="41" t="str">
        <f t="shared" si="73"/>
        <v/>
      </c>
      <c r="Z408" s="96" t="str">
        <f t="shared" si="80"/>
        <v/>
      </c>
      <c r="AA408" s="77" t="str">
        <f t="shared" si="81"/>
        <v/>
      </c>
      <c r="AB408" s="77" t="str">
        <f t="shared" si="82"/>
        <v/>
      </c>
      <c r="AC408" s="43" t="str">
        <f t="shared" si="74"/>
        <v/>
      </c>
      <c r="AD408" s="23"/>
      <c r="AE408" s="23"/>
      <c r="AF408" s="23"/>
      <c r="AG408" s="23"/>
      <c r="AH408" s="41" t="str">
        <f t="shared" si="83"/>
        <v/>
      </c>
      <c r="AI408" s="88"/>
      <c r="AJ408" s="26"/>
      <c r="AK408" s="26"/>
      <c r="AL408" s="26"/>
    </row>
    <row r="409" spans="1:38">
      <c r="A409" s="42">
        <v>406</v>
      </c>
      <c r="B409" s="42" t="s">
        <v>4</v>
      </c>
      <c r="C409" s="99"/>
      <c r="D409" s="42" t="str">
        <f t="shared" si="75"/>
        <v/>
      </c>
      <c r="E409" s="99"/>
      <c r="F409" s="26"/>
      <c r="G409" s="99"/>
      <c r="H409" s="107"/>
      <c r="I409" s="53"/>
      <c r="J409" s="53"/>
      <c r="K409" s="99"/>
      <c r="L409" s="26" t="str">
        <f t="shared" si="76"/>
        <v>_</v>
      </c>
      <c r="M409" s="99"/>
      <c r="N409" s="42" t="str">
        <f t="shared" si="77"/>
        <v/>
      </c>
      <c r="O409" s="70"/>
      <c r="P409" s="63"/>
      <c r="Q409" s="64"/>
      <c r="R409" s="26"/>
      <c r="S409" s="26"/>
      <c r="T409" s="42" t="str">
        <f t="shared" si="78"/>
        <v/>
      </c>
      <c r="U409" s="42" t="str">
        <f>IF(E409="","",#REF!-N409)</f>
        <v/>
      </c>
      <c r="V409" s="42" t="str">
        <f t="shared" si="72"/>
        <v/>
      </c>
      <c r="W409" s="42" t="str">
        <f t="shared" si="79"/>
        <v/>
      </c>
      <c r="X409" s="41" t="str">
        <f>IF(E409="","",VLOOKUP(G409,#REF!,2,0))</f>
        <v/>
      </c>
      <c r="Y409" s="41" t="str">
        <f t="shared" si="73"/>
        <v/>
      </c>
      <c r="Z409" s="96" t="str">
        <f t="shared" si="80"/>
        <v/>
      </c>
      <c r="AA409" s="77" t="str">
        <f t="shared" si="81"/>
        <v/>
      </c>
      <c r="AB409" s="77" t="str">
        <f t="shared" si="82"/>
        <v/>
      </c>
      <c r="AC409" s="43" t="str">
        <f t="shared" si="74"/>
        <v/>
      </c>
      <c r="AD409" s="23"/>
      <c r="AE409" s="23"/>
      <c r="AF409" s="23"/>
      <c r="AG409" s="23"/>
      <c r="AH409" s="41" t="str">
        <f t="shared" si="83"/>
        <v/>
      </c>
      <c r="AI409" s="88"/>
      <c r="AJ409" s="26"/>
      <c r="AK409" s="26"/>
      <c r="AL409" s="26"/>
    </row>
    <row r="410" spans="1:38">
      <c r="A410" s="42">
        <v>407</v>
      </c>
      <c r="B410" s="42" t="s">
        <v>4</v>
      </c>
      <c r="C410" s="99"/>
      <c r="D410" s="42" t="str">
        <f t="shared" si="75"/>
        <v/>
      </c>
      <c r="E410" s="99"/>
      <c r="F410" s="26"/>
      <c r="G410" s="99"/>
      <c r="H410" s="107"/>
      <c r="I410" s="53"/>
      <c r="J410" s="53"/>
      <c r="K410" s="99"/>
      <c r="L410" s="26" t="str">
        <f t="shared" si="76"/>
        <v>_</v>
      </c>
      <c r="M410" s="99"/>
      <c r="N410" s="42" t="str">
        <f t="shared" si="77"/>
        <v/>
      </c>
      <c r="O410" s="70"/>
      <c r="P410" s="63"/>
      <c r="Q410" s="64"/>
      <c r="R410" s="26"/>
      <c r="S410" s="26"/>
      <c r="T410" s="42" t="str">
        <f t="shared" si="78"/>
        <v/>
      </c>
      <c r="U410" s="42" t="str">
        <f>IF(E410="","",#REF!-N410)</f>
        <v/>
      </c>
      <c r="V410" s="42" t="str">
        <f t="shared" si="72"/>
        <v/>
      </c>
      <c r="W410" s="42" t="str">
        <f t="shared" si="79"/>
        <v/>
      </c>
      <c r="X410" s="41" t="str">
        <f>IF(E410="","",VLOOKUP(G410,#REF!,2,0))</f>
        <v/>
      </c>
      <c r="Y410" s="41" t="str">
        <f t="shared" si="73"/>
        <v/>
      </c>
      <c r="Z410" s="96" t="str">
        <f t="shared" si="80"/>
        <v/>
      </c>
      <c r="AA410" s="77" t="str">
        <f t="shared" si="81"/>
        <v/>
      </c>
      <c r="AB410" s="77" t="str">
        <f t="shared" si="82"/>
        <v/>
      </c>
      <c r="AC410" s="43" t="str">
        <f t="shared" si="74"/>
        <v/>
      </c>
      <c r="AD410" s="23"/>
      <c r="AE410" s="23"/>
      <c r="AF410" s="23"/>
      <c r="AG410" s="23"/>
      <c r="AH410" s="41" t="str">
        <f t="shared" si="83"/>
        <v/>
      </c>
      <c r="AI410" s="88"/>
      <c r="AJ410" s="26"/>
      <c r="AK410" s="26"/>
      <c r="AL410" s="26"/>
    </row>
    <row r="411" spans="1:38">
      <c r="A411" s="42">
        <v>408</v>
      </c>
      <c r="B411" s="42" t="s">
        <v>4</v>
      </c>
      <c r="C411" s="99"/>
      <c r="D411" s="42" t="str">
        <f t="shared" si="75"/>
        <v/>
      </c>
      <c r="E411" s="99"/>
      <c r="F411" s="26"/>
      <c r="G411" s="99"/>
      <c r="H411" s="107"/>
      <c r="I411" s="53"/>
      <c r="J411" s="53"/>
      <c r="K411" s="99"/>
      <c r="L411" s="26" t="str">
        <f t="shared" si="76"/>
        <v>_</v>
      </c>
      <c r="M411" s="99"/>
      <c r="N411" s="42" t="str">
        <f t="shared" si="77"/>
        <v/>
      </c>
      <c r="O411" s="70"/>
      <c r="P411" s="63"/>
      <c r="Q411" s="64"/>
      <c r="R411" s="26"/>
      <c r="S411" s="26"/>
      <c r="T411" s="42" t="str">
        <f t="shared" si="78"/>
        <v/>
      </c>
      <c r="U411" s="42" t="str">
        <f>IF(E411="","",#REF!-N411)</f>
        <v/>
      </c>
      <c r="V411" s="42" t="str">
        <f t="shared" si="72"/>
        <v/>
      </c>
      <c r="W411" s="42" t="str">
        <f t="shared" si="79"/>
        <v/>
      </c>
      <c r="X411" s="41" t="str">
        <f>IF(E411="","",VLOOKUP(G411,#REF!,2,0))</f>
        <v/>
      </c>
      <c r="Y411" s="41" t="str">
        <f t="shared" si="73"/>
        <v/>
      </c>
      <c r="Z411" s="96" t="str">
        <f t="shared" si="80"/>
        <v/>
      </c>
      <c r="AA411" s="77" t="str">
        <f t="shared" si="81"/>
        <v/>
      </c>
      <c r="AB411" s="77" t="str">
        <f t="shared" si="82"/>
        <v/>
      </c>
      <c r="AC411" s="43" t="str">
        <f t="shared" si="74"/>
        <v/>
      </c>
      <c r="AD411" s="23"/>
      <c r="AE411" s="23"/>
      <c r="AF411" s="23"/>
      <c r="AG411" s="23"/>
      <c r="AH411" s="41" t="str">
        <f t="shared" si="83"/>
        <v/>
      </c>
      <c r="AI411" s="88"/>
      <c r="AJ411" s="26"/>
      <c r="AK411" s="26"/>
      <c r="AL411" s="26"/>
    </row>
    <row r="412" spans="1:38">
      <c r="A412" s="42">
        <v>409</v>
      </c>
      <c r="B412" s="42" t="s">
        <v>4</v>
      </c>
      <c r="C412" s="99"/>
      <c r="D412" s="42" t="str">
        <f t="shared" si="75"/>
        <v/>
      </c>
      <c r="E412" s="99"/>
      <c r="F412" s="26"/>
      <c r="G412" s="99"/>
      <c r="H412" s="107"/>
      <c r="I412" s="53"/>
      <c r="J412" s="53"/>
      <c r="K412" s="99"/>
      <c r="L412" s="26" t="str">
        <f t="shared" si="76"/>
        <v>_</v>
      </c>
      <c r="M412" s="99"/>
      <c r="N412" s="42" t="str">
        <f t="shared" si="77"/>
        <v/>
      </c>
      <c r="O412" s="70"/>
      <c r="P412" s="63"/>
      <c r="Q412" s="64"/>
      <c r="R412" s="26"/>
      <c r="S412" s="26"/>
      <c r="T412" s="42" t="str">
        <f t="shared" si="78"/>
        <v/>
      </c>
      <c r="U412" s="42" t="str">
        <f>IF(E412="","",#REF!-N412)</f>
        <v/>
      </c>
      <c r="V412" s="42" t="str">
        <f t="shared" si="72"/>
        <v/>
      </c>
      <c r="W412" s="42" t="str">
        <f t="shared" si="79"/>
        <v/>
      </c>
      <c r="X412" s="41" t="str">
        <f>IF(E412="","",VLOOKUP(G412,#REF!,2,0))</f>
        <v/>
      </c>
      <c r="Y412" s="41" t="str">
        <f t="shared" si="73"/>
        <v/>
      </c>
      <c r="Z412" s="96" t="str">
        <f t="shared" si="80"/>
        <v/>
      </c>
      <c r="AA412" s="77" t="str">
        <f t="shared" si="81"/>
        <v/>
      </c>
      <c r="AB412" s="77" t="str">
        <f t="shared" si="82"/>
        <v/>
      </c>
      <c r="AC412" s="43" t="str">
        <f t="shared" si="74"/>
        <v/>
      </c>
      <c r="AD412" s="23"/>
      <c r="AE412" s="23"/>
      <c r="AF412" s="23"/>
      <c r="AG412" s="23"/>
      <c r="AH412" s="41" t="str">
        <f t="shared" si="83"/>
        <v/>
      </c>
      <c r="AI412" s="88"/>
      <c r="AJ412" s="26"/>
      <c r="AK412" s="26"/>
      <c r="AL412" s="26"/>
    </row>
    <row r="413" spans="1:38">
      <c r="A413" s="42">
        <v>410</v>
      </c>
      <c r="B413" s="42" t="s">
        <v>4</v>
      </c>
      <c r="C413" s="99"/>
      <c r="D413" s="42" t="str">
        <f t="shared" si="75"/>
        <v/>
      </c>
      <c r="E413" s="99"/>
      <c r="F413" s="26"/>
      <c r="G413" s="99"/>
      <c r="H413" s="107"/>
      <c r="I413" s="53"/>
      <c r="J413" s="53"/>
      <c r="K413" s="99"/>
      <c r="L413" s="26" t="str">
        <f t="shared" si="76"/>
        <v>_</v>
      </c>
      <c r="M413" s="99"/>
      <c r="N413" s="42" t="str">
        <f t="shared" si="77"/>
        <v/>
      </c>
      <c r="O413" s="70"/>
      <c r="P413" s="63"/>
      <c r="Q413" s="64"/>
      <c r="R413" s="26"/>
      <c r="S413" s="26"/>
      <c r="T413" s="42" t="str">
        <f t="shared" si="78"/>
        <v/>
      </c>
      <c r="U413" s="42" t="str">
        <f>IF(E413="","",#REF!-N413)</f>
        <v/>
      </c>
      <c r="V413" s="42" t="str">
        <f t="shared" si="72"/>
        <v/>
      </c>
      <c r="W413" s="42" t="str">
        <f t="shared" si="79"/>
        <v/>
      </c>
      <c r="X413" s="41" t="str">
        <f>IF(E413="","",VLOOKUP(G413,#REF!,2,0))</f>
        <v/>
      </c>
      <c r="Y413" s="41" t="str">
        <f t="shared" si="73"/>
        <v/>
      </c>
      <c r="Z413" s="96" t="str">
        <f t="shared" si="80"/>
        <v/>
      </c>
      <c r="AA413" s="77" t="str">
        <f t="shared" si="81"/>
        <v/>
      </c>
      <c r="AB413" s="77" t="str">
        <f t="shared" si="82"/>
        <v/>
      </c>
      <c r="AC413" s="43" t="str">
        <f t="shared" si="74"/>
        <v/>
      </c>
      <c r="AD413" s="23"/>
      <c r="AE413" s="23"/>
      <c r="AF413" s="23"/>
      <c r="AG413" s="23"/>
      <c r="AH413" s="41" t="str">
        <f t="shared" si="83"/>
        <v/>
      </c>
      <c r="AI413" s="88"/>
      <c r="AJ413" s="26"/>
      <c r="AK413" s="26"/>
      <c r="AL413" s="26"/>
    </row>
    <row r="414" spans="1:38">
      <c r="A414" s="42">
        <v>411</v>
      </c>
      <c r="B414" s="42" t="s">
        <v>4</v>
      </c>
      <c r="C414" s="99"/>
      <c r="D414" s="42" t="str">
        <f t="shared" si="75"/>
        <v/>
      </c>
      <c r="E414" s="99"/>
      <c r="F414" s="26"/>
      <c r="G414" s="99"/>
      <c r="H414" s="107"/>
      <c r="I414" s="53"/>
      <c r="J414" s="53"/>
      <c r="K414" s="99"/>
      <c r="L414" s="26" t="str">
        <f t="shared" si="76"/>
        <v>_</v>
      </c>
      <c r="M414" s="99"/>
      <c r="N414" s="42" t="str">
        <f t="shared" si="77"/>
        <v/>
      </c>
      <c r="O414" s="70"/>
      <c r="P414" s="63"/>
      <c r="Q414" s="64"/>
      <c r="R414" s="26"/>
      <c r="S414" s="26"/>
      <c r="T414" s="42" t="str">
        <f t="shared" si="78"/>
        <v/>
      </c>
      <c r="U414" s="42" t="str">
        <f>IF(E414="","",#REF!-N414)</f>
        <v/>
      </c>
      <c r="V414" s="42" t="str">
        <f t="shared" si="72"/>
        <v/>
      </c>
      <c r="W414" s="42" t="str">
        <f t="shared" si="79"/>
        <v/>
      </c>
      <c r="X414" s="41" t="str">
        <f>IF(E414="","",VLOOKUP(G414,#REF!,2,0))</f>
        <v/>
      </c>
      <c r="Y414" s="41" t="str">
        <f t="shared" si="73"/>
        <v/>
      </c>
      <c r="Z414" s="96" t="str">
        <f t="shared" si="80"/>
        <v/>
      </c>
      <c r="AA414" s="77" t="str">
        <f t="shared" si="81"/>
        <v/>
      </c>
      <c r="AB414" s="77" t="str">
        <f t="shared" si="82"/>
        <v/>
      </c>
      <c r="AC414" s="43" t="str">
        <f t="shared" si="74"/>
        <v/>
      </c>
      <c r="AD414" s="23"/>
      <c r="AE414" s="23"/>
      <c r="AF414" s="23"/>
      <c r="AG414" s="23"/>
      <c r="AH414" s="41" t="str">
        <f t="shared" si="83"/>
        <v/>
      </c>
      <c r="AI414" s="88"/>
      <c r="AJ414" s="26"/>
      <c r="AK414" s="26"/>
      <c r="AL414" s="26"/>
    </row>
    <row r="415" spans="1:38">
      <c r="A415" s="42">
        <v>412</v>
      </c>
      <c r="B415" s="42" t="s">
        <v>4</v>
      </c>
      <c r="C415" s="99"/>
      <c r="D415" s="42" t="str">
        <f t="shared" si="75"/>
        <v/>
      </c>
      <c r="E415" s="99"/>
      <c r="F415" s="26"/>
      <c r="G415" s="99"/>
      <c r="H415" s="107"/>
      <c r="I415" s="53"/>
      <c r="J415" s="53"/>
      <c r="K415" s="99"/>
      <c r="L415" s="26" t="str">
        <f t="shared" si="76"/>
        <v>_</v>
      </c>
      <c r="M415" s="99"/>
      <c r="N415" s="42" t="str">
        <f t="shared" si="77"/>
        <v/>
      </c>
      <c r="O415" s="70"/>
      <c r="P415" s="63"/>
      <c r="Q415" s="64"/>
      <c r="R415" s="26"/>
      <c r="S415" s="26"/>
      <c r="T415" s="42" t="str">
        <f t="shared" si="78"/>
        <v/>
      </c>
      <c r="U415" s="42" t="str">
        <f>IF(E415="","",#REF!-N415)</f>
        <v/>
      </c>
      <c r="V415" s="42" t="str">
        <f t="shared" si="72"/>
        <v/>
      </c>
      <c r="W415" s="42" t="str">
        <f t="shared" si="79"/>
        <v/>
      </c>
      <c r="X415" s="41" t="str">
        <f>IF(E415="","",VLOOKUP(G415,#REF!,2,0))</f>
        <v/>
      </c>
      <c r="Y415" s="41" t="str">
        <f t="shared" si="73"/>
        <v/>
      </c>
      <c r="Z415" s="96" t="str">
        <f t="shared" si="80"/>
        <v/>
      </c>
      <c r="AA415" s="77" t="str">
        <f t="shared" si="81"/>
        <v/>
      </c>
      <c r="AB415" s="77" t="str">
        <f t="shared" si="82"/>
        <v/>
      </c>
      <c r="AC415" s="43" t="str">
        <f t="shared" si="74"/>
        <v/>
      </c>
      <c r="AD415" s="23"/>
      <c r="AE415" s="23"/>
      <c r="AF415" s="23"/>
      <c r="AG415" s="23"/>
      <c r="AH415" s="41" t="str">
        <f t="shared" si="83"/>
        <v/>
      </c>
      <c r="AI415" s="88"/>
      <c r="AJ415" s="26"/>
      <c r="AK415" s="26"/>
      <c r="AL415" s="26"/>
    </row>
    <row r="416" spans="1:38">
      <c r="A416" s="42">
        <v>413</v>
      </c>
      <c r="B416" s="42" t="s">
        <v>4</v>
      </c>
      <c r="C416" s="99"/>
      <c r="D416" s="42" t="str">
        <f t="shared" si="75"/>
        <v/>
      </c>
      <c r="E416" s="99"/>
      <c r="F416" s="26"/>
      <c r="G416" s="99"/>
      <c r="H416" s="107"/>
      <c r="I416" s="53"/>
      <c r="J416" s="53"/>
      <c r="K416" s="99"/>
      <c r="L416" s="26" t="str">
        <f t="shared" si="76"/>
        <v>_</v>
      </c>
      <c r="M416" s="99"/>
      <c r="N416" s="42" t="str">
        <f t="shared" si="77"/>
        <v/>
      </c>
      <c r="O416" s="70"/>
      <c r="P416" s="63"/>
      <c r="Q416" s="64"/>
      <c r="R416" s="26"/>
      <c r="S416" s="26"/>
      <c r="T416" s="42" t="str">
        <f t="shared" si="78"/>
        <v/>
      </c>
      <c r="U416" s="42" t="str">
        <f>IF(E416="","",#REF!-N416)</f>
        <v/>
      </c>
      <c r="V416" s="42" t="str">
        <f t="shared" si="72"/>
        <v/>
      </c>
      <c r="W416" s="42" t="str">
        <f t="shared" si="79"/>
        <v/>
      </c>
      <c r="X416" s="41" t="str">
        <f>IF(E416="","",VLOOKUP(G416,#REF!,2,0))</f>
        <v/>
      </c>
      <c r="Y416" s="41" t="str">
        <f t="shared" si="73"/>
        <v/>
      </c>
      <c r="Z416" s="96" t="str">
        <f t="shared" si="80"/>
        <v/>
      </c>
      <c r="AA416" s="77" t="str">
        <f t="shared" si="81"/>
        <v/>
      </c>
      <c r="AB416" s="77" t="str">
        <f t="shared" si="82"/>
        <v/>
      </c>
      <c r="AC416" s="43" t="str">
        <f t="shared" si="74"/>
        <v/>
      </c>
      <c r="AD416" s="23"/>
      <c r="AE416" s="23"/>
      <c r="AF416" s="23"/>
      <c r="AG416" s="23"/>
      <c r="AH416" s="41" t="str">
        <f t="shared" si="83"/>
        <v/>
      </c>
      <c r="AI416" s="88"/>
      <c r="AJ416" s="26"/>
      <c r="AK416" s="26"/>
      <c r="AL416" s="26"/>
    </row>
    <row r="417" spans="1:38">
      <c r="A417" s="42">
        <v>414</v>
      </c>
      <c r="B417" s="42" t="s">
        <v>4</v>
      </c>
      <c r="C417" s="99"/>
      <c r="D417" s="42" t="str">
        <f t="shared" si="75"/>
        <v/>
      </c>
      <c r="E417" s="99"/>
      <c r="F417" s="26"/>
      <c r="G417" s="99"/>
      <c r="H417" s="107"/>
      <c r="I417" s="53"/>
      <c r="J417" s="53"/>
      <c r="K417" s="99"/>
      <c r="L417" s="26" t="str">
        <f t="shared" si="76"/>
        <v>_</v>
      </c>
      <c r="M417" s="99"/>
      <c r="N417" s="42" t="str">
        <f t="shared" si="77"/>
        <v/>
      </c>
      <c r="O417" s="70"/>
      <c r="P417" s="63"/>
      <c r="Q417" s="64"/>
      <c r="R417" s="26"/>
      <c r="S417" s="26"/>
      <c r="T417" s="42" t="str">
        <f t="shared" si="78"/>
        <v/>
      </c>
      <c r="U417" s="42" t="str">
        <f>IF(E417="","",#REF!-N417)</f>
        <v/>
      </c>
      <c r="V417" s="42" t="str">
        <f t="shared" si="72"/>
        <v/>
      </c>
      <c r="W417" s="42" t="str">
        <f t="shared" si="79"/>
        <v/>
      </c>
      <c r="X417" s="41" t="str">
        <f>IF(E417="","",VLOOKUP(G417,#REF!,2,0))</f>
        <v/>
      </c>
      <c r="Y417" s="41" t="str">
        <f t="shared" si="73"/>
        <v/>
      </c>
      <c r="Z417" s="96" t="str">
        <f t="shared" si="80"/>
        <v/>
      </c>
      <c r="AA417" s="77" t="str">
        <f t="shared" si="81"/>
        <v/>
      </c>
      <c r="AB417" s="77" t="str">
        <f t="shared" si="82"/>
        <v/>
      </c>
      <c r="AC417" s="43" t="str">
        <f t="shared" si="74"/>
        <v/>
      </c>
      <c r="AD417" s="23"/>
      <c r="AE417" s="23"/>
      <c r="AF417" s="23"/>
      <c r="AG417" s="23"/>
      <c r="AH417" s="41" t="str">
        <f t="shared" si="83"/>
        <v/>
      </c>
      <c r="AI417" s="88"/>
      <c r="AJ417" s="26"/>
      <c r="AK417" s="26"/>
      <c r="AL417" s="26"/>
    </row>
    <row r="418" spans="1:38">
      <c r="A418" s="42">
        <v>415</v>
      </c>
      <c r="B418" s="42" t="s">
        <v>4</v>
      </c>
      <c r="C418" s="99"/>
      <c r="D418" s="42" t="str">
        <f t="shared" si="75"/>
        <v/>
      </c>
      <c r="E418" s="99"/>
      <c r="F418" s="26"/>
      <c r="G418" s="99"/>
      <c r="H418" s="107"/>
      <c r="I418" s="53"/>
      <c r="J418" s="53"/>
      <c r="K418" s="99"/>
      <c r="L418" s="26" t="str">
        <f t="shared" si="76"/>
        <v>_</v>
      </c>
      <c r="M418" s="99"/>
      <c r="N418" s="42" t="str">
        <f t="shared" si="77"/>
        <v/>
      </c>
      <c r="O418" s="70"/>
      <c r="P418" s="63"/>
      <c r="Q418" s="64"/>
      <c r="R418" s="26"/>
      <c r="S418" s="26"/>
      <c r="T418" s="42" t="str">
        <f t="shared" si="78"/>
        <v/>
      </c>
      <c r="U418" s="42" t="str">
        <f>IF(E418="","",#REF!-N418)</f>
        <v/>
      </c>
      <c r="V418" s="42" t="str">
        <f t="shared" si="72"/>
        <v/>
      </c>
      <c r="W418" s="42" t="str">
        <f t="shared" si="79"/>
        <v/>
      </c>
      <c r="X418" s="41" t="str">
        <f>IF(E418="","",VLOOKUP(G418,#REF!,2,0))</f>
        <v/>
      </c>
      <c r="Y418" s="41" t="str">
        <f t="shared" si="73"/>
        <v/>
      </c>
      <c r="Z418" s="96" t="str">
        <f t="shared" si="80"/>
        <v/>
      </c>
      <c r="AA418" s="77" t="str">
        <f t="shared" si="81"/>
        <v/>
      </c>
      <c r="AB418" s="77" t="str">
        <f t="shared" si="82"/>
        <v/>
      </c>
      <c r="AC418" s="43" t="str">
        <f t="shared" si="74"/>
        <v/>
      </c>
      <c r="AD418" s="23"/>
      <c r="AE418" s="23"/>
      <c r="AF418" s="23"/>
      <c r="AG418" s="23"/>
      <c r="AH418" s="41" t="str">
        <f t="shared" si="83"/>
        <v/>
      </c>
      <c r="AI418" s="88"/>
      <c r="AJ418" s="26"/>
      <c r="AK418" s="26"/>
      <c r="AL418" s="26"/>
    </row>
    <row r="419" spans="1:38">
      <c r="A419" s="42">
        <v>416</v>
      </c>
      <c r="B419" s="42" t="s">
        <v>4</v>
      </c>
      <c r="C419" s="99"/>
      <c r="D419" s="42" t="str">
        <f t="shared" si="75"/>
        <v/>
      </c>
      <c r="E419" s="99"/>
      <c r="F419" s="26"/>
      <c r="G419" s="99"/>
      <c r="H419" s="107"/>
      <c r="I419" s="53"/>
      <c r="J419" s="53"/>
      <c r="K419" s="99"/>
      <c r="L419" s="26" t="str">
        <f t="shared" si="76"/>
        <v>_</v>
      </c>
      <c r="M419" s="99"/>
      <c r="N419" s="42" t="str">
        <f t="shared" si="77"/>
        <v/>
      </c>
      <c r="O419" s="70"/>
      <c r="P419" s="63"/>
      <c r="Q419" s="64"/>
      <c r="R419" s="26"/>
      <c r="S419" s="26"/>
      <c r="T419" s="42" t="str">
        <f t="shared" si="78"/>
        <v/>
      </c>
      <c r="U419" s="42" t="str">
        <f>IF(E419="","",#REF!-N419)</f>
        <v/>
      </c>
      <c r="V419" s="42" t="str">
        <f t="shared" si="72"/>
        <v/>
      </c>
      <c r="W419" s="42" t="str">
        <f t="shared" si="79"/>
        <v/>
      </c>
      <c r="X419" s="41" t="str">
        <f>IF(E419="","",VLOOKUP(G419,#REF!,2,0))</f>
        <v/>
      </c>
      <c r="Y419" s="41" t="str">
        <f t="shared" si="73"/>
        <v/>
      </c>
      <c r="Z419" s="96" t="str">
        <f t="shared" si="80"/>
        <v/>
      </c>
      <c r="AA419" s="77" t="str">
        <f t="shared" si="81"/>
        <v/>
      </c>
      <c r="AB419" s="77" t="str">
        <f t="shared" si="82"/>
        <v/>
      </c>
      <c r="AC419" s="43" t="str">
        <f t="shared" si="74"/>
        <v/>
      </c>
      <c r="AD419" s="23"/>
      <c r="AE419" s="23"/>
      <c r="AF419" s="23"/>
      <c r="AG419" s="23"/>
      <c r="AH419" s="41" t="str">
        <f t="shared" si="83"/>
        <v/>
      </c>
      <c r="AI419" s="88"/>
      <c r="AJ419" s="26"/>
      <c r="AK419" s="26"/>
      <c r="AL419" s="26"/>
    </row>
    <row r="420" spans="1:38">
      <c r="A420" s="42">
        <v>417</v>
      </c>
      <c r="B420" s="42" t="s">
        <v>4</v>
      </c>
      <c r="C420" s="99"/>
      <c r="D420" s="42" t="str">
        <f t="shared" si="75"/>
        <v/>
      </c>
      <c r="E420" s="99"/>
      <c r="F420" s="26"/>
      <c r="G420" s="99"/>
      <c r="H420" s="107"/>
      <c r="I420" s="53"/>
      <c r="J420" s="53"/>
      <c r="K420" s="99"/>
      <c r="L420" s="26" t="str">
        <f t="shared" si="76"/>
        <v>_</v>
      </c>
      <c r="M420" s="99"/>
      <c r="N420" s="42" t="str">
        <f t="shared" si="77"/>
        <v/>
      </c>
      <c r="O420" s="70"/>
      <c r="P420" s="63"/>
      <c r="Q420" s="64"/>
      <c r="R420" s="26"/>
      <c r="S420" s="26"/>
      <c r="T420" s="42" t="str">
        <f t="shared" si="78"/>
        <v/>
      </c>
      <c r="U420" s="42" t="str">
        <f>IF(E420="","",#REF!-N420)</f>
        <v/>
      </c>
      <c r="V420" s="42" t="str">
        <f t="shared" si="72"/>
        <v/>
      </c>
      <c r="W420" s="42" t="str">
        <f t="shared" si="79"/>
        <v/>
      </c>
      <c r="X420" s="41" t="str">
        <f>IF(E420="","",VLOOKUP(G420,#REF!,2,0))</f>
        <v/>
      </c>
      <c r="Y420" s="41" t="str">
        <f t="shared" si="73"/>
        <v/>
      </c>
      <c r="Z420" s="96" t="str">
        <f t="shared" si="80"/>
        <v/>
      </c>
      <c r="AA420" s="77" t="str">
        <f t="shared" si="81"/>
        <v/>
      </c>
      <c r="AB420" s="77" t="str">
        <f t="shared" si="82"/>
        <v/>
      </c>
      <c r="AC420" s="43" t="str">
        <f t="shared" si="74"/>
        <v/>
      </c>
      <c r="AD420" s="23"/>
      <c r="AE420" s="23"/>
      <c r="AF420" s="23"/>
      <c r="AG420" s="23"/>
      <c r="AH420" s="41" t="str">
        <f t="shared" si="83"/>
        <v/>
      </c>
      <c r="AI420" s="88"/>
      <c r="AJ420" s="26"/>
      <c r="AK420" s="26"/>
      <c r="AL420" s="26"/>
    </row>
    <row r="421" spans="1:38">
      <c r="A421" s="42">
        <v>418</v>
      </c>
      <c r="B421" s="42" t="s">
        <v>4</v>
      </c>
      <c r="C421" s="99"/>
      <c r="D421" s="42" t="str">
        <f t="shared" si="75"/>
        <v/>
      </c>
      <c r="E421" s="99"/>
      <c r="F421" s="26"/>
      <c r="G421" s="99"/>
      <c r="H421" s="107"/>
      <c r="I421" s="53"/>
      <c r="J421" s="53"/>
      <c r="K421" s="99"/>
      <c r="L421" s="26" t="str">
        <f t="shared" si="76"/>
        <v>_</v>
      </c>
      <c r="M421" s="99"/>
      <c r="N421" s="42" t="str">
        <f t="shared" si="77"/>
        <v/>
      </c>
      <c r="O421" s="70"/>
      <c r="P421" s="63"/>
      <c r="Q421" s="64"/>
      <c r="R421" s="26"/>
      <c r="S421" s="26"/>
      <c r="T421" s="42" t="str">
        <f t="shared" si="78"/>
        <v/>
      </c>
      <c r="U421" s="42" t="str">
        <f>IF(E421="","",#REF!-N421)</f>
        <v/>
      </c>
      <c r="V421" s="42" t="str">
        <f t="shared" si="72"/>
        <v/>
      </c>
      <c r="W421" s="42" t="str">
        <f t="shared" si="79"/>
        <v/>
      </c>
      <c r="X421" s="41" t="str">
        <f>IF(E421="","",VLOOKUP(G421,#REF!,2,0))</f>
        <v/>
      </c>
      <c r="Y421" s="41" t="str">
        <f t="shared" si="73"/>
        <v/>
      </c>
      <c r="Z421" s="96" t="str">
        <f t="shared" si="80"/>
        <v/>
      </c>
      <c r="AA421" s="77" t="str">
        <f t="shared" si="81"/>
        <v/>
      </c>
      <c r="AB421" s="77" t="str">
        <f t="shared" si="82"/>
        <v/>
      </c>
      <c r="AC421" s="43" t="str">
        <f t="shared" si="74"/>
        <v/>
      </c>
      <c r="AD421" s="23"/>
      <c r="AE421" s="23"/>
      <c r="AF421" s="23"/>
      <c r="AG421" s="23"/>
      <c r="AH421" s="41" t="str">
        <f t="shared" si="83"/>
        <v/>
      </c>
      <c r="AI421" s="88"/>
      <c r="AJ421" s="26"/>
      <c r="AK421" s="26"/>
      <c r="AL421" s="26"/>
    </row>
    <row r="422" spans="1:38">
      <c r="A422" s="42">
        <v>419</v>
      </c>
      <c r="B422" s="42" t="s">
        <v>4</v>
      </c>
      <c r="C422" s="99"/>
      <c r="D422" s="42" t="str">
        <f t="shared" si="75"/>
        <v/>
      </c>
      <c r="E422" s="99"/>
      <c r="F422" s="26"/>
      <c r="G422" s="99"/>
      <c r="H422" s="107"/>
      <c r="I422" s="53"/>
      <c r="J422" s="53"/>
      <c r="K422" s="99"/>
      <c r="L422" s="26" t="str">
        <f t="shared" si="76"/>
        <v>_</v>
      </c>
      <c r="M422" s="99"/>
      <c r="N422" s="42" t="str">
        <f t="shared" si="77"/>
        <v/>
      </c>
      <c r="O422" s="70"/>
      <c r="P422" s="63"/>
      <c r="Q422" s="64"/>
      <c r="R422" s="26"/>
      <c r="S422" s="26"/>
      <c r="T422" s="42" t="str">
        <f t="shared" si="78"/>
        <v/>
      </c>
      <c r="U422" s="42" t="str">
        <f>IF(E422="","",#REF!-N422)</f>
        <v/>
      </c>
      <c r="V422" s="42" t="str">
        <f t="shared" si="72"/>
        <v/>
      </c>
      <c r="W422" s="42" t="str">
        <f t="shared" si="79"/>
        <v/>
      </c>
      <c r="X422" s="41" t="str">
        <f>IF(E422="","",VLOOKUP(G422,#REF!,2,0))</f>
        <v/>
      </c>
      <c r="Y422" s="41" t="str">
        <f t="shared" si="73"/>
        <v/>
      </c>
      <c r="Z422" s="96" t="str">
        <f t="shared" si="80"/>
        <v/>
      </c>
      <c r="AA422" s="77" t="str">
        <f t="shared" si="81"/>
        <v/>
      </c>
      <c r="AB422" s="77" t="str">
        <f t="shared" si="82"/>
        <v/>
      </c>
      <c r="AC422" s="43" t="str">
        <f t="shared" si="74"/>
        <v/>
      </c>
      <c r="AD422" s="23"/>
      <c r="AE422" s="23"/>
      <c r="AF422" s="23"/>
      <c r="AG422" s="23"/>
      <c r="AH422" s="41" t="str">
        <f t="shared" si="83"/>
        <v/>
      </c>
      <c r="AI422" s="88"/>
      <c r="AJ422" s="26"/>
      <c r="AK422" s="26"/>
      <c r="AL422" s="26"/>
    </row>
    <row r="423" spans="1:38">
      <c r="A423" s="42">
        <v>420</v>
      </c>
      <c r="B423" s="42" t="s">
        <v>4</v>
      </c>
      <c r="C423" s="99"/>
      <c r="D423" s="42" t="str">
        <f t="shared" si="75"/>
        <v/>
      </c>
      <c r="E423" s="99"/>
      <c r="F423" s="26"/>
      <c r="G423" s="99"/>
      <c r="H423" s="107"/>
      <c r="I423" s="53"/>
      <c r="J423" s="53"/>
      <c r="K423" s="99"/>
      <c r="L423" s="26" t="str">
        <f t="shared" si="76"/>
        <v>_</v>
      </c>
      <c r="M423" s="99"/>
      <c r="N423" s="42" t="str">
        <f t="shared" si="77"/>
        <v/>
      </c>
      <c r="O423" s="70"/>
      <c r="P423" s="63"/>
      <c r="Q423" s="64"/>
      <c r="R423" s="26"/>
      <c r="S423" s="26"/>
      <c r="T423" s="42" t="str">
        <f t="shared" si="78"/>
        <v/>
      </c>
      <c r="U423" s="42" t="str">
        <f>IF(E423="","",#REF!-N423)</f>
        <v/>
      </c>
      <c r="V423" s="42" t="str">
        <f t="shared" si="72"/>
        <v/>
      </c>
      <c r="W423" s="42" t="str">
        <f t="shared" si="79"/>
        <v/>
      </c>
      <c r="X423" s="41" t="str">
        <f>IF(E423="","",VLOOKUP(G423,#REF!,2,0))</f>
        <v/>
      </c>
      <c r="Y423" s="41" t="str">
        <f t="shared" si="73"/>
        <v/>
      </c>
      <c r="Z423" s="96" t="str">
        <f t="shared" si="80"/>
        <v/>
      </c>
      <c r="AA423" s="77" t="str">
        <f t="shared" si="81"/>
        <v/>
      </c>
      <c r="AB423" s="77" t="str">
        <f t="shared" si="82"/>
        <v/>
      </c>
      <c r="AC423" s="43" t="str">
        <f t="shared" si="74"/>
        <v/>
      </c>
      <c r="AD423" s="23"/>
      <c r="AE423" s="23"/>
      <c r="AF423" s="23"/>
      <c r="AG423" s="23"/>
      <c r="AH423" s="41" t="str">
        <f t="shared" si="83"/>
        <v/>
      </c>
      <c r="AI423" s="88"/>
      <c r="AJ423" s="26"/>
      <c r="AK423" s="26"/>
      <c r="AL423" s="26"/>
    </row>
    <row r="424" spans="1:38">
      <c r="A424" s="42">
        <v>421</v>
      </c>
      <c r="B424" s="42" t="s">
        <v>4</v>
      </c>
      <c r="C424" s="99"/>
      <c r="D424" s="42" t="str">
        <f t="shared" si="75"/>
        <v/>
      </c>
      <c r="E424" s="99"/>
      <c r="F424" s="26"/>
      <c r="G424" s="99"/>
      <c r="H424" s="107"/>
      <c r="I424" s="53"/>
      <c r="J424" s="53"/>
      <c r="K424" s="99"/>
      <c r="L424" s="26" t="str">
        <f t="shared" si="76"/>
        <v>_</v>
      </c>
      <c r="M424" s="99"/>
      <c r="N424" s="42" t="str">
        <f t="shared" si="77"/>
        <v/>
      </c>
      <c r="O424" s="70"/>
      <c r="P424" s="63"/>
      <c r="Q424" s="64"/>
      <c r="R424" s="26"/>
      <c r="S424" s="26"/>
      <c r="T424" s="42" t="str">
        <f t="shared" si="78"/>
        <v/>
      </c>
      <c r="U424" s="42" t="str">
        <f>IF(E424="","",#REF!-N424)</f>
        <v/>
      </c>
      <c r="V424" s="42" t="str">
        <f t="shared" si="72"/>
        <v/>
      </c>
      <c r="W424" s="42" t="str">
        <f t="shared" si="79"/>
        <v/>
      </c>
      <c r="X424" s="41" t="str">
        <f>IF(E424="","",VLOOKUP(G424,#REF!,2,0))</f>
        <v/>
      </c>
      <c r="Y424" s="41" t="str">
        <f t="shared" si="73"/>
        <v/>
      </c>
      <c r="Z424" s="96" t="str">
        <f t="shared" si="80"/>
        <v/>
      </c>
      <c r="AA424" s="77" t="str">
        <f t="shared" si="81"/>
        <v/>
      </c>
      <c r="AB424" s="77" t="str">
        <f t="shared" si="82"/>
        <v/>
      </c>
      <c r="AC424" s="43" t="str">
        <f t="shared" si="74"/>
        <v/>
      </c>
      <c r="AD424" s="23"/>
      <c r="AE424" s="23"/>
      <c r="AF424" s="23"/>
      <c r="AG424" s="23"/>
      <c r="AH424" s="41" t="str">
        <f t="shared" si="83"/>
        <v/>
      </c>
      <c r="AI424" s="88"/>
      <c r="AJ424" s="26"/>
      <c r="AK424" s="26"/>
      <c r="AL424" s="26"/>
    </row>
    <row r="425" spans="1:38">
      <c r="A425" s="42">
        <v>422</v>
      </c>
      <c r="B425" s="42" t="s">
        <v>4</v>
      </c>
      <c r="C425" s="99"/>
      <c r="D425" s="42" t="str">
        <f t="shared" si="75"/>
        <v/>
      </c>
      <c r="E425" s="99"/>
      <c r="F425" s="26"/>
      <c r="G425" s="99"/>
      <c r="H425" s="107"/>
      <c r="I425" s="53"/>
      <c r="J425" s="53"/>
      <c r="K425" s="99"/>
      <c r="L425" s="26" t="str">
        <f t="shared" si="76"/>
        <v>_</v>
      </c>
      <c r="M425" s="99"/>
      <c r="N425" s="42" t="str">
        <f t="shared" si="77"/>
        <v/>
      </c>
      <c r="O425" s="70"/>
      <c r="P425" s="63"/>
      <c r="Q425" s="64"/>
      <c r="R425" s="26"/>
      <c r="S425" s="26"/>
      <c r="T425" s="42" t="str">
        <f t="shared" si="78"/>
        <v/>
      </c>
      <c r="U425" s="42" t="str">
        <f>IF(E425="","",#REF!-N425)</f>
        <v/>
      </c>
      <c r="V425" s="42" t="str">
        <f t="shared" si="72"/>
        <v/>
      </c>
      <c r="W425" s="42" t="str">
        <f t="shared" si="79"/>
        <v/>
      </c>
      <c r="X425" s="41" t="str">
        <f>IF(E425="","",VLOOKUP(G425,#REF!,2,0))</f>
        <v/>
      </c>
      <c r="Y425" s="41" t="str">
        <f t="shared" si="73"/>
        <v/>
      </c>
      <c r="Z425" s="96" t="str">
        <f t="shared" si="80"/>
        <v/>
      </c>
      <c r="AA425" s="77" t="str">
        <f t="shared" si="81"/>
        <v/>
      </c>
      <c r="AB425" s="77" t="str">
        <f t="shared" si="82"/>
        <v/>
      </c>
      <c r="AC425" s="43" t="str">
        <f t="shared" si="74"/>
        <v/>
      </c>
      <c r="AD425" s="23"/>
      <c r="AE425" s="23"/>
      <c r="AF425" s="23"/>
      <c r="AG425" s="23"/>
      <c r="AH425" s="41" t="str">
        <f t="shared" si="83"/>
        <v/>
      </c>
      <c r="AI425" s="88"/>
      <c r="AJ425" s="26"/>
      <c r="AK425" s="26"/>
      <c r="AL425" s="26"/>
    </row>
    <row r="426" spans="1:38">
      <c r="A426" s="42">
        <v>423</v>
      </c>
      <c r="B426" s="42" t="s">
        <v>4</v>
      </c>
      <c r="C426" s="99"/>
      <c r="D426" s="42" t="str">
        <f t="shared" si="75"/>
        <v/>
      </c>
      <c r="E426" s="99"/>
      <c r="F426" s="26"/>
      <c r="G426" s="99"/>
      <c r="H426" s="107"/>
      <c r="I426" s="53"/>
      <c r="J426" s="53"/>
      <c r="K426" s="99"/>
      <c r="L426" s="26" t="str">
        <f t="shared" si="76"/>
        <v>_</v>
      </c>
      <c r="M426" s="99"/>
      <c r="N426" s="42" t="str">
        <f t="shared" si="77"/>
        <v/>
      </c>
      <c r="O426" s="70"/>
      <c r="P426" s="63"/>
      <c r="Q426" s="64"/>
      <c r="R426" s="26"/>
      <c r="S426" s="26"/>
      <c r="T426" s="42" t="str">
        <f t="shared" si="78"/>
        <v/>
      </c>
      <c r="U426" s="42" t="str">
        <f>IF(E426="","",#REF!-N426)</f>
        <v/>
      </c>
      <c r="V426" s="42" t="str">
        <f t="shared" si="72"/>
        <v/>
      </c>
      <c r="W426" s="42" t="str">
        <f t="shared" si="79"/>
        <v/>
      </c>
      <c r="X426" s="41" t="str">
        <f>IF(E426="","",VLOOKUP(G426,#REF!,2,0))</f>
        <v/>
      </c>
      <c r="Y426" s="41" t="str">
        <f t="shared" si="73"/>
        <v/>
      </c>
      <c r="Z426" s="96" t="str">
        <f t="shared" si="80"/>
        <v/>
      </c>
      <c r="AA426" s="77" t="str">
        <f t="shared" si="81"/>
        <v/>
      </c>
      <c r="AB426" s="77" t="str">
        <f t="shared" si="82"/>
        <v/>
      </c>
      <c r="AC426" s="43" t="str">
        <f t="shared" si="74"/>
        <v/>
      </c>
      <c r="AD426" s="23"/>
      <c r="AE426" s="23"/>
      <c r="AF426" s="23"/>
      <c r="AG426" s="23"/>
      <c r="AH426" s="41" t="str">
        <f t="shared" si="83"/>
        <v/>
      </c>
      <c r="AI426" s="88"/>
      <c r="AJ426" s="26"/>
      <c r="AK426" s="26"/>
      <c r="AL426" s="26"/>
    </row>
    <row r="427" spans="1:38">
      <c r="A427" s="42">
        <v>424</v>
      </c>
      <c r="B427" s="42" t="s">
        <v>4</v>
      </c>
      <c r="C427" s="99"/>
      <c r="D427" s="42" t="str">
        <f t="shared" si="75"/>
        <v/>
      </c>
      <c r="E427" s="99"/>
      <c r="F427" s="26"/>
      <c r="G427" s="99"/>
      <c r="H427" s="107"/>
      <c r="I427" s="53"/>
      <c r="J427" s="53"/>
      <c r="K427" s="99"/>
      <c r="L427" s="26" t="str">
        <f t="shared" si="76"/>
        <v>_</v>
      </c>
      <c r="M427" s="99"/>
      <c r="N427" s="42" t="str">
        <f t="shared" si="77"/>
        <v/>
      </c>
      <c r="O427" s="70"/>
      <c r="P427" s="63"/>
      <c r="Q427" s="64"/>
      <c r="R427" s="26"/>
      <c r="S427" s="26"/>
      <c r="T427" s="42" t="str">
        <f t="shared" si="78"/>
        <v/>
      </c>
      <c r="U427" s="42" t="str">
        <f>IF(E427="","",#REF!-N427)</f>
        <v/>
      </c>
      <c r="V427" s="42" t="str">
        <f t="shared" si="72"/>
        <v/>
      </c>
      <c r="W427" s="42" t="str">
        <f t="shared" si="79"/>
        <v/>
      </c>
      <c r="X427" s="41" t="str">
        <f>IF(E427="","",VLOOKUP(G427,#REF!,2,0))</f>
        <v/>
      </c>
      <c r="Y427" s="41" t="str">
        <f t="shared" si="73"/>
        <v/>
      </c>
      <c r="Z427" s="96" t="str">
        <f t="shared" si="80"/>
        <v/>
      </c>
      <c r="AA427" s="77" t="str">
        <f t="shared" si="81"/>
        <v/>
      </c>
      <c r="AB427" s="77" t="str">
        <f t="shared" si="82"/>
        <v/>
      </c>
      <c r="AC427" s="43" t="str">
        <f t="shared" si="74"/>
        <v/>
      </c>
      <c r="AD427" s="23"/>
      <c r="AE427" s="23"/>
      <c r="AF427" s="23"/>
      <c r="AG427" s="23"/>
      <c r="AH427" s="41" t="str">
        <f t="shared" si="83"/>
        <v/>
      </c>
      <c r="AI427" s="88"/>
      <c r="AJ427" s="26"/>
      <c r="AK427" s="26"/>
      <c r="AL427" s="26"/>
    </row>
    <row r="428" spans="1:38">
      <c r="A428" s="42">
        <v>425</v>
      </c>
      <c r="B428" s="42" t="s">
        <v>4</v>
      </c>
      <c r="C428" s="99"/>
      <c r="D428" s="42" t="str">
        <f t="shared" si="75"/>
        <v/>
      </c>
      <c r="E428" s="99"/>
      <c r="F428" s="26"/>
      <c r="G428" s="99"/>
      <c r="H428" s="107"/>
      <c r="I428" s="53"/>
      <c r="J428" s="53"/>
      <c r="K428" s="99"/>
      <c r="L428" s="26" t="str">
        <f t="shared" si="76"/>
        <v>_</v>
      </c>
      <c r="M428" s="99"/>
      <c r="N428" s="42" t="str">
        <f t="shared" si="77"/>
        <v/>
      </c>
      <c r="O428" s="70"/>
      <c r="P428" s="63"/>
      <c r="Q428" s="64"/>
      <c r="R428" s="26"/>
      <c r="S428" s="26"/>
      <c r="T428" s="42" t="str">
        <f t="shared" si="78"/>
        <v/>
      </c>
      <c r="U428" s="42" t="str">
        <f>IF(E428="","",#REF!-N428)</f>
        <v/>
      </c>
      <c r="V428" s="42" t="str">
        <f t="shared" si="72"/>
        <v/>
      </c>
      <c r="W428" s="42" t="str">
        <f t="shared" si="79"/>
        <v/>
      </c>
      <c r="X428" s="41" t="str">
        <f>IF(E428="","",VLOOKUP(G428,#REF!,2,0))</f>
        <v/>
      </c>
      <c r="Y428" s="41" t="str">
        <f t="shared" si="73"/>
        <v/>
      </c>
      <c r="Z428" s="96" t="str">
        <f t="shared" si="80"/>
        <v/>
      </c>
      <c r="AA428" s="77" t="str">
        <f t="shared" si="81"/>
        <v/>
      </c>
      <c r="AB428" s="77" t="str">
        <f t="shared" si="82"/>
        <v/>
      </c>
      <c r="AC428" s="43" t="str">
        <f t="shared" si="74"/>
        <v/>
      </c>
      <c r="AD428" s="23"/>
      <c r="AE428" s="23"/>
      <c r="AF428" s="23"/>
      <c r="AG428" s="23"/>
      <c r="AH428" s="41" t="str">
        <f t="shared" si="83"/>
        <v/>
      </c>
      <c r="AI428" s="88"/>
      <c r="AJ428" s="26"/>
      <c r="AK428" s="26"/>
      <c r="AL428" s="26"/>
    </row>
    <row r="429" spans="1:38">
      <c r="A429" s="42">
        <v>426</v>
      </c>
      <c r="B429" s="42" t="s">
        <v>4</v>
      </c>
      <c r="C429" s="99"/>
      <c r="D429" s="42" t="str">
        <f t="shared" si="75"/>
        <v/>
      </c>
      <c r="E429" s="99"/>
      <c r="F429" s="26"/>
      <c r="G429" s="99"/>
      <c r="H429" s="107"/>
      <c r="I429" s="53"/>
      <c r="J429" s="53"/>
      <c r="K429" s="99"/>
      <c r="L429" s="26" t="str">
        <f t="shared" si="76"/>
        <v>_</v>
      </c>
      <c r="M429" s="99"/>
      <c r="N429" s="42" t="str">
        <f t="shared" si="77"/>
        <v/>
      </c>
      <c r="O429" s="70"/>
      <c r="P429" s="63"/>
      <c r="Q429" s="64"/>
      <c r="R429" s="26"/>
      <c r="S429" s="26"/>
      <c r="T429" s="42" t="str">
        <f t="shared" si="78"/>
        <v/>
      </c>
      <c r="U429" s="42" t="str">
        <f>IF(E429="","",#REF!-N429)</f>
        <v/>
      </c>
      <c r="V429" s="42" t="str">
        <f t="shared" si="72"/>
        <v/>
      </c>
      <c r="W429" s="42" t="str">
        <f t="shared" si="79"/>
        <v/>
      </c>
      <c r="X429" s="41" t="str">
        <f>IF(E429="","",VLOOKUP(G429,#REF!,2,0))</f>
        <v/>
      </c>
      <c r="Y429" s="41" t="str">
        <f t="shared" si="73"/>
        <v/>
      </c>
      <c r="Z429" s="96" t="str">
        <f t="shared" si="80"/>
        <v/>
      </c>
      <c r="AA429" s="77" t="str">
        <f t="shared" si="81"/>
        <v/>
      </c>
      <c r="AB429" s="77" t="str">
        <f t="shared" si="82"/>
        <v/>
      </c>
      <c r="AC429" s="43" t="str">
        <f t="shared" si="74"/>
        <v/>
      </c>
      <c r="AD429" s="23"/>
      <c r="AE429" s="23"/>
      <c r="AF429" s="23"/>
      <c r="AG429" s="23"/>
      <c r="AH429" s="41" t="str">
        <f t="shared" si="83"/>
        <v/>
      </c>
      <c r="AI429" s="88"/>
      <c r="AJ429" s="26"/>
      <c r="AK429" s="26"/>
      <c r="AL429" s="26"/>
    </row>
    <row r="430" spans="1:38">
      <c r="A430" s="42">
        <v>427</v>
      </c>
      <c r="B430" s="42" t="s">
        <v>4</v>
      </c>
      <c r="C430" s="99"/>
      <c r="D430" s="42" t="str">
        <f t="shared" si="75"/>
        <v/>
      </c>
      <c r="E430" s="99"/>
      <c r="F430" s="26"/>
      <c r="G430" s="99"/>
      <c r="H430" s="107"/>
      <c r="I430" s="53"/>
      <c r="J430" s="53"/>
      <c r="K430" s="99"/>
      <c r="L430" s="26" t="str">
        <f t="shared" si="76"/>
        <v>_</v>
      </c>
      <c r="M430" s="99"/>
      <c r="N430" s="42" t="str">
        <f t="shared" si="77"/>
        <v/>
      </c>
      <c r="O430" s="70"/>
      <c r="P430" s="63"/>
      <c r="Q430" s="64"/>
      <c r="R430" s="26"/>
      <c r="S430" s="26"/>
      <c r="T430" s="42" t="str">
        <f t="shared" si="78"/>
        <v/>
      </c>
      <c r="U430" s="42" t="str">
        <f>IF(E430="","",#REF!-N430)</f>
        <v/>
      </c>
      <c r="V430" s="42" t="str">
        <f t="shared" si="72"/>
        <v/>
      </c>
      <c r="W430" s="42" t="str">
        <f t="shared" si="79"/>
        <v/>
      </c>
      <c r="X430" s="41" t="str">
        <f>IF(E430="","",VLOOKUP(G430,#REF!,2,0))</f>
        <v/>
      </c>
      <c r="Y430" s="41" t="str">
        <f t="shared" si="73"/>
        <v/>
      </c>
      <c r="Z430" s="96" t="str">
        <f t="shared" si="80"/>
        <v/>
      </c>
      <c r="AA430" s="77" t="str">
        <f t="shared" si="81"/>
        <v/>
      </c>
      <c r="AB430" s="77" t="str">
        <f t="shared" si="82"/>
        <v/>
      </c>
      <c r="AC430" s="43" t="str">
        <f t="shared" si="74"/>
        <v/>
      </c>
      <c r="AD430" s="23"/>
      <c r="AE430" s="23"/>
      <c r="AF430" s="23"/>
      <c r="AG430" s="23"/>
      <c r="AH430" s="41" t="str">
        <f t="shared" si="83"/>
        <v/>
      </c>
      <c r="AI430" s="88"/>
      <c r="AJ430" s="26"/>
      <c r="AK430" s="26"/>
      <c r="AL430" s="26"/>
    </row>
    <row r="431" spans="1:38">
      <c r="A431" s="42">
        <v>428</v>
      </c>
      <c r="B431" s="42" t="s">
        <v>4</v>
      </c>
      <c r="C431" s="99"/>
      <c r="D431" s="42" t="str">
        <f t="shared" si="75"/>
        <v/>
      </c>
      <c r="E431" s="99"/>
      <c r="F431" s="26"/>
      <c r="G431" s="99"/>
      <c r="H431" s="107"/>
      <c r="I431" s="53"/>
      <c r="J431" s="53"/>
      <c r="K431" s="99"/>
      <c r="L431" s="26" t="str">
        <f t="shared" si="76"/>
        <v>_</v>
      </c>
      <c r="M431" s="99"/>
      <c r="N431" s="42" t="str">
        <f t="shared" si="77"/>
        <v/>
      </c>
      <c r="O431" s="70"/>
      <c r="P431" s="63"/>
      <c r="Q431" s="64"/>
      <c r="R431" s="26"/>
      <c r="S431" s="26"/>
      <c r="T431" s="42" t="str">
        <f t="shared" si="78"/>
        <v/>
      </c>
      <c r="U431" s="42" t="str">
        <f>IF(E431="","",#REF!-N431)</f>
        <v/>
      </c>
      <c r="V431" s="42" t="str">
        <f t="shared" si="72"/>
        <v/>
      </c>
      <c r="W431" s="42" t="str">
        <f t="shared" si="79"/>
        <v/>
      </c>
      <c r="X431" s="41" t="str">
        <f>IF(E431="","",VLOOKUP(G431,#REF!,2,0))</f>
        <v/>
      </c>
      <c r="Y431" s="41" t="str">
        <f t="shared" si="73"/>
        <v/>
      </c>
      <c r="Z431" s="96" t="str">
        <f t="shared" si="80"/>
        <v/>
      </c>
      <c r="AA431" s="77" t="str">
        <f t="shared" si="81"/>
        <v/>
      </c>
      <c r="AB431" s="77" t="str">
        <f t="shared" si="82"/>
        <v/>
      </c>
      <c r="AC431" s="43" t="str">
        <f t="shared" si="74"/>
        <v/>
      </c>
      <c r="AD431" s="23"/>
      <c r="AE431" s="23"/>
      <c r="AF431" s="23"/>
      <c r="AG431" s="23"/>
      <c r="AH431" s="41" t="str">
        <f t="shared" si="83"/>
        <v/>
      </c>
      <c r="AI431" s="88"/>
      <c r="AJ431" s="26"/>
      <c r="AK431" s="26"/>
      <c r="AL431" s="26"/>
    </row>
    <row r="432" spans="1:38">
      <c r="A432" s="42">
        <v>429</v>
      </c>
      <c r="B432" s="42" t="s">
        <v>4</v>
      </c>
      <c r="C432" s="99"/>
      <c r="D432" s="42" t="str">
        <f t="shared" si="75"/>
        <v/>
      </c>
      <c r="E432" s="99"/>
      <c r="F432" s="26"/>
      <c r="G432" s="99"/>
      <c r="H432" s="107"/>
      <c r="I432" s="53"/>
      <c r="J432" s="53"/>
      <c r="K432" s="99"/>
      <c r="L432" s="26" t="str">
        <f t="shared" si="76"/>
        <v>_</v>
      </c>
      <c r="M432" s="99"/>
      <c r="N432" s="42" t="str">
        <f t="shared" si="77"/>
        <v/>
      </c>
      <c r="O432" s="70"/>
      <c r="P432" s="63"/>
      <c r="Q432" s="64"/>
      <c r="R432" s="26"/>
      <c r="S432" s="26"/>
      <c r="T432" s="42" t="str">
        <f t="shared" si="78"/>
        <v/>
      </c>
      <c r="U432" s="42" t="str">
        <f>IF(E432="","",#REF!-N432)</f>
        <v/>
      </c>
      <c r="V432" s="42" t="str">
        <f t="shared" si="72"/>
        <v/>
      </c>
      <c r="W432" s="42" t="str">
        <f t="shared" si="79"/>
        <v/>
      </c>
      <c r="X432" s="41" t="str">
        <f>IF(E432="","",VLOOKUP(G432,#REF!,2,0))</f>
        <v/>
      </c>
      <c r="Y432" s="41" t="str">
        <f t="shared" si="73"/>
        <v/>
      </c>
      <c r="Z432" s="96" t="str">
        <f t="shared" si="80"/>
        <v/>
      </c>
      <c r="AA432" s="77" t="str">
        <f t="shared" si="81"/>
        <v/>
      </c>
      <c r="AB432" s="77" t="str">
        <f t="shared" si="82"/>
        <v/>
      </c>
      <c r="AC432" s="43" t="str">
        <f t="shared" si="74"/>
        <v/>
      </c>
      <c r="AD432" s="23"/>
      <c r="AE432" s="23"/>
      <c r="AF432" s="23"/>
      <c r="AG432" s="23"/>
      <c r="AH432" s="41" t="str">
        <f t="shared" si="83"/>
        <v/>
      </c>
      <c r="AI432" s="88"/>
      <c r="AJ432" s="26"/>
      <c r="AK432" s="26"/>
      <c r="AL432" s="26"/>
    </row>
    <row r="433" spans="1:38">
      <c r="A433" s="42">
        <v>430</v>
      </c>
      <c r="B433" s="42" t="s">
        <v>4</v>
      </c>
      <c r="C433" s="99"/>
      <c r="D433" s="42" t="str">
        <f t="shared" si="75"/>
        <v/>
      </c>
      <c r="E433" s="99"/>
      <c r="F433" s="26"/>
      <c r="G433" s="99"/>
      <c r="H433" s="107"/>
      <c r="I433" s="53"/>
      <c r="J433" s="53"/>
      <c r="K433" s="99"/>
      <c r="L433" s="26" t="str">
        <f t="shared" si="76"/>
        <v>_</v>
      </c>
      <c r="M433" s="99"/>
      <c r="N433" s="42" t="str">
        <f t="shared" si="77"/>
        <v/>
      </c>
      <c r="O433" s="70"/>
      <c r="P433" s="63"/>
      <c r="Q433" s="64"/>
      <c r="R433" s="26"/>
      <c r="S433" s="26"/>
      <c r="T433" s="42" t="str">
        <f t="shared" si="78"/>
        <v/>
      </c>
      <c r="U433" s="42" t="str">
        <f>IF(E433="","",#REF!-N433)</f>
        <v/>
      </c>
      <c r="V433" s="42" t="str">
        <f t="shared" si="72"/>
        <v/>
      </c>
      <c r="W433" s="42" t="str">
        <f t="shared" si="79"/>
        <v/>
      </c>
      <c r="X433" s="41" t="str">
        <f>IF(E433="","",VLOOKUP(G433,#REF!,2,0))</f>
        <v/>
      </c>
      <c r="Y433" s="41" t="str">
        <f t="shared" si="73"/>
        <v/>
      </c>
      <c r="Z433" s="96" t="str">
        <f t="shared" si="80"/>
        <v/>
      </c>
      <c r="AA433" s="77" t="str">
        <f t="shared" si="81"/>
        <v/>
      </c>
      <c r="AB433" s="77" t="str">
        <f t="shared" si="82"/>
        <v/>
      </c>
      <c r="AC433" s="43" t="str">
        <f t="shared" si="74"/>
        <v/>
      </c>
      <c r="AD433" s="23"/>
      <c r="AE433" s="23"/>
      <c r="AF433" s="23"/>
      <c r="AG433" s="23"/>
      <c r="AH433" s="41" t="str">
        <f t="shared" si="83"/>
        <v/>
      </c>
      <c r="AI433" s="88"/>
      <c r="AJ433" s="26"/>
      <c r="AK433" s="26"/>
      <c r="AL433" s="26"/>
    </row>
    <row r="434" spans="1:38">
      <c r="A434" s="42">
        <v>431</v>
      </c>
      <c r="B434" s="42" t="s">
        <v>4</v>
      </c>
      <c r="C434" s="99"/>
      <c r="D434" s="42" t="str">
        <f t="shared" si="75"/>
        <v/>
      </c>
      <c r="E434" s="99"/>
      <c r="F434" s="26"/>
      <c r="G434" s="99"/>
      <c r="H434" s="107"/>
      <c r="I434" s="53"/>
      <c r="J434" s="53"/>
      <c r="K434" s="99"/>
      <c r="L434" s="26" t="str">
        <f t="shared" si="76"/>
        <v>_</v>
      </c>
      <c r="M434" s="99"/>
      <c r="N434" s="42" t="str">
        <f t="shared" si="77"/>
        <v/>
      </c>
      <c r="O434" s="70"/>
      <c r="P434" s="63"/>
      <c r="Q434" s="64"/>
      <c r="R434" s="26"/>
      <c r="S434" s="26"/>
      <c r="T434" s="42" t="str">
        <f t="shared" si="78"/>
        <v/>
      </c>
      <c r="U434" s="42" t="str">
        <f>IF(E434="","",#REF!-N434)</f>
        <v/>
      </c>
      <c r="V434" s="42" t="str">
        <f t="shared" si="72"/>
        <v/>
      </c>
      <c r="W434" s="42" t="str">
        <f t="shared" si="79"/>
        <v/>
      </c>
      <c r="X434" s="41" t="str">
        <f>IF(E434="","",VLOOKUP(G434,#REF!,2,0))</f>
        <v/>
      </c>
      <c r="Y434" s="41" t="str">
        <f t="shared" si="73"/>
        <v/>
      </c>
      <c r="Z434" s="96" t="str">
        <f t="shared" si="80"/>
        <v/>
      </c>
      <c r="AA434" s="77" t="str">
        <f t="shared" si="81"/>
        <v/>
      </c>
      <c r="AB434" s="77" t="str">
        <f t="shared" si="82"/>
        <v/>
      </c>
      <c r="AC434" s="43" t="str">
        <f t="shared" si="74"/>
        <v/>
      </c>
      <c r="AD434" s="23"/>
      <c r="AE434" s="23"/>
      <c r="AF434" s="23"/>
      <c r="AG434" s="23"/>
      <c r="AH434" s="41" t="str">
        <f t="shared" si="83"/>
        <v/>
      </c>
      <c r="AI434" s="88"/>
      <c r="AJ434" s="26"/>
      <c r="AK434" s="26"/>
      <c r="AL434" s="26"/>
    </row>
    <row r="435" spans="1:38">
      <c r="A435" s="42">
        <v>432</v>
      </c>
      <c r="B435" s="42" t="s">
        <v>4</v>
      </c>
      <c r="C435" s="99"/>
      <c r="D435" s="42" t="str">
        <f t="shared" si="75"/>
        <v/>
      </c>
      <c r="E435" s="99"/>
      <c r="F435" s="26"/>
      <c r="G435" s="99"/>
      <c r="H435" s="107"/>
      <c r="I435" s="53"/>
      <c r="J435" s="53"/>
      <c r="K435" s="99"/>
      <c r="L435" s="26" t="str">
        <f t="shared" si="76"/>
        <v>_</v>
      </c>
      <c r="M435" s="99"/>
      <c r="N435" s="42" t="str">
        <f t="shared" si="77"/>
        <v/>
      </c>
      <c r="O435" s="70"/>
      <c r="P435" s="63"/>
      <c r="Q435" s="64"/>
      <c r="R435" s="26"/>
      <c r="S435" s="26"/>
      <c r="T435" s="42" t="str">
        <f t="shared" si="78"/>
        <v/>
      </c>
      <c r="U435" s="42" t="str">
        <f>IF(E435="","",#REF!-N435)</f>
        <v/>
      </c>
      <c r="V435" s="42" t="str">
        <f t="shared" si="72"/>
        <v/>
      </c>
      <c r="W435" s="42" t="str">
        <f t="shared" si="79"/>
        <v/>
      </c>
      <c r="X435" s="41" t="str">
        <f>IF(E435="","",VLOOKUP(G435,#REF!,2,0))</f>
        <v/>
      </c>
      <c r="Y435" s="41" t="str">
        <f t="shared" si="73"/>
        <v/>
      </c>
      <c r="Z435" s="96" t="str">
        <f t="shared" si="80"/>
        <v/>
      </c>
      <c r="AA435" s="77" t="str">
        <f t="shared" si="81"/>
        <v/>
      </c>
      <c r="AB435" s="77" t="str">
        <f t="shared" si="82"/>
        <v/>
      </c>
      <c r="AC435" s="43" t="str">
        <f t="shared" si="74"/>
        <v/>
      </c>
      <c r="AD435" s="23"/>
      <c r="AE435" s="23"/>
      <c r="AF435" s="23"/>
      <c r="AG435" s="23"/>
      <c r="AH435" s="41" t="str">
        <f t="shared" si="83"/>
        <v/>
      </c>
      <c r="AI435" s="88"/>
      <c r="AJ435" s="26"/>
      <c r="AK435" s="26"/>
      <c r="AL435" s="26"/>
    </row>
    <row r="436" spans="1:38">
      <c r="A436" s="42">
        <v>433</v>
      </c>
      <c r="B436" s="42" t="s">
        <v>4</v>
      </c>
      <c r="C436" s="99"/>
      <c r="D436" s="42" t="str">
        <f t="shared" si="75"/>
        <v/>
      </c>
      <c r="E436" s="99"/>
      <c r="F436" s="26"/>
      <c r="G436" s="99"/>
      <c r="H436" s="107"/>
      <c r="I436" s="53"/>
      <c r="J436" s="53"/>
      <c r="K436" s="99"/>
      <c r="L436" s="26" t="str">
        <f t="shared" si="76"/>
        <v>_</v>
      </c>
      <c r="M436" s="99"/>
      <c r="N436" s="42" t="str">
        <f t="shared" si="77"/>
        <v/>
      </c>
      <c r="O436" s="70"/>
      <c r="P436" s="63"/>
      <c r="Q436" s="64"/>
      <c r="R436" s="26"/>
      <c r="S436" s="26"/>
      <c r="T436" s="42" t="str">
        <f t="shared" si="78"/>
        <v/>
      </c>
      <c r="U436" s="42" t="str">
        <f>IF(E436="","",#REF!-N436)</f>
        <v/>
      </c>
      <c r="V436" s="42" t="str">
        <f t="shared" si="72"/>
        <v/>
      </c>
      <c r="W436" s="42" t="str">
        <f t="shared" si="79"/>
        <v/>
      </c>
      <c r="X436" s="41" t="str">
        <f>IF(E436="","",VLOOKUP(G436,#REF!,2,0))</f>
        <v/>
      </c>
      <c r="Y436" s="41" t="str">
        <f t="shared" si="73"/>
        <v/>
      </c>
      <c r="Z436" s="96" t="str">
        <f t="shared" si="80"/>
        <v/>
      </c>
      <c r="AA436" s="77" t="str">
        <f t="shared" si="81"/>
        <v/>
      </c>
      <c r="AB436" s="77" t="str">
        <f t="shared" si="82"/>
        <v/>
      </c>
      <c r="AC436" s="43" t="str">
        <f t="shared" si="74"/>
        <v/>
      </c>
      <c r="AD436" s="23"/>
      <c r="AE436" s="23"/>
      <c r="AF436" s="23"/>
      <c r="AG436" s="23"/>
      <c r="AH436" s="41" t="str">
        <f t="shared" si="83"/>
        <v/>
      </c>
      <c r="AI436" s="88"/>
      <c r="AJ436" s="26"/>
      <c r="AK436" s="26"/>
      <c r="AL436" s="26"/>
    </row>
    <row r="437" spans="1:38">
      <c r="A437" s="42">
        <v>434</v>
      </c>
      <c r="B437" s="42" t="s">
        <v>4</v>
      </c>
      <c r="C437" s="99"/>
      <c r="D437" s="42" t="str">
        <f t="shared" si="75"/>
        <v/>
      </c>
      <c r="E437" s="99"/>
      <c r="F437" s="26"/>
      <c r="G437" s="99"/>
      <c r="H437" s="107"/>
      <c r="I437" s="53"/>
      <c r="J437" s="53"/>
      <c r="K437" s="99"/>
      <c r="L437" s="26" t="str">
        <f t="shared" si="76"/>
        <v>_</v>
      </c>
      <c r="M437" s="99"/>
      <c r="N437" s="42" t="str">
        <f t="shared" si="77"/>
        <v/>
      </c>
      <c r="O437" s="70"/>
      <c r="P437" s="63"/>
      <c r="Q437" s="64"/>
      <c r="R437" s="26"/>
      <c r="S437" s="26"/>
      <c r="T437" s="42" t="str">
        <f t="shared" si="78"/>
        <v/>
      </c>
      <c r="U437" s="42" t="str">
        <f>IF(E437="","",#REF!-N437)</f>
        <v/>
      </c>
      <c r="V437" s="42" t="str">
        <f t="shared" si="72"/>
        <v/>
      </c>
      <c r="W437" s="42" t="str">
        <f t="shared" si="79"/>
        <v/>
      </c>
      <c r="X437" s="41" t="str">
        <f>IF(E437="","",VLOOKUP(G437,#REF!,2,0))</f>
        <v/>
      </c>
      <c r="Y437" s="41" t="str">
        <f t="shared" si="73"/>
        <v/>
      </c>
      <c r="Z437" s="96" t="str">
        <f t="shared" si="80"/>
        <v/>
      </c>
      <c r="AA437" s="77" t="str">
        <f t="shared" si="81"/>
        <v/>
      </c>
      <c r="AB437" s="77" t="str">
        <f t="shared" si="82"/>
        <v/>
      </c>
      <c r="AC437" s="43" t="str">
        <f t="shared" si="74"/>
        <v/>
      </c>
      <c r="AD437" s="23"/>
      <c r="AE437" s="23"/>
      <c r="AF437" s="23"/>
      <c r="AG437" s="23"/>
      <c r="AH437" s="41" t="str">
        <f t="shared" si="83"/>
        <v/>
      </c>
      <c r="AI437" s="88"/>
      <c r="AJ437" s="26"/>
      <c r="AK437" s="26"/>
      <c r="AL437" s="26"/>
    </row>
    <row r="438" spans="1:38">
      <c r="A438" s="42">
        <v>435</v>
      </c>
      <c r="B438" s="42" t="s">
        <v>4</v>
      </c>
      <c r="C438" s="99"/>
      <c r="D438" s="42" t="str">
        <f t="shared" si="75"/>
        <v/>
      </c>
      <c r="E438" s="99"/>
      <c r="F438" s="26"/>
      <c r="G438" s="99"/>
      <c r="H438" s="107"/>
      <c r="I438" s="53"/>
      <c r="J438" s="53"/>
      <c r="K438" s="99"/>
      <c r="L438" s="26" t="str">
        <f t="shared" si="76"/>
        <v>_</v>
      </c>
      <c r="M438" s="99"/>
      <c r="N438" s="42" t="str">
        <f t="shared" si="77"/>
        <v/>
      </c>
      <c r="O438" s="70"/>
      <c r="P438" s="63"/>
      <c r="Q438" s="64"/>
      <c r="R438" s="26"/>
      <c r="S438" s="26"/>
      <c r="T438" s="42" t="str">
        <f t="shared" si="78"/>
        <v/>
      </c>
      <c r="U438" s="42" t="str">
        <f>IF(E438="","",#REF!-N438)</f>
        <v/>
      </c>
      <c r="V438" s="42" t="str">
        <f t="shared" si="72"/>
        <v/>
      </c>
      <c r="W438" s="42" t="str">
        <f t="shared" si="79"/>
        <v/>
      </c>
      <c r="X438" s="41" t="str">
        <f>IF(E438="","",VLOOKUP(G438,#REF!,2,0))</f>
        <v/>
      </c>
      <c r="Y438" s="41" t="str">
        <f t="shared" si="73"/>
        <v/>
      </c>
      <c r="Z438" s="96" t="str">
        <f t="shared" si="80"/>
        <v/>
      </c>
      <c r="AA438" s="77" t="str">
        <f t="shared" si="81"/>
        <v/>
      </c>
      <c r="AB438" s="77" t="str">
        <f t="shared" si="82"/>
        <v/>
      </c>
      <c r="AC438" s="43" t="str">
        <f t="shared" si="74"/>
        <v/>
      </c>
      <c r="AD438" s="23"/>
      <c r="AE438" s="23"/>
      <c r="AF438" s="23"/>
      <c r="AG438" s="23"/>
      <c r="AH438" s="41" t="str">
        <f t="shared" si="83"/>
        <v/>
      </c>
      <c r="AI438" s="88"/>
      <c r="AJ438" s="26"/>
      <c r="AK438" s="26"/>
      <c r="AL438" s="26"/>
    </row>
    <row r="439" spans="1:38">
      <c r="A439" s="42">
        <v>436</v>
      </c>
      <c r="B439" s="42" t="s">
        <v>4</v>
      </c>
      <c r="C439" s="99"/>
      <c r="D439" s="42" t="str">
        <f t="shared" si="75"/>
        <v/>
      </c>
      <c r="E439" s="99"/>
      <c r="F439" s="26"/>
      <c r="G439" s="99"/>
      <c r="H439" s="107"/>
      <c r="I439" s="53"/>
      <c r="J439" s="53"/>
      <c r="K439" s="99"/>
      <c r="L439" s="26" t="str">
        <f t="shared" si="76"/>
        <v>_</v>
      </c>
      <c r="M439" s="99"/>
      <c r="N439" s="42" t="str">
        <f t="shared" si="77"/>
        <v/>
      </c>
      <c r="O439" s="70"/>
      <c r="P439" s="63"/>
      <c r="Q439" s="64"/>
      <c r="R439" s="26"/>
      <c r="S439" s="26"/>
      <c r="T439" s="42" t="str">
        <f t="shared" si="78"/>
        <v/>
      </c>
      <c r="U439" s="42" t="str">
        <f>IF(E439="","",#REF!-N439)</f>
        <v/>
      </c>
      <c r="V439" s="42" t="str">
        <f t="shared" si="72"/>
        <v/>
      </c>
      <c r="W439" s="42" t="str">
        <f t="shared" si="79"/>
        <v/>
      </c>
      <c r="X439" s="41" t="str">
        <f>IF(E439="","",VLOOKUP(G439,#REF!,2,0))</f>
        <v/>
      </c>
      <c r="Y439" s="41" t="str">
        <f t="shared" si="73"/>
        <v/>
      </c>
      <c r="Z439" s="96" t="str">
        <f t="shared" si="80"/>
        <v/>
      </c>
      <c r="AA439" s="77" t="str">
        <f t="shared" si="81"/>
        <v/>
      </c>
      <c r="AB439" s="77" t="str">
        <f t="shared" si="82"/>
        <v/>
      </c>
      <c r="AC439" s="43" t="str">
        <f t="shared" si="74"/>
        <v/>
      </c>
      <c r="AD439" s="23"/>
      <c r="AE439" s="23"/>
      <c r="AF439" s="23"/>
      <c r="AG439" s="23"/>
      <c r="AH439" s="41" t="str">
        <f t="shared" si="83"/>
        <v/>
      </c>
      <c r="AI439" s="88"/>
      <c r="AJ439" s="26"/>
      <c r="AK439" s="26"/>
      <c r="AL439" s="26"/>
    </row>
    <row r="440" spans="1:38">
      <c r="A440" s="42">
        <v>437</v>
      </c>
      <c r="B440" s="42" t="s">
        <v>4</v>
      </c>
      <c r="C440" s="99"/>
      <c r="D440" s="42" t="str">
        <f t="shared" si="75"/>
        <v/>
      </c>
      <c r="E440" s="99"/>
      <c r="F440" s="26"/>
      <c r="G440" s="99"/>
      <c r="H440" s="107"/>
      <c r="I440" s="53"/>
      <c r="J440" s="53"/>
      <c r="K440" s="99"/>
      <c r="L440" s="26" t="str">
        <f t="shared" si="76"/>
        <v>_</v>
      </c>
      <c r="M440" s="99"/>
      <c r="N440" s="42" t="str">
        <f t="shared" si="77"/>
        <v/>
      </c>
      <c r="O440" s="70"/>
      <c r="P440" s="63"/>
      <c r="Q440" s="64"/>
      <c r="R440" s="26"/>
      <c r="S440" s="26"/>
      <c r="T440" s="42" t="str">
        <f t="shared" si="78"/>
        <v/>
      </c>
      <c r="U440" s="42" t="str">
        <f>IF(E440="","",#REF!-N440)</f>
        <v/>
      </c>
      <c r="V440" s="42" t="str">
        <f t="shared" si="72"/>
        <v/>
      </c>
      <c r="W440" s="42" t="str">
        <f t="shared" si="79"/>
        <v/>
      </c>
      <c r="X440" s="41" t="str">
        <f>IF(E440="","",VLOOKUP(G440,#REF!,2,0))</f>
        <v/>
      </c>
      <c r="Y440" s="41" t="str">
        <f t="shared" si="73"/>
        <v/>
      </c>
      <c r="Z440" s="96" t="str">
        <f t="shared" si="80"/>
        <v/>
      </c>
      <c r="AA440" s="77" t="str">
        <f t="shared" si="81"/>
        <v/>
      </c>
      <c r="AB440" s="77" t="str">
        <f t="shared" si="82"/>
        <v/>
      </c>
      <c r="AC440" s="43" t="str">
        <f t="shared" si="74"/>
        <v/>
      </c>
      <c r="AD440" s="23"/>
      <c r="AE440" s="23"/>
      <c r="AF440" s="23"/>
      <c r="AG440" s="23"/>
      <c r="AH440" s="41" t="str">
        <f t="shared" si="83"/>
        <v/>
      </c>
      <c r="AI440" s="88"/>
      <c r="AJ440" s="26"/>
      <c r="AK440" s="26"/>
      <c r="AL440" s="26"/>
    </row>
    <row r="441" spans="1:38">
      <c r="A441" s="42">
        <v>438</v>
      </c>
      <c r="B441" s="42" t="s">
        <v>4</v>
      </c>
      <c r="C441" s="99"/>
      <c r="D441" s="42" t="str">
        <f t="shared" si="75"/>
        <v/>
      </c>
      <c r="E441" s="99"/>
      <c r="F441" s="26"/>
      <c r="G441" s="99"/>
      <c r="H441" s="107"/>
      <c r="I441" s="53"/>
      <c r="J441" s="53"/>
      <c r="K441" s="99"/>
      <c r="L441" s="26" t="str">
        <f t="shared" si="76"/>
        <v>_</v>
      </c>
      <c r="M441" s="99"/>
      <c r="N441" s="42" t="str">
        <f t="shared" si="77"/>
        <v/>
      </c>
      <c r="O441" s="70"/>
      <c r="P441" s="63"/>
      <c r="Q441" s="64"/>
      <c r="R441" s="26"/>
      <c r="S441" s="26"/>
      <c r="T441" s="42" t="str">
        <f t="shared" si="78"/>
        <v/>
      </c>
      <c r="U441" s="42" t="str">
        <f>IF(E441="","",#REF!-N441)</f>
        <v/>
      </c>
      <c r="V441" s="42" t="str">
        <f t="shared" si="72"/>
        <v/>
      </c>
      <c r="W441" s="42" t="str">
        <f t="shared" si="79"/>
        <v/>
      </c>
      <c r="X441" s="41" t="str">
        <f>IF(E441="","",VLOOKUP(G441,#REF!,2,0))</f>
        <v/>
      </c>
      <c r="Y441" s="41" t="str">
        <f t="shared" si="73"/>
        <v/>
      </c>
      <c r="Z441" s="96" t="str">
        <f t="shared" si="80"/>
        <v/>
      </c>
      <c r="AA441" s="77" t="str">
        <f t="shared" si="81"/>
        <v/>
      </c>
      <c r="AB441" s="77" t="str">
        <f t="shared" si="82"/>
        <v/>
      </c>
      <c r="AC441" s="43" t="str">
        <f t="shared" si="74"/>
        <v/>
      </c>
      <c r="AD441" s="23"/>
      <c r="AE441" s="23"/>
      <c r="AF441" s="23"/>
      <c r="AG441" s="23"/>
      <c r="AH441" s="41" t="str">
        <f t="shared" si="83"/>
        <v/>
      </c>
      <c r="AI441" s="88"/>
      <c r="AJ441" s="26"/>
      <c r="AK441" s="26"/>
      <c r="AL441" s="26"/>
    </row>
    <row r="442" spans="1:38">
      <c r="A442" s="42">
        <v>439</v>
      </c>
      <c r="B442" s="42" t="s">
        <v>4</v>
      </c>
      <c r="C442" s="99"/>
      <c r="D442" s="42" t="str">
        <f t="shared" si="75"/>
        <v/>
      </c>
      <c r="E442" s="99"/>
      <c r="F442" s="26"/>
      <c r="G442" s="99"/>
      <c r="H442" s="107"/>
      <c r="I442" s="53"/>
      <c r="J442" s="53"/>
      <c r="K442" s="99"/>
      <c r="L442" s="26" t="str">
        <f t="shared" si="76"/>
        <v>_</v>
      </c>
      <c r="M442" s="99"/>
      <c r="N442" s="42" t="str">
        <f t="shared" si="77"/>
        <v/>
      </c>
      <c r="O442" s="70"/>
      <c r="P442" s="63"/>
      <c r="Q442" s="64"/>
      <c r="R442" s="26"/>
      <c r="S442" s="26"/>
      <c r="T442" s="42" t="str">
        <f t="shared" si="78"/>
        <v/>
      </c>
      <c r="U442" s="42" t="str">
        <f>IF(E442="","",#REF!-N442)</f>
        <v/>
      </c>
      <c r="V442" s="42" t="str">
        <f t="shared" si="72"/>
        <v/>
      </c>
      <c r="W442" s="42" t="str">
        <f t="shared" si="79"/>
        <v/>
      </c>
      <c r="X442" s="41" t="str">
        <f>IF(E442="","",VLOOKUP(G442,#REF!,2,0))</f>
        <v/>
      </c>
      <c r="Y442" s="41" t="str">
        <f t="shared" si="73"/>
        <v/>
      </c>
      <c r="Z442" s="96" t="str">
        <f t="shared" si="80"/>
        <v/>
      </c>
      <c r="AA442" s="77" t="str">
        <f t="shared" si="81"/>
        <v/>
      </c>
      <c r="AB442" s="77" t="str">
        <f t="shared" si="82"/>
        <v/>
      </c>
      <c r="AC442" s="43" t="str">
        <f t="shared" si="74"/>
        <v/>
      </c>
      <c r="AD442" s="23"/>
      <c r="AE442" s="23"/>
      <c r="AF442" s="23"/>
      <c r="AG442" s="23"/>
      <c r="AH442" s="41" t="str">
        <f t="shared" si="83"/>
        <v/>
      </c>
      <c r="AI442" s="88"/>
      <c r="AJ442" s="26"/>
      <c r="AK442" s="26"/>
      <c r="AL442" s="26"/>
    </row>
    <row r="443" spans="1:38">
      <c r="A443" s="42">
        <v>440</v>
      </c>
      <c r="B443" s="42" t="s">
        <v>4</v>
      </c>
      <c r="C443" s="99"/>
      <c r="D443" s="42" t="str">
        <f t="shared" si="75"/>
        <v/>
      </c>
      <c r="E443" s="99"/>
      <c r="F443" s="26"/>
      <c r="G443" s="99"/>
      <c r="H443" s="107"/>
      <c r="I443" s="53"/>
      <c r="J443" s="53"/>
      <c r="K443" s="99"/>
      <c r="L443" s="26" t="str">
        <f t="shared" si="76"/>
        <v>_</v>
      </c>
      <c r="M443" s="99"/>
      <c r="N443" s="42" t="str">
        <f t="shared" si="77"/>
        <v/>
      </c>
      <c r="O443" s="70"/>
      <c r="P443" s="63"/>
      <c r="Q443" s="64"/>
      <c r="R443" s="26"/>
      <c r="S443" s="26"/>
      <c r="T443" s="42" t="str">
        <f t="shared" si="78"/>
        <v/>
      </c>
      <c r="U443" s="42" t="str">
        <f>IF(E443="","",#REF!-N443)</f>
        <v/>
      </c>
      <c r="V443" s="42" t="str">
        <f t="shared" si="72"/>
        <v/>
      </c>
      <c r="W443" s="42" t="str">
        <f t="shared" si="79"/>
        <v/>
      </c>
      <c r="X443" s="41" t="str">
        <f>IF(E443="","",VLOOKUP(G443,#REF!,2,0))</f>
        <v/>
      </c>
      <c r="Y443" s="41" t="str">
        <f t="shared" si="73"/>
        <v/>
      </c>
      <c r="Z443" s="96" t="str">
        <f t="shared" si="80"/>
        <v/>
      </c>
      <c r="AA443" s="77" t="str">
        <f t="shared" si="81"/>
        <v/>
      </c>
      <c r="AB443" s="77" t="str">
        <f t="shared" si="82"/>
        <v/>
      </c>
      <c r="AC443" s="43" t="str">
        <f t="shared" si="74"/>
        <v/>
      </c>
      <c r="AD443" s="23"/>
      <c r="AE443" s="23"/>
      <c r="AF443" s="23"/>
      <c r="AG443" s="23"/>
      <c r="AH443" s="41" t="str">
        <f t="shared" si="83"/>
        <v/>
      </c>
      <c r="AI443" s="88"/>
      <c r="AJ443" s="26"/>
      <c r="AK443" s="26"/>
      <c r="AL443" s="26"/>
    </row>
    <row r="444" spans="1:38">
      <c r="A444" s="42">
        <v>441</v>
      </c>
      <c r="B444" s="42" t="s">
        <v>4</v>
      </c>
      <c r="C444" s="99"/>
      <c r="D444" s="42" t="str">
        <f t="shared" si="75"/>
        <v/>
      </c>
      <c r="E444" s="99"/>
      <c r="F444" s="26"/>
      <c r="G444" s="99"/>
      <c r="H444" s="107"/>
      <c r="I444" s="53"/>
      <c r="J444" s="53"/>
      <c r="K444" s="99"/>
      <c r="L444" s="26" t="str">
        <f t="shared" si="76"/>
        <v>_</v>
      </c>
      <c r="M444" s="99"/>
      <c r="N444" s="42" t="str">
        <f t="shared" si="77"/>
        <v/>
      </c>
      <c r="O444" s="70"/>
      <c r="P444" s="63"/>
      <c r="Q444" s="64"/>
      <c r="R444" s="26"/>
      <c r="S444" s="26"/>
      <c r="T444" s="42" t="str">
        <f t="shared" si="78"/>
        <v/>
      </c>
      <c r="U444" s="42" t="str">
        <f>IF(E444="","",#REF!-N444)</f>
        <v/>
      </c>
      <c r="V444" s="42" t="str">
        <f t="shared" si="72"/>
        <v/>
      </c>
      <c r="W444" s="42" t="str">
        <f t="shared" si="79"/>
        <v/>
      </c>
      <c r="X444" s="41" t="str">
        <f>IF(E444="","",VLOOKUP(G444,#REF!,2,0))</f>
        <v/>
      </c>
      <c r="Y444" s="41" t="str">
        <f t="shared" si="73"/>
        <v/>
      </c>
      <c r="Z444" s="96" t="str">
        <f t="shared" si="80"/>
        <v/>
      </c>
      <c r="AA444" s="77" t="str">
        <f t="shared" si="81"/>
        <v/>
      </c>
      <c r="AB444" s="77" t="str">
        <f t="shared" si="82"/>
        <v/>
      </c>
      <c r="AC444" s="43" t="str">
        <f t="shared" si="74"/>
        <v/>
      </c>
      <c r="AD444" s="23"/>
      <c r="AE444" s="23"/>
      <c r="AF444" s="23"/>
      <c r="AG444" s="23"/>
      <c r="AH444" s="41" t="str">
        <f t="shared" si="83"/>
        <v/>
      </c>
      <c r="AI444" s="88"/>
      <c r="AJ444" s="26"/>
      <c r="AK444" s="26"/>
      <c r="AL444" s="26"/>
    </row>
    <row r="445" spans="1:38">
      <c r="A445" s="42">
        <v>442</v>
      </c>
      <c r="B445" s="42" t="s">
        <v>4</v>
      </c>
      <c r="C445" s="99"/>
      <c r="D445" s="42" t="str">
        <f t="shared" si="75"/>
        <v/>
      </c>
      <c r="E445" s="99"/>
      <c r="F445" s="26"/>
      <c r="G445" s="99"/>
      <c r="H445" s="107"/>
      <c r="I445" s="53"/>
      <c r="J445" s="53"/>
      <c r="K445" s="99"/>
      <c r="L445" s="26" t="str">
        <f t="shared" si="76"/>
        <v>_</v>
      </c>
      <c r="M445" s="99"/>
      <c r="N445" s="42" t="str">
        <f t="shared" si="77"/>
        <v/>
      </c>
      <c r="O445" s="70"/>
      <c r="P445" s="63"/>
      <c r="Q445" s="64"/>
      <c r="R445" s="26"/>
      <c r="S445" s="26"/>
      <c r="T445" s="42" t="str">
        <f t="shared" si="78"/>
        <v/>
      </c>
      <c r="U445" s="42" t="str">
        <f>IF(E445="","",#REF!-N445)</f>
        <v/>
      </c>
      <c r="V445" s="42" t="str">
        <f t="shared" si="72"/>
        <v/>
      </c>
      <c r="W445" s="42" t="str">
        <f t="shared" si="79"/>
        <v/>
      </c>
      <c r="X445" s="41" t="str">
        <f>IF(E445="","",VLOOKUP(G445,#REF!,2,0))</f>
        <v/>
      </c>
      <c r="Y445" s="41" t="str">
        <f t="shared" si="73"/>
        <v/>
      </c>
      <c r="Z445" s="96" t="str">
        <f t="shared" si="80"/>
        <v/>
      </c>
      <c r="AA445" s="77" t="str">
        <f t="shared" si="81"/>
        <v/>
      </c>
      <c r="AB445" s="77" t="str">
        <f t="shared" si="82"/>
        <v/>
      </c>
      <c r="AC445" s="43" t="str">
        <f t="shared" si="74"/>
        <v/>
      </c>
      <c r="AD445" s="23"/>
      <c r="AE445" s="23"/>
      <c r="AF445" s="23"/>
      <c r="AG445" s="23"/>
      <c r="AH445" s="41" t="str">
        <f t="shared" si="83"/>
        <v/>
      </c>
      <c r="AI445" s="88"/>
      <c r="AJ445" s="26"/>
      <c r="AK445" s="26"/>
      <c r="AL445" s="26"/>
    </row>
    <row r="446" spans="1:38">
      <c r="A446" s="42">
        <v>443</v>
      </c>
      <c r="B446" s="42" t="s">
        <v>4</v>
      </c>
      <c r="C446" s="99"/>
      <c r="D446" s="42" t="str">
        <f t="shared" si="75"/>
        <v/>
      </c>
      <c r="E446" s="99"/>
      <c r="F446" s="26"/>
      <c r="G446" s="99"/>
      <c r="H446" s="107"/>
      <c r="I446" s="53"/>
      <c r="J446" s="53"/>
      <c r="K446" s="99"/>
      <c r="L446" s="26" t="str">
        <f t="shared" si="76"/>
        <v>_</v>
      </c>
      <c r="M446" s="99"/>
      <c r="N446" s="42" t="str">
        <f t="shared" si="77"/>
        <v/>
      </c>
      <c r="O446" s="70"/>
      <c r="P446" s="63"/>
      <c r="Q446" s="64"/>
      <c r="R446" s="26"/>
      <c r="S446" s="26"/>
      <c r="T446" s="42" t="str">
        <f t="shared" si="78"/>
        <v/>
      </c>
      <c r="U446" s="42" t="str">
        <f>IF(E446="","",#REF!-N446)</f>
        <v/>
      </c>
      <c r="V446" s="42" t="str">
        <f t="shared" si="72"/>
        <v/>
      </c>
      <c r="W446" s="42" t="str">
        <f t="shared" si="79"/>
        <v/>
      </c>
      <c r="X446" s="41" t="str">
        <f>IF(E446="","",VLOOKUP(G446,#REF!,2,0))</f>
        <v/>
      </c>
      <c r="Y446" s="41" t="str">
        <f t="shared" si="73"/>
        <v/>
      </c>
      <c r="Z446" s="96" t="str">
        <f t="shared" si="80"/>
        <v/>
      </c>
      <c r="AA446" s="77" t="str">
        <f t="shared" si="81"/>
        <v/>
      </c>
      <c r="AB446" s="77" t="str">
        <f t="shared" si="82"/>
        <v/>
      </c>
      <c r="AC446" s="43" t="str">
        <f t="shared" si="74"/>
        <v/>
      </c>
      <c r="AD446" s="23"/>
      <c r="AE446" s="23"/>
      <c r="AF446" s="23"/>
      <c r="AG446" s="23"/>
      <c r="AH446" s="41" t="str">
        <f t="shared" si="83"/>
        <v/>
      </c>
      <c r="AI446" s="88"/>
      <c r="AJ446" s="26"/>
      <c r="AK446" s="26"/>
      <c r="AL446" s="26"/>
    </row>
    <row r="447" spans="1:38">
      <c r="A447" s="42">
        <v>444</v>
      </c>
      <c r="B447" s="42" t="s">
        <v>4</v>
      </c>
      <c r="C447" s="99"/>
      <c r="D447" s="42" t="str">
        <f t="shared" si="75"/>
        <v/>
      </c>
      <c r="E447" s="99"/>
      <c r="F447" s="26"/>
      <c r="G447" s="99"/>
      <c r="H447" s="107"/>
      <c r="I447" s="53"/>
      <c r="J447" s="53"/>
      <c r="K447" s="99"/>
      <c r="L447" s="26" t="str">
        <f t="shared" si="76"/>
        <v>_</v>
      </c>
      <c r="M447" s="99"/>
      <c r="N447" s="42" t="str">
        <f t="shared" si="77"/>
        <v/>
      </c>
      <c r="O447" s="70"/>
      <c r="P447" s="63"/>
      <c r="Q447" s="64"/>
      <c r="R447" s="26"/>
      <c r="S447" s="26"/>
      <c r="T447" s="42" t="str">
        <f t="shared" si="78"/>
        <v/>
      </c>
      <c r="U447" s="42" t="str">
        <f>IF(E447="","",#REF!-N447)</f>
        <v/>
      </c>
      <c r="V447" s="42" t="str">
        <f t="shared" si="72"/>
        <v/>
      </c>
      <c r="W447" s="42" t="str">
        <f t="shared" si="79"/>
        <v/>
      </c>
      <c r="X447" s="41" t="str">
        <f>IF(E447="","",VLOOKUP(G447,#REF!,2,0))</f>
        <v/>
      </c>
      <c r="Y447" s="41" t="str">
        <f t="shared" si="73"/>
        <v/>
      </c>
      <c r="Z447" s="96" t="str">
        <f t="shared" si="80"/>
        <v/>
      </c>
      <c r="AA447" s="77" t="str">
        <f t="shared" si="81"/>
        <v/>
      </c>
      <c r="AB447" s="77" t="str">
        <f t="shared" si="82"/>
        <v/>
      </c>
      <c r="AC447" s="43" t="str">
        <f t="shared" si="74"/>
        <v/>
      </c>
      <c r="AD447" s="23"/>
      <c r="AE447" s="23"/>
      <c r="AF447" s="23"/>
      <c r="AG447" s="23"/>
      <c r="AH447" s="41" t="str">
        <f t="shared" si="83"/>
        <v/>
      </c>
      <c r="AI447" s="88"/>
      <c r="AJ447" s="26"/>
      <c r="AK447" s="26"/>
      <c r="AL447" s="26"/>
    </row>
    <row r="448" spans="1:38">
      <c r="A448" s="42">
        <v>445</v>
      </c>
      <c r="B448" s="42" t="s">
        <v>4</v>
      </c>
      <c r="C448" s="99"/>
      <c r="D448" s="42" t="str">
        <f t="shared" si="75"/>
        <v/>
      </c>
      <c r="E448" s="99"/>
      <c r="F448" s="26"/>
      <c r="G448" s="99"/>
      <c r="H448" s="107"/>
      <c r="I448" s="53"/>
      <c r="J448" s="53"/>
      <c r="K448" s="99"/>
      <c r="L448" s="26" t="str">
        <f t="shared" si="76"/>
        <v>_</v>
      </c>
      <c r="M448" s="99"/>
      <c r="N448" s="42" t="str">
        <f t="shared" si="77"/>
        <v/>
      </c>
      <c r="O448" s="70"/>
      <c r="P448" s="63"/>
      <c r="Q448" s="64"/>
      <c r="R448" s="26"/>
      <c r="S448" s="26"/>
      <c r="T448" s="42" t="str">
        <f t="shared" si="78"/>
        <v/>
      </c>
      <c r="U448" s="42" t="str">
        <f>IF(E448="","",#REF!-N448)</f>
        <v/>
      </c>
      <c r="V448" s="42" t="str">
        <f t="shared" si="72"/>
        <v/>
      </c>
      <c r="W448" s="42" t="str">
        <f t="shared" si="79"/>
        <v/>
      </c>
      <c r="X448" s="41" t="str">
        <f>IF(E448="","",VLOOKUP(G448,#REF!,2,0))</f>
        <v/>
      </c>
      <c r="Y448" s="41" t="str">
        <f t="shared" si="73"/>
        <v/>
      </c>
      <c r="Z448" s="96" t="str">
        <f t="shared" si="80"/>
        <v/>
      </c>
      <c r="AA448" s="77" t="str">
        <f t="shared" si="81"/>
        <v/>
      </c>
      <c r="AB448" s="77" t="str">
        <f t="shared" si="82"/>
        <v/>
      </c>
      <c r="AC448" s="43" t="str">
        <f t="shared" si="74"/>
        <v/>
      </c>
      <c r="AD448" s="23"/>
      <c r="AE448" s="23"/>
      <c r="AF448" s="23"/>
      <c r="AG448" s="23"/>
      <c r="AH448" s="41" t="str">
        <f t="shared" si="83"/>
        <v/>
      </c>
      <c r="AI448" s="88"/>
      <c r="AJ448" s="26"/>
      <c r="AK448" s="26"/>
      <c r="AL448" s="26"/>
    </row>
    <row r="449" spans="1:38">
      <c r="A449" s="42">
        <v>446</v>
      </c>
      <c r="B449" s="42" t="s">
        <v>4</v>
      </c>
      <c r="C449" s="99"/>
      <c r="D449" s="42" t="str">
        <f t="shared" si="75"/>
        <v/>
      </c>
      <c r="E449" s="99"/>
      <c r="F449" s="26"/>
      <c r="G449" s="99"/>
      <c r="H449" s="107"/>
      <c r="I449" s="53"/>
      <c r="J449" s="53"/>
      <c r="K449" s="99"/>
      <c r="L449" s="26" t="str">
        <f t="shared" si="76"/>
        <v>_</v>
      </c>
      <c r="M449" s="99"/>
      <c r="N449" s="42" t="str">
        <f t="shared" si="77"/>
        <v/>
      </c>
      <c r="O449" s="70"/>
      <c r="P449" s="63"/>
      <c r="Q449" s="64"/>
      <c r="R449" s="26"/>
      <c r="S449" s="26"/>
      <c r="T449" s="42" t="str">
        <f t="shared" si="78"/>
        <v/>
      </c>
      <c r="U449" s="42" t="str">
        <f>IF(E449="","",#REF!-N449)</f>
        <v/>
      </c>
      <c r="V449" s="42" t="str">
        <f t="shared" si="72"/>
        <v/>
      </c>
      <c r="W449" s="42" t="str">
        <f t="shared" si="79"/>
        <v/>
      </c>
      <c r="X449" s="41" t="str">
        <f>IF(E449="","",VLOOKUP(G449,#REF!,2,0))</f>
        <v/>
      </c>
      <c r="Y449" s="41" t="str">
        <f t="shared" si="73"/>
        <v/>
      </c>
      <c r="Z449" s="96" t="str">
        <f t="shared" si="80"/>
        <v/>
      </c>
      <c r="AA449" s="77" t="str">
        <f t="shared" si="81"/>
        <v/>
      </c>
      <c r="AB449" s="77" t="str">
        <f t="shared" si="82"/>
        <v/>
      </c>
      <c r="AC449" s="43" t="str">
        <f t="shared" si="74"/>
        <v/>
      </c>
      <c r="AD449" s="23"/>
      <c r="AE449" s="23"/>
      <c r="AF449" s="23"/>
      <c r="AG449" s="23"/>
      <c r="AH449" s="41" t="str">
        <f t="shared" si="83"/>
        <v/>
      </c>
      <c r="AI449" s="88"/>
      <c r="AJ449" s="26"/>
      <c r="AK449" s="26"/>
      <c r="AL449" s="26"/>
    </row>
    <row r="450" spans="1:38">
      <c r="A450" s="42">
        <v>447</v>
      </c>
      <c r="B450" s="42" t="s">
        <v>4</v>
      </c>
      <c r="C450" s="99"/>
      <c r="D450" s="42" t="str">
        <f t="shared" si="75"/>
        <v/>
      </c>
      <c r="E450" s="99"/>
      <c r="F450" s="26"/>
      <c r="G450" s="99"/>
      <c r="H450" s="107"/>
      <c r="I450" s="53"/>
      <c r="J450" s="53"/>
      <c r="K450" s="99"/>
      <c r="L450" s="26" t="str">
        <f t="shared" si="76"/>
        <v>_</v>
      </c>
      <c r="M450" s="99"/>
      <c r="N450" s="42" t="str">
        <f t="shared" si="77"/>
        <v/>
      </c>
      <c r="O450" s="70"/>
      <c r="P450" s="63"/>
      <c r="Q450" s="64"/>
      <c r="R450" s="26"/>
      <c r="S450" s="26"/>
      <c r="T450" s="42" t="str">
        <f t="shared" si="78"/>
        <v/>
      </c>
      <c r="U450" s="42" t="str">
        <f>IF(E450="","",#REF!-N450)</f>
        <v/>
      </c>
      <c r="V450" s="42" t="str">
        <f t="shared" si="72"/>
        <v/>
      </c>
      <c r="W450" s="42" t="str">
        <f t="shared" si="79"/>
        <v/>
      </c>
      <c r="X450" s="41" t="str">
        <f>IF(E450="","",VLOOKUP(G450,#REF!,2,0))</f>
        <v/>
      </c>
      <c r="Y450" s="41" t="str">
        <f t="shared" si="73"/>
        <v/>
      </c>
      <c r="Z450" s="96" t="str">
        <f t="shared" si="80"/>
        <v/>
      </c>
      <c r="AA450" s="77" t="str">
        <f t="shared" si="81"/>
        <v/>
      </c>
      <c r="AB450" s="77" t="str">
        <f t="shared" si="82"/>
        <v/>
      </c>
      <c r="AC450" s="43" t="str">
        <f t="shared" si="74"/>
        <v/>
      </c>
      <c r="AD450" s="23"/>
      <c r="AE450" s="23"/>
      <c r="AF450" s="23"/>
      <c r="AG450" s="23"/>
      <c r="AH450" s="41" t="str">
        <f t="shared" si="83"/>
        <v/>
      </c>
      <c r="AI450" s="88"/>
      <c r="AJ450" s="26"/>
      <c r="AK450" s="26"/>
      <c r="AL450" s="26"/>
    </row>
    <row r="451" spans="1:38">
      <c r="A451" s="42">
        <v>448</v>
      </c>
      <c r="B451" s="42" t="s">
        <v>4</v>
      </c>
      <c r="C451" s="99"/>
      <c r="D451" s="42" t="str">
        <f t="shared" si="75"/>
        <v/>
      </c>
      <c r="E451" s="99"/>
      <c r="F451" s="26"/>
      <c r="G451" s="99"/>
      <c r="H451" s="107"/>
      <c r="I451" s="53"/>
      <c r="J451" s="53"/>
      <c r="K451" s="99"/>
      <c r="L451" s="26" t="str">
        <f t="shared" si="76"/>
        <v>_</v>
      </c>
      <c r="M451" s="99"/>
      <c r="N451" s="42" t="str">
        <f t="shared" si="77"/>
        <v/>
      </c>
      <c r="O451" s="70"/>
      <c r="P451" s="63"/>
      <c r="Q451" s="64"/>
      <c r="R451" s="26"/>
      <c r="S451" s="26"/>
      <c r="T451" s="42" t="str">
        <f t="shared" si="78"/>
        <v/>
      </c>
      <c r="U451" s="42" t="str">
        <f>IF(E451="","",#REF!-N451)</f>
        <v/>
      </c>
      <c r="V451" s="42" t="str">
        <f t="shared" si="72"/>
        <v/>
      </c>
      <c r="W451" s="42" t="str">
        <f t="shared" si="79"/>
        <v/>
      </c>
      <c r="X451" s="41" t="str">
        <f>IF(E451="","",VLOOKUP(G451,#REF!,2,0))</f>
        <v/>
      </c>
      <c r="Y451" s="41" t="str">
        <f t="shared" si="73"/>
        <v/>
      </c>
      <c r="Z451" s="96" t="str">
        <f t="shared" si="80"/>
        <v/>
      </c>
      <c r="AA451" s="77" t="str">
        <f t="shared" si="81"/>
        <v/>
      </c>
      <c r="AB451" s="77" t="str">
        <f t="shared" si="82"/>
        <v/>
      </c>
      <c r="AC451" s="43" t="str">
        <f t="shared" si="74"/>
        <v/>
      </c>
      <c r="AD451" s="23"/>
      <c r="AE451" s="23"/>
      <c r="AF451" s="23"/>
      <c r="AG451" s="23"/>
      <c r="AH451" s="41" t="str">
        <f t="shared" si="83"/>
        <v/>
      </c>
      <c r="AI451" s="88"/>
      <c r="AJ451" s="26"/>
      <c r="AK451" s="26"/>
      <c r="AL451" s="26"/>
    </row>
    <row r="452" spans="1:38">
      <c r="A452" s="42">
        <v>449</v>
      </c>
      <c r="B452" s="42" t="s">
        <v>4</v>
      </c>
      <c r="C452" s="99"/>
      <c r="D452" s="42" t="str">
        <f t="shared" si="75"/>
        <v/>
      </c>
      <c r="E452" s="99"/>
      <c r="F452" s="26"/>
      <c r="G452" s="99"/>
      <c r="H452" s="107"/>
      <c r="I452" s="53"/>
      <c r="J452" s="53"/>
      <c r="K452" s="99"/>
      <c r="L452" s="26" t="str">
        <f t="shared" si="76"/>
        <v>_</v>
      </c>
      <c r="M452" s="99"/>
      <c r="N452" s="42" t="str">
        <f t="shared" si="77"/>
        <v/>
      </c>
      <c r="O452" s="70"/>
      <c r="P452" s="63"/>
      <c r="Q452" s="64"/>
      <c r="R452" s="26"/>
      <c r="S452" s="26"/>
      <c r="T452" s="42" t="str">
        <f t="shared" si="78"/>
        <v/>
      </c>
      <c r="U452" s="42" t="str">
        <f>IF(E452="","",#REF!-N452)</f>
        <v/>
      </c>
      <c r="V452" s="42" t="str">
        <f t="shared" ref="V452:V515" si="84">IF(E452="","",T452-U452)</f>
        <v/>
      </c>
      <c r="W452" s="42" t="str">
        <f t="shared" si="79"/>
        <v/>
      </c>
      <c r="X452" s="41" t="str">
        <f>IF(E452="","",VLOOKUP(G452,#REF!,2,0))</f>
        <v/>
      </c>
      <c r="Y452" s="41" t="str">
        <f t="shared" ref="Y452:Y515" si="85">IF(E452="","",IF(P452=0,ROUND(H452*X452,0),0))</f>
        <v/>
      </c>
      <c r="Z452" s="96" t="str">
        <f t="shared" si="80"/>
        <v/>
      </c>
      <c r="AA452" s="77" t="str">
        <f t="shared" si="81"/>
        <v/>
      </c>
      <c r="AB452" s="77" t="str">
        <f t="shared" si="82"/>
        <v/>
      </c>
      <c r="AC452" s="43" t="str">
        <f t="shared" ref="AC452:AC515" si="86">IF(E452="","",IF(Z452-AB452&lt;=0,1,Z452-AB452))</f>
        <v/>
      </c>
      <c r="AD452" s="23"/>
      <c r="AE452" s="23"/>
      <c r="AF452" s="23"/>
      <c r="AG452" s="23"/>
      <c r="AH452" s="41" t="str">
        <f t="shared" si="83"/>
        <v/>
      </c>
      <c r="AI452" s="88"/>
      <c r="AJ452" s="26"/>
      <c r="AK452" s="26"/>
      <c r="AL452" s="26"/>
    </row>
    <row r="453" spans="1:38">
      <c r="A453" s="42">
        <v>450</v>
      </c>
      <c r="B453" s="42" t="s">
        <v>4</v>
      </c>
      <c r="C453" s="99"/>
      <c r="D453" s="42" t="str">
        <f t="shared" ref="D453:D516" si="87">IF(O453="","",C453&amp;"_"&amp;O453)</f>
        <v/>
      </c>
      <c r="E453" s="99"/>
      <c r="F453" s="26"/>
      <c r="G453" s="99"/>
      <c r="H453" s="107"/>
      <c r="I453" s="53"/>
      <c r="J453" s="53"/>
      <c r="K453" s="99"/>
      <c r="L453" s="26" t="str">
        <f t="shared" ref="L453:L516" si="88">C453&amp;"_"&amp;K453</f>
        <v>_</v>
      </c>
      <c r="M453" s="99"/>
      <c r="N453" s="42" t="str">
        <f t="shared" ref="N453:N516" si="89">IF(M453="","",IF(MONTH(M453)&lt;=3,YEAR(M453)-1,YEAR(M453)))</f>
        <v/>
      </c>
      <c r="O453" s="70"/>
      <c r="P453" s="63"/>
      <c r="Q453" s="64"/>
      <c r="R453" s="26"/>
      <c r="S453" s="26"/>
      <c r="T453" s="42" t="str">
        <f t="shared" ref="T453:T516" si="90">IF(E453="","",48)</f>
        <v/>
      </c>
      <c r="U453" s="42" t="str">
        <f>IF(E453="","",#REF!-N453)</f>
        <v/>
      </c>
      <c r="V453" s="42" t="str">
        <f t="shared" si="84"/>
        <v/>
      </c>
      <c r="W453" s="42" t="str">
        <f t="shared" ref="W453:W516" si="91">IF(T453="","",0.021)</f>
        <v/>
      </c>
      <c r="X453" s="41" t="str">
        <f>IF(E453="","",VLOOKUP(G453,#REF!,2,0))</f>
        <v/>
      </c>
      <c r="Y453" s="41" t="str">
        <f t="shared" si="85"/>
        <v/>
      </c>
      <c r="Z453" s="96" t="str">
        <f t="shared" ref="Z453:Z516" si="92">IF(E453="","",IF(V453&lt;0,1,IF(P453=0,Y453,P453)))</f>
        <v/>
      </c>
      <c r="AA453" s="77" t="str">
        <f t="shared" ref="AA453:AA516" si="93">IF(E453="","",IF(U453=0,0,IF(V453=0,AI453,IF(V453&lt;0,0,ROUNDDOWN(Z453*W453,0)))))</f>
        <v/>
      </c>
      <c r="AB453" s="77" t="str">
        <f t="shared" ref="AB453:AB516" si="94">IF(E453="","",IF(V453=0,Z453,IF(V453&lt;0,0,AA453*U453)))</f>
        <v/>
      </c>
      <c r="AC453" s="43" t="str">
        <f t="shared" si="86"/>
        <v/>
      </c>
      <c r="AD453" s="23"/>
      <c r="AE453" s="23"/>
      <c r="AF453" s="23"/>
      <c r="AG453" s="23"/>
      <c r="AH453" s="41" t="str">
        <f t="shared" ref="AH453:AH516" si="95">IF(E453="","",P453-SUM(AD453:AG453))</f>
        <v/>
      </c>
      <c r="AI453" s="88"/>
      <c r="AJ453" s="26"/>
      <c r="AK453" s="26"/>
      <c r="AL453" s="26"/>
    </row>
    <row r="454" spans="1:38">
      <c r="A454" s="42">
        <v>451</v>
      </c>
      <c r="B454" s="42" t="s">
        <v>4</v>
      </c>
      <c r="C454" s="99"/>
      <c r="D454" s="42" t="str">
        <f t="shared" si="87"/>
        <v/>
      </c>
      <c r="E454" s="99"/>
      <c r="F454" s="26"/>
      <c r="G454" s="99"/>
      <c r="H454" s="107"/>
      <c r="I454" s="53"/>
      <c r="J454" s="53"/>
      <c r="K454" s="99"/>
      <c r="L454" s="26" t="str">
        <f t="shared" si="88"/>
        <v>_</v>
      </c>
      <c r="M454" s="99"/>
      <c r="N454" s="42" t="str">
        <f t="shared" si="89"/>
        <v/>
      </c>
      <c r="O454" s="70"/>
      <c r="P454" s="63"/>
      <c r="Q454" s="64"/>
      <c r="R454" s="26"/>
      <c r="S454" s="26"/>
      <c r="T454" s="42" t="str">
        <f t="shared" si="90"/>
        <v/>
      </c>
      <c r="U454" s="42" t="str">
        <f>IF(E454="","",#REF!-N454)</f>
        <v/>
      </c>
      <c r="V454" s="42" t="str">
        <f t="shared" si="84"/>
        <v/>
      </c>
      <c r="W454" s="42" t="str">
        <f t="shared" si="91"/>
        <v/>
      </c>
      <c r="X454" s="41" t="str">
        <f>IF(E454="","",VLOOKUP(G454,#REF!,2,0))</f>
        <v/>
      </c>
      <c r="Y454" s="41" t="str">
        <f t="shared" si="85"/>
        <v/>
      </c>
      <c r="Z454" s="96" t="str">
        <f t="shared" si="92"/>
        <v/>
      </c>
      <c r="AA454" s="77" t="str">
        <f t="shared" si="93"/>
        <v/>
      </c>
      <c r="AB454" s="77" t="str">
        <f t="shared" si="94"/>
        <v/>
      </c>
      <c r="AC454" s="43" t="str">
        <f t="shared" si="86"/>
        <v/>
      </c>
      <c r="AD454" s="23"/>
      <c r="AE454" s="23"/>
      <c r="AF454" s="23"/>
      <c r="AG454" s="23"/>
      <c r="AH454" s="41" t="str">
        <f t="shared" si="95"/>
        <v/>
      </c>
      <c r="AI454" s="88"/>
      <c r="AJ454" s="26"/>
      <c r="AK454" s="26"/>
      <c r="AL454" s="26"/>
    </row>
    <row r="455" spans="1:38">
      <c r="A455" s="42">
        <v>452</v>
      </c>
      <c r="B455" s="42" t="s">
        <v>4</v>
      </c>
      <c r="C455" s="99"/>
      <c r="D455" s="42" t="str">
        <f t="shared" si="87"/>
        <v/>
      </c>
      <c r="E455" s="99"/>
      <c r="F455" s="26"/>
      <c r="G455" s="99"/>
      <c r="H455" s="107"/>
      <c r="I455" s="53"/>
      <c r="J455" s="53"/>
      <c r="K455" s="99"/>
      <c r="L455" s="26" t="str">
        <f t="shared" si="88"/>
        <v>_</v>
      </c>
      <c r="M455" s="99"/>
      <c r="N455" s="42" t="str">
        <f t="shared" si="89"/>
        <v/>
      </c>
      <c r="O455" s="70"/>
      <c r="P455" s="63"/>
      <c r="Q455" s="64"/>
      <c r="R455" s="26"/>
      <c r="S455" s="26"/>
      <c r="T455" s="42" t="str">
        <f t="shared" si="90"/>
        <v/>
      </c>
      <c r="U455" s="42" t="str">
        <f>IF(E455="","",#REF!-N455)</f>
        <v/>
      </c>
      <c r="V455" s="42" t="str">
        <f t="shared" si="84"/>
        <v/>
      </c>
      <c r="W455" s="42" t="str">
        <f t="shared" si="91"/>
        <v/>
      </c>
      <c r="X455" s="41" t="str">
        <f>IF(E455="","",VLOOKUP(G455,#REF!,2,0))</f>
        <v/>
      </c>
      <c r="Y455" s="41" t="str">
        <f t="shared" si="85"/>
        <v/>
      </c>
      <c r="Z455" s="96" t="str">
        <f t="shared" si="92"/>
        <v/>
      </c>
      <c r="AA455" s="77" t="str">
        <f t="shared" si="93"/>
        <v/>
      </c>
      <c r="AB455" s="77" t="str">
        <f t="shared" si="94"/>
        <v/>
      </c>
      <c r="AC455" s="43" t="str">
        <f t="shared" si="86"/>
        <v/>
      </c>
      <c r="AD455" s="23"/>
      <c r="AE455" s="23"/>
      <c r="AF455" s="23"/>
      <c r="AG455" s="23"/>
      <c r="AH455" s="41" t="str">
        <f t="shared" si="95"/>
        <v/>
      </c>
      <c r="AI455" s="88"/>
      <c r="AJ455" s="26"/>
      <c r="AK455" s="26"/>
      <c r="AL455" s="26"/>
    </row>
    <row r="456" spans="1:38">
      <c r="A456" s="42">
        <v>453</v>
      </c>
      <c r="B456" s="42" t="s">
        <v>4</v>
      </c>
      <c r="C456" s="99"/>
      <c r="D456" s="42" t="str">
        <f t="shared" si="87"/>
        <v/>
      </c>
      <c r="E456" s="99"/>
      <c r="F456" s="26"/>
      <c r="G456" s="99"/>
      <c r="H456" s="107"/>
      <c r="I456" s="53"/>
      <c r="J456" s="53"/>
      <c r="K456" s="99"/>
      <c r="L456" s="26" t="str">
        <f t="shared" si="88"/>
        <v>_</v>
      </c>
      <c r="M456" s="99"/>
      <c r="N456" s="42" t="str">
        <f t="shared" si="89"/>
        <v/>
      </c>
      <c r="O456" s="70"/>
      <c r="P456" s="63"/>
      <c r="Q456" s="64"/>
      <c r="R456" s="26"/>
      <c r="S456" s="26"/>
      <c r="T456" s="42" t="str">
        <f t="shared" si="90"/>
        <v/>
      </c>
      <c r="U456" s="42" t="str">
        <f>IF(E456="","",#REF!-N456)</f>
        <v/>
      </c>
      <c r="V456" s="42" t="str">
        <f t="shared" si="84"/>
        <v/>
      </c>
      <c r="W456" s="42" t="str">
        <f t="shared" si="91"/>
        <v/>
      </c>
      <c r="X456" s="41" t="str">
        <f>IF(E456="","",VLOOKUP(G456,#REF!,2,0))</f>
        <v/>
      </c>
      <c r="Y456" s="41" t="str">
        <f t="shared" si="85"/>
        <v/>
      </c>
      <c r="Z456" s="96" t="str">
        <f t="shared" si="92"/>
        <v/>
      </c>
      <c r="AA456" s="77" t="str">
        <f t="shared" si="93"/>
        <v/>
      </c>
      <c r="AB456" s="77" t="str">
        <f t="shared" si="94"/>
        <v/>
      </c>
      <c r="AC456" s="43" t="str">
        <f t="shared" si="86"/>
        <v/>
      </c>
      <c r="AD456" s="23"/>
      <c r="AE456" s="23"/>
      <c r="AF456" s="23"/>
      <c r="AG456" s="23"/>
      <c r="AH456" s="41" t="str">
        <f t="shared" si="95"/>
        <v/>
      </c>
      <c r="AI456" s="88"/>
      <c r="AJ456" s="26"/>
      <c r="AK456" s="26"/>
      <c r="AL456" s="26"/>
    </row>
    <row r="457" spans="1:38">
      <c r="A457" s="42">
        <v>454</v>
      </c>
      <c r="B457" s="42" t="s">
        <v>4</v>
      </c>
      <c r="C457" s="99"/>
      <c r="D457" s="42" t="str">
        <f t="shared" si="87"/>
        <v/>
      </c>
      <c r="E457" s="99"/>
      <c r="F457" s="26"/>
      <c r="G457" s="99"/>
      <c r="H457" s="107"/>
      <c r="I457" s="53"/>
      <c r="J457" s="53"/>
      <c r="K457" s="99"/>
      <c r="L457" s="26" t="str">
        <f t="shared" si="88"/>
        <v>_</v>
      </c>
      <c r="M457" s="99"/>
      <c r="N457" s="42" t="str">
        <f t="shared" si="89"/>
        <v/>
      </c>
      <c r="O457" s="70"/>
      <c r="P457" s="63"/>
      <c r="Q457" s="64"/>
      <c r="R457" s="26"/>
      <c r="S457" s="26"/>
      <c r="T457" s="42" t="str">
        <f t="shared" si="90"/>
        <v/>
      </c>
      <c r="U457" s="42" t="str">
        <f>IF(E457="","",#REF!-N457)</f>
        <v/>
      </c>
      <c r="V457" s="42" t="str">
        <f t="shared" si="84"/>
        <v/>
      </c>
      <c r="W457" s="42" t="str">
        <f t="shared" si="91"/>
        <v/>
      </c>
      <c r="X457" s="41" t="str">
        <f>IF(E457="","",VLOOKUP(G457,#REF!,2,0))</f>
        <v/>
      </c>
      <c r="Y457" s="41" t="str">
        <f t="shared" si="85"/>
        <v/>
      </c>
      <c r="Z457" s="96" t="str">
        <f t="shared" si="92"/>
        <v/>
      </c>
      <c r="AA457" s="77" t="str">
        <f t="shared" si="93"/>
        <v/>
      </c>
      <c r="AB457" s="77" t="str">
        <f t="shared" si="94"/>
        <v/>
      </c>
      <c r="AC457" s="43" t="str">
        <f t="shared" si="86"/>
        <v/>
      </c>
      <c r="AD457" s="23"/>
      <c r="AE457" s="23"/>
      <c r="AF457" s="23"/>
      <c r="AG457" s="23"/>
      <c r="AH457" s="41" t="str">
        <f t="shared" si="95"/>
        <v/>
      </c>
      <c r="AI457" s="88"/>
      <c r="AJ457" s="26"/>
      <c r="AK457" s="26"/>
      <c r="AL457" s="26"/>
    </row>
    <row r="458" spans="1:38">
      <c r="A458" s="42">
        <v>455</v>
      </c>
      <c r="B458" s="42" t="s">
        <v>4</v>
      </c>
      <c r="C458" s="99"/>
      <c r="D458" s="42" t="str">
        <f t="shared" si="87"/>
        <v/>
      </c>
      <c r="E458" s="99"/>
      <c r="F458" s="26"/>
      <c r="G458" s="99"/>
      <c r="H458" s="107"/>
      <c r="I458" s="53"/>
      <c r="J458" s="53"/>
      <c r="K458" s="99"/>
      <c r="L458" s="26" t="str">
        <f t="shared" si="88"/>
        <v>_</v>
      </c>
      <c r="M458" s="99"/>
      <c r="N458" s="42" t="str">
        <f t="shared" si="89"/>
        <v/>
      </c>
      <c r="O458" s="70"/>
      <c r="P458" s="63"/>
      <c r="Q458" s="64"/>
      <c r="R458" s="26"/>
      <c r="S458" s="26"/>
      <c r="T458" s="42" t="str">
        <f t="shared" si="90"/>
        <v/>
      </c>
      <c r="U458" s="42" t="str">
        <f>IF(E458="","",#REF!-N458)</f>
        <v/>
      </c>
      <c r="V458" s="42" t="str">
        <f t="shared" si="84"/>
        <v/>
      </c>
      <c r="W458" s="42" t="str">
        <f t="shared" si="91"/>
        <v/>
      </c>
      <c r="X458" s="41" t="str">
        <f>IF(E458="","",VLOOKUP(G458,#REF!,2,0))</f>
        <v/>
      </c>
      <c r="Y458" s="41" t="str">
        <f t="shared" si="85"/>
        <v/>
      </c>
      <c r="Z458" s="96" t="str">
        <f t="shared" si="92"/>
        <v/>
      </c>
      <c r="AA458" s="77" t="str">
        <f t="shared" si="93"/>
        <v/>
      </c>
      <c r="AB458" s="77" t="str">
        <f t="shared" si="94"/>
        <v/>
      </c>
      <c r="AC458" s="43" t="str">
        <f t="shared" si="86"/>
        <v/>
      </c>
      <c r="AD458" s="23"/>
      <c r="AE458" s="23"/>
      <c r="AF458" s="23"/>
      <c r="AG458" s="23"/>
      <c r="AH458" s="41" t="str">
        <f t="shared" si="95"/>
        <v/>
      </c>
      <c r="AI458" s="88"/>
      <c r="AJ458" s="26"/>
      <c r="AK458" s="26"/>
      <c r="AL458" s="26"/>
    </row>
    <row r="459" spans="1:38">
      <c r="A459" s="42">
        <v>456</v>
      </c>
      <c r="B459" s="42" t="s">
        <v>4</v>
      </c>
      <c r="C459" s="99"/>
      <c r="D459" s="42" t="str">
        <f t="shared" si="87"/>
        <v/>
      </c>
      <c r="E459" s="99"/>
      <c r="F459" s="26"/>
      <c r="G459" s="99"/>
      <c r="H459" s="107"/>
      <c r="I459" s="53"/>
      <c r="J459" s="53"/>
      <c r="K459" s="99"/>
      <c r="L459" s="26" t="str">
        <f t="shared" si="88"/>
        <v>_</v>
      </c>
      <c r="M459" s="99"/>
      <c r="N459" s="42" t="str">
        <f t="shared" si="89"/>
        <v/>
      </c>
      <c r="O459" s="70"/>
      <c r="P459" s="63"/>
      <c r="Q459" s="64"/>
      <c r="R459" s="26"/>
      <c r="S459" s="26"/>
      <c r="T459" s="42" t="str">
        <f t="shared" si="90"/>
        <v/>
      </c>
      <c r="U459" s="42" t="str">
        <f>IF(E459="","",#REF!-N459)</f>
        <v/>
      </c>
      <c r="V459" s="42" t="str">
        <f t="shared" si="84"/>
        <v/>
      </c>
      <c r="W459" s="42" t="str">
        <f t="shared" si="91"/>
        <v/>
      </c>
      <c r="X459" s="41" t="str">
        <f>IF(E459="","",VLOOKUP(G459,#REF!,2,0))</f>
        <v/>
      </c>
      <c r="Y459" s="41" t="str">
        <f t="shared" si="85"/>
        <v/>
      </c>
      <c r="Z459" s="96" t="str">
        <f t="shared" si="92"/>
        <v/>
      </c>
      <c r="AA459" s="77" t="str">
        <f t="shared" si="93"/>
        <v/>
      </c>
      <c r="AB459" s="77" t="str">
        <f t="shared" si="94"/>
        <v/>
      </c>
      <c r="AC459" s="43" t="str">
        <f t="shared" si="86"/>
        <v/>
      </c>
      <c r="AD459" s="23"/>
      <c r="AE459" s="23"/>
      <c r="AF459" s="23"/>
      <c r="AG459" s="23"/>
      <c r="AH459" s="41" t="str">
        <f t="shared" si="95"/>
        <v/>
      </c>
      <c r="AI459" s="88"/>
      <c r="AJ459" s="26"/>
      <c r="AK459" s="26"/>
      <c r="AL459" s="26"/>
    </row>
    <row r="460" spans="1:38">
      <c r="A460" s="42">
        <v>457</v>
      </c>
      <c r="B460" s="42" t="s">
        <v>4</v>
      </c>
      <c r="C460" s="99"/>
      <c r="D460" s="42" t="str">
        <f t="shared" si="87"/>
        <v/>
      </c>
      <c r="E460" s="99"/>
      <c r="F460" s="26"/>
      <c r="G460" s="99"/>
      <c r="H460" s="107"/>
      <c r="I460" s="53"/>
      <c r="J460" s="53"/>
      <c r="K460" s="99"/>
      <c r="L460" s="26" t="str">
        <f t="shared" si="88"/>
        <v>_</v>
      </c>
      <c r="M460" s="99"/>
      <c r="N460" s="42" t="str">
        <f t="shared" si="89"/>
        <v/>
      </c>
      <c r="O460" s="70"/>
      <c r="P460" s="63"/>
      <c r="Q460" s="64"/>
      <c r="R460" s="26"/>
      <c r="S460" s="26"/>
      <c r="T460" s="42" t="str">
        <f t="shared" si="90"/>
        <v/>
      </c>
      <c r="U460" s="42" t="str">
        <f>IF(E460="","",#REF!-N460)</f>
        <v/>
      </c>
      <c r="V460" s="42" t="str">
        <f t="shared" si="84"/>
        <v/>
      </c>
      <c r="W460" s="42" t="str">
        <f t="shared" si="91"/>
        <v/>
      </c>
      <c r="X460" s="41" t="str">
        <f>IF(E460="","",VLOOKUP(G460,#REF!,2,0))</f>
        <v/>
      </c>
      <c r="Y460" s="41" t="str">
        <f t="shared" si="85"/>
        <v/>
      </c>
      <c r="Z460" s="96" t="str">
        <f t="shared" si="92"/>
        <v/>
      </c>
      <c r="AA460" s="77" t="str">
        <f t="shared" si="93"/>
        <v/>
      </c>
      <c r="AB460" s="77" t="str">
        <f t="shared" si="94"/>
        <v/>
      </c>
      <c r="AC460" s="43" t="str">
        <f t="shared" si="86"/>
        <v/>
      </c>
      <c r="AD460" s="23"/>
      <c r="AE460" s="23"/>
      <c r="AF460" s="23"/>
      <c r="AG460" s="23"/>
      <c r="AH460" s="41" t="str">
        <f t="shared" si="95"/>
        <v/>
      </c>
      <c r="AI460" s="88"/>
      <c r="AJ460" s="26"/>
      <c r="AK460" s="26"/>
      <c r="AL460" s="26"/>
    </row>
    <row r="461" spans="1:38">
      <c r="A461" s="42">
        <v>458</v>
      </c>
      <c r="B461" s="42" t="s">
        <v>4</v>
      </c>
      <c r="C461" s="99"/>
      <c r="D461" s="42" t="str">
        <f t="shared" si="87"/>
        <v/>
      </c>
      <c r="E461" s="99"/>
      <c r="F461" s="26"/>
      <c r="G461" s="99"/>
      <c r="H461" s="107"/>
      <c r="I461" s="53"/>
      <c r="J461" s="53"/>
      <c r="K461" s="99"/>
      <c r="L461" s="26" t="str">
        <f t="shared" si="88"/>
        <v>_</v>
      </c>
      <c r="M461" s="99"/>
      <c r="N461" s="42" t="str">
        <f t="shared" si="89"/>
        <v/>
      </c>
      <c r="O461" s="70"/>
      <c r="P461" s="63"/>
      <c r="Q461" s="64"/>
      <c r="R461" s="26"/>
      <c r="S461" s="26"/>
      <c r="T461" s="42" t="str">
        <f t="shared" si="90"/>
        <v/>
      </c>
      <c r="U461" s="42" t="str">
        <f>IF(E461="","",#REF!-N461)</f>
        <v/>
      </c>
      <c r="V461" s="42" t="str">
        <f t="shared" si="84"/>
        <v/>
      </c>
      <c r="W461" s="42" t="str">
        <f t="shared" si="91"/>
        <v/>
      </c>
      <c r="X461" s="41" t="str">
        <f>IF(E461="","",VLOOKUP(G461,#REF!,2,0))</f>
        <v/>
      </c>
      <c r="Y461" s="41" t="str">
        <f t="shared" si="85"/>
        <v/>
      </c>
      <c r="Z461" s="96" t="str">
        <f t="shared" si="92"/>
        <v/>
      </c>
      <c r="AA461" s="77" t="str">
        <f t="shared" si="93"/>
        <v/>
      </c>
      <c r="AB461" s="77" t="str">
        <f t="shared" si="94"/>
        <v/>
      </c>
      <c r="AC461" s="43" t="str">
        <f t="shared" si="86"/>
        <v/>
      </c>
      <c r="AD461" s="23"/>
      <c r="AE461" s="23"/>
      <c r="AF461" s="23"/>
      <c r="AG461" s="23"/>
      <c r="AH461" s="41" t="str">
        <f t="shared" si="95"/>
        <v/>
      </c>
      <c r="AI461" s="88"/>
      <c r="AJ461" s="26"/>
      <c r="AK461" s="26"/>
      <c r="AL461" s="26"/>
    </row>
    <row r="462" spans="1:38">
      <c r="A462" s="42">
        <v>459</v>
      </c>
      <c r="B462" s="42" t="s">
        <v>4</v>
      </c>
      <c r="C462" s="99"/>
      <c r="D462" s="42" t="str">
        <f t="shared" si="87"/>
        <v/>
      </c>
      <c r="E462" s="99"/>
      <c r="F462" s="26"/>
      <c r="G462" s="99"/>
      <c r="H462" s="107"/>
      <c r="I462" s="53"/>
      <c r="J462" s="53"/>
      <c r="K462" s="99"/>
      <c r="L462" s="26" t="str">
        <f t="shared" si="88"/>
        <v>_</v>
      </c>
      <c r="M462" s="99"/>
      <c r="N462" s="42" t="str">
        <f t="shared" si="89"/>
        <v/>
      </c>
      <c r="O462" s="70"/>
      <c r="P462" s="63"/>
      <c r="Q462" s="64"/>
      <c r="R462" s="26"/>
      <c r="S462" s="26"/>
      <c r="T462" s="42" t="str">
        <f t="shared" si="90"/>
        <v/>
      </c>
      <c r="U462" s="42" t="str">
        <f>IF(E462="","",#REF!-N462)</f>
        <v/>
      </c>
      <c r="V462" s="42" t="str">
        <f t="shared" si="84"/>
        <v/>
      </c>
      <c r="W462" s="42" t="str">
        <f t="shared" si="91"/>
        <v/>
      </c>
      <c r="X462" s="41" t="str">
        <f>IF(E462="","",VLOOKUP(G462,#REF!,2,0))</f>
        <v/>
      </c>
      <c r="Y462" s="41" t="str">
        <f t="shared" si="85"/>
        <v/>
      </c>
      <c r="Z462" s="96" t="str">
        <f t="shared" si="92"/>
        <v/>
      </c>
      <c r="AA462" s="77" t="str">
        <f t="shared" si="93"/>
        <v/>
      </c>
      <c r="AB462" s="77" t="str">
        <f t="shared" si="94"/>
        <v/>
      </c>
      <c r="AC462" s="43" t="str">
        <f t="shared" si="86"/>
        <v/>
      </c>
      <c r="AD462" s="23"/>
      <c r="AE462" s="23"/>
      <c r="AF462" s="23"/>
      <c r="AG462" s="23"/>
      <c r="AH462" s="41" t="str">
        <f t="shared" si="95"/>
        <v/>
      </c>
      <c r="AI462" s="88"/>
      <c r="AJ462" s="26"/>
      <c r="AK462" s="26"/>
      <c r="AL462" s="26"/>
    </row>
    <row r="463" spans="1:38">
      <c r="A463" s="42">
        <v>460</v>
      </c>
      <c r="B463" s="42" t="s">
        <v>4</v>
      </c>
      <c r="C463" s="99"/>
      <c r="D463" s="42" t="str">
        <f t="shared" si="87"/>
        <v/>
      </c>
      <c r="E463" s="99"/>
      <c r="F463" s="26"/>
      <c r="G463" s="99"/>
      <c r="H463" s="107"/>
      <c r="I463" s="53"/>
      <c r="J463" s="53"/>
      <c r="K463" s="99"/>
      <c r="L463" s="26" t="str">
        <f t="shared" si="88"/>
        <v>_</v>
      </c>
      <c r="M463" s="99"/>
      <c r="N463" s="42" t="str">
        <f t="shared" si="89"/>
        <v/>
      </c>
      <c r="O463" s="70"/>
      <c r="P463" s="63"/>
      <c r="Q463" s="64"/>
      <c r="R463" s="26"/>
      <c r="S463" s="26"/>
      <c r="T463" s="42" t="str">
        <f t="shared" si="90"/>
        <v/>
      </c>
      <c r="U463" s="42" t="str">
        <f>IF(E463="","",#REF!-N463)</f>
        <v/>
      </c>
      <c r="V463" s="42" t="str">
        <f t="shared" si="84"/>
        <v/>
      </c>
      <c r="W463" s="42" t="str">
        <f t="shared" si="91"/>
        <v/>
      </c>
      <c r="X463" s="41" t="str">
        <f>IF(E463="","",VLOOKUP(G463,#REF!,2,0))</f>
        <v/>
      </c>
      <c r="Y463" s="41" t="str">
        <f t="shared" si="85"/>
        <v/>
      </c>
      <c r="Z463" s="96" t="str">
        <f t="shared" si="92"/>
        <v/>
      </c>
      <c r="AA463" s="77" t="str">
        <f t="shared" si="93"/>
        <v/>
      </c>
      <c r="AB463" s="77" t="str">
        <f t="shared" si="94"/>
        <v/>
      </c>
      <c r="AC463" s="43" t="str">
        <f t="shared" si="86"/>
        <v/>
      </c>
      <c r="AD463" s="23"/>
      <c r="AE463" s="23"/>
      <c r="AF463" s="23"/>
      <c r="AG463" s="23"/>
      <c r="AH463" s="41" t="str">
        <f t="shared" si="95"/>
        <v/>
      </c>
      <c r="AI463" s="88"/>
      <c r="AJ463" s="26"/>
      <c r="AK463" s="26"/>
      <c r="AL463" s="26"/>
    </row>
    <row r="464" spans="1:38">
      <c r="A464" s="42">
        <v>461</v>
      </c>
      <c r="B464" s="42" t="s">
        <v>4</v>
      </c>
      <c r="C464" s="99"/>
      <c r="D464" s="42" t="str">
        <f t="shared" si="87"/>
        <v/>
      </c>
      <c r="E464" s="99"/>
      <c r="F464" s="26"/>
      <c r="G464" s="99"/>
      <c r="H464" s="107"/>
      <c r="I464" s="53"/>
      <c r="J464" s="53"/>
      <c r="K464" s="99"/>
      <c r="L464" s="26" t="str">
        <f t="shared" si="88"/>
        <v>_</v>
      </c>
      <c r="M464" s="99"/>
      <c r="N464" s="42" t="str">
        <f t="shared" si="89"/>
        <v/>
      </c>
      <c r="O464" s="70"/>
      <c r="P464" s="63"/>
      <c r="Q464" s="64"/>
      <c r="R464" s="26"/>
      <c r="S464" s="26"/>
      <c r="T464" s="42" t="str">
        <f t="shared" si="90"/>
        <v/>
      </c>
      <c r="U464" s="42" t="str">
        <f>IF(E464="","",#REF!-N464)</f>
        <v/>
      </c>
      <c r="V464" s="42" t="str">
        <f t="shared" si="84"/>
        <v/>
      </c>
      <c r="W464" s="42" t="str">
        <f t="shared" si="91"/>
        <v/>
      </c>
      <c r="X464" s="41" t="str">
        <f>IF(E464="","",VLOOKUP(G464,#REF!,2,0))</f>
        <v/>
      </c>
      <c r="Y464" s="41" t="str">
        <f t="shared" si="85"/>
        <v/>
      </c>
      <c r="Z464" s="96" t="str">
        <f t="shared" si="92"/>
        <v/>
      </c>
      <c r="AA464" s="77" t="str">
        <f t="shared" si="93"/>
        <v/>
      </c>
      <c r="AB464" s="77" t="str">
        <f t="shared" si="94"/>
        <v/>
      </c>
      <c r="AC464" s="43" t="str">
        <f t="shared" si="86"/>
        <v/>
      </c>
      <c r="AD464" s="23"/>
      <c r="AE464" s="23"/>
      <c r="AF464" s="23"/>
      <c r="AG464" s="23"/>
      <c r="AH464" s="41" t="str">
        <f t="shared" si="95"/>
        <v/>
      </c>
      <c r="AI464" s="88"/>
      <c r="AJ464" s="26"/>
      <c r="AK464" s="26"/>
      <c r="AL464" s="26"/>
    </row>
    <row r="465" spans="1:38">
      <c r="A465" s="42">
        <v>462</v>
      </c>
      <c r="B465" s="42" t="s">
        <v>4</v>
      </c>
      <c r="C465" s="99"/>
      <c r="D465" s="42" t="str">
        <f t="shared" si="87"/>
        <v/>
      </c>
      <c r="E465" s="99"/>
      <c r="F465" s="26"/>
      <c r="G465" s="99"/>
      <c r="H465" s="107"/>
      <c r="I465" s="53"/>
      <c r="J465" s="53"/>
      <c r="K465" s="99"/>
      <c r="L465" s="26" t="str">
        <f t="shared" si="88"/>
        <v>_</v>
      </c>
      <c r="M465" s="99"/>
      <c r="N465" s="42" t="str">
        <f t="shared" si="89"/>
        <v/>
      </c>
      <c r="O465" s="70"/>
      <c r="P465" s="63"/>
      <c r="Q465" s="64"/>
      <c r="R465" s="26"/>
      <c r="S465" s="26"/>
      <c r="T465" s="42" t="str">
        <f t="shared" si="90"/>
        <v/>
      </c>
      <c r="U465" s="42" t="str">
        <f>IF(E465="","",#REF!-N465)</f>
        <v/>
      </c>
      <c r="V465" s="42" t="str">
        <f t="shared" si="84"/>
        <v/>
      </c>
      <c r="W465" s="42" t="str">
        <f t="shared" si="91"/>
        <v/>
      </c>
      <c r="X465" s="41" t="str">
        <f>IF(E465="","",VLOOKUP(G465,#REF!,2,0))</f>
        <v/>
      </c>
      <c r="Y465" s="41" t="str">
        <f t="shared" si="85"/>
        <v/>
      </c>
      <c r="Z465" s="96" t="str">
        <f t="shared" si="92"/>
        <v/>
      </c>
      <c r="AA465" s="77" t="str">
        <f t="shared" si="93"/>
        <v/>
      </c>
      <c r="AB465" s="77" t="str">
        <f t="shared" si="94"/>
        <v/>
      </c>
      <c r="AC465" s="43" t="str">
        <f t="shared" si="86"/>
        <v/>
      </c>
      <c r="AD465" s="23"/>
      <c r="AE465" s="23"/>
      <c r="AF465" s="23"/>
      <c r="AG465" s="23"/>
      <c r="AH465" s="41" t="str">
        <f t="shared" si="95"/>
        <v/>
      </c>
      <c r="AI465" s="88"/>
      <c r="AJ465" s="26"/>
      <c r="AK465" s="26"/>
      <c r="AL465" s="26"/>
    </row>
    <row r="466" spans="1:38">
      <c r="A466" s="42">
        <v>463</v>
      </c>
      <c r="B466" s="42" t="s">
        <v>4</v>
      </c>
      <c r="C466" s="99"/>
      <c r="D466" s="42" t="str">
        <f t="shared" si="87"/>
        <v/>
      </c>
      <c r="E466" s="99"/>
      <c r="F466" s="26"/>
      <c r="G466" s="99"/>
      <c r="H466" s="107"/>
      <c r="I466" s="53"/>
      <c r="J466" s="53"/>
      <c r="K466" s="99"/>
      <c r="L466" s="26" t="str">
        <f t="shared" si="88"/>
        <v>_</v>
      </c>
      <c r="M466" s="99"/>
      <c r="N466" s="42" t="str">
        <f t="shared" si="89"/>
        <v/>
      </c>
      <c r="O466" s="70"/>
      <c r="P466" s="63"/>
      <c r="Q466" s="64"/>
      <c r="R466" s="26"/>
      <c r="S466" s="26"/>
      <c r="T466" s="42" t="str">
        <f t="shared" si="90"/>
        <v/>
      </c>
      <c r="U466" s="42" t="str">
        <f>IF(E466="","",#REF!-N466)</f>
        <v/>
      </c>
      <c r="V466" s="42" t="str">
        <f t="shared" si="84"/>
        <v/>
      </c>
      <c r="W466" s="42" t="str">
        <f t="shared" si="91"/>
        <v/>
      </c>
      <c r="X466" s="41" t="str">
        <f>IF(E466="","",VLOOKUP(G466,#REF!,2,0))</f>
        <v/>
      </c>
      <c r="Y466" s="41" t="str">
        <f t="shared" si="85"/>
        <v/>
      </c>
      <c r="Z466" s="96" t="str">
        <f t="shared" si="92"/>
        <v/>
      </c>
      <c r="AA466" s="77" t="str">
        <f t="shared" si="93"/>
        <v/>
      </c>
      <c r="AB466" s="77" t="str">
        <f t="shared" si="94"/>
        <v/>
      </c>
      <c r="AC466" s="43" t="str">
        <f t="shared" si="86"/>
        <v/>
      </c>
      <c r="AD466" s="23"/>
      <c r="AE466" s="23"/>
      <c r="AF466" s="23"/>
      <c r="AG466" s="23"/>
      <c r="AH466" s="41" t="str">
        <f t="shared" si="95"/>
        <v/>
      </c>
      <c r="AI466" s="88"/>
      <c r="AJ466" s="26"/>
      <c r="AK466" s="26"/>
      <c r="AL466" s="26"/>
    </row>
    <row r="467" spans="1:38">
      <c r="A467" s="42">
        <v>464</v>
      </c>
      <c r="B467" s="42" t="s">
        <v>4</v>
      </c>
      <c r="C467" s="99"/>
      <c r="D467" s="42" t="str">
        <f t="shared" si="87"/>
        <v/>
      </c>
      <c r="E467" s="99"/>
      <c r="F467" s="26"/>
      <c r="G467" s="99"/>
      <c r="H467" s="107"/>
      <c r="I467" s="53"/>
      <c r="J467" s="53"/>
      <c r="K467" s="99"/>
      <c r="L467" s="26" t="str">
        <f t="shared" si="88"/>
        <v>_</v>
      </c>
      <c r="M467" s="99"/>
      <c r="N467" s="42" t="str">
        <f t="shared" si="89"/>
        <v/>
      </c>
      <c r="O467" s="70"/>
      <c r="P467" s="63"/>
      <c r="Q467" s="64"/>
      <c r="R467" s="26"/>
      <c r="S467" s="26"/>
      <c r="T467" s="42" t="str">
        <f t="shared" si="90"/>
        <v/>
      </c>
      <c r="U467" s="42" t="str">
        <f>IF(E467="","",#REF!-N467)</f>
        <v/>
      </c>
      <c r="V467" s="42" t="str">
        <f t="shared" si="84"/>
        <v/>
      </c>
      <c r="W467" s="42" t="str">
        <f t="shared" si="91"/>
        <v/>
      </c>
      <c r="X467" s="41" t="str">
        <f>IF(E467="","",VLOOKUP(G467,#REF!,2,0))</f>
        <v/>
      </c>
      <c r="Y467" s="41" t="str">
        <f t="shared" si="85"/>
        <v/>
      </c>
      <c r="Z467" s="96" t="str">
        <f t="shared" si="92"/>
        <v/>
      </c>
      <c r="AA467" s="77" t="str">
        <f t="shared" si="93"/>
        <v/>
      </c>
      <c r="AB467" s="77" t="str">
        <f t="shared" si="94"/>
        <v/>
      </c>
      <c r="AC467" s="43" t="str">
        <f t="shared" si="86"/>
        <v/>
      </c>
      <c r="AD467" s="23"/>
      <c r="AE467" s="23"/>
      <c r="AF467" s="23"/>
      <c r="AG467" s="23"/>
      <c r="AH467" s="41" t="str">
        <f t="shared" si="95"/>
        <v/>
      </c>
      <c r="AI467" s="88"/>
      <c r="AJ467" s="26"/>
      <c r="AK467" s="26"/>
      <c r="AL467" s="26"/>
    </row>
    <row r="468" spans="1:38">
      <c r="A468" s="42">
        <v>465</v>
      </c>
      <c r="B468" s="42" t="s">
        <v>4</v>
      </c>
      <c r="C468" s="99"/>
      <c r="D468" s="42" t="str">
        <f t="shared" si="87"/>
        <v/>
      </c>
      <c r="E468" s="99"/>
      <c r="F468" s="26"/>
      <c r="G468" s="99"/>
      <c r="H468" s="107"/>
      <c r="I468" s="53"/>
      <c r="J468" s="53"/>
      <c r="K468" s="99"/>
      <c r="L468" s="26" t="str">
        <f t="shared" si="88"/>
        <v>_</v>
      </c>
      <c r="M468" s="99"/>
      <c r="N468" s="42" t="str">
        <f t="shared" si="89"/>
        <v/>
      </c>
      <c r="O468" s="70"/>
      <c r="P468" s="63"/>
      <c r="Q468" s="64"/>
      <c r="R468" s="26"/>
      <c r="S468" s="26"/>
      <c r="T468" s="42" t="str">
        <f t="shared" si="90"/>
        <v/>
      </c>
      <c r="U468" s="42" t="str">
        <f>IF(E468="","",#REF!-N468)</f>
        <v/>
      </c>
      <c r="V468" s="42" t="str">
        <f t="shared" si="84"/>
        <v/>
      </c>
      <c r="W468" s="42" t="str">
        <f t="shared" si="91"/>
        <v/>
      </c>
      <c r="X468" s="41" t="str">
        <f>IF(E468="","",VLOOKUP(G468,#REF!,2,0))</f>
        <v/>
      </c>
      <c r="Y468" s="41" t="str">
        <f t="shared" si="85"/>
        <v/>
      </c>
      <c r="Z468" s="96" t="str">
        <f t="shared" si="92"/>
        <v/>
      </c>
      <c r="AA468" s="77" t="str">
        <f t="shared" si="93"/>
        <v/>
      </c>
      <c r="AB468" s="77" t="str">
        <f t="shared" si="94"/>
        <v/>
      </c>
      <c r="AC468" s="43" t="str">
        <f t="shared" si="86"/>
        <v/>
      </c>
      <c r="AD468" s="23"/>
      <c r="AE468" s="23"/>
      <c r="AF468" s="23"/>
      <c r="AG468" s="23"/>
      <c r="AH468" s="41" t="str">
        <f t="shared" si="95"/>
        <v/>
      </c>
      <c r="AI468" s="88"/>
      <c r="AJ468" s="26"/>
      <c r="AK468" s="26"/>
      <c r="AL468" s="26"/>
    </row>
    <row r="469" spans="1:38">
      <c r="A469" s="42">
        <v>466</v>
      </c>
      <c r="B469" s="42" t="s">
        <v>4</v>
      </c>
      <c r="C469" s="99"/>
      <c r="D469" s="42" t="str">
        <f t="shared" si="87"/>
        <v/>
      </c>
      <c r="E469" s="99"/>
      <c r="F469" s="26"/>
      <c r="G469" s="99"/>
      <c r="H469" s="107"/>
      <c r="I469" s="53"/>
      <c r="J469" s="53"/>
      <c r="K469" s="99"/>
      <c r="L469" s="26" t="str">
        <f t="shared" si="88"/>
        <v>_</v>
      </c>
      <c r="M469" s="99"/>
      <c r="N469" s="42" t="str">
        <f t="shared" si="89"/>
        <v/>
      </c>
      <c r="O469" s="70"/>
      <c r="P469" s="63"/>
      <c r="Q469" s="64"/>
      <c r="R469" s="26"/>
      <c r="S469" s="26"/>
      <c r="T469" s="42" t="str">
        <f t="shared" si="90"/>
        <v/>
      </c>
      <c r="U469" s="42" t="str">
        <f>IF(E469="","",#REF!-N469)</f>
        <v/>
      </c>
      <c r="V469" s="42" t="str">
        <f t="shared" si="84"/>
        <v/>
      </c>
      <c r="W469" s="42" t="str">
        <f t="shared" si="91"/>
        <v/>
      </c>
      <c r="X469" s="41" t="str">
        <f>IF(E469="","",VLOOKUP(G469,#REF!,2,0))</f>
        <v/>
      </c>
      <c r="Y469" s="41" t="str">
        <f t="shared" si="85"/>
        <v/>
      </c>
      <c r="Z469" s="96" t="str">
        <f t="shared" si="92"/>
        <v/>
      </c>
      <c r="AA469" s="77" t="str">
        <f t="shared" si="93"/>
        <v/>
      </c>
      <c r="AB469" s="77" t="str">
        <f t="shared" si="94"/>
        <v/>
      </c>
      <c r="AC469" s="43" t="str">
        <f t="shared" si="86"/>
        <v/>
      </c>
      <c r="AD469" s="23"/>
      <c r="AE469" s="23"/>
      <c r="AF469" s="23"/>
      <c r="AG469" s="23"/>
      <c r="AH469" s="41" t="str">
        <f t="shared" si="95"/>
        <v/>
      </c>
      <c r="AI469" s="88"/>
      <c r="AJ469" s="26"/>
      <c r="AK469" s="26"/>
      <c r="AL469" s="26"/>
    </row>
    <row r="470" spans="1:38">
      <c r="A470" s="42">
        <v>467</v>
      </c>
      <c r="B470" s="42" t="s">
        <v>4</v>
      </c>
      <c r="C470" s="99"/>
      <c r="D470" s="42" t="str">
        <f t="shared" si="87"/>
        <v/>
      </c>
      <c r="E470" s="99"/>
      <c r="F470" s="26"/>
      <c r="G470" s="99"/>
      <c r="H470" s="107"/>
      <c r="I470" s="53"/>
      <c r="J470" s="53"/>
      <c r="K470" s="99"/>
      <c r="L470" s="26" t="str">
        <f t="shared" si="88"/>
        <v>_</v>
      </c>
      <c r="M470" s="99"/>
      <c r="N470" s="42" t="str">
        <f t="shared" si="89"/>
        <v/>
      </c>
      <c r="O470" s="70"/>
      <c r="P470" s="63"/>
      <c r="Q470" s="64"/>
      <c r="R470" s="26"/>
      <c r="S470" s="26"/>
      <c r="T470" s="42" t="str">
        <f t="shared" si="90"/>
        <v/>
      </c>
      <c r="U470" s="42" t="str">
        <f>IF(E470="","",#REF!-N470)</f>
        <v/>
      </c>
      <c r="V470" s="42" t="str">
        <f t="shared" si="84"/>
        <v/>
      </c>
      <c r="W470" s="42" t="str">
        <f t="shared" si="91"/>
        <v/>
      </c>
      <c r="X470" s="41" t="str">
        <f>IF(E470="","",VLOOKUP(G470,#REF!,2,0))</f>
        <v/>
      </c>
      <c r="Y470" s="41" t="str">
        <f t="shared" si="85"/>
        <v/>
      </c>
      <c r="Z470" s="96" t="str">
        <f t="shared" si="92"/>
        <v/>
      </c>
      <c r="AA470" s="77" t="str">
        <f t="shared" si="93"/>
        <v/>
      </c>
      <c r="AB470" s="77" t="str">
        <f t="shared" si="94"/>
        <v/>
      </c>
      <c r="AC470" s="43" t="str">
        <f t="shared" si="86"/>
        <v/>
      </c>
      <c r="AD470" s="23"/>
      <c r="AE470" s="23"/>
      <c r="AF470" s="23"/>
      <c r="AG470" s="23"/>
      <c r="AH470" s="41" t="str">
        <f t="shared" si="95"/>
        <v/>
      </c>
      <c r="AI470" s="88"/>
      <c r="AJ470" s="26"/>
      <c r="AK470" s="26"/>
      <c r="AL470" s="26"/>
    </row>
    <row r="471" spans="1:38">
      <c r="A471" s="42">
        <v>468</v>
      </c>
      <c r="B471" s="42" t="s">
        <v>4</v>
      </c>
      <c r="C471" s="99"/>
      <c r="D471" s="42" t="str">
        <f t="shared" si="87"/>
        <v/>
      </c>
      <c r="E471" s="99"/>
      <c r="F471" s="26"/>
      <c r="G471" s="99"/>
      <c r="H471" s="107"/>
      <c r="I471" s="53"/>
      <c r="J471" s="53"/>
      <c r="K471" s="99"/>
      <c r="L471" s="26" t="str">
        <f t="shared" si="88"/>
        <v>_</v>
      </c>
      <c r="M471" s="99"/>
      <c r="N471" s="42" t="str">
        <f t="shared" si="89"/>
        <v/>
      </c>
      <c r="O471" s="70"/>
      <c r="P471" s="63"/>
      <c r="Q471" s="64"/>
      <c r="R471" s="26"/>
      <c r="S471" s="26"/>
      <c r="T471" s="42" t="str">
        <f t="shared" si="90"/>
        <v/>
      </c>
      <c r="U471" s="42" t="str">
        <f>IF(E471="","",#REF!-N471)</f>
        <v/>
      </c>
      <c r="V471" s="42" t="str">
        <f t="shared" si="84"/>
        <v/>
      </c>
      <c r="W471" s="42" t="str">
        <f t="shared" si="91"/>
        <v/>
      </c>
      <c r="X471" s="41" t="str">
        <f>IF(E471="","",VLOOKUP(G471,#REF!,2,0))</f>
        <v/>
      </c>
      <c r="Y471" s="41" t="str">
        <f t="shared" si="85"/>
        <v/>
      </c>
      <c r="Z471" s="96" t="str">
        <f t="shared" si="92"/>
        <v/>
      </c>
      <c r="AA471" s="77" t="str">
        <f t="shared" si="93"/>
        <v/>
      </c>
      <c r="AB471" s="77" t="str">
        <f t="shared" si="94"/>
        <v/>
      </c>
      <c r="AC471" s="43" t="str">
        <f t="shared" si="86"/>
        <v/>
      </c>
      <c r="AD471" s="23"/>
      <c r="AE471" s="23"/>
      <c r="AF471" s="23"/>
      <c r="AG471" s="23"/>
      <c r="AH471" s="41" t="str">
        <f t="shared" si="95"/>
        <v/>
      </c>
      <c r="AI471" s="88"/>
      <c r="AJ471" s="26"/>
      <c r="AK471" s="26"/>
      <c r="AL471" s="26"/>
    </row>
    <row r="472" spans="1:38">
      <c r="A472" s="42">
        <v>469</v>
      </c>
      <c r="B472" s="42" t="s">
        <v>4</v>
      </c>
      <c r="C472" s="99"/>
      <c r="D472" s="42" t="str">
        <f t="shared" si="87"/>
        <v/>
      </c>
      <c r="E472" s="99"/>
      <c r="F472" s="26"/>
      <c r="G472" s="99"/>
      <c r="H472" s="107"/>
      <c r="I472" s="53"/>
      <c r="J472" s="53"/>
      <c r="K472" s="99"/>
      <c r="L472" s="26" t="str">
        <f t="shared" si="88"/>
        <v>_</v>
      </c>
      <c r="M472" s="99"/>
      <c r="N472" s="42" t="str">
        <f t="shared" si="89"/>
        <v/>
      </c>
      <c r="O472" s="70"/>
      <c r="P472" s="63"/>
      <c r="Q472" s="64"/>
      <c r="R472" s="26"/>
      <c r="S472" s="26"/>
      <c r="T472" s="42" t="str">
        <f t="shared" si="90"/>
        <v/>
      </c>
      <c r="U472" s="42" t="str">
        <f>IF(E472="","",#REF!-N472)</f>
        <v/>
      </c>
      <c r="V472" s="42" t="str">
        <f t="shared" si="84"/>
        <v/>
      </c>
      <c r="W472" s="42" t="str">
        <f t="shared" si="91"/>
        <v/>
      </c>
      <c r="X472" s="41" t="str">
        <f>IF(E472="","",VLOOKUP(G472,#REF!,2,0))</f>
        <v/>
      </c>
      <c r="Y472" s="41" t="str">
        <f t="shared" si="85"/>
        <v/>
      </c>
      <c r="Z472" s="96" t="str">
        <f t="shared" si="92"/>
        <v/>
      </c>
      <c r="AA472" s="77" t="str">
        <f t="shared" si="93"/>
        <v/>
      </c>
      <c r="AB472" s="77" t="str">
        <f t="shared" si="94"/>
        <v/>
      </c>
      <c r="AC472" s="43" t="str">
        <f t="shared" si="86"/>
        <v/>
      </c>
      <c r="AD472" s="23"/>
      <c r="AE472" s="23"/>
      <c r="AF472" s="23"/>
      <c r="AG472" s="23"/>
      <c r="AH472" s="41" t="str">
        <f t="shared" si="95"/>
        <v/>
      </c>
      <c r="AI472" s="88"/>
      <c r="AJ472" s="26"/>
      <c r="AK472" s="26"/>
      <c r="AL472" s="26"/>
    </row>
    <row r="473" spans="1:38">
      <c r="A473" s="42">
        <v>470</v>
      </c>
      <c r="B473" s="42" t="s">
        <v>4</v>
      </c>
      <c r="C473" s="99"/>
      <c r="D473" s="42" t="str">
        <f t="shared" si="87"/>
        <v/>
      </c>
      <c r="E473" s="99"/>
      <c r="F473" s="26"/>
      <c r="G473" s="99"/>
      <c r="H473" s="107"/>
      <c r="I473" s="53"/>
      <c r="J473" s="53"/>
      <c r="K473" s="99"/>
      <c r="L473" s="26" t="str">
        <f t="shared" si="88"/>
        <v>_</v>
      </c>
      <c r="M473" s="99"/>
      <c r="N473" s="42" t="str">
        <f t="shared" si="89"/>
        <v/>
      </c>
      <c r="O473" s="70"/>
      <c r="P473" s="63"/>
      <c r="Q473" s="64"/>
      <c r="R473" s="26"/>
      <c r="S473" s="26"/>
      <c r="T473" s="42" t="str">
        <f t="shared" si="90"/>
        <v/>
      </c>
      <c r="U473" s="42" t="str">
        <f>IF(E473="","",#REF!-N473)</f>
        <v/>
      </c>
      <c r="V473" s="42" t="str">
        <f t="shared" si="84"/>
        <v/>
      </c>
      <c r="W473" s="42" t="str">
        <f t="shared" si="91"/>
        <v/>
      </c>
      <c r="X473" s="41" t="str">
        <f>IF(E473="","",VLOOKUP(G473,#REF!,2,0))</f>
        <v/>
      </c>
      <c r="Y473" s="41" t="str">
        <f t="shared" si="85"/>
        <v/>
      </c>
      <c r="Z473" s="96" t="str">
        <f t="shared" si="92"/>
        <v/>
      </c>
      <c r="AA473" s="77" t="str">
        <f t="shared" si="93"/>
        <v/>
      </c>
      <c r="AB473" s="77" t="str">
        <f t="shared" si="94"/>
        <v/>
      </c>
      <c r="AC473" s="43" t="str">
        <f t="shared" si="86"/>
        <v/>
      </c>
      <c r="AD473" s="23"/>
      <c r="AE473" s="23"/>
      <c r="AF473" s="23"/>
      <c r="AG473" s="23"/>
      <c r="AH473" s="41" t="str">
        <f t="shared" si="95"/>
        <v/>
      </c>
      <c r="AI473" s="88"/>
      <c r="AJ473" s="26"/>
      <c r="AK473" s="26"/>
      <c r="AL473" s="26"/>
    </row>
    <row r="474" spans="1:38">
      <c r="A474" s="42">
        <v>471</v>
      </c>
      <c r="B474" s="42" t="s">
        <v>4</v>
      </c>
      <c r="C474" s="99"/>
      <c r="D474" s="42" t="str">
        <f t="shared" si="87"/>
        <v/>
      </c>
      <c r="E474" s="99"/>
      <c r="F474" s="26"/>
      <c r="G474" s="99"/>
      <c r="H474" s="107"/>
      <c r="I474" s="53"/>
      <c r="J474" s="53"/>
      <c r="K474" s="99"/>
      <c r="L474" s="26" t="str">
        <f t="shared" si="88"/>
        <v>_</v>
      </c>
      <c r="M474" s="99"/>
      <c r="N474" s="42" t="str">
        <f t="shared" si="89"/>
        <v/>
      </c>
      <c r="O474" s="70"/>
      <c r="P474" s="63"/>
      <c r="Q474" s="64"/>
      <c r="R474" s="26"/>
      <c r="S474" s="26"/>
      <c r="T474" s="42" t="str">
        <f t="shared" si="90"/>
        <v/>
      </c>
      <c r="U474" s="42" t="str">
        <f>IF(E474="","",#REF!-N474)</f>
        <v/>
      </c>
      <c r="V474" s="42" t="str">
        <f t="shared" si="84"/>
        <v/>
      </c>
      <c r="W474" s="42" t="str">
        <f t="shared" si="91"/>
        <v/>
      </c>
      <c r="X474" s="41" t="str">
        <f>IF(E474="","",VLOOKUP(G474,#REF!,2,0))</f>
        <v/>
      </c>
      <c r="Y474" s="41" t="str">
        <f t="shared" si="85"/>
        <v/>
      </c>
      <c r="Z474" s="96" t="str">
        <f t="shared" si="92"/>
        <v/>
      </c>
      <c r="AA474" s="77" t="str">
        <f t="shared" si="93"/>
        <v/>
      </c>
      <c r="AB474" s="77" t="str">
        <f t="shared" si="94"/>
        <v/>
      </c>
      <c r="AC474" s="43" t="str">
        <f t="shared" si="86"/>
        <v/>
      </c>
      <c r="AD474" s="23"/>
      <c r="AE474" s="23"/>
      <c r="AF474" s="23"/>
      <c r="AG474" s="23"/>
      <c r="AH474" s="41" t="str">
        <f t="shared" si="95"/>
        <v/>
      </c>
      <c r="AI474" s="88"/>
      <c r="AJ474" s="26"/>
      <c r="AK474" s="26"/>
      <c r="AL474" s="26"/>
    </row>
    <row r="475" spans="1:38">
      <c r="A475" s="42">
        <v>472</v>
      </c>
      <c r="B475" s="42" t="s">
        <v>4</v>
      </c>
      <c r="C475" s="99"/>
      <c r="D475" s="42" t="str">
        <f t="shared" si="87"/>
        <v/>
      </c>
      <c r="E475" s="99"/>
      <c r="F475" s="26"/>
      <c r="G475" s="99"/>
      <c r="H475" s="107"/>
      <c r="I475" s="53"/>
      <c r="J475" s="53"/>
      <c r="K475" s="99"/>
      <c r="L475" s="26" t="str">
        <f t="shared" si="88"/>
        <v>_</v>
      </c>
      <c r="M475" s="99"/>
      <c r="N475" s="42" t="str">
        <f t="shared" si="89"/>
        <v/>
      </c>
      <c r="O475" s="70"/>
      <c r="P475" s="63"/>
      <c r="Q475" s="64"/>
      <c r="R475" s="26"/>
      <c r="S475" s="26"/>
      <c r="T475" s="42" t="str">
        <f t="shared" si="90"/>
        <v/>
      </c>
      <c r="U475" s="42" t="str">
        <f>IF(E475="","",#REF!-N475)</f>
        <v/>
      </c>
      <c r="V475" s="42" t="str">
        <f t="shared" si="84"/>
        <v/>
      </c>
      <c r="W475" s="42" t="str">
        <f t="shared" si="91"/>
        <v/>
      </c>
      <c r="X475" s="41" t="str">
        <f>IF(E475="","",VLOOKUP(G475,#REF!,2,0))</f>
        <v/>
      </c>
      <c r="Y475" s="41" t="str">
        <f t="shared" si="85"/>
        <v/>
      </c>
      <c r="Z475" s="96" t="str">
        <f t="shared" si="92"/>
        <v/>
      </c>
      <c r="AA475" s="77" t="str">
        <f t="shared" si="93"/>
        <v/>
      </c>
      <c r="AB475" s="77" t="str">
        <f t="shared" si="94"/>
        <v/>
      </c>
      <c r="AC475" s="43" t="str">
        <f t="shared" si="86"/>
        <v/>
      </c>
      <c r="AD475" s="23"/>
      <c r="AE475" s="23"/>
      <c r="AF475" s="23"/>
      <c r="AG475" s="23"/>
      <c r="AH475" s="41" t="str">
        <f t="shared" si="95"/>
        <v/>
      </c>
      <c r="AI475" s="88"/>
      <c r="AJ475" s="26"/>
      <c r="AK475" s="26"/>
      <c r="AL475" s="26"/>
    </row>
    <row r="476" spans="1:38">
      <c r="A476" s="42">
        <v>473</v>
      </c>
      <c r="B476" s="42" t="s">
        <v>4</v>
      </c>
      <c r="C476" s="99"/>
      <c r="D476" s="42" t="str">
        <f t="shared" si="87"/>
        <v/>
      </c>
      <c r="E476" s="99"/>
      <c r="F476" s="26"/>
      <c r="G476" s="99"/>
      <c r="H476" s="107"/>
      <c r="I476" s="53"/>
      <c r="J476" s="53"/>
      <c r="K476" s="99"/>
      <c r="L476" s="26" t="str">
        <f t="shared" si="88"/>
        <v>_</v>
      </c>
      <c r="M476" s="99"/>
      <c r="N476" s="42" t="str">
        <f t="shared" si="89"/>
        <v/>
      </c>
      <c r="O476" s="70"/>
      <c r="P476" s="63"/>
      <c r="Q476" s="64"/>
      <c r="R476" s="26"/>
      <c r="S476" s="26"/>
      <c r="T476" s="42" t="str">
        <f t="shared" si="90"/>
        <v/>
      </c>
      <c r="U476" s="42" t="str">
        <f>IF(E476="","",#REF!-N476)</f>
        <v/>
      </c>
      <c r="V476" s="42" t="str">
        <f t="shared" si="84"/>
        <v/>
      </c>
      <c r="W476" s="42" t="str">
        <f t="shared" si="91"/>
        <v/>
      </c>
      <c r="X476" s="41" t="str">
        <f>IF(E476="","",VLOOKUP(G476,#REF!,2,0))</f>
        <v/>
      </c>
      <c r="Y476" s="41" t="str">
        <f t="shared" si="85"/>
        <v/>
      </c>
      <c r="Z476" s="96" t="str">
        <f t="shared" si="92"/>
        <v/>
      </c>
      <c r="AA476" s="77" t="str">
        <f t="shared" si="93"/>
        <v/>
      </c>
      <c r="AB476" s="77" t="str">
        <f t="shared" si="94"/>
        <v/>
      </c>
      <c r="AC476" s="43" t="str">
        <f t="shared" si="86"/>
        <v/>
      </c>
      <c r="AD476" s="23"/>
      <c r="AE476" s="23"/>
      <c r="AF476" s="23"/>
      <c r="AG476" s="23"/>
      <c r="AH476" s="41" t="str">
        <f t="shared" si="95"/>
        <v/>
      </c>
      <c r="AI476" s="88"/>
      <c r="AJ476" s="26"/>
      <c r="AK476" s="26"/>
      <c r="AL476" s="26"/>
    </row>
    <row r="477" spans="1:38">
      <c r="A477" s="42">
        <v>474</v>
      </c>
      <c r="B477" s="42" t="s">
        <v>4</v>
      </c>
      <c r="C477" s="99"/>
      <c r="D477" s="42" t="str">
        <f t="shared" si="87"/>
        <v/>
      </c>
      <c r="E477" s="99"/>
      <c r="F477" s="26"/>
      <c r="G477" s="99"/>
      <c r="H477" s="107"/>
      <c r="I477" s="53"/>
      <c r="J477" s="53"/>
      <c r="K477" s="99"/>
      <c r="L477" s="26" t="str">
        <f t="shared" si="88"/>
        <v>_</v>
      </c>
      <c r="M477" s="99"/>
      <c r="N477" s="42" t="str">
        <f t="shared" si="89"/>
        <v/>
      </c>
      <c r="O477" s="70"/>
      <c r="P477" s="63"/>
      <c r="Q477" s="64"/>
      <c r="R477" s="26"/>
      <c r="S477" s="26"/>
      <c r="T477" s="42" t="str">
        <f t="shared" si="90"/>
        <v/>
      </c>
      <c r="U477" s="42" t="str">
        <f>IF(E477="","",#REF!-N477)</f>
        <v/>
      </c>
      <c r="V477" s="42" t="str">
        <f t="shared" si="84"/>
        <v/>
      </c>
      <c r="W477" s="42" t="str">
        <f t="shared" si="91"/>
        <v/>
      </c>
      <c r="X477" s="41" t="str">
        <f>IF(E477="","",VLOOKUP(G477,#REF!,2,0))</f>
        <v/>
      </c>
      <c r="Y477" s="41" t="str">
        <f t="shared" si="85"/>
        <v/>
      </c>
      <c r="Z477" s="96" t="str">
        <f t="shared" si="92"/>
        <v/>
      </c>
      <c r="AA477" s="77" t="str">
        <f t="shared" si="93"/>
        <v/>
      </c>
      <c r="AB477" s="77" t="str">
        <f t="shared" si="94"/>
        <v/>
      </c>
      <c r="AC477" s="43" t="str">
        <f t="shared" si="86"/>
        <v/>
      </c>
      <c r="AD477" s="23"/>
      <c r="AE477" s="23"/>
      <c r="AF477" s="23"/>
      <c r="AG477" s="23"/>
      <c r="AH477" s="41" t="str">
        <f t="shared" si="95"/>
        <v/>
      </c>
      <c r="AI477" s="88"/>
      <c r="AJ477" s="26"/>
      <c r="AK477" s="26"/>
      <c r="AL477" s="26"/>
    </row>
    <row r="478" spans="1:38">
      <c r="A478" s="42">
        <v>475</v>
      </c>
      <c r="B478" s="42" t="s">
        <v>4</v>
      </c>
      <c r="C478" s="99"/>
      <c r="D478" s="42" t="str">
        <f t="shared" si="87"/>
        <v/>
      </c>
      <c r="E478" s="99"/>
      <c r="F478" s="26"/>
      <c r="G478" s="99"/>
      <c r="H478" s="107"/>
      <c r="I478" s="53"/>
      <c r="J478" s="53"/>
      <c r="K478" s="99"/>
      <c r="L478" s="26" t="str">
        <f t="shared" si="88"/>
        <v>_</v>
      </c>
      <c r="M478" s="99"/>
      <c r="N478" s="42" t="str">
        <f t="shared" si="89"/>
        <v/>
      </c>
      <c r="O478" s="70"/>
      <c r="P478" s="63"/>
      <c r="Q478" s="64"/>
      <c r="R478" s="26"/>
      <c r="S478" s="26"/>
      <c r="T478" s="42" t="str">
        <f t="shared" si="90"/>
        <v/>
      </c>
      <c r="U478" s="42" t="str">
        <f>IF(E478="","",#REF!-N478)</f>
        <v/>
      </c>
      <c r="V478" s="42" t="str">
        <f t="shared" si="84"/>
        <v/>
      </c>
      <c r="W478" s="42" t="str">
        <f t="shared" si="91"/>
        <v/>
      </c>
      <c r="X478" s="41" t="str">
        <f>IF(E478="","",VLOOKUP(G478,#REF!,2,0))</f>
        <v/>
      </c>
      <c r="Y478" s="41" t="str">
        <f t="shared" si="85"/>
        <v/>
      </c>
      <c r="Z478" s="96" t="str">
        <f t="shared" si="92"/>
        <v/>
      </c>
      <c r="AA478" s="77" t="str">
        <f t="shared" si="93"/>
        <v/>
      </c>
      <c r="AB478" s="77" t="str">
        <f t="shared" si="94"/>
        <v/>
      </c>
      <c r="AC478" s="43" t="str">
        <f t="shared" si="86"/>
        <v/>
      </c>
      <c r="AD478" s="23"/>
      <c r="AE478" s="23"/>
      <c r="AF478" s="23"/>
      <c r="AG478" s="23"/>
      <c r="AH478" s="41" t="str">
        <f t="shared" si="95"/>
        <v/>
      </c>
      <c r="AI478" s="88"/>
      <c r="AJ478" s="26"/>
      <c r="AK478" s="26"/>
      <c r="AL478" s="26"/>
    </row>
    <row r="479" spans="1:38">
      <c r="A479" s="42">
        <v>476</v>
      </c>
      <c r="B479" s="42" t="s">
        <v>4</v>
      </c>
      <c r="C479" s="99"/>
      <c r="D479" s="42" t="str">
        <f t="shared" si="87"/>
        <v/>
      </c>
      <c r="E479" s="99"/>
      <c r="F479" s="26"/>
      <c r="G479" s="99"/>
      <c r="H479" s="107"/>
      <c r="I479" s="53"/>
      <c r="J479" s="53"/>
      <c r="K479" s="99"/>
      <c r="L479" s="26" t="str">
        <f t="shared" si="88"/>
        <v>_</v>
      </c>
      <c r="M479" s="99"/>
      <c r="N479" s="42" t="str">
        <f t="shared" si="89"/>
        <v/>
      </c>
      <c r="O479" s="70"/>
      <c r="P479" s="63"/>
      <c r="Q479" s="64"/>
      <c r="R479" s="26"/>
      <c r="S479" s="26"/>
      <c r="T479" s="42" t="str">
        <f t="shared" si="90"/>
        <v/>
      </c>
      <c r="U479" s="42" t="str">
        <f>IF(E479="","",#REF!-N479)</f>
        <v/>
      </c>
      <c r="V479" s="42" t="str">
        <f t="shared" si="84"/>
        <v/>
      </c>
      <c r="W479" s="42" t="str">
        <f t="shared" si="91"/>
        <v/>
      </c>
      <c r="X479" s="41" t="str">
        <f>IF(E479="","",VLOOKUP(G479,#REF!,2,0))</f>
        <v/>
      </c>
      <c r="Y479" s="41" t="str">
        <f t="shared" si="85"/>
        <v/>
      </c>
      <c r="Z479" s="96" t="str">
        <f t="shared" si="92"/>
        <v/>
      </c>
      <c r="AA479" s="77" t="str">
        <f t="shared" si="93"/>
        <v/>
      </c>
      <c r="AB479" s="77" t="str">
        <f t="shared" si="94"/>
        <v/>
      </c>
      <c r="AC479" s="43" t="str">
        <f t="shared" si="86"/>
        <v/>
      </c>
      <c r="AD479" s="23"/>
      <c r="AE479" s="23"/>
      <c r="AF479" s="23"/>
      <c r="AG479" s="23"/>
      <c r="AH479" s="41" t="str">
        <f t="shared" si="95"/>
        <v/>
      </c>
      <c r="AI479" s="88"/>
      <c r="AJ479" s="26"/>
      <c r="AK479" s="26"/>
      <c r="AL479" s="26"/>
    </row>
    <row r="480" spans="1:38">
      <c r="A480" s="42">
        <v>477</v>
      </c>
      <c r="B480" s="42" t="s">
        <v>4</v>
      </c>
      <c r="C480" s="99"/>
      <c r="D480" s="42" t="str">
        <f t="shared" si="87"/>
        <v/>
      </c>
      <c r="E480" s="99"/>
      <c r="F480" s="26"/>
      <c r="G480" s="99"/>
      <c r="H480" s="107"/>
      <c r="I480" s="53"/>
      <c r="J480" s="53"/>
      <c r="K480" s="99"/>
      <c r="L480" s="26" t="str">
        <f t="shared" si="88"/>
        <v>_</v>
      </c>
      <c r="M480" s="99"/>
      <c r="N480" s="42" t="str">
        <f t="shared" si="89"/>
        <v/>
      </c>
      <c r="O480" s="70"/>
      <c r="P480" s="63"/>
      <c r="Q480" s="64"/>
      <c r="R480" s="26"/>
      <c r="S480" s="26"/>
      <c r="T480" s="42" t="str">
        <f t="shared" si="90"/>
        <v/>
      </c>
      <c r="U480" s="42" t="str">
        <f>IF(E480="","",#REF!-N480)</f>
        <v/>
      </c>
      <c r="V480" s="42" t="str">
        <f t="shared" si="84"/>
        <v/>
      </c>
      <c r="W480" s="42" t="str">
        <f t="shared" si="91"/>
        <v/>
      </c>
      <c r="X480" s="41" t="str">
        <f>IF(E480="","",VLOOKUP(G480,#REF!,2,0))</f>
        <v/>
      </c>
      <c r="Y480" s="41" t="str">
        <f t="shared" si="85"/>
        <v/>
      </c>
      <c r="Z480" s="96" t="str">
        <f t="shared" si="92"/>
        <v/>
      </c>
      <c r="AA480" s="77" t="str">
        <f t="shared" si="93"/>
        <v/>
      </c>
      <c r="AB480" s="77" t="str">
        <f t="shared" si="94"/>
        <v/>
      </c>
      <c r="AC480" s="43" t="str">
        <f t="shared" si="86"/>
        <v/>
      </c>
      <c r="AD480" s="23"/>
      <c r="AE480" s="23"/>
      <c r="AF480" s="23"/>
      <c r="AG480" s="23"/>
      <c r="AH480" s="41" t="str">
        <f t="shared" si="95"/>
        <v/>
      </c>
      <c r="AI480" s="88"/>
      <c r="AJ480" s="26"/>
      <c r="AK480" s="26"/>
      <c r="AL480" s="26"/>
    </row>
    <row r="481" spans="1:38">
      <c r="A481" s="42">
        <v>478</v>
      </c>
      <c r="B481" s="42" t="s">
        <v>4</v>
      </c>
      <c r="C481" s="99"/>
      <c r="D481" s="42" t="str">
        <f t="shared" si="87"/>
        <v/>
      </c>
      <c r="E481" s="99"/>
      <c r="F481" s="26"/>
      <c r="G481" s="99"/>
      <c r="H481" s="107"/>
      <c r="I481" s="53"/>
      <c r="J481" s="53"/>
      <c r="K481" s="99"/>
      <c r="L481" s="26" t="str">
        <f t="shared" si="88"/>
        <v>_</v>
      </c>
      <c r="M481" s="99"/>
      <c r="N481" s="42" t="str">
        <f t="shared" si="89"/>
        <v/>
      </c>
      <c r="O481" s="70"/>
      <c r="P481" s="63"/>
      <c r="Q481" s="64"/>
      <c r="R481" s="26"/>
      <c r="S481" s="26"/>
      <c r="T481" s="42" t="str">
        <f t="shared" si="90"/>
        <v/>
      </c>
      <c r="U481" s="42" t="str">
        <f>IF(E481="","",#REF!-N481)</f>
        <v/>
      </c>
      <c r="V481" s="42" t="str">
        <f t="shared" si="84"/>
        <v/>
      </c>
      <c r="W481" s="42" t="str">
        <f t="shared" si="91"/>
        <v/>
      </c>
      <c r="X481" s="41" t="str">
        <f>IF(E481="","",VLOOKUP(G481,#REF!,2,0))</f>
        <v/>
      </c>
      <c r="Y481" s="41" t="str">
        <f t="shared" si="85"/>
        <v/>
      </c>
      <c r="Z481" s="96" t="str">
        <f t="shared" si="92"/>
        <v/>
      </c>
      <c r="AA481" s="77" t="str">
        <f t="shared" si="93"/>
        <v/>
      </c>
      <c r="AB481" s="77" t="str">
        <f t="shared" si="94"/>
        <v/>
      </c>
      <c r="AC481" s="43" t="str">
        <f t="shared" si="86"/>
        <v/>
      </c>
      <c r="AD481" s="23"/>
      <c r="AE481" s="23"/>
      <c r="AF481" s="23"/>
      <c r="AG481" s="23"/>
      <c r="AH481" s="41" t="str">
        <f t="shared" si="95"/>
        <v/>
      </c>
      <c r="AI481" s="88"/>
      <c r="AJ481" s="26"/>
      <c r="AK481" s="26"/>
      <c r="AL481" s="26"/>
    </row>
    <row r="482" spans="1:38">
      <c r="A482" s="42">
        <v>479</v>
      </c>
      <c r="B482" s="42" t="s">
        <v>4</v>
      </c>
      <c r="C482" s="99"/>
      <c r="D482" s="42" t="str">
        <f t="shared" si="87"/>
        <v/>
      </c>
      <c r="E482" s="99"/>
      <c r="F482" s="26"/>
      <c r="G482" s="99"/>
      <c r="H482" s="107"/>
      <c r="I482" s="53"/>
      <c r="J482" s="53"/>
      <c r="K482" s="99"/>
      <c r="L482" s="26" t="str">
        <f t="shared" si="88"/>
        <v>_</v>
      </c>
      <c r="M482" s="99"/>
      <c r="N482" s="42" t="str">
        <f t="shared" si="89"/>
        <v/>
      </c>
      <c r="O482" s="70"/>
      <c r="P482" s="63"/>
      <c r="Q482" s="64"/>
      <c r="R482" s="26"/>
      <c r="S482" s="26"/>
      <c r="T482" s="42" t="str">
        <f t="shared" si="90"/>
        <v/>
      </c>
      <c r="U482" s="42" t="str">
        <f>IF(E482="","",#REF!-N482)</f>
        <v/>
      </c>
      <c r="V482" s="42" t="str">
        <f t="shared" si="84"/>
        <v/>
      </c>
      <c r="W482" s="42" t="str">
        <f t="shared" si="91"/>
        <v/>
      </c>
      <c r="X482" s="41" t="str">
        <f>IF(E482="","",VLOOKUP(G482,#REF!,2,0))</f>
        <v/>
      </c>
      <c r="Y482" s="41" t="str">
        <f t="shared" si="85"/>
        <v/>
      </c>
      <c r="Z482" s="96" t="str">
        <f t="shared" si="92"/>
        <v/>
      </c>
      <c r="AA482" s="77" t="str">
        <f t="shared" si="93"/>
        <v/>
      </c>
      <c r="AB482" s="77" t="str">
        <f t="shared" si="94"/>
        <v/>
      </c>
      <c r="AC482" s="43" t="str">
        <f t="shared" si="86"/>
        <v/>
      </c>
      <c r="AD482" s="23"/>
      <c r="AE482" s="23"/>
      <c r="AF482" s="23"/>
      <c r="AG482" s="23"/>
      <c r="AH482" s="41" t="str">
        <f t="shared" si="95"/>
        <v/>
      </c>
      <c r="AI482" s="88"/>
      <c r="AJ482" s="26"/>
      <c r="AK482" s="26"/>
      <c r="AL482" s="26"/>
    </row>
    <row r="483" spans="1:38">
      <c r="A483" s="42">
        <v>480</v>
      </c>
      <c r="B483" s="42" t="s">
        <v>4</v>
      </c>
      <c r="C483" s="99"/>
      <c r="D483" s="42" t="str">
        <f t="shared" si="87"/>
        <v/>
      </c>
      <c r="E483" s="99"/>
      <c r="F483" s="26"/>
      <c r="G483" s="99"/>
      <c r="H483" s="107"/>
      <c r="I483" s="53"/>
      <c r="J483" s="53"/>
      <c r="K483" s="99"/>
      <c r="L483" s="26" t="str">
        <f t="shared" si="88"/>
        <v>_</v>
      </c>
      <c r="M483" s="99"/>
      <c r="N483" s="42" t="str">
        <f t="shared" si="89"/>
        <v/>
      </c>
      <c r="O483" s="70"/>
      <c r="P483" s="63"/>
      <c r="Q483" s="64"/>
      <c r="R483" s="26"/>
      <c r="S483" s="26"/>
      <c r="T483" s="42" t="str">
        <f t="shared" si="90"/>
        <v/>
      </c>
      <c r="U483" s="42" t="str">
        <f>IF(E483="","",#REF!-N483)</f>
        <v/>
      </c>
      <c r="V483" s="42" t="str">
        <f t="shared" si="84"/>
        <v/>
      </c>
      <c r="W483" s="42" t="str">
        <f t="shared" si="91"/>
        <v/>
      </c>
      <c r="X483" s="41" t="str">
        <f>IF(E483="","",VLOOKUP(G483,#REF!,2,0))</f>
        <v/>
      </c>
      <c r="Y483" s="41" t="str">
        <f t="shared" si="85"/>
        <v/>
      </c>
      <c r="Z483" s="96" t="str">
        <f t="shared" si="92"/>
        <v/>
      </c>
      <c r="AA483" s="77" t="str">
        <f t="shared" si="93"/>
        <v/>
      </c>
      <c r="AB483" s="77" t="str">
        <f t="shared" si="94"/>
        <v/>
      </c>
      <c r="AC483" s="43" t="str">
        <f t="shared" si="86"/>
        <v/>
      </c>
      <c r="AD483" s="23"/>
      <c r="AE483" s="23"/>
      <c r="AF483" s="23"/>
      <c r="AG483" s="23"/>
      <c r="AH483" s="41" t="str">
        <f t="shared" si="95"/>
        <v/>
      </c>
      <c r="AI483" s="88"/>
      <c r="AJ483" s="26"/>
      <c r="AK483" s="26"/>
      <c r="AL483" s="26"/>
    </row>
    <row r="484" spans="1:38">
      <c r="A484" s="42">
        <v>481</v>
      </c>
      <c r="B484" s="42" t="s">
        <v>4</v>
      </c>
      <c r="C484" s="99"/>
      <c r="D484" s="42" t="str">
        <f t="shared" si="87"/>
        <v/>
      </c>
      <c r="E484" s="99"/>
      <c r="F484" s="26"/>
      <c r="G484" s="99"/>
      <c r="H484" s="107"/>
      <c r="I484" s="53"/>
      <c r="J484" s="53"/>
      <c r="K484" s="99"/>
      <c r="L484" s="26" t="str">
        <f t="shared" si="88"/>
        <v>_</v>
      </c>
      <c r="M484" s="99"/>
      <c r="N484" s="42" t="str">
        <f t="shared" si="89"/>
        <v/>
      </c>
      <c r="O484" s="70"/>
      <c r="P484" s="63"/>
      <c r="Q484" s="64"/>
      <c r="R484" s="26"/>
      <c r="S484" s="26"/>
      <c r="T484" s="42" t="str">
        <f t="shared" si="90"/>
        <v/>
      </c>
      <c r="U484" s="42" t="str">
        <f>IF(E484="","",#REF!-N484)</f>
        <v/>
      </c>
      <c r="V484" s="42" t="str">
        <f t="shared" si="84"/>
        <v/>
      </c>
      <c r="W484" s="42" t="str">
        <f t="shared" si="91"/>
        <v/>
      </c>
      <c r="X484" s="41" t="str">
        <f>IF(E484="","",VLOOKUP(G484,#REF!,2,0))</f>
        <v/>
      </c>
      <c r="Y484" s="41" t="str">
        <f t="shared" si="85"/>
        <v/>
      </c>
      <c r="Z484" s="96" t="str">
        <f t="shared" si="92"/>
        <v/>
      </c>
      <c r="AA484" s="77" t="str">
        <f t="shared" si="93"/>
        <v/>
      </c>
      <c r="AB484" s="77" t="str">
        <f t="shared" si="94"/>
        <v/>
      </c>
      <c r="AC484" s="43" t="str">
        <f t="shared" si="86"/>
        <v/>
      </c>
      <c r="AD484" s="23"/>
      <c r="AE484" s="23"/>
      <c r="AF484" s="23"/>
      <c r="AG484" s="23"/>
      <c r="AH484" s="41" t="str">
        <f t="shared" si="95"/>
        <v/>
      </c>
      <c r="AI484" s="88"/>
      <c r="AJ484" s="26"/>
      <c r="AK484" s="26"/>
      <c r="AL484" s="26"/>
    </row>
    <row r="485" spans="1:38">
      <c r="A485" s="42">
        <v>482</v>
      </c>
      <c r="B485" s="42" t="s">
        <v>4</v>
      </c>
      <c r="C485" s="99"/>
      <c r="D485" s="42" t="str">
        <f t="shared" si="87"/>
        <v/>
      </c>
      <c r="E485" s="99"/>
      <c r="F485" s="26"/>
      <c r="G485" s="99"/>
      <c r="H485" s="107"/>
      <c r="I485" s="53"/>
      <c r="J485" s="53"/>
      <c r="K485" s="99"/>
      <c r="L485" s="26" t="str">
        <f t="shared" si="88"/>
        <v>_</v>
      </c>
      <c r="M485" s="99"/>
      <c r="N485" s="42" t="str">
        <f t="shared" si="89"/>
        <v/>
      </c>
      <c r="O485" s="70"/>
      <c r="P485" s="63"/>
      <c r="Q485" s="64"/>
      <c r="R485" s="26"/>
      <c r="S485" s="26"/>
      <c r="T485" s="42" t="str">
        <f t="shared" si="90"/>
        <v/>
      </c>
      <c r="U485" s="42" t="str">
        <f>IF(E485="","",#REF!-N485)</f>
        <v/>
      </c>
      <c r="V485" s="42" t="str">
        <f t="shared" si="84"/>
        <v/>
      </c>
      <c r="W485" s="42" t="str">
        <f t="shared" si="91"/>
        <v/>
      </c>
      <c r="X485" s="41" t="str">
        <f>IF(E485="","",VLOOKUP(G485,#REF!,2,0))</f>
        <v/>
      </c>
      <c r="Y485" s="41" t="str">
        <f t="shared" si="85"/>
        <v/>
      </c>
      <c r="Z485" s="96" t="str">
        <f t="shared" si="92"/>
        <v/>
      </c>
      <c r="AA485" s="77" t="str">
        <f t="shared" si="93"/>
        <v/>
      </c>
      <c r="AB485" s="77" t="str">
        <f t="shared" si="94"/>
        <v/>
      </c>
      <c r="AC485" s="43" t="str">
        <f t="shared" si="86"/>
        <v/>
      </c>
      <c r="AD485" s="23"/>
      <c r="AE485" s="23"/>
      <c r="AF485" s="23"/>
      <c r="AG485" s="23"/>
      <c r="AH485" s="41" t="str">
        <f t="shared" si="95"/>
        <v/>
      </c>
      <c r="AI485" s="88"/>
      <c r="AJ485" s="26"/>
      <c r="AK485" s="26"/>
      <c r="AL485" s="26"/>
    </row>
    <row r="486" spans="1:38">
      <c r="A486" s="42">
        <v>483</v>
      </c>
      <c r="B486" s="42" t="s">
        <v>4</v>
      </c>
      <c r="C486" s="99"/>
      <c r="D486" s="42" t="str">
        <f t="shared" si="87"/>
        <v/>
      </c>
      <c r="E486" s="99"/>
      <c r="F486" s="26"/>
      <c r="G486" s="99"/>
      <c r="H486" s="107"/>
      <c r="I486" s="53"/>
      <c r="J486" s="53"/>
      <c r="K486" s="99"/>
      <c r="L486" s="26" t="str">
        <f t="shared" si="88"/>
        <v>_</v>
      </c>
      <c r="M486" s="99"/>
      <c r="N486" s="42" t="str">
        <f t="shared" si="89"/>
        <v/>
      </c>
      <c r="O486" s="70"/>
      <c r="P486" s="63"/>
      <c r="Q486" s="64"/>
      <c r="R486" s="26"/>
      <c r="S486" s="26"/>
      <c r="T486" s="42" t="str">
        <f t="shared" si="90"/>
        <v/>
      </c>
      <c r="U486" s="42" t="str">
        <f>IF(E486="","",#REF!-N486)</f>
        <v/>
      </c>
      <c r="V486" s="42" t="str">
        <f t="shared" si="84"/>
        <v/>
      </c>
      <c r="W486" s="42" t="str">
        <f t="shared" si="91"/>
        <v/>
      </c>
      <c r="X486" s="41" t="str">
        <f>IF(E486="","",VLOOKUP(G486,#REF!,2,0))</f>
        <v/>
      </c>
      <c r="Y486" s="41" t="str">
        <f t="shared" si="85"/>
        <v/>
      </c>
      <c r="Z486" s="96" t="str">
        <f t="shared" si="92"/>
        <v/>
      </c>
      <c r="AA486" s="77" t="str">
        <f t="shared" si="93"/>
        <v/>
      </c>
      <c r="AB486" s="77" t="str">
        <f t="shared" si="94"/>
        <v/>
      </c>
      <c r="AC486" s="43" t="str">
        <f t="shared" si="86"/>
        <v/>
      </c>
      <c r="AD486" s="23"/>
      <c r="AE486" s="23"/>
      <c r="AF486" s="23"/>
      <c r="AG486" s="23"/>
      <c r="AH486" s="41" t="str">
        <f t="shared" si="95"/>
        <v/>
      </c>
      <c r="AI486" s="88"/>
      <c r="AJ486" s="26"/>
      <c r="AK486" s="26"/>
      <c r="AL486" s="26"/>
    </row>
    <row r="487" spans="1:38">
      <c r="A487" s="42">
        <v>484</v>
      </c>
      <c r="B487" s="42" t="s">
        <v>4</v>
      </c>
      <c r="C487" s="99"/>
      <c r="D487" s="42" t="str">
        <f t="shared" si="87"/>
        <v/>
      </c>
      <c r="E487" s="99"/>
      <c r="F487" s="26"/>
      <c r="G487" s="99"/>
      <c r="H487" s="107"/>
      <c r="I487" s="53"/>
      <c r="J487" s="53"/>
      <c r="K487" s="99"/>
      <c r="L487" s="26" t="str">
        <f t="shared" si="88"/>
        <v>_</v>
      </c>
      <c r="M487" s="99"/>
      <c r="N487" s="42" t="str">
        <f t="shared" si="89"/>
        <v/>
      </c>
      <c r="O487" s="70"/>
      <c r="P487" s="63"/>
      <c r="Q487" s="64"/>
      <c r="R487" s="26"/>
      <c r="S487" s="26"/>
      <c r="T487" s="42" t="str">
        <f t="shared" si="90"/>
        <v/>
      </c>
      <c r="U487" s="42" t="str">
        <f>IF(E487="","",#REF!-N487)</f>
        <v/>
      </c>
      <c r="V487" s="42" t="str">
        <f t="shared" si="84"/>
        <v/>
      </c>
      <c r="W487" s="42" t="str">
        <f t="shared" si="91"/>
        <v/>
      </c>
      <c r="X487" s="41" t="str">
        <f>IF(E487="","",VLOOKUP(G487,#REF!,2,0))</f>
        <v/>
      </c>
      <c r="Y487" s="41" t="str">
        <f t="shared" si="85"/>
        <v/>
      </c>
      <c r="Z487" s="96" t="str">
        <f t="shared" si="92"/>
        <v/>
      </c>
      <c r="AA487" s="77" t="str">
        <f t="shared" si="93"/>
        <v/>
      </c>
      <c r="AB487" s="77" t="str">
        <f t="shared" si="94"/>
        <v/>
      </c>
      <c r="AC487" s="43" t="str">
        <f t="shared" si="86"/>
        <v/>
      </c>
      <c r="AD487" s="23"/>
      <c r="AE487" s="23"/>
      <c r="AF487" s="23"/>
      <c r="AG487" s="23"/>
      <c r="AH487" s="41" t="str">
        <f t="shared" si="95"/>
        <v/>
      </c>
      <c r="AI487" s="88"/>
      <c r="AJ487" s="26"/>
      <c r="AK487" s="26"/>
      <c r="AL487" s="26"/>
    </row>
    <row r="488" spans="1:38">
      <c r="A488" s="42">
        <v>485</v>
      </c>
      <c r="B488" s="42" t="s">
        <v>4</v>
      </c>
      <c r="C488" s="99"/>
      <c r="D488" s="42" t="str">
        <f t="shared" si="87"/>
        <v/>
      </c>
      <c r="E488" s="99"/>
      <c r="F488" s="26"/>
      <c r="G488" s="99"/>
      <c r="H488" s="107"/>
      <c r="I488" s="53"/>
      <c r="J488" s="53"/>
      <c r="K488" s="99"/>
      <c r="L488" s="26" t="str">
        <f t="shared" si="88"/>
        <v>_</v>
      </c>
      <c r="M488" s="99"/>
      <c r="N488" s="42" t="str">
        <f t="shared" si="89"/>
        <v/>
      </c>
      <c r="O488" s="70"/>
      <c r="P488" s="63"/>
      <c r="Q488" s="64"/>
      <c r="R488" s="26"/>
      <c r="S488" s="26"/>
      <c r="T488" s="42" t="str">
        <f t="shared" si="90"/>
        <v/>
      </c>
      <c r="U488" s="42" t="str">
        <f>IF(E488="","",#REF!-N488)</f>
        <v/>
      </c>
      <c r="V488" s="42" t="str">
        <f t="shared" si="84"/>
        <v/>
      </c>
      <c r="W488" s="42" t="str">
        <f t="shared" si="91"/>
        <v/>
      </c>
      <c r="X488" s="41" t="str">
        <f>IF(E488="","",VLOOKUP(G488,#REF!,2,0))</f>
        <v/>
      </c>
      <c r="Y488" s="41" t="str">
        <f t="shared" si="85"/>
        <v/>
      </c>
      <c r="Z488" s="96" t="str">
        <f t="shared" si="92"/>
        <v/>
      </c>
      <c r="AA488" s="77" t="str">
        <f t="shared" si="93"/>
        <v/>
      </c>
      <c r="AB488" s="77" t="str">
        <f t="shared" si="94"/>
        <v/>
      </c>
      <c r="AC488" s="43" t="str">
        <f t="shared" si="86"/>
        <v/>
      </c>
      <c r="AD488" s="23"/>
      <c r="AE488" s="23"/>
      <c r="AF488" s="23"/>
      <c r="AG488" s="23"/>
      <c r="AH488" s="41" t="str">
        <f t="shared" si="95"/>
        <v/>
      </c>
      <c r="AI488" s="88"/>
      <c r="AJ488" s="26"/>
      <c r="AK488" s="26"/>
      <c r="AL488" s="26"/>
    </row>
    <row r="489" spans="1:38">
      <c r="A489" s="42">
        <v>486</v>
      </c>
      <c r="B489" s="42" t="s">
        <v>4</v>
      </c>
      <c r="C489" s="99"/>
      <c r="D489" s="42" t="str">
        <f t="shared" si="87"/>
        <v/>
      </c>
      <c r="E489" s="99"/>
      <c r="F489" s="26"/>
      <c r="G489" s="99"/>
      <c r="H489" s="107"/>
      <c r="I489" s="53"/>
      <c r="J489" s="53"/>
      <c r="K489" s="99"/>
      <c r="L489" s="26" t="str">
        <f t="shared" si="88"/>
        <v>_</v>
      </c>
      <c r="M489" s="99"/>
      <c r="N489" s="42" t="str">
        <f t="shared" si="89"/>
        <v/>
      </c>
      <c r="O489" s="70"/>
      <c r="P489" s="63"/>
      <c r="Q489" s="64"/>
      <c r="R489" s="26"/>
      <c r="S489" s="26"/>
      <c r="T489" s="42" t="str">
        <f t="shared" si="90"/>
        <v/>
      </c>
      <c r="U489" s="42" t="str">
        <f>IF(E489="","",#REF!-N489)</f>
        <v/>
      </c>
      <c r="V489" s="42" t="str">
        <f t="shared" si="84"/>
        <v/>
      </c>
      <c r="W489" s="42" t="str">
        <f t="shared" si="91"/>
        <v/>
      </c>
      <c r="X489" s="41" t="str">
        <f>IF(E489="","",VLOOKUP(G489,#REF!,2,0))</f>
        <v/>
      </c>
      <c r="Y489" s="41" t="str">
        <f t="shared" si="85"/>
        <v/>
      </c>
      <c r="Z489" s="96" t="str">
        <f t="shared" si="92"/>
        <v/>
      </c>
      <c r="AA489" s="77" t="str">
        <f t="shared" si="93"/>
        <v/>
      </c>
      <c r="AB489" s="77" t="str">
        <f t="shared" si="94"/>
        <v/>
      </c>
      <c r="AC489" s="43" t="str">
        <f t="shared" si="86"/>
        <v/>
      </c>
      <c r="AD489" s="23"/>
      <c r="AE489" s="23"/>
      <c r="AF489" s="23"/>
      <c r="AG489" s="23"/>
      <c r="AH489" s="41" t="str">
        <f t="shared" si="95"/>
        <v/>
      </c>
      <c r="AI489" s="88"/>
      <c r="AJ489" s="26"/>
      <c r="AK489" s="26"/>
      <c r="AL489" s="26"/>
    </row>
    <row r="490" spans="1:38">
      <c r="A490" s="42">
        <v>487</v>
      </c>
      <c r="B490" s="42" t="s">
        <v>4</v>
      </c>
      <c r="C490" s="99"/>
      <c r="D490" s="42" t="str">
        <f t="shared" si="87"/>
        <v/>
      </c>
      <c r="E490" s="99"/>
      <c r="F490" s="26"/>
      <c r="G490" s="99"/>
      <c r="H490" s="107"/>
      <c r="I490" s="53"/>
      <c r="J490" s="53"/>
      <c r="K490" s="99"/>
      <c r="L490" s="26" t="str">
        <f t="shared" si="88"/>
        <v>_</v>
      </c>
      <c r="M490" s="99"/>
      <c r="N490" s="42" t="str">
        <f t="shared" si="89"/>
        <v/>
      </c>
      <c r="O490" s="70"/>
      <c r="P490" s="63"/>
      <c r="Q490" s="64"/>
      <c r="R490" s="26"/>
      <c r="S490" s="26"/>
      <c r="T490" s="42" t="str">
        <f t="shared" si="90"/>
        <v/>
      </c>
      <c r="U490" s="42" t="str">
        <f>IF(E490="","",#REF!-N490)</f>
        <v/>
      </c>
      <c r="V490" s="42" t="str">
        <f t="shared" si="84"/>
        <v/>
      </c>
      <c r="W490" s="42" t="str">
        <f t="shared" si="91"/>
        <v/>
      </c>
      <c r="X490" s="41" t="str">
        <f>IF(E490="","",VLOOKUP(G490,#REF!,2,0))</f>
        <v/>
      </c>
      <c r="Y490" s="41" t="str">
        <f t="shared" si="85"/>
        <v/>
      </c>
      <c r="Z490" s="96" t="str">
        <f t="shared" si="92"/>
        <v/>
      </c>
      <c r="AA490" s="77" t="str">
        <f t="shared" si="93"/>
        <v/>
      </c>
      <c r="AB490" s="77" t="str">
        <f t="shared" si="94"/>
        <v/>
      </c>
      <c r="AC490" s="43" t="str">
        <f t="shared" si="86"/>
        <v/>
      </c>
      <c r="AD490" s="23"/>
      <c r="AE490" s="23"/>
      <c r="AF490" s="23"/>
      <c r="AG490" s="23"/>
      <c r="AH490" s="41" t="str">
        <f t="shared" si="95"/>
        <v/>
      </c>
      <c r="AI490" s="88"/>
      <c r="AJ490" s="26"/>
      <c r="AK490" s="26"/>
      <c r="AL490" s="26"/>
    </row>
    <row r="491" spans="1:38">
      <c r="A491" s="42">
        <v>488</v>
      </c>
      <c r="B491" s="42" t="s">
        <v>4</v>
      </c>
      <c r="C491" s="99"/>
      <c r="D491" s="42" t="str">
        <f t="shared" si="87"/>
        <v/>
      </c>
      <c r="E491" s="99"/>
      <c r="F491" s="26"/>
      <c r="G491" s="99"/>
      <c r="H491" s="107"/>
      <c r="I491" s="53"/>
      <c r="J491" s="53"/>
      <c r="K491" s="99"/>
      <c r="L491" s="26" t="str">
        <f t="shared" si="88"/>
        <v>_</v>
      </c>
      <c r="M491" s="99"/>
      <c r="N491" s="42" t="str">
        <f t="shared" si="89"/>
        <v/>
      </c>
      <c r="O491" s="70"/>
      <c r="P491" s="63"/>
      <c r="Q491" s="64"/>
      <c r="R491" s="26"/>
      <c r="S491" s="26"/>
      <c r="T491" s="42" t="str">
        <f t="shared" si="90"/>
        <v/>
      </c>
      <c r="U491" s="42" t="str">
        <f>IF(E491="","",#REF!-N491)</f>
        <v/>
      </c>
      <c r="V491" s="42" t="str">
        <f t="shared" si="84"/>
        <v/>
      </c>
      <c r="W491" s="42" t="str">
        <f t="shared" si="91"/>
        <v/>
      </c>
      <c r="X491" s="41" t="str">
        <f>IF(E491="","",VLOOKUP(G491,#REF!,2,0))</f>
        <v/>
      </c>
      <c r="Y491" s="41" t="str">
        <f t="shared" si="85"/>
        <v/>
      </c>
      <c r="Z491" s="96" t="str">
        <f t="shared" si="92"/>
        <v/>
      </c>
      <c r="AA491" s="77" t="str">
        <f t="shared" si="93"/>
        <v/>
      </c>
      <c r="AB491" s="77" t="str">
        <f t="shared" si="94"/>
        <v/>
      </c>
      <c r="AC491" s="43" t="str">
        <f t="shared" si="86"/>
        <v/>
      </c>
      <c r="AD491" s="23"/>
      <c r="AE491" s="23"/>
      <c r="AF491" s="23"/>
      <c r="AG491" s="23"/>
      <c r="AH491" s="41" t="str">
        <f t="shared" si="95"/>
        <v/>
      </c>
      <c r="AI491" s="88"/>
      <c r="AJ491" s="26"/>
      <c r="AK491" s="26"/>
      <c r="AL491" s="26"/>
    </row>
    <row r="492" spans="1:38">
      <c r="A492" s="42">
        <v>489</v>
      </c>
      <c r="B492" s="42" t="s">
        <v>4</v>
      </c>
      <c r="C492" s="99"/>
      <c r="D492" s="42" t="str">
        <f t="shared" si="87"/>
        <v/>
      </c>
      <c r="E492" s="99"/>
      <c r="F492" s="26"/>
      <c r="G492" s="99"/>
      <c r="H492" s="107"/>
      <c r="I492" s="53"/>
      <c r="J492" s="53"/>
      <c r="K492" s="99"/>
      <c r="L492" s="26" t="str">
        <f t="shared" si="88"/>
        <v>_</v>
      </c>
      <c r="M492" s="99"/>
      <c r="N492" s="42" t="str">
        <f t="shared" si="89"/>
        <v/>
      </c>
      <c r="O492" s="70"/>
      <c r="P492" s="63"/>
      <c r="Q492" s="64"/>
      <c r="R492" s="26"/>
      <c r="S492" s="26"/>
      <c r="T492" s="42" t="str">
        <f t="shared" si="90"/>
        <v/>
      </c>
      <c r="U492" s="42" t="str">
        <f>IF(E492="","",#REF!-N492)</f>
        <v/>
      </c>
      <c r="V492" s="42" t="str">
        <f t="shared" si="84"/>
        <v/>
      </c>
      <c r="W492" s="42" t="str">
        <f t="shared" si="91"/>
        <v/>
      </c>
      <c r="X492" s="41" t="str">
        <f>IF(E492="","",VLOOKUP(G492,#REF!,2,0))</f>
        <v/>
      </c>
      <c r="Y492" s="41" t="str">
        <f t="shared" si="85"/>
        <v/>
      </c>
      <c r="Z492" s="96" t="str">
        <f t="shared" si="92"/>
        <v/>
      </c>
      <c r="AA492" s="77" t="str">
        <f t="shared" si="93"/>
        <v/>
      </c>
      <c r="AB492" s="77" t="str">
        <f t="shared" si="94"/>
        <v/>
      </c>
      <c r="AC492" s="43" t="str">
        <f t="shared" si="86"/>
        <v/>
      </c>
      <c r="AD492" s="23"/>
      <c r="AE492" s="23"/>
      <c r="AF492" s="23"/>
      <c r="AG492" s="23"/>
      <c r="AH492" s="41" t="str">
        <f t="shared" si="95"/>
        <v/>
      </c>
      <c r="AI492" s="88"/>
      <c r="AJ492" s="26"/>
      <c r="AK492" s="26"/>
      <c r="AL492" s="26"/>
    </row>
    <row r="493" spans="1:38">
      <c r="A493" s="42">
        <v>490</v>
      </c>
      <c r="B493" s="42" t="s">
        <v>4</v>
      </c>
      <c r="C493" s="99"/>
      <c r="D493" s="42" t="str">
        <f t="shared" si="87"/>
        <v/>
      </c>
      <c r="E493" s="99"/>
      <c r="F493" s="26"/>
      <c r="G493" s="99"/>
      <c r="H493" s="107"/>
      <c r="I493" s="53"/>
      <c r="J493" s="53"/>
      <c r="K493" s="99"/>
      <c r="L493" s="26" t="str">
        <f t="shared" si="88"/>
        <v>_</v>
      </c>
      <c r="M493" s="99"/>
      <c r="N493" s="42" t="str">
        <f t="shared" si="89"/>
        <v/>
      </c>
      <c r="O493" s="70"/>
      <c r="P493" s="63"/>
      <c r="Q493" s="64"/>
      <c r="R493" s="26"/>
      <c r="S493" s="26"/>
      <c r="T493" s="42" t="str">
        <f t="shared" si="90"/>
        <v/>
      </c>
      <c r="U493" s="42" t="str">
        <f>IF(E493="","",#REF!-N493)</f>
        <v/>
      </c>
      <c r="V493" s="42" t="str">
        <f t="shared" si="84"/>
        <v/>
      </c>
      <c r="W493" s="42" t="str">
        <f t="shared" si="91"/>
        <v/>
      </c>
      <c r="X493" s="41" t="str">
        <f>IF(E493="","",VLOOKUP(G493,#REF!,2,0))</f>
        <v/>
      </c>
      <c r="Y493" s="41" t="str">
        <f t="shared" si="85"/>
        <v/>
      </c>
      <c r="Z493" s="96" t="str">
        <f t="shared" si="92"/>
        <v/>
      </c>
      <c r="AA493" s="77" t="str">
        <f t="shared" si="93"/>
        <v/>
      </c>
      <c r="AB493" s="77" t="str">
        <f t="shared" si="94"/>
        <v/>
      </c>
      <c r="AC493" s="43" t="str">
        <f t="shared" si="86"/>
        <v/>
      </c>
      <c r="AD493" s="23"/>
      <c r="AE493" s="23"/>
      <c r="AF493" s="23"/>
      <c r="AG493" s="23"/>
      <c r="AH493" s="41" t="str">
        <f t="shared" si="95"/>
        <v/>
      </c>
      <c r="AI493" s="88"/>
      <c r="AJ493" s="26"/>
      <c r="AK493" s="26"/>
      <c r="AL493" s="26"/>
    </row>
    <row r="494" spans="1:38">
      <c r="A494" s="42">
        <v>491</v>
      </c>
      <c r="B494" s="42" t="s">
        <v>4</v>
      </c>
      <c r="C494" s="99"/>
      <c r="D494" s="42" t="str">
        <f t="shared" si="87"/>
        <v/>
      </c>
      <c r="E494" s="99"/>
      <c r="F494" s="26"/>
      <c r="G494" s="99"/>
      <c r="H494" s="107"/>
      <c r="I494" s="53"/>
      <c r="J494" s="53"/>
      <c r="K494" s="99"/>
      <c r="L494" s="26" t="str">
        <f t="shared" si="88"/>
        <v>_</v>
      </c>
      <c r="M494" s="99"/>
      <c r="N494" s="42" t="str">
        <f t="shared" si="89"/>
        <v/>
      </c>
      <c r="O494" s="70"/>
      <c r="P494" s="63"/>
      <c r="Q494" s="64"/>
      <c r="R494" s="26"/>
      <c r="S494" s="26"/>
      <c r="T494" s="42" t="str">
        <f t="shared" si="90"/>
        <v/>
      </c>
      <c r="U494" s="42" t="str">
        <f>IF(E494="","",#REF!-N494)</f>
        <v/>
      </c>
      <c r="V494" s="42" t="str">
        <f t="shared" si="84"/>
        <v/>
      </c>
      <c r="W494" s="42" t="str">
        <f t="shared" si="91"/>
        <v/>
      </c>
      <c r="X494" s="41" t="str">
        <f>IF(E494="","",VLOOKUP(G494,#REF!,2,0))</f>
        <v/>
      </c>
      <c r="Y494" s="41" t="str">
        <f t="shared" si="85"/>
        <v/>
      </c>
      <c r="Z494" s="96" t="str">
        <f t="shared" si="92"/>
        <v/>
      </c>
      <c r="AA494" s="77" t="str">
        <f t="shared" si="93"/>
        <v/>
      </c>
      <c r="AB494" s="77" t="str">
        <f t="shared" si="94"/>
        <v/>
      </c>
      <c r="AC494" s="43" t="str">
        <f t="shared" si="86"/>
        <v/>
      </c>
      <c r="AD494" s="23"/>
      <c r="AE494" s="23"/>
      <c r="AF494" s="23"/>
      <c r="AG494" s="23"/>
      <c r="AH494" s="41" t="str">
        <f t="shared" si="95"/>
        <v/>
      </c>
      <c r="AI494" s="88"/>
      <c r="AJ494" s="26"/>
      <c r="AK494" s="26"/>
      <c r="AL494" s="26"/>
    </row>
    <row r="495" spans="1:38">
      <c r="A495" s="42">
        <v>492</v>
      </c>
      <c r="B495" s="42" t="s">
        <v>4</v>
      </c>
      <c r="C495" s="99"/>
      <c r="D495" s="42" t="str">
        <f t="shared" si="87"/>
        <v/>
      </c>
      <c r="E495" s="99"/>
      <c r="F495" s="26"/>
      <c r="G495" s="99"/>
      <c r="H495" s="107"/>
      <c r="I495" s="53"/>
      <c r="J495" s="53"/>
      <c r="K495" s="99"/>
      <c r="L495" s="26" t="str">
        <f t="shared" si="88"/>
        <v>_</v>
      </c>
      <c r="M495" s="99"/>
      <c r="N495" s="42" t="str">
        <f t="shared" si="89"/>
        <v/>
      </c>
      <c r="O495" s="70"/>
      <c r="P495" s="63"/>
      <c r="Q495" s="64"/>
      <c r="R495" s="26"/>
      <c r="S495" s="26"/>
      <c r="T495" s="42" t="str">
        <f t="shared" si="90"/>
        <v/>
      </c>
      <c r="U495" s="42" t="str">
        <f>IF(E495="","",#REF!-N495)</f>
        <v/>
      </c>
      <c r="V495" s="42" t="str">
        <f t="shared" si="84"/>
        <v/>
      </c>
      <c r="W495" s="42" t="str">
        <f t="shared" si="91"/>
        <v/>
      </c>
      <c r="X495" s="41" t="str">
        <f>IF(E495="","",VLOOKUP(G495,#REF!,2,0))</f>
        <v/>
      </c>
      <c r="Y495" s="41" t="str">
        <f t="shared" si="85"/>
        <v/>
      </c>
      <c r="Z495" s="96" t="str">
        <f t="shared" si="92"/>
        <v/>
      </c>
      <c r="AA495" s="77" t="str">
        <f t="shared" si="93"/>
        <v/>
      </c>
      <c r="AB495" s="77" t="str">
        <f t="shared" si="94"/>
        <v/>
      </c>
      <c r="AC495" s="43" t="str">
        <f t="shared" si="86"/>
        <v/>
      </c>
      <c r="AD495" s="23"/>
      <c r="AE495" s="23"/>
      <c r="AF495" s="23"/>
      <c r="AG495" s="23"/>
      <c r="AH495" s="41" t="str">
        <f t="shared" si="95"/>
        <v/>
      </c>
      <c r="AI495" s="88"/>
      <c r="AJ495" s="26"/>
      <c r="AK495" s="26"/>
      <c r="AL495" s="26"/>
    </row>
    <row r="496" spans="1:38">
      <c r="A496" s="42">
        <v>493</v>
      </c>
      <c r="B496" s="42" t="s">
        <v>4</v>
      </c>
      <c r="C496" s="99"/>
      <c r="D496" s="42" t="str">
        <f t="shared" si="87"/>
        <v/>
      </c>
      <c r="E496" s="99"/>
      <c r="F496" s="26"/>
      <c r="G496" s="99"/>
      <c r="H496" s="107"/>
      <c r="I496" s="53"/>
      <c r="J496" s="53"/>
      <c r="K496" s="99"/>
      <c r="L496" s="26" t="str">
        <f t="shared" si="88"/>
        <v>_</v>
      </c>
      <c r="M496" s="99"/>
      <c r="N496" s="42" t="str">
        <f t="shared" si="89"/>
        <v/>
      </c>
      <c r="O496" s="70"/>
      <c r="P496" s="63"/>
      <c r="Q496" s="64"/>
      <c r="R496" s="26"/>
      <c r="S496" s="26"/>
      <c r="T496" s="42" t="str">
        <f t="shared" si="90"/>
        <v/>
      </c>
      <c r="U496" s="42" t="str">
        <f>IF(E496="","",#REF!-N496)</f>
        <v/>
      </c>
      <c r="V496" s="42" t="str">
        <f t="shared" si="84"/>
        <v/>
      </c>
      <c r="W496" s="42" t="str">
        <f t="shared" si="91"/>
        <v/>
      </c>
      <c r="X496" s="41" t="str">
        <f>IF(E496="","",VLOOKUP(G496,#REF!,2,0))</f>
        <v/>
      </c>
      <c r="Y496" s="41" t="str">
        <f t="shared" si="85"/>
        <v/>
      </c>
      <c r="Z496" s="96" t="str">
        <f t="shared" si="92"/>
        <v/>
      </c>
      <c r="AA496" s="77" t="str">
        <f t="shared" si="93"/>
        <v/>
      </c>
      <c r="AB496" s="77" t="str">
        <f t="shared" si="94"/>
        <v/>
      </c>
      <c r="AC496" s="43" t="str">
        <f t="shared" si="86"/>
        <v/>
      </c>
      <c r="AD496" s="23"/>
      <c r="AE496" s="23"/>
      <c r="AF496" s="23"/>
      <c r="AG496" s="23"/>
      <c r="AH496" s="41" t="str">
        <f t="shared" si="95"/>
        <v/>
      </c>
      <c r="AI496" s="88"/>
      <c r="AJ496" s="26"/>
      <c r="AK496" s="26"/>
      <c r="AL496" s="26"/>
    </row>
    <row r="497" spans="1:38">
      <c r="A497" s="42">
        <v>494</v>
      </c>
      <c r="B497" s="42" t="s">
        <v>4</v>
      </c>
      <c r="C497" s="99"/>
      <c r="D497" s="42" t="str">
        <f t="shared" si="87"/>
        <v/>
      </c>
      <c r="E497" s="99"/>
      <c r="F497" s="26"/>
      <c r="G497" s="99"/>
      <c r="H497" s="107"/>
      <c r="I497" s="53"/>
      <c r="J497" s="53"/>
      <c r="K497" s="99"/>
      <c r="L497" s="26" t="str">
        <f t="shared" si="88"/>
        <v>_</v>
      </c>
      <c r="M497" s="99"/>
      <c r="N497" s="42" t="str">
        <f t="shared" si="89"/>
        <v/>
      </c>
      <c r="O497" s="70"/>
      <c r="P497" s="63"/>
      <c r="Q497" s="64"/>
      <c r="R497" s="26"/>
      <c r="S497" s="26"/>
      <c r="T497" s="42" t="str">
        <f t="shared" si="90"/>
        <v/>
      </c>
      <c r="U497" s="42" t="str">
        <f>IF(E497="","",#REF!-N497)</f>
        <v/>
      </c>
      <c r="V497" s="42" t="str">
        <f t="shared" si="84"/>
        <v/>
      </c>
      <c r="W497" s="42" t="str">
        <f t="shared" si="91"/>
        <v/>
      </c>
      <c r="X497" s="41" t="str">
        <f>IF(E497="","",VLOOKUP(G497,#REF!,2,0))</f>
        <v/>
      </c>
      <c r="Y497" s="41" t="str">
        <f t="shared" si="85"/>
        <v/>
      </c>
      <c r="Z497" s="96" t="str">
        <f t="shared" si="92"/>
        <v/>
      </c>
      <c r="AA497" s="77" t="str">
        <f t="shared" si="93"/>
        <v/>
      </c>
      <c r="AB497" s="77" t="str">
        <f t="shared" si="94"/>
        <v/>
      </c>
      <c r="AC497" s="43" t="str">
        <f t="shared" si="86"/>
        <v/>
      </c>
      <c r="AD497" s="23"/>
      <c r="AE497" s="23"/>
      <c r="AF497" s="23"/>
      <c r="AG497" s="23"/>
      <c r="AH497" s="41" t="str">
        <f t="shared" si="95"/>
        <v/>
      </c>
      <c r="AI497" s="88"/>
      <c r="AJ497" s="26"/>
      <c r="AK497" s="26"/>
      <c r="AL497" s="26"/>
    </row>
    <row r="498" spans="1:38">
      <c r="A498" s="42">
        <v>495</v>
      </c>
      <c r="B498" s="42" t="s">
        <v>4</v>
      </c>
      <c r="C498" s="99"/>
      <c r="D498" s="42" t="str">
        <f t="shared" si="87"/>
        <v/>
      </c>
      <c r="E498" s="99"/>
      <c r="F498" s="26"/>
      <c r="G498" s="99"/>
      <c r="H498" s="107"/>
      <c r="I498" s="53"/>
      <c r="J498" s="53"/>
      <c r="K498" s="99"/>
      <c r="L498" s="26" t="str">
        <f t="shared" si="88"/>
        <v>_</v>
      </c>
      <c r="M498" s="99"/>
      <c r="N498" s="42" t="str">
        <f t="shared" si="89"/>
        <v/>
      </c>
      <c r="O498" s="70"/>
      <c r="P498" s="63"/>
      <c r="Q498" s="64"/>
      <c r="R498" s="26"/>
      <c r="S498" s="26"/>
      <c r="T498" s="42" t="str">
        <f t="shared" si="90"/>
        <v/>
      </c>
      <c r="U498" s="42" t="str">
        <f>IF(E498="","",#REF!-N498)</f>
        <v/>
      </c>
      <c r="V498" s="42" t="str">
        <f t="shared" si="84"/>
        <v/>
      </c>
      <c r="W498" s="42" t="str">
        <f t="shared" si="91"/>
        <v/>
      </c>
      <c r="X498" s="41" t="str">
        <f>IF(E498="","",VLOOKUP(G498,#REF!,2,0))</f>
        <v/>
      </c>
      <c r="Y498" s="41" t="str">
        <f t="shared" si="85"/>
        <v/>
      </c>
      <c r="Z498" s="96" t="str">
        <f t="shared" si="92"/>
        <v/>
      </c>
      <c r="AA498" s="77" t="str">
        <f t="shared" si="93"/>
        <v/>
      </c>
      <c r="AB498" s="77" t="str">
        <f t="shared" si="94"/>
        <v/>
      </c>
      <c r="AC498" s="43" t="str">
        <f t="shared" si="86"/>
        <v/>
      </c>
      <c r="AD498" s="23"/>
      <c r="AE498" s="23"/>
      <c r="AF498" s="23"/>
      <c r="AG498" s="23"/>
      <c r="AH498" s="41" t="str">
        <f t="shared" si="95"/>
        <v/>
      </c>
      <c r="AI498" s="88"/>
      <c r="AJ498" s="26"/>
      <c r="AK498" s="26"/>
      <c r="AL498" s="26"/>
    </row>
    <row r="499" spans="1:38">
      <c r="A499" s="42">
        <v>496</v>
      </c>
      <c r="B499" s="42" t="s">
        <v>4</v>
      </c>
      <c r="C499" s="99"/>
      <c r="D499" s="42" t="str">
        <f t="shared" si="87"/>
        <v/>
      </c>
      <c r="E499" s="99"/>
      <c r="F499" s="26"/>
      <c r="G499" s="99"/>
      <c r="H499" s="107"/>
      <c r="I499" s="53"/>
      <c r="J499" s="53"/>
      <c r="K499" s="99"/>
      <c r="L499" s="26" t="str">
        <f t="shared" si="88"/>
        <v>_</v>
      </c>
      <c r="M499" s="99"/>
      <c r="N499" s="42" t="str">
        <f t="shared" si="89"/>
        <v/>
      </c>
      <c r="O499" s="70"/>
      <c r="P499" s="63"/>
      <c r="Q499" s="64"/>
      <c r="R499" s="26"/>
      <c r="S499" s="26"/>
      <c r="T499" s="42" t="str">
        <f t="shared" si="90"/>
        <v/>
      </c>
      <c r="U499" s="42" t="str">
        <f>IF(E499="","",#REF!-N499)</f>
        <v/>
      </c>
      <c r="V499" s="42" t="str">
        <f t="shared" si="84"/>
        <v/>
      </c>
      <c r="W499" s="42" t="str">
        <f t="shared" si="91"/>
        <v/>
      </c>
      <c r="X499" s="41" t="str">
        <f>IF(E499="","",VLOOKUP(G499,#REF!,2,0))</f>
        <v/>
      </c>
      <c r="Y499" s="41" t="str">
        <f t="shared" si="85"/>
        <v/>
      </c>
      <c r="Z499" s="96" t="str">
        <f t="shared" si="92"/>
        <v/>
      </c>
      <c r="AA499" s="77" t="str">
        <f t="shared" si="93"/>
        <v/>
      </c>
      <c r="AB499" s="77" t="str">
        <f t="shared" si="94"/>
        <v/>
      </c>
      <c r="AC499" s="43" t="str">
        <f t="shared" si="86"/>
        <v/>
      </c>
      <c r="AD499" s="23"/>
      <c r="AE499" s="23"/>
      <c r="AF499" s="23"/>
      <c r="AG499" s="23"/>
      <c r="AH499" s="41" t="str">
        <f t="shared" si="95"/>
        <v/>
      </c>
      <c r="AI499" s="88"/>
      <c r="AJ499" s="26"/>
      <c r="AK499" s="26"/>
      <c r="AL499" s="26"/>
    </row>
    <row r="500" spans="1:38">
      <c r="A500" s="42">
        <v>497</v>
      </c>
      <c r="B500" s="42" t="s">
        <v>4</v>
      </c>
      <c r="C500" s="99"/>
      <c r="D500" s="42" t="str">
        <f t="shared" si="87"/>
        <v/>
      </c>
      <c r="E500" s="99"/>
      <c r="F500" s="26"/>
      <c r="G500" s="99"/>
      <c r="H500" s="107"/>
      <c r="I500" s="53"/>
      <c r="J500" s="53"/>
      <c r="K500" s="99"/>
      <c r="L500" s="26" t="str">
        <f t="shared" si="88"/>
        <v>_</v>
      </c>
      <c r="M500" s="99"/>
      <c r="N500" s="42" t="str">
        <f t="shared" si="89"/>
        <v/>
      </c>
      <c r="O500" s="70"/>
      <c r="P500" s="63"/>
      <c r="Q500" s="64"/>
      <c r="R500" s="26"/>
      <c r="S500" s="26"/>
      <c r="T500" s="42" t="str">
        <f t="shared" si="90"/>
        <v/>
      </c>
      <c r="U500" s="42" t="str">
        <f>IF(E500="","",#REF!-N500)</f>
        <v/>
      </c>
      <c r="V500" s="42" t="str">
        <f t="shared" si="84"/>
        <v/>
      </c>
      <c r="W500" s="42" t="str">
        <f t="shared" si="91"/>
        <v/>
      </c>
      <c r="X500" s="41" t="str">
        <f>IF(E500="","",VLOOKUP(G500,#REF!,2,0))</f>
        <v/>
      </c>
      <c r="Y500" s="41" t="str">
        <f t="shared" si="85"/>
        <v/>
      </c>
      <c r="Z500" s="96" t="str">
        <f t="shared" si="92"/>
        <v/>
      </c>
      <c r="AA500" s="77" t="str">
        <f t="shared" si="93"/>
        <v/>
      </c>
      <c r="AB500" s="77" t="str">
        <f t="shared" si="94"/>
        <v/>
      </c>
      <c r="AC500" s="43" t="str">
        <f t="shared" si="86"/>
        <v/>
      </c>
      <c r="AD500" s="23"/>
      <c r="AE500" s="23"/>
      <c r="AF500" s="23"/>
      <c r="AG500" s="23"/>
      <c r="AH500" s="41" t="str">
        <f t="shared" si="95"/>
        <v/>
      </c>
      <c r="AI500" s="88"/>
      <c r="AJ500" s="26"/>
      <c r="AK500" s="26"/>
      <c r="AL500" s="26"/>
    </row>
    <row r="501" spans="1:38">
      <c r="A501" s="42">
        <v>498</v>
      </c>
      <c r="B501" s="42" t="s">
        <v>4</v>
      </c>
      <c r="C501" s="99"/>
      <c r="D501" s="42" t="str">
        <f t="shared" si="87"/>
        <v/>
      </c>
      <c r="E501" s="99"/>
      <c r="F501" s="26"/>
      <c r="G501" s="99"/>
      <c r="H501" s="107"/>
      <c r="I501" s="53"/>
      <c r="J501" s="53"/>
      <c r="K501" s="99"/>
      <c r="L501" s="26" t="str">
        <f t="shared" si="88"/>
        <v>_</v>
      </c>
      <c r="M501" s="99"/>
      <c r="N501" s="42" t="str">
        <f t="shared" si="89"/>
        <v/>
      </c>
      <c r="O501" s="70"/>
      <c r="P501" s="63"/>
      <c r="Q501" s="64"/>
      <c r="R501" s="26"/>
      <c r="S501" s="26"/>
      <c r="T501" s="42" t="str">
        <f t="shared" si="90"/>
        <v/>
      </c>
      <c r="U501" s="42" t="str">
        <f>IF(E501="","",#REF!-N501)</f>
        <v/>
      </c>
      <c r="V501" s="42" t="str">
        <f t="shared" si="84"/>
        <v/>
      </c>
      <c r="W501" s="42" t="str">
        <f t="shared" si="91"/>
        <v/>
      </c>
      <c r="X501" s="41" t="str">
        <f>IF(E501="","",VLOOKUP(G501,#REF!,2,0))</f>
        <v/>
      </c>
      <c r="Y501" s="41" t="str">
        <f t="shared" si="85"/>
        <v/>
      </c>
      <c r="Z501" s="96" t="str">
        <f t="shared" si="92"/>
        <v/>
      </c>
      <c r="AA501" s="77" t="str">
        <f t="shared" si="93"/>
        <v/>
      </c>
      <c r="AB501" s="77" t="str">
        <f t="shared" si="94"/>
        <v/>
      </c>
      <c r="AC501" s="43" t="str">
        <f t="shared" si="86"/>
        <v/>
      </c>
      <c r="AD501" s="23"/>
      <c r="AE501" s="23"/>
      <c r="AF501" s="23"/>
      <c r="AG501" s="23"/>
      <c r="AH501" s="41" t="str">
        <f t="shared" si="95"/>
        <v/>
      </c>
      <c r="AI501" s="88"/>
      <c r="AJ501" s="26"/>
      <c r="AK501" s="26"/>
      <c r="AL501" s="26"/>
    </row>
    <row r="502" spans="1:38">
      <c r="A502" s="42">
        <v>499</v>
      </c>
      <c r="B502" s="42" t="s">
        <v>4</v>
      </c>
      <c r="C502" s="99"/>
      <c r="D502" s="42" t="str">
        <f t="shared" si="87"/>
        <v/>
      </c>
      <c r="E502" s="99"/>
      <c r="F502" s="26"/>
      <c r="G502" s="99"/>
      <c r="H502" s="107"/>
      <c r="I502" s="53"/>
      <c r="J502" s="53"/>
      <c r="K502" s="99"/>
      <c r="L502" s="26" t="str">
        <f t="shared" si="88"/>
        <v>_</v>
      </c>
      <c r="M502" s="99"/>
      <c r="N502" s="42" t="str">
        <f t="shared" si="89"/>
        <v/>
      </c>
      <c r="O502" s="70"/>
      <c r="P502" s="63"/>
      <c r="Q502" s="64"/>
      <c r="R502" s="26"/>
      <c r="S502" s="26"/>
      <c r="T502" s="42" t="str">
        <f t="shared" si="90"/>
        <v/>
      </c>
      <c r="U502" s="42" t="str">
        <f>IF(E502="","",#REF!-N502)</f>
        <v/>
      </c>
      <c r="V502" s="42" t="str">
        <f t="shared" si="84"/>
        <v/>
      </c>
      <c r="W502" s="42" t="str">
        <f t="shared" si="91"/>
        <v/>
      </c>
      <c r="X502" s="41" t="str">
        <f>IF(E502="","",VLOOKUP(G502,#REF!,2,0))</f>
        <v/>
      </c>
      <c r="Y502" s="41" t="str">
        <f t="shared" si="85"/>
        <v/>
      </c>
      <c r="Z502" s="96" t="str">
        <f t="shared" si="92"/>
        <v/>
      </c>
      <c r="AA502" s="77" t="str">
        <f t="shared" si="93"/>
        <v/>
      </c>
      <c r="AB502" s="77" t="str">
        <f t="shared" si="94"/>
        <v/>
      </c>
      <c r="AC502" s="43" t="str">
        <f t="shared" si="86"/>
        <v/>
      </c>
      <c r="AD502" s="23"/>
      <c r="AE502" s="23"/>
      <c r="AF502" s="23"/>
      <c r="AG502" s="23"/>
      <c r="AH502" s="41" t="str">
        <f t="shared" si="95"/>
        <v/>
      </c>
      <c r="AI502" s="88"/>
      <c r="AJ502" s="26"/>
      <c r="AK502" s="26"/>
      <c r="AL502" s="26"/>
    </row>
    <row r="503" spans="1:38">
      <c r="A503" s="42">
        <v>500</v>
      </c>
      <c r="B503" s="42" t="s">
        <v>4</v>
      </c>
      <c r="C503" s="99"/>
      <c r="D503" s="42" t="str">
        <f t="shared" si="87"/>
        <v/>
      </c>
      <c r="E503" s="99"/>
      <c r="F503" s="26"/>
      <c r="G503" s="99"/>
      <c r="H503" s="107"/>
      <c r="I503" s="53"/>
      <c r="J503" s="53"/>
      <c r="K503" s="99"/>
      <c r="L503" s="26" t="str">
        <f t="shared" si="88"/>
        <v>_</v>
      </c>
      <c r="M503" s="99"/>
      <c r="N503" s="42" t="str">
        <f t="shared" si="89"/>
        <v/>
      </c>
      <c r="O503" s="70"/>
      <c r="P503" s="63"/>
      <c r="Q503" s="64"/>
      <c r="R503" s="26"/>
      <c r="S503" s="26"/>
      <c r="T503" s="42" t="str">
        <f t="shared" si="90"/>
        <v/>
      </c>
      <c r="U503" s="42" t="str">
        <f>IF(E503="","",#REF!-N503)</f>
        <v/>
      </c>
      <c r="V503" s="42" t="str">
        <f t="shared" si="84"/>
        <v/>
      </c>
      <c r="W503" s="42" t="str">
        <f t="shared" si="91"/>
        <v/>
      </c>
      <c r="X503" s="41" t="str">
        <f>IF(E503="","",VLOOKUP(G503,#REF!,2,0))</f>
        <v/>
      </c>
      <c r="Y503" s="41" t="str">
        <f t="shared" si="85"/>
        <v/>
      </c>
      <c r="Z503" s="96" t="str">
        <f t="shared" si="92"/>
        <v/>
      </c>
      <c r="AA503" s="77" t="str">
        <f t="shared" si="93"/>
        <v/>
      </c>
      <c r="AB503" s="77" t="str">
        <f t="shared" si="94"/>
        <v/>
      </c>
      <c r="AC503" s="43" t="str">
        <f t="shared" si="86"/>
        <v/>
      </c>
      <c r="AD503" s="23"/>
      <c r="AE503" s="23"/>
      <c r="AF503" s="23"/>
      <c r="AG503" s="23"/>
      <c r="AH503" s="41" t="str">
        <f t="shared" si="95"/>
        <v/>
      </c>
      <c r="AI503" s="88"/>
      <c r="AJ503" s="26"/>
      <c r="AK503" s="26"/>
      <c r="AL503" s="26"/>
    </row>
    <row r="504" spans="1:38">
      <c r="A504" s="42">
        <v>501</v>
      </c>
      <c r="B504" s="42" t="s">
        <v>4</v>
      </c>
      <c r="C504" s="99"/>
      <c r="D504" s="42" t="str">
        <f t="shared" si="87"/>
        <v/>
      </c>
      <c r="E504" s="99"/>
      <c r="F504" s="26"/>
      <c r="G504" s="99"/>
      <c r="H504" s="107"/>
      <c r="I504" s="53"/>
      <c r="J504" s="53"/>
      <c r="K504" s="99"/>
      <c r="L504" s="26" t="str">
        <f t="shared" si="88"/>
        <v>_</v>
      </c>
      <c r="M504" s="99"/>
      <c r="N504" s="42" t="str">
        <f t="shared" si="89"/>
        <v/>
      </c>
      <c r="O504" s="70"/>
      <c r="P504" s="63"/>
      <c r="Q504" s="64"/>
      <c r="R504" s="26"/>
      <c r="S504" s="26"/>
      <c r="T504" s="42" t="str">
        <f t="shared" si="90"/>
        <v/>
      </c>
      <c r="U504" s="42" t="str">
        <f>IF(E504="","",#REF!-N504)</f>
        <v/>
      </c>
      <c r="V504" s="42" t="str">
        <f t="shared" si="84"/>
        <v/>
      </c>
      <c r="W504" s="42" t="str">
        <f t="shared" si="91"/>
        <v/>
      </c>
      <c r="X504" s="41" t="str">
        <f>IF(E504="","",VLOOKUP(G504,#REF!,2,0))</f>
        <v/>
      </c>
      <c r="Y504" s="41" t="str">
        <f t="shared" si="85"/>
        <v/>
      </c>
      <c r="Z504" s="96" t="str">
        <f t="shared" si="92"/>
        <v/>
      </c>
      <c r="AA504" s="77" t="str">
        <f t="shared" si="93"/>
        <v/>
      </c>
      <c r="AB504" s="77" t="str">
        <f t="shared" si="94"/>
        <v/>
      </c>
      <c r="AC504" s="43" t="str">
        <f t="shared" si="86"/>
        <v/>
      </c>
      <c r="AD504" s="23"/>
      <c r="AE504" s="23"/>
      <c r="AF504" s="23"/>
      <c r="AG504" s="23"/>
      <c r="AH504" s="41" t="str">
        <f t="shared" si="95"/>
        <v/>
      </c>
      <c r="AI504" s="88"/>
      <c r="AJ504" s="26"/>
      <c r="AK504" s="26"/>
      <c r="AL504" s="26"/>
    </row>
    <row r="505" spans="1:38">
      <c r="A505" s="42">
        <v>502</v>
      </c>
      <c r="B505" s="42" t="s">
        <v>4</v>
      </c>
      <c r="C505" s="99"/>
      <c r="D505" s="42" t="str">
        <f t="shared" si="87"/>
        <v/>
      </c>
      <c r="E505" s="99"/>
      <c r="F505" s="26"/>
      <c r="G505" s="99"/>
      <c r="H505" s="107"/>
      <c r="I505" s="53"/>
      <c r="J505" s="53"/>
      <c r="K505" s="99"/>
      <c r="L505" s="26" t="str">
        <f t="shared" si="88"/>
        <v>_</v>
      </c>
      <c r="M505" s="99"/>
      <c r="N505" s="42" t="str">
        <f t="shared" si="89"/>
        <v/>
      </c>
      <c r="O505" s="70"/>
      <c r="P505" s="63"/>
      <c r="Q505" s="64"/>
      <c r="R505" s="26"/>
      <c r="S505" s="26"/>
      <c r="T505" s="42" t="str">
        <f t="shared" si="90"/>
        <v/>
      </c>
      <c r="U505" s="42" t="str">
        <f>IF(E505="","",#REF!-N505)</f>
        <v/>
      </c>
      <c r="V505" s="42" t="str">
        <f t="shared" si="84"/>
        <v/>
      </c>
      <c r="W505" s="42" t="str">
        <f t="shared" si="91"/>
        <v/>
      </c>
      <c r="X505" s="41" t="str">
        <f>IF(E505="","",VLOOKUP(G505,#REF!,2,0))</f>
        <v/>
      </c>
      <c r="Y505" s="41" t="str">
        <f t="shared" si="85"/>
        <v/>
      </c>
      <c r="Z505" s="96" t="str">
        <f t="shared" si="92"/>
        <v/>
      </c>
      <c r="AA505" s="77" t="str">
        <f t="shared" si="93"/>
        <v/>
      </c>
      <c r="AB505" s="77" t="str">
        <f t="shared" si="94"/>
        <v/>
      </c>
      <c r="AC505" s="43" t="str">
        <f t="shared" si="86"/>
        <v/>
      </c>
      <c r="AD505" s="23"/>
      <c r="AE505" s="23"/>
      <c r="AF505" s="23"/>
      <c r="AG505" s="23"/>
      <c r="AH505" s="41" t="str">
        <f t="shared" si="95"/>
        <v/>
      </c>
      <c r="AI505" s="88"/>
      <c r="AJ505" s="26"/>
      <c r="AK505" s="26"/>
      <c r="AL505" s="26"/>
    </row>
    <row r="506" spans="1:38">
      <c r="A506" s="42">
        <v>503</v>
      </c>
      <c r="B506" s="42" t="s">
        <v>4</v>
      </c>
      <c r="C506" s="99"/>
      <c r="D506" s="42" t="str">
        <f t="shared" si="87"/>
        <v/>
      </c>
      <c r="E506" s="99"/>
      <c r="F506" s="26"/>
      <c r="G506" s="99"/>
      <c r="H506" s="107"/>
      <c r="I506" s="53"/>
      <c r="J506" s="53"/>
      <c r="K506" s="99"/>
      <c r="L506" s="26" t="str">
        <f t="shared" si="88"/>
        <v>_</v>
      </c>
      <c r="M506" s="99"/>
      <c r="N506" s="42" t="str">
        <f t="shared" si="89"/>
        <v/>
      </c>
      <c r="O506" s="70"/>
      <c r="P506" s="63"/>
      <c r="Q506" s="64"/>
      <c r="R506" s="26"/>
      <c r="S506" s="26"/>
      <c r="T506" s="42" t="str">
        <f t="shared" si="90"/>
        <v/>
      </c>
      <c r="U506" s="42" t="str">
        <f>IF(E506="","",#REF!-N506)</f>
        <v/>
      </c>
      <c r="V506" s="42" t="str">
        <f t="shared" si="84"/>
        <v/>
      </c>
      <c r="W506" s="42" t="str">
        <f t="shared" si="91"/>
        <v/>
      </c>
      <c r="X506" s="41" t="str">
        <f>IF(E506="","",VLOOKUP(G506,#REF!,2,0))</f>
        <v/>
      </c>
      <c r="Y506" s="41" t="str">
        <f t="shared" si="85"/>
        <v/>
      </c>
      <c r="Z506" s="96" t="str">
        <f t="shared" si="92"/>
        <v/>
      </c>
      <c r="AA506" s="77" t="str">
        <f t="shared" si="93"/>
        <v/>
      </c>
      <c r="AB506" s="77" t="str">
        <f t="shared" si="94"/>
        <v/>
      </c>
      <c r="AC506" s="43" t="str">
        <f t="shared" si="86"/>
        <v/>
      </c>
      <c r="AD506" s="23"/>
      <c r="AE506" s="23"/>
      <c r="AF506" s="23"/>
      <c r="AG506" s="23"/>
      <c r="AH506" s="41" t="str">
        <f t="shared" si="95"/>
        <v/>
      </c>
      <c r="AI506" s="88"/>
      <c r="AJ506" s="26"/>
      <c r="AK506" s="26"/>
      <c r="AL506" s="26"/>
    </row>
    <row r="507" spans="1:38">
      <c r="A507" s="42">
        <v>504</v>
      </c>
      <c r="B507" s="42" t="s">
        <v>4</v>
      </c>
      <c r="C507" s="99"/>
      <c r="D507" s="42" t="str">
        <f t="shared" si="87"/>
        <v/>
      </c>
      <c r="E507" s="99"/>
      <c r="F507" s="26"/>
      <c r="G507" s="99"/>
      <c r="H507" s="107"/>
      <c r="I507" s="53"/>
      <c r="J507" s="53"/>
      <c r="K507" s="99"/>
      <c r="L507" s="26" t="str">
        <f t="shared" si="88"/>
        <v>_</v>
      </c>
      <c r="M507" s="99"/>
      <c r="N507" s="42" t="str">
        <f t="shared" si="89"/>
        <v/>
      </c>
      <c r="O507" s="70"/>
      <c r="P507" s="63"/>
      <c r="Q507" s="64"/>
      <c r="R507" s="26"/>
      <c r="S507" s="26"/>
      <c r="T507" s="42" t="str">
        <f t="shared" si="90"/>
        <v/>
      </c>
      <c r="U507" s="42" t="str">
        <f>IF(E507="","",#REF!-N507)</f>
        <v/>
      </c>
      <c r="V507" s="42" t="str">
        <f t="shared" si="84"/>
        <v/>
      </c>
      <c r="W507" s="42" t="str">
        <f t="shared" si="91"/>
        <v/>
      </c>
      <c r="X507" s="41" t="str">
        <f>IF(E507="","",VLOOKUP(G507,#REF!,2,0))</f>
        <v/>
      </c>
      <c r="Y507" s="41" t="str">
        <f t="shared" si="85"/>
        <v/>
      </c>
      <c r="Z507" s="96" t="str">
        <f t="shared" si="92"/>
        <v/>
      </c>
      <c r="AA507" s="77" t="str">
        <f t="shared" si="93"/>
        <v/>
      </c>
      <c r="AB507" s="77" t="str">
        <f t="shared" si="94"/>
        <v/>
      </c>
      <c r="AC507" s="43" t="str">
        <f t="shared" si="86"/>
        <v/>
      </c>
      <c r="AD507" s="23"/>
      <c r="AE507" s="23"/>
      <c r="AF507" s="23"/>
      <c r="AG507" s="23"/>
      <c r="AH507" s="41" t="str">
        <f t="shared" si="95"/>
        <v/>
      </c>
      <c r="AI507" s="88"/>
      <c r="AJ507" s="26"/>
      <c r="AK507" s="26"/>
      <c r="AL507" s="26"/>
    </row>
    <row r="508" spans="1:38">
      <c r="A508" s="42">
        <v>505</v>
      </c>
      <c r="B508" s="42" t="s">
        <v>4</v>
      </c>
      <c r="C508" s="99"/>
      <c r="D508" s="42" t="str">
        <f t="shared" si="87"/>
        <v/>
      </c>
      <c r="E508" s="99"/>
      <c r="F508" s="26"/>
      <c r="G508" s="99"/>
      <c r="H508" s="107"/>
      <c r="I508" s="53"/>
      <c r="J508" s="53"/>
      <c r="K508" s="99"/>
      <c r="L508" s="26" t="str">
        <f t="shared" si="88"/>
        <v>_</v>
      </c>
      <c r="M508" s="99"/>
      <c r="N508" s="42" t="str">
        <f t="shared" si="89"/>
        <v/>
      </c>
      <c r="O508" s="70"/>
      <c r="P508" s="63"/>
      <c r="Q508" s="64"/>
      <c r="R508" s="26"/>
      <c r="S508" s="26"/>
      <c r="T508" s="42" t="str">
        <f t="shared" si="90"/>
        <v/>
      </c>
      <c r="U508" s="42" t="str">
        <f>IF(E508="","",#REF!-N508)</f>
        <v/>
      </c>
      <c r="V508" s="42" t="str">
        <f t="shared" si="84"/>
        <v/>
      </c>
      <c r="W508" s="42" t="str">
        <f t="shared" si="91"/>
        <v/>
      </c>
      <c r="X508" s="41" t="str">
        <f>IF(E508="","",VLOOKUP(G508,#REF!,2,0))</f>
        <v/>
      </c>
      <c r="Y508" s="41" t="str">
        <f t="shared" si="85"/>
        <v/>
      </c>
      <c r="Z508" s="96" t="str">
        <f t="shared" si="92"/>
        <v/>
      </c>
      <c r="AA508" s="77" t="str">
        <f t="shared" si="93"/>
        <v/>
      </c>
      <c r="AB508" s="77" t="str">
        <f t="shared" si="94"/>
        <v/>
      </c>
      <c r="AC508" s="43" t="str">
        <f t="shared" si="86"/>
        <v/>
      </c>
      <c r="AD508" s="23"/>
      <c r="AE508" s="23"/>
      <c r="AF508" s="23"/>
      <c r="AG508" s="23"/>
      <c r="AH508" s="41" t="str">
        <f t="shared" si="95"/>
        <v/>
      </c>
      <c r="AI508" s="88"/>
      <c r="AJ508" s="26"/>
      <c r="AK508" s="26"/>
      <c r="AL508" s="26"/>
    </row>
    <row r="509" spans="1:38">
      <c r="A509" s="42">
        <v>506</v>
      </c>
      <c r="B509" s="42" t="s">
        <v>4</v>
      </c>
      <c r="C509" s="99"/>
      <c r="D509" s="42" t="str">
        <f t="shared" si="87"/>
        <v/>
      </c>
      <c r="E509" s="99"/>
      <c r="F509" s="26"/>
      <c r="G509" s="99"/>
      <c r="H509" s="107"/>
      <c r="I509" s="53"/>
      <c r="J509" s="53"/>
      <c r="K509" s="99"/>
      <c r="L509" s="26" t="str">
        <f t="shared" si="88"/>
        <v>_</v>
      </c>
      <c r="M509" s="99"/>
      <c r="N509" s="42" t="str">
        <f t="shared" si="89"/>
        <v/>
      </c>
      <c r="O509" s="70"/>
      <c r="P509" s="63"/>
      <c r="Q509" s="64"/>
      <c r="R509" s="26"/>
      <c r="S509" s="26"/>
      <c r="T509" s="42" t="str">
        <f t="shared" si="90"/>
        <v/>
      </c>
      <c r="U509" s="42" t="str">
        <f>IF(E509="","",#REF!-N509)</f>
        <v/>
      </c>
      <c r="V509" s="42" t="str">
        <f t="shared" si="84"/>
        <v/>
      </c>
      <c r="W509" s="42" t="str">
        <f t="shared" si="91"/>
        <v/>
      </c>
      <c r="X509" s="41" t="str">
        <f>IF(E509="","",VLOOKUP(G509,#REF!,2,0))</f>
        <v/>
      </c>
      <c r="Y509" s="41" t="str">
        <f t="shared" si="85"/>
        <v/>
      </c>
      <c r="Z509" s="96" t="str">
        <f t="shared" si="92"/>
        <v/>
      </c>
      <c r="AA509" s="77" t="str">
        <f t="shared" si="93"/>
        <v/>
      </c>
      <c r="AB509" s="77" t="str">
        <f t="shared" si="94"/>
        <v/>
      </c>
      <c r="AC509" s="43" t="str">
        <f t="shared" si="86"/>
        <v/>
      </c>
      <c r="AD509" s="23"/>
      <c r="AE509" s="23"/>
      <c r="AF509" s="23"/>
      <c r="AG509" s="23"/>
      <c r="AH509" s="41" t="str">
        <f t="shared" si="95"/>
        <v/>
      </c>
      <c r="AI509" s="88"/>
      <c r="AJ509" s="26"/>
      <c r="AK509" s="26"/>
      <c r="AL509" s="26"/>
    </row>
    <row r="510" spans="1:38">
      <c r="A510" s="42">
        <v>507</v>
      </c>
      <c r="B510" s="42" t="s">
        <v>4</v>
      </c>
      <c r="C510" s="99"/>
      <c r="D510" s="42" t="str">
        <f t="shared" si="87"/>
        <v/>
      </c>
      <c r="E510" s="99"/>
      <c r="F510" s="26"/>
      <c r="G510" s="99"/>
      <c r="H510" s="107"/>
      <c r="I510" s="53"/>
      <c r="J510" s="53"/>
      <c r="K510" s="99"/>
      <c r="L510" s="26" t="str">
        <f t="shared" si="88"/>
        <v>_</v>
      </c>
      <c r="M510" s="99"/>
      <c r="N510" s="42" t="str">
        <f t="shared" si="89"/>
        <v/>
      </c>
      <c r="O510" s="70"/>
      <c r="P510" s="63"/>
      <c r="Q510" s="64"/>
      <c r="R510" s="26"/>
      <c r="S510" s="26"/>
      <c r="T510" s="42" t="str">
        <f t="shared" si="90"/>
        <v/>
      </c>
      <c r="U510" s="42" t="str">
        <f>IF(E510="","",#REF!-N510)</f>
        <v/>
      </c>
      <c r="V510" s="42" t="str">
        <f t="shared" si="84"/>
        <v/>
      </c>
      <c r="W510" s="42" t="str">
        <f t="shared" si="91"/>
        <v/>
      </c>
      <c r="X510" s="41" t="str">
        <f>IF(E510="","",VLOOKUP(G510,#REF!,2,0))</f>
        <v/>
      </c>
      <c r="Y510" s="41" t="str">
        <f t="shared" si="85"/>
        <v/>
      </c>
      <c r="Z510" s="96" t="str">
        <f t="shared" si="92"/>
        <v/>
      </c>
      <c r="AA510" s="77" t="str">
        <f t="shared" si="93"/>
        <v/>
      </c>
      <c r="AB510" s="77" t="str">
        <f t="shared" si="94"/>
        <v/>
      </c>
      <c r="AC510" s="43" t="str">
        <f t="shared" si="86"/>
        <v/>
      </c>
      <c r="AD510" s="23"/>
      <c r="AE510" s="23"/>
      <c r="AF510" s="23"/>
      <c r="AG510" s="23"/>
      <c r="AH510" s="41" t="str">
        <f t="shared" si="95"/>
        <v/>
      </c>
      <c r="AI510" s="88"/>
      <c r="AJ510" s="26"/>
      <c r="AK510" s="26"/>
      <c r="AL510" s="26"/>
    </row>
    <row r="511" spans="1:38">
      <c r="A511" s="42">
        <v>508</v>
      </c>
      <c r="B511" s="42" t="s">
        <v>4</v>
      </c>
      <c r="C511" s="99"/>
      <c r="D511" s="42" t="str">
        <f t="shared" si="87"/>
        <v/>
      </c>
      <c r="E511" s="99"/>
      <c r="F511" s="26"/>
      <c r="G511" s="99"/>
      <c r="H511" s="107"/>
      <c r="I511" s="53"/>
      <c r="J511" s="53"/>
      <c r="K511" s="99"/>
      <c r="L511" s="26" t="str">
        <f t="shared" si="88"/>
        <v>_</v>
      </c>
      <c r="M511" s="99"/>
      <c r="N511" s="42" t="str">
        <f t="shared" si="89"/>
        <v/>
      </c>
      <c r="O511" s="70"/>
      <c r="P511" s="63"/>
      <c r="Q511" s="64"/>
      <c r="R511" s="26"/>
      <c r="S511" s="26"/>
      <c r="T511" s="42" t="str">
        <f t="shared" si="90"/>
        <v/>
      </c>
      <c r="U511" s="42" t="str">
        <f>IF(E511="","",#REF!-N511)</f>
        <v/>
      </c>
      <c r="V511" s="42" t="str">
        <f t="shared" si="84"/>
        <v/>
      </c>
      <c r="W511" s="42" t="str">
        <f t="shared" si="91"/>
        <v/>
      </c>
      <c r="X511" s="41" t="str">
        <f>IF(E511="","",VLOOKUP(G511,#REF!,2,0))</f>
        <v/>
      </c>
      <c r="Y511" s="41" t="str">
        <f t="shared" si="85"/>
        <v/>
      </c>
      <c r="Z511" s="96" t="str">
        <f t="shared" si="92"/>
        <v/>
      </c>
      <c r="AA511" s="77" t="str">
        <f t="shared" si="93"/>
        <v/>
      </c>
      <c r="AB511" s="77" t="str">
        <f t="shared" si="94"/>
        <v/>
      </c>
      <c r="AC511" s="43" t="str">
        <f t="shared" si="86"/>
        <v/>
      </c>
      <c r="AD511" s="23"/>
      <c r="AE511" s="23"/>
      <c r="AF511" s="23"/>
      <c r="AG511" s="23"/>
      <c r="AH511" s="41" t="str">
        <f t="shared" si="95"/>
        <v/>
      </c>
      <c r="AI511" s="88"/>
      <c r="AJ511" s="26"/>
      <c r="AK511" s="26"/>
      <c r="AL511" s="26"/>
    </row>
    <row r="512" spans="1:38">
      <c r="A512" s="42">
        <v>509</v>
      </c>
      <c r="B512" s="42" t="s">
        <v>4</v>
      </c>
      <c r="C512" s="99"/>
      <c r="D512" s="42" t="str">
        <f t="shared" si="87"/>
        <v/>
      </c>
      <c r="E512" s="99"/>
      <c r="F512" s="26"/>
      <c r="G512" s="99"/>
      <c r="H512" s="107"/>
      <c r="I512" s="53"/>
      <c r="J512" s="53"/>
      <c r="K512" s="99"/>
      <c r="L512" s="26" t="str">
        <f t="shared" si="88"/>
        <v>_</v>
      </c>
      <c r="M512" s="99"/>
      <c r="N512" s="42" t="str">
        <f t="shared" si="89"/>
        <v/>
      </c>
      <c r="O512" s="70"/>
      <c r="P512" s="63"/>
      <c r="Q512" s="64"/>
      <c r="R512" s="26"/>
      <c r="S512" s="26"/>
      <c r="T512" s="42" t="str">
        <f t="shared" si="90"/>
        <v/>
      </c>
      <c r="U512" s="42" t="str">
        <f>IF(E512="","",#REF!-N512)</f>
        <v/>
      </c>
      <c r="V512" s="42" t="str">
        <f t="shared" si="84"/>
        <v/>
      </c>
      <c r="W512" s="42" t="str">
        <f t="shared" si="91"/>
        <v/>
      </c>
      <c r="X512" s="41" t="str">
        <f>IF(E512="","",VLOOKUP(G512,#REF!,2,0))</f>
        <v/>
      </c>
      <c r="Y512" s="41" t="str">
        <f t="shared" si="85"/>
        <v/>
      </c>
      <c r="Z512" s="96" t="str">
        <f t="shared" si="92"/>
        <v/>
      </c>
      <c r="AA512" s="77" t="str">
        <f t="shared" si="93"/>
        <v/>
      </c>
      <c r="AB512" s="77" t="str">
        <f t="shared" si="94"/>
        <v/>
      </c>
      <c r="AC512" s="43" t="str">
        <f t="shared" si="86"/>
        <v/>
      </c>
      <c r="AD512" s="23"/>
      <c r="AE512" s="23"/>
      <c r="AF512" s="23"/>
      <c r="AG512" s="23"/>
      <c r="AH512" s="41" t="str">
        <f t="shared" si="95"/>
        <v/>
      </c>
      <c r="AI512" s="88"/>
      <c r="AJ512" s="26"/>
      <c r="AK512" s="26"/>
      <c r="AL512" s="26"/>
    </row>
    <row r="513" spans="1:38">
      <c r="A513" s="42">
        <v>510</v>
      </c>
      <c r="B513" s="42" t="s">
        <v>4</v>
      </c>
      <c r="C513" s="99"/>
      <c r="D513" s="42" t="str">
        <f t="shared" si="87"/>
        <v/>
      </c>
      <c r="E513" s="99"/>
      <c r="F513" s="26"/>
      <c r="G513" s="99"/>
      <c r="H513" s="107"/>
      <c r="I513" s="53"/>
      <c r="J513" s="53"/>
      <c r="K513" s="99"/>
      <c r="L513" s="26" t="str">
        <f t="shared" si="88"/>
        <v>_</v>
      </c>
      <c r="M513" s="99"/>
      <c r="N513" s="42" t="str">
        <f t="shared" si="89"/>
        <v/>
      </c>
      <c r="O513" s="70"/>
      <c r="P513" s="63"/>
      <c r="Q513" s="64"/>
      <c r="R513" s="26"/>
      <c r="S513" s="26"/>
      <c r="T513" s="42" t="str">
        <f t="shared" si="90"/>
        <v/>
      </c>
      <c r="U513" s="42" t="str">
        <f>IF(E513="","",#REF!-N513)</f>
        <v/>
      </c>
      <c r="V513" s="42" t="str">
        <f t="shared" si="84"/>
        <v/>
      </c>
      <c r="W513" s="42" t="str">
        <f t="shared" si="91"/>
        <v/>
      </c>
      <c r="X513" s="41" t="str">
        <f>IF(E513="","",VLOOKUP(G513,#REF!,2,0))</f>
        <v/>
      </c>
      <c r="Y513" s="41" t="str">
        <f t="shared" si="85"/>
        <v/>
      </c>
      <c r="Z513" s="96" t="str">
        <f t="shared" si="92"/>
        <v/>
      </c>
      <c r="AA513" s="77" t="str">
        <f t="shared" si="93"/>
        <v/>
      </c>
      <c r="AB513" s="77" t="str">
        <f t="shared" si="94"/>
        <v/>
      </c>
      <c r="AC513" s="43" t="str">
        <f t="shared" si="86"/>
        <v/>
      </c>
      <c r="AD513" s="23"/>
      <c r="AE513" s="23"/>
      <c r="AF513" s="23"/>
      <c r="AG513" s="23"/>
      <c r="AH513" s="41" t="str">
        <f t="shared" si="95"/>
        <v/>
      </c>
      <c r="AI513" s="88"/>
      <c r="AJ513" s="26"/>
      <c r="AK513" s="26"/>
      <c r="AL513" s="26"/>
    </row>
    <row r="514" spans="1:38">
      <c r="A514" s="42">
        <v>511</v>
      </c>
      <c r="B514" s="42" t="s">
        <v>4</v>
      </c>
      <c r="C514" s="99"/>
      <c r="D514" s="42" t="str">
        <f t="shared" si="87"/>
        <v/>
      </c>
      <c r="E514" s="99"/>
      <c r="F514" s="26"/>
      <c r="G514" s="99"/>
      <c r="H514" s="107"/>
      <c r="I514" s="53"/>
      <c r="J514" s="53"/>
      <c r="K514" s="99"/>
      <c r="L514" s="26" t="str">
        <f t="shared" si="88"/>
        <v>_</v>
      </c>
      <c r="M514" s="99"/>
      <c r="N514" s="42" t="str">
        <f t="shared" si="89"/>
        <v/>
      </c>
      <c r="O514" s="70"/>
      <c r="P514" s="63"/>
      <c r="Q514" s="64"/>
      <c r="R514" s="26"/>
      <c r="S514" s="26"/>
      <c r="T514" s="42" t="str">
        <f t="shared" si="90"/>
        <v/>
      </c>
      <c r="U514" s="42" t="str">
        <f>IF(E514="","",#REF!-N514)</f>
        <v/>
      </c>
      <c r="V514" s="42" t="str">
        <f t="shared" si="84"/>
        <v/>
      </c>
      <c r="W514" s="42" t="str">
        <f t="shared" si="91"/>
        <v/>
      </c>
      <c r="X514" s="41" t="str">
        <f>IF(E514="","",VLOOKUP(G514,#REF!,2,0))</f>
        <v/>
      </c>
      <c r="Y514" s="41" t="str">
        <f t="shared" si="85"/>
        <v/>
      </c>
      <c r="Z514" s="96" t="str">
        <f t="shared" si="92"/>
        <v/>
      </c>
      <c r="AA514" s="77" t="str">
        <f t="shared" si="93"/>
        <v/>
      </c>
      <c r="AB514" s="77" t="str">
        <f t="shared" si="94"/>
        <v/>
      </c>
      <c r="AC514" s="43" t="str">
        <f t="shared" si="86"/>
        <v/>
      </c>
      <c r="AD514" s="23"/>
      <c r="AE514" s="23"/>
      <c r="AF514" s="23"/>
      <c r="AG514" s="23"/>
      <c r="AH514" s="41" t="str">
        <f t="shared" si="95"/>
        <v/>
      </c>
      <c r="AI514" s="88"/>
      <c r="AJ514" s="26"/>
      <c r="AK514" s="26"/>
      <c r="AL514" s="26"/>
    </row>
    <row r="515" spans="1:38">
      <c r="A515" s="42">
        <v>512</v>
      </c>
      <c r="B515" s="42" t="s">
        <v>4</v>
      </c>
      <c r="C515" s="99"/>
      <c r="D515" s="42" t="str">
        <f t="shared" si="87"/>
        <v/>
      </c>
      <c r="E515" s="99"/>
      <c r="F515" s="26"/>
      <c r="G515" s="99"/>
      <c r="H515" s="107"/>
      <c r="I515" s="53"/>
      <c r="J515" s="53"/>
      <c r="K515" s="99"/>
      <c r="L515" s="26" t="str">
        <f t="shared" si="88"/>
        <v>_</v>
      </c>
      <c r="M515" s="99"/>
      <c r="N515" s="42" t="str">
        <f t="shared" si="89"/>
        <v/>
      </c>
      <c r="O515" s="70"/>
      <c r="P515" s="63"/>
      <c r="Q515" s="64"/>
      <c r="R515" s="26"/>
      <c r="S515" s="26"/>
      <c r="T515" s="42" t="str">
        <f t="shared" si="90"/>
        <v/>
      </c>
      <c r="U515" s="42" t="str">
        <f>IF(E515="","",#REF!-N515)</f>
        <v/>
      </c>
      <c r="V515" s="42" t="str">
        <f t="shared" si="84"/>
        <v/>
      </c>
      <c r="W515" s="42" t="str">
        <f t="shared" si="91"/>
        <v/>
      </c>
      <c r="X515" s="41" t="str">
        <f>IF(E515="","",VLOOKUP(G515,#REF!,2,0))</f>
        <v/>
      </c>
      <c r="Y515" s="41" t="str">
        <f t="shared" si="85"/>
        <v/>
      </c>
      <c r="Z515" s="96" t="str">
        <f t="shared" si="92"/>
        <v/>
      </c>
      <c r="AA515" s="77" t="str">
        <f t="shared" si="93"/>
        <v/>
      </c>
      <c r="AB515" s="77" t="str">
        <f t="shared" si="94"/>
        <v/>
      </c>
      <c r="AC515" s="43" t="str">
        <f t="shared" si="86"/>
        <v/>
      </c>
      <c r="AD515" s="23"/>
      <c r="AE515" s="23"/>
      <c r="AF515" s="23"/>
      <c r="AG515" s="23"/>
      <c r="AH515" s="41" t="str">
        <f t="shared" si="95"/>
        <v/>
      </c>
      <c r="AI515" s="88"/>
      <c r="AJ515" s="26"/>
      <c r="AK515" s="26"/>
      <c r="AL515" s="26"/>
    </row>
    <row r="516" spans="1:38">
      <c r="A516" s="42">
        <v>513</v>
      </c>
      <c r="B516" s="42" t="s">
        <v>4</v>
      </c>
      <c r="C516" s="99"/>
      <c r="D516" s="42" t="str">
        <f t="shared" si="87"/>
        <v/>
      </c>
      <c r="E516" s="99"/>
      <c r="F516" s="26"/>
      <c r="G516" s="99"/>
      <c r="H516" s="107"/>
      <c r="I516" s="53"/>
      <c r="J516" s="53"/>
      <c r="K516" s="99"/>
      <c r="L516" s="26" t="str">
        <f t="shared" si="88"/>
        <v>_</v>
      </c>
      <c r="M516" s="99"/>
      <c r="N516" s="42" t="str">
        <f t="shared" si="89"/>
        <v/>
      </c>
      <c r="O516" s="70"/>
      <c r="P516" s="63"/>
      <c r="Q516" s="64"/>
      <c r="R516" s="26"/>
      <c r="S516" s="26"/>
      <c r="T516" s="42" t="str">
        <f t="shared" si="90"/>
        <v/>
      </c>
      <c r="U516" s="42" t="str">
        <f>IF(E516="","",#REF!-N516)</f>
        <v/>
      </c>
      <c r="V516" s="42" t="str">
        <f t="shared" ref="V516:V579" si="96">IF(E516="","",T516-U516)</f>
        <v/>
      </c>
      <c r="W516" s="42" t="str">
        <f t="shared" si="91"/>
        <v/>
      </c>
      <c r="X516" s="41" t="str">
        <f>IF(E516="","",VLOOKUP(G516,#REF!,2,0))</f>
        <v/>
      </c>
      <c r="Y516" s="41" t="str">
        <f t="shared" ref="Y516:Y579" si="97">IF(E516="","",IF(P516=0,ROUND(H516*X516,0),0))</f>
        <v/>
      </c>
      <c r="Z516" s="96" t="str">
        <f t="shared" si="92"/>
        <v/>
      </c>
      <c r="AA516" s="77" t="str">
        <f t="shared" si="93"/>
        <v/>
      </c>
      <c r="AB516" s="77" t="str">
        <f t="shared" si="94"/>
        <v/>
      </c>
      <c r="AC516" s="43" t="str">
        <f t="shared" ref="AC516:AC579" si="98">IF(E516="","",IF(Z516-AB516&lt;=0,1,Z516-AB516))</f>
        <v/>
      </c>
      <c r="AD516" s="23"/>
      <c r="AE516" s="23"/>
      <c r="AF516" s="23"/>
      <c r="AG516" s="23"/>
      <c r="AH516" s="41" t="str">
        <f t="shared" si="95"/>
        <v/>
      </c>
      <c r="AI516" s="88"/>
      <c r="AJ516" s="26"/>
      <c r="AK516" s="26"/>
      <c r="AL516" s="26"/>
    </row>
    <row r="517" spans="1:38">
      <c r="A517" s="42">
        <v>514</v>
      </c>
      <c r="B517" s="42" t="s">
        <v>4</v>
      </c>
      <c r="C517" s="99"/>
      <c r="D517" s="42" t="str">
        <f t="shared" ref="D517:D580" si="99">IF(O517="","",C517&amp;"_"&amp;O517)</f>
        <v/>
      </c>
      <c r="E517" s="99"/>
      <c r="F517" s="26"/>
      <c r="G517" s="99"/>
      <c r="H517" s="107"/>
      <c r="I517" s="53"/>
      <c r="J517" s="53"/>
      <c r="K517" s="99"/>
      <c r="L517" s="26" t="str">
        <f t="shared" ref="L517:L580" si="100">C517&amp;"_"&amp;K517</f>
        <v>_</v>
      </c>
      <c r="M517" s="99"/>
      <c r="N517" s="42" t="str">
        <f t="shared" ref="N517:N580" si="101">IF(M517="","",IF(MONTH(M517)&lt;=3,YEAR(M517)-1,YEAR(M517)))</f>
        <v/>
      </c>
      <c r="O517" s="70"/>
      <c r="P517" s="63"/>
      <c r="Q517" s="64"/>
      <c r="R517" s="26"/>
      <c r="S517" s="26"/>
      <c r="T517" s="42" t="str">
        <f t="shared" ref="T517:T580" si="102">IF(E517="","",48)</f>
        <v/>
      </c>
      <c r="U517" s="42" t="str">
        <f>IF(E517="","",#REF!-N517)</f>
        <v/>
      </c>
      <c r="V517" s="42" t="str">
        <f t="shared" si="96"/>
        <v/>
      </c>
      <c r="W517" s="42" t="str">
        <f t="shared" ref="W517:W580" si="103">IF(T517="","",0.021)</f>
        <v/>
      </c>
      <c r="X517" s="41" t="str">
        <f>IF(E517="","",VLOOKUP(G517,#REF!,2,0))</f>
        <v/>
      </c>
      <c r="Y517" s="41" t="str">
        <f t="shared" si="97"/>
        <v/>
      </c>
      <c r="Z517" s="96" t="str">
        <f t="shared" ref="Z517:Z580" si="104">IF(E517="","",IF(V517&lt;0,1,IF(P517=0,Y517,P517)))</f>
        <v/>
      </c>
      <c r="AA517" s="77" t="str">
        <f t="shared" ref="AA517:AA580" si="105">IF(E517="","",IF(U517=0,0,IF(V517=0,AI517,IF(V517&lt;0,0,ROUNDDOWN(Z517*W517,0)))))</f>
        <v/>
      </c>
      <c r="AB517" s="77" t="str">
        <f t="shared" ref="AB517:AB580" si="106">IF(E517="","",IF(V517=0,Z517,IF(V517&lt;0,0,AA517*U517)))</f>
        <v/>
      </c>
      <c r="AC517" s="43" t="str">
        <f t="shared" si="98"/>
        <v/>
      </c>
      <c r="AD517" s="23"/>
      <c r="AE517" s="23"/>
      <c r="AF517" s="23"/>
      <c r="AG517" s="23"/>
      <c r="AH517" s="41" t="str">
        <f t="shared" ref="AH517:AH580" si="107">IF(E517="","",P517-SUM(AD517:AG517))</f>
        <v/>
      </c>
      <c r="AI517" s="88"/>
      <c r="AJ517" s="26"/>
      <c r="AK517" s="26"/>
      <c r="AL517" s="26"/>
    </row>
    <row r="518" spans="1:38">
      <c r="A518" s="42">
        <v>515</v>
      </c>
      <c r="B518" s="42" t="s">
        <v>4</v>
      </c>
      <c r="C518" s="99"/>
      <c r="D518" s="42" t="str">
        <f t="shared" si="99"/>
        <v/>
      </c>
      <c r="E518" s="99"/>
      <c r="F518" s="26"/>
      <c r="G518" s="99"/>
      <c r="H518" s="107"/>
      <c r="I518" s="53"/>
      <c r="J518" s="53"/>
      <c r="K518" s="99"/>
      <c r="L518" s="26" t="str">
        <f t="shared" si="100"/>
        <v>_</v>
      </c>
      <c r="M518" s="99"/>
      <c r="N518" s="42" t="str">
        <f t="shared" si="101"/>
        <v/>
      </c>
      <c r="O518" s="70"/>
      <c r="P518" s="63"/>
      <c r="Q518" s="64"/>
      <c r="R518" s="26"/>
      <c r="S518" s="26"/>
      <c r="T518" s="42" t="str">
        <f t="shared" si="102"/>
        <v/>
      </c>
      <c r="U518" s="42" t="str">
        <f>IF(E518="","",#REF!-N518)</f>
        <v/>
      </c>
      <c r="V518" s="42" t="str">
        <f t="shared" si="96"/>
        <v/>
      </c>
      <c r="W518" s="42" t="str">
        <f t="shared" si="103"/>
        <v/>
      </c>
      <c r="X518" s="41" t="str">
        <f>IF(E518="","",VLOOKUP(G518,#REF!,2,0))</f>
        <v/>
      </c>
      <c r="Y518" s="41" t="str">
        <f t="shared" si="97"/>
        <v/>
      </c>
      <c r="Z518" s="96" t="str">
        <f t="shared" si="104"/>
        <v/>
      </c>
      <c r="AA518" s="77" t="str">
        <f t="shared" si="105"/>
        <v/>
      </c>
      <c r="AB518" s="77" t="str">
        <f t="shared" si="106"/>
        <v/>
      </c>
      <c r="AC518" s="43" t="str">
        <f t="shared" si="98"/>
        <v/>
      </c>
      <c r="AD518" s="23"/>
      <c r="AE518" s="23"/>
      <c r="AF518" s="23"/>
      <c r="AG518" s="23"/>
      <c r="AH518" s="41" t="str">
        <f t="shared" si="107"/>
        <v/>
      </c>
      <c r="AI518" s="88"/>
      <c r="AJ518" s="26"/>
      <c r="AK518" s="26"/>
      <c r="AL518" s="26"/>
    </row>
    <row r="519" spans="1:38">
      <c r="A519" s="42">
        <v>516</v>
      </c>
      <c r="B519" s="42" t="s">
        <v>4</v>
      </c>
      <c r="C519" s="99"/>
      <c r="D519" s="42" t="str">
        <f t="shared" si="99"/>
        <v/>
      </c>
      <c r="E519" s="99"/>
      <c r="F519" s="26"/>
      <c r="G519" s="99"/>
      <c r="H519" s="107"/>
      <c r="I519" s="53"/>
      <c r="J519" s="53"/>
      <c r="K519" s="99"/>
      <c r="L519" s="26" t="str">
        <f t="shared" si="100"/>
        <v>_</v>
      </c>
      <c r="M519" s="99"/>
      <c r="N519" s="42" t="str">
        <f t="shared" si="101"/>
        <v/>
      </c>
      <c r="O519" s="70"/>
      <c r="P519" s="63"/>
      <c r="Q519" s="64"/>
      <c r="R519" s="26"/>
      <c r="S519" s="26"/>
      <c r="T519" s="42" t="str">
        <f t="shared" si="102"/>
        <v/>
      </c>
      <c r="U519" s="42" t="str">
        <f>IF(E519="","",#REF!-N519)</f>
        <v/>
      </c>
      <c r="V519" s="42" t="str">
        <f t="shared" si="96"/>
        <v/>
      </c>
      <c r="W519" s="42" t="str">
        <f t="shared" si="103"/>
        <v/>
      </c>
      <c r="X519" s="41" t="str">
        <f>IF(E519="","",VLOOKUP(G519,#REF!,2,0))</f>
        <v/>
      </c>
      <c r="Y519" s="41" t="str">
        <f t="shared" si="97"/>
        <v/>
      </c>
      <c r="Z519" s="96" t="str">
        <f t="shared" si="104"/>
        <v/>
      </c>
      <c r="AA519" s="77" t="str">
        <f t="shared" si="105"/>
        <v/>
      </c>
      <c r="AB519" s="77" t="str">
        <f t="shared" si="106"/>
        <v/>
      </c>
      <c r="AC519" s="43" t="str">
        <f t="shared" si="98"/>
        <v/>
      </c>
      <c r="AD519" s="23"/>
      <c r="AE519" s="23"/>
      <c r="AF519" s="23"/>
      <c r="AG519" s="23"/>
      <c r="AH519" s="41" t="str">
        <f t="shared" si="107"/>
        <v/>
      </c>
      <c r="AI519" s="88"/>
      <c r="AJ519" s="26"/>
      <c r="AK519" s="26"/>
      <c r="AL519" s="26"/>
    </row>
    <row r="520" spans="1:38">
      <c r="A520" s="42">
        <v>517</v>
      </c>
      <c r="B520" s="42" t="s">
        <v>4</v>
      </c>
      <c r="C520" s="99"/>
      <c r="D520" s="42" t="str">
        <f t="shared" si="99"/>
        <v/>
      </c>
      <c r="E520" s="99"/>
      <c r="F520" s="26"/>
      <c r="G520" s="99"/>
      <c r="H520" s="107"/>
      <c r="I520" s="53"/>
      <c r="J520" s="53"/>
      <c r="K520" s="99"/>
      <c r="L520" s="26" t="str">
        <f t="shared" si="100"/>
        <v>_</v>
      </c>
      <c r="M520" s="99"/>
      <c r="N520" s="42" t="str">
        <f t="shared" si="101"/>
        <v/>
      </c>
      <c r="O520" s="70"/>
      <c r="P520" s="63"/>
      <c r="Q520" s="64"/>
      <c r="R520" s="26"/>
      <c r="S520" s="26"/>
      <c r="T520" s="42" t="str">
        <f t="shared" si="102"/>
        <v/>
      </c>
      <c r="U520" s="42" t="str">
        <f>IF(E520="","",#REF!-N520)</f>
        <v/>
      </c>
      <c r="V520" s="42" t="str">
        <f t="shared" si="96"/>
        <v/>
      </c>
      <c r="W520" s="42" t="str">
        <f t="shared" si="103"/>
        <v/>
      </c>
      <c r="X520" s="41" t="str">
        <f>IF(E520="","",VLOOKUP(G520,#REF!,2,0))</f>
        <v/>
      </c>
      <c r="Y520" s="41" t="str">
        <f t="shared" si="97"/>
        <v/>
      </c>
      <c r="Z520" s="96" t="str">
        <f t="shared" si="104"/>
        <v/>
      </c>
      <c r="AA520" s="77" t="str">
        <f t="shared" si="105"/>
        <v/>
      </c>
      <c r="AB520" s="77" t="str">
        <f t="shared" si="106"/>
        <v/>
      </c>
      <c r="AC520" s="43" t="str">
        <f t="shared" si="98"/>
        <v/>
      </c>
      <c r="AD520" s="23"/>
      <c r="AE520" s="23"/>
      <c r="AF520" s="23"/>
      <c r="AG520" s="23"/>
      <c r="AH520" s="41" t="str">
        <f t="shared" si="107"/>
        <v/>
      </c>
      <c r="AI520" s="88"/>
      <c r="AJ520" s="26"/>
      <c r="AK520" s="26"/>
      <c r="AL520" s="26"/>
    </row>
    <row r="521" spans="1:38">
      <c r="A521" s="42">
        <v>518</v>
      </c>
      <c r="B521" s="42" t="s">
        <v>4</v>
      </c>
      <c r="C521" s="99"/>
      <c r="D521" s="42" t="str">
        <f t="shared" si="99"/>
        <v/>
      </c>
      <c r="E521" s="99"/>
      <c r="F521" s="26"/>
      <c r="G521" s="99"/>
      <c r="H521" s="107"/>
      <c r="I521" s="53"/>
      <c r="J521" s="53"/>
      <c r="K521" s="99"/>
      <c r="L521" s="26" t="str">
        <f t="shared" si="100"/>
        <v>_</v>
      </c>
      <c r="M521" s="99"/>
      <c r="N521" s="42" t="str">
        <f t="shared" si="101"/>
        <v/>
      </c>
      <c r="O521" s="70"/>
      <c r="P521" s="63"/>
      <c r="Q521" s="64"/>
      <c r="R521" s="26"/>
      <c r="S521" s="26"/>
      <c r="T521" s="42" t="str">
        <f t="shared" si="102"/>
        <v/>
      </c>
      <c r="U521" s="42" t="str">
        <f>IF(E521="","",#REF!-N521)</f>
        <v/>
      </c>
      <c r="V521" s="42" t="str">
        <f t="shared" si="96"/>
        <v/>
      </c>
      <c r="W521" s="42" t="str">
        <f t="shared" si="103"/>
        <v/>
      </c>
      <c r="X521" s="41" t="str">
        <f>IF(E521="","",VLOOKUP(G521,#REF!,2,0))</f>
        <v/>
      </c>
      <c r="Y521" s="41" t="str">
        <f t="shared" si="97"/>
        <v/>
      </c>
      <c r="Z521" s="96" t="str">
        <f t="shared" si="104"/>
        <v/>
      </c>
      <c r="AA521" s="77" t="str">
        <f t="shared" si="105"/>
        <v/>
      </c>
      <c r="AB521" s="77" t="str">
        <f t="shared" si="106"/>
        <v/>
      </c>
      <c r="AC521" s="43" t="str">
        <f t="shared" si="98"/>
        <v/>
      </c>
      <c r="AD521" s="23"/>
      <c r="AE521" s="23"/>
      <c r="AF521" s="23"/>
      <c r="AG521" s="23"/>
      <c r="AH521" s="41" t="str">
        <f t="shared" si="107"/>
        <v/>
      </c>
      <c r="AI521" s="88"/>
      <c r="AJ521" s="26"/>
      <c r="AK521" s="26"/>
      <c r="AL521" s="26"/>
    </row>
    <row r="522" spans="1:38">
      <c r="A522" s="42">
        <v>519</v>
      </c>
      <c r="B522" s="42" t="s">
        <v>4</v>
      </c>
      <c r="C522" s="99"/>
      <c r="D522" s="42" t="str">
        <f t="shared" si="99"/>
        <v/>
      </c>
      <c r="E522" s="99"/>
      <c r="F522" s="26"/>
      <c r="G522" s="99"/>
      <c r="H522" s="107"/>
      <c r="I522" s="53"/>
      <c r="J522" s="53"/>
      <c r="K522" s="99"/>
      <c r="L522" s="26" t="str">
        <f t="shared" si="100"/>
        <v>_</v>
      </c>
      <c r="M522" s="99"/>
      <c r="N522" s="42" t="str">
        <f t="shared" si="101"/>
        <v/>
      </c>
      <c r="O522" s="70"/>
      <c r="P522" s="63"/>
      <c r="Q522" s="64"/>
      <c r="R522" s="26"/>
      <c r="S522" s="26"/>
      <c r="T522" s="42" t="str">
        <f t="shared" si="102"/>
        <v/>
      </c>
      <c r="U522" s="42" t="str">
        <f>IF(E522="","",#REF!-N522)</f>
        <v/>
      </c>
      <c r="V522" s="42" t="str">
        <f t="shared" si="96"/>
        <v/>
      </c>
      <c r="W522" s="42" t="str">
        <f t="shared" si="103"/>
        <v/>
      </c>
      <c r="X522" s="41" t="str">
        <f>IF(E522="","",VLOOKUP(G522,#REF!,2,0))</f>
        <v/>
      </c>
      <c r="Y522" s="41" t="str">
        <f t="shared" si="97"/>
        <v/>
      </c>
      <c r="Z522" s="96" t="str">
        <f t="shared" si="104"/>
        <v/>
      </c>
      <c r="AA522" s="77" t="str">
        <f t="shared" si="105"/>
        <v/>
      </c>
      <c r="AB522" s="77" t="str">
        <f t="shared" si="106"/>
        <v/>
      </c>
      <c r="AC522" s="43" t="str">
        <f t="shared" si="98"/>
        <v/>
      </c>
      <c r="AD522" s="23"/>
      <c r="AE522" s="23"/>
      <c r="AF522" s="23"/>
      <c r="AG522" s="23"/>
      <c r="AH522" s="41" t="str">
        <f t="shared" si="107"/>
        <v/>
      </c>
      <c r="AI522" s="88"/>
      <c r="AJ522" s="26"/>
      <c r="AK522" s="26"/>
      <c r="AL522" s="26"/>
    </row>
    <row r="523" spans="1:38">
      <c r="A523" s="42">
        <v>520</v>
      </c>
      <c r="B523" s="42" t="s">
        <v>4</v>
      </c>
      <c r="C523" s="99"/>
      <c r="D523" s="42" t="str">
        <f t="shared" si="99"/>
        <v/>
      </c>
      <c r="E523" s="99"/>
      <c r="F523" s="26"/>
      <c r="G523" s="99"/>
      <c r="H523" s="107"/>
      <c r="I523" s="53"/>
      <c r="J523" s="53"/>
      <c r="K523" s="99"/>
      <c r="L523" s="26" t="str">
        <f t="shared" si="100"/>
        <v>_</v>
      </c>
      <c r="M523" s="99"/>
      <c r="N523" s="42" t="str">
        <f t="shared" si="101"/>
        <v/>
      </c>
      <c r="O523" s="70"/>
      <c r="P523" s="63"/>
      <c r="Q523" s="64"/>
      <c r="R523" s="26"/>
      <c r="S523" s="26"/>
      <c r="T523" s="42" t="str">
        <f t="shared" si="102"/>
        <v/>
      </c>
      <c r="U523" s="42" t="str">
        <f>IF(E523="","",#REF!-N523)</f>
        <v/>
      </c>
      <c r="V523" s="42" t="str">
        <f t="shared" si="96"/>
        <v/>
      </c>
      <c r="W523" s="42" t="str">
        <f t="shared" si="103"/>
        <v/>
      </c>
      <c r="X523" s="41" t="str">
        <f>IF(E523="","",VLOOKUP(G523,#REF!,2,0))</f>
        <v/>
      </c>
      <c r="Y523" s="41" t="str">
        <f t="shared" si="97"/>
        <v/>
      </c>
      <c r="Z523" s="96" t="str">
        <f t="shared" si="104"/>
        <v/>
      </c>
      <c r="AA523" s="77" t="str">
        <f t="shared" si="105"/>
        <v/>
      </c>
      <c r="AB523" s="77" t="str">
        <f t="shared" si="106"/>
        <v/>
      </c>
      <c r="AC523" s="43" t="str">
        <f t="shared" si="98"/>
        <v/>
      </c>
      <c r="AD523" s="23"/>
      <c r="AE523" s="23"/>
      <c r="AF523" s="23"/>
      <c r="AG523" s="23"/>
      <c r="AH523" s="41" t="str">
        <f t="shared" si="107"/>
        <v/>
      </c>
      <c r="AI523" s="88"/>
      <c r="AJ523" s="26"/>
      <c r="AK523" s="26"/>
      <c r="AL523" s="26"/>
    </row>
    <row r="524" spans="1:38">
      <c r="A524" s="42">
        <v>521</v>
      </c>
      <c r="B524" s="42" t="s">
        <v>4</v>
      </c>
      <c r="C524" s="99"/>
      <c r="D524" s="42" t="str">
        <f t="shared" si="99"/>
        <v/>
      </c>
      <c r="E524" s="99"/>
      <c r="F524" s="26"/>
      <c r="G524" s="99"/>
      <c r="H524" s="107"/>
      <c r="I524" s="53"/>
      <c r="J524" s="53"/>
      <c r="K524" s="99"/>
      <c r="L524" s="26" t="str">
        <f t="shared" si="100"/>
        <v>_</v>
      </c>
      <c r="M524" s="99"/>
      <c r="N524" s="42" t="str">
        <f t="shared" si="101"/>
        <v/>
      </c>
      <c r="O524" s="70"/>
      <c r="P524" s="63"/>
      <c r="Q524" s="64"/>
      <c r="R524" s="26"/>
      <c r="S524" s="26"/>
      <c r="T524" s="42" t="str">
        <f t="shared" si="102"/>
        <v/>
      </c>
      <c r="U524" s="42" t="str">
        <f>IF(E524="","",#REF!-N524)</f>
        <v/>
      </c>
      <c r="V524" s="42" t="str">
        <f t="shared" si="96"/>
        <v/>
      </c>
      <c r="W524" s="42" t="str">
        <f t="shared" si="103"/>
        <v/>
      </c>
      <c r="X524" s="41" t="str">
        <f>IF(E524="","",VLOOKUP(G524,#REF!,2,0))</f>
        <v/>
      </c>
      <c r="Y524" s="41" t="str">
        <f t="shared" si="97"/>
        <v/>
      </c>
      <c r="Z524" s="96" t="str">
        <f t="shared" si="104"/>
        <v/>
      </c>
      <c r="AA524" s="77" t="str">
        <f t="shared" si="105"/>
        <v/>
      </c>
      <c r="AB524" s="77" t="str">
        <f t="shared" si="106"/>
        <v/>
      </c>
      <c r="AC524" s="43" t="str">
        <f t="shared" si="98"/>
        <v/>
      </c>
      <c r="AD524" s="23"/>
      <c r="AE524" s="23"/>
      <c r="AF524" s="23"/>
      <c r="AG524" s="23"/>
      <c r="AH524" s="41" t="str">
        <f t="shared" si="107"/>
        <v/>
      </c>
      <c r="AI524" s="88"/>
      <c r="AJ524" s="26"/>
      <c r="AK524" s="26"/>
      <c r="AL524" s="26"/>
    </row>
    <row r="525" spans="1:38">
      <c r="A525" s="42">
        <v>522</v>
      </c>
      <c r="B525" s="42" t="s">
        <v>4</v>
      </c>
      <c r="C525" s="99"/>
      <c r="D525" s="42" t="str">
        <f t="shared" si="99"/>
        <v/>
      </c>
      <c r="E525" s="99"/>
      <c r="F525" s="26"/>
      <c r="G525" s="99"/>
      <c r="H525" s="107"/>
      <c r="I525" s="53"/>
      <c r="J525" s="53"/>
      <c r="K525" s="99"/>
      <c r="L525" s="26" t="str">
        <f t="shared" si="100"/>
        <v>_</v>
      </c>
      <c r="M525" s="99"/>
      <c r="N525" s="42" t="str">
        <f t="shared" si="101"/>
        <v/>
      </c>
      <c r="O525" s="70"/>
      <c r="P525" s="63"/>
      <c r="Q525" s="64"/>
      <c r="R525" s="26"/>
      <c r="S525" s="26"/>
      <c r="T525" s="42" t="str">
        <f t="shared" si="102"/>
        <v/>
      </c>
      <c r="U525" s="42" t="str">
        <f>IF(E525="","",#REF!-N525)</f>
        <v/>
      </c>
      <c r="V525" s="42" t="str">
        <f t="shared" si="96"/>
        <v/>
      </c>
      <c r="W525" s="42" t="str">
        <f t="shared" si="103"/>
        <v/>
      </c>
      <c r="X525" s="41" t="str">
        <f>IF(E525="","",VLOOKUP(G525,#REF!,2,0))</f>
        <v/>
      </c>
      <c r="Y525" s="41" t="str">
        <f t="shared" si="97"/>
        <v/>
      </c>
      <c r="Z525" s="96" t="str">
        <f t="shared" si="104"/>
        <v/>
      </c>
      <c r="AA525" s="77" t="str">
        <f t="shared" si="105"/>
        <v/>
      </c>
      <c r="AB525" s="77" t="str">
        <f t="shared" si="106"/>
        <v/>
      </c>
      <c r="AC525" s="43" t="str">
        <f t="shared" si="98"/>
        <v/>
      </c>
      <c r="AD525" s="23"/>
      <c r="AE525" s="23"/>
      <c r="AF525" s="23"/>
      <c r="AG525" s="23"/>
      <c r="AH525" s="41" t="str">
        <f t="shared" si="107"/>
        <v/>
      </c>
      <c r="AI525" s="88"/>
      <c r="AJ525" s="26"/>
      <c r="AK525" s="26"/>
      <c r="AL525" s="26"/>
    </row>
    <row r="526" spans="1:38">
      <c r="A526" s="42">
        <v>523</v>
      </c>
      <c r="B526" s="42" t="s">
        <v>4</v>
      </c>
      <c r="C526" s="99"/>
      <c r="D526" s="42" t="str">
        <f t="shared" si="99"/>
        <v/>
      </c>
      <c r="E526" s="99"/>
      <c r="F526" s="26"/>
      <c r="G526" s="99"/>
      <c r="H526" s="107"/>
      <c r="I526" s="53"/>
      <c r="J526" s="53"/>
      <c r="K526" s="99"/>
      <c r="L526" s="26" t="str">
        <f t="shared" si="100"/>
        <v>_</v>
      </c>
      <c r="M526" s="99"/>
      <c r="N526" s="42" t="str">
        <f t="shared" si="101"/>
        <v/>
      </c>
      <c r="O526" s="70"/>
      <c r="P526" s="63"/>
      <c r="Q526" s="64"/>
      <c r="R526" s="26"/>
      <c r="S526" s="26"/>
      <c r="T526" s="42" t="str">
        <f t="shared" si="102"/>
        <v/>
      </c>
      <c r="U526" s="42" t="str">
        <f>IF(E526="","",#REF!-N526)</f>
        <v/>
      </c>
      <c r="V526" s="42" t="str">
        <f t="shared" si="96"/>
        <v/>
      </c>
      <c r="W526" s="42" t="str">
        <f t="shared" si="103"/>
        <v/>
      </c>
      <c r="X526" s="41" t="str">
        <f>IF(E526="","",VLOOKUP(G526,#REF!,2,0))</f>
        <v/>
      </c>
      <c r="Y526" s="41" t="str">
        <f t="shared" si="97"/>
        <v/>
      </c>
      <c r="Z526" s="96" t="str">
        <f t="shared" si="104"/>
        <v/>
      </c>
      <c r="AA526" s="77" t="str">
        <f t="shared" si="105"/>
        <v/>
      </c>
      <c r="AB526" s="77" t="str">
        <f t="shared" si="106"/>
        <v/>
      </c>
      <c r="AC526" s="43" t="str">
        <f t="shared" si="98"/>
        <v/>
      </c>
      <c r="AD526" s="23"/>
      <c r="AE526" s="23"/>
      <c r="AF526" s="23"/>
      <c r="AG526" s="23"/>
      <c r="AH526" s="41" t="str">
        <f t="shared" si="107"/>
        <v/>
      </c>
      <c r="AI526" s="88"/>
      <c r="AJ526" s="26"/>
      <c r="AK526" s="26"/>
      <c r="AL526" s="26"/>
    </row>
    <row r="527" spans="1:38">
      <c r="A527" s="42">
        <v>524</v>
      </c>
      <c r="B527" s="42" t="s">
        <v>4</v>
      </c>
      <c r="C527" s="99"/>
      <c r="D527" s="42" t="str">
        <f t="shared" si="99"/>
        <v/>
      </c>
      <c r="E527" s="99"/>
      <c r="F527" s="26"/>
      <c r="G527" s="99"/>
      <c r="H527" s="107"/>
      <c r="I527" s="53"/>
      <c r="J527" s="53"/>
      <c r="K527" s="99"/>
      <c r="L527" s="26" t="str">
        <f t="shared" si="100"/>
        <v>_</v>
      </c>
      <c r="M527" s="99"/>
      <c r="N527" s="42" t="str">
        <f t="shared" si="101"/>
        <v/>
      </c>
      <c r="O527" s="70"/>
      <c r="P527" s="63"/>
      <c r="Q527" s="64"/>
      <c r="R527" s="26"/>
      <c r="S527" s="26"/>
      <c r="T527" s="42" t="str">
        <f t="shared" si="102"/>
        <v/>
      </c>
      <c r="U527" s="42" t="str">
        <f>IF(E527="","",#REF!-N527)</f>
        <v/>
      </c>
      <c r="V527" s="42" t="str">
        <f t="shared" si="96"/>
        <v/>
      </c>
      <c r="W527" s="42" t="str">
        <f t="shared" si="103"/>
        <v/>
      </c>
      <c r="X527" s="41" t="str">
        <f>IF(E527="","",VLOOKUP(G527,#REF!,2,0))</f>
        <v/>
      </c>
      <c r="Y527" s="41" t="str">
        <f t="shared" si="97"/>
        <v/>
      </c>
      <c r="Z527" s="96" t="str">
        <f t="shared" si="104"/>
        <v/>
      </c>
      <c r="AA527" s="77" t="str">
        <f t="shared" si="105"/>
        <v/>
      </c>
      <c r="AB527" s="77" t="str">
        <f t="shared" si="106"/>
        <v/>
      </c>
      <c r="AC527" s="43" t="str">
        <f t="shared" si="98"/>
        <v/>
      </c>
      <c r="AD527" s="23"/>
      <c r="AE527" s="23"/>
      <c r="AF527" s="23"/>
      <c r="AG527" s="23"/>
      <c r="AH527" s="41" t="str">
        <f t="shared" si="107"/>
        <v/>
      </c>
      <c r="AI527" s="88"/>
      <c r="AJ527" s="26"/>
      <c r="AK527" s="26"/>
      <c r="AL527" s="26"/>
    </row>
    <row r="528" spans="1:38">
      <c r="A528" s="42">
        <v>525</v>
      </c>
      <c r="B528" s="42" t="s">
        <v>4</v>
      </c>
      <c r="C528" s="99"/>
      <c r="D528" s="42" t="str">
        <f t="shared" si="99"/>
        <v/>
      </c>
      <c r="E528" s="99"/>
      <c r="F528" s="26"/>
      <c r="G528" s="99"/>
      <c r="H528" s="107"/>
      <c r="I528" s="53"/>
      <c r="J528" s="53"/>
      <c r="K528" s="99"/>
      <c r="L528" s="26" t="str">
        <f t="shared" si="100"/>
        <v>_</v>
      </c>
      <c r="M528" s="99"/>
      <c r="N528" s="42" t="str">
        <f t="shared" si="101"/>
        <v/>
      </c>
      <c r="O528" s="70"/>
      <c r="P528" s="63"/>
      <c r="Q528" s="64"/>
      <c r="R528" s="26"/>
      <c r="S528" s="26"/>
      <c r="T528" s="42" t="str">
        <f t="shared" si="102"/>
        <v/>
      </c>
      <c r="U528" s="42" t="str">
        <f>IF(E528="","",#REF!-N528)</f>
        <v/>
      </c>
      <c r="V528" s="42" t="str">
        <f t="shared" si="96"/>
        <v/>
      </c>
      <c r="W528" s="42" t="str">
        <f t="shared" si="103"/>
        <v/>
      </c>
      <c r="X528" s="41" t="str">
        <f>IF(E528="","",VLOOKUP(G528,#REF!,2,0))</f>
        <v/>
      </c>
      <c r="Y528" s="41" t="str">
        <f t="shared" si="97"/>
        <v/>
      </c>
      <c r="Z528" s="96" t="str">
        <f t="shared" si="104"/>
        <v/>
      </c>
      <c r="AA528" s="77" t="str">
        <f t="shared" si="105"/>
        <v/>
      </c>
      <c r="AB528" s="77" t="str">
        <f t="shared" si="106"/>
        <v/>
      </c>
      <c r="AC528" s="43" t="str">
        <f t="shared" si="98"/>
        <v/>
      </c>
      <c r="AD528" s="23"/>
      <c r="AE528" s="23"/>
      <c r="AF528" s="23"/>
      <c r="AG528" s="23"/>
      <c r="AH528" s="41" t="str">
        <f t="shared" si="107"/>
        <v/>
      </c>
      <c r="AI528" s="88"/>
      <c r="AJ528" s="26"/>
      <c r="AK528" s="26"/>
      <c r="AL528" s="26"/>
    </row>
    <row r="529" spans="1:38">
      <c r="A529" s="42">
        <v>526</v>
      </c>
      <c r="B529" s="42" t="s">
        <v>4</v>
      </c>
      <c r="C529" s="99"/>
      <c r="D529" s="42" t="str">
        <f t="shared" si="99"/>
        <v/>
      </c>
      <c r="E529" s="99"/>
      <c r="F529" s="26"/>
      <c r="G529" s="99"/>
      <c r="H529" s="107"/>
      <c r="I529" s="53"/>
      <c r="J529" s="53"/>
      <c r="K529" s="99"/>
      <c r="L529" s="26" t="str">
        <f t="shared" si="100"/>
        <v>_</v>
      </c>
      <c r="M529" s="99"/>
      <c r="N529" s="42" t="str">
        <f t="shared" si="101"/>
        <v/>
      </c>
      <c r="O529" s="70"/>
      <c r="P529" s="63"/>
      <c r="Q529" s="64"/>
      <c r="R529" s="26"/>
      <c r="S529" s="26"/>
      <c r="T529" s="42" t="str">
        <f t="shared" si="102"/>
        <v/>
      </c>
      <c r="U529" s="42" t="str">
        <f>IF(E529="","",#REF!-N529)</f>
        <v/>
      </c>
      <c r="V529" s="42" t="str">
        <f t="shared" si="96"/>
        <v/>
      </c>
      <c r="W529" s="42" t="str">
        <f t="shared" si="103"/>
        <v/>
      </c>
      <c r="X529" s="41" t="str">
        <f>IF(E529="","",VLOOKUP(G529,#REF!,2,0))</f>
        <v/>
      </c>
      <c r="Y529" s="41" t="str">
        <f t="shared" si="97"/>
        <v/>
      </c>
      <c r="Z529" s="96" t="str">
        <f t="shared" si="104"/>
        <v/>
      </c>
      <c r="AA529" s="77" t="str">
        <f t="shared" si="105"/>
        <v/>
      </c>
      <c r="AB529" s="77" t="str">
        <f t="shared" si="106"/>
        <v/>
      </c>
      <c r="AC529" s="43" t="str">
        <f t="shared" si="98"/>
        <v/>
      </c>
      <c r="AD529" s="23"/>
      <c r="AE529" s="23"/>
      <c r="AF529" s="23"/>
      <c r="AG529" s="23"/>
      <c r="AH529" s="41" t="str">
        <f t="shared" si="107"/>
        <v/>
      </c>
      <c r="AI529" s="88"/>
      <c r="AJ529" s="26"/>
      <c r="AK529" s="26"/>
      <c r="AL529" s="26"/>
    </row>
    <row r="530" spans="1:38">
      <c r="A530" s="42">
        <v>527</v>
      </c>
      <c r="B530" s="42" t="s">
        <v>4</v>
      </c>
      <c r="C530" s="99"/>
      <c r="D530" s="42" t="str">
        <f t="shared" si="99"/>
        <v/>
      </c>
      <c r="E530" s="99"/>
      <c r="F530" s="26"/>
      <c r="G530" s="99"/>
      <c r="H530" s="107"/>
      <c r="I530" s="53"/>
      <c r="J530" s="53"/>
      <c r="K530" s="99"/>
      <c r="L530" s="26" t="str">
        <f t="shared" si="100"/>
        <v>_</v>
      </c>
      <c r="M530" s="99"/>
      <c r="N530" s="42" t="str">
        <f t="shared" si="101"/>
        <v/>
      </c>
      <c r="O530" s="70"/>
      <c r="P530" s="63"/>
      <c r="Q530" s="64"/>
      <c r="R530" s="26"/>
      <c r="S530" s="26"/>
      <c r="T530" s="42" t="str">
        <f t="shared" si="102"/>
        <v/>
      </c>
      <c r="U530" s="42" t="str">
        <f>IF(E530="","",#REF!-N530)</f>
        <v/>
      </c>
      <c r="V530" s="42" t="str">
        <f t="shared" si="96"/>
        <v/>
      </c>
      <c r="W530" s="42" t="str">
        <f t="shared" si="103"/>
        <v/>
      </c>
      <c r="X530" s="41" t="str">
        <f>IF(E530="","",VLOOKUP(G530,#REF!,2,0))</f>
        <v/>
      </c>
      <c r="Y530" s="41" t="str">
        <f t="shared" si="97"/>
        <v/>
      </c>
      <c r="Z530" s="96" t="str">
        <f t="shared" si="104"/>
        <v/>
      </c>
      <c r="AA530" s="77" t="str">
        <f t="shared" si="105"/>
        <v/>
      </c>
      <c r="AB530" s="77" t="str">
        <f t="shared" si="106"/>
        <v/>
      </c>
      <c r="AC530" s="43" t="str">
        <f t="shared" si="98"/>
        <v/>
      </c>
      <c r="AD530" s="23"/>
      <c r="AE530" s="23"/>
      <c r="AF530" s="23"/>
      <c r="AG530" s="23"/>
      <c r="AH530" s="41" t="str">
        <f t="shared" si="107"/>
        <v/>
      </c>
      <c r="AI530" s="88"/>
      <c r="AJ530" s="26"/>
      <c r="AK530" s="26"/>
      <c r="AL530" s="26"/>
    </row>
    <row r="531" spans="1:38">
      <c r="A531" s="42">
        <v>528</v>
      </c>
      <c r="B531" s="42" t="s">
        <v>4</v>
      </c>
      <c r="C531" s="99"/>
      <c r="D531" s="42" t="str">
        <f t="shared" si="99"/>
        <v/>
      </c>
      <c r="E531" s="99"/>
      <c r="F531" s="26"/>
      <c r="G531" s="99"/>
      <c r="H531" s="107"/>
      <c r="I531" s="53"/>
      <c r="J531" s="53"/>
      <c r="K531" s="99"/>
      <c r="L531" s="26" t="str">
        <f t="shared" si="100"/>
        <v>_</v>
      </c>
      <c r="M531" s="99"/>
      <c r="N531" s="42" t="str">
        <f t="shared" si="101"/>
        <v/>
      </c>
      <c r="O531" s="70"/>
      <c r="P531" s="63"/>
      <c r="Q531" s="64"/>
      <c r="R531" s="26"/>
      <c r="S531" s="26"/>
      <c r="T531" s="42" t="str">
        <f t="shared" si="102"/>
        <v/>
      </c>
      <c r="U531" s="42" t="str">
        <f>IF(E531="","",#REF!-N531)</f>
        <v/>
      </c>
      <c r="V531" s="42" t="str">
        <f t="shared" si="96"/>
        <v/>
      </c>
      <c r="W531" s="42" t="str">
        <f t="shared" si="103"/>
        <v/>
      </c>
      <c r="X531" s="41" t="str">
        <f>IF(E531="","",VLOOKUP(G531,#REF!,2,0))</f>
        <v/>
      </c>
      <c r="Y531" s="41" t="str">
        <f t="shared" si="97"/>
        <v/>
      </c>
      <c r="Z531" s="96" t="str">
        <f t="shared" si="104"/>
        <v/>
      </c>
      <c r="AA531" s="77" t="str">
        <f t="shared" si="105"/>
        <v/>
      </c>
      <c r="AB531" s="77" t="str">
        <f t="shared" si="106"/>
        <v/>
      </c>
      <c r="AC531" s="43" t="str">
        <f t="shared" si="98"/>
        <v/>
      </c>
      <c r="AD531" s="23"/>
      <c r="AE531" s="23"/>
      <c r="AF531" s="23"/>
      <c r="AG531" s="23"/>
      <c r="AH531" s="41" t="str">
        <f t="shared" si="107"/>
        <v/>
      </c>
      <c r="AI531" s="88"/>
      <c r="AJ531" s="26"/>
      <c r="AK531" s="26"/>
      <c r="AL531" s="26"/>
    </row>
    <row r="532" spans="1:38">
      <c r="A532" s="42">
        <v>529</v>
      </c>
      <c r="B532" s="42" t="s">
        <v>4</v>
      </c>
      <c r="C532" s="99"/>
      <c r="D532" s="42" t="str">
        <f t="shared" si="99"/>
        <v/>
      </c>
      <c r="E532" s="99"/>
      <c r="F532" s="26"/>
      <c r="G532" s="99"/>
      <c r="H532" s="107"/>
      <c r="I532" s="53"/>
      <c r="J532" s="53"/>
      <c r="K532" s="99"/>
      <c r="L532" s="26" t="str">
        <f t="shared" si="100"/>
        <v>_</v>
      </c>
      <c r="M532" s="99"/>
      <c r="N532" s="42" t="str">
        <f t="shared" si="101"/>
        <v/>
      </c>
      <c r="O532" s="70"/>
      <c r="P532" s="63"/>
      <c r="Q532" s="64"/>
      <c r="R532" s="26"/>
      <c r="S532" s="26"/>
      <c r="T532" s="42" t="str">
        <f t="shared" si="102"/>
        <v/>
      </c>
      <c r="U532" s="42" t="str">
        <f>IF(E532="","",#REF!-N532)</f>
        <v/>
      </c>
      <c r="V532" s="42" t="str">
        <f t="shared" si="96"/>
        <v/>
      </c>
      <c r="W532" s="42" t="str">
        <f t="shared" si="103"/>
        <v/>
      </c>
      <c r="X532" s="41" t="str">
        <f>IF(E532="","",VLOOKUP(G532,#REF!,2,0))</f>
        <v/>
      </c>
      <c r="Y532" s="41" t="str">
        <f t="shared" si="97"/>
        <v/>
      </c>
      <c r="Z532" s="96" t="str">
        <f t="shared" si="104"/>
        <v/>
      </c>
      <c r="AA532" s="77" t="str">
        <f t="shared" si="105"/>
        <v/>
      </c>
      <c r="AB532" s="77" t="str">
        <f t="shared" si="106"/>
        <v/>
      </c>
      <c r="AC532" s="43" t="str">
        <f t="shared" si="98"/>
        <v/>
      </c>
      <c r="AD532" s="23"/>
      <c r="AE532" s="23"/>
      <c r="AF532" s="23"/>
      <c r="AG532" s="23"/>
      <c r="AH532" s="41" t="str">
        <f t="shared" si="107"/>
        <v/>
      </c>
      <c r="AI532" s="88"/>
      <c r="AJ532" s="26"/>
      <c r="AK532" s="26"/>
      <c r="AL532" s="26"/>
    </row>
    <row r="533" spans="1:38">
      <c r="A533" s="42">
        <v>530</v>
      </c>
      <c r="B533" s="42" t="s">
        <v>4</v>
      </c>
      <c r="C533" s="99"/>
      <c r="D533" s="42" t="str">
        <f t="shared" si="99"/>
        <v/>
      </c>
      <c r="E533" s="99"/>
      <c r="F533" s="26"/>
      <c r="G533" s="99"/>
      <c r="H533" s="107"/>
      <c r="I533" s="53"/>
      <c r="J533" s="53"/>
      <c r="K533" s="99"/>
      <c r="L533" s="26" t="str">
        <f t="shared" si="100"/>
        <v>_</v>
      </c>
      <c r="M533" s="99"/>
      <c r="N533" s="42" t="str">
        <f t="shared" si="101"/>
        <v/>
      </c>
      <c r="O533" s="70"/>
      <c r="P533" s="63"/>
      <c r="Q533" s="64"/>
      <c r="R533" s="26"/>
      <c r="S533" s="26"/>
      <c r="T533" s="42" t="str">
        <f t="shared" si="102"/>
        <v/>
      </c>
      <c r="U533" s="42" t="str">
        <f>IF(E533="","",#REF!-N533)</f>
        <v/>
      </c>
      <c r="V533" s="42" t="str">
        <f t="shared" si="96"/>
        <v/>
      </c>
      <c r="W533" s="42" t="str">
        <f t="shared" si="103"/>
        <v/>
      </c>
      <c r="X533" s="41" t="str">
        <f>IF(E533="","",VLOOKUP(G533,#REF!,2,0))</f>
        <v/>
      </c>
      <c r="Y533" s="41" t="str">
        <f t="shared" si="97"/>
        <v/>
      </c>
      <c r="Z533" s="96" t="str">
        <f t="shared" si="104"/>
        <v/>
      </c>
      <c r="AA533" s="77" t="str">
        <f t="shared" si="105"/>
        <v/>
      </c>
      <c r="AB533" s="77" t="str">
        <f t="shared" si="106"/>
        <v/>
      </c>
      <c r="AC533" s="43" t="str">
        <f t="shared" si="98"/>
        <v/>
      </c>
      <c r="AD533" s="23"/>
      <c r="AE533" s="23"/>
      <c r="AF533" s="23"/>
      <c r="AG533" s="23"/>
      <c r="AH533" s="41" t="str">
        <f t="shared" si="107"/>
        <v/>
      </c>
      <c r="AI533" s="88"/>
      <c r="AJ533" s="26"/>
      <c r="AK533" s="26"/>
      <c r="AL533" s="26"/>
    </row>
    <row r="534" spans="1:38">
      <c r="A534" s="42">
        <v>531</v>
      </c>
      <c r="B534" s="42" t="s">
        <v>4</v>
      </c>
      <c r="C534" s="99"/>
      <c r="D534" s="42" t="str">
        <f t="shared" si="99"/>
        <v/>
      </c>
      <c r="E534" s="99"/>
      <c r="F534" s="26"/>
      <c r="G534" s="99"/>
      <c r="H534" s="107"/>
      <c r="I534" s="53"/>
      <c r="J534" s="53"/>
      <c r="K534" s="99"/>
      <c r="L534" s="26" t="str">
        <f t="shared" si="100"/>
        <v>_</v>
      </c>
      <c r="M534" s="99"/>
      <c r="N534" s="42" t="str">
        <f t="shared" si="101"/>
        <v/>
      </c>
      <c r="O534" s="70"/>
      <c r="P534" s="63"/>
      <c r="Q534" s="64"/>
      <c r="R534" s="26"/>
      <c r="S534" s="26"/>
      <c r="T534" s="42" t="str">
        <f t="shared" si="102"/>
        <v/>
      </c>
      <c r="U534" s="42" t="str">
        <f>IF(E534="","",#REF!-N534)</f>
        <v/>
      </c>
      <c r="V534" s="42" t="str">
        <f t="shared" si="96"/>
        <v/>
      </c>
      <c r="W534" s="42" t="str">
        <f t="shared" si="103"/>
        <v/>
      </c>
      <c r="X534" s="41" t="str">
        <f>IF(E534="","",VLOOKUP(G534,#REF!,2,0))</f>
        <v/>
      </c>
      <c r="Y534" s="41" t="str">
        <f t="shared" si="97"/>
        <v/>
      </c>
      <c r="Z534" s="96" t="str">
        <f t="shared" si="104"/>
        <v/>
      </c>
      <c r="AA534" s="77" t="str">
        <f t="shared" si="105"/>
        <v/>
      </c>
      <c r="AB534" s="77" t="str">
        <f t="shared" si="106"/>
        <v/>
      </c>
      <c r="AC534" s="43" t="str">
        <f t="shared" si="98"/>
        <v/>
      </c>
      <c r="AD534" s="23"/>
      <c r="AE534" s="23"/>
      <c r="AF534" s="23"/>
      <c r="AG534" s="23"/>
      <c r="AH534" s="41" t="str">
        <f t="shared" si="107"/>
        <v/>
      </c>
      <c r="AI534" s="88"/>
      <c r="AJ534" s="26"/>
      <c r="AK534" s="26"/>
      <c r="AL534" s="26"/>
    </row>
    <row r="535" spans="1:38">
      <c r="A535" s="42">
        <v>532</v>
      </c>
      <c r="B535" s="42" t="s">
        <v>4</v>
      </c>
      <c r="C535" s="99"/>
      <c r="D535" s="42" t="str">
        <f t="shared" si="99"/>
        <v/>
      </c>
      <c r="E535" s="99"/>
      <c r="F535" s="26"/>
      <c r="G535" s="99"/>
      <c r="H535" s="107"/>
      <c r="I535" s="53"/>
      <c r="J535" s="53"/>
      <c r="K535" s="99"/>
      <c r="L535" s="26" t="str">
        <f t="shared" si="100"/>
        <v>_</v>
      </c>
      <c r="M535" s="99"/>
      <c r="N535" s="42" t="str">
        <f t="shared" si="101"/>
        <v/>
      </c>
      <c r="O535" s="70"/>
      <c r="P535" s="63"/>
      <c r="Q535" s="64"/>
      <c r="R535" s="26"/>
      <c r="S535" s="26"/>
      <c r="T535" s="42" t="str">
        <f t="shared" si="102"/>
        <v/>
      </c>
      <c r="U535" s="42" t="str">
        <f>IF(E535="","",#REF!-N535)</f>
        <v/>
      </c>
      <c r="V535" s="42" t="str">
        <f t="shared" si="96"/>
        <v/>
      </c>
      <c r="W535" s="42" t="str">
        <f t="shared" si="103"/>
        <v/>
      </c>
      <c r="X535" s="41" t="str">
        <f>IF(E535="","",VLOOKUP(G535,#REF!,2,0))</f>
        <v/>
      </c>
      <c r="Y535" s="41" t="str">
        <f t="shared" si="97"/>
        <v/>
      </c>
      <c r="Z535" s="96" t="str">
        <f t="shared" si="104"/>
        <v/>
      </c>
      <c r="AA535" s="77" t="str">
        <f t="shared" si="105"/>
        <v/>
      </c>
      <c r="AB535" s="77" t="str">
        <f t="shared" si="106"/>
        <v/>
      </c>
      <c r="AC535" s="43" t="str">
        <f t="shared" si="98"/>
        <v/>
      </c>
      <c r="AD535" s="23"/>
      <c r="AE535" s="23"/>
      <c r="AF535" s="23"/>
      <c r="AG535" s="23"/>
      <c r="AH535" s="41" t="str">
        <f t="shared" si="107"/>
        <v/>
      </c>
      <c r="AI535" s="88"/>
      <c r="AJ535" s="26"/>
      <c r="AK535" s="26"/>
      <c r="AL535" s="26"/>
    </row>
    <row r="536" spans="1:38">
      <c r="A536" s="42">
        <v>533</v>
      </c>
      <c r="B536" s="42" t="s">
        <v>4</v>
      </c>
      <c r="C536" s="99"/>
      <c r="D536" s="42" t="str">
        <f t="shared" si="99"/>
        <v/>
      </c>
      <c r="E536" s="99"/>
      <c r="F536" s="26"/>
      <c r="G536" s="99"/>
      <c r="H536" s="107"/>
      <c r="I536" s="53"/>
      <c r="J536" s="53"/>
      <c r="K536" s="99"/>
      <c r="L536" s="26" t="str">
        <f t="shared" si="100"/>
        <v>_</v>
      </c>
      <c r="M536" s="99"/>
      <c r="N536" s="42" t="str">
        <f t="shared" si="101"/>
        <v/>
      </c>
      <c r="O536" s="70"/>
      <c r="P536" s="63"/>
      <c r="Q536" s="64"/>
      <c r="R536" s="26"/>
      <c r="S536" s="26"/>
      <c r="T536" s="42" t="str">
        <f t="shared" si="102"/>
        <v/>
      </c>
      <c r="U536" s="42" t="str">
        <f>IF(E536="","",#REF!-N536)</f>
        <v/>
      </c>
      <c r="V536" s="42" t="str">
        <f t="shared" si="96"/>
        <v/>
      </c>
      <c r="W536" s="42" t="str">
        <f t="shared" si="103"/>
        <v/>
      </c>
      <c r="X536" s="41" t="str">
        <f>IF(E536="","",VLOOKUP(G536,#REF!,2,0))</f>
        <v/>
      </c>
      <c r="Y536" s="41" t="str">
        <f t="shared" si="97"/>
        <v/>
      </c>
      <c r="Z536" s="96" t="str">
        <f t="shared" si="104"/>
        <v/>
      </c>
      <c r="AA536" s="77" t="str">
        <f t="shared" si="105"/>
        <v/>
      </c>
      <c r="AB536" s="77" t="str">
        <f t="shared" si="106"/>
        <v/>
      </c>
      <c r="AC536" s="43" t="str">
        <f t="shared" si="98"/>
        <v/>
      </c>
      <c r="AD536" s="23"/>
      <c r="AE536" s="23"/>
      <c r="AF536" s="23"/>
      <c r="AG536" s="23"/>
      <c r="AH536" s="41" t="str">
        <f t="shared" si="107"/>
        <v/>
      </c>
      <c r="AI536" s="88"/>
      <c r="AJ536" s="26"/>
      <c r="AK536" s="26"/>
      <c r="AL536" s="26"/>
    </row>
    <row r="537" spans="1:38">
      <c r="A537" s="42">
        <v>534</v>
      </c>
      <c r="B537" s="42" t="s">
        <v>4</v>
      </c>
      <c r="C537" s="99"/>
      <c r="D537" s="42" t="str">
        <f t="shared" si="99"/>
        <v/>
      </c>
      <c r="E537" s="99"/>
      <c r="F537" s="26"/>
      <c r="G537" s="99"/>
      <c r="H537" s="107"/>
      <c r="I537" s="53"/>
      <c r="J537" s="53"/>
      <c r="K537" s="99"/>
      <c r="L537" s="26" t="str">
        <f t="shared" si="100"/>
        <v>_</v>
      </c>
      <c r="M537" s="99"/>
      <c r="N537" s="42" t="str">
        <f t="shared" si="101"/>
        <v/>
      </c>
      <c r="O537" s="70"/>
      <c r="P537" s="63"/>
      <c r="Q537" s="64"/>
      <c r="R537" s="26"/>
      <c r="S537" s="26"/>
      <c r="T537" s="42" t="str">
        <f t="shared" si="102"/>
        <v/>
      </c>
      <c r="U537" s="42" t="str">
        <f>IF(E537="","",#REF!-N537)</f>
        <v/>
      </c>
      <c r="V537" s="42" t="str">
        <f t="shared" si="96"/>
        <v/>
      </c>
      <c r="W537" s="42" t="str">
        <f t="shared" si="103"/>
        <v/>
      </c>
      <c r="X537" s="41" t="str">
        <f>IF(E537="","",VLOOKUP(G537,#REF!,2,0))</f>
        <v/>
      </c>
      <c r="Y537" s="41" t="str">
        <f t="shared" si="97"/>
        <v/>
      </c>
      <c r="Z537" s="96" t="str">
        <f t="shared" si="104"/>
        <v/>
      </c>
      <c r="AA537" s="77" t="str">
        <f t="shared" si="105"/>
        <v/>
      </c>
      <c r="AB537" s="77" t="str">
        <f t="shared" si="106"/>
        <v/>
      </c>
      <c r="AC537" s="43" t="str">
        <f t="shared" si="98"/>
        <v/>
      </c>
      <c r="AD537" s="23"/>
      <c r="AE537" s="23"/>
      <c r="AF537" s="23"/>
      <c r="AG537" s="23"/>
      <c r="AH537" s="41" t="str">
        <f t="shared" si="107"/>
        <v/>
      </c>
      <c r="AI537" s="88"/>
      <c r="AJ537" s="26"/>
      <c r="AK537" s="26"/>
      <c r="AL537" s="26"/>
    </row>
    <row r="538" spans="1:38">
      <c r="A538" s="42">
        <v>535</v>
      </c>
      <c r="B538" s="42" t="s">
        <v>4</v>
      </c>
      <c r="C538" s="99"/>
      <c r="D538" s="42" t="str">
        <f t="shared" si="99"/>
        <v/>
      </c>
      <c r="E538" s="99"/>
      <c r="F538" s="26"/>
      <c r="G538" s="99"/>
      <c r="H538" s="107"/>
      <c r="I538" s="53"/>
      <c r="J538" s="53"/>
      <c r="K538" s="99"/>
      <c r="L538" s="26" t="str">
        <f t="shared" si="100"/>
        <v>_</v>
      </c>
      <c r="M538" s="99"/>
      <c r="N538" s="42" t="str">
        <f t="shared" si="101"/>
        <v/>
      </c>
      <c r="O538" s="70"/>
      <c r="P538" s="63"/>
      <c r="Q538" s="64"/>
      <c r="R538" s="26"/>
      <c r="S538" s="26"/>
      <c r="T538" s="42" t="str">
        <f t="shared" si="102"/>
        <v/>
      </c>
      <c r="U538" s="42" t="str">
        <f>IF(E538="","",#REF!-N538)</f>
        <v/>
      </c>
      <c r="V538" s="42" t="str">
        <f t="shared" si="96"/>
        <v/>
      </c>
      <c r="W538" s="42" t="str">
        <f t="shared" si="103"/>
        <v/>
      </c>
      <c r="X538" s="41" t="str">
        <f>IF(E538="","",VLOOKUP(G538,#REF!,2,0))</f>
        <v/>
      </c>
      <c r="Y538" s="41" t="str">
        <f t="shared" si="97"/>
        <v/>
      </c>
      <c r="Z538" s="96" t="str">
        <f t="shared" si="104"/>
        <v/>
      </c>
      <c r="AA538" s="77" t="str">
        <f t="shared" si="105"/>
        <v/>
      </c>
      <c r="AB538" s="77" t="str">
        <f t="shared" si="106"/>
        <v/>
      </c>
      <c r="AC538" s="43" t="str">
        <f t="shared" si="98"/>
        <v/>
      </c>
      <c r="AD538" s="23"/>
      <c r="AE538" s="23"/>
      <c r="AF538" s="23"/>
      <c r="AG538" s="23"/>
      <c r="AH538" s="41" t="str">
        <f t="shared" si="107"/>
        <v/>
      </c>
      <c r="AI538" s="88"/>
      <c r="AJ538" s="26"/>
      <c r="AK538" s="26"/>
      <c r="AL538" s="26"/>
    </row>
    <row r="539" spans="1:38">
      <c r="A539" s="42">
        <v>536</v>
      </c>
      <c r="B539" s="42" t="s">
        <v>4</v>
      </c>
      <c r="C539" s="99"/>
      <c r="D539" s="42" t="str">
        <f t="shared" si="99"/>
        <v/>
      </c>
      <c r="E539" s="99"/>
      <c r="F539" s="26"/>
      <c r="G539" s="99"/>
      <c r="H539" s="107"/>
      <c r="I539" s="53"/>
      <c r="J539" s="53"/>
      <c r="K539" s="99"/>
      <c r="L539" s="26" t="str">
        <f t="shared" si="100"/>
        <v>_</v>
      </c>
      <c r="M539" s="99"/>
      <c r="N539" s="42" t="str">
        <f t="shared" si="101"/>
        <v/>
      </c>
      <c r="O539" s="70"/>
      <c r="P539" s="63"/>
      <c r="Q539" s="64"/>
      <c r="R539" s="26"/>
      <c r="S539" s="26"/>
      <c r="T539" s="42" t="str">
        <f t="shared" si="102"/>
        <v/>
      </c>
      <c r="U539" s="42" t="str">
        <f>IF(E539="","",#REF!-N539)</f>
        <v/>
      </c>
      <c r="V539" s="42" t="str">
        <f t="shared" si="96"/>
        <v/>
      </c>
      <c r="W539" s="42" t="str">
        <f t="shared" si="103"/>
        <v/>
      </c>
      <c r="X539" s="41" t="str">
        <f>IF(E539="","",VLOOKUP(G539,#REF!,2,0))</f>
        <v/>
      </c>
      <c r="Y539" s="41" t="str">
        <f t="shared" si="97"/>
        <v/>
      </c>
      <c r="Z539" s="96" t="str">
        <f t="shared" si="104"/>
        <v/>
      </c>
      <c r="AA539" s="77" t="str">
        <f t="shared" si="105"/>
        <v/>
      </c>
      <c r="AB539" s="77" t="str">
        <f t="shared" si="106"/>
        <v/>
      </c>
      <c r="AC539" s="43" t="str">
        <f t="shared" si="98"/>
        <v/>
      </c>
      <c r="AD539" s="23"/>
      <c r="AE539" s="23"/>
      <c r="AF539" s="23"/>
      <c r="AG539" s="23"/>
      <c r="AH539" s="41" t="str">
        <f t="shared" si="107"/>
        <v/>
      </c>
      <c r="AI539" s="88"/>
      <c r="AJ539" s="26"/>
      <c r="AK539" s="26"/>
      <c r="AL539" s="26"/>
    </row>
    <row r="540" spans="1:38">
      <c r="A540" s="42">
        <v>537</v>
      </c>
      <c r="B540" s="42" t="s">
        <v>4</v>
      </c>
      <c r="C540" s="99"/>
      <c r="D540" s="42" t="str">
        <f t="shared" si="99"/>
        <v/>
      </c>
      <c r="E540" s="99"/>
      <c r="F540" s="26"/>
      <c r="G540" s="99"/>
      <c r="H540" s="107"/>
      <c r="I540" s="53"/>
      <c r="J540" s="53"/>
      <c r="K540" s="99"/>
      <c r="L540" s="26" t="str">
        <f t="shared" si="100"/>
        <v>_</v>
      </c>
      <c r="M540" s="99"/>
      <c r="N540" s="42" t="str">
        <f t="shared" si="101"/>
        <v/>
      </c>
      <c r="O540" s="70"/>
      <c r="P540" s="63"/>
      <c r="Q540" s="64"/>
      <c r="R540" s="26"/>
      <c r="S540" s="26"/>
      <c r="T540" s="42" t="str">
        <f t="shared" si="102"/>
        <v/>
      </c>
      <c r="U540" s="42" t="str">
        <f>IF(E540="","",#REF!-N540)</f>
        <v/>
      </c>
      <c r="V540" s="42" t="str">
        <f t="shared" si="96"/>
        <v/>
      </c>
      <c r="W540" s="42" t="str">
        <f t="shared" si="103"/>
        <v/>
      </c>
      <c r="X540" s="41" t="str">
        <f>IF(E540="","",VLOOKUP(G540,#REF!,2,0))</f>
        <v/>
      </c>
      <c r="Y540" s="41" t="str">
        <f t="shared" si="97"/>
        <v/>
      </c>
      <c r="Z540" s="96" t="str">
        <f t="shared" si="104"/>
        <v/>
      </c>
      <c r="AA540" s="77" t="str">
        <f t="shared" si="105"/>
        <v/>
      </c>
      <c r="AB540" s="77" t="str">
        <f t="shared" si="106"/>
        <v/>
      </c>
      <c r="AC540" s="43" t="str">
        <f t="shared" si="98"/>
        <v/>
      </c>
      <c r="AD540" s="23"/>
      <c r="AE540" s="23"/>
      <c r="AF540" s="23"/>
      <c r="AG540" s="23"/>
      <c r="AH540" s="41" t="str">
        <f t="shared" si="107"/>
        <v/>
      </c>
      <c r="AI540" s="88"/>
      <c r="AJ540" s="26"/>
      <c r="AK540" s="26"/>
      <c r="AL540" s="26"/>
    </row>
    <row r="541" spans="1:38">
      <c r="A541" s="42">
        <v>538</v>
      </c>
      <c r="B541" s="42" t="s">
        <v>4</v>
      </c>
      <c r="C541" s="99"/>
      <c r="D541" s="42" t="str">
        <f t="shared" si="99"/>
        <v/>
      </c>
      <c r="E541" s="99"/>
      <c r="F541" s="26"/>
      <c r="G541" s="99"/>
      <c r="H541" s="107"/>
      <c r="I541" s="53"/>
      <c r="J541" s="53"/>
      <c r="K541" s="99"/>
      <c r="L541" s="26" t="str">
        <f t="shared" si="100"/>
        <v>_</v>
      </c>
      <c r="M541" s="99"/>
      <c r="N541" s="42" t="str">
        <f t="shared" si="101"/>
        <v/>
      </c>
      <c r="O541" s="70"/>
      <c r="P541" s="63"/>
      <c r="Q541" s="64"/>
      <c r="R541" s="26"/>
      <c r="S541" s="26"/>
      <c r="T541" s="42" t="str">
        <f t="shared" si="102"/>
        <v/>
      </c>
      <c r="U541" s="42" t="str">
        <f>IF(E541="","",#REF!-N541)</f>
        <v/>
      </c>
      <c r="V541" s="42" t="str">
        <f t="shared" si="96"/>
        <v/>
      </c>
      <c r="W541" s="42" t="str">
        <f t="shared" si="103"/>
        <v/>
      </c>
      <c r="X541" s="41" t="str">
        <f>IF(E541="","",VLOOKUP(G541,#REF!,2,0))</f>
        <v/>
      </c>
      <c r="Y541" s="41" t="str">
        <f t="shared" si="97"/>
        <v/>
      </c>
      <c r="Z541" s="96" t="str">
        <f t="shared" si="104"/>
        <v/>
      </c>
      <c r="AA541" s="77" t="str">
        <f t="shared" si="105"/>
        <v/>
      </c>
      <c r="AB541" s="77" t="str">
        <f t="shared" si="106"/>
        <v/>
      </c>
      <c r="AC541" s="43" t="str">
        <f t="shared" si="98"/>
        <v/>
      </c>
      <c r="AD541" s="23"/>
      <c r="AE541" s="23"/>
      <c r="AF541" s="23"/>
      <c r="AG541" s="23"/>
      <c r="AH541" s="41" t="str">
        <f t="shared" si="107"/>
        <v/>
      </c>
      <c r="AI541" s="88"/>
      <c r="AJ541" s="26"/>
      <c r="AK541" s="26"/>
      <c r="AL541" s="26"/>
    </row>
    <row r="542" spans="1:38">
      <c r="A542" s="42">
        <v>539</v>
      </c>
      <c r="B542" s="42" t="s">
        <v>4</v>
      </c>
      <c r="C542" s="99"/>
      <c r="D542" s="42" t="str">
        <f t="shared" si="99"/>
        <v/>
      </c>
      <c r="E542" s="99"/>
      <c r="F542" s="26"/>
      <c r="G542" s="99"/>
      <c r="H542" s="107"/>
      <c r="I542" s="53"/>
      <c r="J542" s="53"/>
      <c r="K542" s="99"/>
      <c r="L542" s="26" t="str">
        <f t="shared" si="100"/>
        <v>_</v>
      </c>
      <c r="M542" s="99"/>
      <c r="N542" s="42" t="str">
        <f t="shared" si="101"/>
        <v/>
      </c>
      <c r="O542" s="70"/>
      <c r="P542" s="63"/>
      <c r="Q542" s="64"/>
      <c r="R542" s="26"/>
      <c r="S542" s="26"/>
      <c r="T542" s="42" t="str">
        <f t="shared" si="102"/>
        <v/>
      </c>
      <c r="U542" s="42" t="str">
        <f>IF(E542="","",#REF!-N542)</f>
        <v/>
      </c>
      <c r="V542" s="42" t="str">
        <f t="shared" si="96"/>
        <v/>
      </c>
      <c r="W542" s="42" t="str">
        <f t="shared" si="103"/>
        <v/>
      </c>
      <c r="X542" s="41" t="str">
        <f>IF(E542="","",VLOOKUP(G542,#REF!,2,0))</f>
        <v/>
      </c>
      <c r="Y542" s="41" t="str">
        <f t="shared" si="97"/>
        <v/>
      </c>
      <c r="Z542" s="96" t="str">
        <f t="shared" si="104"/>
        <v/>
      </c>
      <c r="AA542" s="77" t="str">
        <f t="shared" si="105"/>
        <v/>
      </c>
      <c r="AB542" s="77" t="str">
        <f t="shared" si="106"/>
        <v/>
      </c>
      <c r="AC542" s="43" t="str">
        <f t="shared" si="98"/>
        <v/>
      </c>
      <c r="AD542" s="23"/>
      <c r="AE542" s="23"/>
      <c r="AF542" s="23"/>
      <c r="AG542" s="23"/>
      <c r="AH542" s="41" t="str">
        <f t="shared" si="107"/>
        <v/>
      </c>
      <c r="AI542" s="88"/>
      <c r="AJ542" s="26"/>
      <c r="AK542" s="26"/>
      <c r="AL542" s="26"/>
    </row>
    <row r="543" spans="1:38">
      <c r="A543" s="42">
        <v>540</v>
      </c>
      <c r="B543" s="42" t="s">
        <v>4</v>
      </c>
      <c r="C543" s="99"/>
      <c r="D543" s="42" t="str">
        <f t="shared" si="99"/>
        <v/>
      </c>
      <c r="E543" s="99"/>
      <c r="F543" s="26"/>
      <c r="G543" s="99"/>
      <c r="H543" s="107"/>
      <c r="I543" s="53"/>
      <c r="J543" s="53"/>
      <c r="K543" s="99"/>
      <c r="L543" s="26" t="str">
        <f t="shared" si="100"/>
        <v>_</v>
      </c>
      <c r="M543" s="99"/>
      <c r="N543" s="42" t="str">
        <f t="shared" si="101"/>
        <v/>
      </c>
      <c r="O543" s="70"/>
      <c r="P543" s="63"/>
      <c r="Q543" s="64"/>
      <c r="R543" s="26"/>
      <c r="S543" s="26"/>
      <c r="T543" s="42" t="str">
        <f t="shared" si="102"/>
        <v/>
      </c>
      <c r="U543" s="42" t="str">
        <f>IF(E543="","",#REF!-N543)</f>
        <v/>
      </c>
      <c r="V543" s="42" t="str">
        <f t="shared" si="96"/>
        <v/>
      </c>
      <c r="W543" s="42" t="str">
        <f t="shared" si="103"/>
        <v/>
      </c>
      <c r="X543" s="41" t="str">
        <f>IF(E543="","",VLOOKUP(G543,#REF!,2,0))</f>
        <v/>
      </c>
      <c r="Y543" s="41" t="str">
        <f t="shared" si="97"/>
        <v/>
      </c>
      <c r="Z543" s="96" t="str">
        <f t="shared" si="104"/>
        <v/>
      </c>
      <c r="AA543" s="77" t="str">
        <f t="shared" si="105"/>
        <v/>
      </c>
      <c r="AB543" s="77" t="str">
        <f t="shared" si="106"/>
        <v/>
      </c>
      <c r="AC543" s="43" t="str">
        <f t="shared" si="98"/>
        <v/>
      </c>
      <c r="AD543" s="23"/>
      <c r="AE543" s="23"/>
      <c r="AF543" s="23"/>
      <c r="AG543" s="23"/>
      <c r="AH543" s="41" t="str">
        <f t="shared" si="107"/>
        <v/>
      </c>
      <c r="AI543" s="88"/>
      <c r="AJ543" s="26"/>
      <c r="AK543" s="26"/>
      <c r="AL543" s="26"/>
    </row>
    <row r="544" spans="1:38">
      <c r="A544" s="42">
        <v>541</v>
      </c>
      <c r="B544" s="42" t="s">
        <v>4</v>
      </c>
      <c r="C544" s="99"/>
      <c r="D544" s="42" t="str">
        <f t="shared" si="99"/>
        <v/>
      </c>
      <c r="E544" s="99"/>
      <c r="F544" s="26"/>
      <c r="G544" s="99"/>
      <c r="H544" s="107"/>
      <c r="I544" s="53"/>
      <c r="J544" s="53"/>
      <c r="K544" s="99"/>
      <c r="L544" s="26" t="str">
        <f t="shared" si="100"/>
        <v>_</v>
      </c>
      <c r="M544" s="99"/>
      <c r="N544" s="42" t="str">
        <f t="shared" si="101"/>
        <v/>
      </c>
      <c r="O544" s="70"/>
      <c r="P544" s="63"/>
      <c r="Q544" s="64"/>
      <c r="R544" s="26"/>
      <c r="S544" s="26"/>
      <c r="T544" s="42" t="str">
        <f t="shared" si="102"/>
        <v/>
      </c>
      <c r="U544" s="42" t="str">
        <f>IF(E544="","",#REF!-N544)</f>
        <v/>
      </c>
      <c r="V544" s="42" t="str">
        <f t="shared" si="96"/>
        <v/>
      </c>
      <c r="W544" s="42" t="str">
        <f t="shared" si="103"/>
        <v/>
      </c>
      <c r="X544" s="41" t="str">
        <f>IF(E544="","",VLOOKUP(G544,#REF!,2,0))</f>
        <v/>
      </c>
      <c r="Y544" s="41" t="str">
        <f t="shared" si="97"/>
        <v/>
      </c>
      <c r="Z544" s="96" t="str">
        <f t="shared" si="104"/>
        <v/>
      </c>
      <c r="AA544" s="77" t="str">
        <f t="shared" si="105"/>
        <v/>
      </c>
      <c r="AB544" s="77" t="str">
        <f t="shared" si="106"/>
        <v/>
      </c>
      <c r="AC544" s="43" t="str">
        <f t="shared" si="98"/>
        <v/>
      </c>
      <c r="AD544" s="23"/>
      <c r="AE544" s="23"/>
      <c r="AF544" s="23"/>
      <c r="AG544" s="23"/>
      <c r="AH544" s="41" t="str">
        <f t="shared" si="107"/>
        <v/>
      </c>
      <c r="AI544" s="88"/>
      <c r="AJ544" s="26"/>
      <c r="AK544" s="26"/>
      <c r="AL544" s="26"/>
    </row>
    <row r="545" spans="1:38">
      <c r="A545" s="42">
        <v>542</v>
      </c>
      <c r="B545" s="42" t="s">
        <v>4</v>
      </c>
      <c r="C545" s="99"/>
      <c r="D545" s="42" t="str">
        <f t="shared" si="99"/>
        <v/>
      </c>
      <c r="E545" s="99"/>
      <c r="F545" s="26"/>
      <c r="G545" s="99"/>
      <c r="H545" s="107"/>
      <c r="I545" s="53"/>
      <c r="J545" s="53"/>
      <c r="K545" s="99"/>
      <c r="L545" s="26" t="str">
        <f t="shared" si="100"/>
        <v>_</v>
      </c>
      <c r="M545" s="99"/>
      <c r="N545" s="42" t="str">
        <f t="shared" si="101"/>
        <v/>
      </c>
      <c r="O545" s="70"/>
      <c r="P545" s="63"/>
      <c r="Q545" s="64"/>
      <c r="R545" s="26"/>
      <c r="S545" s="26"/>
      <c r="T545" s="42" t="str">
        <f t="shared" si="102"/>
        <v/>
      </c>
      <c r="U545" s="42" t="str">
        <f>IF(E545="","",#REF!-N545)</f>
        <v/>
      </c>
      <c r="V545" s="42" t="str">
        <f t="shared" si="96"/>
        <v/>
      </c>
      <c r="W545" s="42" t="str">
        <f t="shared" si="103"/>
        <v/>
      </c>
      <c r="X545" s="41" t="str">
        <f>IF(E545="","",VLOOKUP(G545,#REF!,2,0))</f>
        <v/>
      </c>
      <c r="Y545" s="41" t="str">
        <f t="shared" si="97"/>
        <v/>
      </c>
      <c r="Z545" s="96" t="str">
        <f t="shared" si="104"/>
        <v/>
      </c>
      <c r="AA545" s="77" t="str">
        <f t="shared" si="105"/>
        <v/>
      </c>
      <c r="AB545" s="77" t="str">
        <f t="shared" si="106"/>
        <v/>
      </c>
      <c r="AC545" s="43" t="str">
        <f t="shared" si="98"/>
        <v/>
      </c>
      <c r="AD545" s="23"/>
      <c r="AE545" s="23"/>
      <c r="AF545" s="23"/>
      <c r="AG545" s="23"/>
      <c r="AH545" s="41" t="str">
        <f t="shared" si="107"/>
        <v/>
      </c>
      <c r="AI545" s="88"/>
      <c r="AJ545" s="26"/>
      <c r="AK545" s="26"/>
      <c r="AL545" s="26"/>
    </row>
    <row r="546" spans="1:38">
      <c r="A546" s="42">
        <v>543</v>
      </c>
      <c r="B546" s="42" t="s">
        <v>4</v>
      </c>
      <c r="C546" s="99"/>
      <c r="D546" s="42" t="str">
        <f t="shared" si="99"/>
        <v/>
      </c>
      <c r="E546" s="99"/>
      <c r="F546" s="26"/>
      <c r="G546" s="99"/>
      <c r="H546" s="107"/>
      <c r="I546" s="53"/>
      <c r="J546" s="53"/>
      <c r="K546" s="99"/>
      <c r="L546" s="26" t="str">
        <f t="shared" si="100"/>
        <v>_</v>
      </c>
      <c r="M546" s="99"/>
      <c r="N546" s="42" t="str">
        <f t="shared" si="101"/>
        <v/>
      </c>
      <c r="O546" s="70"/>
      <c r="P546" s="63"/>
      <c r="Q546" s="64"/>
      <c r="R546" s="26"/>
      <c r="S546" s="26"/>
      <c r="T546" s="42" t="str">
        <f t="shared" si="102"/>
        <v/>
      </c>
      <c r="U546" s="42" t="str">
        <f>IF(E546="","",#REF!-N546)</f>
        <v/>
      </c>
      <c r="V546" s="42" t="str">
        <f t="shared" si="96"/>
        <v/>
      </c>
      <c r="W546" s="42" t="str">
        <f t="shared" si="103"/>
        <v/>
      </c>
      <c r="X546" s="41" t="str">
        <f>IF(E546="","",VLOOKUP(G546,#REF!,2,0))</f>
        <v/>
      </c>
      <c r="Y546" s="41" t="str">
        <f t="shared" si="97"/>
        <v/>
      </c>
      <c r="Z546" s="96" t="str">
        <f t="shared" si="104"/>
        <v/>
      </c>
      <c r="AA546" s="77" t="str">
        <f t="shared" si="105"/>
        <v/>
      </c>
      <c r="AB546" s="77" t="str">
        <f t="shared" si="106"/>
        <v/>
      </c>
      <c r="AC546" s="43" t="str">
        <f t="shared" si="98"/>
        <v/>
      </c>
      <c r="AD546" s="23"/>
      <c r="AE546" s="23"/>
      <c r="AF546" s="23"/>
      <c r="AG546" s="23"/>
      <c r="AH546" s="41" t="str">
        <f t="shared" si="107"/>
        <v/>
      </c>
      <c r="AI546" s="88"/>
      <c r="AJ546" s="26"/>
      <c r="AK546" s="26"/>
      <c r="AL546" s="26"/>
    </row>
    <row r="547" spans="1:38">
      <c r="A547" s="42">
        <v>544</v>
      </c>
      <c r="B547" s="42" t="s">
        <v>4</v>
      </c>
      <c r="C547" s="99"/>
      <c r="D547" s="42" t="str">
        <f t="shared" si="99"/>
        <v/>
      </c>
      <c r="E547" s="99"/>
      <c r="F547" s="26"/>
      <c r="G547" s="99"/>
      <c r="H547" s="107"/>
      <c r="I547" s="53"/>
      <c r="J547" s="53"/>
      <c r="K547" s="99"/>
      <c r="L547" s="26" t="str">
        <f t="shared" si="100"/>
        <v>_</v>
      </c>
      <c r="M547" s="99"/>
      <c r="N547" s="42" t="str">
        <f t="shared" si="101"/>
        <v/>
      </c>
      <c r="O547" s="70"/>
      <c r="P547" s="63"/>
      <c r="Q547" s="64"/>
      <c r="R547" s="26"/>
      <c r="S547" s="26"/>
      <c r="T547" s="42" t="str">
        <f t="shared" si="102"/>
        <v/>
      </c>
      <c r="U547" s="42" t="str">
        <f>IF(E547="","",#REF!-N547)</f>
        <v/>
      </c>
      <c r="V547" s="42" t="str">
        <f t="shared" si="96"/>
        <v/>
      </c>
      <c r="W547" s="42" t="str">
        <f t="shared" si="103"/>
        <v/>
      </c>
      <c r="X547" s="41" t="str">
        <f>IF(E547="","",VLOOKUP(G547,#REF!,2,0))</f>
        <v/>
      </c>
      <c r="Y547" s="41" t="str">
        <f t="shared" si="97"/>
        <v/>
      </c>
      <c r="Z547" s="96" t="str">
        <f t="shared" si="104"/>
        <v/>
      </c>
      <c r="AA547" s="77" t="str">
        <f t="shared" si="105"/>
        <v/>
      </c>
      <c r="AB547" s="77" t="str">
        <f t="shared" si="106"/>
        <v/>
      </c>
      <c r="AC547" s="43" t="str">
        <f t="shared" si="98"/>
        <v/>
      </c>
      <c r="AD547" s="23"/>
      <c r="AE547" s="23"/>
      <c r="AF547" s="23"/>
      <c r="AG547" s="23"/>
      <c r="AH547" s="41" t="str">
        <f t="shared" si="107"/>
        <v/>
      </c>
      <c r="AI547" s="88"/>
      <c r="AJ547" s="26"/>
      <c r="AK547" s="26"/>
      <c r="AL547" s="26"/>
    </row>
    <row r="548" spans="1:38">
      <c r="A548" s="42">
        <v>545</v>
      </c>
      <c r="B548" s="42" t="s">
        <v>4</v>
      </c>
      <c r="C548" s="99"/>
      <c r="D548" s="42" t="str">
        <f t="shared" si="99"/>
        <v/>
      </c>
      <c r="E548" s="99"/>
      <c r="F548" s="26"/>
      <c r="G548" s="99"/>
      <c r="H548" s="107"/>
      <c r="I548" s="53"/>
      <c r="J548" s="53"/>
      <c r="K548" s="99"/>
      <c r="L548" s="26" t="str">
        <f t="shared" si="100"/>
        <v>_</v>
      </c>
      <c r="M548" s="99"/>
      <c r="N548" s="42" t="str">
        <f t="shared" si="101"/>
        <v/>
      </c>
      <c r="O548" s="70"/>
      <c r="P548" s="63"/>
      <c r="Q548" s="64"/>
      <c r="R548" s="26"/>
      <c r="S548" s="26"/>
      <c r="T548" s="42" t="str">
        <f t="shared" si="102"/>
        <v/>
      </c>
      <c r="U548" s="42" t="str">
        <f>IF(E548="","",#REF!-N548)</f>
        <v/>
      </c>
      <c r="V548" s="42" t="str">
        <f t="shared" si="96"/>
        <v/>
      </c>
      <c r="W548" s="42" t="str">
        <f t="shared" si="103"/>
        <v/>
      </c>
      <c r="X548" s="41" t="str">
        <f>IF(E548="","",VLOOKUP(G548,#REF!,2,0))</f>
        <v/>
      </c>
      <c r="Y548" s="41" t="str">
        <f t="shared" si="97"/>
        <v/>
      </c>
      <c r="Z548" s="96" t="str">
        <f t="shared" si="104"/>
        <v/>
      </c>
      <c r="AA548" s="77" t="str">
        <f t="shared" si="105"/>
        <v/>
      </c>
      <c r="AB548" s="77" t="str">
        <f t="shared" si="106"/>
        <v/>
      </c>
      <c r="AC548" s="43" t="str">
        <f t="shared" si="98"/>
        <v/>
      </c>
      <c r="AD548" s="23"/>
      <c r="AE548" s="23"/>
      <c r="AF548" s="23"/>
      <c r="AG548" s="23"/>
      <c r="AH548" s="41" t="str">
        <f t="shared" si="107"/>
        <v/>
      </c>
      <c r="AI548" s="88"/>
      <c r="AJ548" s="26"/>
      <c r="AK548" s="26"/>
      <c r="AL548" s="26"/>
    </row>
    <row r="549" spans="1:38">
      <c r="A549" s="42">
        <v>546</v>
      </c>
      <c r="B549" s="42" t="s">
        <v>4</v>
      </c>
      <c r="C549" s="99"/>
      <c r="D549" s="42" t="str">
        <f t="shared" si="99"/>
        <v/>
      </c>
      <c r="E549" s="99"/>
      <c r="F549" s="26"/>
      <c r="G549" s="99"/>
      <c r="H549" s="107"/>
      <c r="I549" s="53"/>
      <c r="J549" s="53"/>
      <c r="K549" s="99"/>
      <c r="L549" s="26" t="str">
        <f t="shared" si="100"/>
        <v>_</v>
      </c>
      <c r="M549" s="99"/>
      <c r="N549" s="42" t="str">
        <f t="shared" si="101"/>
        <v/>
      </c>
      <c r="O549" s="70"/>
      <c r="P549" s="63"/>
      <c r="Q549" s="64"/>
      <c r="R549" s="26"/>
      <c r="S549" s="26"/>
      <c r="T549" s="42" t="str">
        <f t="shared" si="102"/>
        <v/>
      </c>
      <c r="U549" s="42" t="str">
        <f>IF(E549="","",#REF!-N549)</f>
        <v/>
      </c>
      <c r="V549" s="42" t="str">
        <f t="shared" si="96"/>
        <v/>
      </c>
      <c r="W549" s="42" t="str">
        <f t="shared" si="103"/>
        <v/>
      </c>
      <c r="X549" s="41" t="str">
        <f>IF(E549="","",VLOOKUP(G549,#REF!,2,0))</f>
        <v/>
      </c>
      <c r="Y549" s="41" t="str">
        <f t="shared" si="97"/>
        <v/>
      </c>
      <c r="Z549" s="96" t="str">
        <f t="shared" si="104"/>
        <v/>
      </c>
      <c r="AA549" s="77" t="str">
        <f t="shared" si="105"/>
        <v/>
      </c>
      <c r="AB549" s="77" t="str">
        <f t="shared" si="106"/>
        <v/>
      </c>
      <c r="AC549" s="43" t="str">
        <f t="shared" si="98"/>
        <v/>
      </c>
      <c r="AD549" s="23"/>
      <c r="AE549" s="23"/>
      <c r="AF549" s="23"/>
      <c r="AG549" s="23"/>
      <c r="AH549" s="41" t="str">
        <f t="shared" si="107"/>
        <v/>
      </c>
      <c r="AI549" s="88"/>
      <c r="AJ549" s="26"/>
      <c r="AK549" s="26"/>
      <c r="AL549" s="26"/>
    </row>
    <row r="550" spans="1:38">
      <c r="A550" s="42">
        <v>547</v>
      </c>
      <c r="B550" s="42" t="s">
        <v>4</v>
      </c>
      <c r="C550" s="99"/>
      <c r="D550" s="42" t="str">
        <f t="shared" si="99"/>
        <v/>
      </c>
      <c r="E550" s="99"/>
      <c r="F550" s="26"/>
      <c r="G550" s="99"/>
      <c r="H550" s="107"/>
      <c r="I550" s="53"/>
      <c r="J550" s="53"/>
      <c r="K550" s="99"/>
      <c r="L550" s="26" t="str">
        <f t="shared" si="100"/>
        <v>_</v>
      </c>
      <c r="M550" s="99"/>
      <c r="N550" s="42" t="str">
        <f t="shared" si="101"/>
        <v/>
      </c>
      <c r="O550" s="70"/>
      <c r="P550" s="63"/>
      <c r="Q550" s="64"/>
      <c r="R550" s="26"/>
      <c r="S550" s="26"/>
      <c r="T550" s="42" t="str">
        <f t="shared" si="102"/>
        <v/>
      </c>
      <c r="U550" s="42" t="str">
        <f>IF(E550="","",#REF!-N550)</f>
        <v/>
      </c>
      <c r="V550" s="42" t="str">
        <f t="shared" si="96"/>
        <v/>
      </c>
      <c r="W550" s="42" t="str">
        <f t="shared" si="103"/>
        <v/>
      </c>
      <c r="X550" s="41" t="str">
        <f>IF(E550="","",VLOOKUP(G550,#REF!,2,0))</f>
        <v/>
      </c>
      <c r="Y550" s="41" t="str">
        <f t="shared" si="97"/>
        <v/>
      </c>
      <c r="Z550" s="96" t="str">
        <f t="shared" si="104"/>
        <v/>
      </c>
      <c r="AA550" s="77" t="str">
        <f t="shared" si="105"/>
        <v/>
      </c>
      <c r="AB550" s="77" t="str">
        <f t="shared" si="106"/>
        <v/>
      </c>
      <c r="AC550" s="43" t="str">
        <f t="shared" si="98"/>
        <v/>
      </c>
      <c r="AD550" s="23"/>
      <c r="AE550" s="23"/>
      <c r="AF550" s="23"/>
      <c r="AG550" s="23"/>
      <c r="AH550" s="41" t="str">
        <f t="shared" si="107"/>
        <v/>
      </c>
      <c r="AI550" s="88"/>
      <c r="AJ550" s="26"/>
      <c r="AK550" s="26"/>
      <c r="AL550" s="26"/>
    </row>
    <row r="551" spans="1:38">
      <c r="A551" s="42">
        <v>548</v>
      </c>
      <c r="B551" s="42" t="s">
        <v>4</v>
      </c>
      <c r="C551" s="99"/>
      <c r="D551" s="42" t="str">
        <f t="shared" si="99"/>
        <v/>
      </c>
      <c r="E551" s="99"/>
      <c r="F551" s="26"/>
      <c r="G551" s="99"/>
      <c r="H551" s="107"/>
      <c r="I551" s="53"/>
      <c r="J551" s="53"/>
      <c r="K551" s="99"/>
      <c r="L551" s="26" t="str">
        <f t="shared" si="100"/>
        <v>_</v>
      </c>
      <c r="M551" s="99"/>
      <c r="N551" s="42" t="str">
        <f t="shared" si="101"/>
        <v/>
      </c>
      <c r="O551" s="70"/>
      <c r="P551" s="63"/>
      <c r="Q551" s="64"/>
      <c r="R551" s="26"/>
      <c r="S551" s="26"/>
      <c r="T551" s="42" t="str">
        <f t="shared" si="102"/>
        <v/>
      </c>
      <c r="U551" s="42" t="str">
        <f>IF(E551="","",#REF!-N551)</f>
        <v/>
      </c>
      <c r="V551" s="42" t="str">
        <f t="shared" si="96"/>
        <v/>
      </c>
      <c r="W551" s="42" t="str">
        <f t="shared" si="103"/>
        <v/>
      </c>
      <c r="X551" s="41" t="str">
        <f>IF(E551="","",VLOOKUP(G551,#REF!,2,0))</f>
        <v/>
      </c>
      <c r="Y551" s="41" t="str">
        <f t="shared" si="97"/>
        <v/>
      </c>
      <c r="Z551" s="96" t="str">
        <f t="shared" si="104"/>
        <v/>
      </c>
      <c r="AA551" s="77" t="str">
        <f t="shared" si="105"/>
        <v/>
      </c>
      <c r="AB551" s="77" t="str">
        <f t="shared" si="106"/>
        <v/>
      </c>
      <c r="AC551" s="43" t="str">
        <f t="shared" si="98"/>
        <v/>
      </c>
      <c r="AD551" s="23"/>
      <c r="AE551" s="23"/>
      <c r="AF551" s="23"/>
      <c r="AG551" s="23"/>
      <c r="AH551" s="41" t="str">
        <f t="shared" si="107"/>
        <v/>
      </c>
      <c r="AI551" s="88"/>
      <c r="AJ551" s="26"/>
      <c r="AK551" s="26"/>
      <c r="AL551" s="26"/>
    </row>
    <row r="552" spans="1:38">
      <c r="A552" s="42">
        <v>549</v>
      </c>
      <c r="B552" s="42" t="s">
        <v>4</v>
      </c>
      <c r="C552" s="99"/>
      <c r="D552" s="42" t="str">
        <f t="shared" si="99"/>
        <v/>
      </c>
      <c r="E552" s="99"/>
      <c r="F552" s="26"/>
      <c r="G552" s="99"/>
      <c r="H552" s="107"/>
      <c r="I552" s="53"/>
      <c r="J552" s="53"/>
      <c r="K552" s="99"/>
      <c r="L552" s="26" t="str">
        <f t="shared" si="100"/>
        <v>_</v>
      </c>
      <c r="M552" s="99"/>
      <c r="N552" s="42" t="str">
        <f t="shared" si="101"/>
        <v/>
      </c>
      <c r="O552" s="70"/>
      <c r="P552" s="63"/>
      <c r="Q552" s="64"/>
      <c r="R552" s="26"/>
      <c r="S552" s="26"/>
      <c r="T552" s="42" t="str">
        <f t="shared" si="102"/>
        <v/>
      </c>
      <c r="U552" s="42" t="str">
        <f>IF(E552="","",#REF!-N552)</f>
        <v/>
      </c>
      <c r="V552" s="42" t="str">
        <f t="shared" si="96"/>
        <v/>
      </c>
      <c r="W552" s="42" t="str">
        <f t="shared" si="103"/>
        <v/>
      </c>
      <c r="X552" s="41" t="str">
        <f>IF(E552="","",VLOOKUP(G552,#REF!,2,0))</f>
        <v/>
      </c>
      <c r="Y552" s="41" t="str">
        <f t="shared" si="97"/>
        <v/>
      </c>
      <c r="Z552" s="96" t="str">
        <f t="shared" si="104"/>
        <v/>
      </c>
      <c r="AA552" s="77" t="str">
        <f t="shared" si="105"/>
        <v/>
      </c>
      <c r="AB552" s="77" t="str">
        <f t="shared" si="106"/>
        <v/>
      </c>
      <c r="AC552" s="43" t="str">
        <f t="shared" si="98"/>
        <v/>
      </c>
      <c r="AD552" s="23"/>
      <c r="AE552" s="23"/>
      <c r="AF552" s="23"/>
      <c r="AG552" s="23"/>
      <c r="AH552" s="41" t="str">
        <f t="shared" si="107"/>
        <v/>
      </c>
      <c r="AI552" s="88"/>
      <c r="AJ552" s="26"/>
      <c r="AK552" s="26"/>
      <c r="AL552" s="26"/>
    </row>
    <row r="553" spans="1:38">
      <c r="A553" s="42">
        <v>550</v>
      </c>
      <c r="B553" s="42" t="s">
        <v>4</v>
      </c>
      <c r="C553" s="99"/>
      <c r="D553" s="42" t="str">
        <f t="shared" si="99"/>
        <v/>
      </c>
      <c r="E553" s="99"/>
      <c r="F553" s="26"/>
      <c r="G553" s="99"/>
      <c r="H553" s="107"/>
      <c r="I553" s="53"/>
      <c r="J553" s="53"/>
      <c r="K553" s="99"/>
      <c r="L553" s="26" t="str">
        <f t="shared" si="100"/>
        <v>_</v>
      </c>
      <c r="M553" s="99"/>
      <c r="N553" s="42" t="str">
        <f t="shared" si="101"/>
        <v/>
      </c>
      <c r="O553" s="70"/>
      <c r="P553" s="63"/>
      <c r="Q553" s="64"/>
      <c r="R553" s="26"/>
      <c r="S553" s="26"/>
      <c r="T553" s="42" t="str">
        <f t="shared" si="102"/>
        <v/>
      </c>
      <c r="U553" s="42" t="str">
        <f>IF(E553="","",#REF!-N553)</f>
        <v/>
      </c>
      <c r="V553" s="42" t="str">
        <f t="shared" si="96"/>
        <v/>
      </c>
      <c r="W553" s="42" t="str">
        <f t="shared" si="103"/>
        <v/>
      </c>
      <c r="X553" s="41" t="str">
        <f>IF(E553="","",VLOOKUP(G553,#REF!,2,0))</f>
        <v/>
      </c>
      <c r="Y553" s="41" t="str">
        <f t="shared" si="97"/>
        <v/>
      </c>
      <c r="Z553" s="96" t="str">
        <f t="shared" si="104"/>
        <v/>
      </c>
      <c r="AA553" s="77" t="str">
        <f t="shared" si="105"/>
        <v/>
      </c>
      <c r="AB553" s="77" t="str">
        <f t="shared" si="106"/>
        <v/>
      </c>
      <c r="AC553" s="43" t="str">
        <f t="shared" si="98"/>
        <v/>
      </c>
      <c r="AD553" s="23"/>
      <c r="AE553" s="23"/>
      <c r="AF553" s="23"/>
      <c r="AG553" s="23"/>
      <c r="AH553" s="41" t="str">
        <f t="shared" si="107"/>
        <v/>
      </c>
      <c r="AI553" s="88"/>
      <c r="AJ553" s="26"/>
      <c r="AK553" s="26"/>
      <c r="AL553" s="26"/>
    </row>
    <row r="554" spans="1:38">
      <c r="A554" s="42">
        <v>551</v>
      </c>
      <c r="B554" s="42" t="s">
        <v>4</v>
      </c>
      <c r="C554" s="99"/>
      <c r="D554" s="42" t="str">
        <f t="shared" si="99"/>
        <v/>
      </c>
      <c r="E554" s="99"/>
      <c r="F554" s="26"/>
      <c r="G554" s="99"/>
      <c r="H554" s="107"/>
      <c r="I554" s="53"/>
      <c r="J554" s="53"/>
      <c r="K554" s="99"/>
      <c r="L554" s="26" t="str">
        <f t="shared" si="100"/>
        <v>_</v>
      </c>
      <c r="M554" s="99"/>
      <c r="N554" s="42" t="str">
        <f t="shared" si="101"/>
        <v/>
      </c>
      <c r="O554" s="70"/>
      <c r="P554" s="63"/>
      <c r="Q554" s="64"/>
      <c r="R554" s="26"/>
      <c r="S554" s="26"/>
      <c r="T554" s="42" t="str">
        <f t="shared" si="102"/>
        <v/>
      </c>
      <c r="U554" s="42" t="str">
        <f>IF(E554="","",#REF!-N554)</f>
        <v/>
      </c>
      <c r="V554" s="42" t="str">
        <f t="shared" si="96"/>
        <v/>
      </c>
      <c r="W554" s="42" t="str">
        <f t="shared" si="103"/>
        <v/>
      </c>
      <c r="X554" s="41" t="str">
        <f>IF(E554="","",VLOOKUP(G554,#REF!,2,0))</f>
        <v/>
      </c>
      <c r="Y554" s="41" t="str">
        <f t="shared" si="97"/>
        <v/>
      </c>
      <c r="Z554" s="96" t="str">
        <f t="shared" si="104"/>
        <v/>
      </c>
      <c r="AA554" s="77" t="str">
        <f t="shared" si="105"/>
        <v/>
      </c>
      <c r="AB554" s="77" t="str">
        <f t="shared" si="106"/>
        <v/>
      </c>
      <c r="AC554" s="43" t="str">
        <f t="shared" si="98"/>
        <v/>
      </c>
      <c r="AD554" s="23"/>
      <c r="AE554" s="23"/>
      <c r="AF554" s="23"/>
      <c r="AG554" s="23"/>
      <c r="AH554" s="41" t="str">
        <f t="shared" si="107"/>
        <v/>
      </c>
      <c r="AI554" s="88"/>
      <c r="AJ554" s="26"/>
      <c r="AK554" s="26"/>
      <c r="AL554" s="26"/>
    </row>
    <row r="555" spans="1:38">
      <c r="A555" s="42">
        <v>552</v>
      </c>
      <c r="B555" s="42" t="s">
        <v>4</v>
      </c>
      <c r="C555" s="99"/>
      <c r="D555" s="42" t="str">
        <f t="shared" si="99"/>
        <v/>
      </c>
      <c r="E555" s="99"/>
      <c r="F555" s="26"/>
      <c r="G555" s="99"/>
      <c r="H555" s="107"/>
      <c r="I555" s="53"/>
      <c r="J555" s="53"/>
      <c r="K555" s="99"/>
      <c r="L555" s="26" t="str">
        <f t="shared" si="100"/>
        <v>_</v>
      </c>
      <c r="M555" s="99"/>
      <c r="N555" s="42" t="str">
        <f t="shared" si="101"/>
        <v/>
      </c>
      <c r="O555" s="70"/>
      <c r="P555" s="63"/>
      <c r="Q555" s="64"/>
      <c r="R555" s="26"/>
      <c r="S555" s="26"/>
      <c r="T555" s="42" t="str">
        <f t="shared" si="102"/>
        <v/>
      </c>
      <c r="U555" s="42" t="str">
        <f>IF(E555="","",#REF!-N555)</f>
        <v/>
      </c>
      <c r="V555" s="42" t="str">
        <f t="shared" si="96"/>
        <v/>
      </c>
      <c r="W555" s="42" t="str">
        <f t="shared" si="103"/>
        <v/>
      </c>
      <c r="X555" s="41" t="str">
        <f>IF(E555="","",VLOOKUP(G555,#REF!,2,0))</f>
        <v/>
      </c>
      <c r="Y555" s="41" t="str">
        <f t="shared" si="97"/>
        <v/>
      </c>
      <c r="Z555" s="96" t="str">
        <f t="shared" si="104"/>
        <v/>
      </c>
      <c r="AA555" s="77" t="str">
        <f t="shared" si="105"/>
        <v/>
      </c>
      <c r="AB555" s="77" t="str">
        <f t="shared" si="106"/>
        <v/>
      </c>
      <c r="AC555" s="43" t="str">
        <f t="shared" si="98"/>
        <v/>
      </c>
      <c r="AD555" s="23"/>
      <c r="AE555" s="23"/>
      <c r="AF555" s="23"/>
      <c r="AG555" s="23"/>
      <c r="AH555" s="41" t="str">
        <f t="shared" si="107"/>
        <v/>
      </c>
      <c r="AI555" s="88"/>
      <c r="AJ555" s="26"/>
      <c r="AK555" s="26"/>
      <c r="AL555" s="26"/>
    </row>
    <row r="556" spans="1:38">
      <c r="A556" s="42">
        <v>553</v>
      </c>
      <c r="B556" s="42" t="s">
        <v>4</v>
      </c>
      <c r="C556" s="99"/>
      <c r="D556" s="42" t="str">
        <f t="shared" si="99"/>
        <v/>
      </c>
      <c r="E556" s="99"/>
      <c r="F556" s="26"/>
      <c r="G556" s="99"/>
      <c r="H556" s="107"/>
      <c r="I556" s="53"/>
      <c r="J556" s="53"/>
      <c r="K556" s="99"/>
      <c r="L556" s="26" t="str">
        <f t="shared" si="100"/>
        <v>_</v>
      </c>
      <c r="M556" s="99"/>
      <c r="N556" s="42" t="str">
        <f t="shared" si="101"/>
        <v/>
      </c>
      <c r="O556" s="70"/>
      <c r="P556" s="63"/>
      <c r="Q556" s="64"/>
      <c r="R556" s="26"/>
      <c r="S556" s="26"/>
      <c r="T556" s="42" t="str">
        <f t="shared" si="102"/>
        <v/>
      </c>
      <c r="U556" s="42" t="str">
        <f>IF(E556="","",#REF!-N556)</f>
        <v/>
      </c>
      <c r="V556" s="42" t="str">
        <f t="shared" si="96"/>
        <v/>
      </c>
      <c r="W556" s="42" t="str">
        <f t="shared" si="103"/>
        <v/>
      </c>
      <c r="X556" s="41" t="str">
        <f>IF(E556="","",VLOOKUP(G556,#REF!,2,0))</f>
        <v/>
      </c>
      <c r="Y556" s="41" t="str">
        <f t="shared" si="97"/>
        <v/>
      </c>
      <c r="Z556" s="96" t="str">
        <f t="shared" si="104"/>
        <v/>
      </c>
      <c r="AA556" s="77" t="str">
        <f t="shared" si="105"/>
        <v/>
      </c>
      <c r="AB556" s="77" t="str">
        <f t="shared" si="106"/>
        <v/>
      </c>
      <c r="AC556" s="43" t="str">
        <f t="shared" si="98"/>
        <v/>
      </c>
      <c r="AD556" s="23"/>
      <c r="AE556" s="23"/>
      <c r="AF556" s="23"/>
      <c r="AG556" s="23"/>
      <c r="AH556" s="41" t="str">
        <f t="shared" si="107"/>
        <v/>
      </c>
      <c r="AI556" s="88"/>
      <c r="AJ556" s="26"/>
      <c r="AK556" s="26"/>
      <c r="AL556" s="26"/>
    </row>
    <row r="557" spans="1:38">
      <c r="A557" s="42">
        <v>554</v>
      </c>
      <c r="B557" s="42" t="s">
        <v>4</v>
      </c>
      <c r="C557" s="99"/>
      <c r="D557" s="42" t="str">
        <f t="shared" si="99"/>
        <v/>
      </c>
      <c r="E557" s="99"/>
      <c r="F557" s="26"/>
      <c r="G557" s="99"/>
      <c r="H557" s="107"/>
      <c r="I557" s="53"/>
      <c r="J557" s="53"/>
      <c r="K557" s="99"/>
      <c r="L557" s="26" t="str">
        <f t="shared" si="100"/>
        <v>_</v>
      </c>
      <c r="M557" s="99"/>
      <c r="N557" s="42" t="str">
        <f t="shared" si="101"/>
        <v/>
      </c>
      <c r="O557" s="70"/>
      <c r="P557" s="63"/>
      <c r="Q557" s="64"/>
      <c r="R557" s="26"/>
      <c r="S557" s="26"/>
      <c r="T557" s="42" t="str">
        <f t="shared" si="102"/>
        <v/>
      </c>
      <c r="U557" s="42" t="str">
        <f>IF(E557="","",#REF!-N557)</f>
        <v/>
      </c>
      <c r="V557" s="42" t="str">
        <f t="shared" si="96"/>
        <v/>
      </c>
      <c r="W557" s="42" t="str">
        <f t="shared" si="103"/>
        <v/>
      </c>
      <c r="X557" s="41" t="str">
        <f>IF(E557="","",VLOOKUP(G557,#REF!,2,0))</f>
        <v/>
      </c>
      <c r="Y557" s="41" t="str">
        <f t="shared" si="97"/>
        <v/>
      </c>
      <c r="Z557" s="96" t="str">
        <f t="shared" si="104"/>
        <v/>
      </c>
      <c r="AA557" s="77" t="str">
        <f t="shared" si="105"/>
        <v/>
      </c>
      <c r="AB557" s="77" t="str">
        <f t="shared" si="106"/>
        <v/>
      </c>
      <c r="AC557" s="43" t="str">
        <f t="shared" si="98"/>
        <v/>
      </c>
      <c r="AD557" s="23"/>
      <c r="AE557" s="23"/>
      <c r="AF557" s="23"/>
      <c r="AG557" s="23"/>
      <c r="AH557" s="41" t="str">
        <f t="shared" si="107"/>
        <v/>
      </c>
      <c r="AI557" s="88"/>
      <c r="AJ557" s="26"/>
      <c r="AK557" s="26"/>
      <c r="AL557" s="26"/>
    </row>
    <row r="558" spans="1:38">
      <c r="A558" s="42">
        <v>555</v>
      </c>
      <c r="B558" s="42" t="s">
        <v>4</v>
      </c>
      <c r="C558" s="99"/>
      <c r="D558" s="42" t="str">
        <f t="shared" si="99"/>
        <v/>
      </c>
      <c r="E558" s="99"/>
      <c r="F558" s="26"/>
      <c r="G558" s="99"/>
      <c r="H558" s="107"/>
      <c r="I558" s="53"/>
      <c r="J558" s="53"/>
      <c r="K558" s="99"/>
      <c r="L558" s="26" t="str">
        <f t="shared" si="100"/>
        <v>_</v>
      </c>
      <c r="M558" s="99"/>
      <c r="N558" s="42" t="str">
        <f t="shared" si="101"/>
        <v/>
      </c>
      <c r="O558" s="70"/>
      <c r="P558" s="63"/>
      <c r="Q558" s="64"/>
      <c r="R558" s="26"/>
      <c r="S558" s="26"/>
      <c r="T558" s="42" t="str">
        <f t="shared" si="102"/>
        <v/>
      </c>
      <c r="U558" s="42" t="str">
        <f>IF(E558="","",#REF!-N558)</f>
        <v/>
      </c>
      <c r="V558" s="42" t="str">
        <f t="shared" si="96"/>
        <v/>
      </c>
      <c r="W558" s="42" t="str">
        <f t="shared" si="103"/>
        <v/>
      </c>
      <c r="X558" s="41" t="str">
        <f>IF(E558="","",VLOOKUP(G558,#REF!,2,0))</f>
        <v/>
      </c>
      <c r="Y558" s="41" t="str">
        <f t="shared" si="97"/>
        <v/>
      </c>
      <c r="Z558" s="96" t="str">
        <f t="shared" si="104"/>
        <v/>
      </c>
      <c r="AA558" s="77" t="str">
        <f t="shared" si="105"/>
        <v/>
      </c>
      <c r="AB558" s="77" t="str">
        <f t="shared" si="106"/>
        <v/>
      </c>
      <c r="AC558" s="43" t="str">
        <f t="shared" si="98"/>
        <v/>
      </c>
      <c r="AD558" s="23"/>
      <c r="AE558" s="23"/>
      <c r="AF558" s="23"/>
      <c r="AG558" s="23"/>
      <c r="AH558" s="41" t="str">
        <f t="shared" si="107"/>
        <v/>
      </c>
      <c r="AI558" s="88"/>
      <c r="AJ558" s="26"/>
      <c r="AK558" s="26"/>
      <c r="AL558" s="26"/>
    </row>
    <row r="559" spans="1:38">
      <c r="A559" s="42">
        <v>556</v>
      </c>
      <c r="B559" s="42" t="s">
        <v>4</v>
      </c>
      <c r="C559" s="99"/>
      <c r="D559" s="42" t="str">
        <f t="shared" si="99"/>
        <v/>
      </c>
      <c r="E559" s="99"/>
      <c r="F559" s="26"/>
      <c r="G559" s="99"/>
      <c r="H559" s="107"/>
      <c r="I559" s="53"/>
      <c r="J559" s="53"/>
      <c r="K559" s="99"/>
      <c r="L559" s="26" t="str">
        <f t="shared" si="100"/>
        <v>_</v>
      </c>
      <c r="M559" s="99"/>
      <c r="N559" s="42" t="str">
        <f t="shared" si="101"/>
        <v/>
      </c>
      <c r="O559" s="70"/>
      <c r="P559" s="63"/>
      <c r="Q559" s="64"/>
      <c r="R559" s="26"/>
      <c r="S559" s="26"/>
      <c r="T559" s="42" t="str">
        <f t="shared" si="102"/>
        <v/>
      </c>
      <c r="U559" s="42" t="str">
        <f>IF(E559="","",#REF!-N559)</f>
        <v/>
      </c>
      <c r="V559" s="42" t="str">
        <f t="shared" si="96"/>
        <v/>
      </c>
      <c r="W559" s="42" t="str">
        <f t="shared" si="103"/>
        <v/>
      </c>
      <c r="X559" s="41" t="str">
        <f>IF(E559="","",VLOOKUP(G559,#REF!,2,0))</f>
        <v/>
      </c>
      <c r="Y559" s="41" t="str">
        <f t="shared" si="97"/>
        <v/>
      </c>
      <c r="Z559" s="96" t="str">
        <f t="shared" si="104"/>
        <v/>
      </c>
      <c r="AA559" s="77" t="str">
        <f t="shared" si="105"/>
        <v/>
      </c>
      <c r="AB559" s="77" t="str">
        <f t="shared" si="106"/>
        <v/>
      </c>
      <c r="AC559" s="43" t="str">
        <f t="shared" si="98"/>
        <v/>
      </c>
      <c r="AD559" s="23"/>
      <c r="AE559" s="23"/>
      <c r="AF559" s="23"/>
      <c r="AG559" s="23"/>
      <c r="AH559" s="41" t="str">
        <f t="shared" si="107"/>
        <v/>
      </c>
      <c r="AI559" s="88"/>
      <c r="AJ559" s="26"/>
      <c r="AK559" s="26"/>
      <c r="AL559" s="26"/>
    </row>
    <row r="560" spans="1:38">
      <c r="A560" s="42">
        <v>557</v>
      </c>
      <c r="B560" s="42" t="s">
        <v>4</v>
      </c>
      <c r="C560" s="99"/>
      <c r="D560" s="42" t="str">
        <f t="shared" si="99"/>
        <v/>
      </c>
      <c r="E560" s="99"/>
      <c r="F560" s="26"/>
      <c r="G560" s="99"/>
      <c r="H560" s="107"/>
      <c r="I560" s="53"/>
      <c r="J560" s="53"/>
      <c r="K560" s="99"/>
      <c r="L560" s="26" t="str">
        <f t="shared" si="100"/>
        <v>_</v>
      </c>
      <c r="M560" s="99"/>
      <c r="N560" s="42" t="str">
        <f t="shared" si="101"/>
        <v/>
      </c>
      <c r="O560" s="70"/>
      <c r="P560" s="63"/>
      <c r="Q560" s="64"/>
      <c r="R560" s="26"/>
      <c r="S560" s="26"/>
      <c r="T560" s="42" t="str">
        <f t="shared" si="102"/>
        <v/>
      </c>
      <c r="U560" s="42" t="str">
        <f>IF(E560="","",#REF!-N560)</f>
        <v/>
      </c>
      <c r="V560" s="42" t="str">
        <f t="shared" si="96"/>
        <v/>
      </c>
      <c r="W560" s="42" t="str">
        <f t="shared" si="103"/>
        <v/>
      </c>
      <c r="X560" s="41" t="str">
        <f>IF(E560="","",VLOOKUP(G560,#REF!,2,0))</f>
        <v/>
      </c>
      <c r="Y560" s="41" t="str">
        <f t="shared" si="97"/>
        <v/>
      </c>
      <c r="Z560" s="96" t="str">
        <f t="shared" si="104"/>
        <v/>
      </c>
      <c r="AA560" s="77" t="str">
        <f t="shared" si="105"/>
        <v/>
      </c>
      <c r="AB560" s="77" t="str">
        <f t="shared" si="106"/>
        <v/>
      </c>
      <c r="AC560" s="43" t="str">
        <f t="shared" si="98"/>
        <v/>
      </c>
      <c r="AD560" s="23"/>
      <c r="AE560" s="23"/>
      <c r="AF560" s="23"/>
      <c r="AG560" s="23"/>
      <c r="AH560" s="41" t="str">
        <f t="shared" si="107"/>
        <v/>
      </c>
      <c r="AI560" s="88"/>
      <c r="AJ560" s="26"/>
      <c r="AK560" s="26"/>
      <c r="AL560" s="26"/>
    </row>
    <row r="561" spans="1:38">
      <c r="A561" s="42">
        <v>558</v>
      </c>
      <c r="B561" s="42" t="s">
        <v>4</v>
      </c>
      <c r="C561" s="99"/>
      <c r="D561" s="42" t="str">
        <f t="shared" si="99"/>
        <v/>
      </c>
      <c r="E561" s="99"/>
      <c r="F561" s="26"/>
      <c r="G561" s="99"/>
      <c r="H561" s="107"/>
      <c r="I561" s="53"/>
      <c r="J561" s="53"/>
      <c r="K561" s="99"/>
      <c r="L561" s="26" t="str">
        <f t="shared" si="100"/>
        <v>_</v>
      </c>
      <c r="M561" s="99"/>
      <c r="N561" s="42" t="str">
        <f t="shared" si="101"/>
        <v/>
      </c>
      <c r="O561" s="70"/>
      <c r="P561" s="63"/>
      <c r="Q561" s="64"/>
      <c r="R561" s="26"/>
      <c r="S561" s="26"/>
      <c r="T561" s="42" t="str">
        <f t="shared" si="102"/>
        <v/>
      </c>
      <c r="U561" s="42" t="str">
        <f>IF(E561="","",#REF!-N561)</f>
        <v/>
      </c>
      <c r="V561" s="42" t="str">
        <f t="shared" si="96"/>
        <v/>
      </c>
      <c r="W561" s="42" t="str">
        <f t="shared" si="103"/>
        <v/>
      </c>
      <c r="X561" s="41" t="str">
        <f>IF(E561="","",VLOOKUP(G561,#REF!,2,0))</f>
        <v/>
      </c>
      <c r="Y561" s="41" t="str">
        <f t="shared" si="97"/>
        <v/>
      </c>
      <c r="Z561" s="96" t="str">
        <f t="shared" si="104"/>
        <v/>
      </c>
      <c r="AA561" s="77" t="str">
        <f t="shared" si="105"/>
        <v/>
      </c>
      <c r="AB561" s="77" t="str">
        <f t="shared" si="106"/>
        <v/>
      </c>
      <c r="AC561" s="43" t="str">
        <f t="shared" si="98"/>
        <v/>
      </c>
      <c r="AD561" s="23"/>
      <c r="AE561" s="23"/>
      <c r="AF561" s="23"/>
      <c r="AG561" s="23"/>
      <c r="AH561" s="41" t="str">
        <f t="shared" si="107"/>
        <v/>
      </c>
      <c r="AI561" s="88"/>
      <c r="AJ561" s="26"/>
      <c r="AK561" s="26"/>
      <c r="AL561" s="26"/>
    </row>
    <row r="562" spans="1:38">
      <c r="A562" s="42">
        <v>559</v>
      </c>
      <c r="B562" s="42" t="s">
        <v>4</v>
      </c>
      <c r="C562" s="99"/>
      <c r="D562" s="42" t="str">
        <f t="shared" si="99"/>
        <v/>
      </c>
      <c r="E562" s="99"/>
      <c r="F562" s="26"/>
      <c r="G562" s="99"/>
      <c r="H562" s="107"/>
      <c r="I562" s="53"/>
      <c r="J562" s="53"/>
      <c r="K562" s="99"/>
      <c r="L562" s="26" t="str">
        <f t="shared" si="100"/>
        <v>_</v>
      </c>
      <c r="M562" s="99"/>
      <c r="N562" s="42" t="str">
        <f t="shared" si="101"/>
        <v/>
      </c>
      <c r="O562" s="70"/>
      <c r="P562" s="63"/>
      <c r="Q562" s="64"/>
      <c r="R562" s="26"/>
      <c r="S562" s="26"/>
      <c r="T562" s="42" t="str">
        <f t="shared" si="102"/>
        <v/>
      </c>
      <c r="U562" s="42" t="str">
        <f>IF(E562="","",#REF!-N562)</f>
        <v/>
      </c>
      <c r="V562" s="42" t="str">
        <f t="shared" si="96"/>
        <v/>
      </c>
      <c r="W562" s="42" t="str">
        <f t="shared" si="103"/>
        <v/>
      </c>
      <c r="X562" s="41" t="str">
        <f>IF(E562="","",VLOOKUP(G562,#REF!,2,0))</f>
        <v/>
      </c>
      <c r="Y562" s="41" t="str">
        <f t="shared" si="97"/>
        <v/>
      </c>
      <c r="Z562" s="96" t="str">
        <f t="shared" si="104"/>
        <v/>
      </c>
      <c r="AA562" s="77" t="str">
        <f t="shared" si="105"/>
        <v/>
      </c>
      <c r="AB562" s="77" t="str">
        <f t="shared" si="106"/>
        <v/>
      </c>
      <c r="AC562" s="43" t="str">
        <f t="shared" si="98"/>
        <v/>
      </c>
      <c r="AD562" s="23"/>
      <c r="AE562" s="23"/>
      <c r="AF562" s="23"/>
      <c r="AG562" s="23"/>
      <c r="AH562" s="41" t="str">
        <f t="shared" si="107"/>
        <v/>
      </c>
      <c r="AI562" s="88"/>
      <c r="AJ562" s="26"/>
      <c r="AK562" s="26"/>
      <c r="AL562" s="26"/>
    </row>
    <row r="563" spans="1:38">
      <c r="A563" s="42">
        <v>560</v>
      </c>
      <c r="B563" s="42" t="s">
        <v>4</v>
      </c>
      <c r="C563" s="99"/>
      <c r="D563" s="42" t="str">
        <f t="shared" si="99"/>
        <v/>
      </c>
      <c r="E563" s="99"/>
      <c r="F563" s="26"/>
      <c r="G563" s="99"/>
      <c r="H563" s="107"/>
      <c r="I563" s="53"/>
      <c r="J563" s="53"/>
      <c r="K563" s="99"/>
      <c r="L563" s="26" t="str">
        <f t="shared" si="100"/>
        <v>_</v>
      </c>
      <c r="M563" s="99"/>
      <c r="N563" s="42" t="str">
        <f t="shared" si="101"/>
        <v/>
      </c>
      <c r="O563" s="70"/>
      <c r="P563" s="63"/>
      <c r="Q563" s="64"/>
      <c r="R563" s="26"/>
      <c r="S563" s="26"/>
      <c r="T563" s="42" t="str">
        <f t="shared" si="102"/>
        <v/>
      </c>
      <c r="U563" s="42" t="str">
        <f>IF(E563="","",#REF!-N563)</f>
        <v/>
      </c>
      <c r="V563" s="42" t="str">
        <f t="shared" si="96"/>
        <v/>
      </c>
      <c r="W563" s="42" t="str">
        <f t="shared" si="103"/>
        <v/>
      </c>
      <c r="X563" s="41" t="str">
        <f>IF(E563="","",VLOOKUP(G563,#REF!,2,0))</f>
        <v/>
      </c>
      <c r="Y563" s="41" t="str">
        <f t="shared" si="97"/>
        <v/>
      </c>
      <c r="Z563" s="96" t="str">
        <f t="shared" si="104"/>
        <v/>
      </c>
      <c r="AA563" s="77" t="str">
        <f t="shared" si="105"/>
        <v/>
      </c>
      <c r="AB563" s="77" t="str">
        <f t="shared" si="106"/>
        <v/>
      </c>
      <c r="AC563" s="43" t="str">
        <f t="shared" si="98"/>
        <v/>
      </c>
      <c r="AD563" s="23"/>
      <c r="AE563" s="23"/>
      <c r="AF563" s="23"/>
      <c r="AG563" s="23"/>
      <c r="AH563" s="41" t="str">
        <f t="shared" si="107"/>
        <v/>
      </c>
      <c r="AI563" s="88"/>
      <c r="AJ563" s="26"/>
      <c r="AK563" s="26"/>
      <c r="AL563" s="26"/>
    </row>
    <row r="564" spans="1:38">
      <c r="A564" s="42">
        <v>561</v>
      </c>
      <c r="B564" s="42" t="s">
        <v>4</v>
      </c>
      <c r="C564" s="99"/>
      <c r="D564" s="42" t="str">
        <f t="shared" si="99"/>
        <v/>
      </c>
      <c r="E564" s="99"/>
      <c r="F564" s="26"/>
      <c r="G564" s="99"/>
      <c r="H564" s="107"/>
      <c r="I564" s="53"/>
      <c r="J564" s="53"/>
      <c r="K564" s="99"/>
      <c r="L564" s="26" t="str">
        <f t="shared" si="100"/>
        <v>_</v>
      </c>
      <c r="M564" s="99"/>
      <c r="N564" s="42" t="str">
        <f t="shared" si="101"/>
        <v/>
      </c>
      <c r="O564" s="70"/>
      <c r="P564" s="63"/>
      <c r="Q564" s="64"/>
      <c r="R564" s="26"/>
      <c r="S564" s="26"/>
      <c r="T564" s="42" t="str">
        <f t="shared" si="102"/>
        <v/>
      </c>
      <c r="U564" s="42" t="str">
        <f>IF(E564="","",#REF!-N564)</f>
        <v/>
      </c>
      <c r="V564" s="42" t="str">
        <f t="shared" si="96"/>
        <v/>
      </c>
      <c r="W564" s="42" t="str">
        <f t="shared" si="103"/>
        <v/>
      </c>
      <c r="X564" s="41" t="str">
        <f>IF(E564="","",VLOOKUP(G564,#REF!,2,0))</f>
        <v/>
      </c>
      <c r="Y564" s="41" t="str">
        <f t="shared" si="97"/>
        <v/>
      </c>
      <c r="Z564" s="96" t="str">
        <f t="shared" si="104"/>
        <v/>
      </c>
      <c r="AA564" s="77" t="str">
        <f t="shared" si="105"/>
        <v/>
      </c>
      <c r="AB564" s="77" t="str">
        <f t="shared" si="106"/>
        <v/>
      </c>
      <c r="AC564" s="43" t="str">
        <f t="shared" si="98"/>
        <v/>
      </c>
      <c r="AD564" s="23"/>
      <c r="AE564" s="23"/>
      <c r="AF564" s="23"/>
      <c r="AG564" s="23"/>
      <c r="AH564" s="41" t="str">
        <f t="shared" si="107"/>
        <v/>
      </c>
      <c r="AI564" s="88"/>
      <c r="AJ564" s="26"/>
      <c r="AK564" s="26"/>
      <c r="AL564" s="26"/>
    </row>
    <row r="565" spans="1:38">
      <c r="A565" s="42">
        <v>562</v>
      </c>
      <c r="B565" s="42" t="s">
        <v>4</v>
      </c>
      <c r="C565" s="99"/>
      <c r="D565" s="42" t="str">
        <f t="shared" si="99"/>
        <v/>
      </c>
      <c r="E565" s="99"/>
      <c r="F565" s="26"/>
      <c r="G565" s="99"/>
      <c r="H565" s="107"/>
      <c r="I565" s="53"/>
      <c r="J565" s="53"/>
      <c r="K565" s="99"/>
      <c r="L565" s="26" t="str">
        <f t="shared" si="100"/>
        <v>_</v>
      </c>
      <c r="M565" s="99"/>
      <c r="N565" s="42" t="str">
        <f t="shared" si="101"/>
        <v/>
      </c>
      <c r="O565" s="70"/>
      <c r="P565" s="63"/>
      <c r="Q565" s="64"/>
      <c r="R565" s="26"/>
      <c r="S565" s="26"/>
      <c r="T565" s="42" t="str">
        <f t="shared" si="102"/>
        <v/>
      </c>
      <c r="U565" s="42" t="str">
        <f>IF(E565="","",#REF!-N565)</f>
        <v/>
      </c>
      <c r="V565" s="42" t="str">
        <f t="shared" si="96"/>
        <v/>
      </c>
      <c r="W565" s="42" t="str">
        <f t="shared" si="103"/>
        <v/>
      </c>
      <c r="X565" s="41" t="str">
        <f>IF(E565="","",VLOOKUP(G565,#REF!,2,0))</f>
        <v/>
      </c>
      <c r="Y565" s="41" t="str">
        <f t="shared" si="97"/>
        <v/>
      </c>
      <c r="Z565" s="96" t="str">
        <f t="shared" si="104"/>
        <v/>
      </c>
      <c r="AA565" s="77" t="str">
        <f t="shared" si="105"/>
        <v/>
      </c>
      <c r="AB565" s="77" t="str">
        <f t="shared" si="106"/>
        <v/>
      </c>
      <c r="AC565" s="43" t="str">
        <f t="shared" si="98"/>
        <v/>
      </c>
      <c r="AD565" s="23"/>
      <c r="AE565" s="23"/>
      <c r="AF565" s="23"/>
      <c r="AG565" s="23"/>
      <c r="AH565" s="41" t="str">
        <f t="shared" si="107"/>
        <v/>
      </c>
      <c r="AI565" s="88"/>
      <c r="AJ565" s="26"/>
      <c r="AK565" s="26"/>
      <c r="AL565" s="26"/>
    </row>
    <row r="566" spans="1:38">
      <c r="A566" s="42">
        <v>563</v>
      </c>
      <c r="B566" s="42" t="s">
        <v>4</v>
      </c>
      <c r="C566" s="99"/>
      <c r="D566" s="42" t="str">
        <f t="shared" si="99"/>
        <v/>
      </c>
      <c r="E566" s="99"/>
      <c r="F566" s="26"/>
      <c r="G566" s="99"/>
      <c r="H566" s="107"/>
      <c r="I566" s="53"/>
      <c r="J566" s="53"/>
      <c r="K566" s="99"/>
      <c r="L566" s="26" t="str">
        <f t="shared" si="100"/>
        <v>_</v>
      </c>
      <c r="M566" s="99"/>
      <c r="N566" s="42" t="str">
        <f t="shared" si="101"/>
        <v/>
      </c>
      <c r="O566" s="70"/>
      <c r="P566" s="63"/>
      <c r="Q566" s="64"/>
      <c r="R566" s="26"/>
      <c r="S566" s="26"/>
      <c r="T566" s="42" t="str">
        <f t="shared" si="102"/>
        <v/>
      </c>
      <c r="U566" s="42" t="str">
        <f>IF(E566="","",#REF!-N566)</f>
        <v/>
      </c>
      <c r="V566" s="42" t="str">
        <f t="shared" si="96"/>
        <v/>
      </c>
      <c r="W566" s="42" t="str">
        <f t="shared" si="103"/>
        <v/>
      </c>
      <c r="X566" s="41" t="str">
        <f>IF(E566="","",VLOOKUP(G566,#REF!,2,0))</f>
        <v/>
      </c>
      <c r="Y566" s="41" t="str">
        <f t="shared" si="97"/>
        <v/>
      </c>
      <c r="Z566" s="96" t="str">
        <f t="shared" si="104"/>
        <v/>
      </c>
      <c r="AA566" s="77" t="str">
        <f t="shared" si="105"/>
        <v/>
      </c>
      <c r="AB566" s="77" t="str">
        <f t="shared" si="106"/>
        <v/>
      </c>
      <c r="AC566" s="43" t="str">
        <f t="shared" si="98"/>
        <v/>
      </c>
      <c r="AD566" s="23"/>
      <c r="AE566" s="23"/>
      <c r="AF566" s="23"/>
      <c r="AG566" s="23"/>
      <c r="AH566" s="41" t="str">
        <f t="shared" si="107"/>
        <v/>
      </c>
      <c r="AI566" s="88"/>
      <c r="AJ566" s="26"/>
      <c r="AK566" s="26"/>
      <c r="AL566" s="26"/>
    </row>
    <row r="567" spans="1:38">
      <c r="A567" s="42">
        <v>564</v>
      </c>
      <c r="B567" s="42" t="s">
        <v>4</v>
      </c>
      <c r="C567" s="99"/>
      <c r="D567" s="42" t="str">
        <f t="shared" si="99"/>
        <v/>
      </c>
      <c r="E567" s="99"/>
      <c r="F567" s="26"/>
      <c r="G567" s="99"/>
      <c r="H567" s="107"/>
      <c r="I567" s="53"/>
      <c r="J567" s="53"/>
      <c r="K567" s="99"/>
      <c r="L567" s="26" t="str">
        <f t="shared" si="100"/>
        <v>_</v>
      </c>
      <c r="M567" s="99"/>
      <c r="N567" s="42" t="str">
        <f t="shared" si="101"/>
        <v/>
      </c>
      <c r="O567" s="70"/>
      <c r="P567" s="63"/>
      <c r="Q567" s="64"/>
      <c r="R567" s="26"/>
      <c r="S567" s="26"/>
      <c r="T567" s="42" t="str">
        <f t="shared" si="102"/>
        <v/>
      </c>
      <c r="U567" s="42" t="str">
        <f>IF(E567="","",#REF!-N567)</f>
        <v/>
      </c>
      <c r="V567" s="42" t="str">
        <f t="shared" si="96"/>
        <v/>
      </c>
      <c r="W567" s="42" t="str">
        <f t="shared" si="103"/>
        <v/>
      </c>
      <c r="X567" s="41" t="str">
        <f>IF(E567="","",VLOOKUP(G567,#REF!,2,0))</f>
        <v/>
      </c>
      <c r="Y567" s="41" t="str">
        <f t="shared" si="97"/>
        <v/>
      </c>
      <c r="Z567" s="96" t="str">
        <f t="shared" si="104"/>
        <v/>
      </c>
      <c r="AA567" s="77" t="str">
        <f t="shared" si="105"/>
        <v/>
      </c>
      <c r="AB567" s="77" t="str">
        <f t="shared" si="106"/>
        <v/>
      </c>
      <c r="AC567" s="43" t="str">
        <f t="shared" si="98"/>
        <v/>
      </c>
      <c r="AD567" s="23"/>
      <c r="AE567" s="23"/>
      <c r="AF567" s="23"/>
      <c r="AG567" s="23"/>
      <c r="AH567" s="41" t="str">
        <f t="shared" si="107"/>
        <v/>
      </c>
      <c r="AI567" s="88"/>
      <c r="AJ567" s="26"/>
      <c r="AK567" s="26"/>
      <c r="AL567" s="26"/>
    </row>
    <row r="568" spans="1:38">
      <c r="A568" s="42">
        <v>565</v>
      </c>
      <c r="B568" s="42" t="s">
        <v>4</v>
      </c>
      <c r="C568" s="99"/>
      <c r="D568" s="42" t="str">
        <f t="shared" si="99"/>
        <v/>
      </c>
      <c r="E568" s="99"/>
      <c r="F568" s="26"/>
      <c r="G568" s="99"/>
      <c r="H568" s="107"/>
      <c r="I568" s="53"/>
      <c r="J568" s="53"/>
      <c r="K568" s="99"/>
      <c r="L568" s="26" t="str">
        <f t="shared" si="100"/>
        <v>_</v>
      </c>
      <c r="M568" s="99"/>
      <c r="N568" s="42" t="str">
        <f t="shared" si="101"/>
        <v/>
      </c>
      <c r="O568" s="70"/>
      <c r="P568" s="63"/>
      <c r="Q568" s="64"/>
      <c r="R568" s="26"/>
      <c r="S568" s="26"/>
      <c r="T568" s="42" t="str">
        <f t="shared" si="102"/>
        <v/>
      </c>
      <c r="U568" s="42" t="str">
        <f>IF(E568="","",#REF!-N568)</f>
        <v/>
      </c>
      <c r="V568" s="42" t="str">
        <f t="shared" si="96"/>
        <v/>
      </c>
      <c r="W568" s="42" t="str">
        <f t="shared" si="103"/>
        <v/>
      </c>
      <c r="X568" s="41" t="str">
        <f>IF(E568="","",VLOOKUP(G568,#REF!,2,0))</f>
        <v/>
      </c>
      <c r="Y568" s="41" t="str">
        <f t="shared" si="97"/>
        <v/>
      </c>
      <c r="Z568" s="96" t="str">
        <f t="shared" si="104"/>
        <v/>
      </c>
      <c r="AA568" s="77" t="str">
        <f t="shared" si="105"/>
        <v/>
      </c>
      <c r="AB568" s="77" t="str">
        <f t="shared" si="106"/>
        <v/>
      </c>
      <c r="AC568" s="43" t="str">
        <f t="shared" si="98"/>
        <v/>
      </c>
      <c r="AD568" s="23"/>
      <c r="AE568" s="23"/>
      <c r="AF568" s="23"/>
      <c r="AG568" s="23"/>
      <c r="AH568" s="41" t="str">
        <f t="shared" si="107"/>
        <v/>
      </c>
      <c r="AI568" s="88"/>
      <c r="AJ568" s="26"/>
      <c r="AK568" s="26"/>
      <c r="AL568" s="26"/>
    </row>
    <row r="569" spans="1:38">
      <c r="A569" s="42">
        <v>566</v>
      </c>
      <c r="B569" s="42" t="s">
        <v>4</v>
      </c>
      <c r="C569" s="99"/>
      <c r="D569" s="42" t="str">
        <f t="shared" si="99"/>
        <v/>
      </c>
      <c r="E569" s="99"/>
      <c r="F569" s="26"/>
      <c r="G569" s="99"/>
      <c r="H569" s="107"/>
      <c r="I569" s="53"/>
      <c r="J569" s="53"/>
      <c r="K569" s="99"/>
      <c r="L569" s="26" t="str">
        <f t="shared" si="100"/>
        <v>_</v>
      </c>
      <c r="M569" s="99"/>
      <c r="N569" s="42" t="str">
        <f t="shared" si="101"/>
        <v/>
      </c>
      <c r="O569" s="70"/>
      <c r="P569" s="63"/>
      <c r="Q569" s="64"/>
      <c r="R569" s="26"/>
      <c r="S569" s="26"/>
      <c r="T569" s="42" t="str">
        <f t="shared" si="102"/>
        <v/>
      </c>
      <c r="U569" s="42" t="str">
        <f>IF(E569="","",#REF!-N569)</f>
        <v/>
      </c>
      <c r="V569" s="42" t="str">
        <f t="shared" si="96"/>
        <v/>
      </c>
      <c r="W569" s="42" t="str">
        <f t="shared" si="103"/>
        <v/>
      </c>
      <c r="X569" s="41" t="str">
        <f>IF(E569="","",VLOOKUP(G569,#REF!,2,0))</f>
        <v/>
      </c>
      <c r="Y569" s="41" t="str">
        <f t="shared" si="97"/>
        <v/>
      </c>
      <c r="Z569" s="96" t="str">
        <f t="shared" si="104"/>
        <v/>
      </c>
      <c r="AA569" s="77" t="str">
        <f t="shared" si="105"/>
        <v/>
      </c>
      <c r="AB569" s="77" t="str">
        <f t="shared" si="106"/>
        <v/>
      </c>
      <c r="AC569" s="43" t="str">
        <f t="shared" si="98"/>
        <v/>
      </c>
      <c r="AD569" s="23"/>
      <c r="AE569" s="23"/>
      <c r="AF569" s="23"/>
      <c r="AG569" s="23"/>
      <c r="AH569" s="41" t="str">
        <f t="shared" si="107"/>
        <v/>
      </c>
      <c r="AI569" s="88"/>
      <c r="AJ569" s="26"/>
      <c r="AK569" s="26"/>
      <c r="AL569" s="26"/>
    </row>
    <row r="570" spans="1:38">
      <c r="A570" s="42">
        <v>567</v>
      </c>
      <c r="B570" s="42" t="s">
        <v>4</v>
      </c>
      <c r="C570" s="99"/>
      <c r="D570" s="42" t="str">
        <f t="shared" si="99"/>
        <v/>
      </c>
      <c r="E570" s="99"/>
      <c r="F570" s="26"/>
      <c r="G570" s="99"/>
      <c r="H570" s="107"/>
      <c r="I570" s="53"/>
      <c r="J570" s="53"/>
      <c r="K570" s="99"/>
      <c r="L570" s="26" t="str">
        <f t="shared" si="100"/>
        <v>_</v>
      </c>
      <c r="M570" s="99"/>
      <c r="N570" s="42" t="str">
        <f t="shared" si="101"/>
        <v/>
      </c>
      <c r="O570" s="70"/>
      <c r="P570" s="63"/>
      <c r="Q570" s="64"/>
      <c r="R570" s="26"/>
      <c r="S570" s="26"/>
      <c r="T570" s="42" t="str">
        <f t="shared" si="102"/>
        <v/>
      </c>
      <c r="U570" s="42" t="str">
        <f>IF(E570="","",#REF!-N570)</f>
        <v/>
      </c>
      <c r="V570" s="42" t="str">
        <f t="shared" si="96"/>
        <v/>
      </c>
      <c r="W570" s="42" t="str">
        <f t="shared" si="103"/>
        <v/>
      </c>
      <c r="X570" s="41" t="str">
        <f>IF(E570="","",VLOOKUP(G570,#REF!,2,0))</f>
        <v/>
      </c>
      <c r="Y570" s="41" t="str">
        <f t="shared" si="97"/>
        <v/>
      </c>
      <c r="Z570" s="96" t="str">
        <f t="shared" si="104"/>
        <v/>
      </c>
      <c r="AA570" s="77" t="str">
        <f t="shared" si="105"/>
        <v/>
      </c>
      <c r="AB570" s="77" t="str">
        <f t="shared" si="106"/>
        <v/>
      </c>
      <c r="AC570" s="43" t="str">
        <f t="shared" si="98"/>
        <v/>
      </c>
      <c r="AD570" s="23"/>
      <c r="AE570" s="23"/>
      <c r="AF570" s="23"/>
      <c r="AG570" s="23"/>
      <c r="AH570" s="41" t="str">
        <f t="shared" si="107"/>
        <v/>
      </c>
      <c r="AI570" s="88"/>
      <c r="AJ570" s="26"/>
      <c r="AK570" s="26"/>
      <c r="AL570" s="26"/>
    </row>
    <row r="571" spans="1:38">
      <c r="A571" s="42">
        <v>568</v>
      </c>
      <c r="B571" s="42" t="s">
        <v>4</v>
      </c>
      <c r="C571" s="99"/>
      <c r="D571" s="42" t="str">
        <f t="shared" si="99"/>
        <v/>
      </c>
      <c r="E571" s="99"/>
      <c r="F571" s="26"/>
      <c r="G571" s="99"/>
      <c r="H571" s="107"/>
      <c r="I571" s="53"/>
      <c r="J571" s="53"/>
      <c r="K571" s="99"/>
      <c r="L571" s="26" t="str">
        <f t="shared" si="100"/>
        <v>_</v>
      </c>
      <c r="M571" s="99"/>
      <c r="N571" s="42" t="str">
        <f t="shared" si="101"/>
        <v/>
      </c>
      <c r="O571" s="70"/>
      <c r="P571" s="63"/>
      <c r="Q571" s="64"/>
      <c r="R571" s="26"/>
      <c r="S571" s="26"/>
      <c r="T571" s="42" t="str">
        <f t="shared" si="102"/>
        <v/>
      </c>
      <c r="U571" s="42" t="str">
        <f>IF(E571="","",#REF!-N571)</f>
        <v/>
      </c>
      <c r="V571" s="42" t="str">
        <f t="shared" si="96"/>
        <v/>
      </c>
      <c r="W571" s="42" t="str">
        <f t="shared" si="103"/>
        <v/>
      </c>
      <c r="X571" s="41" t="str">
        <f>IF(E571="","",VLOOKUP(G571,#REF!,2,0))</f>
        <v/>
      </c>
      <c r="Y571" s="41" t="str">
        <f t="shared" si="97"/>
        <v/>
      </c>
      <c r="Z571" s="96" t="str">
        <f t="shared" si="104"/>
        <v/>
      </c>
      <c r="AA571" s="77" t="str">
        <f t="shared" si="105"/>
        <v/>
      </c>
      <c r="AB571" s="77" t="str">
        <f t="shared" si="106"/>
        <v/>
      </c>
      <c r="AC571" s="43" t="str">
        <f t="shared" si="98"/>
        <v/>
      </c>
      <c r="AD571" s="23"/>
      <c r="AE571" s="23"/>
      <c r="AF571" s="23"/>
      <c r="AG571" s="23"/>
      <c r="AH571" s="41" t="str">
        <f t="shared" si="107"/>
        <v/>
      </c>
      <c r="AI571" s="88"/>
      <c r="AJ571" s="26"/>
      <c r="AK571" s="26"/>
      <c r="AL571" s="26"/>
    </row>
    <row r="572" spans="1:38">
      <c r="A572" s="42">
        <v>569</v>
      </c>
      <c r="B572" s="42" t="s">
        <v>4</v>
      </c>
      <c r="C572" s="99"/>
      <c r="D572" s="42" t="str">
        <f t="shared" si="99"/>
        <v/>
      </c>
      <c r="E572" s="99"/>
      <c r="F572" s="26"/>
      <c r="G572" s="99"/>
      <c r="H572" s="107"/>
      <c r="I572" s="53"/>
      <c r="J572" s="53"/>
      <c r="K572" s="99"/>
      <c r="L572" s="26" t="str">
        <f t="shared" si="100"/>
        <v>_</v>
      </c>
      <c r="M572" s="99"/>
      <c r="N572" s="42" t="str">
        <f t="shared" si="101"/>
        <v/>
      </c>
      <c r="O572" s="70"/>
      <c r="P572" s="63"/>
      <c r="Q572" s="64"/>
      <c r="R572" s="26"/>
      <c r="S572" s="26"/>
      <c r="T572" s="42" t="str">
        <f t="shared" si="102"/>
        <v/>
      </c>
      <c r="U572" s="42" t="str">
        <f>IF(E572="","",#REF!-N572)</f>
        <v/>
      </c>
      <c r="V572" s="42" t="str">
        <f t="shared" si="96"/>
        <v/>
      </c>
      <c r="W572" s="42" t="str">
        <f t="shared" si="103"/>
        <v/>
      </c>
      <c r="X572" s="41" t="str">
        <f>IF(E572="","",VLOOKUP(G572,#REF!,2,0))</f>
        <v/>
      </c>
      <c r="Y572" s="41" t="str">
        <f t="shared" si="97"/>
        <v/>
      </c>
      <c r="Z572" s="96" t="str">
        <f t="shared" si="104"/>
        <v/>
      </c>
      <c r="AA572" s="77" t="str">
        <f t="shared" si="105"/>
        <v/>
      </c>
      <c r="AB572" s="77" t="str">
        <f t="shared" si="106"/>
        <v/>
      </c>
      <c r="AC572" s="43" t="str">
        <f t="shared" si="98"/>
        <v/>
      </c>
      <c r="AD572" s="23"/>
      <c r="AE572" s="23"/>
      <c r="AF572" s="23"/>
      <c r="AG572" s="23"/>
      <c r="AH572" s="41" t="str">
        <f t="shared" si="107"/>
        <v/>
      </c>
      <c r="AI572" s="88"/>
      <c r="AJ572" s="26"/>
      <c r="AK572" s="26"/>
      <c r="AL572" s="26"/>
    </row>
    <row r="573" spans="1:38">
      <c r="A573" s="42">
        <v>570</v>
      </c>
      <c r="B573" s="42" t="s">
        <v>4</v>
      </c>
      <c r="C573" s="99"/>
      <c r="D573" s="42" t="str">
        <f t="shared" si="99"/>
        <v/>
      </c>
      <c r="E573" s="99"/>
      <c r="F573" s="26"/>
      <c r="G573" s="99"/>
      <c r="H573" s="107"/>
      <c r="I573" s="53"/>
      <c r="J573" s="53"/>
      <c r="K573" s="99"/>
      <c r="L573" s="26" t="str">
        <f t="shared" si="100"/>
        <v>_</v>
      </c>
      <c r="M573" s="99"/>
      <c r="N573" s="42" t="str">
        <f t="shared" si="101"/>
        <v/>
      </c>
      <c r="O573" s="70"/>
      <c r="P573" s="63"/>
      <c r="Q573" s="64"/>
      <c r="R573" s="26"/>
      <c r="S573" s="26"/>
      <c r="T573" s="42" t="str">
        <f t="shared" si="102"/>
        <v/>
      </c>
      <c r="U573" s="42" t="str">
        <f>IF(E573="","",#REF!-N573)</f>
        <v/>
      </c>
      <c r="V573" s="42" t="str">
        <f t="shared" si="96"/>
        <v/>
      </c>
      <c r="W573" s="42" t="str">
        <f t="shared" si="103"/>
        <v/>
      </c>
      <c r="X573" s="41" t="str">
        <f>IF(E573="","",VLOOKUP(G573,#REF!,2,0))</f>
        <v/>
      </c>
      <c r="Y573" s="41" t="str">
        <f t="shared" si="97"/>
        <v/>
      </c>
      <c r="Z573" s="96" t="str">
        <f t="shared" si="104"/>
        <v/>
      </c>
      <c r="AA573" s="77" t="str">
        <f t="shared" si="105"/>
        <v/>
      </c>
      <c r="AB573" s="77" t="str">
        <f t="shared" si="106"/>
        <v/>
      </c>
      <c r="AC573" s="43" t="str">
        <f t="shared" si="98"/>
        <v/>
      </c>
      <c r="AD573" s="23"/>
      <c r="AE573" s="23"/>
      <c r="AF573" s="23"/>
      <c r="AG573" s="23"/>
      <c r="AH573" s="41" t="str">
        <f t="shared" si="107"/>
        <v/>
      </c>
      <c r="AI573" s="88"/>
      <c r="AJ573" s="26"/>
      <c r="AK573" s="26"/>
      <c r="AL573" s="26"/>
    </row>
    <row r="574" spans="1:38">
      <c r="A574" s="42">
        <v>571</v>
      </c>
      <c r="B574" s="42" t="s">
        <v>4</v>
      </c>
      <c r="C574" s="99"/>
      <c r="D574" s="42" t="str">
        <f t="shared" si="99"/>
        <v/>
      </c>
      <c r="E574" s="99"/>
      <c r="F574" s="26"/>
      <c r="G574" s="99"/>
      <c r="H574" s="107"/>
      <c r="I574" s="53"/>
      <c r="J574" s="53"/>
      <c r="K574" s="99"/>
      <c r="L574" s="26" t="str">
        <f t="shared" si="100"/>
        <v>_</v>
      </c>
      <c r="M574" s="99"/>
      <c r="N574" s="42" t="str">
        <f t="shared" si="101"/>
        <v/>
      </c>
      <c r="O574" s="70"/>
      <c r="P574" s="63"/>
      <c r="Q574" s="64"/>
      <c r="R574" s="26"/>
      <c r="S574" s="26"/>
      <c r="T574" s="42" t="str">
        <f t="shared" si="102"/>
        <v/>
      </c>
      <c r="U574" s="42" t="str">
        <f>IF(E574="","",#REF!-N574)</f>
        <v/>
      </c>
      <c r="V574" s="42" t="str">
        <f t="shared" si="96"/>
        <v/>
      </c>
      <c r="W574" s="42" t="str">
        <f t="shared" si="103"/>
        <v/>
      </c>
      <c r="X574" s="41" t="str">
        <f>IF(E574="","",VLOOKUP(G574,#REF!,2,0))</f>
        <v/>
      </c>
      <c r="Y574" s="41" t="str">
        <f t="shared" si="97"/>
        <v/>
      </c>
      <c r="Z574" s="96" t="str">
        <f t="shared" si="104"/>
        <v/>
      </c>
      <c r="AA574" s="77" t="str">
        <f t="shared" si="105"/>
        <v/>
      </c>
      <c r="AB574" s="77" t="str">
        <f t="shared" si="106"/>
        <v/>
      </c>
      <c r="AC574" s="43" t="str">
        <f t="shared" si="98"/>
        <v/>
      </c>
      <c r="AD574" s="23"/>
      <c r="AE574" s="23"/>
      <c r="AF574" s="23"/>
      <c r="AG574" s="23"/>
      <c r="AH574" s="41" t="str">
        <f t="shared" si="107"/>
        <v/>
      </c>
      <c r="AI574" s="88"/>
      <c r="AJ574" s="26"/>
      <c r="AK574" s="26"/>
      <c r="AL574" s="26"/>
    </row>
    <row r="575" spans="1:38">
      <c r="A575" s="42">
        <v>572</v>
      </c>
      <c r="B575" s="42" t="s">
        <v>4</v>
      </c>
      <c r="C575" s="99"/>
      <c r="D575" s="42" t="str">
        <f t="shared" si="99"/>
        <v/>
      </c>
      <c r="E575" s="99"/>
      <c r="F575" s="26"/>
      <c r="G575" s="99"/>
      <c r="H575" s="107"/>
      <c r="I575" s="53"/>
      <c r="J575" s="53"/>
      <c r="K575" s="99"/>
      <c r="L575" s="26" t="str">
        <f t="shared" si="100"/>
        <v>_</v>
      </c>
      <c r="M575" s="99"/>
      <c r="N575" s="42" t="str">
        <f t="shared" si="101"/>
        <v/>
      </c>
      <c r="O575" s="70"/>
      <c r="P575" s="63"/>
      <c r="Q575" s="64"/>
      <c r="R575" s="26"/>
      <c r="S575" s="26"/>
      <c r="T575" s="42" t="str">
        <f t="shared" si="102"/>
        <v/>
      </c>
      <c r="U575" s="42" t="str">
        <f>IF(E575="","",#REF!-N575)</f>
        <v/>
      </c>
      <c r="V575" s="42" t="str">
        <f t="shared" si="96"/>
        <v/>
      </c>
      <c r="W575" s="42" t="str">
        <f t="shared" si="103"/>
        <v/>
      </c>
      <c r="X575" s="41" t="str">
        <f>IF(E575="","",VLOOKUP(G575,#REF!,2,0))</f>
        <v/>
      </c>
      <c r="Y575" s="41" t="str">
        <f t="shared" si="97"/>
        <v/>
      </c>
      <c r="Z575" s="96" t="str">
        <f t="shared" si="104"/>
        <v/>
      </c>
      <c r="AA575" s="77" t="str">
        <f t="shared" si="105"/>
        <v/>
      </c>
      <c r="AB575" s="77" t="str">
        <f t="shared" si="106"/>
        <v/>
      </c>
      <c r="AC575" s="43" t="str">
        <f t="shared" si="98"/>
        <v/>
      </c>
      <c r="AD575" s="23"/>
      <c r="AE575" s="23"/>
      <c r="AF575" s="23"/>
      <c r="AG575" s="23"/>
      <c r="AH575" s="41" t="str">
        <f t="shared" si="107"/>
        <v/>
      </c>
      <c r="AI575" s="88"/>
      <c r="AJ575" s="26"/>
      <c r="AK575" s="26"/>
      <c r="AL575" s="26"/>
    </row>
    <row r="576" spans="1:38">
      <c r="A576" s="42">
        <v>573</v>
      </c>
      <c r="B576" s="42" t="s">
        <v>4</v>
      </c>
      <c r="C576" s="99"/>
      <c r="D576" s="42" t="str">
        <f t="shared" si="99"/>
        <v/>
      </c>
      <c r="E576" s="99"/>
      <c r="F576" s="26"/>
      <c r="G576" s="99"/>
      <c r="H576" s="107"/>
      <c r="I576" s="53"/>
      <c r="J576" s="53"/>
      <c r="K576" s="99"/>
      <c r="L576" s="26" t="str">
        <f t="shared" si="100"/>
        <v>_</v>
      </c>
      <c r="M576" s="99"/>
      <c r="N576" s="42" t="str">
        <f t="shared" si="101"/>
        <v/>
      </c>
      <c r="O576" s="70"/>
      <c r="P576" s="63"/>
      <c r="Q576" s="64"/>
      <c r="R576" s="26"/>
      <c r="S576" s="26"/>
      <c r="T576" s="42" t="str">
        <f t="shared" si="102"/>
        <v/>
      </c>
      <c r="U576" s="42" t="str">
        <f>IF(E576="","",#REF!-N576)</f>
        <v/>
      </c>
      <c r="V576" s="42" t="str">
        <f t="shared" si="96"/>
        <v/>
      </c>
      <c r="W576" s="42" t="str">
        <f t="shared" si="103"/>
        <v/>
      </c>
      <c r="X576" s="41" t="str">
        <f>IF(E576="","",VLOOKUP(G576,#REF!,2,0))</f>
        <v/>
      </c>
      <c r="Y576" s="41" t="str">
        <f t="shared" si="97"/>
        <v/>
      </c>
      <c r="Z576" s="96" t="str">
        <f t="shared" si="104"/>
        <v/>
      </c>
      <c r="AA576" s="77" t="str">
        <f t="shared" si="105"/>
        <v/>
      </c>
      <c r="AB576" s="77" t="str">
        <f t="shared" si="106"/>
        <v/>
      </c>
      <c r="AC576" s="43" t="str">
        <f t="shared" si="98"/>
        <v/>
      </c>
      <c r="AD576" s="23"/>
      <c r="AE576" s="23"/>
      <c r="AF576" s="23"/>
      <c r="AG576" s="23"/>
      <c r="AH576" s="41" t="str">
        <f t="shared" si="107"/>
        <v/>
      </c>
      <c r="AI576" s="88"/>
      <c r="AJ576" s="26"/>
      <c r="AK576" s="26"/>
      <c r="AL576" s="26"/>
    </row>
    <row r="577" spans="1:38">
      <c r="A577" s="42">
        <v>574</v>
      </c>
      <c r="B577" s="42" t="s">
        <v>4</v>
      </c>
      <c r="C577" s="99"/>
      <c r="D577" s="42" t="str">
        <f t="shared" si="99"/>
        <v/>
      </c>
      <c r="E577" s="99"/>
      <c r="F577" s="26"/>
      <c r="G577" s="99"/>
      <c r="H577" s="107"/>
      <c r="I577" s="53"/>
      <c r="J577" s="53"/>
      <c r="K577" s="99"/>
      <c r="L577" s="26" t="str">
        <f t="shared" si="100"/>
        <v>_</v>
      </c>
      <c r="M577" s="99"/>
      <c r="N577" s="42" t="str">
        <f t="shared" si="101"/>
        <v/>
      </c>
      <c r="O577" s="70"/>
      <c r="P577" s="63"/>
      <c r="Q577" s="64"/>
      <c r="R577" s="26"/>
      <c r="S577" s="26"/>
      <c r="T577" s="42" t="str">
        <f t="shared" si="102"/>
        <v/>
      </c>
      <c r="U577" s="42" t="str">
        <f>IF(E577="","",#REF!-N577)</f>
        <v/>
      </c>
      <c r="V577" s="42" t="str">
        <f t="shared" si="96"/>
        <v/>
      </c>
      <c r="W577" s="42" t="str">
        <f t="shared" si="103"/>
        <v/>
      </c>
      <c r="X577" s="41" t="str">
        <f>IF(E577="","",VLOOKUP(G577,#REF!,2,0))</f>
        <v/>
      </c>
      <c r="Y577" s="41" t="str">
        <f t="shared" si="97"/>
        <v/>
      </c>
      <c r="Z577" s="96" t="str">
        <f t="shared" si="104"/>
        <v/>
      </c>
      <c r="AA577" s="77" t="str">
        <f t="shared" si="105"/>
        <v/>
      </c>
      <c r="AB577" s="77" t="str">
        <f t="shared" si="106"/>
        <v/>
      </c>
      <c r="AC577" s="43" t="str">
        <f t="shared" si="98"/>
        <v/>
      </c>
      <c r="AD577" s="23"/>
      <c r="AE577" s="23"/>
      <c r="AF577" s="23"/>
      <c r="AG577" s="23"/>
      <c r="AH577" s="41" t="str">
        <f t="shared" si="107"/>
        <v/>
      </c>
      <c r="AI577" s="88"/>
      <c r="AJ577" s="26"/>
      <c r="AK577" s="26"/>
      <c r="AL577" s="26"/>
    </row>
    <row r="578" spans="1:38">
      <c r="A578" s="42">
        <v>575</v>
      </c>
      <c r="B578" s="42" t="s">
        <v>4</v>
      </c>
      <c r="C578" s="99"/>
      <c r="D578" s="42" t="str">
        <f t="shared" si="99"/>
        <v/>
      </c>
      <c r="E578" s="99"/>
      <c r="F578" s="26"/>
      <c r="G578" s="99"/>
      <c r="H578" s="107"/>
      <c r="I578" s="53"/>
      <c r="J578" s="53"/>
      <c r="K578" s="99"/>
      <c r="L578" s="26" t="str">
        <f t="shared" si="100"/>
        <v>_</v>
      </c>
      <c r="M578" s="99"/>
      <c r="N578" s="42" t="str">
        <f t="shared" si="101"/>
        <v/>
      </c>
      <c r="O578" s="70"/>
      <c r="P578" s="63"/>
      <c r="Q578" s="64"/>
      <c r="R578" s="26"/>
      <c r="S578" s="26"/>
      <c r="T578" s="42" t="str">
        <f t="shared" si="102"/>
        <v/>
      </c>
      <c r="U578" s="42" t="str">
        <f>IF(E578="","",#REF!-N578)</f>
        <v/>
      </c>
      <c r="V578" s="42" t="str">
        <f t="shared" si="96"/>
        <v/>
      </c>
      <c r="W578" s="42" t="str">
        <f t="shared" si="103"/>
        <v/>
      </c>
      <c r="X578" s="41" t="str">
        <f>IF(E578="","",VLOOKUP(G578,#REF!,2,0))</f>
        <v/>
      </c>
      <c r="Y578" s="41" t="str">
        <f t="shared" si="97"/>
        <v/>
      </c>
      <c r="Z578" s="96" t="str">
        <f t="shared" si="104"/>
        <v/>
      </c>
      <c r="AA578" s="77" t="str">
        <f t="shared" si="105"/>
        <v/>
      </c>
      <c r="AB578" s="77" t="str">
        <f t="shared" si="106"/>
        <v/>
      </c>
      <c r="AC578" s="43" t="str">
        <f t="shared" si="98"/>
        <v/>
      </c>
      <c r="AD578" s="23"/>
      <c r="AE578" s="23"/>
      <c r="AF578" s="23"/>
      <c r="AG578" s="23"/>
      <c r="AH578" s="41" t="str">
        <f t="shared" si="107"/>
        <v/>
      </c>
      <c r="AI578" s="88"/>
      <c r="AJ578" s="26"/>
      <c r="AK578" s="26"/>
      <c r="AL578" s="26"/>
    </row>
    <row r="579" spans="1:38">
      <c r="A579" s="42">
        <v>576</v>
      </c>
      <c r="B579" s="42" t="s">
        <v>4</v>
      </c>
      <c r="C579" s="99"/>
      <c r="D579" s="42" t="str">
        <f t="shared" si="99"/>
        <v/>
      </c>
      <c r="E579" s="99"/>
      <c r="F579" s="26"/>
      <c r="G579" s="99"/>
      <c r="H579" s="107"/>
      <c r="I579" s="53"/>
      <c r="J579" s="53"/>
      <c r="K579" s="99"/>
      <c r="L579" s="26" t="str">
        <f t="shared" si="100"/>
        <v>_</v>
      </c>
      <c r="M579" s="99"/>
      <c r="N579" s="42" t="str">
        <f t="shared" si="101"/>
        <v/>
      </c>
      <c r="O579" s="70"/>
      <c r="P579" s="63"/>
      <c r="Q579" s="64"/>
      <c r="R579" s="26"/>
      <c r="S579" s="26"/>
      <c r="T579" s="42" t="str">
        <f t="shared" si="102"/>
        <v/>
      </c>
      <c r="U579" s="42" t="str">
        <f>IF(E579="","",#REF!-N579)</f>
        <v/>
      </c>
      <c r="V579" s="42" t="str">
        <f t="shared" si="96"/>
        <v/>
      </c>
      <c r="W579" s="42" t="str">
        <f t="shared" si="103"/>
        <v/>
      </c>
      <c r="X579" s="41" t="str">
        <f>IF(E579="","",VLOOKUP(G579,#REF!,2,0))</f>
        <v/>
      </c>
      <c r="Y579" s="41" t="str">
        <f t="shared" si="97"/>
        <v/>
      </c>
      <c r="Z579" s="96" t="str">
        <f t="shared" si="104"/>
        <v/>
      </c>
      <c r="AA579" s="77" t="str">
        <f t="shared" si="105"/>
        <v/>
      </c>
      <c r="AB579" s="77" t="str">
        <f t="shared" si="106"/>
        <v/>
      </c>
      <c r="AC579" s="43" t="str">
        <f t="shared" si="98"/>
        <v/>
      </c>
      <c r="AD579" s="23"/>
      <c r="AE579" s="23"/>
      <c r="AF579" s="23"/>
      <c r="AG579" s="23"/>
      <c r="AH579" s="41" t="str">
        <f t="shared" si="107"/>
        <v/>
      </c>
      <c r="AI579" s="88"/>
      <c r="AJ579" s="26"/>
      <c r="AK579" s="26"/>
      <c r="AL579" s="26"/>
    </row>
    <row r="580" spans="1:38">
      <c r="A580" s="42">
        <v>577</v>
      </c>
      <c r="B580" s="42" t="s">
        <v>4</v>
      </c>
      <c r="C580" s="99"/>
      <c r="D580" s="42" t="str">
        <f t="shared" si="99"/>
        <v/>
      </c>
      <c r="E580" s="99"/>
      <c r="F580" s="26"/>
      <c r="G580" s="99"/>
      <c r="H580" s="107"/>
      <c r="I580" s="53"/>
      <c r="J580" s="53"/>
      <c r="K580" s="99"/>
      <c r="L580" s="26" t="str">
        <f t="shared" si="100"/>
        <v>_</v>
      </c>
      <c r="M580" s="99"/>
      <c r="N580" s="42" t="str">
        <f t="shared" si="101"/>
        <v/>
      </c>
      <c r="O580" s="70"/>
      <c r="P580" s="63"/>
      <c r="Q580" s="64"/>
      <c r="R580" s="26"/>
      <c r="S580" s="26"/>
      <c r="T580" s="42" t="str">
        <f t="shared" si="102"/>
        <v/>
      </c>
      <c r="U580" s="42" t="str">
        <f>IF(E580="","",#REF!-N580)</f>
        <v/>
      </c>
      <c r="V580" s="42" t="str">
        <f t="shared" ref="V580:V643" si="108">IF(E580="","",T580-U580)</f>
        <v/>
      </c>
      <c r="W580" s="42" t="str">
        <f t="shared" si="103"/>
        <v/>
      </c>
      <c r="X580" s="41" t="str">
        <f>IF(E580="","",VLOOKUP(G580,#REF!,2,0))</f>
        <v/>
      </c>
      <c r="Y580" s="41" t="str">
        <f t="shared" ref="Y580:Y643" si="109">IF(E580="","",IF(P580=0,ROUND(H580*X580,0),0))</f>
        <v/>
      </c>
      <c r="Z580" s="96" t="str">
        <f t="shared" si="104"/>
        <v/>
      </c>
      <c r="AA580" s="77" t="str">
        <f t="shared" si="105"/>
        <v/>
      </c>
      <c r="AB580" s="77" t="str">
        <f t="shared" si="106"/>
        <v/>
      </c>
      <c r="AC580" s="43" t="str">
        <f t="shared" ref="AC580:AC643" si="110">IF(E580="","",IF(Z580-AB580&lt;=0,1,Z580-AB580))</f>
        <v/>
      </c>
      <c r="AD580" s="23"/>
      <c r="AE580" s="23"/>
      <c r="AF580" s="23"/>
      <c r="AG580" s="23"/>
      <c r="AH580" s="41" t="str">
        <f t="shared" si="107"/>
        <v/>
      </c>
      <c r="AI580" s="88"/>
      <c r="AJ580" s="26"/>
      <c r="AK580" s="26"/>
      <c r="AL580" s="26"/>
    </row>
    <row r="581" spans="1:38">
      <c r="A581" s="42">
        <v>578</v>
      </c>
      <c r="B581" s="42" t="s">
        <v>4</v>
      </c>
      <c r="C581" s="99"/>
      <c r="D581" s="42" t="str">
        <f t="shared" ref="D581:D644" si="111">IF(O581="","",C581&amp;"_"&amp;O581)</f>
        <v/>
      </c>
      <c r="E581" s="99"/>
      <c r="F581" s="26"/>
      <c r="G581" s="99"/>
      <c r="H581" s="107"/>
      <c r="I581" s="53"/>
      <c r="J581" s="53"/>
      <c r="K581" s="99"/>
      <c r="L581" s="26" t="str">
        <f t="shared" ref="L581:L644" si="112">C581&amp;"_"&amp;K581</f>
        <v>_</v>
      </c>
      <c r="M581" s="99"/>
      <c r="N581" s="42" t="str">
        <f t="shared" ref="N581:N644" si="113">IF(M581="","",IF(MONTH(M581)&lt;=3,YEAR(M581)-1,YEAR(M581)))</f>
        <v/>
      </c>
      <c r="O581" s="70"/>
      <c r="P581" s="63"/>
      <c r="Q581" s="64"/>
      <c r="R581" s="26"/>
      <c r="S581" s="26"/>
      <c r="T581" s="42" t="str">
        <f t="shared" ref="T581:T644" si="114">IF(E581="","",48)</f>
        <v/>
      </c>
      <c r="U581" s="42" t="str">
        <f>IF(E581="","",#REF!-N581)</f>
        <v/>
      </c>
      <c r="V581" s="42" t="str">
        <f t="shared" si="108"/>
        <v/>
      </c>
      <c r="W581" s="42" t="str">
        <f t="shared" ref="W581:W644" si="115">IF(T581="","",0.021)</f>
        <v/>
      </c>
      <c r="X581" s="41" t="str">
        <f>IF(E581="","",VLOOKUP(G581,#REF!,2,0))</f>
        <v/>
      </c>
      <c r="Y581" s="41" t="str">
        <f t="shared" si="109"/>
        <v/>
      </c>
      <c r="Z581" s="96" t="str">
        <f t="shared" ref="Z581:Z644" si="116">IF(E581="","",IF(V581&lt;0,1,IF(P581=0,Y581,P581)))</f>
        <v/>
      </c>
      <c r="AA581" s="77" t="str">
        <f t="shared" ref="AA581:AA644" si="117">IF(E581="","",IF(U581=0,0,IF(V581=0,AI581,IF(V581&lt;0,0,ROUNDDOWN(Z581*W581,0)))))</f>
        <v/>
      </c>
      <c r="AB581" s="77" t="str">
        <f t="shared" ref="AB581:AB644" si="118">IF(E581="","",IF(V581=0,Z581,IF(V581&lt;0,0,AA581*U581)))</f>
        <v/>
      </c>
      <c r="AC581" s="43" t="str">
        <f t="shared" si="110"/>
        <v/>
      </c>
      <c r="AD581" s="23"/>
      <c r="AE581" s="23"/>
      <c r="AF581" s="23"/>
      <c r="AG581" s="23"/>
      <c r="AH581" s="41" t="str">
        <f t="shared" ref="AH581:AH644" si="119">IF(E581="","",P581-SUM(AD581:AG581))</f>
        <v/>
      </c>
      <c r="AI581" s="88"/>
      <c r="AJ581" s="26"/>
      <c r="AK581" s="26"/>
      <c r="AL581" s="26"/>
    </row>
    <row r="582" spans="1:38">
      <c r="A582" s="42">
        <v>579</v>
      </c>
      <c r="B582" s="42" t="s">
        <v>4</v>
      </c>
      <c r="C582" s="99"/>
      <c r="D582" s="42" t="str">
        <f t="shared" si="111"/>
        <v/>
      </c>
      <c r="E582" s="99"/>
      <c r="F582" s="26"/>
      <c r="G582" s="99"/>
      <c r="H582" s="107"/>
      <c r="I582" s="53"/>
      <c r="J582" s="53"/>
      <c r="K582" s="99"/>
      <c r="L582" s="26" t="str">
        <f t="shared" si="112"/>
        <v>_</v>
      </c>
      <c r="M582" s="99"/>
      <c r="N582" s="42" t="str">
        <f t="shared" si="113"/>
        <v/>
      </c>
      <c r="O582" s="70"/>
      <c r="P582" s="63"/>
      <c r="Q582" s="64"/>
      <c r="R582" s="26"/>
      <c r="S582" s="26"/>
      <c r="T582" s="42" t="str">
        <f t="shared" si="114"/>
        <v/>
      </c>
      <c r="U582" s="42" t="str">
        <f>IF(E582="","",#REF!-N582)</f>
        <v/>
      </c>
      <c r="V582" s="42" t="str">
        <f t="shared" si="108"/>
        <v/>
      </c>
      <c r="W582" s="42" t="str">
        <f t="shared" si="115"/>
        <v/>
      </c>
      <c r="X582" s="41" t="str">
        <f>IF(E582="","",VLOOKUP(G582,#REF!,2,0))</f>
        <v/>
      </c>
      <c r="Y582" s="41" t="str">
        <f t="shared" si="109"/>
        <v/>
      </c>
      <c r="Z582" s="96" t="str">
        <f t="shared" si="116"/>
        <v/>
      </c>
      <c r="AA582" s="77" t="str">
        <f t="shared" si="117"/>
        <v/>
      </c>
      <c r="AB582" s="77" t="str">
        <f t="shared" si="118"/>
        <v/>
      </c>
      <c r="AC582" s="43" t="str">
        <f t="shared" si="110"/>
        <v/>
      </c>
      <c r="AD582" s="23"/>
      <c r="AE582" s="23"/>
      <c r="AF582" s="23"/>
      <c r="AG582" s="23"/>
      <c r="AH582" s="41" t="str">
        <f t="shared" si="119"/>
        <v/>
      </c>
      <c r="AI582" s="88"/>
      <c r="AJ582" s="26"/>
      <c r="AK582" s="26"/>
      <c r="AL582" s="26"/>
    </row>
    <row r="583" spans="1:38">
      <c r="A583" s="42">
        <v>580</v>
      </c>
      <c r="B583" s="42" t="s">
        <v>4</v>
      </c>
      <c r="C583" s="99"/>
      <c r="D583" s="42" t="str">
        <f t="shared" si="111"/>
        <v/>
      </c>
      <c r="E583" s="99"/>
      <c r="F583" s="26"/>
      <c r="G583" s="99"/>
      <c r="H583" s="107"/>
      <c r="I583" s="53"/>
      <c r="J583" s="53"/>
      <c r="K583" s="99"/>
      <c r="L583" s="26" t="str">
        <f t="shared" si="112"/>
        <v>_</v>
      </c>
      <c r="M583" s="99"/>
      <c r="N583" s="42" t="str">
        <f t="shared" si="113"/>
        <v/>
      </c>
      <c r="O583" s="70"/>
      <c r="P583" s="63"/>
      <c r="Q583" s="64"/>
      <c r="R583" s="26"/>
      <c r="S583" s="26"/>
      <c r="T583" s="42" t="str">
        <f t="shared" si="114"/>
        <v/>
      </c>
      <c r="U583" s="42" t="str">
        <f>IF(E583="","",#REF!-N583)</f>
        <v/>
      </c>
      <c r="V583" s="42" t="str">
        <f t="shared" si="108"/>
        <v/>
      </c>
      <c r="W583" s="42" t="str">
        <f t="shared" si="115"/>
        <v/>
      </c>
      <c r="X583" s="41" t="str">
        <f>IF(E583="","",VLOOKUP(G583,#REF!,2,0))</f>
        <v/>
      </c>
      <c r="Y583" s="41" t="str">
        <f t="shared" si="109"/>
        <v/>
      </c>
      <c r="Z583" s="96" t="str">
        <f t="shared" si="116"/>
        <v/>
      </c>
      <c r="AA583" s="77" t="str">
        <f t="shared" si="117"/>
        <v/>
      </c>
      <c r="AB583" s="77" t="str">
        <f t="shared" si="118"/>
        <v/>
      </c>
      <c r="AC583" s="43" t="str">
        <f t="shared" si="110"/>
        <v/>
      </c>
      <c r="AD583" s="23"/>
      <c r="AE583" s="23"/>
      <c r="AF583" s="23"/>
      <c r="AG583" s="23"/>
      <c r="AH583" s="41" t="str">
        <f t="shared" si="119"/>
        <v/>
      </c>
      <c r="AI583" s="88"/>
      <c r="AJ583" s="26"/>
      <c r="AK583" s="26"/>
      <c r="AL583" s="26"/>
    </row>
    <row r="584" spans="1:38">
      <c r="A584" s="42">
        <v>581</v>
      </c>
      <c r="B584" s="42" t="s">
        <v>4</v>
      </c>
      <c r="C584" s="99"/>
      <c r="D584" s="42" t="str">
        <f t="shared" si="111"/>
        <v/>
      </c>
      <c r="E584" s="99"/>
      <c r="F584" s="26"/>
      <c r="G584" s="99"/>
      <c r="H584" s="107"/>
      <c r="I584" s="53"/>
      <c r="J584" s="53"/>
      <c r="K584" s="99"/>
      <c r="L584" s="26" t="str">
        <f t="shared" si="112"/>
        <v>_</v>
      </c>
      <c r="M584" s="99"/>
      <c r="N584" s="42" t="str">
        <f t="shared" si="113"/>
        <v/>
      </c>
      <c r="O584" s="70"/>
      <c r="P584" s="63"/>
      <c r="Q584" s="64"/>
      <c r="R584" s="26"/>
      <c r="S584" s="26"/>
      <c r="T584" s="42" t="str">
        <f t="shared" si="114"/>
        <v/>
      </c>
      <c r="U584" s="42" t="str">
        <f>IF(E584="","",#REF!-N584)</f>
        <v/>
      </c>
      <c r="V584" s="42" t="str">
        <f t="shared" si="108"/>
        <v/>
      </c>
      <c r="W584" s="42" t="str">
        <f t="shared" si="115"/>
        <v/>
      </c>
      <c r="X584" s="41" t="str">
        <f>IF(E584="","",VLOOKUP(G584,#REF!,2,0))</f>
        <v/>
      </c>
      <c r="Y584" s="41" t="str">
        <f t="shared" si="109"/>
        <v/>
      </c>
      <c r="Z584" s="96" t="str">
        <f t="shared" si="116"/>
        <v/>
      </c>
      <c r="AA584" s="77" t="str">
        <f t="shared" si="117"/>
        <v/>
      </c>
      <c r="AB584" s="77" t="str">
        <f t="shared" si="118"/>
        <v/>
      </c>
      <c r="AC584" s="43" t="str">
        <f t="shared" si="110"/>
        <v/>
      </c>
      <c r="AD584" s="23"/>
      <c r="AE584" s="23"/>
      <c r="AF584" s="23"/>
      <c r="AG584" s="23"/>
      <c r="AH584" s="41" t="str">
        <f t="shared" si="119"/>
        <v/>
      </c>
      <c r="AI584" s="88"/>
      <c r="AJ584" s="26"/>
      <c r="AK584" s="26"/>
      <c r="AL584" s="26"/>
    </row>
    <row r="585" spans="1:38">
      <c r="A585" s="42">
        <v>582</v>
      </c>
      <c r="B585" s="42" t="s">
        <v>4</v>
      </c>
      <c r="C585" s="99"/>
      <c r="D585" s="42" t="str">
        <f t="shared" si="111"/>
        <v/>
      </c>
      <c r="E585" s="99"/>
      <c r="F585" s="26"/>
      <c r="G585" s="99"/>
      <c r="H585" s="107"/>
      <c r="I585" s="53"/>
      <c r="J585" s="53"/>
      <c r="K585" s="99"/>
      <c r="L585" s="26" t="str">
        <f t="shared" si="112"/>
        <v>_</v>
      </c>
      <c r="M585" s="99"/>
      <c r="N585" s="42" t="str">
        <f t="shared" si="113"/>
        <v/>
      </c>
      <c r="O585" s="70"/>
      <c r="P585" s="63"/>
      <c r="Q585" s="64"/>
      <c r="R585" s="26"/>
      <c r="S585" s="26"/>
      <c r="T585" s="42" t="str">
        <f t="shared" si="114"/>
        <v/>
      </c>
      <c r="U585" s="42" t="str">
        <f>IF(E585="","",#REF!-N585)</f>
        <v/>
      </c>
      <c r="V585" s="42" t="str">
        <f t="shared" si="108"/>
        <v/>
      </c>
      <c r="W585" s="42" t="str">
        <f t="shared" si="115"/>
        <v/>
      </c>
      <c r="X585" s="41" t="str">
        <f>IF(E585="","",VLOOKUP(G585,#REF!,2,0))</f>
        <v/>
      </c>
      <c r="Y585" s="41" t="str">
        <f t="shared" si="109"/>
        <v/>
      </c>
      <c r="Z585" s="96" t="str">
        <f t="shared" si="116"/>
        <v/>
      </c>
      <c r="AA585" s="77" t="str">
        <f t="shared" si="117"/>
        <v/>
      </c>
      <c r="AB585" s="77" t="str">
        <f t="shared" si="118"/>
        <v/>
      </c>
      <c r="AC585" s="43" t="str">
        <f t="shared" si="110"/>
        <v/>
      </c>
      <c r="AD585" s="23"/>
      <c r="AE585" s="23"/>
      <c r="AF585" s="23"/>
      <c r="AG585" s="23"/>
      <c r="AH585" s="41" t="str">
        <f t="shared" si="119"/>
        <v/>
      </c>
      <c r="AI585" s="88"/>
      <c r="AJ585" s="26"/>
      <c r="AK585" s="26"/>
      <c r="AL585" s="26"/>
    </row>
    <row r="586" spans="1:38">
      <c r="A586" s="42">
        <v>583</v>
      </c>
      <c r="B586" s="42" t="s">
        <v>4</v>
      </c>
      <c r="C586" s="99"/>
      <c r="D586" s="42" t="str">
        <f t="shared" si="111"/>
        <v/>
      </c>
      <c r="E586" s="99"/>
      <c r="F586" s="26"/>
      <c r="G586" s="99"/>
      <c r="H586" s="107"/>
      <c r="I586" s="53"/>
      <c r="J586" s="53"/>
      <c r="K586" s="99"/>
      <c r="L586" s="26" t="str">
        <f t="shared" si="112"/>
        <v>_</v>
      </c>
      <c r="M586" s="99"/>
      <c r="N586" s="42" t="str">
        <f t="shared" si="113"/>
        <v/>
      </c>
      <c r="O586" s="70"/>
      <c r="P586" s="63"/>
      <c r="Q586" s="64"/>
      <c r="R586" s="26"/>
      <c r="S586" s="26"/>
      <c r="T586" s="42" t="str">
        <f t="shared" si="114"/>
        <v/>
      </c>
      <c r="U586" s="42" t="str">
        <f>IF(E586="","",#REF!-N586)</f>
        <v/>
      </c>
      <c r="V586" s="42" t="str">
        <f t="shared" si="108"/>
        <v/>
      </c>
      <c r="W586" s="42" t="str">
        <f t="shared" si="115"/>
        <v/>
      </c>
      <c r="X586" s="41" t="str">
        <f>IF(E586="","",VLOOKUP(G586,#REF!,2,0))</f>
        <v/>
      </c>
      <c r="Y586" s="41" t="str">
        <f t="shared" si="109"/>
        <v/>
      </c>
      <c r="Z586" s="96" t="str">
        <f t="shared" si="116"/>
        <v/>
      </c>
      <c r="AA586" s="77" t="str">
        <f t="shared" si="117"/>
        <v/>
      </c>
      <c r="AB586" s="77" t="str">
        <f t="shared" si="118"/>
        <v/>
      </c>
      <c r="AC586" s="43" t="str">
        <f t="shared" si="110"/>
        <v/>
      </c>
      <c r="AD586" s="23"/>
      <c r="AE586" s="23"/>
      <c r="AF586" s="23"/>
      <c r="AG586" s="23"/>
      <c r="AH586" s="41" t="str">
        <f t="shared" si="119"/>
        <v/>
      </c>
      <c r="AI586" s="88"/>
      <c r="AJ586" s="26"/>
      <c r="AK586" s="26"/>
      <c r="AL586" s="26"/>
    </row>
    <row r="587" spans="1:38">
      <c r="A587" s="42">
        <v>584</v>
      </c>
      <c r="B587" s="42" t="s">
        <v>4</v>
      </c>
      <c r="C587" s="99"/>
      <c r="D587" s="42" t="str">
        <f t="shared" si="111"/>
        <v/>
      </c>
      <c r="E587" s="99"/>
      <c r="F587" s="26"/>
      <c r="G587" s="99"/>
      <c r="H587" s="107"/>
      <c r="I587" s="53"/>
      <c r="J587" s="53"/>
      <c r="K587" s="99"/>
      <c r="L587" s="26" t="str">
        <f t="shared" si="112"/>
        <v>_</v>
      </c>
      <c r="M587" s="99"/>
      <c r="N587" s="42" t="str">
        <f t="shared" si="113"/>
        <v/>
      </c>
      <c r="O587" s="70"/>
      <c r="P587" s="63"/>
      <c r="Q587" s="64"/>
      <c r="R587" s="26"/>
      <c r="S587" s="26"/>
      <c r="T587" s="42" t="str">
        <f t="shared" si="114"/>
        <v/>
      </c>
      <c r="U587" s="42" t="str">
        <f>IF(E587="","",#REF!-N587)</f>
        <v/>
      </c>
      <c r="V587" s="42" t="str">
        <f t="shared" si="108"/>
        <v/>
      </c>
      <c r="W587" s="42" t="str">
        <f t="shared" si="115"/>
        <v/>
      </c>
      <c r="X587" s="41" t="str">
        <f>IF(E587="","",VLOOKUP(G587,#REF!,2,0))</f>
        <v/>
      </c>
      <c r="Y587" s="41" t="str">
        <f t="shared" si="109"/>
        <v/>
      </c>
      <c r="Z587" s="96" t="str">
        <f t="shared" si="116"/>
        <v/>
      </c>
      <c r="AA587" s="77" t="str">
        <f t="shared" si="117"/>
        <v/>
      </c>
      <c r="AB587" s="77" t="str">
        <f t="shared" si="118"/>
        <v/>
      </c>
      <c r="AC587" s="43" t="str">
        <f t="shared" si="110"/>
        <v/>
      </c>
      <c r="AD587" s="23"/>
      <c r="AE587" s="23"/>
      <c r="AF587" s="23"/>
      <c r="AG587" s="23"/>
      <c r="AH587" s="41" t="str">
        <f t="shared" si="119"/>
        <v/>
      </c>
      <c r="AI587" s="88"/>
      <c r="AJ587" s="26"/>
      <c r="AK587" s="26"/>
      <c r="AL587" s="26"/>
    </row>
    <row r="588" spans="1:38">
      <c r="A588" s="42">
        <v>585</v>
      </c>
      <c r="B588" s="42" t="s">
        <v>4</v>
      </c>
      <c r="C588" s="99"/>
      <c r="D588" s="42" t="str">
        <f t="shared" si="111"/>
        <v/>
      </c>
      <c r="E588" s="99"/>
      <c r="F588" s="26"/>
      <c r="G588" s="99"/>
      <c r="H588" s="107"/>
      <c r="I588" s="53"/>
      <c r="J588" s="53"/>
      <c r="K588" s="99"/>
      <c r="L588" s="26" t="str">
        <f t="shared" si="112"/>
        <v>_</v>
      </c>
      <c r="M588" s="99"/>
      <c r="N588" s="42" t="str">
        <f t="shared" si="113"/>
        <v/>
      </c>
      <c r="O588" s="70"/>
      <c r="P588" s="63"/>
      <c r="Q588" s="64"/>
      <c r="R588" s="26"/>
      <c r="S588" s="26"/>
      <c r="T588" s="42" t="str">
        <f t="shared" si="114"/>
        <v/>
      </c>
      <c r="U588" s="42" t="str">
        <f>IF(E588="","",#REF!-N588)</f>
        <v/>
      </c>
      <c r="V588" s="42" t="str">
        <f t="shared" si="108"/>
        <v/>
      </c>
      <c r="W588" s="42" t="str">
        <f t="shared" si="115"/>
        <v/>
      </c>
      <c r="X588" s="41" t="str">
        <f>IF(E588="","",VLOOKUP(G588,#REF!,2,0))</f>
        <v/>
      </c>
      <c r="Y588" s="41" t="str">
        <f t="shared" si="109"/>
        <v/>
      </c>
      <c r="Z588" s="96" t="str">
        <f t="shared" si="116"/>
        <v/>
      </c>
      <c r="AA588" s="77" t="str">
        <f t="shared" si="117"/>
        <v/>
      </c>
      <c r="AB588" s="77" t="str">
        <f t="shared" si="118"/>
        <v/>
      </c>
      <c r="AC588" s="43" t="str">
        <f t="shared" si="110"/>
        <v/>
      </c>
      <c r="AD588" s="23"/>
      <c r="AE588" s="23"/>
      <c r="AF588" s="23"/>
      <c r="AG588" s="23"/>
      <c r="AH588" s="41" t="str">
        <f t="shared" si="119"/>
        <v/>
      </c>
      <c r="AI588" s="88"/>
      <c r="AJ588" s="26"/>
      <c r="AK588" s="26"/>
      <c r="AL588" s="26"/>
    </row>
    <row r="589" spans="1:38">
      <c r="A589" s="42">
        <v>586</v>
      </c>
      <c r="B589" s="42" t="s">
        <v>4</v>
      </c>
      <c r="C589" s="99"/>
      <c r="D589" s="42" t="str">
        <f t="shared" si="111"/>
        <v/>
      </c>
      <c r="E589" s="99"/>
      <c r="F589" s="26"/>
      <c r="G589" s="99"/>
      <c r="H589" s="107"/>
      <c r="I589" s="53"/>
      <c r="J589" s="53"/>
      <c r="K589" s="99"/>
      <c r="L589" s="26" t="str">
        <f t="shared" si="112"/>
        <v>_</v>
      </c>
      <c r="M589" s="99"/>
      <c r="N589" s="42" t="str">
        <f t="shared" si="113"/>
        <v/>
      </c>
      <c r="O589" s="70"/>
      <c r="P589" s="63"/>
      <c r="Q589" s="64"/>
      <c r="R589" s="26"/>
      <c r="S589" s="26"/>
      <c r="T589" s="42" t="str">
        <f t="shared" si="114"/>
        <v/>
      </c>
      <c r="U589" s="42" t="str">
        <f>IF(E589="","",#REF!-N589)</f>
        <v/>
      </c>
      <c r="V589" s="42" t="str">
        <f t="shared" si="108"/>
        <v/>
      </c>
      <c r="W589" s="42" t="str">
        <f t="shared" si="115"/>
        <v/>
      </c>
      <c r="X589" s="41" t="str">
        <f>IF(E589="","",VLOOKUP(G589,#REF!,2,0))</f>
        <v/>
      </c>
      <c r="Y589" s="41" t="str">
        <f t="shared" si="109"/>
        <v/>
      </c>
      <c r="Z589" s="96" t="str">
        <f t="shared" si="116"/>
        <v/>
      </c>
      <c r="AA589" s="77" t="str">
        <f t="shared" si="117"/>
        <v/>
      </c>
      <c r="AB589" s="77" t="str">
        <f t="shared" si="118"/>
        <v/>
      </c>
      <c r="AC589" s="43" t="str">
        <f t="shared" si="110"/>
        <v/>
      </c>
      <c r="AD589" s="23"/>
      <c r="AE589" s="23"/>
      <c r="AF589" s="23"/>
      <c r="AG589" s="23"/>
      <c r="AH589" s="41" t="str">
        <f t="shared" si="119"/>
        <v/>
      </c>
      <c r="AI589" s="88"/>
      <c r="AJ589" s="26"/>
      <c r="AK589" s="26"/>
      <c r="AL589" s="26"/>
    </row>
    <row r="590" spans="1:38">
      <c r="A590" s="42">
        <v>587</v>
      </c>
      <c r="B590" s="42" t="s">
        <v>4</v>
      </c>
      <c r="C590" s="99"/>
      <c r="D590" s="42" t="str">
        <f t="shared" si="111"/>
        <v/>
      </c>
      <c r="E590" s="99"/>
      <c r="F590" s="26"/>
      <c r="G590" s="99"/>
      <c r="H590" s="107"/>
      <c r="I590" s="53"/>
      <c r="J590" s="53"/>
      <c r="K590" s="99"/>
      <c r="L590" s="26" t="str">
        <f t="shared" si="112"/>
        <v>_</v>
      </c>
      <c r="M590" s="99"/>
      <c r="N590" s="42" t="str">
        <f t="shared" si="113"/>
        <v/>
      </c>
      <c r="O590" s="70"/>
      <c r="P590" s="63"/>
      <c r="Q590" s="64"/>
      <c r="R590" s="26"/>
      <c r="S590" s="26"/>
      <c r="T590" s="42" t="str">
        <f t="shared" si="114"/>
        <v/>
      </c>
      <c r="U590" s="42" t="str">
        <f>IF(E590="","",#REF!-N590)</f>
        <v/>
      </c>
      <c r="V590" s="42" t="str">
        <f t="shared" si="108"/>
        <v/>
      </c>
      <c r="W590" s="42" t="str">
        <f t="shared" si="115"/>
        <v/>
      </c>
      <c r="X590" s="41" t="str">
        <f>IF(E590="","",VLOOKUP(G590,#REF!,2,0))</f>
        <v/>
      </c>
      <c r="Y590" s="41" t="str">
        <f t="shared" si="109"/>
        <v/>
      </c>
      <c r="Z590" s="96" t="str">
        <f t="shared" si="116"/>
        <v/>
      </c>
      <c r="AA590" s="77" t="str">
        <f t="shared" si="117"/>
        <v/>
      </c>
      <c r="AB590" s="77" t="str">
        <f t="shared" si="118"/>
        <v/>
      </c>
      <c r="AC590" s="43" t="str">
        <f t="shared" si="110"/>
        <v/>
      </c>
      <c r="AD590" s="23"/>
      <c r="AE590" s="23"/>
      <c r="AF590" s="23"/>
      <c r="AG590" s="23"/>
      <c r="AH590" s="41" t="str">
        <f t="shared" si="119"/>
        <v/>
      </c>
      <c r="AI590" s="88"/>
      <c r="AJ590" s="26"/>
      <c r="AK590" s="26"/>
      <c r="AL590" s="26"/>
    </row>
    <row r="591" spans="1:38">
      <c r="A591" s="42">
        <v>588</v>
      </c>
      <c r="B591" s="42" t="s">
        <v>4</v>
      </c>
      <c r="C591" s="99"/>
      <c r="D591" s="42" t="str">
        <f t="shared" si="111"/>
        <v/>
      </c>
      <c r="E591" s="99"/>
      <c r="F591" s="26"/>
      <c r="G591" s="99"/>
      <c r="H591" s="107"/>
      <c r="I591" s="53"/>
      <c r="J591" s="53"/>
      <c r="K591" s="99"/>
      <c r="L591" s="26" t="str">
        <f t="shared" si="112"/>
        <v>_</v>
      </c>
      <c r="M591" s="99"/>
      <c r="N591" s="42" t="str">
        <f t="shared" si="113"/>
        <v/>
      </c>
      <c r="O591" s="70"/>
      <c r="P591" s="63"/>
      <c r="Q591" s="64"/>
      <c r="R591" s="26"/>
      <c r="S591" s="26"/>
      <c r="T591" s="42" t="str">
        <f t="shared" si="114"/>
        <v/>
      </c>
      <c r="U591" s="42" t="str">
        <f>IF(E591="","",#REF!-N591)</f>
        <v/>
      </c>
      <c r="V591" s="42" t="str">
        <f t="shared" si="108"/>
        <v/>
      </c>
      <c r="W591" s="42" t="str">
        <f t="shared" si="115"/>
        <v/>
      </c>
      <c r="X591" s="41" t="str">
        <f>IF(E591="","",VLOOKUP(G591,#REF!,2,0))</f>
        <v/>
      </c>
      <c r="Y591" s="41" t="str">
        <f t="shared" si="109"/>
        <v/>
      </c>
      <c r="Z591" s="96" t="str">
        <f t="shared" si="116"/>
        <v/>
      </c>
      <c r="AA591" s="77" t="str">
        <f t="shared" si="117"/>
        <v/>
      </c>
      <c r="AB591" s="77" t="str">
        <f t="shared" si="118"/>
        <v/>
      </c>
      <c r="AC591" s="43" t="str">
        <f t="shared" si="110"/>
        <v/>
      </c>
      <c r="AD591" s="23"/>
      <c r="AE591" s="23"/>
      <c r="AF591" s="23"/>
      <c r="AG591" s="23"/>
      <c r="AH591" s="41" t="str">
        <f t="shared" si="119"/>
        <v/>
      </c>
      <c r="AI591" s="88"/>
      <c r="AJ591" s="26"/>
      <c r="AK591" s="26"/>
      <c r="AL591" s="26"/>
    </row>
    <row r="592" spans="1:38">
      <c r="A592" s="42">
        <v>589</v>
      </c>
      <c r="B592" s="42" t="s">
        <v>4</v>
      </c>
      <c r="C592" s="99"/>
      <c r="D592" s="42" t="str">
        <f t="shared" si="111"/>
        <v/>
      </c>
      <c r="E592" s="99"/>
      <c r="F592" s="26"/>
      <c r="G592" s="99"/>
      <c r="H592" s="107"/>
      <c r="I592" s="53"/>
      <c r="J592" s="53"/>
      <c r="K592" s="99"/>
      <c r="L592" s="26" t="str">
        <f t="shared" si="112"/>
        <v>_</v>
      </c>
      <c r="M592" s="99"/>
      <c r="N592" s="42" t="str">
        <f t="shared" si="113"/>
        <v/>
      </c>
      <c r="O592" s="70"/>
      <c r="P592" s="63"/>
      <c r="Q592" s="64"/>
      <c r="R592" s="26"/>
      <c r="S592" s="26"/>
      <c r="T592" s="42" t="str">
        <f t="shared" si="114"/>
        <v/>
      </c>
      <c r="U592" s="42" t="str">
        <f>IF(E592="","",#REF!-N592)</f>
        <v/>
      </c>
      <c r="V592" s="42" t="str">
        <f t="shared" si="108"/>
        <v/>
      </c>
      <c r="W592" s="42" t="str">
        <f t="shared" si="115"/>
        <v/>
      </c>
      <c r="X592" s="41" t="str">
        <f>IF(E592="","",VLOOKUP(G592,#REF!,2,0))</f>
        <v/>
      </c>
      <c r="Y592" s="41" t="str">
        <f t="shared" si="109"/>
        <v/>
      </c>
      <c r="Z592" s="96" t="str">
        <f t="shared" si="116"/>
        <v/>
      </c>
      <c r="AA592" s="77" t="str">
        <f t="shared" si="117"/>
        <v/>
      </c>
      <c r="AB592" s="77" t="str">
        <f t="shared" si="118"/>
        <v/>
      </c>
      <c r="AC592" s="43" t="str">
        <f t="shared" si="110"/>
        <v/>
      </c>
      <c r="AD592" s="23"/>
      <c r="AE592" s="23"/>
      <c r="AF592" s="23"/>
      <c r="AG592" s="23"/>
      <c r="AH592" s="41" t="str">
        <f t="shared" si="119"/>
        <v/>
      </c>
      <c r="AI592" s="88"/>
      <c r="AJ592" s="26"/>
      <c r="AK592" s="26"/>
      <c r="AL592" s="26"/>
    </row>
    <row r="593" spans="1:38">
      <c r="A593" s="42">
        <v>590</v>
      </c>
      <c r="B593" s="42" t="s">
        <v>4</v>
      </c>
      <c r="C593" s="99"/>
      <c r="D593" s="42" t="str">
        <f t="shared" si="111"/>
        <v/>
      </c>
      <c r="E593" s="99"/>
      <c r="F593" s="26"/>
      <c r="G593" s="99"/>
      <c r="H593" s="107"/>
      <c r="I593" s="53"/>
      <c r="J593" s="53"/>
      <c r="K593" s="99"/>
      <c r="L593" s="26" t="str">
        <f t="shared" si="112"/>
        <v>_</v>
      </c>
      <c r="M593" s="99"/>
      <c r="N593" s="42" t="str">
        <f t="shared" si="113"/>
        <v/>
      </c>
      <c r="O593" s="70"/>
      <c r="P593" s="63"/>
      <c r="Q593" s="64"/>
      <c r="R593" s="26"/>
      <c r="S593" s="26"/>
      <c r="T593" s="42" t="str">
        <f t="shared" si="114"/>
        <v/>
      </c>
      <c r="U593" s="42" t="str">
        <f>IF(E593="","",#REF!-N593)</f>
        <v/>
      </c>
      <c r="V593" s="42" t="str">
        <f t="shared" si="108"/>
        <v/>
      </c>
      <c r="W593" s="42" t="str">
        <f t="shared" si="115"/>
        <v/>
      </c>
      <c r="X593" s="41" t="str">
        <f>IF(E593="","",VLOOKUP(G593,#REF!,2,0))</f>
        <v/>
      </c>
      <c r="Y593" s="41" t="str">
        <f t="shared" si="109"/>
        <v/>
      </c>
      <c r="Z593" s="96" t="str">
        <f t="shared" si="116"/>
        <v/>
      </c>
      <c r="AA593" s="77" t="str">
        <f t="shared" si="117"/>
        <v/>
      </c>
      <c r="AB593" s="77" t="str">
        <f t="shared" si="118"/>
        <v/>
      </c>
      <c r="AC593" s="43" t="str">
        <f t="shared" si="110"/>
        <v/>
      </c>
      <c r="AD593" s="23"/>
      <c r="AE593" s="23"/>
      <c r="AF593" s="23"/>
      <c r="AG593" s="23"/>
      <c r="AH593" s="41" t="str">
        <f t="shared" si="119"/>
        <v/>
      </c>
      <c r="AI593" s="88"/>
      <c r="AJ593" s="26"/>
      <c r="AK593" s="26"/>
      <c r="AL593" s="26"/>
    </row>
    <row r="594" spans="1:38">
      <c r="A594" s="42">
        <v>591</v>
      </c>
      <c r="B594" s="42" t="s">
        <v>4</v>
      </c>
      <c r="C594" s="99"/>
      <c r="D594" s="42" t="str">
        <f t="shared" si="111"/>
        <v/>
      </c>
      <c r="E594" s="99"/>
      <c r="F594" s="26"/>
      <c r="G594" s="99"/>
      <c r="H594" s="107"/>
      <c r="I594" s="53"/>
      <c r="J594" s="53"/>
      <c r="K594" s="99"/>
      <c r="L594" s="26" t="str">
        <f t="shared" si="112"/>
        <v>_</v>
      </c>
      <c r="M594" s="99"/>
      <c r="N594" s="42" t="str">
        <f t="shared" si="113"/>
        <v/>
      </c>
      <c r="O594" s="70"/>
      <c r="P594" s="63"/>
      <c r="Q594" s="64"/>
      <c r="R594" s="26"/>
      <c r="S594" s="26"/>
      <c r="T594" s="42" t="str">
        <f t="shared" si="114"/>
        <v/>
      </c>
      <c r="U594" s="42" t="str">
        <f>IF(E594="","",#REF!-N594)</f>
        <v/>
      </c>
      <c r="V594" s="42" t="str">
        <f t="shared" si="108"/>
        <v/>
      </c>
      <c r="W594" s="42" t="str">
        <f t="shared" si="115"/>
        <v/>
      </c>
      <c r="X594" s="41" t="str">
        <f>IF(E594="","",VLOOKUP(G594,#REF!,2,0))</f>
        <v/>
      </c>
      <c r="Y594" s="41" t="str">
        <f t="shared" si="109"/>
        <v/>
      </c>
      <c r="Z594" s="96" t="str">
        <f t="shared" si="116"/>
        <v/>
      </c>
      <c r="AA594" s="77" t="str">
        <f t="shared" si="117"/>
        <v/>
      </c>
      <c r="AB594" s="77" t="str">
        <f t="shared" si="118"/>
        <v/>
      </c>
      <c r="AC594" s="43" t="str">
        <f t="shared" si="110"/>
        <v/>
      </c>
      <c r="AD594" s="23"/>
      <c r="AE594" s="23"/>
      <c r="AF594" s="23"/>
      <c r="AG594" s="23"/>
      <c r="AH594" s="41" t="str">
        <f t="shared" si="119"/>
        <v/>
      </c>
      <c r="AI594" s="88"/>
      <c r="AJ594" s="26"/>
      <c r="AK594" s="26"/>
      <c r="AL594" s="26"/>
    </row>
    <row r="595" spans="1:38">
      <c r="A595" s="42">
        <v>592</v>
      </c>
      <c r="B595" s="42" t="s">
        <v>4</v>
      </c>
      <c r="C595" s="99"/>
      <c r="D595" s="42" t="str">
        <f t="shared" si="111"/>
        <v/>
      </c>
      <c r="E595" s="99"/>
      <c r="F595" s="26"/>
      <c r="G595" s="99"/>
      <c r="H595" s="107"/>
      <c r="I595" s="53"/>
      <c r="J595" s="53"/>
      <c r="K595" s="99"/>
      <c r="L595" s="26" t="str">
        <f t="shared" si="112"/>
        <v>_</v>
      </c>
      <c r="M595" s="99"/>
      <c r="N595" s="42" t="str">
        <f t="shared" si="113"/>
        <v/>
      </c>
      <c r="O595" s="70"/>
      <c r="P595" s="63"/>
      <c r="Q595" s="64"/>
      <c r="R595" s="26"/>
      <c r="S595" s="26"/>
      <c r="T595" s="42" t="str">
        <f t="shared" si="114"/>
        <v/>
      </c>
      <c r="U595" s="42" t="str">
        <f>IF(E595="","",#REF!-N595)</f>
        <v/>
      </c>
      <c r="V595" s="42" t="str">
        <f t="shared" si="108"/>
        <v/>
      </c>
      <c r="W595" s="42" t="str">
        <f t="shared" si="115"/>
        <v/>
      </c>
      <c r="X595" s="41" t="str">
        <f>IF(E595="","",VLOOKUP(G595,#REF!,2,0))</f>
        <v/>
      </c>
      <c r="Y595" s="41" t="str">
        <f t="shared" si="109"/>
        <v/>
      </c>
      <c r="Z595" s="96" t="str">
        <f t="shared" si="116"/>
        <v/>
      </c>
      <c r="AA595" s="77" t="str">
        <f t="shared" si="117"/>
        <v/>
      </c>
      <c r="AB595" s="77" t="str">
        <f t="shared" si="118"/>
        <v/>
      </c>
      <c r="AC595" s="43" t="str">
        <f t="shared" si="110"/>
        <v/>
      </c>
      <c r="AD595" s="23"/>
      <c r="AE595" s="23"/>
      <c r="AF595" s="23"/>
      <c r="AG595" s="23"/>
      <c r="AH595" s="41" t="str">
        <f t="shared" si="119"/>
        <v/>
      </c>
      <c r="AI595" s="88"/>
      <c r="AJ595" s="26"/>
      <c r="AK595" s="26"/>
      <c r="AL595" s="26"/>
    </row>
    <row r="596" spans="1:38">
      <c r="A596" s="42">
        <v>593</v>
      </c>
      <c r="B596" s="42" t="s">
        <v>4</v>
      </c>
      <c r="C596" s="99"/>
      <c r="D596" s="42" t="str">
        <f t="shared" si="111"/>
        <v/>
      </c>
      <c r="E596" s="99"/>
      <c r="F596" s="26"/>
      <c r="G596" s="99"/>
      <c r="H596" s="107"/>
      <c r="I596" s="53"/>
      <c r="J596" s="53"/>
      <c r="K596" s="99"/>
      <c r="L596" s="26" t="str">
        <f t="shared" si="112"/>
        <v>_</v>
      </c>
      <c r="M596" s="99"/>
      <c r="N596" s="42" t="str">
        <f t="shared" si="113"/>
        <v/>
      </c>
      <c r="O596" s="70"/>
      <c r="P596" s="63"/>
      <c r="Q596" s="64"/>
      <c r="R596" s="26"/>
      <c r="S596" s="26"/>
      <c r="T596" s="42" t="str">
        <f t="shared" si="114"/>
        <v/>
      </c>
      <c r="U596" s="42" t="str">
        <f>IF(E596="","",#REF!-N596)</f>
        <v/>
      </c>
      <c r="V596" s="42" t="str">
        <f t="shared" si="108"/>
        <v/>
      </c>
      <c r="W596" s="42" t="str">
        <f t="shared" si="115"/>
        <v/>
      </c>
      <c r="X596" s="41" t="str">
        <f>IF(E596="","",VLOOKUP(G596,#REF!,2,0))</f>
        <v/>
      </c>
      <c r="Y596" s="41" t="str">
        <f t="shared" si="109"/>
        <v/>
      </c>
      <c r="Z596" s="96" t="str">
        <f t="shared" si="116"/>
        <v/>
      </c>
      <c r="AA596" s="77" t="str">
        <f t="shared" si="117"/>
        <v/>
      </c>
      <c r="AB596" s="77" t="str">
        <f t="shared" si="118"/>
        <v/>
      </c>
      <c r="AC596" s="43" t="str">
        <f t="shared" si="110"/>
        <v/>
      </c>
      <c r="AD596" s="23"/>
      <c r="AE596" s="23"/>
      <c r="AF596" s="23"/>
      <c r="AG596" s="23"/>
      <c r="AH596" s="41" t="str">
        <f t="shared" si="119"/>
        <v/>
      </c>
      <c r="AI596" s="88"/>
      <c r="AJ596" s="26"/>
      <c r="AK596" s="26"/>
      <c r="AL596" s="26"/>
    </row>
    <row r="597" spans="1:38">
      <c r="A597" s="42">
        <v>594</v>
      </c>
      <c r="B597" s="42" t="s">
        <v>4</v>
      </c>
      <c r="C597" s="99"/>
      <c r="D597" s="42" t="str">
        <f t="shared" si="111"/>
        <v/>
      </c>
      <c r="E597" s="99"/>
      <c r="F597" s="26"/>
      <c r="G597" s="99"/>
      <c r="H597" s="107"/>
      <c r="I597" s="53"/>
      <c r="J597" s="53"/>
      <c r="K597" s="99"/>
      <c r="L597" s="26" t="str">
        <f t="shared" si="112"/>
        <v>_</v>
      </c>
      <c r="M597" s="99"/>
      <c r="N597" s="42" t="str">
        <f t="shared" si="113"/>
        <v/>
      </c>
      <c r="O597" s="70"/>
      <c r="P597" s="63"/>
      <c r="Q597" s="64"/>
      <c r="R597" s="26"/>
      <c r="S597" s="26"/>
      <c r="T597" s="42" t="str">
        <f t="shared" si="114"/>
        <v/>
      </c>
      <c r="U597" s="42" t="str">
        <f>IF(E597="","",#REF!-N597)</f>
        <v/>
      </c>
      <c r="V597" s="42" t="str">
        <f t="shared" si="108"/>
        <v/>
      </c>
      <c r="W597" s="42" t="str">
        <f t="shared" si="115"/>
        <v/>
      </c>
      <c r="X597" s="41" t="str">
        <f>IF(E597="","",VLOOKUP(G597,#REF!,2,0))</f>
        <v/>
      </c>
      <c r="Y597" s="41" t="str">
        <f t="shared" si="109"/>
        <v/>
      </c>
      <c r="Z597" s="96" t="str">
        <f t="shared" si="116"/>
        <v/>
      </c>
      <c r="AA597" s="77" t="str">
        <f t="shared" si="117"/>
        <v/>
      </c>
      <c r="AB597" s="77" t="str">
        <f t="shared" si="118"/>
        <v/>
      </c>
      <c r="AC597" s="43" t="str">
        <f t="shared" si="110"/>
        <v/>
      </c>
      <c r="AD597" s="23"/>
      <c r="AE597" s="23"/>
      <c r="AF597" s="23"/>
      <c r="AG597" s="23"/>
      <c r="AH597" s="41" t="str">
        <f t="shared" si="119"/>
        <v/>
      </c>
      <c r="AI597" s="88"/>
      <c r="AJ597" s="26"/>
      <c r="AK597" s="26"/>
      <c r="AL597" s="26"/>
    </row>
    <row r="598" spans="1:38">
      <c r="A598" s="42">
        <v>595</v>
      </c>
      <c r="B598" s="42" t="s">
        <v>4</v>
      </c>
      <c r="C598" s="99"/>
      <c r="D598" s="42" t="str">
        <f t="shared" si="111"/>
        <v/>
      </c>
      <c r="E598" s="99"/>
      <c r="F598" s="26"/>
      <c r="G598" s="99"/>
      <c r="H598" s="107"/>
      <c r="I598" s="53"/>
      <c r="J598" s="53"/>
      <c r="K598" s="99"/>
      <c r="L598" s="26" t="str">
        <f t="shared" si="112"/>
        <v>_</v>
      </c>
      <c r="M598" s="99"/>
      <c r="N598" s="42" t="str">
        <f t="shared" si="113"/>
        <v/>
      </c>
      <c r="O598" s="70"/>
      <c r="P598" s="63"/>
      <c r="Q598" s="64"/>
      <c r="R598" s="26"/>
      <c r="S598" s="26"/>
      <c r="T598" s="42" t="str">
        <f t="shared" si="114"/>
        <v/>
      </c>
      <c r="U598" s="42" t="str">
        <f>IF(E598="","",#REF!-N598)</f>
        <v/>
      </c>
      <c r="V598" s="42" t="str">
        <f t="shared" si="108"/>
        <v/>
      </c>
      <c r="W598" s="42" t="str">
        <f t="shared" si="115"/>
        <v/>
      </c>
      <c r="X598" s="41" t="str">
        <f>IF(E598="","",VLOOKUP(G598,#REF!,2,0))</f>
        <v/>
      </c>
      <c r="Y598" s="41" t="str">
        <f t="shared" si="109"/>
        <v/>
      </c>
      <c r="Z598" s="96" t="str">
        <f t="shared" si="116"/>
        <v/>
      </c>
      <c r="AA598" s="77" t="str">
        <f t="shared" si="117"/>
        <v/>
      </c>
      <c r="AB598" s="77" t="str">
        <f t="shared" si="118"/>
        <v/>
      </c>
      <c r="AC598" s="43" t="str">
        <f t="shared" si="110"/>
        <v/>
      </c>
      <c r="AD598" s="23"/>
      <c r="AE598" s="23"/>
      <c r="AF598" s="23"/>
      <c r="AG598" s="23"/>
      <c r="AH598" s="41" t="str">
        <f t="shared" si="119"/>
        <v/>
      </c>
      <c r="AI598" s="88"/>
      <c r="AJ598" s="26"/>
      <c r="AK598" s="26"/>
      <c r="AL598" s="26"/>
    </row>
    <row r="599" spans="1:38">
      <c r="A599" s="42">
        <v>596</v>
      </c>
      <c r="B599" s="42" t="s">
        <v>4</v>
      </c>
      <c r="C599" s="99"/>
      <c r="D599" s="42" t="str">
        <f t="shared" si="111"/>
        <v/>
      </c>
      <c r="E599" s="99"/>
      <c r="F599" s="26"/>
      <c r="G599" s="99"/>
      <c r="H599" s="107"/>
      <c r="I599" s="53"/>
      <c r="J599" s="53"/>
      <c r="K599" s="99"/>
      <c r="L599" s="26" t="str">
        <f t="shared" si="112"/>
        <v>_</v>
      </c>
      <c r="M599" s="99"/>
      <c r="N599" s="42" t="str">
        <f t="shared" si="113"/>
        <v/>
      </c>
      <c r="O599" s="70"/>
      <c r="P599" s="63"/>
      <c r="Q599" s="64"/>
      <c r="R599" s="26"/>
      <c r="S599" s="26"/>
      <c r="T599" s="42" t="str">
        <f t="shared" si="114"/>
        <v/>
      </c>
      <c r="U599" s="42" t="str">
        <f>IF(E599="","",#REF!-N599)</f>
        <v/>
      </c>
      <c r="V599" s="42" t="str">
        <f t="shared" si="108"/>
        <v/>
      </c>
      <c r="W599" s="42" t="str">
        <f t="shared" si="115"/>
        <v/>
      </c>
      <c r="X599" s="41" t="str">
        <f>IF(E599="","",VLOOKUP(G599,#REF!,2,0))</f>
        <v/>
      </c>
      <c r="Y599" s="41" t="str">
        <f t="shared" si="109"/>
        <v/>
      </c>
      <c r="Z599" s="96" t="str">
        <f t="shared" si="116"/>
        <v/>
      </c>
      <c r="AA599" s="77" t="str">
        <f t="shared" si="117"/>
        <v/>
      </c>
      <c r="AB599" s="77" t="str">
        <f t="shared" si="118"/>
        <v/>
      </c>
      <c r="AC599" s="43" t="str">
        <f t="shared" si="110"/>
        <v/>
      </c>
      <c r="AD599" s="23"/>
      <c r="AE599" s="23"/>
      <c r="AF599" s="23"/>
      <c r="AG599" s="23"/>
      <c r="AH599" s="41" t="str">
        <f t="shared" si="119"/>
        <v/>
      </c>
      <c r="AI599" s="88"/>
      <c r="AJ599" s="26"/>
      <c r="AK599" s="26"/>
      <c r="AL599" s="26"/>
    </row>
    <row r="600" spans="1:38">
      <c r="A600" s="42">
        <v>597</v>
      </c>
      <c r="B600" s="42" t="s">
        <v>4</v>
      </c>
      <c r="C600" s="99"/>
      <c r="D600" s="42" t="str">
        <f t="shared" si="111"/>
        <v/>
      </c>
      <c r="E600" s="99"/>
      <c r="F600" s="26"/>
      <c r="G600" s="99"/>
      <c r="H600" s="107"/>
      <c r="I600" s="53"/>
      <c r="J600" s="53"/>
      <c r="K600" s="99"/>
      <c r="L600" s="26" t="str">
        <f t="shared" si="112"/>
        <v>_</v>
      </c>
      <c r="M600" s="99"/>
      <c r="N600" s="42" t="str">
        <f t="shared" si="113"/>
        <v/>
      </c>
      <c r="O600" s="70"/>
      <c r="P600" s="63"/>
      <c r="Q600" s="64"/>
      <c r="R600" s="26"/>
      <c r="S600" s="26"/>
      <c r="T600" s="42" t="str">
        <f t="shared" si="114"/>
        <v/>
      </c>
      <c r="U600" s="42" t="str">
        <f>IF(E600="","",#REF!-N600)</f>
        <v/>
      </c>
      <c r="V600" s="42" t="str">
        <f t="shared" si="108"/>
        <v/>
      </c>
      <c r="W600" s="42" t="str">
        <f t="shared" si="115"/>
        <v/>
      </c>
      <c r="X600" s="41" t="str">
        <f>IF(E600="","",VLOOKUP(G600,#REF!,2,0))</f>
        <v/>
      </c>
      <c r="Y600" s="41" t="str">
        <f t="shared" si="109"/>
        <v/>
      </c>
      <c r="Z600" s="96" t="str">
        <f t="shared" si="116"/>
        <v/>
      </c>
      <c r="AA600" s="77" t="str">
        <f t="shared" si="117"/>
        <v/>
      </c>
      <c r="AB600" s="77" t="str">
        <f t="shared" si="118"/>
        <v/>
      </c>
      <c r="AC600" s="43" t="str">
        <f t="shared" si="110"/>
        <v/>
      </c>
      <c r="AD600" s="23"/>
      <c r="AE600" s="23"/>
      <c r="AF600" s="23"/>
      <c r="AG600" s="23"/>
      <c r="AH600" s="41" t="str">
        <f t="shared" si="119"/>
        <v/>
      </c>
      <c r="AI600" s="88"/>
      <c r="AJ600" s="26"/>
      <c r="AK600" s="26"/>
      <c r="AL600" s="26"/>
    </row>
    <row r="601" spans="1:38">
      <c r="A601" s="42">
        <v>598</v>
      </c>
      <c r="B601" s="42" t="s">
        <v>4</v>
      </c>
      <c r="C601" s="99"/>
      <c r="D601" s="42" t="str">
        <f t="shared" si="111"/>
        <v/>
      </c>
      <c r="E601" s="99"/>
      <c r="F601" s="26"/>
      <c r="G601" s="99"/>
      <c r="H601" s="107"/>
      <c r="I601" s="53"/>
      <c r="J601" s="53"/>
      <c r="K601" s="99"/>
      <c r="L601" s="26" t="str">
        <f t="shared" si="112"/>
        <v>_</v>
      </c>
      <c r="M601" s="99"/>
      <c r="N601" s="42" t="str">
        <f t="shared" si="113"/>
        <v/>
      </c>
      <c r="O601" s="70"/>
      <c r="P601" s="63"/>
      <c r="Q601" s="64"/>
      <c r="R601" s="26"/>
      <c r="S601" s="26"/>
      <c r="T601" s="42" t="str">
        <f t="shared" si="114"/>
        <v/>
      </c>
      <c r="U601" s="42" t="str">
        <f>IF(E601="","",#REF!-N601)</f>
        <v/>
      </c>
      <c r="V601" s="42" t="str">
        <f t="shared" si="108"/>
        <v/>
      </c>
      <c r="W601" s="42" t="str">
        <f t="shared" si="115"/>
        <v/>
      </c>
      <c r="X601" s="41" t="str">
        <f>IF(E601="","",VLOOKUP(G601,#REF!,2,0))</f>
        <v/>
      </c>
      <c r="Y601" s="41" t="str">
        <f t="shared" si="109"/>
        <v/>
      </c>
      <c r="Z601" s="96" t="str">
        <f t="shared" si="116"/>
        <v/>
      </c>
      <c r="AA601" s="77" t="str">
        <f t="shared" si="117"/>
        <v/>
      </c>
      <c r="AB601" s="77" t="str">
        <f t="shared" si="118"/>
        <v/>
      </c>
      <c r="AC601" s="43" t="str">
        <f t="shared" si="110"/>
        <v/>
      </c>
      <c r="AD601" s="23"/>
      <c r="AE601" s="23"/>
      <c r="AF601" s="23"/>
      <c r="AG601" s="23"/>
      <c r="AH601" s="41" t="str">
        <f t="shared" si="119"/>
        <v/>
      </c>
      <c r="AI601" s="88"/>
      <c r="AJ601" s="26"/>
      <c r="AK601" s="26"/>
      <c r="AL601" s="26"/>
    </row>
    <row r="602" spans="1:38">
      <c r="A602" s="42">
        <v>599</v>
      </c>
      <c r="B602" s="42" t="s">
        <v>4</v>
      </c>
      <c r="C602" s="99"/>
      <c r="D602" s="42" t="str">
        <f t="shared" si="111"/>
        <v/>
      </c>
      <c r="E602" s="99"/>
      <c r="F602" s="26"/>
      <c r="G602" s="99"/>
      <c r="H602" s="107"/>
      <c r="I602" s="53"/>
      <c r="J602" s="53"/>
      <c r="K602" s="99"/>
      <c r="L602" s="26" t="str">
        <f t="shared" si="112"/>
        <v>_</v>
      </c>
      <c r="M602" s="99"/>
      <c r="N602" s="42" t="str">
        <f t="shared" si="113"/>
        <v/>
      </c>
      <c r="O602" s="70"/>
      <c r="P602" s="63"/>
      <c r="Q602" s="64"/>
      <c r="R602" s="26"/>
      <c r="S602" s="26"/>
      <c r="T602" s="42" t="str">
        <f t="shared" si="114"/>
        <v/>
      </c>
      <c r="U602" s="42" t="str">
        <f>IF(E602="","",#REF!-N602)</f>
        <v/>
      </c>
      <c r="V602" s="42" t="str">
        <f t="shared" si="108"/>
        <v/>
      </c>
      <c r="W602" s="42" t="str">
        <f t="shared" si="115"/>
        <v/>
      </c>
      <c r="X602" s="41" t="str">
        <f>IF(E602="","",VLOOKUP(G602,#REF!,2,0))</f>
        <v/>
      </c>
      <c r="Y602" s="41" t="str">
        <f t="shared" si="109"/>
        <v/>
      </c>
      <c r="Z602" s="96" t="str">
        <f t="shared" si="116"/>
        <v/>
      </c>
      <c r="AA602" s="77" t="str">
        <f t="shared" si="117"/>
        <v/>
      </c>
      <c r="AB602" s="77" t="str">
        <f t="shared" si="118"/>
        <v/>
      </c>
      <c r="AC602" s="43" t="str">
        <f t="shared" si="110"/>
        <v/>
      </c>
      <c r="AD602" s="23"/>
      <c r="AE602" s="23"/>
      <c r="AF602" s="23"/>
      <c r="AG602" s="23"/>
      <c r="AH602" s="41" t="str">
        <f t="shared" si="119"/>
        <v/>
      </c>
      <c r="AI602" s="88"/>
      <c r="AJ602" s="26"/>
      <c r="AK602" s="26"/>
      <c r="AL602" s="26"/>
    </row>
    <row r="603" spans="1:38">
      <c r="A603" s="42">
        <v>600</v>
      </c>
      <c r="B603" s="42" t="s">
        <v>4</v>
      </c>
      <c r="C603" s="99"/>
      <c r="D603" s="42" t="str">
        <f t="shared" si="111"/>
        <v/>
      </c>
      <c r="E603" s="99"/>
      <c r="F603" s="26"/>
      <c r="G603" s="99"/>
      <c r="H603" s="107"/>
      <c r="I603" s="53"/>
      <c r="J603" s="53"/>
      <c r="K603" s="99"/>
      <c r="L603" s="26" t="str">
        <f t="shared" si="112"/>
        <v>_</v>
      </c>
      <c r="M603" s="99"/>
      <c r="N603" s="42" t="str">
        <f t="shared" si="113"/>
        <v/>
      </c>
      <c r="O603" s="70"/>
      <c r="P603" s="63"/>
      <c r="Q603" s="64"/>
      <c r="R603" s="26"/>
      <c r="S603" s="26"/>
      <c r="T603" s="42" t="str">
        <f t="shared" si="114"/>
        <v/>
      </c>
      <c r="U603" s="42" t="str">
        <f>IF(E603="","",#REF!-N603)</f>
        <v/>
      </c>
      <c r="V603" s="42" t="str">
        <f t="shared" si="108"/>
        <v/>
      </c>
      <c r="W603" s="42" t="str">
        <f t="shared" si="115"/>
        <v/>
      </c>
      <c r="X603" s="41" t="str">
        <f>IF(E603="","",VLOOKUP(G603,#REF!,2,0))</f>
        <v/>
      </c>
      <c r="Y603" s="41" t="str">
        <f t="shared" si="109"/>
        <v/>
      </c>
      <c r="Z603" s="96" t="str">
        <f t="shared" si="116"/>
        <v/>
      </c>
      <c r="AA603" s="77" t="str">
        <f t="shared" si="117"/>
        <v/>
      </c>
      <c r="AB603" s="77" t="str">
        <f t="shared" si="118"/>
        <v/>
      </c>
      <c r="AC603" s="43" t="str">
        <f t="shared" si="110"/>
        <v/>
      </c>
      <c r="AD603" s="23"/>
      <c r="AE603" s="23"/>
      <c r="AF603" s="23"/>
      <c r="AG603" s="23"/>
      <c r="AH603" s="41" t="str">
        <f t="shared" si="119"/>
        <v/>
      </c>
      <c r="AI603" s="88"/>
      <c r="AJ603" s="26"/>
      <c r="AK603" s="26"/>
      <c r="AL603" s="26"/>
    </row>
    <row r="604" spans="1:38">
      <c r="A604" s="42">
        <v>601</v>
      </c>
      <c r="B604" s="42" t="s">
        <v>4</v>
      </c>
      <c r="C604" s="99"/>
      <c r="D604" s="42" t="str">
        <f t="shared" si="111"/>
        <v/>
      </c>
      <c r="E604" s="99"/>
      <c r="F604" s="26"/>
      <c r="G604" s="99"/>
      <c r="H604" s="107"/>
      <c r="I604" s="53"/>
      <c r="J604" s="53"/>
      <c r="K604" s="99"/>
      <c r="L604" s="26" t="str">
        <f t="shared" si="112"/>
        <v>_</v>
      </c>
      <c r="M604" s="99"/>
      <c r="N604" s="42" t="str">
        <f t="shared" si="113"/>
        <v/>
      </c>
      <c r="O604" s="70"/>
      <c r="P604" s="63"/>
      <c r="Q604" s="64"/>
      <c r="R604" s="26"/>
      <c r="S604" s="26"/>
      <c r="T604" s="42" t="str">
        <f t="shared" si="114"/>
        <v/>
      </c>
      <c r="U604" s="42" t="str">
        <f>IF(E604="","",#REF!-N604)</f>
        <v/>
      </c>
      <c r="V604" s="42" t="str">
        <f t="shared" si="108"/>
        <v/>
      </c>
      <c r="W604" s="42" t="str">
        <f t="shared" si="115"/>
        <v/>
      </c>
      <c r="X604" s="41" t="str">
        <f>IF(E604="","",VLOOKUP(G604,#REF!,2,0))</f>
        <v/>
      </c>
      <c r="Y604" s="41" t="str">
        <f t="shared" si="109"/>
        <v/>
      </c>
      <c r="Z604" s="96" t="str">
        <f t="shared" si="116"/>
        <v/>
      </c>
      <c r="AA604" s="77" t="str">
        <f t="shared" si="117"/>
        <v/>
      </c>
      <c r="AB604" s="77" t="str">
        <f t="shared" si="118"/>
        <v/>
      </c>
      <c r="AC604" s="43" t="str">
        <f t="shared" si="110"/>
        <v/>
      </c>
      <c r="AD604" s="23"/>
      <c r="AE604" s="23"/>
      <c r="AF604" s="23"/>
      <c r="AG604" s="23"/>
      <c r="AH604" s="41" t="str">
        <f t="shared" si="119"/>
        <v/>
      </c>
      <c r="AI604" s="88"/>
      <c r="AJ604" s="26"/>
      <c r="AK604" s="26"/>
      <c r="AL604" s="26"/>
    </row>
    <row r="605" spans="1:38">
      <c r="A605" s="42">
        <v>602</v>
      </c>
      <c r="B605" s="42" t="s">
        <v>4</v>
      </c>
      <c r="C605" s="99"/>
      <c r="D605" s="42" t="str">
        <f t="shared" si="111"/>
        <v/>
      </c>
      <c r="E605" s="99"/>
      <c r="F605" s="26"/>
      <c r="G605" s="99"/>
      <c r="H605" s="107"/>
      <c r="I605" s="53"/>
      <c r="J605" s="53"/>
      <c r="K605" s="99"/>
      <c r="L605" s="26" t="str">
        <f t="shared" si="112"/>
        <v>_</v>
      </c>
      <c r="M605" s="99"/>
      <c r="N605" s="42" t="str">
        <f t="shared" si="113"/>
        <v/>
      </c>
      <c r="O605" s="70"/>
      <c r="P605" s="63"/>
      <c r="Q605" s="64"/>
      <c r="R605" s="26"/>
      <c r="S605" s="26"/>
      <c r="T605" s="42" t="str">
        <f t="shared" si="114"/>
        <v/>
      </c>
      <c r="U605" s="42" t="str">
        <f>IF(E605="","",#REF!-N605)</f>
        <v/>
      </c>
      <c r="V605" s="42" t="str">
        <f t="shared" si="108"/>
        <v/>
      </c>
      <c r="W605" s="42" t="str">
        <f t="shared" si="115"/>
        <v/>
      </c>
      <c r="X605" s="41" t="str">
        <f>IF(E605="","",VLOOKUP(G605,#REF!,2,0))</f>
        <v/>
      </c>
      <c r="Y605" s="41" t="str">
        <f t="shared" si="109"/>
        <v/>
      </c>
      <c r="Z605" s="96" t="str">
        <f t="shared" si="116"/>
        <v/>
      </c>
      <c r="AA605" s="77" t="str">
        <f t="shared" si="117"/>
        <v/>
      </c>
      <c r="AB605" s="77" t="str">
        <f t="shared" si="118"/>
        <v/>
      </c>
      <c r="AC605" s="43" t="str">
        <f t="shared" si="110"/>
        <v/>
      </c>
      <c r="AD605" s="23"/>
      <c r="AE605" s="23"/>
      <c r="AF605" s="23"/>
      <c r="AG605" s="23"/>
      <c r="AH605" s="41" t="str">
        <f t="shared" si="119"/>
        <v/>
      </c>
      <c r="AI605" s="88"/>
      <c r="AJ605" s="26"/>
      <c r="AK605" s="26"/>
      <c r="AL605" s="26"/>
    </row>
    <row r="606" spans="1:38">
      <c r="A606" s="42">
        <v>603</v>
      </c>
      <c r="B606" s="42" t="s">
        <v>4</v>
      </c>
      <c r="C606" s="99"/>
      <c r="D606" s="42" t="str">
        <f t="shared" si="111"/>
        <v/>
      </c>
      <c r="E606" s="99"/>
      <c r="F606" s="26"/>
      <c r="G606" s="99"/>
      <c r="H606" s="107"/>
      <c r="I606" s="53"/>
      <c r="J606" s="53"/>
      <c r="K606" s="99"/>
      <c r="L606" s="26" t="str">
        <f t="shared" si="112"/>
        <v>_</v>
      </c>
      <c r="M606" s="99"/>
      <c r="N606" s="42" t="str">
        <f t="shared" si="113"/>
        <v/>
      </c>
      <c r="O606" s="70"/>
      <c r="P606" s="63"/>
      <c r="Q606" s="64"/>
      <c r="R606" s="26"/>
      <c r="S606" s="26"/>
      <c r="T606" s="42" t="str">
        <f t="shared" si="114"/>
        <v/>
      </c>
      <c r="U606" s="42" t="str">
        <f>IF(E606="","",#REF!-N606)</f>
        <v/>
      </c>
      <c r="V606" s="42" t="str">
        <f t="shared" si="108"/>
        <v/>
      </c>
      <c r="W606" s="42" t="str">
        <f t="shared" si="115"/>
        <v/>
      </c>
      <c r="X606" s="41" t="str">
        <f>IF(E606="","",VLOOKUP(G606,#REF!,2,0))</f>
        <v/>
      </c>
      <c r="Y606" s="41" t="str">
        <f t="shared" si="109"/>
        <v/>
      </c>
      <c r="Z606" s="96" t="str">
        <f t="shared" si="116"/>
        <v/>
      </c>
      <c r="AA606" s="77" t="str">
        <f t="shared" si="117"/>
        <v/>
      </c>
      <c r="AB606" s="77" t="str">
        <f t="shared" si="118"/>
        <v/>
      </c>
      <c r="AC606" s="43" t="str">
        <f t="shared" si="110"/>
        <v/>
      </c>
      <c r="AD606" s="23"/>
      <c r="AE606" s="23"/>
      <c r="AF606" s="23"/>
      <c r="AG606" s="23"/>
      <c r="AH606" s="41" t="str">
        <f t="shared" si="119"/>
        <v/>
      </c>
      <c r="AI606" s="88"/>
      <c r="AJ606" s="26"/>
      <c r="AK606" s="26"/>
      <c r="AL606" s="26"/>
    </row>
    <row r="607" spans="1:38">
      <c r="A607" s="42">
        <v>604</v>
      </c>
      <c r="B607" s="42" t="s">
        <v>4</v>
      </c>
      <c r="C607" s="99"/>
      <c r="D607" s="42" t="str">
        <f t="shared" si="111"/>
        <v/>
      </c>
      <c r="E607" s="99"/>
      <c r="F607" s="26"/>
      <c r="G607" s="99"/>
      <c r="H607" s="107"/>
      <c r="I607" s="53"/>
      <c r="J607" s="53"/>
      <c r="K607" s="99"/>
      <c r="L607" s="26" t="str">
        <f t="shared" si="112"/>
        <v>_</v>
      </c>
      <c r="M607" s="99"/>
      <c r="N607" s="42" t="str">
        <f t="shared" si="113"/>
        <v/>
      </c>
      <c r="O607" s="70"/>
      <c r="P607" s="63"/>
      <c r="Q607" s="64"/>
      <c r="R607" s="26"/>
      <c r="S607" s="26"/>
      <c r="T607" s="42" t="str">
        <f t="shared" si="114"/>
        <v/>
      </c>
      <c r="U607" s="42" t="str">
        <f>IF(E607="","",#REF!-N607)</f>
        <v/>
      </c>
      <c r="V607" s="42" t="str">
        <f t="shared" si="108"/>
        <v/>
      </c>
      <c r="W607" s="42" t="str">
        <f t="shared" si="115"/>
        <v/>
      </c>
      <c r="X607" s="41" t="str">
        <f>IF(E607="","",VLOOKUP(G607,#REF!,2,0))</f>
        <v/>
      </c>
      <c r="Y607" s="41" t="str">
        <f t="shared" si="109"/>
        <v/>
      </c>
      <c r="Z607" s="96" t="str">
        <f t="shared" si="116"/>
        <v/>
      </c>
      <c r="AA607" s="77" t="str">
        <f t="shared" si="117"/>
        <v/>
      </c>
      <c r="AB607" s="77" t="str">
        <f t="shared" si="118"/>
        <v/>
      </c>
      <c r="AC607" s="43" t="str">
        <f t="shared" si="110"/>
        <v/>
      </c>
      <c r="AD607" s="23"/>
      <c r="AE607" s="23"/>
      <c r="AF607" s="23"/>
      <c r="AG607" s="23"/>
      <c r="AH607" s="41" t="str">
        <f t="shared" si="119"/>
        <v/>
      </c>
      <c r="AI607" s="88"/>
      <c r="AJ607" s="26"/>
      <c r="AK607" s="26"/>
      <c r="AL607" s="26"/>
    </row>
    <row r="608" spans="1:38">
      <c r="A608" s="42">
        <v>605</v>
      </c>
      <c r="B608" s="42" t="s">
        <v>4</v>
      </c>
      <c r="C608" s="99"/>
      <c r="D608" s="42" t="str">
        <f t="shared" si="111"/>
        <v/>
      </c>
      <c r="E608" s="99"/>
      <c r="F608" s="26"/>
      <c r="G608" s="99"/>
      <c r="H608" s="107"/>
      <c r="I608" s="53"/>
      <c r="J608" s="53"/>
      <c r="K608" s="99"/>
      <c r="L608" s="26" t="str">
        <f t="shared" si="112"/>
        <v>_</v>
      </c>
      <c r="M608" s="99"/>
      <c r="N608" s="42" t="str">
        <f t="shared" si="113"/>
        <v/>
      </c>
      <c r="O608" s="70"/>
      <c r="P608" s="63"/>
      <c r="Q608" s="64"/>
      <c r="R608" s="26"/>
      <c r="S608" s="26"/>
      <c r="T608" s="42" t="str">
        <f t="shared" si="114"/>
        <v/>
      </c>
      <c r="U608" s="42" t="str">
        <f>IF(E608="","",#REF!-N608)</f>
        <v/>
      </c>
      <c r="V608" s="42" t="str">
        <f t="shared" si="108"/>
        <v/>
      </c>
      <c r="W608" s="42" t="str">
        <f t="shared" si="115"/>
        <v/>
      </c>
      <c r="X608" s="41" t="str">
        <f>IF(E608="","",VLOOKUP(G608,#REF!,2,0))</f>
        <v/>
      </c>
      <c r="Y608" s="41" t="str">
        <f t="shared" si="109"/>
        <v/>
      </c>
      <c r="Z608" s="96" t="str">
        <f t="shared" si="116"/>
        <v/>
      </c>
      <c r="AA608" s="77" t="str">
        <f t="shared" si="117"/>
        <v/>
      </c>
      <c r="AB608" s="77" t="str">
        <f t="shared" si="118"/>
        <v/>
      </c>
      <c r="AC608" s="43" t="str">
        <f t="shared" si="110"/>
        <v/>
      </c>
      <c r="AD608" s="23"/>
      <c r="AE608" s="23"/>
      <c r="AF608" s="23"/>
      <c r="AG608" s="23"/>
      <c r="AH608" s="41" t="str">
        <f t="shared" si="119"/>
        <v/>
      </c>
      <c r="AI608" s="88"/>
      <c r="AJ608" s="26"/>
      <c r="AK608" s="26"/>
      <c r="AL608" s="26"/>
    </row>
    <row r="609" spans="1:38">
      <c r="A609" s="42">
        <v>606</v>
      </c>
      <c r="B609" s="42" t="s">
        <v>4</v>
      </c>
      <c r="C609" s="99"/>
      <c r="D609" s="42" t="str">
        <f t="shared" si="111"/>
        <v/>
      </c>
      <c r="E609" s="99"/>
      <c r="F609" s="26"/>
      <c r="G609" s="99"/>
      <c r="H609" s="107"/>
      <c r="I609" s="53"/>
      <c r="J609" s="53"/>
      <c r="K609" s="99"/>
      <c r="L609" s="26" t="str">
        <f t="shared" si="112"/>
        <v>_</v>
      </c>
      <c r="M609" s="99"/>
      <c r="N609" s="42" t="str">
        <f t="shared" si="113"/>
        <v/>
      </c>
      <c r="O609" s="70"/>
      <c r="P609" s="63"/>
      <c r="Q609" s="64"/>
      <c r="R609" s="26"/>
      <c r="S609" s="26"/>
      <c r="T609" s="42" t="str">
        <f t="shared" si="114"/>
        <v/>
      </c>
      <c r="U609" s="42" t="str">
        <f>IF(E609="","",#REF!-N609)</f>
        <v/>
      </c>
      <c r="V609" s="42" t="str">
        <f t="shared" si="108"/>
        <v/>
      </c>
      <c r="W609" s="42" t="str">
        <f t="shared" si="115"/>
        <v/>
      </c>
      <c r="X609" s="41" t="str">
        <f>IF(E609="","",VLOOKUP(G609,#REF!,2,0))</f>
        <v/>
      </c>
      <c r="Y609" s="41" t="str">
        <f t="shared" si="109"/>
        <v/>
      </c>
      <c r="Z609" s="96" t="str">
        <f t="shared" si="116"/>
        <v/>
      </c>
      <c r="AA609" s="77" t="str">
        <f t="shared" si="117"/>
        <v/>
      </c>
      <c r="AB609" s="77" t="str">
        <f t="shared" si="118"/>
        <v/>
      </c>
      <c r="AC609" s="43" t="str">
        <f t="shared" si="110"/>
        <v/>
      </c>
      <c r="AD609" s="23"/>
      <c r="AE609" s="23"/>
      <c r="AF609" s="23"/>
      <c r="AG609" s="23"/>
      <c r="AH609" s="41" t="str">
        <f t="shared" si="119"/>
        <v/>
      </c>
      <c r="AI609" s="88"/>
      <c r="AJ609" s="26"/>
      <c r="AK609" s="26"/>
      <c r="AL609" s="26"/>
    </row>
    <row r="610" spans="1:38">
      <c r="A610" s="42">
        <v>607</v>
      </c>
      <c r="B610" s="42" t="s">
        <v>4</v>
      </c>
      <c r="C610" s="99"/>
      <c r="D610" s="42" t="str">
        <f t="shared" si="111"/>
        <v/>
      </c>
      <c r="E610" s="99"/>
      <c r="F610" s="26"/>
      <c r="G610" s="99"/>
      <c r="H610" s="107"/>
      <c r="I610" s="53"/>
      <c r="J610" s="53"/>
      <c r="K610" s="99"/>
      <c r="L610" s="26" t="str">
        <f t="shared" si="112"/>
        <v>_</v>
      </c>
      <c r="M610" s="99"/>
      <c r="N610" s="42" t="str">
        <f t="shared" si="113"/>
        <v/>
      </c>
      <c r="O610" s="70"/>
      <c r="P610" s="63"/>
      <c r="Q610" s="64"/>
      <c r="R610" s="26"/>
      <c r="S610" s="26"/>
      <c r="T610" s="42" t="str">
        <f t="shared" si="114"/>
        <v/>
      </c>
      <c r="U610" s="42" t="str">
        <f>IF(E610="","",#REF!-N610)</f>
        <v/>
      </c>
      <c r="V610" s="42" t="str">
        <f t="shared" si="108"/>
        <v/>
      </c>
      <c r="W610" s="42" t="str">
        <f t="shared" si="115"/>
        <v/>
      </c>
      <c r="X610" s="41" t="str">
        <f>IF(E610="","",VLOOKUP(G610,#REF!,2,0))</f>
        <v/>
      </c>
      <c r="Y610" s="41" t="str">
        <f t="shared" si="109"/>
        <v/>
      </c>
      <c r="Z610" s="96" t="str">
        <f t="shared" si="116"/>
        <v/>
      </c>
      <c r="AA610" s="77" t="str">
        <f t="shared" si="117"/>
        <v/>
      </c>
      <c r="AB610" s="77" t="str">
        <f t="shared" si="118"/>
        <v/>
      </c>
      <c r="AC610" s="43" t="str">
        <f t="shared" si="110"/>
        <v/>
      </c>
      <c r="AD610" s="23"/>
      <c r="AE610" s="23"/>
      <c r="AF610" s="23"/>
      <c r="AG610" s="23"/>
      <c r="AH610" s="41" t="str">
        <f t="shared" si="119"/>
        <v/>
      </c>
      <c r="AI610" s="88"/>
      <c r="AJ610" s="26"/>
      <c r="AK610" s="26"/>
      <c r="AL610" s="26"/>
    </row>
    <row r="611" spans="1:38">
      <c r="A611" s="42">
        <v>608</v>
      </c>
      <c r="B611" s="42" t="s">
        <v>4</v>
      </c>
      <c r="C611" s="99"/>
      <c r="D611" s="42" t="str">
        <f t="shared" si="111"/>
        <v/>
      </c>
      <c r="E611" s="99"/>
      <c r="F611" s="26"/>
      <c r="G611" s="99"/>
      <c r="H611" s="107"/>
      <c r="I611" s="53"/>
      <c r="J611" s="53"/>
      <c r="K611" s="99"/>
      <c r="L611" s="26" t="str">
        <f t="shared" si="112"/>
        <v>_</v>
      </c>
      <c r="M611" s="99"/>
      <c r="N611" s="42" t="str">
        <f t="shared" si="113"/>
        <v/>
      </c>
      <c r="O611" s="70"/>
      <c r="P611" s="63"/>
      <c r="Q611" s="64"/>
      <c r="R611" s="26"/>
      <c r="S611" s="26"/>
      <c r="T611" s="42" t="str">
        <f t="shared" si="114"/>
        <v/>
      </c>
      <c r="U611" s="42" t="str">
        <f>IF(E611="","",#REF!-N611)</f>
        <v/>
      </c>
      <c r="V611" s="42" t="str">
        <f t="shared" si="108"/>
        <v/>
      </c>
      <c r="W611" s="42" t="str">
        <f t="shared" si="115"/>
        <v/>
      </c>
      <c r="X611" s="41" t="str">
        <f>IF(E611="","",VLOOKUP(G611,#REF!,2,0))</f>
        <v/>
      </c>
      <c r="Y611" s="41" t="str">
        <f t="shared" si="109"/>
        <v/>
      </c>
      <c r="Z611" s="96" t="str">
        <f t="shared" si="116"/>
        <v/>
      </c>
      <c r="AA611" s="77" t="str">
        <f t="shared" si="117"/>
        <v/>
      </c>
      <c r="AB611" s="77" t="str">
        <f t="shared" si="118"/>
        <v/>
      </c>
      <c r="AC611" s="43" t="str">
        <f t="shared" si="110"/>
        <v/>
      </c>
      <c r="AD611" s="23"/>
      <c r="AE611" s="23"/>
      <c r="AF611" s="23"/>
      <c r="AG611" s="23"/>
      <c r="AH611" s="41" t="str">
        <f t="shared" si="119"/>
        <v/>
      </c>
      <c r="AI611" s="88"/>
      <c r="AJ611" s="26"/>
      <c r="AK611" s="26"/>
      <c r="AL611" s="26"/>
    </row>
    <row r="612" spans="1:38">
      <c r="A612" s="42">
        <v>609</v>
      </c>
      <c r="B612" s="42" t="s">
        <v>4</v>
      </c>
      <c r="C612" s="99"/>
      <c r="D612" s="42" t="str">
        <f t="shared" si="111"/>
        <v/>
      </c>
      <c r="E612" s="99"/>
      <c r="F612" s="26"/>
      <c r="G612" s="99"/>
      <c r="H612" s="107"/>
      <c r="I612" s="53"/>
      <c r="J612" s="53"/>
      <c r="K612" s="99"/>
      <c r="L612" s="26" t="str">
        <f t="shared" si="112"/>
        <v>_</v>
      </c>
      <c r="M612" s="99"/>
      <c r="N612" s="42" t="str">
        <f t="shared" si="113"/>
        <v/>
      </c>
      <c r="O612" s="70"/>
      <c r="P612" s="63"/>
      <c r="Q612" s="64"/>
      <c r="R612" s="26"/>
      <c r="S612" s="26"/>
      <c r="T612" s="42" t="str">
        <f t="shared" si="114"/>
        <v/>
      </c>
      <c r="U612" s="42" t="str">
        <f>IF(E612="","",#REF!-N612)</f>
        <v/>
      </c>
      <c r="V612" s="42" t="str">
        <f t="shared" si="108"/>
        <v/>
      </c>
      <c r="W612" s="42" t="str">
        <f t="shared" si="115"/>
        <v/>
      </c>
      <c r="X612" s="41" t="str">
        <f>IF(E612="","",VLOOKUP(G612,#REF!,2,0))</f>
        <v/>
      </c>
      <c r="Y612" s="41" t="str">
        <f t="shared" si="109"/>
        <v/>
      </c>
      <c r="Z612" s="96" t="str">
        <f t="shared" si="116"/>
        <v/>
      </c>
      <c r="AA612" s="77" t="str">
        <f t="shared" si="117"/>
        <v/>
      </c>
      <c r="AB612" s="77" t="str">
        <f t="shared" si="118"/>
        <v/>
      </c>
      <c r="AC612" s="43" t="str">
        <f t="shared" si="110"/>
        <v/>
      </c>
      <c r="AD612" s="23"/>
      <c r="AE612" s="23"/>
      <c r="AF612" s="23"/>
      <c r="AG612" s="23"/>
      <c r="AH612" s="41" t="str">
        <f t="shared" si="119"/>
        <v/>
      </c>
      <c r="AI612" s="88"/>
      <c r="AJ612" s="26"/>
      <c r="AK612" s="26"/>
      <c r="AL612" s="26"/>
    </row>
    <row r="613" spans="1:38">
      <c r="A613" s="42">
        <v>610</v>
      </c>
      <c r="B613" s="42" t="s">
        <v>4</v>
      </c>
      <c r="C613" s="99"/>
      <c r="D613" s="42" t="str">
        <f t="shared" si="111"/>
        <v/>
      </c>
      <c r="E613" s="99"/>
      <c r="F613" s="26"/>
      <c r="G613" s="99"/>
      <c r="H613" s="107"/>
      <c r="I613" s="53"/>
      <c r="J613" s="53"/>
      <c r="K613" s="99"/>
      <c r="L613" s="26" t="str">
        <f t="shared" si="112"/>
        <v>_</v>
      </c>
      <c r="M613" s="99"/>
      <c r="N613" s="42" t="str">
        <f t="shared" si="113"/>
        <v/>
      </c>
      <c r="O613" s="70"/>
      <c r="P613" s="63"/>
      <c r="Q613" s="64"/>
      <c r="R613" s="26"/>
      <c r="S613" s="26"/>
      <c r="T613" s="42" t="str">
        <f t="shared" si="114"/>
        <v/>
      </c>
      <c r="U613" s="42" t="str">
        <f>IF(E613="","",#REF!-N613)</f>
        <v/>
      </c>
      <c r="V613" s="42" t="str">
        <f t="shared" si="108"/>
        <v/>
      </c>
      <c r="W613" s="42" t="str">
        <f t="shared" si="115"/>
        <v/>
      </c>
      <c r="X613" s="41" t="str">
        <f>IF(E613="","",VLOOKUP(G613,#REF!,2,0))</f>
        <v/>
      </c>
      <c r="Y613" s="41" t="str">
        <f t="shared" si="109"/>
        <v/>
      </c>
      <c r="Z613" s="96" t="str">
        <f t="shared" si="116"/>
        <v/>
      </c>
      <c r="AA613" s="77" t="str">
        <f t="shared" si="117"/>
        <v/>
      </c>
      <c r="AB613" s="77" t="str">
        <f t="shared" si="118"/>
        <v/>
      </c>
      <c r="AC613" s="43" t="str">
        <f t="shared" si="110"/>
        <v/>
      </c>
      <c r="AD613" s="23"/>
      <c r="AE613" s="23"/>
      <c r="AF613" s="23"/>
      <c r="AG613" s="23"/>
      <c r="AH613" s="41" t="str">
        <f t="shared" si="119"/>
        <v/>
      </c>
      <c r="AI613" s="88"/>
      <c r="AJ613" s="26"/>
      <c r="AK613" s="26"/>
      <c r="AL613" s="26"/>
    </row>
    <row r="614" spans="1:38">
      <c r="A614" s="42">
        <v>611</v>
      </c>
      <c r="B614" s="42" t="s">
        <v>4</v>
      </c>
      <c r="C614" s="99"/>
      <c r="D614" s="42" t="str">
        <f t="shared" si="111"/>
        <v/>
      </c>
      <c r="E614" s="99"/>
      <c r="F614" s="26"/>
      <c r="G614" s="99"/>
      <c r="H614" s="107"/>
      <c r="I614" s="53"/>
      <c r="J614" s="53"/>
      <c r="K614" s="99"/>
      <c r="L614" s="26" t="str">
        <f t="shared" si="112"/>
        <v>_</v>
      </c>
      <c r="M614" s="99"/>
      <c r="N614" s="42" t="str">
        <f t="shared" si="113"/>
        <v/>
      </c>
      <c r="O614" s="70"/>
      <c r="P614" s="63"/>
      <c r="Q614" s="64"/>
      <c r="R614" s="26"/>
      <c r="S614" s="26"/>
      <c r="T614" s="42" t="str">
        <f t="shared" si="114"/>
        <v/>
      </c>
      <c r="U614" s="42" t="str">
        <f>IF(E614="","",#REF!-N614)</f>
        <v/>
      </c>
      <c r="V614" s="42" t="str">
        <f t="shared" si="108"/>
        <v/>
      </c>
      <c r="W614" s="42" t="str">
        <f t="shared" si="115"/>
        <v/>
      </c>
      <c r="X614" s="41" t="str">
        <f>IF(E614="","",VLOOKUP(G614,#REF!,2,0))</f>
        <v/>
      </c>
      <c r="Y614" s="41" t="str">
        <f t="shared" si="109"/>
        <v/>
      </c>
      <c r="Z614" s="96" t="str">
        <f t="shared" si="116"/>
        <v/>
      </c>
      <c r="AA614" s="77" t="str">
        <f t="shared" si="117"/>
        <v/>
      </c>
      <c r="AB614" s="77" t="str">
        <f t="shared" si="118"/>
        <v/>
      </c>
      <c r="AC614" s="43" t="str">
        <f t="shared" si="110"/>
        <v/>
      </c>
      <c r="AD614" s="23"/>
      <c r="AE614" s="23"/>
      <c r="AF614" s="23"/>
      <c r="AG614" s="23"/>
      <c r="AH614" s="41" t="str">
        <f t="shared" si="119"/>
        <v/>
      </c>
      <c r="AI614" s="88"/>
      <c r="AJ614" s="26"/>
      <c r="AK614" s="26"/>
      <c r="AL614" s="26"/>
    </row>
    <row r="615" spans="1:38">
      <c r="A615" s="42">
        <v>612</v>
      </c>
      <c r="B615" s="42" t="s">
        <v>4</v>
      </c>
      <c r="C615" s="99"/>
      <c r="D615" s="42" t="str">
        <f t="shared" si="111"/>
        <v/>
      </c>
      <c r="E615" s="99"/>
      <c r="F615" s="26"/>
      <c r="G615" s="99"/>
      <c r="H615" s="107"/>
      <c r="I615" s="53"/>
      <c r="J615" s="53"/>
      <c r="K615" s="99"/>
      <c r="L615" s="26" t="str">
        <f t="shared" si="112"/>
        <v>_</v>
      </c>
      <c r="M615" s="99"/>
      <c r="N615" s="42" t="str">
        <f t="shared" si="113"/>
        <v/>
      </c>
      <c r="O615" s="70"/>
      <c r="P615" s="63"/>
      <c r="Q615" s="64"/>
      <c r="R615" s="26"/>
      <c r="S615" s="26"/>
      <c r="T615" s="42" t="str">
        <f t="shared" si="114"/>
        <v/>
      </c>
      <c r="U615" s="42" t="str">
        <f>IF(E615="","",#REF!-N615)</f>
        <v/>
      </c>
      <c r="V615" s="42" t="str">
        <f t="shared" si="108"/>
        <v/>
      </c>
      <c r="W615" s="42" t="str">
        <f t="shared" si="115"/>
        <v/>
      </c>
      <c r="X615" s="41" t="str">
        <f>IF(E615="","",VLOOKUP(G615,#REF!,2,0))</f>
        <v/>
      </c>
      <c r="Y615" s="41" t="str">
        <f t="shared" si="109"/>
        <v/>
      </c>
      <c r="Z615" s="96" t="str">
        <f t="shared" si="116"/>
        <v/>
      </c>
      <c r="AA615" s="77" t="str">
        <f t="shared" si="117"/>
        <v/>
      </c>
      <c r="AB615" s="77" t="str">
        <f t="shared" si="118"/>
        <v/>
      </c>
      <c r="AC615" s="43" t="str">
        <f t="shared" si="110"/>
        <v/>
      </c>
      <c r="AD615" s="23"/>
      <c r="AE615" s="23"/>
      <c r="AF615" s="23"/>
      <c r="AG615" s="23"/>
      <c r="AH615" s="41" t="str">
        <f t="shared" si="119"/>
        <v/>
      </c>
      <c r="AI615" s="88"/>
      <c r="AJ615" s="26"/>
      <c r="AK615" s="26"/>
      <c r="AL615" s="26"/>
    </row>
    <row r="616" spans="1:38">
      <c r="A616" s="42">
        <v>613</v>
      </c>
      <c r="B616" s="42" t="s">
        <v>4</v>
      </c>
      <c r="C616" s="99"/>
      <c r="D616" s="42" t="str">
        <f t="shared" si="111"/>
        <v/>
      </c>
      <c r="E616" s="99"/>
      <c r="F616" s="26"/>
      <c r="G616" s="99"/>
      <c r="H616" s="107"/>
      <c r="I616" s="53"/>
      <c r="J616" s="53"/>
      <c r="K616" s="99"/>
      <c r="L616" s="26" t="str">
        <f t="shared" si="112"/>
        <v>_</v>
      </c>
      <c r="M616" s="99"/>
      <c r="N616" s="42" t="str">
        <f t="shared" si="113"/>
        <v/>
      </c>
      <c r="O616" s="70"/>
      <c r="P616" s="63"/>
      <c r="Q616" s="64"/>
      <c r="R616" s="26"/>
      <c r="S616" s="26"/>
      <c r="T616" s="42" t="str">
        <f t="shared" si="114"/>
        <v/>
      </c>
      <c r="U616" s="42" t="str">
        <f>IF(E616="","",#REF!-N616)</f>
        <v/>
      </c>
      <c r="V616" s="42" t="str">
        <f t="shared" si="108"/>
        <v/>
      </c>
      <c r="W616" s="42" t="str">
        <f t="shared" si="115"/>
        <v/>
      </c>
      <c r="X616" s="41" t="str">
        <f>IF(E616="","",VLOOKUP(G616,#REF!,2,0))</f>
        <v/>
      </c>
      <c r="Y616" s="41" t="str">
        <f t="shared" si="109"/>
        <v/>
      </c>
      <c r="Z616" s="96" t="str">
        <f t="shared" si="116"/>
        <v/>
      </c>
      <c r="AA616" s="77" t="str">
        <f t="shared" si="117"/>
        <v/>
      </c>
      <c r="AB616" s="77" t="str">
        <f t="shared" si="118"/>
        <v/>
      </c>
      <c r="AC616" s="43" t="str">
        <f t="shared" si="110"/>
        <v/>
      </c>
      <c r="AD616" s="23"/>
      <c r="AE616" s="23"/>
      <c r="AF616" s="23"/>
      <c r="AG616" s="23"/>
      <c r="AH616" s="41" t="str">
        <f t="shared" si="119"/>
        <v/>
      </c>
      <c r="AI616" s="88"/>
      <c r="AJ616" s="26"/>
      <c r="AK616" s="26"/>
      <c r="AL616" s="26"/>
    </row>
    <row r="617" spans="1:38">
      <c r="A617" s="42">
        <v>614</v>
      </c>
      <c r="B617" s="42" t="s">
        <v>4</v>
      </c>
      <c r="C617" s="99"/>
      <c r="D617" s="42" t="str">
        <f t="shared" si="111"/>
        <v/>
      </c>
      <c r="E617" s="99"/>
      <c r="F617" s="26"/>
      <c r="G617" s="99"/>
      <c r="H617" s="107"/>
      <c r="I617" s="53"/>
      <c r="J617" s="53"/>
      <c r="K617" s="99"/>
      <c r="L617" s="26" t="str">
        <f t="shared" si="112"/>
        <v>_</v>
      </c>
      <c r="M617" s="99"/>
      <c r="N617" s="42" t="str">
        <f t="shared" si="113"/>
        <v/>
      </c>
      <c r="O617" s="70"/>
      <c r="P617" s="63"/>
      <c r="Q617" s="64"/>
      <c r="R617" s="26"/>
      <c r="S617" s="26"/>
      <c r="T617" s="42" t="str">
        <f t="shared" si="114"/>
        <v/>
      </c>
      <c r="U617" s="42" t="str">
        <f>IF(E617="","",#REF!-N617)</f>
        <v/>
      </c>
      <c r="V617" s="42" t="str">
        <f t="shared" si="108"/>
        <v/>
      </c>
      <c r="W617" s="42" t="str">
        <f t="shared" si="115"/>
        <v/>
      </c>
      <c r="X617" s="41" t="str">
        <f>IF(E617="","",VLOOKUP(G617,#REF!,2,0))</f>
        <v/>
      </c>
      <c r="Y617" s="41" t="str">
        <f t="shared" si="109"/>
        <v/>
      </c>
      <c r="Z617" s="96" t="str">
        <f t="shared" si="116"/>
        <v/>
      </c>
      <c r="AA617" s="77" t="str">
        <f t="shared" si="117"/>
        <v/>
      </c>
      <c r="AB617" s="77" t="str">
        <f t="shared" si="118"/>
        <v/>
      </c>
      <c r="AC617" s="43" t="str">
        <f t="shared" si="110"/>
        <v/>
      </c>
      <c r="AD617" s="23"/>
      <c r="AE617" s="23"/>
      <c r="AF617" s="23"/>
      <c r="AG617" s="23"/>
      <c r="AH617" s="41" t="str">
        <f t="shared" si="119"/>
        <v/>
      </c>
      <c r="AI617" s="88"/>
      <c r="AJ617" s="26"/>
      <c r="AK617" s="26"/>
      <c r="AL617" s="26"/>
    </row>
    <row r="618" spans="1:38">
      <c r="A618" s="42">
        <v>615</v>
      </c>
      <c r="B618" s="42" t="s">
        <v>4</v>
      </c>
      <c r="C618" s="99"/>
      <c r="D618" s="42" t="str">
        <f t="shared" si="111"/>
        <v/>
      </c>
      <c r="E618" s="99"/>
      <c r="F618" s="26"/>
      <c r="G618" s="99"/>
      <c r="H618" s="107"/>
      <c r="I618" s="53"/>
      <c r="J618" s="53"/>
      <c r="K618" s="99"/>
      <c r="L618" s="26" t="str">
        <f t="shared" si="112"/>
        <v>_</v>
      </c>
      <c r="M618" s="99"/>
      <c r="N618" s="42" t="str">
        <f t="shared" si="113"/>
        <v/>
      </c>
      <c r="O618" s="70"/>
      <c r="P618" s="63"/>
      <c r="Q618" s="64"/>
      <c r="R618" s="26"/>
      <c r="S618" s="26"/>
      <c r="T618" s="42" t="str">
        <f t="shared" si="114"/>
        <v/>
      </c>
      <c r="U618" s="42" t="str">
        <f>IF(E618="","",#REF!-N618)</f>
        <v/>
      </c>
      <c r="V618" s="42" t="str">
        <f t="shared" si="108"/>
        <v/>
      </c>
      <c r="W618" s="42" t="str">
        <f t="shared" si="115"/>
        <v/>
      </c>
      <c r="X618" s="41" t="str">
        <f>IF(E618="","",VLOOKUP(G618,#REF!,2,0))</f>
        <v/>
      </c>
      <c r="Y618" s="41" t="str">
        <f t="shared" si="109"/>
        <v/>
      </c>
      <c r="Z618" s="96" t="str">
        <f t="shared" si="116"/>
        <v/>
      </c>
      <c r="AA618" s="77" t="str">
        <f t="shared" si="117"/>
        <v/>
      </c>
      <c r="AB618" s="77" t="str">
        <f t="shared" si="118"/>
        <v/>
      </c>
      <c r="AC618" s="43" t="str">
        <f t="shared" si="110"/>
        <v/>
      </c>
      <c r="AD618" s="23"/>
      <c r="AE618" s="23"/>
      <c r="AF618" s="23"/>
      <c r="AG618" s="23"/>
      <c r="AH618" s="41" t="str">
        <f t="shared" si="119"/>
        <v/>
      </c>
      <c r="AI618" s="88"/>
      <c r="AJ618" s="26"/>
      <c r="AK618" s="26"/>
      <c r="AL618" s="26"/>
    </row>
    <row r="619" spans="1:38">
      <c r="A619" s="42">
        <v>616</v>
      </c>
      <c r="B619" s="42" t="s">
        <v>4</v>
      </c>
      <c r="C619" s="99"/>
      <c r="D619" s="42" t="str">
        <f t="shared" si="111"/>
        <v/>
      </c>
      <c r="E619" s="99"/>
      <c r="F619" s="26"/>
      <c r="G619" s="99"/>
      <c r="H619" s="107"/>
      <c r="I619" s="53"/>
      <c r="J619" s="53"/>
      <c r="K619" s="99"/>
      <c r="L619" s="26" t="str">
        <f t="shared" si="112"/>
        <v>_</v>
      </c>
      <c r="M619" s="99"/>
      <c r="N619" s="42" t="str">
        <f t="shared" si="113"/>
        <v/>
      </c>
      <c r="O619" s="70"/>
      <c r="P619" s="63"/>
      <c r="Q619" s="64"/>
      <c r="R619" s="26"/>
      <c r="S619" s="26"/>
      <c r="T619" s="42" t="str">
        <f t="shared" si="114"/>
        <v/>
      </c>
      <c r="U619" s="42" t="str">
        <f>IF(E619="","",#REF!-N619)</f>
        <v/>
      </c>
      <c r="V619" s="42" t="str">
        <f t="shared" si="108"/>
        <v/>
      </c>
      <c r="W619" s="42" t="str">
        <f t="shared" si="115"/>
        <v/>
      </c>
      <c r="X619" s="41" t="str">
        <f>IF(E619="","",VLOOKUP(G619,#REF!,2,0))</f>
        <v/>
      </c>
      <c r="Y619" s="41" t="str">
        <f t="shared" si="109"/>
        <v/>
      </c>
      <c r="Z619" s="96" t="str">
        <f t="shared" si="116"/>
        <v/>
      </c>
      <c r="AA619" s="77" t="str">
        <f t="shared" si="117"/>
        <v/>
      </c>
      <c r="AB619" s="77" t="str">
        <f t="shared" si="118"/>
        <v/>
      </c>
      <c r="AC619" s="43" t="str">
        <f t="shared" si="110"/>
        <v/>
      </c>
      <c r="AD619" s="23"/>
      <c r="AE619" s="23"/>
      <c r="AF619" s="23"/>
      <c r="AG619" s="23"/>
      <c r="AH619" s="41" t="str">
        <f t="shared" si="119"/>
        <v/>
      </c>
      <c r="AI619" s="88"/>
      <c r="AJ619" s="26"/>
      <c r="AK619" s="26"/>
      <c r="AL619" s="26"/>
    </row>
    <row r="620" spans="1:38">
      <c r="A620" s="42">
        <v>617</v>
      </c>
      <c r="B620" s="42" t="s">
        <v>4</v>
      </c>
      <c r="C620" s="99"/>
      <c r="D620" s="42" t="str">
        <f t="shared" si="111"/>
        <v/>
      </c>
      <c r="E620" s="99"/>
      <c r="F620" s="26"/>
      <c r="G620" s="99"/>
      <c r="H620" s="107"/>
      <c r="I620" s="53"/>
      <c r="J620" s="53"/>
      <c r="K620" s="99"/>
      <c r="L620" s="26" t="str">
        <f t="shared" si="112"/>
        <v>_</v>
      </c>
      <c r="M620" s="99"/>
      <c r="N620" s="42" t="str">
        <f t="shared" si="113"/>
        <v/>
      </c>
      <c r="O620" s="70"/>
      <c r="P620" s="63"/>
      <c r="Q620" s="64"/>
      <c r="R620" s="26"/>
      <c r="S620" s="26"/>
      <c r="T620" s="42" t="str">
        <f t="shared" si="114"/>
        <v/>
      </c>
      <c r="U620" s="42" t="str">
        <f>IF(E620="","",#REF!-N620)</f>
        <v/>
      </c>
      <c r="V620" s="42" t="str">
        <f t="shared" si="108"/>
        <v/>
      </c>
      <c r="W620" s="42" t="str">
        <f t="shared" si="115"/>
        <v/>
      </c>
      <c r="X620" s="41" t="str">
        <f>IF(E620="","",VLOOKUP(G620,#REF!,2,0))</f>
        <v/>
      </c>
      <c r="Y620" s="41" t="str">
        <f t="shared" si="109"/>
        <v/>
      </c>
      <c r="Z620" s="96" t="str">
        <f t="shared" si="116"/>
        <v/>
      </c>
      <c r="AA620" s="77" t="str">
        <f t="shared" si="117"/>
        <v/>
      </c>
      <c r="AB620" s="77" t="str">
        <f t="shared" si="118"/>
        <v/>
      </c>
      <c r="AC620" s="43" t="str">
        <f t="shared" si="110"/>
        <v/>
      </c>
      <c r="AD620" s="23"/>
      <c r="AE620" s="23"/>
      <c r="AF620" s="23"/>
      <c r="AG620" s="23"/>
      <c r="AH620" s="41" t="str">
        <f t="shared" si="119"/>
        <v/>
      </c>
      <c r="AI620" s="88"/>
      <c r="AJ620" s="26"/>
      <c r="AK620" s="26"/>
      <c r="AL620" s="26"/>
    </row>
    <row r="621" spans="1:38">
      <c r="A621" s="42">
        <v>618</v>
      </c>
      <c r="B621" s="42" t="s">
        <v>4</v>
      </c>
      <c r="C621" s="99"/>
      <c r="D621" s="42" t="str">
        <f t="shared" si="111"/>
        <v/>
      </c>
      <c r="E621" s="99"/>
      <c r="F621" s="26"/>
      <c r="G621" s="99"/>
      <c r="H621" s="107"/>
      <c r="I621" s="53"/>
      <c r="J621" s="53"/>
      <c r="K621" s="99"/>
      <c r="L621" s="26" t="str">
        <f t="shared" si="112"/>
        <v>_</v>
      </c>
      <c r="M621" s="99"/>
      <c r="N621" s="42" t="str">
        <f t="shared" si="113"/>
        <v/>
      </c>
      <c r="O621" s="70"/>
      <c r="P621" s="63"/>
      <c r="Q621" s="64"/>
      <c r="R621" s="26"/>
      <c r="S621" s="26"/>
      <c r="T621" s="42" t="str">
        <f t="shared" si="114"/>
        <v/>
      </c>
      <c r="U621" s="42" t="str">
        <f>IF(E621="","",#REF!-N621)</f>
        <v/>
      </c>
      <c r="V621" s="42" t="str">
        <f t="shared" si="108"/>
        <v/>
      </c>
      <c r="W621" s="42" t="str">
        <f t="shared" si="115"/>
        <v/>
      </c>
      <c r="X621" s="41" t="str">
        <f>IF(E621="","",VLOOKUP(G621,#REF!,2,0))</f>
        <v/>
      </c>
      <c r="Y621" s="41" t="str">
        <f t="shared" si="109"/>
        <v/>
      </c>
      <c r="Z621" s="96" t="str">
        <f t="shared" si="116"/>
        <v/>
      </c>
      <c r="AA621" s="77" t="str">
        <f t="shared" si="117"/>
        <v/>
      </c>
      <c r="AB621" s="77" t="str">
        <f t="shared" si="118"/>
        <v/>
      </c>
      <c r="AC621" s="43" t="str">
        <f t="shared" si="110"/>
        <v/>
      </c>
      <c r="AD621" s="23"/>
      <c r="AE621" s="23"/>
      <c r="AF621" s="23"/>
      <c r="AG621" s="23"/>
      <c r="AH621" s="41" t="str">
        <f t="shared" si="119"/>
        <v/>
      </c>
      <c r="AI621" s="88"/>
      <c r="AJ621" s="26"/>
      <c r="AK621" s="26"/>
      <c r="AL621" s="26"/>
    </row>
    <row r="622" spans="1:38">
      <c r="A622" s="42">
        <v>619</v>
      </c>
      <c r="B622" s="42" t="s">
        <v>4</v>
      </c>
      <c r="C622" s="99"/>
      <c r="D622" s="42" t="str">
        <f t="shared" si="111"/>
        <v/>
      </c>
      <c r="E622" s="99"/>
      <c r="F622" s="26"/>
      <c r="G622" s="99"/>
      <c r="H622" s="107"/>
      <c r="I622" s="53"/>
      <c r="J622" s="53"/>
      <c r="K622" s="99"/>
      <c r="L622" s="26" t="str">
        <f t="shared" si="112"/>
        <v>_</v>
      </c>
      <c r="M622" s="99"/>
      <c r="N622" s="42" t="str">
        <f t="shared" si="113"/>
        <v/>
      </c>
      <c r="O622" s="70"/>
      <c r="P622" s="63"/>
      <c r="Q622" s="64"/>
      <c r="R622" s="26"/>
      <c r="S622" s="26"/>
      <c r="T622" s="42" t="str">
        <f t="shared" si="114"/>
        <v/>
      </c>
      <c r="U622" s="42" t="str">
        <f>IF(E622="","",#REF!-N622)</f>
        <v/>
      </c>
      <c r="V622" s="42" t="str">
        <f t="shared" si="108"/>
        <v/>
      </c>
      <c r="W622" s="42" t="str">
        <f t="shared" si="115"/>
        <v/>
      </c>
      <c r="X622" s="41" t="str">
        <f>IF(E622="","",VLOOKUP(G622,#REF!,2,0))</f>
        <v/>
      </c>
      <c r="Y622" s="41" t="str">
        <f t="shared" si="109"/>
        <v/>
      </c>
      <c r="Z622" s="96" t="str">
        <f t="shared" si="116"/>
        <v/>
      </c>
      <c r="AA622" s="77" t="str">
        <f t="shared" si="117"/>
        <v/>
      </c>
      <c r="AB622" s="77" t="str">
        <f t="shared" si="118"/>
        <v/>
      </c>
      <c r="AC622" s="43" t="str">
        <f t="shared" si="110"/>
        <v/>
      </c>
      <c r="AD622" s="23"/>
      <c r="AE622" s="23"/>
      <c r="AF622" s="23"/>
      <c r="AG622" s="23"/>
      <c r="AH622" s="41" t="str">
        <f t="shared" si="119"/>
        <v/>
      </c>
      <c r="AI622" s="88"/>
      <c r="AJ622" s="26"/>
      <c r="AK622" s="26"/>
      <c r="AL622" s="26"/>
    </row>
    <row r="623" spans="1:38">
      <c r="A623" s="42">
        <v>620</v>
      </c>
      <c r="B623" s="42" t="s">
        <v>4</v>
      </c>
      <c r="C623" s="99"/>
      <c r="D623" s="42" t="str">
        <f t="shared" si="111"/>
        <v/>
      </c>
      <c r="E623" s="99"/>
      <c r="F623" s="26"/>
      <c r="G623" s="99"/>
      <c r="H623" s="107"/>
      <c r="I623" s="53"/>
      <c r="J623" s="53"/>
      <c r="K623" s="99"/>
      <c r="L623" s="26" t="str">
        <f t="shared" si="112"/>
        <v>_</v>
      </c>
      <c r="M623" s="99"/>
      <c r="N623" s="42" t="str">
        <f t="shared" si="113"/>
        <v/>
      </c>
      <c r="O623" s="70"/>
      <c r="P623" s="63"/>
      <c r="Q623" s="64"/>
      <c r="R623" s="26"/>
      <c r="S623" s="26"/>
      <c r="T623" s="42" t="str">
        <f t="shared" si="114"/>
        <v/>
      </c>
      <c r="U623" s="42" t="str">
        <f>IF(E623="","",#REF!-N623)</f>
        <v/>
      </c>
      <c r="V623" s="42" t="str">
        <f t="shared" si="108"/>
        <v/>
      </c>
      <c r="W623" s="42" t="str">
        <f t="shared" si="115"/>
        <v/>
      </c>
      <c r="X623" s="41" t="str">
        <f>IF(E623="","",VLOOKUP(G623,#REF!,2,0))</f>
        <v/>
      </c>
      <c r="Y623" s="41" t="str">
        <f t="shared" si="109"/>
        <v/>
      </c>
      <c r="Z623" s="96" t="str">
        <f t="shared" si="116"/>
        <v/>
      </c>
      <c r="AA623" s="77" t="str">
        <f t="shared" si="117"/>
        <v/>
      </c>
      <c r="AB623" s="77" t="str">
        <f t="shared" si="118"/>
        <v/>
      </c>
      <c r="AC623" s="43" t="str">
        <f t="shared" si="110"/>
        <v/>
      </c>
      <c r="AD623" s="23"/>
      <c r="AE623" s="23"/>
      <c r="AF623" s="23"/>
      <c r="AG623" s="23"/>
      <c r="AH623" s="41" t="str">
        <f t="shared" si="119"/>
        <v/>
      </c>
      <c r="AI623" s="88"/>
      <c r="AJ623" s="26"/>
      <c r="AK623" s="26"/>
      <c r="AL623" s="26"/>
    </row>
    <row r="624" spans="1:38">
      <c r="A624" s="42">
        <v>621</v>
      </c>
      <c r="B624" s="42" t="s">
        <v>4</v>
      </c>
      <c r="C624" s="99"/>
      <c r="D624" s="42" t="str">
        <f t="shared" si="111"/>
        <v/>
      </c>
      <c r="E624" s="99"/>
      <c r="F624" s="26"/>
      <c r="G624" s="99"/>
      <c r="H624" s="107"/>
      <c r="I624" s="53"/>
      <c r="J624" s="53"/>
      <c r="K624" s="99"/>
      <c r="L624" s="26" t="str">
        <f t="shared" si="112"/>
        <v>_</v>
      </c>
      <c r="M624" s="99"/>
      <c r="N624" s="42" t="str">
        <f t="shared" si="113"/>
        <v/>
      </c>
      <c r="O624" s="70"/>
      <c r="P624" s="63"/>
      <c r="Q624" s="64"/>
      <c r="R624" s="26"/>
      <c r="S624" s="26"/>
      <c r="T624" s="42" t="str">
        <f t="shared" si="114"/>
        <v/>
      </c>
      <c r="U624" s="42" t="str">
        <f>IF(E624="","",#REF!-N624)</f>
        <v/>
      </c>
      <c r="V624" s="42" t="str">
        <f t="shared" si="108"/>
        <v/>
      </c>
      <c r="W624" s="42" t="str">
        <f t="shared" si="115"/>
        <v/>
      </c>
      <c r="X624" s="41" t="str">
        <f>IF(E624="","",VLOOKUP(G624,#REF!,2,0))</f>
        <v/>
      </c>
      <c r="Y624" s="41" t="str">
        <f t="shared" si="109"/>
        <v/>
      </c>
      <c r="Z624" s="96" t="str">
        <f t="shared" si="116"/>
        <v/>
      </c>
      <c r="AA624" s="77" t="str">
        <f t="shared" si="117"/>
        <v/>
      </c>
      <c r="AB624" s="77" t="str">
        <f t="shared" si="118"/>
        <v/>
      </c>
      <c r="AC624" s="43" t="str">
        <f t="shared" si="110"/>
        <v/>
      </c>
      <c r="AD624" s="23"/>
      <c r="AE624" s="23"/>
      <c r="AF624" s="23"/>
      <c r="AG624" s="23"/>
      <c r="AH624" s="41" t="str">
        <f t="shared" si="119"/>
        <v/>
      </c>
      <c r="AI624" s="88"/>
      <c r="AJ624" s="26"/>
      <c r="AK624" s="26"/>
      <c r="AL624" s="26"/>
    </row>
    <row r="625" spans="1:38">
      <c r="A625" s="42">
        <v>622</v>
      </c>
      <c r="B625" s="42" t="s">
        <v>4</v>
      </c>
      <c r="C625" s="99"/>
      <c r="D625" s="42" t="str">
        <f t="shared" si="111"/>
        <v/>
      </c>
      <c r="E625" s="99"/>
      <c r="F625" s="26"/>
      <c r="G625" s="99"/>
      <c r="H625" s="107"/>
      <c r="I625" s="53"/>
      <c r="J625" s="53"/>
      <c r="K625" s="99"/>
      <c r="L625" s="26" t="str">
        <f t="shared" si="112"/>
        <v>_</v>
      </c>
      <c r="M625" s="99"/>
      <c r="N625" s="42" t="str">
        <f t="shared" si="113"/>
        <v/>
      </c>
      <c r="O625" s="70"/>
      <c r="P625" s="63"/>
      <c r="Q625" s="64"/>
      <c r="R625" s="26"/>
      <c r="S625" s="26"/>
      <c r="T625" s="42" t="str">
        <f t="shared" si="114"/>
        <v/>
      </c>
      <c r="U625" s="42" t="str">
        <f>IF(E625="","",#REF!-N625)</f>
        <v/>
      </c>
      <c r="V625" s="42" t="str">
        <f t="shared" si="108"/>
        <v/>
      </c>
      <c r="W625" s="42" t="str">
        <f t="shared" si="115"/>
        <v/>
      </c>
      <c r="X625" s="41" t="str">
        <f>IF(E625="","",VLOOKUP(G625,#REF!,2,0))</f>
        <v/>
      </c>
      <c r="Y625" s="41" t="str">
        <f t="shared" si="109"/>
        <v/>
      </c>
      <c r="Z625" s="96" t="str">
        <f t="shared" si="116"/>
        <v/>
      </c>
      <c r="AA625" s="77" t="str">
        <f t="shared" si="117"/>
        <v/>
      </c>
      <c r="AB625" s="77" t="str">
        <f t="shared" si="118"/>
        <v/>
      </c>
      <c r="AC625" s="43" t="str">
        <f t="shared" si="110"/>
        <v/>
      </c>
      <c r="AD625" s="23"/>
      <c r="AE625" s="23"/>
      <c r="AF625" s="23"/>
      <c r="AG625" s="23"/>
      <c r="AH625" s="41" t="str">
        <f t="shared" si="119"/>
        <v/>
      </c>
      <c r="AI625" s="88"/>
      <c r="AJ625" s="26"/>
      <c r="AK625" s="26"/>
      <c r="AL625" s="26"/>
    </row>
    <row r="626" spans="1:38">
      <c r="A626" s="42">
        <v>623</v>
      </c>
      <c r="B626" s="42" t="s">
        <v>4</v>
      </c>
      <c r="C626" s="99"/>
      <c r="D626" s="42" t="str">
        <f t="shared" si="111"/>
        <v/>
      </c>
      <c r="E626" s="99"/>
      <c r="F626" s="26"/>
      <c r="G626" s="99"/>
      <c r="H626" s="107"/>
      <c r="I626" s="53"/>
      <c r="J626" s="53"/>
      <c r="K626" s="99"/>
      <c r="L626" s="26" t="str">
        <f t="shared" si="112"/>
        <v>_</v>
      </c>
      <c r="M626" s="99"/>
      <c r="N626" s="42" t="str">
        <f t="shared" si="113"/>
        <v/>
      </c>
      <c r="O626" s="70"/>
      <c r="P626" s="63"/>
      <c r="Q626" s="64"/>
      <c r="R626" s="26"/>
      <c r="S626" s="26"/>
      <c r="T626" s="42" t="str">
        <f t="shared" si="114"/>
        <v/>
      </c>
      <c r="U626" s="42" t="str">
        <f>IF(E626="","",#REF!-N626)</f>
        <v/>
      </c>
      <c r="V626" s="42" t="str">
        <f t="shared" si="108"/>
        <v/>
      </c>
      <c r="W626" s="42" t="str">
        <f t="shared" si="115"/>
        <v/>
      </c>
      <c r="X626" s="41" t="str">
        <f>IF(E626="","",VLOOKUP(G626,#REF!,2,0))</f>
        <v/>
      </c>
      <c r="Y626" s="41" t="str">
        <f t="shared" si="109"/>
        <v/>
      </c>
      <c r="Z626" s="96" t="str">
        <f t="shared" si="116"/>
        <v/>
      </c>
      <c r="AA626" s="77" t="str">
        <f t="shared" si="117"/>
        <v/>
      </c>
      <c r="AB626" s="77" t="str">
        <f t="shared" si="118"/>
        <v/>
      </c>
      <c r="AC626" s="43" t="str">
        <f t="shared" si="110"/>
        <v/>
      </c>
      <c r="AD626" s="23"/>
      <c r="AE626" s="23"/>
      <c r="AF626" s="23"/>
      <c r="AG626" s="23"/>
      <c r="AH626" s="41" t="str">
        <f t="shared" si="119"/>
        <v/>
      </c>
      <c r="AI626" s="88"/>
      <c r="AJ626" s="26"/>
      <c r="AK626" s="26"/>
      <c r="AL626" s="26"/>
    </row>
    <row r="627" spans="1:38">
      <c r="A627" s="42">
        <v>624</v>
      </c>
      <c r="B627" s="42" t="s">
        <v>4</v>
      </c>
      <c r="C627" s="99"/>
      <c r="D627" s="42" t="str">
        <f t="shared" si="111"/>
        <v/>
      </c>
      <c r="E627" s="99"/>
      <c r="F627" s="26"/>
      <c r="G627" s="99"/>
      <c r="H627" s="107"/>
      <c r="I627" s="53"/>
      <c r="J627" s="53"/>
      <c r="K627" s="99"/>
      <c r="L627" s="26" t="str">
        <f t="shared" si="112"/>
        <v>_</v>
      </c>
      <c r="M627" s="99"/>
      <c r="N627" s="42" t="str">
        <f t="shared" si="113"/>
        <v/>
      </c>
      <c r="O627" s="70"/>
      <c r="P627" s="63"/>
      <c r="Q627" s="64"/>
      <c r="R627" s="26"/>
      <c r="S627" s="26"/>
      <c r="T627" s="42" t="str">
        <f t="shared" si="114"/>
        <v/>
      </c>
      <c r="U627" s="42" t="str">
        <f>IF(E627="","",#REF!-N627)</f>
        <v/>
      </c>
      <c r="V627" s="42" t="str">
        <f t="shared" si="108"/>
        <v/>
      </c>
      <c r="W627" s="42" t="str">
        <f t="shared" si="115"/>
        <v/>
      </c>
      <c r="X627" s="41" t="str">
        <f>IF(E627="","",VLOOKUP(G627,#REF!,2,0))</f>
        <v/>
      </c>
      <c r="Y627" s="41" t="str">
        <f t="shared" si="109"/>
        <v/>
      </c>
      <c r="Z627" s="96" t="str">
        <f t="shared" si="116"/>
        <v/>
      </c>
      <c r="AA627" s="77" t="str">
        <f t="shared" si="117"/>
        <v/>
      </c>
      <c r="AB627" s="77" t="str">
        <f t="shared" si="118"/>
        <v/>
      </c>
      <c r="AC627" s="43" t="str">
        <f t="shared" si="110"/>
        <v/>
      </c>
      <c r="AD627" s="23"/>
      <c r="AE627" s="23"/>
      <c r="AF627" s="23"/>
      <c r="AG627" s="23"/>
      <c r="AH627" s="41" t="str">
        <f t="shared" si="119"/>
        <v/>
      </c>
      <c r="AI627" s="88"/>
      <c r="AJ627" s="26"/>
      <c r="AK627" s="26"/>
      <c r="AL627" s="26"/>
    </row>
    <row r="628" spans="1:38">
      <c r="A628" s="42">
        <v>625</v>
      </c>
      <c r="B628" s="42" t="s">
        <v>4</v>
      </c>
      <c r="C628" s="99"/>
      <c r="D628" s="42" t="str">
        <f t="shared" si="111"/>
        <v/>
      </c>
      <c r="E628" s="99"/>
      <c r="F628" s="26"/>
      <c r="G628" s="99"/>
      <c r="H628" s="107"/>
      <c r="I628" s="53"/>
      <c r="J628" s="53"/>
      <c r="K628" s="99"/>
      <c r="L628" s="26" t="str">
        <f t="shared" si="112"/>
        <v>_</v>
      </c>
      <c r="M628" s="99"/>
      <c r="N628" s="42" t="str">
        <f t="shared" si="113"/>
        <v/>
      </c>
      <c r="O628" s="70"/>
      <c r="P628" s="63"/>
      <c r="Q628" s="64"/>
      <c r="R628" s="26"/>
      <c r="S628" s="26"/>
      <c r="T628" s="42" t="str">
        <f t="shared" si="114"/>
        <v/>
      </c>
      <c r="U628" s="42" t="str">
        <f>IF(E628="","",#REF!-N628)</f>
        <v/>
      </c>
      <c r="V628" s="42" t="str">
        <f t="shared" si="108"/>
        <v/>
      </c>
      <c r="W628" s="42" t="str">
        <f t="shared" si="115"/>
        <v/>
      </c>
      <c r="X628" s="41" t="str">
        <f>IF(E628="","",VLOOKUP(G628,#REF!,2,0))</f>
        <v/>
      </c>
      <c r="Y628" s="41" t="str">
        <f t="shared" si="109"/>
        <v/>
      </c>
      <c r="Z628" s="96" t="str">
        <f t="shared" si="116"/>
        <v/>
      </c>
      <c r="AA628" s="77" t="str">
        <f t="shared" si="117"/>
        <v/>
      </c>
      <c r="AB628" s="77" t="str">
        <f t="shared" si="118"/>
        <v/>
      </c>
      <c r="AC628" s="43" t="str">
        <f t="shared" si="110"/>
        <v/>
      </c>
      <c r="AD628" s="23"/>
      <c r="AE628" s="23"/>
      <c r="AF628" s="23"/>
      <c r="AG628" s="23"/>
      <c r="AH628" s="41" t="str">
        <f t="shared" si="119"/>
        <v/>
      </c>
      <c r="AI628" s="88"/>
      <c r="AJ628" s="26"/>
      <c r="AK628" s="26"/>
      <c r="AL628" s="26"/>
    </row>
    <row r="629" spans="1:38">
      <c r="A629" s="42">
        <v>626</v>
      </c>
      <c r="B629" s="42" t="s">
        <v>4</v>
      </c>
      <c r="C629" s="99"/>
      <c r="D629" s="42" t="str">
        <f t="shared" si="111"/>
        <v/>
      </c>
      <c r="E629" s="99"/>
      <c r="F629" s="26"/>
      <c r="G629" s="99"/>
      <c r="H629" s="107"/>
      <c r="I629" s="53"/>
      <c r="J629" s="53"/>
      <c r="K629" s="99"/>
      <c r="L629" s="26" t="str">
        <f t="shared" si="112"/>
        <v>_</v>
      </c>
      <c r="M629" s="99"/>
      <c r="N629" s="42" t="str">
        <f t="shared" si="113"/>
        <v/>
      </c>
      <c r="O629" s="70"/>
      <c r="P629" s="63"/>
      <c r="Q629" s="64"/>
      <c r="R629" s="26"/>
      <c r="S629" s="26"/>
      <c r="T629" s="42" t="str">
        <f t="shared" si="114"/>
        <v/>
      </c>
      <c r="U629" s="42" t="str">
        <f>IF(E629="","",#REF!-N629)</f>
        <v/>
      </c>
      <c r="V629" s="42" t="str">
        <f t="shared" si="108"/>
        <v/>
      </c>
      <c r="W629" s="42" t="str">
        <f t="shared" si="115"/>
        <v/>
      </c>
      <c r="X629" s="41" t="str">
        <f>IF(E629="","",VLOOKUP(G629,#REF!,2,0))</f>
        <v/>
      </c>
      <c r="Y629" s="41" t="str">
        <f t="shared" si="109"/>
        <v/>
      </c>
      <c r="Z629" s="96" t="str">
        <f t="shared" si="116"/>
        <v/>
      </c>
      <c r="AA629" s="77" t="str">
        <f t="shared" si="117"/>
        <v/>
      </c>
      <c r="AB629" s="77" t="str">
        <f t="shared" si="118"/>
        <v/>
      </c>
      <c r="AC629" s="43" t="str">
        <f t="shared" si="110"/>
        <v/>
      </c>
      <c r="AD629" s="23"/>
      <c r="AE629" s="23"/>
      <c r="AF629" s="23"/>
      <c r="AG629" s="23"/>
      <c r="AH629" s="41" t="str">
        <f t="shared" si="119"/>
        <v/>
      </c>
      <c r="AI629" s="88"/>
      <c r="AJ629" s="26"/>
      <c r="AK629" s="26"/>
      <c r="AL629" s="26"/>
    </row>
    <row r="630" spans="1:38">
      <c r="A630" s="42">
        <v>627</v>
      </c>
      <c r="B630" s="42" t="s">
        <v>4</v>
      </c>
      <c r="C630" s="99"/>
      <c r="D630" s="42" t="str">
        <f t="shared" si="111"/>
        <v/>
      </c>
      <c r="E630" s="99"/>
      <c r="F630" s="26"/>
      <c r="G630" s="99"/>
      <c r="H630" s="107"/>
      <c r="I630" s="53"/>
      <c r="J630" s="53"/>
      <c r="K630" s="99"/>
      <c r="L630" s="26" t="str">
        <f t="shared" si="112"/>
        <v>_</v>
      </c>
      <c r="M630" s="99"/>
      <c r="N630" s="42" t="str">
        <f t="shared" si="113"/>
        <v/>
      </c>
      <c r="O630" s="70"/>
      <c r="P630" s="63"/>
      <c r="Q630" s="64"/>
      <c r="R630" s="26"/>
      <c r="S630" s="26"/>
      <c r="T630" s="42" t="str">
        <f t="shared" si="114"/>
        <v/>
      </c>
      <c r="U630" s="42" t="str">
        <f>IF(E630="","",#REF!-N630)</f>
        <v/>
      </c>
      <c r="V630" s="42" t="str">
        <f t="shared" si="108"/>
        <v/>
      </c>
      <c r="W630" s="42" t="str">
        <f t="shared" si="115"/>
        <v/>
      </c>
      <c r="X630" s="41" t="str">
        <f>IF(E630="","",VLOOKUP(G630,#REF!,2,0))</f>
        <v/>
      </c>
      <c r="Y630" s="41" t="str">
        <f t="shared" si="109"/>
        <v/>
      </c>
      <c r="Z630" s="96" t="str">
        <f t="shared" si="116"/>
        <v/>
      </c>
      <c r="AA630" s="77" t="str">
        <f t="shared" si="117"/>
        <v/>
      </c>
      <c r="AB630" s="77" t="str">
        <f t="shared" si="118"/>
        <v/>
      </c>
      <c r="AC630" s="43" t="str">
        <f t="shared" si="110"/>
        <v/>
      </c>
      <c r="AD630" s="23"/>
      <c r="AE630" s="23"/>
      <c r="AF630" s="23"/>
      <c r="AG630" s="23"/>
      <c r="AH630" s="41" t="str">
        <f t="shared" si="119"/>
        <v/>
      </c>
      <c r="AI630" s="88"/>
      <c r="AJ630" s="26"/>
      <c r="AK630" s="26"/>
      <c r="AL630" s="26"/>
    </row>
    <row r="631" spans="1:38">
      <c r="A631" s="42">
        <v>628</v>
      </c>
      <c r="B631" s="42" t="s">
        <v>4</v>
      </c>
      <c r="C631" s="99"/>
      <c r="D631" s="42" t="str">
        <f t="shared" si="111"/>
        <v/>
      </c>
      <c r="E631" s="99"/>
      <c r="F631" s="26"/>
      <c r="G631" s="99"/>
      <c r="H631" s="107"/>
      <c r="I631" s="53"/>
      <c r="J631" s="53"/>
      <c r="K631" s="99"/>
      <c r="L631" s="26" t="str">
        <f t="shared" si="112"/>
        <v>_</v>
      </c>
      <c r="M631" s="99"/>
      <c r="N631" s="42" t="str">
        <f t="shared" si="113"/>
        <v/>
      </c>
      <c r="O631" s="70"/>
      <c r="P631" s="63"/>
      <c r="Q631" s="64"/>
      <c r="R631" s="26"/>
      <c r="S631" s="26"/>
      <c r="T631" s="42" t="str">
        <f t="shared" si="114"/>
        <v/>
      </c>
      <c r="U631" s="42" t="str">
        <f>IF(E631="","",#REF!-N631)</f>
        <v/>
      </c>
      <c r="V631" s="42" t="str">
        <f t="shared" si="108"/>
        <v/>
      </c>
      <c r="W631" s="42" t="str">
        <f t="shared" si="115"/>
        <v/>
      </c>
      <c r="X631" s="41" t="str">
        <f>IF(E631="","",VLOOKUP(G631,#REF!,2,0))</f>
        <v/>
      </c>
      <c r="Y631" s="41" t="str">
        <f t="shared" si="109"/>
        <v/>
      </c>
      <c r="Z631" s="96" t="str">
        <f t="shared" si="116"/>
        <v/>
      </c>
      <c r="AA631" s="77" t="str">
        <f t="shared" si="117"/>
        <v/>
      </c>
      <c r="AB631" s="77" t="str">
        <f t="shared" si="118"/>
        <v/>
      </c>
      <c r="AC631" s="43" t="str">
        <f t="shared" si="110"/>
        <v/>
      </c>
      <c r="AD631" s="23"/>
      <c r="AE631" s="23"/>
      <c r="AF631" s="23"/>
      <c r="AG631" s="23"/>
      <c r="AH631" s="41" t="str">
        <f t="shared" si="119"/>
        <v/>
      </c>
      <c r="AI631" s="88"/>
      <c r="AJ631" s="26"/>
      <c r="AK631" s="26"/>
      <c r="AL631" s="26"/>
    </row>
    <row r="632" spans="1:38">
      <c r="A632" s="42">
        <v>629</v>
      </c>
      <c r="B632" s="42" t="s">
        <v>4</v>
      </c>
      <c r="C632" s="99"/>
      <c r="D632" s="42" t="str">
        <f t="shared" si="111"/>
        <v/>
      </c>
      <c r="E632" s="99"/>
      <c r="F632" s="26"/>
      <c r="G632" s="99"/>
      <c r="H632" s="107"/>
      <c r="I632" s="53"/>
      <c r="J632" s="53"/>
      <c r="K632" s="99"/>
      <c r="L632" s="26" t="str">
        <f t="shared" si="112"/>
        <v>_</v>
      </c>
      <c r="M632" s="99"/>
      <c r="N632" s="42" t="str">
        <f t="shared" si="113"/>
        <v/>
      </c>
      <c r="O632" s="70"/>
      <c r="P632" s="63"/>
      <c r="Q632" s="64"/>
      <c r="R632" s="26"/>
      <c r="S632" s="26"/>
      <c r="T632" s="42" t="str">
        <f t="shared" si="114"/>
        <v/>
      </c>
      <c r="U632" s="42" t="str">
        <f>IF(E632="","",#REF!-N632)</f>
        <v/>
      </c>
      <c r="V632" s="42" t="str">
        <f t="shared" si="108"/>
        <v/>
      </c>
      <c r="W632" s="42" t="str">
        <f t="shared" si="115"/>
        <v/>
      </c>
      <c r="X632" s="41" t="str">
        <f>IF(E632="","",VLOOKUP(G632,#REF!,2,0))</f>
        <v/>
      </c>
      <c r="Y632" s="41" t="str">
        <f t="shared" si="109"/>
        <v/>
      </c>
      <c r="Z632" s="96" t="str">
        <f t="shared" si="116"/>
        <v/>
      </c>
      <c r="AA632" s="77" t="str">
        <f t="shared" si="117"/>
        <v/>
      </c>
      <c r="AB632" s="77" t="str">
        <f t="shared" si="118"/>
        <v/>
      </c>
      <c r="AC632" s="43" t="str">
        <f t="shared" si="110"/>
        <v/>
      </c>
      <c r="AD632" s="23"/>
      <c r="AE632" s="23"/>
      <c r="AF632" s="23"/>
      <c r="AG632" s="23"/>
      <c r="AH632" s="41" t="str">
        <f t="shared" si="119"/>
        <v/>
      </c>
      <c r="AI632" s="88"/>
      <c r="AJ632" s="26"/>
      <c r="AK632" s="26"/>
      <c r="AL632" s="26"/>
    </row>
    <row r="633" spans="1:38">
      <c r="A633" s="42">
        <v>630</v>
      </c>
      <c r="B633" s="42" t="s">
        <v>4</v>
      </c>
      <c r="C633" s="99"/>
      <c r="D633" s="42" t="str">
        <f t="shared" si="111"/>
        <v/>
      </c>
      <c r="E633" s="99"/>
      <c r="F633" s="26"/>
      <c r="G633" s="99"/>
      <c r="H633" s="107"/>
      <c r="I633" s="53"/>
      <c r="J633" s="53"/>
      <c r="K633" s="99"/>
      <c r="L633" s="26" t="str">
        <f t="shared" si="112"/>
        <v>_</v>
      </c>
      <c r="M633" s="99"/>
      <c r="N633" s="42" t="str">
        <f t="shared" si="113"/>
        <v/>
      </c>
      <c r="O633" s="70"/>
      <c r="P633" s="63"/>
      <c r="Q633" s="64"/>
      <c r="R633" s="26"/>
      <c r="S633" s="26"/>
      <c r="T633" s="42" t="str">
        <f t="shared" si="114"/>
        <v/>
      </c>
      <c r="U633" s="42" t="str">
        <f>IF(E633="","",#REF!-N633)</f>
        <v/>
      </c>
      <c r="V633" s="42" t="str">
        <f t="shared" si="108"/>
        <v/>
      </c>
      <c r="W633" s="42" t="str">
        <f t="shared" si="115"/>
        <v/>
      </c>
      <c r="X633" s="41" t="str">
        <f>IF(E633="","",VLOOKUP(G633,#REF!,2,0))</f>
        <v/>
      </c>
      <c r="Y633" s="41" t="str">
        <f t="shared" si="109"/>
        <v/>
      </c>
      <c r="Z633" s="96" t="str">
        <f t="shared" si="116"/>
        <v/>
      </c>
      <c r="AA633" s="77" t="str">
        <f t="shared" si="117"/>
        <v/>
      </c>
      <c r="AB633" s="77" t="str">
        <f t="shared" si="118"/>
        <v/>
      </c>
      <c r="AC633" s="43" t="str">
        <f t="shared" si="110"/>
        <v/>
      </c>
      <c r="AD633" s="23"/>
      <c r="AE633" s="23"/>
      <c r="AF633" s="23"/>
      <c r="AG633" s="23"/>
      <c r="AH633" s="41" t="str">
        <f t="shared" si="119"/>
        <v/>
      </c>
      <c r="AI633" s="88"/>
      <c r="AJ633" s="26"/>
      <c r="AK633" s="26"/>
      <c r="AL633" s="26"/>
    </row>
    <row r="634" spans="1:38">
      <c r="A634" s="42">
        <v>631</v>
      </c>
      <c r="B634" s="42" t="s">
        <v>4</v>
      </c>
      <c r="C634" s="99"/>
      <c r="D634" s="42" t="str">
        <f t="shared" si="111"/>
        <v/>
      </c>
      <c r="E634" s="99"/>
      <c r="F634" s="26"/>
      <c r="G634" s="99"/>
      <c r="H634" s="107"/>
      <c r="I634" s="53"/>
      <c r="J634" s="53"/>
      <c r="K634" s="99"/>
      <c r="L634" s="26" t="str">
        <f t="shared" si="112"/>
        <v>_</v>
      </c>
      <c r="M634" s="99"/>
      <c r="N634" s="42" t="str">
        <f t="shared" si="113"/>
        <v/>
      </c>
      <c r="O634" s="70"/>
      <c r="P634" s="63"/>
      <c r="Q634" s="64"/>
      <c r="R634" s="26"/>
      <c r="S634" s="26"/>
      <c r="T634" s="42" t="str">
        <f t="shared" si="114"/>
        <v/>
      </c>
      <c r="U634" s="42" t="str">
        <f>IF(E634="","",#REF!-N634)</f>
        <v/>
      </c>
      <c r="V634" s="42" t="str">
        <f t="shared" si="108"/>
        <v/>
      </c>
      <c r="W634" s="42" t="str">
        <f t="shared" si="115"/>
        <v/>
      </c>
      <c r="X634" s="41" t="str">
        <f>IF(E634="","",VLOOKUP(G634,#REF!,2,0))</f>
        <v/>
      </c>
      <c r="Y634" s="41" t="str">
        <f t="shared" si="109"/>
        <v/>
      </c>
      <c r="Z634" s="96" t="str">
        <f t="shared" si="116"/>
        <v/>
      </c>
      <c r="AA634" s="77" t="str">
        <f t="shared" si="117"/>
        <v/>
      </c>
      <c r="AB634" s="77" t="str">
        <f t="shared" si="118"/>
        <v/>
      </c>
      <c r="AC634" s="43" t="str">
        <f t="shared" si="110"/>
        <v/>
      </c>
      <c r="AD634" s="23"/>
      <c r="AE634" s="23"/>
      <c r="AF634" s="23"/>
      <c r="AG634" s="23"/>
      <c r="AH634" s="41" t="str">
        <f t="shared" si="119"/>
        <v/>
      </c>
      <c r="AI634" s="88"/>
      <c r="AJ634" s="26"/>
      <c r="AK634" s="26"/>
      <c r="AL634" s="26"/>
    </row>
    <row r="635" spans="1:38">
      <c r="A635" s="42">
        <v>632</v>
      </c>
      <c r="B635" s="42" t="s">
        <v>4</v>
      </c>
      <c r="C635" s="99"/>
      <c r="D635" s="42" t="str">
        <f t="shared" si="111"/>
        <v/>
      </c>
      <c r="E635" s="99"/>
      <c r="F635" s="26"/>
      <c r="G635" s="99"/>
      <c r="H635" s="107"/>
      <c r="I635" s="53"/>
      <c r="J635" s="53"/>
      <c r="K635" s="99"/>
      <c r="L635" s="26" t="str">
        <f t="shared" si="112"/>
        <v>_</v>
      </c>
      <c r="M635" s="99"/>
      <c r="N635" s="42" t="str">
        <f t="shared" si="113"/>
        <v/>
      </c>
      <c r="O635" s="70"/>
      <c r="P635" s="63"/>
      <c r="Q635" s="64"/>
      <c r="R635" s="26"/>
      <c r="S635" s="26"/>
      <c r="T635" s="42" t="str">
        <f t="shared" si="114"/>
        <v/>
      </c>
      <c r="U635" s="42" t="str">
        <f>IF(E635="","",#REF!-N635)</f>
        <v/>
      </c>
      <c r="V635" s="42" t="str">
        <f t="shared" si="108"/>
        <v/>
      </c>
      <c r="W635" s="42" t="str">
        <f t="shared" si="115"/>
        <v/>
      </c>
      <c r="X635" s="41" t="str">
        <f>IF(E635="","",VLOOKUP(G635,#REF!,2,0))</f>
        <v/>
      </c>
      <c r="Y635" s="41" t="str">
        <f t="shared" si="109"/>
        <v/>
      </c>
      <c r="Z635" s="96" t="str">
        <f t="shared" si="116"/>
        <v/>
      </c>
      <c r="AA635" s="77" t="str">
        <f t="shared" si="117"/>
        <v/>
      </c>
      <c r="AB635" s="77" t="str">
        <f t="shared" si="118"/>
        <v/>
      </c>
      <c r="AC635" s="43" t="str">
        <f t="shared" si="110"/>
        <v/>
      </c>
      <c r="AD635" s="23"/>
      <c r="AE635" s="23"/>
      <c r="AF635" s="23"/>
      <c r="AG635" s="23"/>
      <c r="AH635" s="41" t="str">
        <f t="shared" si="119"/>
        <v/>
      </c>
      <c r="AI635" s="88"/>
      <c r="AJ635" s="26"/>
      <c r="AK635" s="26"/>
      <c r="AL635" s="26"/>
    </row>
    <row r="636" spans="1:38">
      <c r="A636" s="42">
        <v>633</v>
      </c>
      <c r="B636" s="42" t="s">
        <v>4</v>
      </c>
      <c r="C636" s="99"/>
      <c r="D636" s="42" t="str">
        <f t="shared" si="111"/>
        <v/>
      </c>
      <c r="E636" s="99"/>
      <c r="F636" s="26"/>
      <c r="G636" s="99"/>
      <c r="H636" s="107"/>
      <c r="I636" s="53"/>
      <c r="J636" s="53"/>
      <c r="K636" s="99"/>
      <c r="L636" s="26" t="str">
        <f t="shared" si="112"/>
        <v>_</v>
      </c>
      <c r="M636" s="99"/>
      <c r="N636" s="42" t="str">
        <f t="shared" si="113"/>
        <v/>
      </c>
      <c r="O636" s="70"/>
      <c r="P636" s="63"/>
      <c r="Q636" s="64"/>
      <c r="R636" s="26"/>
      <c r="S636" s="26"/>
      <c r="T636" s="42" t="str">
        <f t="shared" si="114"/>
        <v/>
      </c>
      <c r="U636" s="42" t="str">
        <f>IF(E636="","",#REF!-N636)</f>
        <v/>
      </c>
      <c r="V636" s="42" t="str">
        <f t="shared" si="108"/>
        <v/>
      </c>
      <c r="W636" s="42" t="str">
        <f t="shared" si="115"/>
        <v/>
      </c>
      <c r="X636" s="41" t="str">
        <f>IF(E636="","",VLOOKUP(G636,#REF!,2,0))</f>
        <v/>
      </c>
      <c r="Y636" s="41" t="str">
        <f t="shared" si="109"/>
        <v/>
      </c>
      <c r="Z636" s="96" t="str">
        <f t="shared" si="116"/>
        <v/>
      </c>
      <c r="AA636" s="77" t="str">
        <f t="shared" si="117"/>
        <v/>
      </c>
      <c r="AB636" s="77" t="str">
        <f t="shared" si="118"/>
        <v/>
      </c>
      <c r="AC636" s="43" t="str">
        <f t="shared" si="110"/>
        <v/>
      </c>
      <c r="AD636" s="23"/>
      <c r="AE636" s="23"/>
      <c r="AF636" s="23"/>
      <c r="AG636" s="23"/>
      <c r="AH636" s="41" t="str">
        <f t="shared" si="119"/>
        <v/>
      </c>
      <c r="AI636" s="88"/>
      <c r="AJ636" s="26"/>
      <c r="AK636" s="26"/>
      <c r="AL636" s="26"/>
    </row>
    <row r="637" spans="1:38">
      <c r="A637" s="42">
        <v>634</v>
      </c>
      <c r="B637" s="42" t="s">
        <v>4</v>
      </c>
      <c r="C637" s="99"/>
      <c r="D637" s="42" t="str">
        <f t="shared" si="111"/>
        <v/>
      </c>
      <c r="E637" s="99"/>
      <c r="F637" s="26"/>
      <c r="G637" s="99"/>
      <c r="H637" s="107"/>
      <c r="I637" s="53"/>
      <c r="J637" s="53"/>
      <c r="K637" s="99"/>
      <c r="L637" s="26" t="str">
        <f t="shared" si="112"/>
        <v>_</v>
      </c>
      <c r="M637" s="99"/>
      <c r="N637" s="42" t="str">
        <f t="shared" si="113"/>
        <v/>
      </c>
      <c r="O637" s="70"/>
      <c r="P637" s="63"/>
      <c r="Q637" s="64"/>
      <c r="R637" s="26"/>
      <c r="S637" s="26"/>
      <c r="T637" s="42" t="str">
        <f t="shared" si="114"/>
        <v/>
      </c>
      <c r="U637" s="42" t="str">
        <f>IF(E637="","",#REF!-N637)</f>
        <v/>
      </c>
      <c r="V637" s="42" t="str">
        <f t="shared" si="108"/>
        <v/>
      </c>
      <c r="W637" s="42" t="str">
        <f t="shared" si="115"/>
        <v/>
      </c>
      <c r="X637" s="41" t="str">
        <f>IF(E637="","",VLOOKUP(G637,#REF!,2,0))</f>
        <v/>
      </c>
      <c r="Y637" s="41" t="str">
        <f t="shared" si="109"/>
        <v/>
      </c>
      <c r="Z637" s="96" t="str">
        <f t="shared" si="116"/>
        <v/>
      </c>
      <c r="AA637" s="77" t="str">
        <f t="shared" si="117"/>
        <v/>
      </c>
      <c r="AB637" s="77" t="str">
        <f t="shared" si="118"/>
        <v/>
      </c>
      <c r="AC637" s="43" t="str">
        <f t="shared" si="110"/>
        <v/>
      </c>
      <c r="AD637" s="23"/>
      <c r="AE637" s="23"/>
      <c r="AF637" s="23"/>
      <c r="AG637" s="23"/>
      <c r="AH637" s="41" t="str">
        <f t="shared" si="119"/>
        <v/>
      </c>
      <c r="AI637" s="88"/>
      <c r="AJ637" s="26"/>
      <c r="AK637" s="26"/>
      <c r="AL637" s="26"/>
    </row>
    <row r="638" spans="1:38">
      <c r="A638" s="42">
        <v>635</v>
      </c>
      <c r="B638" s="42" t="s">
        <v>4</v>
      </c>
      <c r="C638" s="99"/>
      <c r="D638" s="42" t="str">
        <f t="shared" si="111"/>
        <v/>
      </c>
      <c r="E638" s="99"/>
      <c r="F638" s="26"/>
      <c r="G638" s="99"/>
      <c r="H638" s="107"/>
      <c r="I638" s="53"/>
      <c r="J638" s="53"/>
      <c r="K638" s="99"/>
      <c r="L638" s="26" t="str">
        <f t="shared" si="112"/>
        <v>_</v>
      </c>
      <c r="M638" s="99"/>
      <c r="N638" s="42" t="str">
        <f t="shared" si="113"/>
        <v/>
      </c>
      <c r="O638" s="70"/>
      <c r="P638" s="63"/>
      <c r="Q638" s="64"/>
      <c r="R638" s="26"/>
      <c r="S638" s="26"/>
      <c r="T638" s="42" t="str">
        <f t="shared" si="114"/>
        <v/>
      </c>
      <c r="U638" s="42" t="str">
        <f>IF(E638="","",#REF!-N638)</f>
        <v/>
      </c>
      <c r="V638" s="42" t="str">
        <f t="shared" si="108"/>
        <v/>
      </c>
      <c r="W638" s="42" t="str">
        <f t="shared" si="115"/>
        <v/>
      </c>
      <c r="X638" s="41" t="str">
        <f>IF(E638="","",VLOOKUP(G638,#REF!,2,0))</f>
        <v/>
      </c>
      <c r="Y638" s="41" t="str">
        <f t="shared" si="109"/>
        <v/>
      </c>
      <c r="Z638" s="96" t="str">
        <f t="shared" si="116"/>
        <v/>
      </c>
      <c r="AA638" s="77" t="str">
        <f t="shared" si="117"/>
        <v/>
      </c>
      <c r="AB638" s="77" t="str">
        <f t="shared" si="118"/>
        <v/>
      </c>
      <c r="AC638" s="43" t="str">
        <f t="shared" si="110"/>
        <v/>
      </c>
      <c r="AD638" s="23"/>
      <c r="AE638" s="23"/>
      <c r="AF638" s="23"/>
      <c r="AG638" s="23"/>
      <c r="AH638" s="41" t="str">
        <f t="shared" si="119"/>
        <v/>
      </c>
      <c r="AI638" s="88"/>
      <c r="AJ638" s="26"/>
      <c r="AK638" s="26"/>
      <c r="AL638" s="26"/>
    </row>
    <row r="639" spans="1:38">
      <c r="A639" s="42">
        <v>636</v>
      </c>
      <c r="B639" s="42" t="s">
        <v>4</v>
      </c>
      <c r="C639" s="99"/>
      <c r="D639" s="42" t="str">
        <f t="shared" si="111"/>
        <v/>
      </c>
      <c r="E639" s="99"/>
      <c r="F639" s="26"/>
      <c r="G639" s="99"/>
      <c r="H639" s="107"/>
      <c r="I639" s="53"/>
      <c r="J639" s="53"/>
      <c r="K639" s="99"/>
      <c r="L639" s="26" t="str">
        <f t="shared" si="112"/>
        <v>_</v>
      </c>
      <c r="M639" s="99"/>
      <c r="N639" s="42" t="str">
        <f t="shared" si="113"/>
        <v/>
      </c>
      <c r="O639" s="70"/>
      <c r="P639" s="63"/>
      <c r="Q639" s="64"/>
      <c r="R639" s="26"/>
      <c r="S639" s="26"/>
      <c r="T639" s="42" t="str">
        <f t="shared" si="114"/>
        <v/>
      </c>
      <c r="U639" s="42" t="str">
        <f>IF(E639="","",#REF!-N639)</f>
        <v/>
      </c>
      <c r="V639" s="42" t="str">
        <f t="shared" si="108"/>
        <v/>
      </c>
      <c r="W639" s="42" t="str">
        <f t="shared" si="115"/>
        <v/>
      </c>
      <c r="X639" s="41" t="str">
        <f>IF(E639="","",VLOOKUP(G639,#REF!,2,0))</f>
        <v/>
      </c>
      <c r="Y639" s="41" t="str">
        <f t="shared" si="109"/>
        <v/>
      </c>
      <c r="Z639" s="96" t="str">
        <f t="shared" si="116"/>
        <v/>
      </c>
      <c r="AA639" s="77" t="str">
        <f t="shared" si="117"/>
        <v/>
      </c>
      <c r="AB639" s="77" t="str">
        <f t="shared" si="118"/>
        <v/>
      </c>
      <c r="AC639" s="43" t="str">
        <f t="shared" si="110"/>
        <v/>
      </c>
      <c r="AD639" s="23"/>
      <c r="AE639" s="23"/>
      <c r="AF639" s="23"/>
      <c r="AG639" s="23"/>
      <c r="AH639" s="41" t="str">
        <f t="shared" si="119"/>
        <v/>
      </c>
      <c r="AI639" s="88"/>
      <c r="AJ639" s="26"/>
      <c r="AK639" s="26"/>
      <c r="AL639" s="26"/>
    </row>
    <row r="640" spans="1:38">
      <c r="A640" s="42">
        <v>637</v>
      </c>
      <c r="B640" s="42" t="s">
        <v>4</v>
      </c>
      <c r="C640" s="99"/>
      <c r="D640" s="42" t="str">
        <f t="shared" si="111"/>
        <v/>
      </c>
      <c r="E640" s="99"/>
      <c r="F640" s="26"/>
      <c r="G640" s="99"/>
      <c r="H640" s="107"/>
      <c r="I640" s="53"/>
      <c r="J640" s="53"/>
      <c r="K640" s="99"/>
      <c r="L640" s="26" t="str">
        <f t="shared" si="112"/>
        <v>_</v>
      </c>
      <c r="M640" s="99"/>
      <c r="N640" s="42" t="str">
        <f t="shared" si="113"/>
        <v/>
      </c>
      <c r="O640" s="70"/>
      <c r="P640" s="63"/>
      <c r="Q640" s="64"/>
      <c r="R640" s="26"/>
      <c r="S640" s="26"/>
      <c r="T640" s="42" t="str">
        <f t="shared" si="114"/>
        <v/>
      </c>
      <c r="U640" s="42" t="str">
        <f>IF(E640="","",#REF!-N640)</f>
        <v/>
      </c>
      <c r="V640" s="42" t="str">
        <f t="shared" si="108"/>
        <v/>
      </c>
      <c r="W640" s="42" t="str">
        <f t="shared" si="115"/>
        <v/>
      </c>
      <c r="X640" s="41" t="str">
        <f>IF(E640="","",VLOOKUP(G640,#REF!,2,0))</f>
        <v/>
      </c>
      <c r="Y640" s="41" t="str">
        <f t="shared" si="109"/>
        <v/>
      </c>
      <c r="Z640" s="96" t="str">
        <f t="shared" si="116"/>
        <v/>
      </c>
      <c r="AA640" s="77" t="str">
        <f t="shared" si="117"/>
        <v/>
      </c>
      <c r="AB640" s="77" t="str">
        <f t="shared" si="118"/>
        <v/>
      </c>
      <c r="AC640" s="43" t="str">
        <f t="shared" si="110"/>
        <v/>
      </c>
      <c r="AD640" s="23"/>
      <c r="AE640" s="23"/>
      <c r="AF640" s="23"/>
      <c r="AG640" s="23"/>
      <c r="AH640" s="41" t="str">
        <f t="shared" si="119"/>
        <v/>
      </c>
      <c r="AI640" s="88"/>
      <c r="AJ640" s="26"/>
      <c r="AK640" s="26"/>
      <c r="AL640" s="26"/>
    </row>
    <row r="641" spans="1:38">
      <c r="A641" s="42">
        <v>638</v>
      </c>
      <c r="B641" s="42" t="s">
        <v>4</v>
      </c>
      <c r="C641" s="99"/>
      <c r="D641" s="42" t="str">
        <f t="shared" si="111"/>
        <v/>
      </c>
      <c r="E641" s="99"/>
      <c r="F641" s="26"/>
      <c r="G641" s="99"/>
      <c r="H641" s="107"/>
      <c r="I641" s="53"/>
      <c r="J641" s="53"/>
      <c r="K641" s="99"/>
      <c r="L641" s="26" t="str">
        <f t="shared" si="112"/>
        <v>_</v>
      </c>
      <c r="M641" s="99"/>
      <c r="N641" s="42" t="str">
        <f t="shared" si="113"/>
        <v/>
      </c>
      <c r="O641" s="70"/>
      <c r="P641" s="63"/>
      <c r="Q641" s="64"/>
      <c r="R641" s="26"/>
      <c r="S641" s="26"/>
      <c r="T641" s="42" t="str">
        <f t="shared" si="114"/>
        <v/>
      </c>
      <c r="U641" s="42" t="str">
        <f>IF(E641="","",#REF!-N641)</f>
        <v/>
      </c>
      <c r="V641" s="42" t="str">
        <f t="shared" si="108"/>
        <v/>
      </c>
      <c r="W641" s="42" t="str">
        <f t="shared" si="115"/>
        <v/>
      </c>
      <c r="X641" s="41" t="str">
        <f>IF(E641="","",VLOOKUP(G641,#REF!,2,0))</f>
        <v/>
      </c>
      <c r="Y641" s="41" t="str">
        <f t="shared" si="109"/>
        <v/>
      </c>
      <c r="Z641" s="96" t="str">
        <f t="shared" si="116"/>
        <v/>
      </c>
      <c r="AA641" s="77" t="str">
        <f t="shared" si="117"/>
        <v/>
      </c>
      <c r="AB641" s="77" t="str">
        <f t="shared" si="118"/>
        <v/>
      </c>
      <c r="AC641" s="43" t="str">
        <f t="shared" si="110"/>
        <v/>
      </c>
      <c r="AD641" s="23"/>
      <c r="AE641" s="23"/>
      <c r="AF641" s="23"/>
      <c r="AG641" s="23"/>
      <c r="AH641" s="41" t="str">
        <f t="shared" si="119"/>
        <v/>
      </c>
      <c r="AI641" s="88"/>
      <c r="AJ641" s="26"/>
      <c r="AK641" s="26"/>
      <c r="AL641" s="26"/>
    </row>
    <row r="642" spans="1:38">
      <c r="A642" s="42">
        <v>639</v>
      </c>
      <c r="B642" s="42" t="s">
        <v>4</v>
      </c>
      <c r="C642" s="99"/>
      <c r="D642" s="42" t="str">
        <f t="shared" si="111"/>
        <v/>
      </c>
      <c r="E642" s="99"/>
      <c r="F642" s="26"/>
      <c r="G642" s="99"/>
      <c r="H642" s="107"/>
      <c r="I642" s="53"/>
      <c r="J642" s="53"/>
      <c r="K642" s="99"/>
      <c r="L642" s="26" t="str">
        <f t="shared" si="112"/>
        <v>_</v>
      </c>
      <c r="M642" s="99"/>
      <c r="N642" s="42" t="str">
        <f t="shared" si="113"/>
        <v/>
      </c>
      <c r="O642" s="70"/>
      <c r="P642" s="63"/>
      <c r="Q642" s="64"/>
      <c r="R642" s="26"/>
      <c r="S642" s="26"/>
      <c r="T642" s="42" t="str">
        <f t="shared" si="114"/>
        <v/>
      </c>
      <c r="U642" s="42" t="str">
        <f>IF(E642="","",#REF!-N642)</f>
        <v/>
      </c>
      <c r="V642" s="42" t="str">
        <f t="shared" si="108"/>
        <v/>
      </c>
      <c r="W642" s="42" t="str">
        <f t="shared" si="115"/>
        <v/>
      </c>
      <c r="X642" s="41" t="str">
        <f>IF(E642="","",VLOOKUP(G642,#REF!,2,0))</f>
        <v/>
      </c>
      <c r="Y642" s="41" t="str">
        <f t="shared" si="109"/>
        <v/>
      </c>
      <c r="Z642" s="96" t="str">
        <f t="shared" si="116"/>
        <v/>
      </c>
      <c r="AA642" s="77" t="str">
        <f t="shared" si="117"/>
        <v/>
      </c>
      <c r="AB642" s="77" t="str">
        <f t="shared" si="118"/>
        <v/>
      </c>
      <c r="AC642" s="43" t="str">
        <f t="shared" si="110"/>
        <v/>
      </c>
      <c r="AD642" s="23"/>
      <c r="AE642" s="23"/>
      <c r="AF642" s="23"/>
      <c r="AG642" s="23"/>
      <c r="AH642" s="41" t="str">
        <f t="shared" si="119"/>
        <v/>
      </c>
      <c r="AI642" s="88"/>
      <c r="AJ642" s="26"/>
      <c r="AK642" s="26"/>
      <c r="AL642" s="26"/>
    </row>
    <row r="643" spans="1:38">
      <c r="A643" s="42">
        <v>640</v>
      </c>
      <c r="B643" s="42" t="s">
        <v>4</v>
      </c>
      <c r="C643" s="99"/>
      <c r="D643" s="42" t="str">
        <f t="shared" si="111"/>
        <v/>
      </c>
      <c r="E643" s="99"/>
      <c r="F643" s="26"/>
      <c r="G643" s="99"/>
      <c r="H643" s="107"/>
      <c r="I643" s="53"/>
      <c r="J643" s="53"/>
      <c r="K643" s="99"/>
      <c r="L643" s="26" t="str">
        <f t="shared" si="112"/>
        <v>_</v>
      </c>
      <c r="M643" s="99"/>
      <c r="N643" s="42" t="str">
        <f t="shared" si="113"/>
        <v/>
      </c>
      <c r="O643" s="70"/>
      <c r="P643" s="63"/>
      <c r="Q643" s="64"/>
      <c r="R643" s="26"/>
      <c r="S643" s="26"/>
      <c r="T643" s="42" t="str">
        <f t="shared" si="114"/>
        <v/>
      </c>
      <c r="U643" s="42" t="str">
        <f>IF(E643="","",#REF!-N643)</f>
        <v/>
      </c>
      <c r="V643" s="42" t="str">
        <f t="shared" si="108"/>
        <v/>
      </c>
      <c r="W643" s="42" t="str">
        <f t="shared" si="115"/>
        <v/>
      </c>
      <c r="X643" s="41" t="str">
        <f>IF(E643="","",VLOOKUP(G643,#REF!,2,0))</f>
        <v/>
      </c>
      <c r="Y643" s="41" t="str">
        <f t="shared" si="109"/>
        <v/>
      </c>
      <c r="Z643" s="96" t="str">
        <f t="shared" si="116"/>
        <v/>
      </c>
      <c r="AA643" s="77" t="str">
        <f t="shared" si="117"/>
        <v/>
      </c>
      <c r="AB643" s="77" t="str">
        <f t="shared" si="118"/>
        <v/>
      </c>
      <c r="AC643" s="43" t="str">
        <f t="shared" si="110"/>
        <v/>
      </c>
      <c r="AD643" s="23"/>
      <c r="AE643" s="23"/>
      <c r="AF643" s="23"/>
      <c r="AG643" s="23"/>
      <c r="AH643" s="41" t="str">
        <f t="shared" si="119"/>
        <v/>
      </c>
      <c r="AI643" s="88"/>
      <c r="AJ643" s="26"/>
      <c r="AK643" s="26"/>
      <c r="AL643" s="26"/>
    </row>
    <row r="644" spans="1:38">
      <c r="A644" s="42">
        <v>641</v>
      </c>
      <c r="B644" s="42" t="s">
        <v>4</v>
      </c>
      <c r="C644" s="99"/>
      <c r="D644" s="42" t="str">
        <f t="shared" si="111"/>
        <v/>
      </c>
      <c r="E644" s="99"/>
      <c r="F644" s="26"/>
      <c r="G644" s="99"/>
      <c r="H644" s="107"/>
      <c r="I644" s="53"/>
      <c r="J644" s="53"/>
      <c r="K644" s="99"/>
      <c r="L644" s="26" t="str">
        <f t="shared" si="112"/>
        <v>_</v>
      </c>
      <c r="M644" s="99"/>
      <c r="N644" s="42" t="str">
        <f t="shared" si="113"/>
        <v/>
      </c>
      <c r="O644" s="70"/>
      <c r="P644" s="63"/>
      <c r="Q644" s="64"/>
      <c r="R644" s="26"/>
      <c r="S644" s="26"/>
      <c r="T644" s="42" t="str">
        <f t="shared" si="114"/>
        <v/>
      </c>
      <c r="U644" s="42" t="str">
        <f>IF(E644="","",#REF!-N644)</f>
        <v/>
      </c>
      <c r="V644" s="42" t="str">
        <f t="shared" ref="V644:V707" si="120">IF(E644="","",T644-U644)</f>
        <v/>
      </c>
      <c r="W644" s="42" t="str">
        <f t="shared" si="115"/>
        <v/>
      </c>
      <c r="X644" s="41" t="str">
        <f>IF(E644="","",VLOOKUP(G644,#REF!,2,0))</f>
        <v/>
      </c>
      <c r="Y644" s="41" t="str">
        <f t="shared" ref="Y644:Y707" si="121">IF(E644="","",IF(P644=0,ROUND(H644*X644,0),0))</f>
        <v/>
      </c>
      <c r="Z644" s="96" t="str">
        <f t="shared" si="116"/>
        <v/>
      </c>
      <c r="AA644" s="77" t="str">
        <f t="shared" si="117"/>
        <v/>
      </c>
      <c r="AB644" s="77" t="str">
        <f t="shared" si="118"/>
        <v/>
      </c>
      <c r="AC644" s="43" t="str">
        <f t="shared" ref="AC644:AC707" si="122">IF(E644="","",IF(Z644-AB644&lt;=0,1,Z644-AB644))</f>
        <v/>
      </c>
      <c r="AD644" s="23"/>
      <c r="AE644" s="23"/>
      <c r="AF644" s="23"/>
      <c r="AG644" s="23"/>
      <c r="AH644" s="41" t="str">
        <f t="shared" si="119"/>
        <v/>
      </c>
      <c r="AI644" s="88"/>
      <c r="AJ644" s="26"/>
      <c r="AK644" s="26"/>
      <c r="AL644" s="26"/>
    </row>
    <row r="645" spans="1:38">
      <c r="A645" s="42">
        <v>642</v>
      </c>
      <c r="B645" s="42" t="s">
        <v>4</v>
      </c>
      <c r="C645" s="99"/>
      <c r="D645" s="42" t="str">
        <f t="shared" ref="D645:D708" si="123">IF(O645="","",C645&amp;"_"&amp;O645)</f>
        <v/>
      </c>
      <c r="E645" s="99"/>
      <c r="F645" s="26"/>
      <c r="G645" s="99"/>
      <c r="H645" s="107"/>
      <c r="I645" s="53"/>
      <c r="J645" s="53"/>
      <c r="K645" s="99"/>
      <c r="L645" s="26" t="str">
        <f t="shared" ref="L645:L708" si="124">C645&amp;"_"&amp;K645</f>
        <v>_</v>
      </c>
      <c r="M645" s="99"/>
      <c r="N645" s="42" t="str">
        <f t="shared" ref="N645:N708" si="125">IF(M645="","",IF(MONTH(M645)&lt;=3,YEAR(M645)-1,YEAR(M645)))</f>
        <v/>
      </c>
      <c r="O645" s="70"/>
      <c r="P645" s="63"/>
      <c r="Q645" s="64"/>
      <c r="R645" s="26"/>
      <c r="S645" s="26"/>
      <c r="T645" s="42" t="str">
        <f t="shared" ref="T645:T708" si="126">IF(E645="","",48)</f>
        <v/>
      </c>
      <c r="U645" s="42" t="str">
        <f>IF(E645="","",#REF!-N645)</f>
        <v/>
      </c>
      <c r="V645" s="42" t="str">
        <f t="shared" si="120"/>
        <v/>
      </c>
      <c r="W645" s="42" t="str">
        <f t="shared" ref="W645:W708" si="127">IF(T645="","",0.021)</f>
        <v/>
      </c>
      <c r="X645" s="41" t="str">
        <f>IF(E645="","",VLOOKUP(G645,#REF!,2,0))</f>
        <v/>
      </c>
      <c r="Y645" s="41" t="str">
        <f t="shared" si="121"/>
        <v/>
      </c>
      <c r="Z645" s="96" t="str">
        <f t="shared" ref="Z645:Z708" si="128">IF(E645="","",IF(V645&lt;0,1,IF(P645=0,Y645,P645)))</f>
        <v/>
      </c>
      <c r="AA645" s="77" t="str">
        <f t="shared" ref="AA645:AA708" si="129">IF(E645="","",IF(U645=0,0,IF(V645=0,AI645,IF(V645&lt;0,0,ROUNDDOWN(Z645*W645,0)))))</f>
        <v/>
      </c>
      <c r="AB645" s="77" t="str">
        <f t="shared" ref="AB645:AB708" si="130">IF(E645="","",IF(V645=0,Z645,IF(V645&lt;0,0,AA645*U645)))</f>
        <v/>
      </c>
      <c r="AC645" s="43" t="str">
        <f t="shared" si="122"/>
        <v/>
      </c>
      <c r="AD645" s="23"/>
      <c r="AE645" s="23"/>
      <c r="AF645" s="23"/>
      <c r="AG645" s="23"/>
      <c r="AH645" s="41" t="str">
        <f t="shared" ref="AH645:AH708" si="131">IF(E645="","",P645-SUM(AD645:AG645))</f>
        <v/>
      </c>
      <c r="AI645" s="88"/>
      <c r="AJ645" s="26"/>
      <c r="AK645" s="26"/>
      <c r="AL645" s="26"/>
    </row>
    <row r="646" spans="1:38">
      <c r="A646" s="42">
        <v>643</v>
      </c>
      <c r="B646" s="42" t="s">
        <v>4</v>
      </c>
      <c r="C646" s="99"/>
      <c r="D646" s="42" t="str">
        <f t="shared" si="123"/>
        <v/>
      </c>
      <c r="E646" s="99"/>
      <c r="F646" s="26"/>
      <c r="G646" s="99"/>
      <c r="H646" s="107"/>
      <c r="I646" s="53"/>
      <c r="J646" s="53"/>
      <c r="K646" s="99"/>
      <c r="L646" s="26" t="str">
        <f t="shared" si="124"/>
        <v>_</v>
      </c>
      <c r="M646" s="99"/>
      <c r="N646" s="42" t="str">
        <f t="shared" si="125"/>
        <v/>
      </c>
      <c r="O646" s="70"/>
      <c r="P646" s="63"/>
      <c r="Q646" s="64"/>
      <c r="R646" s="26"/>
      <c r="S646" s="26"/>
      <c r="T646" s="42" t="str">
        <f t="shared" si="126"/>
        <v/>
      </c>
      <c r="U646" s="42" t="str">
        <f>IF(E646="","",#REF!-N646)</f>
        <v/>
      </c>
      <c r="V646" s="42" t="str">
        <f t="shared" si="120"/>
        <v/>
      </c>
      <c r="W646" s="42" t="str">
        <f t="shared" si="127"/>
        <v/>
      </c>
      <c r="X646" s="41" t="str">
        <f>IF(E646="","",VLOOKUP(G646,#REF!,2,0))</f>
        <v/>
      </c>
      <c r="Y646" s="41" t="str">
        <f t="shared" si="121"/>
        <v/>
      </c>
      <c r="Z646" s="96" t="str">
        <f t="shared" si="128"/>
        <v/>
      </c>
      <c r="AA646" s="77" t="str">
        <f t="shared" si="129"/>
        <v/>
      </c>
      <c r="AB646" s="77" t="str">
        <f t="shared" si="130"/>
        <v/>
      </c>
      <c r="AC646" s="43" t="str">
        <f t="shared" si="122"/>
        <v/>
      </c>
      <c r="AD646" s="23"/>
      <c r="AE646" s="23"/>
      <c r="AF646" s="23"/>
      <c r="AG646" s="23"/>
      <c r="AH646" s="41" t="str">
        <f t="shared" si="131"/>
        <v/>
      </c>
      <c r="AI646" s="88"/>
      <c r="AJ646" s="26"/>
      <c r="AK646" s="26"/>
      <c r="AL646" s="26"/>
    </row>
    <row r="647" spans="1:38">
      <c r="A647" s="42">
        <v>644</v>
      </c>
      <c r="B647" s="42" t="s">
        <v>4</v>
      </c>
      <c r="C647" s="99"/>
      <c r="D647" s="42" t="str">
        <f t="shared" si="123"/>
        <v/>
      </c>
      <c r="E647" s="99"/>
      <c r="F647" s="26"/>
      <c r="G647" s="99"/>
      <c r="H647" s="107"/>
      <c r="I647" s="53"/>
      <c r="J647" s="53"/>
      <c r="K647" s="99"/>
      <c r="L647" s="26" t="str">
        <f t="shared" si="124"/>
        <v>_</v>
      </c>
      <c r="M647" s="99"/>
      <c r="N647" s="42" t="str">
        <f t="shared" si="125"/>
        <v/>
      </c>
      <c r="O647" s="70"/>
      <c r="P647" s="63"/>
      <c r="Q647" s="64"/>
      <c r="R647" s="26"/>
      <c r="S647" s="26"/>
      <c r="T647" s="42" t="str">
        <f t="shared" si="126"/>
        <v/>
      </c>
      <c r="U647" s="42" t="str">
        <f>IF(E647="","",#REF!-N647)</f>
        <v/>
      </c>
      <c r="V647" s="42" t="str">
        <f t="shared" si="120"/>
        <v/>
      </c>
      <c r="W647" s="42" t="str">
        <f t="shared" si="127"/>
        <v/>
      </c>
      <c r="X647" s="41" t="str">
        <f>IF(E647="","",VLOOKUP(G647,#REF!,2,0))</f>
        <v/>
      </c>
      <c r="Y647" s="41" t="str">
        <f t="shared" si="121"/>
        <v/>
      </c>
      <c r="Z647" s="96" t="str">
        <f t="shared" si="128"/>
        <v/>
      </c>
      <c r="AA647" s="77" t="str">
        <f t="shared" si="129"/>
        <v/>
      </c>
      <c r="AB647" s="77" t="str">
        <f t="shared" si="130"/>
        <v/>
      </c>
      <c r="AC647" s="43" t="str">
        <f t="shared" si="122"/>
        <v/>
      </c>
      <c r="AD647" s="23"/>
      <c r="AE647" s="23"/>
      <c r="AF647" s="23"/>
      <c r="AG647" s="23"/>
      <c r="AH647" s="41" t="str">
        <f t="shared" si="131"/>
        <v/>
      </c>
      <c r="AI647" s="88"/>
      <c r="AJ647" s="26"/>
      <c r="AK647" s="26"/>
      <c r="AL647" s="26"/>
    </row>
    <row r="648" spans="1:38">
      <c r="A648" s="42">
        <v>645</v>
      </c>
      <c r="B648" s="42" t="s">
        <v>4</v>
      </c>
      <c r="C648" s="99"/>
      <c r="D648" s="42" t="str">
        <f t="shared" si="123"/>
        <v/>
      </c>
      <c r="E648" s="99"/>
      <c r="F648" s="26"/>
      <c r="G648" s="99"/>
      <c r="H648" s="107"/>
      <c r="I648" s="53"/>
      <c r="J648" s="53"/>
      <c r="K648" s="99"/>
      <c r="L648" s="26" t="str">
        <f t="shared" si="124"/>
        <v>_</v>
      </c>
      <c r="M648" s="99"/>
      <c r="N648" s="42" t="str">
        <f t="shared" si="125"/>
        <v/>
      </c>
      <c r="O648" s="70"/>
      <c r="P648" s="63"/>
      <c r="Q648" s="64"/>
      <c r="R648" s="26"/>
      <c r="S648" s="26"/>
      <c r="T648" s="42" t="str">
        <f t="shared" si="126"/>
        <v/>
      </c>
      <c r="U648" s="42" t="str">
        <f>IF(E648="","",#REF!-N648)</f>
        <v/>
      </c>
      <c r="V648" s="42" t="str">
        <f t="shared" si="120"/>
        <v/>
      </c>
      <c r="W648" s="42" t="str">
        <f t="shared" si="127"/>
        <v/>
      </c>
      <c r="X648" s="41" t="str">
        <f>IF(E648="","",VLOOKUP(G648,#REF!,2,0))</f>
        <v/>
      </c>
      <c r="Y648" s="41" t="str">
        <f t="shared" si="121"/>
        <v/>
      </c>
      <c r="Z648" s="96" t="str">
        <f t="shared" si="128"/>
        <v/>
      </c>
      <c r="AA648" s="77" t="str">
        <f t="shared" si="129"/>
        <v/>
      </c>
      <c r="AB648" s="77" t="str">
        <f t="shared" si="130"/>
        <v/>
      </c>
      <c r="AC648" s="43" t="str">
        <f t="shared" si="122"/>
        <v/>
      </c>
      <c r="AD648" s="23"/>
      <c r="AE648" s="23"/>
      <c r="AF648" s="23"/>
      <c r="AG648" s="23"/>
      <c r="AH648" s="41" t="str">
        <f t="shared" si="131"/>
        <v/>
      </c>
      <c r="AI648" s="88"/>
      <c r="AJ648" s="26"/>
      <c r="AK648" s="26"/>
      <c r="AL648" s="26"/>
    </row>
    <row r="649" spans="1:38">
      <c r="A649" s="42">
        <v>646</v>
      </c>
      <c r="B649" s="42" t="s">
        <v>4</v>
      </c>
      <c r="C649" s="99"/>
      <c r="D649" s="42" t="str">
        <f t="shared" si="123"/>
        <v/>
      </c>
      <c r="E649" s="99"/>
      <c r="F649" s="26"/>
      <c r="G649" s="99"/>
      <c r="H649" s="107"/>
      <c r="I649" s="53"/>
      <c r="J649" s="53"/>
      <c r="K649" s="99"/>
      <c r="L649" s="26" t="str">
        <f t="shared" si="124"/>
        <v>_</v>
      </c>
      <c r="M649" s="99"/>
      <c r="N649" s="42" t="str">
        <f t="shared" si="125"/>
        <v/>
      </c>
      <c r="O649" s="70"/>
      <c r="P649" s="63"/>
      <c r="Q649" s="64"/>
      <c r="R649" s="26"/>
      <c r="S649" s="26"/>
      <c r="T649" s="42" t="str">
        <f t="shared" si="126"/>
        <v/>
      </c>
      <c r="U649" s="42" t="str">
        <f>IF(E649="","",#REF!-N649)</f>
        <v/>
      </c>
      <c r="V649" s="42" t="str">
        <f t="shared" si="120"/>
        <v/>
      </c>
      <c r="W649" s="42" t="str">
        <f t="shared" si="127"/>
        <v/>
      </c>
      <c r="X649" s="41" t="str">
        <f>IF(E649="","",VLOOKUP(G649,#REF!,2,0))</f>
        <v/>
      </c>
      <c r="Y649" s="41" t="str">
        <f t="shared" si="121"/>
        <v/>
      </c>
      <c r="Z649" s="96" t="str">
        <f t="shared" si="128"/>
        <v/>
      </c>
      <c r="AA649" s="77" t="str">
        <f t="shared" si="129"/>
        <v/>
      </c>
      <c r="AB649" s="77" t="str">
        <f t="shared" si="130"/>
        <v/>
      </c>
      <c r="AC649" s="43" t="str">
        <f t="shared" si="122"/>
        <v/>
      </c>
      <c r="AD649" s="23"/>
      <c r="AE649" s="23"/>
      <c r="AF649" s="23"/>
      <c r="AG649" s="23"/>
      <c r="AH649" s="41" t="str">
        <f t="shared" si="131"/>
        <v/>
      </c>
      <c r="AI649" s="88"/>
      <c r="AJ649" s="26"/>
      <c r="AK649" s="26"/>
      <c r="AL649" s="26"/>
    </row>
    <row r="650" spans="1:38">
      <c r="A650" s="42">
        <v>647</v>
      </c>
      <c r="B650" s="42" t="s">
        <v>4</v>
      </c>
      <c r="C650" s="99"/>
      <c r="D650" s="42" t="str">
        <f t="shared" si="123"/>
        <v/>
      </c>
      <c r="E650" s="99"/>
      <c r="F650" s="26"/>
      <c r="G650" s="99"/>
      <c r="H650" s="107"/>
      <c r="I650" s="53"/>
      <c r="J650" s="53"/>
      <c r="K650" s="99"/>
      <c r="L650" s="26" t="str">
        <f t="shared" si="124"/>
        <v>_</v>
      </c>
      <c r="M650" s="99"/>
      <c r="N650" s="42" t="str">
        <f t="shared" si="125"/>
        <v/>
      </c>
      <c r="O650" s="70"/>
      <c r="P650" s="63"/>
      <c r="Q650" s="64"/>
      <c r="R650" s="26"/>
      <c r="S650" s="26"/>
      <c r="T650" s="42" t="str">
        <f t="shared" si="126"/>
        <v/>
      </c>
      <c r="U650" s="42" t="str">
        <f>IF(E650="","",#REF!-N650)</f>
        <v/>
      </c>
      <c r="V650" s="42" t="str">
        <f t="shared" si="120"/>
        <v/>
      </c>
      <c r="W650" s="42" t="str">
        <f t="shared" si="127"/>
        <v/>
      </c>
      <c r="X650" s="41" t="str">
        <f>IF(E650="","",VLOOKUP(G650,#REF!,2,0))</f>
        <v/>
      </c>
      <c r="Y650" s="41" t="str">
        <f t="shared" si="121"/>
        <v/>
      </c>
      <c r="Z650" s="96" t="str">
        <f t="shared" si="128"/>
        <v/>
      </c>
      <c r="AA650" s="77" t="str">
        <f t="shared" si="129"/>
        <v/>
      </c>
      <c r="AB650" s="77" t="str">
        <f t="shared" si="130"/>
        <v/>
      </c>
      <c r="AC650" s="43" t="str">
        <f t="shared" si="122"/>
        <v/>
      </c>
      <c r="AD650" s="23"/>
      <c r="AE650" s="23"/>
      <c r="AF650" s="23"/>
      <c r="AG650" s="23"/>
      <c r="AH650" s="41" t="str">
        <f t="shared" si="131"/>
        <v/>
      </c>
      <c r="AI650" s="88"/>
      <c r="AJ650" s="26"/>
      <c r="AK650" s="26"/>
      <c r="AL650" s="26"/>
    </row>
    <row r="651" spans="1:38">
      <c r="A651" s="42">
        <v>648</v>
      </c>
      <c r="B651" s="42" t="s">
        <v>4</v>
      </c>
      <c r="C651" s="99"/>
      <c r="D651" s="42" t="str">
        <f t="shared" si="123"/>
        <v/>
      </c>
      <c r="E651" s="99"/>
      <c r="F651" s="26"/>
      <c r="G651" s="99"/>
      <c r="H651" s="107"/>
      <c r="I651" s="53"/>
      <c r="J651" s="53"/>
      <c r="K651" s="99"/>
      <c r="L651" s="26" t="str">
        <f t="shared" si="124"/>
        <v>_</v>
      </c>
      <c r="M651" s="99"/>
      <c r="N651" s="42" t="str">
        <f t="shared" si="125"/>
        <v/>
      </c>
      <c r="O651" s="70"/>
      <c r="P651" s="63"/>
      <c r="Q651" s="64"/>
      <c r="R651" s="26"/>
      <c r="S651" s="26"/>
      <c r="T651" s="42" t="str">
        <f t="shared" si="126"/>
        <v/>
      </c>
      <c r="U651" s="42" t="str">
        <f>IF(E651="","",#REF!-N651)</f>
        <v/>
      </c>
      <c r="V651" s="42" t="str">
        <f t="shared" si="120"/>
        <v/>
      </c>
      <c r="W651" s="42" t="str">
        <f t="shared" si="127"/>
        <v/>
      </c>
      <c r="X651" s="41" t="str">
        <f>IF(E651="","",VLOOKUP(G651,#REF!,2,0))</f>
        <v/>
      </c>
      <c r="Y651" s="41" t="str">
        <f t="shared" si="121"/>
        <v/>
      </c>
      <c r="Z651" s="96" t="str">
        <f t="shared" si="128"/>
        <v/>
      </c>
      <c r="AA651" s="77" t="str">
        <f t="shared" si="129"/>
        <v/>
      </c>
      <c r="AB651" s="77" t="str">
        <f t="shared" si="130"/>
        <v/>
      </c>
      <c r="AC651" s="43" t="str">
        <f t="shared" si="122"/>
        <v/>
      </c>
      <c r="AD651" s="23"/>
      <c r="AE651" s="23"/>
      <c r="AF651" s="23"/>
      <c r="AG651" s="23"/>
      <c r="AH651" s="41" t="str">
        <f t="shared" si="131"/>
        <v/>
      </c>
      <c r="AI651" s="88"/>
      <c r="AJ651" s="26"/>
      <c r="AK651" s="26"/>
      <c r="AL651" s="26"/>
    </row>
    <row r="652" spans="1:38">
      <c r="A652" s="42">
        <v>649</v>
      </c>
      <c r="B652" s="42" t="s">
        <v>4</v>
      </c>
      <c r="C652" s="99"/>
      <c r="D652" s="42" t="str">
        <f t="shared" si="123"/>
        <v/>
      </c>
      <c r="E652" s="99"/>
      <c r="F652" s="26"/>
      <c r="G652" s="99"/>
      <c r="H652" s="107"/>
      <c r="I652" s="53"/>
      <c r="J652" s="53"/>
      <c r="K652" s="99"/>
      <c r="L652" s="26" t="str">
        <f t="shared" si="124"/>
        <v>_</v>
      </c>
      <c r="M652" s="99"/>
      <c r="N652" s="42" t="str">
        <f t="shared" si="125"/>
        <v/>
      </c>
      <c r="O652" s="70"/>
      <c r="P652" s="63"/>
      <c r="Q652" s="64"/>
      <c r="R652" s="26"/>
      <c r="S652" s="26"/>
      <c r="T652" s="42" t="str">
        <f t="shared" si="126"/>
        <v/>
      </c>
      <c r="U652" s="42" t="str">
        <f>IF(E652="","",#REF!-N652)</f>
        <v/>
      </c>
      <c r="V652" s="42" t="str">
        <f t="shared" si="120"/>
        <v/>
      </c>
      <c r="W652" s="42" t="str">
        <f t="shared" si="127"/>
        <v/>
      </c>
      <c r="X652" s="41" t="str">
        <f>IF(E652="","",VLOOKUP(G652,#REF!,2,0))</f>
        <v/>
      </c>
      <c r="Y652" s="41" t="str">
        <f t="shared" si="121"/>
        <v/>
      </c>
      <c r="Z652" s="96" t="str">
        <f t="shared" si="128"/>
        <v/>
      </c>
      <c r="AA652" s="77" t="str">
        <f t="shared" si="129"/>
        <v/>
      </c>
      <c r="AB652" s="77" t="str">
        <f t="shared" si="130"/>
        <v/>
      </c>
      <c r="AC652" s="43" t="str">
        <f t="shared" si="122"/>
        <v/>
      </c>
      <c r="AD652" s="23"/>
      <c r="AE652" s="23"/>
      <c r="AF652" s="23"/>
      <c r="AG652" s="23"/>
      <c r="AH652" s="41" t="str">
        <f t="shared" si="131"/>
        <v/>
      </c>
      <c r="AI652" s="88"/>
      <c r="AJ652" s="26"/>
      <c r="AK652" s="26"/>
      <c r="AL652" s="26"/>
    </row>
    <row r="653" spans="1:38">
      <c r="A653" s="42">
        <v>650</v>
      </c>
      <c r="B653" s="42" t="s">
        <v>4</v>
      </c>
      <c r="C653" s="99"/>
      <c r="D653" s="42" t="str">
        <f t="shared" si="123"/>
        <v/>
      </c>
      <c r="E653" s="99"/>
      <c r="F653" s="26"/>
      <c r="G653" s="99"/>
      <c r="H653" s="107"/>
      <c r="I653" s="53"/>
      <c r="J653" s="53"/>
      <c r="K653" s="99"/>
      <c r="L653" s="26" t="str">
        <f t="shared" si="124"/>
        <v>_</v>
      </c>
      <c r="M653" s="99"/>
      <c r="N653" s="42" t="str">
        <f t="shared" si="125"/>
        <v/>
      </c>
      <c r="O653" s="70"/>
      <c r="P653" s="63"/>
      <c r="Q653" s="64"/>
      <c r="R653" s="26"/>
      <c r="S653" s="26"/>
      <c r="T653" s="42" t="str">
        <f t="shared" si="126"/>
        <v/>
      </c>
      <c r="U653" s="42" t="str">
        <f>IF(E653="","",#REF!-N653)</f>
        <v/>
      </c>
      <c r="V653" s="42" t="str">
        <f t="shared" si="120"/>
        <v/>
      </c>
      <c r="W653" s="42" t="str">
        <f t="shared" si="127"/>
        <v/>
      </c>
      <c r="X653" s="41" t="str">
        <f>IF(E653="","",VLOOKUP(G653,#REF!,2,0))</f>
        <v/>
      </c>
      <c r="Y653" s="41" t="str">
        <f t="shared" si="121"/>
        <v/>
      </c>
      <c r="Z653" s="96" t="str">
        <f t="shared" si="128"/>
        <v/>
      </c>
      <c r="AA653" s="77" t="str">
        <f t="shared" si="129"/>
        <v/>
      </c>
      <c r="AB653" s="77" t="str">
        <f t="shared" si="130"/>
        <v/>
      </c>
      <c r="AC653" s="43" t="str">
        <f t="shared" si="122"/>
        <v/>
      </c>
      <c r="AD653" s="23"/>
      <c r="AE653" s="23"/>
      <c r="AF653" s="23"/>
      <c r="AG653" s="23"/>
      <c r="AH653" s="41" t="str">
        <f t="shared" si="131"/>
        <v/>
      </c>
      <c r="AI653" s="88"/>
      <c r="AJ653" s="26"/>
      <c r="AK653" s="26"/>
      <c r="AL653" s="26"/>
    </row>
    <row r="654" spans="1:38">
      <c r="A654" s="42">
        <v>651</v>
      </c>
      <c r="B654" s="42" t="s">
        <v>4</v>
      </c>
      <c r="C654" s="99"/>
      <c r="D654" s="42" t="str">
        <f t="shared" si="123"/>
        <v/>
      </c>
      <c r="E654" s="99"/>
      <c r="F654" s="26"/>
      <c r="G654" s="99"/>
      <c r="H654" s="107"/>
      <c r="I654" s="53"/>
      <c r="J654" s="53"/>
      <c r="K654" s="99"/>
      <c r="L654" s="26" t="str">
        <f t="shared" si="124"/>
        <v>_</v>
      </c>
      <c r="M654" s="99"/>
      <c r="N654" s="42" t="str">
        <f t="shared" si="125"/>
        <v/>
      </c>
      <c r="O654" s="70"/>
      <c r="P654" s="63"/>
      <c r="Q654" s="64"/>
      <c r="R654" s="26"/>
      <c r="S654" s="26"/>
      <c r="T654" s="42" t="str">
        <f t="shared" si="126"/>
        <v/>
      </c>
      <c r="U654" s="42" t="str">
        <f>IF(E654="","",#REF!-N654)</f>
        <v/>
      </c>
      <c r="V654" s="42" t="str">
        <f t="shared" si="120"/>
        <v/>
      </c>
      <c r="W654" s="42" t="str">
        <f t="shared" si="127"/>
        <v/>
      </c>
      <c r="X654" s="41" t="str">
        <f>IF(E654="","",VLOOKUP(G654,#REF!,2,0))</f>
        <v/>
      </c>
      <c r="Y654" s="41" t="str">
        <f t="shared" si="121"/>
        <v/>
      </c>
      <c r="Z654" s="96" t="str">
        <f t="shared" si="128"/>
        <v/>
      </c>
      <c r="AA654" s="77" t="str">
        <f t="shared" si="129"/>
        <v/>
      </c>
      <c r="AB654" s="77" t="str">
        <f t="shared" si="130"/>
        <v/>
      </c>
      <c r="AC654" s="43" t="str">
        <f t="shared" si="122"/>
        <v/>
      </c>
      <c r="AD654" s="23"/>
      <c r="AE654" s="23"/>
      <c r="AF654" s="23"/>
      <c r="AG654" s="23"/>
      <c r="AH654" s="41" t="str">
        <f t="shared" si="131"/>
        <v/>
      </c>
      <c r="AI654" s="88"/>
      <c r="AJ654" s="26"/>
      <c r="AK654" s="26"/>
      <c r="AL654" s="26"/>
    </row>
    <row r="655" spans="1:38">
      <c r="A655" s="42">
        <v>652</v>
      </c>
      <c r="B655" s="42" t="s">
        <v>4</v>
      </c>
      <c r="C655" s="99"/>
      <c r="D655" s="42" t="str">
        <f t="shared" si="123"/>
        <v/>
      </c>
      <c r="E655" s="99"/>
      <c r="F655" s="26"/>
      <c r="G655" s="99"/>
      <c r="H655" s="107"/>
      <c r="I655" s="53"/>
      <c r="J655" s="53"/>
      <c r="K655" s="99"/>
      <c r="L655" s="26" t="str">
        <f t="shared" si="124"/>
        <v>_</v>
      </c>
      <c r="M655" s="99"/>
      <c r="N655" s="42" t="str">
        <f t="shared" si="125"/>
        <v/>
      </c>
      <c r="O655" s="70"/>
      <c r="P655" s="63"/>
      <c r="Q655" s="64"/>
      <c r="R655" s="26"/>
      <c r="S655" s="26"/>
      <c r="T655" s="42" t="str">
        <f t="shared" si="126"/>
        <v/>
      </c>
      <c r="U655" s="42" t="str">
        <f>IF(E655="","",#REF!-N655)</f>
        <v/>
      </c>
      <c r="V655" s="42" t="str">
        <f t="shared" si="120"/>
        <v/>
      </c>
      <c r="W655" s="42" t="str">
        <f t="shared" si="127"/>
        <v/>
      </c>
      <c r="X655" s="41" t="str">
        <f>IF(E655="","",VLOOKUP(G655,#REF!,2,0))</f>
        <v/>
      </c>
      <c r="Y655" s="41" t="str">
        <f t="shared" si="121"/>
        <v/>
      </c>
      <c r="Z655" s="96" t="str">
        <f t="shared" si="128"/>
        <v/>
      </c>
      <c r="AA655" s="77" t="str">
        <f t="shared" si="129"/>
        <v/>
      </c>
      <c r="AB655" s="77" t="str">
        <f t="shared" si="130"/>
        <v/>
      </c>
      <c r="AC655" s="43" t="str">
        <f t="shared" si="122"/>
        <v/>
      </c>
      <c r="AD655" s="23"/>
      <c r="AE655" s="23"/>
      <c r="AF655" s="23"/>
      <c r="AG655" s="23"/>
      <c r="AH655" s="41" t="str">
        <f t="shared" si="131"/>
        <v/>
      </c>
      <c r="AI655" s="88"/>
      <c r="AJ655" s="26"/>
      <c r="AK655" s="26"/>
      <c r="AL655" s="26"/>
    </row>
    <row r="656" spans="1:38">
      <c r="A656" s="42">
        <v>653</v>
      </c>
      <c r="B656" s="42" t="s">
        <v>4</v>
      </c>
      <c r="C656" s="99"/>
      <c r="D656" s="42" t="str">
        <f t="shared" si="123"/>
        <v/>
      </c>
      <c r="E656" s="99"/>
      <c r="F656" s="26"/>
      <c r="G656" s="99"/>
      <c r="H656" s="107"/>
      <c r="I656" s="53"/>
      <c r="J656" s="53"/>
      <c r="K656" s="99"/>
      <c r="L656" s="26" t="str">
        <f t="shared" si="124"/>
        <v>_</v>
      </c>
      <c r="M656" s="99"/>
      <c r="N656" s="42" t="str">
        <f t="shared" si="125"/>
        <v/>
      </c>
      <c r="O656" s="70"/>
      <c r="P656" s="63"/>
      <c r="Q656" s="64"/>
      <c r="R656" s="26"/>
      <c r="S656" s="26"/>
      <c r="T656" s="42" t="str">
        <f t="shared" si="126"/>
        <v/>
      </c>
      <c r="U656" s="42" t="str">
        <f>IF(E656="","",#REF!-N656)</f>
        <v/>
      </c>
      <c r="V656" s="42" t="str">
        <f t="shared" si="120"/>
        <v/>
      </c>
      <c r="W656" s="42" t="str">
        <f t="shared" si="127"/>
        <v/>
      </c>
      <c r="X656" s="41" t="str">
        <f>IF(E656="","",VLOOKUP(G656,#REF!,2,0))</f>
        <v/>
      </c>
      <c r="Y656" s="41" t="str">
        <f t="shared" si="121"/>
        <v/>
      </c>
      <c r="Z656" s="96" t="str">
        <f t="shared" si="128"/>
        <v/>
      </c>
      <c r="AA656" s="77" t="str">
        <f t="shared" si="129"/>
        <v/>
      </c>
      <c r="AB656" s="77" t="str">
        <f t="shared" si="130"/>
        <v/>
      </c>
      <c r="AC656" s="43" t="str">
        <f t="shared" si="122"/>
        <v/>
      </c>
      <c r="AD656" s="23"/>
      <c r="AE656" s="23"/>
      <c r="AF656" s="23"/>
      <c r="AG656" s="23"/>
      <c r="AH656" s="41" t="str">
        <f t="shared" si="131"/>
        <v/>
      </c>
      <c r="AI656" s="88"/>
      <c r="AJ656" s="26"/>
      <c r="AK656" s="26"/>
      <c r="AL656" s="26"/>
    </row>
    <row r="657" spans="1:38">
      <c r="A657" s="42">
        <v>654</v>
      </c>
      <c r="B657" s="42" t="s">
        <v>4</v>
      </c>
      <c r="C657" s="99"/>
      <c r="D657" s="42" t="str">
        <f t="shared" si="123"/>
        <v/>
      </c>
      <c r="E657" s="99"/>
      <c r="F657" s="26"/>
      <c r="G657" s="99"/>
      <c r="H657" s="107"/>
      <c r="I657" s="53"/>
      <c r="J657" s="53"/>
      <c r="K657" s="99"/>
      <c r="L657" s="26" t="str">
        <f t="shared" si="124"/>
        <v>_</v>
      </c>
      <c r="M657" s="99"/>
      <c r="N657" s="42" t="str">
        <f t="shared" si="125"/>
        <v/>
      </c>
      <c r="O657" s="70"/>
      <c r="P657" s="63"/>
      <c r="Q657" s="64"/>
      <c r="R657" s="26"/>
      <c r="S657" s="26"/>
      <c r="T657" s="42" t="str">
        <f t="shared" si="126"/>
        <v/>
      </c>
      <c r="U657" s="42" t="str">
        <f>IF(E657="","",#REF!-N657)</f>
        <v/>
      </c>
      <c r="V657" s="42" t="str">
        <f t="shared" si="120"/>
        <v/>
      </c>
      <c r="W657" s="42" t="str">
        <f t="shared" si="127"/>
        <v/>
      </c>
      <c r="X657" s="41" t="str">
        <f>IF(E657="","",VLOOKUP(G657,#REF!,2,0))</f>
        <v/>
      </c>
      <c r="Y657" s="41" t="str">
        <f t="shared" si="121"/>
        <v/>
      </c>
      <c r="Z657" s="96" t="str">
        <f t="shared" si="128"/>
        <v/>
      </c>
      <c r="AA657" s="77" t="str">
        <f t="shared" si="129"/>
        <v/>
      </c>
      <c r="AB657" s="77" t="str">
        <f t="shared" si="130"/>
        <v/>
      </c>
      <c r="AC657" s="43" t="str">
        <f t="shared" si="122"/>
        <v/>
      </c>
      <c r="AD657" s="23"/>
      <c r="AE657" s="23"/>
      <c r="AF657" s="23"/>
      <c r="AG657" s="23"/>
      <c r="AH657" s="41" t="str">
        <f t="shared" si="131"/>
        <v/>
      </c>
      <c r="AI657" s="88"/>
      <c r="AJ657" s="26"/>
      <c r="AK657" s="26"/>
      <c r="AL657" s="26"/>
    </row>
    <row r="658" spans="1:38">
      <c r="A658" s="42">
        <v>655</v>
      </c>
      <c r="B658" s="42" t="s">
        <v>4</v>
      </c>
      <c r="C658" s="99"/>
      <c r="D658" s="42" t="str">
        <f t="shared" si="123"/>
        <v/>
      </c>
      <c r="E658" s="99"/>
      <c r="F658" s="26"/>
      <c r="G658" s="99"/>
      <c r="H658" s="107"/>
      <c r="I658" s="53"/>
      <c r="J658" s="53"/>
      <c r="K658" s="99"/>
      <c r="L658" s="26" t="str">
        <f t="shared" si="124"/>
        <v>_</v>
      </c>
      <c r="M658" s="99"/>
      <c r="N658" s="42" t="str">
        <f t="shared" si="125"/>
        <v/>
      </c>
      <c r="O658" s="70"/>
      <c r="P658" s="63"/>
      <c r="Q658" s="64"/>
      <c r="R658" s="26"/>
      <c r="S658" s="26"/>
      <c r="T658" s="42" t="str">
        <f t="shared" si="126"/>
        <v/>
      </c>
      <c r="U658" s="42" t="str">
        <f>IF(E658="","",#REF!-N658)</f>
        <v/>
      </c>
      <c r="V658" s="42" t="str">
        <f t="shared" si="120"/>
        <v/>
      </c>
      <c r="W658" s="42" t="str">
        <f t="shared" si="127"/>
        <v/>
      </c>
      <c r="X658" s="41" t="str">
        <f>IF(E658="","",VLOOKUP(G658,#REF!,2,0))</f>
        <v/>
      </c>
      <c r="Y658" s="41" t="str">
        <f t="shared" si="121"/>
        <v/>
      </c>
      <c r="Z658" s="96" t="str">
        <f t="shared" si="128"/>
        <v/>
      </c>
      <c r="AA658" s="77" t="str">
        <f t="shared" si="129"/>
        <v/>
      </c>
      <c r="AB658" s="77" t="str">
        <f t="shared" si="130"/>
        <v/>
      </c>
      <c r="AC658" s="43" t="str">
        <f t="shared" si="122"/>
        <v/>
      </c>
      <c r="AD658" s="23"/>
      <c r="AE658" s="23"/>
      <c r="AF658" s="23"/>
      <c r="AG658" s="23"/>
      <c r="AH658" s="41" t="str">
        <f t="shared" si="131"/>
        <v/>
      </c>
      <c r="AI658" s="88"/>
      <c r="AJ658" s="26"/>
      <c r="AK658" s="26"/>
      <c r="AL658" s="26"/>
    </row>
    <row r="659" spans="1:38">
      <c r="A659" s="42">
        <v>656</v>
      </c>
      <c r="B659" s="42" t="s">
        <v>4</v>
      </c>
      <c r="C659" s="99"/>
      <c r="D659" s="42" t="str">
        <f t="shared" si="123"/>
        <v/>
      </c>
      <c r="E659" s="99"/>
      <c r="F659" s="26"/>
      <c r="G659" s="99"/>
      <c r="H659" s="107"/>
      <c r="I659" s="53"/>
      <c r="J659" s="53"/>
      <c r="K659" s="99"/>
      <c r="L659" s="26" t="str">
        <f t="shared" si="124"/>
        <v>_</v>
      </c>
      <c r="M659" s="99"/>
      <c r="N659" s="42" t="str">
        <f t="shared" si="125"/>
        <v/>
      </c>
      <c r="O659" s="70"/>
      <c r="P659" s="63"/>
      <c r="Q659" s="64"/>
      <c r="R659" s="26"/>
      <c r="S659" s="26"/>
      <c r="T659" s="42" t="str">
        <f t="shared" si="126"/>
        <v/>
      </c>
      <c r="U659" s="42" t="str">
        <f>IF(E659="","",#REF!-N659)</f>
        <v/>
      </c>
      <c r="V659" s="42" t="str">
        <f t="shared" si="120"/>
        <v/>
      </c>
      <c r="W659" s="42" t="str">
        <f t="shared" si="127"/>
        <v/>
      </c>
      <c r="X659" s="41" t="str">
        <f>IF(E659="","",VLOOKUP(G659,#REF!,2,0))</f>
        <v/>
      </c>
      <c r="Y659" s="41" t="str">
        <f t="shared" si="121"/>
        <v/>
      </c>
      <c r="Z659" s="96" t="str">
        <f t="shared" si="128"/>
        <v/>
      </c>
      <c r="AA659" s="77" t="str">
        <f t="shared" si="129"/>
        <v/>
      </c>
      <c r="AB659" s="77" t="str">
        <f t="shared" si="130"/>
        <v/>
      </c>
      <c r="AC659" s="43" t="str">
        <f t="shared" si="122"/>
        <v/>
      </c>
      <c r="AD659" s="23"/>
      <c r="AE659" s="23"/>
      <c r="AF659" s="23"/>
      <c r="AG659" s="23"/>
      <c r="AH659" s="41" t="str">
        <f t="shared" si="131"/>
        <v/>
      </c>
      <c r="AI659" s="88"/>
      <c r="AJ659" s="26"/>
      <c r="AK659" s="26"/>
      <c r="AL659" s="26"/>
    </row>
    <row r="660" spans="1:38">
      <c r="A660" s="42">
        <v>657</v>
      </c>
      <c r="B660" s="42" t="s">
        <v>4</v>
      </c>
      <c r="C660" s="99"/>
      <c r="D660" s="42" t="str">
        <f t="shared" si="123"/>
        <v/>
      </c>
      <c r="E660" s="99"/>
      <c r="F660" s="26"/>
      <c r="G660" s="99"/>
      <c r="H660" s="107"/>
      <c r="I660" s="53"/>
      <c r="J660" s="53"/>
      <c r="K660" s="99"/>
      <c r="L660" s="26" t="str">
        <f t="shared" si="124"/>
        <v>_</v>
      </c>
      <c r="M660" s="99"/>
      <c r="N660" s="42" t="str">
        <f t="shared" si="125"/>
        <v/>
      </c>
      <c r="O660" s="70"/>
      <c r="P660" s="63"/>
      <c r="Q660" s="64"/>
      <c r="R660" s="26"/>
      <c r="S660" s="26"/>
      <c r="T660" s="42" t="str">
        <f t="shared" si="126"/>
        <v/>
      </c>
      <c r="U660" s="42" t="str">
        <f>IF(E660="","",#REF!-N660)</f>
        <v/>
      </c>
      <c r="V660" s="42" t="str">
        <f t="shared" si="120"/>
        <v/>
      </c>
      <c r="W660" s="42" t="str">
        <f t="shared" si="127"/>
        <v/>
      </c>
      <c r="X660" s="41" t="str">
        <f>IF(E660="","",VLOOKUP(G660,#REF!,2,0))</f>
        <v/>
      </c>
      <c r="Y660" s="41" t="str">
        <f t="shared" si="121"/>
        <v/>
      </c>
      <c r="Z660" s="96" t="str">
        <f t="shared" si="128"/>
        <v/>
      </c>
      <c r="AA660" s="77" t="str">
        <f t="shared" si="129"/>
        <v/>
      </c>
      <c r="AB660" s="77" t="str">
        <f t="shared" si="130"/>
        <v/>
      </c>
      <c r="AC660" s="43" t="str">
        <f t="shared" si="122"/>
        <v/>
      </c>
      <c r="AD660" s="23"/>
      <c r="AE660" s="23"/>
      <c r="AF660" s="23"/>
      <c r="AG660" s="23"/>
      <c r="AH660" s="41" t="str">
        <f t="shared" si="131"/>
        <v/>
      </c>
      <c r="AI660" s="88"/>
      <c r="AJ660" s="26"/>
      <c r="AK660" s="26"/>
      <c r="AL660" s="26"/>
    </row>
    <row r="661" spans="1:38">
      <c r="A661" s="42">
        <v>658</v>
      </c>
      <c r="B661" s="42" t="s">
        <v>4</v>
      </c>
      <c r="C661" s="99"/>
      <c r="D661" s="42" t="str">
        <f t="shared" si="123"/>
        <v/>
      </c>
      <c r="E661" s="99"/>
      <c r="F661" s="26"/>
      <c r="G661" s="99"/>
      <c r="H661" s="107"/>
      <c r="I661" s="53"/>
      <c r="J661" s="53"/>
      <c r="K661" s="99"/>
      <c r="L661" s="26" t="str">
        <f t="shared" si="124"/>
        <v>_</v>
      </c>
      <c r="M661" s="99"/>
      <c r="N661" s="42" t="str">
        <f t="shared" si="125"/>
        <v/>
      </c>
      <c r="O661" s="70"/>
      <c r="P661" s="63"/>
      <c r="Q661" s="64"/>
      <c r="R661" s="26"/>
      <c r="S661" s="26"/>
      <c r="T661" s="42" t="str">
        <f t="shared" si="126"/>
        <v/>
      </c>
      <c r="U661" s="42" t="str">
        <f>IF(E661="","",#REF!-N661)</f>
        <v/>
      </c>
      <c r="V661" s="42" t="str">
        <f t="shared" si="120"/>
        <v/>
      </c>
      <c r="W661" s="42" t="str">
        <f t="shared" si="127"/>
        <v/>
      </c>
      <c r="X661" s="41" t="str">
        <f>IF(E661="","",VLOOKUP(G661,#REF!,2,0))</f>
        <v/>
      </c>
      <c r="Y661" s="41" t="str">
        <f t="shared" si="121"/>
        <v/>
      </c>
      <c r="Z661" s="96" t="str">
        <f t="shared" si="128"/>
        <v/>
      </c>
      <c r="AA661" s="77" t="str">
        <f t="shared" si="129"/>
        <v/>
      </c>
      <c r="AB661" s="77" t="str">
        <f t="shared" si="130"/>
        <v/>
      </c>
      <c r="AC661" s="43" t="str">
        <f t="shared" si="122"/>
        <v/>
      </c>
      <c r="AD661" s="23"/>
      <c r="AE661" s="23"/>
      <c r="AF661" s="23"/>
      <c r="AG661" s="23"/>
      <c r="AH661" s="41" t="str">
        <f t="shared" si="131"/>
        <v/>
      </c>
      <c r="AI661" s="88"/>
      <c r="AJ661" s="26"/>
      <c r="AK661" s="26"/>
      <c r="AL661" s="26"/>
    </row>
    <row r="662" spans="1:38">
      <c r="A662" s="42">
        <v>659</v>
      </c>
      <c r="B662" s="42" t="s">
        <v>4</v>
      </c>
      <c r="C662" s="99"/>
      <c r="D662" s="42" t="str">
        <f t="shared" si="123"/>
        <v/>
      </c>
      <c r="E662" s="99"/>
      <c r="F662" s="26"/>
      <c r="G662" s="99"/>
      <c r="H662" s="107"/>
      <c r="I662" s="53"/>
      <c r="J662" s="53"/>
      <c r="K662" s="99"/>
      <c r="L662" s="26" t="str">
        <f t="shared" si="124"/>
        <v>_</v>
      </c>
      <c r="M662" s="99"/>
      <c r="N662" s="42" t="str">
        <f t="shared" si="125"/>
        <v/>
      </c>
      <c r="O662" s="70"/>
      <c r="P662" s="63"/>
      <c r="Q662" s="64"/>
      <c r="R662" s="26"/>
      <c r="S662" s="26"/>
      <c r="T662" s="42" t="str">
        <f t="shared" si="126"/>
        <v/>
      </c>
      <c r="U662" s="42" t="str">
        <f>IF(E662="","",#REF!-N662)</f>
        <v/>
      </c>
      <c r="V662" s="42" t="str">
        <f t="shared" si="120"/>
        <v/>
      </c>
      <c r="W662" s="42" t="str">
        <f t="shared" si="127"/>
        <v/>
      </c>
      <c r="X662" s="41" t="str">
        <f>IF(E662="","",VLOOKUP(G662,#REF!,2,0))</f>
        <v/>
      </c>
      <c r="Y662" s="41" t="str">
        <f t="shared" si="121"/>
        <v/>
      </c>
      <c r="Z662" s="96" t="str">
        <f t="shared" si="128"/>
        <v/>
      </c>
      <c r="AA662" s="77" t="str">
        <f t="shared" si="129"/>
        <v/>
      </c>
      <c r="AB662" s="77" t="str">
        <f t="shared" si="130"/>
        <v/>
      </c>
      <c r="AC662" s="43" t="str">
        <f t="shared" si="122"/>
        <v/>
      </c>
      <c r="AD662" s="23"/>
      <c r="AE662" s="23"/>
      <c r="AF662" s="23"/>
      <c r="AG662" s="23"/>
      <c r="AH662" s="41" t="str">
        <f t="shared" si="131"/>
        <v/>
      </c>
      <c r="AI662" s="88"/>
      <c r="AJ662" s="26"/>
      <c r="AK662" s="26"/>
      <c r="AL662" s="26"/>
    </row>
    <row r="663" spans="1:38">
      <c r="A663" s="42">
        <v>660</v>
      </c>
      <c r="B663" s="42" t="s">
        <v>4</v>
      </c>
      <c r="C663" s="99"/>
      <c r="D663" s="42" t="str">
        <f t="shared" si="123"/>
        <v/>
      </c>
      <c r="E663" s="99"/>
      <c r="F663" s="26"/>
      <c r="G663" s="99"/>
      <c r="H663" s="107"/>
      <c r="I663" s="53"/>
      <c r="J663" s="53"/>
      <c r="K663" s="99"/>
      <c r="L663" s="26" t="str">
        <f t="shared" si="124"/>
        <v>_</v>
      </c>
      <c r="M663" s="99"/>
      <c r="N663" s="42" t="str">
        <f t="shared" si="125"/>
        <v/>
      </c>
      <c r="O663" s="70"/>
      <c r="P663" s="63"/>
      <c r="Q663" s="64"/>
      <c r="R663" s="26"/>
      <c r="S663" s="26"/>
      <c r="T663" s="42" t="str">
        <f t="shared" si="126"/>
        <v/>
      </c>
      <c r="U663" s="42" t="str">
        <f>IF(E663="","",#REF!-N663)</f>
        <v/>
      </c>
      <c r="V663" s="42" t="str">
        <f t="shared" si="120"/>
        <v/>
      </c>
      <c r="W663" s="42" t="str">
        <f t="shared" si="127"/>
        <v/>
      </c>
      <c r="X663" s="41" t="str">
        <f>IF(E663="","",VLOOKUP(G663,#REF!,2,0))</f>
        <v/>
      </c>
      <c r="Y663" s="41" t="str">
        <f t="shared" si="121"/>
        <v/>
      </c>
      <c r="Z663" s="96" t="str">
        <f t="shared" si="128"/>
        <v/>
      </c>
      <c r="AA663" s="77" t="str">
        <f t="shared" si="129"/>
        <v/>
      </c>
      <c r="AB663" s="77" t="str">
        <f t="shared" si="130"/>
        <v/>
      </c>
      <c r="AC663" s="43" t="str">
        <f t="shared" si="122"/>
        <v/>
      </c>
      <c r="AD663" s="23"/>
      <c r="AE663" s="23"/>
      <c r="AF663" s="23"/>
      <c r="AG663" s="23"/>
      <c r="AH663" s="41" t="str">
        <f t="shared" si="131"/>
        <v/>
      </c>
      <c r="AI663" s="88"/>
      <c r="AJ663" s="26"/>
      <c r="AK663" s="26"/>
      <c r="AL663" s="26"/>
    </row>
    <row r="664" spans="1:38">
      <c r="A664" s="42">
        <v>661</v>
      </c>
      <c r="B664" s="42" t="s">
        <v>4</v>
      </c>
      <c r="C664" s="99"/>
      <c r="D664" s="42" t="str">
        <f t="shared" si="123"/>
        <v/>
      </c>
      <c r="E664" s="99"/>
      <c r="F664" s="26"/>
      <c r="G664" s="99"/>
      <c r="H664" s="107"/>
      <c r="I664" s="53"/>
      <c r="J664" s="53"/>
      <c r="K664" s="99"/>
      <c r="L664" s="26" t="str">
        <f t="shared" si="124"/>
        <v>_</v>
      </c>
      <c r="M664" s="99"/>
      <c r="N664" s="42" t="str">
        <f t="shared" si="125"/>
        <v/>
      </c>
      <c r="O664" s="70"/>
      <c r="P664" s="63"/>
      <c r="Q664" s="64"/>
      <c r="R664" s="26"/>
      <c r="S664" s="26"/>
      <c r="T664" s="42" t="str">
        <f t="shared" si="126"/>
        <v/>
      </c>
      <c r="U664" s="42" t="str">
        <f>IF(E664="","",#REF!-N664)</f>
        <v/>
      </c>
      <c r="V664" s="42" t="str">
        <f t="shared" si="120"/>
        <v/>
      </c>
      <c r="W664" s="42" t="str">
        <f t="shared" si="127"/>
        <v/>
      </c>
      <c r="X664" s="41" t="str">
        <f>IF(E664="","",VLOOKUP(G664,#REF!,2,0))</f>
        <v/>
      </c>
      <c r="Y664" s="41" t="str">
        <f t="shared" si="121"/>
        <v/>
      </c>
      <c r="Z664" s="96" t="str">
        <f t="shared" si="128"/>
        <v/>
      </c>
      <c r="AA664" s="77" t="str">
        <f t="shared" si="129"/>
        <v/>
      </c>
      <c r="AB664" s="77" t="str">
        <f t="shared" si="130"/>
        <v/>
      </c>
      <c r="AC664" s="43" t="str">
        <f t="shared" si="122"/>
        <v/>
      </c>
      <c r="AD664" s="23"/>
      <c r="AE664" s="23"/>
      <c r="AF664" s="23"/>
      <c r="AG664" s="23"/>
      <c r="AH664" s="41" t="str">
        <f t="shared" si="131"/>
        <v/>
      </c>
      <c r="AI664" s="88"/>
      <c r="AJ664" s="26"/>
      <c r="AK664" s="26"/>
      <c r="AL664" s="26"/>
    </row>
    <row r="665" spans="1:38">
      <c r="A665" s="42">
        <v>662</v>
      </c>
      <c r="B665" s="42" t="s">
        <v>4</v>
      </c>
      <c r="C665" s="99"/>
      <c r="D665" s="42" t="str">
        <f t="shared" si="123"/>
        <v/>
      </c>
      <c r="E665" s="99"/>
      <c r="F665" s="26"/>
      <c r="G665" s="99"/>
      <c r="H665" s="107"/>
      <c r="I665" s="53"/>
      <c r="J665" s="53"/>
      <c r="K665" s="99"/>
      <c r="L665" s="26" t="str">
        <f t="shared" si="124"/>
        <v>_</v>
      </c>
      <c r="M665" s="99"/>
      <c r="N665" s="42" t="str">
        <f t="shared" si="125"/>
        <v/>
      </c>
      <c r="O665" s="70"/>
      <c r="P665" s="63"/>
      <c r="Q665" s="64"/>
      <c r="R665" s="26"/>
      <c r="S665" s="26"/>
      <c r="T665" s="42" t="str">
        <f t="shared" si="126"/>
        <v/>
      </c>
      <c r="U665" s="42" t="str">
        <f>IF(E665="","",#REF!-N665)</f>
        <v/>
      </c>
      <c r="V665" s="42" t="str">
        <f t="shared" si="120"/>
        <v/>
      </c>
      <c r="W665" s="42" t="str">
        <f t="shared" si="127"/>
        <v/>
      </c>
      <c r="X665" s="41" t="str">
        <f>IF(E665="","",VLOOKUP(G665,#REF!,2,0))</f>
        <v/>
      </c>
      <c r="Y665" s="41" t="str">
        <f t="shared" si="121"/>
        <v/>
      </c>
      <c r="Z665" s="96" t="str">
        <f t="shared" si="128"/>
        <v/>
      </c>
      <c r="AA665" s="77" t="str">
        <f t="shared" si="129"/>
        <v/>
      </c>
      <c r="AB665" s="77" t="str">
        <f t="shared" si="130"/>
        <v/>
      </c>
      <c r="AC665" s="43" t="str">
        <f t="shared" si="122"/>
        <v/>
      </c>
      <c r="AD665" s="23"/>
      <c r="AE665" s="23"/>
      <c r="AF665" s="23"/>
      <c r="AG665" s="23"/>
      <c r="AH665" s="41" t="str">
        <f t="shared" si="131"/>
        <v/>
      </c>
      <c r="AI665" s="88"/>
      <c r="AJ665" s="26"/>
      <c r="AK665" s="26"/>
      <c r="AL665" s="26"/>
    </row>
    <row r="666" spans="1:38">
      <c r="A666" s="42">
        <v>663</v>
      </c>
      <c r="B666" s="42" t="s">
        <v>4</v>
      </c>
      <c r="C666" s="99"/>
      <c r="D666" s="42" t="str">
        <f t="shared" si="123"/>
        <v/>
      </c>
      <c r="E666" s="99"/>
      <c r="F666" s="26"/>
      <c r="G666" s="99"/>
      <c r="H666" s="107"/>
      <c r="I666" s="53"/>
      <c r="J666" s="53"/>
      <c r="K666" s="99"/>
      <c r="L666" s="26" t="str">
        <f t="shared" si="124"/>
        <v>_</v>
      </c>
      <c r="M666" s="99"/>
      <c r="N666" s="42" t="str">
        <f t="shared" si="125"/>
        <v/>
      </c>
      <c r="O666" s="70"/>
      <c r="P666" s="63"/>
      <c r="Q666" s="64"/>
      <c r="R666" s="26"/>
      <c r="S666" s="26"/>
      <c r="T666" s="42" t="str">
        <f t="shared" si="126"/>
        <v/>
      </c>
      <c r="U666" s="42" t="str">
        <f>IF(E666="","",#REF!-N666)</f>
        <v/>
      </c>
      <c r="V666" s="42" t="str">
        <f t="shared" si="120"/>
        <v/>
      </c>
      <c r="W666" s="42" t="str">
        <f t="shared" si="127"/>
        <v/>
      </c>
      <c r="X666" s="41" t="str">
        <f>IF(E666="","",VLOOKUP(G666,#REF!,2,0))</f>
        <v/>
      </c>
      <c r="Y666" s="41" t="str">
        <f t="shared" si="121"/>
        <v/>
      </c>
      <c r="Z666" s="96" t="str">
        <f t="shared" si="128"/>
        <v/>
      </c>
      <c r="AA666" s="77" t="str">
        <f t="shared" si="129"/>
        <v/>
      </c>
      <c r="AB666" s="77" t="str">
        <f t="shared" si="130"/>
        <v/>
      </c>
      <c r="AC666" s="43" t="str">
        <f t="shared" si="122"/>
        <v/>
      </c>
      <c r="AD666" s="23"/>
      <c r="AE666" s="23"/>
      <c r="AF666" s="23"/>
      <c r="AG666" s="23"/>
      <c r="AH666" s="41" t="str">
        <f t="shared" si="131"/>
        <v/>
      </c>
      <c r="AI666" s="88"/>
      <c r="AJ666" s="26"/>
      <c r="AK666" s="26"/>
      <c r="AL666" s="26"/>
    </row>
    <row r="667" spans="1:38">
      <c r="A667" s="42">
        <v>664</v>
      </c>
      <c r="B667" s="42" t="s">
        <v>4</v>
      </c>
      <c r="C667" s="99"/>
      <c r="D667" s="42" t="str">
        <f t="shared" si="123"/>
        <v/>
      </c>
      <c r="E667" s="99"/>
      <c r="F667" s="26"/>
      <c r="G667" s="99"/>
      <c r="H667" s="107"/>
      <c r="I667" s="53"/>
      <c r="J667" s="53"/>
      <c r="K667" s="99"/>
      <c r="L667" s="26" t="str">
        <f t="shared" si="124"/>
        <v>_</v>
      </c>
      <c r="M667" s="99"/>
      <c r="N667" s="42" t="str">
        <f t="shared" si="125"/>
        <v/>
      </c>
      <c r="O667" s="70"/>
      <c r="P667" s="63"/>
      <c r="Q667" s="64"/>
      <c r="R667" s="26"/>
      <c r="S667" s="26"/>
      <c r="T667" s="42" t="str">
        <f t="shared" si="126"/>
        <v/>
      </c>
      <c r="U667" s="42" t="str">
        <f>IF(E667="","",#REF!-N667)</f>
        <v/>
      </c>
      <c r="V667" s="42" t="str">
        <f t="shared" si="120"/>
        <v/>
      </c>
      <c r="W667" s="42" t="str">
        <f t="shared" si="127"/>
        <v/>
      </c>
      <c r="X667" s="41" t="str">
        <f>IF(E667="","",VLOOKUP(G667,#REF!,2,0))</f>
        <v/>
      </c>
      <c r="Y667" s="41" t="str">
        <f t="shared" si="121"/>
        <v/>
      </c>
      <c r="Z667" s="96" t="str">
        <f t="shared" si="128"/>
        <v/>
      </c>
      <c r="AA667" s="77" t="str">
        <f t="shared" si="129"/>
        <v/>
      </c>
      <c r="AB667" s="77" t="str">
        <f t="shared" si="130"/>
        <v/>
      </c>
      <c r="AC667" s="43" t="str">
        <f t="shared" si="122"/>
        <v/>
      </c>
      <c r="AD667" s="23"/>
      <c r="AE667" s="23"/>
      <c r="AF667" s="23"/>
      <c r="AG667" s="23"/>
      <c r="AH667" s="41" t="str">
        <f t="shared" si="131"/>
        <v/>
      </c>
      <c r="AI667" s="88"/>
      <c r="AJ667" s="26"/>
      <c r="AK667" s="26"/>
      <c r="AL667" s="26"/>
    </row>
    <row r="668" spans="1:38">
      <c r="A668" s="42">
        <v>665</v>
      </c>
      <c r="B668" s="42" t="s">
        <v>4</v>
      </c>
      <c r="C668" s="99"/>
      <c r="D668" s="42" t="str">
        <f t="shared" si="123"/>
        <v/>
      </c>
      <c r="E668" s="99"/>
      <c r="F668" s="26"/>
      <c r="G668" s="99"/>
      <c r="H668" s="107"/>
      <c r="I668" s="53"/>
      <c r="J668" s="53"/>
      <c r="K668" s="99"/>
      <c r="L668" s="26" t="str">
        <f t="shared" si="124"/>
        <v>_</v>
      </c>
      <c r="M668" s="99"/>
      <c r="N668" s="42" t="str">
        <f t="shared" si="125"/>
        <v/>
      </c>
      <c r="O668" s="70"/>
      <c r="P668" s="63"/>
      <c r="Q668" s="64"/>
      <c r="R668" s="26"/>
      <c r="S668" s="26"/>
      <c r="T668" s="42" t="str">
        <f t="shared" si="126"/>
        <v/>
      </c>
      <c r="U668" s="42" t="str">
        <f>IF(E668="","",#REF!-N668)</f>
        <v/>
      </c>
      <c r="V668" s="42" t="str">
        <f t="shared" si="120"/>
        <v/>
      </c>
      <c r="W668" s="42" t="str">
        <f t="shared" si="127"/>
        <v/>
      </c>
      <c r="X668" s="41" t="str">
        <f>IF(E668="","",VLOOKUP(G668,#REF!,2,0))</f>
        <v/>
      </c>
      <c r="Y668" s="41" t="str">
        <f t="shared" si="121"/>
        <v/>
      </c>
      <c r="Z668" s="96" t="str">
        <f t="shared" si="128"/>
        <v/>
      </c>
      <c r="AA668" s="77" t="str">
        <f t="shared" si="129"/>
        <v/>
      </c>
      <c r="AB668" s="77" t="str">
        <f t="shared" si="130"/>
        <v/>
      </c>
      <c r="AC668" s="43" t="str">
        <f t="shared" si="122"/>
        <v/>
      </c>
      <c r="AD668" s="23"/>
      <c r="AE668" s="23"/>
      <c r="AF668" s="23"/>
      <c r="AG668" s="23"/>
      <c r="AH668" s="41" t="str">
        <f t="shared" si="131"/>
        <v/>
      </c>
      <c r="AI668" s="88"/>
      <c r="AJ668" s="26"/>
      <c r="AK668" s="26"/>
      <c r="AL668" s="26"/>
    </row>
    <row r="669" spans="1:38">
      <c r="A669" s="42">
        <v>666</v>
      </c>
      <c r="B669" s="42" t="s">
        <v>4</v>
      </c>
      <c r="C669" s="99"/>
      <c r="D669" s="42" t="str">
        <f t="shared" si="123"/>
        <v/>
      </c>
      <c r="E669" s="99"/>
      <c r="F669" s="26"/>
      <c r="G669" s="99"/>
      <c r="H669" s="107"/>
      <c r="I669" s="53"/>
      <c r="J669" s="53"/>
      <c r="K669" s="99"/>
      <c r="L669" s="26" t="str">
        <f t="shared" si="124"/>
        <v>_</v>
      </c>
      <c r="M669" s="99"/>
      <c r="N669" s="42" t="str">
        <f t="shared" si="125"/>
        <v/>
      </c>
      <c r="O669" s="70"/>
      <c r="P669" s="63"/>
      <c r="Q669" s="64"/>
      <c r="R669" s="26"/>
      <c r="S669" s="26"/>
      <c r="T669" s="42" t="str">
        <f t="shared" si="126"/>
        <v/>
      </c>
      <c r="U669" s="42" t="str">
        <f>IF(E669="","",#REF!-N669)</f>
        <v/>
      </c>
      <c r="V669" s="42" t="str">
        <f t="shared" si="120"/>
        <v/>
      </c>
      <c r="W669" s="42" t="str">
        <f t="shared" si="127"/>
        <v/>
      </c>
      <c r="X669" s="41" t="str">
        <f>IF(E669="","",VLOOKUP(G669,#REF!,2,0))</f>
        <v/>
      </c>
      <c r="Y669" s="41" t="str">
        <f t="shared" si="121"/>
        <v/>
      </c>
      <c r="Z669" s="96" t="str">
        <f t="shared" si="128"/>
        <v/>
      </c>
      <c r="AA669" s="77" t="str">
        <f t="shared" si="129"/>
        <v/>
      </c>
      <c r="AB669" s="77" t="str">
        <f t="shared" si="130"/>
        <v/>
      </c>
      <c r="AC669" s="43" t="str">
        <f t="shared" si="122"/>
        <v/>
      </c>
      <c r="AD669" s="23"/>
      <c r="AE669" s="23"/>
      <c r="AF669" s="23"/>
      <c r="AG669" s="23"/>
      <c r="AH669" s="41" t="str">
        <f t="shared" si="131"/>
        <v/>
      </c>
      <c r="AI669" s="88"/>
      <c r="AJ669" s="26"/>
      <c r="AK669" s="26"/>
      <c r="AL669" s="26"/>
    </row>
    <row r="670" spans="1:38">
      <c r="A670" s="42">
        <v>667</v>
      </c>
      <c r="B670" s="42" t="s">
        <v>4</v>
      </c>
      <c r="C670" s="99"/>
      <c r="D670" s="42" t="str">
        <f t="shared" si="123"/>
        <v/>
      </c>
      <c r="E670" s="99"/>
      <c r="F670" s="26"/>
      <c r="G670" s="99"/>
      <c r="H670" s="107"/>
      <c r="I670" s="53"/>
      <c r="J670" s="53"/>
      <c r="K670" s="99"/>
      <c r="L670" s="26" t="str">
        <f t="shared" si="124"/>
        <v>_</v>
      </c>
      <c r="M670" s="99"/>
      <c r="N670" s="42" t="str">
        <f t="shared" si="125"/>
        <v/>
      </c>
      <c r="O670" s="70"/>
      <c r="P670" s="63"/>
      <c r="Q670" s="64"/>
      <c r="R670" s="26"/>
      <c r="S670" s="26"/>
      <c r="T670" s="42" t="str">
        <f t="shared" si="126"/>
        <v/>
      </c>
      <c r="U670" s="42" t="str">
        <f>IF(E670="","",#REF!-N670)</f>
        <v/>
      </c>
      <c r="V670" s="42" t="str">
        <f t="shared" si="120"/>
        <v/>
      </c>
      <c r="W670" s="42" t="str">
        <f t="shared" si="127"/>
        <v/>
      </c>
      <c r="X670" s="41" t="str">
        <f>IF(E670="","",VLOOKUP(G670,#REF!,2,0))</f>
        <v/>
      </c>
      <c r="Y670" s="41" t="str">
        <f t="shared" si="121"/>
        <v/>
      </c>
      <c r="Z670" s="96" t="str">
        <f t="shared" si="128"/>
        <v/>
      </c>
      <c r="AA670" s="77" t="str">
        <f t="shared" si="129"/>
        <v/>
      </c>
      <c r="AB670" s="77" t="str">
        <f t="shared" si="130"/>
        <v/>
      </c>
      <c r="AC670" s="43" t="str">
        <f t="shared" si="122"/>
        <v/>
      </c>
      <c r="AD670" s="23"/>
      <c r="AE670" s="23"/>
      <c r="AF670" s="23"/>
      <c r="AG670" s="23"/>
      <c r="AH670" s="41" t="str">
        <f t="shared" si="131"/>
        <v/>
      </c>
      <c r="AI670" s="88"/>
      <c r="AJ670" s="26"/>
      <c r="AK670" s="26"/>
      <c r="AL670" s="26"/>
    </row>
    <row r="671" spans="1:38">
      <c r="A671" s="42">
        <v>668</v>
      </c>
      <c r="B671" s="42" t="s">
        <v>4</v>
      </c>
      <c r="C671" s="99"/>
      <c r="D671" s="42" t="str">
        <f t="shared" si="123"/>
        <v/>
      </c>
      <c r="E671" s="99"/>
      <c r="F671" s="26"/>
      <c r="G671" s="99"/>
      <c r="H671" s="107"/>
      <c r="I671" s="53"/>
      <c r="J671" s="53"/>
      <c r="K671" s="99"/>
      <c r="L671" s="26" t="str">
        <f t="shared" si="124"/>
        <v>_</v>
      </c>
      <c r="M671" s="99"/>
      <c r="N671" s="42" t="str">
        <f t="shared" si="125"/>
        <v/>
      </c>
      <c r="O671" s="70"/>
      <c r="P671" s="63"/>
      <c r="Q671" s="64"/>
      <c r="R671" s="26"/>
      <c r="S671" s="26"/>
      <c r="T671" s="42" t="str">
        <f t="shared" si="126"/>
        <v/>
      </c>
      <c r="U671" s="42" t="str">
        <f>IF(E671="","",#REF!-N671)</f>
        <v/>
      </c>
      <c r="V671" s="42" t="str">
        <f t="shared" si="120"/>
        <v/>
      </c>
      <c r="W671" s="42" t="str">
        <f t="shared" si="127"/>
        <v/>
      </c>
      <c r="X671" s="41" t="str">
        <f>IF(E671="","",VLOOKUP(G671,#REF!,2,0))</f>
        <v/>
      </c>
      <c r="Y671" s="41" t="str">
        <f t="shared" si="121"/>
        <v/>
      </c>
      <c r="Z671" s="96" t="str">
        <f t="shared" si="128"/>
        <v/>
      </c>
      <c r="AA671" s="77" t="str">
        <f t="shared" si="129"/>
        <v/>
      </c>
      <c r="AB671" s="77" t="str">
        <f t="shared" si="130"/>
        <v/>
      </c>
      <c r="AC671" s="43" t="str">
        <f t="shared" si="122"/>
        <v/>
      </c>
      <c r="AD671" s="23"/>
      <c r="AE671" s="23"/>
      <c r="AF671" s="23"/>
      <c r="AG671" s="23"/>
      <c r="AH671" s="41" t="str">
        <f t="shared" si="131"/>
        <v/>
      </c>
      <c r="AI671" s="88"/>
      <c r="AJ671" s="26"/>
      <c r="AK671" s="26"/>
      <c r="AL671" s="26"/>
    </row>
    <row r="672" spans="1:38">
      <c r="A672" s="42">
        <v>669</v>
      </c>
      <c r="B672" s="42" t="s">
        <v>4</v>
      </c>
      <c r="C672" s="99"/>
      <c r="D672" s="42" t="str">
        <f t="shared" si="123"/>
        <v/>
      </c>
      <c r="E672" s="99"/>
      <c r="F672" s="26"/>
      <c r="G672" s="99"/>
      <c r="H672" s="107"/>
      <c r="I672" s="53"/>
      <c r="J672" s="53"/>
      <c r="K672" s="99"/>
      <c r="L672" s="26" t="str">
        <f t="shared" si="124"/>
        <v>_</v>
      </c>
      <c r="M672" s="99"/>
      <c r="N672" s="42" t="str">
        <f t="shared" si="125"/>
        <v/>
      </c>
      <c r="O672" s="70"/>
      <c r="P672" s="63"/>
      <c r="Q672" s="64"/>
      <c r="R672" s="26"/>
      <c r="S672" s="26"/>
      <c r="T672" s="42" t="str">
        <f t="shared" si="126"/>
        <v/>
      </c>
      <c r="U672" s="42" t="str">
        <f>IF(E672="","",#REF!-N672)</f>
        <v/>
      </c>
      <c r="V672" s="42" t="str">
        <f t="shared" si="120"/>
        <v/>
      </c>
      <c r="W672" s="42" t="str">
        <f t="shared" si="127"/>
        <v/>
      </c>
      <c r="X672" s="41" t="str">
        <f>IF(E672="","",VLOOKUP(G672,#REF!,2,0))</f>
        <v/>
      </c>
      <c r="Y672" s="41" t="str">
        <f t="shared" si="121"/>
        <v/>
      </c>
      <c r="Z672" s="96" t="str">
        <f t="shared" si="128"/>
        <v/>
      </c>
      <c r="AA672" s="77" t="str">
        <f t="shared" si="129"/>
        <v/>
      </c>
      <c r="AB672" s="77" t="str">
        <f t="shared" si="130"/>
        <v/>
      </c>
      <c r="AC672" s="43" t="str">
        <f t="shared" si="122"/>
        <v/>
      </c>
      <c r="AD672" s="23"/>
      <c r="AE672" s="23"/>
      <c r="AF672" s="23"/>
      <c r="AG672" s="23"/>
      <c r="AH672" s="41" t="str">
        <f t="shared" si="131"/>
        <v/>
      </c>
      <c r="AI672" s="88"/>
      <c r="AJ672" s="26"/>
      <c r="AK672" s="26"/>
      <c r="AL672" s="26"/>
    </row>
    <row r="673" spans="1:38">
      <c r="A673" s="42">
        <v>670</v>
      </c>
      <c r="B673" s="42" t="s">
        <v>4</v>
      </c>
      <c r="C673" s="99"/>
      <c r="D673" s="42" t="str">
        <f t="shared" si="123"/>
        <v/>
      </c>
      <c r="E673" s="99"/>
      <c r="F673" s="26"/>
      <c r="G673" s="99"/>
      <c r="H673" s="107"/>
      <c r="I673" s="53"/>
      <c r="J673" s="53"/>
      <c r="K673" s="99"/>
      <c r="L673" s="26" t="str">
        <f t="shared" si="124"/>
        <v>_</v>
      </c>
      <c r="M673" s="99"/>
      <c r="N673" s="42" t="str">
        <f t="shared" si="125"/>
        <v/>
      </c>
      <c r="O673" s="70"/>
      <c r="P673" s="63"/>
      <c r="Q673" s="64"/>
      <c r="R673" s="26"/>
      <c r="S673" s="26"/>
      <c r="T673" s="42" t="str">
        <f t="shared" si="126"/>
        <v/>
      </c>
      <c r="U673" s="42" t="str">
        <f>IF(E673="","",#REF!-N673)</f>
        <v/>
      </c>
      <c r="V673" s="42" t="str">
        <f t="shared" si="120"/>
        <v/>
      </c>
      <c r="W673" s="42" t="str">
        <f t="shared" si="127"/>
        <v/>
      </c>
      <c r="X673" s="41" t="str">
        <f>IF(E673="","",VLOOKUP(G673,#REF!,2,0))</f>
        <v/>
      </c>
      <c r="Y673" s="41" t="str">
        <f t="shared" si="121"/>
        <v/>
      </c>
      <c r="Z673" s="96" t="str">
        <f t="shared" si="128"/>
        <v/>
      </c>
      <c r="AA673" s="77" t="str">
        <f t="shared" si="129"/>
        <v/>
      </c>
      <c r="AB673" s="77" t="str">
        <f t="shared" si="130"/>
        <v/>
      </c>
      <c r="AC673" s="43" t="str">
        <f t="shared" si="122"/>
        <v/>
      </c>
      <c r="AD673" s="23"/>
      <c r="AE673" s="23"/>
      <c r="AF673" s="23"/>
      <c r="AG673" s="23"/>
      <c r="AH673" s="41" t="str">
        <f t="shared" si="131"/>
        <v/>
      </c>
      <c r="AI673" s="88"/>
      <c r="AJ673" s="26"/>
      <c r="AK673" s="26"/>
      <c r="AL673" s="26"/>
    </row>
    <row r="674" spans="1:38">
      <c r="A674" s="42">
        <v>671</v>
      </c>
      <c r="B674" s="42" t="s">
        <v>4</v>
      </c>
      <c r="C674" s="99"/>
      <c r="D674" s="42" t="str">
        <f t="shared" si="123"/>
        <v/>
      </c>
      <c r="E674" s="99"/>
      <c r="F674" s="26"/>
      <c r="G674" s="99"/>
      <c r="H674" s="107"/>
      <c r="I674" s="53"/>
      <c r="J674" s="53"/>
      <c r="K674" s="99"/>
      <c r="L674" s="26" t="str">
        <f t="shared" si="124"/>
        <v>_</v>
      </c>
      <c r="M674" s="99"/>
      <c r="N674" s="42" t="str">
        <f t="shared" si="125"/>
        <v/>
      </c>
      <c r="O674" s="70"/>
      <c r="P674" s="63"/>
      <c r="Q674" s="64"/>
      <c r="R674" s="26"/>
      <c r="S674" s="26"/>
      <c r="T674" s="42" t="str">
        <f t="shared" si="126"/>
        <v/>
      </c>
      <c r="U674" s="42" t="str">
        <f>IF(E674="","",#REF!-N674)</f>
        <v/>
      </c>
      <c r="V674" s="42" t="str">
        <f t="shared" si="120"/>
        <v/>
      </c>
      <c r="W674" s="42" t="str">
        <f t="shared" si="127"/>
        <v/>
      </c>
      <c r="X674" s="41" t="str">
        <f>IF(E674="","",VLOOKUP(G674,#REF!,2,0))</f>
        <v/>
      </c>
      <c r="Y674" s="41" t="str">
        <f t="shared" si="121"/>
        <v/>
      </c>
      <c r="Z674" s="96" t="str">
        <f t="shared" si="128"/>
        <v/>
      </c>
      <c r="AA674" s="77" t="str">
        <f t="shared" si="129"/>
        <v/>
      </c>
      <c r="AB674" s="77" t="str">
        <f t="shared" si="130"/>
        <v/>
      </c>
      <c r="AC674" s="43" t="str">
        <f t="shared" si="122"/>
        <v/>
      </c>
      <c r="AD674" s="23"/>
      <c r="AE674" s="23"/>
      <c r="AF674" s="23"/>
      <c r="AG674" s="23"/>
      <c r="AH674" s="41" t="str">
        <f t="shared" si="131"/>
        <v/>
      </c>
      <c r="AI674" s="88"/>
      <c r="AJ674" s="26"/>
      <c r="AK674" s="26"/>
      <c r="AL674" s="26"/>
    </row>
    <row r="675" spans="1:38">
      <c r="A675" s="42">
        <v>672</v>
      </c>
      <c r="B675" s="42" t="s">
        <v>4</v>
      </c>
      <c r="C675" s="99"/>
      <c r="D675" s="42" t="str">
        <f t="shared" si="123"/>
        <v/>
      </c>
      <c r="E675" s="99"/>
      <c r="F675" s="26"/>
      <c r="G675" s="99"/>
      <c r="H675" s="107"/>
      <c r="I675" s="53"/>
      <c r="J675" s="53"/>
      <c r="K675" s="99"/>
      <c r="L675" s="26" t="str">
        <f t="shared" si="124"/>
        <v>_</v>
      </c>
      <c r="M675" s="99"/>
      <c r="N675" s="42" t="str">
        <f t="shared" si="125"/>
        <v/>
      </c>
      <c r="O675" s="70"/>
      <c r="P675" s="63"/>
      <c r="Q675" s="64"/>
      <c r="R675" s="26"/>
      <c r="S675" s="26"/>
      <c r="T675" s="42" t="str">
        <f t="shared" si="126"/>
        <v/>
      </c>
      <c r="U675" s="42" t="str">
        <f>IF(E675="","",#REF!-N675)</f>
        <v/>
      </c>
      <c r="V675" s="42" t="str">
        <f t="shared" si="120"/>
        <v/>
      </c>
      <c r="W675" s="42" t="str">
        <f t="shared" si="127"/>
        <v/>
      </c>
      <c r="X675" s="41" t="str">
        <f>IF(E675="","",VLOOKUP(G675,#REF!,2,0))</f>
        <v/>
      </c>
      <c r="Y675" s="41" t="str">
        <f t="shared" si="121"/>
        <v/>
      </c>
      <c r="Z675" s="96" t="str">
        <f t="shared" si="128"/>
        <v/>
      </c>
      <c r="AA675" s="77" t="str">
        <f t="shared" si="129"/>
        <v/>
      </c>
      <c r="AB675" s="77" t="str">
        <f t="shared" si="130"/>
        <v/>
      </c>
      <c r="AC675" s="43" t="str">
        <f t="shared" si="122"/>
        <v/>
      </c>
      <c r="AD675" s="23"/>
      <c r="AE675" s="23"/>
      <c r="AF675" s="23"/>
      <c r="AG675" s="23"/>
      <c r="AH675" s="41" t="str">
        <f t="shared" si="131"/>
        <v/>
      </c>
      <c r="AI675" s="88"/>
      <c r="AJ675" s="26"/>
      <c r="AK675" s="26"/>
      <c r="AL675" s="26"/>
    </row>
    <row r="676" spans="1:38">
      <c r="A676" s="42">
        <v>673</v>
      </c>
      <c r="B676" s="42" t="s">
        <v>4</v>
      </c>
      <c r="C676" s="99"/>
      <c r="D676" s="42" t="str">
        <f t="shared" si="123"/>
        <v/>
      </c>
      <c r="E676" s="99"/>
      <c r="F676" s="26"/>
      <c r="G676" s="99"/>
      <c r="H676" s="107"/>
      <c r="I676" s="53"/>
      <c r="J676" s="53"/>
      <c r="K676" s="99"/>
      <c r="L676" s="26" t="str">
        <f t="shared" si="124"/>
        <v>_</v>
      </c>
      <c r="M676" s="99"/>
      <c r="N676" s="42" t="str">
        <f t="shared" si="125"/>
        <v/>
      </c>
      <c r="O676" s="70"/>
      <c r="P676" s="63"/>
      <c r="Q676" s="64"/>
      <c r="R676" s="26"/>
      <c r="S676" s="26"/>
      <c r="T676" s="42" t="str">
        <f t="shared" si="126"/>
        <v/>
      </c>
      <c r="U676" s="42" t="str">
        <f>IF(E676="","",#REF!-N676)</f>
        <v/>
      </c>
      <c r="V676" s="42" t="str">
        <f t="shared" si="120"/>
        <v/>
      </c>
      <c r="W676" s="42" t="str">
        <f t="shared" si="127"/>
        <v/>
      </c>
      <c r="X676" s="41" t="str">
        <f>IF(E676="","",VLOOKUP(G676,#REF!,2,0))</f>
        <v/>
      </c>
      <c r="Y676" s="41" t="str">
        <f t="shared" si="121"/>
        <v/>
      </c>
      <c r="Z676" s="96" t="str">
        <f t="shared" si="128"/>
        <v/>
      </c>
      <c r="AA676" s="77" t="str">
        <f t="shared" si="129"/>
        <v/>
      </c>
      <c r="AB676" s="77" t="str">
        <f t="shared" si="130"/>
        <v/>
      </c>
      <c r="AC676" s="43" t="str">
        <f t="shared" si="122"/>
        <v/>
      </c>
      <c r="AD676" s="23"/>
      <c r="AE676" s="23"/>
      <c r="AF676" s="23"/>
      <c r="AG676" s="23"/>
      <c r="AH676" s="41" t="str">
        <f t="shared" si="131"/>
        <v/>
      </c>
      <c r="AI676" s="88"/>
      <c r="AJ676" s="26"/>
      <c r="AK676" s="26"/>
      <c r="AL676" s="26"/>
    </row>
    <row r="677" spans="1:38">
      <c r="A677" s="42">
        <v>674</v>
      </c>
      <c r="B677" s="42" t="s">
        <v>4</v>
      </c>
      <c r="C677" s="99"/>
      <c r="D677" s="42" t="str">
        <f t="shared" si="123"/>
        <v/>
      </c>
      <c r="E677" s="99"/>
      <c r="F677" s="26"/>
      <c r="G677" s="99"/>
      <c r="H677" s="107"/>
      <c r="I677" s="53"/>
      <c r="J677" s="53"/>
      <c r="K677" s="99"/>
      <c r="L677" s="26" t="str">
        <f t="shared" si="124"/>
        <v>_</v>
      </c>
      <c r="M677" s="99"/>
      <c r="N677" s="42" t="str">
        <f t="shared" si="125"/>
        <v/>
      </c>
      <c r="O677" s="70"/>
      <c r="P677" s="63"/>
      <c r="Q677" s="64"/>
      <c r="R677" s="26"/>
      <c r="S677" s="26"/>
      <c r="T677" s="42" t="str">
        <f t="shared" si="126"/>
        <v/>
      </c>
      <c r="U677" s="42" t="str">
        <f>IF(E677="","",#REF!-N677)</f>
        <v/>
      </c>
      <c r="V677" s="42" t="str">
        <f t="shared" si="120"/>
        <v/>
      </c>
      <c r="W677" s="42" t="str">
        <f t="shared" si="127"/>
        <v/>
      </c>
      <c r="X677" s="41" t="str">
        <f>IF(E677="","",VLOOKUP(G677,#REF!,2,0))</f>
        <v/>
      </c>
      <c r="Y677" s="41" t="str">
        <f t="shared" si="121"/>
        <v/>
      </c>
      <c r="Z677" s="96" t="str">
        <f t="shared" si="128"/>
        <v/>
      </c>
      <c r="AA677" s="77" t="str">
        <f t="shared" si="129"/>
        <v/>
      </c>
      <c r="AB677" s="77" t="str">
        <f t="shared" si="130"/>
        <v/>
      </c>
      <c r="AC677" s="43" t="str">
        <f t="shared" si="122"/>
        <v/>
      </c>
      <c r="AD677" s="23"/>
      <c r="AE677" s="23"/>
      <c r="AF677" s="23"/>
      <c r="AG677" s="23"/>
      <c r="AH677" s="41" t="str">
        <f t="shared" si="131"/>
        <v/>
      </c>
      <c r="AI677" s="88"/>
      <c r="AJ677" s="26"/>
      <c r="AK677" s="26"/>
      <c r="AL677" s="26"/>
    </row>
    <row r="678" spans="1:38">
      <c r="A678" s="42">
        <v>675</v>
      </c>
      <c r="B678" s="42" t="s">
        <v>4</v>
      </c>
      <c r="C678" s="99"/>
      <c r="D678" s="42" t="str">
        <f t="shared" si="123"/>
        <v/>
      </c>
      <c r="E678" s="99"/>
      <c r="F678" s="26"/>
      <c r="G678" s="99"/>
      <c r="H678" s="107"/>
      <c r="I678" s="53"/>
      <c r="J678" s="53"/>
      <c r="K678" s="99"/>
      <c r="L678" s="26" t="str">
        <f t="shared" si="124"/>
        <v>_</v>
      </c>
      <c r="M678" s="99"/>
      <c r="N678" s="42" t="str">
        <f t="shared" si="125"/>
        <v/>
      </c>
      <c r="O678" s="70"/>
      <c r="P678" s="63"/>
      <c r="Q678" s="64"/>
      <c r="R678" s="26"/>
      <c r="S678" s="26"/>
      <c r="T678" s="42" t="str">
        <f t="shared" si="126"/>
        <v/>
      </c>
      <c r="U678" s="42" t="str">
        <f>IF(E678="","",#REF!-N678)</f>
        <v/>
      </c>
      <c r="V678" s="42" t="str">
        <f t="shared" si="120"/>
        <v/>
      </c>
      <c r="W678" s="42" t="str">
        <f t="shared" si="127"/>
        <v/>
      </c>
      <c r="X678" s="41" t="str">
        <f>IF(E678="","",VLOOKUP(G678,#REF!,2,0))</f>
        <v/>
      </c>
      <c r="Y678" s="41" t="str">
        <f t="shared" si="121"/>
        <v/>
      </c>
      <c r="Z678" s="96" t="str">
        <f t="shared" si="128"/>
        <v/>
      </c>
      <c r="AA678" s="77" t="str">
        <f t="shared" si="129"/>
        <v/>
      </c>
      <c r="AB678" s="77" t="str">
        <f t="shared" si="130"/>
        <v/>
      </c>
      <c r="AC678" s="43" t="str">
        <f t="shared" si="122"/>
        <v/>
      </c>
      <c r="AD678" s="23"/>
      <c r="AE678" s="23"/>
      <c r="AF678" s="23"/>
      <c r="AG678" s="23"/>
      <c r="AH678" s="41" t="str">
        <f t="shared" si="131"/>
        <v/>
      </c>
      <c r="AI678" s="88"/>
      <c r="AJ678" s="26"/>
      <c r="AK678" s="26"/>
      <c r="AL678" s="26"/>
    </row>
    <row r="679" spans="1:38">
      <c r="A679" s="42">
        <v>676</v>
      </c>
      <c r="B679" s="42" t="s">
        <v>4</v>
      </c>
      <c r="C679" s="99"/>
      <c r="D679" s="42" t="str">
        <f t="shared" si="123"/>
        <v/>
      </c>
      <c r="E679" s="99"/>
      <c r="F679" s="26"/>
      <c r="G679" s="99"/>
      <c r="H679" s="107"/>
      <c r="I679" s="53"/>
      <c r="J679" s="53"/>
      <c r="K679" s="99"/>
      <c r="L679" s="26" t="str">
        <f t="shared" si="124"/>
        <v>_</v>
      </c>
      <c r="M679" s="99"/>
      <c r="N679" s="42" t="str">
        <f t="shared" si="125"/>
        <v/>
      </c>
      <c r="O679" s="70"/>
      <c r="P679" s="63"/>
      <c r="Q679" s="64"/>
      <c r="R679" s="26"/>
      <c r="S679" s="26"/>
      <c r="T679" s="42" t="str">
        <f t="shared" si="126"/>
        <v/>
      </c>
      <c r="U679" s="42" t="str">
        <f>IF(E679="","",#REF!-N679)</f>
        <v/>
      </c>
      <c r="V679" s="42" t="str">
        <f t="shared" si="120"/>
        <v/>
      </c>
      <c r="W679" s="42" t="str">
        <f t="shared" si="127"/>
        <v/>
      </c>
      <c r="X679" s="41" t="str">
        <f>IF(E679="","",VLOOKUP(G679,#REF!,2,0))</f>
        <v/>
      </c>
      <c r="Y679" s="41" t="str">
        <f t="shared" si="121"/>
        <v/>
      </c>
      <c r="Z679" s="96" t="str">
        <f t="shared" si="128"/>
        <v/>
      </c>
      <c r="AA679" s="77" t="str">
        <f t="shared" si="129"/>
        <v/>
      </c>
      <c r="AB679" s="77" t="str">
        <f t="shared" si="130"/>
        <v/>
      </c>
      <c r="AC679" s="43" t="str">
        <f t="shared" si="122"/>
        <v/>
      </c>
      <c r="AD679" s="23"/>
      <c r="AE679" s="23"/>
      <c r="AF679" s="23"/>
      <c r="AG679" s="23"/>
      <c r="AH679" s="41" t="str">
        <f t="shared" si="131"/>
        <v/>
      </c>
      <c r="AI679" s="88"/>
      <c r="AJ679" s="26"/>
      <c r="AK679" s="26"/>
      <c r="AL679" s="26"/>
    </row>
    <row r="680" spans="1:38">
      <c r="A680" s="42">
        <v>677</v>
      </c>
      <c r="B680" s="42" t="s">
        <v>4</v>
      </c>
      <c r="C680" s="99"/>
      <c r="D680" s="42" t="str">
        <f t="shared" si="123"/>
        <v/>
      </c>
      <c r="E680" s="99"/>
      <c r="F680" s="26"/>
      <c r="G680" s="99"/>
      <c r="H680" s="107"/>
      <c r="I680" s="53"/>
      <c r="J680" s="53"/>
      <c r="K680" s="99"/>
      <c r="L680" s="26" t="str">
        <f t="shared" si="124"/>
        <v>_</v>
      </c>
      <c r="M680" s="99"/>
      <c r="N680" s="42" t="str">
        <f t="shared" si="125"/>
        <v/>
      </c>
      <c r="O680" s="70"/>
      <c r="P680" s="63"/>
      <c r="Q680" s="64"/>
      <c r="R680" s="26"/>
      <c r="S680" s="26"/>
      <c r="T680" s="42" t="str">
        <f t="shared" si="126"/>
        <v/>
      </c>
      <c r="U680" s="42" t="str">
        <f>IF(E680="","",#REF!-N680)</f>
        <v/>
      </c>
      <c r="V680" s="42" t="str">
        <f t="shared" si="120"/>
        <v/>
      </c>
      <c r="W680" s="42" t="str">
        <f t="shared" si="127"/>
        <v/>
      </c>
      <c r="X680" s="41" t="str">
        <f>IF(E680="","",VLOOKUP(G680,#REF!,2,0))</f>
        <v/>
      </c>
      <c r="Y680" s="41" t="str">
        <f t="shared" si="121"/>
        <v/>
      </c>
      <c r="Z680" s="96" t="str">
        <f t="shared" si="128"/>
        <v/>
      </c>
      <c r="AA680" s="77" t="str">
        <f t="shared" si="129"/>
        <v/>
      </c>
      <c r="AB680" s="77" t="str">
        <f t="shared" si="130"/>
        <v/>
      </c>
      <c r="AC680" s="43" t="str">
        <f t="shared" si="122"/>
        <v/>
      </c>
      <c r="AD680" s="23"/>
      <c r="AE680" s="23"/>
      <c r="AF680" s="23"/>
      <c r="AG680" s="23"/>
      <c r="AH680" s="41" t="str">
        <f t="shared" si="131"/>
        <v/>
      </c>
      <c r="AI680" s="88"/>
      <c r="AJ680" s="26"/>
      <c r="AK680" s="26"/>
      <c r="AL680" s="26"/>
    </row>
    <row r="681" spans="1:38">
      <c r="A681" s="42">
        <v>678</v>
      </c>
      <c r="B681" s="42" t="s">
        <v>4</v>
      </c>
      <c r="C681" s="99"/>
      <c r="D681" s="42" t="str">
        <f t="shared" si="123"/>
        <v/>
      </c>
      <c r="E681" s="99"/>
      <c r="F681" s="26"/>
      <c r="G681" s="99"/>
      <c r="H681" s="107"/>
      <c r="I681" s="53"/>
      <c r="J681" s="53"/>
      <c r="K681" s="99"/>
      <c r="L681" s="26" t="str">
        <f t="shared" si="124"/>
        <v>_</v>
      </c>
      <c r="M681" s="99"/>
      <c r="N681" s="42" t="str">
        <f t="shared" si="125"/>
        <v/>
      </c>
      <c r="O681" s="70"/>
      <c r="P681" s="63"/>
      <c r="Q681" s="64"/>
      <c r="R681" s="26"/>
      <c r="S681" s="26"/>
      <c r="T681" s="42" t="str">
        <f t="shared" si="126"/>
        <v/>
      </c>
      <c r="U681" s="42" t="str">
        <f>IF(E681="","",#REF!-N681)</f>
        <v/>
      </c>
      <c r="V681" s="42" t="str">
        <f t="shared" si="120"/>
        <v/>
      </c>
      <c r="W681" s="42" t="str">
        <f t="shared" si="127"/>
        <v/>
      </c>
      <c r="X681" s="41" t="str">
        <f>IF(E681="","",VLOOKUP(G681,#REF!,2,0))</f>
        <v/>
      </c>
      <c r="Y681" s="41" t="str">
        <f t="shared" si="121"/>
        <v/>
      </c>
      <c r="Z681" s="96" t="str">
        <f t="shared" si="128"/>
        <v/>
      </c>
      <c r="AA681" s="77" t="str">
        <f t="shared" si="129"/>
        <v/>
      </c>
      <c r="AB681" s="77" t="str">
        <f t="shared" si="130"/>
        <v/>
      </c>
      <c r="AC681" s="43" t="str">
        <f t="shared" si="122"/>
        <v/>
      </c>
      <c r="AD681" s="23"/>
      <c r="AE681" s="23"/>
      <c r="AF681" s="23"/>
      <c r="AG681" s="23"/>
      <c r="AH681" s="41" t="str">
        <f t="shared" si="131"/>
        <v/>
      </c>
      <c r="AI681" s="88"/>
      <c r="AJ681" s="26"/>
      <c r="AK681" s="26"/>
      <c r="AL681" s="26"/>
    </row>
    <row r="682" spans="1:38">
      <c r="A682" s="42">
        <v>679</v>
      </c>
      <c r="B682" s="42" t="s">
        <v>4</v>
      </c>
      <c r="C682" s="99"/>
      <c r="D682" s="42" t="str">
        <f t="shared" si="123"/>
        <v/>
      </c>
      <c r="E682" s="99"/>
      <c r="F682" s="26"/>
      <c r="G682" s="99"/>
      <c r="H682" s="107"/>
      <c r="I682" s="53"/>
      <c r="J682" s="53"/>
      <c r="K682" s="99"/>
      <c r="L682" s="26" t="str">
        <f t="shared" si="124"/>
        <v>_</v>
      </c>
      <c r="M682" s="99"/>
      <c r="N682" s="42" t="str">
        <f t="shared" si="125"/>
        <v/>
      </c>
      <c r="O682" s="70"/>
      <c r="P682" s="63"/>
      <c r="Q682" s="64"/>
      <c r="R682" s="26"/>
      <c r="S682" s="26"/>
      <c r="T682" s="42" t="str">
        <f t="shared" si="126"/>
        <v/>
      </c>
      <c r="U682" s="42" t="str">
        <f>IF(E682="","",#REF!-N682)</f>
        <v/>
      </c>
      <c r="V682" s="42" t="str">
        <f t="shared" si="120"/>
        <v/>
      </c>
      <c r="W682" s="42" t="str">
        <f t="shared" si="127"/>
        <v/>
      </c>
      <c r="X682" s="41" t="str">
        <f>IF(E682="","",VLOOKUP(G682,#REF!,2,0))</f>
        <v/>
      </c>
      <c r="Y682" s="41" t="str">
        <f t="shared" si="121"/>
        <v/>
      </c>
      <c r="Z682" s="96" t="str">
        <f t="shared" si="128"/>
        <v/>
      </c>
      <c r="AA682" s="77" t="str">
        <f t="shared" si="129"/>
        <v/>
      </c>
      <c r="AB682" s="77" t="str">
        <f t="shared" si="130"/>
        <v/>
      </c>
      <c r="AC682" s="43" t="str">
        <f t="shared" si="122"/>
        <v/>
      </c>
      <c r="AD682" s="23"/>
      <c r="AE682" s="23"/>
      <c r="AF682" s="23"/>
      <c r="AG682" s="23"/>
      <c r="AH682" s="41" t="str">
        <f t="shared" si="131"/>
        <v/>
      </c>
      <c r="AI682" s="88"/>
      <c r="AJ682" s="26"/>
      <c r="AK682" s="26"/>
      <c r="AL682" s="26"/>
    </row>
    <row r="683" spans="1:38">
      <c r="A683" s="42">
        <v>680</v>
      </c>
      <c r="B683" s="42" t="s">
        <v>4</v>
      </c>
      <c r="C683" s="99"/>
      <c r="D683" s="42" t="str">
        <f t="shared" si="123"/>
        <v/>
      </c>
      <c r="E683" s="99"/>
      <c r="F683" s="26"/>
      <c r="G683" s="99"/>
      <c r="H683" s="107"/>
      <c r="I683" s="53"/>
      <c r="J683" s="53"/>
      <c r="K683" s="99"/>
      <c r="L683" s="26" t="str">
        <f t="shared" si="124"/>
        <v>_</v>
      </c>
      <c r="M683" s="99"/>
      <c r="N683" s="42" t="str">
        <f t="shared" si="125"/>
        <v/>
      </c>
      <c r="O683" s="70"/>
      <c r="P683" s="63"/>
      <c r="Q683" s="64"/>
      <c r="R683" s="26"/>
      <c r="S683" s="26"/>
      <c r="T683" s="42" t="str">
        <f t="shared" si="126"/>
        <v/>
      </c>
      <c r="U683" s="42" t="str">
        <f>IF(E683="","",#REF!-N683)</f>
        <v/>
      </c>
      <c r="V683" s="42" t="str">
        <f t="shared" si="120"/>
        <v/>
      </c>
      <c r="W683" s="42" t="str">
        <f t="shared" si="127"/>
        <v/>
      </c>
      <c r="X683" s="41" t="str">
        <f>IF(E683="","",VLOOKUP(G683,#REF!,2,0))</f>
        <v/>
      </c>
      <c r="Y683" s="41" t="str">
        <f t="shared" si="121"/>
        <v/>
      </c>
      <c r="Z683" s="96" t="str">
        <f t="shared" si="128"/>
        <v/>
      </c>
      <c r="AA683" s="77" t="str">
        <f t="shared" si="129"/>
        <v/>
      </c>
      <c r="AB683" s="77" t="str">
        <f t="shared" si="130"/>
        <v/>
      </c>
      <c r="AC683" s="43" t="str">
        <f t="shared" si="122"/>
        <v/>
      </c>
      <c r="AD683" s="23"/>
      <c r="AE683" s="23"/>
      <c r="AF683" s="23"/>
      <c r="AG683" s="23"/>
      <c r="AH683" s="41" t="str">
        <f t="shared" si="131"/>
        <v/>
      </c>
      <c r="AI683" s="88"/>
      <c r="AJ683" s="26"/>
      <c r="AK683" s="26"/>
      <c r="AL683" s="26"/>
    </row>
    <row r="684" spans="1:38">
      <c r="A684" s="42">
        <v>681</v>
      </c>
      <c r="B684" s="42" t="s">
        <v>4</v>
      </c>
      <c r="C684" s="99"/>
      <c r="D684" s="42" t="str">
        <f t="shared" si="123"/>
        <v/>
      </c>
      <c r="E684" s="99"/>
      <c r="F684" s="26"/>
      <c r="G684" s="99"/>
      <c r="H684" s="107"/>
      <c r="I684" s="53"/>
      <c r="J684" s="53"/>
      <c r="K684" s="99"/>
      <c r="L684" s="26" t="str">
        <f t="shared" si="124"/>
        <v>_</v>
      </c>
      <c r="M684" s="99"/>
      <c r="N684" s="42" t="str">
        <f t="shared" si="125"/>
        <v/>
      </c>
      <c r="O684" s="70"/>
      <c r="P684" s="63"/>
      <c r="Q684" s="64"/>
      <c r="R684" s="26"/>
      <c r="S684" s="26"/>
      <c r="T684" s="42" t="str">
        <f t="shared" si="126"/>
        <v/>
      </c>
      <c r="U684" s="42" t="str">
        <f>IF(E684="","",#REF!-N684)</f>
        <v/>
      </c>
      <c r="V684" s="42" t="str">
        <f t="shared" si="120"/>
        <v/>
      </c>
      <c r="W684" s="42" t="str">
        <f t="shared" si="127"/>
        <v/>
      </c>
      <c r="X684" s="41" t="str">
        <f>IF(E684="","",VLOOKUP(G684,#REF!,2,0))</f>
        <v/>
      </c>
      <c r="Y684" s="41" t="str">
        <f t="shared" si="121"/>
        <v/>
      </c>
      <c r="Z684" s="96" t="str">
        <f t="shared" si="128"/>
        <v/>
      </c>
      <c r="AA684" s="77" t="str">
        <f t="shared" si="129"/>
        <v/>
      </c>
      <c r="AB684" s="77" t="str">
        <f t="shared" si="130"/>
        <v/>
      </c>
      <c r="AC684" s="43" t="str">
        <f t="shared" si="122"/>
        <v/>
      </c>
      <c r="AD684" s="23"/>
      <c r="AE684" s="23"/>
      <c r="AF684" s="23"/>
      <c r="AG684" s="23"/>
      <c r="AH684" s="41" t="str">
        <f t="shared" si="131"/>
        <v/>
      </c>
      <c r="AI684" s="88"/>
      <c r="AJ684" s="26"/>
      <c r="AK684" s="26"/>
      <c r="AL684" s="26"/>
    </row>
    <row r="685" spans="1:38">
      <c r="A685" s="42">
        <v>682</v>
      </c>
      <c r="B685" s="42" t="s">
        <v>4</v>
      </c>
      <c r="C685" s="99"/>
      <c r="D685" s="42" t="str">
        <f t="shared" si="123"/>
        <v/>
      </c>
      <c r="E685" s="99"/>
      <c r="F685" s="26"/>
      <c r="G685" s="99"/>
      <c r="H685" s="107"/>
      <c r="I685" s="53"/>
      <c r="J685" s="53"/>
      <c r="K685" s="99"/>
      <c r="L685" s="26" t="str">
        <f t="shared" si="124"/>
        <v>_</v>
      </c>
      <c r="M685" s="99"/>
      <c r="N685" s="42" t="str">
        <f t="shared" si="125"/>
        <v/>
      </c>
      <c r="O685" s="70"/>
      <c r="P685" s="63"/>
      <c r="Q685" s="64"/>
      <c r="R685" s="26"/>
      <c r="S685" s="26"/>
      <c r="T685" s="42" t="str">
        <f t="shared" si="126"/>
        <v/>
      </c>
      <c r="U685" s="42" t="str">
        <f>IF(E685="","",#REF!-N685)</f>
        <v/>
      </c>
      <c r="V685" s="42" t="str">
        <f t="shared" si="120"/>
        <v/>
      </c>
      <c r="W685" s="42" t="str">
        <f t="shared" si="127"/>
        <v/>
      </c>
      <c r="X685" s="41" t="str">
        <f>IF(E685="","",VLOOKUP(G685,#REF!,2,0))</f>
        <v/>
      </c>
      <c r="Y685" s="41" t="str">
        <f t="shared" si="121"/>
        <v/>
      </c>
      <c r="Z685" s="96" t="str">
        <f t="shared" si="128"/>
        <v/>
      </c>
      <c r="AA685" s="77" t="str">
        <f t="shared" si="129"/>
        <v/>
      </c>
      <c r="AB685" s="77" t="str">
        <f t="shared" si="130"/>
        <v/>
      </c>
      <c r="AC685" s="43" t="str">
        <f t="shared" si="122"/>
        <v/>
      </c>
      <c r="AD685" s="23"/>
      <c r="AE685" s="23"/>
      <c r="AF685" s="23"/>
      <c r="AG685" s="23"/>
      <c r="AH685" s="41" t="str">
        <f t="shared" si="131"/>
        <v/>
      </c>
      <c r="AI685" s="88"/>
      <c r="AJ685" s="26"/>
      <c r="AK685" s="26"/>
      <c r="AL685" s="26"/>
    </row>
    <row r="686" spans="1:38">
      <c r="A686" s="42">
        <v>683</v>
      </c>
      <c r="B686" s="42" t="s">
        <v>4</v>
      </c>
      <c r="C686" s="99"/>
      <c r="D686" s="42" t="str">
        <f t="shared" si="123"/>
        <v/>
      </c>
      <c r="E686" s="99"/>
      <c r="F686" s="26"/>
      <c r="G686" s="99"/>
      <c r="H686" s="107"/>
      <c r="I686" s="53"/>
      <c r="J686" s="53"/>
      <c r="K686" s="99"/>
      <c r="L686" s="26" t="str">
        <f t="shared" si="124"/>
        <v>_</v>
      </c>
      <c r="M686" s="99"/>
      <c r="N686" s="42" t="str">
        <f t="shared" si="125"/>
        <v/>
      </c>
      <c r="O686" s="70"/>
      <c r="P686" s="63"/>
      <c r="Q686" s="64"/>
      <c r="R686" s="26"/>
      <c r="S686" s="26"/>
      <c r="T686" s="42" t="str">
        <f t="shared" si="126"/>
        <v/>
      </c>
      <c r="U686" s="42" t="str">
        <f>IF(E686="","",#REF!-N686)</f>
        <v/>
      </c>
      <c r="V686" s="42" t="str">
        <f t="shared" si="120"/>
        <v/>
      </c>
      <c r="W686" s="42" t="str">
        <f t="shared" si="127"/>
        <v/>
      </c>
      <c r="X686" s="41" t="str">
        <f>IF(E686="","",VLOOKUP(G686,#REF!,2,0))</f>
        <v/>
      </c>
      <c r="Y686" s="41" t="str">
        <f t="shared" si="121"/>
        <v/>
      </c>
      <c r="Z686" s="96" t="str">
        <f t="shared" si="128"/>
        <v/>
      </c>
      <c r="AA686" s="77" t="str">
        <f t="shared" si="129"/>
        <v/>
      </c>
      <c r="AB686" s="77" t="str">
        <f t="shared" si="130"/>
        <v/>
      </c>
      <c r="AC686" s="43" t="str">
        <f t="shared" si="122"/>
        <v/>
      </c>
      <c r="AD686" s="23"/>
      <c r="AE686" s="23"/>
      <c r="AF686" s="23"/>
      <c r="AG686" s="23"/>
      <c r="AH686" s="41" t="str">
        <f t="shared" si="131"/>
        <v/>
      </c>
      <c r="AI686" s="88"/>
      <c r="AJ686" s="26"/>
      <c r="AK686" s="26"/>
      <c r="AL686" s="26"/>
    </row>
    <row r="687" spans="1:38">
      <c r="A687" s="42">
        <v>684</v>
      </c>
      <c r="B687" s="42" t="s">
        <v>4</v>
      </c>
      <c r="C687" s="99"/>
      <c r="D687" s="42" t="str">
        <f t="shared" si="123"/>
        <v/>
      </c>
      <c r="E687" s="99"/>
      <c r="F687" s="26"/>
      <c r="G687" s="99"/>
      <c r="H687" s="107"/>
      <c r="I687" s="53"/>
      <c r="J687" s="53"/>
      <c r="K687" s="99"/>
      <c r="L687" s="26" t="str">
        <f t="shared" si="124"/>
        <v>_</v>
      </c>
      <c r="M687" s="99"/>
      <c r="N687" s="42" t="str">
        <f t="shared" si="125"/>
        <v/>
      </c>
      <c r="O687" s="70"/>
      <c r="P687" s="63"/>
      <c r="Q687" s="64"/>
      <c r="R687" s="26"/>
      <c r="S687" s="26"/>
      <c r="T687" s="42" t="str">
        <f t="shared" si="126"/>
        <v/>
      </c>
      <c r="U687" s="42" t="str">
        <f>IF(E687="","",#REF!-N687)</f>
        <v/>
      </c>
      <c r="V687" s="42" t="str">
        <f t="shared" si="120"/>
        <v/>
      </c>
      <c r="W687" s="42" t="str">
        <f t="shared" si="127"/>
        <v/>
      </c>
      <c r="X687" s="41" t="str">
        <f>IF(E687="","",VLOOKUP(G687,#REF!,2,0))</f>
        <v/>
      </c>
      <c r="Y687" s="41" t="str">
        <f t="shared" si="121"/>
        <v/>
      </c>
      <c r="Z687" s="96" t="str">
        <f t="shared" si="128"/>
        <v/>
      </c>
      <c r="AA687" s="77" t="str">
        <f t="shared" si="129"/>
        <v/>
      </c>
      <c r="AB687" s="77" t="str">
        <f t="shared" si="130"/>
        <v/>
      </c>
      <c r="AC687" s="43" t="str">
        <f t="shared" si="122"/>
        <v/>
      </c>
      <c r="AD687" s="23"/>
      <c r="AE687" s="23"/>
      <c r="AF687" s="23"/>
      <c r="AG687" s="23"/>
      <c r="AH687" s="41" t="str">
        <f t="shared" si="131"/>
        <v/>
      </c>
      <c r="AI687" s="88"/>
      <c r="AJ687" s="26"/>
      <c r="AK687" s="26"/>
      <c r="AL687" s="26"/>
    </row>
    <row r="688" spans="1:38">
      <c r="A688" s="42">
        <v>685</v>
      </c>
      <c r="B688" s="42" t="s">
        <v>4</v>
      </c>
      <c r="C688" s="99"/>
      <c r="D688" s="42" t="str">
        <f t="shared" si="123"/>
        <v/>
      </c>
      <c r="E688" s="99"/>
      <c r="F688" s="26"/>
      <c r="G688" s="99"/>
      <c r="H688" s="107"/>
      <c r="I688" s="53"/>
      <c r="J688" s="53"/>
      <c r="K688" s="99"/>
      <c r="L688" s="26" t="str">
        <f t="shared" si="124"/>
        <v>_</v>
      </c>
      <c r="M688" s="99"/>
      <c r="N688" s="42" t="str">
        <f t="shared" si="125"/>
        <v/>
      </c>
      <c r="O688" s="70"/>
      <c r="P688" s="63"/>
      <c r="Q688" s="64"/>
      <c r="R688" s="26"/>
      <c r="S688" s="26"/>
      <c r="T688" s="42" t="str">
        <f t="shared" si="126"/>
        <v/>
      </c>
      <c r="U688" s="42" t="str">
        <f>IF(E688="","",#REF!-N688)</f>
        <v/>
      </c>
      <c r="V688" s="42" t="str">
        <f t="shared" si="120"/>
        <v/>
      </c>
      <c r="W688" s="42" t="str">
        <f t="shared" si="127"/>
        <v/>
      </c>
      <c r="X688" s="41" t="str">
        <f>IF(E688="","",VLOOKUP(G688,#REF!,2,0))</f>
        <v/>
      </c>
      <c r="Y688" s="41" t="str">
        <f t="shared" si="121"/>
        <v/>
      </c>
      <c r="Z688" s="96" t="str">
        <f t="shared" si="128"/>
        <v/>
      </c>
      <c r="AA688" s="77" t="str">
        <f t="shared" si="129"/>
        <v/>
      </c>
      <c r="AB688" s="77" t="str">
        <f t="shared" si="130"/>
        <v/>
      </c>
      <c r="AC688" s="43" t="str">
        <f t="shared" si="122"/>
        <v/>
      </c>
      <c r="AD688" s="23"/>
      <c r="AE688" s="23"/>
      <c r="AF688" s="23"/>
      <c r="AG688" s="23"/>
      <c r="AH688" s="41" t="str">
        <f t="shared" si="131"/>
        <v/>
      </c>
      <c r="AI688" s="88"/>
      <c r="AJ688" s="26"/>
      <c r="AK688" s="26"/>
      <c r="AL688" s="26"/>
    </row>
    <row r="689" spans="1:38">
      <c r="A689" s="42">
        <v>686</v>
      </c>
      <c r="B689" s="42" t="s">
        <v>4</v>
      </c>
      <c r="C689" s="99"/>
      <c r="D689" s="42" t="str">
        <f t="shared" si="123"/>
        <v/>
      </c>
      <c r="E689" s="99"/>
      <c r="F689" s="26"/>
      <c r="G689" s="99"/>
      <c r="H689" s="107"/>
      <c r="I689" s="53"/>
      <c r="J689" s="53"/>
      <c r="K689" s="99"/>
      <c r="L689" s="26" t="str">
        <f t="shared" si="124"/>
        <v>_</v>
      </c>
      <c r="M689" s="99"/>
      <c r="N689" s="42" t="str">
        <f t="shared" si="125"/>
        <v/>
      </c>
      <c r="O689" s="70"/>
      <c r="P689" s="63"/>
      <c r="Q689" s="64"/>
      <c r="R689" s="26"/>
      <c r="S689" s="26"/>
      <c r="T689" s="42" t="str">
        <f t="shared" si="126"/>
        <v/>
      </c>
      <c r="U689" s="42" t="str">
        <f>IF(E689="","",#REF!-N689)</f>
        <v/>
      </c>
      <c r="V689" s="42" t="str">
        <f t="shared" si="120"/>
        <v/>
      </c>
      <c r="W689" s="42" t="str">
        <f t="shared" si="127"/>
        <v/>
      </c>
      <c r="X689" s="41" t="str">
        <f>IF(E689="","",VLOOKUP(G689,#REF!,2,0))</f>
        <v/>
      </c>
      <c r="Y689" s="41" t="str">
        <f t="shared" si="121"/>
        <v/>
      </c>
      <c r="Z689" s="96" t="str">
        <f t="shared" si="128"/>
        <v/>
      </c>
      <c r="AA689" s="77" t="str">
        <f t="shared" si="129"/>
        <v/>
      </c>
      <c r="AB689" s="77" t="str">
        <f t="shared" si="130"/>
        <v/>
      </c>
      <c r="AC689" s="43" t="str">
        <f t="shared" si="122"/>
        <v/>
      </c>
      <c r="AD689" s="23"/>
      <c r="AE689" s="23"/>
      <c r="AF689" s="23"/>
      <c r="AG689" s="23"/>
      <c r="AH689" s="41" t="str">
        <f t="shared" si="131"/>
        <v/>
      </c>
      <c r="AI689" s="88"/>
      <c r="AJ689" s="26"/>
      <c r="AK689" s="26"/>
      <c r="AL689" s="26"/>
    </row>
    <row r="690" spans="1:38">
      <c r="A690" s="42">
        <v>687</v>
      </c>
      <c r="B690" s="42" t="s">
        <v>4</v>
      </c>
      <c r="C690" s="99"/>
      <c r="D690" s="42" t="str">
        <f t="shared" si="123"/>
        <v/>
      </c>
      <c r="E690" s="99"/>
      <c r="F690" s="26"/>
      <c r="G690" s="99"/>
      <c r="H690" s="107"/>
      <c r="I690" s="53"/>
      <c r="J690" s="53"/>
      <c r="K690" s="99"/>
      <c r="L690" s="26" t="str">
        <f t="shared" si="124"/>
        <v>_</v>
      </c>
      <c r="M690" s="99"/>
      <c r="N690" s="42" t="str">
        <f t="shared" si="125"/>
        <v/>
      </c>
      <c r="O690" s="70"/>
      <c r="P690" s="63"/>
      <c r="Q690" s="64"/>
      <c r="R690" s="26"/>
      <c r="S690" s="26"/>
      <c r="T690" s="42" t="str">
        <f t="shared" si="126"/>
        <v/>
      </c>
      <c r="U690" s="42" t="str">
        <f>IF(E690="","",#REF!-N690)</f>
        <v/>
      </c>
      <c r="V690" s="42" t="str">
        <f t="shared" si="120"/>
        <v/>
      </c>
      <c r="W690" s="42" t="str">
        <f t="shared" si="127"/>
        <v/>
      </c>
      <c r="X690" s="41" t="str">
        <f>IF(E690="","",VLOOKUP(G690,#REF!,2,0))</f>
        <v/>
      </c>
      <c r="Y690" s="41" t="str">
        <f t="shared" si="121"/>
        <v/>
      </c>
      <c r="Z690" s="96" t="str">
        <f t="shared" si="128"/>
        <v/>
      </c>
      <c r="AA690" s="77" t="str">
        <f t="shared" si="129"/>
        <v/>
      </c>
      <c r="AB690" s="77" t="str">
        <f t="shared" si="130"/>
        <v/>
      </c>
      <c r="AC690" s="43" t="str">
        <f t="shared" si="122"/>
        <v/>
      </c>
      <c r="AD690" s="23"/>
      <c r="AE690" s="23"/>
      <c r="AF690" s="23"/>
      <c r="AG690" s="23"/>
      <c r="AH690" s="41" t="str">
        <f t="shared" si="131"/>
        <v/>
      </c>
      <c r="AI690" s="88"/>
      <c r="AJ690" s="26"/>
      <c r="AK690" s="26"/>
      <c r="AL690" s="26"/>
    </row>
    <row r="691" spans="1:38">
      <c r="A691" s="42">
        <v>688</v>
      </c>
      <c r="B691" s="42" t="s">
        <v>4</v>
      </c>
      <c r="C691" s="99"/>
      <c r="D691" s="42" t="str">
        <f t="shared" si="123"/>
        <v/>
      </c>
      <c r="E691" s="99"/>
      <c r="F691" s="26"/>
      <c r="G691" s="99"/>
      <c r="H691" s="107"/>
      <c r="I691" s="53"/>
      <c r="J691" s="53"/>
      <c r="K691" s="99"/>
      <c r="L691" s="26" t="str">
        <f t="shared" si="124"/>
        <v>_</v>
      </c>
      <c r="M691" s="99"/>
      <c r="N691" s="42" t="str">
        <f t="shared" si="125"/>
        <v/>
      </c>
      <c r="O691" s="70"/>
      <c r="P691" s="63"/>
      <c r="Q691" s="64"/>
      <c r="R691" s="26"/>
      <c r="S691" s="26"/>
      <c r="T691" s="42" t="str">
        <f t="shared" si="126"/>
        <v/>
      </c>
      <c r="U691" s="42" t="str">
        <f>IF(E691="","",#REF!-N691)</f>
        <v/>
      </c>
      <c r="V691" s="42" t="str">
        <f t="shared" si="120"/>
        <v/>
      </c>
      <c r="W691" s="42" t="str">
        <f t="shared" si="127"/>
        <v/>
      </c>
      <c r="X691" s="41" t="str">
        <f>IF(E691="","",VLOOKUP(G691,#REF!,2,0))</f>
        <v/>
      </c>
      <c r="Y691" s="41" t="str">
        <f t="shared" si="121"/>
        <v/>
      </c>
      <c r="Z691" s="96" t="str">
        <f t="shared" si="128"/>
        <v/>
      </c>
      <c r="AA691" s="77" t="str">
        <f t="shared" si="129"/>
        <v/>
      </c>
      <c r="AB691" s="77" t="str">
        <f t="shared" si="130"/>
        <v/>
      </c>
      <c r="AC691" s="43" t="str">
        <f t="shared" si="122"/>
        <v/>
      </c>
      <c r="AD691" s="23"/>
      <c r="AE691" s="23"/>
      <c r="AF691" s="23"/>
      <c r="AG691" s="23"/>
      <c r="AH691" s="41" t="str">
        <f t="shared" si="131"/>
        <v/>
      </c>
      <c r="AI691" s="88"/>
      <c r="AJ691" s="26"/>
      <c r="AK691" s="26"/>
      <c r="AL691" s="26"/>
    </row>
    <row r="692" spans="1:38">
      <c r="A692" s="42">
        <v>689</v>
      </c>
      <c r="B692" s="42" t="s">
        <v>4</v>
      </c>
      <c r="C692" s="99"/>
      <c r="D692" s="42" t="str">
        <f t="shared" si="123"/>
        <v/>
      </c>
      <c r="E692" s="99"/>
      <c r="F692" s="26"/>
      <c r="G692" s="99"/>
      <c r="H692" s="107"/>
      <c r="I692" s="53"/>
      <c r="J692" s="53"/>
      <c r="K692" s="99"/>
      <c r="L692" s="26" t="str">
        <f t="shared" si="124"/>
        <v>_</v>
      </c>
      <c r="M692" s="99"/>
      <c r="N692" s="42" t="str">
        <f t="shared" si="125"/>
        <v/>
      </c>
      <c r="O692" s="70"/>
      <c r="P692" s="63"/>
      <c r="Q692" s="64"/>
      <c r="R692" s="26"/>
      <c r="S692" s="26"/>
      <c r="T692" s="42" t="str">
        <f t="shared" si="126"/>
        <v/>
      </c>
      <c r="U692" s="42" t="str">
        <f>IF(E692="","",#REF!-N692)</f>
        <v/>
      </c>
      <c r="V692" s="42" t="str">
        <f t="shared" si="120"/>
        <v/>
      </c>
      <c r="W692" s="42" t="str">
        <f t="shared" si="127"/>
        <v/>
      </c>
      <c r="X692" s="41" t="str">
        <f>IF(E692="","",VLOOKUP(G692,#REF!,2,0))</f>
        <v/>
      </c>
      <c r="Y692" s="41" t="str">
        <f t="shared" si="121"/>
        <v/>
      </c>
      <c r="Z692" s="96" t="str">
        <f t="shared" si="128"/>
        <v/>
      </c>
      <c r="AA692" s="77" t="str">
        <f t="shared" si="129"/>
        <v/>
      </c>
      <c r="AB692" s="77" t="str">
        <f t="shared" si="130"/>
        <v/>
      </c>
      <c r="AC692" s="43" t="str">
        <f t="shared" si="122"/>
        <v/>
      </c>
      <c r="AD692" s="23"/>
      <c r="AE692" s="23"/>
      <c r="AF692" s="23"/>
      <c r="AG692" s="23"/>
      <c r="AH692" s="41" t="str">
        <f t="shared" si="131"/>
        <v/>
      </c>
      <c r="AI692" s="88"/>
      <c r="AJ692" s="26"/>
      <c r="AK692" s="26"/>
      <c r="AL692" s="26"/>
    </row>
    <row r="693" spans="1:38">
      <c r="A693" s="42">
        <v>690</v>
      </c>
      <c r="B693" s="42" t="s">
        <v>4</v>
      </c>
      <c r="C693" s="99"/>
      <c r="D693" s="42" t="str">
        <f t="shared" si="123"/>
        <v/>
      </c>
      <c r="E693" s="99"/>
      <c r="F693" s="26"/>
      <c r="G693" s="99"/>
      <c r="H693" s="107"/>
      <c r="I693" s="53"/>
      <c r="J693" s="53"/>
      <c r="K693" s="99"/>
      <c r="L693" s="26" t="str">
        <f t="shared" si="124"/>
        <v>_</v>
      </c>
      <c r="M693" s="99"/>
      <c r="N693" s="42" t="str">
        <f t="shared" si="125"/>
        <v/>
      </c>
      <c r="O693" s="70"/>
      <c r="P693" s="63"/>
      <c r="Q693" s="64"/>
      <c r="R693" s="26"/>
      <c r="S693" s="26"/>
      <c r="T693" s="42" t="str">
        <f t="shared" si="126"/>
        <v/>
      </c>
      <c r="U693" s="42" t="str">
        <f>IF(E693="","",#REF!-N693)</f>
        <v/>
      </c>
      <c r="V693" s="42" t="str">
        <f t="shared" si="120"/>
        <v/>
      </c>
      <c r="W693" s="42" t="str">
        <f t="shared" si="127"/>
        <v/>
      </c>
      <c r="X693" s="41" t="str">
        <f>IF(E693="","",VLOOKUP(G693,#REF!,2,0))</f>
        <v/>
      </c>
      <c r="Y693" s="41" t="str">
        <f t="shared" si="121"/>
        <v/>
      </c>
      <c r="Z693" s="96" t="str">
        <f t="shared" si="128"/>
        <v/>
      </c>
      <c r="AA693" s="77" t="str">
        <f t="shared" si="129"/>
        <v/>
      </c>
      <c r="AB693" s="77" t="str">
        <f t="shared" si="130"/>
        <v/>
      </c>
      <c r="AC693" s="43" t="str">
        <f t="shared" si="122"/>
        <v/>
      </c>
      <c r="AD693" s="23"/>
      <c r="AE693" s="23"/>
      <c r="AF693" s="23"/>
      <c r="AG693" s="23"/>
      <c r="AH693" s="41" t="str">
        <f t="shared" si="131"/>
        <v/>
      </c>
      <c r="AI693" s="88"/>
      <c r="AJ693" s="26"/>
      <c r="AK693" s="26"/>
      <c r="AL693" s="26"/>
    </row>
    <row r="694" spans="1:38">
      <c r="A694" s="42">
        <v>691</v>
      </c>
      <c r="B694" s="42" t="s">
        <v>4</v>
      </c>
      <c r="C694" s="99"/>
      <c r="D694" s="42" t="str">
        <f t="shared" si="123"/>
        <v/>
      </c>
      <c r="E694" s="99"/>
      <c r="F694" s="26"/>
      <c r="G694" s="99"/>
      <c r="H694" s="107"/>
      <c r="I694" s="53"/>
      <c r="J694" s="53"/>
      <c r="K694" s="99"/>
      <c r="L694" s="26" t="str">
        <f t="shared" si="124"/>
        <v>_</v>
      </c>
      <c r="M694" s="99"/>
      <c r="N694" s="42" t="str">
        <f t="shared" si="125"/>
        <v/>
      </c>
      <c r="O694" s="70"/>
      <c r="P694" s="63"/>
      <c r="Q694" s="64"/>
      <c r="R694" s="26"/>
      <c r="S694" s="26"/>
      <c r="T694" s="42" t="str">
        <f t="shared" si="126"/>
        <v/>
      </c>
      <c r="U694" s="42" t="str">
        <f>IF(E694="","",#REF!-N694)</f>
        <v/>
      </c>
      <c r="V694" s="42" t="str">
        <f t="shared" si="120"/>
        <v/>
      </c>
      <c r="W694" s="42" t="str">
        <f t="shared" si="127"/>
        <v/>
      </c>
      <c r="X694" s="41" t="str">
        <f>IF(E694="","",VLOOKUP(G694,#REF!,2,0))</f>
        <v/>
      </c>
      <c r="Y694" s="41" t="str">
        <f t="shared" si="121"/>
        <v/>
      </c>
      <c r="Z694" s="96" t="str">
        <f t="shared" si="128"/>
        <v/>
      </c>
      <c r="AA694" s="77" t="str">
        <f t="shared" si="129"/>
        <v/>
      </c>
      <c r="AB694" s="77" t="str">
        <f t="shared" si="130"/>
        <v/>
      </c>
      <c r="AC694" s="43" t="str">
        <f t="shared" si="122"/>
        <v/>
      </c>
      <c r="AD694" s="23"/>
      <c r="AE694" s="23"/>
      <c r="AF694" s="23"/>
      <c r="AG694" s="23"/>
      <c r="AH694" s="41" t="str">
        <f t="shared" si="131"/>
        <v/>
      </c>
      <c r="AI694" s="88"/>
      <c r="AJ694" s="26"/>
      <c r="AK694" s="26"/>
      <c r="AL694" s="26"/>
    </row>
    <row r="695" spans="1:38">
      <c r="A695" s="42">
        <v>692</v>
      </c>
      <c r="B695" s="42" t="s">
        <v>4</v>
      </c>
      <c r="C695" s="99"/>
      <c r="D695" s="42" t="str">
        <f t="shared" si="123"/>
        <v/>
      </c>
      <c r="E695" s="99"/>
      <c r="F695" s="26"/>
      <c r="G695" s="99"/>
      <c r="H695" s="107"/>
      <c r="I695" s="53"/>
      <c r="J695" s="53"/>
      <c r="K695" s="99"/>
      <c r="L695" s="26" t="str">
        <f t="shared" si="124"/>
        <v>_</v>
      </c>
      <c r="M695" s="99"/>
      <c r="N695" s="42" t="str">
        <f t="shared" si="125"/>
        <v/>
      </c>
      <c r="O695" s="70"/>
      <c r="P695" s="63"/>
      <c r="Q695" s="64"/>
      <c r="R695" s="26"/>
      <c r="S695" s="26"/>
      <c r="T695" s="42" t="str">
        <f t="shared" si="126"/>
        <v/>
      </c>
      <c r="U695" s="42" t="str">
        <f>IF(E695="","",#REF!-N695)</f>
        <v/>
      </c>
      <c r="V695" s="42" t="str">
        <f t="shared" si="120"/>
        <v/>
      </c>
      <c r="W695" s="42" t="str">
        <f t="shared" si="127"/>
        <v/>
      </c>
      <c r="X695" s="41" t="str">
        <f>IF(E695="","",VLOOKUP(G695,#REF!,2,0))</f>
        <v/>
      </c>
      <c r="Y695" s="41" t="str">
        <f t="shared" si="121"/>
        <v/>
      </c>
      <c r="Z695" s="96" t="str">
        <f t="shared" si="128"/>
        <v/>
      </c>
      <c r="AA695" s="77" t="str">
        <f t="shared" si="129"/>
        <v/>
      </c>
      <c r="AB695" s="77" t="str">
        <f t="shared" si="130"/>
        <v/>
      </c>
      <c r="AC695" s="43" t="str">
        <f t="shared" si="122"/>
        <v/>
      </c>
      <c r="AD695" s="23"/>
      <c r="AE695" s="23"/>
      <c r="AF695" s="23"/>
      <c r="AG695" s="23"/>
      <c r="AH695" s="41" t="str">
        <f t="shared" si="131"/>
        <v/>
      </c>
      <c r="AI695" s="88"/>
      <c r="AJ695" s="26"/>
      <c r="AK695" s="26"/>
      <c r="AL695" s="26"/>
    </row>
    <row r="696" spans="1:38">
      <c r="A696" s="42">
        <v>693</v>
      </c>
      <c r="B696" s="42" t="s">
        <v>4</v>
      </c>
      <c r="C696" s="99"/>
      <c r="D696" s="42" t="str">
        <f t="shared" si="123"/>
        <v/>
      </c>
      <c r="E696" s="99"/>
      <c r="F696" s="26"/>
      <c r="G696" s="99"/>
      <c r="H696" s="107"/>
      <c r="I696" s="53"/>
      <c r="J696" s="53"/>
      <c r="K696" s="99"/>
      <c r="L696" s="26" t="str">
        <f t="shared" si="124"/>
        <v>_</v>
      </c>
      <c r="M696" s="99"/>
      <c r="N696" s="42" t="str">
        <f t="shared" si="125"/>
        <v/>
      </c>
      <c r="O696" s="70"/>
      <c r="P696" s="63"/>
      <c r="Q696" s="64"/>
      <c r="R696" s="26"/>
      <c r="S696" s="26"/>
      <c r="T696" s="42" t="str">
        <f t="shared" si="126"/>
        <v/>
      </c>
      <c r="U696" s="42" t="str">
        <f>IF(E696="","",#REF!-N696)</f>
        <v/>
      </c>
      <c r="V696" s="42" t="str">
        <f t="shared" si="120"/>
        <v/>
      </c>
      <c r="W696" s="42" t="str">
        <f t="shared" si="127"/>
        <v/>
      </c>
      <c r="X696" s="41" t="str">
        <f>IF(E696="","",VLOOKUP(G696,#REF!,2,0))</f>
        <v/>
      </c>
      <c r="Y696" s="41" t="str">
        <f t="shared" si="121"/>
        <v/>
      </c>
      <c r="Z696" s="96" t="str">
        <f t="shared" si="128"/>
        <v/>
      </c>
      <c r="AA696" s="77" t="str">
        <f t="shared" si="129"/>
        <v/>
      </c>
      <c r="AB696" s="77" t="str">
        <f t="shared" si="130"/>
        <v/>
      </c>
      <c r="AC696" s="43" t="str">
        <f t="shared" si="122"/>
        <v/>
      </c>
      <c r="AD696" s="23"/>
      <c r="AE696" s="23"/>
      <c r="AF696" s="23"/>
      <c r="AG696" s="23"/>
      <c r="AH696" s="41" t="str">
        <f t="shared" si="131"/>
        <v/>
      </c>
      <c r="AI696" s="88"/>
      <c r="AJ696" s="26"/>
      <c r="AK696" s="26"/>
      <c r="AL696" s="26"/>
    </row>
    <row r="697" spans="1:38">
      <c r="A697" s="42">
        <v>694</v>
      </c>
      <c r="B697" s="42" t="s">
        <v>4</v>
      </c>
      <c r="C697" s="99"/>
      <c r="D697" s="42" t="str">
        <f t="shared" si="123"/>
        <v/>
      </c>
      <c r="E697" s="99"/>
      <c r="F697" s="26"/>
      <c r="G697" s="99"/>
      <c r="H697" s="107"/>
      <c r="I697" s="53"/>
      <c r="J697" s="53"/>
      <c r="K697" s="99"/>
      <c r="L697" s="26" t="str">
        <f t="shared" si="124"/>
        <v>_</v>
      </c>
      <c r="M697" s="99"/>
      <c r="N697" s="42" t="str">
        <f t="shared" si="125"/>
        <v/>
      </c>
      <c r="O697" s="70"/>
      <c r="P697" s="63"/>
      <c r="Q697" s="64"/>
      <c r="R697" s="26"/>
      <c r="S697" s="26"/>
      <c r="T697" s="42" t="str">
        <f t="shared" si="126"/>
        <v/>
      </c>
      <c r="U697" s="42" t="str">
        <f>IF(E697="","",#REF!-N697)</f>
        <v/>
      </c>
      <c r="V697" s="42" t="str">
        <f t="shared" si="120"/>
        <v/>
      </c>
      <c r="W697" s="42" t="str">
        <f t="shared" si="127"/>
        <v/>
      </c>
      <c r="X697" s="41" t="str">
        <f>IF(E697="","",VLOOKUP(G697,#REF!,2,0))</f>
        <v/>
      </c>
      <c r="Y697" s="41" t="str">
        <f t="shared" si="121"/>
        <v/>
      </c>
      <c r="Z697" s="96" t="str">
        <f t="shared" si="128"/>
        <v/>
      </c>
      <c r="AA697" s="77" t="str">
        <f t="shared" si="129"/>
        <v/>
      </c>
      <c r="AB697" s="77" t="str">
        <f t="shared" si="130"/>
        <v/>
      </c>
      <c r="AC697" s="43" t="str">
        <f t="shared" si="122"/>
        <v/>
      </c>
      <c r="AD697" s="23"/>
      <c r="AE697" s="23"/>
      <c r="AF697" s="23"/>
      <c r="AG697" s="23"/>
      <c r="AH697" s="41" t="str">
        <f t="shared" si="131"/>
        <v/>
      </c>
      <c r="AI697" s="88"/>
      <c r="AJ697" s="26"/>
      <c r="AK697" s="26"/>
      <c r="AL697" s="26"/>
    </row>
    <row r="698" spans="1:38">
      <c r="A698" s="42">
        <v>695</v>
      </c>
      <c r="B698" s="42" t="s">
        <v>4</v>
      </c>
      <c r="C698" s="99"/>
      <c r="D698" s="42" t="str">
        <f t="shared" si="123"/>
        <v/>
      </c>
      <c r="E698" s="99"/>
      <c r="F698" s="26"/>
      <c r="G698" s="99"/>
      <c r="H698" s="107"/>
      <c r="I698" s="53"/>
      <c r="J698" s="53"/>
      <c r="K698" s="99"/>
      <c r="L698" s="26" t="str">
        <f t="shared" si="124"/>
        <v>_</v>
      </c>
      <c r="M698" s="99"/>
      <c r="N698" s="42" t="str">
        <f t="shared" si="125"/>
        <v/>
      </c>
      <c r="O698" s="70"/>
      <c r="P698" s="63"/>
      <c r="Q698" s="64"/>
      <c r="R698" s="26"/>
      <c r="S698" s="26"/>
      <c r="T698" s="42" t="str">
        <f t="shared" si="126"/>
        <v/>
      </c>
      <c r="U698" s="42" t="str">
        <f>IF(E698="","",#REF!-N698)</f>
        <v/>
      </c>
      <c r="V698" s="42" t="str">
        <f t="shared" si="120"/>
        <v/>
      </c>
      <c r="W698" s="42" t="str">
        <f t="shared" si="127"/>
        <v/>
      </c>
      <c r="X698" s="41" t="str">
        <f>IF(E698="","",VLOOKUP(G698,#REF!,2,0))</f>
        <v/>
      </c>
      <c r="Y698" s="41" t="str">
        <f t="shared" si="121"/>
        <v/>
      </c>
      <c r="Z698" s="96" t="str">
        <f t="shared" si="128"/>
        <v/>
      </c>
      <c r="AA698" s="77" t="str">
        <f t="shared" si="129"/>
        <v/>
      </c>
      <c r="AB698" s="77" t="str">
        <f t="shared" si="130"/>
        <v/>
      </c>
      <c r="AC698" s="43" t="str">
        <f t="shared" si="122"/>
        <v/>
      </c>
      <c r="AD698" s="23"/>
      <c r="AE698" s="23"/>
      <c r="AF698" s="23"/>
      <c r="AG698" s="23"/>
      <c r="AH698" s="41" t="str">
        <f t="shared" si="131"/>
        <v/>
      </c>
      <c r="AI698" s="88"/>
      <c r="AJ698" s="26"/>
      <c r="AK698" s="26"/>
      <c r="AL698" s="26"/>
    </row>
    <row r="699" spans="1:38">
      <c r="A699" s="42">
        <v>696</v>
      </c>
      <c r="B699" s="42" t="s">
        <v>4</v>
      </c>
      <c r="C699" s="99"/>
      <c r="D699" s="42" t="str">
        <f t="shared" si="123"/>
        <v/>
      </c>
      <c r="E699" s="99"/>
      <c r="F699" s="26"/>
      <c r="G699" s="99"/>
      <c r="H699" s="107"/>
      <c r="I699" s="53"/>
      <c r="J699" s="53"/>
      <c r="K699" s="99"/>
      <c r="L699" s="26" t="str">
        <f t="shared" si="124"/>
        <v>_</v>
      </c>
      <c r="M699" s="99"/>
      <c r="N699" s="42" t="str">
        <f t="shared" si="125"/>
        <v/>
      </c>
      <c r="O699" s="70"/>
      <c r="P699" s="63"/>
      <c r="Q699" s="64"/>
      <c r="R699" s="26"/>
      <c r="S699" s="26"/>
      <c r="T699" s="42" t="str">
        <f t="shared" si="126"/>
        <v/>
      </c>
      <c r="U699" s="42" t="str">
        <f>IF(E699="","",#REF!-N699)</f>
        <v/>
      </c>
      <c r="V699" s="42" t="str">
        <f t="shared" si="120"/>
        <v/>
      </c>
      <c r="W699" s="42" t="str">
        <f t="shared" si="127"/>
        <v/>
      </c>
      <c r="X699" s="41" t="str">
        <f>IF(E699="","",VLOOKUP(G699,#REF!,2,0))</f>
        <v/>
      </c>
      <c r="Y699" s="41" t="str">
        <f t="shared" si="121"/>
        <v/>
      </c>
      <c r="Z699" s="96" t="str">
        <f t="shared" si="128"/>
        <v/>
      </c>
      <c r="AA699" s="77" t="str">
        <f t="shared" si="129"/>
        <v/>
      </c>
      <c r="AB699" s="77" t="str">
        <f t="shared" si="130"/>
        <v/>
      </c>
      <c r="AC699" s="43" t="str">
        <f t="shared" si="122"/>
        <v/>
      </c>
      <c r="AD699" s="23"/>
      <c r="AE699" s="23"/>
      <c r="AF699" s="23"/>
      <c r="AG699" s="23"/>
      <c r="AH699" s="41" t="str">
        <f t="shared" si="131"/>
        <v/>
      </c>
      <c r="AI699" s="88"/>
      <c r="AJ699" s="26"/>
      <c r="AK699" s="26"/>
      <c r="AL699" s="26"/>
    </row>
    <row r="700" spans="1:38">
      <c r="A700" s="42">
        <v>697</v>
      </c>
      <c r="B700" s="42" t="s">
        <v>4</v>
      </c>
      <c r="C700" s="99"/>
      <c r="D700" s="42" t="str">
        <f t="shared" si="123"/>
        <v/>
      </c>
      <c r="E700" s="99"/>
      <c r="F700" s="26"/>
      <c r="G700" s="99"/>
      <c r="H700" s="107"/>
      <c r="I700" s="53"/>
      <c r="J700" s="53"/>
      <c r="K700" s="99"/>
      <c r="L700" s="26" t="str">
        <f t="shared" si="124"/>
        <v>_</v>
      </c>
      <c r="M700" s="99"/>
      <c r="N700" s="42" t="str">
        <f t="shared" si="125"/>
        <v/>
      </c>
      <c r="O700" s="70"/>
      <c r="P700" s="63"/>
      <c r="Q700" s="64"/>
      <c r="R700" s="26"/>
      <c r="S700" s="26"/>
      <c r="T700" s="42" t="str">
        <f t="shared" si="126"/>
        <v/>
      </c>
      <c r="U700" s="42" t="str">
        <f>IF(E700="","",#REF!-N700)</f>
        <v/>
      </c>
      <c r="V700" s="42" t="str">
        <f t="shared" si="120"/>
        <v/>
      </c>
      <c r="W700" s="42" t="str">
        <f t="shared" si="127"/>
        <v/>
      </c>
      <c r="X700" s="41" t="str">
        <f>IF(E700="","",VLOOKUP(G700,#REF!,2,0))</f>
        <v/>
      </c>
      <c r="Y700" s="41" t="str">
        <f t="shared" si="121"/>
        <v/>
      </c>
      <c r="Z700" s="96" t="str">
        <f t="shared" si="128"/>
        <v/>
      </c>
      <c r="AA700" s="77" t="str">
        <f t="shared" si="129"/>
        <v/>
      </c>
      <c r="AB700" s="77" t="str">
        <f t="shared" si="130"/>
        <v/>
      </c>
      <c r="AC700" s="43" t="str">
        <f t="shared" si="122"/>
        <v/>
      </c>
      <c r="AD700" s="23"/>
      <c r="AE700" s="23"/>
      <c r="AF700" s="23"/>
      <c r="AG700" s="23"/>
      <c r="AH700" s="41" t="str">
        <f t="shared" si="131"/>
        <v/>
      </c>
      <c r="AI700" s="88"/>
      <c r="AJ700" s="26"/>
      <c r="AK700" s="26"/>
      <c r="AL700" s="26"/>
    </row>
    <row r="701" spans="1:38">
      <c r="A701" s="42">
        <v>698</v>
      </c>
      <c r="B701" s="42" t="s">
        <v>4</v>
      </c>
      <c r="C701" s="99"/>
      <c r="D701" s="42" t="str">
        <f t="shared" si="123"/>
        <v/>
      </c>
      <c r="E701" s="99"/>
      <c r="F701" s="26"/>
      <c r="G701" s="99"/>
      <c r="H701" s="107"/>
      <c r="I701" s="53"/>
      <c r="J701" s="53"/>
      <c r="K701" s="99"/>
      <c r="L701" s="26" t="str">
        <f t="shared" si="124"/>
        <v>_</v>
      </c>
      <c r="M701" s="99"/>
      <c r="N701" s="42" t="str">
        <f t="shared" si="125"/>
        <v/>
      </c>
      <c r="O701" s="70"/>
      <c r="P701" s="63"/>
      <c r="Q701" s="64"/>
      <c r="R701" s="26"/>
      <c r="S701" s="26"/>
      <c r="T701" s="42" t="str">
        <f t="shared" si="126"/>
        <v/>
      </c>
      <c r="U701" s="42" t="str">
        <f>IF(E701="","",#REF!-N701)</f>
        <v/>
      </c>
      <c r="V701" s="42" t="str">
        <f t="shared" si="120"/>
        <v/>
      </c>
      <c r="W701" s="42" t="str">
        <f t="shared" si="127"/>
        <v/>
      </c>
      <c r="X701" s="41" t="str">
        <f>IF(E701="","",VLOOKUP(G701,#REF!,2,0))</f>
        <v/>
      </c>
      <c r="Y701" s="41" t="str">
        <f t="shared" si="121"/>
        <v/>
      </c>
      <c r="Z701" s="96" t="str">
        <f t="shared" si="128"/>
        <v/>
      </c>
      <c r="AA701" s="77" t="str">
        <f t="shared" si="129"/>
        <v/>
      </c>
      <c r="AB701" s="77" t="str">
        <f t="shared" si="130"/>
        <v/>
      </c>
      <c r="AC701" s="43" t="str">
        <f t="shared" si="122"/>
        <v/>
      </c>
      <c r="AD701" s="23"/>
      <c r="AE701" s="23"/>
      <c r="AF701" s="23"/>
      <c r="AG701" s="23"/>
      <c r="AH701" s="41" t="str">
        <f t="shared" si="131"/>
        <v/>
      </c>
      <c r="AI701" s="88"/>
      <c r="AJ701" s="26"/>
      <c r="AK701" s="26"/>
      <c r="AL701" s="26"/>
    </row>
    <row r="702" spans="1:38">
      <c r="A702" s="42">
        <v>699</v>
      </c>
      <c r="B702" s="42" t="s">
        <v>4</v>
      </c>
      <c r="C702" s="99"/>
      <c r="D702" s="42" t="str">
        <f t="shared" si="123"/>
        <v/>
      </c>
      <c r="E702" s="99"/>
      <c r="F702" s="26"/>
      <c r="G702" s="99"/>
      <c r="H702" s="107"/>
      <c r="I702" s="53"/>
      <c r="J702" s="53"/>
      <c r="K702" s="99"/>
      <c r="L702" s="26" t="str">
        <f t="shared" si="124"/>
        <v>_</v>
      </c>
      <c r="M702" s="99"/>
      <c r="N702" s="42" t="str">
        <f t="shared" si="125"/>
        <v/>
      </c>
      <c r="O702" s="70"/>
      <c r="P702" s="63"/>
      <c r="Q702" s="64"/>
      <c r="R702" s="26"/>
      <c r="S702" s="26"/>
      <c r="T702" s="42" t="str">
        <f t="shared" si="126"/>
        <v/>
      </c>
      <c r="U702" s="42" t="str">
        <f>IF(E702="","",#REF!-N702)</f>
        <v/>
      </c>
      <c r="V702" s="42" t="str">
        <f t="shared" si="120"/>
        <v/>
      </c>
      <c r="W702" s="42" t="str">
        <f t="shared" si="127"/>
        <v/>
      </c>
      <c r="X702" s="41" t="str">
        <f>IF(E702="","",VLOOKUP(G702,#REF!,2,0))</f>
        <v/>
      </c>
      <c r="Y702" s="41" t="str">
        <f t="shared" si="121"/>
        <v/>
      </c>
      <c r="Z702" s="96" t="str">
        <f t="shared" si="128"/>
        <v/>
      </c>
      <c r="AA702" s="77" t="str">
        <f t="shared" si="129"/>
        <v/>
      </c>
      <c r="AB702" s="77" t="str">
        <f t="shared" si="130"/>
        <v/>
      </c>
      <c r="AC702" s="43" t="str">
        <f t="shared" si="122"/>
        <v/>
      </c>
      <c r="AD702" s="23"/>
      <c r="AE702" s="23"/>
      <c r="AF702" s="23"/>
      <c r="AG702" s="23"/>
      <c r="AH702" s="41" t="str">
        <f t="shared" si="131"/>
        <v/>
      </c>
      <c r="AI702" s="88"/>
      <c r="AJ702" s="26"/>
      <c r="AK702" s="26"/>
      <c r="AL702" s="26"/>
    </row>
    <row r="703" spans="1:38">
      <c r="A703" s="42">
        <v>700</v>
      </c>
      <c r="B703" s="42" t="s">
        <v>4</v>
      </c>
      <c r="C703" s="99"/>
      <c r="D703" s="42" t="str">
        <f t="shared" si="123"/>
        <v/>
      </c>
      <c r="E703" s="99"/>
      <c r="F703" s="26"/>
      <c r="G703" s="99"/>
      <c r="H703" s="107"/>
      <c r="I703" s="53"/>
      <c r="J703" s="53"/>
      <c r="K703" s="99"/>
      <c r="L703" s="26" t="str">
        <f t="shared" si="124"/>
        <v>_</v>
      </c>
      <c r="M703" s="99"/>
      <c r="N703" s="42" t="str">
        <f t="shared" si="125"/>
        <v/>
      </c>
      <c r="O703" s="70"/>
      <c r="P703" s="63"/>
      <c r="Q703" s="64"/>
      <c r="R703" s="26"/>
      <c r="S703" s="26"/>
      <c r="T703" s="42" t="str">
        <f t="shared" si="126"/>
        <v/>
      </c>
      <c r="U703" s="42" t="str">
        <f>IF(E703="","",#REF!-N703)</f>
        <v/>
      </c>
      <c r="V703" s="42" t="str">
        <f t="shared" si="120"/>
        <v/>
      </c>
      <c r="W703" s="42" t="str">
        <f t="shared" si="127"/>
        <v/>
      </c>
      <c r="X703" s="41" t="str">
        <f>IF(E703="","",VLOOKUP(G703,#REF!,2,0))</f>
        <v/>
      </c>
      <c r="Y703" s="41" t="str">
        <f t="shared" si="121"/>
        <v/>
      </c>
      <c r="Z703" s="96" t="str">
        <f t="shared" si="128"/>
        <v/>
      </c>
      <c r="AA703" s="77" t="str">
        <f t="shared" si="129"/>
        <v/>
      </c>
      <c r="AB703" s="77" t="str">
        <f t="shared" si="130"/>
        <v/>
      </c>
      <c r="AC703" s="43" t="str">
        <f t="shared" si="122"/>
        <v/>
      </c>
      <c r="AD703" s="23"/>
      <c r="AE703" s="23"/>
      <c r="AF703" s="23"/>
      <c r="AG703" s="23"/>
      <c r="AH703" s="41" t="str">
        <f t="shared" si="131"/>
        <v/>
      </c>
      <c r="AI703" s="88"/>
      <c r="AJ703" s="26"/>
      <c r="AK703" s="26"/>
      <c r="AL703" s="26"/>
    </row>
    <row r="704" spans="1:38">
      <c r="A704" s="42">
        <v>701</v>
      </c>
      <c r="B704" s="42" t="s">
        <v>4</v>
      </c>
      <c r="C704" s="99"/>
      <c r="D704" s="42" t="str">
        <f t="shared" si="123"/>
        <v/>
      </c>
      <c r="E704" s="99"/>
      <c r="F704" s="26"/>
      <c r="G704" s="99"/>
      <c r="H704" s="107"/>
      <c r="I704" s="53"/>
      <c r="J704" s="53"/>
      <c r="K704" s="99"/>
      <c r="L704" s="26" t="str">
        <f t="shared" si="124"/>
        <v>_</v>
      </c>
      <c r="M704" s="99"/>
      <c r="N704" s="42" t="str">
        <f t="shared" si="125"/>
        <v/>
      </c>
      <c r="O704" s="70"/>
      <c r="P704" s="63"/>
      <c r="Q704" s="64"/>
      <c r="R704" s="26"/>
      <c r="S704" s="26"/>
      <c r="T704" s="42" t="str">
        <f t="shared" si="126"/>
        <v/>
      </c>
      <c r="U704" s="42" t="str">
        <f>IF(E704="","",#REF!-N704)</f>
        <v/>
      </c>
      <c r="V704" s="42" t="str">
        <f t="shared" si="120"/>
        <v/>
      </c>
      <c r="W704" s="42" t="str">
        <f t="shared" si="127"/>
        <v/>
      </c>
      <c r="X704" s="41" t="str">
        <f>IF(E704="","",VLOOKUP(G704,#REF!,2,0))</f>
        <v/>
      </c>
      <c r="Y704" s="41" t="str">
        <f t="shared" si="121"/>
        <v/>
      </c>
      <c r="Z704" s="96" t="str">
        <f t="shared" si="128"/>
        <v/>
      </c>
      <c r="AA704" s="77" t="str">
        <f t="shared" si="129"/>
        <v/>
      </c>
      <c r="AB704" s="77" t="str">
        <f t="shared" si="130"/>
        <v/>
      </c>
      <c r="AC704" s="43" t="str">
        <f t="shared" si="122"/>
        <v/>
      </c>
      <c r="AD704" s="23"/>
      <c r="AE704" s="23"/>
      <c r="AF704" s="23"/>
      <c r="AG704" s="23"/>
      <c r="AH704" s="41" t="str">
        <f t="shared" si="131"/>
        <v/>
      </c>
      <c r="AI704" s="88"/>
      <c r="AJ704" s="26"/>
      <c r="AK704" s="26"/>
      <c r="AL704" s="26"/>
    </row>
    <row r="705" spans="1:38">
      <c r="A705" s="42">
        <v>702</v>
      </c>
      <c r="B705" s="42" t="s">
        <v>4</v>
      </c>
      <c r="C705" s="99"/>
      <c r="D705" s="42" t="str">
        <f t="shared" si="123"/>
        <v/>
      </c>
      <c r="E705" s="99"/>
      <c r="F705" s="26"/>
      <c r="G705" s="99"/>
      <c r="H705" s="107"/>
      <c r="I705" s="53"/>
      <c r="J705" s="53"/>
      <c r="K705" s="99"/>
      <c r="L705" s="26" t="str">
        <f t="shared" si="124"/>
        <v>_</v>
      </c>
      <c r="M705" s="99"/>
      <c r="N705" s="42" t="str">
        <f t="shared" si="125"/>
        <v/>
      </c>
      <c r="O705" s="70"/>
      <c r="P705" s="63"/>
      <c r="Q705" s="64"/>
      <c r="R705" s="26"/>
      <c r="S705" s="26"/>
      <c r="T705" s="42" t="str">
        <f t="shared" si="126"/>
        <v/>
      </c>
      <c r="U705" s="42" t="str">
        <f>IF(E705="","",#REF!-N705)</f>
        <v/>
      </c>
      <c r="V705" s="42" t="str">
        <f t="shared" si="120"/>
        <v/>
      </c>
      <c r="W705" s="42" t="str">
        <f t="shared" si="127"/>
        <v/>
      </c>
      <c r="X705" s="41" t="str">
        <f>IF(E705="","",VLOOKUP(G705,#REF!,2,0))</f>
        <v/>
      </c>
      <c r="Y705" s="41" t="str">
        <f t="shared" si="121"/>
        <v/>
      </c>
      <c r="Z705" s="96" t="str">
        <f t="shared" si="128"/>
        <v/>
      </c>
      <c r="AA705" s="77" t="str">
        <f t="shared" si="129"/>
        <v/>
      </c>
      <c r="AB705" s="77" t="str">
        <f t="shared" si="130"/>
        <v/>
      </c>
      <c r="AC705" s="43" t="str">
        <f t="shared" si="122"/>
        <v/>
      </c>
      <c r="AD705" s="23"/>
      <c r="AE705" s="23"/>
      <c r="AF705" s="23"/>
      <c r="AG705" s="23"/>
      <c r="AH705" s="41" t="str">
        <f t="shared" si="131"/>
        <v/>
      </c>
      <c r="AI705" s="88"/>
      <c r="AJ705" s="26"/>
      <c r="AK705" s="26"/>
      <c r="AL705" s="26"/>
    </row>
    <row r="706" spans="1:38">
      <c r="A706" s="42">
        <v>703</v>
      </c>
      <c r="B706" s="42" t="s">
        <v>4</v>
      </c>
      <c r="C706" s="99"/>
      <c r="D706" s="42" t="str">
        <f t="shared" si="123"/>
        <v/>
      </c>
      <c r="E706" s="99"/>
      <c r="F706" s="26"/>
      <c r="G706" s="99"/>
      <c r="H706" s="107"/>
      <c r="I706" s="53"/>
      <c r="J706" s="53"/>
      <c r="K706" s="99"/>
      <c r="L706" s="26" t="str">
        <f t="shared" si="124"/>
        <v>_</v>
      </c>
      <c r="M706" s="99"/>
      <c r="N706" s="42" t="str">
        <f t="shared" si="125"/>
        <v/>
      </c>
      <c r="O706" s="70"/>
      <c r="P706" s="63"/>
      <c r="Q706" s="64"/>
      <c r="R706" s="26"/>
      <c r="S706" s="26"/>
      <c r="T706" s="42" t="str">
        <f t="shared" si="126"/>
        <v/>
      </c>
      <c r="U706" s="42" t="str">
        <f>IF(E706="","",#REF!-N706)</f>
        <v/>
      </c>
      <c r="V706" s="42" t="str">
        <f t="shared" si="120"/>
        <v/>
      </c>
      <c r="W706" s="42" t="str">
        <f t="shared" si="127"/>
        <v/>
      </c>
      <c r="X706" s="41" t="str">
        <f>IF(E706="","",VLOOKUP(G706,#REF!,2,0))</f>
        <v/>
      </c>
      <c r="Y706" s="41" t="str">
        <f t="shared" si="121"/>
        <v/>
      </c>
      <c r="Z706" s="96" t="str">
        <f t="shared" si="128"/>
        <v/>
      </c>
      <c r="AA706" s="77" t="str">
        <f t="shared" si="129"/>
        <v/>
      </c>
      <c r="AB706" s="77" t="str">
        <f t="shared" si="130"/>
        <v/>
      </c>
      <c r="AC706" s="43" t="str">
        <f t="shared" si="122"/>
        <v/>
      </c>
      <c r="AD706" s="23"/>
      <c r="AE706" s="23"/>
      <c r="AF706" s="23"/>
      <c r="AG706" s="23"/>
      <c r="AH706" s="41" t="str">
        <f t="shared" si="131"/>
        <v/>
      </c>
      <c r="AI706" s="88"/>
      <c r="AJ706" s="26"/>
      <c r="AK706" s="26"/>
      <c r="AL706" s="26"/>
    </row>
    <row r="707" spans="1:38">
      <c r="A707" s="42">
        <v>704</v>
      </c>
      <c r="B707" s="42" t="s">
        <v>4</v>
      </c>
      <c r="C707" s="99"/>
      <c r="D707" s="42" t="str">
        <f t="shared" si="123"/>
        <v/>
      </c>
      <c r="E707" s="99"/>
      <c r="F707" s="26"/>
      <c r="G707" s="99"/>
      <c r="H707" s="107"/>
      <c r="I707" s="53"/>
      <c r="J707" s="53"/>
      <c r="K707" s="99"/>
      <c r="L707" s="26" t="str">
        <f t="shared" si="124"/>
        <v>_</v>
      </c>
      <c r="M707" s="99"/>
      <c r="N707" s="42" t="str">
        <f t="shared" si="125"/>
        <v/>
      </c>
      <c r="O707" s="70"/>
      <c r="P707" s="63"/>
      <c r="Q707" s="64"/>
      <c r="R707" s="26"/>
      <c r="S707" s="26"/>
      <c r="T707" s="42" t="str">
        <f t="shared" si="126"/>
        <v/>
      </c>
      <c r="U707" s="42" t="str">
        <f>IF(E707="","",#REF!-N707)</f>
        <v/>
      </c>
      <c r="V707" s="42" t="str">
        <f t="shared" si="120"/>
        <v/>
      </c>
      <c r="W707" s="42" t="str">
        <f t="shared" si="127"/>
        <v/>
      </c>
      <c r="X707" s="41" t="str">
        <f>IF(E707="","",VLOOKUP(G707,#REF!,2,0))</f>
        <v/>
      </c>
      <c r="Y707" s="41" t="str">
        <f t="shared" si="121"/>
        <v/>
      </c>
      <c r="Z707" s="96" t="str">
        <f t="shared" si="128"/>
        <v/>
      </c>
      <c r="AA707" s="77" t="str">
        <f t="shared" si="129"/>
        <v/>
      </c>
      <c r="AB707" s="77" t="str">
        <f t="shared" si="130"/>
        <v/>
      </c>
      <c r="AC707" s="43" t="str">
        <f t="shared" si="122"/>
        <v/>
      </c>
      <c r="AD707" s="23"/>
      <c r="AE707" s="23"/>
      <c r="AF707" s="23"/>
      <c r="AG707" s="23"/>
      <c r="AH707" s="41" t="str">
        <f t="shared" si="131"/>
        <v/>
      </c>
      <c r="AI707" s="88"/>
      <c r="AJ707" s="26"/>
      <c r="AK707" s="26"/>
      <c r="AL707" s="26"/>
    </row>
    <row r="708" spans="1:38">
      <c r="A708" s="42">
        <v>705</v>
      </c>
      <c r="B708" s="42" t="s">
        <v>4</v>
      </c>
      <c r="C708" s="99"/>
      <c r="D708" s="42" t="str">
        <f t="shared" si="123"/>
        <v/>
      </c>
      <c r="E708" s="99"/>
      <c r="F708" s="26"/>
      <c r="G708" s="99"/>
      <c r="H708" s="107"/>
      <c r="I708" s="53"/>
      <c r="J708" s="53"/>
      <c r="K708" s="99"/>
      <c r="L708" s="26" t="str">
        <f t="shared" si="124"/>
        <v>_</v>
      </c>
      <c r="M708" s="99"/>
      <c r="N708" s="42" t="str">
        <f t="shared" si="125"/>
        <v/>
      </c>
      <c r="O708" s="70"/>
      <c r="P708" s="63"/>
      <c r="Q708" s="64"/>
      <c r="R708" s="26"/>
      <c r="S708" s="26"/>
      <c r="T708" s="42" t="str">
        <f t="shared" si="126"/>
        <v/>
      </c>
      <c r="U708" s="42" t="str">
        <f>IF(E708="","",#REF!-N708)</f>
        <v/>
      </c>
      <c r="V708" s="42" t="str">
        <f t="shared" ref="V708:V771" si="132">IF(E708="","",T708-U708)</f>
        <v/>
      </c>
      <c r="W708" s="42" t="str">
        <f t="shared" si="127"/>
        <v/>
      </c>
      <c r="X708" s="41" t="str">
        <f>IF(E708="","",VLOOKUP(G708,#REF!,2,0))</f>
        <v/>
      </c>
      <c r="Y708" s="41" t="str">
        <f t="shared" ref="Y708:Y771" si="133">IF(E708="","",IF(P708=0,ROUND(H708*X708,0),0))</f>
        <v/>
      </c>
      <c r="Z708" s="96" t="str">
        <f t="shared" si="128"/>
        <v/>
      </c>
      <c r="AA708" s="77" t="str">
        <f t="shared" si="129"/>
        <v/>
      </c>
      <c r="AB708" s="77" t="str">
        <f t="shared" si="130"/>
        <v/>
      </c>
      <c r="AC708" s="43" t="str">
        <f t="shared" ref="AC708:AC771" si="134">IF(E708="","",IF(Z708-AB708&lt;=0,1,Z708-AB708))</f>
        <v/>
      </c>
      <c r="AD708" s="23"/>
      <c r="AE708" s="23"/>
      <c r="AF708" s="23"/>
      <c r="AG708" s="23"/>
      <c r="AH708" s="41" t="str">
        <f t="shared" si="131"/>
        <v/>
      </c>
      <c r="AI708" s="88"/>
      <c r="AJ708" s="26"/>
      <c r="AK708" s="26"/>
      <c r="AL708" s="26"/>
    </row>
    <row r="709" spans="1:38">
      <c r="A709" s="42">
        <v>706</v>
      </c>
      <c r="B709" s="42" t="s">
        <v>4</v>
      </c>
      <c r="C709" s="99"/>
      <c r="D709" s="42" t="str">
        <f t="shared" ref="D709:D772" si="135">IF(O709="","",C709&amp;"_"&amp;O709)</f>
        <v/>
      </c>
      <c r="E709" s="99"/>
      <c r="F709" s="26"/>
      <c r="G709" s="99"/>
      <c r="H709" s="107"/>
      <c r="I709" s="53"/>
      <c r="J709" s="53"/>
      <c r="K709" s="99"/>
      <c r="L709" s="26" t="str">
        <f t="shared" ref="L709:L772" si="136">C709&amp;"_"&amp;K709</f>
        <v>_</v>
      </c>
      <c r="M709" s="99"/>
      <c r="N709" s="42" t="str">
        <f t="shared" ref="N709:N772" si="137">IF(M709="","",IF(MONTH(M709)&lt;=3,YEAR(M709)-1,YEAR(M709)))</f>
        <v/>
      </c>
      <c r="O709" s="70"/>
      <c r="P709" s="63"/>
      <c r="Q709" s="64"/>
      <c r="R709" s="26"/>
      <c r="S709" s="26"/>
      <c r="T709" s="42" t="str">
        <f t="shared" ref="T709:T772" si="138">IF(E709="","",48)</f>
        <v/>
      </c>
      <c r="U709" s="42" t="str">
        <f>IF(E709="","",#REF!-N709)</f>
        <v/>
      </c>
      <c r="V709" s="42" t="str">
        <f t="shared" si="132"/>
        <v/>
      </c>
      <c r="W709" s="42" t="str">
        <f t="shared" ref="W709:W772" si="139">IF(T709="","",0.021)</f>
        <v/>
      </c>
      <c r="X709" s="41" t="str">
        <f>IF(E709="","",VLOOKUP(G709,#REF!,2,0))</f>
        <v/>
      </c>
      <c r="Y709" s="41" t="str">
        <f t="shared" si="133"/>
        <v/>
      </c>
      <c r="Z709" s="96" t="str">
        <f t="shared" ref="Z709:Z772" si="140">IF(E709="","",IF(V709&lt;0,1,IF(P709=0,Y709,P709)))</f>
        <v/>
      </c>
      <c r="AA709" s="77" t="str">
        <f t="shared" ref="AA709:AA772" si="141">IF(E709="","",IF(U709=0,0,IF(V709=0,AI709,IF(V709&lt;0,0,ROUNDDOWN(Z709*W709,0)))))</f>
        <v/>
      </c>
      <c r="AB709" s="77" t="str">
        <f t="shared" ref="AB709:AB772" si="142">IF(E709="","",IF(V709=0,Z709,IF(V709&lt;0,0,AA709*U709)))</f>
        <v/>
      </c>
      <c r="AC709" s="43" t="str">
        <f t="shared" si="134"/>
        <v/>
      </c>
      <c r="AD709" s="23"/>
      <c r="AE709" s="23"/>
      <c r="AF709" s="23"/>
      <c r="AG709" s="23"/>
      <c r="AH709" s="41" t="str">
        <f t="shared" ref="AH709:AH772" si="143">IF(E709="","",P709-SUM(AD709:AG709))</f>
        <v/>
      </c>
      <c r="AI709" s="88"/>
      <c r="AJ709" s="26"/>
      <c r="AK709" s="26"/>
      <c r="AL709" s="26"/>
    </row>
    <row r="710" spans="1:38">
      <c r="A710" s="42">
        <v>707</v>
      </c>
      <c r="B710" s="42" t="s">
        <v>4</v>
      </c>
      <c r="C710" s="99"/>
      <c r="D710" s="42" t="str">
        <f t="shared" si="135"/>
        <v/>
      </c>
      <c r="E710" s="99"/>
      <c r="F710" s="26"/>
      <c r="G710" s="99"/>
      <c r="H710" s="107"/>
      <c r="I710" s="53"/>
      <c r="J710" s="53"/>
      <c r="K710" s="99"/>
      <c r="L710" s="26" t="str">
        <f t="shared" si="136"/>
        <v>_</v>
      </c>
      <c r="M710" s="99"/>
      <c r="N710" s="42" t="str">
        <f t="shared" si="137"/>
        <v/>
      </c>
      <c r="O710" s="70"/>
      <c r="P710" s="63"/>
      <c r="Q710" s="64"/>
      <c r="R710" s="26"/>
      <c r="S710" s="26"/>
      <c r="T710" s="42" t="str">
        <f t="shared" si="138"/>
        <v/>
      </c>
      <c r="U710" s="42" t="str">
        <f>IF(E710="","",#REF!-N710)</f>
        <v/>
      </c>
      <c r="V710" s="42" t="str">
        <f t="shared" si="132"/>
        <v/>
      </c>
      <c r="W710" s="42" t="str">
        <f t="shared" si="139"/>
        <v/>
      </c>
      <c r="X710" s="41" t="str">
        <f>IF(E710="","",VLOOKUP(G710,#REF!,2,0))</f>
        <v/>
      </c>
      <c r="Y710" s="41" t="str">
        <f t="shared" si="133"/>
        <v/>
      </c>
      <c r="Z710" s="96" t="str">
        <f t="shared" si="140"/>
        <v/>
      </c>
      <c r="AA710" s="77" t="str">
        <f t="shared" si="141"/>
        <v/>
      </c>
      <c r="AB710" s="77" t="str">
        <f t="shared" si="142"/>
        <v/>
      </c>
      <c r="AC710" s="43" t="str">
        <f t="shared" si="134"/>
        <v/>
      </c>
      <c r="AD710" s="23"/>
      <c r="AE710" s="23"/>
      <c r="AF710" s="23"/>
      <c r="AG710" s="23"/>
      <c r="AH710" s="41" t="str">
        <f t="shared" si="143"/>
        <v/>
      </c>
      <c r="AI710" s="88"/>
      <c r="AJ710" s="26"/>
      <c r="AK710" s="26"/>
      <c r="AL710" s="26"/>
    </row>
    <row r="711" spans="1:38">
      <c r="A711" s="42">
        <v>708</v>
      </c>
      <c r="B711" s="42" t="s">
        <v>4</v>
      </c>
      <c r="C711" s="99"/>
      <c r="D711" s="42" t="str">
        <f t="shared" si="135"/>
        <v/>
      </c>
      <c r="E711" s="99"/>
      <c r="F711" s="26"/>
      <c r="G711" s="99"/>
      <c r="H711" s="107"/>
      <c r="I711" s="53"/>
      <c r="J711" s="53"/>
      <c r="K711" s="99"/>
      <c r="L711" s="26" t="str">
        <f t="shared" si="136"/>
        <v>_</v>
      </c>
      <c r="M711" s="99"/>
      <c r="N711" s="42" t="str">
        <f t="shared" si="137"/>
        <v/>
      </c>
      <c r="O711" s="70"/>
      <c r="P711" s="63"/>
      <c r="Q711" s="64"/>
      <c r="R711" s="26"/>
      <c r="S711" s="26"/>
      <c r="T711" s="42" t="str">
        <f t="shared" si="138"/>
        <v/>
      </c>
      <c r="U711" s="42" t="str">
        <f>IF(E711="","",#REF!-N711)</f>
        <v/>
      </c>
      <c r="V711" s="42" t="str">
        <f t="shared" si="132"/>
        <v/>
      </c>
      <c r="W711" s="42" t="str">
        <f t="shared" si="139"/>
        <v/>
      </c>
      <c r="X711" s="41" t="str">
        <f>IF(E711="","",VLOOKUP(G711,#REF!,2,0))</f>
        <v/>
      </c>
      <c r="Y711" s="41" t="str">
        <f t="shared" si="133"/>
        <v/>
      </c>
      <c r="Z711" s="96" t="str">
        <f t="shared" si="140"/>
        <v/>
      </c>
      <c r="AA711" s="77" t="str">
        <f t="shared" si="141"/>
        <v/>
      </c>
      <c r="AB711" s="77" t="str">
        <f t="shared" si="142"/>
        <v/>
      </c>
      <c r="AC711" s="43" t="str">
        <f t="shared" si="134"/>
        <v/>
      </c>
      <c r="AD711" s="23"/>
      <c r="AE711" s="23"/>
      <c r="AF711" s="23"/>
      <c r="AG711" s="23"/>
      <c r="AH711" s="41" t="str">
        <f t="shared" si="143"/>
        <v/>
      </c>
      <c r="AI711" s="88"/>
      <c r="AJ711" s="26"/>
      <c r="AK711" s="26"/>
      <c r="AL711" s="26"/>
    </row>
    <row r="712" spans="1:38">
      <c r="A712" s="42">
        <v>709</v>
      </c>
      <c r="B712" s="42" t="s">
        <v>4</v>
      </c>
      <c r="C712" s="99"/>
      <c r="D712" s="42" t="str">
        <f t="shared" si="135"/>
        <v/>
      </c>
      <c r="E712" s="99"/>
      <c r="F712" s="26"/>
      <c r="G712" s="99"/>
      <c r="H712" s="107"/>
      <c r="I712" s="53"/>
      <c r="J712" s="53"/>
      <c r="K712" s="99"/>
      <c r="L712" s="26" t="str">
        <f t="shared" si="136"/>
        <v>_</v>
      </c>
      <c r="M712" s="99"/>
      <c r="N712" s="42" t="str">
        <f t="shared" si="137"/>
        <v/>
      </c>
      <c r="O712" s="70"/>
      <c r="P712" s="63"/>
      <c r="Q712" s="64"/>
      <c r="R712" s="26"/>
      <c r="S712" s="26"/>
      <c r="T712" s="42" t="str">
        <f t="shared" si="138"/>
        <v/>
      </c>
      <c r="U712" s="42" t="str">
        <f>IF(E712="","",#REF!-N712)</f>
        <v/>
      </c>
      <c r="V712" s="42" t="str">
        <f t="shared" si="132"/>
        <v/>
      </c>
      <c r="W712" s="42" t="str">
        <f t="shared" si="139"/>
        <v/>
      </c>
      <c r="X712" s="41" t="str">
        <f>IF(E712="","",VLOOKUP(G712,#REF!,2,0))</f>
        <v/>
      </c>
      <c r="Y712" s="41" t="str">
        <f t="shared" si="133"/>
        <v/>
      </c>
      <c r="Z712" s="96" t="str">
        <f t="shared" si="140"/>
        <v/>
      </c>
      <c r="AA712" s="77" t="str">
        <f t="shared" si="141"/>
        <v/>
      </c>
      <c r="AB712" s="77" t="str">
        <f t="shared" si="142"/>
        <v/>
      </c>
      <c r="AC712" s="43" t="str">
        <f t="shared" si="134"/>
        <v/>
      </c>
      <c r="AD712" s="23"/>
      <c r="AE712" s="23"/>
      <c r="AF712" s="23"/>
      <c r="AG712" s="23"/>
      <c r="AH712" s="41" t="str">
        <f t="shared" si="143"/>
        <v/>
      </c>
      <c r="AI712" s="88"/>
      <c r="AJ712" s="26"/>
      <c r="AK712" s="26"/>
      <c r="AL712" s="26"/>
    </row>
    <row r="713" spans="1:38">
      <c r="A713" s="42">
        <v>710</v>
      </c>
      <c r="B713" s="42" t="s">
        <v>4</v>
      </c>
      <c r="C713" s="99"/>
      <c r="D713" s="42" t="str">
        <f t="shared" si="135"/>
        <v/>
      </c>
      <c r="E713" s="99"/>
      <c r="F713" s="26"/>
      <c r="G713" s="99"/>
      <c r="H713" s="107"/>
      <c r="I713" s="53"/>
      <c r="J713" s="53"/>
      <c r="K713" s="99"/>
      <c r="L713" s="26" t="str">
        <f t="shared" si="136"/>
        <v>_</v>
      </c>
      <c r="M713" s="99"/>
      <c r="N713" s="42" t="str">
        <f t="shared" si="137"/>
        <v/>
      </c>
      <c r="O713" s="70"/>
      <c r="P713" s="63"/>
      <c r="Q713" s="64"/>
      <c r="R713" s="26"/>
      <c r="S713" s="26"/>
      <c r="T713" s="42" t="str">
        <f t="shared" si="138"/>
        <v/>
      </c>
      <c r="U713" s="42" t="str">
        <f>IF(E713="","",#REF!-N713)</f>
        <v/>
      </c>
      <c r="V713" s="42" t="str">
        <f t="shared" si="132"/>
        <v/>
      </c>
      <c r="W713" s="42" t="str">
        <f t="shared" si="139"/>
        <v/>
      </c>
      <c r="X713" s="41" t="str">
        <f>IF(E713="","",VLOOKUP(G713,#REF!,2,0))</f>
        <v/>
      </c>
      <c r="Y713" s="41" t="str">
        <f t="shared" si="133"/>
        <v/>
      </c>
      <c r="Z713" s="96" t="str">
        <f t="shared" si="140"/>
        <v/>
      </c>
      <c r="AA713" s="77" t="str">
        <f t="shared" si="141"/>
        <v/>
      </c>
      <c r="AB713" s="77" t="str">
        <f t="shared" si="142"/>
        <v/>
      </c>
      <c r="AC713" s="43" t="str">
        <f t="shared" si="134"/>
        <v/>
      </c>
      <c r="AD713" s="23"/>
      <c r="AE713" s="23"/>
      <c r="AF713" s="23"/>
      <c r="AG713" s="23"/>
      <c r="AH713" s="41" t="str">
        <f t="shared" si="143"/>
        <v/>
      </c>
      <c r="AI713" s="88"/>
      <c r="AJ713" s="26"/>
      <c r="AK713" s="26"/>
      <c r="AL713" s="26"/>
    </row>
    <row r="714" spans="1:38">
      <c r="A714" s="42">
        <v>711</v>
      </c>
      <c r="B714" s="42" t="s">
        <v>4</v>
      </c>
      <c r="C714" s="99"/>
      <c r="D714" s="42" t="str">
        <f t="shared" si="135"/>
        <v/>
      </c>
      <c r="E714" s="99"/>
      <c r="F714" s="26"/>
      <c r="G714" s="99"/>
      <c r="H714" s="107"/>
      <c r="I714" s="53"/>
      <c r="J714" s="53"/>
      <c r="K714" s="99"/>
      <c r="L714" s="26" t="str">
        <f t="shared" si="136"/>
        <v>_</v>
      </c>
      <c r="M714" s="99"/>
      <c r="N714" s="42" t="str">
        <f t="shared" si="137"/>
        <v/>
      </c>
      <c r="O714" s="70"/>
      <c r="P714" s="63"/>
      <c r="Q714" s="64"/>
      <c r="R714" s="26"/>
      <c r="S714" s="26"/>
      <c r="T714" s="42" t="str">
        <f t="shared" si="138"/>
        <v/>
      </c>
      <c r="U714" s="42" t="str">
        <f>IF(E714="","",#REF!-N714)</f>
        <v/>
      </c>
      <c r="V714" s="42" t="str">
        <f t="shared" si="132"/>
        <v/>
      </c>
      <c r="W714" s="42" t="str">
        <f t="shared" si="139"/>
        <v/>
      </c>
      <c r="X714" s="41" t="str">
        <f>IF(E714="","",VLOOKUP(G714,#REF!,2,0))</f>
        <v/>
      </c>
      <c r="Y714" s="41" t="str">
        <f t="shared" si="133"/>
        <v/>
      </c>
      <c r="Z714" s="96" t="str">
        <f t="shared" si="140"/>
        <v/>
      </c>
      <c r="AA714" s="77" t="str">
        <f t="shared" si="141"/>
        <v/>
      </c>
      <c r="AB714" s="77" t="str">
        <f t="shared" si="142"/>
        <v/>
      </c>
      <c r="AC714" s="43" t="str">
        <f t="shared" si="134"/>
        <v/>
      </c>
      <c r="AD714" s="23"/>
      <c r="AE714" s="23"/>
      <c r="AF714" s="23"/>
      <c r="AG714" s="23"/>
      <c r="AH714" s="41" t="str">
        <f t="shared" si="143"/>
        <v/>
      </c>
      <c r="AI714" s="88"/>
      <c r="AJ714" s="26"/>
      <c r="AK714" s="26"/>
      <c r="AL714" s="26"/>
    </row>
    <row r="715" spans="1:38">
      <c r="A715" s="42">
        <v>712</v>
      </c>
      <c r="B715" s="42" t="s">
        <v>4</v>
      </c>
      <c r="C715" s="99"/>
      <c r="D715" s="42" t="str">
        <f t="shared" si="135"/>
        <v/>
      </c>
      <c r="E715" s="99"/>
      <c r="F715" s="26"/>
      <c r="G715" s="99"/>
      <c r="H715" s="107"/>
      <c r="I715" s="53"/>
      <c r="J715" s="53"/>
      <c r="K715" s="99"/>
      <c r="L715" s="26" t="str">
        <f t="shared" si="136"/>
        <v>_</v>
      </c>
      <c r="M715" s="99"/>
      <c r="N715" s="42" t="str">
        <f t="shared" si="137"/>
        <v/>
      </c>
      <c r="O715" s="70"/>
      <c r="P715" s="63"/>
      <c r="Q715" s="64"/>
      <c r="R715" s="26"/>
      <c r="S715" s="26"/>
      <c r="T715" s="42" t="str">
        <f t="shared" si="138"/>
        <v/>
      </c>
      <c r="U715" s="42" t="str">
        <f>IF(E715="","",#REF!-N715)</f>
        <v/>
      </c>
      <c r="V715" s="42" t="str">
        <f t="shared" si="132"/>
        <v/>
      </c>
      <c r="W715" s="42" t="str">
        <f t="shared" si="139"/>
        <v/>
      </c>
      <c r="X715" s="41" t="str">
        <f>IF(E715="","",VLOOKUP(G715,#REF!,2,0))</f>
        <v/>
      </c>
      <c r="Y715" s="41" t="str">
        <f t="shared" si="133"/>
        <v/>
      </c>
      <c r="Z715" s="96" t="str">
        <f t="shared" si="140"/>
        <v/>
      </c>
      <c r="AA715" s="77" t="str">
        <f t="shared" si="141"/>
        <v/>
      </c>
      <c r="AB715" s="77" t="str">
        <f t="shared" si="142"/>
        <v/>
      </c>
      <c r="AC715" s="43" t="str">
        <f t="shared" si="134"/>
        <v/>
      </c>
      <c r="AD715" s="23"/>
      <c r="AE715" s="23"/>
      <c r="AF715" s="23"/>
      <c r="AG715" s="23"/>
      <c r="AH715" s="41" t="str">
        <f t="shared" si="143"/>
        <v/>
      </c>
      <c r="AI715" s="88"/>
      <c r="AJ715" s="26"/>
      <c r="AK715" s="26"/>
      <c r="AL715" s="26"/>
    </row>
    <row r="716" spans="1:38">
      <c r="A716" s="42">
        <v>713</v>
      </c>
      <c r="B716" s="42" t="s">
        <v>4</v>
      </c>
      <c r="C716" s="99"/>
      <c r="D716" s="42" t="str">
        <f t="shared" si="135"/>
        <v/>
      </c>
      <c r="E716" s="99"/>
      <c r="F716" s="26"/>
      <c r="G716" s="99"/>
      <c r="H716" s="107"/>
      <c r="I716" s="53"/>
      <c r="J716" s="53"/>
      <c r="K716" s="99"/>
      <c r="L716" s="26" t="str">
        <f t="shared" si="136"/>
        <v>_</v>
      </c>
      <c r="M716" s="99"/>
      <c r="N716" s="42" t="str">
        <f t="shared" si="137"/>
        <v/>
      </c>
      <c r="O716" s="70"/>
      <c r="P716" s="63"/>
      <c r="Q716" s="64"/>
      <c r="R716" s="26"/>
      <c r="S716" s="26"/>
      <c r="T716" s="42" t="str">
        <f t="shared" si="138"/>
        <v/>
      </c>
      <c r="U716" s="42" t="str">
        <f>IF(E716="","",#REF!-N716)</f>
        <v/>
      </c>
      <c r="V716" s="42" t="str">
        <f t="shared" si="132"/>
        <v/>
      </c>
      <c r="W716" s="42" t="str">
        <f t="shared" si="139"/>
        <v/>
      </c>
      <c r="X716" s="41" t="str">
        <f>IF(E716="","",VLOOKUP(G716,#REF!,2,0))</f>
        <v/>
      </c>
      <c r="Y716" s="41" t="str">
        <f t="shared" si="133"/>
        <v/>
      </c>
      <c r="Z716" s="96" t="str">
        <f t="shared" si="140"/>
        <v/>
      </c>
      <c r="AA716" s="77" t="str">
        <f t="shared" si="141"/>
        <v/>
      </c>
      <c r="AB716" s="77" t="str">
        <f t="shared" si="142"/>
        <v/>
      </c>
      <c r="AC716" s="43" t="str">
        <f t="shared" si="134"/>
        <v/>
      </c>
      <c r="AD716" s="23"/>
      <c r="AE716" s="23"/>
      <c r="AF716" s="23"/>
      <c r="AG716" s="23"/>
      <c r="AH716" s="41" t="str">
        <f t="shared" si="143"/>
        <v/>
      </c>
      <c r="AI716" s="88"/>
      <c r="AJ716" s="26"/>
      <c r="AK716" s="26"/>
      <c r="AL716" s="26"/>
    </row>
    <row r="717" spans="1:38">
      <c r="A717" s="42">
        <v>714</v>
      </c>
      <c r="B717" s="42" t="s">
        <v>4</v>
      </c>
      <c r="C717" s="99"/>
      <c r="D717" s="42" t="str">
        <f t="shared" si="135"/>
        <v/>
      </c>
      <c r="E717" s="99"/>
      <c r="F717" s="26"/>
      <c r="G717" s="99"/>
      <c r="H717" s="107"/>
      <c r="I717" s="53"/>
      <c r="J717" s="53"/>
      <c r="K717" s="99"/>
      <c r="L717" s="26" t="str">
        <f t="shared" si="136"/>
        <v>_</v>
      </c>
      <c r="M717" s="99"/>
      <c r="N717" s="42" t="str">
        <f t="shared" si="137"/>
        <v/>
      </c>
      <c r="O717" s="70"/>
      <c r="P717" s="63"/>
      <c r="Q717" s="64"/>
      <c r="R717" s="26"/>
      <c r="S717" s="26"/>
      <c r="T717" s="42" t="str">
        <f t="shared" si="138"/>
        <v/>
      </c>
      <c r="U717" s="42" t="str">
        <f>IF(E717="","",#REF!-N717)</f>
        <v/>
      </c>
      <c r="V717" s="42" t="str">
        <f t="shared" si="132"/>
        <v/>
      </c>
      <c r="W717" s="42" t="str">
        <f t="shared" si="139"/>
        <v/>
      </c>
      <c r="X717" s="41" t="str">
        <f>IF(E717="","",VLOOKUP(G717,#REF!,2,0))</f>
        <v/>
      </c>
      <c r="Y717" s="41" t="str">
        <f t="shared" si="133"/>
        <v/>
      </c>
      <c r="Z717" s="96" t="str">
        <f t="shared" si="140"/>
        <v/>
      </c>
      <c r="AA717" s="77" t="str">
        <f t="shared" si="141"/>
        <v/>
      </c>
      <c r="AB717" s="77" t="str">
        <f t="shared" si="142"/>
        <v/>
      </c>
      <c r="AC717" s="43" t="str">
        <f t="shared" si="134"/>
        <v/>
      </c>
      <c r="AD717" s="23"/>
      <c r="AE717" s="23"/>
      <c r="AF717" s="23"/>
      <c r="AG717" s="23"/>
      <c r="AH717" s="41" t="str">
        <f t="shared" si="143"/>
        <v/>
      </c>
      <c r="AI717" s="88"/>
      <c r="AJ717" s="26"/>
      <c r="AK717" s="26"/>
      <c r="AL717" s="26"/>
    </row>
    <row r="718" spans="1:38">
      <c r="A718" s="42">
        <v>715</v>
      </c>
      <c r="B718" s="42" t="s">
        <v>4</v>
      </c>
      <c r="C718" s="99"/>
      <c r="D718" s="42" t="str">
        <f t="shared" si="135"/>
        <v/>
      </c>
      <c r="E718" s="99"/>
      <c r="F718" s="26"/>
      <c r="G718" s="99"/>
      <c r="H718" s="107"/>
      <c r="I718" s="53"/>
      <c r="J718" s="53"/>
      <c r="K718" s="99"/>
      <c r="L718" s="26" t="str">
        <f t="shared" si="136"/>
        <v>_</v>
      </c>
      <c r="M718" s="99"/>
      <c r="N718" s="42" t="str">
        <f t="shared" si="137"/>
        <v/>
      </c>
      <c r="O718" s="70"/>
      <c r="P718" s="63"/>
      <c r="Q718" s="64"/>
      <c r="R718" s="26"/>
      <c r="S718" s="26"/>
      <c r="T718" s="42" t="str">
        <f t="shared" si="138"/>
        <v/>
      </c>
      <c r="U718" s="42" t="str">
        <f>IF(E718="","",#REF!-N718)</f>
        <v/>
      </c>
      <c r="V718" s="42" t="str">
        <f t="shared" si="132"/>
        <v/>
      </c>
      <c r="W718" s="42" t="str">
        <f t="shared" si="139"/>
        <v/>
      </c>
      <c r="X718" s="41" t="str">
        <f>IF(E718="","",VLOOKUP(G718,#REF!,2,0))</f>
        <v/>
      </c>
      <c r="Y718" s="41" t="str">
        <f t="shared" si="133"/>
        <v/>
      </c>
      <c r="Z718" s="96" t="str">
        <f t="shared" si="140"/>
        <v/>
      </c>
      <c r="AA718" s="77" t="str">
        <f t="shared" si="141"/>
        <v/>
      </c>
      <c r="AB718" s="77" t="str">
        <f t="shared" si="142"/>
        <v/>
      </c>
      <c r="AC718" s="43" t="str">
        <f t="shared" si="134"/>
        <v/>
      </c>
      <c r="AD718" s="23"/>
      <c r="AE718" s="23"/>
      <c r="AF718" s="23"/>
      <c r="AG718" s="23"/>
      <c r="AH718" s="41" t="str">
        <f t="shared" si="143"/>
        <v/>
      </c>
      <c r="AI718" s="88"/>
      <c r="AJ718" s="26"/>
      <c r="AK718" s="26"/>
      <c r="AL718" s="26"/>
    </row>
    <row r="719" spans="1:38">
      <c r="A719" s="42">
        <v>716</v>
      </c>
      <c r="B719" s="42" t="s">
        <v>4</v>
      </c>
      <c r="C719" s="99"/>
      <c r="D719" s="42" t="str">
        <f t="shared" si="135"/>
        <v/>
      </c>
      <c r="E719" s="99"/>
      <c r="F719" s="26"/>
      <c r="G719" s="99"/>
      <c r="H719" s="107"/>
      <c r="I719" s="53"/>
      <c r="J719" s="53"/>
      <c r="K719" s="99"/>
      <c r="L719" s="26" t="str">
        <f t="shared" si="136"/>
        <v>_</v>
      </c>
      <c r="M719" s="99"/>
      <c r="N719" s="42" t="str">
        <f t="shared" si="137"/>
        <v/>
      </c>
      <c r="O719" s="70"/>
      <c r="P719" s="63"/>
      <c r="Q719" s="64"/>
      <c r="R719" s="26"/>
      <c r="S719" s="26"/>
      <c r="T719" s="42" t="str">
        <f t="shared" si="138"/>
        <v/>
      </c>
      <c r="U719" s="42" t="str">
        <f>IF(E719="","",#REF!-N719)</f>
        <v/>
      </c>
      <c r="V719" s="42" t="str">
        <f t="shared" si="132"/>
        <v/>
      </c>
      <c r="W719" s="42" t="str">
        <f t="shared" si="139"/>
        <v/>
      </c>
      <c r="X719" s="41" t="str">
        <f>IF(E719="","",VLOOKUP(G719,#REF!,2,0))</f>
        <v/>
      </c>
      <c r="Y719" s="41" t="str">
        <f t="shared" si="133"/>
        <v/>
      </c>
      <c r="Z719" s="96" t="str">
        <f t="shared" si="140"/>
        <v/>
      </c>
      <c r="AA719" s="77" t="str">
        <f t="shared" si="141"/>
        <v/>
      </c>
      <c r="AB719" s="77" t="str">
        <f t="shared" si="142"/>
        <v/>
      </c>
      <c r="AC719" s="43" t="str">
        <f t="shared" si="134"/>
        <v/>
      </c>
      <c r="AD719" s="23"/>
      <c r="AE719" s="23"/>
      <c r="AF719" s="23"/>
      <c r="AG719" s="23"/>
      <c r="AH719" s="41" t="str">
        <f t="shared" si="143"/>
        <v/>
      </c>
      <c r="AI719" s="88"/>
      <c r="AJ719" s="26"/>
      <c r="AK719" s="26"/>
      <c r="AL719" s="26"/>
    </row>
    <row r="720" spans="1:38">
      <c r="A720" s="42">
        <v>717</v>
      </c>
      <c r="B720" s="42" t="s">
        <v>4</v>
      </c>
      <c r="C720" s="99"/>
      <c r="D720" s="42" t="str">
        <f t="shared" si="135"/>
        <v/>
      </c>
      <c r="E720" s="99"/>
      <c r="F720" s="26"/>
      <c r="G720" s="99"/>
      <c r="H720" s="107"/>
      <c r="I720" s="53"/>
      <c r="J720" s="53"/>
      <c r="K720" s="99"/>
      <c r="L720" s="26" t="str">
        <f t="shared" si="136"/>
        <v>_</v>
      </c>
      <c r="M720" s="99"/>
      <c r="N720" s="42" t="str">
        <f t="shared" si="137"/>
        <v/>
      </c>
      <c r="O720" s="70"/>
      <c r="P720" s="63"/>
      <c r="Q720" s="64"/>
      <c r="R720" s="26"/>
      <c r="S720" s="26"/>
      <c r="T720" s="42" t="str">
        <f t="shared" si="138"/>
        <v/>
      </c>
      <c r="U720" s="42" t="str">
        <f>IF(E720="","",#REF!-N720)</f>
        <v/>
      </c>
      <c r="V720" s="42" t="str">
        <f t="shared" si="132"/>
        <v/>
      </c>
      <c r="W720" s="42" t="str">
        <f t="shared" si="139"/>
        <v/>
      </c>
      <c r="X720" s="41" t="str">
        <f>IF(E720="","",VLOOKUP(G720,#REF!,2,0))</f>
        <v/>
      </c>
      <c r="Y720" s="41" t="str">
        <f t="shared" si="133"/>
        <v/>
      </c>
      <c r="Z720" s="96" t="str">
        <f t="shared" si="140"/>
        <v/>
      </c>
      <c r="AA720" s="77" t="str">
        <f t="shared" si="141"/>
        <v/>
      </c>
      <c r="AB720" s="77" t="str">
        <f t="shared" si="142"/>
        <v/>
      </c>
      <c r="AC720" s="43" t="str">
        <f t="shared" si="134"/>
        <v/>
      </c>
      <c r="AD720" s="23"/>
      <c r="AE720" s="23"/>
      <c r="AF720" s="23"/>
      <c r="AG720" s="23"/>
      <c r="AH720" s="41" t="str">
        <f t="shared" si="143"/>
        <v/>
      </c>
      <c r="AI720" s="88"/>
      <c r="AJ720" s="26"/>
      <c r="AK720" s="26"/>
      <c r="AL720" s="26"/>
    </row>
    <row r="721" spans="1:38">
      <c r="A721" s="42">
        <v>718</v>
      </c>
      <c r="B721" s="42" t="s">
        <v>4</v>
      </c>
      <c r="C721" s="99"/>
      <c r="D721" s="42" t="str">
        <f t="shared" si="135"/>
        <v/>
      </c>
      <c r="E721" s="99"/>
      <c r="F721" s="26"/>
      <c r="G721" s="99"/>
      <c r="H721" s="107"/>
      <c r="I721" s="53"/>
      <c r="J721" s="53"/>
      <c r="K721" s="99"/>
      <c r="L721" s="26" t="str">
        <f t="shared" si="136"/>
        <v>_</v>
      </c>
      <c r="M721" s="99"/>
      <c r="N721" s="42" t="str">
        <f t="shared" si="137"/>
        <v/>
      </c>
      <c r="O721" s="70"/>
      <c r="P721" s="63"/>
      <c r="Q721" s="64"/>
      <c r="R721" s="26"/>
      <c r="S721" s="26"/>
      <c r="T721" s="42" t="str">
        <f t="shared" si="138"/>
        <v/>
      </c>
      <c r="U721" s="42" t="str">
        <f>IF(E721="","",#REF!-N721)</f>
        <v/>
      </c>
      <c r="V721" s="42" t="str">
        <f t="shared" si="132"/>
        <v/>
      </c>
      <c r="W721" s="42" t="str">
        <f t="shared" si="139"/>
        <v/>
      </c>
      <c r="X721" s="41" t="str">
        <f>IF(E721="","",VLOOKUP(G721,#REF!,2,0))</f>
        <v/>
      </c>
      <c r="Y721" s="41" t="str">
        <f t="shared" si="133"/>
        <v/>
      </c>
      <c r="Z721" s="96" t="str">
        <f t="shared" si="140"/>
        <v/>
      </c>
      <c r="AA721" s="77" t="str">
        <f t="shared" si="141"/>
        <v/>
      </c>
      <c r="AB721" s="77" t="str">
        <f t="shared" si="142"/>
        <v/>
      </c>
      <c r="AC721" s="43" t="str">
        <f t="shared" si="134"/>
        <v/>
      </c>
      <c r="AD721" s="23"/>
      <c r="AE721" s="23"/>
      <c r="AF721" s="23"/>
      <c r="AG721" s="23"/>
      <c r="AH721" s="41" t="str">
        <f t="shared" si="143"/>
        <v/>
      </c>
      <c r="AI721" s="88"/>
      <c r="AJ721" s="26"/>
      <c r="AK721" s="26"/>
      <c r="AL721" s="26"/>
    </row>
    <row r="722" spans="1:38">
      <c r="A722" s="42">
        <v>719</v>
      </c>
      <c r="B722" s="42" t="s">
        <v>4</v>
      </c>
      <c r="C722" s="99"/>
      <c r="D722" s="42" t="str">
        <f t="shared" si="135"/>
        <v/>
      </c>
      <c r="E722" s="99"/>
      <c r="F722" s="26"/>
      <c r="G722" s="99"/>
      <c r="H722" s="107"/>
      <c r="I722" s="53"/>
      <c r="J722" s="53"/>
      <c r="K722" s="99"/>
      <c r="L722" s="26" t="str">
        <f t="shared" si="136"/>
        <v>_</v>
      </c>
      <c r="M722" s="99"/>
      <c r="N722" s="42" t="str">
        <f t="shared" si="137"/>
        <v/>
      </c>
      <c r="O722" s="70"/>
      <c r="P722" s="63"/>
      <c r="Q722" s="64"/>
      <c r="R722" s="26"/>
      <c r="S722" s="26"/>
      <c r="T722" s="42" t="str">
        <f t="shared" si="138"/>
        <v/>
      </c>
      <c r="U722" s="42" t="str">
        <f>IF(E722="","",#REF!-N722)</f>
        <v/>
      </c>
      <c r="V722" s="42" t="str">
        <f t="shared" si="132"/>
        <v/>
      </c>
      <c r="W722" s="42" t="str">
        <f t="shared" si="139"/>
        <v/>
      </c>
      <c r="X722" s="41" t="str">
        <f>IF(E722="","",VLOOKUP(G722,#REF!,2,0))</f>
        <v/>
      </c>
      <c r="Y722" s="41" t="str">
        <f t="shared" si="133"/>
        <v/>
      </c>
      <c r="Z722" s="96" t="str">
        <f t="shared" si="140"/>
        <v/>
      </c>
      <c r="AA722" s="77" t="str">
        <f t="shared" si="141"/>
        <v/>
      </c>
      <c r="AB722" s="77" t="str">
        <f t="shared" si="142"/>
        <v/>
      </c>
      <c r="AC722" s="43" t="str">
        <f t="shared" si="134"/>
        <v/>
      </c>
      <c r="AD722" s="23"/>
      <c r="AE722" s="23"/>
      <c r="AF722" s="23"/>
      <c r="AG722" s="23"/>
      <c r="AH722" s="41" t="str">
        <f t="shared" si="143"/>
        <v/>
      </c>
      <c r="AI722" s="88"/>
      <c r="AJ722" s="26"/>
      <c r="AK722" s="26"/>
      <c r="AL722" s="26"/>
    </row>
    <row r="723" spans="1:38">
      <c r="A723" s="42">
        <v>720</v>
      </c>
      <c r="B723" s="42" t="s">
        <v>4</v>
      </c>
      <c r="C723" s="99"/>
      <c r="D723" s="42" t="str">
        <f t="shared" si="135"/>
        <v/>
      </c>
      <c r="E723" s="99"/>
      <c r="F723" s="26"/>
      <c r="G723" s="99"/>
      <c r="H723" s="107"/>
      <c r="I723" s="53"/>
      <c r="J723" s="53"/>
      <c r="K723" s="99"/>
      <c r="L723" s="26" t="str">
        <f t="shared" si="136"/>
        <v>_</v>
      </c>
      <c r="M723" s="99"/>
      <c r="N723" s="42" t="str">
        <f t="shared" si="137"/>
        <v/>
      </c>
      <c r="O723" s="70"/>
      <c r="P723" s="63"/>
      <c r="Q723" s="64"/>
      <c r="R723" s="26"/>
      <c r="S723" s="26"/>
      <c r="T723" s="42" t="str">
        <f t="shared" si="138"/>
        <v/>
      </c>
      <c r="U723" s="42" t="str">
        <f>IF(E723="","",#REF!-N723)</f>
        <v/>
      </c>
      <c r="V723" s="42" t="str">
        <f t="shared" si="132"/>
        <v/>
      </c>
      <c r="W723" s="42" t="str">
        <f t="shared" si="139"/>
        <v/>
      </c>
      <c r="X723" s="41" t="str">
        <f>IF(E723="","",VLOOKUP(G723,#REF!,2,0))</f>
        <v/>
      </c>
      <c r="Y723" s="41" t="str">
        <f t="shared" si="133"/>
        <v/>
      </c>
      <c r="Z723" s="96" t="str">
        <f t="shared" si="140"/>
        <v/>
      </c>
      <c r="AA723" s="77" t="str">
        <f t="shared" si="141"/>
        <v/>
      </c>
      <c r="AB723" s="77" t="str">
        <f t="shared" si="142"/>
        <v/>
      </c>
      <c r="AC723" s="43" t="str">
        <f t="shared" si="134"/>
        <v/>
      </c>
      <c r="AD723" s="23"/>
      <c r="AE723" s="23"/>
      <c r="AF723" s="23"/>
      <c r="AG723" s="23"/>
      <c r="AH723" s="41" t="str">
        <f t="shared" si="143"/>
        <v/>
      </c>
      <c r="AI723" s="88"/>
      <c r="AJ723" s="26"/>
      <c r="AK723" s="26"/>
      <c r="AL723" s="26"/>
    </row>
    <row r="724" spans="1:38">
      <c r="A724" s="42">
        <v>721</v>
      </c>
      <c r="B724" s="42" t="s">
        <v>4</v>
      </c>
      <c r="C724" s="99"/>
      <c r="D724" s="42" t="str">
        <f t="shared" si="135"/>
        <v/>
      </c>
      <c r="E724" s="99"/>
      <c r="F724" s="26"/>
      <c r="G724" s="99"/>
      <c r="H724" s="107"/>
      <c r="I724" s="53"/>
      <c r="J724" s="53"/>
      <c r="K724" s="99"/>
      <c r="L724" s="26" t="str">
        <f t="shared" si="136"/>
        <v>_</v>
      </c>
      <c r="M724" s="99"/>
      <c r="N724" s="42" t="str">
        <f t="shared" si="137"/>
        <v/>
      </c>
      <c r="O724" s="70"/>
      <c r="P724" s="63"/>
      <c r="Q724" s="64"/>
      <c r="R724" s="26"/>
      <c r="S724" s="26"/>
      <c r="T724" s="42" t="str">
        <f t="shared" si="138"/>
        <v/>
      </c>
      <c r="U724" s="42" t="str">
        <f>IF(E724="","",#REF!-N724)</f>
        <v/>
      </c>
      <c r="V724" s="42" t="str">
        <f t="shared" si="132"/>
        <v/>
      </c>
      <c r="W724" s="42" t="str">
        <f t="shared" si="139"/>
        <v/>
      </c>
      <c r="X724" s="41" t="str">
        <f>IF(E724="","",VLOOKUP(G724,#REF!,2,0))</f>
        <v/>
      </c>
      <c r="Y724" s="41" t="str">
        <f t="shared" si="133"/>
        <v/>
      </c>
      <c r="Z724" s="96" t="str">
        <f t="shared" si="140"/>
        <v/>
      </c>
      <c r="AA724" s="77" t="str">
        <f t="shared" si="141"/>
        <v/>
      </c>
      <c r="AB724" s="77" t="str">
        <f t="shared" si="142"/>
        <v/>
      </c>
      <c r="AC724" s="43" t="str">
        <f t="shared" si="134"/>
        <v/>
      </c>
      <c r="AD724" s="23"/>
      <c r="AE724" s="23"/>
      <c r="AF724" s="23"/>
      <c r="AG724" s="23"/>
      <c r="AH724" s="41" t="str">
        <f t="shared" si="143"/>
        <v/>
      </c>
      <c r="AI724" s="88"/>
      <c r="AJ724" s="26"/>
      <c r="AK724" s="26"/>
      <c r="AL724" s="26"/>
    </row>
    <row r="725" spans="1:38">
      <c r="A725" s="42">
        <v>722</v>
      </c>
      <c r="B725" s="42" t="s">
        <v>4</v>
      </c>
      <c r="C725" s="99"/>
      <c r="D725" s="42" t="str">
        <f t="shared" si="135"/>
        <v/>
      </c>
      <c r="E725" s="99"/>
      <c r="F725" s="26"/>
      <c r="G725" s="99"/>
      <c r="H725" s="107"/>
      <c r="I725" s="53"/>
      <c r="J725" s="53"/>
      <c r="K725" s="99"/>
      <c r="L725" s="26" t="str">
        <f t="shared" si="136"/>
        <v>_</v>
      </c>
      <c r="M725" s="99"/>
      <c r="N725" s="42" t="str">
        <f t="shared" si="137"/>
        <v/>
      </c>
      <c r="O725" s="70"/>
      <c r="P725" s="63"/>
      <c r="Q725" s="64"/>
      <c r="R725" s="26"/>
      <c r="S725" s="26"/>
      <c r="T725" s="42" t="str">
        <f t="shared" si="138"/>
        <v/>
      </c>
      <c r="U725" s="42" t="str">
        <f>IF(E725="","",#REF!-N725)</f>
        <v/>
      </c>
      <c r="V725" s="42" t="str">
        <f t="shared" si="132"/>
        <v/>
      </c>
      <c r="W725" s="42" t="str">
        <f t="shared" si="139"/>
        <v/>
      </c>
      <c r="X725" s="41" t="str">
        <f>IF(E725="","",VLOOKUP(G725,#REF!,2,0))</f>
        <v/>
      </c>
      <c r="Y725" s="41" t="str">
        <f t="shared" si="133"/>
        <v/>
      </c>
      <c r="Z725" s="96" t="str">
        <f t="shared" si="140"/>
        <v/>
      </c>
      <c r="AA725" s="77" t="str">
        <f t="shared" si="141"/>
        <v/>
      </c>
      <c r="AB725" s="77" t="str">
        <f t="shared" si="142"/>
        <v/>
      </c>
      <c r="AC725" s="43" t="str">
        <f t="shared" si="134"/>
        <v/>
      </c>
      <c r="AD725" s="23"/>
      <c r="AE725" s="23"/>
      <c r="AF725" s="23"/>
      <c r="AG725" s="23"/>
      <c r="AH725" s="41" t="str">
        <f t="shared" si="143"/>
        <v/>
      </c>
      <c r="AI725" s="88"/>
      <c r="AJ725" s="26"/>
      <c r="AK725" s="26"/>
      <c r="AL725" s="26"/>
    </row>
    <row r="726" spans="1:38">
      <c r="A726" s="42">
        <v>723</v>
      </c>
      <c r="B726" s="42" t="s">
        <v>4</v>
      </c>
      <c r="C726" s="99"/>
      <c r="D726" s="42" t="str">
        <f t="shared" si="135"/>
        <v/>
      </c>
      <c r="E726" s="99"/>
      <c r="F726" s="26"/>
      <c r="G726" s="99"/>
      <c r="H726" s="107"/>
      <c r="I726" s="53"/>
      <c r="J726" s="53"/>
      <c r="K726" s="99"/>
      <c r="L726" s="26" t="str">
        <f t="shared" si="136"/>
        <v>_</v>
      </c>
      <c r="M726" s="99"/>
      <c r="N726" s="42" t="str">
        <f t="shared" si="137"/>
        <v/>
      </c>
      <c r="O726" s="70"/>
      <c r="P726" s="63"/>
      <c r="Q726" s="64"/>
      <c r="R726" s="26"/>
      <c r="S726" s="26"/>
      <c r="T726" s="42" t="str">
        <f t="shared" si="138"/>
        <v/>
      </c>
      <c r="U726" s="42" t="str">
        <f>IF(E726="","",#REF!-N726)</f>
        <v/>
      </c>
      <c r="V726" s="42" t="str">
        <f t="shared" si="132"/>
        <v/>
      </c>
      <c r="W726" s="42" t="str">
        <f t="shared" si="139"/>
        <v/>
      </c>
      <c r="X726" s="41" t="str">
        <f>IF(E726="","",VLOOKUP(G726,#REF!,2,0))</f>
        <v/>
      </c>
      <c r="Y726" s="41" t="str">
        <f t="shared" si="133"/>
        <v/>
      </c>
      <c r="Z726" s="96" t="str">
        <f t="shared" si="140"/>
        <v/>
      </c>
      <c r="AA726" s="77" t="str">
        <f t="shared" si="141"/>
        <v/>
      </c>
      <c r="AB726" s="77" t="str">
        <f t="shared" si="142"/>
        <v/>
      </c>
      <c r="AC726" s="43" t="str">
        <f t="shared" si="134"/>
        <v/>
      </c>
      <c r="AD726" s="23"/>
      <c r="AE726" s="23"/>
      <c r="AF726" s="23"/>
      <c r="AG726" s="23"/>
      <c r="AH726" s="41" t="str">
        <f t="shared" si="143"/>
        <v/>
      </c>
      <c r="AI726" s="88"/>
      <c r="AJ726" s="26"/>
      <c r="AK726" s="26"/>
      <c r="AL726" s="26"/>
    </row>
    <row r="727" spans="1:38">
      <c r="A727" s="42">
        <v>724</v>
      </c>
      <c r="B727" s="42" t="s">
        <v>4</v>
      </c>
      <c r="C727" s="99"/>
      <c r="D727" s="42" t="str">
        <f t="shared" si="135"/>
        <v/>
      </c>
      <c r="E727" s="99"/>
      <c r="F727" s="26"/>
      <c r="G727" s="99"/>
      <c r="H727" s="107"/>
      <c r="I727" s="53"/>
      <c r="J727" s="53"/>
      <c r="K727" s="99"/>
      <c r="L727" s="26" t="str">
        <f t="shared" si="136"/>
        <v>_</v>
      </c>
      <c r="M727" s="99"/>
      <c r="N727" s="42" t="str">
        <f t="shared" si="137"/>
        <v/>
      </c>
      <c r="O727" s="70"/>
      <c r="P727" s="63"/>
      <c r="Q727" s="64"/>
      <c r="R727" s="26"/>
      <c r="S727" s="26"/>
      <c r="T727" s="42" t="str">
        <f t="shared" si="138"/>
        <v/>
      </c>
      <c r="U727" s="42" t="str">
        <f>IF(E727="","",#REF!-N727)</f>
        <v/>
      </c>
      <c r="V727" s="42" t="str">
        <f t="shared" si="132"/>
        <v/>
      </c>
      <c r="W727" s="42" t="str">
        <f t="shared" si="139"/>
        <v/>
      </c>
      <c r="X727" s="41" t="str">
        <f>IF(E727="","",VLOOKUP(G727,#REF!,2,0))</f>
        <v/>
      </c>
      <c r="Y727" s="41" t="str">
        <f t="shared" si="133"/>
        <v/>
      </c>
      <c r="Z727" s="96" t="str">
        <f t="shared" si="140"/>
        <v/>
      </c>
      <c r="AA727" s="77" t="str">
        <f t="shared" si="141"/>
        <v/>
      </c>
      <c r="AB727" s="77" t="str">
        <f t="shared" si="142"/>
        <v/>
      </c>
      <c r="AC727" s="43" t="str">
        <f t="shared" si="134"/>
        <v/>
      </c>
      <c r="AD727" s="23"/>
      <c r="AE727" s="23"/>
      <c r="AF727" s="23"/>
      <c r="AG727" s="23"/>
      <c r="AH727" s="41" t="str">
        <f t="shared" si="143"/>
        <v/>
      </c>
      <c r="AI727" s="88"/>
      <c r="AJ727" s="26"/>
      <c r="AK727" s="26"/>
      <c r="AL727" s="26"/>
    </row>
    <row r="728" spans="1:38">
      <c r="A728" s="42">
        <v>725</v>
      </c>
      <c r="B728" s="42" t="s">
        <v>4</v>
      </c>
      <c r="C728" s="99"/>
      <c r="D728" s="42" t="str">
        <f t="shared" si="135"/>
        <v/>
      </c>
      <c r="E728" s="99"/>
      <c r="F728" s="26"/>
      <c r="G728" s="99"/>
      <c r="H728" s="107"/>
      <c r="I728" s="53"/>
      <c r="J728" s="53"/>
      <c r="K728" s="99"/>
      <c r="L728" s="26" t="str">
        <f t="shared" si="136"/>
        <v>_</v>
      </c>
      <c r="M728" s="99"/>
      <c r="N728" s="42" t="str">
        <f t="shared" si="137"/>
        <v/>
      </c>
      <c r="O728" s="70"/>
      <c r="P728" s="63"/>
      <c r="Q728" s="64"/>
      <c r="R728" s="26"/>
      <c r="S728" s="26"/>
      <c r="T728" s="42" t="str">
        <f t="shared" si="138"/>
        <v/>
      </c>
      <c r="U728" s="42" t="str">
        <f>IF(E728="","",#REF!-N728)</f>
        <v/>
      </c>
      <c r="V728" s="42" t="str">
        <f t="shared" si="132"/>
        <v/>
      </c>
      <c r="W728" s="42" t="str">
        <f t="shared" si="139"/>
        <v/>
      </c>
      <c r="X728" s="41" t="str">
        <f>IF(E728="","",VLOOKUP(G728,#REF!,2,0))</f>
        <v/>
      </c>
      <c r="Y728" s="41" t="str">
        <f t="shared" si="133"/>
        <v/>
      </c>
      <c r="Z728" s="96" t="str">
        <f t="shared" si="140"/>
        <v/>
      </c>
      <c r="AA728" s="77" t="str">
        <f t="shared" si="141"/>
        <v/>
      </c>
      <c r="AB728" s="77" t="str">
        <f t="shared" si="142"/>
        <v/>
      </c>
      <c r="AC728" s="43" t="str">
        <f t="shared" si="134"/>
        <v/>
      </c>
      <c r="AD728" s="23"/>
      <c r="AE728" s="23"/>
      <c r="AF728" s="23"/>
      <c r="AG728" s="23"/>
      <c r="AH728" s="41" t="str">
        <f t="shared" si="143"/>
        <v/>
      </c>
      <c r="AI728" s="88"/>
      <c r="AJ728" s="26"/>
      <c r="AK728" s="26"/>
      <c r="AL728" s="26"/>
    </row>
    <row r="729" spans="1:38">
      <c r="A729" s="42">
        <v>726</v>
      </c>
      <c r="B729" s="42" t="s">
        <v>4</v>
      </c>
      <c r="C729" s="99"/>
      <c r="D729" s="42" t="str">
        <f t="shared" si="135"/>
        <v/>
      </c>
      <c r="E729" s="99"/>
      <c r="F729" s="26"/>
      <c r="G729" s="99"/>
      <c r="H729" s="107"/>
      <c r="I729" s="53"/>
      <c r="J729" s="53"/>
      <c r="K729" s="99"/>
      <c r="L729" s="26" t="str">
        <f t="shared" si="136"/>
        <v>_</v>
      </c>
      <c r="M729" s="99"/>
      <c r="N729" s="42" t="str">
        <f t="shared" si="137"/>
        <v/>
      </c>
      <c r="O729" s="70"/>
      <c r="P729" s="63"/>
      <c r="Q729" s="64"/>
      <c r="R729" s="26"/>
      <c r="S729" s="26"/>
      <c r="T729" s="42" t="str">
        <f t="shared" si="138"/>
        <v/>
      </c>
      <c r="U729" s="42" t="str">
        <f>IF(E729="","",#REF!-N729)</f>
        <v/>
      </c>
      <c r="V729" s="42" t="str">
        <f t="shared" si="132"/>
        <v/>
      </c>
      <c r="W729" s="42" t="str">
        <f t="shared" si="139"/>
        <v/>
      </c>
      <c r="X729" s="41" t="str">
        <f>IF(E729="","",VLOOKUP(G729,#REF!,2,0))</f>
        <v/>
      </c>
      <c r="Y729" s="41" t="str">
        <f t="shared" si="133"/>
        <v/>
      </c>
      <c r="Z729" s="96" t="str">
        <f t="shared" si="140"/>
        <v/>
      </c>
      <c r="AA729" s="77" t="str">
        <f t="shared" si="141"/>
        <v/>
      </c>
      <c r="AB729" s="77" t="str">
        <f t="shared" si="142"/>
        <v/>
      </c>
      <c r="AC729" s="43" t="str">
        <f t="shared" si="134"/>
        <v/>
      </c>
      <c r="AD729" s="23"/>
      <c r="AE729" s="23"/>
      <c r="AF729" s="23"/>
      <c r="AG729" s="23"/>
      <c r="AH729" s="41" t="str">
        <f t="shared" si="143"/>
        <v/>
      </c>
      <c r="AI729" s="88"/>
      <c r="AJ729" s="26"/>
      <c r="AK729" s="26"/>
      <c r="AL729" s="26"/>
    </row>
    <row r="730" spans="1:38">
      <c r="A730" s="42">
        <v>727</v>
      </c>
      <c r="B730" s="42" t="s">
        <v>4</v>
      </c>
      <c r="C730" s="99"/>
      <c r="D730" s="42" t="str">
        <f t="shared" si="135"/>
        <v/>
      </c>
      <c r="E730" s="99"/>
      <c r="F730" s="26"/>
      <c r="G730" s="99"/>
      <c r="H730" s="107"/>
      <c r="I730" s="53"/>
      <c r="J730" s="53"/>
      <c r="K730" s="99"/>
      <c r="L730" s="26" t="str">
        <f t="shared" si="136"/>
        <v>_</v>
      </c>
      <c r="M730" s="99"/>
      <c r="N730" s="42" t="str">
        <f t="shared" si="137"/>
        <v/>
      </c>
      <c r="O730" s="70"/>
      <c r="P730" s="63"/>
      <c r="Q730" s="64"/>
      <c r="R730" s="26"/>
      <c r="S730" s="26"/>
      <c r="T730" s="42" t="str">
        <f t="shared" si="138"/>
        <v/>
      </c>
      <c r="U730" s="42" t="str">
        <f>IF(E730="","",#REF!-N730)</f>
        <v/>
      </c>
      <c r="V730" s="42" t="str">
        <f t="shared" si="132"/>
        <v/>
      </c>
      <c r="W730" s="42" t="str">
        <f t="shared" si="139"/>
        <v/>
      </c>
      <c r="X730" s="41" t="str">
        <f>IF(E730="","",VLOOKUP(G730,#REF!,2,0))</f>
        <v/>
      </c>
      <c r="Y730" s="41" t="str">
        <f t="shared" si="133"/>
        <v/>
      </c>
      <c r="Z730" s="96" t="str">
        <f t="shared" si="140"/>
        <v/>
      </c>
      <c r="AA730" s="77" t="str">
        <f t="shared" si="141"/>
        <v/>
      </c>
      <c r="AB730" s="77" t="str">
        <f t="shared" si="142"/>
        <v/>
      </c>
      <c r="AC730" s="43" t="str">
        <f t="shared" si="134"/>
        <v/>
      </c>
      <c r="AD730" s="23"/>
      <c r="AE730" s="23"/>
      <c r="AF730" s="23"/>
      <c r="AG730" s="23"/>
      <c r="AH730" s="41" t="str">
        <f t="shared" si="143"/>
        <v/>
      </c>
      <c r="AI730" s="88"/>
      <c r="AJ730" s="26"/>
      <c r="AK730" s="26"/>
      <c r="AL730" s="26"/>
    </row>
    <row r="731" spans="1:38">
      <c r="A731" s="42">
        <v>728</v>
      </c>
      <c r="B731" s="42" t="s">
        <v>4</v>
      </c>
      <c r="C731" s="99"/>
      <c r="D731" s="42" t="str">
        <f t="shared" si="135"/>
        <v/>
      </c>
      <c r="E731" s="99"/>
      <c r="F731" s="26"/>
      <c r="G731" s="99"/>
      <c r="H731" s="107"/>
      <c r="I731" s="53"/>
      <c r="J731" s="53"/>
      <c r="K731" s="99"/>
      <c r="L731" s="26" t="str">
        <f t="shared" si="136"/>
        <v>_</v>
      </c>
      <c r="M731" s="99"/>
      <c r="N731" s="42" t="str">
        <f t="shared" si="137"/>
        <v/>
      </c>
      <c r="O731" s="70"/>
      <c r="P731" s="63"/>
      <c r="Q731" s="64"/>
      <c r="R731" s="26"/>
      <c r="S731" s="26"/>
      <c r="T731" s="42" t="str">
        <f t="shared" si="138"/>
        <v/>
      </c>
      <c r="U731" s="42" t="str">
        <f>IF(E731="","",#REF!-N731)</f>
        <v/>
      </c>
      <c r="V731" s="42" t="str">
        <f t="shared" si="132"/>
        <v/>
      </c>
      <c r="W731" s="42" t="str">
        <f t="shared" si="139"/>
        <v/>
      </c>
      <c r="X731" s="41" t="str">
        <f>IF(E731="","",VLOOKUP(G731,#REF!,2,0))</f>
        <v/>
      </c>
      <c r="Y731" s="41" t="str">
        <f t="shared" si="133"/>
        <v/>
      </c>
      <c r="Z731" s="96" t="str">
        <f t="shared" si="140"/>
        <v/>
      </c>
      <c r="AA731" s="77" t="str">
        <f t="shared" si="141"/>
        <v/>
      </c>
      <c r="AB731" s="77" t="str">
        <f t="shared" si="142"/>
        <v/>
      </c>
      <c r="AC731" s="43" t="str">
        <f t="shared" si="134"/>
        <v/>
      </c>
      <c r="AD731" s="23"/>
      <c r="AE731" s="23"/>
      <c r="AF731" s="23"/>
      <c r="AG731" s="23"/>
      <c r="AH731" s="41" t="str">
        <f t="shared" si="143"/>
        <v/>
      </c>
      <c r="AI731" s="88"/>
      <c r="AJ731" s="26"/>
      <c r="AK731" s="26"/>
      <c r="AL731" s="26"/>
    </row>
    <row r="732" spans="1:38">
      <c r="A732" s="42">
        <v>729</v>
      </c>
      <c r="B732" s="42" t="s">
        <v>4</v>
      </c>
      <c r="C732" s="99"/>
      <c r="D732" s="42" t="str">
        <f t="shared" si="135"/>
        <v/>
      </c>
      <c r="E732" s="99"/>
      <c r="F732" s="26"/>
      <c r="G732" s="99"/>
      <c r="H732" s="107"/>
      <c r="I732" s="53"/>
      <c r="J732" s="53"/>
      <c r="K732" s="99"/>
      <c r="L732" s="26" t="str">
        <f t="shared" si="136"/>
        <v>_</v>
      </c>
      <c r="M732" s="99"/>
      <c r="N732" s="42" t="str">
        <f t="shared" si="137"/>
        <v/>
      </c>
      <c r="O732" s="70"/>
      <c r="P732" s="63"/>
      <c r="Q732" s="64"/>
      <c r="R732" s="26"/>
      <c r="S732" s="26"/>
      <c r="T732" s="42" t="str">
        <f t="shared" si="138"/>
        <v/>
      </c>
      <c r="U732" s="42" t="str">
        <f>IF(E732="","",#REF!-N732)</f>
        <v/>
      </c>
      <c r="V732" s="42" t="str">
        <f t="shared" si="132"/>
        <v/>
      </c>
      <c r="W732" s="42" t="str">
        <f t="shared" si="139"/>
        <v/>
      </c>
      <c r="X732" s="41" t="str">
        <f>IF(E732="","",VLOOKUP(G732,#REF!,2,0))</f>
        <v/>
      </c>
      <c r="Y732" s="41" t="str">
        <f t="shared" si="133"/>
        <v/>
      </c>
      <c r="Z732" s="96" t="str">
        <f t="shared" si="140"/>
        <v/>
      </c>
      <c r="AA732" s="77" t="str">
        <f t="shared" si="141"/>
        <v/>
      </c>
      <c r="AB732" s="77" t="str">
        <f t="shared" si="142"/>
        <v/>
      </c>
      <c r="AC732" s="43" t="str">
        <f t="shared" si="134"/>
        <v/>
      </c>
      <c r="AD732" s="23"/>
      <c r="AE732" s="23"/>
      <c r="AF732" s="23"/>
      <c r="AG732" s="23"/>
      <c r="AH732" s="41" t="str">
        <f t="shared" si="143"/>
        <v/>
      </c>
      <c r="AI732" s="88"/>
      <c r="AJ732" s="26"/>
      <c r="AK732" s="26"/>
      <c r="AL732" s="26"/>
    </row>
    <row r="733" spans="1:38">
      <c r="A733" s="42">
        <v>730</v>
      </c>
      <c r="B733" s="42" t="s">
        <v>4</v>
      </c>
      <c r="C733" s="99"/>
      <c r="D733" s="42" t="str">
        <f t="shared" si="135"/>
        <v/>
      </c>
      <c r="E733" s="99"/>
      <c r="F733" s="26"/>
      <c r="G733" s="99"/>
      <c r="H733" s="107"/>
      <c r="I733" s="53"/>
      <c r="J733" s="53"/>
      <c r="K733" s="99"/>
      <c r="L733" s="26" t="str">
        <f t="shared" si="136"/>
        <v>_</v>
      </c>
      <c r="M733" s="99"/>
      <c r="N733" s="42" t="str">
        <f t="shared" si="137"/>
        <v/>
      </c>
      <c r="O733" s="70"/>
      <c r="P733" s="63"/>
      <c r="Q733" s="64"/>
      <c r="R733" s="26"/>
      <c r="S733" s="26"/>
      <c r="T733" s="42" t="str">
        <f t="shared" si="138"/>
        <v/>
      </c>
      <c r="U733" s="42" t="str">
        <f>IF(E733="","",#REF!-N733)</f>
        <v/>
      </c>
      <c r="V733" s="42" t="str">
        <f t="shared" si="132"/>
        <v/>
      </c>
      <c r="W733" s="42" t="str">
        <f t="shared" si="139"/>
        <v/>
      </c>
      <c r="X733" s="41" t="str">
        <f>IF(E733="","",VLOOKUP(G733,#REF!,2,0))</f>
        <v/>
      </c>
      <c r="Y733" s="41" t="str">
        <f t="shared" si="133"/>
        <v/>
      </c>
      <c r="Z733" s="96" t="str">
        <f t="shared" si="140"/>
        <v/>
      </c>
      <c r="AA733" s="77" t="str">
        <f t="shared" si="141"/>
        <v/>
      </c>
      <c r="AB733" s="77" t="str">
        <f t="shared" si="142"/>
        <v/>
      </c>
      <c r="AC733" s="43" t="str">
        <f t="shared" si="134"/>
        <v/>
      </c>
      <c r="AD733" s="23"/>
      <c r="AE733" s="23"/>
      <c r="AF733" s="23"/>
      <c r="AG733" s="23"/>
      <c r="AH733" s="41" t="str">
        <f t="shared" si="143"/>
        <v/>
      </c>
      <c r="AI733" s="88"/>
      <c r="AJ733" s="26"/>
      <c r="AK733" s="26"/>
      <c r="AL733" s="26"/>
    </row>
    <row r="734" spans="1:38">
      <c r="A734" s="42">
        <v>731</v>
      </c>
      <c r="B734" s="42" t="s">
        <v>4</v>
      </c>
      <c r="C734" s="99"/>
      <c r="D734" s="42" t="str">
        <f t="shared" si="135"/>
        <v/>
      </c>
      <c r="E734" s="99"/>
      <c r="F734" s="26"/>
      <c r="G734" s="99"/>
      <c r="H734" s="107"/>
      <c r="I734" s="53"/>
      <c r="J734" s="53"/>
      <c r="K734" s="99"/>
      <c r="L734" s="26" t="str">
        <f t="shared" si="136"/>
        <v>_</v>
      </c>
      <c r="M734" s="99"/>
      <c r="N734" s="42" t="str">
        <f t="shared" si="137"/>
        <v/>
      </c>
      <c r="O734" s="70"/>
      <c r="P734" s="63"/>
      <c r="Q734" s="64"/>
      <c r="R734" s="26"/>
      <c r="S734" s="26"/>
      <c r="T734" s="42" t="str">
        <f t="shared" si="138"/>
        <v/>
      </c>
      <c r="U734" s="42" t="str">
        <f>IF(E734="","",#REF!-N734)</f>
        <v/>
      </c>
      <c r="V734" s="42" t="str">
        <f t="shared" si="132"/>
        <v/>
      </c>
      <c r="W734" s="42" t="str">
        <f t="shared" si="139"/>
        <v/>
      </c>
      <c r="X734" s="41" t="str">
        <f>IF(E734="","",VLOOKUP(G734,#REF!,2,0))</f>
        <v/>
      </c>
      <c r="Y734" s="41" t="str">
        <f t="shared" si="133"/>
        <v/>
      </c>
      <c r="Z734" s="96" t="str">
        <f t="shared" si="140"/>
        <v/>
      </c>
      <c r="AA734" s="77" t="str">
        <f t="shared" si="141"/>
        <v/>
      </c>
      <c r="AB734" s="77" t="str">
        <f t="shared" si="142"/>
        <v/>
      </c>
      <c r="AC734" s="43" t="str">
        <f t="shared" si="134"/>
        <v/>
      </c>
      <c r="AD734" s="23"/>
      <c r="AE734" s="23"/>
      <c r="AF734" s="23"/>
      <c r="AG734" s="23"/>
      <c r="AH734" s="41" t="str">
        <f t="shared" si="143"/>
        <v/>
      </c>
      <c r="AI734" s="88"/>
      <c r="AJ734" s="26"/>
      <c r="AK734" s="26"/>
      <c r="AL734" s="26"/>
    </row>
    <row r="735" spans="1:38">
      <c r="A735" s="42">
        <v>732</v>
      </c>
      <c r="B735" s="42" t="s">
        <v>4</v>
      </c>
      <c r="C735" s="99"/>
      <c r="D735" s="42" t="str">
        <f t="shared" si="135"/>
        <v/>
      </c>
      <c r="E735" s="99"/>
      <c r="F735" s="26"/>
      <c r="G735" s="99"/>
      <c r="H735" s="107"/>
      <c r="I735" s="53"/>
      <c r="J735" s="53"/>
      <c r="K735" s="99"/>
      <c r="L735" s="26" t="str">
        <f t="shared" si="136"/>
        <v>_</v>
      </c>
      <c r="M735" s="99"/>
      <c r="N735" s="42" t="str">
        <f t="shared" si="137"/>
        <v/>
      </c>
      <c r="O735" s="70"/>
      <c r="P735" s="63"/>
      <c r="Q735" s="64"/>
      <c r="R735" s="26"/>
      <c r="S735" s="26"/>
      <c r="T735" s="42" t="str">
        <f t="shared" si="138"/>
        <v/>
      </c>
      <c r="U735" s="42" t="str">
        <f>IF(E735="","",#REF!-N735)</f>
        <v/>
      </c>
      <c r="V735" s="42" t="str">
        <f t="shared" si="132"/>
        <v/>
      </c>
      <c r="W735" s="42" t="str">
        <f t="shared" si="139"/>
        <v/>
      </c>
      <c r="X735" s="41" t="str">
        <f>IF(E735="","",VLOOKUP(G735,#REF!,2,0))</f>
        <v/>
      </c>
      <c r="Y735" s="41" t="str">
        <f t="shared" si="133"/>
        <v/>
      </c>
      <c r="Z735" s="96" t="str">
        <f t="shared" si="140"/>
        <v/>
      </c>
      <c r="AA735" s="77" t="str">
        <f t="shared" si="141"/>
        <v/>
      </c>
      <c r="AB735" s="77" t="str">
        <f t="shared" si="142"/>
        <v/>
      </c>
      <c r="AC735" s="43" t="str">
        <f t="shared" si="134"/>
        <v/>
      </c>
      <c r="AD735" s="23"/>
      <c r="AE735" s="23"/>
      <c r="AF735" s="23"/>
      <c r="AG735" s="23"/>
      <c r="AH735" s="41" t="str">
        <f t="shared" si="143"/>
        <v/>
      </c>
      <c r="AI735" s="88"/>
      <c r="AJ735" s="26"/>
      <c r="AK735" s="26"/>
      <c r="AL735" s="26"/>
    </row>
    <row r="736" spans="1:38">
      <c r="A736" s="42">
        <v>733</v>
      </c>
      <c r="B736" s="42" t="s">
        <v>4</v>
      </c>
      <c r="C736" s="99"/>
      <c r="D736" s="42" t="str">
        <f t="shared" si="135"/>
        <v/>
      </c>
      <c r="E736" s="99"/>
      <c r="F736" s="26"/>
      <c r="G736" s="99"/>
      <c r="H736" s="107"/>
      <c r="I736" s="53"/>
      <c r="J736" s="53"/>
      <c r="K736" s="99"/>
      <c r="L736" s="26" t="str">
        <f t="shared" si="136"/>
        <v>_</v>
      </c>
      <c r="M736" s="99"/>
      <c r="N736" s="42" t="str">
        <f t="shared" si="137"/>
        <v/>
      </c>
      <c r="O736" s="70"/>
      <c r="P736" s="63"/>
      <c r="Q736" s="64"/>
      <c r="R736" s="26"/>
      <c r="S736" s="26"/>
      <c r="T736" s="42" t="str">
        <f t="shared" si="138"/>
        <v/>
      </c>
      <c r="U736" s="42" t="str">
        <f>IF(E736="","",#REF!-N736)</f>
        <v/>
      </c>
      <c r="V736" s="42" t="str">
        <f t="shared" si="132"/>
        <v/>
      </c>
      <c r="W736" s="42" t="str">
        <f t="shared" si="139"/>
        <v/>
      </c>
      <c r="X736" s="41" t="str">
        <f>IF(E736="","",VLOOKUP(G736,#REF!,2,0))</f>
        <v/>
      </c>
      <c r="Y736" s="41" t="str">
        <f t="shared" si="133"/>
        <v/>
      </c>
      <c r="Z736" s="96" t="str">
        <f t="shared" si="140"/>
        <v/>
      </c>
      <c r="AA736" s="77" t="str">
        <f t="shared" si="141"/>
        <v/>
      </c>
      <c r="AB736" s="77" t="str">
        <f t="shared" si="142"/>
        <v/>
      </c>
      <c r="AC736" s="43" t="str">
        <f t="shared" si="134"/>
        <v/>
      </c>
      <c r="AD736" s="23"/>
      <c r="AE736" s="23"/>
      <c r="AF736" s="23"/>
      <c r="AG736" s="23"/>
      <c r="AH736" s="41" t="str">
        <f t="shared" si="143"/>
        <v/>
      </c>
      <c r="AI736" s="88"/>
      <c r="AJ736" s="26"/>
      <c r="AK736" s="26"/>
      <c r="AL736" s="26"/>
    </row>
    <row r="737" spans="1:38">
      <c r="A737" s="42">
        <v>734</v>
      </c>
      <c r="B737" s="42" t="s">
        <v>4</v>
      </c>
      <c r="C737" s="99"/>
      <c r="D737" s="42" t="str">
        <f t="shared" si="135"/>
        <v/>
      </c>
      <c r="E737" s="99"/>
      <c r="F737" s="26"/>
      <c r="G737" s="99"/>
      <c r="H737" s="107"/>
      <c r="I737" s="53"/>
      <c r="J737" s="53"/>
      <c r="K737" s="99"/>
      <c r="L737" s="26" t="str">
        <f t="shared" si="136"/>
        <v>_</v>
      </c>
      <c r="M737" s="99"/>
      <c r="N737" s="42" t="str">
        <f t="shared" si="137"/>
        <v/>
      </c>
      <c r="O737" s="70"/>
      <c r="P737" s="63"/>
      <c r="Q737" s="64"/>
      <c r="R737" s="26"/>
      <c r="S737" s="26"/>
      <c r="T737" s="42" t="str">
        <f t="shared" si="138"/>
        <v/>
      </c>
      <c r="U737" s="42" t="str">
        <f>IF(E737="","",#REF!-N737)</f>
        <v/>
      </c>
      <c r="V737" s="42" t="str">
        <f t="shared" si="132"/>
        <v/>
      </c>
      <c r="W737" s="42" t="str">
        <f t="shared" si="139"/>
        <v/>
      </c>
      <c r="X737" s="41" t="str">
        <f>IF(E737="","",VLOOKUP(G737,#REF!,2,0))</f>
        <v/>
      </c>
      <c r="Y737" s="41" t="str">
        <f t="shared" si="133"/>
        <v/>
      </c>
      <c r="Z737" s="96" t="str">
        <f t="shared" si="140"/>
        <v/>
      </c>
      <c r="AA737" s="77" t="str">
        <f t="shared" si="141"/>
        <v/>
      </c>
      <c r="AB737" s="77" t="str">
        <f t="shared" si="142"/>
        <v/>
      </c>
      <c r="AC737" s="43" t="str">
        <f t="shared" si="134"/>
        <v/>
      </c>
      <c r="AD737" s="23"/>
      <c r="AE737" s="23"/>
      <c r="AF737" s="23"/>
      <c r="AG737" s="23"/>
      <c r="AH737" s="41" t="str">
        <f t="shared" si="143"/>
        <v/>
      </c>
      <c r="AI737" s="88"/>
      <c r="AJ737" s="26"/>
      <c r="AK737" s="26"/>
      <c r="AL737" s="26"/>
    </row>
    <row r="738" spans="1:38">
      <c r="A738" s="42">
        <v>735</v>
      </c>
      <c r="B738" s="42" t="s">
        <v>4</v>
      </c>
      <c r="C738" s="99"/>
      <c r="D738" s="42" t="str">
        <f t="shared" si="135"/>
        <v/>
      </c>
      <c r="E738" s="99"/>
      <c r="F738" s="26"/>
      <c r="G738" s="99"/>
      <c r="H738" s="107"/>
      <c r="I738" s="53"/>
      <c r="J738" s="53"/>
      <c r="K738" s="99"/>
      <c r="L738" s="26" t="str">
        <f t="shared" si="136"/>
        <v>_</v>
      </c>
      <c r="M738" s="99"/>
      <c r="N738" s="42" t="str">
        <f t="shared" si="137"/>
        <v/>
      </c>
      <c r="O738" s="70"/>
      <c r="P738" s="63"/>
      <c r="Q738" s="64"/>
      <c r="R738" s="26"/>
      <c r="S738" s="26"/>
      <c r="T738" s="42" t="str">
        <f t="shared" si="138"/>
        <v/>
      </c>
      <c r="U738" s="42" t="str">
        <f>IF(E738="","",#REF!-N738)</f>
        <v/>
      </c>
      <c r="V738" s="42" t="str">
        <f t="shared" si="132"/>
        <v/>
      </c>
      <c r="W738" s="42" t="str">
        <f t="shared" si="139"/>
        <v/>
      </c>
      <c r="X738" s="41" t="str">
        <f>IF(E738="","",VLOOKUP(G738,#REF!,2,0))</f>
        <v/>
      </c>
      <c r="Y738" s="41" t="str">
        <f t="shared" si="133"/>
        <v/>
      </c>
      <c r="Z738" s="96" t="str">
        <f t="shared" si="140"/>
        <v/>
      </c>
      <c r="AA738" s="77" t="str">
        <f t="shared" si="141"/>
        <v/>
      </c>
      <c r="AB738" s="77" t="str">
        <f t="shared" si="142"/>
        <v/>
      </c>
      <c r="AC738" s="43" t="str">
        <f t="shared" si="134"/>
        <v/>
      </c>
      <c r="AD738" s="23"/>
      <c r="AE738" s="23"/>
      <c r="AF738" s="23"/>
      <c r="AG738" s="23"/>
      <c r="AH738" s="41" t="str">
        <f t="shared" si="143"/>
        <v/>
      </c>
      <c r="AI738" s="88"/>
      <c r="AJ738" s="26"/>
      <c r="AK738" s="26"/>
      <c r="AL738" s="26"/>
    </row>
    <row r="739" spans="1:38">
      <c r="A739" s="42">
        <v>736</v>
      </c>
      <c r="B739" s="42" t="s">
        <v>4</v>
      </c>
      <c r="C739" s="99"/>
      <c r="D739" s="42" t="str">
        <f t="shared" si="135"/>
        <v/>
      </c>
      <c r="E739" s="99"/>
      <c r="F739" s="26"/>
      <c r="G739" s="99"/>
      <c r="H739" s="107"/>
      <c r="I739" s="53"/>
      <c r="J739" s="53"/>
      <c r="K739" s="99"/>
      <c r="L739" s="26" t="str">
        <f t="shared" si="136"/>
        <v>_</v>
      </c>
      <c r="M739" s="99"/>
      <c r="N739" s="42" t="str">
        <f t="shared" si="137"/>
        <v/>
      </c>
      <c r="O739" s="70"/>
      <c r="P739" s="63"/>
      <c r="Q739" s="64"/>
      <c r="R739" s="26"/>
      <c r="S739" s="26"/>
      <c r="T739" s="42" t="str">
        <f t="shared" si="138"/>
        <v/>
      </c>
      <c r="U739" s="42" t="str">
        <f>IF(E739="","",#REF!-N739)</f>
        <v/>
      </c>
      <c r="V739" s="42" t="str">
        <f t="shared" si="132"/>
        <v/>
      </c>
      <c r="W739" s="42" t="str">
        <f t="shared" si="139"/>
        <v/>
      </c>
      <c r="X739" s="41" t="str">
        <f>IF(E739="","",VLOOKUP(G739,#REF!,2,0))</f>
        <v/>
      </c>
      <c r="Y739" s="41" t="str">
        <f t="shared" si="133"/>
        <v/>
      </c>
      <c r="Z739" s="96" t="str">
        <f t="shared" si="140"/>
        <v/>
      </c>
      <c r="AA739" s="77" t="str">
        <f t="shared" si="141"/>
        <v/>
      </c>
      <c r="AB739" s="77" t="str">
        <f t="shared" si="142"/>
        <v/>
      </c>
      <c r="AC739" s="43" t="str">
        <f t="shared" si="134"/>
        <v/>
      </c>
      <c r="AD739" s="23"/>
      <c r="AE739" s="23"/>
      <c r="AF739" s="23"/>
      <c r="AG739" s="23"/>
      <c r="AH739" s="41" t="str">
        <f t="shared" si="143"/>
        <v/>
      </c>
      <c r="AI739" s="88"/>
      <c r="AJ739" s="26"/>
      <c r="AK739" s="26"/>
      <c r="AL739" s="26"/>
    </row>
    <row r="740" spans="1:38">
      <c r="A740" s="42">
        <v>737</v>
      </c>
      <c r="B740" s="42" t="s">
        <v>4</v>
      </c>
      <c r="C740" s="99"/>
      <c r="D740" s="42" t="str">
        <f t="shared" si="135"/>
        <v/>
      </c>
      <c r="E740" s="99"/>
      <c r="F740" s="26"/>
      <c r="G740" s="99"/>
      <c r="H740" s="107"/>
      <c r="I740" s="53"/>
      <c r="J740" s="53"/>
      <c r="K740" s="99"/>
      <c r="L740" s="26" t="str">
        <f t="shared" si="136"/>
        <v>_</v>
      </c>
      <c r="M740" s="99"/>
      <c r="N740" s="42" t="str">
        <f t="shared" si="137"/>
        <v/>
      </c>
      <c r="O740" s="70"/>
      <c r="P740" s="63"/>
      <c r="Q740" s="64"/>
      <c r="R740" s="26"/>
      <c r="S740" s="26"/>
      <c r="T740" s="42" t="str">
        <f t="shared" si="138"/>
        <v/>
      </c>
      <c r="U740" s="42" t="str">
        <f>IF(E740="","",#REF!-N740)</f>
        <v/>
      </c>
      <c r="V740" s="42" t="str">
        <f t="shared" si="132"/>
        <v/>
      </c>
      <c r="W740" s="42" t="str">
        <f t="shared" si="139"/>
        <v/>
      </c>
      <c r="X740" s="41" t="str">
        <f>IF(E740="","",VLOOKUP(G740,#REF!,2,0))</f>
        <v/>
      </c>
      <c r="Y740" s="41" t="str">
        <f t="shared" si="133"/>
        <v/>
      </c>
      <c r="Z740" s="96" t="str">
        <f t="shared" si="140"/>
        <v/>
      </c>
      <c r="AA740" s="77" t="str">
        <f t="shared" si="141"/>
        <v/>
      </c>
      <c r="AB740" s="77" t="str">
        <f t="shared" si="142"/>
        <v/>
      </c>
      <c r="AC740" s="43" t="str">
        <f t="shared" si="134"/>
        <v/>
      </c>
      <c r="AD740" s="23"/>
      <c r="AE740" s="23"/>
      <c r="AF740" s="23"/>
      <c r="AG740" s="23"/>
      <c r="AH740" s="41" t="str">
        <f t="shared" si="143"/>
        <v/>
      </c>
      <c r="AI740" s="88"/>
      <c r="AJ740" s="26"/>
      <c r="AK740" s="26"/>
      <c r="AL740" s="26"/>
    </row>
    <row r="741" spans="1:38">
      <c r="A741" s="42">
        <v>738</v>
      </c>
      <c r="B741" s="42" t="s">
        <v>4</v>
      </c>
      <c r="C741" s="99"/>
      <c r="D741" s="42" t="str">
        <f t="shared" si="135"/>
        <v/>
      </c>
      <c r="E741" s="99"/>
      <c r="F741" s="26"/>
      <c r="G741" s="99"/>
      <c r="H741" s="107"/>
      <c r="I741" s="53"/>
      <c r="J741" s="53"/>
      <c r="K741" s="99"/>
      <c r="L741" s="26" t="str">
        <f t="shared" si="136"/>
        <v>_</v>
      </c>
      <c r="M741" s="99"/>
      <c r="N741" s="42" t="str">
        <f t="shared" si="137"/>
        <v/>
      </c>
      <c r="O741" s="70"/>
      <c r="P741" s="63"/>
      <c r="Q741" s="64"/>
      <c r="R741" s="26"/>
      <c r="S741" s="26"/>
      <c r="T741" s="42" t="str">
        <f t="shared" si="138"/>
        <v/>
      </c>
      <c r="U741" s="42" t="str">
        <f>IF(E741="","",#REF!-N741)</f>
        <v/>
      </c>
      <c r="V741" s="42" t="str">
        <f t="shared" si="132"/>
        <v/>
      </c>
      <c r="W741" s="42" t="str">
        <f t="shared" si="139"/>
        <v/>
      </c>
      <c r="X741" s="41" t="str">
        <f>IF(E741="","",VLOOKUP(G741,#REF!,2,0))</f>
        <v/>
      </c>
      <c r="Y741" s="41" t="str">
        <f t="shared" si="133"/>
        <v/>
      </c>
      <c r="Z741" s="96" t="str">
        <f t="shared" si="140"/>
        <v/>
      </c>
      <c r="AA741" s="77" t="str">
        <f t="shared" si="141"/>
        <v/>
      </c>
      <c r="AB741" s="77" t="str">
        <f t="shared" si="142"/>
        <v/>
      </c>
      <c r="AC741" s="43" t="str">
        <f t="shared" si="134"/>
        <v/>
      </c>
      <c r="AD741" s="23"/>
      <c r="AE741" s="23"/>
      <c r="AF741" s="23"/>
      <c r="AG741" s="23"/>
      <c r="AH741" s="41" t="str">
        <f t="shared" si="143"/>
        <v/>
      </c>
      <c r="AI741" s="88"/>
      <c r="AJ741" s="26"/>
      <c r="AK741" s="26"/>
      <c r="AL741" s="26"/>
    </row>
    <row r="742" spans="1:38">
      <c r="A742" s="42">
        <v>739</v>
      </c>
      <c r="B742" s="42" t="s">
        <v>4</v>
      </c>
      <c r="C742" s="99"/>
      <c r="D742" s="42" t="str">
        <f t="shared" si="135"/>
        <v/>
      </c>
      <c r="E742" s="99"/>
      <c r="F742" s="26"/>
      <c r="G742" s="99"/>
      <c r="H742" s="107"/>
      <c r="I742" s="53"/>
      <c r="J742" s="53"/>
      <c r="K742" s="99"/>
      <c r="L742" s="26" t="str">
        <f t="shared" si="136"/>
        <v>_</v>
      </c>
      <c r="M742" s="99"/>
      <c r="N742" s="42" t="str">
        <f t="shared" si="137"/>
        <v/>
      </c>
      <c r="O742" s="70"/>
      <c r="P742" s="63"/>
      <c r="Q742" s="64"/>
      <c r="R742" s="26"/>
      <c r="S742" s="26"/>
      <c r="T742" s="42" t="str">
        <f t="shared" si="138"/>
        <v/>
      </c>
      <c r="U742" s="42" t="str">
        <f>IF(E742="","",#REF!-N742)</f>
        <v/>
      </c>
      <c r="V742" s="42" t="str">
        <f t="shared" si="132"/>
        <v/>
      </c>
      <c r="W742" s="42" t="str">
        <f t="shared" si="139"/>
        <v/>
      </c>
      <c r="X742" s="41" t="str">
        <f>IF(E742="","",VLOOKUP(G742,#REF!,2,0))</f>
        <v/>
      </c>
      <c r="Y742" s="41" t="str">
        <f t="shared" si="133"/>
        <v/>
      </c>
      <c r="Z742" s="96" t="str">
        <f t="shared" si="140"/>
        <v/>
      </c>
      <c r="AA742" s="77" t="str">
        <f t="shared" si="141"/>
        <v/>
      </c>
      <c r="AB742" s="77" t="str">
        <f t="shared" si="142"/>
        <v/>
      </c>
      <c r="AC742" s="43" t="str">
        <f t="shared" si="134"/>
        <v/>
      </c>
      <c r="AD742" s="23"/>
      <c r="AE742" s="23"/>
      <c r="AF742" s="23"/>
      <c r="AG742" s="23"/>
      <c r="AH742" s="41" t="str">
        <f t="shared" si="143"/>
        <v/>
      </c>
      <c r="AI742" s="88"/>
      <c r="AJ742" s="26"/>
      <c r="AK742" s="26"/>
      <c r="AL742" s="26"/>
    </row>
    <row r="743" spans="1:38">
      <c r="A743" s="42">
        <v>740</v>
      </c>
      <c r="B743" s="42" t="s">
        <v>4</v>
      </c>
      <c r="C743" s="99"/>
      <c r="D743" s="42" t="str">
        <f t="shared" si="135"/>
        <v/>
      </c>
      <c r="E743" s="99"/>
      <c r="F743" s="26"/>
      <c r="G743" s="99"/>
      <c r="H743" s="107"/>
      <c r="I743" s="53"/>
      <c r="J743" s="53"/>
      <c r="K743" s="99"/>
      <c r="L743" s="26" t="str">
        <f t="shared" si="136"/>
        <v>_</v>
      </c>
      <c r="M743" s="99"/>
      <c r="N743" s="42" t="str">
        <f t="shared" si="137"/>
        <v/>
      </c>
      <c r="O743" s="70"/>
      <c r="P743" s="63"/>
      <c r="Q743" s="64"/>
      <c r="R743" s="26"/>
      <c r="S743" s="26"/>
      <c r="T743" s="42" t="str">
        <f t="shared" si="138"/>
        <v/>
      </c>
      <c r="U743" s="42" t="str">
        <f>IF(E743="","",#REF!-N743)</f>
        <v/>
      </c>
      <c r="V743" s="42" t="str">
        <f t="shared" si="132"/>
        <v/>
      </c>
      <c r="W743" s="42" t="str">
        <f t="shared" si="139"/>
        <v/>
      </c>
      <c r="X743" s="41" t="str">
        <f>IF(E743="","",VLOOKUP(G743,#REF!,2,0))</f>
        <v/>
      </c>
      <c r="Y743" s="41" t="str">
        <f t="shared" si="133"/>
        <v/>
      </c>
      <c r="Z743" s="96" t="str">
        <f t="shared" si="140"/>
        <v/>
      </c>
      <c r="AA743" s="77" t="str">
        <f t="shared" si="141"/>
        <v/>
      </c>
      <c r="AB743" s="77" t="str">
        <f t="shared" si="142"/>
        <v/>
      </c>
      <c r="AC743" s="43" t="str">
        <f t="shared" si="134"/>
        <v/>
      </c>
      <c r="AD743" s="23"/>
      <c r="AE743" s="23"/>
      <c r="AF743" s="23"/>
      <c r="AG743" s="23"/>
      <c r="AH743" s="41" t="str">
        <f t="shared" si="143"/>
        <v/>
      </c>
      <c r="AI743" s="88"/>
      <c r="AJ743" s="26"/>
      <c r="AK743" s="26"/>
      <c r="AL743" s="26"/>
    </row>
    <row r="744" spans="1:38">
      <c r="A744" s="42">
        <v>741</v>
      </c>
      <c r="B744" s="42" t="s">
        <v>4</v>
      </c>
      <c r="C744" s="99"/>
      <c r="D744" s="42" t="str">
        <f t="shared" si="135"/>
        <v/>
      </c>
      <c r="E744" s="99"/>
      <c r="F744" s="26"/>
      <c r="G744" s="99"/>
      <c r="H744" s="107"/>
      <c r="I744" s="53"/>
      <c r="J744" s="53"/>
      <c r="K744" s="99"/>
      <c r="L744" s="26" t="str">
        <f t="shared" si="136"/>
        <v>_</v>
      </c>
      <c r="M744" s="99"/>
      <c r="N744" s="42" t="str">
        <f t="shared" si="137"/>
        <v/>
      </c>
      <c r="O744" s="70"/>
      <c r="P744" s="63"/>
      <c r="Q744" s="64"/>
      <c r="R744" s="26"/>
      <c r="S744" s="26"/>
      <c r="T744" s="42" t="str">
        <f t="shared" si="138"/>
        <v/>
      </c>
      <c r="U744" s="42" t="str">
        <f>IF(E744="","",#REF!-N744)</f>
        <v/>
      </c>
      <c r="V744" s="42" t="str">
        <f t="shared" si="132"/>
        <v/>
      </c>
      <c r="W744" s="42" t="str">
        <f t="shared" si="139"/>
        <v/>
      </c>
      <c r="X744" s="41" t="str">
        <f>IF(E744="","",VLOOKUP(G744,#REF!,2,0))</f>
        <v/>
      </c>
      <c r="Y744" s="41" t="str">
        <f t="shared" si="133"/>
        <v/>
      </c>
      <c r="Z744" s="96" t="str">
        <f t="shared" si="140"/>
        <v/>
      </c>
      <c r="AA744" s="77" t="str">
        <f t="shared" si="141"/>
        <v/>
      </c>
      <c r="AB744" s="77" t="str">
        <f t="shared" si="142"/>
        <v/>
      </c>
      <c r="AC744" s="43" t="str">
        <f t="shared" si="134"/>
        <v/>
      </c>
      <c r="AD744" s="23"/>
      <c r="AE744" s="23"/>
      <c r="AF744" s="23"/>
      <c r="AG744" s="23"/>
      <c r="AH744" s="41" t="str">
        <f t="shared" si="143"/>
        <v/>
      </c>
      <c r="AI744" s="88"/>
      <c r="AJ744" s="26"/>
      <c r="AK744" s="26"/>
      <c r="AL744" s="26"/>
    </row>
    <row r="745" spans="1:38">
      <c r="A745" s="42">
        <v>742</v>
      </c>
      <c r="B745" s="42" t="s">
        <v>4</v>
      </c>
      <c r="C745" s="99"/>
      <c r="D745" s="42" t="str">
        <f t="shared" si="135"/>
        <v/>
      </c>
      <c r="E745" s="99"/>
      <c r="F745" s="26"/>
      <c r="G745" s="99"/>
      <c r="H745" s="107"/>
      <c r="I745" s="53"/>
      <c r="J745" s="53"/>
      <c r="K745" s="99"/>
      <c r="L745" s="26" t="str">
        <f t="shared" si="136"/>
        <v>_</v>
      </c>
      <c r="M745" s="99"/>
      <c r="N745" s="42" t="str">
        <f t="shared" si="137"/>
        <v/>
      </c>
      <c r="O745" s="70"/>
      <c r="P745" s="63"/>
      <c r="Q745" s="64"/>
      <c r="R745" s="26"/>
      <c r="S745" s="26"/>
      <c r="T745" s="42" t="str">
        <f t="shared" si="138"/>
        <v/>
      </c>
      <c r="U745" s="42" t="str">
        <f>IF(E745="","",#REF!-N745)</f>
        <v/>
      </c>
      <c r="V745" s="42" t="str">
        <f t="shared" si="132"/>
        <v/>
      </c>
      <c r="W745" s="42" t="str">
        <f t="shared" si="139"/>
        <v/>
      </c>
      <c r="X745" s="41" t="str">
        <f>IF(E745="","",VLOOKUP(G745,#REF!,2,0))</f>
        <v/>
      </c>
      <c r="Y745" s="41" t="str">
        <f t="shared" si="133"/>
        <v/>
      </c>
      <c r="Z745" s="96" t="str">
        <f t="shared" si="140"/>
        <v/>
      </c>
      <c r="AA745" s="77" t="str">
        <f t="shared" si="141"/>
        <v/>
      </c>
      <c r="AB745" s="77" t="str">
        <f t="shared" si="142"/>
        <v/>
      </c>
      <c r="AC745" s="43" t="str">
        <f t="shared" si="134"/>
        <v/>
      </c>
      <c r="AD745" s="23"/>
      <c r="AE745" s="23"/>
      <c r="AF745" s="23"/>
      <c r="AG745" s="23"/>
      <c r="AH745" s="41" t="str">
        <f t="shared" si="143"/>
        <v/>
      </c>
      <c r="AI745" s="88"/>
      <c r="AJ745" s="26"/>
      <c r="AK745" s="26"/>
      <c r="AL745" s="26"/>
    </row>
    <row r="746" spans="1:38">
      <c r="A746" s="42">
        <v>743</v>
      </c>
      <c r="B746" s="42" t="s">
        <v>4</v>
      </c>
      <c r="C746" s="99"/>
      <c r="D746" s="42" t="str">
        <f t="shared" si="135"/>
        <v/>
      </c>
      <c r="E746" s="99"/>
      <c r="F746" s="26"/>
      <c r="G746" s="99"/>
      <c r="H746" s="107"/>
      <c r="I746" s="53"/>
      <c r="J746" s="53"/>
      <c r="K746" s="99"/>
      <c r="L746" s="26" t="str">
        <f t="shared" si="136"/>
        <v>_</v>
      </c>
      <c r="M746" s="99"/>
      <c r="N746" s="42" t="str">
        <f t="shared" si="137"/>
        <v/>
      </c>
      <c r="O746" s="70"/>
      <c r="P746" s="63"/>
      <c r="Q746" s="64"/>
      <c r="R746" s="26"/>
      <c r="S746" s="26"/>
      <c r="T746" s="42" t="str">
        <f t="shared" si="138"/>
        <v/>
      </c>
      <c r="U746" s="42" t="str">
        <f>IF(E746="","",#REF!-N746)</f>
        <v/>
      </c>
      <c r="V746" s="42" t="str">
        <f t="shared" si="132"/>
        <v/>
      </c>
      <c r="W746" s="42" t="str">
        <f t="shared" si="139"/>
        <v/>
      </c>
      <c r="X746" s="41" t="str">
        <f>IF(E746="","",VLOOKUP(G746,#REF!,2,0))</f>
        <v/>
      </c>
      <c r="Y746" s="41" t="str">
        <f t="shared" si="133"/>
        <v/>
      </c>
      <c r="Z746" s="96" t="str">
        <f t="shared" si="140"/>
        <v/>
      </c>
      <c r="AA746" s="77" t="str">
        <f t="shared" si="141"/>
        <v/>
      </c>
      <c r="AB746" s="77" t="str">
        <f t="shared" si="142"/>
        <v/>
      </c>
      <c r="AC746" s="43" t="str">
        <f t="shared" si="134"/>
        <v/>
      </c>
      <c r="AD746" s="23"/>
      <c r="AE746" s="23"/>
      <c r="AF746" s="23"/>
      <c r="AG746" s="23"/>
      <c r="AH746" s="41" t="str">
        <f t="shared" si="143"/>
        <v/>
      </c>
      <c r="AI746" s="88"/>
      <c r="AJ746" s="26"/>
      <c r="AK746" s="26"/>
      <c r="AL746" s="26"/>
    </row>
    <row r="747" spans="1:38">
      <c r="A747" s="42">
        <v>744</v>
      </c>
      <c r="B747" s="42" t="s">
        <v>4</v>
      </c>
      <c r="C747" s="99"/>
      <c r="D747" s="42" t="str">
        <f t="shared" si="135"/>
        <v/>
      </c>
      <c r="E747" s="99"/>
      <c r="F747" s="26"/>
      <c r="G747" s="99"/>
      <c r="H747" s="107"/>
      <c r="I747" s="53"/>
      <c r="J747" s="53"/>
      <c r="K747" s="99"/>
      <c r="L747" s="26" t="str">
        <f t="shared" si="136"/>
        <v>_</v>
      </c>
      <c r="M747" s="99"/>
      <c r="N747" s="42" t="str">
        <f t="shared" si="137"/>
        <v/>
      </c>
      <c r="O747" s="70"/>
      <c r="P747" s="63"/>
      <c r="Q747" s="64"/>
      <c r="R747" s="26"/>
      <c r="S747" s="26"/>
      <c r="T747" s="42" t="str">
        <f t="shared" si="138"/>
        <v/>
      </c>
      <c r="U747" s="42" t="str">
        <f>IF(E747="","",#REF!-N747)</f>
        <v/>
      </c>
      <c r="V747" s="42" t="str">
        <f t="shared" si="132"/>
        <v/>
      </c>
      <c r="W747" s="42" t="str">
        <f t="shared" si="139"/>
        <v/>
      </c>
      <c r="X747" s="41" t="str">
        <f>IF(E747="","",VLOOKUP(G747,#REF!,2,0))</f>
        <v/>
      </c>
      <c r="Y747" s="41" t="str">
        <f t="shared" si="133"/>
        <v/>
      </c>
      <c r="Z747" s="96" t="str">
        <f t="shared" si="140"/>
        <v/>
      </c>
      <c r="AA747" s="77" t="str">
        <f t="shared" si="141"/>
        <v/>
      </c>
      <c r="AB747" s="77" t="str">
        <f t="shared" si="142"/>
        <v/>
      </c>
      <c r="AC747" s="43" t="str">
        <f t="shared" si="134"/>
        <v/>
      </c>
      <c r="AD747" s="23"/>
      <c r="AE747" s="23"/>
      <c r="AF747" s="23"/>
      <c r="AG747" s="23"/>
      <c r="AH747" s="41" t="str">
        <f t="shared" si="143"/>
        <v/>
      </c>
      <c r="AI747" s="88"/>
      <c r="AJ747" s="26"/>
      <c r="AK747" s="26"/>
      <c r="AL747" s="26"/>
    </row>
    <row r="748" spans="1:38">
      <c r="A748" s="42">
        <v>745</v>
      </c>
      <c r="B748" s="42" t="s">
        <v>4</v>
      </c>
      <c r="C748" s="99"/>
      <c r="D748" s="42" t="str">
        <f t="shared" si="135"/>
        <v/>
      </c>
      <c r="E748" s="99"/>
      <c r="F748" s="26"/>
      <c r="G748" s="99"/>
      <c r="H748" s="107"/>
      <c r="I748" s="53"/>
      <c r="J748" s="53"/>
      <c r="K748" s="99"/>
      <c r="L748" s="26" t="str">
        <f t="shared" si="136"/>
        <v>_</v>
      </c>
      <c r="M748" s="99"/>
      <c r="N748" s="42" t="str">
        <f t="shared" si="137"/>
        <v/>
      </c>
      <c r="O748" s="70"/>
      <c r="P748" s="63"/>
      <c r="Q748" s="64"/>
      <c r="R748" s="26"/>
      <c r="S748" s="26"/>
      <c r="T748" s="42" t="str">
        <f t="shared" si="138"/>
        <v/>
      </c>
      <c r="U748" s="42" t="str">
        <f>IF(E748="","",#REF!-N748)</f>
        <v/>
      </c>
      <c r="V748" s="42" t="str">
        <f t="shared" si="132"/>
        <v/>
      </c>
      <c r="W748" s="42" t="str">
        <f t="shared" si="139"/>
        <v/>
      </c>
      <c r="X748" s="41" t="str">
        <f>IF(E748="","",VLOOKUP(G748,#REF!,2,0))</f>
        <v/>
      </c>
      <c r="Y748" s="41" t="str">
        <f t="shared" si="133"/>
        <v/>
      </c>
      <c r="Z748" s="96" t="str">
        <f t="shared" si="140"/>
        <v/>
      </c>
      <c r="AA748" s="77" t="str">
        <f t="shared" si="141"/>
        <v/>
      </c>
      <c r="AB748" s="77" t="str">
        <f t="shared" si="142"/>
        <v/>
      </c>
      <c r="AC748" s="43" t="str">
        <f t="shared" si="134"/>
        <v/>
      </c>
      <c r="AD748" s="23"/>
      <c r="AE748" s="23"/>
      <c r="AF748" s="23"/>
      <c r="AG748" s="23"/>
      <c r="AH748" s="41" t="str">
        <f t="shared" si="143"/>
        <v/>
      </c>
      <c r="AI748" s="88"/>
      <c r="AJ748" s="26"/>
      <c r="AK748" s="26"/>
      <c r="AL748" s="26"/>
    </row>
    <row r="749" spans="1:38">
      <c r="A749" s="42">
        <v>746</v>
      </c>
      <c r="B749" s="42" t="s">
        <v>4</v>
      </c>
      <c r="C749" s="99"/>
      <c r="D749" s="42" t="str">
        <f t="shared" si="135"/>
        <v/>
      </c>
      <c r="E749" s="99"/>
      <c r="F749" s="26"/>
      <c r="G749" s="99"/>
      <c r="H749" s="107"/>
      <c r="I749" s="53"/>
      <c r="J749" s="53"/>
      <c r="K749" s="99"/>
      <c r="L749" s="26" t="str">
        <f t="shared" si="136"/>
        <v>_</v>
      </c>
      <c r="M749" s="99"/>
      <c r="N749" s="42" t="str">
        <f t="shared" si="137"/>
        <v/>
      </c>
      <c r="O749" s="70"/>
      <c r="P749" s="63"/>
      <c r="Q749" s="64"/>
      <c r="R749" s="26"/>
      <c r="S749" s="26"/>
      <c r="T749" s="42" t="str">
        <f t="shared" si="138"/>
        <v/>
      </c>
      <c r="U749" s="42" t="str">
        <f>IF(E749="","",#REF!-N749)</f>
        <v/>
      </c>
      <c r="V749" s="42" t="str">
        <f t="shared" si="132"/>
        <v/>
      </c>
      <c r="W749" s="42" t="str">
        <f t="shared" si="139"/>
        <v/>
      </c>
      <c r="X749" s="41" t="str">
        <f>IF(E749="","",VLOOKUP(G749,#REF!,2,0))</f>
        <v/>
      </c>
      <c r="Y749" s="41" t="str">
        <f t="shared" si="133"/>
        <v/>
      </c>
      <c r="Z749" s="96" t="str">
        <f t="shared" si="140"/>
        <v/>
      </c>
      <c r="AA749" s="77" t="str">
        <f t="shared" si="141"/>
        <v/>
      </c>
      <c r="AB749" s="77" t="str">
        <f t="shared" si="142"/>
        <v/>
      </c>
      <c r="AC749" s="43" t="str">
        <f t="shared" si="134"/>
        <v/>
      </c>
      <c r="AD749" s="23"/>
      <c r="AE749" s="23"/>
      <c r="AF749" s="23"/>
      <c r="AG749" s="23"/>
      <c r="AH749" s="41" t="str">
        <f t="shared" si="143"/>
        <v/>
      </c>
      <c r="AI749" s="88"/>
      <c r="AJ749" s="26"/>
      <c r="AK749" s="26"/>
      <c r="AL749" s="26"/>
    </row>
    <row r="750" spans="1:38">
      <c r="A750" s="42">
        <v>747</v>
      </c>
      <c r="B750" s="42" t="s">
        <v>4</v>
      </c>
      <c r="C750" s="99"/>
      <c r="D750" s="42" t="str">
        <f t="shared" si="135"/>
        <v/>
      </c>
      <c r="E750" s="99"/>
      <c r="F750" s="26"/>
      <c r="G750" s="99"/>
      <c r="H750" s="107"/>
      <c r="I750" s="53"/>
      <c r="J750" s="53"/>
      <c r="K750" s="99"/>
      <c r="L750" s="26" t="str">
        <f t="shared" si="136"/>
        <v>_</v>
      </c>
      <c r="M750" s="99"/>
      <c r="N750" s="42" t="str">
        <f t="shared" si="137"/>
        <v/>
      </c>
      <c r="O750" s="70"/>
      <c r="P750" s="63"/>
      <c r="Q750" s="64"/>
      <c r="R750" s="26"/>
      <c r="S750" s="26"/>
      <c r="T750" s="42" t="str">
        <f t="shared" si="138"/>
        <v/>
      </c>
      <c r="U750" s="42" t="str">
        <f>IF(E750="","",#REF!-N750)</f>
        <v/>
      </c>
      <c r="V750" s="42" t="str">
        <f t="shared" si="132"/>
        <v/>
      </c>
      <c r="W750" s="42" t="str">
        <f t="shared" si="139"/>
        <v/>
      </c>
      <c r="X750" s="41" t="str">
        <f>IF(E750="","",VLOOKUP(G750,#REF!,2,0))</f>
        <v/>
      </c>
      <c r="Y750" s="41" t="str">
        <f t="shared" si="133"/>
        <v/>
      </c>
      <c r="Z750" s="96" t="str">
        <f t="shared" si="140"/>
        <v/>
      </c>
      <c r="AA750" s="77" t="str">
        <f t="shared" si="141"/>
        <v/>
      </c>
      <c r="AB750" s="77" t="str">
        <f t="shared" si="142"/>
        <v/>
      </c>
      <c r="AC750" s="43" t="str">
        <f t="shared" si="134"/>
        <v/>
      </c>
      <c r="AD750" s="23"/>
      <c r="AE750" s="23"/>
      <c r="AF750" s="23"/>
      <c r="AG750" s="23"/>
      <c r="AH750" s="41" t="str">
        <f t="shared" si="143"/>
        <v/>
      </c>
      <c r="AI750" s="88"/>
      <c r="AJ750" s="26"/>
      <c r="AK750" s="26"/>
      <c r="AL750" s="26"/>
    </row>
    <row r="751" spans="1:38">
      <c r="A751" s="42">
        <v>748</v>
      </c>
      <c r="B751" s="42" t="s">
        <v>4</v>
      </c>
      <c r="C751" s="99"/>
      <c r="D751" s="42" t="str">
        <f t="shared" si="135"/>
        <v/>
      </c>
      <c r="E751" s="99"/>
      <c r="F751" s="26"/>
      <c r="G751" s="99"/>
      <c r="H751" s="107"/>
      <c r="I751" s="53"/>
      <c r="J751" s="53"/>
      <c r="K751" s="99"/>
      <c r="L751" s="26" t="str">
        <f t="shared" si="136"/>
        <v>_</v>
      </c>
      <c r="M751" s="99"/>
      <c r="N751" s="42" t="str">
        <f t="shared" si="137"/>
        <v/>
      </c>
      <c r="O751" s="70"/>
      <c r="P751" s="63"/>
      <c r="Q751" s="64"/>
      <c r="R751" s="26"/>
      <c r="S751" s="26"/>
      <c r="T751" s="42" t="str">
        <f t="shared" si="138"/>
        <v/>
      </c>
      <c r="U751" s="42" t="str">
        <f>IF(E751="","",#REF!-N751)</f>
        <v/>
      </c>
      <c r="V751" s="42" t="str">
        <f t="shared" si="132"/>
        <v/>
      </c>
      <c r="W751" s="42" t="str">
        <f t="shared" si="139"/>
        <v/>
      </c>
      <c r="X751" s="41" t="str">
        <f>IF(E751="","",VLOOKUP(G751,#REF!,2,0))</f>
        <v/>
      </c>
      <c r="Y751" s="41" t="str">
        <f t="shared" si="133"/>
        <v/>
      </c>
      <c r="Z751" s="96" t="str">
        <f t="shared" si="140"/>
        <v/>
      </c>
      <c r="AA751" s="77" t="str">
        <f t="shared" si="141"/>
        <v/>
      </c>
      <c r="AB751" s="77" t="str">
        <f t="shared" si="142"/>
        <v/>
      </c>
      <c r="AC751" s="43" t="str">
        <f t="shared" si="134"/>
        <v/>
      </c>
      <c r="AD751" s="23"/>
      <c r="AE751" s="23"/>
      <c r="AF751" s="23"/>
      <c r="AG751" s="23"/>
      <c r="AH751" s="41" t="str">
        <f t="shared" si="143"/>
        <v/>
      </c>
      <c r="AI751" s="88"/>
      <c r="AJ751" s="26"/>
      <c r="AK751" s="26"/>
      <c r="AL751" s="26"/>
    </row>
    <row r="752" spans="1:38">
      <c r="A752" s="42">
        <v>749</v>
      </c>
      <c r="B752" s="42" t="s">
        <v>4</v>
      </c>
      <c r="C752" s="99"/>
      <c r="D752" s="42" t="str">
        <f t="shared" si="135"/>
        <v/>
      </c>
      <c r="E752" s="99"/>
      <c r="F752" s="26"/>
      <c r="G752" s="99"/>
      <c r="H752" s="107"/>
      <c r="I752" s="53"/>
      <c r="J752" s="53"/>
      <c r="K752" s="99"/>
      <c r="L752" s="26" t="str">
        <f t="shared" si="136"/>
        <v>_</v>
      </c>
      <c r="M752" s="99"/>
      <c r="N752" s="42" t="str">
        <f t="shared" si="137"/>
        <v/>
      </c>
      <c r="O752" s="70"/>
      <c r="P752" s="63"/>
      <c r="Q752" s="64"/>
      <c r="R752" s="26"/>
      <c r="S752" s="26"/>
      <c r="T752" s="42" t="str">
        <f t="shared" si="138"/>
        <v/>
      </c>
      <c r="U752" s="42" t="str">
        <f>IF(E752="","",#REF!-N752)</f>
        <v/>
      </c>
      <c r="V752" s="42" t="str">
        <f t="shared" si="132"/>
        <v/>
      </c>
      <c r="W752" s="42" t="str">
        <f t="shared" si="139"/>
        <v/>
      </c>
      <c r="X752" s="41" t="str">
        <f>IF(E752="","",VLOOKUP(G752,#REF!,2,0))</f>
        <v/>
      </c>
      <c r="Y752" s="41" t="str">
        <f t="shared" si="133"/>
        <v/>
      </c>
      <c r="Z752" s="96" t="str">
        <f t="shared" si="140"/>
        <v/>
      </c>
      <c r="AA752" s="77" t="str">
        <f t="shared" si="141"/>
        <v/>
      </c>
      <c r="AB752" s="77" t="str">
        <f t="shared" si="142"/>
        <v/>
      </c>
      <c r="AC752" s="43" t="str">
        <f t="shared" si="134"/>
        <v/>
      </c>
      <c r="AD752" s="23"/>
      <c r="AE752" s="23"/>
      <c r="AF752" s="23"/>
      <c r="AG752" s="23"/>
      <c r="AH752" s="41" t="str">
        <f t="shared" si="143"/>
        <v/>
      </c>
      <c r="AI752" s="88"/>
      <c r="AJ752" s="26"/>
      <c r="AK752" s="26"/>
      <c r="AL752" s="26"/>
    </row>
    <row r="753" spans="1:38">
      <c r="A753" s="42">
        <v>750</v>
      </c>
      <c r="B753" s="42" t="s">
        <v>4</v>
      </c>
      <c r="C753" s="99"/>
      <c r="D753" s="42" t="str">
        <f t="shared" si="135"/>
        <v/>
      </c>
      <c r="E753" s="99"/>
      <c r="F753" s="26"/>
      <c r="G753" s="99"/>
      <c r="H753" s="107"/>
      <c r="I753" s="53"/>
      <c r="J753" s="53"/>
      <c r="K753" s="99"/>
      <c r="L753" s="26" t="str">
        <f t="shared" si="136"/>
        <v>_</v>
      </c>
      <c r="M753" s="99"/>
      <c r="N753" s="42" t="str">
        <f t="shared" si="137"/>
        <v/>
      </c>
      <c r="O753" s="70"/>
      <c r="P753" s="63"/>
      <c r="Q753" s="64"/>
      <c r="R753" s="26"/>
      <c r="S753" s="26"/>
      <c r="T753" s="42" t="str">
        <f t="shared" si="138"/>
        <v/>
      </c>
      <c r="U753" s="42" t="str">
        <f>IF(E753="","",#REF!-N753)</f>
        <v/>
      </c>
      <c r="V753" s="42" t="str">
        <f t="shared" si="132"/>
        <v/>
      </c>
      <c r="W753" s="42" t="str">
        <f t="shared" si="139"/>
        <v/>
      </c>
      <c r="X753" s="41" t="str">
        <f>IF(E753="","",VLOOKUP(G753,#REF!,2,0))</f>
        <v/>
      </c>
      <c r="Y753" s="41" t="str">
        <f t="shared" si="133"/>
        <v/>
      </c>
      <c r="Z753" s="96" t="str">
        <f t="shared" si="140"/>
        <v/>
      </c>
      <c r="AA753" s="77" t="str">
        <f t="shared" si="141"/>
        <v/>
      </c>
      <c r="AB753" s="77" t="str">
        <f t="shared" si="142"/>
        <v/>
      </c>
      <c r="AC753" s="43" t="str">
        <f t="shared" si="134"/>
        <v/>
      </c>
      <c r="AD753" s="23"/>
      <c r="AE753" s="23"/>
      <c r="AF753" s="23"/>
      <c r="AG753" s="23"/>
      <c r="AH753" s="41" t="str">
        <f t="shared" si="143"/>
        <v/>
      </c>
      <c r="AI753" s="88"/>
      <c r="AJ753" s="26"/>
      <c r="AK753" s="26"/>
      <c r="AL753" s="26"/>
    </row>
    <row r="754" spans="1:38">
      <c r="A754" s="42">
        <v>751</v>
      </c>
      <c r="B754" s="42" t="s">
        <v>4</v>
      </c>
      <c r="C754" s="99"/>
      <c r="D754" s="42" t="str">
        <f t="shared" si="135"/>
        <v/>
      </c>
      <c r="E754" s="99"/>
      <c r="F754" s="26"/>
      <c r="G754" s="99"/>
      <c r="H754" s="107"/>
      <c r="I754" s="53"/>
      <c r="J754" s="53"/>
      <c r="K754" s="99"/>
      <c r="L754" s="26" t="str">
        <f t="shared" si="136"/>
        <v>_</v>
      </c>
      <c r="M754" s="99"/>
      <c r="N754" s="42" t="str">
        <f t="shared" si="137"/>
        <v/>
      </c>
      <c r="O754" s="70"/>
      <c r="P754" s="63"/>
      <c r="Q754" s="64"/>
      <c r="R754" s="26"/>
      <c r="S754" s="26"/>
      <c r="T754" s="42" t="str">
        <f t="shared" si="138"/>
        <v/>
      </c>
      <c r="U754" s="42" t="str">
        <f>IF(E754="","",#REF!-N754)</f>
        <v/>
      </c>
      <c r="V754" s="42" t="str">
        <f t="shared" si="132"/>
        <v/>
      </c>
      <c r="W754" s="42" t="str">
        <f t="shared" si="139"/>
        <v/>
      </c>
      <c r="X754" s="41" t="str">
        <f>IF(E754="","",VLOOKUP(G754,#REF!,2,0))</f>
        <v/>
      </c>
      <c r="Y754" s="41" t="str">
        <f t="shared" si="133"/>
        <v/>
      </c>
      <c r="Z754" s="96" t="str">
        <f t="shared" si="140"/>
        <v/>
      </c>
      <c r="AA754" s="77" t="str">
        <f t="shared" si="141"/>
        <v/>
      </c>
      <c r="AB754" s="77" t="str">
        <f t="shared" si="142"/>
        <v/>
      </c>
      <c r="AC754" s="43" t="str">
        <f t="shared" si="134"/>
        <v/>
      </c>
      <c r="AD754" s="23"/>
      <c r="AE754" s="23"/>
      <c r="AF754" s="23"/>
      <c r="AG754" s="23"/>
      <c r="AH754" s="41" t="str">
        <f t="shared" si="143"/>
        <v/>
      </c>
      <c r="AI754" s="88"/>
      <c r="AJ754" s="26"/>
      <c r="AK754" s="26"/>
      <c r="AL754" s="26"/>
    </row>
    <row r="755" spans="1:38">
      <c r="A755" s="42">
        <v>752</v>
      </c>
      <c r="B755" s="42" t="s">
        <v>4</v>
      </c>
      <c r="C755" s="99"/>
      <c r="D755" s="42" t="str">
        <f t="shared" si="135"/>
        <v/>
      </c>
      <c r="E755" s="99"/>
      <c r="F755" s="26"/>
      <c r="G755" s="99"/>
      <c r="H755" s="107"/>
      <c r="I755" s="53"/>
      <c r="J755" s="53"/>
      <c r="K755" s="99"/>
      <c r="L755" s="26" t="str">
        <f t="shared" si="136"/>
        <v>_</v>
      </c>
      <c r="M755" s="99"/>
      <c r="N755" s="42" t="str">
        <f t="shared" si="137"/>
        <v/>
      </c>
      <c r="O755" s="70"/>
      <c r="P755" s="63"/>
      <c r="Q755" s="64"/>
      <c r="R755" s="26"/>
      <c r="S755" s="26"/>
      <c r="T755" s="42" t="str">
        <f t="shared" si="138"/>
        <v/>
      </c>
      <c r="U755" s="42" t="str">
        <f>IF(E755="","",#REF!-N755)</f>
        <v/>
      </c>
      <c r="V755" s="42" t="str">
        <f t="shared" si="132"/>
        <v/>
      </c>
      <c r="W755" s="42" t="str">
        <f t="shared" si="139"/>
        <v/>
      </c>
      <c r="X755" s="41" t="str">
        <f>IF(E755="","",VLOOKUP(G755,#REF!,2,0))</f>
        <v/>
      </c>
      <c r="Y755" s="41" t="str">
        <f t="shared" si="133"/>
        <v/>
      </c>
      <c r="Z755" s="96" t="str">
        <f t="shared" si="140"/>
        <v/>
      </c>
      <c r="AA755" s="77" t="str">
        <f t="shared" si="141"/>
        <v/>
      </c>
      <c r="AB755" s="77" t="str">
        <f t="shared" si="142"/>
        <v/>
      </c>
      <c r="AC755" s="43" t="str">
        <f t="shared" si="134"/>
        <v/>
      </c>
      <c r="AD755" s="23"/>
      <c r="AE755" s="23"/>
      <c r="AF755" s="23"/>
      <c r="AG755" s="23"/>
      <c r="AH755" s="41" t="str">
        <f t="shared" si="143"/>
        <v/>
      </c>
      <c r="AI755" s="88"/>
      <c r="AJ755" s="26"/>
      <c r="AK755" s="26"/>
      <c r="AL755" s="26"/>
    </row>
    <row r="756" spans="1:38">
      <c r="A756" s="42">
        <v>753</v>
      </c>
      <c r="B756" s="42" t="s">
        <v>4</v>
      </c>
      <c r="C756" s="99"/>
      <c r="D756" s="42" t="str">
        <f t="shared" si="135"/>
        <v/>
      </c>
      <c r="E756" s="99"/>
      <c r="F756" s="26"/>
      <c r="G756" s="99"/>
      <c r="H756" s="107"/>
      <c r="I756" s="53"/>
      <c r="J756" s="53"/>
      <c r="K756" s="99"/>
      <c r="L756" s="26" t="str">
        <f t="shared" si="136"/>
        <v>_</v>
      </c>
      <c r="M756" s="99"/>
      <c r="N756" s="42" t="str">
        <f t="shared" si="137"/>
        <v/>
      </c>
      <c r="O756" s="70"/>
      <c r="P756" s="63"/>
      <c r="Q756" s="64"/>
      <c r="R756" s="26"/>
      <c r="S756" s="26"/>
      <c r="T756" s="42" t="str">
        <f t="shared" si="138"/>
        <v/>
      </c>
      <c r="U756" s="42" t="str">
        <f>IF(E756="","",#REF!-N756)</f>
        <v/>
      </c>
      <c r="V756" s="42" t="str">
        <f t="shared" si="132"/>
        <v/>
      </c>
      <c r="W756" s="42" t="str">
        <f t="shared" si="139"/>
        <v/>
      </c>
      <c r="X756" s="41" t="str">
        <f>IF(E756="","",VLOOKUP(G756,#REF!,2,0))</f>
        <v/>
      </c>
      <c r="Y756" s="41" t="str">
        <f t="shared" si="133"/>
        <v/>
      </c>
      <c r="Z756" s="96" t="str">
        <f t="shared" si="140"/>
        <v/>
      </c>
      <c r="AA756" s="77" t="str">
        <f t="shared" si="141"/>
        <v/>
      </c>
      <c r="AB756" s="77" t="str">
        <f t="shared" si="142"/>
        <v/>
      </c>
      <c r="AC756" s="43" t="str">
        <f t="shared" si="134"/>
        <v/>
      </c>
      <c r="AD756" s="23"/>
      <c r="AE756" s="23"/>
      <c r="AF756" s="23"/>
      <c r="AG756" s="23"/>
      <c r="AH756" s="41" t="str">
        <f t="shared" si="143"/>
        <v/>
      </c>
      <c r="AI756" s="88"/>
      <c r="AJ756" s="26"/>
      <c r="AK756" s="26"/>
      <c r="AL756" s="26"/>
    </row>
    <row r="757" spans="1:38">
      <c r="A757" s="42">
        <v>754</v>
      </c>
      <c r="B757" s="42" t="s">
        <v>4</v>
      </c>
      <c r="C757" s="99"/>
      <c r="D757" s="42" t="str">
        <f t="shared" si="135"/>
        <v/>
      </c>
      <c r="E757" s="99"/>
      <c r="F757" s="26"/>
      <c r="G757" s="99"/>
      <c r="H757" s="107"/>
      <c r="I757" s="53"/>
      <c r="J757" s="53"/>
      <c r="K757" s="99"/>
      <c r="L757" s="26" t="str">
        <f t="shared" si="136"/>
        <v>_</v>
      </c>
      <c r="M757" s="99"/>
      <c r="N757" s="42" t="str">
        <f t="shared" si="137"/>
        <v/>
      </c>
      <c r="O757" s="70"/>
      <c r="P757" s="63"/>
      <c r="Q757" s="64"/>
      <c r="R757" s="26"/>
      <c r="S757" s="26"/>
      <c r="T757" s="42" t="str">
        <f t="shared" si="138"/>
        <v/>
      </c>
      <c r="U757" s="42" t="str">
        <f>IF(E757="","",#REF!-N757)</f>
        <v/>
      </c>
      <c r="V757" s="42" t="str">
        <f t="shared" si="132"/>
        <v/>
      </c>
      <c r="W757" s="42" t="str">
        <f t="shared" si="139"/>
        <v/>
      </c>
      <c r="X757" s="41" t="str">
        <f>IF(E757="","",VLOOKUP(G757,#REF!,2,0))</f>
        <v/>
      </c>
      <c r="Y757" s="41" t="str">
        <f t="shared" si="133"/>
        <v/>
      </c>
      <c r="Z757" s="96" t="str">
        <f t="shared" si="140"/>
        <v/>
      </c>
      <c r="AA757" s="77" t="str">
        <f t="shared" si="141"/>
        <v/>
      </c>
      <c r="AB757" s="77" t="str">
        <f t="shared" si="142"/>
        <v/>
      </c>
      <c r="AC757" s="43" t="str">
        <f t="shared" si="134"/>
        <v/>
      </c>
      <c r="AD757" s="23"/>
      <c r="AE757" s="23"/>
      <c r="AF757" s="23"/>
      <c r="AG757" s="23"/>
      <c r="AH757" s="41" t="str">
        <f t="shared" si="143"/>
        <v/>
      </c>
      <c r="AI757" s="88"/>
      <c r="AJ757" s="26"/>
      <c r="AK757" s="26"/>
      <c r="AL757" s="26"/>
    </row>
    <row r="758" spans="1:38">
      <c r="A758" s="42">
        <v>755</v>
      </c>
      <c r="B758" s="42" t="s">
        <v>4</v>
      </c>
      <c r="C758" s="99"/>
      <c r="D758" s="42" t="str">
        <f t="shared" si="135"/>
        <v/>
      </c>
      <c r="E758" s="99"/>
      <c r="F758" s="26"/>
      <c r="G758" s="99"/>
      <c r="H758" s="107"/>
      <c r="I758" s="53"/>
      <c r="J758" s="53"/>
      <c r="K758" s="99"/>
      <c r="L758" s="26" t="str">
        <f t="shared" si="136"/>
        <v>_</v>
      </c>
      <c r="M758" s="99"/>
      <c r="N758" s="42" t="str">
        <f t="shared" si="137"/>
        <v/>
      </c>
      <c r="O758" s="70"/>
      <c r="P758" s="63"/>
      <c r="Q758" s="64"/>
      <c r="R758" s="26"/>
      <c r="S758" s="26"/>
      <c r="T758" s="42" t="str">
        <f t="shared" si="138"/>
        <v/>
      </c>
      <c r="U758" s="42" t="str">
        <f>IF(E758="","",#REF!-N758)</f>
        <v/>
      </c>
      <c r="V758" s="42" t="str">
        <f t="shared" si="132"/>
        <v/>
      </c>
      <c r="W758" s="42" t="str">
        <f t="shared" si="139"/>
        <v/>
      </c>
      <c r="X758" s="41" t="str">
        <f>IF(E758="","",VLOOKUP(G758,#REF!,2,0))</f>
        <v/>
      </c>
      <c r="Y758" s="41" t="str">
        <f t="shared" si="133"/>
        <v/>
      </c>
      <c r="Z758" s="96" t="str">
        <f t="shared" si="140"/>
        <v/>
      </c>
      <c r="AA758" s="77" t="str">
        <f t="shared" si="141"/>
        <v/>
      </c>
      <c r="AB758" s="77" t="str">
        <f t="shared" si="142"/>
        <v/>
      </c>
      <c r="AC758" s="43" t="str">
        <f t="shared" si="134"/>
        <v/>
      </c>
      <c r="AD758" s="23"/>
      <c r="AE758" s="23"/>
      <c r="AF758" s="23"/>
      <c r="AG758" s="23"/>
      <c r="AH758" s="41" t="str">
        <f t="shared" si="143"/>
        <v/>
      </c>
      <c r="AI758" s="88"/>
      <c r="AJ758" s="26"/>
      <c r="AK758" s="26"/>
      <c r="AL758" s="26"/>
    </row>
    <row r="759" spans="1:38">
      <c r="A759" s="42">
        <v>756</v>
      </c>
      <c r="B759" s="42" t="s">
        <v>4</v>
      </c>
      <c r="C759" s="99"/>
      <c r="D759" s="42" t="str">
        <f t="shared" si="135"/>
        <v/>
      </c>
      <c r="E759" s="99"/>
      <c r="F759" s="26"/>
      <c r="G759" s="99"/>
      <c r="H759" s="107"/>
      <c r="I759" s="53"/>
      <c r="J759" s="53"/>
      <c r="K759" s="99"/>
      <c r="L759" s="26" t="str">
        <f t="shared" si="136"/>
        <v>_</v>
      </c>
      <c r="M759" s="99"/>
      <c r="N759" s="42" t="str">
        <f t="shared" si="137"/>
        <v/>
      </c>
      <c r="O759" s="70"/>
      <c r="P759" s="63"/>
      <c r="Q759" s="64"/>
      <c r="R759" s="26"/>
      <c r="S759" s="26"/>
      <c r="T759" s="42" t="str">
        <f t="shared" si="138"/>
        <v/>
      </c>
      <c r="U759" s="42" t="str">
        <f>IF(E759="","",#REF!-N759)</f>
        <v/>
      </c>
      <c r="V759" s="42" t="str">
        <f t="shared" si="132"/>
        <v/>
      </c>
      <c r="W759" s="42" t="str">
        <f t="shared" si="139"/>
        <v/>
      </c>
      <c r="X759" s="41" t="str">
        <f>IF(E759="","",VLOOKUP(G759,#REF!,2,0))</f>
        <v/>
      </c>
      <c r="Y759" s="41" t="str">
        <f t="shared" si="133"/>
        <v/>
      </c>
      <c r="Z759" s="96" t="str">
        <f t="shared" si="140"/>
        <v/>
      </c>
      <c r="AA759" s="77" t="str">
        <f t="shared" si="141"/>
        <v/>
      </c>
      <c r="AB759" s="77" t="str">
        <f t="shared" si="142"/>
        <v/>
      </c>
      <c r="AC759" s="43" t="str">
        <f t="shared" si="134"/>
        <v/>
      </c>
      <c r="AD759" s="23"/>
      <c r="AE759" s="23"/>
      <c r="AF759" s="23"/>
      <c r="AG759" s="23"/>
      <c r="AH759" s="41" t="str">
        <f t="shared" si="143"/>
        <v/>
      </c>
      <c r="AI759" s="88"/>
      <c r="AJ759" s="26"/>
      <c r="AK759" s="26"/>
      <c r="AL759" s="26"/>
    </row>
    <row r="760" spans="1:38">
      <c r="A760" s="42">
        <v>757</v>
      </c>
      <c r="B760" s="42" t="s">
        <v>4</v>
      </c>
      <c r="C760" s="99"/>
      <c r="D760" s="42" t="str">
        <f t="shared" si="135"/>
        <v/>
      </c>
      <c r="E760" s="99"/>
      <c r="F760" s="26"/>
      <c r="G760" s="99"/>
      <c r="H760" s="107"/>
      <c r="I760" s="53"/>
      <c r="J760" s="53"/>
      <c r="K760" s="99"/>
      <c r="L760" s="26" t="str">
        <f t="shared" si="136"/>
        <v>_</v>
      </c>
      <c r="M760" s="99"/>
      <c r="N760" s="42" t="str">
        <f t="shared" si="137"/>
        <v/>
      </c>
      <c r="O760" s="70"/>
      <c r="P760" s="63"/>
      <c r="Q760" s="64"/>
      <c r="R760" s="26"/>
      <c r="S760" s="26"/>
      <c r="T760" s="42" t="str">
        <f t="shared" si="138"/>
        <v/>
      </c>
      <c r="U760" s="42" t="str">
        <f>IF(E760="","",#REF!-N760)</f>
        <v/>
      </c>
      <c r="V760" s="42" t="str">
        <f t="shared" si="132"/>
        <v/>
      </c>
      <c r="W760" s="42" t="str">
        <f t="shared" si="139"/>
        <v/>
      </c>
      <c r="X760" s="41" t="str">
        <f>IF(E760="","",VLOOKUP(G760,#REF!,2,0))</f>
        <v/>
      </c>
      <c r="Y760" s="41" t="str">
        <f t="shared" si="133"/>
        <v/>
      </c>
      <c r="Z760" s="96" t="str">
        <f t="shared" si="140"/>
        <v/>
      </c>
      <c r="AA760" s="77" t="str">
        <f t="shared" si="141"/>
        <v/>
      </c>
      <c r="AB760" s="77" t="str">
        <f t="shared" si="142"/>
        <v/>
      </c>
      <c r="AC760" s="43" t="str">
        <f t="shared" si="134"/>
        <v/>
      </c>
      <c r="AD760" s="23"/>
      <c r="AE760" s="23"/>
      <c r="AF760" s="23"/>
      <c r="AG760" s="23"/>
      <c r="AH760" s="41" t="str">
        <f t="shared" si="143"/>
        <v/>
      </c>
      <c r="AI760" s="88"/>
      <c r="AJ760" s="26"/>
      <c r="AK760" s="26"/>
      <c r="AL760" s="26"/>
    </row>
    <row r="761" spans="1:38">
      <c r="A761" s="42">
        <v>758</v>
      </c>
      <c r="B761" s="42" t="s">
        <v>4</v>
      </c>
      <c r="C761" s="99"/>
      <c r="D761" s="42" t="str">
        <f t="shared" si="135"/>
        <v/>
      </c>
      <c r="E761" s="99"/>
      <c r="F761" s="26"/>
      <c r="G761" s="99"/>
      <c r="H761" s="107"/>
      <c r="I761" s="53"/>
      <c r="J761" s="53"/>
      <c r="K761" s="99"/>
      <c r="L761" s="26" t="str">
        <f t="shared" si="136"/>
        <v>_</v>
      </c>
      <c r="M761" s="99"/>
      <c r="N761" s="42" t="str">
        <f t="shared" si="137"/>
        <v/>
      </c>
      <c r="O761" s="70"/>
      <c r="P761" s="63"/>
      <c r="Q761" s="64"/>
      <c r="R761" s="26"/>
      <c r="S761" s="26"/>
      <c r="T761" s="42" t="str">
        <f t="shared" si="138"/>
        <v/>
      </c>
      <c r="U761" s="42" t="str">
        <f>IF(E761="","",#REF!-N761)</f>
        <v/>
      </c>
      <c r="V761" s="42" t="str">
        <f t="shared" si="132"/>
        <v/>
      </c>
      <c r="W761" s="42" t="str">
        <f t="shared" si="139"/>
        <v/>
      </c>
      <c r="X761" s="41" t="str">
        <f>IF(E761="","",VLOOKUP(G761,#REF!,2,0))</f>
        <v/>
      </c>
      <c r="Y761" s="41" t="str">
        <f t="shared" si="133"/>
        <v/>
      </c>
      <c r="Z761" s="96" t="str">
        <f t="shared" si="140"/>
        <v/>
      </c>
      <c r="AA761" s="77" t="str">
        <f t="shared" si="141"/>
        <v/>
      </c>
      <c r="AB761" s="77" t="str">
        <f t="shared" si="142"/>
        <v/>
      </c>
      <c r="AC761" s="43" t="str">
        <f t="shared" si="134"/>
        <v/>
      </c>
      <c r="AD761" s="23"/>
      <c r="AE761" s="23"/>
      <c r="AF761" s="23"/>
      <c r="AG761" s="23"/>
      <c r="AH761" s="41" t="str">
        <f t="shared" si="143"/>
        <v/>
      </c>
      <c r="AI761" s="88"/>
      <c r="AJ761" s="26"/>
      <c r="AK761" s="26"/>
      <c r="AL761" s="26"/>
    </row>
    <row r="762" spans="1:38">
      <c r="A762" s="42">
        <v>759</v>
      </c>
      <c r="B762" s="42" t="s">
        <v>4</v>
      </c>
      <c r="C762" s="99"/>
      <c r="D762" s="42" t="str">
        <f t="shared" si="135"/>
        <v/>
      </c>
      <c r="E762" s="99"/>
      <c r="F762" s="26"/>
      <c r="G762" s="99"/>
      <c r="H762" s="107"/>
      <c r="I762" s="53"/>
      <c r="J762" s="53"/>
      <c r="K762" s="99"/>
      <c r="L762" s="26" t="str">
        <f t="shared" si="136"/>
        <v>_</v>
      </c>
      <c r="M762" s="99"/>
      <c r="N762" s="42" t="str">
        <f t="shared" si="137"/>
        <v/>
      </c>
      <c r="O762" s="70"/>
      <c r="P762" s="63"/>
      <c r="Q762" s="64"/>
      <c r="R762" s="26"/>
      <c r="S762" s="26"/>
      <c r="T762" s="42" t="str">
        <f t="shared" si="138"/>
        <v/>
      </c>
      <c r="U762" s="42" t="str">
        <f>IF(E762="","",#REF!-N762)</f>
        <v/>
      </c>
      <c r="V762" s="42" t="str">
        <f t="shared" si="132"/>
        <v/>
      </c>
      <c r="W762" s="42" t="str">
        <f t="shared" si="139"/>
        <v/>
      </c>
      <c r="X762" s="41" t="str">
        <f>IF(E762="","",VLOOKUP(G762,#REF!,2,0))</f>
        <v/>
      </c>
      <c r="Y762" s="41" t="str">
        <f t="shared" si="133"/>
        <v/>
      </c>
      <c r="Z762" s="96" t="str">
        <f t="shared" si="140"/>
        <v/>
      </c>
      <c r="AA762" s="77" t="str">
        <f t="shared" si="141"/>
        <v/>
      </c>
      <c r="AB762" s="77" t="str">
        <f t="shared" si="142"/>
        <v/>
      </c>
      <c r="AC762" s="43" t="str">
        <f t="shared" si="134"/>
        <v/>
      </c>
      <c r="AD762" s="23"/>
      <c r="AE762" s="23"/>
      <c r="AF762" s="23"/>
      <c r="AG762" s="23"/>
      <c r="AH762" s="41" t="str">
        <f t="shared" si="143"/>
        <v/>
      </c>
      <c r="AI762" s="88"/>
      <c r="AJ762" s="26"/>
      <c r="AK762" s="26"/>
      <c r="AL762" s="26"/>
    </row>
    <row r="763" spans="1:38">
      <c r="A763" s="42">
        <v>760</v>
      </c>
      <c r="B763" s="42" t="s">
        <v>4</v>
      </c>
      <c r="C763" s="99"/>
      <c r="D763" s="42" t="str">
        <f t="shared" si="135"/>
        <v/>
      </c>
      <c r="E763" s="99"/>
      <c r="F763" s="26"/>
      <c r="G763" s="99"/>
      <c r="H763" s="107"/>
      <c r="I763" s="53"/>
      <c r="J763" s="53"/>
      <c r="K763" s="99"/>
      <c r="L763" s="26" t="str">
        <f t="shared" si="136"/>
        <v>_</v>
      </c>
      <c r="M763" s="99"/>
      <c r="N763" s="42" t="str">
        <f t="shared" si="137"/>
        <v/>
      </c>
      <c r="O763" s="70"/>
      <c r="P763" s="63"/>
      <c r="Q763" s="64"/>
      <c r="R763" s="26"/>
      <c r="S763" s="26"/>
      <c r="T763" s="42" t="str">
        <f t="shared" si="138"/>
        <v/>
      </c>
      <c r="U763" s="42" t="str">
        <f>IF(E763="","",#REF!-N763)</f>
        <v/>
      </c>
      <c r="V763" s="42" t="str">
        <f t="shared" si="132"/>
        <v/>
      </c>
      <c r="W763" s="42" t="str">
        <f t="shared" si="139"/>
        <v/>
      </c>
      <c r="X763" s="41" t="str">
        <f>IF(E763="","",VLOOKUP(G763,#REF!,2,0))</f>
        <v/>
      </c>
      <c r="Y763" s="41" t="str">
        <f t="shared" si="133"/>
        <v/>
      </c>
      <c r="Z763" s="96" t="str">
        <f t="shared" si="140"/>
        <v/>
      </c>
      <c r="AA763" s="77" t="str">
        <f t="shared" si="141"/>
        <v/>
      </c>
      <c r="AB763" s="77" t="str">
        <f t="shared" si="142"/>
        <v/>
      </c>
      <c r="AC763" s="43" t="str">
        <f t="shared" si="134"/>
        <v/>
      </c>
      <c r="AD763" s="23"/>
      <c r="AE763" s="23"/>
      <c r="AF763" s="23"/>
      <c r="AG763" s="23"/>
      <c r="AH763" s="41" t="str">
        <f t="shared" si="143"/>
        <v/>
      </c>
      <c r="AI763" s="88"/>
      <c r="AJ763" s="26"/>
      <c r="AK763" s="26"/>
      <c r="AL763" s="26"/>
    </row>
    <row r="764" spans="1:38">
      <c r="A764" s="42">
        <v>761</v>
      </c>
      <c r="B764" s="42" t="s">
        <v>4</v>
      </c>
      <c r="C764" s="99"/>
      <c r="D764" s="42" t="str">
        <f t="shared" si="135"/>
        <v/>
      </c>
      <c r="E764" s="99"/>
      <c r="F764" s="26"/>
      <c r="G764" s="99"/>
      <c r="H764" s="107"/>
      <c r="I764" s="53"/>
      <c r="J764" s="53"/>
      <c r="K764" s="99"/>
      <c r="L764" s="26" t="str">
        <f t="shared" si="136"/>
        <v>_</v>
      </c>
      <c r="M764" s="99"/>
      <c r="N764" s="42" t="str">
        <f t="shared" si="137"/>
        <v/>
      </c>
      <c r="O764" s="70"/>
      <c r="P764" s="63"/>
      <c r="Q764" s="64"/>
      <c r="R764" s="26"/>
      <c r="S764" s="26"/>
      <c r="T764" s="42" t="str">
        <f t="shared" si="138"/>
        <v/>
      </c>
      <c r="U764" s="42" t="str">
        <f>IF(E764="","",#REF!-N764)</f>
        <v/>
      </c>
      <c r="V764" s="42" t="str">
        <f t="shared" si="132"/>
        <v/>
      </c>
      <c r="W764" s="42" t="str">
        <f t="shared" si="139"/>
        <v/>
      </c>
      <c r="X764" s="41" t="str">
        <f>IF(E764="","",VLOOKUP(G764,#REF!,2,0))</f>
        <v/>
      </c>
      <c r="Y764" s="41" t="str">
        <f t="shared" si="133"/>
        <v/>
      </c>
      <c r="Z764" s="96" t="str">
        <f t="shared" si="140"/>
        <v/>
      </c>
      <c r="AA764" s="77" t="str">
        <f t="shared" si="141"/>
        <v/>
      </c>
      <c r="AB764" s="77" t="str">
        <f t="shared" si="142"/>
        <v/>
      </c>
      <c r="AC764" s="43" t="str">
        <f t="shared" si="134"/>
        <v/>
      </c>
      <c r="AD764" s="23"/>
      <c r="AE764" s="23"/>
      <c r="AF764" s="23"/>
      <c r="AG764" s="23"/>
      <c r="AH764" s="41" t="str">
        <f t="shared" si="143"/>
        <v/>
      </c>
      <c r="AI764" s="88"/>
      <c r="AJ764" s="26"/>
      <c r="AK764" s="26"/>
      <c r="AL764" s="26"/>
    </row>
    <row r="765" spans="1:38">
      <c r="A765" s="42">
        <v>762</v>
      </c>
      <c r="B765" s="42" t="s">
        <v>4</v>
      </c>
      <c r="C765" s="99"/>
      <c r="D765" s="42" t="str">
        <f t="shared" si="135"/>
        <v/>
      </c>
      <c r="E765" s="99"/>
      <c r="F765" s="26"/>
      <c r="G765" s="99"/>
      <c r="H765" s="107"/>
      <c r="I765" s="53"/>
      <c r="J765" s="53"/>
      <c r="K765" s="99"/>
      <c r="L765" s="26" t="str">
        <f t="shared" si="136"/>
        <v>_</v>
      </c>
      <c r="M765" s="99"/>
      <c r="N765" s="42" t="str">
        <f t="shared" si="137"/>
        <v/>
      </c>
      <c r="O765" s="70"/>
      <c r="P765" s="63"/>
      <c r="Q765" s="64"/>
      <c r="R765" s="26"/>
      <c r="S765" s="26"/>
      <c r="T765" s="42" t="str">
        <f t="shared" si="138"/>
        <v/>
      </c>
      <c r="U765" s="42" t="str">
        <f>IF(E765="","",#REF!-N765)</f>
        <v/>
      </c>
      <c r="V765" s="42" t="str">
        <f t="shared" si="132"/>
        <v/>
      </c>
      <c r="W765" s="42" t="str">
        <f t="shared" si="139"/>
        <v/>
      </c>
      <c r="X765" s="41" t="str">
        <f>IF(E765="","",VLOOKUP(G765,#REF!,2,0))</f>
        <v/>
      </c>
      <c r="Y765" s="41" t="str">
        <f t="shared" si="133"/>
        <v/>
      </c>
      <c r="Z765" s="96" t="str">
        <f t="shared" si="140"/>
        <v/>
      </c>
      <c r="AA765" s="77" t="str">
        <f t="shared" si="141"/>
        <v/>
      </c>
      <c r="AB765" s="77" t="str">
        <f t="shared" si="142"/>
        <v/>
      </c>
      <c r="AC765" s="43" t="str">
        <f t="shared" si="134"/>
        <v/>
      </c>
      <c r="AD765" s="23"/>
      <c r="AE765" s="23"/>
      <c r="AF765" s="23"/>
      <c r="AG765" s="23"/>
      <c r="AH765" s="41" t="str">
        <f t="shared" si="143"/>
        <v/>
      </c>
      <c r="AI765" s="88"/>
      <c r="AJ765" s="26"/>
      <c r="AK765" s="26"/>
      <c r="AL765" s="26"/>
    </row>
    <row r="766" spans="1:38">
      <c r="A766" s="42">
        <v>763</v>
      </c>
      <c r="B766" s="42" t="s">
        <v>4</v>
      </c>
      <c r="C766" s="99"/>
      <c r="D766" s="42" t="str">
        <f t="shared" si="135"/>
        <v/>
      </c>
      <c r="E766" s="99"/>
      <c r="F766" s="26"/>
      <c r="G766" s="99"/>
      <c r="H766" s="107"/>
      <c r="I766" s="53"/>
      <c r="J766" s="53"/>
      <c r="K766" s="99"/>
      <c r="L766" s="26" t="str">
        <f t="shared" si="136"/>
        <v>_</v>
      </c>
      <c r="M766" s="99"/>
      <c r="N766" s="42" t="str">
        <f t="shared" si="137"/>
        <v/>
      </c>
      <c r="O766" s="70"/>
      <c r="P766" s="63"/>
      <c r="Q766" s="64"/>
      <c r="R766" s="26"/>
      <c r="S766" s="26"/>
      <c r="T766" s="42" t="str">
        <f t="shared" si="138"/>
        <v/>
      </c>
      <c r="U766" s="42" t="str">
        <f>IF(E766="","",#REF!-N766)</f>
        <v/>
      </c>
      <c r="V766" s="42" t="str">
        <f t="shared" si="132"/>
        <v/>
      </c>
      <c r="W766" s="42" t="str">
        <f t="shared" si="139"/>
        <v/>
      </c>
      <c r="X766" s="41" t="str">
        <f>IF(E766="","",VLOOKUP(G766,#REF!,2,0))</f>
        <v/>
      </c>
      <c r="Y766" s="41" t="str">
        <f t="shared" si="133"/>
        <v/>
      </c>
      <c r="Z766" s="96" t="str">
        <f t="shared" si="140"/>
        <v/>
      </c>
      <c r="AA766" s="77" t="str">
        <f t="shared" si="141"/>
        <v/>
      </c>
      <c r="AB766" s="77" t="str">
        <f t="shared" si="142"/>
        <v/>
      </c>
      <c r="AC766" s="43" t="str">
        <f t="shared" si="134"/>
        <v/>
      </c>
      <c r="AD766" s="23"/>
      <c r="AE766" s="23"/>
      <c r="AF766" s="23"/>
      <c r="AG766" s="23"/>
      <c r="AH766" s="41" t="str">
        <f t="shared" si="143"/>
        <v/>
      </c>
      <c r="AI766" s="88"/>
      <c r="AJ766" s="26"/>
      <c r="AK766" s="26"/>
      <c r="AL766" s="26"/>
    </row>
    <row r="767" spans="1:38">
      <c r="A767" s="42">
        <v>764</v>
      </c>
      <c r="B767" s="42" t="s">
        <v>4</v>
      </c>
      <c r="C767" s="99"/>
      <c r="D767" s="42" t="str">
        <f t="shared" si="135"/>
        <v/>
      </c>
      <c r="E767" s="99"/>
      <c r="F767" s="26"/>
      <c r="G767" s="99"/>
      <c r="H767" s="107"/>
      <c r="I767" s="53"/>
      <c r="J767" s="53"/>
      <c r="K767" s="99"/>
      <c r="L767" s="26" t="str">
        <f t="shared" si="136"/>
        <v>_</v>
      </c>
      <c r="M767" s="99"/>
      <c r="N767" s="42" t="str">
        <f t="shared" si="137"/>
        <v/>
      </c>
      <c r="O767" s="70"/>
      <c r="P767" s="63"/>
      <c r="Q767" s="64"/>
      <c r="R767" s="26"/>
      <c r="S767" s="26"/>
      <c r="T767" s="42" t="str">
        <f t="shared" si="138"/>
        <v/>
      </c>
      <c r="U767" s="42" t="str">
        <f>IF(E767="","",#REF!-N767)</f>
        <v/>
      </c>
      <c r="V767" s="42" t="str">
        <f t="shared" si="132"/>
        <v/>
      </c>
      <c r="W767" s="42" t="str">
        <f t="shared" si="139"/>
        <v/>
      </c>
      <c r="X767" s="41" t="str">
        <f>IF(E767="","",VLOOKUP(G767,#REF!,2,0))</f>
        <v/>
      </c>
      <c r="Y767" s="41" t="str">
        <f t="shared" si="133"/>
        <v/>
      </c>
      <c r="Z767" s="96" t="str">
        <f t="shared" si="140"/>
        <v/>
      </c>
      <c r="AA767" s="77" t="str">
        <f t="shared" si="141"/>
        <v/>
      </c>
      <c r="AB767" s="77" t="str">
        <f t="shared" si="142"/>
        <v/>
      </c>
      <c r="AC767" s="43" t="str">
        <f t="shared" si="134"/>
        <v/>
      </c>
      <c r="AD767" s="23"/>
      <c r="AE767" s="23"/>
      <c r="AF767" s="23"/>
      <c r="AG767" s="23"/>
      <c r="AH767" s="41" t="str">
        <f t="shared" si="143"/>
        <v/>
      </c>
      <c r="AI767" s="88"/>
      <c r="AJ767" s="26"/>
      <c r="AK767" s="26"/>
      <c r="AL767" s="26"/>
    </row>
    <row r="768" spans="1:38">
      <c r="A768" s="42">
        <v>765</v>
      </c>
      <c r="B768" s="42" t="s">
        <v>4</v>
      </c>
      <c r="C768" s="99"/>
      <c r="D768" s="42" t="str">
        <f t="shared" si="135"/>
        <v/>
      </c>
      <c r="E768" s="99"/>
      <c r="F768" s="26"/>
      <c r="G768" s="99"/>
      <c r="H768" s="107"/>
      <c r="I768" s="53"/>
      <c r="J768" s="53"/>
      <c r="K768" s="99"/>
      <c r="L768" s="26" t="str">
        <f t="shared" si="136"/>
        <v>_</v>
      </c>
      <c r="M768" s="99"/>
      <c r="N768" s="42" t="str">
        <f t="shared" si="137"/>
        <v/>
      </c>
      <c r="O768" s="70"/>
      <c r="P768" s="63"/>
      <c r="Q768" s="64"/>
      <c r="R768" s="26"/>
      <c r="S768" s="26"/>
      <c r="T768" s="42" t="str">
        <f t="shared" si="138"/>
        <v/>
      </c>
      <c r="U768" s="42" t="str">
        <f>IF(E768="","",#REF!-N768)</f>
        <v/>
      </c>
      <c r="V768" s="42" t="str">
        <f t="shared" si="132"/>
        <v/>
      </c>
      <c r="W768" s="42" t="str">
        <f t="shared" si="139"/>
        <v/>
      </c>
      <c r="X768" s="41" t="str">
        <f>IF(E768="","",VLOOKUP(G768,#REF!,2,0))</f>
        <v/>
      </c>
      <c r="Y768" s="41" t="str">
        <f t="shared" si="133"/>
        <v/>
      </c>
      <c r="Z768" s="96" t="str">
        <f t="shared" si="140"/>
        <v/>
      </c>
      <c r="AA768" s="77" t="str">
        <f t="shared" si="141"/>
        <v/>
      </c>
      <c r="AB768" s="77" t="str">
        <f t="shared" si="142"/>
        <v/>
      </c>
      <c r="AC768" s="43" t="str">
        <f t="shared" si="134"/>
        <v/>
      </c>
      <c r="AD768" s="23"/>
      <c r="AE768" s="23"/>
      <c r="AF768" s="23"/>
      <c r="AG768" s="23"/>
      <c r="AH768" s="41" t="str">
        <f t="shared" si="143"/>
        <v/>
      </c>
      <c r="AI768" s="88"/>
      <c r="AJ768" s="26"/>
      <c r="AK768" s="26"/>
      <c r="AL768" s="26"/>
    </row>
    <row r="769" spans="1:38">
      <c r="A769" s="42">
        <v>766</v>
      </c>
      <c r="B769" s="42" t="s">
        <v>4</v>
      </c>
      <c r="C769" s="99"/>
      <c r="D769" s="42" t="str">
        <f t="shared" si="135"/>
        <v/>
      </c>
      <c r="E769" s="99"/>
      <c r="F769" s="26"/>
      <c r="G769" s="99"/>
      <c r="H769" s="107"/>
      <c r="I769" s="53"/>
      <c r="J769" s="53"/>
      <c r="K769" s="99"/>
      <c r="L769" s="26" t="str">
        <f t="shared" si="136"/>
        <v>_</v>
      </c>
      <c r="M769" s="99"/>
      <c r="N769" s="42" t="str">
        <f t="shared" si="137"/>
        <v/>
      </c>
      <c r="O769" s="70"/>
      <c r="P769" s="63"/>
      <c r="Q769" s="64"/>
      <c r="R769" s="26"/>
      <c r="S769" s="26"/>
      <c r="T769" s="42" t="str">
        <f t="shared" si="138"/>
        <v/>
      </c>
      <c r="U769" s="42" t="str">
        <f>IF(E769="","",#REF!-N769)</f>
        <v/>
      </c>
      <c r="V769" s="42" t="str">
        <f t="shared" si="132"/>
        <v/>
      </c>
      <c r="W769" s="42" t="str">
        <f t="shared" si="139"/>
        <v/>
      </c>
      <c r="X769" s="41" t="str">
        <f>IF(E769="","",VLOOKUP(G769,#REF!,2,0))</f>
        <v/>
      </c>
      <c r="Y769" s="41" t="str">
        <f t="shared" si="133"/>
        <v/>
      </c>
      <c r="Z769" s="96" t="str">
        <f t="shared" si="140"/>
        <v/>
      </c>
      <c r="AA769" s="77" t="str">
        <f t="shared" si="141"/>
        <v/>
      </c>
      <c r="AB769" s="77" t="str">
        <f t="shared" si="142"/>
        <v/>
      </c>
      <c r="AC769" s="43" t="str">
        <f t="shared" si="134"/>
        <v/>
      </c>
      <c r="AD769" s="23"/>
      <c r="AE769" s="23"/>
      <c r="AF769" s="23"/>
      <c r="AG769" s="23"/>
      <c r="AH769" s="41" t="str">
        <f t="shared" si="143"/>
        <v/>
      </c>
      <c r="AI769" s="88"/>
      <c r="AJ769" s="26"/>
      <c r="AK769" s="26"/>
      <c r="AL769" s="26"/>
    </row>
    <row r="770" spans="1:38">
      <c r="A770" s="42">
        <v>767</v>
      </c>
      <c r="B770" s="42" t="s">
        <v>4</v>
      </c>
      <c r="C770" s="99"/>
      <c r="D770" s="42" t="str">
        <f t="shared" si="135"/>
        <v/>
      </c>
      <c r="E770" s="99"/>
      <c r="F770" s="26"/>
      <c r="G770" s="99"/>
      <c r="H770" s="107"/>
      <c r="I770" s="53"/>
      <c r="J770" s="53"/>
      <c r="K770" s="99"/>
      <c r="L770" s="26" t="str">
        <f t="shared" si="136"/>
        <v>_</v>
      </c>
      <c r="M770" s="99"/>
      <c r="N770" s="42" t="str">
        <f t="shared" si="137"/>
        <v/>
      </c>
      <c r="O770" s="70"/>
      <c r="P770" s="63"/>
      <c r="Q770" s="64"/>
      <c r="R770" s="26"/>
      <c r="S770" s="26"/>
      <c r="T770" s="42" t="str">
        <f t="shared" si="138"/>
        <v/>
      </c>
      <c r="U770" s="42" t="str">
        <f>IF(E770="","",#REF!-N770)</f>
        <v/>
      </c>
      <c r="V770" s="42" t="str">
        <f t="shared" si="132"/>
        <v/>
      </c>
      <c r="W770" s="42" t="str">
        <f t="shared" si="139"/>
        <v/>
      </c>
      <c r="X770" s="41" t="str">
        <f>IF(E770="","",VLOOKUP(G770,#REF!,2,0))</f>
        <v/>
      </c>
      <c r="Y770" s="41" t="str">
        <f t="shared" si="133"/>
        <v/>
      </c>
      <c r="Z770" s="96" t="str">
        <f t="shared" si="140"/>
        <v/>
      </c>
      <c r="AA770" s="77" t="str">
        <f t="shared" si="141"/>
        <v/>
      </c>
      <c r="AB770" s="77" t="str">
        <f t="shared" si="142"/>
        <v/>
      </c>
      <c r="AC770" s="43" t="str">
        <f t="shared" si="134"/>
        <v/>
      </c>
      <c r="AD770" s="23"/>
      <c r="AE770" s="23"/>
      <c r="AF770" s="23"/>
      <c r="AG770" s="23"/>
      <c r="AH770" s="41" t="str">
        <f t="shared" si="143"/>
        <v/>
      </c>
      <c r="AI770" s="88"/>
      <c r="AJ770" s="26"/>
      <c r="AK770" s="26"/>
      <c r="AL770" s="26"/>
    </row>
    <row r="771" spans="1:38">
      <c r="A771" s="42">
        <v>768</v>
      </c>
      <c r="B771" s="42" t="s">
        <v>4</v>
      </c>
      <c r="C771" s="99"/>
      <c r="D771" s="42" t="str">
        <f t="shared" si="135"/>
        <v/>
      </c>
      <c r="E771" s="99"/>
      <c r="F771" s="26"/>
      <c r="G771" s="99"/>
      <c r="H771" s="107"/>
      <c r="I771" s="53"/>
      <c r="J771" s="53"/>
      <c r="K771" s="99"/>
      <c r="L771" s="26" t="str">
        <f t="shared" si="136"/>
        <v>_</v>
      </c>
      <c r="M771" s="99"/>
      <c r="N771" s="42" t="str">
        <f t="shared" si="137"/>
        <v/>
      </c>
      <c r="O771" s="70"/>
      <c r="P771" s="63"/>
      <c r="Q771" s="64"/>
      <c r="R771" s="26"/>
      <c r="S771" s="26"/>
      <c r="T771" s="42" t="str">
        <f t="shared" si="138"/>
        <v/>
      </c>
      <c r="U771" s="42" t="str">
        <f>IF(E771="","",#REF!-N771)</f>
        <v/>
      </c>
      <c r="V771" s="42" t="str">
        <f t="shared" si="132"/>
        <v/>
      </c>
      <c r="W771" s="42" t="str">
        <f t="shared" si="139"/>
        <v/>
      </c>
      <c r="X771" s="41" t="str">
        <f>IF(E771="","",VLOOKUP(G771,#REF!,2,0))</f>
        <v/>
      </c>
      <c r="Y771" s="41" t="str">
        <f t="shared" si="133"/>
        <v/>
      </c>
      <c r="Z771" s="96" t="str">
        <f t="shared" si="140"/>
        <v/>
      </c>
      <c r="AA771" s="77" t="str">
        <f t="shared" si="141"/>
        <v/>
      </c>
      <c r="AB771" s="77" t="str">
        <f t="shared" si="142"/>
        <v/>
      </c>
      <c r="AC771" s="43" t="str">
        <f t="shared" si="134"/>
        <v/>
      </c>
      <c r="AD771" s="23"/>
      <c r="AE771" s="23"/>
      <c r="AF771" s="23"/>
      <c r="AG771" s="23"/>
      <c r="AH771" s="41" t="str">
        <f t="shared" si="143"/>
        <v/>
      </c>
      <c r="AI771" s="88"/>
      <c r="AJ771" s="26"/>
      <c r="AK771" s="26"/>
      <c r="AL771" s="26"/>
    </row>
    <row r="772" spans="1:38">
      <c r="A772" s="42">
        <v>769</v>
      </c>
      <c r="B772" s="42" t="s">
        <v>4</v>
      </c>
      <c r="C772" s="99"/>
      <c r="D772" s="42" t="str">
        <f t="shared" si="135"/>
        <v/>
      </c>
      <c r="E772" s="99"/>
      <c r="F772" s="26"/>
      <c r="G772" s="99"/>
      <c r="H772" s="107"/>
      <c r="I772" s="53"/>
      <c r="J772" s="53"/>
      <c r="K772" s="99"/>
      <c r="L772" s="26" t="str">
        <f t="shared" si="136"/>
        <v>_</v>
      </c>
      <c r="M772" s="99"/>
      <c r="N772" s="42" t="str">
        <f t="shared" si="137"/>
        <v/>
      </c>
      <c r="O772" s="70"/>
      <c r="P772" s="63"/>
      <c r="Q772" s="64"/>
      <c r="R772" s="26"/>
      <c r="S772" s="26"/>
      <c r="T772" s="42" t="str">
        <f t="shared" si="138"/>
        <v/>
      </c>
      <c r="U772" s="42" t="str">
        <f>IF(E772="","",#REF!-N772)</f>
        <v/>
      </c>
      <c r="V772" s="42" t="str">
        <f t="shared" ref="V772:V835" si="144">IF(E772="","",T772-U772)</f>
        <v/>
      </c>
      <c r="W772" s="42" t="str">
        <f t="shared" si="139"/>
        <v/>
      </c>
      <c r="X772" s="41" t="str">
        <f>IF(E772="","",VLOOKUP(G772,#REF!,2,0))</f>
        <v/>
      </c>
      <c r="Y772" s="41" t="str">
        <f t="shared" ref="Y772:Y835" si="145">IF(E772="","",IF(P772=0,ROUND(H772*X772,0),0))</f>
        <v/>
      </c>
      <c r="Z772" s="96" t="str">
        <f t="shared" si="140"/>
        <v/>
      </c>
      <c r="AA772" s="77" t="str">
        <f t="shared" si="141"/>
        <v/>
      </c>
      <c r="AB772" s="77" t="str">
        <f t="shared" si="142"/>
        <v/>
      </c>
      <c r="AC772" s="43" t="str">
        <f t="shared" ref="AC772:AC835" si="146">IF(E772="","",IF(Z772-AB772&lt;=0,1,Z772-AB772))</f>
        <v/>
      </c>
      <c r="AD772" s="23"/>
      <c r="AE772" s="23"/>
      <c r="AF772" s="23"/>
      <c r="AG772" s="23"/>
      <c r="AH772" s="41" t="str">
        <f t="shared" si="143"/>
        <v/>
      </c>
      <c r="AI772" s="88"/>
      <c r="AJ772" s="26"/>
      <c r="AK772" s="26"/>
      <c r="AL772" s="26"/>
    </row>
    <row r="773" spans="1:38">
      <c r="A773" s="42">
        <v>770</v>
      </c>
      <c r="B773" s="42" t="s">
        <v>4</v>
      </c>
      <c r="C773" s="99"/>
      <c r="D773" s="42" t="str">
        <f t="shared" ref="D773:D836" si="147">IF(O773="","",C773&amp;"_"&amp;O773)</f>
        <v/>
      </c>
      <c r="E773" s="99"/>
      <c r="F773" s="26"/>
      <c r="G773" s="99"/>
      <c r="H773" s="107"/>
      <c r="I773" s="53"/>
      <c r="J773" s="53"/>
      <c r="K773" s="99"/>
      <c r="L773" s="26" t="str">
        <f t="shared" ref="L773:L836" si="148">C773&amp;"_"&amp;K773</f>
        <v>_</v>
      </c>
      <c r="M773" s="99"/>
      <c r="N773" s="42" t="str">
        <f t="shared" ref="N773:N836" si="149">IF(M773="","",IF(MONTH(M773)&lt;=3,YEAR(M773)-1,YEAR(M773)))</f>
        <v/>
      </c>
      <c r="O773" s="70"/>
      <c r="P773" s="63"/>
      <c r="Q773" s="64"/>
      <c r="R773" s="26"/>
      <c r="S773" s="26"/>
      <c r="T773" s="42" t="str">
        <f t="shared" ref="T773:T836" si="150">IF(E773="","",48)</f>
        <v/>
      </c>
      <c r="U773" s="42" t="str">
        <f>IF(E773="","",#REF!-N773)</f>
        <v/>
      </c>
      <c r="V773" s="42" t="str">
        <f t="shared" si="144"/>
        <v/>
      </c>
      <c r="W773" s="42" t="str">
        <f t="shared" ref="W773:W836" si="151">IF(T773="","",0.021)</f>
        <v/>
      </c>
      <c r="X773" s="41" t="str">
        <f>IF(E773="","",VLOOKUP(G773,#REF!,2,0))</f>
        <v/>
      </c>
      <c r="Y773" s="41" t="str">
        <f t="shared" si="145"/>
        <v/>
      </c>
      <c r="Z773" s="96" t="str">
        <f t="shared" ref="Z773:Z836" si="152">IF(E773="","",IF(V773&lt;0,1,IF(P773=0,Y773,P773)))</f>
        <v/>
      </c>
      <c r="AA773" s="77" t="str">
        <f t="shared" ref="AA773:AA836" si="153">IF(E773="","",IF(U773=0,0,IF(V773=0,AI773,IF(V773&lt;0,0,ROUNDDOWN(Z773*W773,0)))))</f>
        <v/>
      </c>
      <c r="AB773" s="77" t="str">
        <f t="shared" ref="AB773:AB836" si="154">IF(E773="","",IF(V773=0,Z773,IF(V773&lt;0,0,AA773*U773)))</f>
        <v/>
      </c>
      <c r="AC773" s="43" t="str">
        <f t="shared" si="146"/>
        <v/>
      </c>
      <c r="AD773" s="23"/>
      <c r="AE773" s="23"/>
      <c r="AF773" s="23"/>
      <c r="AG773" s="23"/>
      <c r="AH773" s="41" t="str">
        <f t="shared" ref="AH773:AH836" si="155">IF(E773="","",P773-SUM(AD773:AG773))</f>
        <v/>
      </c>
      <c r="AI773" s="88"/>
      <c r="AJ773" s="26"/>
      <c r="AK773" s="26"/>
      <c r="AL773" s="26"/>
    </row>
    <row r="774" spans="1:38">
      <c r="A774" s="42">
        <v>771</v>
      </c>
      <c r="B774" s="42" t="s">
        <v>4</v>
      </c>
      <c r="C774" s="99"/>
      <c r="D774" s="42" t="str">
        <f t="shared" si="147"/>
        <v/>
      </c>
      <c r="E774" s="99"/>
      <c r="F774" s="26"/>
      <c r="G774" s="99"/>
      <c r="H774" s="107"/>
      <c r="I774" s="53"/>
      <c r="J774" s="53"/>
      <c r="K774" s="99"/>
      <c r="L774" s="26" t="str">
        <f t="shared" si="148"/>
        <v>_</v>
      </c>
      <c r="M774" s="99"/>
      <c r="N774" s="42" t="str">
        <f t="shared" si="149"/>
        <v/>
      </c>
      <c r="O774" s="70"/>
      <c r="P774" s="63"/>
      <c r="Q774" s="64"/>
      <c r="R774" s="26"/>
      <c r="S774" s="26"/>
      <c r="T774" s="42" t="str">
        <f t="shared" si="150"/>
        <v/>
      </c>
      <c r="U774" s="42" t="str">
        <f>IF(E774="","",#REF!-N774)</f>
        <v/>
      </c>
      <c r="V774" s="42" t="str">
        <f t="shared" si="144"/>
        <v/>
      </c>
      <c r="W774" s="42" t="str">
        <f t="shared" si="151"/>
        <v/>
      </c>
      <c r="X774" s="41" t="str">
        <f>IF(E774="","",VLOOKUP(G774,#REF!,2,0))</f>
        <v/>
      </c>
      <c r="Y774" s="41" t="str">
        <f t="shared" si="145"/>
        <v/>
      </c>
      <c r="Z774" s="96" t="str">
        <f t="shared" si="152"/>
        <v/>
      </c>
      <c r="AA774" s="77" t="str">
        <f t="shared" si="153"/>
        <v/>
      </c>
      <c r="AB774" s="77" t="str">
        <f t="shared" si="154"/>
        <v/>
      </c>
      <c r="AC774" s="43" t="str">
        <f t="shared" si="146"/>
        <v/>
      </c>
      <c r="AD774" s="23"/>
      <c r="AE774" s="23"/>
      <c r="AF774" s="23"/>
      <c r="AG774" s="23"/>
      <c r="AH774" s="41" t="str">
        <f t="shared" si="155"/>
        <v/>
      </c>
      <c r="AI774" s="88"/>
      <c r="AJ774" s="26"/>
      <c r="AK774" s="26"/>
      <c r="AL774" s="26"/>
    </row>
    <row r="775" spans="1:38">
      <c r="A775" s="42">
        <v>772</v>
      </c>
      <c r="B775" s="42" t="s">
        <v>4</v>
      </c>
      <c r="C775" s="99"/>
      <c r="D775" s="42" t="str">
        <f t="shared" si="147"/>
        <v/>
      </c>
      <c r="E775" s="99"/>
      <c r="F775" s="26"/>
      <c r="G775" s="99"/>
      <c r="H775" s="107"/>
      <c r="I775" s="53"/>
      <c r="J775" s="53"/>
      <c r="K775" s="99"/>
      <c r="L775" s="26" t="str">
        <f t="shared" si="148"/>
        <v>_</v>
      </c>
      <c r="M775" s="99"/>
      <c r="N775" s="42" t="str">
        <f t="shared" si="149"/>
        <v/>
      </c>
      <c r="O775" s="70"/>
      <c r="P775" s="63"/>
      <c r="Q775" s="64"/>
      <c r="R775" s="26"/>
      <c r="S775" s="26"/>
      <c r="T775" s="42" t="str">
        <f t="shared" si="150"/>
        <v/>
      </c>
      <c r="U775" s="42" t="str">
        <f>IF(E775="","",#REF!-N775)</f>
        <v/>
      </c>
      <c r="V775" s="42" t="str">
        <f t="shared" si="144"/>
        <v/>
      </c>
      <c r="W775" s="42" t="str">
        <f t="shared" si="151"/>
        <v/>
      </c>
      <c r="X775" s="41" t="str">
        <f>IF(E775="","",VLOOKUP(G775,#REF!,2,0))</f>
        <v/>
      </c>
      <c r="Y775" s="41" t="str">
        <f t="shared" si="145"/>
        <v/>
      </c>
      <c r="Z775" s="96" t="str">
        <f t="shared" si="152"/>
        <v/>
      </c>
      <c r="AA775" s="77" t="str">
        <f t="shared" si="153"/>
        <v/>
      </c>
      <c r="AB775" s="77" t="str">
        <f t="shared" si="154"/>
        <v/>
      </c>
      <c r="AC775" s="43" t="str">
        <f t="shared" si="146"/>
        <v/>
      </c>
      <c r="AD775" s="23"/>
      <c r="AE775" s="23"/>
      <c r="AF775" s="23"/>
      <c r="AG775" s="23"/>
      <c r="AH775" s="41" t="str">
        <f t="shared" si="155"/>
        <v/>
      </c>
      <c r="AI775" s="88"/>
      <c r="AJ775" s="26"/>
      <c r="AK775" s="26"/>
      <c r="AL775" s="26"/>
    </row>
    <row r="776" spans="1:38">
      <c r="A776" s="42">
        <v>773</v>
      </c>
      <c r="B776" s="42" t="s">
        <v>4</v>
      </c>
      <c r="C776" s="99"/>
      <c r="D776" s="42" t="str">
        <f t="shared" si="147"/>
        <v/>
      </c>
      <c r="E776" s="99"/>
      <c r="F776" s="26"/>
      <c r="G776" s="99"/>
      <c r="H776" s="107"/>
      <c r="I776" s="53"/>
      <c r="J776" s="53"/>
      <c r="K776" s="99"/>
      <c r="L776" s="26" t="str">
        <f t="shared" si="148"/>
        <v>_</v>
      </c>
      <c r="M776" s="99"/>
      <c r="N776" s="42" t="str">
        <f t="shared" si="149"/>
        <v/>
      </c>
      <c r="O776" s="70"/>
      <c r="P776" s="63"/>
      <c r="Q776" s="64"/>
      <c r="R776" s="26"/>
      <c r="S776" s="26"/>
      <c r="T776" s="42" t="str">
        <f t="shared" si="150"/>
        <v/>
      </c>
      <c r="U776" s="42" t="str">
        <f>IF(E776="","",#REF!-N776)</f>
        <v/>
      </c>
      <c r="V776" s="42" t="str">
        <f t="shared" si="144"/>
        <v/>
      </c>
      <c r="W776" s="42" t="str">
        <f t="shared" si="151"/>
        <v/>
      </c>
      <c r="X776" s="41" t="str">
        <f>IF(E776="","",VLOOKUP(G776,#REF!,2,0))</f>
        <v/>
      </c>
      <c r="Y776" s="41" t="str">
        <f t="shared" si="145"/>
        <v/>
      </c>
      <c r="Z776" s="96" t="str">
        <f t="shared" si="152"/>
        <v/>
      </c>
      <c r="AA776" s="77" t="str">
        <f t="shared" si="153"/>
        <v/>
      </c>
      <c r="AB776" s="77" t="str">
        <f t="shared" si="154"/>
        <v/>
      </c>
      <c r="AC776" s="43" t="str">
        <f t="shared" si="146"/>
        <v/>
      </c>
      <c r="AD776" s="23"/>
      <c r="AE776" s="23"/>
      <c r="AF776" s="23"/>
      <c r="AG776" s="23"/>
      <c r="AH776" s="41" t="str">
        <f t="shared" si="155"/>
        <v/>
      </c>
      <c r="AI776" s="88"/>
      <c r="AJ776" s="26"/>
      <c r="AK776" s="26"/>
      <c r="AL776" s="26"/>
    </row>
    <row r="777" spans="1:38">
      <c r="A777" s="42">
        <v>774</v>
      </c>
      <c r="B777" s="42" t="s">
        <v>4</v>
      </c>
      <c r="C777" s="99"/>
      <c r="D777" s="42" t="str">
        <f t="shared" si="147"/>
        <v/>
      </c>
      <c r="E777" s="99"/>
      <c r="F777" s="26"/>
      <c r="G777" s="99"/>
      <c r="H777" s="107"/>
      <c r="I777" s="53"/>
      <c r="J777" s="53"/>
      <c r="K777" s="99"/>
      <c r="L777" s="26" t="str">
        <f t="shared" si="148"/>
        <v>_</v>
      </c>
      <c r="M777" s="99"/>
      <c r="N777" s="42" t="str">
        <f t="shared" si="149"/>
        <v/>
      </c>
      <c r="O777" s="70"/>
      <c r="P777" s="63"/>
      <c r="Q777" s="64"/>
      <c r="R777" s="26"/>
      <c r="S777" s="26"/>
      <c r="T777" s="42" t="str">
        <f t="shared" si="150"/>
        <v/>
      </c>
      <c r="U777" s="42" t="str">
        <f>IF(E777="","",#REF!-N777)</f>
        <v/>
      </c>
      <c r="V777" s="42" t="str">
        <f t="shared" si="144"/>
        <v/>
      </c>
      <c r="W777" s="42" t="str">
        <f t="shared" si="151"/>
        <v/>
      </c>
      <c r="X777" s="41" t="str">
        <f>IF(E777="","",VLOOKUP(G777,#REF!,2,0))</f>
        <v/>
      </c>
      <c r="Y777" s="41" t="str">
        <f t="shared" si="145"/>
        <v/>
      </c>
      <c r="Z777" s="96" t="str">
        <f t="shared" si="152"/>
        <v/>
      </c>
      <c r="AA777" s="77" t="str">
        <f t="shared" si="153"/>
        <v/>
      </c>
      <c r="AB777" s="77" t="str">
        <f t="shared" si="154"/>
        <v/>
      </c>
      <c r="AC777" s="43" t="str">
        <f t="shared" si="146"/>
        <v/>
      </c>
      <c r="AD777" s="23"/>
      <c r="AE777" s="23"/>
      <c r="AF777" s="23"/>
      <c r="AG777" s="23"/>
      <c r="AH777" s="41" t="str">
        <f t="shared" si="155"/>
        <v/>
      </c>
      <c r="AI777" s="88"/>
      <c r="AJ777" s="26"/>
      <c r="AK777" s="26"/>
      <c r="AL777" s="26"/>
    </row>
    <row r="778" spans="1:38">
      <c r="A778" s="42">
        <v>775</v>
      </c>
      <c r="B778" s="42" t="s">
        <v>4</v>
      </c>
      <c r="C778" s="99"/>
      <c r="D778" s="42" t="str">
        <f t="shared" si="147"/>
        <v/>
      </c>
      <c r="E778" s="99"/>
      <c r="F778" s="26"/>
      <c r="G778" s="99"/>
      <c r="H778" s="107"/>
      <c r="I778" s="53"/>
      <c r="J778" s="53"/>
      <c r="K778" s="99"/>
      <c r="L778" s="26" t="str">
        <f t="shared" si="148"/>
        <v>_</v>
      </c>
      <c r="M778" s="99"/>
      <c r="N778" s="42" t="str">
        <f t="shared" si="149"/>
        <v/>
      </c>
      <c r="O778" s="70"/>
      <c r="P778" s="63"/>
      <c r="Q778" s="64"/>
      <c r="R778" s="26"/>
      <c r="S778" s="26"/>
      <c r="T778" s="42" t="str">
        <f t="shared" si="150"/>
        <v/>
      </c>
      <c r="U778" s="42" t="str">
        <f>IF(E778="","",#REF!-N778)</f>
        <v/>
      </c>
      <c r="V778" s="42" t="str">
        <f t="shared" si="144"/>
        <v/>
      </c>
      <c r="W778" s="42" t="str">
        <f t="shared" si="151"/>
        <v/>
      </c>
      <c r="X778" s="41" t="str">
        <f>IF(E778="","",VLOOKUP(G778,#REF!,2,0))</f>
        <v/>
      </c>
      <c r="Y778" s="41" t="str">
        <f t="shared" si="145"/>
        <v/>
      </c>
      <c r="Z778" s="96" t="str">
        <f t="shared" si="152"/>
        <v/>
      </c>
      <c r="AA778" s="77" t="str">
        <f t="shared" si="153"/>
        <v/>
      </c>
      <c r="AB778" s="77" t="str">
        <f t="shared" si="154"/>
        <v/>
      </c>
      <c r="AC778" s="43" t="str">
        <f t="shared" si="146"/>
        <v/>
      </c>
      <c r="AD778" s="23"/>
      <c r="AE778" s="23"/>
      <c r="AF778" s="23"/>
      <c r="AG778" s="23"/>
      <c r="AH778" s="41" t="str">
        <f t="shared" si="155"/>
        <v/>
      </c>
      <c r="AI778" s="88"/>
      <c r="AJ778" s="26"/>
      <c r="AK778" s="26"/>
      <c r="AL778" s="26"/>
    </row>
    <row r="779" spans="1:38">
      <c r="A779" s="42">
        <v>776</v>
      </c>
      <c r="B779" s="42" t="s">
        <v>4</v>
      </c>
      <c r="C779" s="99"/>
      <c r="D779" s="42" t="str">
        <f t="shared" si="147"/>
        <v/>
      </c>
      <c r="E779" s="99"/>
      <c r="F779" s="26"/>
      <c r="G779" s="99"/>
      <c r="H779" s="107"/>
      <c r="I779" s="53"/>
      <c r="J779" s="53"/>
      <c r="K779" s="99"/>
      <c r="L779" s="26" t="str">
        <f t="shared" si="148"/>
        <v>_</v>
      </c>
      <c r="M779" s="99"/>
      <c r="N779" s="42" t="str">
        <f t="shared" si="149"/>
        <v/>
      </c>
      <c r="O779" s="70"/>
      <c r="P779" s="63"/>
      <c r="Q779" s="64"/>
      <c r="R779" s="26"/>
      <c r="S779" s="26"/>
      <c r="T779" s="42" t="str">
        <f t="shared" si="150"/>
        <v/>
      </c>
      <c r="U779" s="42" t="str">
        <f>IF(E779="","",#REF!-N779)</f>
        <v/>
      </c>
      <c r="V779" s="42" t="str">
        <f t="shared" si="144"/>
        <v/>
      </c>
      <c r="W779" s="42" t="str">
        <f t="shared" si="151"/>
        <v/>
      </c>
      <c r="X779" s="41" t="str">
        <f>IF(E779="","",VLOOKUP(G779,#REF!,2,0))</f>
        <v/>
      </c>
      <c r="Y779" s="41" t="str">
        <f t="shared" si="145"/>
        <v/>
      </c>
      <c r="Z779" s="96" t="str">
        <f t="shared" si="152"/>
        <v/>
      </c>
      <c r="AA779" s="77" t="str">
        <f t="shared" si="153"/>
        <v/>
      </c>
      <c r="AB779" s="77" t="str">
        <f t="shared" si="154"/>
        <v/>
      </c>
      <c r="AC779" s="43" t="str">
        <f t="shared" si="146"/>
        <v/>
      </c>
      <c r="AD779" s="23"/>
      <c r="AE779" s="23"/>
      <c r="AF779" s="23"/>
      <c r="AG779" s="23"/>
      <c r="AH779" s="41" t="str">
        <f t="shared" si="155"/>
        <v/>
      </c>
      <c r="AI779" s="88"/>
      <c r="AJ779" s="26"/>
      <c r="AK779" s="26"/>
      <c r="AL779" s="26"/>
    </row>
    <row r="780" spans="1:38">
      <c r="A780" s="42">
        <v>777</v>
      </c>
      <c r="B780" s="42" t="s">
        <v>4</v>
      </c>
      <c r="C780" s="99"/>
      <c r="D780" s="42" t="str">
        <f t="shared" si="147"/>
        <v/>
      </c>
      <c r="E780" s="99"/>
      <c r="F780" s="26"/>
      <c r="G780" s="99"/>
      <c r="H780" s="107"/>
      <c r="I780" s="53"/>
      <c r="J780" s="53"/>
      <c r="K780" s="99"/>
      <c r="L780" s="26" t="str">
        <f t="shared" si="148"/>
        <v>_</v>
      </c>
      <c r="M780" s="99"/>
      <c r="N780" s="42" t="str">
        <f t="shared" si="149"/>
        <v/>
      </c>
      <c r="O780" s="70"/>
      <c r="P780" s="63"/>
      <c r="Q780" s="64"/>
      <c r="R780" s="26"/>
      <c r="S780" s="26"/>
      <c r="T780" s="42" t="str">
        <f t="shared" si="150"/>
        <v/>
      </c>
      <c r="U780" s="42" t="str">
        <f>IF(E780="","",#REF!-N780)</f>
        <v/>
      </c>
      <c r="V780" s="42" t="str">
        <f t="shared" si="144"/>
        <v/>
      </c>
      <c r="W780" s="42" t="str">
        <f t="shared" si="151"/>
        <v/>
      </c>
      <c r="X780" s="41" t="str">
        <f>IF(E780="","",VLOOKUP(G780,#REF!,2,0))</f>
        <v/>
      </c>
      <c r="Y780" s="41" t="str">
        <f t="shared" si="145"/>
        <v/>
      </c>
      <c r="Z780" s="96" t="str">
        <f t="shared" si="152"/>
        <v/>
      </c>
      <c r="AA780" s="77" t="str">
        <f t="shared" si="153"/>
        <v/>
      </c>
      <c r="AB780" s="77" t="str">
        <f t="shared" si="154"/>
        <v/>
      </c>
      <c r="AC780" s="43" t="str">
        <f t="shared" si="146"/>
        <v/>
      </c>
      <c r="AD780" s="23"/>
      <c r="AE780" s="23"/>
      <c r="AF780" s="23"/>
      <c r="AG780" s="23"/>
      <c r="AH780" s="41" t="str">
        <f t="shared" si="155"/>
        <v/>
      </c>
      <c r="AI780" s="88"/>
      <c r="AJ780" s="26"/>
      <c r="AK780" s="26"/>
      <c r="AL780" s="26"/>
    </row>
    <row r="781" spans="1:38">
      <c r="A781" s="42">
        <v>778</v>
      </c>
      <c r="B781" s="42" t="s">
        <v>4</v>
      </c>
      <c r="C781" s="99"/>
      <c r="D781" s="42" t="str">
        <f t="shared" si="147"/>
        <v/>
      </c>
      <c r="E781" s="99"/>
      <c r="F781" s="26"/>
      <c r="G781" s="99"/>
      <c r="H781" s="107"/>
      <c r="I781" s="53"/>
      <c r="J781" s="53"/>
      <c r="K781" s="99"/>
      <c r="L781" s="26" t="str">
        <f t="shared" si="148"/>
        <v>_</v>
      </c>
      <c r="M781" s="99"/>
      <c r="N781" s="42" t="str">
        <f t="shared" si="149"/>
        <v/>
      </c>
      <c r="O781" s="70"/>
      <c r="P781" s="63"/>
      <c r="Q781" s="64"/>
      <c r="R781" s="26"/>
      <c r="S781" s="26"/>
      <c r="T781" s="42" t="str">
        <f t="shared" si="150"/>
        <v/>
      </c>
      <c r="U781" s="42" t="str">
        <f>IF(E781="","",#REF!-N781)</f>
        <v/>
      </c>
      <c r="V781" s="42" t="str">
        <f t="shared" si="144"/>
        <v/>
      </c>
      <c r="W781" s="42" t="str">
        <f t="shared" si="151"/>
        <v/>
      </c>
      <c r="X781" s="41" t="str">
        <f>IF(E781="","",VLOOKUP(G781,#REF!,2,0))</f>
        <v/>
      </c>
      <c r="Y781" s="41" t="str">
        <f t="shared" si="145"/>
        <v/>
      </c>
      <c r="Z781" s="96" t="str">
        <f t="shared" si="152"/>
        <v/>
      </c>
      <c r="AA781" s="77" t="str">
        <f t="shared" si="153"/>
        <v/>
      </c>
      <c r="AB781" s="77" t="str">
        <f t="shared" si="154"/>
        <v/>
      </c>
      <c r="AC781" s="43" t="str">
        <f t="shared" si="146"/>
        <v/>
      </c>
      <c r="AD781" s="23"/>
      <c r="AE781" s="23"/>
      <c r="AF781" s="23"/>
      <c r="AG781" s="23"/>
      <c r="AH781" s="41" t="str">
        <f t="shared" si="155"/>
        <v/>
      </c>
      <c r="AI781" s="88"/>
      <c r="AJ781" s="26"/>
      <c r="AK781" s="26"/>
      <c r="AL781" s="26"/>
    </row>
    <row r="782" spans="1:38">
      <c r="A782" s="42">
        <v>779</v>
      </c>
      <c r="B782" s="42" t="s">
        <v>4</v>
      </c>
      <c r="C782" s="99"/>
      <c r="D782" s="42" t="str">
        <f t="shared" si="147"/>
        <v/>
      </c>
      <c r="E782" s="99"/>
      <c r="F782" s="26"/>
      <c r="G782" s="99"/>
      <c r="H782" s="107"/>
      <c r="I782" s="53"/>
      <c r="J782" s="53"/>
      <c r="K782" s="99"/>
      <c r="L782" s="26" t="str">
        <f t="shared" si="148"/>
        <v>_</v>
      </c>
      <c r="M782" s="99"/>
      <c r="N782" s="42" t="str">
        <f t="shared" si="149"/>
        <v/>
      </c>
      <c r="O782" s="70"/>
      <c r="P782" s="63"/>
      <c r="Q782" s="64"/>
      <c r="R782" s="26"/>
      <c r="S782" s="26"/>
      <c r="T782" s="42" t="str">
        <f t="shared" si="150"/>
        <v/>
      </c>
      <c r="U782" s="42" t="str">
        <f>IF(E782="","",#REF!-N782)</f>
        <v/>
      </c>
      <c r="V782" s="42" t="str">
        <f t="shared" si="144"/>
        <v/>
      </c>
      <c r="W782" s="42" t="str">
        <f t="shared" si="151"/>
        <v/>
      </c>
      <c r="X782" s="41" t="str">
        <f>IF(E782="","",VLOOKUP(G782,#REF!,2,0))</f>
        <v/>
      </c>
      <c r="Y782" s="41" t="str">
        <f t="shared" si="145"/>
        <v/>
      </c>
      <c r="Z782" s="96" t="str">
        <f t="shared" si="152"/>
        <v/>
      </c>
      <c r="AA782" s="77" t="str">
        <f t="shared" si="153"/>
        <v/>
      </c>
      <c r="AB782" s="77" t="str">
        <f t="shared" si="154"/>
        <v/>
      </c>
      <c r="AC782" s="43" t="str">
        <f t="shared" si="146"/>
        <v/>
      </c>
      <c r="AD782" s="23"/>
      <c r="AE782" s="23"/>
      <c r="AF782" s="23"/>
      <c r="AG782" s="23"/>
      <c r="AH782" s="41" t="str">
        <f t="shared" si="155"/>
        <v/>
      </c>
      <c r="AI782" s="88"/>
      <c r="AJ782" s="26"/>
      <c r="AK782" s="26"/>
      <c r="AL782" s="26"/>
    </row>
    <row r="783" spans="1:38">
      <c r="A783" s="42">
        <v>780</v>
      </c>
      <c r="B783" s="42" t="s">
        <v>4</v>
      </c>
      <c r="C783" s="99"/>
      <c r="D783" s="42" t="str">
        <f t="shared" si="147"/>
        <v/>
      </c>
      <c r="E783" s="99"/>
      <c r="F783" s="26"/>
      <c r="G783" s="99"/>
      <c r="H783" s="107"/>
      <c r="I783" s="53"/>
      <c r="J783" s="53"/>
      <c r="K783" s="99"/>
      <c r="L783" s="26" t="str">
        <f t="shared" si="148"/>
        <v>_</v>
      </c>
      <c r="M783" s="99"/>
      <c r="N783" s="42" t="str">
        <f t="shared" si="149"/>
        <v/>
      </c>
      <c r="O783" s="70"/>
      <c r="P783" s="63"/>
      <c r="Q783" s="64"/>
      <c r="R783" s="26"/>
      <c r="S783" s="26"/>
      <c r="T783" s="42" t="str">
        <f t="shared" si="150"/>
        <v/>
      </c>
      <c r="U783" s="42" t="str">
        <f>IF(E783="","",#REF!-N783)</f>
        <v/>
      </c>
      <c r="V783" s="42" t="str">
        <f t="shared" si="144"/>
        <v/>
      </c>
      <c r="W783" s="42" t="str">
        <f t="shared" si="151"/>
        <v/>
      </c>
      <c r="X783" s="41" t="str">
        <f>IF(E783="","",VLOOKUP(G783,#REF!,2,0))</f>
        <v/>
      </c>
      <c r="Y783" s="41" t="str">
        <f t="shared" si="145"/>
        <v/>
      </c>
      <c r="Z783" s="96" t="str">
        <f t="shared" si="152"/>
        <v/>
      </c>
      <c r="AA783" s="77" t="str">
        <f t="shared" si="153"/>
        <v/>
      </c>
      <c r="AB783" s="77" t="str">
        <f t="shared" si="154"/>
        <v/>
      </c>
      <c r="AC783" s="43" t="str">
        <f t="shared" si="146"/>
        <v/>
      </c>
      <c r="AD783" s="23"/>
      <c r="AE783" s="23"/>
      <c r="AF783" s="23"/>
      <c r="AG783" s="23"/>
      <c r="AH783" s="41" t="str">
        <f t="shared" si="155"/>
        <v/>
      </c>
      <c r="AI783" s="88"/>
      <c r="AJ783" s="26"/>
      <c r="AK783" s="26"/>
      <c r="AL783" s="26"/>
    </row>
    <row r="784" spans="1:38">
      <c r="A784" s="42">
        <v>781</v>
      </c>
      <c r="B784" s="42" t="s">
        <v>4</v>
      </c>
      <c r="C784" s="99"/>
      <c r="D784" s="42" t="str">
        <f t="shared" si="147"/>
        <v/>
      </c>
      <c r="E784" s="99"/>
      <c r="F784" s="26"/>
      <c r="G784" s="99"/>
      <c r="H784" s="107"/>
      <c r="I784" s="53"/>
      <c r="J784" s="53"/>
      <c r="K784" s="99"/>
      <c r="L784" s="26" t="str">
        <f t="shared" si="148"/>
        <v>_</v>
      </c>
      <c r="M784" s="99"/>
      <c r="N784" s="42" t="str">
        <f t="shared" si="149"/>
        <v/>
      </c>
      <c r="O784" s="70"/>
      <c r="P784" s="63"/>
      <c r="Q784" s="64"/>
      <c r="R784" s="26"/>
      <c r="S784" s="26"/>
      <c r="T784" s="42" t="str">
        <f t="shared" si="150"/>
        <v/>
      </c>
      <c r="U784" s="42" t="str">
        <f>IF(E784="","",#REF!-N784)</f>
        <v/>
      </c>
      <c r="V784" s="42" t="str">
        <f t="shared" si="144"/>
        <v/>
      </c>
      <c r="W784" s="42" t="str">
        <f t="shared" si="151"/>
        <v/>
      </c>
      <c r="X784" s="41" t="str">
        <f>IF(E784="","",VLOOKUP(G784,#REF!,2,0))</f>
        <v/>
      </c>
      <c r="Y784" s="41" t="str">
        <f t="shared" si="145"/>
        <v/>
      </c>
      <c r="Z784" s="96" t="str">
        <f t="shared" si="152"/>
        <v/>
      </c>
      <c r="AA784" s="77" t="str">
        <f t="shared" si="153"/>
        <v/>
      </c>
      <c r="AB784" s="77" t="str">
        <f t="shared" si="154"/>
        <v/>
      </c>
      <c r="AC784" s="43" t="str">
        <f t="shared" si="146"/>
        <v/>
      </c>
      <c r="AD784" s="23"/>
      <c r="AE784" s="23"/>
      <c r="AF784" s="23"/>
      <c r="AG784" s="23"/>
      <c r="AH784" s="41" t="str">
        <f t="shared" si="155"/>
        <v/>
      </c>
      <c r="AI784" s="88"/>
      <c r="AJ784" s="26"/>
      <c r="AK784" s="26"/>
      <c r="AL784" s="26"/>
    </row>
    <row r="785" spans="1:38">
      <c r="A785" s="42">
        <v>782</v>
      </c>
      <c r="B785" s="42" t="s">
        <v>4</v>
      </c>
      <c r="C785" s="99"/>
      <c r="D785" s="42" t="str">
        <f t="shared" si="147"/>
        <v/>
      </c>
      <c r="E785" s="99"/>
      <c r="F785" s="26"/>
      <c r="G785" s="99"/>
      <c r="H785" s="107"/>
      <c r="I785" s="53"/>
      <c r="J785" s="53"/>
      <c r="K785" s="99"/>
      <c r="L785" s="26" t="str">
        <f t="shared" si="148"/>
        <v>_</v>
      </c>
      <c r="M785" s="99"/>
      <c r="N785" s="42" t="str">
        <f t="shared" si="149"/>
        <v/>
      </c>
      <c r="O785" s="70"/>
      <c r="P785" s="63"/>
      <c r="Q785" s="64"/>
      <c r="R785" s="26"/>
      <c r="S785" s="26"/>
      <c r="T785" s="42" t="str">
        <f t="shared" si="150"/>
        <v/>
      </c>
      <c r="U785" s="42" t="str">
        <f>IF(E785="","",#REF!-N785)</f>
        <v/>
      </c>
      <c r="V785" s="42" t="str">
        <f t="shared" si="144"/>
        <v/>
      </c>
      <c r="W785" s="42" t="str">
        <f t="shared" si="151"/>
        <v/>
      </c>
      <c r="X785" s="41" t="str">
        <f>IF(E785="","",VLOOKUP(G785,#REF!,2,0))</f>
        <v/>
      </c>
      <c r="Y785" s="41" t="str">
        <f t="shared" si="145"/>
        <v/>
      </c>
      <c r="Z785" s="96" t="str">
        <f t="shared" si="152"/>
        <v/>
      </c>
      <c r="AA785" s="77" t="str">
        <f t="shared" si="153"/>
        <v/>
      </c>
      <c r="AB785" s="77" t="str">
        <f t="shared" si="154"/>
        <v/>
      </c>
      <c r="AC785" s="43" t="str">
        <f t="shared" si="146"/>
        <v/>
      </c>
      <c r="AD785" s="23"/>
      <c r="AE785" s="23"/>
      <c r="AF785" s="23"/>
      <c r="AG785" s="23"/>
      <c r="AH785" s="41" t="str">
        <f t="shared" si="155"/>
        <v/>
      </c>
      <c r="AI785" s="88"/>
      <c r="AJ785" s="26"/>
      <c r="AK785" s="26"/>
      <c r="AL785" s="26"/>
    </row>
    <row r="786" spans="1:38">
      <c r="A786" s="42">
        <v>783</v>
      </c>
      <c r="B786" s="42" t="s">
        <v>4</v>
      </c>
      <c r="C786" s="99"/>
      <c r="D786" s="42" t="str">
        <f t="shared" si="147"/>
        <v/>
      </c>
      <c r="E786" s="99"/>
      <c r="F786" s="26"/>
      <c r="G786" s="99"/>
      <c r="H786" s="107"/>
      <c r="I786" s="53"/>
      <c r="J786" s="53"/>
      <c r="K786" s="99"/>
      <c r="L786" s="26" t="str">
        <f t="shared" si="148"/>
        <v>_</v>
      </c>
      <c r="M786" s="99"/>
      <c r="N786" s="42" t="str">
        <f t="shared" si="149"/>
        <v/>
      </c>
      <c r="O786" s="70"/>
      <c r="P786" s="63"/>
      <c r="Q786" s="64"/>
      <c r="R786" s="26"/>
      <c r="S786" s="26"/>
      <c r="T786" s="42" t="str">
        <f t="shared" si="150"/>
        <v/>
      </c>
      <c r="U786" s="42" t="str">
        <f>IF(E786="","",#REF!-N786)</f>
        <v/>
      </c>
      <c r="V786" s="42" t="str">
        <f t="shared" si="144"/>
        <v/>
      </c>
      <c r="W786" s="42" t="str">
        <f t="shared" si="151"/>
        <v/>
      </c>
      <c r="X786" s="41" t="str">
        <f>IF(E786="","",VLOOKUP(G786,#REF!,2,0))</f>
        <v/>
      </c>
      <c r="Y786" s="41" t="str">
        <f t="shared" si="145"/>
        <v/>
      </c>
      <c r="Z786" s="96" t="str">
        <f t="shared" si="152"/>
        <v/>
      </c>
      <c r="AA786" s="77" t="str">
        <f t="shared" si="153"/>
        <v/>
      </c>
      <c r="AB786" s="77" t="str">
        <f t="shared" si="154"/>
        <v/>
      </c>
      <c r="AC786" s="43" t="str">
        <f t="shared" si="146"/>
        <v/>
      </c>
      <c r="AD786" s="23"/>
      <c r="AE786" s="23"/>
      <c r="AF786" s="23"/>
      <c r="AG786" s="23"/>
      <c r="AH786" s="41" t="str">
        <f t="shared" si="155"/>
        <v/>
      </c>
      <c r="AI786" s="88"/>
      <c r="AJ786" s="26"/>
      <c r="AK786" s="26"/>
      <c r="AL786" s="26"/>
    </row>
    <row r="787" spans="1:38">
      <c r="A787" s="42">
        <v>784</v>
      </c>
      <c r="B787" s="42" t="s">
        <v>4</v>
      </c>
      <c r="C787" s="99"/>
      <c r="D787" s="42" t="str">
        <f t="shared" si="147"/>
        <v/>
      </c>
      <c r="E787" s="99"/>
      <c r="F787" s="26"/>
      <c r="G787" s="99"/>
      <c r="H787" s="107"/>
      <c r="I787" s="53"/>
      <c r="J787" s="53"/>
      <c r="K787" s="99"/>
      <c r="L787" s="26" t="str">
        <f t="shared" si="148"/>
        <v>_</v>
      </c>
      <c r="M787" s="99"/>
      <c r="N787" s="42" t="str">
        <f t="shared" si="149"/>
        <v/>
      </c>
      <c r="O787" s="70"/>
      <c r="P787" s="63"/>
      <c r="Q787" s="64"/>
      <c r="R787" s="26"/>
      <c r="S787" s="26"/>
      <c r="T787" s="42" t="str">
        <f t="shared" si="150"/>
        <v/>
      </c>
      <c r="U787" s="42" t="str">
        <f>IF(E787="","",#REF!-N787)</f>
        <v/>
      </c>
      <c r="V787" s="42" t="str">
        <f t="shared" si="144"/>
        <v/>
      </c>
      <c r="W787" s="42" t="str">
        <f t="shared" si="151"/>
        <v/>
      </c>
      <c r="X787" s="41" t="str">
        <f>IF(E787="","",VLOOKUP(G787,#REF!,2,0))</f>
        <v/>
      </c>
      <c r="Y787" s="41" t="str">
        <f t="shared" si="145"/>
        <v/>
      </c>
      <c r="Z787" s="96" t="str">
        <f t="shared" si="152"/>
        <v/>
      </c>
      <c r="AA787" s="77" t="str">
        <f t="shared" si="153"/>
        <v/>
      </c>
      <c r="AB787" s="77" t="str">
        <f t="shared" si="154"/>
        <v/>
      </c>
      <c r="AC787" s="43" t="str">
        <f t="shared" si="146"/>
        <v/>
      </c>
      <c r="AD787" s="23"/>
      <c r="AE787" s="23"/>
      <c r="AF787" s="23"/>
      <c r="AG787" s="23"/>
      <c r="AH787" s="41" t="str">
        <f t="shared" si="155"/>
        <v/>
      </c>
      <c r="AI787" s="88"/>
      <c r="AJ787" s="26"/>
      <c r="AK787" s="26"/>
      <c r="AL787" s="26"/>
    </row>
    <row r="788" spans="1:38">
      <c r="A788" s="42">
        <v>785</v>
      </c>
      <c r="B788" s="42" t="s">
        <v>4</v>
      </c>
      <c r="C788" s="99"/>
      <c r="D788" s="42" t="str">
        <f t="shared" si="147"/>
        <v/>
      </c>
      <c r="E788" s="99"/>
      <c r="F788" s="26"/>
      <c r="G788" s="99"/>
      <c r="H788" s="107"/>
      <c r="I788" s="53"/>
      <c r="J788" s="53"/>
      <c r="K788" s="99"/>
      <c r="L788" s="26" t="str">
        <f t="shared" si="148"/>
        <v>_</v>
      </c>
      <c r="M788" s="99"/>
      <c r="N788" s="42" t="str">
        <f t="shared" si="149"/>
        <v/>
      </c>
      <c r="O788" s="70"/>
      <c r="P788" s="63"/>
      <c r="Q788" s="64"/>
      <c r="R788" s="26"/>
      <c r="S788" s="26"/>
      <c r="T788" s="42" t="str">
        <f t="shared" si="150"/>
        <v/>
      </c>
      <c r="U788" s="42" t="str">
        <f>IF(E788="","",#REF!-N788)</f>
        <v/>
      </c>
      <c r="V788" s="42" t="str">
        <f t="shared" si="144"/>
        <v/>
      </c>
      <c r="W788" s="42" t="str">
        <f t="shared" si="151"/>
        <v/>
      </c>
      <c r="X788" s="41" t="str">
        <f>IF(E788="","",VLOOKUP(G788,#REF!,2,0))</f>
        <v/>
      </c>
      <c r="Y788" s="41" t="str">
        <f t="shared" si="145"/>
        <v/>
      </c>
      <c r="Z788" s="96" t="str">
        <f t="shared" si="152"/>
        <v/>
      </c>
      <c r="AA788" s="77" t="str">
        <f t="shared" si="153"/>
        <v/>
      </c>
      <c r="AB788" s="77" t="str">
        <f t="shared" si="154"/>
        <v/>
      </c>
      <c r="AC788" s="43" t="str">
        <f t="shared" si="146"/>
        <v/>
      </c>
      <c r="AD788" s="23"/>
      <c r="AE788" s="23"/>
      <c r="AF788" s="23"/>
      <c r="AG788" s="23"/>
      <c r="AH788" s="41" t="str">
        <f t="shared" si="155"/>
        <v/>
      </c>
      <c r="AI788" s="88"/>
      <c r="AJ788" s="26"/>
      <c r="AK788" s="26"/>
      <c r="AL788" s="26"/>
    </row>
    <row r="789" spans="1:38">
      <c r="A789" s="42">
        <v>786</v>
      </c>
      <c r="B789" s="42" t="s">
        <v>4</v>
      </c>
      <c r="C789" s="99"/>
      <c r="D789" s="42" t="str">
        <f t="shared" si="147"/>
        <v/>
      </c>
      <c r="E789" s="99"/>
      <c r="F789" s="26"/>
      <c r="G789" s="99"/>
      <c r="H789" s="107"/>
      <c r="I789" s="53"/>
      <c r="J789" s="53"/>
      <c r="K789" s="99"/>
      <c r="L789" s="26" t="str">
        <f t="shared" si="148"/>
        <v>_</v>
      </c>
      <c r="M789" s="99"/>
      <c r="N789" s="42" t="str">
        <f t="shared" si="149"/>
        <v/>
      </c>
      <c r="O789" s="70"/>
      <c r="P789" s="63"/>
      <c r="Q789" s="64"/>
      <c r="R789" s="26"/>
      <c r="S789" s="26"/>
      <c r="T789" s="42" t="str">
        <f t="shared" si="150"/>
        <v/>
      </c>
      <c r="U789" s="42" t="str">
        <f>IF(E789="","",#REF!-N789)</f>
        <v/>
      </c>
      <c r="V789" s="42" t="str">
        <f t="shared" si="144"/>
        <v/>
      </c>
      <c r="W789" s="42" t="str">
        <f t="shared" si="151"/>
        <v/>
      </c>
      <c r="X789" s="41" t="str">
        <f>IF(E789="","",VLOOKUP(G789,#REF!,2,0))</f>
        <v/>
      </c>
      <c r="Y789" s="41" t="str">
        <f t="shared" si="145"/>
        <v/>
      </c>
      <c r="Z789" s="96" t="str">
        <f t="shared" si="152"/>
        <v/>
      </c>
      <c r="AA789" s="77" t="str">
        <f t="shared" si="153"/>
        <v/>
      </c>
      <c r="AB789" s="77" t="str">
        <f t="shared" si="154"/>
        <v/>
      </c>
      <c r="AC789" s="43" t="str">
        <f t="shared" si="146"/>
        <v/>
      </c>
      <c r="AD789" s="23"/>
      <c r="AE789" s="23"/>
      <c r="AF789" s="23"/>
      <c r="AG789" s="23"/>
      <c r="AH789" s="41" t="str">
        <f t="shared" si="155"/>
        <v/>
      </c>
      <c r="AI789" s="88"/>
      <c r="AJ789" s="26"/>
      <c r="AK789" s="26"/>
      <c r="AL789" s="26"/>
    </row>
    <row r="790" spans="1:38">
      <c r="A790" s="42">
        <v>787</v>
      </c>
      <c r="B790" s="42" t="s">
        <v>4</v>
      </c>
      <c r="C790" s="99"/>
      <c r="D790" s="42" t="str">
        <f t="shared" si="147"/>
        <v/>
      </c>
      <c r="E790" s="99"/>
      <c r="F790" s="26"/>
      <c r="G790" s="99"/>
      <c r="H790" s="107"/>
      <c r="I790" s="53"/>
      <c r="J790" s="53"/>
      <c r="K790" s="99"/>
      <c r="L790" s="26" t="str">
        <f t="shared" si="148"/>
        <v>_</v>
      </c>
      <c r="M790" s="99"/>
      <c r="N790" s="42" t="str">
        <f t="shared" si="149"/>
        <v/>
      </c>
      <c r="O790" s="70"/>
      <c r="P790" s="63"/>
      <c r="Q790" s="64"/>
      <c r="R790" s="26"/>
      <c r="S790" s="26"/>
      <c r="T790" s="42" t="str">
        <f t="shared" si="150"/>
        <v/>
      </c>
      <c r="U790" s="42" t="str">
        <f>IF(E790="","",#REF!-N790)</f>
        <v/>
      </c>
      <c r="V790" s="42" t="str">
        <f t="shared" si="144"/>
        <v/>
      </c>
      <c r="W790" s="42" t="str">
        <f t="shared" si="151"/>
        <v/>
      </c>
      <c r="X790" s="41" t="str">
        <f>IF(E790="","",VLOOKUP(G790,#REF!,2,0))</f>
        <v/>
      </c>
      <c r="Y790" s="41" t="str">
        <f t="shared" si="145"/>
        <v/>
      </c>
      <c r="Z790" s="96" t="str">
        <f t="shared" si="152"/>
        <v/>
      </c>
      <c r="AA790" s="77" t="str">
        <f t="shared" si="153"/>
        <v/>
      </c>
      <c r="AB790" s="77" t="str">
        <f t="shared" si="154"/>
        <v/>
      </c>
      <c r="AC790" s="43" t="str">
        <f t="shared" si="146"/>
        <v/>
      </c>
      <c r="AD790" s="23"/>
      <c r="AE790" s="23"/>
      <c r="AF790" s="23"/>
      <c r="AG790" s="23"/>
      <c r="AH790" s="41" t="str">
        <f t="shared" si="155"/>
        <v/>
      </c>
      <c r="AI790" s="88"/>
      <c r="AJ790" s="26"/>
      <c r="AK790" s="26"/>
      <c r="AL790" s="26"/>
    </row>
    <row r="791" spans="1:38">
      <c r="A791" s="42">
        <v>788</v>
      </c>
      <c r="B791" s="42" t="s">
        <v>4</v>
      </c>
      <c r="C791" s="99"/>
      <c r="D791" s="42" t="str">
        <f t="shared" si="147"/>
        <v/>
      </c>
      <c r="E791" s="99"/>
      <c r="F791" s="26"/>
      <c r="G791" s="99"/>
      <c r="H791" s="107"/>
      <c r="I791" s="53"/>
      <c r="J791" s="53"/>
      <c r="K791" s="99"/>
      <c r="L791" s="26" t="str">
        <f t="shared" si="148"/>
        <v>_</v>
      </c>
      <c r="M791" s="99"/>
      <c r="N791" s="42" t="str">
        <f t="shared" si="149"/>
        <v/>
      </c>
      <c r="O791" s="70"/>
      <c r="P791" s="63"/>
      <c r="Q791" s="64"/>
      <c r="R791" s="26"/>
      <c r="S791" s="26"/>
      <c r="T791" s="42" t="str">
        <f t="shared" si="150"/>
        <v/>
      </c>
      <c r="U791" s="42" t="str">
        <f>IF(E791="","",#REF!-N791)</f>
        <v/>
      </c>
      <c r="V791" s="42" t="str">
        <f t="shared" si="144"/>
        <v/>
      </c>
      <c r="W791" s="42" t="str">
        <f t="shared" si="151"/>
        <v/>
      </c>
      <c r="X791" s="41" t="str">
        <f>IF(E791="","",VLOOKUP(G791,#REF!,2,0))</f>
        <v/>
      </c>
      <c r="Y791" s="41" t="str">
        <f t="shared" si="145"/>
        <v/>
      </c>
      <c r="Z791" s="96" t="str">
        <f t="shared" si="152"/>
        <v/>
      </c>
      <c r="AA791" s="77" t="str">
        <f t="shared" si="153"/>
        <v/>
      </c>
      <c r="AB791" s="77" t="str">
        <f t="shared" si="154"/>
        <v/>
      </c>
      <c r="AC791" s="43" t="str">
        <f t="shared" si="146"/>
        <v/>
      </c>
      <c r="AD791" s="23"/>
      <c r="AE791" s="23"/>
      <c r="AF791" s="23"/>
      <c r="AG791" s="23"/>
      <c r="AH791" s="41" t="str">
        <f t="shared" si="155"/>
        <v/>
      </c>
      <c r="AI791" s="88"/>
      <c r="AJ791" s="26"/>
      <c r="AK791" s="26"/>
      <c r="AL791" s="26"/>
    </row>
    <row r="792" spans="1:38">
      <c r="A792" s="42">
        <v>789</v>
      </c>
      <c r="B792" s="42" t="s">
        <v>4</v>
      </c>
      <c r="C792" s="99"/>
      <c r="D792" s="42" t="str">
        <f t="shared" si="147"/>
        <v/>
      </c>
      <c r="E792" s="99"/>
      <c r="F792" s="26"/>
      <c r="G792" s="99"/>
      <c r="H792" s="107"/>
      <c r="I792" s="53"/>
      <c r="J792" s="53"/>
      <c r="K792" s="99"/>
      <c r="L792" s="26" t="str">
        <f t="shared" si="148"/>
        <v>_</v>
      </c>
      <c r="M792" s="99"/>
      <c r="N792" s="42" t="str">
        <f t="shared" si="149"/>
        <v/>
      </c>
      <c r="O792" s="70"/>
      <c r="P792" s="63"/>
      <c r="Q792" s="64"/>
      <c r="R792" s="26"/>
      <c r="S792" s="26"/>
      <c r="T792" s="42" t="str">
        <f t="shared" si="150"/>
        <v/>
      </c>
      <c r="U792" s="42" t="str">
        <f>IF(E792="","",#REF!-N792)</f>
        <v/>
      </c>
      <c r="V792" s="42" t="str">
        <f t="shared" si="144"/>
        <v/>
      </c>
      <c r="W792" s="42" t="str">
        <f t="shared" si="151"/>
        <v/>
      </c>
      <c r="X792" s="41" t="str">
        <f>IF(E792="","",VLOOKUP(G792,#REF!,2,0))</f>
        <v/>
      </c>
      <c r="Y792" s="41" t="str">
        <f t="shared" si="145"/>
        <v/>
      </c>
      <c r="Z792" s="96" t="str">
        <f t="shared" si="152"/>
        <v/>
      </c>
      <c r="AA792" s="77" t="str">
        <f t="shared" si="153"/>
        <v/>
      </c>
      <c r="AB792" s="77" t="str">
        <f t="shared" si="154"/>
        <v/>
      </c>
      <c r="AC792" s="43" t="str">
        <f t="shared" si="146"/>
        <v/>
      </c>
      <c r="AD792" s="23"/>
      <c r="AE792" s="23"/>
      <c r="AF792" s="23"/>
      <c r="AG792" s="23"/>
      <c r="AH792" s="41" t="str">
        <f t="shared" si="155"/>
        <v/>
      </c>
      <c r="AI792" s="88"/>
      <c r="AJ792" s="26"/>
      <c r="AK792" s="26"/>
      <c r="AL792" s="26"/>
    </row>
    <row r="793" spans="1:38">
      <c r="A793" s="42">
        <v>790</v>
      </c>
      <c r="B793" s="42" t="s">
        <v>4</v>
      </c>
      <c r="C793" s="99"/>
      <c r="D793" s="42" t="str">
        <f t="shared" si="147"/>
        <v/>
      </c>
      <c r="E793" s="99"/>
      <c r="F793" s="26"/>
      <c r="G793" s="99"/>
      <c r="H793" s="107"/>
      <c r="I793" s="53"/>
      <c r="J793" s="53"/>
      <c r="K793" s="99"/>
      <c r="L793" s="26" t="str">
        <f t="shared" si="148"/>
        <v>_</v>
      </c>
      <c r="M793" s="99"/>
      <c r="N793" s="42" t="str">
        <f t="shared" si="149"/>
        <v/>
      </c>
      <c r="O793" s="70"/>
      <c r="P793" s="63"/>
      <c r="Q793" s="64"/>
      <c r="R793" s="26"/>
      <c r="S793" s="26"/>
      <c r="T793" s="42" t="str">
        <f t="shared" si="150"/>
        <v/>
      </c>
      <c r="U793" s="42" t="str">
        <f>IF(E793="","",#REF!-N793)</f>
        <v/>
      </c>
      <c r="V793" s="42" t="str">
        <f t="shared" si="144"/>
        <v/>
      </c>
      <c r="W793" s="42" t="str">
        <f t="shared" si="151"/>
        <v/>
      </c>
      <c r="X793" s="41" t="str">
        <f>IF(E793="","",VLOOKUP(G793,#REF!,2,0))</f>
        <v/>
      </c>
      <c r="Y793" s="41" t="str">
        <f t="shared" si="145"/>
        <v/>
      </c>
      <c r="Z793" s="96" t="str">
        <f t="shared" si="152"/>
        <v/>
      </c>
      <c r="AA793" s="77" t="str">
        <f t="shared" si="153"/>
        <v/>
      </c>
      <c r="AB793" s="77" t="str">
        <f t="shared" si="154"/>
        <v/>
      </c>
      <c r="AC793" s="43" t="str">
        <f t="shared" si="146"/>
        <v/>
      </c>
      <c r="AD793" s="23"/>
      <c r="AE793" s="23"/>
      <c r="AF793" s="23"/>
      <c r="AG793" s="23"/>
      <c r="AH793" s="41" t="str">
        <f t="shared" si="155"/>
        <v/>
      </c>
      <c r="AI793" s="88"/>
      <c r="AJ793" s="26"/>
      <c r="AK793" s="26"/>
      <c r="AL793" s="26"/>
    </row>
    <row r="794" spans="1:38">
      <c r="A794" s="42">
        <v>791</v>
      </c>
      <c r="B794" s="42" t="s">
        <v>4</v>
      </c>
      <c r="C794" s="99"/>
      <c r="D794" s="42" t="str">
        <f t="shared" si="147"/>
        <v/>
      </c>
      <c r="E794" s="99"/>
      <c r="F794" s="26"/>
      <c r="G794" s="99"/>
      <c r="H794" s="107"/>
      <c r="I794" s="53"/>
      <c r="J794" s="53"/>
      <c r="K794" s="99"/>
      <c r="L794" s="26" t="str">
        <f t="shared" si="148"/>
        <v>_</v>
      </c>
      <c r="M794" s="99"/>
      <c r="N794" s="42" t="str">
        <f t="shared" si="149"/>
        <v/>
      </c>
      <c r="O794" s="70"/>
      <c r="P794" s="63"/>
      <c r="Q794" s="64"/>
      <c r="R794" s="26"/>
      <c r="S794" s="26"/>
      <c r="T794" s="42" t="str">
        <f t="shared" si="150"/>
        <v/>
      </c>
      <c r="U794" s="42" t="str">
        <f>IF(E794="","",#REF!-N794)</f>
        <v/>
      </c>
      <c r="V794" s="42" t="str">
        <f t="shared" si="144"/>
        <v/>
      </c>
      <c r="W794" s="42" t="str">
        <f t="shared" si="151"/>
        <v/>
      </c>
      <c r="X794" s="41" t="str">
        <f>IF(E794="","",VLOOKUP(G794,#REF!,2,0))</f>
        <v/>
      </c>
      <c r="Y794" s="41" t="str">
        <f t="shared" si="145"/>
        <v/>
      </c>
      <c r="Z794" s="96" t="str">
        <f t="shared" si="152"/>
        <v/>
      </c>
      <c r="AA794" s="77" t="str">
        <f t="shared" si="153"/>
        <v/>
      </c>
      <c r="AB794" s="77" t="str">
        <f t="shared" si="154"/>
        <v/>
      </c>
      <c r="AC794" s="43" t="str">
        <f t="shared" si="146"/>
        <v/>
      </c>
      <c r="AD794" s="23"/>
      <c r="AE794" s="23"/>
      <c r="AF794" s="23"/>
      <c r="AG794" s="23"/>
      <c r="AH794" s="41" t="str">
        <f t="shared" si="155"/>
        <v/>
      </c>
      <c r="AI794" s="88"/>
      <c r="AJ794" s="26"/>
      <c r="AK794" s="26"/>
      <c r="AL794" s="26"/>
    </row>
    <row r="795" spans="1:38">
      <c r="A795" s="42">
        <v>792</v>
      </c>
      <c r="B795" s="42" t="s">
        <v>4</v>
      </c>
      <c r="C795" s="99"/>
      <c r="D795" s="42" t="str">
        <f t="shared" si="147"/>
        <v/>
      </c>
      <c r="E795" s="99"/>
      <c r="F795" s="26"/>
      <c r="G795" s="99"/>
      <c r="H795" s="107"/>
      <c r="I795" s="53"/>
      <c r="J795" s="53"/>
      <c r="K795" s="99"/>
      <c r="L795" s="26" t="str">
        <f t="shared" si="148"/>
        <v>_</v>
      </c>
      <c r="M795" s="99"/>
      <c r="N795" s="42" t="str">
        <f t="shared" si="149"/>
        <v/>
      </c>
      <c r="O795" s="70"/>
      <c r="P795" s="63"/>
      <c r="Q795" s="64"/>
      <c r="R795" s="26"/>
      <c r="S795" s="26"/>
      <c r="T795" s="42" t="str">
        <f t="shared" si="150"/>
        <v/>
      </c>
      <c r="U795" s="42" t="str">
        <f>IF(E795="","",#REF!-N795)</f>
        <v/>
      </c>
      <c r="V795" s="42" t="str">
        <f t="shared" si="144"/>
        <v/>
      </c>
      <c r="W795" s="42" t="str">
        <f t="shared" si="151"/>
        <v/>
      </c>
      <c r="X795" s="41" t="str">
        <f>IF(E795="","",VLOOKUP(G795,#REF!,2,0))</f>
        <v/>
      </c>
      <c r="Y795" s="41" t="str">
        <f t="shared" si="145"/>
        <v/>
      </c>
      <c r="Z795" s="96" t="str">
        <f t="shared" si="152"/>
        <v/>
      </c>
      <c r="AA795" s="77" t="str">
        <f t="shared" si="153"/>
        <v/>
      </c>
      <c r="AB795" s="77" t="str">
        <f t="shared" si="154"/>
        <v/>
      </c>
      <c r="AC795" s="43" t="str">
        <f t="shared" si="146"/>
        <v/>
      </c>
      <c r="AD795" s="23"/>
      <c r="AE795" s="23"/>
      <c r="AF795" s="23"/>
      <c r="AG795" s="23"/>
      <c r="AH795" s="41" t="str">
        <f t="shared" si="155"/>
        <v/>
      </c>
      <c r="AI795" s="88"/>
      <c r="AJ795" s="26"/>
      <c r="AK795" s="26"/>
      <c r="AL795" s="26"/>
    </row>
    <row r="796" spans="1:38">
      <c r="A796" s="42">
        <v>793</v>
      </c>
      <c r="B796" s="42" t="s">
        <v>4</v>
      </c>
      <c r="C796" s="99"/>
      <c r="D796" s="42" t="str">
        <f t="shared" si="147"/>
        <v/>
      </c>
      <c r="E796" s="99"/>
      <c r="F796" s="26"/>
      <c r="G796" s="99"/>
      <c r="H796" s="107"/>
      <c r="I796" s="53"/>
      <c r="J796" s="53"/>
      <c r="K796" s="99"/>
      <c r="L796" s="26" t="str">
        <f t="shared" si="148"/>
        <v>_</v>
      </c>
      <c r="M796" s="99"/>
      <c r="N796" s="42" t="str">
        <f t="shared" si="149"/>
        <v/>
      </c>
      <c r="O796" s="70"/>
      <c r="P796" s="63"/>
      <c r="Q796" s="64"/>
      <c r="R796" s="26"/>
      <c r="S796" s="26"/>
      <c r="T796" s="42" t="str">
        <f t="shared" si="150"/>
        <v/>
      </c>
      <c r="U796" s="42" t="str">
        <f>IF(E796="","",#REF!-N796)</f>
        <v/>
      </c>
      <c r="V796" s="42" t="str">
        <f t="shared" si="144"/>
        <v/>
      </c>
      <c r="W796" s="42" t="str">
        <f t="shared" si="151"/>
        <v/>
      </c>
      <c r="X796" s="41" t="str">
        <f>IF(E796="","",VLOOKUP(G796,#REF!,2,0))</f>
        <v/>
      </c>
      <c r="Y796" s="41" t="str">
        <f t="shared" si="145"/>
        <v/>
      </c>
      <c r="Z796" s="96" t="str">
        <f t="shared" si="152"/>
        <v/>
      </c>
      <c r="AA796" s="77" t="str">
        <f t="shared" si="153"/>
        <v/>
      </c>
      <c r="AB796" s="77" t="str">
        <f t="shared" si="154"/>
        <v/>
      </c>
      <c r="AC796" s="43" t="str">
        <f t="shared" si="146"/>
        <v/>
      </c>
      <c r="AD796" s="23"/>
      <c r="AE796" s="23"/>
      <c r="AF796" s="23"/>
      <c r="AG796" s="23"/>
      <c r="AH796" s="41" t="str">
        <f t="shared" si="155"/>
        <v/>
      </c>
      <c r="AI796" s="88"/>
      <c r="AJ796" s="26"/>
      <c r="AK796" s="26"/>
      <c r="AL796" s="26"/>
    </row>
    <row r="797" spans="1:38">
      <c r="A797" s="42">
        <v>794</v>
      </c>
      <c r="B797" s="42" t="s">
        <v>4</v>
      </c>
      <c r="C797" s="99"/>
      <c r="D797" s="42" t="str">
        <f t="shared" si="147"/>
        <v/>
      </c>
      <c r="E797" s="99"/>
      <c r="F797" s="26"/>
      <c r="G797" s="99"/>
      <c r="H797" s="107"/>
      <c r="I797" s="53"/>
      <c r="J797" s="53"/>
      <c r="K797" s="99"/>
      <c r="L797" s="26" t="str">
        <f t="shared" si="148"/>
        <v>_</v>
      </c>
      <c r="M797" s="99"/>
      <c r="N797" s="42" t="str">
        <f t="shared" si="149"/>
        <v/>
      </c>
      <c r="O797" s="70"/>
      <c r="P797" s="63"/>
      <c r="Q797" s="64"/>
      <c r="R797" s="26"/>
      <c r="S797" s="26"/>
      <c r="T797" s="42" t="str">
        <f t="shared" si="150"/>
        <v/>
      </c>
      <c r="U797" s="42" t="str">
        <f>IF(E797="","",#REF!-N797)</f>
        <v/>
      </c>
      <c r="V797" s="42" t="str">
        <f t="shared" si="144"/>
        <v/>
      </c>
      <c r="W797" s="42" t="str">
        <f t="shared" si="151"/>
        <v/>
      </c>
      <c r="X797" s="41" t="str">
        <f>IF(E797="","",VLOOKUP(G797,#REF!,2,0))</f>
        <v/>
      </c>
      <c r="Y797" s="41" t="str">
        <f t="shared" si="145"/>
        <v/>
      </c>
      <c r="Z797" s="96" t="str">
        <f t="shared" si="152"/>
        <v/>
      </c>
      <c r="AA797" s="77" t="str">
        <f t="shared" si="153"/>
        <v/>
      </c>
      <c r="AB797" s="77" t="str">
        <f t="shared" si="154"/>
        <v/>
      </c>
      <c r="AC797" s="43" t="str">
        <f t="shared" si="146"/>
        <v/>
      </c>
      <c r="AD797" s="23"/>
      <c r="AE797" s="23"/>
      <c r="AF797" s="23"/>
      <c r="AG797" s="23"/>
      <c r="AH797" s="41" t="str">
        <f t="shared" si="155"/>
        <v/>
      </c>
      <c r="AI797" s="88"/>
      <c r="AJ797" s="26"/>
      <c r="AK797" s="26"/>
      <c r="AL797" s="26"/>
    </row>
    <row r="798" spans="1:38">
      <c r="A798" s="42">
        <v>795</v>
      </c>
      <c r="B798" s="42" t="s">
        <v>4</v>
      </c>
      <c r="C798" s="99"/>
      <c r="D798" s="42" t="str">
        <f t="shared" si="147"/>
        <v/>
      </c>
      <c r="E798" s="99"/>
      <c r="F798" s="26"/>
      <c r="G798" s="99"/>
      <c r="H798" s="107"/>
      <c r="I798" s="53"/>
      <c r="J798" s="53"/>
      <c r="K798" s="99"/>
      <c r="L798" s="26" t="str">
        <f t="shared" si="148"/>
        <v>_</v>
      </c>
      <c r="M798" s="99"/>
      <c r="N798" s="42" t="str">
        <f t="shared" si="149"/>
        <v/>
      </c>
      <c r="O798" s="70"/>
      <c r="P798" s="63"/>
      <c r="Q798" s="64"/>
      <c r="R798" s="26"/>
      <c r="S798" s="26"/>
      <c r="T798" s="42" t="str">
        <f t="shared" si="150"/>
        <v/>
      </c>
      <c r="U798" s="42" t="str">
        <f>IF(E798="","",#REF!-N798)</f>
        <v/>
      </c>
      <c r="V798" s="42" t="str">
        <f t="shared" si="144"/>
        <v/>
      </c>
      <c r="W798" s="42" t="str">
        <f t="shared" si="151"/>
        <v/>
      </c>
      <c r="X798" s="41" t="str">
        <f>IF(E798="","",VLOOKUP(G798,#REF!,2,0))</f>
        <v/>
      </c>
      <c r="Y798" s="41" t="str">
        <f t="shared" si="145"/>
        <v/>
      </c>
      <c r="Z798" s="96" t="str">
        <f t="shared" si="152"/>
        <v/>
      </c>
      <c r="AA798" s="77" t="str">
        <f t="shared" si="153"/>
        <v/>
      </c>
      <c r="AB798" s="77" t="str">
        <f t="shared" si="154"/>
        <v/>
      </c>
      <c r="AC798" s="43" t="str">
        <f t="shared" si="146"/>
        <v/>
      </c>
      <c r="AD798" s="23"/>
      <c r="AE798" s="23"/>
      <c r="AF798" s="23"/>
      <c r="AG798" s="23"/>
      <c r="AH798" s="41" t="str">
        <f t="shared" si="155"/>
        <v/>
      </c>
      <c r="AI798" s="88"/>
      <c r="AJ798" s="26"/>
      <c r="AK798" s="26"/>
      <c r="AL798" s="26"/>
    </row>
    <row r="799" spans="1:38">
      <c r="A799" s="42">
        <v>796</v>
      </c>
      <c r="B799" s="42" t="s">
        <v>4</v>
      </c>
      <c r="C799" s="99"/>
      <c r="D799" s="42" t="str">
        <f t="shared" si="147"/>
        <v/>
      </c>
      <c r="E799" s="99"/>
      <c r="F799" s="26"/>
      <c r="G799" s="99"/>
      <c r="H799" s="107"/>
      <c r="I799" s="53"/>
      <c r="J799" s="53"/>
      <c r="K799" s="99"/>
      <c r="L799" s="26" t="str">
        <f t="shared" si="148"/>
        <v>_</v>
      </c>
      <c r="M799" s="99"/>
      <c r="N799" s="42" t="str">
        <f t="shared" si="149"/>
        <v/>
      </c>
      <c r="O799" s="70"/>
      <c r="P799" s="63"/>
      <c r="Q799" s="64"/>
      <c r="R799" s="26"/>
      <c r="S799" s="26"/>
      <c r="T799" s="42" t="str">
        <f t="shared" si="150"/>
        <v/>
      </c>
      <c r="U799" s="42" t="str">
        <f>IF(E799="","",#REF!-N799)</f>
        <v/>
      </c>
      <c r="V799" s="42" t="str">
        <f t="shared" si="144"/>
        <v/>
      </c>
      <c r="W799" s="42" t="str">
        <f t="shared" si="151"/>
        <v/>
      </c>
      <c r="X799" s="41" t="str">
        <f>IF(E799="","",VLOOKUP(G799,#REF!,2,0))</f>
        <v/>
      </c>
      <c r="Y799" s="41" t="str">
        <f t="shared" si="145"/>
        <v/>
      </c>
      <c r="Z799" s="96" t="str">
        <f t="shared" si="152"/>
        <v/>
      </c>
      <c r="AA799" s="77" t="str">
        <f t="shared" si="153"/>
        <v/>
      </c>
      <c r="AB799" s="77" t="str">
        <f t="shared" si="154"/>
        <v/>
      </c>
      <c r="AC799" s="43" t="str">
        <f t="shared" si="146"/>
        <v/>
      </c>
      <c r="AD799" s="23"/>
      <c r="AE799" s="23"/>
      <c r="AF799" s="23"/>
      <c r="AG799" s="23"/>
      <c r="AH799" s="41" t="str">
        <f t="shared" si="155"/>
        <v/>
      </c>
      <c r="AI799" s="88"/>
      <c r="AJ799" s="26"/>
      <c r="AK799" s="26"/>
      <c r="AL799" s="26"/>
    </row>
    <row r="800" spans="1:38">
      <c r="A800" s="42">
        <v>797</v>
      </c>
      <c r="B800" s="42" t="s">
        <v>4</v>
      </c>
      <c r="C800" s="99"/>
      <c r="D800" s="42" t="str">
        <f t="shared" si="147"/>
        <v/>
      </c>
      <c r="E800" s="99"/>
      <c r="F800" s="26"/>
      <c r="G800" s="99"/>
      <c r="H800" s="107"/>
      <c r="I800" s="53"/>
      <c r="J800" s="53"/>
      <c r="K800" s="99"/>
      <c r="L800" s="26" t="str">
        <f t="shared" si="148"/>
        <v>_</v>
      </c>
      <c r="M800" s="99"/>
      <c r="N800" s="42" t="str">
        <f t="shared" si="149"/>
        <v/>
      </c>
      <c r="O800" s="70"/>
      <c r="P800" s="63"/>
      <c r="Q800" s="64"/>
      <c r="R800" s="26"/>
      <c r="S800" s="26"/>
      <c r="T800" s="42" t="str">
        <f t="shared" si="150"/>
        <v/>
      </c>
      <c r="U800" s="42" t="str">
        <f>IF(E800="","",#REF!-N800)</f>
        <v/>
      </c>
      <c r="V800" s="42" t="str">
        <f t="shared" si="144"/>
        <v/>
      </c>
      <c r="W800" s="42" t="str">
        <f t="shared" si="151"/>
        <v/>
      </c>
      <c r="X800" s="41" t="str">
        <f>IF(E800="","",VLOOKUP(G800,#REF!,2,0))</f>
        <v/>
      </c>
      <c r="Y800" s="41" t="str">
        <f t="shared" si="145"/>
        <v/>
      </c>
      <c r="Z800" s="96" t="str">
        <f t="shared" si="152"/>
        <v/>
      </c>
      <c r="AA800" s="77" t="str">
        <f t="shared" si="153"/>
        <v/>
      </c>
      <c r="AB800" s="77" t="str">
        <f t="shared" si="154"/>
        <v/>
      </c>
      <c r="AC800" s="43" t="str">
        <f t="shared" si="146"/>
        <v/>
      </c>
      <c r="AD800" s="23"/>
      <c r="AE800" s="23"/>
      <c r="AF800" s="23"/>
      <c r="AG800" s="23"/>
      <c r="AH800" s="41" t="str">
        <f t="shared" si="155"/>
        <v/>
      </c>
      <c r="AI800" s="88"/>
      <c r="AJ800" s="26"/>
      <c r="AK800" s="26"/>
      <c r="AL800" s="26"/>
    </row>
    <row r="801" spans="1:38">
      <c r="A801" s="42">
        <v>798</v>
      </c>
      <c r="B801" s="42" t="s">
        <v>4</v>
      </c>
      <c r="C801" s="99"/>
      <c r="D801" s="42" t="str">
        <f t="shared" si="147"/>
        <v/>
      </c>
      <c r="E801" s="99"/>
      <c r="F801" s="26"/>
      <c r="G801" s="99"/>
      <c r="H801" s="107"/>
      <c r="I801" s="53"/>
      <c r="J801" s="53"/>
      <c r="K801" s="99"/>
      <c r="L801" s="26" t="str">
        <f t="shared" si="148"/>
        <v>_</v>
      </c>
      <c r="M801" s="99"/>
      <c r="N801" s="42" t="str">
        <f t="shared" si="149"/>
        <v/>
      </c>
      <c r="O801" s="70"/>
      <c r="P801" s="63"/>
      <c r="Q801" s="64"/>
      <c r="R801" s="26"/>
      <c r="S801" s="26"/>
      <c r="T801" s="42" t="str">
        <f t="shared" si="150"/>
        <v/>
      </c>
      <c r="U801" s="42" t="str">
        <f>IF(E801="","",#REF!-N801)</f>
        <v/>
      </c>
      <c r="V801" s="42" t="str">
        <f t="shared" si="144"/>
        <v/>
      </c>
      <c r="W801" s="42" t="str">
        <f t="shared" si="151"/>
        <v/>
      </c>
      <c r="X801" s="41" t="str">
        <f>IF(E801="","",VLOOKUP(G801,#REF!,2,0))</f>
        <v/>
      </c>
      <c r="Y801" s="41" t="str">
        <f t="shared" si="145"/>
        <v/>
      </c>
      <c r="Z801" s="96" t="str">
        <f t="shared" si="152"/>
        <v/>
      </c>
      <c r="AA801" s="77" t="str">
        <f t="shared" si="153"/>
        <v/>
      </c>
      <c r="AB801" s="77" t="str">
        <f t="shared" si="154"/>
        <v/>
      </c>
      <c r="AC801" s="43" t="str">
        <f t="shared" si="146"/>
        <v/>
      </c>
      <c r="AD801" s="23"/>
      <c r="AE801" s="23"/>
      <c r="AF801" s="23"/>
      <c r="AG801" s="23"/>
      <c r="AH801" s="41" t="str">
        <f t="shared" si="155"/>
        <v/>
      </c>
      <c r="AI801" s="88"/>
      <c r="AJ801" s="26"/>
      <c r="AK801" s="26"/>
      <c r="AL801" s="26"/>
    </row>
    <row r="802" spans="1:38">
      <c r="A802" s="42">
        <v>799</v>
      </c>
      <c r="B802" s="42" t="s">
        <v>4</v>
      </c>
      <c r="C802" s="99"/>
      <c r="D802" s="42" t="str">
        <f t="shared" si="147"/>
        <v/>
      </c>
      <c r="E802" s="99"/>
      <c r="F802" s="26"/>
      <c r="G802" s="99"/>
      <c r="H802" s="107"/>
      <c r="I802" s="53"/>
      <c r="J802" s="53"/>
      <c r="K802" s="99"/>
      <c r="L802" s="26" t="str">
        <f t="shared" si="148"/>
        <v>_</v>
      </c>
      <c r="M802" s="99"/>
      <c r="N802" s="42" t="str">
        <f t="shared" si="149"/>
        <v/>
      </c>
      <c r="O802" s="70"/>
      <c r="P802" s="63"/>
      <c r="Q802" s="64"/>
      <c r="R802" s="26"/>
      <c r="S802" s="26"/>
      <c r="T802" s="42" t="str">
        <f t="shared" si="150"/>
        <v/>
      </c>
      <c r="U802" s="42" t="str">
        <f>IF(E802="","",#REF!-N802)</f>
        <v/>
      </c>
      <c r="V802" s="42" t="str">
        <f t="shared" si="144"/>
        <v/>
      </c>
      <c r="W802" s="42" t="str">
        <f t="shared" si="151"/>
        <v/>
      </c>
      <c r="X802" s="41" t="str">
        <f>IF(E802="","",VLOOKUP(G802,#REF!,2,0))</f>
        <v/>
      </c>
      <c r="Y802" s="41" t="str">
        <f t="shared" si="145"/>
        <v/>
      </c>
      <c r="Z802" s="96" t="str">
        <f t="shared" si="152"/>
        <v/>
      </c>
      <c r="AA802" s="77" t="str">
        <f t="shared" si="153"/>
        <v/>
      </c>
      <c r="AB802" s="77" t="str">
        <f t="shared" si="154"/>
        <v/>
      </c>
      <c r="AC802" s="43" t="str">
        <f t="shared" si="146"/>
        <v/>
      </c>
      <c r="AD802" s="23"/>
      <c r="AE802" s="23"/>
      <c r="AF802" s="23"/>
      <c r="AG802" s="23"/>
      <c r="AH802" s="41" t="str">
        <f t="shared" si="155"/>
        <v/>
      </c>
      <c r="AI802" s="88"/>
      <c r="AJ802" s="26"/>
      <c r="AK802" s="26"/>
      <c r="AL802" s="26"/>
    </row>
    <row r="803" spans="1:38">
      <c r="A803" s="42">
        <v>800</v>
      </c>
      <c r="B803" s="42" t="s">
        <v>4</v>
      </c>
      <c r="C803" s="99"/>
      <c r="D803" s="42" t="str">
        <f t="shared" si="147"/>
        <v/>
      </c>
      <c r="E803" s="99"/>
      <c r="F803" s="26"/>
      <c r="G803" s="99"/>
      <c r="H803" s="107"/>
      <c r="I803" s="53"/>
      <c r="J803" s="53"/>
      <c r="K803" s="99"/>
      <c r="L803" s="26" t="str">
        <f t="shared" si="148"/>
        <v>_</v>
      </c>
      <c r="M803" s="99"/>
      <c r="N803" s="42" t="str">
        <f t="shared" si="149"/>
        <v/>
      </c>
      <c r="O803" s="70"/>
      <c r="P803" s="63"/>
      <c r="Q803" s="64"/>
      <c r="R803" s="26"/>
      <c r="S803" s="26"/>
      <c r="T803" s="42" t="str">
        <f t="shared" si="150"/>
        <v/>
      </c>
      <c r="U803" s="42" t="str">
        <f>IF(E803="","",#REF!-N803)</f>
        <v/>
      </c>
      <c r="V803" s="42" t="str">
        <f t="shared" si="144"/>
        <v/>
      </c>
      <c r="W803" s="42" t="str">
        <f t="shared" si="151"/>
        <v/>
      </c>
      <c r="X803" s="41" t="str">
        <f>IF(E803="","",VLOOKUP(G803,#REF!,2,0))</f>
        <v/>
      </c>
      <c r="Y803" s="41" t="str">
        <f t="shared" si="145"/>
        <v/>
      </c>
      <c r="Z803" s="96" t="str">
        <f t="shared" si="152"/>
        <v/>
      </c>
      <c r="AA803" s="77" t="str">
        <f t="shared" si="153"/>
        <v/>
      </c>
      <c r="AB803" s="77" t="str">
        <f t="shared" si="154"/>
        <v/>
      </c>
      <c r="AC803" s="43" t="str">
        <f t="shared" si="146"/>
        <v/>
      </c>
      <c r="AD803" s="23"/>
      <c r="AE803" s="23"/>
      <c r="AF803" s="23"/>
      <c r="AG803" s="23"/>
      <c r="AH803" s="41" t="str">
        <f t="shared" si="155"/>
        <v/>
      </c>
      <c r="AI803" s="88"/>
      <c r="AJ803" s="26"/>
      <c r="AK803" s="26"/>
      <c r="AL803" s="26"/>
    </row>
    <row r="804" spans="1:38">
      <c r="A804" s="42">
        <v>801</v>
      </c>
      <c r="B804" s="42" t="s">
        <v>4</v>
      </c>
      <c r="C804" s="99"/>
      <c r="D804" s="42" t="str">
        <f t="shared" si="147"/>
        <v/>
      </c>
      <c r="E804" s="99"/>
      <c r="F804" s="26"/>
      <c r="G804" s="99"/>
      <c r="H804" s="107"/>
      <c r="I804" s="53"/>
      <c r="J804" s="53"/>
      <c r="K804" s="99"/>
      <c r="L804" s="26" t="str">
        <f t="shared" si="148"/>
        <v>_</v>
      </c>
      <c r="M804" s="99"/>
      <c r="N804" s="42" t="str">
        <f t="shared" si="149"/>
        <v/>
      </c>
      <c r="O804" s="70"/>
      <c r="P804" s="63"/>
      <c r="Q804" s="64"/>
      <c r="R804" s="26"/>
      <c r="S804" s="26"/>
      <c r="T804" s="42" t="str">
        <f t="shared" si="150"/>
        <v/>
      </c>
      <c r="U804" s="42" t="str">
        <f>IF(E804="","",#REF!-N804)</f>
        <v/>
      </c>
      <c r="V804" s="42" t="str">
        <f t="shared" si="144"/>
        <v/>
      </c>
      <c r="W804" s="42" t="str">
        <f t="shared" si="151"/>
        <v/>
      </c>
      <c r="X804" s="41" t="str">
        <f>IF(E804="","",VLOOKUP(G804,#REF!,2,0))</f>
        <v/>
      </c>
      <c r="Y804" s="41" t="str">
        <f t="shared" si="145"/>
        <v/>
      </c>
      <c r="Z804" s="96" t="str">
        <f t="shared" si="152"/>
        <v/>
      </c>
      <c r="AA804" s="77" t="str">
        <f t="shared" si="153"/>
        <v/>
      </c>
      <c r="AB804" s="77" t="str">
        <f t="shared" si="154"/>
        <v/>
      </c>
      <c r="AC804" s="43" t="str">
        <f t="shared" si="146"/>
        <v/>
      </c>
      <c r="AD804" s="23"/>
      <c r="AE804" s="23"/>
      <c r="AF804" s="23"/>
      <c r="AG804" s="23"/>
      <c r="AH804" s="41" t="str">
        <f t="shared" si="155"/>
        <v/>
      </c>
      <c r="AI804" s="88"/>
      <c r="AJ804" s="26"/>
      <c r="AK804" s="26"/>
      <c r="AL804" s="26"/>
    </row>
    <row r="805" spans="1:38">
      <c r="A805" s="42">
        <v>802</v>
      </c>
      <c r="B805" s="42" t="s">
        <v>4</v>
      </c>
      <c r="C805" s="99"/>
      <c r="D805" s="42" t="str">
        <f t="shared" si="147"/>
        <v/>
      </c>
      <c r="E805" s="99"/>
      <c r="F805" s="26"/>
      <c r="G805" s="99"/>
      <c r="H805" s="107"/>
      <c r="I805" s="53"/>
      <c r="J805" s="53"/>
      <c r="K805" s="99"/>
      <c r="L805" s="26" t="str">
        <f t="shared" si="148"/>
        <v>_</v>
      </c>
      <c r="M805" s="99"/>
      <c r="N805" s="42" t="str">
        <f t="shared" si="149"/>
        <v/>
      </c>
      <c r="O805" s="70"/>
      <c r="P805" s="63"/>
      <c r="Q805" s="64"/>
      <c r="R805" s="26"/>
      <c r="S805" s="26"/>
      <c r="T805" s="42" t="str">
        <f t="shared" si="150"/>
        <v/>
      </c>
      <c r="U805" s="42" t="str">
        <f>IF(E805="","",#REF!-N805)</f>
        <v/>
      </c>
      <c r="V805" s="42" t="str">
        <f t="shared" si="144"/>
        <v/>
      </c>
      <c r="W805" s="42" t="str">
        <f t="shared" si="151"/>
        <v/>
      </c>
      <c r="X805" s="41" t="str">
        <f>IF(E805="","",VLOOKUP(G805,#REF!,2,0))</f>
        <v/>
      </c>
      <c r="Y805" s="41" t="str">
        <f t="shared" si="145"/>
        <v/>
      </c>
      <c r="Z805" s="96" t="str">
        <f t="shared" si="152"/>
        <v/>
      </c>
      <c r="AA805" s="77" t="str">
        <f t="shared" si="153"/>
        <v/>
      </c>
      <c r="AB805" s="77" t="str">
        <f t="shared" si="154"/>
        <v/>
      </c>
      <c r="AC805" s="43" t="str">
        <f t="shared" si="146"/>
        <v/>
      </c>
      <c r="AD805" s="23"/>
      <c r="AE805" s="23"/>
      <c r="AF805" s="23"/>
      <c r="AG805" s="23"/>
      <c r="AH805" s="41" t="str">
        <f t="shared" si="155"/>
        <v/>
      </c>
      <c r="AI805" s="88"/>
      <c r="AJ805" s="26"/>
      <c r="AK805" s="26"/>
      <c r="AL805" s="26"/>
    </row>
    <row r="806" spans="1:38">
      <c r="A806" s="42">
        <v>803</v>
      </c>
      <c r="B806" s="42" t="s">
        <v>4</v>
      </c>
      <c r="C806" s="99"/>
      <c r="D806" s="42" t="str">
        <f t="shared" si="147"/>
        <v/>
      </c>
      <c r="E806" s="99"/>
      <c r="F806" s="26"/>
      <c r="G806" s="99"/>
      <c r="H806" s="107"/>
      <c r="I806" s="53"/>
      <c r="J806" s="53"/>
      <c r="K806" s="99"/>
      <c r="L806" s="26" t="str">
        <f t="shared" si="148"/>
        <v>_</v>
      </c>
      <c r="M806" s="99"/>
      <c r="N806" s="42" t="str">
        <f t="shared" si="149"/>
        <v/>
      </c>
      <c r="O806" s="70"/>
      <c r="P806" s="63"/>
      <c r="Q806" s="64"/>
      <c r="R806" s="26"/>
      <c r="S806" s="26"/>
      <c r="T806" s="42" t="str">
        <f t="shared" si="150"/>
        <v/>
      </c>
      <c r="U806" s="42" t="str">
        <f>IF(E806="","",#REF!-N806)</f>
        <v/>
      </c>
      <c r="V806" s="42" t="str">
        <f t="shared" si="144"/>
        <v/>
      </c>
      <c r="W806" s="42" t="str">
        <f t="shared" si="151"/>
        <v/>
      </c>
      <c r="X806" s="41" t="str">
        <f>IF(E806="","",VLOOKUP(G806,#REF!,2,0))</f>
        <v/>
      </c>
      <c r="Y806" s="41" t="str">
        <f t="shared" si="145"/>
        <v/>
      </c>
      <c r="Z806" s="96" t="str">
        <f t="shared" si="152"/>
        <v/>
      </c>
      <c r="AA806" s="77" t="str">
        <f t="shared" si="153"/>
        <v/>
      </c>
      <c r="AB806" s="77" t="str">
        <f t="shared" si="154"/>
        <v/>
      </c>
      <c r="AC806" s="43" t="str">
        <f t="shared" si="146"/>
        <v/>
      </c>
      <c r="AD806" s="23"/>
      <c r="AE806" s="23"/>
      <c r="AF806" s="23"/>
      <c r="AG806" s="23"/>
      <c r="AH806" s="41" t="str">
        <f t="shared" si="155"/>
        <v/>
      </c>
      <c r="AI806" s="88"/>
      <c r="AJ806" s="26"/>
      <c r="AK806" s="26"/>
      <c r="AL806" s="26"/>
    </row>
    <row r="807" spans="1:38">
      <c r="A807" s="42">
        <v>804</v>
      </c>
      <c r="B807" s="42" t="s">
        <v>4</v>
      </c>
      <c r="C807" s="99"/>
      <c r="D807" s="42" t="str">
        <f t="shared" si="147"/>
        <v/>
      </c>
      <c r="E807" s="99"/>
      <c r="F807" s="26"/>
      <c r="G807" s="99"/>
      <c r="H807" s="107"/>
      <c r="I807" s="53"/>
      <c r="J807" s="53"/>
      <c r="K807" s="99"/>
      <c r="L807" s="26" t="str">
        <f t="shared" si="148"/>
        <v>_</v>
      </c>
      <c r="M807" s="99"/>
      <c r="N807" s="42" t="str">
        <f t="shared" si="149"/>
        <v/>
      </c>
      <c r="O807" s="70"/>
      <c r="P807" s="63"/>
      <c r="Q807" s="64"/>
      <c r="R807" s="26"/>
      <c r="S807" s="26"/>
      <c r="T807" s="42" t="str">
        <f t="shared" si="150"/>
        <v/>
      </c>
      <c r="U807" s="42" t="str">
        <f>IF(E807="","",#REF!-N807)</f>
        <v/>
      </c>
      <c r="V807" s="42" t="str">
        <f t="shared" si="144"/>
        <v/>
      </c>
      <c r="W807" s="42" t="str">
        <f t="shared" si="151"/>
        <v/>
      </c>
      <c r="X807" s="41" t="str">
        <f>IF(E807="","",VLOOKUP(G807,#REF!,2,0))</f>
        <v/>
      </c>
      <c r="Y807" s="41" t="str">
        <f t="shared" si="145"/>
        <v/>
      </c>
      <c r="Z807" s="96" t="str">
        <f t="shared" si="152"/>
        <v/>
      </c>
      <c r="AA807" s="77" t="str">
        <f t="shared" si="153"/>
        <v/>
      </c>
      <c r="AB807" s="77" t="str">
        <f t="shared" si="154"/>
        <v/>
      </c>
      <c r="AC807" s="43" t="str">
        <f t="shared" si="146"/>
        <v/>
      </c>
      <c r="AD807" s="23"/>
      <c r="AE807" s="23"/>
      <c r="AF807" s="23"/>
      <c r="AG807" s="23"/>
      <c r="AH807" s="41" t="str">
        <f t="shared" si="155"/>
        <v/>
      </c>
      <c r="AI807" s="88"/>
      <c r="AJ807" s="26"/>
      <c r="AK807" s="26"/>
      <c r="AL807" s="26"/>
    </row>
    <row r="808" spans="1:38">
      <c r="A808" s="42">
        <v>805</v>
      </c>
      <c r="B808" s="42" t="s">
        <v>4</v>
      </c>
      <c r="C808" s="99"/>
      <c r="D808" s="42" t="str">
        <f t="shared" si="147"/>
        <v/>
      </c>
      <c r="E808" s="99"/>
      <c r="F808" s="26"/>
      <c r="G808" s="99"/>
      <c r="H808" s="107"/>
      <c r="I808" s="53"/>
      <c r="J808" s="53"/>
      <c r="K808" s="99"/>
      <c r="L808" s="26" t="str">
        <f t="shared" si="148"/>
        <v>_</v>
      </c>
      <c r="M808" s="99"/>
      <c r="N808" s="42" t="str">
        <f t="shared" si="149"/>
        <v/>
      </c>
      <c r="O808" s="70"/>
      <c r="P808" s="63"/>
      <c r="Q808" s="64"/>
      <c r="R808" s="26"/>
      <c r="S808" s="26"/>
      <c r="T808" s="42" t="str">
        <f t="shared" si="150"/>
        <v/>
      </c>
      <c r="U808" s="42" t="str">
        <f>IF(E808="","",#REF!-N808)</f>
        <v/>
      </c>
      <c r="V808" s="42" t="str">
        <f t="shared" si="144"/>
        <v/>
      </c>
      <c r="W808" s="42" t="str">
        <f t="shared" si="151"/>
        <v/>
      </c>
      <c r="X808" s="41" t="str">
        <f>IF(E808="","",VLOOKUP(G808,#REF!,2,0))</f>
        <v/>
      </c>
      <c r="Y808" s="41" t="str">
        <f t="shared" si="145"/>
        <v/>
      </c>
      <c r="Z808" s="96" t="str">
        <f t="shared" si="152"/>
        <v/>
      </c>
      <c r="AA808" s="77" t="str">
        <f t="shared" si="153"/>
        <v/>
      </c>
      <c r="AB808" s="77" t="str">
        <f t="shared" si="154"/>
        <v/>
      </c>
      <c r="AC808" s="43" t="str">
        <f t="shared" si="146"/>
        <v/>
      </c>
      <c r="AD808" s="23"/>
      <c r="AE808" s="23"/>
      <c r="AF808" s="23"/>
      <c r="AG808" s="23"/>
      <c r="AH808" s="41" t="str">
        <f t="shared" si="155"/>
        <v/>
      </c>
      <c r="AI808" s="88"/>
      <c r="AJ808" s="26"/>
      <c r="AK808" s="26"/>
      <c r="AL808" s="26"/>
    </row>
    <row r="809" spans="1:38">
      <c r="A809" s="42">
        <v>806</v>
      </c>
      <c r="B809" s="42" t="s">
        <v>4</v>
      </c>
      <c r="C809" s="99"/>
      <c r="D809" s="42" t="str">
        <f t="shared" si="147"/>
        <v/>
      </c>
      <c r="E809" s="99"/>
      <c r="F809" s="26"/>
      <c r="G809" s="99"/>
      <c r="H809" s="107"/>
      <c r="I809" s="53"/>
      <c r="J809" s="53"/>
      <c r="K809" s="99"/>
      <c r="L809" s="26" t="str">
        <f t="shared" si="148"/>
        <v>_</v>
      </c>
      <c r="M809" s="99"/>
      <c r="N809" s="42" t="str">
        <f t="shared" si="149"/>
        <v/>
      </c>
      <c r="O809" s="70"/>
      <c r="P809" s="63"/>
      <c r="Q809" s="64"/>
      <c r="R809" s="26"/>
      <c r="S809" s="26"/>
      <c r="T809" s="42" t="str">
        <f t="shared" si="150"/>
        <v/>
      </c>
      <c r="U809" s="42" t="str">
        <f>IF(E809="","",#REF!-N809)</f>
        <v/>
      </c>
      <c r="V809" s="42" t="str">
        <f t="shared" si="144"/>
        <v/>
      </c>
      <c r="W809" s="42" t="str">
        <f t="shared" si="151"/>
        <v/>
      </c>
      <c r="X809" s="41" t="str">
        <f>IF(E809="","",VLOOKUP(G809,#REF!,2,0))</f>
        <v/>
      </c>
      <c r="Y809" s="41" t="str">
        <f t="shared" si="145"/>
        <v/>
      </c>
      <c r="Z809" s="96" t="str">
        <f t="shared" si="152"/>
        <v/>
      </c>
      <c r="AA809" s="77" t="str">
        <f t="shared" si="153"/>
        <v/>
      </c>
      <c r="AB809" s="77" t="str">
        <f t="shared" si="154"/>
        <v/>
      </c>
      <c r="AC809" s="43" t="str">
        <f t="shared" si="146"/>
        <v/>
      </c>
      <c r="AD809" s="23"/>
      <c r="AE809" s="23"/>
      <c r="AF809" s="23"/>
      <c r="AG809" s="23"/>
      <c r="AH809" s="41" t="str">
        <f t="shared" si="155"/>
        <v/>
      </c>
      <c r="AI809" s="88"/>
      <c r="AJ809" s="26"/>
      <c r="AK809" s="26"/>
      <c r="AL809" s="26"/>
    </row>
    <row r="810" spans="1:38">
      <c r="A810" s="42">
        <v>807</v>
      </c>
      <c r="B810" s="42" t="s">
        <v>4</v>
      </c>
      <c r="C810" s="99"/>
      <c r="D810" s="42" t="str">
        <f t="shared" si="147"/>
        <v/>
      </c>
      <c r="E810" s="99"/>
      <c r="F810" s="26"/>
      <c r="G810" s="99"/>
      <c r="H810" s="107"/>
      <c r="I810" s="53"/>
      <c r="J810" s="53"/>
      <c r="K810" s="99"/>
      <c r="L810" s="26" t="str">
        <f t="shared" si="148"/>
        <v>_</v>
      </c>
      <c r="M810" s="99"/>
      <c r="N810" s="42" t="str">
        <f t="shared" si="149"/>
        <v/>
      </c>
      <c r="O810" s="70"/>
      <c r="P810" s="63"/>
      <c r="Q810" s="64"/>
      <c r="R810" s="26"/>
      <c r="S810" s="26"/>
      <c r="T810" s="42" t="str">
        <f t="shared" si="150"/>
        <v/>
      </c>
      <c r="U810" s="42" t="str">
        <f>IF(E810="","",#REF!-N810)</f>
        <v/>
      </c>
      <c r="V810" s="42" t="str">
        <f t="shared" si="144"/>
        <v/>
      </c>
      <c r="W810" s="42" t="str">
        <f t="shared" si="151"/>
        <v/>
      </c>
      <c r="X810" s="41" t="str">
        <f>IF(E810="","",VLOOKUP(G810,#REF!,2,0))</f>
        <v/>
      </c>
      <c r="Y810" s="41" t="str">
        <f t="shared" si="145"/>
        <v/>
      </c>
      <c r="Z810" s="96" t="str">
        <f t="shared" si="152"/>
        <v/>
      </c>
      <c r="AA810" s="77" t="str">
        <f t="shared" si="153"/>
        <v/>
      </c>
      <c r="AB810" s="77" t="str">
        <f t="shared" si="154"/>
        <v/>
      </c>
      <c r="AC810" s="43" t="str">
        <f t="shared" si="146"/>
        <v/>
      </c>
      <c r="AD810" s="23"/>
      <c r="AE810" s="23"/>
      <c r="AF810" s="23"/>
      <c r="AG810" s="23"/>
      <c r="AH810" s="41" t="str">
        <f t="shared" si="155"/>
        <v/>
      </c>
      <c r="AI810" s="88"/>
      <c r="AJ810" s="26"/>
      <c r="AK810" s="26"/>
      <c r="AL810" s="26"/>
    </row>
    <row r="811" spans="1:38">
      <c r="A811" s="42">
        <v>808</v>
      </c>
      <c r="B811" s="42" t="s">
        <v>4</v>
      </c>
      <c r="C811" s="99"/>
      <c r="D811" s="42" t="str">
        <f t="shared" si="147"/>
        <v/>
      </c>
      <c r="E811" s="99"/>
      <c r="F811" s="26"/>
      <c r="G811" s="99"/>
      <c r="H811" s="107"/>
      <c r="I811" s="53"/>
      <c r="J811" s="53"/>
      <c r="K811" s="99"/>
      <c r="L811" s="26" t="str">
        <f t="shared" si="148"/>
        <v>_</v>
      </c>
      <c r="M811" s="99"/>
      <c r="N811" s="42" t="str">
        <f t="shared" si="149"/>
        <v/>
      </c>
      <c r="O811" s="70"/>
      <c r="P811" s="63"/>
      <c r="Q811" s="64"/>
      <c r="R811" s="26"/>
      <c r="S811" s="26"/>
      <c r="T811" s="42" t="str">
        <f t="shared" si="150"/>
        <v/>
      </c>
      <c r="U811" s="42" t="str">
        <f>IF(E811="","",#REF!-N811)</f>
        <v/>
      </c>
      <c r="V811" s="42" t="str">
        <f t="shared" si="144"/>
        <v/>
      </c>
      <c r="W811" s="42" t="str">
        <f t="shared" si="151"/>
        <v/>
      </c>
      <c r="X811" s="41" t="str">
        <f>IF(E811="","",VLOOKUP(G811,#REF!,2,0))</f>
        <v/>
      </c>
      <c r="Y811" s="41" t="str">
        <f t="shared" si="145"/>
        <v/>
      </c>
      <c r="Z811" s="96" t="str">
        <f t="shared" si="152"/>
        <v/>
      </c>
      <c r="AA811" s="77" t="str">
        <f t="shared" si="153"/>
        <v/>
      </c>
      <c r="AB811" s="77" t="str">
        <f t="shared" si="154"/>
        <v/>
      </c>
      <c r="AC811" s="43" t="str">
        <f t="shared" si="146"/>
        <v/>
      </c>
      <c r="AD811" s="23"/>
      <c r="AE811" s="23"/>
      <c r="AF811" s="23"/>
      <c r="AG811" s="23"/>
      <c r="AH811" s="41" t="str">
        <f t="shared" si="155"/>
        <v/>
      </c>
      <c r="AI811" s="88"/>
      <c r="AJ811" s="26"/>
      <c r="AK811" s="26"/>
      <c r="AL811" s="26"/>
    </row>
    <row r="812" spans="1:38">
      <c r="A812" s="42">
        <v>809</v>
      </c>
      <c r="B812" s="42" t="s">
        <v>4</v>
      </c>
      <c r="C812" s="99"/>
      <c r="D812" s="42" t="str">
        <f t="shared" si="147"/>
        <v/>
      </c>
      <c r="E812" s="99"/>
      <c r="F812" s="26"/>
      <c r="G812" s="99"/>
      <c r="H812" s="107"/>
      <c r="I812" s="53"/>
      <c r="J812" s="53"/>
      <c r="K812" s="99"/>
      <c r="L812" s="26" t="str">
        <f t="shared" si="148"/>
        <v>_</v>
      </c>
      <c r="M812" s="99"/>
      <c r="N812" s="42" t="str">
        <f t="shared" si="149"/>
        <v/>
      </c>
      <c r="O812" s="70"/>
      <c r="P812" s="63"/>
      <c r="Q812" s="64"/>
      <c r="R812" s="26"/>
      <c r="S812" s="26"/>
      <c r="T812" s="42" t="str">
        <f t="shared" si="150"/>
        <v/>
      </c>
      <c r="U812" s="42" t="str">
        <f>IF(E812="","",#REF!-N812)</f>
        <v/>
      </c>
      <c r="V812" s="42" t="str">
        <f t="shared" si="144"/>
        <v/>
      </c>
      <c r="W812" s="42" t="str">
        <f t="shared" si="151"/>
        <v/>
      </c>
      <c r="X812" s="41" t="str">
        <f>IF(E812="","",VLOOKUP(G812,#REF!,2,0))</f>
        <v/>
      </c>
      <c r="Y812" s="41" t="str">
        <f t="shared" si="145"/>
        <v/>
      </c>
      <c r="Z812" s="96" t="str">
        <f t="shared" si="152"/>
        <v/>
      </c>
      <c r="AA812" s="77" t="str">
        <f t="shared" si="153"/>
        <v/>
      </c>
      <c r="AB812" s="77" t="str">
        <f t="shared" si="154"/>
        <v/>
      </c>
      <c r="AC812" s="43" t="str">
        <f t="shared" si="146"/>
        <v/>
      </c>
      <c r="AD812" s="23"/>
      <c r="AE812" s="23"/>
      <c r="AF812" s="23"/>
      <c r="AG812" s="23"/>
      <c r="AH812" s="41" t="str">
        <f t="shared" si="155"/>
        <v/>
      </c>
      <c r="AI812" s="88"/>
      <c r="AJ812" s="26"/>
      <c r="AK812" s="26"/>
      <c r="AL812" s="26"/>
    </row>
    <row r="813" spans="1:38">
      <c r="A813" s="42">
        <v>810</v>
      </c>
      <c r="B813" s="42" t="s">
        <v>4</v>
      </c>
      <c r="C813" s="99"/>
      <c r="D813" s="42" t="str">
        <f t="shared" si="147"/>
        <v/>
      </c>
      <c r="E813" s="99"/>
      <c r="F813" s="26"/>
      <c r="G813" s="99"/>
      <c r="H813" s="107"/>
      <c r="I813" s="53"/>
      <c r="J813" s="53"/>
      <c r="K813" s="99"/>
      <c r="L813" s="26" t="str">
        <f t="shared" si="148"/>
        <v>_</v>
      </c>
      <c r="M813" s="99"/>
      <c r="N813" s="42" t="str">
        <f t="shared" si="149"/>
        <v/>
      </c>
      <c r="O813" s="70"/>
      <c r="P813" s="63"/>
      <c r="Q813" s="64"/>
      <c r="R813" s="26"/>
      <c r="S813" s="26"/>
      <c r="T813" s="42" t="str">
        <f t="shared" si="150"/>
        <v/>
      </c>
      <c r="U813" s="42" t="str">
        <f>IF(E813="","",#REF!-N813)</f>
        <v/>
      </c>
      <c r="V813" s="42" t="str">
        <f t="shared" si="144"/>
        <v/>
      </c>
      <c r="W813" s="42" t="str">
        <f t="shared" si="151"/>
        <v/>
      </c>
      <c r="X813" s="41" t="str">
        <f>IF(E813="","",VLOOKUP(G813,#REF!,2,0))</f>
        <v/>
      </c>
      <c r="Y813" s="41" t="str">
        <f t="shared" si="145"/>
        <v/>
      </c>
      <c r="Z813" s="96" t="str">
        <f t="shared" si="152"/>
        <v/>
      </c>
      <c r="AA813" s="77" t="str">
        <f t="shared" si="153"/>
        <v/>
      </c>
      <c r="AB813" s="77" t="str">
        <f t="shared" si="154"/>
        <v/>
      </c>
      <c r="AC813" s="43" t="str">
        <f t="shared" si="146"/>
        <v/>
      </c>
      <c r="AD813" s="23"/>
      <c r="AE813" s="23"/>
      <c r="AF813" s="23"/>
      <c r="AG813" s="23"/>
      <c r="AH813" s="41" t="str">
        <f t="shared" si="155"/>
        <v/>
      </c>
      <c r="AI813" s="88"/>
      <c r="AJ813" s="26"/>
      <c r="AK813" s="26"/>
      <c r="AL813" s="26"/>
    </row>
    <row r="814" spans="1:38">
      <c r="A814" s="42">
        <v>811</v>
      </c>
      <c r="B814" s="42" t="s">
        <v>4</v>
      </c>
      <c r="C814" s="99"/>
      <c r="D814" s="42" t="str">
        <f t="shared" si="147"/>
        <v/>
      </c>
      <c r="E814" s="99"/>
      <c r="F814" s="26"/>
      <c r="G814" s="99"/>
      <c r="H814" s="107"/>
      <c r="I814" s="53"/>
      <c r="J814" s="53"/>
      <c r="K814" s="99"/>
      <c r="L814" s="26" t="str">
        <f t="shared" si="148"/>
        <v>_</v>
      </c>
      <c r="M814" s="99"/>
      <c r="N814" s="42" t="str">
        <f t="shared" si="149"/>
        <v/>
      </c>
      <c r="O814" s="70"/>
      <c r="P814" s="63"/>
      <c r="Q814" s="64"/>
      <c r="R814" s="26"/>
      <c r="S814" s="26"/>
      <c r="T814" s="42" t="str">
        <f t="shared" si="150"/>
        <v/>
      </c>
      <c r="U814" s="42" t="str">
        <f>IF(E814="","",#REF!-N814)</f>
        <v/>
      </c>
      <c r="V814" s="42" t="str">
        <f t="shared" si="144"/>
        <v/>
      </c>
      <c r="W814" s="42" t="str">
        <f t="shared" si="151"/>
        <v/>
      </c>
      <c r="X814" s="41" t="str">
        <f>IF(E814="","",VLOOKUP(G814,#REF!,2,0))</f>
        <v/>
      </c>
      <c r="Y814" s="41" t="str">
        <f t="shared" si="145"/>
        <v/>
      </c>
      <c r="Z814" s="96" t="str">
        <f t="shared" si="152"/>
        <v/>
      </c>
      <c r="AA814" s="77" t="str">
        <f t="shared" si="153"/>
        <v/>
      </c>
      <c r="AB814" s="77" t="str">
        <f t="shared" si="154"/>
        <v/>
      </c>
      <c r="AC814" s="43" t="str">
        <f t="shared" si="146"/>
        <v/>
      </c>
      <c r="AD814" s="23"/>
      <c r="AE814" s="23"/>
      <c r="AF814" s="23"/>
      <c r="AG814" s="23"/>
      <c r="AH814" s="41" t="str">
        <f t="shared" si="155"/>
        <v/>
      </c>
      <c r="AI814" s="88"/>
      <c r="AJ814" s="26"/>
      <c r="AK814" s="26"/>
      <c r="AL814" s="26"/>
    </row>
    <row r="815" spans="1:38">
      <c r="A815" s="42">
        <v>812</v>
      </c>
      <c r="B815" s="42" t="s">
        <v>4</v>
      </c>
      <c r="C815" s="99"/>
      <c r="D815" s="42" t="str">
        <f t="shared" si="147"/>
        <v/>
      </c>
      <c r="E815" s="99"/>
      <c r="F815" s="26"/>
      <c r="G815" s="99"/>
      <c r="H815" s="107"/>
      <c r="I815" s="53"/>
      <c r="J815" s="53"/>
      <c r="K815" s="99"/>
      <c r="L815" s="26" t="str">
        <f t="shared" si="148"/>
        <v>_</v>
      </c>
      <c r="M815" s="99"/>
      <c r="N815" s="42" t="str">
        <f t="shared" si="149"/>
        <v/>
      </c>
      <c r="O815" s="70"/>
      <c r="P815" s="63"/>
      <c r="Q815" s="64"/>
      <c r="R815" s="26"/>
      <c r="S815" s="26"/>
      <c r="T815" s="42" t="str">
        <f t="shared" si="150"/>
        <v/>
      </c>
      <c r="U815" s="42" t="str">
        <f>IF(E815="","",#REF!-N815)</f>
        <v/>
      </c>
      <c r="V815" s="42" t="str">
        <f t="shared" si="144"/>
        <v/>
      </c>
      <c r="W815" s="42" t="str">
        <f t="shared" si="151"/>
        <v/>
      </c>
      <c r="X815" s="41" t="str">
        <f>IF(E815="","",VLOOKUP(G815,#REF!,2,0))</f>
        <v/>
      </c>
      <c r="Y815" s="41" t="str">
        <f t="shared" si="145"/>
        <v/>
      </c>
      <c r="Z815" s="96" t="str">
        <f t="shared" si="152"/>
        <v/>
      </c>
      <c r="AA815" s="77" t="str">
        <f t="shared" si="153"/>
        <v/>
      </c>
      <c r="AB815" s="77" t="str">
        <f t="shared" si="154"/>
        <v/>
      </c>
      <c r="AC815" s="43" t="str">
        <f t="shared" si="146"/>
        <v/>
      </c>
      <c r="AD815" s="23"/>
      <c r="AE815" s="23"/>
      <c r="AF815" s="23"/>
      <c r="AG815" s="23"/>
      <c r="AH815" s="41" t="str">
        <f t="shared" si="155"/>
        <v/>
      </c>
      <c r="AI815" s="88"/>
      <c r="AJ815" s="26"/>
      <c r="AK815" s="26"/>
      <c r="AL815" s="26"/>
    </row>
    <row r="816" spans="1:38">
      <c r="A816" s="42">
        <v>813</v>
      </c>
      <c r="B816" s="42" t="s">
        <v>4</v>
      </c>
      <c r="C816" s="99"/>
      <c r="D816" s="42" t="str">
        <f t="shared" si="147"/>
        <v/>
      </c>
      <c r="E816" s="99"/>
      <c r="F816" s="26"/>
      <c r="G816" s="99"/>
      <c r="H816" s="107"/>
      <c r="I816" s="53"/>
      <c r="J816" s="53"/>
      <c r="K816" s="99"/>
      <c r="L816" s="26" t="str">
        <f t="shared" si="148"/>
        <v>_</v>
      </c>
      <c r="M816" s="99"/>
      <c r="N816" s="42" t="str">
        <f t="shared" si="149"/>
        <v/>
      </c>
      <c r="O816" s="70"/>
      <c r="P816" s="63"/>
      <c r="Q816" s="64"/>
      <c r="R816" s="26"/>
      <c r="S816" s="26"/>
      <c r="T816" s="42" t="str">
        <f t="shared" si="150"/>
        <v/>
      </c>
      <c r="U816" s="42" t="str">
        <f>IF(E816="","",#REF!-N816)</f>
        <v/>
      </c>
      <c r="V816" s="42" t="str">
        <f t="shared" si="144"/>
        <v/>
      </c>
      <c r="W816" s="42" t="str">
        <f t="shared" si="151"/>
        <v/>
      </c>
      <c r="X816" s="41" t="str">
        <f>IF(E816="","",VLOOKUP(G816,#REF!,2,0))</f>
        <v/>
      </c>
      <c r="Y816" s="41" t="str">
        <f t="shared" si="145"/>
        <v/>
      </c>
      <c r="Z816" s="96" t="str">
        <f t="shared" si="152"/>
        <v/>
      </c>
      <c r="AA816" s="77" t="str">
        <f t="shared" si="153"/>
        <v/>
      </c>
      <c r="AB816" s="77" t="str">
        <f t="shared" si="154"/>
        <v/>
      </c>
      <c r="AC816" s="43" t="str">
        <f t="shared" si="146"/>
        <v/>
      </c>
      <c r="AD816" s="23"/>
      <c r="AE816" s="23"/>
      <c r="AF816" s="23"/>
      <c r="AG816" s="23"/>
      <c r="AH816" s="41" t="str">
        <f t="shared" si="155"/>
        <v/>
      </c>
      <c r="AI816" s="88"/>
      <c r="AJ816" s="26"/>
      <c r="AK816" s="26"/>
      <c r="AL816" s="26"/>
    </row>
    <row r="817" spans="1:38">
      <c r="A817" s="42">
        <v>814</v>
      </c>
      <c r="B817" s="42" t="s">
        <v>4</v>
      </c>
      <c r="C817" s="99"/>
      <c r="D817" s="42" t="str">
        <f t="shared" si="147"/>
        <v/>
      </c>
      <c r="E817" s="99"/>
      <c r="F817" s="26"/>
      <c r="G817" s="99"/>
      <c r="H817" s="107"/>
      <c r="I817" s="53"/>
      <c r="J817" s="53"/>
      <c r="K817" s="99"/>
      <c r="L817" s="26" t="str">
        <f t="shared" si="148"/>
        <v>_</v>
      </c>
      <c r="M817" s="99"/>
      <c r="N817" s="42" t="str">
        <f t="shared" si="149"/>
        <v/>
      </c>
      <c r="O817" s="70"/>
      <c r="P817" s="63"/>
      <c r="Q817" s="64"/>
      <c r="R817" s="26"/>
      <c r="S817" s="26"/>
      <c r="T817" s="42" t="str">
        <f t="shared" si="150"/>
        <v/>
      </c>
      <c r="U817" s="42" t="str">
        <f>IF(E817="","",#REF!-N817)</f>
        <v/>
      </c>
      <c r="V817" s="42" t="str">
        <f t="shared" si="144"/>
        <v/>
      </c>
      <c r="W817" s="42" t="str">
        <f t="shared" si="151"/>
        <v/>
      </c>
      <c r="X817" s="41" t="str">
        <f>IF(E817="","",VLOOKUP(G817,#REF!,2,0))</f>
        <v/>
      </c>
      <c r="Y817" s="41" t="str">
        <f t="shared" si="145"/>
        <v/>
      </c>
      <c r="Z817" s="96" t="str">
        <f t="shared" si="152"/>
        <v/>
      </c>
      <c r="AA817" s="77" t="str">
        <f t="shared" si="153"/>
        <v/>
      </c>
      <c r="AB817" s="77" t="str">
        <f t="shared" si="154"/>
        <v/>
      </c>
      <c r="AC817" s="43" t="str">
        <f t="shared" si="146"/>
        <v/>
      </c>
      <c r="AD817" s="23"/>
      <c r="AE817" s="23"/>
      <c r="AF817" s="23"/>
      <c r="AG817" s="23"/>
      <c r="AH817" s="41" t="str">
        <f t="shared" si="155"/>
        <v/>
      </c>
      <c r="AI817" s="88"/>
      <c r="AJ817" s="26"/>
      <c r="AK817" s="26"/>
      <c r="AL817" s="26"/>
    </row>
    <row r="818" spans="1:38">
      <c r="A818" s="42">
        <v>815</v>
      </c>
      <c r="B818" s="42" t="s">
        <v>4</v>
      </c>
      <c r="C818" s="99"/>
      <c r="D818" s="42" t="str">
        <f t="shared" si="147"/>
        <v/>
      </c>
      <c r="E818" s="99"/>
      <c r="F818" s="26"/>
      <c r="G818" s="99"/>
      <c r="H818" s="107"/>
      <c r="I818" s="53"/>
      <c r="J818" s="53"/>
      <c r="K818" s="99"/>
      <c r="L818" s="26" t="str">
        <f t="shared" si="148"/>
        <v>_</v>
      </c>
      <c r="M818" s="99"/>
      <c r="N818" s="42" t="str">
        <f t="shared" si="149"/>
        <v/>
      </c>
      <c r="O818" s="70"/>
      <c r="P818" s="63"/>
      <c r="Q818" s="64"/>
      <c r="R818" s="26"/>
      <c r="S818" s="26"/>
      <c r="T818" s="42" t="str">
        <f t="shared" si="150"/>
        <v/>
      </c>
      <c r="U818" s="42" t="str">
        <f>IF(E818="","",#REF!-N818)</f>
        <v/>
      </c>
      <c r="V818" s="42" t="str">
        <f t="shared" si="144"/>
        <v/>
      </c>
      <c r="W818" s="42" t="str">
        <f t="shared" si="151"/>
        <v/>
      </c>
      <c r="X818" s="41" t="str">
        <f>IF(E818="","",VLOOKUP(G818,#REF!,2,0))</f>
        <v/>
      </c>
      <c r="Y818" s="41" t="str">
        <f t="shared" si="145"/>
        <v/>
      </c>
      <c r="Z818" s="96" t="str">
        <f t="shared" si="152"/>
        <v/>
      </c>
      <c r="AA818" s="77" t="str">
        <f t="shared" si="153"/>
        <v/>
      </c>
      <c r="AB818" s="77" t="str">
        <f t="shared" si="154"/>
        <v/>
      </c>
      <c r="AC818" s="43" t="str">
        <f t="shared" si="146"/>
        <v/>
      </c>
      <c r="AD818" s="23"/>
      <c r="AE818" s="23"/>
      <c r="AF818" s="23"/>
      <c r="AG818" s="23"/>
      <c r="AH818" s="41" t="str">
        <f t="shared" si="155"/>
        <v/>
      </c>
      <c r="AI818" s="88"/>
      <c r="AJ818" s="26"/>
      <c r="AK818" s="26"/>
      <c r="AL818" s="26"/>
    </row>
    <row r="819" spans="1:38">
      <c r="A819" s="42">
        <v>816</v>
      </c>
      <c r="B819" s="42" t="s">
        <v>4</v>
      </c>
      <c r="C819" s="99"/>
      <c r="D819" s="42" t="str">
        <f t="shared" si="147"/>
        <v/>
      </c>
      <c r="E819" s="99"/>
      <c r="F819" s="26"/>
      <c r="G819" s="99"/>
      <c r="H819" s="107"/>
      <c r="I819" s="53"/>
      <c r="J819" s="53"/>
      <c r="K819" s="99"/>
      <c r="L819" s="26" t="str">
        <f t="shared" si="148"/>
        <v>_</v>
      </c>
      <c r="M819" s="99"/>
      <c r="N819" s="42" t="str">
        <f t="shared" si="149"/>
        <v/>
      </c>
      <c r="O819" s="70"/>
      <c r="P819" s="63"/>
      <c r="Q819" s="64"/>
      <c r="R819" s="26"/>
      <c r="S819" s="26"/>
      <c r="T819" s="42" t="str">
        <f t="shared" si="150"/>
        <v/>
      </c>
      <c r="U819" s="42" t="str">
        <f>IF(E819="","",#REF!-N819)</f>
        <v/>
      </c>
      <c r="V819" s="42" t="str">
        <f t="shared" si="144"/>
        <v/>
      </c>
      <c r="W819" s="42" t="str">
        <f t="shared" si="151"/>
        <v/>
      </c>
      <c r="X819" s="41" t="str">
        <f>IF(E819="","",VLOOKUP(G819,#REF!,2,0))</f>
        <v/>
      </c>
      <c r="Y819" s="41" t="str">
        <f t="shared" si="145"/>
        <v/>
      </c>
      <c r="Z819" s="96" t="str">
        <f t="shared" si="152"/>
        <v/>
      </c>
      <c r="AA819" s="77" t="str">
        <f t="shared" si="153"/>
        <v/>
      </c>
      <c r="AB819" s="77" t="str">
        <f t="shared" si="154"/>
        <v/>
      </c>
      <c r="AC819" s="43" t="str">
        <f t="shared" si="146"/>
        <v/>
      </c>
      <c r="AD819" s="23"/>
      <c r="AE819" s="23"/>
      <c r="AF819" s="23"/>
      <c r="AG819" s="23"/>
      <c r="AH819" s="41" t="str">
        <f t="shared" si="155"/>
        <v/>
      </c>
      <c r="AI819" s="88"/>
      <c r="AJ819" s="26"/>
      <c r="AK819" s="26"/>
      <c r="AL819" s="26"/>
    </row>
    <row r="820" spans="1:38">
      <c r="A820" s="42">
        <v>817</v>
      </c>
      <c r="B820" s="42" t="s">
        <v>4</v>
      </c>
      <c r="C820" s="99"/>
      <c r="D820" s="42" t="str">
        <f t="shared" si="147"/>
        <v/>
      </c>
      <c r="E820" s="99"/>
      <c r="F820" s="26"/>
      <c r="G820" s="99"/>
      <c r="H820" s="107"/>
      <c r="I820" s="53"/>
      <c r="J820" s="53"/>
      <c r="K820" s="99"/>
      <c r="L820" s="26" t="str">
        <f t="shared" si="148"/>
        <v>_</v>
      </c>
      <c r="M820" s="99"/>
      <c r="N820" s="42" t="str">
        <f t="shared" si="149"/>
        <v/>
      </c>
      <c r="O820" s="70"/>
      <c r="P820" s="63"/>
      <c r="Q820" s="64"/>
      <c r="R820" s="26"/>
      <c r="S820" s="26"/>
      <c r="T820" s="42" t="str">
        <f t="shared" si="150"/>
        <v/>
      </c>
      <c r="U820" s="42" t="str">
        <f>IF(E820="","",#REF!-N820)</f>
        <v/>
      </c>
      <c r="V820" s="42" t="str">
        <f t="shared" si="144"/>
        <v/>
      </c>
      <c r="W820" s="42" t="str">
        <f t="shared" si="151"/>
        <v/>
      </c>
      <c r="X820" s="41" t="str">
        <f>IF(E820="","",VLOOKUP(G820,#REF!,2,0))</f>
        <v/>
      </c>
      <c r="Y820" s="41" t="str">
        <f t="shared" si="145"/>
        <v/>
      </c>
      <c r="Z820" s="96" t="str">
        <f t="shared" si="152"/>
        <v/>
      </c>
      <c r="AA820" s="77" t="str">
        <f t="shared" si="153"/>
        <v/>
      </c>
      <c r="AB820" s="77" t="str">
        <f t="shared" si="154"/>
        <v/>
      </c>
      <c r="AC820" s="43" t="str">
        <f t="shared" si="146"/>
        <v/>
      </c>
      <c r="AD820" s="23"/>
      <c r="AE820" s="23"/>
      <c r="AF820" s="23"/>
      <c r="AG820" s="23"/>
      <c r="AH820" s="41" t="str">
        <f t="shared" si="155"/>
        <v/>
      </c>
      <c r="AI820" s="88"/>
      <c r="AJ820" s="26"/>
      <c r="AK820" s="26"/>
      <c r="AL820" s="26"/>
    </row>
    <row r="821" spans="1:38">
      <c r="A821" s="42">
        <v>818</v>
      </c>
      <c r="B821" s="42" t="s">
        <v>4</v>
      </c>
      <c r="C821" s="99"/>
      <c r="D821" s="42" t="str">
        <f t="shared" si="147"/>
        <v/>
      </c>
      <c r="E821" s="99"/>
      <c r="F821" s="26"/>
      <c r="G821" s="99"/>
      <c r="H821" s="107"/>
      <c r="I821" s="53"/>
      <c r="J821" s="53"/>
      <c r="K821" s="99"/>
      <c r="L821" s="26" t="str">
        <f t="shared" si="148"/>
        <v>_</v>
      </c>
      <c r="M821" s="99"/>
      <c r="N821" s="42" t="str">
        <f t="shared" si="149"/>
        <v/>
      </c>
      <c r="O821" s="70"/>
      <c r="P821" s="63"/>
      <c r="Q821" s="64"/>
      <c r="R821" s="26"/>
      <c r="S821" s="26"/>
      <c r="T821" s="42" t="str">
        <f t="shared" si="150"/>
        <v/>
      </c>
      <c r="U821" s="42" t="str">
        <f>IF(E821="","",#REF!-N821)</f>
        <v/>
      </c>
      <c r="V821" s="42" t="str">
        <f t="shared" si="144"/>
        <v/>
      </c>
      <c r="W821" s="42" t="str">
        <f t="shared" si="151"/>
        <v/>
      </c>
      <c r="X821" s="41" t="str">
        <f>IF(E821="","",VLOOKUP(G821,#REF!,2,0))</f>
        <v/>
      </c>
      <c r="Y821" s="41" t="str">
        <f t="shared" si="145"/>
        <v/>
      </c>
      <c r="Z821" s="96" t="str">
        <f t="shared" si="152"/>
        <v/>
      </c>
      <c r="AA821" s="77" t="str">
        <f t="shared" si="153"/>
        <v/>
      </c>
      <c r="AB821" s="77" t="str">
        <f t="shared" si="154"/>
        <v/>
      </c>
      <c r="AC821" s="43" t="str">
        <f t="shared" si="146"/>
        <v/>
      </c>
      <c r="AD821" s="23"/>
      <c r="AE821" s="23"/>
      <c r="AF821" s="23"/>
      <c r="AG821" s="23"/>
      <c r="AH821" s="41" t="str">
        <f t="shared" si="155"/>
        <v/>
      </c>
      <c r="AI821" s="88"/>
      <c r="AJ821" s="26"/>
      <c r="AK821" s="26"/>
      <c r="AL821" s="26"/>
    </row>
    <row r="822" spans="1:38">
      <c r="A822" s="42">
        <v>819</v>
      </c>
      <c r="B822" s="42" t="s">
        <v>4</v>
      </c>
      <c r="C822" s="99"/>
      <c r="D822" s="42" t="str">
        <f t="shared" si="147"/>
        <v/>
      </c>
      <c r="E822" s="99"/>
      <c r="F822" s="26"/>
      <c r="G822" s="99"/>
      <c r="H822" s="107"/>
      <c r="I822" s="53"/>
      <c r="J822" s="53"/>
      <c r="K822" s="99"/>
      <c r="L822" s="26" t="str">
        <f t="shared" si="148"/>
        <v>_</v>
      </c>
      <c r="M822" s="99"/>
      <c r="N822" s="42" t="str">
        <f t="shared" si="149"/>
        <v/>
      </c>
      <c r="O822" s="70"/>
      <c r="P822" s="63"/>
      <c r="Q822" s="64"/>
      <c r="R822" s="26"/>
      <c r="S822" s="26"/>
      <c r="T822" s="42" t="str">
        <f t="shared" si="150"/>
        <v/>
      </c>
      <c r="U822" s="42" t="str">
        <f>IF(E822="","",#REF!-N822)</f>
        <v/>
      </c>
      <c r="V822" s="42" t="str">
        <f t="shared" si="144"/>
        <v/>
      </c>
      <c r="W822" s="42" t="str">
        <f t="shared" si="151"/>
        <v/>
      </c>
      <c r="X822" s="41" t="str">
        <f>IF(E822="","",VLOOKUP(G822,#REF!,2,0))</f>
        <v/>
      </c>
      <c r="Y822" s="41" t="str">
        <f t="shared" si="145"/>
        <v/>
      </c>
      <c r="Z822" s="96" t="str">
        <f t="shared" si="152"/>
        <v/>
      </c>
      <c r="AA822" s="77" t="str">
        <f t="shared" si="153"/>
        <v/>
      </c>
      <c r="AB822" s="77" t="str">
        <f t="shared" si="154"/>
        <v/>
      </c>
      <c r="AC822" s="43" t="str">
        <f t="shared" si="146"/>
        <v/>
      </c>
      <c r="AD822" s="23"/>
      <c r="AE822" s="23"/>
      <c r="AF822" s="23"/>
      <c r="AG822" s="23"/>
      <c r="AH822" s="41" t="str">
        <f t="shared" si="155"/>
        <v/>
      </c>
      <c r="AI822" s="88"/>
      <c r="AJ822" s="26"/>
      <c r="AK822" s="26"/>
      <c r="AL822" s="26"/>
    </row>
    <row r="823" spans="1:38">
      <c r="A823" s="42">
        <v>820</v>
      </c>
      <c r="B823" s="42" t="s">
        <v>4</v>
      </c>
      <c r="C823" s="99"/>
      <c r="D823" s="42" t="str">
        <f t="shared" si="147"/>
        <v/>
      </c>
      <c r="E823" s="99"/>
      <c r="F823" s="26"/>
      <c r="G823" s="99"/>
      <c r="H823" s="107"/>
      <c r="I823" s="53"/>
      <c r="J823" s="53"/>
      <c r="K823" s="99"/>
      <c r="L823" s="26" t="str">
        <f t="shared" si="148"/>
        <v>_</v>
      </c>
      <c r="M823" s="99"/>
      <c r="N823" s="42" t="str">
        <f t="shared" si="149"/>
        <v/>
      </c>
      <c r="O823" s="70"/>
      <c r="P823" s="63"/>
      <c r="Q823" s="64"/>
      <c r="R823" s="26"/>
      <c r="S823" s="26"/>
      <c r="T823" s="42" t="str">
        <f t="shared" si="150"/>
        <v/>
      </c>
      <c r="U823" s="42" t="str">
        <f>IF(E823="","",#REF!-N823)</f>
        <v/>
      </c>
      <c r="V823" s="42" t="str">
        <f t="shared" si="144"/>
        <v/>
      </c>
      <c r="W823" s="42" t="str">
        <f t="shared" si="151"/>
        <v/>
      </c>
      <c r="X823" s="41" t="str">
        <f>IF(E823="","",VLOOKUP(G823,#REF!,2,0))</f>
        <v/>
      </c>
      <c r="Y823" s="41" t="str">
        <f t="shared" si="145"/>
        <v/>
      </c>
      <c r="Z823" s="96" t="str">
        <f t="shared" si="152"/>
        <v/>
      </c>
      <c r="AA823" s="77" t="str">
        <f t="shared" si="153"/>
        <v/>
      </c>
      <c r="AB823" s="77" t="str">
        <f t="shared" si="154"/>
        <v/>
      </c>
      <c r="AC823" s="43" t="str">
        <f t="shared" si="146"/>
        <v/>
      </c>
      <c r="AD823" s="23"/>
      <c r="AE823" s="23"/>
      <c r="AF823" s="23"/>
      <c r="AG823" s="23"/>
      <c r="AH823" s="41" t="str">
        <f t="shared" si="155"/>
        <v/>
      </c>
      <c r="AI823" s="88"/>
      <c r="AJ823" s="26"/>
      <c r="AK823" s="26"/>
      <c r="AL823" s="26"/>
    </row>
    <row r="824" spans="1:38">
      <c r="A824" s="42">
        <v>821</v>
      </c>
      <c r="B824" s="42" t="s">
        <v>4</v>
      </c>
      <c r="C824" s="99"/>
      <c r="D824" s="42" t="str">
        <f t="shared" si="147"/>
        <v/>
      </c>
      <c r="E824" s="99"/>
      <c r="F824" s="26"/>
      <c r="G824" s="99"/>
      <c r="H824" s="107"/>
      <c r="I824" s="53"/>
      <c r="J824" s="53"/>
      <c r="K824" s="99"/>
      <c r="L824" s="26" t="str">
        <f t="shared" si="148"/>
        <v>_</v>
      </c>
      <c r="M824" s="99"/>
      <c r="N824" s="42" t="str">
        <f t="shared" si="149"/>
        <v/>
      </c>
      <c r="O824" s="70"/>
      <c r="P824" s="63"/>
      <c r="Q824" s="64"/>
      <c r="R824" s="26"/>
      <c r="S824" s="26"/>
      <c r="T824" s="42" t="str">
        <f t="shared" si="150"/>
        <v/>
      </c>
      <c r="U824" s="42" t="str">
        <f>IF(E824="","",#REF!-N824)</f>
        <v/>
      </c>
      <c r="V824" s="42" t="str">
        <f t="shared" si="144"/>
        <v/>
      </c>
      <c r="W824" s="42" t="str">
        <f t="shared" si="151"/>
        <v/>
      </c>
      <c r="X824" s="41" t="str">
        <f>IF(E824="","",VLOOKUP(G824,#REF!,2,0))</f>
        <v/>
      </c>
      <c r="Y824" s="41" t="str">
        <f t="shared" si="145"/>
        <v/>
      </c>
      <c r="Z824" s="96" t="str">
        <f t="shared" si="152"/>
        <v/>
      </c>
      <c r="AA824" s="77" t="str">
        <f t="shared" si="153"/>
        <v/>
      </c>
      <c r="AB824" s="77" t="str">
        <f t="shared" si="154"/>
        <v/>
      </c>
      <c r="AC824" s="43" t="str">
        <f t="shared" si="146"/>
        <v/>
      </c>
      <c r="AD824" s="23"/>
      <c r="AE824" s="23"/>
      <c r="AF824" s="23"/>
      <c r="AG824" s="23"/>
      <c r="AH824" s="41" t="str">
        <f t="shared" si="155"/>
        <v/>
      </c>
      <c r="AI824" s="88"/>
      <c r="AJ824" s="26"/>
      <c r="AK824" s="26"/>
      <c r="AL824" s="26"/>
    </row>
    <row r="825" spans="1:38">
      <c r="A825" s="42">
        <v>822</v>
      </c>
      <c r="B825" s="42" t="s">
        <v>4</v>
      </c>
      <c r="C825" s="99"/>
      <c r="D825" s="42" t="str">
        <f t="shared" si="147"/>
        <v/>
      </c>
      <c r="E825" s="99"/>
      <c r="F825" s="26"/>
      <c r="G825" s="99"/>
      <c r="H825" s="107"/>
      <c r="I825" s="53"/>
      <c r="J825" s="53"/>
      <c r="K825" s="99"/>
      <c r="L825" s="26" t="str">
        <f t="shared" si="148"/>
        <v>_</v>
      </c>
      <c r="M825" s="99"/>
      <c r="N825" s="42" t="str">
        <f t="shared" si="149"/>
        <v/>
      </c>
      <c r="O825" s="70"/>
      <c r="P825" s="63"/>
      <c r="Q825" s="64"/>
      <c r="R825" s="26"/>
      <c r="S825" s="26"/>
      <c r="T825" s="42" t="str">
        <f t="shared" si="150"/>
        <v/>
      </c>
      <c r="U825" s="42" t="str">
        <f>IF(E825="","",#REF!-N825)</f>
        <v/>
      </c>
      <c r="V825" s="42" t="str">
        <f t="shared" si="144"/>
        <v/>
      </c>
      <c r="W825" s="42" t="str">
        <f t="shared" si="151"/>
        <v/>
      </c>
      <c r="X825" s="41" t="str">
        <f>IF(E825="","",VLOOKUP(G825,#REF!,2,0))</f>
        <v/>
      </c>
      <c r="Y825" s="41" t="str">
        <f t="shared" si="145"/>
        <v/>
      </c>
      <c r="Z825" s="96" t="str">
        <f t="shared" si="152"/>
        <v/>
      </c>
      <c r="AA825" s="77" t="str">
        <f t="shared" si="153"/>
        <v/>
      </c>
      <c r="AB825" s="77" t="str">
        <f t="shared" si="154"/>
        <v/>
      </c>
      <c r="AC825" s="43" t="str">
        <f t="shared" si="146"/>
        <v/>
      </c>
      <c r="AD825" s="23"/>
      <c r="AE825" s="23"/>
      <c r="AF825" s="23"/>
      <c r="AG825" s="23"/>
      <c r="AH825" s="41" t="str">
        <f t="shared" si="155"/>
        <v/>
      </c>
      <c r="AI825" s="88"/>
      <c r="AJ825" s="26"/>
      <c r="AK825" s="26"/>
      <c r="AL825" s="26"/>
    </row>
    <row r="826" spans="1:38">
      <c r="A826" s="42">
        <v>823</v>
      </c>
      <c r="B826" s="42" t="s">
        <v>4</v>
      </c>
      <c r="C826" s="99"/>
      <c r="D826" s="42" t="str">
        <f t="shared" si="147"/>
        <v/>
      </c>
      <c r="E826" s="99"/>
      <c r="F826" s="26"/>
      <c r="G826" s="99"/>
      <c r="H826" s="107"/>
      <c r="I826" s="53"/>
      <c r="J826" s="53"/>
      <c r="K826" s="99"/>
      <c r="L826" s="26" t="str">
        <f t="shared" si="148"/>
        <v>_</v>
      </c>
      <c r="M826" s="99"/>
      <c r="N826" s="42" t="str">
        <f t="shared" si="149"/>
        <v/>
      </c>
      <c r="O826" s="70"/>
      <c r="P826" s="63"/>
      <c r="Q826" s="64"/>
      <c r="R826" s="26"/>
      <c r="S826" s="26"/>
      <c r="T826" s="42" t="str">
        <f t="shared" si="150"/>
        <v/>
      </c>
      <c r="U826" s="42" t="str">
        <f>IF(E826="","",#REF!-N826)</f>
        <v/>
      </c>
      <c r="V826" s="42" t="str">
        <f t="shared" si="144"/>
        <v/>
      </c>
      <c r="W826" s="42" t="str">
        <f t="shared" si="151"/>
        <v/>
      </c>
      <c r="X826" s="41" t="str">
        <f>IF(E826="","",VLOOKUP(G826,#REF!,2,0))</f>
        <v/>
      </c>
      <c r="Y826" s="41" t="str">
        <f t="shared" si="145"/>
        <v/>
      </c>
      <c r="Z826" s="96" t="str">
        <f t="shared" si="152"/>
        <v/>
      </c>
      <c r="AA826" s="77" t="str">
        <f t="shared" si="153"/>
        <v/>
      </c>
      <c r="AB826" s="77" t="str">
        <f t="shared" si="154"/>
        <v/>
      </c>
      <c r="AC826" s="43" t="str">
        <f t="shared" si="146"/>
        <v/>
      </c>
      <c r="AD826" s="23"/>
      <c r="AE826" s="23"/>
      <c r="AF826" s="23"/>
      <c r="AG826" s="23"/>
      <c r="AH826" s="41" t="str">
        <f t="shared" si="155"/>
        <v/>
      </c>
      <c r="AI826" s="88"/>
      <c r="AJ826" s="26"/>
      <c r="AK826" s="26"/>
      <c r="AL826" s="26"/>
    </row>
    <row r="827" spans="1:38">
      <c r="A827" s="42">
        <v>824</v>
      </c>
      <c r="B827" s="42" t="s">
        <v>4</v>
      </c>
      <c r="C827" s="99"/>
      <c r="D827" s="42" t="str">
        <f t="shared" si="147"/>
        <v/>
      </c>
      <c r="E827" s="99"/>
      <c r="F827" s="26"/>
      <c r="G827" s="99"/>
      <c r="H827" s="107"/>
      <c r="I827" s="53"/>
      <c r="J827" s="53"/>
      <c r="K827" s="99"/>
      <c r="L827" s="26" t="str">
        <f t="shared" si="148"/>
        <v>_</v>
      </c>
      <c r="M827" s="99"/>
      <c r="N827" s="42" t="str">
        <f t="shared" si="149"/>
        <v/>
      </c>
      <c r="O827" s="70"/>
      <c r="P827" s="63"/>
      <c r="Q827" s="64"/>
      <c r="R827" s="26"/>
      <c r="S827" s="26"/>
      <c r="T827" s="42" t="str">
        <f t="shared" si="150"/>
        <v/>
      </c>
      <c r="U827" s="42" t="str">
        <f>IF(E827="","",#REF!-N827)</f>
        <v/>
      </c>
      <c r="V827" s="42" t="str">
        <f t="shared" si="144"/>
        <v/>
      </c>
      <c r="W827" s="42" t="str">
        <f t="shared" si="151"/>
        <v/>
      </c>
      <c r="X827" s="41" t="str">
        <f>IF(E827="","",VLOOKUP(G827,#REF!,2,0))</f>
        <v/>
      </c>
      <c r="Y827" s="41" t="str">
        <f t="shared" si="145"/>
        <v/>
      </c>
      <c r="Z827" s="96" t="str">
        <f t="shared" si="152"/>
        <v/>
      </c>
      <c r="AA827" s="77" t="str">
        <f t="shared" si="153"/>
        <v/>
      </c>
      <c r="AB827" s="77" t="str">
        <f t="shared" si="154"/>
        <v/>
      </c>
      <c r="AC827" s="43" t="str">
        <f t="shared" si="146"/>
        <v/>
      </c>
      <c r="AD827" s="23"/>
      <c r="AE827" s="23"/>
      <c r="AF827" s="23"/>
      <c r="AG827" s="23"/>
      <c r="AH827" s="41" t="str">
        <f t="shared" si="155"/>
        <v/>
      </c>
      <c r="AI827" s="88"/>
      <c r="AJ827" s="26"/>
      <c r="AK827" s="26"/>
      <c r="AL827" s="26"/>
    </row>
    <row r="828" spans="1:38">
      <c r="A828" s="42">
        <v>825</v>
      </c>
      <c r="B828" s="42" t="s">
        <v>4</v>
      </c>
      <c r="C828" s="99"/>
      <c r="D828" s="42" t="str">
        <f t="shared" si="147"/>
        <v/>
      </c>
      <c r="E828" s="99"/>
      <c r="F828" s="26"/>
      <c r="G828" s="99"/>
      <c r="H828" s="107"/>
      <c r="I828" s="53"/>
      <c r="J828" s="53"/>
      <c r="K828" s="99"/>
      <c r="L828" s="26" t="str">
        <f t="shared" si="148"/>
        <v>_</v>
      </c>
      <c r="M828" s="99"/>
      <c r="N828" s="42" t="str">
        <f t="shared" si="149"/>
        <v/>
      </c>
      <c r="O828" s="70"/>
      <c r="P828" s="63"/>
      <c r="Q828" s="64"/>
      <c r="R828" s="26"/>
      <c r="S828" s="26"/>
      <c r="T828" s="42" t="str">
        <f t="shared" si="150"/>
        <v/>
      </c>
      <c r="U828" s="42" t="str">
        <f>IF(E828="","",#REF!-N828)</f>
        <v/>
      </c>
      <c r="V828" s="42" t="str">
        <f t="shared" si="144"/>
        <v/>
      </c>
      <c r="W828" s="42" t="str">
        <f t="shared" si="151"/>
        <v/>
      </c>
      <c r="X828" s="41" t="str">
        <f>IF(E828="","",VLOOKUP(G828,#REF!,2,0))</f>
        <v/>
      </c>
      <c r="Y828" s="41" t="str">
        <f t="shared" si="145"/>
        <v/>
      </c>
      <c r="Z828" s="96" t="str">
        <f t="shared" si="152"/>
        <v/>
      </c>
      <c r="AA828" s="77" t="str">
        <f t="shared" si="153"/>
        <v/>
      </c>
      <c r="AB828" s="77" t="str">
        <f t="shared" si="154"/>
        <v/>
      </c>
      <c r="AC828" s="43" t="str">
        <f t="shared" si="146"/>
        <v/>
      </c>
      <c r="AD828" s="23"/>
      <c r="AE828" s="23"/>
      <c r="AF828" s="23"/>
      <c r="AG828" s="23"/>
      <c r="AH828" s="41" t="str">
        <f t="shared" si="155"/>
        <v/>
      </c>
      <c r="AI828" s="88"/>
      <c r="AJ828" s="26"/>
      <c r="AK828" s="26"/>
      <c r="AL828" s="26"/>
    </row>
    <row r="829" spans="1:38">
      <c r="A829" s="42">
        <v>826</v>
      </c>
      <c r="B829" s="42" t="s">
        <v>4</v>
      </c>
      <c r="C829" s="99"/>
      <c r="D829" s="42" t="str">
        <f t="shared" si="147"/>
        <v/>
      </c>
      <c r="E829" s="99"/>
      <c r="F829" s="26"/>
      <c r="G829" s="99"/>
      <c r="H829" s="107"/>
      <c r="I829" s="53"/>
      <c r="J829" s="53"/>
      <c r="K829" s="99"/>
      <c r="L829" s="26" t="str">
        <f t="shared" si="148"/>
        <v>_</v>
      </c>
      <c r="M829" s="99"/>
      <c r="N829" s="42" t="str">
        <f t="shared" si="149"/>
        <v/>
      </c>
      <c r="O829" s="70"/>
      <c r="P829" s="63"/>
      <c r="Q829" s="64"/>
      <c r="R829" s="26"/>
      <c r="S829" s="26"/>
      <c r="T829" s="42" t="str">
        <f t="shared" si="150"/>
        <v/>
      </c>
      <c r="U829" s="42" t="str">
        <f>IF(E829="","",#REF!-N829)</f>
        <v/>
      </c>
      <c r="V829" s="42" t="str">
        <f t="shared" si="144"/>
        <v/>
      </c>
      <c r="W829" s="42" t="str">
        <f t="shared" si="151"/>
        <v/>
      </c>
      <c r="X829" s="41" t="str">
        <f>IF(E829="","",VLOOKUP(G829,#REF!,2,0))</f>
        <v/>
      </c>
      <c r="Y829" s="41" t="str">
        <f t="shared" si="145"/>
        <v/>
      </c>
      <c r="Z829" s="96" t="str">
        <f t="shared" si="152"/>
        <v/>
      </c>
      <c r="AA829" s="77" t="str">
        <f t="shared" si="153"/>
        <v/>
      </c>
      <c r="AB829" s="77" t="str">
        <f t="shared" si="154"/>
        <v/>
      </c>
      <c r="AC829" s="43" t="str">
        <f t="shared" si="146"/>
        <v/>
      </c>
      <c r="AD829" s="23"/>
      <c r="AE829" s="23"/>
      <c r="AF829" s="23"/>
      <c r="AG829" s="23"/>
      <c r="AH829" s="41" t="str">
        <f t="shared" si="155"/>
        <v/>
      </c>
      <c r="AI829" s="88"/>
      <c r="AJ829" s="26"/>
      <c r="AK829" s="26"/>
      <c r="AL829" s="26"/>
    </row>
    <row r="830" spans="1:38">
      <c r="A830" s="42">
        <v>827</v>
      </c>
      <c r="B830" s="42" t="s">
        <v>4</v>
      </c>
      <c r="C830" s="99"/>
      <c r="D830" s="42" t="str">
        <f t="shared" si="147"/>
        <v/>
      </c>
      <c r="E830" s="99"/>
      <c r="F830" s="26"/>
      <c r="G830" s="99"/>
      <c r="H830" s="107"/>
      <c r="I830" s="53"/>
      <c r="J830" s="53"/>
      <c r="K830" s="99"/>
      <c r="L830" s="26" t="str">
        <f t="shared" si="148"/>
        <v>_</v>
      </c>
      <c r="M830" s="99"/>
      <c r="N830" s="42" t="str">
        <f t="shared" si="149"/>
        <v/>
      </c>
      <c r="O830" s="70"/>
      <c r="P830" s="63"/>
      <c r="Q830" s="64"/>
      <c r="R830" s="26"/>
      <c r="S830" s="26"/>
      <c r="T830" s="42" t="str">
        <f t="shared" si="150"/>
        <v/>
      </c>
      <c r="U830" s="42" t="str">
        <f>IF(E830="","",#REF!-N830)</f>
        <v/>
      </c>
      <c r="V830" s="42" t="str">
        <f t="shared" si="144"/>
        <v/>
      </c>
      <c r="W830" s="42" t="str">
        <f t="shared" si="151"/>
        <v/>
      </c>
      <c r="X830" s="41" t="str">
        <f>IF(E830="","",VLOOKUP(G830,#REF!,2,0))</f>
        <v/>
      </c>
      <c r="Y830" s="41" t="str">
        <f t="shared" si="145"/>
        <v/>
      </c>
      <c r="Z830" s="96" t="str">
        <f t="shared" si="152"/>
        <v/>
      </c>
      <c r="AA830" s="77" t="str">
        <f t="shared" si="153"/>
        <v/>
      </c>
      <c r="AB830" s="77" t="str">
        <f t="shared" si="154"/>
        <v/>
      </c>
      <c r="AC830" s="43" t="str">
        <f t="shared" si="146"/>
        <v/>
      </c>
      <c r="AD830" s="23"/>
      <c r="AE830" s="23"/>
      <c r="AF830" s="23"/>
      <c r="AG830" s="23"/>
      <c r="AH830" s="41" t="str">
        <f t="shared" si="155"/>
        <v/>
      </c>
      <c r="AI830" s="88"/>
      <c r="AJ830" s="26"/>
      <c r="AK830" s="26"/>
      <c r="AL830" s="26"/>
    </row>
    <row r="831" spans="1:38">
      <c r="A831" s="42">
        <v>828</v>
      </c>
      <c r="B831" s="42" t="s">
        <v>4</v>
      </c>
      <c r="C831" s="99"/>
      <c r="D831" s="42" t="str">
        <f t="shared" si="147"/>
        <v/>
      </c>
      <c r="E831" s="99"/>
      <c r="F831" s="26"/>
      <c r="G831" s="99"/>
      <c r="H831" s="107"/>
      <c r="I831" s="53"/>
      <c r="J831" s="53"/>
      <c r="K831" s="99"/>
      <c r="L831" s="26" t="str">
        <f t="shared" si="148"/>
        <v>_</v>
      </c>
      <c r="M831" s="99"/>
      <c r="N831" s="42" t="str">
        <f t="shared" si="149"/>
        <v/>
      </c>
      <c r="O831" s="70"/>
      <c r="P831" s="63"/>
      <c r="Q831" s="64"/>
      <c r="R831" s="26"/>
      <c r="S831" s="26"/>
      <c r="T831" s="42" t="str">
        <f t="shared" si="150"/>
        <v/>
      </c>
      <c r="U831" s="42" t="str">
        <f>IF(E831="","",#REF!-N831)</f>
        <v/>
      </c>
      <c r="V831" s="42" t="str">
        <f t="shared" si="144"/>
        <v/>
      </c>
      <c r="W831" s="42" t="str">
        <f t="shared" si="151"/>
        <v/>
      </c>
      <c r="X831" s="41" t="str">
        <f>IF(E831="","",VLOOKUP(G831,#REF!,2,0))</f>
        <v/>
      </c>
      <c r="Y831" s="41" t="str">
        <f t="shared" si="145"/>
        <v/>
      </c>
      <c r="Z831" s="96" t="str">
        <f t="shared" si="152"/>
        <v/>
      </c>
      <c r="AA831" s="77" t="str">
        <f t="shared" si="153"/>
        <v/>
      </c>
      <c r="AB831" s="77" t="str">
        <f t="shared" si="154"/>
        <v/>
      </c>
      <c r="AC831" s="43" t="str">
        <f t="shared" si="146"/>
        <v/>
      </c>
      <c r="AD831" s="23"/>
      <c r="AE831" s="23"/>
      <c r="AF831" s="23"/>
      <c r="AG831" s="23"/>
      <c r="AH831" s="41" t="str">
        <f t="shared" si="155"/>
        <v/>
      </c>
      <c r="AI831" s="88"/>
      <c r="AJ831" s="26"/>
      <c r="AK831" s="26"/>
      <c r="AL831" s="26"/>
    </row>
    <row r="832" spans="1:38">
      <c r="A832" s="42">
        <v>829</v>
      </c>
      <c r="B832" s="42" t="s">
        <v>4</v>
      </c>
      <c r="C832" s="99"/>
      <c r="D832" s="42" t="str">
        <f t="shared" si="147"/>
        <v/>
      </c>
      <c r="E832" s="99"/>
      <c r="F832" s="26"/>
      <c r="G832" s="99"/>
      <c r="H832" s="107"/>
      <c r="I832" s="53"/>
      <c r="J832" s="53"/>
      <c r="K832" s="99"/>
      <c r="L832" s="26" t="str">
        <f t="shared" si="148"/>
        <v>_</v>
      </c>
      <c r="M832" s="99"/>
      <c r="N832" s="42" t="str">
        <f t="shared" si="149"/>
        <v/>
      </c>
      <c r="O832" s="70"/>
      <c r="P832" s="63"/>
      <c r="Q832" s="64"/>
      <c r="R832" s="26"/>
      <c r="S832" s="26"/>
      <c r="T832" s="42" t="str">
        <f t="shared" si="150"/>
        <v/>
      </c>
      <c r="U832" s="42" t="str">
        <f>IF(E832="","",#REF!-N832)</f>
        <v/>
      </c>
      <c r="V832" s="42" t="str">
        <f t="shared" si="144"/>
        <v/>
      </c>
      <c r="W832" s="42" t="str">
        <f t="shared" si="151"/>
        <v/>
      </c>
      <c r="X832" s="41" t="str">
        <f>IF(E832="","",VLOOKUP(G832,#REF!,2,0))</f>
        <v/>
      </c>
      <c r="Y832" s="41" t="str">
        <f t="shared" si="145"/>
        <v/>
      </c>
      <c r="Z832" s="96" t="str">
        <f t="shared" si="152"/>
        <v/>
      </c>
      <c r="AA832" s="77" t="str">
        <f t="shared" si="153"/>
        <v/>
      </c>
      <c r="AB832" s="77" t="str">
        <f t="shared" si="154"/>
        <v/>
      </c>
      <c r="AC832" s="43" t="str">
        <f t="shared" si="146"/>
        <v/>
      </c>
      <c r="AD832" s="23"/>
      <c r="AE832" s="23"/>
      <c r="AF832" s="23"/>
      <c r="AG832" s="23"/>
      <c r="AH832" s="41" t="str">
        <f t="shared" si="155"/>
        <v/>
      </c>
      <c r="AI832" s="88"/>
      <c r="AJ832" s="26"/>
      <c r="AK832" s="26"/>
      <c r="AL832" s="26"/>
    </row>
    <row r="833" spans="1:38">
      <c r="A833" s="42">
        <v>830</v>
      </c>
      <c r="B833" s="42" t="s">
        <v>4</v>
      </c>
      <c r="C833" s="99"/>
      <c r="D833" s="42" t="str">
        <f t="shared" si="147"/>
        <v/>
      </c>
      <c r="E833" s="99"/>
      <c r="F833" s="26"/>
      <c r="G833" s="99"/>
      <c r="H833" s="107"/>
      <c r="I833" s="53"/>
      <c r="J833" s="53"/>
      <c r="K833" s="99"/>
      <c r="L833" s="26" t="str">
        <f t="shared" si="148"/>
        <v>_</v>
      </c>
      <c r="M833" s="99"/>
      <c r="N833" s="42" t="str">
        <f t="shared" si="149"/>
        <v/>
      </c>
      <c r="O833" s="70"/>
      <c r="P833" s="63"/>
      <c r="Q833" s="64"/>
      <c r="R833" s="26"/>
      <c r="S833" s="26"/>
      <c r="T833" s="42" t="str">
        <f t="shared" si="150"/>
        <v/>
      </c>
      <c r="U833" s="42" t="str">
        <f>IF(E833="","",#REF!-N833)</f>
        <v/>
      </c>
      <c r="V833" s="42" t="str">
        <f t="shared" si="144"/>
        <v/>
      </c>
      <c r="W833" s="42" t="str">
        <f t="shared" si="151"/>
        <v/>
      </c>
      <c r="X833" s="41" t="str">
        <f>IF(E833="","",VLOOKUP(G833,#REF!,2,0))</f>
        <v/>
      </c>
      <c r="Y833" s="41" t="str">
        <f t="shared" si="145"/>
        <v/>
      </c>
      <c r="Z833" s="96" t="str">
        <f t="shared" si="152"/>
        <v/>
      </c>
      <c r="AA833" s="77" t="str">
        <f t="shared" si="153"/>
        <v/>
      </c>
      <c r="AB833" s="77" t="str">
        <f t="shared" si="154"/>
        <v/>
      </c>
      <c r="AC833" s="43" t="str">
        <f t="shared" si="146"/>
        <v/>
      </c>
      <c r="AD833" s="23"/>
      <c r="AE833" s="23"/>
      <c r="AF833" s="23"/>
      <c r="AG833" s="23"/>
      <c r="AH833" s="41" t="str">
        <f t="shared" si="155"/>
        <v/>
      </c>
      <c r="AI833" s="88"/>
      <c r="AJ833" s="26"/>
      <c r="AK833" s="26"/>
      <c r="AL833" s="26"/>
    </row>
    <row r="834" spans="1:38">
      <c r="A834" s="42">
        <v>831</v>
      </c>
      <c r="B834" s="42" t="s">
        <v>4</v>
      </c>
      <c r="C834" s="99"/>
      <c r="D834" s="42" t="str">
        <f t="shared" si="147"/>
        <v/>
      </c>
      <c r="E834" s="99"/>
      <c r="F834" s="26"/>
      <c r="G834" s="99"/>
      <c r="H834" s="107"/>
      <c r="I834" s="53"/>
      <c r="J834" s="53"/>
      <c r="K834" s="99"/>
      <c r="L834" s="26" t="str">
        <f t="shared" si="148"/>
        <v>_</v>
      </c>
      <c r="M834" s="99"/>
      <c r="N834" s="42" t="str">
        <f t="shared" si="149"/>
        <v/>
      </c>
      <c r="O834" s="70"/>
      <c r="P834" s="63"/>
      <c r="Q834" s="64"/>
      <c r="R834" s="26"/>
      <c r="S834" s="26"/>
      <c r="T834" s="42" t="str">
        <f t="shared" si="150"/>
        <v/>
      </c>
      <c r="U834" s="42" t="str">
        <f>IF(E834="","",#REF!-N834)</f>
        <v/>
      </c>
      <c r="V834" s="42" t="str">
        <f t="shared" si="144"/>
        <v/>
      </c>
      <c r="W834" s="42" t="str">
        <f t="shared" si="151"/>
        <v/>
      </c>
      <c r="X834" s="41" t="str">
        <f>IF(E834="","",VLOOKUP(G834,#REF!,2,0))</f>
        <v/>
      </c>
      <c r="Y834" s="41" t="str">
        <f t="shared" si="145"/>
        <v/>
      </c>
      <c r="Z834" s="96" t="str">
        <f t="shared" si="152"/>
        <v/>
      </c>
      <c r="AA834" s="77" t="str">
        <f t="shared" si="153"/>
        <v/>
      </c>
      <c r="AB834" s="77" t="str">
        <f t="shared" si="154"/>
        <v/>
      </c>
      <c r="AC834" s="43" t="str">
        <f t="shared" si="146"/>
        <v/>
      </c>
      <c r="AD834" s="23"/>
      <c r="AE834" s="23"/>
      <c r="AF834" s="23"/>
      <c r="AG834" s="23"/>
      <c r="AH834" s="41" t="str">
        <f t="shared" si="155"/>
        <v/>
      </c>
      <c r="AI834" s="88"/>
      <c r="AJ834" s="26"/>
      <c r="AK834" s="26"/>
      <c r="AL834" s="26"/>
    </row>
    <row r="835" spans="1:38">
      <c r="A835" s="42">
        <v>832</v>
      </c>
      <c r="B835" s="42" t="s">
        <v>4</v>
      </c>
      <c r="C835" s="99"/>
      <c r="D835" s="42" t="str">
        <f t="shared" si="147"/>
        <v/>
      </c>
      <c r="E835" s="99"/>
      <c r="F835" s="26"/>
      <c r="G835" s="99"/>
      <c r="H835" s="107"/>
      <c r="I835" s="53"/>
      <c r="J835" s="53"/>
      <c r="K835" s="99"/>
      <c r="L835" s="26" t="str">
        <f t="shared" si="148"/>
        <v>_</v>
      </c>
      <c r="M835" s="99"/>
      <c r="N835" s="42" t="str">
        <f t="shared" si="149"/>
        <v/>
      </c>
      <c r="O835" s="70"/>
      <c r="P835" s="63"/>
      <c r="Q835" s="64"/>
      <c r="R835" s="26"/>
      <c r="S835" s="26"/>
      <c r="T835" s="42" t="str">
        <f t="shared" si="150"/>
        <v/>
      </c>
      <c r="U835" s="42" t="str">
        <f>IF(E835="","",#REF!-N835)</f>
        <v/>
      </c>
      <c r="V835" s="42" t="str">
        <f t="shared" si="144"/>
        <v/>
      </c>
      <c r="W835" s="42" t="str">
        <f t="shared" si="151"/>
        <v/>
      </c>
      <c r="X835" s="41" t="str">
        <f>IF(E835="","",VLOOKUP(G835,#REF!,2,0))</f>
        <v/>
      </c>
      <c r="Y835" s="41" t="str">
        <f t="shared" si="145"/>
        <v/>
      </c>
      <c r="Z835" s="96" t="str">
        <f t="shared" si="152"/>
        <v/>
      </c>
      <c r="AA835" s="77" t="str">
        <f t="shared" si="153"/>
        <v/>
      </c>
      <c r="AB835" s="77" t="str">
        <f t="shared" si="154"/>
        <v/>
      </c>
      <c r="AC835" s="43" t="str">
        <f t="shared" si="146"/>
        <v/>
      </c>
      <c r="AD835" s="23"/>
      <c r="AE835" s="23"/>
      <c r="AF835" s="23"/>
      <c r="AG835" s="23"/>
      <c r="AH835" s="41" t="str">
        <f t="shared" si="155"/>
        <v/>
      </c>
      <c r="AI835" s="88"/>
      <c r="AJ835" s="26"/>
      <c r="AK835" s="26"/>
      <c r="AL835" s="26"/>
    </row>
    <row r="836" spans="1:38">
      <c r="A836" s="42">
        <v>833</v>
      </c>
      <c r="B836" s="42" t="s">
        <v>4</v>
      </c>
      <c r="C836" s="99"/>
      <c r="D836" s="42" t="str">
        <f t="shared" si="147"/>
        <v/>
      </c>
      <c r="E836" s="99"/>
      <c r="F836" s="26"/>
      <c r="G836" s="99"/>
      <c r="H836" s="107"/>
      <c r="I836" s="53"/>
      <c r="J836" s="53"/>
      <c r="K836" s="99"/>
      <c r="L836" s="26" t="str">
        <f t="shared" si="148"/>
        <v>_</v>
      </c>
      <c r="M836" s="99"/>
      <c r="N836" s="42" t="str">
        <f t="shared" si="149"/>
        <v/>
      </c>
      <c r="O836" s="70"/>
      <c r="P836" s="63"/>
      <c r="Q836" s="64"/>
      <c r="R836" s="26"/>
      <c r="S836" s="26"/>
      <c r="T836" s="42" t="str">
        <f t="shared" si="150"/>
        <v/>
      </c>
      <c r="U836" s="42" t="str">
        <f>IF(E836="","",#REF!-N836)</f>
        <v/>
      </c>
      <c r="V836" s="42" t="str">
        <f t="shared" ref="V836:V899" si="156">IF(E836="","",T836-U836)</f>
        <v/>
      </c>
      <c r="W836" s="42" t="str">
        <f t="shared" si="151"/>
        <v/>
      </c>
      <c r="X836" s="41" t="str">
        <f>IF(E836="","",VLOOKUP(G836,#REF!,2,0))</f>
        <v/>
      </c>
      <c r="Y836" s="41" t="str">
        <f t="shared" ref="Y836:Y899" si="157">IF(E836="","",IF(P836=0,ROUND(H836*X836,0),0))</f>
        <v/>
      </c>
      <c r="Z836" s="96" t="str">
        <f t="shared" si="152"/>
        <v/>
      </c>
      <c r="AA836" s="77" t="str">
        <f t="shared" si="153"/>
        <v/>
      </c>
      <c r="AB836" s="77" t="str">
        <f t="shared" si="154"/>
        <v/>
      </c>
      <c r="AC836" s="43" t="str">
        <f t="shared" ref="AC836:AC899" si="158">IF(E836="","",IF(Z836-AB836&lt;=0,1,Z836-AB836))</f>
        <v/>
      </c>
      <c r="AD836" s="23"/>
      <c r="AE836" s="23"/>
      <c r="AF836" s="23"/>
      <c r="AG836" s="23"/>
      <c r="AH836" s="41" t="str">
        <f t="shared" si="155"/>
        <v/>
      </c>
      <c r="AI836" s="88"/>
      <c r="AJ836" s="26"/>
      <c r="AK836" s="26"/>
      <c r="AL836" s="26"/>
    </row>
    <row r="837" spans="1:38">
      <c r="A837" s="42">
        <v>834</v>
      </c>
      <c r="B837" s="42" t="s">
        <v>4</v>
      </c>
      <c r="C837" s="99"/>
      <c r="D837" s="42" t="str">
        <f t="shared" ref="D837:D900" si="159">IF(O837="","",C837&amp;"_"&amp;O837)</f>
        <v/>
      </c>
      <c r="E837" s="99"/>
      <c r="F837" s="26"/>
      <c r="G837" s="99"/>
      <c r="H837" s="107"/>
      <c r="I837" s="53"/>
      <c r="J837" s="53"/>
      <c r="K837" s="99"/>
      <c r="L837" s="26" t="str">
        <f t="shared" ref="L837:L900" si="160">C837&amp;"_"&amp;K837</f>
        <v>_</v>
      </c>
      <c r="M837" s="99"/>
      <c r="N837" s="42" t="str">
        <f t="shared" ref="N837:N900" si="161">IF(M837="","",IF(MONTH(M837)&lt;=3,YEAR(M837)-1,YEAR(M837)))</f>
        <v/>
      </c>
      <c r="O837" s="70"/>
      <c r="P837" s="63"/>
      <c r="Q837" s="64"/>
      <c r="R837" s="26"/>
      <c r="S837" s="26"/>
      <c r="T837" s="42" t="str">
        <f t="shared" ref="T837:T900" si="162">IF(E837="","",48)</f>
        <v/>
      </c>
      <c r="U837" s="42" t="str">
        <f>IF(E837="","",#REF!-N837)</f>
        <v/>
      </c>
      <c r="V837" s="42" t="str">
        <f t="shared" si="156"/>
        <v/>
      </c>
      <c r="W837" s="42" t="str">
        <f t="shared" ref="W837:W900" si="163">IF(T837="","",0.021)</f>
        <v/>
      </c>
      <c r="X837" s="41" t="str">
        <f>IF(E837="","",VLOOKUP(G837,#REF!,2,0))</f>
        <v/>
      </c>
      <c r="Y837" s="41" t="str">
        <f t="shared" si="157"/>
        <v/>
      </c>
      <c r="Z837" s="96" t="str">
        <f t="shared" ref="Z837:Z900" si="164">IF(E837="","",IF(V837&lt;0,1,IF(P837=0,Y837,P837)))</f>
        <v/>
      </c>
      <c r="AA837" s="77" t="str">
        <f t="shared" ref="AA837:AA900" si="165">IF(E837="","",IF(U837=0,0,IF(V837=0,AI837,IF(V837&lt;0,0,ROUNDDOWN(Z837*W837,0)))))</f>
        <v/>
      </c>
      <c r="AB837" s="77" t="str">
        <f t="shared" ref="AB837:AB900" si="166">IF(E837="","",IF(V837=0,Z837,IF(V837&lt;0,0,AA837*U837)))</f>
        <v/>
      </c>
      <c r="AC837" s="43" t="str">
        <f t="shared" si="158"/>
        <v/>
      </c>
      <c r="AD837" s="23"/>
      <c r="AE837" s="23"/>
      <c r="AF837" s="23"/>
      <c r="AG837" s="23"/>
      <c r="AH837" s="41" t="str">
        <f t="shared" ref="AH837:AH900" si="167">IF(E837="","",P837-SUM(AD837:AG837))</f>
        <v/>
      </c>
      <c r="AI837" s="88"/>
      <c r="AJ837" s="26"/>
      <c r="AK837" s="26"/>
      <c r="AL837" s="26"/>
    </row>
    <row r="838" spans="1:38">
      <c r="A838" s="42">
        <v>835</v>
      </c>
      <c r="B838" s="42" t="s">
        <v>4</v>
      </c>
      <c r="C838" s="99"/>
      <c r="D838" s="42" t="str">
        <f t="shared" si="159"/>
        <v/>
      </c>
      <c r="E838" s="99"/>
      <c r="F838" s="26"/>
      <c r="G838" s="99"/>
      <c r="H838" s="107"/>
      <c r="I838" s="53"/>
      <c r="J838" s="53"/>
      <c r="K838" s="99"/>
      <c r="L838" s="26" t="str">
        <f t="shared" si="160"/>
        <v>_</v>
      </c>
      <c r="M838" s="99"/>
      <c r="N838" s="42" t="str">
        <f t="shared" si="161"/>
        <v/>
      </c>
      <c r="O838" s="70"/>
      <c r="P838" s="63"/>
      <c r="Q838" s="64"/>
      <c r="R838" s="26"/>
      <c r="S838" s="26"/>
      <c r="T838" s="42" t="str">
        <f t="shared" si="162"/>
        <v/>
      </c>
      <c r="U838" s="42" t="str">
        <f>IF(E838="","",#REF!-N838)</f>
        <v/>
      </c>
      <c r="V838" s="42" t="str">
        <f t="shared" si="156"/>
        <v/>
      </c>
      <c r="W838" s="42" t="str">
        <f t="shared" si="163"/>
        <v/>
      </c>
      <c r="X838" s="41" t="str">
        <f>IF(E838="","",VLOOKUP(G838,#REF!,2,0))</f>
        <v/>
      </c>
      <c r="Y838" s="41" t="str">
        <f t="shared" si="157"/>
        <v/>
      </c>
      <c r="Z838" s="96" t="str">
        <f t="shared" si="164"/>
        <v/>
      </c>
      <c r="AA838" s="77" t="str">
        <f t="shared" si="165"/>
        <v/>
      </c>
      <c r="AB838" s="77" t="str">
        <f t="shared" si="166"/>
        <v/>
      </c>
      <c r="AC838" s="43" t="str">
        <f t="shared" si="158"/>
        <v/>
      </c>
      <c r="AD838" s="23"/>
      <c r="AE838" s="23"/>
      <c r="AF838" s="23"/>
      <c r="AG838" s="23"/>
      <c r="AH838" s="41" t="str">
        <f t="shared" si="167"/>
        <v/>
      </c>
      <c r="AI838" s="88"/>
      <c r="AJ838" s="26"/>
      <c r="AK838" s="26"/>
      <c r="AL838" s="26"/>
    </row>
    <row r="839" spans="1:38">
      <c r="A839" s="42">
        <v>836</v>
      </c>
      <c r="B839" s="42" t="s">
        <v>4</v>
      </c>
      <c r="C839" s="99"/>
      <c r="D839" s="42" t="str">
        <f t="shared" si="159"/>
        <v/>
      </c>
      <c r="E839" s="99"/>
      <c r="F839" s="26"/>
      <c r="G839" s="99"/>
      <c r="H839" s="107"/>
      <c r="I839" s="53"/>
      <c r="J839" s="53"/>
      <c r="K839" s="99"/>
      <c r="L839" s="26" t="str">
        <f t="shared" si="160"/>
        <v>_</v>
      </c>
      <c r="M839" s="99"/>
      <c r="N839" s="42" t="str">
        <f t="shared" si="161"/>
        <v/>
      </c>
      <c r="O839" s="70"/>
      <c r="P839" s="63"/>
      <c r="Q839" s="64"/>
      <c r="R839" s="26"/>
      <c r="S839" s="26"/>
      <c r="T839" s="42" t="str">
        <f t="shared" si="162"/>
        <v/>
      </c>
      <c r="U839" s="42" t="str">
        <f>IF(E839="","",#REF!-N839)</f>
        <v/>
      </c>
      <c r="V839" s="42" t="str">
        <f t="shared" si="156"/>
        <v/>
      </c>
      <c r="W839" s="42" t="str">
        <f t="shared" si="163"/>
        <v/>
      </c>
      <c r="X839" s="41" t="str">
        <f>IF(E839="","",VLOOKUP(G839,#REF!,2,0))</f>
        <v/>
      </c>
      <c r="Y839" s="41" t="str">
        <f t="shared" si="157"/>
        <v/>
      </c>
      <c r="Z839" s="96" t="str">
        <f t="shared" si="164"/>
        <v/>
      </c>
      <c r="AA839" s="77" t="str">
        <f t="shared" si="165"/>
        <v/>
      </c>
      <c r="AB839" s="77" t="str">
        <f t="shared" si="166"/>
        <v/>
      </c>
      <c r="AC839" s="43" t="str">
        <f t="shared" si="158"/>
        <v/>
      </c>
      <c r="AD839" s="23"/>
      <c r="AE839" s="23"/>
      <c r="AF839" s="23"/>
      <c r="AG839" s="23"/>
      <c r="AH839" s="41" t="str">
        <f t="shared" si="167"/>
        <v/>
      </c>
      <c r="AI839" s="88"/>
      <c r="AJ839" s="26"/>
      <c r="AK839" s="26"/>
      <c r="AL839" s="26"/>
    </row>
    <row r="840" spans="1:38">
      <c r="A840" s="42">
        <v>837</v>
      </c>
      <c r="B840" s="42" t="s">
        <v>4</v>
      </c>
      <c r="C840" s="99"/>
      <c r="D840" s="42" t="str">
        <f t="shared" si="159"/>
        <v/>
      </c>
      <c r="E840" s="99"/>
      <c r="F840" s="26"/>
      <c r="G840" s="99"/>
      <c r="H840" s="107"/>
      <c r="I840" s="53"/>
      <c r="J840" s="53"/>
      <c r="K840" s="99"/>
      <c r="L840" s="26" t="str">
        <f t="shared" si="160"/>
        <v>_</v>
      </c>
      <c r="M840" s="99"/>
      <c r="N840" s="42" t="str">
        <f t="shared" si="161"/>
        <v/>
      </c>
      <c r="O840" s="70"/>
      <c r="P840" s="63"/>
      <c r="Q840" s="64"/>
      <c r="R840" s="26"/>
      <c r="S840" s="26"/>
      <c r="T840" s="42" t="str">
        <f t="shared" si="162"/>
        <v/>
      </c>
      <c r="U840" s="42" t="str">
        <f>IF(E840="","",#REF!-N840)</f>
        <v/>
      </c>
      <c r="V840" s="42" t="str">
        <f t="shared" si="156"/>
        <v/>
      </c>
      <c r="W840" s="42" t="str">
        <f t="shared" si="163"/>
        <v/>
      </c>
      <c r="X840" s="41" t="str">
        <f>IF(E840="","",VLOOKUP(G840,#REF!,2,0))</f>
        <v/>
      </c>
      <c r="Y840" s="41" t="str">
        <f t="shared" si="157"/>
        <v/>
      </c>
      <c r="Z840" s="96" t="str">
        <f t="shared" si="164"/>
        <v/>
      </c>
      <c r="AA840" s="77" t="str">
        <f t="shared" si="165"/>
        <v/>
      </c>
      <c r="AB840" s="77" t="str">
        <f t="shared" si="166"/>
        <v/>
      </c>
      <c r="AC840" s="43" t="str">
        <f t="shared" si="158"/>
        <v/>
      </c>
      <c r="AD840" s="23"/>
      <c r="AE840" s="23"/>
      <c r="AF840" s="23"/>
      <c r="AG840" s="23"/>
      <c r="AH840" s="41" t="str">
        <f t="shared" si="167"/>
        <v/>
      </c>
      <c r="AI840" s="88"/>
      <c r="AJ840" s="26"/>
      <c r="AK840" s="26"/>
      <c r="AL840" s="26"/>
    </row>
    <row r="841" spans="1:38">
      <c r="A841" s="42">
        <v>838</v>
      </c>
      <c r="B841" s="42" t="s">
        <v>4</v>
      </c>
      <c r="C841" s="99"/>
      <c r="D841" s="42" t="str">
        <f t="shared" si="159"/>
        <v/>
      </c>
      <c r="E841" s="99"/>
      <c r="F841" s="26"/>
      <c r="G841" s="99"/>
      <c r="H841" s="107"/>
      <c r="I841" s="53"/>
      <c r="J841" s="53"/>
      <c r="K841" s="99"/>
      <c r="L841" s="26" t="str">
        <f t="shared" si="160"/>
        <v>_</v>
      </c>
      <c r="M841" s="99"/>
      <c r="N841" s="42" t="str">
        <f t="shared" si="161"/>
        <v/>
      </c>
      <c r="O841" s="70"/>
      <c r="P841" s="63"/>
      <c r="Q841" s="64"/>
      <c r="R841" s="26"/>
      <c r="S841" s="26"/>
      <c r="T841" s="42" t="str">
        <f t="shared" si="162"/>
        <v/>
      </c>
      <c r="U841" s="42" t="str">
        <f>IF(E841="","",#REF!-N841)</f>
        <v/>
      </c>
      <c r="V841" s="42" t="str">
        <f t="shared" si="156"/>
        <v/>
      </c>
      <c r="W841" s="42" t="str">
        <f t="shared" si="163"/>
        <v/>
      </c>
      <c r="X841" s="41" t="str">
        <f>IF(E841="","",VLOOKUP(G841,#REF!,2,0))</f>
        <v/>
      </c>
      <c r="Y841" s="41" t="str">
        <f t="shared" si="157"/>
        <v/>
      </c>
      <c r="Z841" s="96" t="str">
        <f t="shared" si="164"/>
        <v/>
      </c>
      <c r="AA841" s="77" t="str">
        <f t="shared" si="165"/>
        <v/>
      </c>
      <c r="AB841" s="77" t="str">
        <f t="shared" si="166"/>
        <v/>
      </c>
      <c r="AC841" s="43" t="str">
        <f t="shared" si="158"/>
        <v/>
      </c>
      <c r="AD841" s="23"/>
      <c r="AE841" s="23"/>
      <c r="AF841" s="23"/>
      <c r="AG841" s="23"/>
      <c r="AH841" s="41" t="str">
        <f t="shared" si="167"/>
        <v/>
      </c>
      <c r="AI841" s="88"/>
      <c r="AJ841" s="26"/>
      <c r="AK841" s="26"/>
      <c r="AL841" s="26"/>
    </row>
    <row r="842" spans="1:38">
      <c r="A842" s="42">
        <v>839</v>
      </c>
      <c r="B842" s="42" t="s">
        <v>4</v>
      </c>
      <c r="C842" s="99"/>
      <c r="D842" s="42" t="str">
        <f t="shared" si="159"/>
        <v/>
      </c>
      <c r="E842" s="99"/>
      <c r="F842" s="26"/>
      <c r="G842" s="99"/>
      <c r="H842" s="107"/>
      <c r="I842" s="53"/>
      <c r="J842" s="53"/>
      <c r="K842" s="99"/>
      <c r="L842" s="26" t="str">
        <f t="shared" si="160"/>
        <v>_</v>
      </c>
      <c r="M842" s="99"/>
      <c r="N842" s="42" t="str">
        <f t="shared" si="161"/>
        <v/>
      </c>
      <c r="O842" s="70"/>
      <c r="P842" s="63"/>
      <c r="Q842" s="64"/>
      <c r="R842" s="26"/>
      <c r="S842" s="26"/>
      <c r="T842" s="42" t="str">
        <f t="shared" si="162"/>
        <v/>
      </c>
      <c r="U842" s="42" t="str">
        <f>IF(E842="","",#REF!-N842)</f>
        <v/>
      </c>
      <c r="V842" s="42" t="str">
        <f t="shared" si="156"/>
        <v/>
      </c>
      <c r="W842" s="42" t="str">
        <f t="shared" si="163"/>
        <v/>
      </c>
      <c r="X842" s="41" t="str">
        <f>IF(E842="","",VLOOKUP(G842,#REF!,2,0))</f>
        <v/>
      </c>
      <c r="Y842" s="41" t="str">
        <f t="shared" si="157"/>
        <v/>
      </c>
      <c r="Z842" s="96" t="str">
        <f t="shared" si="164"/>
        <v/>
      </c>
      <c r="AA842" s="77" t="str">
        <f t="shared" si="165"/>
        <v/>
      </c>
      <c r="AB842" s="77" t="str">
        <f t="shared" si="166"/>
        <v/>
      </c>
      <c r="AC842" s="43" t="str">
        <f t="shared" si="158"/>
        <v/>
      </c>
      <c r="AD842" s="23"/>
      <c r="AE842" s="23"/>
      <c r="AF842" s="23"/>
      <c r="AG842" s="23"/>
      <c r="AH842" s="41" t="str">
        <f t="shared" si="167"/>
        <v/>
      </c>
      <c r="AI842" s="88"/>
      <c r="AJ842" s="26"/>
      <c r="AK842" s="26"/>
      <c r="AL842" s="26"/>
    </row>
    <row r="843" spans="1:38">
      <c r="A843" s="42">
        <v>840</v>
      </c>
      <c r="B843" s="42" t="s">
        <v>4</v>
      </c>
      <c r="C843" s="99"/>
      <c r="D843" s="42" t="str">
        <f t="shared" si="159"/>
        <v/>
      </c>
      <c r="E843" s="99"/>
      <c r="F843" s="26"/>
      <c r="G843" s="99"/>
      <c r="H843" s="107"/>
      <c r="I843" s="53"/>
      <c r="J843" s="53"/>
      <c r="K843" s="99"/>
      <c r="L843" s="26" t="str">
        <f t="shared" si="160"/>
        <v>_</v>
      </c>
      <c r="M843" s="99"/>
      <c r="N843" s="42" t="str">
        <f t="shared" si="161"/>
        <v/>
      </c>
      <c r="O843" s="70"/>
      <c r="P843" s="63"/>
      <c r="Q843" s="64"/>
      <c r="R843" s="26"/>
      <c r="S843" s="26"/>
      <c r="T843" s="42" t="str">
        <f t="shared" si="162"/>
        <v/>
      </c>
      <c r="U843" s="42" t="str">
        <f>IF(E843="","",#REF!-N843)</f>
        <v/>
      </c>
      <c r="V843" s="42" t="str">
        <f t="shared" si="156"/>
        <v/>
      </c>
      <c r="W843" s="42" t="str">
        <f t="shared" si="163"/>
        <v/>
      </c>
      <c r="X843" s="41" t="str">
        <f>IF(E843="","",VLOOKUP(G843,#REF!,2,0))</f>
        <v/>
      </c>
      <c r="Y843" s="41" t="str">
        <f t="shared" si="157"/>
        <v/>
      </c>
      <c r="Z843" s="96" t="str">
        <f t="shared" si="164"/>
        <v/>
      </c>
      <c r="AA843" s="77" t="str">
        <f t="shared" si="165"/>
        <v/>
      </c>
      <c r="AB843" s="77" t="str">
        <f t="shared" si="166"/>
        <v/>
      </c>
      <c r="AC843" s="43" t="str">
        <f t="shared" si="158"/>
        <v/>
      </c>
      <c r="AD843" s="23"/>
      <c r="AE843" s="23"/>
      <c r="AF843" s="23"/>
      <c r="AG843" s="23"/>
      <c r="AH843" s="41" t="str">
        <f t="shared" si="167"/>
        <v/>
      </c>
      <c r="AI843" s="88"/>
      <c r="AJ843" s="26"/>
      <c r="AK843" s="26"/>
      <c r="AL843" s="26"/>
    </row>
    <row r="844" spans="1:38">
      <c r="A844" s="42">
        <v>841</v>
      </c>
      <c r="B844" s="42" t="s">
        <v>4</v>
      </c>
      <c r="C844" s="99"/>
      <c r="D844" s="42" t="str">
        <f t="shared" si="159"/>
        <v/>
      </c>
      <c r="E844" s="99"/>
      <c r="F844" s="26"/>
      <c r="G844" s="99"/>
      <c r="H844" s="107"/>
      <c r="I844" s="53"/>
      <c r="J844" s="53"/>
      <c r="K844" s="99"/>
      <c r="L844" s="26" t="str">
        <f t="shared" si="160"/>
        <v>_</v>
      </c>
      <c r="M844" s="99"/>
      <c r="N844" s="42" t="str">
        <f t="shared" si="161"/>
        <v/>
      </c>
      <c r="O844" s="70"/>
      <c r="P844" s="63"/>
      <c r="Q844" s="64"/>
      <c r="R844" s="26"/>
      <c r="S844" s="26"/>
      <c r="T844" s="42" t="str">
        <f t="shared" si="162"/>
        <v/>
      </c>
      <c r="U844" s="42" t="str">
        <f>IF(E844="","",#REF!-N844)</f>
        <v/>
      </c>
      <c r="V844" s="42" t="str">
        <f t="shared" si="156"/>
        <v/>
      </c>
      <c r="W844" s="42" t="str">
        <f t="shared" si="163"/>
        <v/>
      </c>
      <c r="X844" s="41" t="str">
        <f>IF(E844="","",VLOOKUP(G844,#REF!,2,0))</f>
        <v/>
      </c>
      <c r="Y844" s="41" t="str">
        <f t="shared" si="157"/>
        <v/>
      </c>
      <c r="Z844" s="96" t="str">
        <f t="shared" si="164"/>
        <v/>
      </c>
      <c r="AA844" s="77" t="str">
        <f t="shared" si="165"/>
        <v/>
      </c>
      <c r="AB844" s="77" t="str">
        <f t="shared" si="166"/>
        <v/>
      </c>
      <c r="AC844" s="43" t="str">
        <f t="shared" si="158"/>
        <v/>
      </c>
      <c r="AD844" s="23"/>
      <c r="AE844" s="23"/>
      <c r="AF844" s="23"/>
      <c r="AG844" s="23"/>
      <c r="AH844" s="41" t="str">
        <f t="shared" si="167"/>
        <v/>
      </c>
      <c r="AI844" s="88"/>
      <c r="AJ844" s="26"/>
      <c r="AK844" s="26"/>
      <c r="AL844" s="26"/>
    </row>
    <row r="845" spans="1:38">
      <c r="A845" s="42">
        <v>842</v>
      </c>
      <c r="B845" s="42" t="s">
        <v>4</v>
      </c>
      <c r="C845" s="99"/>
      <c r="D845" s="42" t="str">
        <f t="shared" si="159"/>
        <v/>
      </c>
      <c r="E845" s="99"/>
      <c r="F845" s="26"/>
      <c r="G845" s="99"/>
      <c r="H845" s="107"/>
      <c r="I845" s="53"/>
      <c r="J845" s="53"/>
      <c r="K845" s="99"/>
      <c r="L845" s="26" t="str">
        <f t="shared" si="160"/>
        <v>_</v>
      </c>
      <c r="M845" s="99"/>
      <c r="N845" s="42" t="str">
        <f t="shared" si="161"/>
        <v/>
      </c>
      <c r="O845" s="70"/>
      <c r="P845" s="63"/>
      <c r="Q845" s="64"/>
      <c r="R845" s="26"/>
      <c r="S845" s="26"/>
      <c r="T845" s="42" t="str">
        <f t="shared" si="162"/>
        <v/>
      </c>
      <c r="U845" s="42" t="str">
        <f>IF(E845="","",#REF!-N845)</f>
        <v/>
      </c>
      <c r="V845" s="42" t="str">
        <f t="shared" si="156"/>
        <v/>
      </c>
      <c r="W845" s="42" t="str">
        <f t="shared" si="163"/>
        <v/>
      </c>
      <c r="X845" s="41" t="str">
        <f>IF(E845="","",VLOOKUP(G845,#REF!,2,0))</f>
        <v/>
      </c>
      <c r="Y845" s="41" t="str">
        <f t="shared" si="157"/>
        <v/>
      </c>
      <c r="Z845" s="96" t="str">
        <f t="shared" si="164"/>
        <v/>
      </c>
      <c r="AA845" s="77" t="str">
        <f t="shared" si="165"/>
        <v/>
      </c>
      <c r="AB845" s="77" t="str">
        <f t="shared" si="166"/>
        <v/>
      </c>
      <c r="AC845" s="43" t="str">
        <f t="shared" si="158"/>
        <v/>
      </c>
      <c r="AD845" s="23"/>
      <c r="AE845" s="23"/>
      <c r="AF845" s="23"/>
      <c r="AG845" s="23"/>
      <c r="AH845" s="41" t="str">
        <f t="shared" si="167"/>
        <v/>
      </c>
      <c r="AI845" s="88"/>
      <c r="AJ845" s="26"/>
      <c r="AK845" s="26"/>
      <c r="AL845" s="26"/>
    </row>
    <row r="846" spans="1:38">
      <c r="A846" s="42">
        <v>843</v>
      </c>
      <c r="B846" s="42" t="s">
        <v>4</v>
      </c>
      <c r="C846" s="99"/>
      <c r="D846" s="42" t="str">
        <f t="shared" si="159"/>
        <v/>
      </c>
      <c r="E846" s="99"/>
      <c r="F846" s="26"/>
      <c r="G846" s="99"/>
      <c r="H846" s="107"/>
      <c r="I846" s="53"/>
      <c r="J846" s="53"/>
      <c r="K846" s="99"/>
      <c r="L846" s="26" t="str">
        <f t="shared" si="160"/>
        <v>_</v>
      </c>
      <c r="M846" s="99"/>
      <c r="N846" s="42" t="str">
        <f t="shared" si="161"/>
        <v/>
      </c>
      <c r="O846" s="70"/>
      <c r="P846" s="63"/>
      <c r="Q846" s="64"/>
      <c r="R846" s="26"/>
      <c r="S846" s="26"/>
      <c r="T846" s="42" t="str">
        <f t="shared" si="162"/>
        <v/>
      </c>
      <c r="U846" s="42" t="str">
        <f>IF(E846="","",#REF!-N846)</f>
        <v/>
      </c>
      <c r="V846" s="42" t="str">
        <f t="shared" si="156"/>
        <v/>
      </c>
      <c r="W846" s="42" t="str">
        <f t="shared" si="163"/>
        <v/>
      </c>
      <c r="X846" s="41" t="str">
        <f>IF(E846="","",VLOOKUP(G846,#REF!,2,0))</f>
        <v/>
      </c>
      <c r="Y846" s="41" t="str">
        <f t="shared" si="157"/>
        <v/>
      </c>
      <c r="Z846" s="96" t="str">
        <f t="shared" si="164"/>
        <v/>
      </c>
      <c r="AA846" s="77" t="str">
        <f t="shared" si="165"/>
        <v/>
      </c>
      <c r="AB846" s="77" t="str">
        <f t="shared" si="166"/>
        <v/>
      </c>
      <c r="AC846" s="43" t="str">
        <f t="shared" si="158"/>
        <v/>
      </c>
      <c r="AD846" s="23"/>
      <c r="AE846" s="23"/>
      <c r="AF846" s="23"/>
      <c r="AG846" s="23"/>
      <c r="AH846" s="41" t="str">
        <f t="shared" si="167"/>
        <v/>
      </c>
      <c r="AI846" s="88"/>
      <c r="AJ846" s="26"/>
      <c r="AK846" s="26"/>
      <c r="AL846" s="26"/>
    </row>
    <row r="847" spans="1:38">
      <c r="A847" s="42">
        <v>844</v>
      </c>
      <c r="B847" s="42" t="s">
        <v>4</v>
      </c>
      <c r="C847" s="99"/>
      <c r="D847" s="42" t="str">
        <f t="shared" si="159"/>
        <v/>
      </c>
      <c r="E847" s="99"/>
      <c r="F847" s="26"/>
      <c r="G847" s="99"/>
      <c r="H847" s="107"/>
      <c r="I847" s="53"/>
      <c r="J847" s="53"/>
      <c r="K847" s="99"/>
      <c r="L847" s="26" t="str">
        <f t="shared" si="160"/>
        <v>_</v>
      </c>
      <c r="M847" s="99"/>
      <c r="N847" s="42" t="str">
        <f t="shared" si="161"/>
        <v/>
      </c>
      <c r="O847" s="70"/>
      <c r="P847" s="63"/>
      <c r="Q847" s="64"/>
      <c r="R847" s="26"/>
      <c r="S847" s="26"/>
      <c r="T847" s="42" t="str">
        <f t="shared" si="162"/>
        <v/>
      </c>
      <c r="U847" s="42" t="str">
        <f>IF(E847="","",#REF!-N847)</f>
        <v/>
      </c>
      <c r="V847" s="42" t="str">
        <f t="shared" si="156"/>
        <v/>
      </c>
      <c r="W847" s="42" t="str">
        <f t="shared" si="163"/>
        <v/>
      </c>
      <c r="X847" s="41" t="str">
        <f>IF(E847="","",VLOOKUP(G847,#REF!,2,0))</f>
        <v/>
      </c>
      <c r="Y847" s="41" t="str">
        <f t="shared" si="157"/>
        <v/>
      </c>
      <c r="Z847" s="96" t="str">
        <f t="shared" si="164"/>
        <v/>
      </c>
      <c r="AA847" s="77" t="str">
        <f t="shared" si="165"/>
        <v/>
      </c>
      <c r="AB847" s="77" t="str">
        <f t="shared" si="166"/>
        <v/>
      </c>
      <c r="AC847" s="43" t="str">
        <f t="shared" si="158"/>
        <v/>
      </c>
      <c r="AD847" s="23"/>
      <c r="AE847" s="23"/>
      <c r="AF847" s="23"/>
      <c r="AG847" s="23"/>
      <c r="AH847" s="41" t="str">
        <f t="shared" si="167"/>
        <v/>
      </c>
      <c r="AI847" s="88"/>
      <c r="AJ847" s="26"/>
      <c r="AK847" s="26"/>
      <c r="AL847" s="26"/>
    </row>
    <row r="848" spans="1:38">
      <c r="A848" s="42">
        <v>845</v>
      </c>
      <c r="B848" s="42" t="s">
        <v>4</v>
      </c>
      <c r="C848" s="99"/>
      <c r="D848" s="42" t="str">
        <f t="shared" si="159"/>
        <v/>
      </c>
      <c r="E848" s="99"/>
      <c r="F848" s="26"/>
      <c r="G848" s="99"/>
      <c r="H848" s="107"/>
      <c r="I848" s="53"/>
      <c r="J848" s="53"/>
      <c r="K848" s="99"/>
      <c r="L848" s="26" t="str">
        <f t="shared" si="160"/>
        <v>_</v>
      </c>
      <c r="M848" s="99"/>
      <c r="N848" s="42" t="str">
        <f t="shared" si="161"/>
        <v/>
      </c>
      <c r="O848" s="70"/>
      <c r="P848" s="63"/>
      <c r="Q848" s="64"/>
      <c r="R848" s="26"/>
      <c r="S848" s="26"/>
      <c r="T848" s="42" t="str">
        <f t="shared" si="162"/>
        <v/>
      </c>
      <c r="U848" s="42" t="str">
        <f>IF(E848="","",#REF!-N848)</f>
        <v/>
      </c>
      <c r="V848" s="42" t="str">
        <f t="shared" si="156"/>
        <v/>
      </c>
      <c r="W848" s="42" t="str">
        <f t="shared" si="163"/>
        <v/>
      </c>
      <c r="X848" s="41" t="str">
        <f>IF(E848="","",VLOOKUP(G848,#REF!,2,0))</f>
        <v/>
      </c>
      <c r="Y848" s="41" t="str">
        <f t="shared" si="157"/>
        <v/>
      </c>
      <c r="Z848" s="96" t="str">
        <f t="shared" si="164"/>
        <v/>
      </c>
      <c r="AA848" s="77" t="str">
        <f t="shared" si="165"/>
        <v/>
      </c>
      <c r="AB848" s="77" t="str">
        <f t="shared" si="166"/>
        <v/>
      </c>
      <c r="AC848" s="43" t="str">
        <f t="shared" si="158"/>
        <v/>
      </c>
      <c r="AD848" s="23"/>
      <c r="AE848" s="23"/>
      <c r="AF848" s="23"/>
      <c r="AG848" s="23"/>
      <c r="AH848" s="41" t="str">
        <f t="shared" si="167"/>
        <v/>
      </c>
      <c r="AI848" s="88"/>
      <c r="AJ848" s="26"/>
      <c r="AK848" s="26"/>
      <c r="AL848" s="26"/>
    </row>
    <row r="849" spans="1:38">
      <c r="A849" s="42">
        <v>846</v>
      </c>
      <c r="B849" s="42" t="s">
        <v>4</v>
      </c>
      <c r="C849" s="99"/>
      <c r="D849" s="42" t="str">
        <f t="shared" si="159"/>
        <v/>
      </c>
      <c r="E849" s="99"/>
      <c r="F849" s="26"/>
      <c r="G849" s="99"/>
      <c r="H849" s="107"/>
      <c r="I849" s="53"/>
      <c r="J849" s="53"/>
      <c r="K849" s="99"/>
      <c r="L849" s="26" t="str">
        <f t="shared" si="160"/>
        <v>_</v>
      </c>
      <c r="M849" s="99"/>
      <c r="N849" s="42" t="str">
        <f t="shared" si="161"/>
        <v/>
      </c>
      <c r="O849" s="70"/>
      <c r="P849" s="63"/>
      <c r="Q849" s="64"/>
      <c r="R849" s="26"/>
      <c r="S849" s="26"/>
      <c r="T849" s="42" t="str">
        <f t="shared" si="162"/>
        <v/>
      </c>
      <c r="U849" s="42" t="str">
        <f>IF(E849="","",#REF!-N849)</f>
        <v/>
      </c>
      <c r="V849" s="42" t="str">
        <f t="shared" si="156"/>
        <v/>
      </c>
      <c r="W849" s="42" t="str">
        <f t="shared" si="163"/>
        <v/>
      </c>
      <c r="X849" s="41" t="str">
        <f>IF(E849="","",VLOOKUP(G849,#REF!,2,0))</f>
        <v/>
      </c>
      <c r="Y849" s="41" t="str">
        <f t="shared" si="157"/>
        <v/>
      </c>
      <c r="Z849" s="96" t="str">
        <f t="shared" si="164"/>
        <v/>
      </c>
      <c r="AA849" s="77" t="str">
        <f t="shared" si="165"/>
        <v/>
      </c>
      <c r="AB849" s="77" t="str">
        <f t="shared" si="166"/>
        <v/>
      </c>
      <c r="AC849" s="43" t="str">
        <f t="shared" si="158"/>
        <v/>
      </c>
      <c r="AD849" s="23"/>
      <c r="AE849" s="23"/>
      <c r="AF849" s="23"/>
      <c r="AG849" s="23"/>
      <c r="AH849" s="41" t="str">
        <f t="shared" si="167"/>
        <v/>
      </c>
      <c r="AI849" s="88"/>
      <c r="AJ849" s="26"/>
      <c r="AK849" s="26"/>
      <c r="AL849" s="26"/>
    </row>
    <row r="850" spans="1:38">
      <c r="A850" s="42">
        <v>847</v>
      </c>
      <c r="B850" s="42" t="s">
        <v>4</v>
      </c>
      <c r="C850" s="99"/>
      <c r="D850" s="42" t="str">
        <f t="shared" si="159"/>
        <v/>
      </c>
      <c r="E850" s="99"/>
      <c r="F850" s="26"/>
      <c r="G850" s="99"/>
      <c r="H850" s="107"/>
      <c r="I850" s="53"/>
      <c r="J850" s="53"/>
      <c r="K850" s="99"/>
      <c r="L850" s="26" t="str">
        <f t="shared" si="160"/>
        <v>_</v>
      </c>
      <c r="M850" s="99"/>
      <c r="N850" s="42" t="str">
        <f t="shared" si="161"/>
        <v/>
      </c>
      <c r="O850" s="70"/>
      <c r="P850" s="63"/>
      <c r="Q850" s="64"/>
      <c r="R850" s="26"/>
      <c r="S850" s="26"/>
      <c r="T850" s="42" t="str">
        <f t="shared" si="162"/>
        <v/>
      </c>
      <c r="U850" s="42" t="str">
        <f>IF(E850="","",#REF!-N850)</f>
        <v/>
      </c>
      <c r="V850" s="42" t="str">
        <f t="shared" si="156"/>
        <v/>
      </c>
      <c r="W850" s="42" t="str">
        <f t="shared" si="163"/>
        <v/>
      </c>
      <c r="X850" s="41" t="str">
        <f>IF(E850="","",VLOOKUP(G850,#REF!,2,0))</f>
        <v/>
      </c>
      <c r="Y850" s="41" t="str">
        <f t="shared" si="157"/>
        <v/>
      </c>
      <c r="Z850" s="96" t="str">
        <f t="shared" si="164"/>
        <v/>
      </c>
      <c r="AA850" s="77" t="str">
        <f t="shared" si="165"/>
        <v/>
      </c>
      <c r="AB850" s="77" t="str">
        <f t="shared" si="166"/>
        <v/>
      </c>
      <c r="AC850" s="43" t="str">
        <f t="shared" si="158"/>
        <v/>
      </c>
      <c r="AD850" s="23"/>
      <c r="AE850" s="23"/>
      <c r="AF850" s="23"/>
      <c r="AG850" s="23"/>
      <c r="AH850" s="41" t="str">
        <f t="shared" si="167"/>
        <v/>
      </c>
      <c r="AI850" s="88"/>
      <c r="AJ850" s="26"/>
      <c r="AK850" s="26"/>
      <c r="AL850" s="26"/>
    </row>
    <row r="851" spans="1:38">
      <c r="A851" s="42">
        <v>848</v>
      </c>
      <c r="B851" s="42" t="s">
        <v>4</v>
      </c>
      <c r="C851" s="99"/>
      <c r="D851" s="42" t="str">
        <f t="shared" si="159"/>
        <v/>
      </c>
      <c r="E851" s="99"/>
      <c r="F851" s="26"/>
      <c r="G851" s="99"/>
      <c r="H851" s="107"/>
      <c r="I851" s="53"/>
      <c r="J851" s="53"/>
      <c r="K851" s="99"/>
      <c r="L851" s="26" t="str">
        <f t="shared" si="160"/>
        <v>_</v>
      </c>
      <c r="M851" s="99"/>
      <c r="N851" s="42" t="str">
        <f t="shared" si="161"/>
        <v/>
      </c>
      <c r="O851" s="70"/>
      <c r="P851" s="63"/>
      <c r="Q851" s="64"/>
      <c r="R851" s="26"/>
      <c r="S851" s="26"/>
      <c r="T851" s="42" t="str">
        <f t="shared" si="162"/>
        <v/>
      </c>
      <c r="U851" s="42" t="str">
        <f>IF(E851="","",#REF!-N851)</f>
        <v/>
      </c>
      <c r="V851" s="42" t="str">
        <f t="shared" si="156"/>
        <v/>
      </c>
      <c r="W851" s="42" t="str">
        <f t="shared" si="163"/>
        <v/>
      </c>
      <c r="X851" s="41" t="str">
        <f>IF(E851="","",VLOOKUP(G851,#REF!,2,0))</f>
        <v/>
      </c>
      <c r="Y851" s="41" t="str">
        <f t="shared" si="157"/>
        <v/>
      </c>
      <c r="Z851" s="96" t="str">
        <f t="shared" si="164"/>
        <v/>
      </c>
      <c r="AA851" s="77" t="str">
        <f t="shared" si="165"/>
        <v/>
      </c>
      <c r="AB851" s="77" t="str">
        <f t="shared" si="166"/>
        <v/>
      </c>
      <c r="AC851" s="43" t="str">
        <f t="shared" si="158"/>
        <v/>
      </c>
      <c r="AD851" s="23"/>
      <c r="AE851" s="23"/>
      <c r="AF851" s="23"/>
      <c r="AG851" s="23"/>
      <c r="AH851" s="41" t="str">
        <f t="shared" si="167"/>
        <v/>
      </c>
      <c r="AI851" s="88"/>
      <c r="AJ851" s="26"/>
      <c r="AK851" s="26"/>
      <c r="AL851" s="26"/>
    </row>
    <row r="852" spans="1:38">
      <c r="A852" s="42">
        <v>849</v>
      </c>
      <c r="B852" s="42" t="s">
        <v>4</v>
      </c>
      <c r="C852" s="99"/>
      <c r="D852" s="42" t="str">
        <f t="shared" si="159"/>
        <v/>
      </c>
      <c r="E852" s="99"/>
      <c r="F852" s="26"/>
      <c r="G852" s="99"/>
      <c r="H852" s="107"/>
      <c r="I852" s="53"/>
      <c r="J852" s="53"/>
      <c r="K852" s="99"/>
      <c r="L852" s="26" t="str">
        <f t="shared" si="160"/>
        <v>_</v>
      </c>
      <c r="M852" s="99"/>
      <c r="N852" s="42" t="str">
        <f t="shared" si="161"/>
        <v/>
      </c>
      <c r="O852" s="70"/>
      <c r="P852" s="63"/>
      <c r="Q852" s="64"/>
      <c r="R852" s="26"/>
      <c r="S852" s="26"/>
      <c r="T852" s="42" t="str">
        <f t="shared" si="162"/>
        <v/>
      </c>
      <c r="U852" s="42" t="str">
        <f>IF(E852="","",#REF!-N852)</f>
        <v/>
      </c>
      <c r="V852" s="42" t="str">
        <f t="shared" si="156"/>
        <v/>
      </c>
      <c r="W852" s="42" t="str">
        <f t="shared" si="163"/>
        <v/>
      </c>
      <c r="X852" s="41" t="str">
        <f>IF(E852="","",VLOOKUP(G852,#REF!,2,0))</f>
        <v/>
      </c>
      <c r="Y852" s="41" t="str">
        <f t="shared" si="157"/>
        <v/>
      </c>
      <c r="Z852" s="96" t="str">
        <f t="shared" si="164"/>
        <v/>
      </c>
      <c r="AA852" s="77" t="str">
        <f t="shared" si="165"/>
        <v/>
      </c>
      <c r="AB852" s="77" t="str">
        <f t="shared" si="166"/>
        <v/>
      </c>
      <c r="AC852" s="43" t="str">
        <f t="shared" si="158"/>
        <v/>
      </c>
      <c r="AD852" s="23"/>
      <c r="AE852" s="23"/>
      <c r="AF852" s="23"/>
      <c r="AG852" s="23"/>
      <c r="AH852" s="41" t="str">
        <f t="shared" si="167"/>
        <v/>
      </c>
      <c r="AI852" s="88"/>
      <c r="AJ852" s="26"/>
      <c r="AK852" s="26"/>
      <c r="AL852" s="26"/>
    </row>
    <row r="853" spans="1:38">
      <c r="A853" s="42">
        <v>850</v>
      </c>
      <c r="B853" s="42" t="s">
        <v>4</v>
      </c>
      <c r="C853" s="99"/>
      <c r="D853" s="42" t="str">
        <f t="shared" si="159"/>
        <v/>
      </c>
      <c r="E853" s="99"/>
      <c r="F853" s="26"/>
      <c r="G853" s="99"/>
      <c r="H853" s="107"/>
      <c r="I853" s="53"/>
      <c r="J853" s="53"/>
      <c r="K853" s="99"/>
      <c r="L853" s="26" t="str">
        <f t="shared" si="160"/>
        <v>_</v>
      </c>
      <c r="M853" s="99"/>
      <c r="N853" s="42" t="str">
        <f t="shared" si="161"/>
        <v/>
      </c>
      <c r="O853" s="70"/>
      <c r="P853" s="63"/>
      <c r="Q853" s="64"/>
      <c r="R853" s="26"/>
      <c r="S853" s="26"/>
      <c r="T853" s="42" t="str">
        <f t="shared" si="162"/>
        <v/>
      </c>
      <c r="U853" s="42" t="str">
        <f>IF(E853="","",#REF!-N853)</f>
        <v/>
      </c>
      <c r="V853" s="42" t="str">
        <f t="shared" si="156"/>
        <v/>
      </c>
      <c r="W853" s="42" t="str">
        <f t="shared" si="163"/>
        <v/>
      </c>
      <c r="X853" s="41" t="str">
        <f>IF(E853="","",VLOOKUP(G853,#REF!,2,0))</f>
        <v/>
      </c>
      <c r="Y853" s="41" t="str">
        <f t="shared" si="157"/>
        <v/>
      </c>
      <c r="Z853" s="96" t="str">
        <f t="shared" si="164"/>
        <v/>
      </c>
      <c r="AA853" s="77" t="str">
        <f t="shared" si="165"/>
        <v/>
      </c>
      <c r="AB853" s="77" t="str">
        <f t="shared" si="166"/>
        <v/>
      </c>
      <c r="AC853" s="43" t="str">
        <f t="shared" si="158"/>
        <v/>
      </c>
      <c r="AD853" s="23"/>
      <c r="AE853" s="23"/>
      <c r="AF853" s="23"/>
      <c r="AG853" s="23"/>
      <c r="AH853" s="41" t="str">
        <f t="shared" si="167"/>
        <v/>
      </c>
      <c r="AI853" s="88"/>
      <c r="AJ853" s="26"/>
      <c r="AK853" s="26"/>
      <c r="AL853" s="26"/>
    </row>
    <row r="854" spans="1:38">
      <c r="A854" s="42">
        <v>851</v>
      </c>
      <c r="B854" s="42" t="s">
        <v>4</v>
      </c>
      <c r="C854" s="99"/>
      <c r="D854" s="42" t="str">
        <f t="shared" si="159"/>
        <v/>
      </c>
      <c r="E854" s="99"/>
      <c r="F854" s="26"/>
      <c r="G854" s="99"/>
      <c r="H854" s="107"/>
      <c r="I854" s="53"/>
      <c r="J854" s="53"/>
      <c r="K854" s="99"/>
      <c r="L854" s="26" t="str">
        <f t="shared" si="160"/>
        <v>_</v>
      </c>
      <c r="M854" s="99"/>
      <c r="N854" s="42" t="str">
        <f t="shared" si="161"/>
        <v/>
      </c>
      <c r="O854" s="70"/>
      <c r="P854" s="63"/>
      <c r="Q854" s="64"/>
      <c r="R854" s="26"/>
      <c r="S854" s="26"/>
      <c r="T854" s="42" t="str">
        <f t="shared" si="162"/>
        <v/>
      </c>
      <c r="U854" s="42" t="str">
        <f>IF(E854="","",#REF!-N854)</f>
        <v/>
      </c>
      <c r="V854" s="42" t="str">
        <f t="shared" si="156"/>
        <v/>
      </c>
      <c r="W854" s="42" t="str">
        <f t="shared" si="163"/>
        <v/>
      </c>
      <c r="X854" s="41" t="str">
        <f>IF(E854="","",VLOOKUP(G854,#REF!,2,0))</f>
        <v/>
      </c>
      <c r="Y854" s="41" t="str">
        <f t="shared" si="157"/>
        <v/>
      </c>
      <c r="Z854" s="96" t="str">
        <f t="shared" si="164"/>
        <v/>
      </c>
      <c r="AA854" s="77" t="str">
        <f t="shared" si="165"/>
        <v/>
      </c>
      <c r="AB854" s="77" t="str">
        <f t="shared" si="166"/>
        <v/>
      </c>
      <c r="AC854" s="43" t="str">
        <f t="shared" si="158"/>
        <v/>
      </c>
      <c r="AD854" s="23"/>
      <c r="AE854" s="23"/>
      <c r="AF854" s="23"/>
      <c r="AG854" s="23"/>
      <c r="AH854" s="41" t="str">
        <f t="shared" si="167"/>
        <v/>
      </c>
      <c r="AI854" s="88"/>
      <c r="AJ854" s="26"/>
      <c r="AK854" s="26"/>
      <c r="AL854" s="26"/>
    </row>
    <row r="855" spans="1:38">
      <c r="A855" s="42">
        <v>852</v>
      </c>
      <c r="B855" s="42" t="s">
        <v>4</v>
      </c>
      <c r="C855" s="99"/>
      <c r="D855" s="42" t="str">
        <f t="shared" si="159"/>
        <v/>
      </c>
      <c r="E855" s="99"/>
      <c r="F855" s="26"/>
      <c r="G855" s="99"/>
      <c r="H855" s="107"/>
      <c r="I855" s="53"/>
      <c r="J855" s="53"/>
      <c r="K855" s="99"/>
      <c r="L855" s="26" t="str">
        <f t="shared" si="160"/>
        <v>_</v>
      </c>
      <c r="M855" s="99"/>
      <c r="N855" s="42" t="str">
        <f t="shared" si="161"/>
        <v/>
      </c>
      <c r="O855" s="70"/>
      <c r="P855" s="63"/>
      <c r="Q855" s="64"/>
      <c r="R855" s="26"/>
      <c r="S855" s="26"/>
      <c r="T855" s="42" t="str">
        <f t="shared" si="162"/>
        <v/>
      </c>
      <c r="U855" s="42" t="str">
        <f>IF(E855="","",#REF!-N855)</f>
        <v/>
      </c>
      <c r="V855" s="42" t="str">
        <f t="shared" si="156"/>
        <v/>
      </c>
      <c r="W855" s="42" t="str">
        <f t="shared" si="163"/>
        <v/>
      </c>
      <c r="X855" s="41" t="str">
        <f>IF(E855="","",VLOOKUP(G855,#REF!,2,0))</f>
        <v/>
      </c>
      <c r="Y855" s="41" t="str">
        <f t="shared" si="157"/>
        <v/>
      </c>
      <c r="Z855" s="96" t="str">
        <f t="shared" si="164"/>
        <v/>
      </c>
      <c r="AA855" s="77" t="str">
        <f t="shared" si="165"/>
        <v/>
      </c>
      <c r="AB855" s="77" t="str">
        <f t="shared" si="166"/>
        <v/>
      </c>
      <c r="AC855" s="43" t="str">
        <f t="shared" si="158"/>
        <v/>
      </c>
      <c r="AD855" s="23"/>
      <c r="AE855" s="23"/>
      <c r="AF855" s="23"/>
      <c r="AG855" s="23"/>
      <c r="AH855" s="41" t="str">
        <f t="shared" si="167"/>
        <v/>
      </c>
      <c r="AI855" s="88"/>
      <c r="AJ855" s="26"/>
      <c r="AK855" s="26"/>
      <c r="AL855" s="26"/>
    </row>
    <row r="856" spans="1:38">
      <c r="A856" s="42">
        <v>853</v>
      </c>
      <c r="B856" s="42" t="s">
        <v>4</v>
      </c>
      <c r="C856" s="99"/>
      <c r="D856" s="42" t="str">
        <f t="shared" si="159"/>
        <v/>
      </c>
      <c r="E856" s="99"/>
      <c r="F856" s="26"/>
      <c r="G856" s="99"/>
      <c r="H856" s="107"/>
      <c r="I856" s="53"/>
      <c r="J856" s="53"/>
      <c r="K856" s="99"/>
      <c r="L856" s="26" t="str">
        <f t="shared" si="160"/>
        <v>_</v>
      </c>
      <c r="M856" s="99"/>
      <c r="N856" s="42" t="str">
        <f t="shared" si="161"/>
        <v/>
      </c>
      <c r="O856" s="70"/>
      <c r="P856" s="63"/>
      <c r="Q856" s="64"/>
      <c r="R856" s="26"/>
      <c r="S856" s="26"/>
      <c r="T856" s="42" t="str">
        <f t="shared" si="162"/>
        <v/>
      </c>
      <c r="U856" s="42" t="str">
        <f>IF(E856="","",#REF!-N856)</f>
        <v/>
      </c>
      <c r="V856" s="42" t="str">
        <f t="shared" si="156"/>
        <v/>
      </c>
      <c r="W856" s="42" t="str">
        <f t="shared" si="163"/>
        <v/>
      </c>
      <c r="X856" s="41" t="str">
        <f>IF(E856="","",VLOOKUP(G856,#REF!,2,0))</f>
        <v/>
      </c>
      <c r="Y856" s="41" t="str">
        <f t="shared" si="157"/>
        <v/>
      </c>
      <c r="Z856" s="96" t="str">
        <f t="shared" si="164"/>
        <v/>
      </c>
      <c r="AA856" s="77" t="str">
        <f t="shared" si="165"/>
        <v/>
      </c>
      <c r="AB856" s="77" t="str">
        <f t="shared" si="166"/>
        <v/>
      </c>
      <c r="AC856" s="43" t="str">
        <f t="shared" si="158"/>
        <v/>
      </c>
      <c r="AD856" s="23"/>
      <c r="AE856" s="23"/>
      <c r="AF856" s="23"/>
      <c r="AG856" s="23"/>
      <c r="AH856" s="41" t="str">
        <f t="shared" si="167"/>
        <v/>
      </c>
      <c r="AI856" s="88"/>
      <c r="AJ856" s="26"/>
      <c r="AK856" s="26"/>
      <c r="AL856" s="26"/>
    </row>
    <row r="857" spans="1:38">
      <c r="A857" s="42">
        <v>854</v>
      </c>
      <c r="B857" s="42" t="s">
        <v>4</v>
      </c>
      <c r="C857" s="99"/>
      <c r="D857" s="42" t="str">
        <f t="shared" si="159"/>
        <v/>
      </c>
      <c r="E857" s="99"/>
      <c r="F857" s="26"/>
      <c r="G857" s="99"/>
      <c r="H857" s="107"/>
      <c r="I857" s="53"/>
      <c r="J857" s="53"/>
      <c r="K857" s="99"/>
      <c r="L857" s="26" t="str">
        <f t="shared" si="160"/>
        <v>_</v>
      </c>
      <c r="M857" s="99"/>
      <c r="N857" s="42" t="str">
        <f t="shared" si="161"/>
        <v/>
      </c>
      <c r="O857" s="70"/>
      <c r="P857" s="63"/>
      <c r="Q857" s="64"/>
      <c r="R857" s="26"/>
      <c r="S857" s="26"/>
      <c r="T857" s="42" t="str">
        <f t="shared" si="162"/>
        <v/>
      </c>
      <c r="U857" s="42" t="str">
        <f>IF(E857="","",#REF!-N857)</f>
        <v/>
      </c>
      <c r="V857" s="42" t="str">
        <f t="shared" si="156"/>
        <v/>
      </c>
      <c r="W857" s="42" t="str">
        <f t="shared" si="163"/>
        <v/>
      </c>
      <c r="X857" s="41" t="str">
        <f>IF(E857="","",VLOOKUP(G857,#REF!,2,0))</f>
        <v/>
      </c>
      <c r="Y857" s="41" t="str">
        <f t="shared" si="157"/>
        <v/>
      </c>
      <c r="Z857" s="96" t="str">
        <f t="shared" si="164"/>
        <v/>
      </c>
      <c r="AA857" s="77" t="str">
        <f t="shared" si="165"/>
        <v/>
      </c>
      <c r="AB857" s="77" t="str">
        <f t="shared" si="166"/>
        <v/>
      </c>
      <c r="AC857" s="43" t="str">
        <f t="shared" si="158"/>
        <v/>
      </c>
      <c r="AD857" s="23"/>
      <c r="AE857" s="23"/>
      <c r="AF857" s="23"/>
      <c r="AG857" s="23"/>
      <c r="AH857" s="41" t="str">
        <f t="shared" si="167"/>
        <v/>
      </c>
      <c r="AI857" s="88"/>
      <c r="AJ857" s="26"/>
      <c r="AK857" s="26"/>
      <c r="AL857" s="26"/>
    </row>
    <row r="858" spans="1:38">
      <c r="A858" s="42">
        <v>855</v>
      </c>
      <c r="B858" s="42" t="s">
        <v>4</v>
      </c>
      <c r="C858" s="99"/>
      <c r="D858" s="42" t="str">
        <f t="shared" si="159"/>
        <v/>
      </c>
      <c r="E858" s="99"/>
      <c r="F858" s="26"/>
      <c r="G858" s="99"/>
      <c r="H858" s="107"/>
      <c r="I858" s="53"/>
      <c r="J858" s="53"/>
      <c r="K858" s="99"/>
      <c r="L858" s="26" t="str">
        <f t="shared" si="160"/>
        <v>_</v>
      </c>
      <c r="M858" s="99"/>
      <c r="N858" s="42" t="str">
        <f t="shared" si="161"/>
        <v/>
      </c>
      <c r="O858" s="70"/>
      <c r="P858" s="63"/>
      <c r="Q858" s="64"/>
      <c r="R858" s="26"/>
      <c r="S858" s="26"/>
      <c r="T858" s="42" t="str">
        <f t="shared" si="162"/>
        <v/>
      </c>
      <c r="U858" s="42" t="str">
        <f>IF(E858="","",#REF!-N858)</f>
        <v/>
      </c>
      <c r="V858" s="42" t="str">
        <f t="shared" si="156"/>
        <v/>
      </c>
      <c r="W858" s="42" t="str">
        <f t="shared" si="163"/>
        <v/>
      </c>
      <c r="X858" s="41" t="str">
        <f>IF(E858="","",VLOOKUP(G858,#REF!,2,0))</f>
        <v/>
      </c>
      <c r="Y858" s="41" t="str">
        <f t="shared" si="157"/>
        <v/>
      </c>
      <c r="Z858" s="96" t="str">
        <f t="shared" si="164"/>
        <v/>
      </c>
      <c r="AA858" s="77" t="str">
        <f t="shared" si="165"/>
        <v/>
      </c>
      <c r="AB858" s="77" t="str">
        <f t="shared" si="166"/>
        <v/>
      </c>
      <c r="AC858" s="43" t="str">
        <f t="shared" si="158"/>
        <v/>
      </c>
      <c r="AD858" s="23"/>
      <c r="AE858" s="23"/>
      <c r="AF858" s="23"/>
      <c r="AG858" s="23"/>
      <c r="AH858" s="41" t="str">
        <f t="shared" si="167"/>
        <v/>
      </c>
      <c r="AI858" s="88"/>
      <c r="AJ858" s="26"/>
      <c r="AK858" s="26"/>
      <c r="AL858" s="26"/>
    </row>
    <row r="859" spans="1:38">
      <c r="A859" s="42">
        <v>856</v>
      </c>
      <c r="B859" s="42" t="s">
        <v>4</v>
      </c>
      <c r="C859" s="99"/>
      <c r="D859" s="42" t="str">
        <f t="shared" si="159"/>
        <v/>
      </c>
      <c r="E859" s="99"/>
      <c r="F859" s="26"/>
      <c r="G859" s="99"/>
      <c r="H859" s="107"/>
      <c r="I859" s="53"/>
      <c r="J859" s="53"/>
      <c r="K859" s="99"/>
      <c r="L859" s="26" t="str">
        <f t="shared" si="160"/>
        <v>_</v>
      </c>
      <c r="M859" s="99"/>
      <c r="N859" s="42" t="str">
        <f t="shared" si="161"/>
        <v/>
      </c>
      <c r="O859" s="70"/>
      <c r="P859" s="63"/>
      <c r="Q859" s="64"/>
      <c r="R859" s="26"/>
      <c r="S859" s="26"/>
      <c r="T859" s="42" t="str">
        <f t="shared" si="162"/>
        <v/>
      </c>
      <c r="U859" s="42" t="str">
        <f>IF(E859="","",#REF!-N859)</f>
        <v/>
      </c>
      <c r="V859" s="42" t="str">
        <f t="shared" si="156"/>
        <v/>
      </c>
      <c r="W859" s="42" t="str">
        <f t="shared" si="163"/>
        <v/>
      </c>
      <c r="X859" s="41" t="str">
        <f>IF(E859="","",VLOOKUP(G859,#REF!,2,0))</f>
        <v/>
      </c>
      <c r="Y859" s="41" t="str">
        <f t="shared" si="157"/>
        <v/>
      </c>
      <c r="Z859" s="96" t="str">
        <f t="shared" si="164"/>
        <v/>
      </c>
      <c r="AA859" s="77" t="str">
        <f t="shared" si="165"/>
        <v/>
      </c>
      <c r="AB859" s="77" t="str">
        <f t="shared" si="166"/>
        <v/>
      </c>
      <c r="AC859" s="43" t="str">
        <f t="shared" si="158"/>
        <v/>
      </c>
      <c r="AD859" s="23"/>
      <c r="AE859" s="23"/>
      <c r="AF859" s="23"/>
      <c r="AG859" s="23"/>
      <c r="AH859" s="41" t="str">
        <f t="shared" si="167"/>
        <v/>
      </c>
      <c r="AI859" s="88"/>
      <c r="AJ859" s="26"/>
      <c r="AK859" s="26"/>
      <c r="AL859" s="26"/>
    </row>
    <row r="860" spans="1:38">
      <c r="A860" s="42">
        <v>857</v>
      </c>
      <c r="B860" s="42" t="s">
        <v>4</v>
      </c>
      <c r="C860" s="99"/>
      <c r="D860" s="42" t="str">
        <f t="shared" si="159"/>
        <v/>
      </c>
      <c r="E860" s="99"/>
      <c r="F860" s="26"/>
      <c r="G860" s="99"/>
      <c r="H860" s="107"/>
      <c r="I860" s="53"/>
      <c r="J860" s="53"/>
      <c r="K860" s="99"/>
      <c r="L860" s="26" t="str">
        <f t="shared" si="160"/>
        <v>_</v>
      </c>
      <c r="M860" s="99"/>
      <c r="N860" s="42" t="str">
        <f t="shared" si="161"/>
        <v/>
      </c>
      <c r="O860" s="70"/>
      <c r="P860" s="63"/>
      <c r="Q860" s="64"/>
      <c r="R860" s="26"/>
      <c r="S860" s="26"/>
      <c r="T860" s="42" t="str">
        <f t="shared" si="162"/>
        <v/>
      </c>
      <c r="U860" s="42" t="str">
        <f>IF(E860="","",#REF!-N860)</f>
        <v/>
      </c>
      <c r="V860" s="42" t="str">
        <f t="shared" si="156"/>
        <v/>
      </c>
      <c r="W860" s="42" t="str">
        <f t="shared" si="163"/>
        <v/>
      </c>
      <c r="X860" s="41" t="str">
        <f>IF(E860="","",VLOOKUP(G860,#REF!,2,0))</f>
        <v/>
      </c>
      <c r="Y860" s="41" t="str">
        <f t="shared" si="157"/>
        <v/>
      </c>
      <c r="Z860" s="96" t="str">
        <f t="shared" si="164"/>
        <v/>
      </c>
      <c r="AA860" s="77" t="str">
        <f t="shared" si="165"/>
        <v/>
      </c>
      <c r="AB860" s="77" t="str">
        <f t="shared" si="166"/>
        <v/>
      </c>
      <c r="AC860" s="43" t="str">
        <f t="shared" si="158"/>
        <v/>
      </c>
      <c r="AD860" s="23"/>
      <c r="AE860" s="23"/>
      <c r="AF860" s="23"/>
      <c r="AG860" s="23"/>
      <c r="AH860" s="41" t="str">
        <f t="shared" si="167"/>
        <v/>
      </c>
      <c r="AI860" s="88"/>
      <c r="AJ860" s="26"/>
      <c r="AK860" s="26"/>
      <c r="AL860" s="26"/>
    </row>
    <row r="861" spans="1:38">
      <c r="A861" s="42">
        <v>858</v>
      </c>
      <c r="B861" s="42" t="s">
        <v>4</v>
      </c>
      <c r="C861" s="99"/>
      <c r="D861" s="42" t="str">
        <f t="shared" si="159"/>
        <v/>
      </c>
      <c r="E861" s="99"/>
      <c r="F861" s="26"/>
      <c r="G861" s="99"/>
      <c r="H861" s="107"/>
      <c r="I861" s="53"/>
      <c r="J861" s="53"/>
      <c r="K861" s="99"/>
      <c r="L861" s="26" t="str">
        <f t="shared" si="160"/>
        <v>_</v>
      </c>
      <c r="M861" s="99"/>
      <c r="N861" s="42" t="str">
        <f t="shared" si="161"/>
        <v/>
      </c>
      <c r="O861" s="70"/>
      <c r="P861" s="63"/>
      <c r="Q861" s="64"/>
      <c r="R861" s="26"/>
      <c r="S861" s="26"/>
      <c r="T861" s="42" t="str">
        <f t="shared" si="162"/>
        <v/>
      </c>
      <c r="U861" s="42" t="str">
        <f>IF(E861="","",#REF!-N861)</f>
        <v/>
      </c>
      <c r="V861" s="42" t="str">
        <f t="shared" si="156"/>
        <v/>
      </c>
      <c r="W861" s="42" t="str">
        <f t="shared" si="163"/>
        <v/>
      </c>
      <c r="X861" s="41" t="str">
        <f>IF(E861="","",VLOOKUP(G861,#REF!,2,0))</f>
        <v/>
      </c>
      <c r="Y861" s="41" t="str">
        <f t="shared" si="157"/>
        <v/>
      </c>
      <c r="Z861" s="96" t="str">
        <f t="shared" si="164"/>
        <v/>
      </c>
      <c r="AA861" s="77" t="str">
        <f t="shared" si="165"/>
        <v/>
      </c>
      <c r="AB861" s="77" t="str">
        <f t="shared" si="166"/>
        <v/>
      </c>
      <c r="AC861" s="43" t="str">
        <f t="shared" si="158"/>
        <v/>
      </c>
      <c r="AD861" s="23"/>
      <c r="AE861" s="23"/>
      <c r="AF861" s="23"/>
      <c r="AG861" s="23"/>
      <c r="AH861" s="41" t="str">
        <f t="shared" si="167"/>
        <v/>
      </c>
      <c r="AI861" s="88"/>
      <c r="AJ861" s="26"/>
      <c r="AK861" s="26"/>
      <c r="AL861" s="26"/>
    </row>
    <row r="862" spans="1:38">
      <c r="A862" s="42">
        <v>859</v>
      </c>
      <c r="B862" s="42" t="s">
        <v>4</v>
      </c>
      <c r="C862" s="99"/>
      <c r="D862" s="42" t="str">
        <f t="shared" si="159"/>
        <v/>
      </c>
      <c r="E862" s="99"/>
      <c r="F862" s="26"/>
      <c r="G862" s="99"/>
      <c r="H862" s="107"/>
      <c r="I862" s="53"/>
      <c r="J862" s="53"/>
      <c r="K862" s="99"/>
      <c r="L862" s="26" t="str">
        <f t="shared" si="160"/>
        <v>_</v>
      </c>
      <c r="M862" s="99"/>
      <c r="N862" s="42" t="str">
        <f t="shared" si="161"/>
        <v/>
      </c>
      <c r="O862" s="70"/>
      <c r="P862" s="63"/>
      <c r="Q862" s="64"/>
      <c r="R862" s="26"/>
      <c r="S862" s="26"/>
      <c r="T862" s="42" t="str">
        <f t="shared" si="162"/>
        <v/>
      </c>
      <c r="U862" s="42" t="str">
        <f>IF(E862="","",#REF!-N862)</f>
        <v/>
      </c>
      <c r="V862" s="42" t="str">
        <f t="shared" si="156"/>
        <v/>
      </c>
      <c r="W862" s="42" t="str">
        <f t="shared" si="163"/>
        <v/>
      </c>
      <c r="X862" s="41" t="str">
        <f>IF(E862="","",VLOOKUP(G862,#REF!,2,0))</f>
        <v/>
      </c>
      <c r="Y862" s="41" t="str">
        <f t="shared" si="157"/>
        <v/>
      </c>
      <c r="Z862" s="96" t="str">
        <f t="shared" si="164"/>
        <v/>
      </c>
      <c r="AA862" s="77" t="str">
        <f t="shared" si="165"/>
        <v/>
      </c>
      <c r="AB862" s="77" t="str">
        <f t="shared" si="166"/>
        <v/>
      </c>
      <c r="AC862" s="43" t="str">
        <f t="shared" si="158"/>
        <v/>
      </c>
      <c r="AD862" s="23"/>
      <c r="AE862" s="23"/>
      <c r="AF862" s="23"/>
      <c r="AG862" s="23"/>
      <c r="AH862" s="41" t="str">
        <f t="shared" si="167"/>
        <v/>
      </c>
      <c r="AI862" s="88"/>
      <c r="AJ862" s="26"/>
      <c r="AK862" s="26"/>
      <c r="AL862" s="26"/>
    </row>
    <row r="863" spans="1:38">
      <c r="A863" s="42">
        <v>860</v>
      </c>
      <c r="B863" s="42" t="s">
        <v>4</v>
      </c>
      <c r="C863" s="99"/>
      <c r="D863" s="42" t="str">
        <f t="shared" si="159"/>
        <v/>
      </c>
      <c r="E863" s="99"/>
      <c r="F863" s="26"/>
      <c r="G863" s="99"/>
      <c r="H863" s="107"/>
      <c r="I863" s="53"/>
      <c r="J863" s="53"/>
      <c r="K863" s="99"/>
      <c r="L863" s="26" t="str">
        <f t="shared" si="160"/>
        <v>_</v>
      </c>
      <c r="M863" s="99"/>
      <c r="N863" s="42" t="str">
        <f t="shared" si="161"/>
        <v/>
      </c>
      <c r="O863" s="70"/>
      <c r="P863" s="63"/>
      <c r="Q863" s="64"/>
      <c r="R863" s="26"/>
      <c r="S863" s="26"/>
      <c r="T863" s="42" t="str">
        <f t="shared" si="162"/>
        <v/>
      </c>
      <c r="U863" s="42" t="str">
        <f>IF(E863="","",#REF!-N863)</f>
        <v/>
      </c>
      <c r="V863" s="42" t="str">
        <f t="shared" si="156"/>
        <v/>
      </c>
      <c r="W863" s="42" t="str">
        <f t="shared" si="163"/>
        <v/>
      </c>
      <c r="X863" s="41" t="str">
        <f>IF(E863="","",VLOOKUP(G863,#REF!,2,0))</f>
        <v/>
      </c>
      <c r="Y863" s="41" t="str">
        <f t="shared" si="157"/>
        <v/>
      </c>
      <c r="Z863" s="96" t="str">
        <f t="shared" si="164"/>
        <v/>
      </c>
      <c r="AA863" s="77" t="str">
        <f t="shared" si="165"/>
        <v/>
      </c>
      <c r="AB863" s="77" t="str">
        <f t="shared" si="166"/>
        <v/>
      </c>
      <c r="AC863" s="43" t="str">
        <f t="shared" si="158"/>
        <v/>
      </c>
      <c r="AD863" s="23"/>
      <c r="AE863" s="23"/>
      <c r="AF863" s="23"/>
      <c r="AG863" s="23"/>
      <c r="AH863" s="41" t="str">
        <f t="shared" si="167"/>
        <v/>
      </c>
      <c r="AI863" s="88"/>
      <c r="AJ863" s="26"/>
      <c r="AK863" s="26"/>
      <c r="AL863" s="26"/>
    </row>
    <row r="864" spans="1:38">
      <c r="A864" s="42">
        <v>861</v>
      </c>
      <c r="B864" s="42" t="s">
        <v>4</v>
      </c>
      <c r="C864" s="99"/>
      <c r="D864" s="42" t="str">
        <f t="shared" si="159"/>
        <v/>
      </c>
      <c r="E864" s="99"/>
      <c r="F864" s="26"/>
      <c r="G864" s="99"/>
      <c r="H864" s="107"/>
      <c r="I864" s="53"/>
      <c r="J864" s="53"/>
      <c r="K864" s="99"/>
      <c r="L864" s="26" t="str">
        <f t="shared" si="160"/>
        <v>_</v>
      </c>
      <c r="M864" s="99"/>
      <c r="N864" s="42" t="str">
        <f t="shared" si="161"/>
        <v/>
      </c>
      <c r="O864" s="70"/>
      <c r="P864" s="63"/>
      <c r="Q864" s="64"/>
      <c r="R864" s="26"/>
      <c r="S864" s="26"/>
      <c r="T864" s="42" t="str">
        <f t="shared" si="162"/>
        <v/>
      </c>
      <c r="U864" s="42" t="str">
        <f>IF(E864="","",#REF!-N864)</f>
        <v/>
      </c>
      <c r="V864" s="42" t="str">
        <f t="shared" si="156"/>
        <v/>
      </c>
      <c r="W864" s="42" t="str">
        <f t="shared" si="163"/>
        <v/>
      </c>
      <c r="X864" s="41" t="str">
        <f>IF(E864="","",VLOOKUP(G864,#REF!,2,0))</f>
        <v/>
      </c>
      <c r="Y864" s="41" t="str">
        <f t="shared" si="157"/>
        <v/>
      </c>
      <c r="Z864" s="96" t="str">
        <f t="shared" si="164"/>
        <v/>
      </c>
      <c r="AA864" s="77" t="str">
        <f t="shared" si="165"/>
        <v/>
      </c>
      <c r="AB864" s="77" t="str">
        <f t="shared" si="166"/>
        <v/>
      </c>
      <c r="AC864" s="43" t="str">
        <f t="shared" si="158"/>
        <v/>
      </c>
      <c r="AD864" s="23"/>
      <c r="AE864" s="23"/>
      <c r="AF864" s="23"/>
      <c r="AG864" s="23"/>
      <c r="AH864" s="41" t="str">
        <f t="shared" si="167"/>
        <v/>
      </c>
      <c r="AI864" s="88"/>
      <c r="AJ864" s="26"/>
      <c r="AK864" s="26"/>
      <c r="AL864" s="26"/>
    </row>
    <row r="865" spans="1:38">
      <c r="A865" s="42">
        <v>862</v>
      </c>
      <c r="B865" s="42" t="s">
        <v>4</v>
      </c>
      <c r="C865" s="99"/>
      <c r="D865" s="42" t="str">
        <f t="shared" si="159"/>
        <v/>
      </c>
      <c r="E865" s="99"/>
      <c r="F865" s="26"/>
      <c r="G865" s="99"/>
      <c r="H865" s="107"/>
      <c r="I865" s="53"/>
      <c r="J865" s="53"/>
      <c r="K865" s="99"/>
      <c r="L865" s="26" t="str">
        <f t="shared" si="160"/>
        <v>_</v>
      </c>
      <c r="M865" s="99"/>
      <c r="N865" s="42" t="str">
        <f t="shared" si="161"/>
        <v/>
      </c>
      <c r="O865" s="70"/>
      <c r="P865" s="63"/>
      <c r="Q865" s="64"/>
      <c r="R865" s="26"/>
      <c r="S865" s="26"/>
      <c r="T865" s="42" t="str">
        <f t="shared" si="162"/>
        <v/>
      </c>
      <c r="U865" s="42" t="str">
        <f>IF(E865="","",#REF!-N865)</f>
        <v/>
      </c>
      <c r="V865" s="42" t="str">
        <f t="shared" si="156"/>
        <v/>
      </c>
      <c r="W865" s="42" t="str">
        <f t="shared" si="163"/>
        <v/>
      </c>
      <c r="X865" s="41" t="str">
        <f>IF(E865="","",VLOOKUP(G865,#REF!,2,0))</f>
        <v/>
      </c>
      <c r="Y865" s="41" t="str">
        <f t="shared" si="157"/>
        <v/>
      </c>
      <c r="Z865" s="96" t="str">
        <f t="shared" si="164"/>
        <v/>
      </c>
      <c r="AA865" s="77" t="str">
        <f t="shared" si="165"/>
        <v/>
      </c>
      <c r="AB865" s="77" t="str">
        <f t="shared" si="166"/>
        <v/>
      </c>
      <c r="AC865" s="43" t="str">
        <f t="shared" si="158"/>
        <v/>
      </c>
      <c r="AD865" s="23"/>
      <c r="AE865" s="23"/>
      <c r="AF865" s="23"/>
      <c r="AG865" s="23"/>
      <c r="AH865" s="41" t="str">
        <f t="shared" si="167"/>
        <v/>
      </c>
      <c r="AI865" s="88"/>
      <c r="AJ865" s="26"/>
      <c r="AK865" s="26"/>
      <c r="AL865" s="26"/>
    </row>
    <row r="866" spans="1:38">
      <c r="A866" s="42">
        <v>863</v>
      </c>
      <c r="B866" s="42" t="s">
        <v>4</v>
      </c>
      <c r="C866" s="99"/>
      <c r="D866" s="42" t="str">
        <f t="shared" si="159"/>
        <v/>
      </c>
      <c r="E866" s="99"/>
      <c r="F866" s="26"/>
      <c r="G866" s="99"/>
      <c r="H866" s="107"/>
      <c r="I866" s="53"/>
      <c r="J866" s="53"/>
      <c r="K866" s="99"/>
      <c r="L866" s="26" t="str">
        <f t="shared" si="160"/>
        <v>_</v>
      </c>
      <c r="M866" s="99"/>
      <c r="N866" s="42" t="str">
        <f t="shared" si="161"/>
        <v/>
      </c>
      <c r="O866" s="70"/>
      <c r="P866" s="63"/>
      <c r="Q866" s="64"/>
      <c r="R866" s="26"/>
      <c r="S866" s="26"/>
      <c r="T866" s="42" t="str">
        <f t="shared" si="162"/>
        <v/>
      </c>
      <c r="U866" s="42" t="str">
        <f>IF(E866="","",#REF!-N866)</f>
        <v/>
      </c>
      <c r="V866" s="42" t="str">
        <f t="shared" si="156"/>
        <v/>
      </c>
      <c r="W866" s="42" t="str">
        <f t="shared" si="163"/>
        <v/>
      </c>
      <c r="X866" s="41" t="str">
        <f>IF(E866="","",VLOOKUP(G866,#REF!,2,0))</f>
        <v/>
      </c>
      <c r="Y866" s="41" t="str">
        <f t="shared" si="157"/>
        <v/>
      </c>
      <c r="Z866" s="96" t="str">
        <f t="shared" si="164"/>
        <v/>
      </c>
      <c r="AA866" s="77" t="str">
        <f t="shared" si="165"/>
        <v/>
      </c>
      <c r="AB866" s="77" t="str">
        <f t="shared" si="166"/>
        <v/>
      </c>
      <c r="AC866" s="43" t="str">
        <f t="shared" si="158"/>
        <v/>
      </c>
      <c r="AD866" s="23"/>
      <c r="AE866" s="23"/>
      <c r="AF866" s="23"/>
      <c r="AG866" s="23"/>
      <c r="AH866" s="41" t="str">
        <f t="shared" si="167"/>
        <v/>
      </c>
      <c r="AI866" s="88"/>
      <c r="AJ866" s="26"/>
      <c r="AK866" s="26"/>
      <c r="AL866" s="26"/>
    </row>
    <row r="867" spans="1:38">
      <c r="A867" s="42">
        <v>864</v>
      </c>
      <c r="B867" s="42" t="s">
        <v>4</v>
      </c>
      <c r="C867" s="99"/>
      <c r="D867" s="42" t="str">
        <f t="shared" si="159"/>
        <v/>
      </c>
      <c r="E867" s="99"/>
      <c r="F867" s="26"/>
      <c r="G867" s="99"/>
      <c r="H867" s="107"/>
      <c r="I867" s="53"/>
      <c r="J867" s="53"/>
      <c r="K867" s="99"/>
      <c r="L867" s="26" t="str">
        <f t="shared" si="160"/>
        <v>_</v>
      </c>
      <c r="M867" s="99"/>
      <c r="N867" s="42" t="str">
        <f t="shared" si="161"/>
        <v/>
      </c>
      <c r="O867" s="70"/>
      <c r="P867" s="63"/>
      <c r="Q867" s="64"/>
      <c r="R867" s="26"/>
      <c r="S867" s="26"/>
      <c r="T867" s="42" t="str">
        <f t="shared" si="162"/>
        <v/>
      </c>
      <c r="U867" s="42" t="str">
        <f>IF(E867="","",#REF!-N867)</f>
        <v/>
      </c>
      <c r="V867" s="42" t="str">
        <f t="shared" si="156"/>
        <v/>
      </c>
      <c r="W867" s="42" t="str">
        <f t="shared" si="163"/>
        <v/>
      </c>
      <c r="X867" s="41" t="str">
        <f>IF(E867="","",VLOOKUP(G867,#REF!,2,0))</f>
        <v/>
      </c>
      <c r="Y867" s="41" t="str">
        <f t="shared" si="157"/>
        <v/>
      </c>
      <c r="Z867" s="96" t="str">
        <f t="shared" si="164"/>
        <v/>
      </c>
      <c r="AA867" s="77" t="str">
        <f t="shared" si="165"/>
        <v/>
      </c>
      <c r="AB867" s="77" t="str">
        <f t="shared" si="166"/>
        <v/>
      </c>
      <c r="AC867" s="43" t="str">
        <f t="shared" si="158"/>
        <v/>
      </c>
      <c r="AD867" s="23"/>
      <c r="AE867" s="23"/>
      <c r="AF867" s="23"/>
      <c r="AG867" s="23"/>
      <c r="AH867" s="41" t="str">
        <f t="shared" si="167"/>
        <v/>
      </c>
      <c r="AI867" s="88"/>
      <c r="AJ867" s="26"/>
      <c r="AK867" s="26"/>
      <c r="AL867" s="26"/>
    </row>
    <row r="868" spans="1:38">
      <c r="A868" s="42">
        <v>865</v>
      </c>
      <c r="B868" s="42" t="s">
        <v>4</v>
      </c>
      <c r="C868" s="99"/>
      <c r="D868" s="42" t="str">
        <f t="shared" si="159"/>
        <v/>
      </c>
      <c r="E868" s="99"/>
      <c r="F868" s="26"/>
      <c r="G868" s="99"/>
      <c r="H868" s="107"/>
      <c r="I868" s="53"/>
      <c r="J868" s="53"/>
      <c r="K868" s="99"/>
      <c r="L868" s="26" t="str">
        <f t="shared" si="160"/>
        <v>_</v>
      </c>
      <c r="M868" s="99"/>
      <c r="N868" s="42" t="str">
        <f t="shared" si="161"/>
        <v/>
      </c>
      <c r="O868" s="70"/>
      <c r="P868" s="63"/>
      <c r="Q868" s="64"/>
      <c r="R868" s="26"/>
      <c r="S868" s="26"/>
      <c r="T868" s="42" t="str">
        <f t="shared" si="162"/>
        <v/>
      </c>
      <c r="U868" s="42" t="str">
        <f>IF(E868="","",#REF!-N868)</f>
        <v/>
      </c>
      <c r="V868" s="42" t="str">
        <f t="shared" si="156"/>
        <v/>
      </c>
      <c r="W868" s="42" t="str">
        <f t="shared" si="163"/>
        <v/>
      </c>
      <c r="X868" s="41" t="str">
        <f>IF(E868="","",VLOOKUP(G868,#REF!,2,0))</f>
        <v/>
      </c>
      <c r="Y868" s="41" t="str">
        <f t="shared" si="157"/>
        <v/>
      </c>
      <c r="Z868" s="96" t="str">
        <f t="shared" si="164"/>
        <v/>
      </c>
      <c r="AA868" s="77" t="str">
        <f t="shared" si="165"/>
        <v/>
      </c>
      <c r="AB868" s="77" t="str">
        <f t="shared" si="166"/>
        <v/>
      </c>
      <c r="AC868" s="43" t="str">
        <f t="shared" si="158"/>
        <v/>
      </c>
      <c r="AD868" s="23"/>
      <c r="AE868" s="23"/>
      <c r="AF868" s="23"/>
      <c r="AG868" s="23"/>
      <c r="AH868" s="41" t="str">
        <f t="shared" si="167"/>
        <v/>
      </c>
      <c r="AI868" s="88"/>
      <c r="AJ868" s="26"/>
      <c r="AK868" s="26"/>
      <c r="AL868" s="26"/>
    </row>
    <row r="869" spans="1:38">
      <c r="A869" s="42">
        <v>866</v>
      </c>
      <c r="B869" s="42" t="s">
        <v>4</v>
      </c>
      <c r="C869" s="99"/>
      <c r="D869" s="42" t="str">
        <f t="shared" si="159"/>
        <v/>
      </c>
      <c r="E869" s="99"/>
      <c r="F869" s="26"/>
      <c r="G869" s="99"/>
      <c r="H869" s="107"/>
      <c r="I869" s="53"/>
      <c r="J869" s="53"/>
      <c r="K869" s="99"/>
      <c r="L869" s="26" t="str">
        <f t="shared" si="160"/>
        <v>_</v>
      </c>
      <c r="M869" s="99"/>
      <c r="N869" s="42" t="str">
        <f t="shared" si="161"/>
        <v/>
      </c>
      <c r="O869" s="70"/>
      <c r="P869" s="63"/>
      <c r="Q869" s="64"/>
      <c r="R869" s="26"/>
      <c r="S869" s="26"/>
      <c r="T869" s="42" t="str">
        <f t="shared" si="162"/>
        <v/>
      </c>
      <c r="U869" s="42" t="str">
        <f>IF(E869="","",#REF!-N869)</f>
        <v/>
      </c>
      <c r="V869" s="42" t="str">
        <f t="shared" si="156"/>
        <v/>
      </c>
      <c r="W869" s="42" t="str">
        <f t="shared" si="163"/>
        <v/>
      </c>
      <c r="X869" s="41" t="str">
        <f>IF(E869="","",VLOOKUP(G869,#REF!,2,0))</f>
        <v/>
      </c>
      <c r="Y869" s="41" t="str">
        <f t="shared" si="157"/>
        <v/>
      </c>
      <c r="Z869" s="96" t="str">
        <f t="shared" si="164"/>
        <v/>
      </c>
      <c r="AA869" s="77" t="str">
        <f t="shared" si="165"/>
        <v/>
      </c>
      <c r="AB869" s="77" t="str">
        <f t="shared" si="166"/>
        <v/>
      </c>
      <c r="AC869" s="43" t="str">
        <f t="shared" si="158"/>
        <v/>
      </c>
      <c r="AD869" s="23"/>
      <c r="AE869" s="23"/>
      <c r="AF869" s="23"/>
      <c r="AG869" s="23"/>
      <c r="AH869" s="41" t="str">
        <f t="shared" si="167"/>
        <v/>
      </c>
      <c r="AI869" s="88"/>
      <c r="AJ869" s="26"/>
      <c r="AK869" s="26"/>
      <c r="AL869" s="26"/>
    </row>
    <row r="870" spans="1:38">
      <c r="A870" s="42">
        <v>867</v>
      </c>
      <c r="B870" s="42" t="s">
        <v>4</v>
      </c>
      <c r="C870" s="99"/>
      <c r="D870" s="42" t="str">
        <f t="shared" si="159"/>
        <v/>
      </c>
      <c r="E870" s="99"/>
      <c r="F870" s="26"/>
      <c r="G870" s="99"/>
      <c r="H870" s="107"/>
      <c r="I870" s="53"/>
      <c r="J870" s="53"/>
      <c r="K870" s="99"/>
      <c r="L870" s="26" t="str">
        <f t="shared" si="160"/>
        <v>_</v>
      </c>
      <c r="M870" s="99"/>
      <c r="N870" s="42" t="str">
        <f t="shared" si="161"/>
        <v/>
      </c>
      <c r="O870" s="70"/>
      <c r="P870" s="63"/>
      <c r="Q870" s="64"/>
      <c r="R870" s="26"/>
      <c r="S870" s="26"/>
      <c r="T870" s="42" t="str">
        <f t="shared" si="162"/>
        <v/>
      </c>
      <c r="U870" s="42" t="str">
        <f>IF(E870="","",#REF!-N870)</f>
        <v/>
      </c>
      <c r="V870" s="42" t="str">
        <f t="shared" si="156"/>
        <v/>
      </c>
      <c r="W870" s="42" t="str">
        <f t="shared" si="163"/>
        <v/>
      </c>
      <c r="X870" s="41" t="str">
        <f>IF(E870="","",VLOOKUP(G870,#REF!,2,0))</f>
        <v/>
      </c>
      <c r="Y870" s="41" t="str">
        <f t="shared" si="157"/>
        <v/>
      </c>
      <c r="Z870" s="96" t="str">
        <f t="shared" si="164"/>
        <v/>
      </c>
      <c r="AA870" s="77" t="str">
        <f t="shared" si="165"/>
        <v/>
      </c>
      <c r="AB870" s="77" t="str">
        <f t="shared" si="166"/>
        <v/>
      </c>
      <c r="AC870" s="43" t="str">
        <f t="shared" si="158"/>
        <v/>
      </c>
      <c r="AD870" s="23"/>
      <c r="AE870" s="23"/>
      <c r="AF870" s="23"/>
      <c r="AG870" s="23"/>
      <c r="AH870" s="41" t="str">
        <f t="shared" si="167"/>
        <v/>
      </c>
      <c r="AI870" s="88"/>
      <c r="AJ870" s="26"/>
      <c r="AK870" s="26"/>
      <c r="AL870" s="26"/>
    </row>
    <row r="871" spans="1:38">
      <c r="A871" s="42">
        <v>868</v>
      </c>
      <c r="B871" s="42" t="s">
        <v>4</v>
      </c>
      <c r="C871" s="99"/>
      <c r="D871" s="42" t="str">
        <f t="shared" si="159"/>
        <v/>
      </c>
      <c r="E871" s="99"/>
      <c r="F871" s="26"/>
      <c r="G871" s="99"/>
      <c r="H871" s="107"/>
      <c r="I871" s="53"/>
      <c r="J871" s="53"/>
      <c r="K871" s="99"/>
      <c r="L871" s="26" t="str">
        <f t="shared" si="160"/>
        <v>_</v>
      </c>
      <c r="M871" s="99"/>
      <c r="N871" s="42" t="str">
        <f t="shared" si="161"/>
        <v/>
      </c>
      <c r="O871" s="70"/>
      <c r="P871" s="63"/>
      <c r="Q871" s="64"/>
      <c r="R871" s="26"/>
      <c r="S871" s="26"/>
      <c r="T871" s="42" t="str">
        <f t="shared" si="162"/>
        <v/>
      </c>
      <c r="U871" s="42" t="str">
        <f>IF(E871="","",#REF!-N871)</f>
        <v/>
      </c>
      <c r="V871" s="42" t="str">
        <f t="shared" si="156"/>
        <v/>
      </c>
      <c r="W871" s="42" t="str">
        <f t="shared" si="163"/>
        <v/>
      </c>
      <c r="X871" s="41" t="str">
        <f>IF(E871="","",VLOOKUP(G871,#REF!,2,0))</f>
        <v/>
      </c>
      <c r="Y871" s="41" t="str">
        <f t="shared" si="157"/>
        <v/>
      </c>
      <c r="Z871" s="96" t="str">
        <f t="shared" si="164"/>
        <v/>
      </c>
      <c r="AA871" s="77" t="str">
        <f t="shared" si="165"/>
        <v/>
      </c>
      <c r="AB871" s="77" t="str">
        <f t="shared" si="166"/>
        <v/>
      </c>
      <c r="AC871" s="43" t="str">
        <f t="shared" si="158"/>
        <v/>
      </c>
      <c r="AD871" s="23"/>
      <c r="AE871" s="23"/>
      <c r="AF871" s="23"/>
      <c r="AG871" s="23"/>
      <c r="AH871" s="41" t="str">
        <f t="shared" si="167"/>
        <v/>
      </c>
      <c r="AI871" s="88"/>
      <c r="AJ871" s="26"/>
      <c r="AK871" s="26"/>
      <c r="AL871" s="26"/>
    </row>
    <row r="872" spans="1:38">
      <c r="A872" s="42">
        <v>869</v>
      </c>
      <c r="B872" s="42" t="s">
        <v>4</v>
      </c>
      <c r="C872" s="99"/>
      <c r="D872" s="42" t="str">
        <f t="shared" si="159"/>
        <v/>
      </c>
      <c r="E872" s="99"/>
      <c r="F872" s="26"/>
      <c r="G872" s="99"/>
      <c r="H872" s="107"/>
      <c r="I872" s="53"/>
      <c r="J872" s="53"/>
      <c r="K872" s="99"/>
      <c r="L872" s="26" t="str">
        <f t="shared" si="160"/>
        <v>_</v>
      </c>
      <c r="M872" s="99"/>
      <c r="N872" s="42" t="str">
        <f t="shared" si="161"/>
        <v/>
      </c>
      <c r="O872" s="70"/>
      <c r="P872" s="63"/>
      <c r="Q872" s="64"/>
      <c r="R872" s="26"/>
      <c r="S872" s="26"/>
      <c r="T872" s="42" t="str">
        <f t="shared" si="162"/>
        <v/>
      </c>
      <c r="U872" s="42" t="str">
        <f>IF(E872="","",#REF!-N872)</f>
        <v/>
      </c>
      <c r="V872" s="42" t="str">
        <f t="shared" si="156"/>
        <v/>
      </c>
      <c r="W872" s="42" t="str">
        <f t="shared" si="163"/>
        <v/>
      </c>
      <c r="X872" s="41" t="str">
        <f>IF(E872="","",VLOOKUP(G872,#REF!,2,0))</f>
        <v/>
      </c>
      <c r="Y872" s="41" t="str">
        <f t="shared" si="157"/>
        <v/>
      </c>
      <c r="Z872" s="96" t="str">
        <f t="shared" si="164"/>
        <v/>
      </c>
      <c r="AA872" s="77" t="str">
        <f t="shared" si="165"/>
        <v/>
      </c>
      <c r="AB872" s="77" t="str">
        <f t="shared" si="166"/>
        <v/>
      </c>
      <c r="AC872" s="43" t="str">
        <f t="shared" si="158"/>
        <v/>
      </c>
      <c r="AD872" s="23"/>
      <c r="AE872" s="23"/>
      <c r="AF872" s="23"/>
      <c r="AG872" s="23"/>
      <c r="AH872" s="41" t="str">
        <f t="shared" si="167"/>
        <v/>
      </c>
      <c r="AI872" s="88"/>
      <c r="AJ872" s="26"/>
      <c r="AK872" s="26"/>
      <c r="AL872" s="26"/>
    </row>
    <row r="873" spans="1:38">
      <c r="A873" s="42">
        <v>870</v>
      </c>
      <c r="B873" s="42" t="s">
        <v>4</v>
      </c>
      <c r="C873" s="99"/>
      <c r="D873" s="42" t="str">
        <f t="shared" si="159"/>
        <v/>
      </c>
      <c r="E873" s="99"/>
      <c r="F873" s="26"/>
      <c r="G873" s="99"/>
      <c r="H873" s="107"/>
      <c r="I873" s="53"/>
      <c r="J873" s="53"/>
      <c r="K873" s="99"/>
      <c r="L873" s="26" t="str">
        <f t="shared" si="160"/>
        <v>_</v>
      </c>
      <c r="M873" s="99"/>
      <c r="N873" s="42" t="str">
        <f t="shared" si="161"/>
        <v/>
      </c>
      <c r="O873" s="70"/>
      <c r="P873" s="63"/>
      <c r="Q873" s="64"/>
      <c r="R873" s="26"/>
      <c r="S873" s="26"/>
      <c r="T873" s="42" t="str">
        <f t="shared" si="162"/>
        <v/>
      </c>
      <c r="U873" s="42" t="str">
        <f>IF(E873="","",#REF!-N873)</f>
        <v/>
      </c>
      <c r="V873" s="42" t="str">
        <f t="shared" si="156"/>
        <v/>
      </c>
      <c r="W873" s="42" t="str">
        <f t="shared" si="163"/>
        <v/>
      </c>
      <c r="X873" s="41" t="str">
        <f>IF(E873="","",VLOOKUP(G873,#REF!,2,0))</f>
        <v/>
      </c>
      <c r="Y873" s="41" t="str">
        <f t="shared" si="157"/>
        <v/>
      </c>
      <c r="Z873" s="96" t="str">
        <f t="shared" si="164"/>
        <v/>
      </c>
      <c r="AA873" s="77" t="str">
        <f t="shared" si="165"/>
        <v/>
      </c>
      <c r="AB873" s="77" t="str">
        <f t="shared" si="166"/>
        <v/>
      </c>
      <c r="AC873" s="43" t="str">
        <f t="shared" si="158"/>
        <v/>
      </c>
      <c r="AD873" s="23"/>
      <c r="AE873" s="23"/>
      <c r="AF873" s="23"/>
      <c r="AG873" s="23"/>
      <c r="AH873" s="41" t="str">
        <f t="shared" si="167"/>
        <v/>
      </c>
      <c r="AI873" s="88"/>
      <c r="AJ873" s="26"/>
      <c r="AK873" s="26"/>
      <c r="AL873" s="26"/>
    </row>
    <row r="874" spans="1:38">
      <c r="A874" s="42">
        <v>871</v>
      </c>
      <c r="B874" s="42" t="s">
        <v>4</v>
      </c>
      <c r="C874" s="99"/>
      <c r="D874" s="42" t="str">
        <f t="shared" si="159"/>
        <v/>
      </c>
      <c r="E874" s="99"/>
      <c r="F874" s="26"/>
      <c r="G874" s="99"/>
      <c r="H874" s="107"/>
      <c r="I874" s="53"/>
      <c r="J874" s="53"/>
      <c r="K874" s="99"/>
      <c r="L874" s="26" t="str">
        <f t="shared" si="160"/>
        <v>_</v>
      </c>
      <c r="M874" s="99"/>
      <c r="N874" s="42" t="str">
        <f t="shared" si="161"/>
        <v/>
      </c>
      <c r="O874" s="70"/>
      <c r="P874" s="63"/>
      <c r="Q874" s="64"/>
      <c r="R874" s="26"/>
      <c r="S874" s="26"/>
      <c r="T874" s="42" t="str">
        <f t="shared" si="162"/>
        <v/>
      </c>
      <c r="U874" s="42" t="str">
        <f>IF(E874="","",#REF!-N874)</f>
        <v/>
      </c>
      <c r="V874" s="42" t="str">
        <f t="shared" si="156"/>
        <v/>
      </c>
      <c r="W874" s="42" t="str">
        <f t="shared" si="163"/>
        <v/>
      </c>
      <c r="X874" s="41" t="str">
        <f>IF(E874="","",VLOOKUP(G874,#REF!,2,0))</f>
        <v/>
      </c>
      <c r="Y874" s="41" t="str">
        <f t="shared" si="157"/>
        <v/>
      </c>
      <c r="Z874" s="96" t="str">
        <f t="shared" si="164"/>
        <v/>
      </c>
      <c r="AA874" s="77" t="str">
        <f t="shared" si="165"/>
        <v/>
      </c>
      <c r="AB874" s="77" t="str">
        <f t="shared" si="166"/>
        <v/>
      </c>
      <c r="AC874" s="43" t="str">
        <f t="shared" si="158"/>
        <v/>
      </c>
      <c r="AD874" s="23"/>
      <c r="AE874" s="23"/>
      <c r="AF874" s="23"/>
      <c r="AG874" s="23"/>
      <c r="AH874" s="41" t="str">
        <f t="shared" si="167"/>
        <v/>
      </c>
      <c r="AI874" s="88"/>
      <c r="AJ874" s="26"/>
      <c r="AK874" s="26"/>
      <c r="AL874" s="26"/>
    </row>
    <row r="875" spans="1:38">
      <c r="A875" s="42">
        <v>872</v>
      </c>
      <c r="B875" s="42" t="s">
        <v>4</v>
      </c>
      <c r="C875" s="99"/>
      <c r="D875" s="42" t="str">
        <f t="shared" si="159"/>
        <v/>
      </c>
      <c r="E875" s="99"/>
      <c r="F875" s="26"/>
      <c r="G875" s="99"/>
      <c r="H875" s="107"/>
      <c r="I875" s="53"/>
      <c r="J875" s="53"/>
      <c r="K875" s="99"/>
      <c r="L875" s="26" t="str">
        <f t="shared" si="160"/>
        <v>_</v>
      </c>
      <c r="M875" s="99"/>
      <c r="N875" s="42" t="str">
        <f t="shared" si="161"/>
        <v/>
      </c>
      <c r="O875" s="70"/>
      <c r="P875" s="63"/>
      <c r="Q875" s="64"/>
      <c r="R875" s="26"/>
      <c r="S875" s="26"/>
      <c r="T875" s="42" t="str">
        <f t="shared" si="162"/>
        <v/>
      </c>
      <c r="U875" s="42" t="str">
        <f>IF(E875="","",#REF!-N875)</f>
        <v/>
      </c>
      <c r="V875" s="42" t="str">
        <f t="shared" si="156"/>
        <v/>
      </c>
      <c r="W875" s="42" t="str">
        <f t="shared" si="163"/>
        <v/>
      </c>
      <c r="X875" s="41" t="str">
        <f>IF(E875="","",VLOOKUP(G875,#REF!,2,0))</f>
        <v/>
      </c>
      <c r="Y875" s="41" t="str">
        <f t="shared" si="157"/>
        <v/>
      </c>
      <c r="Z875" s="96" t="str">
        <f t="shared" si="164"/>
        <v/>
      </c>
      <c r="AA875" s="77" t="str">
        <f t="shared" si="165"/>
        <v/>
      </c>
      <c r="AB875" s="77" t="str">
        <f t="shared" si="166"/>
        <v/>
      </c>
      <c r="AC875" s="43" t="str">
        <f t="shared" si="158"/>
        <v/>
      </c>
      <c r="AD875" s="23"/>
      <c r="AE875" s="23"/>
      <c r="AF875" s="23"/>
      <c r="AG875" s="23"/>
      <c r="AH875" s="41" t="str">
        <f t="shared" si="167"/>
        <v/>
      </c>
      <c r="AI875" s="88"/>
      <c r="AJ875" s="26"/>
      <c r="AK875" s="26"/>
      <c r="AL875" s="26"/>
    </row>
    <row r="876" spans="1:38">
      <c r="A876" s="42">
        <v>873</v>
      </c>
      <c r="B876" s="42" t="s">
        <v>4</v>
      </c>
      <c r="C876" s="99"/>
      <c r="D876" s="42" t="str">
        <f t="shared" si="159"/>
        <v/>
      </c>
      <c r="E876" s="99"/>
      <c r="F876" s="26"/>
      <c r="G876" s="99"/>
      <c r="H876" s="107"/>
      <c r="I876" s="53"/>
      <c r="J876" s="53"/>
      <c r="K876" s="99"/>
      <c r="L876" s="26" t="str">
        <f t="shared" si="160"/>
        <v>_</v>
      </c>
      <c r="M876" s="99"/>
      <c r="N876" s="42" t="str">
        <f t="shared" si="161"/>
        <v/>
      </c>
      <c r="O876" s="70"/>
      <c r="P876" s="63"/>
      <c r="Q876" s="64"/>
      <c r="R876" s="26"/>
      <c r="S876" s="26"/>
      <c r="T876" s="42" t="str">
        <f t="shared" si="162"/>
        <v/>
      </c>
      <c r="U876" s="42" t="str">
        <f>IF(E876="","",#REF!-N876)</f>
        <v/>
      </c>
      <c r="V876" s="42" t="str">
        <f t="shared" si="156"/>
        <v/>
      </c>
      <c r="W876" s="42" t="str">
        <f t="shared" si="163"/>
        <v/>
      </c>
      <c r="X876" s="41" t="str">
        <f>IF(E876="","",VLOOKUP(G876,#REF!,2,0))</f>
        <v/>
      </c>
      <c r="Y876" s="41" t="str">
        <f t="shared" si="157"/>
        <v/>
      </c>
      <c r="Z876" s="96" t="str">
        <f t="shared" si="164"/>
        <v/>
      </c>
      <c r="AA876" s="77" t="str">
        <f t="shared" si="165"/>
        <v/>
      </c>
      <c r="AB876" s="77" t="str">
        <f t="shared" si="166"/>
        <v/>
      </c>
      <c r="AC876" s="43" t="str">
        <f t="shared" si="158"/>
        <v/>
      </c>
      <c r="AD876" s="23"/>
      <c r="AE876" s="23"/>
      <c r="AF876" s="23"/>
      <c r="AG876" s="23"/>
      <c r="AH876" s="41" t="str">
        <f t="shared" si="167"/>
        <v/>
      </c>
      <c r="AI876" s="88"/>
      <c r="AJ876" s="26"/>
      <c r="AK876" s="26"/>
      <c r="AL876" s="26"/>
    </row>
    <row r="877" spans="1:38">
      <c r="A877" s="42">
        <v>874</v>
      </c>
      <c r="B877" s="42" t="s">
        <v>4</v>
      </c>
      <c r="C877" s="99"/>
      <c r="D877" s="42" t="str">
        <f t="shared" si="159"/>
        <v/>
      </c>
      <c r="E877" s="99"/>
      <c r="F877" s="26"/>
      <c r="G877" s="99"/>
      <c r="H877" s="107"/>
      <c r="I877" s="53"/>
      <c r="J877" s="53"/>
      <c r="K877" s="99"/>
      <c r="L877" s="26" t="str">
        <f t="shared" si="160"/>
        <v>_</v>
      </c>
      <c r="M877" s="99"/>
      <c r="N877" s="42" t="str">
        <f t="shared" si="161"/>
        <v/>
      </c>
      <c r="O877" s="70"/>
      <c r="P877" s="63"/>
      <c r="Q877" s="64"/>
      <c r="R877" s="26"/>
      <c r="S877" s="26"/>
      <c r="T877" s="42" t="str">
        <f t="shared" si="162"/>
        <v/>
      </c>
      <c r="U877" s="42" t="str">
        <f>IF(E877="","",#REF!-N877)</f>
        <v/>
      </c>
      <c r="V877" s="42" t="str">
        <f t="shared" si="156"/>
        <v/>
      </c>
      <c r="W877" s="42" t="str">
        <f t="shared" si="163"/>
        <v/>
      </c>
      <c r="X877" s="41" t="str">
        <f>IF(E877="","",VLOOKUP(G877,#REF!,2,0))</f>
        <v/>
      </c>
      <c r="Y877" s="41" t="str">
        <f t="shared" si="157"/>
        <v/>
      </c>
      <c r="Z877" s="96" t="str">
        <f t="shared" si="164"/>
        <v/>
      </c>
      <c r="AA877" s="77" t="str">
        <f t="shared" si="165"/>
        <v/>
      </c>
      <c r="AB877" s="77" t="str">
        <f t="shared" si="166"/>
        <v/>
      </c>
      <c r="AC877" s="43" t="str">
        <f t="shared" si="158"/>
        <v/>
      </c>
      <c r="AD877" s="23"/>
      <c r="AE877" s="23"/>
      <c r="AF877" s="23"/>
      <c r="AG877" s="23"/>
      <c r="AH877" s="41" t="str">
        <f t="shared" si="167"/>
        <v/>
      </c>
      <c r="AI877" s="88"/>
      <c r="AJ877" s="26"/>
      <c r="AK877" s="26"/>
      <c r="AL877" s="26"/>
    </row>
    <row r="878" spans="1:38">
      <c r="A878" s="42">
        <v>875</v>
      </c>
      <c r="B878" s="42" t="s">
        <v>4</v>
      </c>
      <c r="C878" s="99"/>
      <c r="D878" s="42" t="str">
        <f t="shared" si="159"/>
        <v/>
      </c>
      <c r="E878" s="99"/>
      <c r="F878" s="26"/>
      <c r="G878" s="99"/>
      <c r="H878" s="107"/>
      <c r="I878" s="53"/>
      <c r="J878" s="53"/>
      <c r="K878" s="99"/>
      <c r="L878" s="26" t="str">
        <f t="shared" si="160"/>
        <v>_</v>
      </c>
      <c r="M878" s="99"/>
      <c r="N878" s="42" t="str">
        <f t="shared" si="161"/>
        <v/>
      </c>
      <c r="O878" s="70"/>
      <c r="P878" s="63"/>
      <c r="Q878" s="64"/>
      <c r="R878" s="26"/>
      <c r="S878" s="26"/>
      <c r="T878" s="42" t="str">
        <f t="shared" si="162"/>
        <v/>
      </c>
      <c r="U878" s="42" t="str">
        <f>IF(E878="","",#REF!-N878)</f>
        <v/>
      </c>
      <c r="V878" s="42" t="str">
        <f t="shared" si="156"/>
        <v/>
      </c>
      <c r="W878" s="42" t="str">
        <f t="shared" si="163"/>
        <v/>
      </c>
      <c r="X878" s="41" t="str">
        <f>IF(E878="","",VLOOKUP(G878,#REF!,2,0))</f>
        <v/>
      </c>
      <c r="Y878" s="41" t="str">
        <f t="shared" si="157"/>
        <v/>
      </c>
      <c r="Z878" s="96" t="str">
        <f t="shared" si="164"/>
        <v/>
      </c>
      <c r="AA878" s="77" t="str">
        <f t="shared" si="165"/>
        <v/>
      </c>
      <c r="AB878" s="77" t="str">
        <f t="shared" si="166"/>
        <v/>
      </c>
      <c r="AC878" s="43" t="str">
        <f t="shared" si="158"/>
        <v/>
      </c>
      <c r="AD878" s="23"/>
      <c r="AE878" s="23"/>
      <c r="AF878" s="23"/>
      <c r="AG878" s="23"/>
      <c r="AH878" s="41" t="str">
        <f t="shared" si="167"/>
        <v/>
      </c>
      <c r="AI878" s="88"/>
      <c r="AJ878" s="26"/>
      <c r="AK878" s="26"/>
      <c r="AL878" s="26"/>
    </row>
    <row r="879" spans="1:38">
      <c r="A879" s="42">
        <v>876</v>
      </c>
      <c r="B879" s="42" t="s">
        <v>4</v>
      </c>
      <c r="C879" s="99"/>
      <c r="D879" s="42" t="str">
        <f t="shared" si="159"/>
        <v/>
      </c>
      <c r="E879" s="99"/>
      <c r="F879" s="26"/>
      <c r="G879" s="99"/>
      <c r="H879" s="107"/>
      <c r="I879" s="53"/>
      <c r="J879" s="53"/>
      <c r="K879" s="99"/>
      <c r="L879" s="26" t="str">
        <f t="shared" si="160"/>
        <v>_</v>
      </c>
      <c r="M879" s="99"/>
      <c r="N879" s="42" t="str">
        <f t="shared" si="161"/>
        <v/>
      </c>
      <c r="O879" s="70"/>
      <c r="P879" s="63"/>
      <c r="Q879" s="64"/>
      <c r="R879" s="26"/>
      <c r="S879" s="26"/>
      <c r="T879" s="42" t="str">
        <f t="shared" si="162"/>
        <v/>
      </c>
      <c r="U879" s="42" t="str">
        <f>IF(E879="","",#REF!-N879)</f>
        <v/>
      </c>
      <c r="V879" s="42" t="str">
        <f t="shared" si="156"/>
        <v/>
      </c>
      <c r="W879" s="42" t="str">
        <f t="shared" si="163"/>
        <v/>
      </c>
      <c r="X879" s="41" t="str">
        <f>IF(E879="","",VLOOKUP(G879,#REF!,2,0))</f>
        <v/>
      </c>
      <c r="Y879" s="41" t="str">
        <f t="shared" si="157"/>
        <v/>
      </c>
      <c r="Z879" s="96" t="str">
        <f t="shared" si="164"/>
        <v/>
      </c>
      <c r="AA879" s="77" t="str">
        <f t="shared" si="165"/>
        <v/>
      </c>
      <c r="AB879" s="77" t="str">
        <f t="shared" si="166"/>
        <v/>
      </c>
      <c r="AC879" s="43" t="str">
        <f t="shared" si="158"/>
        <v/>
      </c>
      <c r="AD879" s="23"/>
      <c r="AE879" s="23"/>
      <c r="AF879" s="23"/>
      <c r="AG879" s="23"/>
      <c r="AH879" s="41" t="str">
        <f t="shared" si="167"/>
        <v/>
      </c>
      <c r="AI879" s="88"/>
      <c r="AJ879" s="26"/>
      <c r="AK879" s="26"/>
      <c r="AL879" s="26"/>
    </row>
    <row r="880" spans="1:38">
      <c r="A880" s="42">
        <v>877</v>
      </c>
      <c r="B880" s="42" t="s">
        <v>4</v>
      </c>
      <c r="C880" s="99"/>
      <c r="D880" s="42" t="str">
        <f t="shared" si="159"/>
        <v/>
      </c>
      <c r="E880" s="99"/>
      <c r="F880" s="26"/>
      <c r="G880" s="99"/>
      <c r="H880" s="107"/>
      <c r="I880" s="53"/>
      <c r="J880" s="53"/>
      <c r="K880" s="99"/>
      <c r="L880" s="26" t="str">
        <f t="shared" si="160"/>
        <v>_</v>
      </c>
      <c r="M880" s="99"/>
      <c r="N880" s="42" t="str">
        <f t="shared" si="161"/>
        <v/>
      </c>
      <c r="O880" s="70"/>
      <c r="P880" s="63"/>
      <c r="Q880" s="64"/>
      <c r="R880" s="26"/>
      <c r="S880" s="26"/>
      <c r="T880" s="42" t="str">
        <f t="shared" si="162"/>
        <v/>
      </c>
      <c r="U880" s="42" t="str">
        <f>IF(E880="","",#REF!-N880)</f>
        <v/>
      </c>
      <c r="V880" s="42" t="str">
        <f t="shared" si="156"/>
        <v/>
      </c>
      <c r="W880" s="42" t="str">
        <f t="shared" si="163"/>
        <v/>
      </c>
      <c r="X880" s="41" t="str">
        <f>IF(E880="","",VLOOKUP(G880,#REF!,2,0))</f>
        <v/>
      </c>
      <c r="Y880" s="41" t="str">
        <f t="shared" si="157"/>
        <v/>
      </c>
      <c r="Z880" s="96" t="str">
        <f t="shared" si="164"/>
        <v/>
      </c>
      <c r="AA880" s="77" t="str">
        <f t="shared" si="165"/>
        <v/>
      </c>
      <c r="AB880" s="77" t="str">
        <f t="shared" si="166"/>
        <v/>
      </c>
      <c r="AC880" s="43" t="str">
        <f t="shared" si="158"/>
        <v/>
      </c>
      <c r="AD880" s="23"/>
      <c r="AE880" s="23"/>
      <c r="AF880" s="23"/>
      <c r="AG880" s="23"/>
      <c r="AH880" s="41" t="str">
        <f t="shared" si="167"/>
        <v/>
      </c>
      <c r="AI880" s="88"/>
      <c r="AJ880" s="26"/>
      <c r="AK880" s="26"/>
      <c r="AL880" s="26"/>
    </row>
    <row r="881" spans="1:38">
      <c r="A881" s="42">
        <v>878</v>
      </c>
      <c r="B881" s="42" t="s">
        <v>4</v>
      </c>
      <c r="C881" s="99"/>
      <c r="D881" s="42" t="str">
        <f t="shared" si="159"/>
        <v/>
      </c>
      <c r="E881" s="99"/>
      <c r="F881" s="26"/>
      <c r="G881" s="99"/>
      <c r="H881" s="107"/>
      <c r="I881" s="53"/>
      <c r="J881" s="53"/>
      <c r="K881" s="99"/>
      <c r="L881" s="26" t="str">
        <f t="shared" si="160"/>
        <v>_</v>
      </c>
      <c r="M881" s="99"/>
      <c r="N881" s="42" t="str">
        <f t="shared" si="161"/>
        <v/>
      </c>
      <c r="O881" s="70"/>
      <c r="P881" s="63"/>
      <c r="Q881" s="64"/>
      <c r="R881" s="26"/>
      <c r="S881" s="26"/>
      <c r="T881" s="42" t="str">
        <f t="shared" si="162"/>
        <v/>
      </c>
      <c r="U881" s="42" t="str">
        <f>IF(E881="","",#REF!-N881)</f>
        <v/>
      </c>
      <c r="V881" s="42" t="str">
        <f t="shared" si="156"/>
        <v/>
      </c>
      <c r="W881" s="42" t="str">
        <f t="shared" si="163"/>
        <v/>
      </c>
      <c r="X881" s="41" t="str">
        <f>IF(E881="","",VLOOKUP(G881,#REF!,2,0))</f>
        <v/>
      </c>
      <c r="Y881" s="41" t="str">
        <f t="shared" si="157"/>
        <v/>
      </c>
      <c r="Z881" s="96" t="str">
        <f t="shared" si="164"/>
        <v/>
      </c>
      <c r="AA881" s="77" t="str">
        <f t="shared" si="165"/>
        <v/>
      </c>
      <c r="AB881" s="77" t="str">
        <f t="shared" si="166"/>
        <v/>
      </c>
      <c r="AC881" s="43" t="str">
        <f t="shared" si="158"/>
        <v/>
      </c>
      <c r="AD881" s="23"/>
      <c r="AE881" s="23"/>
      <c r="AF881" s="23"/>
      <c r="AG881" s="23"/>
      <c r="AH881" s="41" t="str">
        <f t="shared" si="167"/>
        <v/>
      </c>
      <c r="AI881" s="88"/>
      <c r="AJ881" s="26"/>
      <c r="AK881" s="26"/>
      <c r="AL881" s="26"/>
    </row>
    <row r="882" spans="1:38">
      <c r="A882" s="42">
        <v>879</v>
      </c>
      <c r="B882" s="42" t="s">
        <v>4</v>
      </c>
      <c r="C882" s="99"/>
      <c r="D882" s="42" t="str">
        <f t="shared" si="159"/>
        <v/>
      </c>
      <c r="E882" s="99"/>
      <c r="F882" s="26"/>
      <c r="G882" s="99"/>
      <c r="H882" s="107"/>
      <c r="I882" s="53"/>
      <c r="J882" s="53"/>
      <c r="K882" s="99"/>
      <c r="L882" s="26" t="str">
        <f t="shared" si="160"/>
        <v>_</v>
      </c>
      <c r="M882" s="99"/>
      <c r="N882" s="42" t="str">
        <f t="shared" si="161"/>
        <v/>
      </c>
      <c r="O882" s="70"/>
      <c r="P882" s="63"/>
      <c r="Q882" s="64"/>
      <c r="R882" s="26"/>
      <c r="S882" s="26"/>
      <c r="T882" s="42" t="str">
        <f t="shared" si="162"/>
        <v/>
      </c>
      <c r="U882" s="42" t="str">
        <f>IF(E882="","",#REF!-N882)</f>
        <v/>
      </c>
      <c r="V882" s="42" t="str">
        <f t="shared" si="156"/>
        <v/>
      </c>
      <c r="W882" s="42" t="str">
        <f t="shared" si="163"/>
        <v/>
      </c>
      <c r="X882" s="41" t="str">
        <f>IF(E882="","",VLOOKUP(G882,#REF!,2,0))</f>
        <v/>
      </c>
      <c r="Y882" s="41" t="str">
        <f t="shared" si="157"/>
        <v/>
      </c>
      <c r="Z882" s="96" t="str">
        <f t="shared" si="164"/>
        <v/>
      </c>
      <c r="AA882" s="77" t="str">
        <f t="shared" si="165"/>
        <v/>
      </c>
      <c r="AB882" s="77" t="str">
        <f t="shared" si="166"/>
        <v/>
      </c>
      <c r="AC882" s="43" t="str">
        <f t="shared" si="158"/>
        <v/>
      </c>
      <c r="AD882" s="23"/>
      <c r="AE882" s="23"/>
      <c r="AF882" s="23"/>
      <c r="AG882" s="23"/>
      <c r="AH882" s="41" t="str">
        <f t="shared" si="167"/>
        <v/>
      </c>
      <c r="AI882" s="88"/>
      <c r="AJ882" s="26"/>
      <c r="AK882" s="26"/>
      <c r="AL882" s="26"/>
    </row>
    <row r="883" spans="1:38">
      <c r="A883" s="42">
        <v>880</v>
      </c>
      <c r="B883" s="42" t="s">
        <v>4</v>
      </c>
      <c r="C883" s="99"/>
      <c r="D883" s="42" t="str">
        <f t="shared" si="159"/>
        <v/>
      </c>
      <c r="E883" s="99"/>
      <c r="F883" s="26"/>
      <c r="G883" s="99"/>
      <c r="H883" s="107"/>
      <c r="I883" s="53"/>
      <c r="J883" s="53"/>
      <c r="K883" s="99"/>
      <c r="L883" s="26" t="str">
        <f t="shared" si="160"/>
        <v>_</v>
      </c>
      <c r="M883" s="99"/>
      <c r="N883" s="42" t="str">
        <f t="shared" si="161"/>
        <v/>
      </c>
      <c r="O883" s="70"/>
      <c r="P883" s="63"/>
      <c r="Q883" s="64"/>
      <c r="R883" s="26"/>
      <c r="S883" s="26"/>
      <c r="T883" s="42" t="str">
        <f t="shared" si="162"/>
        <v/>
      </c>
      <c r="U883" s="42" t="str">
        <f>IF(E883="","",#REF!-N883)</f>
        <v/>
      </c>
      <c r="V883" s="42" t="str">
        <f t="shared" si="156"/>
        <v/>
      </c>
      <c r="W883" s="42" t="str">
        <f t="shared" si="163"/>
        <v/>
      </c>
      <c r="X883" s="41" t="str">
        <f>IF(E883="","",VLOOKUP(G883,#REF!,2,0))</f>
        <v/>
      </c>
      <c r="Y883" s="41" t="str">
        <f t="shared" si="157"/>
        <v/>
      </c>
      <c r="Z883" s="96" t="str">
        <f t="shared" si="164"/>
        <v/>
      </c>
      <c r="AA883" s="77" t="str">
        <f t="shared" si="165"/>
        <v/>
      </c>
      <c r="AB883" s="77" t="str">
        <f t="shared" si="166"/>
        <v/>
      </c>
      <c r="AC883" s="43" t="str">
        <f t="shared" si="158"/>
        <v/>
      </c>
      <c r="AD883" s="23"/>
      <c r="AE883" s="23"/>
      <c r="AF883" s="23"/>
      <c r="AG883" s="23"/>
      <c r="AH883" s="41" t="str">
        <f t="shared" si="167"/>
        <v/>
      </c>
      <c r="AI883" s="88"/>
      <c r="AJ883" s="26"/>
      <c r="AK883" s="26"/>
      <c r="AL883" s="26"/>
    </row>
    <row r="884" spans="1:38">
      <c r="A884" s="42">
        <v>881</v>
      </c>
      <c r="B884" s="42" t="s">
        <v>4</v>
      </c>
      <c r="C884" s="99"/>
      <c r="D884" s="42" t="str">
        <f t="shared" si="159"/>
        <v/>
      </c>
      <c r="E884" s="99"/>
      <c r="F884" s="26"/>
      <c r="G884" s="99"/>
      <c r="H884" s="107"/>
      <c r="I884" s="53"/>
      <c r="J884" s="53"/>
      <c r="K884" s="99"/>
      <c r="L884" s="26" t="str">
        <f t="shared" si="160"/>
        <v>_</v>
      </c>
      <c r="M884" s="99"/>
      <c r="N884" s="42" t="str">
        <f t="shared" si="161"/>
        <v/>
      </c>
      <c r="O884" s="70"/>
      <c r="P884" s="63"/>
      <c r="Q884" s="64"/>
      <c r="R884" s="26"/>
      <c r="S884" s="26"/>
      <c r="T884" s="42" t="str">
        <f t="shared" si="162"/>
        <v/>
      </c>
      <c r="U884" s="42" t="str">
        <f>IF(E884="","",#REF!-N884)</f>
        <v/>
      </c>
      <c r="V884" s="42" t="str">
        <f t="shared" si="156"/>
        <v/>
      </c>
      <c r="W884" s="42" t="str">
        <f t="shared" si="163"/>
        <v/>
      </c>
      <c r="X884" s="41" t="str">
        <f>IF(E884="","",VLOOKUP(G884,#REF!,2,0))</f>
        <v/>
      </c>
      <c r="Y884" s="41" t="str">
        <f t="shared" si="157"/>
        <v/>
      </c>
      <c r="Z884" s="96" t="str">
        <f t="shared" si="164"/>
        <v/>
      </c>
      <c r="AA884" s="77" t="str">
        <f t="shared" si="165"/>
        <v/>
      </c>
      <c r="AB884" s="77" t="str">
        <f t="shared" si="166"/>
        <v/>
      </c>
      <c r="AC884" s="43" t="str">
        <f t="shared" si="158"/>
        <v/>
      </c>
      <c r="AD884" s="23"/>
      <c r="AE884" s="23"/>
      <c r="AF884" s="23"/>
      <c r="AG884" s="23"/>
      <c r="AH884" s="41" t="str">
        <f t="shared" si="167"/>
        <v/>
      </c>
      <c r="AI884" s="88"/>
      <c r="AJ884" s="26"/>
      <c r="AK884" s="26"/>
      <c r="AL884" s="26"/>
    </row>
    <row r="885" spans="1:38">
      <c r="A885" s="42">
        <v>882</v>
      </c>
      <c r="B885" s="42" t="s">
        <v>4</v>
      </c>
      <c r="C885" s="99"/>
      <c r="D885" s="42" t="str">
        <f t="shared" si="159"/>
        <v/>
      </c>
      <c r="E885" s="99"/>
      <c r="F885" s="26"/>
      <c r="G885" s="99"/>
      <c r="H885" s="107"/>
      <c r="I885" s="53"/>
      <c r="J885" s="53"/>
      <c r="K885" s="99"/>
      <c r="L885" s="26" t="str">
        <f t="shared" si="160"/>
        <v>_</v>
      </c>
      <c r="M885" s="99"/>
      <c r="N885" s="42" t="str">
        <f t="shared" si="161"/>
        <v/>
      </c>
      <c r="O885" s="70"/>
      <c r="P885" s="63"/>
      <c r="Q885" s="64"/>
      <c r="R885" s="26"/>
      <c r="S885" s="26"/>
      <c r="T885" s="42" t="str">
        <f t="shared" si="162"/>
        <v/>
      </c>
      <c r="U885" s="42" t="str">
        <f>IF(E885="","",#REF!-N885)</f>
        <v/>
      </c>
      <c r="V885" s="42" t="str">
        <f t="shared" si="156"/>
        <v/>
      </c>
      <c r="W885" s="42" t="str">
        <f t="shared" si="163"/>
        <v/>
      </c>
      <c r="X885" s="41" t="str">
        <f>IF(E885="","",VLOOKUP(G885,#REF!,2,0))</f>
        <v/>
      </c>
      <c r="Y885" s="41" t="str">
        <f t="shared" si="157"/>
        <v/>
      </c>
      <c r="Z885" s="96" t="str">
        <f t="shared" si="164"/>
        <v/>
      </c>
      <c r="AA885" s="77" t="str">
        <f t="shared" si="165"/>
        <v/>
      </c>
      <c r="AB885" s="77" t="str">
        <f t="shared" si="166"/>
        <v/>
      </c>
      <c r="AC885" s="43" t="str">
        <f t="shared" si="158"/>
        <v/>
      </c>
      <c r="AD885" s="23"/>
      <c r="AE885" s="23"/>
      <c r="AF885" s="23"/>
      <c r="AG885" s="23"/>
      <c r="AH885" s="41" t="str">
        <f t="shared" si="167"/>
        <v/>
      </c>
      <c r="AI885" s="88"/>
      <c r="AJ885" s="26"/>
      <c r="AK885" s="26"/>
      <c r="AL885" s="26"/>
    </row>
    <row r="886" spans="1:38">
      <c r="A886" s="42">
        <v>883</v>
      </c>
      <c r="B886" s="42" t="s">
        <v>4</v>
      </c>
      <c r="C886" s="99"/>
      <c r="D886" s="42" t="str">
        <f t="shared" si="159"/>
        <v/>
      </c>
      <c r="E886" s="99"/>
      <c r="F886" s="26"/>
      <c r="G886" s="99"/>
      <c r="H886" s="107"/>
      <c r="I886" s="53"/>
      <c r="J886" s="53"/>
      <c r="K886" s="99"/>
      <c r="L886" s="26" t="str">
        <f t="shared" si="160"/>
        <v>_</v>
      </c>
      <c r="M886" s="99"/>
      <c r="N886" s="42" t="str">
        <f t="shared" si="161"/>
        <v/>
      </c>
      <c r="O886" s="70"/>
      <c r="P886" s="63"/>
      <c r="Q886" s="64"/>
      <c r="R886" s="26"/>
      <c r="S886" s="26"/>
      <c r="T886" s="42" t="str">
        <f t="shared" si="162"/>
        <v/>
      </c>
      <c r="U886" s="42" t="str">
        <f>IF(E886="","",#REF!-N886)</f>
        <v/>
      </c>
      <c r="V886" s="42" t="str">
        <f t="shared" si="156"/>
        <v/>
      </c>
      <c r="W886" s="42" t="str">
        <f t="shared" si="163"/>
        <v/>
      </c>
      <c r="X886" s="41" t="str">
        <f>IF(E886="","",VLOOKUP(G886,#REF!,2,0))</f>
        <v/>
      </c>
      <c r="Y886" s="41" t="str">
        <f t="shared" si="157"/>
        <v/>
      </c>
      <c r="Z886" s="96" t="str">
        <f t="shared" si="164"/>
        <v/>
      </c>
      <c r="AA886" s="77" t="str">
        <f t="shared" si="165"/>
        <v/>
      </c>
      <c r="AB886" s="77" t="str">
        <f t="shared" si="166"/>
        <v/>
      </c>
      <c r="AC886" s="43" t="str">
        <f t="shared" si="158"/>
        <v/>
      </c>
      <c r="AD886" s="23"/>
      <c r="AE886" s="23"/>
      <c r="AF886" s="23"/>
      <c r="AG886" s="23"/>
      <c r="AH886" s="41" t="str">
        <f t="shared" si="167"/>
        <v/>
      </c>
      <c r="AI886" s="88"/>
      <c r="AJ886" s="26"/>
      <c r="AK886" s="26"/>
      <c r="AL886" s="26"/>
    </row>
    <row r="887" spans="1:38">
      <c r="A887" s="42">
        <v>884</v>
      </c>
      <c r="B887" s="42" t="s">
        <v>4</v>
      </c>
      <c r="C887" s="99"/>
      <c r="D887" s="42" t="str">
        <f t="shared" si="159"/>
        <v/>
      </c>
      <c r="E887" s="99"/>
      <c r="F887" s="26"/>
      <c r="G887" s="99"/>
      <c r="H887" s="107"/>
      <c r="I887" s="53"/>
      <c r="J887" s="53"/>
      <c r="K887" s="99"/>
      <c r="L887" s="26" t="str">
        <f t="shared" si="160"/>
        <v>_</v>
      </c>
      <c r="M887" s="99"/>
      <c r="N887" s="42" t="str">
        <f t="shared" si="161"/>
        <v/>
      </c>
      <c r="O887" s="70"/>
      <c r="P887" s="63"/>
      <c r="Q887" s="64"/>
      <c r="R887" s="26"/>
      <c r="S887" s="26"/>
      <c r="T887" s="42" t="str">
        <f t="shared" si="162"/>
        <v/>
      </c>
      <c r="U887" s="42" t="str">
        <f>IF(E887="","",#REF!-N887)</f>
        <v/>
      </c>
      <c r="V887" s="42" t="str">
        <f t="shared" si="156"/>
        <v/>
      </c>
      <c r="W887" s="42" t="str">
        <f t="shared" si="163"/>
        <v/>
      </c>
      <c r="X887" s="41" t="str">
        <f>IF(E887="","",VLOOKUP(G887,#REF!,2,0))</f>
        <v/>
      </c>
      <c r="Y887" s="41" t="str">
        <f t="shared" si="157"/>
        <v/>
      </c>
      <c r="Z887" s="96" t="str">
        <f t="shared" si="164"/>
        <v/>
      </c>
      <c r="AA887" s="77" t="str">
        <f t="shared" si="165"/>
        <v/>
      </c>
      <c r="AB887" s="77" t="str">
        <f t="shared" si="166"/>
        <v/>
      </c>
      <c r="AC887" s="43" t="str">
        <f t="shared" si="158"/>
        <v/>
      </c>
      <c r="AD887" s="23"/>
      <c r="AE887" s="23"/>
      <c r="AF887" s="23"/>
      <c r="AG887" s="23"/>
      <c r="AH887" s="41" t="str">
        <f t="shared" si="167"/>
        <v/>
      </c>
      <c r="AI887" s="88"/>
      <c r="AJ887" s="26"/>
      <c r="AK887" s="26"/>
      <c r="AL887" s="26"/>
    </row>
    <row r="888" spans="1:38">
      <c r="A888" s="42">
        <v>885</v>
      </c>
      <c r="B888" s="42" t="s">
        <v>4</v>
      </c>
      <c r="C888" s="99"/>
      <c r="D888" s="42" t="str">
        <f t="shared" si="159"/>
        <v/>
      </c>
      <c r="E888" s="99"/>
      <c r="F888" s="26"/>
      <c r="G888" s="99"/>
      <c r="H888" s="107"/>
      <c r="I888" s="53"/>
      <c r="J888" s="53"/>
      <c r="K888" s="99"/>
      <c r="L888" s="26" t="str">
        <f t="shared" si="160"/>
        <v>_</v>
      </c>
      <c r="M888" s="99"/>
      <c r="N888" s="42" t="str">
        <f t="shared" si="161"/>
        <v/>
      </c>
      <c r="O888" s="70"/>
      <c r="P888" s="63"/>
      <c r="Q888" s="64"/>
      <c r="R888" s="26"/>
      <c r="S888" s="26"/>
      <c r="T888" s="42" t="str">
        <f t="shared" si="162"/>
        <v/>
      </c>
      <c r="U888" s="42" t="str">
        <f>IF(E888="","",#REF!-N888)</f>
        <v/>
      </c>
      <c r="V888" s="42" t="str">
        <f t="shared" si="156"/>
        <v/>
      </c>
      <c r="W888" s="42" t="str">
        <f t="shared" si="163"/>
        <v/>
      </c>
      <c r="X888" s="41" t="str">
        <f>IF(E888="","",VLOOKUP(G888,#REF!,2,0))</f>
        <v/>
      </c>
      <c r="Y888" s="41" t="str">
        <f t="shared" si="157"/>
        <v/>
      </c>
      <c r="Z888" s="96" t="str">
        <f t="shared" si="164"/>
        <v/>
      </c>
      <c r="AA888" s="77" t="str">
        <f t="shared" si="165"/>
        <v/>
      </c>
      <c r="AB888" s="77" t="str">
        <f t="shared" si="166"/>
        <v/>
      </c>
      <c r="AC888" s="43" t="str">
        <f t="shared" si="158"/>
        <v/>
      </c>
      <c r="AD888" s="23"/>
      <c r="AE888" s="23"/>
      <c r="AF888" s="23"/>
      <c r="AG888" s="23"/>
      <c r="AH888" s="41" t="str">
        <f t="shared" si="167"/>
        <v/>
      </c>
      <c r="AI888" s="88"/>
      <c r="AJ888" s="26"/>
      <c r="AK888" s="26"/>
      <c r="AL888" s="26"/>
    </row>
    <row r="889" spans="1:38">
      <c r="A889" s="42">
        <v>886</v>
      </c>
      <c r="B889" s="42" t="s">
        <v>4</v>
      </c>
      <c r="C889" s="99"/>
      <c r="D889" s="42" t="str">
        <f t="shared" si="159"/>
        <v/>
      </c>
      <c r="E889" s="99"/>
      <c r="F889" s="26"/>
      <c r="G889" s="99"/>
      <c r="H889" s="107"/>
      <c r="I889" s="53"/>
      <c r="J889" s="53"/>
      <c r="K889" s="99"/>
      <c r="L889" s="26" t="str">
        <f t="shared" si="160"/>
        <v>_</v>
      </c>
      <c r="M889" s="99"/>
      <c r="N889" s="42" t="str">
        <f t="shared" si="161"/>
        <v/>
      </c>
      <c r="O889" s="70"/>
      <c r="P889" s="63"/>
      <c r="Q889" s="64"/>
      <c r="R889" s="26"/>
      <c r="S889" s="26"/>
      <c r="T889" s="42" t="str">
        <f t="shared" si="162"/>
        <v/>
      </c>
      <c r="U889" s="42" t="str">
        <f>IF(E889="","",#REF!-N889)</f>
        <v/>
      </c>
      <c r="V889" s="42" t="str">
        <f t="shared" si="156"/>
        <v/>
      </c>
      <c r="W889" s="42" t="str">
        <f t="shared" si="163"/>
        <v/>
      </c>
      <c r="X889" s="41" t="str">
        <f>IF(E889="","",VLOOKUP(G889,#REF!,2,0))</f>
        <v/>
      </c>
      <c r="Y889" s="41" t="str">
        <f t="shared" si="157"/>
        <v/>
      </c>
      <c r="Z889" s="96" t="str">
        <f t="shared" si="164"/>
        <v/>
      </c>
      <c r="AA889" s="77" t="str">
        <f t="shared" si="165"/>
        <v/>
      </c>
      <c r="AB889" s="77" t="str">
        <f t="shared" si="166"/>
        <v/>
      </c>
      <c r="AC889" s="43" t="str">
        <f t="shared" si="158"/>
        <v/>
      </c>
      <c r="AD889" s="23"/>
      <c r="AE889" s="23"/>
      <c r="AF889" s="23"/>
      <c r="AG889" s="23"/>
      <c r="AH889" s="41" t="str">
        <f t="shared" si="167"/>
        <v/>
      </c>
      <c r="AI889" s="88"/>
      <c r="AJ889" s="26"/>
      <c r="AK889" s="26"/>
      <c r="AL889" s="26"/>
    </row>
    <row r="890" spans="1:38">
      <c r="A890" s="42">
        <v>887</v>
      </c>
      <c r="B890" s="42" t="s">
        <v>4</v>
      </c>
      <c r="C890" s="99"/>
      <c r="D890" s="42" t="str">
        <f t="shared" si="159"/>
        <v/>
      </c>
      <c r="E890" s="99"/>
      <c r="F890" s="26"/>
      <c r="G890" s="99"/>
      <c r="H890" s="107"/>
      <c r="I890" s="53"/>
      <c r="J890" s="53"/>
      <c r="K890" s="99"/>
      <c r="L890" s="26" t="str">
        <f t="shared" si="160"/>
        <v>_</v>
      </c>
      <c r="M890" s="99"/>
      <c r="N890" s="42" t="str">
        <f t="shared" si="161"/>
        <v/>
      </c>
      <c r="O890" s="70"/>
      <c r="P890" s="63"/>
      <c r="Q890" s="64"/>
      <c r="R890" s="26"/>
      <c r="S890" s="26"/>
      <c r="T890" s="42" t="str">
        <f t="shared" si="162"/>
        <v/>
      </c>
      <c r="U890" s="42" t="str">
        <f>IF(E890="","",#REF!-N890)</f>
        <v/>
      </c>
      <c r="V890" s="42" t="str">
        <f t="shared" si="156"/>
        <v/>
      </c>
      <c r="W890" s="42" t="str">
        <f t="shared" si="163"/>
        <v/>
      </c>
      <c r="X890" s="41" t="str">
        <f>IF(E890="","",VLOOKUP(G890,#REF!,2,0))</f>
        <v/>
      </c>
      <c r="Y890" s="41" t="str">
        <f t="shared" si="157"/>
        <v/>
      </c>
      <c r="Z890" s="96" t="str">
        <f t="shared" si="164"/>
        <v/>
      </c>
      <c r="AA890" s="77" t="str">
        <f t="shared" si="165"/>
        <v/>
      </c>
      <c r="AB890" s="77" t="str">
        <f t="shared" si="166"/>
        <v/>
      </c>
      <c r="AC890" s="43" t="str">
        <f t="shared" si="158"/>
        <v/>
      </c>
      <c r="AD890" s="23"/>
      <c r="AE890" s="23"/>
      <c r="AF890" s="23"/>
      <c r="AG890" s="23"/>
      <c r="AH890" s="41" t="str">
        <f t="shared" si="167"/>
        <v/>
      </c>
      <c r="AI890" s="88"/>
      <c r="AJ890" s="26"/>
      <c r="AK890" s="26"/>
      <c r="AL890" s="26"/>
    </row>
    <row r="891" spans="1:38">
      <c r="A891" s="42">
        <v>888</v>
      </c>
      <c r="B891" s="42" t="s">
        <v>4</v>
      </c>
      <c r="C891" s="99"/>
      <c r="D891" s="42" t="str">
        <f t="shared" si="159"/>
        <v/>
      </c>
      <c r="E891" s="99"/>
      <c r="F891" s="26"/>
      <c r="G891" s="99"/>
      <c r="H891" s="107"/>
      <c r="I891" s="53"/>
      <c r="J891" s="53"/>
      <c r="K891" s="99"/>
      <c r="L891" s="26" t="str">
        <f t="shared" si="160"/>
        <v>_</v>
      </c>
      <c r="M891" s="99"/>
      <c r="N891" s="42" t="str">
        <f t="shared" si="161"/>
        <v/>
      </c>
      <c r="O891" s="70"/>
      <c r="P891" s="63"/>
      <c r="Q891" s="64"/>
      <c r="R891" s="26"/>
      <c r="S891" s="26"/>
      <c r="T891" s="42" t="str">
        <f t="shared" si="162"/>
        <v/>
      </c>
      <c r="U891" s="42" t="str">
        <f>IF(E891="","",#REF!-N891)</f>
        <v/>
      </c>
      <c r="V891" s="42" t="str">
        <f t="shared" si="156"/>
        <v/>
      </c>
      <c r="W891" s="42" t="str">
        <f t="shared" si="163"/>
        <v/>
      </c>
      <c r="X891" s="41" t="str">
        <f>IF(E891="","",VLOOKUP(G891,#REF!,2,0))</f>
        <v/>
      </c>
      <c r="Y891" s="41" t="str">
        <f t="shared" si="157"/>
        <v/>
      </c>
      <c r="Z891" s="96" t="str">
        <f t="shared" si="164"/>
        <v/>
      </c>
      <c r="AA891" s="77" t="str">
        <f t="shared" si="165"/>
        <v/>
      </c>
      <c r="AB891" s="77" t="str">
        <f t="shared" si="166"/>
        <v/>
      </c>
      <c r="AC891" s="43" t="str">
        <f t="shared" si="158"/>
        <v/>
      </c>
      <c r="AD891" s="23"/>
      <c r="AE891" s="23"/>
      <c r="AF891" s="23"/>
      <c r="AG891" s="23"/>
      <c r="AH891" s="41" t="str">
        <f t="shared" si="167"/>
        <v/>
      </c>
      <c r="AI891" s="88"/>
      <c r="AJ891" s="26"/>
      <c r="AK891" s="26"/>
      <c r="AL891" s="26"/>
    </row>
    <row r="892" spans="1:38">
      <c r="A892" s="42">
        <v>889</v>
      </c>
      <c r="B892" s="42" t="s">
        <v>4</v>
      </c>
      <c r="C892" s="99"/>
      <c r="D892" s="42" t="str">
        <f t="shared" si="159"/>
        <v/>
      </c>
      <c r="E892" s="99"/>
      <c r="F892" s="26"/>
      <c r="G892" s="99"/>
      <c r="H892" s="107"/>
      <c r="I892" s="53"/>
      <c r="J892" s="53"/>
      <c r="K892" s="99"/>
      <c r="L892" s="26" t="str">
        <f t="shared" si="160"/>
        <v>_</v>
      </c>
      <c r="M892" s="99"/>
      <c r="N892" s="42" t="str">
        <f t="shared" si="161"/>
        <v/>
      </c>
      <c r="O892" s="70"/>
      <c r="P892" s="63"/>
      <c r="Q892" s="64"/>
      <c r="R892" s="26"/>
      <c r="S892" s="26"/>
      <c r="T892" s="42" t="str">
        <f t="shared" si="162"/>
        <v/>
      </c>
      <c r="U892" s="42" t="str">
        <f>IF(E892="","",#REF!-N892)</f>
        <v/>
      </c>
      <c r="V892" s="42" t="str">
        <f t="shared" si="156"/>
        <v/>
      </c>
      <c r="W892" s="42" t="str">
        <f t="shared" si="163"/>
        <v/>
      </c>
      <c r="X892" s="41" t="str">
        <f>IF(E892="","",VLOOKUP(G892,#REF!,2,0))</f>
        <v/>
      </c>
      <c r="Y892" s="41" t="str">
        <f t="shared" si="157"/>
        <v/>
      </c>
      <c r="Z892" s="96" t="str">
        <f t="shared" si="164"/>
        <v/>
      </c>
      <c r="AA892" s="77" t="str">
        <f t="shared" si="165"/>
        <v/>
      </c>
      <c r="AB892" s="77" t="str">
        <f t="shared" si="166"/>
        <v/>
      </c>
      <c r="AC892" s="43" t="str">
        <f t="shared" si="158"/>
        <v/>
      </c>
      <c r="AD892" s="23"/>
      <c r="AE892" s="23"/>
      <c r="AF892" s="23"/>
      <c r="AG892" s="23"/>
      <c r="AH892" s="41" t="str">
        <f t="shared" si="167"/>
        <v/>
      </c>
      <c r="AI892" s="88"/>
      <c r="AJ892" s="26"/>
      <c r="AK892" s="26"/>
      <c r="AL892" s="26"/>
    </row>
    <row r="893" spans="1:38">
      <c r="A893" s="42">
        <v>890</v>
      </c>
      <c r="B893" s="42" t="s">
        <v>4</v>
      </c>
      <c r="C893" s="99"/>
      <c r="D893" s="42" t="str">
        <f t="shared" si="159"/>
        <v/>
      </c>
      <c r="E893" s="99"/>
      <c r="F893" s="26"/>
      <c r="G893" s="99"/>
      <c r="H893" s="107"/>
      <c r="I893" s="53"/>
      <c r="J893" s="53"/>
      <c r="K893" s="99"/>
      <c r="L893" s="26" t="str">
        <f t="shared" si="160"/>
        <v>_</v>
      </c>
      <c r="M893" s="99"/>
      <c r="N893" s="42" t="str">
        <f t="shared" si="161"/>
        <v/>
      </c>
      <c r="O893" s="70"/>
      <c r="P893" s="63"/>
      <c r="Q893" s="64"/>
      <c r="R893" s="26"/>
      <c r="S893" s="26"/>
      <c r="T893" s="42" t="str">
        <f t="shared" si="162"/>
        <v/>
      </c>
      <c r="U893" s="42" t="str">
        <f>IF(E893="","",#REF!-N893)</f>
        <v/>
      </c>
      <c r="V893" s="42" t="str">
        <f t="shared" si="156"/>
        <v/>
      </c>
      <c r="W893" s="42" t="str">
        <f t="shared" si="163"/>
        <v/>
      </c>
      <c r="X893" s="41" t="str">
        <f>IF(E893="","",VLOOKUP(G893,#REF!,2,0))</f>
        <v/>
      </c>
      <c r="Y893" s="41" t="str">
        <f t="shared" si="157"/>
        <v/>
      </c>
      <c r="Z893" s="96" t="str">
        <f t="shared" si="164"/>
        <v/>
      </c>
      <c r="AA893" s="77" t="str">
        <f t="shared" si="165"/>
        <v/>
      </c>
      <c r="AB893" s="77" t="str">
        <f t="shared" si="166"/>
        <v/>
      </c>
      <c r="AC893" s="43" t="str">
        <f t="shared" si="158"/>
        <v/>
      </c>
      <c r="AD893" s="23"/>
      <c r="AE893" s="23"/>
      <c r="AF893" s="23"/>
      <c r="AG893" s="23"/>
      <c r="AH893" s="41" t="str">
        <f t="shared" si="167"/>
        <v/>
      </c>
      <c r="AI893" s="88"/>
      <c r="AJ893" s="26"/>
      <c r="AK893" s="26"/>
      <c r="AL893" s="26"/>
    </row>
    <row r="894" spans="1:38">
      <c r="A894" s="42">
        <v>891</v>
      </c>
      <c r="B894" s="42" t="s">
        <v>4</v>
      </c>
      <c r="C894" s="99"/>
      <c r="D894" s="42" t="str">
        <f t="shared" si="159"/>
        <v/>
      </c>
      <c r="E894" s="99"/>
      <c r="F894" s="26"/>
      <c r="G894" s="99"/>
      <c r="H894" s="107"/>
      <c r="I894" s="53"/>
      <c r="J894" s="53"/>
      <c r="K894" s="99"/>
      <c r="L894" s="26" t="str">
        <f t="shared" si="160"/>
        <v>_</v>
      </c>
      <c r="M894" s="99"/>
      <c r="N894" s="42" t="str">
        <f t="shared" si="161"/>
        <v/>
      </c>
      <c r="O894" s="70"/>
      <c r="P894" s="63"/>
      <c r="Q894" s="64"/>
      <c r="R894" s="26"/>
      <c r="S894" s="26"/>
      <c r="T894" s="42" t="str">
        <f t="shared" si="162"/>
        <v/>
      </c>
      <c r="U894" s="42" t="str">
        <f>IF(E894="","",#REF!-N894)</f>
        <v/>
      </c>
      <c r="V894" s="42" t="str">
        <f t="shared" si="156"/>
        <v/>
      </c>
      <c r="W894" s="42" t="str">
        <f t="shared" si="163"/>
        <v/>
      </c>
      <c r="X894" s="41" t="str">
        <f>IF(E894="","",VLOOKUP(G894,#REF!,2,0))</f>
        <v/>
      </c>
      <c r="Y894" s="41" t="str">
        <f t="shared" si="157"/>
        <v/>
      </c>
      <c r="Z894" s="96" t="str">
        <f t="shared" si="164"/>
        <v/>
      </c>
      <c r="AA894" s="77" t="str">
        <f t="shared" si="165"/>
        <v/>
      </c>
      <c r="AB894" s="77" t="str">
        <f t="shared" si="166"/>
        <v/>
      </c>
      <c r="AC894" s="43" t="str">
        <f t="shared" si="158"/>
        <v/>
      </c>
      <c r="AD894" s="23"/>
      <c r="AE894" s="23"/>
      <c r="AF894" s="23"/>
      <c r="AG894" s="23"/>
      <c r="AH894" s="41" t="str">
        <f t="shared" si="167"/>
        <v/>
      </c>
      <c r="AI894" s="88"/>
      <c r="AJ894" s="26"/>
      <c r="AK894" s="26"/>
      <c r="AL894" s="26"/>
    </row>
    <row r="895" spans="1:38">
      <c r="A895" s="42">
        <v>892</v>
      </c>
      <c r="B895" s="42" t="s">
        <v>4</v>
      </c>
      <c r="C895" s="99"/>
      <c r="D895" s="42" t="str">
        <f t="shared" si="159"/>
        <v/>
      </c>
      <c r="E895" s="99"/>
      <c r="F895" s="26"/>
      <c r="G895" s="99"/>
      <c r="H895" s="107"/>
      <c r="I895" s="53"/>
      <c r="J895" s="53"/>
      <c r="K895" s="99"/>
      <c r="L895" s="26" t="str">
        <f t="shared" si="160"/>
        <v>_</v>
      </c>
      <c r="M895" s="99"/>
      <c r="N895" s="42" t="str">
        <f t="shared" si="161"/>
        <v/>
      </c>
      <c r="O895" s="70"/>
      <c r="P895" s="63"/>
      <c r="Q895" s="64"/>
      <c r="R895" s="26"/>
      <c r="S895" s="26"/>
      <c r="T895" s="42" t="str">
        <f t="shared" si="162"/>
        <v/>
      </c>
      <c r="U895" s="42" t="str">
        <f>IF(E895="","",#REF!-N895)</f>
        <v/>
      </c>
      <c r="V895" s="42" t="str">
        <f t="shared" si="156"/>
        <v/>
      </c>
      <c r="W895" s="42" t="str">
        <f t="shared" si="163"/>
        <v/>
      </c>
      <c r="X895" s="41" t="str">
        <f>IF(E895="","",VLOOKUP(G895,#REF!,2,0))</f>
        <v/>
      </c>
      <c r="Y895" s="41" t="str">
        <f t="shared" si="157"/>
        <v/>
      </c>
      <c r="Z895" s="96" t="str">
        <f t="shared" si="164"/>
        <v/>
      </c>
      <c r="AA895" s="77" t="str">
        <f t="shared" si="165"/>
        <v/>
      </c>
      <c r="AB895" s="77" t="str">
        <f t="shared" si="166"/>
        <v/>
      </c>
      <c r="AC895" s="43" t="str">
        <f t="shared" si="158"/>
        <v/>
      </c>
      <c r="AD895" s="23"/>
      <c r="AE895" s="23"/>
      <c r="AF895" s="23"/>
      <c r="AG895" s="23"/>
      <c r="AH895" s="41" t="str">
        <f t="shared" si="167"/>
        <v/>
      </c>
      <c r="AI895" s="88"/>
      <c r="AJ895" s="26"/>
      <c r="AK895" s="26"/>
      <c r="AL895" s="26"/>
    </row>
    <row r="896" spans="1:38">
      <c r="A896" s="42">
        <v>893</v>
      </c>
      <c r="B896" s="42" t="s">
        <v>4</v>
      </c>
      <c r="C896" s="99"/>
      <c r="D896" s="42" t="str">
        <f t="shared" si="159"/>
        <v/>
      </c>
      <c r="E896" s="99"/>
      <c r="F896" s="26"/>
      <c r="G896" s="99"/>
      <c r="H896" s="107"/>
      <c r="I896" s="53"/>
      <c r="J896" s="53"/>
      <c r="K896" s="99"/>
      <c r="L896" s="26" t="str">
        <f t="shared" si="160"/>
        <v>_</v>
      </c>
      <c r="M896" s="99"/>
      <c r="N896" s="42" t="str">
        <f t="shared" si="161"/>
        <v/>
      </c>
      <c r="O896" s="70"/>
      <c r="P896" s="63"/>
      <c r="Q896" s="64"/>
      <c r="R896" s="26"/>
      <c r="S896" s="26"/>
      <c r="T896" s="42" t="str">
        <f t="shared" si="162"/>
        <v/>
      </c>
      <c r="U896" s="42" t="str">
        <f>IF(E896="","",#REF!-N896)</f>
        <v/>
      </c>
      <c r="V896" s="42" t="str">
        <f t="shared" si="156"/>
        <v/>
      </c>
      <c r="W896" s="42" t="str">
        <f t="shared" si="163"/>
        <v/>
      </c>
      <c r="X896" s="41" t="str">
        <f>IF(E896="","",VLOOKUP(G896,#REF!,2,0))</f>
        <v/>
      </c>
      <c r="Y896" s="41" t="str">
        <f t="shared" si="157"/>
        <v/>
      </c>
      <c r="Z896" s="96" t="str">
        <f t="shared" si="164"/>
        <v/>
      </c>
      <c r="AA896" s="77" t="str">
        <f t="shared" si="165"/>
        <v/>
      </c>
      <c r="AB896" s="77" t="str">
        <f t="shared" si="166"/>
        <v/>
      </c>
      <c r="AC896" s="43" t="str">
        <f t="shared" si="158"/>
        <v/>
      </c>
      <c r="AD896" s="23"/>
      <c r="AE896" s="23"/>
      <c r="AF896" s="23"/>
      <c r="AG896" s="23"/>
      <c r="AH896" s="41" t="str">
        <f t="shared" si="167"/>
        <v/>
      </c>
      <c r="AI896" s="88"/>
      <c r="AJ896" s="26"/>
      <c r="AK896" s="26"/>
      <c r="AL896" s="26"/>
    </row>
    <row r="897" spans="1:38">
      <c r="A897" s="42">
        <v>894</v>
      </c>
      <c r="B897" s="42" t="s">
        <v>4</v>
      </c>
      <c r="C897" s="99"/>
      <c r="D897" s="42" t="str">
        <f t="shared" si="159"/>
        <v/>
      </c>
      <c r="E897" s="99"/>
      <c r="F897" s="26"/>
      <c r="G897" s="99"/>
      <c r="H897" s="107"/>
      <c r="I897" s="53"/>
      <c r="J897" s="53"/>
      <c r="K897" s="99"/>
      <c r="L897" s="26" t="str">
        <f t="shared" si="160"/>
        <v>_</v>
      </c>
      <c r="M897" s="99"/>
      <c r="N897" s="42" t="str">
        <f t="shared" si="161"/>
        <v/>
      </c>
      <c r="O897" s="70"/>
      <c r="P897" s="63"/>
      <c r="Q897" s="64"/>
      <c r="R897" s="26"/>
      <c r="S897" s="26"/>
      <c r="T897" s="42" t="str">
        <f t="shared" si="162"/>
        <v/>
      </c>
      <c r="U897" s="42" t="str">
        <f>IF(E897="","",#REF!-N897)</f>
        <v/>
      </c>
      <c r="V897" s="42" t="str">
        <f t="shared" si="156"/>
        <v/>
      </c>
      <c r="W897" s="42" t="str">
        <f t="shared" si="163"/>
        <v/>
      </c>
      <c r="X897" s="41" t="str">
        <f>IF(E897="","",VLOOKUP(G897,#REF!,2,0))</f>
        <v/>
      </c>
      <c r="Y897" s="41" t="str">
        <f t="shared" si="157"/>
        <v/>
      </c>
      <c r="Z897" s="96" t="str">
        <f t="shared" si="164"/>
        <v/>
      </c>
      <c r="AA897" s="77" t="str">
        <f t="shared" si="165"/>
        <v/>
      </c>
      <c r="AB897" s="77" t="str">
        <f t="shared" si="166"/>
        <v/>
      </c>
      <c r="AC897" s="43" t="str">
        <f t="shared" si="158"/>
        <v/>
      </c>
      <c r="AD897" s="23"/>
      <c r="AE897" s="23"/>
      <c r="AF897" s="23"/>
      <c r="AG897" s="23"/>
      <c r="AH897" s="41" t="str">
        <f t="shared" si="167"/>
        <v/>
      </c>
      <c r="AI897" s="88"/>
      <c r="AJ897" s="26"/>
      <c r="AK897" s="26"/>
      <c r="AL897" s="26"/>
    </row>
    <row r="898" spans="1:38">
      <c r="A898" s="42">
        <v>895</v>
      </c>
      <c r="B898" s="42" t="s">
        <v>4</v>
      </c>
      <c r="C898" s="99"/>
      <c r="D898" s="42" t="str">
        <f t="shared" si="159"/>
        <v/>
      </c>
      <c r="E898" s="99"/>
      <c r="F898" s="26"/>
      <c r="G898" s="99"/>
      <c r="H898" s="107"/>
      <c r="I898" s="53"/>
      <c r="J898" s="53"/>
      <c r="K898" s="99"/>
      <c r="L898" s="26" t="str">
        <f t="shared" si="160"/>
        <v>_</v>
      </c>
      <c r="M898" s="99"/>
      <c r="N898" s="42" t="str">
        <f t="shared" si="161"/>
        <v/>
      </c>
      <c r="O898" s="70"/>
      <c r="P898" s="63"/>
      <c r="Q898" s="64"/>
      <c r="R898" s="26"/>
      <c r="S898" s="26"/>
      <c r="T898" s="42" t="str">
        <f t="shared" si="162"/>
        <v/>
      </c>
      <c r="U898" s="42" t="str">
        <f>IF(E898="","",#REF!-N898)</f>
        <v/>
      </c>
      <c r="V898" s="42" t="str">
        <f t="shared" si="156"/>
        <v/>
      </c>
      <c r="W898" s="42" t="str">
        <f t="shared" si="163"/>
        <v/>
      </c>
      <c r="X898" s="41" t="str">
        <f>IF(E898="","",VLOOKUP(G898,#REF!,2,0))</f>
        <v/>
      </c>
      <c r="Y898" s="41" t="str">
        <f t="shared" si="157"/>
        <v/>
      </c>
      <c r="Z898" s="96" t="str">
        <f t="shared" si="164"/>
        <v/>
      </c>
      <c r="AA898" s="77" t="str">
        <f t="shared" si="165"/>
        <v/>
      </c>
      <c r="AB898" s="77" t="str">
        <f t="shared" si="166"/>
        <v/>
      </c>
      <c r="AC898" s="43" t="str">
        <f t="shared" si="158"/>
        <v/>
      </c>
      <c r="AD898" s="23"/>
      <c r="AE898" s="23"/>
      <c r="AF898" s="23"/>
      <c r="AG898" s="23"/>
      <c r="AH898" s="41" t="str">
        <f t="shared" si="167"/>
        <v/>
      </c>
      <c r="AI898" s="88"/>
      <c r="AJ898" s="26"/>
      <c r="AK898" s="26"/>
      <c r="AL898" s="26"/>
    </row>
    <row r="899" spans="1:38">
      <c r="A899" s="42">
        <v>896</v>
      </c>
      <c r="B899" s="42" t="s">
        <v>4</v>
      </c>
      <c r="C899" s="99"/>
      <c r="D899" s="42" t="str">
        <f t="shared" si="159"/>
        <v/>
      </c>
      <c r="E899" s="99"/>
      <c r="F899" s="26"/>
      <c r="G899" s="99"/>
      <c r="H899" s="107"/>
      <c r="I899" s="53"/>
      <c r="J899" s="53"/>
      <c r="K899" s="99"/>
      <c r="L899" s="26" t="str">
        <f t="shared" si="160"/>
        <v>_</v>
      </c>
      <c r="M899" s="99"/>
      <c r="N899" s="42" t="str">
        <f t="shared" si="161"/>
        <v/>
      </c>
      <c r="O899" s="70"/>
      <c r="P899" s="63"/>
      <c r="Q899" s="64"/>
      <c r="R899" s="26"/>
      <c r="S899" s="26"/>
      <c r="T899" s="42" t="str">
        <f t="shared" si="162"/>
        <v/>
      </c>
      <c r="U899" s="42" t="str">
        <f>IF(E899="","",#REF!-N899)</f>
        <v/>
      </c>
      <c r="V899" s="42" t="str">
        <f t="shared" si="156"/>
        <v/>
      </c>
      <c r="W899" s="42" t="str">
        <f t="shared" si="163"/>
        <v/>
      </c>
      <c r="X899" s="41" t="str">
        <f>IF(E899="","",VLOOKUP(G899,#REF!,2,0))</f>
        <v/>
      </c>
      <c r="Y899" s="41" t="str">
        <f t="shared" si="157"/>
        <v/>
      </c>
      <c r="Z899" s="96" t="str">
        <f t="shared" si="164"/>
        <v/>
      </c>
      <c r="AA899" s="77" t="str">
        <f t="shared" si="165"/>
        <v/>
      </c>
      <c r="AB899" s="77" t="str">
        <f t="shared" si="166"/>
        <v/>
      </c>
      <c r="AC899" s="43" t="str">
        <f t="shared" si="158"/>
        <v/>
      </c>
      <c r="AD899" s="23"/>
      <c r="AE899" s="23"/>
      <c r="AF899" s="23"/>
      <c r="AG899" s="23"/>
      <c r="AH899" s="41" t="str">
        <f t="shared" si="167"/>
        <v/>
      </c>
      <c r="AI899" s="88"/>
      <c r="AJ899" s="26"/>
      <c r="AK899" s="26"/>
      <c r="AL899" s="26"/>
    </row>
    <row r="900" spans="1:38">
      <c r="A900" s="42">
        <v>897</v>
      </c>
      <c r="B900" s="42" t="s">
        <v>4</v>
      </c>
      <c r="C900" s="99"/>
      <c r="D900" s="42" t="str">
        <f t="shared" si="159"/>
        <v/>
      </c>
      <c r="E900" s="99"/>
      <c r="F900" s="26"/>
      <c r="G900" s="99"/>
      <c r="H900" s="107"/>
      <c r="I900" s="53"/>
      <c r="J900" s="53"/>
      <c r="K900" s="99"/>
      <c r="L900" s="26" t="str">
        <f t="shared" si="160"/>
        <v>_</v>
      </c>
      <c r="M900" s="99"/>
      <c r="N900" s="42" t="str">
        <f t="shared" si="161"/>
        <v/>
      </c>
      <c r="O900" s="70"/>
      <c r="P900" s="63"/>
      <c r="Q900" s="64"/>
      <c r="R900" s="26"/>
      <c r="S900" s="26"/>
      <c r="T900" s="42" t="str">
        <f t="shared" si="162"/>
        <v/>
      </c>
      <c r="U900" s="42" t="str">
        <f>IF(E900="","",#REF!-N900)</f>
        <v/>
      </c>
      <c r="V900" s="42" t="str">
        <f t="shared" ref="V900:V963" si="168">IF(E900="","",T900-U900)</f>
        <v/>
      </c>
      <c r="W900" s="42" t="str">
        <f t="shared" si="163"/>
        <v/>
      </c>
      <c r="X900" s="41" t="str">
        <f>IF(E900="","",VLOOKUP(G900,#REF!,2,0))</f>
        <v/>
      </c>
      <c r="Y900" s="41" t="str">
        <f t="shared" ref="Y900:Y963" si="169">IF(E900="","",IF(P900=0,ROUND(H900*X900,0),0))</f>
        <v/>
      </c>
      <c r="Z900" s="96" t="str">
        <f t="shared" si="164"/>
        <v/>
      </c>
      <c r="AA900" s="77" t="str">
        <f t="shared" si="165"/>
        <v/>
      </c>
      <c r="AB900" s="77" t="str">
        <f t="shared" si="166"/>
        <v/>
      </c>
      <c r="AC900" s="43" t="str">
        <f t="shared" ref="AC900:AC963" si="170">IF(E900="","",IF(Z900-AB900&lt;=0,1,Z900-AB900))</f>
        <v/>
      </c>
      <c r="AD900" s="23"/>
      <c r="AE900" s="23"/>
      <c r="AF900" s="23"/>
      <c r="AG900" s="23"/>
      <c r="AH900" s="41" t="str">
        <f t="shared" si="167"/>
        <v/>
      </c>
      <c r="AI900" s="88"/>
      <c r="AJ900" s="26"/>
      <c r="AK900" s="26"/>
      <c r="AL900" s="26"/>
    </row>
    <row r="901" spans="1:38">
      <c r="A901" s="42">
        <v>898</v>
      </c>
      <c r="B901" s="42" t="s">
        <v>4</v>
      </c>
      <c r="C901" s="99"/>
      <c r="D901" s="42" t="str">
        <f t="shared" ref="D901:D964" si="171">IF(O901="","",C901&amp;"_"&amp;O901)</f>
        <v/>
      </c>
      <c r="E901" s="99"/>
      <c r="F901" s="26"/>
      <c r="G901" s="99"/>
      <c r="H901" s="107"/>
      <c r="I901" s="53"/>
      <c r="J901" s="53"/>
      <c r="K901" s="99"/>
      <c r="L901" s="26" t="str">
        <f t="shared" ref="L901:L964" si="172">C901&amp;"_"&amp;K901</f>
        <v>_</v>
      </c>
      <c r="M901" s="99"/>
      <c r="N901" s="42" t="str">
        <f t="shared" ref="N901:N964" si="173">IF(M901="","",IF(MONTH(M901)&lt;=3,YEAR(M901)-1,YEAR(M901)))</f>
        <v/>
      </c>
      <c r="O901" s="70"/>
      <c r="P901" s="63"/>
      <c r="Q901" s="64"/>
      <c r="R901" s="26"/>
      <c r="S901" s="26"/>
      <c r="T901" s="42" t="str">
        <f t="shared" ref="T901:T964" si="174">IF(E901="","",48)</f>
        <v/>
      </c>
      <c r="U901" s="42" t="str">
        <f>IF(E901="","",#REF!-N901)</f>
        <v/>
      </c>
      <c r="V901" s="42" t="str">
        <f t="shared" si="168"/>
        <v/>
      </c>
      <c r="W901" s="42" t="str">
        <f t="shared" ref="W901:W964" si="175">IF(T901="","",0.021)</f>
        <v/>
      </c>
      <c r="X901" s="41" t="str">
        <f>IF(E901="","",VLOOKUP(G901,#REF!,2,0))</f>
        <v/>
      </c>
      <c r="Y901" s="41" t="str">
        <f t="shared" si="169"/>
        <v/>
      </c>
      <c r="Z901" s="96" t="str">
        <f t="shared" ref="Z901:Z964" si="176">IF(E901="","",IF(V901&lt;0,1,IF(P901=0,Y901,P901)))</f>
        <v/>
      </c>
      <c r="AA901" s="77" t="str">
        <f t="shared" ref="AA901:AA964" si="177">IF(E901="","",IF(U901=0,0,IF(V901=0,AI901,IF(V901&lt;0,0,ROUNDDOWN(Z901*W901,0)))))</f>
        <v/>
      </c>
      <c r="AB901" s="77" t="str">
        <f t="shared" ref="AB901:AB964" si="178">IF(E901="","",IF(V901=0,Z901,IF(V901&lt;0,0,AA901*U901)))</f>
        <v/>
      </c>
      <c r="AC901" s="43" t="str">
        <f t="shared" si="170"/>
        <v/>
      </c>
      <c r="AD901" s="23"/>
      <c r="AE901" s="23"/>
      <c r="AF901" s="23"/>
      <c r="AG901" s="23"/>
      <c r="AH901" s="41" t="str">
        <f t="shared" ref="AH901:AH964" si="179">IF(E901="","",P901-SUM(AD901:AG901))</f>
        <v/>
      </c>
      <c r="AI901" s="88"/>
      <c r="AJ901" s="26"/>
      <c r="AK901" s="26"/>
      <c r="AL901" s="26"/>
    </row>
    <row r="902" spans="1:38">
      <c r="A902" s="42">
        <v>899</v>
      </c>
      <c r="B902" s="42" t="s">
        <v>4</v>
      </c>
      <c r="C902" s="99"/>
      <c r="D902" s="42" t="str">
        <f t="shared" si="171"/>
        <v/>
      </c>
      <c r="E902" s="99"/>
      <c r="F902" s="26"/>
      <c r="G902" s="99"/>
      <c r="H902" s="107"/>
      <c r="I902" s="53"/>
      <c r="J902" s="53"/>
      <c r="K902" s="99"/>
      <c r="L902" s="26" t="str">
        <f t="shared" si="172"/>
        <v>_</v>
      </c>
      <c r="M902" s="99"/>
      <c r="N902" s="42" t="str">
        <f t="shared" si="173"/>
        <v/>
      </c>
      <c r="O902" s="70"/>
      <c r="P902" s="63"/>
      <c r="Q902" s="64"/>
      <c r="R902" s="26"/>
      <c r="S902" s="26"/>
      <c r="T902" s="42" t="str">
        <f t="shared" si="174"/>
        <v/>
      </c>
      <c r="U902" s="42" t="str">
        <f>IF(E902="","",#REF!-N902)</f>
        <v/>
      </c>
      <c r="V902" s="42" t="str">
        <f t="shared" si="168"/>
        <v/>
      </c>
      <c r="W902" s="42" t="str">
        <f t="shared" si="175"/>
        <v/>
      </c>
      <c r="X902" s="41" t="str">
        <f>IF(E902="","",VLOOKUP(G902,#REF!,2,0))</f>
        <v/>
      </c>
      <c r="Y902" s="41" t="str">
        <f t="shared" si="169"/>
        <v/>
      </c>
      <c r="Z902" s="96" t="str">
        <f t="shared" si="176"/>
        <v/>
      </c>
      <c r="AA902" s="77" t="str">
        <f t="shared" si="177"/>
        <v/>
      </c>
      <c r="AB902" s="77" t="str">
        <f t="shared" si="178"/>
        <v/>
      </c>
      <c r="AC902" s="43" t="str">
        <f t="shared" si="170"/>
        <v/>
      </c>
      <c r="AD902" s="23"/>
      <c r="AE902" s="23"/>
      <c r="AF902" s="23"/>
      <c r="AG902" s="23"/>
      <c r="AH902" s="41" t="str">
        <f t="shared" si="179"/>
        <v/>
      </c>
      <c r="AI902" s="88"/>
      <c r="AJ902" s="26"/>
      <c r="AK902" s="26"/>
      <c r="AL902" s="26"/>
    </row>
    <row r="903" spans="1:38">
      <c r="A903" s="42">
        <v>900</v>
      </c>
      <c r="B903" s="42" t="s">
        <v>4</v>
      </c>
      <c r="C903" s="99"/>
      <c r="D903" s="42" t="str">
        <f t="shared" si="171"/>
        <v/>
      </c>
      <c r="E903" s="99"/>
      <c r="F903" s="26"/>
      <c r="G903" s="99"/>
      <c r="H903" s="107"/>
      <c r="I903" s="53"/>
      <c r="J903" s="53"/>
      <c r="K903" s="99"/>
      <c r="L903" s="26" t="str">
        <f t="shared" si="172"/>
        <v>_</v>
      </c>
      <c r="M903" s="99"/>
      <c r="N903" s="42" t="str">
        <f t="shared" si="173"/>
        <v/>
      </c>
      <c r="O903" s="70"/>
      <c r="P903" s="63"/>
      <c r="Q903" s="64"/>
      <c r="R903" s="26"/>
      <c r="S903" s="26"/>
      <c r="T903" s="42" t="str">
        <f t="shared" si="174"/>
        <v/>
      </c>
      <c r="U903" s="42" t="str">
        <f>IF(E903="","",#REF!-N903)</f>
        <v/>
      </c>
      <c r="V903" s="42" t="str">
        <f t="shared" si="168"/>
        <v/>
      </c>
      <c r="W903" s="42" t="str">
        <f t="shared" si="175"/>
        <v/>
      </c>
      <c r="X903" s="41" t="str">
        <f>IF(E903="","",VLOOKUP(G903,#REF!,2,0))</f>
        <v/>
      </c>
      <c r="Y903" s="41" t="str">
        <f t="shared" si="169"/>
        <v/>
      </c>
      <c r="Z903" s="96" t="str">
        <f t="shared" si="176"/>
        <v/>
      </c>
      <c r="AA903" s="77" t="str">
        <f t="shared" si="177"/>
        <v/>
      </c>
      <c r="AB903" s="77" t="str">
        <f t="shared" si="178"/>
        <v/>
      </c>
      <c r="AC903" s="43" t="str">
        <f t="shared" si="170"/>
        <v/>
      </c>
      <c r="AD903" s="23"/>
      <c r="AE903" s="23"/>
      <c r="AF903" s="23"/>
      <c r="AG903" s="23"/>
      <c r="AH903" s="41" t="str">
        <f t="shared" si="179"/>
        <v/>
      </c>
      <c r="AI903" s="88"/>
      <c r="AJ903" s="26"/>
      <c r="AK903" s="26"/>
      <c r="AL903" s="26"/>
    </row>
    <row r="904" spans="1:38">
      <c r="A904" s="42">
        <v>901</v>
      </c>
      <c r="B904" s="42" t="s">
        <v>4</v>
      </c>
      <c r="C904" s="99"/>
      <c r="D904" s="42" t="str">
        <f t="shared" si="171"/>
        <v/>
      </c>
      <c r="E904" s="99"/>
      <c r="F904" s="26"/>
      <c r="G904" s="99"/>
      <c r="H904" s="107"/>
      <c r="I904" s="53"/>
      <c r="J904" s="53"/>
      <c r="K904" s="99"/>
      <c r="L904" s="26" t="str">
        <f t="shared" si="172"/>
        <v>_</v>
      </c>
      <c r="M904" s="99"/>
      <c r="N904" s="42" t="str">
        <f t="shared" si="173"/>
        <v/>
      </c>
      <c r="O904" s="70"/>
      <c r="P904" s="63"/>
      <c r="Q904" s="64"/>
      <c r="R904" s="26"/>
      <c r="S904" s="26"/>
      <c r="T904" s="42" t="str">
        <f t="shared" si="174"/>
        <v/>
      </c>
      <c r="U904" s="42" t="str">
        <f>IF(E904="","",#REF!-N904)</f>
        <v/>
      </c>
      <c r="V904" s="42" t="str">
        <f t="shared" si="168"/>
        <v/>
      </c>
      <c r="W904" s="42" t="str">
        <f t="shared" si="175"/>
        <v/>
      </c>
      <c r="X904" s="41" t="str">
        <f>IF(E904="","",VLOOKUP(G904,#REF!,2,0))</f>
        <v/>
      </c>
      <c r="Y904" s="41" t="str">
        <f t="shared" si="169"/>
        <v/>
      </c>
      <c r="Z904" s="96" t="str">
        <f t="shared" si="176"/>
        <v/>
      </c>
      <c r="AA904" s="77" t="str">
        <f t="shared" si="177"/>
        <v/>
      </c>
      <c r="AB904" s="77" t="str">
        <f t="shared" si="178"/>
        <v/>
      </c>
      <c r="AC904" s="43" t="str">
        <f t="shared" si="170"/>
        <v/>
      </c>
      <c r="AD904" s="23"/>
      <c r="AE904" s="23"/>
      <c r="AF904" s="23"/>
      <c r="AG904" s="23"/>
      <c r="AH904" s="41" t="str">
        <f t="shared" si="179"/>
        <v/>
      </c>
      <c r="AI904" s="88"/>
      <c r="AJ904" s="26"/>
      <c r="AK904" s="26"/>
      <c r="AL904" s="26"/>
    </row>
    <row r="905" spans="1:38">
      <c r="A905" s="42">
        <v>902</v>
      </c>
      <c r="B905" s="42" t="s">
        <v>4</v>
      </c>
      <c r="C905" s="99"/>
      <c r="D905" s="42" t="str">
        <f t="shared" si="171"/>
        <v/>
      </c>
      <c r="E905" s="99"/>
      <c r="F905" s="26"/>
      <c r="G905" s="99"/>
      <c r="H905" s="107"/>
      <c r="I905" s="53"/>
      <c r="J905" s="53"/>
      <c r="K905" s="99"/>
      <c r="L905" s="26" t="str">
        <f t="shared" si="172"/>
        <v>_</v>
      </c>
      <c r="M905" s="99"/>
      <c r="N905" s="42" t="str">
        <f t="shared" si="173"/>
        <v/>
      </c>
      <c r="O905" s="70"/>
      <c r="P905" s="63"/>
      <c r="Q905" s="64"/>
      <c r="R905" s="26"/>
      <c r="S905" s="26"/>
      <c r="T905" s="42" t="str">
        <f t="shared" si="174"/>
        <v/>
      </c>
      <c r="U905" s="42" t="str">
        <f>IF(E905="","",#REF!-N905)</f>
        <v/>
      </c>
      <c r="V905" s="42" t="str">
        <f t="shared" si="168"/>
        <v/>
      </c>
      <c r="W905" s="42" t="str">
        <f t="shared" si="175"/>
        <v/>
      </c>
      <c r="X905" s="41" t="str">
        <f>IF(E905="","",VLOOKUP(G905,#REF!,2,0))</f>
        <v/>
      </c>
      <c r="Y905" s="41" t="str">
        <f t="shared" si="169"/>
        <v/>
      </c>
      <c r="Z905" s="96" t="str">
        <f t="shared" si="176"/>
        <v/>
      </c>
      <c r="AA905" s="77" t="str">
        <f t="shared" si="177"/>
        <v/>
      </c>
      <c r="AB905" s="77" t="str">
        <f t="shared" si="178"/>
        <v/>
      </c>
      <c r="AC905" s="43" t="str">
        <f t="shared" si="170"/>
        <v/>
      </c>
      <c r="AD905" s="23"/>
      <c r="AE905" s="23"/>
      <c r="AF905" s="23"/>
      <c r="AG905" s="23"/>
      <c r="AH905" s="41" t="str">
        <f t="shared" si="179"/>
        <v/>
      </c>
      <c r="AI905" s="88"/>
      <c r="AJ905" s="26"/>
      <c r="AK905" s="26"/>
      <c r="AL905" s="26"/>
    </row>
    <row r="906" spans="1:38">
      <c r="A906" s="42">
        <v>903</v>
      </c>
      <c r="B906" s="42" t="s">
        <v>4</v>
      </c>
      <c r="C906" s="99"/>
      <c r="D906" s="42" t="str">
        <f t="shared" si="171"/>
        <v/>
      </c>
      <c r="E906" s="99"/>
      <c r="F906" s="26"/>
      <c r="G906" s="99"/>
      <c r="H906" s="107"/>
      <c r="I906" s="53"/>
      <c r="J906" s="53"/>
      <c r="K906" s="99"/>
      <c r="L906" s="26" t="str">
        <f t="shared" si="172"/>
        <v>_</v>
      </c>
      <c r="M906" s="99"/>
      <c r="N906" s="42" t="str">
        <f t="shared" si="173"/>
        <v/>
      </c>
      <c r="O906" s="70"/>
      <c r="P906" s="63"/>
      <c r="Q906" s="64"/>
      <c r="R906" s="26"/>
      <c r="S906" s="26"/>
      <c r="T906" s="42" t="str">
        <f t="shared" si="174"/>
        <v/>
      </c>
      <c r="U906" s="42" t="str">
        <f>IF(E906="","",#REF!-N906)</f>
        <v/>
      </c>
      <c r="V906" s="42" t="str">
        <f t="shared" si="168"/>
        <v/>
      </c>
      <c r="W906" s="42" t="str">
        <f t="shared" si="175"/>
        <v/>
      </c>
      <c r="X906" s="41" t="str">
        <f>IF(E906="","",VLOOKUP(G906,#REF!,2,0))</f>
        <v/>
      </c>
      <c r="Y906" s="41" t="str">
        <f t="shared" si="169"/>
        <v/>
      </c>
      <c r="Z906" s="96" t="str">
        <f t="shared" si="176"/>
        <v/>
      </c>
      <c r="AA906" s="77" t="str">
        <f t="shared" si="177"/>
        <v/>
      </c>
      <c r="AB906" s="77" t="str">
        <f t="shared" si="178"/>
        <v/>
      </c>
      <c r="AC906" s="43" t="str">
        <f t="shared" si="170"/>
        <v/>
      </c>
      <c r="AD906" s="23"/>
      <c r="AE906" s="23"/>
      <c r="AF906" s="23"/>
      <c r="AG906" s="23"/>
      <c r="AH906" s="41" t="str">
        <f t="shared" si="179"/>
        <v/>
      </c>
      <c r="AI906" s="88"/>
      <c r="AJ906" s="26"/>
      <c r="AK906" s="26"/>
      <c r="AL906" s="26"/>
    </row>
    <row r="907" spans="1:38">
      <c r="A907" s="42">
        <v>904</v>
      </c>
      <c r="B907" s="42" t="s">
        <v>4</v>
      </c>
      <c r="C907" s="99"/>
      <c r="D907" s="42" t="str">
        <f t="shared" si="171"/>
        <v/>
      </c>
      <c r="E907" s="99"/>
      <c r="F907" s="26"/>
      <c r="G907" s="99"/>
      <c r="H907" s="107"/>
      <c r="I907" s="53"/>
      <c r="J907" s="53"/>
      <c r="K907" s="99"/>
      <c r="L907" s="26" t="str">
        <f t="shared" si="172"/>
        <v>_</v>
      </c>
      <c r="M907" s="99"/>
      <c r="N907" s="42" t="str">
        <f t="shared" si="173"/>
        <v/>
      </c>
      <c r="O907" s="70"/>
      <c r="P907" s="63"/>
      <c r="Q907" s="64"/>
      <c r="R907" s="26"/>
      <c r="S907" s="26"/>
      <c r="T907" s="42" t="str">
        <f t="shared" si="174"/>
        <v/>
      </c>
      <c r="U907" s="42" t="str">
        <f>IF(E907="","",#REF!-N907)</f>
        <v/>
      </c>
      <c r="V907" s="42" t="str">
        <f t="shared" si="168"/>
        <v/>
      </c>
      <c r="W907" s="42" t="str">
        <f t="shared" si="175"/>
        <v/>
      </c>
      <c r="X907" s="41" t="str">
        <f>IF(E907="","",VLOOKUP(G907,#REF!,2,0))</f>
        <v/>
      </c>
      <c r="Y907" s="41" t="str">
        <f t="shared" si="169"/>
        <v/>
      </c>
      <c r="Z907" s="96" t="str">
        <f t="shared" si="176"/>
        <v/>
      </c>
      <c r="AA907" s="77" t="str">
        <f t="shared" si="177"/>
        <v/>
      </c>
      <c r="AB907" s="77" t="str">
        <f t="shared" si="178"/>
        <v/>
      </c>
      <c r="AC907" s="43" t="str">
        <f t="shared" si="170"/>
        <v/>
      </c>
      <c r="AD907" s="23"/>
      <c r="AE907" s="23"/>
      <c r="AF907" s="23"/>
      <c r="AG907" s="23"/>
      <c r="AH907" s="41" t="str">
        <f t="shared" si="179"/>
        <v/>
      </c>
      <c r="AI907" s="88"/>
      <c r="AJ907" s="26"/>
      <c r="AK907" s="26"/>
      <c r="AL907" s="26"/>
    </row>
    <row r="908" spans="1:38">
      <c r="A908" s="42">
        <v>905</v>
      </c>
      <c r="B908" s="42" t="s">
        <v>4</v>
      </c>
      <c r="C908" s="99"/>
      <c r="D908" s="42" t="str">
        <f t="shared" si="171"/>
        <v/>
      </c>
      <c r="E908" s="99"/>
      <c r="F908" s="26"/>
      <c r="G908" s="99"/>
      <c r="H908" s="107"/>
      <c r="I908" s="53"/>
      <c r="J908" s="53"/>
      <c r="K908" s="99"/>
      <c r="L908" s="26" t="str">
        <f t="shared" si="172"/>
        <v>_</v>
      </c>
      <c r="M908" s="99"/>
      <c r="N908" s="42" t="str">
        <f t="shared" si="173"/>
        <v/>
      </c>
      <c r="O908" s="70"/>
      <c r="P908" s="63"/>
      <c r="Q908" s="64"/>
      <c r="R908" s="26"/>
      <c r="S908" s="26"/>
      <c r="T908" s="42" t="str">
        <f t="shared" si="174"/>
        <v/>
      </c>
      <c r="U908" s="42" t="str">
        <f>IF(E908="","",#REF!-N908)</f>
        <v/>
      </c>
      <c r="V908" s="42" t="str">
        <f t="shared" si="168"/>
        <v/>
      </c>
      <c r="W908" s="42" t="str">
        <f t="shared" si="175"/>
        <v/>
      </c>
      <c r="X908" s="41" t="str">
        <f>IF(E908="","",VLOOKUP(G908,#REF!,2,0))</f>
        <v/>
      </c>
      <c r="Y908" s="41" t="str">
        <f t="shared" si="169"/>
        <v/>
      </c>
      <c r="Z908" s="96" t="str">
        <f t="shared" si="176"/>
        <v/>
      </c>
      <c r="AA908" s="77" t="str">
        <f t="shared" si="177"/>
        <v/>
      </c>
      <c r="AB908" s="77" t="str">
        <f t="shared" si="178"/>
        <v/>
      </c>
      <c r="AC908" s="43" t="str">
        <f t="shared" si="170"/>
        <v/>
      </c>
      <c r="AD908" s="23"/>
      <c r="AE908" s="23"/>
      <c r="AF908" s="23"/>
      <c r="AG908" s="23"/>
      <c r="AH908" s="41" t="str">
        <f t="shared" si="179"/>
        <v/>
      </c>
      <c r="AI908" s="88"/>
      <c r="AJ908" s="26"/>
      <c r="AK908" s="26"/>
      <c r="AL908" s="26"/>
    </row>
    <row r="909" spans="1:38">
      <c r="A909" s="42">
        <v>906</v>
      </c>
      <c r="B909" s="42" t="s">
        <v>4</v>
      </c>
      <c r="C909" s="99"/>
      <c r="D909" s="42" t="str">
        <f t="shared" si="171"/>
        <v/>
      </c>
      <c r="E909" s="99"/>
      <c r="F909" s="26"/>
      <c r="G909" s="99"/>
      <c r="H909" s="107"/>
      <c r="I909" s="53"/>
      <c r="J909" s="53"/>
      <c r="K909" s="99"/>
      <c r="L909" s="26" t="str">
        <f t="shared" si="172"/>
        <v>_</v>
      </c>
      <c r="M909" s="99"/>
      <c r="N909" s="42" t="str">
        <f t="shared" si="173"/>
        <v/>
      </c>
      <c r="O909" s="70"/>
      <c r="P909" s="63"/>
      <c r="Q909" s="64"/>
      <c r="R909" s="26"/>
      <c r="S909" s="26"/>
      <c r="T909" s="42" t="str">
        <f t="shared" si="174"/>
        <v/>
      </c>
      <c r="U909" s="42" t="str">
        <f>IF(E909="","",#REF!-N909)</f>
        <v/>
      </c>
      <c r="V909" s="42" t="str">
        <f t="shared" si="168"/>
        <v/>
      </c>
      <c r="W909" s="42" t="str">
        <f t="shared" si="175"/>
        <v/>
      </c>
      <c r="X909" s="41" t="str">
        <f>IF(E909="","",VLOOKUP(G909,#REF!,2,0))</f>
        <v/>
      </c>
      <c r="Y909" s="41" t="str">
        <f t="shared" si="169"/>
        <v/>
      </c>
      <c r="Z909" s="96" t="str">
        <f t="shared" si="176"/>
        <v/>
      </c>
      <c r="AA909" s="77" t="str">
        <f t="shared" si="177"/>
        <v/>
      </c>
      <c r="AB909" s="77" t="str">
        <f t="shared" si="178"/>
        <v/>
      </c>
      <c r="AC909" s="43" t="str">
        <f t="shared" si="170"/>
        <v/>
      </c>
      <c r="AD909" s="23"/>
      <c r="AE909" s="23"/>
      <c r="AF909" s="23"/>
      <c r="AG909" s="23"/>
      <c r="AH909" s="41" t="str">
        <f t="shared" si="179"/>
        <v/>
      </c>
      <c r="AI909" s="88"/>
      <c r="AJ909" s="26"/>
      <c r="AK909" s="26"/>
      <c r="AL909" s="26"/>
    </row>
    <row r="910" spans="1:38">
      <c r="A910" s="42">
        <v>907</v>
      </c>
      <c r="B910" s="42" t="s">
        <v>4</v>
      </c>
      <c r="C910" s="99"/>
      <c r="D910" s="42" t="str">
        <f t="shared" si="171"/>
        <v/>
      </c>
      <c r="E910" s="99"/>
      <c r="F910" s="26"/>
      <c r="G910" s="99"/>
      <c r="H910" s="107"/>
      <c r="I910" s="53"/>
      <c r="J910" s="53"/>
      <c r="K910" s="99"/>
      <c r="L910" s="26" t="str">
        <f t="shared" si="172"/>
        <v>_</v>
      </c>
      <c r="M910" s="99"/>
      <c r="N910" s="42" t="str">
        <f t="shared" si="173"/>
        <v/>
      </c>
      <c r="O910" s="70"/>
      <c r="P910" s="63"/>
      <c r="Q910" s="64"/>
      <c r="R910" s="26"/>
      <c r="S910" s="26"/>
      <c r="T910" s="42" t="str">
        <f t="shared" si="174"/>
        <v/>
      </c>
      <c r="U910" s="42" t="str">
        <f>IF(E910="","",#REF!-N910)</f>
        <v/>
      </c>
      <c r="V910" s="42" t="str">
        <f t="shared" si="168"/>
        <v/>
      </c>
      <c r="W910" s="42" t="str">
        <f t="shared" si="175"/>
        <v/>
      </c>
      <c r="X910" s="41" t="str">
        <f>IF(E910="","",VLOOKUP(G910,#REF!,2,0))</f>
        <v/>
      </c>
      <c r="Y910" s="41" t="str">
        <f t="shared" si="169"/>
        <v/>
      </c>
      <c r="Z910" s="96" t="str">
        <f t="shared" si="176"/>
        <v/>
      </c>
      <c r="AA910" s="77" t="str">
        <f t="shared" si="177"/>
        <v/>
      </c>
      <c r="AB910" s="77" t="str">
        <f t="shared" si="178"/>
        <v/>
      </c>
      <c r="AC910" s="43" t="str">
        <f t="shared" si="170"/>
        <v/>
      </c>
      <c r="AD910" s="23"/>
      <c r="AE910" s="23"/>
      <c r="AF910" s="23"/>
      <c r="AG910" s="23"/>
      <c r="AH910" s="41" t="str">
        <f t="shared" si="179"/>
        <v/>
      </c>
      <c r="AI910" s="88"/>
      <c r="AJ910" s="26"/>
      <c r="AK910" s="26"/>
      <c r="AL910" s="26"/>
    </row>
    <row r="911" spans="1:38">
      <c r="A911" s="42">
        <v>908</v>
      </c>
      <c r="B911" s="42" t="s">
        <v>4</v>
      </c>
      <c r="C911" s="99"/>
      <c r="D911" s="42" t="str">
        <f t="shared" si="171"/>
        <v/>
      </c>
      <c r="E911" s="99"/>
      <c r="F911" s="26"/>
      <c r="G911" s="99"/>
      <c r="H911" s="107"/>
      <c r="I911" s="53"/>
      <c r="J911" s="53"/>
      <c r="K911" s="99"/>
      <c r="L911" s="26" t="str">
        <f t="shared" si="172"/>
        <v>_</v>
      </c>
      <c r="M911" s="99"/>
      <c r="N911" s="42" t="str">
        <f t="shared" si="173"/>
        <v/>
      </c>
      <c r="O911" s="70"/>
      <c r="P911" s="63"/>
      <c r="Q911" s="64"/>
      <c r="R911" s="26"/>
      <c r="S911" s="26"/>
      <c r="T911" s="42" t="str">
        <f t="shared" si="174"/>
        <v/>
      </c>
      <c r="U911" s="42" t="str">
        <f>IF(E911="","",#REF!-N911)</f>
        <v/>
      </c>
      <c r="V911" s="42" t="str">
        <f t="shared" si="168"/>
        <v/>
      </c>
      <c r="W911" s="42" t="str">
        <f t="shared" si="175"/>
        <v/>
      </c>
      <c r="X911" s="41" t="str">
        <f>IF(E911="","",VLOOKUP(G911,#REF!,2,0))</f>
        <v/>
      </c>
      <c r="Y911" s="41" t="str">
        <f t="shared" si="169"/>
        <v/>
      </c>
      <c r="Z911" s="96" t="str">
        <f t="shared" si="176"/>
        <v/>
      </c>
      <c r="AA911" s="77" t="str">
        <f t="shared" si="177"/>
        <v/>
      </c>
      <c r="AB911" s="77" t="str">
        <f t="shared" si="178"/>
        <v/>
      </c>
      <c r="AC911" s="43" t="str">
        <f t="shared" si="170"/>
        <v/>
      </c>
      <c r="AD911" s="23"/>
      <c r="AE911" s="23"/>
      <c r="AF911" s="23"/>
      <c r="AG911" s="23"/>
      <c r="AH911" s="41" t="str">
        <f t="shared" si="179"/>
        <v/>
      </c>
      <c r="AI911" s="88"/>
      <c r="AJ911" s="26"/>
      <c r="AK911" s="26"/>
      <c r="AL911" s="26"/>
    </row>
    <row r="912" spans="1:38">
      <c r="A912" s="42">
        <v>909</v>
      </c>
      <c r="B912" s="42" t="s">
        <v>4</v>
      </c>
      <c r="C912" s="99"/>
      <c r="D912" s="42" t="str">
        <f t="shared" si="171"/>
        <v/>
      </c>
      <c r="E912" s="99"/>
      <c r="F912" s="26"/>
      <c r="G912" s="99"/>
      <c r="H912" s="107"/>
      <c r="I912" s="53"/>
      <c r="J912" s="53"/>
      <c r="K912" s="99"/>
      <c r="L912" s="26" t="str">
        <f t="shared" si="172"/>
        <v>_</v>
      </c>
      <c r="M912" s="99"/>
      <c r="N912" s="42" t="str">
        <f t="shared" si="173"/>
        <v/>
      </c>
      <c r="O912" s="70"/>
      <c r="P912" s="63"/>
      <c r="Q912" s="64"/>
      <c r="R912" s="26"/>
      <c r="S912" s="26"/>
      <c r="T912" s="42" t="str">
        <f t="shared" si="174"/>
        <v/>
      </c>
      <c r="U912" s="42" t="str">
        <f>IF(E912="","",#REF!-N912)</f>
        <v/>
      </c>
      <c r="V912" s="42" t="str">
        <f t="shared" si="168"/>
        <v/>
      </c>
      <c r="W912" s="42" t="str">
        <f t="shared" si="175"/>
        <v/>
      </c>
      <c r="X912" s="41" t="str">
        <f>IF(E912="","",VLOOKUP(G912,#REF!,2,0))</f>
        <v/>
      </c>
      <c r="Y912" s="41" t="str">
        <f t="shared" si="169"/>
        <v/>
      </c>
      <c r="Z912" s="96" t="str">
        <f t="shared" si="176"/>
        <v/>
      </c>
      <c r="AA912" s="77" t="str">
        <f t="shared" si="177"/>
        <v/>
      </c>
      <c r="AB912" s="77" t="str">
        <f t="shared" si="178"/>
        <v/>
      </c>
      <c r="AC912" s="43" t="str">
        <f t="shared" si="170"/>
        <v/>
      </c>
      <c r="AD912" s="23"/>
      <c r="AE912" s="23"/>
      <c r="AF912" s="23"/>
      <c r="AG912" s="23"/>
      <c r="AH912" s="41" t="str">
        <f t="shared" si="179"/>
        <v/>
      </c>
      <c r="AI912" s="88"/>
      <c r="AJ912" s="26"/>
      <c r="AK912" s="26"/>
      <c r="AL912" s="26"/>
    </row>
    <row r="913" spans="1:38">
      <c r="A913" s="42">
        <v>910</v>
      </c>
      <c r="B913" s="42" t="s">
        <v>4</v>
      </c>
      <c r="C913" s="99"/>
      <c r="D913" s="42" t="str">
        <f t="shared" si="171"/>
        <v/>
      </c>
      <c r="E913" s="99"/>
      <c r="F913" s="26"/>
      <c r="G913" s="99"/>
      <c r="H913" s="107"/>
      <c r="I913" s="53"/>
      <c r="J913" s="53"/>
      <c r="K913" s="99"/>
      <c r="L913" s="26" t="str">
        <f t="shared" si="172"/>
        <v>_</v>
      </c>
      <c r="M913" s="99"/>
      <c r="N913" s="42" t="str">
        <f t="shared" si="173"/>
        <v/>
      </c>
      <c r="O913" s="70"/>
      <c r="P913" s="63"/>
      <c r="Q913" s="64"/>
      <c r="R913" s="26"/>
      <c r="S913" s="26"/>
      <c r="T913" s="42" t="str">
        <f t="shared" si="174"/>
        <v/>
      </c>
      <c r="U913" s="42" t="str">
        <f>IF(E913="","",#REF!-N913)</f>
        <v/>
      </c>
      <c r="V913" s="42" t="str">
        <f t="shared" si="168"/>
        <v/>
      </c>
      <c r="W913" s="42" t="str">
        <f t="shared" si="175"/>
        <v/>
      </c>
      <c r="X913" s="41" t="str">
        <f>IF(E913="","",VLOOKUP(G913,#REF!,2,0))</f>
        <v/>
      </c>
      <c r="Y913" s="41" t="str">
        <f t="shared" si="169"/>
        <v/>
      </c>
      <c r="Z913" s="96" t="str">
        <f t="shared" si="176"/>
        <v/>
      </c>
      <c r="AA913" s="77" t="str">
        <f t="shared" si="177"/>
        <v/>
      </c>
      <c r="AB913" s="77" t="str">
        <f t="shared" si="178"/>
        <v/>
      </c>
      <c r="AC913" s="43" t="str">
        <f t="shared" si="170"/>
        <v/>
      </c>
      <c r="AD913" s="23"/>
      <c r="AE913" s="23"/>
      <c r="AF913" s="23"/>
      <c r="AG913" s="23"/>
      <c r="AH913" s="41" t="str">
        <f t="shared" si="179"/>
        <v/>
      </c>
      <c r="AI913" s="88"/>
      <c r="AJ913" s="26"/>
      <c r="AK913" s="26"/>
      <c r="AL913" s="26"/>
    </row>
    <row r="914" spans="1:38">
      <c r="A914" s="42">
        <v>911</v>
      </c>
      <c r="B914" s="42" t="s">
        <v>4</v>
      </c>
      <c r="C914" s="99"/>
      <c r="D914" s="42" t="str">
        <f t="shared" si="171"/>
        <v/>
      </c>
      <c r="E914" s="99"/>
      <c r="F914" s="26"/>
      <c r="G914" s="99"/>
      <c r="H914" s="107"/>
      <c r="I914" s="53"/>
      <c r="J914" s="53"/>
      <c r="K914" s="99"/>
      <c r="L914" s="26" t="str">
        <f t="shared" si="172"/>
        <v>_</v>
      </c>
      <c r="M914" s="99"/>
      <c r="N914" s="42" t="str">
        <f t="shared" si="173"/>
        <v/>
      </c>
      <c r="O914" s="70"/>
      <c r="P914" s="63"/>
      <c r="Q914" s="64"/>
      <c r="R914" s="26"/>
      <c r="S914" s="26"/>
      <c r="T914" s="42" t="str">
        <f t="shared" si="174"/>
        <v/>
      </c>
      <c r="U914" s="42" t="str">
        <f>IF(E914="","",#REF!-N914)</f>
        <v/>
      </c>
      <c r="V914" s="42" t="str">
        <f t="shared" si="168"/>
        <v/>
      </c>
      <c r="W914" s="42" t="str">
        <f t="shared" si="175"/>
        <v/>
      </c>
      <c r="X914" s="41" t="str">
        <f>IF(E914="","",VLOOKUP(G914,#REF!,2,0))</f>
        <v/>
      </c>
      <c r="Y914" s="41" t="str">
        <f t="shared" si="169"/>
        <v/>
      </c>
      <c r="Z914" s="96" t="str">
        <f t="shared" si="176"/>
        <v/>
      </c>
      <c r="AA914" s="77" t="str">
        <f t="shared" si="177"/>
        <v/>
      </c>
      <c r="AB914" s="77" t="str">
        <f t="shared" si="178"/>
        <v/>
      </c>
      <c r="AC914" s="43" t="str">
        <f t="shared" si="170"/>
        <v/>
      </c>
      <c r="AD914" s="23"/>
      <c r="AE914" s="23"/>
      <c r="AF914" s="23"/>
      <c r="AG914" s="23"/>
      <c r="AH914" s="41" t="str">
        <f t="shared" si="179"/>
        <v/>
      </c>
      <c r="AI914" s="88"/>
      <c r="AJ914" s="26"/>
      <c r="AK914" s="26"/>
      <c r="AL914" s="26"/>
    </row>
    <row r="915" spans="1:38">
      <c r="A915" s="42">
        <v>912</v>
      </c>
      <c r="B915" s="42" t="s">
        <v>4</v>
      </c>
      <c r="C915" s="99"/>
      <c r="D915" s="42" t="str">
        <f t="shared" si="171"/>
        <v/>
      </c>
      <c r="E915" s="99"/>
      <c r="F915" s="26"/>
      <c r="G915" s="99"/>
      <c r="H915" s="107"/>
      <c r="I915" s="53"/>
      <c r="J915" s="53"/>
      <c r="K915" s="99"/>
      <c r="L915" s="26" t="str">
        <f t="shared" si="172"/>
        <v>_</v>
      </c>
      <c r="M915" s="99"/>
      <c r="N915" s="42" t="str">
        <f t="shared" si="173"/>
        <v/>
      </c>
      <c r="O915" s="70"/>
      <c r="P915" s="63"/>
      <c r="Q915" s="64"/>
      <c r="R915" s="26"/>
      <c r="S915" s="26"/>
      <c r="T915" s="42" t="str">
        <f t="shared" si="174"/>
        <v/>
      </c>
      <c r="U915" s="42" t="str">
        <f>IF(E915="","",#REF!-N915)</f>
        <v/>
      </c>
      <c r="V915" s="42" t="str">
        <f t="shared" si="168"/>
        <v/>
      </c>
      <c r="W915" s="42" t="str">
        <f t="shared" si="175"/>
        <v/>
      </c>
      <c r="X915" s="41" t="str">
        <f>IF(E915="","",VLOOKUP(G915,#REF!,2,0))</f>
        <v/>
      </c>
      <c r="Y915" s="41" t="str">
        <f t="shared" si="169"/>
        <v/>
      </c>
      <c r="Z915" s="96" t="str">
        <f t="shared" si="176"/>
        <v/>
      </c>
      <c r="AA915" s="77" t="str">
        <f t="shared" si="177"/>
        <v/>
      </c>
      <c r="AB915" s="77" t="str">
        <f t="shared" si="178"/>
        <v/>
      </c>
      <c r="AC915" s="43" t="str">
        <f t="shared" si="170"/>
        <v/>
      </c>
      <c r="AD915" s="23"/>
      <c r="AE915" s="23"/>
      <c r="AF915" s="23"/>
      <c r="AG915" s="23"/>
      <c r="AH915" s="41" t="str">
        <f t="shared" si="179"/>
        <v/>
      </c>
      <c r="AI915" s="88"/>
      <c r="AJ915" s="26"/>
      <c r="AK915" s="26"/>
      <c r="AL915" s="26"/>
    </row>
    <row r="916" spans="1:38">
      <c r="A916" s="42">
        <v>913</v>
      </c>
      <c r="B916" s="42" t="s">
        <v>4</v>
      </c>
      <c r="C916" s="99"/>
      <c r="D916" s="42" t="str">
        <f t="shared" si="171"/>
        <v/>
      </c>
      <c r="E916" s="99"/>
      <c r="F916" s="26"/>
      <c r="G916" s="99"/>
      <c r="H916" s="107"/>
      <c r="I916" s="53"/>
      <c r="J916" s="53"/>
      <c r="K916" s="99"/>
      <c r="L916" s="26" t="str">
        <f t="shared" si="172"/>
        <v>_</v>
      </c>
      <c r="M916" s="99"/>
      <c r="N916" s="42" t="str">
        <f t="shared" si="173"/>
        <v/>
      </c>
      <c r="O916" s="70"/>
      <c r="P916" s="63"/>
      <c r="Q916" s="64"/>
      <c r="R916" s="26"/>
      <c r="S916" s="26"/>
      <c r="T916" s="42" t="str">
        <f t="shared" si="174"/>
        <v/>
      </c>
      <c r="U916" s="42" t="str">
        <f>IF(E916="","",#REF!-N916)</f>
        <v/>
      </c>
      <c r="V916" s="42" t="str">
        <f t="shared" si="168"/>
        <v/>
      </c>
      <c r="W916" s="42" t="str">
        <f t="shared" si="175"/>
        <v/>
      </c>
      <c r="X916" s="41" t="str">
        <f>IF(E916="","",VLOOKUP(G916,#REF!,2,0))</f>
        <v/>
      </c>
      <c r="Y916" s="41" t="str">
        <f t="shared" si="169"/>
        <v/>
      </c>
      <c r="Z916" s="96" t="str">
        <f t="shared" si="176"/>
        <v/>
      </c>
      <c r="AA916" s="77" t="str">
        <f t="shared" si="177"/>
        <v/>
      </c>
      <c r="AB916" s="77" t="str">
        <f t="shared" si="178"/>
        <v/>
      </c>
      <c r="AC916" s="43" t="str">
        <f t="shared" si="170"/>
        <v/>
      </c>
      <c r="AD916" s="23"/>
      <c r="AE916" s="23"/>
      <c r="AF916" s="23"/>
      <c r="AG916" s="23"/>
      <c r="AH916" s="41" t="str">
        <f t="shared" si="179"/>
        <v/>
      </c>
      <c r="AI916" s="88"/>
      <c r="AJ916" s="26"/>
      <c r="AK916" s="26"/>
      <c r="AL916" s="26"/>
    </row>
    <row r="917" spans="1:38">
      <c r="A917" s="42">
        <v>914</v>
      </c>
      <c r="B917" s="42" t="s">
        <v>4</v>
      </c>
      <c r="C917" s="99"/>
      <c r="D917" s="42" t="str">
        <f t="shared" si="171"/>
        <v/>
      </c>
      <c r="E917" s="99"/>
      <c r="F917" s="26"/>
      <c r="G917" s="99"/>
      <c r="H917" s="107"/>
      <c r="I917" s="53"/>
      <c r="J917" s="53"/>
      <c r="K917" s="99"/>
      <c r="L917" s="26" t="str">
        <f t="shared" si="172"/>
        <v>_</v>
      </c>
      <c r="M917" s="99"/>
      <c r="N917" s="42" t="str">
        <f t="shared" si="173"/>
        <v/>
      </c>
      <c r="O917" s="70"/>
      <c r="P917" s="63"/>
      <c r="Q917" s="64"/>
      <c r="R917" s="26"/>
      <c r="S917" s="26"/>
      <c r="T917" s="42" t="str">
        <f t="shared" si="174"/>
        <v/>
      </c>
      <c r="U917" s="42" t="str">
        <f>IF(E917="","",#REF!-N917)</f>
        <v/>
      </c>
      <c r="V917" s="42" t="str">
        <f t="shared" si="168"/>
        <v/>
      </c>
      <c r="W917" s="42" t="str">
        <f t="shared" si="175"/>
        <v/>
      </c>
      <c r="X917" s="41" t="str">
        <f>IF(E917="","",VLOOKUP(G917,#REF!,2,0))</f>
        <v/>
      </c>
      <c r="Y917" s="41" t="str">
        <f t="shared" si="169"/>
        <v/>
      </c>
      <c r="Z917" s="96" t="str">
        <f t="shared" si="176"/>
        <v/>
      </c>
      <c r="AA917" s="77" t="str">
        <f t="shared" si="177"/>
        <v/>
      </c>
      <c r="AB917" s="77" t="str">
        <f t="shared" si="178"/>
        <v/>
      </c>
      <c r="AC917" s="43" t="str">
        <f t="shared" si="170"/>
        <v/>
      </c>
      <c r="AD917" s="23"/>
      <c r="AE917" s="23"/>
      <c r="AF917" s="23"/>
      <c r="AG917" s="23"/>
      <c r="AH917" s="41" t="str">
        <f t="shared" si="179"/>
        <v/>
      </c>
      <c r="AI917" s="88"/>
      <c r="AJ917" s="26"/>
      <c r="AK917" s="26"/>
      <c r="AL917" s="26"/>
    </row>
    <row r="918" spans="1:38">
      <c r="A918" s="42">
        <v>915</v>
      </c>
      <c r="B918" s="42" t="s">
        <v>4</v>
      </c>
      <c r="C918" s="99"/>
      <c r="D918" s="42" t="str">
        <f t="shared" si="171"/>
        <v/>
      </c>
      <c r="E918" s="99"/>
      <c r="F918" s="26"/>
      <c r="G918" s="99"/>
      <c r="H918" s="107"/>
      <c r="I918" s="53"/>
      <c r="J918" s="53"/>
      <c r="K918" s="99"/>
      <c r="L918" s="26" t="str">
        <f t="shared" si="172"/>
        <v>_</v>
      </c>
      <c r="M918" s="99"/>
      <c r="N918" s="42" t="str">
        <f t="shared" si="173"/>
        <v/>
      </c>
      <c r="O918" s="70"/>
      <c r="P918" s="63"/>
      <c r="Q918" s="64"/>
      <c r="R918" s="26"/>
      <c r="S918" s="26"/>
      <c r="T918" s="42" t="str">
        <f t="shared" si="174"/>
        <v/>
      </c>
      <c r="U918" s="42" t="str">
        <f>IF(E918="","",#REF!-N918)</f>
        <v/>
      </c>
      <c r="V918" s="42" t="str">
        <f t="shared" si="168"/>
        <v/>
      </c>
      <c r="W918" s="42" t="str">
        <f t="shared" si="175"/>
        <v/>
      </c>
      <c r="X918" s="41" t="str">
        <f>IF(E918="","",VLOOKUP(G918,#REF!,2,0))</f>
        <v/>
      </c>
      <c r="Y918" s="41" t="str">
        <f t="shared" si="169"/>
        <v/>
      </c>
      <c r="Z918" s="96" t="str">
        <f t="shared" si="176"/>
        <v/>
      </c>
      <c r="AA918" s="77" t="str">
        <f t="shared" si="177"/>
        <v/>
      </c>
      <c r="AB918" s="77" t="str">
        <f t="shared" si="178"/>
        <v/>
      </c>
      <c r="AC918" s="43" t="str">
        <f t="shared" si="170"/>
        <v/>
      </c>
      <c r="AD918" s="23"/>
      <c r="AE918" s="23"/>
      <c r="AF918" s="23"/>
      <c r="AG918" s="23"/>
      <c r="AH918" s="41" t="str">
        <f t="shared" si="179"/>
        <v/>
      </c>
      <c r="AI918" s="88"/>
      <c r="AJ918" s="26"/>
      <c r="AK918" s="26"/>
      <c r="AL918" s="26"/>
    </row>
    <row r="919" spans="1:38">
      <c r="A919" s="42">
        <v>916</v>
      </c>
      <c r="B919" s="42" t="s">
        <v>4</v>
      </c>
      <c r="C919" s="99"/>
      <c r="D919" s="42" t="str">
        <f t="shared" si="171"/>
        <v/>
      </c>
      <c r="E919" s="99"/>
      <c r="F919" s="26"/>
      <c r="G919" s="99"/>
      <c r="H919" s="107"/>
      <c r="I919" s="53"/>
      <c r="J919" s="53"/>
      <c r="K919" s="99"/>
      <c r="L919" s="26" t="str">
        <f t="shared" si="172"/>
        <v>_</v>
      </c>
      <c r="M919" s="99"/>
      <c r="N919" s="42" t="str">
        <f t="shared" si="173"/>
        <v/>
      </c>
      <c r="O919" s="70"/>
      <c r="P919" s="63"/>
      <c r="Q919" s="64"/>
      <c r="R919" s="26"/>
      <c r="S919" s="26"/>
      <c r="T919" s="42" t="str">
        <f t="shared" si="174"/>
        <v/>
      </c>
      <c r="U919" s="42" t="str">
        <f>IF(E919="","",#REF!-N919)</f>
        <v/>
      </c>
      <c r="V919" s="42" t="str">
        <f t="shared" si="168"/>
        <v/>
      </c>
      <c r="W919" s="42" t="str">
        <f t="shared" si="175"/>
        <v/>
      </c>
      <c r="X919" s="41" t="str">
        <f>IF(E919="","",VLOOKUP(G919,#REF!,2,0))</f>
        <v/>
      </c>
      <c r="Y919" s="41" t="str">
        <f t="shared" si="169"/>
        <v/>
      </c>
      <c r="Z919" s="96" t="str">
        <f t="shared" si="176"/>
        <v/>
      </c>
      <c r="AA919" s="77" t="str">
        <f t="shared" si="177"/>
        <v/>
      </c>
      <c r="AB919" s="77" t="str">
        <f t="shared" si="178"/>
        <v/>
      </c>
      <c r="AC919" s="43" t="str">
        <f t="shared" si="170"/>
        <v/>
      </c>
      <c r="AD919" s="23"/>
      <c r="AE919" s="23"/>
      <c r="AF919" s="23"/>
      <c r="AG919" s="23"/>
      <c r="AH919" s="41" t="str">
        <f t="shared" si="179"/>
        <v/>
      </c>
      <c r="AI919" s="88"/>
      <c r="AJ919" s="26"/>
      <c r="AK919" s="26"/>
      <c r="AL919" s="26"/>
    </row>
    <row r="920" spans="1:38">
      <c r="A920" s="42">
        <v>917</v>
      </c>
      <c r="B920" s="42" t="s">
        <v>4</v>
      </c>
      <c r="C920" s="99"/>
      <c r="D920" s="42" t="str">
        <f t="shared" si="171"/>
        <v/>
      </c>
      <c r="E920" s="99"/>
      <c r="F920" s="26"/>
      <c r="G920" s="99"/>
      <c r="H920" s="107"/>
      <c r="I920" s="53"/>
      <c r="J920" s="53"/>
      <c r="K920" s="99"/>
      <c r="L920" s="26" t="str">
        <f t="shared" si="172"/>
        <v>_</v>
      </c>
      <c r="M920" s="99"/>
      <c r="N920" s="42" t="str">
        <f t="shared" si="173"/>
        <v/>
      </c>
      <c r="O920" s="70"/>
      <c r="P920" s="63"/>
      <c r="Q920" s="64"/>
      <c r="R920" s="26"/>
      <c r="S920" s="26"/>
      <c r="T920" s="42" t="str">
        <f t="shared" si="174"/>
        <v/>
      </c>
      <c r="U920" s="42" t="str">
        <f>IF(E920="","",#REF!-N920)</f>
        <v/>
      </c>
      <c r="V920" s="42" t="str">
        <f t="shared" si="168"/>
        <v/>
      </c>
      <c r="W920" s="42" t="str">
        <f t="shared" si="175"/>
        <v/>
      </c>
      <c r="X920" s="41" t="str">
        <f>IF(E920="","",VLOOKUP(G920,#REF!,2,0))</f>
        <v/>
      </c>
      <c r="Y920" s="41" t="str">
        <f t="shared" si="169"/>
        <v/>
      </c>
      <c r="Z920" s="96" t="str">
        <f t="shared" si="176"/>
        <v/>
      </c>
      <c r="AA920" s="77" t="str">
        <f t="shared" si="177"/>
        <v/>
      </c>
      <c r="AB920" s="77" t="str">
        <f t="shared" si="178"/>
        <v/>
      </c>
      <c r="AC920" s="43" t="str">
        <f t="shared" si="170"/>
        <v/>
      </c>
      <c r="AD920" s="23"/>
      <c r="AE920" s="23"/>
      <c r="AF920" s="23"/>
      <c r="AG920" s="23"/>
      <c r="AH920" s="41" t="str">
        <f t="shared" si="179"/>
        <v/>
      </c>
      <c r="AI920" s="88"/>
      <c r="AJ920" s="26"/>
      <c r="AK920" s="26"/>
      <c r="AL920" s="26"/>
    </row>
    <row r="921" spans="1:38">
      <c r="A921" s="42">
        <v>918</v>
      </c>
      <c r="B921" s="42" t="s">
        <v>4</v>
      </c>
      <c r="C921" s="99"/>
      <c r="D921" s="42" t="str">
        <f t="shared" si="171"/>
        <v/>
      </c>
      <c r="E921" s="99"/>
      <c r="F921" s="26"/>
      <c r="G921" s="99"/>
      <c r="H921" s="107"/>
      <c r="I921" s="53"/>
      <c r="J921" s="53"/>
      <c r="K921" s="99"/>
      <c r="L921" s="26" t="str">
        <f t="shared" si="172"/>
        <v>_</v>
      </c>
      <c r="M921" s="99"/>
      <c r="N921" s="42" t="str">
        <f t="shared" si="173"/>
        <v/>
      </c>
      <c r="O921" s="70"/>
      <c r="P921" s="63"/>
      <c r="Q921" s="64"/>
      <c r="R921" s="26"/>
      <c r="S921" s="26"/>
      <c r="T921" s="42" t="str">
        <f t="shared" si="174"/>
        <v/>
      </c>
      <c r="U921" s="42" t="str">
        <f>IF(E921="","",#REF!-N921)</f>
        <v/>
      </c>
      <c r="V921" s="42" t="str">
        <f t="shared" si="168"/>
        <v/>
      </c>
      <c r="W921" s="42" t="str">
        <f t="shared" si="175"/>
        <v/>
      </c>
      <c r="X921" s="41" t="str">
        <f>IF(E921="","",VLOOKUP(G921,#REF!,2,0))</f>
        <v/>
      </c>
      <c r="Y921" s="41" t="str">
        <f t="shared" si="169"/>
        <v/>
      </c>
      <c r="Z921" s="96" t="str">
        <f t="shared" si="176"/>
        <v/>
      </c>
      <c r="AA921" s="77" t="str">
        <f t="shared" si="177"/>
        <v/>
      </c>
      <c r="AB921" s="77" t="str">
        <f t="shared" si="178"/>
        <v/>
      </c>
      <c r="AC921" s="43" t="str">
        <f t="shared" si="170"/>
        <v/>
      </c>
      <c r="AD921" s="23"/>
      <c r="AE921" s="23"/>
      <c r="AF921" s="23"/>
      <c r="AG921" s="23"/>
      <c r="AH921" s="41" t="str">
        <f t="shared" si="179"/>
        <v/>
      </c>
      <c r="AI921" s="88"/>
      <c r="AJ921" s="26"/>
      <c r="AK921" s="26"/>
      <c r="AL921" s="26"/>
    </row>
    <row r="922" spans="1:38">
      <c r="A922" s="42">
        <v>919</v>
      </c>
      <c r="B922" s="42" t="s">
        <v>4</v>
      </c>
      <c r="C922" s="99"/>
      <c r="D922" s="42" t="str">
        <f t="shared" si="171"/>
        <v/>
      </c>
      <c r="E922" s="99"/>
      <c r="F922" s="26"/>
      <c r="G922" s="99"/>
      <c r="H922" s="107"/>
      <c r="I922" s="53"/>
      <c r="J922" s="53"/>
      <c r="K922" s="99"/>
      <c r="L922" s="26" t="str">
        <f t="shared" si="172"/>
        <v>_</v>
      </c>
      <c r="M922" s="99"/>
      <c r="N922" s="42" t="str">
        <f t="shared" si="173"/>
        <v/>
      </c>
      <c r="O922" s="70"/>
      <c r="P922" s="63"/>
      <c r="Q922" s="64"/>
      <c r="R922" s="26"/>
      <c r="S922" s="26"/>
      <c r="T922" s="42" t="str">
        <f t="shared" si="174"/>
        <v/>
      </c>
      <c r="U922" s="42" t="str">
        <f>IF(E922="","",#REF!-N922)</f>
        <v/>
      </c>
      <c r="V922" s="42" t="str">
        <f t="shared" si="168"/>
        <v/>
      </c>
      <c r="W922" s="42" t="str">
        <f t="shared" si="175"/>
        <v/>
      </c>
      <c r="X922" s="41" t="str">
        <f>IF(E922="","",VLOOKUP(G922,#REF!,2,0))</f>
        <v/>
      </c>
      <c r="Y922" s="41" t="str">
        <f t="shared" si="169"/>
        <v/>
      </c>
      <c r="Z922" s="96" t="str">
        <f t="shared" si="176"/>
        <v/>
      </c>
      <c r="AA922" s="77" t="str">
        <f t="shared" si="177"/>
        <v/>
      </c>
      <c r="AB922" s="77" t="str">
        <f t="shared" si="178"/>
        <v/>
      </c>
      <c r="AC922" s="43" t="str">
        <f t="shared" si="170"/>
        <v/>
      </c>
      <c r="AD922" s="23"/>
      <c r="AE922" s="23"/>
      <c r="AF922" s="23"/>
      <c r="AG922" s="23"/>
      <c r="AH922" s="41" t="str">
        <f t="shared" si="179"/>
        <v/>
      </c>
      <c r="AI922" s="88"/>
      <c r="AJ922" s="26"/>
      <c r="AK922" s="26"/>
      <c r="AL922" s="26"/>
    </row>
    <row r="923" spans="1:38">
      <c r="A923" s="42">
        <v>920</v>
      </c>
      <c r="B923" s="42" t="s">
        <v>4</v>
      </c>
      <c r="C923" s="99"/>
      <c r="D923" s="42" t="str">
        <f t="shared" si="171"/>
        <v/>
      </c>
      <c r="E923" s="99"/>
      <c r="F923" s="26"/>
      <c r="G923" s="99"/>
      <c r="H923" s="107"/>
      <c r="I923" s="53"/>
      <c r="J923" s="53"/>
      <c r="K923" s="99"/>
      <c r="L923" s="26" t="str">
        <f t="shared" si="172"/>
        <v>_</v>
      </c>
      <c r="M923" s="99"/>
      <c r="N923" s="42" t="str">
        <f t="shared" si="173"/>
        <v/>
      </c>
      <c r="O923" s="70"/>
      <c r="P923" s="63"/>
      <c r="Q923" s="64"/>
      <c r="R923" s="26"/>
      <c r="S923" s="26"/>
      <c r="T923" s="42" t="str">
        <f t="shared" si="174"/>
        <v/>
      </c>
      <c r="U923" s="42" t="str">
        <f>IF(E923="","",#REF!-N923)</f>
        <v/>
      </c>
      <c r="V923" s="42" t="str">
        <f t="shared" si="168"/>
        <v/>
      </c>
      <c r="W923" s="42" t="str">
        <f t="shared" si="175"/>
        <v/>
      </c>
      <c r="X923" s="41" t="str">
        <f>IF(E923="","",VLOOKUP(G923,#REF!,2,0))</f>
        <v/>
      </c>
      <c r="Y923" s="41" t="str">
        <f t="shared" si="169"/>
        <v/>
      </c>
      <c r="Z923" s="96" t="str">
        <f t="shared" si="176"/>
        <v/>
      </c>
      <c r="AA923" s="77" t="str">
        <f t="shared" si="177"/>
        <v/>
      </c>
      <c r="AB923" s="77" t="str">
        <f t="shared" si="178"/>
        <v/>
      </c>
      <c r="AC923" s="43" t="str">
        <f t="shared" si="170"/>
        <v/>
      </c>
      <c r="AD923" s="23"/>
      <c r="AE923" s="23"/>
      <c r="AF923" s="23"/>
      <c r="AG923" s="23"/>
      <c r="AH923" s="41" t="str">
        <f t="shared" si="179"/>
        <v/>
      </c>
      <c r="AI923" s="88"/>
      <c r="AJ923" s="26"/>
      <c r="AK923" s="26"/>
      <c r="AL923" s="26"/>
    </row>
    <row r="924" spans="1:38">
      <c r="A924" s="42">
        <v>921</v>
      </c>
      <c r="B924" s="42" t="s">
        <v>4</v>
      </c>
      <c r="C924" s="99"/>
      <c r="D924" s="42" t="str">
        <f t="shared" si="171"/>
        <v/>
      </c>
      <c r="E924" s="99"/>
      <c r="F924" s="26"/>
      <c r="G924" s="99"/>
      <c r="H924" s="107"/>
      <c r="I924" s="53"/>
      <c r="J924" s="53"/>
      <c r="K924" s="99"/>
      <c r="L924" s="26" t="str">
        <f t="shared" si="172"/>
        <v>_</v>
      </c>
      <c r="M924" s="99"/>
      <c r="N924" s="42" t="str">
        <f t="shared" si="173"/>
        <v/>
      </c>
      <c r="O924" s="70"/>
      <c r="P924" s="63"/>
      <c r="Q924" s="64"/>
      <c r="R924" s="26"/>
      <c r="S924" s="26"/>
      <c r="T924" s="42" t="str">
        <f t="shared" si="174"/>
        <v/>
      </c>
      <c r="U924" s="42" t="str">
        <f>IF(E924="","",#REF!-N924)</f>
        <v/>
      </c>
      <c r="V924" s="42" t="str">
        <f t="shared" si="168"/>
        <v/>
      </c>
      <c r="W924" s="42" t="str">
        <f t="shared" si="175"/>
        <v/>
      </c>
      <c r="X924" s="41" t="str">
        <f>IF(E924="","",VLOOKUP(G924,#REF!,2,0))</f>
        <v/>
      </c>
      <c r="Y924" s="41" t="str">
        <f t="shared" si="169"/>
        <v/>
      </c>
      <c r="Z924" s="96" t="str">
        <f t="shared" si="176"/>
        <v/>
      </c>
      <c r="AA924" s="77" t="str">
        <f t="shared" si="177"/>
        <v/>
      </c>
      <c r="AB924" s="77" t="str">
        <f t="shared" si="178"/>
        <v/>
      </c>
      <c r="AC924" s="43" t="str">
        <f t="shared" si="170"/>
        <v/>
      </c>
      <c r="AD924" s="23"/>
      <c r="AE924" s="23"/>
      <c r="AF924" s="23"/>
      <c r="AG924" s="23"/>
      <c r="AH924" s="41" t="str">
        <f t="shared" si="179"/>
        <v/>
      </c>
      <c r="AI924" s="88"/>
      <c r="AJ924" s="26"/>
      <c r="AK924" s="26"/>
      <c r="AL924" s="26"/>
    </row>
    <row r="925" spans="1:38">
      <c r="A925" s="42">
        <v>922</v>
      </c>
      <c r="B925" s="42" t="s">
        <v>4</v>
      </c>
      <c r="C925" s="99"/>
      <c r="D925" s="42" t="str">
        <f t="shared" si="171"/>
        <v/>
      </c>
      <c r="E925" s="99"/>
      <c r="F925" s="26"/>
      <c r="G925" s="99"/>
      <c r="H925" s="107"/>
      <c r="I925" s="53"/>
      <c r="J925" s="53"/>
      <c r="K925" s="99"/>
      <c r="L925" s="26" t="str">
        <f t="shared" si="172"/>
        <v>_</v>
      </c>
      <c r="M925" s="99"/>
      <c r="N925" s="42" t="str">
        <f t="shared" si="173"/>
        <v/>
      </c>
      <c r="O925" s="70"/>
      <c r="P925" s="63"/>
      <c r="Q925" s="64"/>
      <c r="R925" s="26"/>
      <c r="S925" s="26"/>
      <c r="T925" s="42" t="str">
        <f t="shared" si="174"/>
        <v/>
      </c>
      <c r="U925" s="42" t="str">
        <f>IF(E925="","",#REF!-N925)</f>
        <v/>
      </c>
      <c r="V925" s="42" t="str">
        <f t="shared" si="168"/>
        <v/>
      </c>
      <c r="W925" s="42" t="str">
        <f t="shared" si="175"/>
        <v/>
      </c>
      <c r="X925" s="41" t="str">
        <f>IF(E925="","",VLOOKUP(G925,#REF!,2,0))</f>
        <v/>
      </c>
      <c r="Y925" s="41" t="str">
        <f t="shared" si="169"/>
        <v/>
      </c>
      <c r="Z925" s="96" t="str">
        <f t="shared" si="176"/>
        <v/>
      </c>
      <c r="AA925" s="77" t="str">
        <f t="shared" si="177"/>
        <v/>
      </c>
      <c r="AB925" s="77" t="str">
        <f t="shared" si="178"/>
        <v/>
      </c>
      <c r="AC925" s="43" t="str">
        <f t="shared" si="170"/>
        <v/>
      </c>
      <c r="AD925" s="23"/>
      <c r="AE925" s="23"/>
      <c r="AF925" s="23"/>
      <c r="AG925" s="23"/>
      <c r="AH925" s="41" t="str">
        <f t="shared" si="179"/>
        <v/>
      </c>
      <c r="AI925" s="88"/>
      <c r="AJ925" s="26"/>
      <c r="AK925" s="26"/>
      <c r="AL925" s="26"/>
    </row>
    <row r="926" spans="1:38">
      <c r="A926" s="42">
        <v>923</v>
      </c>
      <c r="B926" s="42" t="s">
        <v>4</v>
      </c>
      <c r="C926" s="99"/>
      <c r="D926" s="42" t="str">
        <f t="shared" si="171"/>
        <v/>
      </c>
      <c r="E926" s="99"/>
      <c r="F926" s="26"/>
      <c r="G926" s="99"/>
      <c r="H926" s="107"/>
      <c r="I926" s="53"/>
      <c r="J926" s="53"/>
      <c r="K926" s="99"/>
      <c r="L926" s="26" t="str">
        <f t="shared" si="172"/>
        <v>_</v>
      </c>
      <c r="M926" s="99"/>
      <c r="N926" s="42" t="str">
        <f t="shared" si="173"/>
        <v/>
      </c>
      <c r="O926" s="70"/>
      <c r="P926" s="63"/>
      <c r="Q926" s="64"/>
      <c r="R926" s="26"/>
      <c r="S926" s="26"/>
      <c r="T926" s="42" t="str">
        <f t="shared" si="174"/>
        <v/>
      </c>
      <c r="U926" s="42" t="str">
        <f>IF(E926="","",#REF!-N926)</f>
        <v/>
      </c>
      <c r="V926" s="42" t="str">
        <f t="shared" si="168"/>
        <v/>
      </c>
      <c r="W926" s="42" t="str">
        <f t="shared" si="175"/>
        <v/>
      </c>
      <c r="X926" s="41" t="str">
        <f>IF(E926="","",VLOOKUP(G926,#REF!,2,0))</f>
        <v/>
      </c>
      <c r="Y926" s="41" t="str">
        <f t="shared" si="169"/>
        <v/>
      </c>
      <c r="Z926" s="96" t="str">
        <f t="shared" si="176"/>
        <v/>
      </c>
      <c r="AA926" s="77" t="str">
        <f t="shared" si="177"/>
        <v/>
      </c>
      <c r="AB926" s="77" t="str">
        <f t="shared" si="178"/>
        <v/>
      </c>
      <c r="AC926" s="43" t="str">
        <f t="shared" si="170"/>
        <v/>
      </c>
      <c r="AD926" s="23"/>
      <c r="AE926" s="23"/>
      <c r="AF926" s="23"/>
      <c r="AG926" s="23"/>
      <c r="AH926" s="41" t="str">
        <f t="shared" si="179"/>
        <v/>
      </c>
      <c r="AI926" s="88"/>
      <c r="AJ926" s="26"/>
      <c r="AK926" s="26"/>
      <c r="AL926" s="26"/>
    </row>
    <row r="927" spans="1:38">
      <c r="A927" s="42">
        <v>924</v>
      </c>
      <c r="B927" s="42" t="s">
        <v>4</v>
      </c>
      <c r="C927" s="99"/>
      <c r="D927" s="42" t="str">
        <f t="shared" si="171"/>
        <v/>
      </c>
      <c r="E927" s="99"/>
      <c r="F927" s="26"/>
      <c r="G927" s="99"/>
      <c r="H927" s="107"/>
      <c r="I927" s="53"/>
      <c r="J927" s="53"/>
      <c r="K927" s="99"/>
      <c r="L927" s="26" t="str">
        <f t="shared" si="172"/>
        <v>_</v>
      </c>
      <c r="M927" s="99"/>
      <c r="N927" s="42" t="str">
        <f t="shared" si="173"/>
        <v/>
      </c>
      <c r="O927" s="70"/>
      <c r="P927" s="63"/>
      <c r="Q927" s="64"/>
      <c r="R927" s="26"/>
      <c r="S927" s="26"/>
      <c r="T927" s="42" t="str">
        <f t="shared" si="174"/>
        <v/>
      </c>
      <c r="U927" s="42" t="str">
        <f>IF(E927="","",#REF!-N927)</f>
        <v/>
      </c>
      <c r="V927" s="42" t="str">
        <f t="shared" si="168"/>
        <v/>
      </c>
      <c r="W927" s="42" t="str">
        <f t="shared" si="175"/>
        <v/>
      </c>
      <c r="X927" s="41" t="str">
        <f>IF(E927="","",VLOOKUP(G927,#REF!,2,0))</f>
        <v/>
      </c>
      <c r="Y927" s="41" t="str">
        <f t="shared" si="169"/>
        <v/>
      </c>
      <c r="Z927" s="96" t="str">
        <f t="shared" si="176"/>
        <v/>
      </c>
      <c r="AA927" s="77" t="str">
        <f t="shared" si="177"/>
        <v/>
      </c>
      <c r="AB927" s="77" t="str">
        <f t="shared" si="178"/>
        <v/>
      </c>
      <c r="AC927" s="43" t="str">
        <f t="shared" si="170"/>
        <v/>
      </c>
      <c r="AD927" s="23"/>
      <c r="AE927" s="23"/>
      <c r="AF927" s="23"/>
      <c r="AG927" s="23"/>
      <c r="AH927" s="41" t="str">
        <f t="shared" si="179"/>
        <v/>
      </c>
      <c r="AI927" s="88"/>
      <c r="AJ927" s="26"/>
      <c r="AK927" s="26"/>
      <c r="AL927" s="26"/>
    </row>
    <row r="928" spans="1:38">
      <c r="A928" s="42">
        <v>925</v>
      </c>
      <c r="B928" s="42" t="s">
        <v>4</v>
      </c>
      <c r="C928" s="99"/>
      <c r="D928" s="42" t="str">
        <f t="shared" si="171"/>
        <v/>
      </c>
      <c r="E928" s="99"/>
      <c r="F928" s="26"/>
      <c r="G928" s="99"/>
      <c r="H928" s="107"/>
      <c r="I928" s="53"/>
      <c r="J928" s="53"/>
      <c r="K928" s="99"/>
      <c r="L928" s="26" t="str">
        <f t="shared" si="172"/>
        <v>_</v>
      </c>
      <c r="M928" s="99"/>
      <c r="N928" s="42" t="str">
        <f t="shared" si="173"/>
        <v/>
      </c>
      <c r="O928" s="70"/>
      <c r="P928" s="63"/>
      <c r="Q928" s="64"/>
      <c r="R928" s="26"/>
      <c r="S928" s="26"/>
      <c r="T928" s="42" t="str">
        <f t="shared" si="174"/>
        <v/>
      </c>
      <c r="U928" s="42" t="str">
        <f>IF(E928="","",#REF!-N928)</f>
        <v/>
      </c>
      <c r="V928" s="42" t="str">
        <f t="shared" si="168"/>
        <v/>
      </c>
      <c r="W928" s="42" t="str">
        <f t="shared" si="175"/>
        <v/>
      </c>
      <c r="X928" s="41" t="str">
        <f>IF(E928="","",VLOOKUP(G928,#REF!,2,0))</f>
        <v/>
      </c>
      <c r="Y928" s="41" t="str">
        <f t="shared" si="169"/>
        <v/>
      </c>
      <c r="Z928" s="96" t="str">
        <f t="shared" si="176"/>
        <v/>
      </c>
      <c r="AA928" s="77" t="str">
        <f t="shared" si="177"/>
        <v/>
      </c>
      <c r="AB928" s="77" t="str">
        <f t="shared" si="178"/>
        <v/>
      </c>
      <c r="AC928" s="43" t="str">
        <f t="shared" si="170"/>
        <v/>
      </c>
      <c r="AD928" s="23"/>
      <c r="AE928" s="23"/>
      <c r="AF928" s="23"/>
      <c r="AG928" s="23"/>
      <c r="AH928" s="41" t="str">
        <f t="shared" si="179"/>
        <v/>
      </c>
      <c r="AI928" s="88"/>
      <c r="AJ928" s="26"/>
      <c r="AK928" s="26"/>
      <c r="AL928" s="26"/>
    </row>
    <row r="929" spans="1:38">
      <c r="A929" s="42">
        <v>926</v>
      </c>
      <c r="B929" s="42" t="s">
        <v>4</v>
      </c>
      <c r="C929" s="99"/>
      <c r="D929" s="42" t="str">
        <f t="shared" si="171"/>
        <v/>
      </c>
      <c r="E929" s="99"/>
      <c r="F929" s="26"/>
      <c r="G929" s="99"/>
      <c r="H929" s="107"/>
      <c r="I929" s="53"/>
      <c r="J929" s="53"/>
      <c r="K929" s="99"/>
      <c r="L929" s="26" t="str">
        <f t="shared" si="172"/>
        <v>_</v>
      </c>
      <c r="M929" s="99"/>
      <c r="N929" s="42" t="str">
        <f t="shared" si="173"/>
        <v/>
      </c>
      <c r="O929" s="70"/>
      <c r="P929" s="63"/>
      <c r="Q929" s="64"/>
      <c r="R929" s="26"/>
      <c r="S929" s="26"/>
      <c r="T929" s="42" t="str">
        <f t="shared" si="174"/>
        <v/>
      </c>
      <c r="U929" s="42" t="str">
        <f>IF(E929="","",#REF!-N929)</f>
        <v/>
      </c>
      <c r="V929" s="42" t="str">
        <f t="shared" si="168"/>
        <v/>
      </c>
      <c r="W929" s="42" t="str">
        <f t="shared" si="175"/>
        <v/>
      </c>
      <c r="X929" s="41" t="str">
        <f>IF(E929="","",VLOOKUP(G929,#REF!,2,0))</f>
        <v/>
      </c>
      <c r="Y929" s="41" t="str">
        <f t="shared" si="169"/>
        <v/>
      </c>
      <c r="Z929" s="96" t="str">
        <f t="shared" si="176"/>
        <v/>
      </c>
      <c r="AA929" s="77" t="str">
        <f t="shared" si="177"/>
        <v/>
      </c>
      <c r="AB929" s="77" t="str">
        <f t="shared" si="178"/>
        <v/>
      </c>
      <c r="AC929" s="43" t="str">
        <f t="shared" si="170"/>
        <v/>
      </c>
      <c r="AD929" s="23"/>
      <c r="AE929" s="23"/>
      <c r="AF929" s="23"/>
      <c r="AG929" s="23"/>
      <c r="AH929" s="41" t="str">
        <f t="shared" si="179"/>
        <v/>
      </c>
      <c r="AI929" s="88"/>
      <c r="AJ929" s="26"/>
      <c r="AK929" s="26"/>
      <c r="AL929" s="26"/>
    </row>
    <row r="930" spans="1:38">
      <c r="A930" s="42">
        <v>927</v>
      </c>
      <c r="B930" s="42" t="s">
        <v>4</v>
      </c>
      <c r="C930" s="99"/>
      <c r="D930" s="42" t="str">
        <f t="shared" si="171"/>
        <v/>
      </c>
      <c r="E930" s="99"/>
      <c r="F930" s="26"/>
      <c r="G930" s="99"/>
      <c r="H930" s="107"/>
      <c r="I930" s="53"/>
      <c r="J930" s="53"/>
      <c r="K930" s="99"/>
      <c r="L930" s="26" t="str">
        <f t="shared" si="172"/>
        <v>_</v>
      </c>
      <c r="M930" s="99"/>
      <c r="N930" s="42" t="str">
        <f t="shared" si="173"/>
        <v/>
      </c>
      <c r="O930" s="70"/>
      <c r="P930" s="63"/>
      <c r="Q930" s="64"/>
      <c r="R930" s="26"/>
      <c r="S930" s="26"/>
      <c r="T930" s="42" t="str">
        <f t="shared" si="174"/>
        <v/>
      </c>
      <c r="U930" s="42" t="str">
        <f>IF(E930="","",#REF!-N930)</f>
        <v/>
      </c>
      <c r="V930" s="42" t="str">
        <f t="shared" si="168"/>
        <v/>
      </c>
      <c r="W930" s="42" t="str">
        <f t="shared" si="175"/>
        <v/>
      </c>
      <c r="X930" s="41" t="str">
        <f>IF(E930="","",VLOOKUP(G930,#REF!,2,0))</f>
        <v/>
      </c>
      <c r="Y930" s="41" t="str">
        <f t="shared" si="169"/>
        <v/>
      </c>
      <c r="Z930" s="96" t="str">
        <f t="shared" si="176"/>
        <v/>
      </c>
      <c r="AA930" s="77" t="str">
        <f t="shared" si="177"/>
        <v/>
      </c>
      <c r="AB930" s="77" t="str">
        <f t="shared" si="178"/>
        <v/>
      </c>
      <c r="AC930" s="43" t="str">
        <f t="shared" si="170"/>
        <v/>
      </c>
      <c r="AD930" s="23"/>
      <c r="AE930" s="23"/>
      <c r="AF930" s="23"/>
      <c r="AG930" s="23"/>
      <c r="AH930" s="41" t="str">
        <f t="shared" si="179"/>
        <v/>
      </c>
      <c r="AI930" s="88"/>
      <c r="AJ930" s="26"/>
      <c r="AK930" s="26"/>
      <c r="AL930" s="26"/>
    </row>
    <row r="931" spans="1:38">
      <c r="A931" s="42">
        <v>928</v>
      </c>
      <c r="B931" s="42" t="s">
        <v>4</v>
      </c>
      <c r="C931" s="99"/>
      <c r="D931" s="42" t="str">
        <f t="shared" si="171"/>
        <v/>
      </c>
      <c r="E931" s="99"/>
      <c r="F931" s="26"/>
      <c r="G931" s="99"/>
      <c r="H931" s="107"/>
      <c r="I931" s="53"/>
      <c r="J931" s="53"/>
      <c r="K931" s="99"/>
      <c r="L931" s="26" t="str">
        <f t="shared" si="172"/>
        <v>_</v>
      </c>
      <c r="M931" s="99"/>
      <c r="N931" s="42" t="str">
        <f t="shared" si="173"/>
        <v/>
      </c>
      <c r="O931" s="70"/>
      <c r="P931" s="63"/>
      <c r="Q931" s="64"/>
      <c r="R931" s="26"/>
      <c r="S931" s="26"/>
      <c r="T931" s="42" t="str">
        <f t="shared" si="174"/>
        <v/>
      </c>
      <c r="U931" s="42" t="str">
        <f>IF(E931="","",#REF!-N931)</f>
        <v/>
      </c>
      <c r="V931" s="42" t="str">
        <f t="shared" si="168"/>
        <v/>
      </c>
      <c r="W931" s="42" t="str">
        <f t="shared" si="175"/>
        <v/>
      </c>
      <c r="X931" s="41" t="str">
        <f>IF(E931="","",VLOOKUP(G931,#REF!,2,0))</f>
        <v/>
      </c>
      <c r="Y931" s="41" t="str">
        <f t="shared" si="169"/>
        <v/>
      </c>
      <c r="Z931" s="96" t="str">
        <f t="shared" si="176"/>
        <v/>
      </c>
      <c r="AA931" s="77" t="str">
        <f t="shared" si="177"/>
        <v/>
      </c>
      <c r="AB931" s="77" t="str">
        <f t="shared" si="178"/>
        <v/>
      </c>
      <c r="AC931" s="43" t="str">
        <f t="shared" si="170"/>
        <v/>
      </c>
      <c r="AD931" s="23"/>
      <c r="AE931" s="23"/>
      <c r="AF931" s="23"/>
      <c r="AG931" s="23"/>
      <c r="AH931" s="41" t="str">
        <f t="shared" si="179"/>
        <v/>
      </c>
      <c r="AI931" s="88"/>
      <c r="AJ931" s="26"/>
      <c r="AK931" s="26"/>
      <c r="AL931" s="26"/>
    </row>
    <row r="932" spans="1:38">
      <c r="A932" s="42">
        <v>929</v>
      </c>
      <c r="B932" s="42" t="s">
        <v>4</v>
      </c>
      <c r="C932" s="99"/>
      <c r="D932" s="42" t="str">
        <f t="shared" si="171"/>
        <v/>
      </c>
      <c r="E932" s="99"/>
      <c r="F932" s="26"/>
      <c r="G932" s="99"/>
      <c r="H932" s="107"/>
      <c r="I932" s="53"/>
      <c r="J932" s="53"/>
      <c r="K932" s="99"/>
      <c r="L932" s="26" t="str">
        <f t="shared" si="172"/>
        <v>_</v>
      </c>
      <c r="M932" s="99"/>
      <c r="N932" s="42" t="str">
        <f t="shared" si="173"/>
        <v/>
      </c>
      <c r="O932" s="70"/>
      <c r="P932" s="63"/>
      <c r="Q932" s="64"/>
      <c r="R932" s="26"/>
      <c r="S932" s="26"/>
      <c r="T932" s="42" t="str">
        <f t="shared" si="174"/>
        <v/>
      </c>
      <c r="U932" s="42" t="str">
        <f>IF(E932="","",#REF!-N932)</f>
        <v/>
      </c>
      <c r="V932" s="42" t="str">
        <f t="shared" si="168"/>
        <v/>
      </c>
      <c r="W932" s="42" t="str">
        <f t="shared" si="175"/>
        <v/>
      </c>
      <c r="X932" s="41" t="str">
        <f>IF(E932="","",VLOOKUP(G932,#REF!,2,0))</f>
        <v/>
      </c>
      <c r="Y932" s="41" t="str">
        <f t="shared" si="169"/>
        <v/>
      </c>
      <c r="Z932" s="96" t="str">
        <f t="shared" si="176"/>
        <v/>
      </c>
      <c r="AA932" s="77" t="str">
        <f t="shared" si="177"/>
        <v/>
      </c>
      <c r="AB932" s="77" t="str">
        <f t="shared" si="178"/>
        <v/>
      </c>
      <c r="AC932" s="43" t="str">
        <f t="shared" si="170"/>
        <v/>
      </c>
      <c r="AD932" s="23"/>
      <c r="AE932" s="23"/>
      <c r="AF932" s="23"/>
      <c r="AG932" s="23"/>
      <c r="AH932" s="41" t="str">
        <f t="shared" si="179"/>
        <v/>
      </c>
      <c r="AI932" s="88"/>
      <c r="AJ932" s="26"/>
      <c r="AK932" s="26"/>
      <c r="AL932" s="26"/>
    </row>
    <row r="933" spans="1:38">
      <c r="A933" s="42">
        <v>930</v>
      </c>
      <c r="B933" s="42" t="s">
        <v>4</v>
      </c>
      <c r="C933" s="99"/>
      <c r="D933" s="42" t="str">
        <f t="shared" si="171"/>
        <v/>
      </c>
      <c r="E933" s="99"/>
      <c r="F933" s="26"/>
      <c r="G933" s="99"/>
      <c r="H933" s="107"/>
      <c r="I933" s="53"/>
      <c r="J933" s="53"/>
      <c r="K933" s="99"/>
      <c r="L933" s="26" t="str">
        <f t="shared" si="172"/>
        <v>_</v>
      </c>
      <c r="M933" s="99"/>
      <c r="N933" s="42" t="str">
        <f t="shared" si="173"/>
        <v/>
      </c>
      <c r="O933" s="70"/>
      <c r="P933" s="63"/>
      <c r="Q933" s="64"/>
      <c r="R933" s="26"/>
      <c r="S933" s="26"/>
      <c r="T933" s="42" t="str">
        <f t="shared" si="174"/>
        <v/>
      </c>
      <c r="U933" s="42" t="str">
        <f>IF(E933="","",#REF!-N933)</f>
        <v/>
      </c>
      <c r="V933" s="42" t="str">
        <f t="shared" si="168"/>
        <v/>
      </c>
      <c r="W933" s="42" t="str">
        <f t="shared" si="175"/>
        <v/>
      </c>
      <c r="X933" s="41" t="str">
        <f>IF(E933="","",VLOOKUP(G933,#REF!,2,0))</f>
        <v/>
      </c>
      <c r="Y933" s="41" t="str">
        <f t="shared" si="169"/>
        <v/>
      </c>
      <c r="Z933" s="96" t="str">
        <f t="shared" si="176"/>
        <v/>
      </c>
      <c r="AA933" s="77" t="str">
        <f t="shared" si="177"/>
        <v/>
      </c>
      <c r="AB933" s="77" t="str">
        <f t="shared" si="178"/>
        <v/>
      </c>
      <c r="AC933" s="43" t="str">
        <f t="shared" si="170"/>
        <v/>
      </c>
      <c r="AD933" s="23"/>
      <c r="AE933" s="23"/>
      <c r="AF933" s="23"/>
      <c r="AG933" s="23"/>
      <c r="AH933" s="41" t="str">
        <f t="shared" si="179"/>
        <v/>
      </c>
      <c r="AI933" s="88"/>
      <c r="AJ933" s="26"/>
      <c r="AK933" s="26"/>
      <c r="AL933" s="26"/>
    </row>
    <row r="934" spans="1:38">
      <c r="A934" s="42">
        <v>931</v>
      </c>
      <c r="B934" s="42" t="s">
        <v>4</v>
      </c>
      <c r="C934" s="99"/>
      <c r="D934" s="42" t="str">
        <f t="shared" si="171"/>
        <v/>
      </c>
      <c r="E934" s="99"/>
      <c r="F934" s="26"/>
      <c r="G934" s="99"/>
      <c r="H934" s="107"/>
      <c r="I934" s="53"/>
      <c r="J934" s="53"/>
      <c r="K934" s="99"/>
      <c r="L934" s="26" t="str">
        <f t="shared" si="172"/>
        <v>_</v>
      </c>
      <c r="M934" s="99"/>
      <c r="N934" s="42" t="str">
        <f t="shared" si="173"/>
        <v/>
      </c>
      <c r="O934" s="70"/>
      <c r="P934" s="63"/>
      <c r="Q934" s="64"/>
      <c r="R934" s="26"/>
      <c r="S934" s="26"/>
      <c r="T934" s="42" t="str">
        <f t="shared" si="174"/>
        <v/>
      </c>
      <c r="U934" s="42" t="str">
        <f>IF(E934="","",#REF!-N934)</f>
        <v/>
      </c>
      <c r="V934" s="42" t="str">
        <f t="shared" si="168"/>
        <v/>
      </c>
      <c r="W934" s="42" t="str">
        <f t="shared" si="175"/>
        <v/>
      </c>
      <c r="X934" s="41" t="str">
        <f>IF(E934="","",VLOOKUP(G934,#REF!,2,0))</f>
        <v/>
      </c>
      <c r="Y934" s="41" t="str">
        <f t="shared" si="169"/>
        <v/>
      </c>
      <c r="Z934" s="96" t="str">
        <f t="shared" si="176"/>
        <v/>
      </c>
      <c r="AA934" s="77" t="str">
        <f t="shared" si="177"/>
        <v/>
      </c>
      <c r="AB934" s="77" t="str">
        <f t="shared" si="178"/>
        <v/>
      </c>
      <c r="AC934" s="43" t="str">
        <f t="shared" si="170"/>
        <v/>
      </c>
      <c r="AD934" s="23"/>
      <c r="AE934" s="23"/>
      <c r="AF934" s="23"/>
      <c r="AG934" s="23"/>
      <c r="AH934" s="41" t="str">
        <f t="shared" si="179"/>
        <v/>
      </c>
      <c r="AI934" s="88"/>
      <c r="AJ934" s="26"/>
      <c r="AK934" s="26"/>
      <c r="AL934" s="26"/>
    </row>
    <row r="935" spans="1:38">
      <c r="A935" s="42">
        <v>932</v>
      </c>
      <c r="B935" s="42" t="s">
        <v>4</v>
      </c>
      <c r="C935" s="99"/>
      <c r="D935" s="42" t="str">
        <f t="shared" si="171"/>
        <v/>
      </c>
      <c r="E935" s="99"/>
      <c r="F935" s="26"/>
      <c r="G935" s="99"/>
      <c r="H935" s="107"/>
      <c r="I935" s="53"/>
      <c r="J935" s="53"/>
      <c r="K935" s="99"/>
      <c r="L935" s="26" t="str">
        <f t="shared" si="172"/>
        <v>_</v>
      </c>
      <c r="M935" s="99"/>
      <c r="N935" s="42" t="str">
        <f t="shared" si="173"/>
        <v/>
      </c>
      <c r="O935" s="70"/>
      <c r="P935" s="63"/>
      <c r="Q935" s="64"/>
      <c r="R935" s="26"/>
      <c r="S935" s="26"/>
      <c r="T935" s="42" t="str">
        <f t="shared" si="174"/>
        <v/>
      </c>
      <c r="U935" s="42" t="str">
        <f>IF(E935="","",#REF!-N935)</f>
        <v/>
      </c>
      <c r="V935" s="42" t="str">
        <f t="shared" si="168"/>
        <v/>
      </c>
      <c r="W935" s="42" t="str">
        <f t="shared" si="175"/>
        <v/>
      </c>
      <c r="X935" s="41" t="str">
        <f>IF(E935="","",VLOOKUP(G935,#REF!,2,0))</f>
        <v/>
      </c>
      <c r="Y935" s="41" t="str">
        <f t="shared" si="169"/>
        <v/>
      </c>
      <c r="Z935" s="96" t="str">
        <f t="shared" si="176"/>
        <v/>
      </c>
      <c r="AA935" s="77" t="str">
        <f t="shared" si="177"/>
        <v/>
      </c>
      <c r="AB935" s="77" t="str">
        <f t="shared" si="178"/>
        <v/>
      </c>
      <c r="AC935" s="43" t="str">
        <f t="shared" si="170"/>
        <v/>
      </c>
      <c r="AD935" s="23"/>
      <c r="AE935" s="23"/>
      <c r="AF935" s="23"/>
      <c r="AG935" s="23"/>
      <c r="AH935" s="41" t="str">
        <f t="shared" si="179"/>
        <v/>
      </c>
      <c r="AI935" s="88"/>
      <c r="AJ935" s="26"/>
      <c r="AK935" s="26"/>
      <c r="AL935" s="26"/>
    </row>
    <row r="936" spans="1:38">
      <c r="A936" s="42">
        <v>933</v>
      </c>
      <c r="B936" s="42" t="s">
        <v>4</v>
      </c>
      <c r="C936" s="99"/>
      <c r="D936" s="42" t="str">
        <f t="shared" si="171"/>
        <v/>
      </c>
      <c r="E936" s="99"/>
      <c r="F936" s="26"/>
      <c r="G936" s="99"/>
      <c r="H936" s="107"/>
      <c r="I936" s="53"/>
      <c r="J936" s="53"/>
      <c r="K936" s="99"/>
      <c r="L936" s="26" t="str">
        <f t="shared" si="172"/>
        <v>_</v>
      </c>
      <c r="M936" s="99"/>
      <c r="N936" s="42" t="str">
        <f t="shared" si="173"/>
        <v/>
      </c>
      <c r="O936" s="70"/>
      <c r="P936" s="63"/>
      <c r="Q936" s="64"/>
      <c r="R936" s="26"/>
      <c r="S936" s="26"/>
      <c r="T936" s="42" t="str">
        <f t="shared" si="174"/>
        <v/>
      </c>
      <c r="U936" s="42" t="str">
        <f>IF(E936="","",#REF!-N936)</f>
        <v/>
      </c>
      <c r="V936" s="42" t="str">
        <f t="shared" si="168"/>
        <v/>
      </c>
      <c r="W936" s="42" t="str">
        <f t="shared" si="175"/>
        <v/>
      </c>
      <c r="X936" s="41" t="str">
        <f>IF(E936="","",VLOOKUP(G936,#REF!,2,0))</f>
        <v/>
      </c>
      <c r="Y936" s="41" t="str">
        <f t="shared" si="169"/>
        <v/>
      </c>
      <c r="Z936" s="96" t="str">
        <f t="shared" si="176"/>
        <v/>
      </c>
      <c r="AA936" s="77" t="str">
        <f t="shared" si="177"/>
        <v/>
      </c>
      <c r="AB936" s="77" t="str">
        <f t="shared" si="178"/>
        <v/>
      </c>
      <c r="AC936" s="43" t="str">
        <f t="shared" si="170"/>
        <v/>
      </c>
      <c r="AD936" s="23"/>
      <c r="AE936" s="23"/>
      <c r="AF936" s="23"/>
      <c r="AG936" s="23"/>
      <c r="AH936" s="41" t="str">
        <f t="shared" si="179"/>
        <v/>
      </c>
      <c r="AI936" s="88"/>
      <c r="AJ936" s="26"/>
      <c r="AK936" s="26"/>
      <c r="AL936" s="26"/>
    </row>
    <row r="937" spans="1:38">
      <c r="A937" s="42">
        <v>934</v>
      </c>
      <c r="B937" s="42" t="s">
        <v>4</v>
      </c>
      <c r="C937" s="99"/>
      <c r="D937" s="42" t="str">
        <f t="shared" si="171"/>
        <v/>
      </c>
      <c r="E937" s="99"/>
      <c r="F937" s="26"/>
      <c r="G937" s="99"/>
      <c r="H937" s="107"/>
      <c r="I937" s="53"/>
      <c r="J937" s="53"/>
      <c r="K937" s="99"/>
      <c r="L937" s="26" t="str">
        <f t="shared" si="172"/>
        <v>_</v>
      </c>
      <c r="M937" s="99"/>
      <c r="N937" s="42" t="str">
        <f t="shared" si="173"/>
        <v/>
      </c>
      <c r="O937" s="70"/>
      <c r="P937" s="63"/>
      <c r="Q937" s="64"/>
      <c r="R937" s="26"/>
      <c r="S937" s="26"/>
      <c r="T937" s="42" t="str">
        <f t="shared" si="174"/>
        <v/>
      </c>
      <c r="U937" s="42" t="str">
        <f>IF(E937="","",#REF!-N937)</f>
        <v/>
      </c>
      <c r="V937" s="42" t="str">
        <f t="shared" si="168"/>
        <v/>
      </c>
      <c r="W937" s="42" t="str">
        <f t="shared" si="175"/>
        <v/>
      </c>
      <c r="X937" s="41" t="str">
        <f>IF(E937="","",VLOOKUP(G937,#REF!,2,0))</f>
        <v/>
      </c>
      <c r="Y937" s="41" t="str">
        <f t="shared" si="169"/>
        <v/>
      </c>
      <c r="Z937" s="96" t="str">
        <f t="shared" si="176"/>
        <v/>
      </c>
      <c r="AA937" s="77" t="str">
        <f t="shared" si="177"/>
        <v/>
      </c>
      <c r="AB937" s="77" t="str">
        <f t="shared" si="178"/>
        <v/>
      </c>
      <c r="AC937" s="43" t="str">
        <f t="shared" si="170"/>
        <v/>
      </c>
      <c r="AD937" s="23"/>
      <c r="AE937" s="23"/>
      <c r="AF937" s="23"/>
      <c r="AG937" s="23"/>
      <c r="AH937" s="41" t="str">
        <f t="shared" si="179"/>
        <v/>
      </c>
      <c r="AI937" s="88"/>
      <c r="AJ937" s="26"/>
      <c r="AK937" s="26"/>
      <c r="AL937" s="26"/>
    </row>
    <row r="938" spans="1:38">
      <c r="A938" s="42">
        <v>935</v>
      </c>
      <c r="B938" s="42" t="s">
        <v>4</v>
      </c>
      <c r="C938" s="99"/>
      <c r="D938" s="42" t="str">
        <f t="shared" si="171"/>
        <v/>
      </c>
      <c r="E938" s="99"/>
      <c r="F938" s="26"/>
      <c r="G938" s="99"/>
      <c r="H938" s="107"/>
      <c r="I938" s="53"/>
      <c r="J938" s="53"/>
      <c r="K938" s="99"/>
      <c r="L938" s="26" t="str">
        <f t="shared" si="172"/>
        <v>_</v>
      </c>
      <c r="M938" s="99"/>
      <c r="N938" s="42" t="str">
        <f t="shared" si="173"/>
        <v/>
      </c>
      <c r="O938" s="70"/>
      <c r="P938" s="63"/>
      <c r="Q938" s="64"/>
      <c r="R938" s="26"/>
      <c r="S938" s="26"/>
      <c r="T938" s="42" t="str">
        <f t="shared" si="174"/>
        <v/>
      </c>
      <c r="U938" s="42" t="str">
        <f>IF(E938="","",#REF!-N938)</f>
        <v/>
      </c>
      <c r="V938" s="42" t="str">
        <f t="shared" si="168"/>
        <v/>
      </c>
      <c r="W938" s="42" t="str">
        <f t="shared" si="175"/>
        <v/>
      </c>
      <c r="X938" s="41" t="str">
        <f>IF(E938="","",VLOOKUP(G938,#REF!,2,0))</f>
        <v/>
      </c>
      <c r="Y938" s="41" t="str">
        <f t="shared" si="169"/>
        <v/>
      </c>
      <c r="Z938" s="96" t="str">
        <f t="shared" si="176"/>
        <v/>
      </c>
      <c r="AA938" s="77" t="str">
        <f t="shared" si="177"/>
        <v/>
      </c>
      <c r="AB938" s="77" t="str">
        <f t="shared" si="178"/>
        <v/>
      </c>
      <c r="AC938" s="43" t="str">
        <f t="shared" si="170"/>
        <v/>
      </c>
      <c r="AD938" s="23"/>
      <c r="AE938" s="23"/>
      <c r="AF938" s="23"/>
      <c r="AG938" s="23"/>
      <c r="AH938" s="41" t="str">
        <f t="shared" si="179"/>
        <v/>
      </c>
      <c r="AI938" s="88"/>
      <c r="AJ938" s="26"/>
      <c r="AK938" s="26"/>
      <c r="AL938" s="26"/>
    </row>
    <row r="939" spans="1:38">
      <c r="A939" s="42">
        <v>936</v>
      </c>
      <c r="B939" s="42" t="s">
        <v>4</v>
      </c>
      <c r="C939" s="99"/>
      <c r="D939" s="42" t="str">
        <f t="shared" si="171"/>
        <v/>
      </c>
      <c r="E939" s="99"/>
      <c r="F939" s="26"/>
      <c r="G939" s="99"/>
      <c r="H939" s="107"/>
      <c r="I939" s="53"/>
      <c r="J939" s="53"/>
      <c r="K939" s="99"/>
      <c r="L939" s="26" t="str">
        <f t="shared" si="172"/>
        <v>_</v>
      </c>
      <c r="M939" s="99"/>
      <c r="N939" s="42" t="str">
        <f t="shared" si="173"/>
        <v/>
      </c>
      <c r="O939" s="70"/>
      <c r="P939" s="63"/>
      <c r="Q939" s="64"/>
      <c r="R939" s="26"/>
      <c r="S939" s="26"/>
      <c r="T939" s="42" t="str">
        <f t="shared" si="174"/>
        <v/>
      </c>
      <c r="U939" s="42" t="str">
        <f>IF(E939="","",#REF!-N939)</f>
        <v/>
      </c>
      <c r="V939" s="42" t="str">
        <f t="shared" si="168"/>
        <v/>
      </c>
      <c r="W939" s="42" t="str">
        <f t="shared" si="175"/>
        <v/>
      </c>
      <c r="X939" s="41" t="str">
        <f>IF(E939="","",VLOOKUP(G939,#REF!,2,0))</f>
        <v/>
      </c>
      <c r="Y939" s="41" t="str">
        <f t="shared" si="169"/>
        <v/>
      </c>
      <c r="Z939" s="96" t="str">
        <f t="shared" si="176"/>
        <v/>
      </c>
      <c r="AA939" s="77" t="str">
        <f t="shared" si="177"/>
        <v/>
      </c>
      <c r="AB939" s="77" t="str">
        <f t="shared" si="178"/>
        <v/>
      </c>
      <c r="AC939" s="43" t="str">
        <f t="shared" si="170"/>
        <v/>
      </c>
      <c r="AD939" s="23"/>
      <c r="AE939" s="23"/>
      <c r="AF939" s="23"/>
      <c r="AG939" s="23"/>
      <c r="AH939" s="41" t="str">
        <f t="shared" si="179"/>
        <v/>
      </c>
      <c r="AI939" s="88"/>
      <c r="AJ939" s="26"/>
      <c r="AK939" s="26"/>
      <c r="AL939" s="26"/>
    </row>
    <row r="940" spans="1:38">
      <c r="A940" s="42">
        <v>937</v>
      </c>
      <c r="B940" s="42" t="s">
        <v>4</v>
      </c>
      <c r="C940" s="99"/>
      <c r="D940" s="42" t="str">
        <f t="shared" si="171"/>
        <v/>
      </c>
      <c r="E940" s="99"/>
      <c r="F940" s="26"/>
      <c r="G940" s="99"/>
      <c r="H940" s="107"/>
      <c r="I940" s="53"/>
      <c r="J940" s="53"/>
      <c r="K940" s="99"/>
      <c r="L940" s="26" t="str">
        <f t="shared" si="172"/>
        <v>_</v>
      </c>
      <c r="M940" s="99"/>
      <c r="N940" s="42" t="str">
        <f t="shared" si="173"/>
        <v/>
      </c>
      <c r="O940" s="70"/>
      <c r="P940" s="63"/>
      <c r="Q940" s="64"/>
      <c r="R940" s="26"/>
      <c r="S940" s="26"/>
      <c r="T940" s="42" t="str">
        <f t="shared" si="174"/>
        <v/>
      </c>
      <c r="U940" s="42" t="str">
        <f>IF(E940="","",#REF!-N940)</f>
        <v/>
      </c>
      <c r="V940" s="42" t="str">
        <f t="shared" si="168"/>
        <v/>
      </c>
      <c r="W940" s="42" t="str">
        <f t="shared" si="175"/>
        <v/>
      </c>
      <c r="X940" s="41" t="str">
        <f>IF(E940="","",VLOOKUP(G940,#REF!,2,0))</f>
        <v/>
      </c>
      <c r="Y940" s="41" t="str">
        <f t="shared" si="169"/>
        <v/>
      </c>
      <c r="Z940" s="96" t="str">
        <f t="shared" si="176"/>
        <v/>
      </c>
      <c r="AA940" s="77" t="str">
        <f t="shared" si="177"/>
        <v/>
      </c>
      <c r="AB940" s="77" t="str">
        <f t="shared" si="178"/>
        <v/>
      </c>
      <c r="AC940" s="43" t="str">
        <f t="shared" si="170"/>
        <v/>
      </c>
      <c r="AD940" s="23"/>
      <c r="AE940" s="23"/>
      <c r="AF940" s="23"/>
      <c r="AG940" s="23"/>
      <c r="AH940" s="41" t="str">
        <f t="shared" si="179"/>
        <v/>
      </c>
      <c r="AI940" s="88"/>
      <c r="AJ940" s="26"/>
      <c r="AK940" s="26"/>
      <c r="AL940" s="26"/>
    </row>
    <row r="941" spans="1:38">
      <c r="A941" s="42">
        <v>938</v>
      </c>
      <c r="B941" s="42" t="s">
        <v>4</v>
      </c>
      <c r="C941" s="99"/>
      <c r="D941" s="42" t="str">
        <f t="shared" si="171"/>
        <v/>
      </c>
      <c r="E941" s="99"/>
      <c r="F941" s="26"/>
      <c r="G941" s="99"/>
      <c r="H941" s="107"/>
      <c r="I941" s="53"/>
      <c r="J941" s="53"/>
      <c r="K941" s="99"/>
      <c r="L941" s="26" t="str">
        <f t="shared" si="172"/>
        <v>_</v>
      </c>
      <c r="M941" s="99"/>
      <c r="N941" s="42" t="str">
        <f t="shared" si="173"/>
        <v/>
      </c>
      <c r="O941" s="70"/>
      <c r="P941" s="63"/>
      <c r="Q941" s="64"/>
      <c r="R941" s="26"/>
      <c r="S941" s="26"/>
      <c r="T941" s="42" t="str">
        <f t="shared" si="174"/>
        <v/>
      </c>
      <c r="U941" s="42" t="str">
        <f>IF(E941="","",#REF!-N941)</f>
        <v/>
      </c>
      <c r="V941" s="42" t="str">
        <f t="shared" si="168"/>
        <v/>
      </c>
      <c r="W941" s="42" t="str">
        <f t="shared" si="175"/>
        <v/>
      </c>
      <c r="X941" s="41" t="str">
        <f>IF(E941="","",VLOOKUP(G941,#REF!,2,0))</f>
        <v/>
      </c>
      <c r="Y941" s="41" t="str">
        <f t="shared" si="169"/>
        <v/>
      </c>
      <c r="Z941" s="96" t="str">
        <f t="shared" si="176"/>
        <v/>
      </c>
      <c r="AA941" s="77" t="str">
        <f t="shared" si="177"/>
        <v/>
      </c>
      <c r="AB941" s="77" t="str">
        <f t="shared" si="178"/>
        <v/>
      </c>
      <c r="AC941" s="43" t="str">
        <f t="shared" si="170"/>
        <v/>
      </c>
      <c r="AD941" s="23"/>
      <c r="AE941" s="23"/>
      <c r="AF941" s="23"/>
      <c r="AG941" s="23"/>
      <c r="AH941" s="41" t="str">
        <f t="shared" si="179"/>
        <v/>
      </c>
      <c r="AI941" s="88"/>
      <c r="AJ941" s="26"/>
      <c r="AK941" s="26"/>
      <c r="AL941" s="26"/>
    </row>
    <row r="942" spans="1:38">
      <c r="A942" s="42">
        <v>939</v>
      </c>
      <c r="B942" s="42" t="s">
        <v>4</v>
      </c>
      <c r="C942" s="99"/>
      <c r="D942" s="42" t="str">
        <f t="shared" si="171"/>
        <v/>
      </c>
      <c r="E942" s="99"/>
      <c r="F942" s="26"/>
      <c r="G942" s="99"/>
      <c r="H942" s="107"/>
      <c r="I942" s="53"/>
      <c r="J942" s="53"/>
      <c r="K942" s="99"/>
      <c r="L942" s="26" t="str">
        <f t="shared" si="172"/>
        <v>_</v>
      </c>
      <c r="M942" s="99"/>
      <c r="N942" s="42" t="str">
        <f t="shared" si="173"/>
        <v/>
      </c>
      <c r="O942" s="70"/>
      <c r="P942" s="63"/>
      <c r="Q942" s="64"/>
      <c r="R942" s="26"/>
      <c r="S942" s="26"/>
      <c r="T942" s="42" t="str">
        <f t="shared" si="174"/>
        <v/>
      </c>
      <c r="U942" s="42" t="str">
        <f>IF(E942="","",#REF!-N942)</f>
        <v/>
      </c>
      <c r="V942" s="42" t="str">
        <f t="shared" si="168"/>
        <v/>
      </c>
      <c r="W942" s="42" t="str">
        <f t="shared" si="175"/>
        <v/>
      </c>
      <c r="X942" s="41" t="str">
        <f>IF(E942="","",VLOOKUP(G942,#REF!,2,0))</f>
        <v/>
      </c>
      <c r="Y942" s="41" t="str">
        <f t="shared" si="169"/>
        <v/>
      </c>
      <c r="Z942" s="96" t="str">
        <f t="shared" si="176"/>
        <v/>
      </c>
      <c r="AA942" s="77" t="str">
        <f t="shared" si="177"/>
        <v/>
      </c>
      <c r="AB942" s="77" t="str">
        <f t="shared" si="178"/>
        <v/>
      </c>
      <c r="AC942" s="43" t="str">
        <f t="shared" si="170"/>
        <v/>
      </c>
      <c r="AD942" s="23"/>
      <c r="AE942" s="23"/>
      <c r="AF942" s="23"/>
      <c r="AG942" s="23"/>
      <c r="AH942" s="41" t="str">
        <f t="shared" si="179"/>
        <v/>
      </c>
      <c r="AI942" s="88"/>
      <c r="AJ942" s="26"/>
      <c r="AK942" s="26"/>
      <c r="AL942" s="26"/>
    </row>
    <row r="943" spans="1:38">
      <c r="A943" s="42">
        <v>940</v>
      </c>
      <c r="B943" s="42" t="s">
        <v>4</v>
      </c>
      <c r="C943" s="99"/>
      <c r="D943" s="42" t="str">
        <f t="shared" si="171"/>
        <v/>
      </c>
      <c r="E943" s="99"/>
      <c r="F943" s="26"/>
      <c r="G943" s="99"/>
      <c r="H943" s="107"/>
      <c r="I943" s="53"/>
      <c r="J943" s="53"/>
      <c r="K943" s="99"/>
      <c r="L943" s="26" t="str">
        <f t="shared" si="172"/>
        <v>_</v>
      </c>
      <c r="M943" s="99"/>
      <c r="N943" s="42" t="str">
        <f t="shared" si="173"/>
        <v/>
      </c>
      <c r="O943" s="70"/>
      <c r="P943" s="63"/>
      <c r="Q943" s="64"/>
      <c r="R943" s="26"/>
      <c r="S943" s="26"/>
      <c r="T943" s="42" t="str">
        <f t="shared" si="174"/>
        <v/>
      </c>
      <c r="U943" s="42" t="str">
        <f>IF(E943="","",#REF!-N943)</f>
        <v/>
      </c>
      <c r="V943" s="42" t="str">
        <f t="shared" si="168"/>
        <v/>
      </c>
      <c r="W943" s="42" t="str">
        <f t="shared" si="175"/>
        <v/>
      </c>
      <c r="X943" s="41" t="str">
        <f>IF(E943="","",VLOOKUP(G943,#REF!,2,0))</f>
        <v/>
      </c>
      <c r="Y943" s="41" t="str">
        <f t="shared" si="169"/>
        <v/>
      </c>
      <c r="Z943" s="96" t="str">
        <f t="shared" si="176"/>
        <v/>
      </c>
      <c r="AA943" s="77" t="str">
        <f t="shared" si="177"/>
        <v/>
      </c>
      <c r="AB943" s="77" t="str">
        <f t="shared" si="178"/>
        <v/>
      </c>
      <c r="AC943" s="43" t="str">
        <f t="shared" si="170"/>
        <v/>
      </c>
      <c r="AD943" s="23"/>
      <c r="AE943" s="23"/>
      <c r="AF943" s="23"/>
      <c r="AG943" s="23"/>
      <c r="AH943" s="41" t="str">
        <f t="shared" si="179"/>
        <v/>
      </c>
      <c r="AI943" s="88"/>
      <c r="AJ943" s="26"/>
      <c r="AK943" s="26"/>
      <c r="AL943" s="26"/>
    </row>
    <row r="944" spans="1:38">
      <c r="A944" s="42">
        <v>941</v>
      </c>
      <c r="B944" s="42" t="s">
        <v>4</v>
      </c>
      <c r="C944" s="99"/>
      <c r="D944" s="42" t="str">
        <f t="shared" si="171"/>
        <v/>
      </c>
      <c r="E944" s="99"/>
      <c r="F944" s="26"/>
      <c r="G944" s="99"/>
      <c r="H944" s="107"/>
      <c r="I944" s="53"/>
      <c r="J944" s="53"/>
      <c r="K944" s="99"/>
      <c r="L944" s="26" t="str">
        <f t="shared" si="172"/>
        <v>_</v>
      </c>
      <c r="M944" s="99"/>
      <c r="N944" s="42" t="str">
        <f t="shared" si="173"/>
        <v/>
      </c>
      <c r="O944" s="70"/>
      <c r="P944" s="63"/>
      <c r="Q944" s="64"/>
      <c r="R944" s="26"/>
      <c r="S944" s="26"/>
      <c r="T944" s="42" t="str">
        <f t="shared" si="174"/>
        <v/>
      </c>
      <c r="U944" s="42" t="str">
        <f>IF(E944="","",#REF!-N944)</f>
        <v/>
      </c>
      <c r="V944" s="42" t="str">
        <f t="shared" si="168"/>
        <v/>
      </c>
      <c r="W944" s="42" t="str">
        <f t="shared" si="175"/>
        <v/>
      </c>
      <c r="X944" s="41" t="str">
        <f>IF(E944="","",VLOOKUP(G944,#REF!,2,0))</f>
        <v/>
      </c>
      <c r="Y944" s="41" t="str">
        <f t="shared" si="169"/>
        <v/>
      </c>
      <c r="Z944" s="96" t="str">
        <f t="shared" si="176"/>
        <v/>
      </c>
      <c r="AA944" s="77" t="str">
        <f t="shared" si="177"/>
        <v/>
      </c>
      <c r="AB944" s="77" t="str">
        <f t="shared" si="178"/>
        <v/>
      </c>
      <c r="AC944" s="43" t="str">
        <f t="shared" si="170"/>
        <v/>
      </c>
      <c r="AD944" s="23"/>
      <c r="AE944" s="23"/>
      <c r="AF944" s="23"/>
      <c r="AG944" s="23"/>
      <c r="AH944" s="41" t="str">
        <f t="shared" si="179"/>
        <v/>
      </c>
      <c r="AI944" s="88"/>
      <c r="AJ944" s="26"/>
      <c r="AK944" s="26"/>
      <c r="AL944" s="26"/>
    </row>
    <row r="945" spans="1:38">
      <c r="A945" s="42">
        <v>942</v>
      </c>
      <c r="B945" s="42" t="s">
        <v>4</v>
      </c>
      <c r="C945" s="99"/>
      <c r="D945" s="42" t="str">
        <f t="shared" si="171"/>
        <v/>
      </c>
      <c r="E945" s="99"/>
      <c r="F945" s="26"/>
      <c r="G945" s="99"/>
      <c r="H945" s="107"/>
      <c r="I945" s="53"/>
      <c r="J945" s="53"/>
      <c r="K945" s="99"/>
      <c r="L945" s="26" t="str">
        <f t="shared" si="172"/>
        <v>_</v>
      </c>
      <c r="M945" s="99"/>
      <c r="N945" s="42" t="str">
        <f t="shared" si="173"/>
        <v/>
      </c>
      <c r="O945" s="70"/>
      <c r="P945" s="63"/>
      <c r="Q945" s="64"/>
      <c r="R945" s="26"/>
      <c r="S945" s="26"/>
      <c r="T945" s="42" t="str">
        <f t="shared" si="174"/>
        <v/>
      </c>
      <c r="U945" s="42" t="str">
        <f>IF(E945="","",#REF!-N945)</f>
        <v/>
      </c>
      <c r="V945" s="42" t="str">
        <f t="shared" si="168"/>
        <v/>
      </c>
      <c r="W945" s="42" t="str">
        <f t="shared" si="175"/>
        <v/>
      </c>
      <c r="X945" s="41" t="str">
        <f>IF(E945="","",VLOOKUP(G945,#REF!,2,0))</f>
        <v/>
      </c>
      <c r="Y945" s="41" t="str">
        <f t="shared" si="169"/>
        <v/>
      </c>
      <c r="Z945" s="96" t="str">
        <f t="shared" si="176"/>
        <v/>
      </c>
      <c r="AA945" s="77" t="str">
        <f t="shared" si="177"/>
        <v/>
      </c>
      <c r="AB945" s="77" t="str">
        <f t="shared" si="178"/>
        <v/>
      </c>
      <c r="AC945" s="43" t="str">
        <f t="shared" si="170"/>
        <v/>
      </c>
      <c r="AD945" s="23"/>
      <c r="AE945" s="23"/>
      <c r="AF945" s="23"/>
      <c r="AG945" s="23"/>
      <c r="AH945" s="41" t="str">
        <f t="shared" si="179"/>
        <v/>
      </c>
      <c r="AI945" s="88"/>
      <c r="AJ945" s="26"/>
      <c r="AK945" s="26"/>
      <c r="AL945" s="26"/>
    </row>
    <row r="946" spans="1:38">
      <c r="A946" s="42">
        <v>943</v>
      </c>
      <c r="B946" s="42" t="s">
        <v>4</v>
      </c>
      <c r="C946" s="99"/>
      <c r="D946" s="42" t="str">
        <f t="shared" si="171"/>
        <v/>
      </c>
      <c r="E946" s="99"/>
      <c r="F946" s="26"/>
      <c r="G946" s="99"/>
      <c r="H946" s="107"/>
      <c r="I946" s="53"/>
      <c r="J946" s="53"/>
      <c r="K946" s="99"/>
      <c r="L946" s="26" t="str">
        <f t="shared" si="172"/>
        <v>_</v>
      </c>
      <c r="M946" s="99"/>
      <c r="N946" s="42" t="str">
        <f t="shared" si="173"/>
        <v/>
      </c>
      <c r="O946" s="70"/>
      <c r="P946" s="63"/>
      <c r="Q946" s="64"/>
      <c r="R946" s="26"/>
      <c r="S946" s="26"/>
      <c r="T946" s="42" t="str">
        <f t="shared" si="174"/>
        <v/>
      </c>
      <c r="U946" s="42" t="str">
        <f>IF(E946="","",#REF!-N946)</f>
        <v/>
      </c>
      <c r="V946" s="42" t="str">
        <f t="shared" si="168"/>
        <v/>
      </c>
      <c r="W946" s="42" t="str">
        <f t="shared" si="175"/>
        <v/>
      </c>
      <c r="X946" s="41" t="str">
        <f>IF(E946="","",VLOOKUP(G946,#REF!,2,0))</f>
        <v/>
      </c>
      <c r="Y946" s="41" t="str">
        <f t="shared" si="169"/>
        <v/>
      </c>
      <c r="Z946" s="96" t="str">
        <f t="shared" si="176"/>
        <v/>
      </c>
      <c r="AA946" s="77" t="str">
        <f t="shared" si="177"/>
        <v/>
      </c>
      <c r="AB946" s="77" t="str">
        <f t="shared" si="178"/>
        <v/>
      </c>
      <c r="AC946" s="43" t="str">
        <f t="shared" si="170"/>
        <v/>
      </c>
      <c r="AD946" s="23"/>
      <c r="AE946" s="23"/>
      <c r="AF946" s="23"/>
      <c r="AG946" s="23"/>
      <c r="AH946" s="41" t="str">
        <f t="shared" si="179"/>
        <v/>
      </c>
      <c r="AI946" s="88"/>
      <c r="AJ946" s="26"/>
      <c r="AK946" s="26"/>
      <c r="AL946" s="26"/>
    </row>
    <row r="947" spans="1:38">
      <c r="A947" s="42">
        <v>944</v>
      </c>
      <c r="B947" s="42" t="s">
        <v>4</v>
      </c>
      <c r="C947" s="99"/>
      <c r="D947" s="42" t="str">
        <f t="shared" si="171"/>
        <v/>
      </c>
      <c r="E947" s="99"/>
      <c r="F947" s="26"/>
      <c r="G947" s="99"/>
      <c r="H947" s="107"/>
      <c r="I947" s="53"/>
      <c r="J947" s="53"/>
      <c r="K947" s="99"/>
      <c r="L947" s="26" t="str">
        <f t="shared" si="172"/>
        <v>_</v>
      </c>
      <c r="M947" s="99"/>
      <c r="N947" s="42" t="str">
        <f t="shared" si="173"/>
        <v/>
      </c>
      <c r="O947" s="70"/>
      <c r="P947" s="63"/>
      <c r="Q947" s="64"/>
      <c r="R947" s="26"/>
      <c r="S947" s="26"/>
      <c r="T947" s="42" t="str">
        <f t="shared" si="174"/>
        <v/>
      </c>
      <c r="U947" s="42" t="str">
        <f>IF(E947="","",#REF!-N947)</f>
        <v/>
      </c>
      <c r="V947" s="42" t="str">
        <f t="shared" si="168"/>
        <v/>
      </c>
      <c r="W947" s="42" t="str">
        <f t="shared" si="175"/>
        <v/>
      </c>
      <c r="X947" s="41" t="str">
        <f>IF(E947="","",VLOOKUP(G947,#REF!,2,0))</f>
        <v/>
      </c>
      <c r="Y947" s="41" t="str">
        <f t="shared" si="169"/>
        <v/>
      </c>
      <c r="Z947" s="96" t="str">
        <f t="shared" si="176"/>
        <v/>
      </c>
      <c r="AA947" s="77" t="str">
        <f t="shared" si="177"/>
        <v/>
      </c>
      <c r="AB947" s="77" t="str">
        <f t="shared" si="178"/>
        <v/>
      </c>
      <c r="AC947" s="43" t="str">
        <f t="shared" si="170"/>
        <v/>
      </c>
      <c r="AD947" s="23"/>
      <c r="AE947" s="23"/>
      <c r="AF947" s="23"/>
      <c r="AG947" s="23"/>
      <c r="AH947" s="41" t="str">
        <f t="shared" si="179"/>
        <v/>
      </c>
      <c r="AI947" s="88"/>
      <c r="AJ947" s="26"/>
      <c r="AK947" s="26"/>
      <c r="AL947" s="26"/>
    </row>
    <row r="948" spans="1:38">
      <c r="A948" s="42">
        <v>945</v>
      </c>
      <c r="B948" s="42" t="s">
        <v>4</v>
      </c>
      <c r="C948" s="99"/>
      <c r="D948" s="42" t="str">
        <f t="shared" si="171"/>
        <v/>
      </c>
      <c r="E948" s="99"/>
      <c r="F948" s="26"/>
      <c r="G948" s="99"/>
      <c r="H948" s="107"/>
      <c r="I948" s="53"/>
      <c r="J948" s="53"/>
      <c r="K948" s="99"/>
      <c r="L948" s="26" t="str">
        <f t="shared" si="172"/>
        <v>_</v>
      </c>
      <c r="M948" s="99"/>
      <c r="N948" s="42" t="str">
        <f t="shared" si="173"/>
        <v/>
      </c>
      <c r="O948" s="70"/>
      <c r="P948" s="63"/>
      <c r="Q948" s="64"/>
      <c r="R948" s="26"/>
      <c r="S948" s="26"/>
      <c r="T948" s="42" t="str">
        <f t="shared" si="174"/>
        <v/>
      </c>
      <c r="U948" s="42" t="str">
        <f>IF(E948="","",#REF!-N948)</f>
        <v/>
      </c>
      <c r="V948" s="42" t="str">
        <f t="shared" si="168"/>
        <v/>
      </c>
      <c r="W948" s="42" t="str">
        <f t="shared" si="175"/>
        <v/>
      </c>
      <c r="X948" s="41" t="str">
        <f>IF(E948="","",VLOOKUP(G948,#REF!,2,0))</f>
        <v/>
      </c>
      <c r="Y948" s="41" t="str">
        <f t="shared" si="169"/>
        <v/>
      </c>
      <c r="Z948" s="96" t="str">
        <f t="shared" si="176"/>
        <v/>
      </c>
      <c r="AA948" s="77" t="str">
        <f t="shared" si="177"/>
        <v/>
      </c>
      <c r="AB948" s="77" t="str">
        <f t="shared" si="178"/>
        <v/>
      </c>
      <c r="AC948" s="43" t="str">
        <f t="shared" si="170"/>
        <v/>
      </c>
      <c r="AD948" s="23"/>
      <c r="AE948" s="23"/>
      <c r="AF948" s="23"/>
      <c r="AG948" s="23"/>
      <c r="AH948" s="41" t="str">
        <f t="shared" si="179"/>
        <v/>
      </c>
      <c r="AI948" s="88"/>
      <c r="AJ948" s="26"/>
      <c r="AK948" s="26"/>
      <c r="AL948" s="26"/>
    </row>
    <row r="949" spans="1:38">
      <c r="A949" s="42">
        <v>946</v>
      </c>
      <c r="B949" s="42" t="s">
        <v>4</v>
      </c>
      <c r="C949" s="99"/>
      <c r="D949" s="42" t="str">
        <f t="shared" si="171"/>
        <v/>
      </c>
      <c r="E949" s="99"/>
      <c r="F949" s="26"/>
      <c r="G949" s="99"/>
      <c r="H949" s="107"/>
      <c r="I949" s="53"/>
      <c r="J949" s="53"/>
      <c r="K949" s="99"/>
      <c r="L949" s="26" t="str">
        <f t="shared" si="172"/>
        <v>_</v>
      </c>
      <c r="M949" s="99"/>
      <c r="N949" s="42" t="str">
        <f t="shared" si="173"/>
        <v/>
      </c>
      <c r="O949" s="70"/>
      <c r="P949" s="63"/>
      <c r="Q949" s="64"/>
      <c r="R949" s="26"/>
      <c r="S949" s="26"/>
      <c r="T949" s="42" t="str">
        <f t="shared" si="174"/>
        <v/>
      </c>
      <c r="U949" s="42" t="str">
        <f>IF(E949="","",#REF!-N949)</f>
        <v/>
      </c>
      <c r="V949" s="42" t="str">
        <f t="shared" si="168"/>
        <v/>
      </c>
      <c r="W949" s="42" t="str">
        <f t="shared" si="175"/>
        <v/>
      </c>
      <c r="X949" s="41" t="str">
        <f>IF(E949="","",VLOOKUP(G949,#REF!,2,0))</f>
        <v/>
      </c>
      <c r="Y949" s="41" t="str">
        <f t="shared" si="169"/>
        <v/>
      </c>
      <c r="Z949" s="96" t="str">
        <f t="shared" si="176"/>
        <v/>
      </c>
      <c r="AA949" s="77" t="str">
        <f t="shared" si="177"/>
        <v/>
      </c>
      <c r="AB949" s="77" t="str">
        <f t="shared" si="178"/>
        <v/>
      </c>
      <c r="AC949" s="43" t="str">
        <f t="shared" si="170"/>
        <v/>
      </c>
      <c r="AD949" s="23"/>
      <c r="AE949" s="23"/>
      <c r="AF949" s="23"/>
      <c r="AG949" s="23"/>
      <c r="AH949" s="41" t="str">
        <f t="shared" si="179"/>
        <v/>
      </c>
      <c r="AI949" s="88"/>
      <c r="AJ949" s="26"/>
      <c r="AK949" s="26"/>
      <c r="AL949" s="26"/>
    </row>
    <row r="950" spans="1:38">
      <c r="A950" s="42">
        <v>947</v>
      </c>
      <c r="B950" s="42" t="s">
        <v>4</v>
      </c>
      <c r="C950" s="99"/>
      <c r="D950" s="42" t="str">
        <f t="shared" si="171"/>
        <v/>
      </c>
      <c r="E950" s="99"/>
      <c r="F950" s="26"/>
      <c r="G950" s="99"/>
      <c r="H950" s="107"/>
      <c r="I950" s="53"/>
      <c r="J950" s="53"/>
      <c r="K950" s="99"/>
      <c r="L950" s="26" t="str">
        <f t="shared" si="172"/>
        <v>_</v>
      </c>
      <c r="M950" s="99"/>
      <c r="N950" s="42" t="str">
        <f t="shared" si="173"/>
        <v/>
      </c>
      <c r="O950" s="70"/>
      <c r="P950" s="63"/>
      <c r="Q950" s="64"/>
      <c r="R950" s="26"/>
      <c r="S950" s="26"/>
      <c r="T950" s="42" t="str">
        <f t="shared" si="174"/>
        <v/>
      </c>
      <c r="U950" s="42" t="str">
        <f>IF(E950="","",#REF!-N950)</f>
        <v/>
      </c>
      <c r="V950" s="42" t="str">
        <f t="shared" si="168"/>
        <v/>
      </c>
      <c r="W950" s="42" t="str">
        <f t="shared" si="175"/>
        <v/>
      </c>
      <c r="X950" s="41" t="str">
        <f>IF(E950="","",VLOOKUP(G950,#REF!,2,0))</f>
        <v/>
      </c>
      <c r="Y950" s="41" t="str">
        <f t="shared" si="169"/>
        <v/>
      </c>
      <c r="Z950" s="96" t="str">
        <f t="shared" si="176"/>
        <v/>
      </c>
      <c r="AA950" s="77" t="str">
        <f t="shared" si="177"/>
        <v/>
      </c>
      <c r="AB950" s="77" t="str">
        <f t="shared" si="178"/>
        <v/>
      </c>
      <c r="AC950" s="43" t="str">
        <f t="shared" si="170"/>
        <v/>
      </c>
      <c r="AD950" s="23"/>
      <c r="AE950" s="23"/>
      <c r="AF950" s="23"/>
      <c r="AG950" s="23"/>
      <c r="AH950" s="41" t="str">
        <f t="shared" si="179"/>
        <v/>
      </c>
      <c r="AI950" s="88"/>
      <c r="AJ950" s="26"/>
      <c r="AK950" s="26"/>
      <c r="AL950" s="26"/>
    </row>
    <row r="951" spans="1:38">
      <c r="A951" s="42">
        <v>948</v>
      </c>
      <c r="B951" s="42" t="s">
        <v>4</v>
      </c>
      <c r="C951" s="99"/>
      <c r="D951" s="42" t="str">
        <f t="shared" si="171"/>
        <v/>
      </c>
      <c r="E951" s="99"/>
      <c r="F951" s="26"/>
      <c r="G951" s="99"/>
      <c r="H951" s="107"/>
      <c r="I951" s="53"/>
      <c r="J951" s="53"/>
      <c r="K951" s="99"/>
      <c r="L951" s="26" t="str">
        <f t="shared" si="172"/>
        <v>_</v>
      </c>
      <c r="M951" s="99"/>
      <c r="N951" s="42" t="str">
        <f t="shared" si="173"/>
        <v/>
      </c>
      <c r="O951" s="70"/>
      <c r="P951" s="63"/>
      <c r="Q951" s="64"/>
      <c r="R951" s="26"/>
      <c r="S951" s="26"/>
      <c r="T951" s="42" t="str">
        <f t="shared" si="174"/>
        <v/>
      </c>
      <c r="U951" s="42" t="str">
        <f>IF(E951="","",#REF!-N951)</f>
        <v/>
      </c>
      <c r="V951" s="42" t="str">
        <f t="shared" si="168"/>
        <v/>
      </c>
      <c r="W951" s="42" t="str">
        <f t="shared" si="175"/>
        <v/>
      </c>
      <c r="X951" s="41" t="str">
        <f>IF(E951="","",VLOOKUP(G951,#REF!,2,0))</f>
        <v/>
      </c>
      <c r="Y951" s="41" t="str">
        <f t="shared" si="169"/>
        <v/>
      </c>
      <c r="Z951" s="96" t="str">
        <f t="shared" si="176"/>
        <v/>
      </c>
      <c r="AA951" s="77" t="str">
        <f t="shared" si="177"/>
        <v/>
      </c>
      <c r="AB951" s="77" t="str">
        <f t="shared" si="178"/>
        <v/>
      </c>
      <c r="AC951" s="43" t="str">
        <f t="shared" si="170"/>
        <v/>
      </c>
      <c r="AD951" s="23"/>
      <c r="AE951" s="23"/>
      <c r="AF951" s="23"/>
      <c r="AG951" s="23"/>
      <c r="AH951" s="41" t="str">
        <f t="shared" si="179"/>
        <v/>
      </c>
      <c r="AI951" s="88"/>
      <c r="AJ951" s="26"/>
      <c r="AK951" s="26"/>
      <c r="AL951" s="26"/>
    </row>
    <row r="952" spans="1:38">
      <c r="A952" s="42">
        <v>949</v>
      </c>
      <c r="B952" s="42" t="s">
        <v>4</v>
      </c>
      <c r="C952" s="99"/>
      <c r="D952" s="42" t="str">
        <f t="shared" si="171"/>
        <v/>
      </c>
      <c r="E952" s="99"/>
      <c r="F952" s="26"/>
      <c r="G952" s="99"/>
      <c r="H952" s="107"/>
      <c r="I952" s="53"/>
      <c r="J952" s="53"/>
      <c r="K952" s="99"/>
      <c r="L952" s="26" t="str">
        <f t="shared" si="172"/>
        <v>_</v>
      </c>
      <c r="M952" s="99"/>
      <c r="N952" s="42" t="str">
        <f t="shared" si="173"/>
        <v/>
      </c>
      <c r="O952" s="70"/>
      <c r="P952" s="63"/>
      <c r="Q952" s="64"/>
      <c r="R952" s="26"/>
      <c r="S952" s="26"/>
      <c r="T952" s="42" t="str">
        <f t="shared" si="174"/>
        <v/>
      </c>
      <c r="U952" s="42" t="str">
        <f>IF(E952="","",#REF!-N952)</f>
        <v/>
      </c>
      <c r="V952" s="42" t="str">
        <f t="shared" si="168"/>
        <v/>
      </c>
      <c r="W952" s="42" t="str">
        <f t="shared" si="175"/>
        <v/>
      </c>
      <c r="X952" s="41" t="str">
        <f>IF(E952="","",VLOOKUP(G952,#REF!,2,0))</f>
        <v/>
      </c>
      <c r="Y952" s="41" t="str">
        <f t="shared" si="169"/>
        <v/>
      </c>
      <c r="Z952" s="96" t="str">
        <f t="shared" si="176"/>
        <v/>
      </c>
      <c r="AA952" s="77" t="str">
        <f t="shared" si="177"/>
        <v/>
      </c>
      <c r="AB952" s="77" t="str">
        <f t="shared" si="178"/>
        <v/>
      </c>
      <c r="AC952" s="43" t="str">
        <f t="shared" si="170"/>
        <v/>
      </c>
      <c r="AD952" s="23"/>
      <c r="AE952" s="23"/>
      <c r="AF952" s="23"/>
      <c r="AG952" s="23"/>
      <c r="AH952" s="41" t="str">
        <f t="shared" si="179"/>
        <v/>
      </c>
      <c r="AI952" s="88"/>
      <c r="AJ952" s="26"/>
      <c r="AK952" s="26"/>
      <c r="AL952" s="26"/>
    </row>
    <row r="953" spans="1:38">
      <c r="A953" s="42">
        <v>950</v>
      </c>
      <c r="B953" s="42" t="s">
        <v>4</v>
      </c>
      <c r="C953" s="99"/>
      <c r="D953" s="42" t="str">
        <f t="shared" si="171"/>
        <v/>
      </c>
      <c r="E953" s="99"/>
      <c r="F953" s="26"/>
      <c r="G953" s="99"/>
      <c r="H953" s="107"/>
      <c r="I953" s="53"/>
      <c r="J953" s="53"/>
      <c r="K953" s="99"/>
      <c r="L953" s="26" t="str">
        <f t="shared" si="172"/>
        <v>_</v>
      </c>
      <c r="M953" s="99"/>
      <c r="N953" s="42" t="str">
        <f t="shared" si="173"/>
        <v/>
      </c>
      <c r="O953" s="70"/>
      <c r="P953" s="63"/>
      <c r="Q953" s="64"/>
      <c r="R953" s="26"/>
      <c r="S953" s="26"/>
      <c r="T953" s="42" t="str">
        <f t="shared" si="174"/>
        <v/>
      </c>
      <c r="U953" s="42" t="str">
        <f>IF(E953="","",#REF!-N953)</f>
        <v/>
      </c>
      <c r="V953" s="42" t="str">
        <f t="shared" si="168"/>
        <v/>
      </c>
      <c r="W953" s="42" t="str">
        <f t="shared" si="175"/>
        <v/>
      </c>
      <c r="X953" s="41" t="str">
        <f>IF(E953="","",VLOOKUP(G953,#REF!,2,0))</f>
        <v/>
      </c>
      <c r="Y953" s="41" t="str">
        <f t="shared" si="169"/>
        <v/>
      </c>
      <c r="Z953" s="96" t="str">
        <f t="shared" si="176"/>
        <v/>
      </c>
      <c r="AA953" s="77" t="str">
        <f t="shared" si="177"/>
        <v/>
      </c>
      <c r="AB953" s="77" t="str">
        <f t="shared" si="178"/>
        <v/>
      </c>
      <c r="AC953" s="43" t="str">
        <f t="shared" si="170"/>
        <v/>
      </c>
      <c r="AD953" s="23"/>
      <c r="AE953" s="23"/>
      <c r="AF953" s="23"/>
      <c r="AG953" s="23"/>
      <c r="AH953" s="41" t="str">
        <f t="shared" si="179"/>
        <v/>
      </c>
      <c r="AI953" s="88"/>
      <c r="AJ953" s="26"/>
      <c r="AK953" s="26"/>
      <c r="AL953" s="26"/>
    </row>
    <row r="954" spans="1:38">
      <c r="A954" s="42">
        <v>951</v>
      </c>
      <c r="B954" s="42" t="s">
        <v>4</v>
      </c>
      <c r="C954" s="99"/>
      <c r="D954" s="42" t="str">
        <f t="shared" si="171"/>
        <v/>
      </c>
      <c r="E954" s="99"/>
      <c r="F954" s="26"/>
      <c r="G954" s="99"/>
      <c r="H954" s="107"/>
      <c r="I954" s="53"/>
      <c r="J954" s="53"/>
      <c r="K954" s="99"/>
      <c r="L954" s="26" t="str">
        <f t="shared" si="172"/>
        <v>_</v>
      </c>
      <c r="M954" s="99"/>
      <c r="N954" s="42" t="str">
        <f t="shared" si="173"/>
        <v/>
      </c>
      <c r="O954" s="70"/>
      <c r="P954" s="63"/>
      <c r="Q954" s="64"/>
      <c r="R954" s="26"/>
      <c r="S954" s="26"/>
      <c r="T954" s="42" t="str">
        <f t="shared" si="174"/>
        <v/>
      </c>
      <c r="U954" s="42" t="str">
        <f>IF(E954="","",#REF!-N954)</f>
        <v/>
      </c>
      <c r="V954" s="42" t="str">
        <f t="shared" si="168"/>
        <v/>
      </c>
      <c r="W954" s="42" t="str">
        <f t="shared" si="175"/>
        <v/>
      </c>
      <c r="X954" s="41" t="str">
        <f>IF(E954="","",VLOOKUP(G954,#REF!,2,0))</f>
        <v/>
      </c>
      <c r="Y954" s="41" t="str">
        <f t="shared" si="169"/>
        <v/>
      </c>
      <c r="Z954" s="96" t="str">
        <f t="shared" si="176"/>
        <v/>
      </c>
      <c r="AA954" s="77" t="str">
        <f t="shared" si="177"/>
        <v/>
      </c>
      <c r="AB954" s="77" t="str">
        <f t="shared" si="178"/>
        <v/>
      </c>
      <c r="AC954" s="43" t="str">
        <f t="shared" si="170"/>
        <v/>
      </c>
      <c r="AD954" s="23"/>
      <c r="AE954" s="23"/>
      <c r="AF954" s="23"/>
      <c r="AG954" s="23"/>
      <c r="AH954" s="41" t="str">
        <f t="shared" si="179"/>
        <v/>
      </c>
      <c r="AI954" s="88"/>
      <c r="AJ954" s="26"/>
      <c r="AK954" s="26"/>
      <c r="AL954" s="26"/>
    </row>
    <row r="955" spans="1:38">
      <c r="A955" s="42">
        <v>952</v>
      </c>
      <c r="B955" s="42" t="s">
        <v>4</v>
      </c>
      <c r="C955" s="99"/>
      <c r="D955" s="42" t="str">
        <f t="shared" si="171"/>
        <v/>
      </c>
      <c r="E955" s="99"/>
      <c r="F955" s="26"/>
      <c r="G955" s="99"/>
      <c r="H955" s="107"/>
      <c r="I955" s="53"/>
      <c r="J955" s="53"/>
      <c r="K955" s="99"/>
      <c r="L955" s="26" t="str">
        <f t="shared" si="172"/>
        <v>_</v>
      </c>
      <c r="M955" s="99"/>
      <c r="N955" s="42" t="str">
        <f t="shared" si="173"/>
        <v/>
      </c>
      <c r="O955" s="70"/>
      <c r="P955" s="63"/>
      <c r="Q955" s="64"/>
      <c r="R955" s="26"/>
      <c r="S955" s="26"/>
      <c r="T955" s="42" t="str">
        <f t="shared" si="174"/>
        <v/>
      </c>
      <c r="U955" s="42" t="str">
        <f>IF(E955="","",#REF!-N955)</f>
        <v/>
      </c>
      <c r="V955" s="42" t="str">
        <f t="shared" si="168"/>
        <v/>
      </c>
      <c r="W955" s="42" t="str">
        <f t="shared" si="175"/>
        <v/>
      </c>
      <c r="X955" s="41" t="str">
        <f>IF(E955="","",VLOOKUP(G955,#REF!,2,0))</f>
        <v/>
      </c>
      <c r="Y955" s="41" t="str">
        <f t="shared" si="169"/>
        <v/>
      </c>
      <c r="Z955" s="96" t="str">
        <f t="shared" si="176"/>
        <v/>
      </c>
      <c r="AA955" s="77" t="str">
        <f t="shared" si="177"/>
        <v/>
      </c>
      <c r="AB955" s="77" t="str">
        <f t="shared" si="178"/>
        <v/>
      </c>
      <c r="AC955" s="43" t="str">
        <f t="shared" si="170"/>
        <v/>
      </c>
      <c r="AD955" s="23"/>
      <c r="AE955" s="23"/>
      <c r="AF955" s="23"/>
      <c r="AG955" s="23"/>
      <c r="AH955" s="41" t="str">
        <f t="shared" si="179"/>
        <v/>
      </c>
      <c r="AI955" s="88"/>
      <c r="AJ955" s="26"/>
      <c r="AK955" s="26"/>
      <c r="AL955" s="26"/>
    </row>
    <row r="956" spans="1:38">
      <c r="A956" s="42">
        <v>953</v>
      </c>
      <c r="B956" s="42" t="s">
        <v>4</v>
      </c>
      <c r="C956" s="99"/>
      <c r="D956" s="42" t="str">
        <f t="shared" si="171"/>
        <v/>
      </c>
      <c r="E956" s="99"/>
      <c r="F956" s="26"/>
      <c r="G956" s="99"/>
      <c r="H956" s="107"/>
      <c r="I956" s="53"/>
      <c r="J956" s="53"/>
      <c r="K956" s="99"/>
      <c r="L956" s="26" t="str">
        <f t="shared" si="172"/>
        <v>_</v>
      </c>
      <c r="M956" s="99"/>
      <c r="N956" s="42" t="str">
        <f t="shared" si="173"/>
        <v/>
      </c>
      <c r="O956" s="70"/>
      <c r="P956" s="63"/>
      <c r="Q956" s="64"/>
      <c r="R956" s="26"/>
      <c r="S956" s="26"/>
      <c r="T956" s="42" t="str">
        <f t="shared" si="174"/>
        <v/>
      </c>
      <c r="U956" s="42" t="str">
        <f>IF(E956="","",#REF!-N956)</f>
        <v/>
      </c>
      <c r="V956" s="42" t="str">
        <f t="shared" si="168"/>
        <v/>
      </c>
      <c r="W956" s="42" t="str">
        <f t="shared" si="175"/>
        <v/>
      </c>
      <c r="X956" s="41" t="str">
        <f>IF(E956="","",VLOOKUP(G956,#REF!,2,0))</f>
        <v/>
      </c>
      <c r="Y956" s="41" t="str">
        <f t="shared" si="169"/>
        <v/>
      </c>
      <c r="Z956" s="96" t="str">
        <f t="shared" si="176"/>
        <v/>
      </c>
      <c r="AA956" s="77" t="str">
        <f t="shared" si="177"/>
        <v/>
      </c>
      <c r="AB956" s="77" t="str">
        <f t="shared" si="178"/>
        <v/>
      </c>
      <c r="AC956" s="43" t="str">
        <f t="shared" si="170"/>
        <v/>
      </c>
      <c r="AD956" s="23"/>
      <c r="AE956" s="23"/>
      <c r="AF956" s="23"/>
      <c r="AG956" s="23"/>
      <c r="AH956" s="41" t="str">
        <f t="shared" si="179"/>
        <v/>
      </c>
      <c r="AI956" s="88"/>
      <c r="AJ956" s="26"/>
      <c r="AK956" s="26"/>
      <c r="AL956" s="26"/>
    </row>
    <row r="957" spans="1:38">
      <c r="A957" s="42">
        <v>954</v>
      </c>
      <c r="B957" s="42" t="s">
        <v>4</v>
      </c>
      <c r="C957" s="99"/>
      <c r="D957" s="42" t="str">
        <f t="shared" si="171"/>
        <v/>
      </c>
      <c r="E957" s="99"/>
      <c r="F957" s="26"/>
      <c r="G957" s="99"/>
      <c r="H957" s="107"/>
      <c r="I957" s="53"/>
      <c r="J957" s="53"/>
      <c r="K957" s="99"/>
      <c r="L957" s="26" t="str">
        <f t="shared" si="172"/>
        <v>_</v>
      </c>
      <c r="M957" s="99"/>
      <c r="N957" s="42" t="str">
        <f t="shared" si="173"/>
        <v/>
      </c>
      <c r="O957" s="70"/>
      <c r="P957" s="63"/>
      <c r="Q957" s="64"/>
      <c r="R957" s="26"/>
      <c r="S957" s="26"/>
      <c r="T957" s="42" t="str">
        <f t="shared" si="174"/>
        <v/>
      </c>
      <c r="U957" s="42" t="str">
        <f>IF(E957="","",#REF!-N957)</f>
        <v/>
      </c>
      <c r="V957" s="42" t="str">
        <f t="shared" si="168"/>
        <v/>
      </c>
      <c r="W957" s="42" t="str">
        <f t="shared" si="175"/>
        <v/>
      </c>
      <c r="X957" s="41" t="str">
        <f>IF(E957="","",VLOOKUP(G957,#REF!,2,0))</f>
        <v/>
      </c>
      <c r="Y957" s="41" t="str">
        <f t="shared" si="169"/>
        <v/>
      </c>
      <c r="Z957" s="96" t="str">
        <f t="shared" si="176"/>
        <v/>
      </c>
      <c r="AA957" s="77" t="str">
        <f t="shared" si="177"/>
        <v/>
      </c>
      <c r="AB957" s="77" t="str">
        <f t="shared" si="178"/>
        <v/>
      </c>
      <c r="AC957" s="43" t="str">
        <f t="shared" si="170"/>
        <v/>
      </c>
      <c r="AD957" s="23"/>
      <c r="AE957" s="23"/>
      <c r="AF957" s="23"/>
      <c r="AG957" s="23"/>
      <c r="AH957" s="41" t="str">
        <f t="shared" si="179"/>
        <v/>
      </c>
      <c r="AI957" s="88"/>
      <c r="AJ957" s="26"/>
      <c r="AK957" s="26"/>
      <c r="AL957" s="26"/>
    </row>
    <row r="958" spans="1:38">
      <c r="A958" s="42">
        <v>955</v>
      </c>
      <c r="B958" s="42" t="s">
        <v>4</v>
      </c>
      <c r="C958" s="99"/>
      <c r="D958" s="42" t="str">
        <f t="shared" si="171"/>
        <v/>
      </c>
      <c r="E958" s="99"/>
      <c r="F958" s="26"/>
      <c r="G958" s="99"/>
      <c r="H958" s="107"/>
      <c r="I958" s="53"/>
      <c r="J958" s="53"/>
      <c r="K958" s="99"/>
      <c r="L958" s="26" t="str">
        <f t="shared" si="172"/>
        <v>_</v>
      </c>
      <c r="M958" s="99"/>
      <c r="N958" s="42" t="str">
        <f t="shared" si="173"/>
        <v/>
      </c>
      <c r="O958" s="70"/>
      <c r="P958" s="63"/>
      <c r="Q958" s="64"/>
      <c r="R958" s="26"/>
      <c r="S958" s="26"/>
      <c r="T958" s="42" t="str">
        <f t="shared" si="174"/>
        <v/>
      </c>
      <c r="U958" s="42" t="str">
        <f>IF(E958="","",#REF!-N958)</f>
        <v/>
      </c>
      <c r="V958" s="42" t="str">
        <f t="shared" si="168"/>
        <v/>
      </c>
      <c r="W958" s="42" t="str">
        <f t="shared" si="175"/>
        <v/>
      </c>
      <c r="X958" s="41" t="str">
        <f>IF(E958="","",VLOOKUP(G958,#REF!,2,0))</f>
        <v/>
      </c>
      <c r="Y958" s="41" t="str">
        <f t="shared" si="169"/>
        <v/>
      </c>
      <c r="Z958" s="96" t="str">
        <f t="shared" si="176"/>
        <v/>
      </c>
      <c r="AA958" s="77" t="str">
        <f t="shared" si="177"/>
        <v/>
      </c>
      <c r="AB958" s="77" t="str">
        <f t="shared" si="178"/>
        <v/>
      </c>
      <c r="AC958" s="43" t="str">
        <f t="shared" si="170"/>
        <v/>
      </c>
      <c r="AD958" s="23"/>
      <c r="AE958" s="23"/>
      <c r="AF958" s="23"/>
      <c r="AG958" s="23"/>
      <c r="AH958" s="41" t="str">
        <f t="shared" si="179"/>
        <v/>
      </c>
      <c r="AI958" s="88"/>
      <c r="AJ958" s="26"/>
      <c r="AK958" s="26"/>
      <c r="AL958" s="26"/>
    </row>
    <row r="959" spans="1:38">
      <c r="A959" s="42">
        <v>956</v>
      </c>
      <c r="B959" s="42" t="s">
        <v>4</v>
      </c>
      <c r="C959" s="99"/>
      <c r="D959" s="42" t="str">
        <f t="shared" si="171"/>
        <v/>
      </c>
      <c r="E959" s="99"/>
      <c r="F959" s="26"/>
      <c r="G959" s="99"/>
      <c r="H959" s="107"/>
      <c r="I959" s="53"/>
      <c r="J959" s="53"/>
      <c r="K959" s="99"/>
      <c r="L959" s="26" t="str">
        <f t="shared" si="172"/>
        <v>_</v>
      </c>
      <c r="M959" s="99"/>
      <c r="N959" s="42" t="str">
        <f t="shared" si="173"/>
        <v/>
      </c>
      <c r="O959" s="70"/>
      <c r="P959" s="63"/>
      <c r="Q959" s="64"/>
      <c r="R959" s="26"/>
      <c r="S959" s="26"/>
      <c r="T959" s="42" t="str">
        <f t="shared" si="174"/>
        <v/>
      </c>
      <c r="U959" s="42" t="str">
        <f>IF(E959="","",#REF!-N959)</f>
        <v/>
      </c>
      <c r="V959" s="42" t="str">
        <f t="shared" si="168"/>
        <v/>
      </c>
      <c r="W959" s="42" t="str">
        <f t="shared" si="175"/>
        <v/>
      </c>
      <c r="X959" s="41" t="str">
        <f>IF(E959="","",VLOOKUP(G959,#REF!,2,0))</f>
        <v/>
      </c>
      <c r="Y959" s="41" t="str">
        <f t="shared" si="169"/>
        <v/>
      </c>
      <c r="Z959" s="96" t="str">
        <f t="shared" si="176"/>
        <v/>
      </c>
      <c r="AA959" s="77" t="str">
        <f t="shared" si="177"/>
        <v/>
      </c>
      <c r="AB959" s="77" t="str">
        <f t="shared" si="178"/>
        <v/>
      </c>
      <c r="AC959" s="43" t="str">
        <f t="shared" si="170"/>
        <v/>
      </c>
      <c r="AD959" s="23"/>
      <c r="AE959" s="23"/>
      <c r="AF959" s="23"/>
      <c r="AG959" s="23"/>
      <c r="AH959" s="41" t="str">
        <f t="shared" si="179"/>
        <v/>
      </c>
      <c r="AI959" s="88"/>
      <c r="AJ959" s="26"/>
      <c r="AK959" s="26"/>
      <c r="AL959" s="26"/>
    </row>
    <row r="960" spans="1:38">
      <c r="A960" s="42">
        <v>957</v>
      </c>
      <c r="B960" s="42" t="s">
        <v>4</v>
      </c>
      <c r="C960" s="99"/>
      <c r="D960" s="42" t="str">
        <f t="shared" si="171"/>
        <v/>
      </c>
      <c r="E960" s="99"/>
      <c r="F960" s="26"/>
      <c r="G960" s="99"/>
      <c r="H960" s="107"/>
      <c r="I960" s="53"/>
      <c r="J960" s="53"/>
      <c r="K960" s="99"/>
      <c r="L960" s="26" t="str">
        <f t="shared" si="172"/>
        <v>_</v>
      </c>
      <c r="M960" s="99"/>
      <c r="N960" s="42" t="str">
        <f t="shared" si="173"/>
        <v/>
      </c>
      <c r="O960" s="70"/>
      <c r="P960" s="63"/>
      <c r="Q960" s="64"/>
      <c r="R960" s="26"/>
      <c r="S960" s="26"/>
      <c r="T960" s="42" t="str">
        <f t="shared" si="174"/>
        <v/>
      </c>
      <c r="U960" s="42" t="str">
        <f>IF(E960="","",#REF!-N960)</f>
        <v/>
      </c>
      <c r="V960" s="42" t="str">
        <f t="shared" si="168"/>
        <v/>
      </c>
      <c r="W960" s="42" t="str">
        <f t="shared" si="175"/>
        <v/>
      </c>
      <c r="X960" s="41" t="str">
        <f>IF(E960="","",VLOOKUP(G960,#REF!,2,0))</f>
        <v/>
      </c>
      <c r="Y960" s="41" t="str">
        <f t="shared" si="169"/>
        <v/>
      </c>
      <c r="Z960" s="96" t="str">
        <f t="shared" si="176"/>
        <v/>
      </c>
      <c r="AA960" s="77" t="str">
        <f t="shared" si="177"/>
        <v/>
      </c>
      <c r="AB960" s="77" t="str">
        <f t="shared" si="178"/>
        <v/>
      </c>
      <c r="AC960" s="43" t="str">
        <f t="shared" si="170"/>
        <v/>
      </c>
      <c r="AD960" s="23"/>
      <c r="AE960" s="23"/>
      <c r="AF960" s="23"/>
      <c r="AG960" s="23"/>
      <c r="AH960" s="41" t="str">
        <f t="shared" si="179"/>
        <v/>
      </c>
      <c r="AI960" s="88"/>
      <c r="AJ960" s="26"/>
      <c r="AK960" s="26"/>
      <c r="AL960" s="26"/>
    </row>
    <row r="961" spans="1:38">
      <c r="A961" s="42">
        <v>958</v>
      </c>
      <c r="B961" s="42" t="s">
        <v>4</v>
      </c>
      <c r="C961" s="99"/>
      <c r="D961" s="42" t="str">
        <f t="shared" si="171"/>
        <v/>
      </c>
      <c r="E961" s="99"/>
      <c r="F961" s="26"/>
      <c r="G961" s="99"/>
      <c r="H961" s="107"/>
      <c r="I961" s="53"/>
      <c r="J961" s="53"/>
      <c r="K961" s="99"/>
      <c r="L961" s="26" t="str">
        <f t="shared" si="172"/>
        <v>_</v>
      </c>
      <c r="M961" s="99"/>
      <c r="N961" s="42" t="str">
        <f t="shared" si="173"/>
        <v/>
      </c>
      <c r="O961" s="70"/>
      <c r="P961" s="63"/>
      <c r="Q961" s="64"/>
      <c r="R961" s="26"/>
      <c r="S961" s="26"/>
      <c r="T961" s="42" t="str">
        <f t="shared" si="174"/>
        <v/>
      </c>
      <c r="U961" s="42" t="str">
        <f>IF(E961="","",#REF!-N961)</f>
        <v/>
      </c>
      <c r="V961" s="42" t="str">
        <f t="shared" si="168"/>
        <v/>
      </c>
      <c r="W961" s="42" t="str">
        <f t="shared" si="175"/>
        <v/>
      </c>
      <c r="X961" s="41" t="str">
        <f>IF(E961="","",VLOOKUP(G961,#REF!,2,0))</f>
        <v/>
      </c>
      <c r="Y961" s="41" t="str">
        <f t="shared" si="169"/>
        <v/>
      </c>
      <c r="Z961" s="96" t="str">
        <f t="shared" si="176"/>
        <v/>
      </c>
      <c r="AA961" s="77" t="str">
        <f t="shared" si="177"/>
        <v/>
      </c>
      <c r="AB961" s="77" t="str">
        <f t="shared" si="178"/>
        <v/>
      </c>
      <c r="AC961" s="43" t="str">
        <f t="shared" si="170"/>
        <v/>
      </c>
      <c r="AD961" s="23"/>
      <c r="AE961" s="23"/>
      <c r="AF961" s="23"/>
      <c r="AG961" s="23"/>
      <c r="AH961" s="41" t="str">
        <f t="shared" si="179"/>
        <v/>
      </c>
      <c r="AI961" s="88"/>
      <c r="AJ961" s="26"/>
      <c r="AK961" s="26"/>
      <c r="AL961" s="26"/>
    </row>
    <row r="962" spans="1:38">
      <c r="A962" s="42">
        <v>959</v>
      </c>
      <c r="B962" s="42" t="s">
        <v>4</v>
      </c>
      <c r="C962" s="99"/>
      <c r="D962" s="42" t="str">
        <f t="shared" si="171"/>
        <v/>
      </c>
      <c r="E962" s="99"/>
      <c r="F962" s="26"/>
      <c r="G962" s="99"/>
      <c r="H962" s="107"/>
      <c r="I962" s="53"/>
      <c r="J962" s="53"/>
      <c r="K962" s="99"/>
      <c r="L962" s="26" t="str">
        <f t="shared" si="172"/>
        <v>_</v>
      </c>
      <c r="M962" s="99"/>
      <c r="N962" s="42" t="str">
        <f t="shared" si="173"/>
        <v/>
      </c>
      <c r="O962" s="70"/>
      <c r="P962" s="63"/>
      <c r="Q962" s="64"/>
      <c r="R962" s="26"/>
      <c r="S962" s="26"/>
      <c r="T962" s="42" t="str">
        <f t="shared" si="174"/>
        <v/>
      </c>
      <c r="U962" s="42" t="str">
        <f>IF(E962="","",#REF!-N962)</f>
        <v/>
      </c>
      <c r="V962" s="42" t="str">
        <f t="shared" si="168"/>
        <v/>
      </c>
      <c r="W962" s="42" t="str">
        <f t="shared" si="175"/>
        <v/>
      </c>
      <c r="X962" s="41" t="str">
        <f>IF(E962="","",VLOOKUP(G962,#REF!,2,0))</f>
        <v/>
      </c>
      <c r="Y962" s="41" t="str">
        <f t="shared" si="169"/>
        <v/>
      </c>
      <c r="Z962" s="96" t="str">
        <f t="shared" si="176"/>
        <v/>
      </c>
      <c r="AA962" s="77" t="str">
        <f t="shared" si="177"/>
        <v/>
      </c>
      <c r="AB962" s="77" t="str">
        <f t="shared" si="178"/>
        <v/>
      </c>
      <c r="AC962" s="43" t="str">
        <f t="shared" si="170"/>
        <v/>
      </c>
      <c r="AD962" s="23"/>
      <c r="AE962" s="23"/>
      <c r="AF962" s="23"/>
      <c r="AG962" s="23"/>
      <c r="AH962" s="41" t="str">
        <f t="shared" si="179"/>
        <v/>
      </c>
      <c r="AI962" s="88"/>
      <c r="AJ962" s="26"/>
      <c r="AK962" s="26"/>
      <c r="AL962" s="26"/>
    </row>
    <row r="963" spans="1:38">
      <c r="A963" s="42">
        <v>960</v>
      </c>
      <c r="B963" s="42" t="s">
        <v>4</v>
      </c>
      <c r="C963" s="99"/>
      <c r="D963" s="42" t="str">
        <f t="shared" si="171"/>
        <v/>
      </c>
      <c r="E963" s="99"/>
      <c r="F963" s="26"/>
      <c r="G963" s="99"/>
      <c r="H963" s="107"/>
      <c r="I963" s="53"/>
      <c r="J963" s="53"/>
      <c r="K963" s="99"/>
      <c r="L963" s="26" t="str">
        <f t="shared" si="172"/>
        <v>_</v>
      </c>
      <c r="M963" s="99"/>
      <c r="N963" s="42" t="str">
        <f t="shared" si="173"/>
        <v/>
      </c>
      <c r="O963" s="70"/>
      <c r="P963" s="63"/>
      <c r="Q963" s="64"/>
      <c r="R963" s="26"/>
      <c r="S963" s="26"/>
      <c r="T963" s="42" t="str">
        <f t="shared" si="174"/>
        <v/>
      </c>
      <c r="U963" s="42" t="str">
        <f>IF(E963="","",#REF!-N963)</f>
        <v/>
      </c>
      <c r="V963" s="42" t="str">
        <f t="shared" si="168"/>
        <v/>
      </c>
      <c r="W963" s="42" t="str">
        <f t="shared" si="175"/>
        <v/>
      </c>
      <c r="X963" s="41" t="str">
        <f>IF(E963="","",VLOOKUP(G963,#REF!,2,0))</f>
        <v/>
      </c>
      <c r="Y963" s="41" t="str">
        <f t="shared" si="169"/>
        <v/>
      </c>
      <c r="Z963" s="96" t="str">
        <f t="shared" si="176"/>
        <v/>
      </c>
      <c r="AA963" s="77" t="str">
        <f t="shared" si="177"/>
        <v/>
      </c>
      <c r="AB963" s="77" t="str">
        <f t="shared" si="178"/>
        <v/>
      </c>
      <c r="AC963" s="43" t="str">
        <f t="shared" si="170"/>
        <v/>
      </c>
      <c r="AD963" s="23"/>
      <c r="AE963" s="23"/>
      <c r="AF963" s="23"/>
      <c r="AG963" s="23"/>
      <c r="AH963" s="41" t="str">
        <f t="shared" si="179"/>
        <v/>
      </c>
      <c r="AI963" s="88"/>
      <c r="AJ963" s="26"/>
      <c r="AK963" s="26"/>
      <c r="AL963" s="26"/>
    </row>
    <row r="964" spans="1:38">
      <c r="A964" s="42">
        <v>961</v>
      </c>
      <c r="B964" s="42" t="s">
        <v>4</v>
      </c>
      <c r="C964" s="99"/>
      <c r="D964" s="42" t="str">
        <f t="shared" si="171"/>
        <v/>
      </c>
      <c r="E964" s="99"/>
      <c r="F964" s="26"/>
      <c r="G964" s="99"/>
      <c r="H964" s="107"/>
      <c r="I964" s="53"/>
      <c r="J964" s="53"/>
      <c r="K964" s="99"/>
      <c r="L964" s="26" t="str">
        <f t="shared" si="172"/>
        <v>_</v>
      </c>
      <c r="M964" s="99"/>
      <c r="N964" s="42" t="str">
        <f t="shared" si="173"/>
        <v/>
      </c>
      <c r="O964" s="70"/>
      <c r="P964" s="63"/>
      <c r="Q964" s="64"/>
      <c r="R964" s="26"/>
      <c r="S964" s="26"/>
      <c r="T964" s="42" t="str">
        <f t="shared" si="174"/>
        <v/>
      </c>
      <c r="U964" s="42" t="str">
        <f>IF(E964="","",#REF!-N964)</f>
        <v/>
      </c>
      <c r="V964" s="42" t="str">
        <f t="shared" ref="V964:V1003" si="180">IF(E964="","",T964-U964)</f>
        <v/>
      </c>
      <c r="W964" s="42" t="str">
        <f t="shared" si="175"/>
        <v/>
      </c>
      <c r="X964" s="41" t="str">
        <f>IF(E964="","",VLOOKUP(G964,#REF!,2,0))</f>
        <v/>
      </c>
      <c r="Y964" s="41" t="str">
        <f t="shared" ref="Y964:Y1003" si="181">IF(E964="","",IF(P964=0,ROUND(H964*X964,0),0))</f>
        <v/>
      </c>
      <c r="Z964" s="96" t="str">
        <f t="shared" si="176"/>
        <v/>
      </c>
      <c r="AA964" s="77" t="str">
        <f t="shared" si="177"/>
        <v/>
      </c>
      <c r="AB964" s="77" t="str">
        <f t="shared" si="178"/>
        <v/>
      </c>
      <c r="AC964" s="43" t="str">
        <f t="shared" ref="AC964:AC1003" si="182">IF(E964="","",IF(Z964-AB964&lt;=0,1,Z964-AB964))</f>
        <v/>
      </c>
      <c r="AD964" s="23"/>
      <c r="AE964" s="23"/>
      <c r="AF964" s="23"/>
      <c r="AG964" s="23"/>
      <c r="AH964" s="41" t="str">
        <f t="shared" si="179"/>
        <v/>
      </c>
      <c r="AI964" s="88"/>
      <c r="AJ964" s="26"/>
      <c r="AK964" s="26"/>
      <c r="AL964" s="26"/>
    </row>
    <row r="965" spans="1:38">
      <c r="A965" s="42">
        <v>962</v>
      </c>
      <c r="B965" s="42" t="s">
        <v>4</v>
      </c>
      <c r="C965" s="99"/>
      <c r="D965" s="42" t="str">
        <f t="shared" ref="D965:D1003" si="183">IF(O965="","",C965&amp;"_"&amp;O965)</f>
        <v/>
      </c>
      <c r="E965" s="99"/>
      <c r="F965" s="26"/>
      <c r="G965" s="99"/>
      <c r="H965" s="107"/>
      <c r="I965" s="53"/>
      <c r="J965" s="53"/>
      <c r="K965" s="99"/>
      <c r="L965" s="26" t="str">
        <f t="shared" ref="L965:L1003" si="184">C965&amp;"_"&amp;K965</f>
        <v>_</v>
      </c>
      <c r="M965" s="99"/>
      <c r="N965" s="42" t="str">
        <f t="shared" ref="N965:N1003" si="185">IF(M965="","",IF(MONTH(M965)&lt;=3,YEAR(M965)-1,YEAR(M965)))</f>
        <v/>
      </c>
      <c r="O965" s="70"/>
      <c r="P965" s="63"/>
      <c r="Q965" s="64"/>
      <c r="R965" s="26"/>
      <c r="S965" s="26"/>
      <c r="T965" s="42" t="str">
        <f t="shared" ref="T965:T1003" si="186">IF(E965="","",48)</f>
        <v/>
      </c>
      <c r="U965" s="42" t="str">
        <f>IF(E965="","",#REF!-N965)</f>
        <v/>
      </c>
      <c r="V965" s="42" t="str">
        <f t="shared" si="180"/>
        <v/>
      </c>
      <c r="W965" s="42" t="str">
        <f t="shared" ref="W965:W1003" si="187">IF(T965="","",0.021)</f>
        <v/>
      </c>
      <c r="X965" s="41" t="str">
        <f>IF(E965="","",VLOOKUP(G965,#REF!,2,0))</f>
        <v/>
      </c>
      <c r="Y965" s="41" t="str">
        <f t="shared" si="181"/>
        <v/>
      </c>
      <c r="Z965" s="96" t="str">
        <f t="shared" ref="Z965:Z1003" si="188">IF(E965="","",IF(V965&lt;0,1,IF(P965=0,Y965,P965)))</f>
        <v/>
      </c>
      <c r="AA965" s="77" t="str">
        <f t="shared" ref="AA965:AA1003" si="189">IF(E965="","",IF(U965=0,0,IF(V965=0,AI965,IF(V965&lt;0,0,ROUNDDOWN(Z965*W965,0)))))</f>
        <v/>
      </c>
      <c r="AB965" s="77" t="str">
        <f t="shared" ref="AB965:AB1003" si="190">IF(E965="","",IF(V965=0,Z965,IF(V965&lt;0,0,AA965*U965)))</f>
        <v/>
      </c>
      <c r="AC965" s="43" t="str">
        <f t="shared" si="182"/>
        <v/>
      </c>
      <c r="AD965" s="23"/>
      <c r="AE965" s="23"/>
      <c r="AF965" s="23"/>
      <c r="AG965" s="23"/>
      <c r="AH965" s="41" t="str">
        <f t="shared" ref="AH965:AH1003" si="191">IF(E965="","",P965-SUM(AD965:AG965))</f>
        <v/>
      </c>
      <c r="AI965" s="88"/>
      <c r="AJ965" s="26"/>
      <c r="AK965" s="26"/>
      <c r="AL965" s="26"/>
    </row>
    <row r="966" spans="1:38">
      <c r="A966" s="42">
        <v>963</v>
      </c>
      <c r="B966" s="42" t="s">
        <v>4</v>
      </c>
      <c r="C966" s="99"/>
      <c r="D966" s="42" t="str">
        <f t="shared" si="183"/>
        <v/>
      </c>
      <c r="E966" s="99"/>
      <c r="F966" s="26"/>
      <c r="G966" s="99"/>
      <c r="H966" s="107"/>
      <c r="I966" s="53"/>
      <c r="J966" s="53"/>
      <c r="K966" s="99"/>
      <c r="L966" s="26" t="str">
        <f t="shared" si="184"/>
        <v>_</v>
      </c>
      <c r="M966" s="99"/>
      <c r="N966" s="42" t="str">
        <f t="shared" si="185"/>
        <v/>
      </c>
      <c r="O966" s="70"/>
      <c r="P966" s="63"/>
      <c r="Q966" s="64"/>
      <c r="R966" s="26"/>
      <c r="S966" s="26"/>
      <c r="T966" s="42" t="str">
        <f t="shared" si="186"/>
        <v/>
      </c>
      <c r="U966" s="42" t="str">
        <f>IF(E966="","",#REF!-N966)</f>
        <v/>
      </c>
      <c r="V966" s="42" t="str">
        <f t="shared" si="180"/>
        <v/>
      </c>
      <c r="W966" s="42" t="str">
        <f t="shared" si="187"/>
        <v/>
      </c>
      <c r="X966" s="41" t="str">
        <f>IF(E966="","",VLOOKUP(G966,#REF!,2,0))</f>
        <v/>
      </c>
      <c r="Y966" s="41" t="str">
        <f t="shared" si="181"/>
        <v/>
      </c>
      <c r="Z966" s="96" t="str">
        <f t="shared" si="188"/>
        <v/>
      </c>
      <c r="AA966" s="77" t="str">
        <f t="shared" si="189"/>
        <v/>
      </c>
      <c r="AB966" s="77" t="str">
        <f t="shared" si="190"/>
        <v/>
      </c>
      <c r="AC966" s="43" t="str">
        <f t="shared" si="182"/>
        <v/>
      </c>
      <c r="AD966" s="23"/>
      <c r="AE966" s="23"/>
      <c r="AF966" s="23"/>
      <c r="AG966" s="23"/>
      <c r="AH966" s="41" t="str">
        <f t="shared" si="191"/>
        <v/>
      </c>
      <c r="AI966" s="88"/>
      <c r="AJ966" s="26"/>
      <c r="AK966" s="26"/>
      <c r="AL966" s="26"/>
    </row>
    <row r="967" spans="1:38">
      <c r="A967" s="42">
        <v>964</v>
      </c>
      <c r="B967" s="42" t="s">
        <v>4</v>
      </c>
      <c r="C967" s="99"/>
      <c r="D967" s="42" t="str">
        <f t="shared" si="183"/>
        <v/>
      </c>
      <c r="E967" s="99"/>
      <c r="F967" s="26"/>
      <c r="G967" s="99"/>
      <c r="H967" s="107"/>
      <c r="I967" s="53"/>
      <c r="J967" s="53"/>
      <c r="K967" s="99"/>
      <c r="L967" s="26" t="str">
        <f t="shared" si="184"/>
        <v>_</v>
      </c>
      <c r="M967" s="99"/>
      <c r="N967" s="42" t="str">
        <f t="shared" si="185"/>
        <v/>
      </c>
      <c r="O967" s="70"/>
      <c r="P967" s="63"/>
      <c r="Q967" s="64"/>
      <c r="R967" s="26"/>
      <c r="S967" s="26"/>
      <c r="T967" s="42" t="str">
        <f t="shared" si="186"/>
        <v/>
      </c>
      <c r="U967" s="42" t="str">
        <f>IF(E967="","",#REF!-N967)</f>
        <v/>
      </c>
      <c r="V967" s="42" t="str">
        <f t="shared" si="180"/>
        <v/>
      </c>
      <c r="W967" s="42" t="str">
        <f t="shared" si="187"/>
        <v/>
      </c>
      <c r="X967" s="41" t="str">
        <f>IF(E967="","",VLOOKUP(G967,#REF!,2,0))</f>
        <v/>
      </c>
      <c r="Y967" s="41" t="str">
        <f t="shared" si="181"/>
        <v/>
      </c>
      <c r="Z967" s="96" t="str">
        <f t="shared" si="188"/>
        <v/>
      </c>
      <c r="AA967" s="77" t="str">
        <f t="shared" si="189"/>
        <v/>
      </c>
      <c r="AB967" s="77" t="str">
        <f t="shared" si="190"/>
        <v/>
      </c>
      <c r="AC967" s="43" t="str">
        <f t="shared" si="182"/>
        <v/>
      </c>
      <c r="AD967" s="23"/>
      <c r="AE967" s="23"/>
      <c r="AF967" s="23"/>
      <c r="AG967" s="23"/>
      <c r="AH967" s="41" t="str">
        <f t="shared" si="191"/>
        <v/>
      </c>
      <c r="AI967" s="88"/>
      <c r="AJ967" s="26"/>
      <c r="AK967" s="26"/>
      <c r="AL967" s="26"/>
    </row>
    <row r="968" spans="1:38">
      <c r="A968" s="42">
        <v>965</v>
      </c>
      <c r="B968" s="42" t="s">
        <v>4</v>
      </c>
      <c r="C968" s="99"/>
      <c r="D968" s="42" t="str">
        <f t="shared" si="183"/>
        <v/>
      </c>
      <c r="E968" s="99"/>
      <c r="F968" s="26"/>
      <c r="G968" s="99"/>
      <c r="H968" s="107"/>
      <c r="I968" s="53"/>
      <c r="J968" s="53"/>
      <c r="K968" s="99"/>
      <c r="L968" s="26" t="str">
        <f t="shared" si="184"/>
        <v>_</v>
      </c>
      <c r="M968" s="99"/>
      <c r="N968" s="42" t="str">
        <f t="shared" si="185"/>
        <v/>
      </c>
      <c r="O968" s="70"/>
      <c r="P968" s="63"/>
      <c r="Q968" s="64"/>
      <c r="R968" s="26"/>
      <c r="S968" s="26"/>
      <c r="T968" s="42" t="str">
        <f t="shared" si="186"/>
        <v/>
      </c>
      <c r="U968" s="42" t="str">
        <f>IF(E968="","",#REF!-N968)</f>
        <v/>
      </c>
      <c r="V968" s="42" t="str">
        <f t="shared" si="180"/>
        <v/>
      </c>
      <c r="W968" s="42" t="str">
        <f t="shared" si="187"/>
        <v/>
      </c>
      <c r="X968" s="41" t="str">
        <f>IF(E968="","",VLOOKUP(G968,#REF!,2,0))</f>
        <v/>
      </c>
      <c r="Y968" s="41" t="str">
        <f t="shared" si="181"/>
        <v/>
      </c>
      <c r="Z968" s="96" t="str">
        <f t="shared" si="188"/>
        <v/>
      </c>
      <c r="AA968" s="77" t="str">
        <f t="shared" si="189"/>
        <v/>
      </c>
      <c r="AB968" s="77" t="str">
        <f t="shared" si="190"/>
        <v/>
      </c>
      <c r="AC968" s="43" t="str">
        <f t="shared" si="182"/>
        <v/>
      </c>
      <c r="AD968" s="23"/>
      <c r="AE968" s="23"/>
      <c r="AF968" s="23"/>
      <c r="AG968" s="23"/>
      <c r="AH968" s="41" t="str">
        <f t="shared" si="191"/>
        <v/>
      </c>
      <c r="AI968" s="88"/>
      <c r="AJ968" s="26"/>
      <c r="AK968" s="26"/>
      <c r="AL968" s="26"/>
    </row>
    <row r="969" spans="1:38">
      <c r="A969" s="42">
        <v>966</v>
      </c>
      <c r="B969" s="42" t="s">
        <v>4</v>
      </c>
      <c r="C969" s="99"/>
      <c r="D969" s="42" t="str">
        <f t="shared" si="183"/>
        <v/>
      </c>
      <c r="E969" s="99"/>
      <c r="F969" s="26"/>
      <c r="G969" s="99"/>
      <c r="H969" s="107"/>
      <c r="I969" s="53"/>
      <c r="J969" s="53"/>
      <c r="K969" s="99"/>
      <c r="L969" s="26" t="str">
        <f t="shared" si="184"/>
        <v>_</v>
      </c>
      <c r="M969" s="99"/>
      <c r="N969" s="42" t="str">
        <f t="shared" si="185"/>
        <v/>
      </c>
      <c r="O969" s="70"/>
      <c r="P969" s="63"/>
      <c r="Q969" s="64"/>
      <c r="R969" s="26"/>
      <c r="S969" s="26"/>
      <c r="T969" s="42" t="str">
        <f t="shared" si="186"/>
        <v/>
      </c>
      <c r="U969" s="42" t="str">
        <f>IF(E969="","",#REF!-N969)</f>
        <v/>
      </c>
      <c r="V969" s="42" t="str">
        <f t="shared" si="180"/>
        <v/>
      </c>
      <c r="W969" s="42" t="str">
        <f t="shared" si="187"/>
        <v/>
      </c>
      <c r="X969" s="41" t="str">
        <f>IF(E969="","",VLOOKUP(G969,#REF!,2,0))</f>
        <v/>
      </c>
      <c r="Y969" s="41" t="str">
        <f t="shared" si="181"/>
        <v/>
      </c>
      <c r="Z969" s="96" t="str">
        <f t="shared" si="188"/>
        <v/>
      </c>
      <c r="AA969" s="77" t="str">
        <f t="shared" si="189"/>
        <v/>
      </c>
      <c r="AB969" s="77" t="str">
        <f t="shared" si="190"/>
        <v/>
      </c>
      <c r="AC969" s="43" t="str">
        <f t="shared" si="182"/>
        <v/>
      </c>
      <c r="AD969" s="23"/>
      <c r="AE969" s="23"/>
      <c r="AF969" s="23"/>
      <c r="AG969" s="23"/>
      <c r="AH969" s="41" t="str">
        <f t="shared" si="191"/>
        <v/>
      </c>
      <c r="AI969" s="88"/>
      <c r="AJ969" s="26"/>
      <c r="AK969" s="26"/>
      <c r="AL969" s="26"/>
    </row>
    <row r="970" spans="1:38">
      <c r="A970" s="42">
        <v>967</v>
      </c>
      <c r="B970" s="42" t="s">
        <v>4</v>
      </c>
      <c r="C970" s="99"/>
      <c r="D970" s="42" t="str">
        <f t="shared" si="183"/>
        <v/>
      </c>
      <c r="E970" s="99"/>
      <c r="F970" s="26"/>
      <c r="G970" s="99"/>
      <c r="H970" s="107"/>
      <c r="I970" s="53"/>
      <c r="J970" s="53"/>
      <c r="K970" s="99"/>
      <c r="L970" s="26" t="str">
        <f t="shared" si="184"/>
        <v>_</v>
      </c>
      <c r="M970" s="99"/>
      <c r="N970" s="42" t="str">
        <f t="shared" si="185"/>
        <v/>
      </c>
      <c r="O970" s="70"/>
      <c r="P970" s="63"/>
      <c r="Q970" s="64"/>
      <c r="R970" s="26"/>
      <c r="S970" s="26"/>
      <c r="T970" s="42" t="str">
        <f t="shared" si="186"/>
        <v/>
      </c>
      <c r="U970" s="42" t="str">
        <f>IF(E970="","",#REF!-N970)</f>
        <v/>
      </c>
      <c r="V970" s="42" t="str">
        <f t="shared" si="180"/>
        <v/>
      </c>
      <c r="W970" s="42" t="str">
        <f t="shared" si="187"/>
        <v/>
      </c>
      <c r="X970" s="41" t="str">
        <f>IF(E970="","",VLOOKUP(G970,#REF!,2,0))</f>
        <v/>
      </c>
      <c r="Y970" s="41" t="str">
        <f t="shared" si="181"/>
        <v/>
      </c>
      <c r="Z970" s="96" t="str">
        <f t="shared" si="188"/>
        <v/>
      </c>
      <c r="AA970" s="77" t="str">
        <f t="shared" si="189"/>
        <v/>
      </c>
      <c r="AB970" s="77" t="str">
        <f t="shared" si="190"/>
        <v/>
      </c>
      <c r="AC970" s="43" t="str">
        <f t="shared" si="182"/>
        <v/>
      </c>
      <c r="AD970" s="23"/>
      <c r="AE970" s="23"/>
      <c r="AF970" s="23"/>
      <c r="AG970" s="23"/>
      <c r="AH970" s="41" t="str">
        <f t="shared" si="191"/>
        <v/>
      </c>
      <c r="AI970" s="88"/>
      <c r="AJ970" s="26"/>
      <c r="AK970" s="26"/>
      <c r="AL970" s="26"/>
    </row>
    <row r="971" spans="1:38">
      <c r="A971" s="42">
        <v>968</v>
      </c>
      <c r="B971" s="42" t="s">
        <v>4</v>
      </c>
      <c r="C971" s="99"/>
      <c r="D971" s="42" t="str">
        <f t="shared" si="183"/>
        <v/>
      </c>
      <c r="E971" s="99"/>
      <c r="F971" s="26"/>
      <c r="G971" s="99"/>
      <c r="H971" s="107"/>
      <c r="I971" s="53"/>
      <c r="J971" s="53"/>
      <c r="K971" s="99"/>
      <c r="L971" s="26" t="str">
        <f t="shared" si="184"/>
        <v>_</v>
      </c>
      <c r="M971" s="99"/>
      <c r="N971" s="42" t="str">
        <f t="shared" si="185"/>
        <v/>
      </c>
      <c r="O971" s="70"/>
      <c r="P971" s="63"/>
      <c r="Q971" s="64"/>
      <c r="R971" s="26"/>
      <c r="S971" s="26"/>
      <c r="T971" s="42" t="str">
        <f t="shared" si="186"/>
        <v/>
      </c>
      <c r="U971" s="42" t="str">
        <f>IF(E971="","",#REF!-N971)</f>
        <v/>
      </c>
      <c r="V971" s="42" t="str">
        <f t="shared" si="180"/>
        <v/>
      </c>
      <c r="W971" s="42" t="str">
        <f t="shared" si="187"/>
        <v/>
      </c>
      <c r="X971" s="41" t="str">
        <f>IF(E971="","",VLOOKUP(G971,#REF!,2,0))</f>
        <v/>
      </c>
      <c r="Y971" s="41" t="str">
        <f t="shared" si="181"/>
        <v/>
      </c>
      <c r="Z971" s="96" t="str">
        <f t="shared" si="188"/>
        <v/>
      </c>
      <c r="AA971" s="77" t="str">
        <f t="shared" si="189"/>
        <v/>
      </c>
      <c r="AB971" s="77" t="str">
        <f t="shared" si="190"/>
        <v/>
      </c>
      <c r="AC971" s="43" t="str">
        <f t="shared" si="182"/>
        <v/>
      </c>
      <c r="AD971" s="23"/>
      <c r="AE971" s="23"/>
      <c r="AF971" s="23"/>
      <c r="AG971" s="23"/>
      <c r="AH971" s="41" t="str">
        <f t="shared" si="191"/>
        <v/>
      </c>
      <c r="AI971" s="88"/>
      <c r="AJ971" s="26"/>
      <c r="AK971" s="26"/>
      <c r="AL971" s="26"/>
    </row>
    <row r="972" spans="1:38">
      <c r="A972" s="42">
        <v>969</v>
      </c>
      <c r="B972" s="42" t="s">
        <v>4</v>
      </c>
      <c r="C972" s="99"/>
      <c r="D972" s="42" t="str">
        <f t="shared" si="183"/>
        <v/>
      </c>
      <c r="E972" s="99"/>
      <c r="F972" s="26"/>
      <c r="G972" s="99"/>
      <c r="H972" s="107"/>
      <c r="I972" s="53"/>
      <c r="J972" s="53"/>
      <c r="K972" s="99"/>
      <c r="L972" s="26" t="str">
        <f t="shared" si="184"/>
        <v>_</v>
      </c>
      <c r="M972" s="99"/>
      <c r="N972" s="42" t="str">
        <f t="shared" si="185"/>
        <v/>
      </c>
      <c r="O972" s="70"/>
      <c r="P972" s="63"/>
      <c r="Q972" s="64"/>
      <c r="R972" s="26"/>
      <c r="S972" s="26"/>
      <c r="T972" s="42" t="str">
        <f t="shared" si="186"/>
        <v/>
      </c>
      <c r="U972" s="42" t="str">
        <f>IF(E972="","",#REF!-N972)</f>
        <v/>
      </c>
      <c r="V972" s="42" t="str">
        <f t="shared" si="180"/>
        <v/>
      </c>
      <c r="W972" s="42" t="str">
        <f t="shared" si="187"/>
        <v/>
      </c>
      <c r="X972" s="41" t="str">
        <f>IF(E972="","",VLOOKUP(G972,#REF!,2,0))</f>
        <v/>
      </c>
      <c r="Y972" s="41" t="str">
        <f t="shared" si="181"/>
        <v/>
      </c>
      <c r="Z972" s="96" t="str">
        <f t="shared" si="188"/>
        <v/>
      </c>
      <c r="AA972" s="77" t="str">
        <f t="shared" si="189"/>
        <v/>
      </c>
      <c r="AB972" s="77" t="str">
        <f t="shared" si="190"/>
        <v/>
      </c>
      <c r="AC972" s="43" t="str">
        <f t="shared" si="182"/>
        <v/>
      </c>
      <c r="AD972" s="23"/>
      <c r="AE972" s="23"/>
      <c r="AF972" s="23"/>
      <c r="AG972" s="23"/>
      <c r="AH972" s="41" t="str">
        <f t="shared" si="191"/>
        <v/>
      </c>
      <c r="AI972" s="88"/>
      <c r="AJ972" s="26"/>
      <c r="AK972" s="26"/>
      <c r="AL972" s="26"/>
    </row>
    <row r="973" spans="1:38">
      <c r="A973" s="42">
        <v>970</v>
      </c>
      <c r="B973" s="42" t="s">
        <v>4</v>
      </c>
      <c r="C973" s="99"/>
      <c r="D973" s="42" t="str">
        <f t="shared" si="183"/>
        <v/>
      </c>
      <c r="E973" s="99"/>
      <c r="F973" s="26"/>
      <c r="G973" s="99"/>
      <c r="H973" s="107"/>
      <c r="I973" s="53"/>
      <c r="J973" s="53"/>
      <c r="K973" s="99"/>
      <c r="L973" s="26" t="str">
        <f t="shared" si="184"/>
        <v>_</v>
      </c>
      <c r="M973" s="99"/>
      <c r="N973" s="42" t="str">
        <f t="shared" si="185"/>
        <v/>
      </c>
      <c r="O973" s="70"/>
      <c r="P973" s="63"/>
      <c r="Q973" s="64"/>
      <c r="R973" s="26"/>
      <c r="S973" s="26"/>
      <c r="T973" s="42" t="str">
        <f t="shared" si="186"/>
        <v/>
      </c>
      <c r="U973" s="42" t="str">
        <f>IF(E973="","",#REF!-N973)</f>
        <v/>
      </c>
      <c r="V973" s="42" t="str">
        <f t="shared" si="180"/>
        <v/>
      </c>
      <c r="W973" s="42" t="str">
        <f t="shared" si="187"/>
        <v/>
      </c>
      <c r="X973" s="41" t="str">
        <f>IF(E973="","",VLOOKUP(G973,#REF!,2,0))</f>
        <v/>
      </c>
      <c r="Y973" s="41" t="str">
        <f t="shared" si="181"/>
        <v/>
      </c>
      <c r="Z973" s="96" t="str">
        <f t="shared" si="188"/>
        <v/>
      </c>
      <c r="AA973" s="77" t="str">
        <f t="shared" si="189"/>
        <v/>
      </c>
      <c r="AB973" s="77" t="str">
        <f t="shared" si="190"/>
        <v/>
      </c>
      <c r="AC973" s="43" t="str">
        <f t="shared" si="182"/>
        <v/>
      </c>
      <c r="AD973" s="23"/>
      <c r="AE973" s="23"/>
      <c r="AF973" s="23"/>
      <c r="AG973" s="23"/>
      <c r="AH973" s="41" t="str">
        <f t="shared" si="191"/>
        <v/>
      </c>
      <c r="AI973" s="88"/>
      <c r="AJ973" s="26"/>
      <c r="AK973" s="26"/>
      <c r="AL973" s="26"/>
    </row>
    <row r="974" spans="1:38">
      <c r="A974" s="42">
        <v>971</v>
      </c>
      <c r="B974" s="42" t="s">
        <v>4</v>
      </c>
      <c r="C974" s="99"/>
      <c r="D974" s="42" t="str">
        <f t="shared" si="183"/>
        <v/>
      </c>
      <c r="E974" s="99"/>
      <c r="F974" s="26"/>
      <c r="G974" s="99"/>
      <c r="H974" s="107"/>
      <c r="I974" s="53"/>
      <c r="J974" s="53"/>
      <c r="K974" s="99"/>
      <c r="L974" s="26" t="str">
        <f t="shared" si="184"/>
        <v>_</v>
      </c>
      <c r="M974" s="99"/>
      <c r="N974" s="42" t="str">
        <f t="shared" si="185"/>
        <v/>
      </c>
      <c r="O974" s="70"/>
      <c r="P974" s="63"/>
      <c r="Q974" s="64"/>
      <c r="R974" s="26"/>
      <c r="S974" s="26"/>
      <c r="T974" s="42" t="str">
        <f t="shared" si="186"/>
        <v/>
      </c>
      <c r="U974" s="42" t="str">
        <f>IF(E974="","",#REF!-N974)</f>
        <v/>
      </c>
      <c r="V974" s="42" t="str">
        <f t="shared" si="180"/>
        <v/>
      </c>
      <c r="W974" s="42" t="str">
        <f t="shared" si="187"/>
        <v/>
      </c>
      <c r="X974" s="41" t="str">
        <f>IF(E974="","",VLOOKUP(G974,#REF!,2,0))</f>
        <v/>
      </c>
      <c r="Y974" s="41" t="str">
        <f t="shared" si="181"/>
        <v/>
      </c>
      <c r="Z974" s="96" t="str">
        <f t="shared" si="188"/>
        <v/>
      </c>
      <c r="AA974" s="77" t="str">
        <f t="shared" si="189"/>
        <v/>
      </c>
      <c r="AB974" s="77" t="str">
        <f t="shared" si="190"/>
        <v/>
      </c>
      <c r="AC974" s="43" t="str">
        <f t="shared" si="182"/>
        <v/>
      </c>
      <c r="AD974" s="23"/>
      <c r="AE974" s="23"/>
      <c r="AF974" s="23"/>
      <c r="AG974" s="23"/>
      <c r="AH974" s="41" t="str">
        <f t="shared" si="191"/>
        <v/>
      </c>
      <c r="AI974" s="88"/>
      <c r="AJ974" s="26"/>
      <c r="AK974" s="26"/>
      <c r="AL974" s="26"/>
    </row>
    <row r="975" spans="1:38">
      <c r="A975" s="42">
        <v>972</v>
      </c>
      <c r="B975" s="42" t="s">
        <v>4</v>
      </c>
      <c r="C975" s="99"/>
      <c r="D975" s="42" t="str">
        <f t="shared" si="183"/>
        <v/>
      </c>
      <c r="E975" s="99"/>
      <c r="F975" s="26"/>
      <c r="G975" s="99"/>
      <c r="H975" s="107"/>
      <c r="I975" s="53"/>
      <c r="J975" s="53"/>
      <c r="K975" s="99"/>
      <c r="L975" s="26" t="str">
        <f t="shared" si="184"/>
        <v>_</v>
      </c>
      <c r="M975" s="99"/>
      <c r="N975" s="42" t="str">
        <f t="shared" si="185"/>
        <v/>
      </c>
      <c r="O975" s="70"/>
      <c r="P975" s="63"/>
      <c r="Q975" s="64"/>
      <c r="R975" s="26"/>
      <c r="S975" s="26"/>
      <c r="T975" s="42" t="str">
        <f t="shared" si="186"/>
        <v/>
      </c>
      <c r="U975" s="42" t="str">
        <f>IF(E975="","",#REF!-N975)</f>
        <v/>
      </c>
      <c r="V975" s="42" t="str">
        <f t="shared" si="180"/>
        <v/>
      </c>
      <c r="W975" s="42" t="str">
        <f t="shared" si="187"/>
        <v/>
      </c>
      <c r="X975" s="41" t="str">
        <f>IF(E975="","",VLOOKUP(G975,#REF!,2,0))</f>
        <v/>
      </c>
      <c r="Y975" s="41" t="str">
        <f t="shared" si="181"/>
        <v/>
      </c>
      <c r="Z975" s="96" t="str">
        <f t="shared" si="188"/>
        <v/>
      </c>
      <c r="AA975" s="77" t="str">
        <f t="shared" si="189"/>
        <v/>
      </c>
      <c r="AB975" s="77" t="str">
        <f t="shared" si="190"/>
        <v/>
      </c>
      <c r="AC975" s="43" t="str">
        <f t="shared" si="182"/>
        <v/>
      </c>
      <c r="AD975" s="23"/>
      <c r="AE975" s="23"/>
      <c r="AF975" s="23"/>
      <c r="AG975" s="23"/>
      <c r="AH975" s="41" t="str">
        <f t="shared" si="191"/>
        <v/>
      </c>
      <c r="AI975" s="88"/>
      <c r="AJ975" s="26"/>
      <c r="AK975" s="26"/>
      <c r="AL975" s="26"/>
    </row>
    <row r="976" spans="1:38">
      <c r="A976" s="42">
        <v>973</v>
      </c>
      <c r="B976" s="42" t="s">
        <v>4</v>
      </c>
      <c r="C976" s="99"/>
      <c r="D976" s="42" t="str">
        <f t="shared" si="183"/>
        <v/>
      </c>
      <c r="E976" s="99"/>
      <c r="F976" s="26"/>
      <c r="G976" s="99"/>
      <c r="H976" s="107"/>
      <c r="I976" s="53"/>
      <c r="J976" s="53"/>
      <c r="K976" s="99"/>
      <c r="L976" s="26" t="str">
        <f t="shared" si="184"/>
        <v>_</v>
      </c>
      <c r="M976" s="99"/>
      <c r="N976" s="42" t="str">
        <f t="shared" si="185"/>
        <v/>
      </c>
      <c r="O976" s="70"/>
      <c r="P976" s="63"/>
      <c r="Q976" s="64"/>
      <c r="R976" s="26"/>
      <c r="S976" s="26"/>
      <c r="T976" s="42" t="str">
        <f t="shared" si="186"/>
        <v/>
      </c>
      <c r="U976" s="42" t="str">
        <f>IF(E976="","",#REF!-N976)</f>
        <v/>
      </c>
      <c r="V976" s="42" t="str">
        <f t="shared" si="180"/>
        <v/>
      </c>
      <c r="W976" s="42" t="str">
        <f t="shared" si="187"/>
        <v/>
      </c>
      <c r="X976" s="41" t="str">
        <f>IF(E976="","",VLOOKUP(G976,#REF!,2,0))</f>
        <v/>
      </c>
      <c r="Y976" s="41" t="str">
        <f t="shared" si="181"/>
        <v/>
      </c>
      <c r="Z976" s="96" t="str">
        <f t="shared" si="188"/>
        <v/>
      </c>
      <c r="AA976" s="77" t="str">
        <f t="shared" si="189"/>
        <v/>
      </c>
      <c r="AB976" s="77" t="str">
        <f t="shared" si="190"/>
        <v/>
      </c>
      <c r="AC976" s="43" t="str">
        <f t="shared" si="182"/>
        <v/>
      </c>
      <c r="AD976" s="23"/>
      <c r="AE976" s="23"/>
      <c r="AF976" s="23"/>
      <c r="AG976" s="23"/>
      <c r="AH976" s="41" t="str">
        <f t="shared" si="191"/>
        <v/>
      </c>
      <c r="AI976" s="88"/>
      <c r="AJ976" s="26"/>
      <c r="AK976" s="26"/>
      <c r="AL976" s="26"/>
    </row>
    <row r="977" spans="1:38">
      <c r="A977" s="42">
        <v>974</v>
      </c>
      <c r="B977" s="42" t="s">
        <v>4</v>
      </c>
      <c r="C977" s="99"/>
      <c r="D977" s="42" t="str">
        <f t="shared" si="183"/>
        <v/>
      </c>
      <c r="E977" s="99"/>
      <c r="F977" s="26"/>
      <c r="G977" s="99"/>
      <c r="H977" s="107"/>
      <c r="I977" s="53"/>
      <c r="J977" s="53"/>
      <c r="K977" s="99"/>
      <c r="L977" s="26" t="str">
        <f t="shared" si="184"/>
        <v>_</v>
      </c>
      <c r="M977" s="99"/>
      <c r="N977" s="42" t="str">
        <f t="shared" si="185"/>
        <v/>
      </c>
      <c r="O977" s="70"/>
      <c r="P977" s="63"/>
      <c r="Q977" s="64"/>
      <c r="R977" s="26"/>
      <c r="S977" s="26"/>
      <c r="T977" s="42" t="str">
        <f t="shared" si="186"/>
        <v/>
      </c>
      <c r="U977" s="42" t="str">
        <f>IF(E977="","",#REF!-N977)</f>
        <v/>
      </c>
      <c r="V977" s="42" t="str">
        <f t="shared" si="180"/>
        <v/>
      </c>
      <c r="W977" s="42" t="str">
        <f t="shared" si="187"/>
        <v/>
      </c>
      <c r="X977" s="41" t="str">
        <f>IF(E977="","",VLOOKUP(G977,#REF!,2,0))</f>
        <v/>
      </c>
      <c r="Y977" s="41" t="str">
        <f t="shared" si="181"/>
        <v/>
      </c>
      <c r="Z977" s="96" t="str">
        <f t="shared" si="188"/>
        <v/>
      </c>
      <c r="AA977" s="77" t="str">
        <f t="shared" si="189"/>
        <v/>
      </c>
      <c r="AB977" s="77" t="str">
        <f t="shared" si="190"/>
        <v/>
      </c>
      <c r="AC977" s="43" t="str">
        <f t="shared" si="182"/>
        <v/>
      </c>
      <c r="AD977" s="23"/>
      <c r="AE977" s="23"/>
      <c r="AF977" s="23"/>
      <c r="AG977" s="23"/>
      <c r="AH977" s="41" t="str">
        <f t="shared" si="191"/>
        <v/>
      </c>
      <c r="AI977" s="88"/>
      <c r="AJ977" s="26"/>
      <c r="AK977" s="26"/>
      <c r="AL977" s="26"/>
    </row>
    <row r="978" spans="1:38">
      <c r="A978" s="42">
        <v>975</v>
      </c>
      <c r="B978" s="42" t="s">
        <v>4</v>
      </c>
      <c r="C978" s="99"/>
      <c r="D978" s="42" t="str">
        <f t="shared" si="183"/>
        <v/>
      </c>
      <c r="E978" s="99"/>
      <c r="F978" s="26"/>
      <c r="G978" s="99"/>
      <c r="H978" s="107"/>
      <c r="I978" s="53"/>
      <c r="J978" s="53"/>
      <c r="K978" s="99"/>
      <c r="L978" s="26" t="str">
        <f t="shared" si="184"/>
        <v>_</v>
      </c>
      <c r="M978" s="99"/>
      <c r="N978" s="42" t="str">
        <f t="shared" si="185"/>
        <v/>
      </c>
      <c r="O978" s="70"/>
      <c r="P978" s="63"/>
      <c r="Q978" s="64"/>
      <c r="R978" s="26"/>
      <c r="S978" s="26"/>
      <c r="T978" s="42" t="str">
        <f t="shared" si="186"/>
        <v/>
      </c>
      <c r="U978" s="42" t="str">
        <f>IF(E978="","",#REF!-N978)</f>
        <v/>
      </c>
      <c r="V978" s="42" t="str">
        <f t="shared" si="180"/>
        <v/>
      </c>
      <c r="W978" s="42" t="str">
        <f t="shared" si="187"/>
        <v/>
      </c>
      <c r="X978" s="41" t="str">
        <f>IF(E978="","",VLOOKUP(G978,#REF!,2,0))</f>
        <v/>
      </c>
      <c r="Y978" s="41" t="str">
        <f t="shared" si="181"/>
        <v/>
      </c>
      <c r="Z978" s="96" t="str">
        <f t="shared" si="188"/>
        <v/>
      </c>
      <c r="AA978" s="77" t="str">
        <f t="shared" si="189"/>
        <v/>
      </c>
      <c r="AB978" s="77" t="str">
        <f t="shared" si="190"/>
        <v/>
      </c>
      <c r="AC978" s="43" t="str">
        <f t="shared" si="182"/>
        <v/>
      </c>
      <c r="AD978" s="23"/>
      <c r="AE978" s="23"/>
      <c r="AF978" s="23"/>
      <c r="AG978" s="23"/>
      <c r="AH978" s="41" t="str">
        <f t="shared" si="191"/>
        <v/>
      </c>
      <c r="AI978" s="88"/>
      <c r="AJ978" s="26"/>
      <c r="AK978" s="26"/>
      <c r="AL978" s="26"/>
    </row>
    <row r="979" spans="1:38">
      <c r="A979" s="42">
        <v>976</v>
      </c>
      <c r="B979" s="42" t="s">
        <v>4</v>
      </c>
      <c r="C979" s="99"/>
      <c r="D979" s="42" t="str">
        <f t="shared" si="183"/>
        <v/>
      </c>
      <c r="E979" s="99"/>
      <c r="F979" s="26"/>
      <c r="G979" s="99"/>
      <c r="H979" s="107"/>
      <c r="I979" s="53"/>
      <c r="J979" s="53"/>
      <c r="K979" s="99"/>
      <c r="L979" s="26" t="str">
        <f t="shared" si="184"/>
        <v>_</v>
      </c>
      <c r="M979" s="99"/>
      <c r="N979" s="42" t="str">
        <f t="shared" si="185"/>
        <v/>
      </c>
      <c r="O979" s="70"/>
      <c r="P979" s="63"/>
      <c r="Q979" s="64"/>
      <c r="R979" s="26"/>
      <c r="S979" s="26"/>
      <c r="T979" s="42" t="str">
        <f t="shared" si="186"/>
        <v/>
      </c>
      <c r="U979" s="42" t="str">
        <f>IF(E979="","",#REF!-N979)</f>
        <v/>
      </c>
      <c r="V979" s="42" t="str">
        <f t="shared" si="180"/>
        <v/>
      </c>
      <c r="W979" s="42" t="str">
        <f t="shared" si="187"/>
        <v/>
      </c>
      <c r="X979" s="41" t="str">
        <f>IF(E979="","",VLOOKUP(G979,#REF!,2,0))</f>
        <v/>
      </c>
      <c r="Y979" s="41" t="str">
        <f t="shared" si="181"/>
        <v/>
      </c>
      <c r="Z979" s="96" t="str">
        <f t="shared" si="188"/>
        <v/>
      </c>
      <c r="AA979" s="77" t="str">
        <f t="shared" si="189"/>
        <v/>
      </c>
      <c r="AB979" s="77" t="str">
        <f t="shared" si="190"/>
        <v/>
      </c>
      <c r="AC979" s="43" t="str">
        <f t="shared" si="182"/>
        <v/>
      </c>
      <c r="AD979" s="23"/>
      <c r="AE979" s="23"/>
      <c r="AF979" s="23"/>
      <c r="AG979" s="23"/>
      <c r="AH979" s="41" t="str">
        <f t="shared" si="191"/>
        <v/>
      </c>
      <c r="AI979" s="88"/>
      <c r="AJ979" s="26"/>
      <c r="AK979" s="26"/>
      <c r="AL979" s="26"/>
    </row>
    <row r="980" spans="1:38">
      <c r="A980" s="42">
        <v>977</v>
      </c>
      <c r="B980" s="42" t="s">
        <v>4</v>
      </c>
      <c r="C980" s="99"/>
      <c r="D980" s="42" t="str">
        <f t="shared" si="183"/>
        <v/>
      </c>
      <c r="E980" s="99"/>
      <c r="F980" s="26"/>
      <c r="G980" s="99"/>
      <c r="H980" s="107"/>
      <c r="I980" s="53"/>
      <c r="J980" s="53"/>
      <c r="K980" s="99"/>
      <c r="L980" s="26" t="str">
        <f t="shared" si="184"/>
        <v>_</v>
      </c>
      <c r="M980" s="99"/>
      <c r="N980" s="42" t="str">
        <f t="shared" si="185"/>
        <v/>
      </c>
      <c r="O980" s="70"/>
      <c r="P980" s="63"/>
      <c r="Q980" s="64"/>
      <c r="R980" s="26"/>
      <c r="S980" s="26"/>
      <c r="T980" s="42" t="str">
        <f t="shared" si="186"/>
        <v/>
      </c>
      <c r="U980" s="42" t="str">
        <f>IF(E980="","",#REF!-N980)</f>
        <v/>
      </c>
      <c r="V980" s="42" t="str">
        <f t="shared" si="180"/>
        <v/>
      </c>
      <c r="W980" s="42" t="str">
        <f t="shared" si="187"/>
        <v/>
      </c>
      <c r="X980" s="41" t="str">
        <f>IF(E980="","",VLOOKUP(G980,#REF!,2,0))</f>
        <v/>
      </c>
      <c r="Y980" s="41" t="str">
        <f t="shared" si="181"/>
        <v/>
      </c>
      <c r="Z980" s="96" t="str">
        <f t="shared" si="188"/>
        <v/>
      </c>
      <c r="AA980" s="77" t="str">
        <f t="shared" si="189"/>
        <v/>
      </c>
      <c r="AB980" s="77" t="str">
        <f t="shared" si="190"/>
        <v/>
      </c>
      <c r="AC980" s="43" t="str">
        <f t="shared" si="182"/>
        <v/>
      </c>
      <c r="AD980" s="23"/>
      <c r="AE980" s="23"/>
      <c r="AF980" s="23"/>
      <c r="AG980" s="23"/>
      <c r="AH980" s="41" t="str">
        <f t="shared" si="191"/>
        <v/>
      </c>
      <c r="AI980" s="88"/>
      <c r="AJ980" s="26"/>
      <c r="AK980" s="26"/>
      <c r="AL980" s="26"/>
    </row>
    <row r="981" spans="1:38">
      <c r="A981" s="42">
        <v>978</v>
      </c>
      <c r="B981" s="42" t="s">
        <v>4</v>
      </c>
      <c r="C981" s="99"/>
      <c r="D981" s="42" t="str">
        <f t="shared" si="183"/>
        <v/>
      </c>
      <c r="E981" s="99"/>
      <c r="F981" s="26"/>
      <c r="G981" s="99"/>
      <c r="H981" s="107"/>
      <c r="I981" s="53"/>
      <c r="J981" s="53"/>
      <c r="K981" s="99"/>
      <c r="L981" s="26" t="str">
        <f t="shared" si="184"/>
        <v>_</v>
      </c>
      <c r="M981" s="99"/>
      <c r="N981" s="42" t="str">
        <f t="shared" si="185"/>
        <v/>
      </c>
      <c r="O981" s="70"/>
      <c r="P981" s="63"/>
      <c r="Q981" s="64"/>
      <c r="R981" s="26"/>
      <c r="S981" s="26"/>
      <c r="T981" s="42" t="str">
        <f t="shared" si="186"/>
        <v/>
      </c>
      <c r="U981" s="42" t="str">
        <f>IF(E981="","",#REF!-N981)</f>
        <v/>
      </c>
      <c r="V981" s="42" t="str">
        <f t="shared" si="180"/>
        <v/>
      </c>
      <c r="W981" s="42" t="str">
        <f t="shared" si="187"/>
        <v/>
      </c>
      <c r="X981" s="41" t="str">
        <f>IF(E981="","",VLOOKUP(G981,#REF!,2,0))</f>
        <v/>
      </c>
      <c r="Y981" s="41" t="str">
        <f t="shared" si="181"/>
        <v/>
      </c>
      <c r="Z981" s="96" t="str">
        <f t="shared" si="188"/>
        <v/>
      </c>
      <c r="AA981" s="77" t="str">
        <f t="shared" si="189"/>
        <v/>
      </c>
      <c r="AB981" s="77" t="str">
        <f t="shared" si="190"/>
        <v/>
      </c>
      <c r="AC981" s="43" t="str">
        <f t="shared" si="182"/>
        <v/>
      </c>
      <c r="AD981" s="23"/>
      <c r="AE981" s="23"/>
      <c r="AF981" s="23"/>
      <c r="AG981" s="23"/>
      <c r="AH981" s="41" t="str">
        <f t="shared" si="191"/>
        <v/>
      </c>
      <c r="AI981" s="88"/>
      <c r="AJ981" s="26"/>
      <c r="AK981" s="26"/>
      <c r="AL981" s="26"/>
    </row>
    <row r="982" spans="1:38">
      <c r="A982" s="42">
        <v>979</v>
      </c>
      <c r="B982" s="42" t="s">
        <v>4</v>
      </c>
      <c r="C982" s="99"/>
      <c r="D982" s="42" t="str">
        <f t="shared" si="183"/>
        <v/>
      </c>
      <c r="E982" s="99"/>
      <c r="F982" s="26"/>
      <c r="G982" s="99"/>
      <c r="H982" s="107"/>
      <c r="I982" s="53"/>
      <c r="J982" s="53"/>
      <c r="K982" s="99"/>
      <c r="L982" s="26" t="str">
        <f t="shared" si="184"/>
        <v>_</v>
      </c>
      <c r="M982" s="99"/>
      <c r="N982" s="42" t="str">
        <f t="shared" si="185"/>
        <v/>
      </c>
      <c r="O982" s="70"/>
      <c r="P982" s="63"/>
      <c r="Q982" s="64"/>
      <c r="R982" s="26"/>
      <c r="S982" s="26"/>
      <c r="T982" s="42" t="str">
        <f t="shared" si="186"/>
        <v/>
      </c>
      <c r="U982" s="42" t="str">
        <f>IF(E982="","",#REF!-N982)</f>
        <v/>
      </c>
      <c r="V982" s="42" t="str">
        <f t="shared" si="180"/>
        <v/>
      </c>
      <c r="W982" s="42" t="str">
        <f t="shared" si="187"/>
        <v/>
      </c>
      <c r="X982" s="41" t="str">
        <f>IF(E982="","",VLOOKUP(G982,#REF!,2,0))</f>
        <v/>
      </c>
      <c r="Y982" s="41" t="str">
        <f t="shared" si="181"/>
        <v/>
      </c>
      <c r="Z982" s="96" t="str">
        <f t="shared" si="188"/>
        <v/>
      </c>
      <c r="AA982" s="77" t="str">
        <f t="shared" si="189"/>
        <v/>
      </c>
      <c r="AB982" s="77" t="str">
        <f t="shared" si="190"/>
        <v/>
      </c>
      <c r="AC982" s="43" t="str">
        <f t="shared" si="182"/>
        <v/>
      </c>
      <c r="AD982" s="23"/>
      <c r="AE982" s="23"/>
      <c r="AF982" s="23"/>
      <c r="AG982" s="23"/>
      <c r="AH982" s="41" t="str">
        <f t="shared" si="191"/>
        <v/>
      </c>
      <c r="AI982" s="88"/>
      <c r="AJ982" s="26"/>
      <c r="AK982" s="26"/>
      <c r="AL982" s="26"/>
    </row>
    <row r="983" spans="1:38">
      <c r="A983" s="42">
        <v>980</v>
      </c>
      <c r="B983" s="42" t="s">
        <v>4</v>
      </c>
      <c r="C983" s="99"/>
      <c r="D983" s="42" t="str">
        <f t="shared" si="183"/>
        <v/>
      </c>
      <c r="E983" s="99"/>
      <c r="F983" s="26"/>
      <c r="G983" s="99"/>
      <c r="H983" s="107"/>
      <c r="I983" s="53"/>
      <c r="J983" s="53"/>
      <c r="K983" s="99"/>
      <c r="L983" s="26" t="str">
        <f t="shared" si="184"/>
        <v>_</v>
      </c>
      <c r="M983" s="99"/>
      <c r="N983" s="42" t="str">
        <f t="shared" si="185"/>
        <v/>
      </c>
      <c r="O983" s="70"/>
      <c r="P983" s="63"/>
      <c r="Q983" s="64"/>
      <c r="R983" s="26"/>
      <c r="S983" s="26"/>
      <c r="T983" s="42" t="str">
        <f t="shared" si="186"/>
        <v/>
      </c>
      <c r="U983" s="42" t="str">
        <f>IF(E983="","",#REF!-N983)</f>
        <v/>
      </c>
      <c r="V983" s="42" t="str">
        <f t="shared" si="180"/>
        <v/>
      </c>
      <c r="W983" s="42" t="str">
        <f t="shared" si="187"/>
        <v/>
      </c>
      <c r="X983" s="41" t="str">
        <f>IF(E983="","",VLOOKUP(G983,#REF!,2,0))</f>
        <v/>
      </c>
      <c r="Y983" s="41" t="str">
        <f t="shared" si="181"/>
        <v/>
      </c>
      <c r="Z983" s="96" t="str">
        <f t="shared" si="188"/>
        <v/>
      </c>
      <c r="AA983" s="77" t="str">
        <f t="shared" si="189"/>
        <v/>
      </c>
      <c r="AB983" s="77" t="str">
        <f t="shared" si="190"/>
        <v/>
      </c>
      <c r="AC983" s="43" t="str">
        <f t="shared" si="182"/>
        <v/>
      </c>
      <c r="AD983" s="23"/>
      <c r="AE983" s="23"/>
      <c r="AF983" s="23"/>
      <c r="AG983" s="23"/>
      <c r="AH983" s="41" t="str">
        <f t="shared" si="191"/>
        <v/>
      </c>
      <c r="AI983" s="88"/>
      <c r="AJ983" s="26"/>
      <c r="AK983" s="26"/>
      <c r="AL983" s="26"/>
    </row>
    <row r="984" spans="1:38">
      <c r="A984" s="42">
        <v>981</v>
      </c>
      <c r="B984" s="42" t="s">
        <v>4</v>
      </c>
      <c r="C984" s="99"/>
      <c r="D984" s="42" t="str">
        <f t="shared" si="183"/>
        <v/>
      </c>
      <c r="E984" s="99"/>
      <c r="F984" s="26"/>
      <c r="G984" s="99"/>
      <c r="H984" s="107"/>
      <c r="I984" s="53"/>
      <c r="J984" s="53"/>
      <c r="K984" s="99"/>
      <c r="L984" s="26" t="str">
        <f t="shared" si="184"/>
        <v>_</v>
      </c>
      <c r="M984" s="99"/>
      <c r="N984" s="42" t="str">
        <f t="shared" si="185"/>
        <v/>
      </c>
      <c r="O984" s="70"/>
      <c r="P984" s="63"/>
      <c r="Q984" s="64"/>
      <c r="R984" s="26"/>
      <c r="S984" s="26"/>
      <c r="T984" s="42" t="str">
        <f t="shared" si="186"/>
        <v/>
      </c>
      <c r="U984" s="42" t="str">
        <f>IF(E984="","",#REF!-N984)</f>
        <v/>
      </c>
      <c r="V984" s="42" t="str">
        <f t="shared" si="180"/>
        <v/>
      </c>
      <c r="W984" s="42" t="str">
        <f t="shared" si="187"/>
        <v/>
      </c>
      <c r="X984" s="41" t="str">
        <f>IF(E984="","",VLOOKUP(G984,#REF!,2,0))</f>
        <v/>
      </c>
      <c r="Y984" s="41" t="str">
        <f t="shared" si="181"/>
        <v/>
      </c>
      <c r="Z984" s="96" t="str">
        <f t="shared" si="188"/>
        <v/>
      </c>
      <c r="AA984" s="77" t="str">
        <f t="shared" si="189"/>
        <v/>
      </c>
      <c r="AB984" s="77" t="str">
        <f t="shared" si="190"/>
        <v/>
      </c>
      <c r="AC984" s="43" t="str">
        <f t="shared" si="182"/>
        <v/>
      </c>
      <c r="AD984" s="23"/>
      <c r="AE984" s="23"/>
      <c r="AF984" s="23"/>
      <c r="AG984" s="23"/>
      <c r="AH984" s="41" t="str">
        <f t="shared" si="191"/>
        <v/>
      </c>
      <c r="AI984" s="88"/>
      <c r="AJ984" s="26"/>
      <c r="AK984" s="26"/>
      <c r="AL984" s="26"/>
    </row>
    <row r="985" spans="1:38">
      <c r="A985" s="42">
        <v>982</v>
      </c>
      <c r="B985" s="42" t="s">
        <v>4</v>
      </c>
      <c r="C985" s="99"/>
      <c r="D985" s="42" t="str">
        <f t="shared" si="183"/>
        <v/>
      </c>
      <c r="E985" s="99"/>
      <c r="F985" s="26"/>
      <c r="G985" s="99"/>
      <c r="H985" s="107"/>
      <c r="I985" s="53"/>
      <c r="J985" s="53"/>
      <c r="K985" s="99"/>
      <c r="L985" s="26" t="str">
        <f t="shared" si="184"/>
        <v>_</v>
      </c>
      <c r="M985" s="99"/>
      <c r="N985" s="42" t="str">
        <f t="shared" si="185"/>
        <v/>
      </c>
      <c r="O985" s="70"/>
      <c r="P985" s="63"/>
      <c r="Q985" s="64"/>
      <c r="R985" s="26"/>
      <c r="S985" s="26"/>
      <c r="T985" s="42" t="str">
        <f t="shared" si="186"/>
        <v/>
      </c>
      <c r="U985" s="42" t="str">
        <f>IF(E985="","",#REF!-N985)</f>
        <v/>
      </c>
      <c r="V985" s="42" t="str">
        <f t="shared" si="180"/>
        <v/>
      </c>
      <c r="W985" s="42" t="str">
        <f t="shared" si="187"/>
        <v/>
      </c>
      <c r="X985" s="41" t="str">
        <f>IF(E985="","",VLOOKUP(G985,#REF!,2,0))</f>
        <v/>
      </c>
      <c r="Y985" s="41" t="str">
        <f t="shared" si="181"/>
        <v/>
      </c>
      <c r="Z985" s="96" t="str">
        <f t="shared" si="188"/>
        <v/>
      </c>
      <c r="AA985" s="77" t="str">
        <f t="shared" si="189"/>
        <v/>
      </c>
      <c r="AB985" s="77" t="str">
        <f t="shared" si="190"/>
        <v/>
      </c>
      <c r="AC985" s="43" t="str">
        <f t="shared" si="182"/>
        <v/>
      </c>
      <c r="AD985" s="23"/>
      <c r="AE985" s="23"/>
      <c r="AF985" s="23"/>
      <c r="AG985" s="23"/>
      <c r="AH985" s="41" t="str">
        <f t="shared" si="191"/>
        <v/>
      </c>
      <c r="AI985" s="88"/>
      <c r="AJ985" s="26"/>
      <c r="AK985" s="26"/>
      <c r="AL985" s="26"/>
    </row>
    <row r="986" spans="1:38">
      <c r="A986" s="42">
        <v>983</v>
      </c>
      <c r="B986" s="42" t="s">
        <v>4</v>
      </c>
      <c r="C986" s="99"/>
      <c r="D986" s="42" t="str">
        <f t="shared" si="183"/>
        <v/>
      </c>
      <c r="E986" s="99"/>
      <c r="F986" s="26"/>
      <c r="G986" s="99"/>
      <c r="H986" s="107"/>
      <c r="I986" s="53"/>
      <c r="J986" s="53"/>
      <c r="K986" s="99"/>
      <c r="L986" s="26" t="str">
        <f t="shared" si="184"/>
        <v>_</v>
      </c>
      <c r="M986" s="99"/>
      <c r="N986" s="42" t="str">
        <f t="shared" si="185"/>
        <v/>
      </c>
      <c r="O986" s="70"/>
      <c r="P986" s="63"/>
      <c r="Q986" s="64"/>
      <c r="R986" s="26"/>
      <c r="S986" s="26"/>
      <c r="T986" s="42" t="str">
        <f t="shared" si="186"/>
        <v/>
      </c>
      <c r="U986" s="42" t="str">
        <f>IF(E986="","",#REF!-N986)</f>
        <v/>
      </c>
      <c r="V986" s="42" t="str">
        <f t="shared" si="180"/>
        <v/>
      </c>
      <c r="W986" s="42" t="str">
        <f t="shared" si="187"/>
        <v/>
      </c>
      <c r="X986" s="41" t="str">
        <f>IF(E986="","",VLOOKUP(G986,#REF!,2,0))</f>
        <v/>
      </c>
      <c r="Y986" s="41" t="str">
        <f t="shared" si="181"/>
        <v/>
      </c>
      <c r="Z986" s="96" t="str">
        <f t="shared" si="188"/>
        <v/>
      </c>
      <c r="AA986" s="77" t="str">
        <f t="shared" si="189"/>
        <v/>
      </c>
      <c r="AB986" s="77" t="str">
        <f t="shared" si="190"/>
        <v/>
      </c>
      <c r="AC986" s="43" t="str">
        <f t="shared" si="182"/>
        <v/>
      </c>
      <c r="AD986" s="23"/>
      <c r="AE986" s="23"/>
      <c r="AF986" s="23"/>
      <c r="AG986" s="23"/>
      <c r="AH986" s="41" t="str">
        <f t="shared" si="191"/>
        <v/>
      </c>
      <c r="AI986" s="88"/>
      <c r="AJ986" s="26"/>
      <c r="AK986" s="26"/>
      <c r="AL986" s="26"/>
    </row>
    <row r="987" spans="1:38">
      <c r="A987" s="42">
        <v>984</v>
      </c>
      <c r="B987" s="42" t="s">
        <v>4</v>
      </c>
      <c r="C987" s="99"/>
      <c r="D987" s="42" t="str">
        <f t="shared" si="183"/>
        <v/>
      </c>
      <c r="E987" s="99"/>
      <c r="F987" s="26"/>
      <c r="G987" s="99"/>
      <c r="H987" s="107"/>
      <c r="I987" s="53"/>
      <c r="J987" s="53"/>
      <c r="K987" s="99"/>
      <c r="L987" s="26" t="str">
        <f t="shared" si="184"/>
        <v>_</v>
      </c>
      <c r="M987" s="99"/>
      <c r="N987" s="42" t="str">
        <f t="shared" si="185"/>
        <v/>
      </c>
      <c r="O987" s="70"/>
      <c r="P987" s="63"/>
      <c r="Q987" s="64"/>
      <c r="R987" s="26"/>
      <c r="S987" s="26"/>
      <c r="T987" s="42" t="str">
        <f t="shared" si="186"/>
        <v/>
      </c>
      <c r="U987" s="42" t="str">
        <f>IF(E987="","",#REF!-N987)</f>
        <v/>
      </c>
      <c r="V987" s="42" t="str">
        <f t="shared" si="180"/>
        <v/>
      </c>
      <c r="W987" s="42" t="str">
        <f t="shared" si="187"/>
        <v/>
      </c>
      <c r="X987" s="41" t="str">
        <f>IF(E987="","",VLOOKUP(G987,#REF!,2,0))</f>
        <v/>
      </c>
      <c r="Y987" s="41" t="str">
        <f t="shared" si="181"/>
        <v/>
      </c>
      <c r="Z987" s="96" t="str">
        <f t="shared" si="188"/>
        <v/>
      </c>
      <c r="AA987" s="77" t="str">
        <f t="shared" si="189"/>
        <v/>
      </c>
      <c r="AB987" s="77" t="str">
        <f t="shared" si="190"/>
        <v/>
      </c>
      <c r="AC987" s="43" t="str">
        <f t="shared" si="182"/>
        <v/>
      </c>
      <c r="AD987" s="23"/>
      <c r="AE987" s="23"/>
      <c r="AF987" s="23"/>
      <c r="AG987" s="23"/>
      <c r="AH987" s="41" t="str">
        <f t="shared" si="191"/>
        <v/>
      </c>
      <c r="AI987" s="88"/>
      <c r="AJ987" s="26"/>
      <c r="AK987" s="26"/>
      <c r="AL987" s="26"/>
    </row>
    <row r="988" spans="1:38">
      <c r="A988" s="42">
        <v>985</v>
      </c>
      <c r="B988" s="42" t="s">
        <v>4</v>
      </c>
      <c r="C988" s="99"/>
      <c r="D988" s="42" t="str">
        <f t="shared" si="183"/>
        <v/>
      </c>
      <c r="E988" s="99"/>
      <c r="F988" s="26"/>
      <c r="G988" s="99"/>
      <c r="H988" s="107"/>
      <c r="I988" s="53"/>
      <c r="J988" s="53"/>
      <c r="K988" s="99"/>
      <c r="L988" s="26" t="str">
        <f t="shared" si="184"/>
        <v>_</v>
      </c>
      <c r="M988" s="99"/>
      <c r="N988" s="42" t="str">
        <f t="shared" si="185"/>
        <v/>
      </c>
      <c r="O988" s="70"/>
      <c r="P988" s="63"/>
      <c r="Q988" s="64"/>
      <c r="R988" s="26"/>
      <c r="S988" s="26"/>
      <c r="T988" s="42" t="str">
        <f t="shared" si="186"/>
        <v/>
      </c>
      <c r="U988" s="42" t="str">
        <f>IF(E988="","",#REF!-N988)</f>
        <v/>
      </c>
      <c r="V988" s="42" t="str">
        <f t="shared" si="180"/>
        <v/>
      </c>
      <c r="W988" s="42" t="str">
        <f t="shared" si="187"/>
        <v/>
      </c>
      <c r="X988" s="41" t="str">
        <f>IF(E988="","",VLOOKUP(G988,#REF!,2,0))</f>
        <v/>
      </c>
      <c r="Y988" s="41" t="str">
        <f t="shared" si="181"/>
        <v/>
      </c>
      <c r="Z988" s="96" t="str">
        <f t="shared" si="188"/>
        <v/>
      </c>
      <c r="AA988" s="77" t="str">
        <f t="shared" si="189"/>
        <v/>
      </c>
      <c r="AB988" s="77" t="str">
        <f t="shared" si="190"/>
        <v/>
      </c>
      <c r="AC988" s="43" t="str">
        <f t="shared" si="182"/>
        <v/>
      </c>
      <c r="AD988" s="23"/>
      <c r="AE988" s="23"/>
      <c r="AF988" s="23"/>
      <c r="AG988" s="23"/>
      <c r="AH988" s="41" t="str">
        <f t="shared" si="191"/>
        <v/>
      </c>
      <c r="AI988" s="88"/>
      <c r="AJ988" s="26"/>
      <c r="AK988" s="26"/>
      <c r="AL988" s="26"/>
    </row>
    <row r="989" spans="1:38">
      <c r="A989" s="42">
        <v>986</v>
      </c>
      <c r="B989" s="42" t="s">
        <v>4</v>
      </c>
      <c r="C989" s="99"/>
      <c r="D989" s="42" t="str">
        <f t="shared" si="183"/>
        <v/>
      </c>
      <c r="E989" s="99"/>
      <c r="F989" s="26"/>
      <c r="G989" s="99"/>
      <c r="H989" s="107"/>
      <c r="I989" s="53"/>
      <c r="J989" s="53"/>
      <c r="K989" s="99"/>
      <c r="L989" s="26" t="str">
        <f t="shared" si="184"/>
        <v>_</v>
      </c>
      <c r="M989" s="99"/>
      <c r="N989" s="42" t="str">
        <f t="shared" si="185"/>
        <v/>
      </c>
      <c r="O989" s="70"/>
      <c r="P989" s="63"/>
      <c r="Q989" s="64"/>
      <c r="R989" s="26"/>
      <c r="S989" s="26"/>
      <c r="T989" s="42" t="str">
        <f t="shared" si="186"/>
        <v/>
      </c>
      <c r="U989" s="42" t="str">
        <f>IF(E989="","",#REF!-N989)</f>
        <v/>
      </c>
      <c r="V989" s="42" t="str">
        <f t="shared" si="180"/>
        <v/>
      </c>
      <c r="W989" s="42" t="str">
        <f t="shared" si="187"/>
        <v/>
      </c>
      <c r="X989" s="41" t="str">
        <f>IF(E989="","",VLOOKUP(G989,#REF!,2,0))</f>
        <v/>
      </c>
      <c r="Y989" s="41" t="str">
        <f t="shared" si="181"/>
        <v/>
      </c>
      <c r="Z989" s="96" t="str">
        <f t="shared" si="188"/>
        <v/>
      </c>
      <c r="AA989" s="77" t="str">
        <f t="shared" si="189"/>
        <v/>
      </c>
      <c r="AB989" s="77" t="str">
        <f t="shared" si="190"/>
        <v/>
      </c>
      <c r="AC989" s="43" t="str">
        <f t="shared" si="182"/>
        <v/>
      </c>
      <c r="AD989" s="23"/>
      <c r="AE989" s="23"/>
      <c r="AF989" s="23"/>
      <c r="AG989" s="23"/>
      <c r="AH989" s="41" t="str">
        <f t="shared" si="191"/>
        <v/>
      </c>
      <c r="AI989" s="88"/>
      <c r="AJ989" s="26"/>
      <c r="AK989" s="26"/>
      <c r="AL989" s="26"/>
    </row>
    <row r="990" spans="1:38">
      <c r="A990" s="42">
        <v>987</v>
      </c>
      <c r="B990" s="42" t="s">
        <v>4</v>
      </c>
      <c r="C990" s="99"/>
      <c r="D990" s="42" t="str">
        <f t="shared" si="183"/>
        <v/>
      </c>
      <c r="E990" s="99"/>
      <c r="F990" s="26"/>
      <c r="G990" s="99"/>
      <c r="H990" s="107"/>
      <c r="I990" s="53"/>
      <c r="J990" s="53"/>
      <c r="K990" s="99"/>
      <c r="L990" s="26" t="str">
        <f t="shared" si="184"/>
        <v>_</v>
      </c>
      <c r="M990" s="99"/>
      <c r="N990" s="42" t="str">
        <f t="shared" si="185"/>
        <v/>
      </c>
      <c r="O990" s="70"/>
      <c r="P990" s="63"/>
      <c r="Q990" s="64"/>
      <c r="R990" s="26"/>
      <c r="S990" s="26"/>
      <c r="T990" s="42" t="str">
        <f t="shared" si="186"/>
        <v/>
      </c>
      <c r="U990" s="42" t="str">
        <f>IF(E990="","",#REF!-N990)</f>
        <v/>
      </c>
      <c r="V990" s="42" t="str">
        <f t="shared" si="180"/>
        <v/>
      </c>
      <c r="W990" s="42" t="str">
        <f t="shared" si="187"/>
        <v/>
      </c>
      <c r="X990" s="41" t="str">
        <f>IF(E990="","",VLOOKUP(G990,#REF!,2,0))</f>
        <v/>
      </c>
      <c r="Y990" s="41" t="str">
        <f t="shared" si="181"/>
        <v/>
      </c>
      <c r="Z990" s="96" t="str">
        <f t="shared" si="188"/>
        <v/>
      </c>
      <c r="AA990" s="77" t="str">
        <f t="shared" si="189"/>
        <v/>
      </c>
      <c r="AB990" s="77" t="str">
        <f t="shared" si="190"/>
        <v/>
      </c>
      <c r="AC990" s="43" t="str">
        <f t="shared" si="182"/>
        <v/>
      </c>
      <c r="AD990" s="23"/>
      <c r="AE990" s="23"/>
      <c r="AF990" s="23"/>
      <c r="AG990" s="23"/>
      <c r="AH990" s="41" t="str">
        <f t="shared" si="191"/>
        <v/>
      </c>
      <c r="AI990" s="88"/>
      <c r="AJ990" s="26"/>
      <c r="AK990" s="26"/>
      <c r="AL990" s="26"/>
    </row>
    <row r="991" spans="1:38">
      <c r="A991" s="42">
        <v>988</v>
      </c>
      <c r="B991" s="42" t="s">
        <v>4</v>
      </c>
      <c r="C991" s="99"/>
      <c r="D991" s="42" t="str">
        <f t="shared" si="183"/>
        <v/>
      </c>
      <c r="E991" s="99"/>
      <c r="F991" s="26"/>
      <c r="G991" s="99"/>
      <c r="H991" s="107"/>
      <c r="I991" s="53"/>
      <c r="J991" s="53"/>
      <c r="K991" s="99"/>
      <c r="L991" s="26" t="str">
        <f t="shared" si="184"/>
        <v>_</v>
      </c>
      <c r="M991" s="99"/>
      <c r="N991" s="42" t="str">
        <f t="shared" si="185"/>
        <v/>
      </c>
      <c r="O991" s="70"/>
      <c r="P991" s="63"/>
      <c r="Q991" s="64"/>
      <c r="R991" s="26"/>
      <c r="S991" s="26"/>
      <c r="T991" s="42" t="str">
        <f t="shared" si="186"/>
        <v/>
      </c>
      <c r="U991" s="42" t="str">
        <f>IF(E991="","",#REF!-N991)</f>
        <v/>
      </c>
      <c r="V991" s="42" t="str">
        <f t="shared" si="180"/>
        <v/>
      </c>
      <c r="W991" s="42" t="str">
        <f t="shared" si="187"/>
        <v/>
      </c>
      <c r="X991" s="41" t="str">
        <f>IF(E991="","",VLOOKUP(G991,#REF!,2,0))</f>
        <v/>
      </c>
      <c r="Y991" s="41" t="str">
        <f t="shared" si="181"/>
        <v/>
      </c>
      <c r="Z991" s="96" t="str">
        <f t="shared" si="188"/>
        <v/>
      </c>
      <c r="AA991" s="77" t="str">
        <f t="shared" si="189"/>
        <v/>
      </c>
      <c r="AB991" s="77" t="str">
        <f t="shared" si="190"/>
        <v/>
      </c>
      <c r="AC991" s="43" t="str">
        <f t="shared" si="182"/>
        <v/>
      </c>
      <c r="AD991" s="23"/>
      <c r="AE991" s="23"/>
      <c r="AF991" s="23"/>
      <c r="AG991" s="23"/>
      <c r="AH991" s="41" t="str">
        <f t="shared" si="191"/>
        <v/>
      </c>
      <c r="AI991" s="88"/>
      <c r="AJ991" s="26"/>
      <c r="AK991" s="26"/>
      <c r="AL991" s="26"/>
    </row>
    <row r="992" spans="1:38">
      <c r="A992" s="42">
        <v>989</v>
      </c>
      <c r="B992" s="42" t="s">
        <v>4</v>
      </c>
      <c r="C992" s="99"/>
      <c r="D992" s="42" t="str">
        <f t="shared" si="183"/>
        <v/>
      </c>
      <c r="E992" s="99"/>
      <c r="F992" s="26"/>
      <c r="G992" s="99"/>
      <c r="H992" s="107"/>
      <c r="I992" s="53"/>
      <c r="J992" s="53"/>
      <c r="K992" s="99"/>
      <c r="L992" s="26" t="str">
        <f t="shared" si="184"/>
        <v>_</v>
      </c>
      <c r="M992" s="99"/>
      <c r="N992" s="42" t="str">
        <f t="shared" si="185"/>
        <v/>
      </c>
      <c r="O992" s="70"/>
      <c r="P992" s="63"/>
      <c r="Q992" s="64"/>
      <c r="R992" s="26"/>
      <c r="S992" s="26"/>
      <c r="T992" s="42" t="str">
        <f t="shared" si="186"/>
        <v/>
      </c>
      <c r="U992" s="42" t="str">
        <f>IF(E992="","",#REF!-N992)</f>
        <v/>
      </c>
      <c r="V992" s="42" t="str">
        <f t="shared" si="180"/>
        <v/>
      </c>
      <c r="W992" s="42" t="str">
        <f t="shared" si="187"/>
        <v/>
      </c>
      <c r="X992" s="41" t="str">
        <f>IF(E992="","",VLOOKUP(G992,#REF!,2,0))</f>
        <v/>
      </c>
      <c r="Y992" s="41" t="str">
        <f t="shared" si="181"/>
        <v/>
      </c>
      <c r="Z992" s="96" t="str">
        <f t="shared" si="188"/>
        <v/>
      </c>
      <c r="AA992" s="77" t="str">
        <f t="shared" si="189"/>
        <v/>
      </c>
      <c r="AB992" s="77" t="str">
        <f t="shared" si="190"/>
        <v/>
      </c>
      <c r="AC992" s="43" t="str">
        <f t="shared" si="182"/>
        <v/>
      </c>
      <c r="AD992" s="23"/>
      <c r="AE992" s="23"/>
      <c r="AF992" s="23"/>
      <c r="AG992" s="23"/>
      <c r="AH992" s="41" t="str">
        <f t="shared" si="191"/>
        <v/>
      </c>
      <c r="AI992" s="88"/>
      <c r="AJ992" s="26"/>
      <c r="AK992" s="26"/>
      <c r="AL992" s="26"/>
    </row>
    <row r="993" spans="1:38">
      <c r="A993" s="42">
        <v>990</v>
      </c>
      <c r="B993" s="42" t="s">
        <v>4</v>
      </c>
      <c r="C993" s="99"/>
      <c r="D993" s="42" t="str">
        <f t="shared" si="183"/>
        <v/>
      </c>
      <c r="E993" s="99"/>
      <c r="F993" s="26"/>
      <c r="G993" s="99"/>
      <c r="H993" s="107"/>
      <c r="I993" s="53"/>
      <c r="J993" s="53"/>
      <c r="K993" s="99"/>
      <c r="L993" s="26" t="str">
        <f t="shared" si="184"/>
        <v>_</v>
      </c>
      <c r="M993" s="99"/>
      <c r="N993" s="42" t="str">
        <f t="shared" si="185"/>
        <v/>
      </c>
      <c r="O993" s="70"/>
      <c r="P993" s="63"/>
      <c r="Q993" s="64"/>
      <c r="R993" s="26"/>
      <c r="S993" s="26"/>
      <c r="T993" s="42" t="str">
        <f t="shared" si="186"/>
        <v/>
      </c>
      <c r="U993" s="42" t="str">
        <f>IF(E993="","",#REF!-N993)</f>
        <v/>
      </c>
      <c r="V993" s="42" t="str">
        <f t="shared" si="180"/>
        <v/>
      </c>
      <c r="W993" s="42" t="str">
        <f t="shared" si="187"/>
        <v/>
      </c>
      <c r="X993" s="41" t="str">
        <f>IF(E993="","",VLOOKUP(G993,#REF!,2,0))</f>
        <v/>
      </c>
      <c r="Y993" s="41" t="str">
        <f t="shared" si="181"/>
        <v/>
      </c>
      <c r="Z993" s="96" t="str">
        <f t="shared" si="188"/>
        <v/>
      </c>
      <c r="AA993" s="77" t="str">
        <f t="shared" si="189"/>
        <v/>
      </c>
      <c r="AB993" s="77" t="str">
        <f t="shared" si="190"/>
        <v/>
      </c>
      <c r="AC993" s="43" t="str">
        <f t="shared" si="182"/>
        <v/>
      </c>
      <c r="AD993" s="23"/>
      <c r="AE993" s="23"/>
      <c r="AF993" s="23"/>
      <c r="AG993" s="23"/>
      <c r="AH993" s="41" t="str">
        <f t="shared" si="191"/>
        <v/>
      </c>
      <c r="AI993" s="88"/>
      <c r="AJ993" s="26"/>
      <c r="AK993" s="26"/>
      <c r="AL993" s="26"/>
    </row>
    <row r="994" spans="1:38">
      <c r="A994" s="42">
        <v>991</v>
      </c>
      <c r="B994" s="42" t="s">
        <v>4</v>
      </c>
      <c r="C994" s="99"/>
      <c r="D994" s="42" t="str">
        <f t="shared" si="183"/>
        <v/>
      </c>
      <c r="E994" s="99"/>
      <c r="F994" s="26"/>
      <c r="G994" s="99"/>
      <c r="H994" s="107"/>
      <c r="I994" s="53"/>
      <c r="J994" s="53"/>
      <c r="K994" s="99"/>
      <c r="L994" s="26" t="str">
        <f t="shared" si="184"/>
        <v>_</v>
      </c>
      <c r="M994" s="99"/>
      <c r="N994" s="42" t="str">
        <f t="shared" si="185"/>
        <v/>
      </c>
      <c r="O994" s="70"/>
      <c r="P994" s="63"/>
      <c r="Q994" s="64"/>
      <c r="R994" s="26"/>
      <c r="S994" s="26"/>
      <c r="T994" s="42" t="str">
        <f t="shared" si="186"/>
        <v/>
      </c>
      <c r="U994" s="42" t="str">
        <f>IF(E994="","",#REF!-N994)</f>
        <v/>
      </c>
      <c r="V994" s="42" t="str">
        <f t="shared" si="180"/>
        <v/>
      </c>
      <c r="W994" s="42" t="str">
        <f t="shared" si="187"/>
        <v/>
      </c>
      <c r="X994" s="41" t="str">
        <f>IF(E994="","",VLOOKUP(G994,#REF!,2,0))</f>
        <v/>
      </c>
      <c r="Y994" s="41" t="str">
        <f t="shared" si="181"/>
        <v/>
      </c>
      <c r="Z994" s="96" t="str">
        <f t="shared" si="188"/>
        <v/>
      </c>
      <c r="AA994" s="77" t="str">
        <f t="shared" si="189"/>
        <v/>
      </c>
      <c r="AB994" s="77" t="str">
        <f t="shared" si="190"/>
        <v/>
      </c>
      <c r="AC994" s="43" t="str">
        <f t="shared" si="182"/>
        <v/>
      </c>
      <c r="AD994" s="23"/>
      <c r="AE994" s="23"/>
      <c r="AF994" s="23"/>
      <c r="AG994" s="23"/>
      <c r="AH994" s="41" t="str">
        <f t="shared" si="191"/>
        <v/>
      </c>
      <c r="AI994" s="88"/>
      <c r="AJ994" s="26"/>
      <c r="AK994" s="26"/>
      <c r="AL994" s="26"/>
    </row>
    <row r="995" spans="1:38">
      <c r="A995" s="42">
        <v>992</v>
      </c>
      <c r="B995" s="42" t="s">
        <v>4</v>
      </c>
      <c r="C995" s="99"/>
      <c r="D995" s="42" t="str">
        <f t="shared" si="183"/>
        <v/>
      </c>
      <c r="E995" s="99"/>
      <c r="F995" s="26"/>
      <c r="G995" s="99"/>
      <c r="H995" s="107"/>
      <c r="I995" s="53"/>
      <c r="J995" s="53"/>
      <c r="K995" s="99"/>
      <c r="L995" s="26" t="str">
        <f t="shared" si="184"/>
        <v>_</v>
      </c>
      <c r="M995" s="99"/>
      <c r="N995" s="42" t="str">
        <f t="shared" si="185"/>
        <v/>
      </c>
      <c r="O995" s="70"/>
      <c r="P995" s="63"/>
      <c r="Q995" s="64"/>
      <c r="R995" s="26"/>
      <c r="S995" s="26"/>
      <c r="T995" s="42" t="str">
        <f t="shared" si="186"/>
        <v/>
      </c>
      <c r="U995" s="42" t="str">
        <f>IF(E995="","",#REF!-N995)</f>
        <v/>
      </c>
      <c r="V995" s="42" t="str">
        <f t="shared" si="180"/>
        <v/>
      </c>
      <c r="W995" s="42" t="str">
        <f t="shared" si="187"/>
        <v/>
      </c>
      <c r="X995" s="41" t="str">
        <f>IF(E995="","",VLOOKUP(G995,#REF!,2,0))</f>
        <v/>
      </c>
      <c r="Y995" s="41" t="str">
        <f t="shared" si="181"/>
        <v/>
      </c>
      <c r="Z995" s="96" t="str">
        <f t="shared" si="188"/>
        <v/>
      </c>
      <c r="AA995" s="77" t="str">
        <f t="shared" si="189"/>
        <v/>
      </c>
      <c r="AB995" s="77" t="str">
        <f t="shared" si="190"/>
        <v/>
      </c>
      <c r="AC995" s="43" t="str">
        <f t="shared" si="182"/>
        <v/>
      </c>
      <c r="AD995" s="23"/>
      <c r="AE995" s="23"/>
      <c r="AF995" s="23"/>
      <c r="AG995" s="23"/>
      <c r="AH995" s="41" t="str">
        <f t="shared" si="191"/>
        <v/>
      </c>
      <c r="AI995" s="88"/>
      <c r="AJ995" s="26"/>
      <c r="AK995" s="26"/>
      <c r="AL995" s="26"/>
    </row>
    <row r="996" spans="1:38">
      <c r="A996" s="42">
        <v>993</v>
      </c>
      <c r="B996" s="42" t="s">
        <v>4</v>
      </c>
      <c r="C996" s="99"/>
      <c r="D996" s="42" t="str">
        <f t="shared" si="183"/>
        <v/>
      </c>
      <c r="E996" s="99"/>
      <c r="F996" s="26"/>
      <c r="G996" s="99"/>
      <c r="H996" s="107"/>
      <c r="I996" s="53"/>
      <c r="J996" s="53"/>
      <c r="K996" s="99"/>
      <c r="L996" s="26" t="str">
        <f t="shared" si="184"/>
        <v>_</v>
      </c>
      <c r="M996" s="99"/>
      <c r="N996" s="42" t="str">
        <f t="shared" si="185"/>
        <v/>
      </c>
      <c r="O996" s="70"/>
      <c r="P996" s="63"/>
      <c r="Q996" s="64"/>
      <c r="R996" s="26"/>
      <c r="S996" s="26"/>
      <c r="T996" s="42" t="str">
        <f t="shared" si="186"/>
        <v/>
      </c>
      <c r="U996" s="42" t="str">
        <f>IF(E996="","",#REF!-N996)</f>
        <v/>
      </c>
      <c r="V996" s="42" t="str">
        <f t="shared" si="180"/>
        <v/>
      </c>
      <c r="W996" s="42" t="str">
        <f t="shared" si="187"/>
        <v/>
      </c>
      <c r="X996" s="41" t="str">
        <f>IF(E996="","",VLOOKUP(G996,#REF!,2,0))</f>
        <v/>
      </c>
      <c r="Y996" s="41" t="str">
        <f t="shared" si="181"/>
        <v/>
      </c>
      <c r="Z996" s="96" t="str">
        <f t="shared" si="188"/>
        <v/>
      </c>
      <c r="AA996" s="77" t="str">
        <f t="shared" si="189"/>
        <v/>
      </c>
      <c r="AB996" s="77" t="str">
        <f t="shared" si="190"/>
        <v/>
      </c>
      <c r="AC996" s="43" t="str">
        <f t="shared" si="182"/>
        <v/>
      </c>
      <c r="AD996" s="23"/>
      <c r="AE996" s="23"/>
      <c r="AF996" s="23"/>
      <c r="AG996" s="23"/>
      <c r="AH996" s="41" t="str">
        <f t="shared" si="191"/>
        <v/>
      </c>
      <c r="AI996" s="88"/>
      <c r="AJ996" s="26"/>
      <c r="AK996" s="26"/>
      <c r="AL996" s="26"/>
    </row>
    <row r="997" spans="1:38">
      <c r="A997" s="42">
        <v>994</v>
      </c>
      <c r="B997" s="42" t="s">
        <v>4</v>
      </c>
      <c r="C997" s="99"/>
      <c r="D997" s="42" t="str">
        <f t="shared" si="183"/>
        <v/>
      </c>
      <c r="E997" s="99"/>
      <c r="F997" s="26"/>
      <c r="G997" s="99"/>
      <c r="H997" s="107"/>
      <c r="I997" s="53"/>
      <c r="J997" s="53"/>
      <c r="K997" s="99"/>
      <c r="L997" s="26" t="str">
        <f t="shared" si="184"/>
        <v>_</v>
      </c>
      <c r="M997" s="99"/>
      <c r="N997" s="42" t="str">
        <f t="shared" si="185"/>
        <v/>
      </c>
      <c r="O997" s="70"/>
      <c r="P997" s="63"/>
      <c r="Q997" s="64"/>
      <c r="R997" s="26"/>
      <c r="S997" s="26"/>
      <c r="T997" s="42" t="str">
        <f t="shared" si="186"/>
        <v/>
      </c>
      <c r="U997" s="42" t="str">
        <f>IF(E997="","",#REF!-N997)</f>
        <v/>
      </c>
      <c r="V997" s="42" t="str">
        <f t="shared" si="180"/>
        <v/>
      </c>
      <c r="W997" s="42" t="str">
        <f t="shared" si="187"/>
        <v/>
      </c>
      <c r="X997" s="41" t="str">
        <f>IF(E997="","",VLOOKUP(G997,#REF!,2,0))</f>
        <v/>
      </c>
      <c r="Y997" s="41" t="str">
        <f t="shared" si="181"/>
        <v/>
      </c>
      <c r="Z997" s="96" t="str">
        <f t="shared" si="188"/>
        <v/>
      </c>
      <c r="AA997" s="77" t="str">
        <f t="shared" si="189"/>
        <v/>
      </c>
      <c r="AB997" s="77" t="str">
        <f t="shared" si="190"/>
        <v/>
      </c>
      <c r="AC997" s="43" t="str">
        <f t="shared" si="182"/>
        <v/>
      </c>
      <c r="AD997" s="23"/>
      <c r="AE997" s="23"/>
      <c r="AF997" s="23"/>
      <c r="AG997" s="23"/>
      <c r="AH997" s="41" t="str">
        <f t="shared" si="191"/>
        <v/>
      </c>
      <c r="AI997" s="88"/>
      <c r="AJ997" s="26"/>
      <c r="AK997" s="26"/>
      <c r="AL997" s="26"/>
    </row>
    <row r="998" spans="1:38">
      <c r="A998" s="42">
        <v>995</v>
      </c>
      <c r="B998" s="42" t="s">
        <v>4</v>
      </c>
      <c r="C998" s="99"/>
      <c r="D998" s="42" t="str">
        <f t="shared" si="183"/>
        <v/>
      </c>
      <c r="E998" s="99"/>
      <c r="F998" s="26"/>
      <c r="G998" s="99"/>
      <c r="H998" s="107"/>
      <c r="I998" s="53"/>
      <c r="J998" s="53"/>
      <c r="K998" s="99"/>
      <c r="L998" s="26" t="str">
        <f t="shared" si="184"/>
        <v>_</v>
      </c>
      <c r="M998" s="99"/>
      <c r="N998" s="42" t="str">
        <f t="shared" si="185"/>
        <v/>
      </c>
      <c r="O998" s="70"/>
      <c r="P998" s="63"/>
      <c r="Q998" s="64"/>
      <c r="R998" s="26"/>
      <c r="S998" s="26"/>
      <c r="T998" s="42" t="str">
        <f t="shared" si="186"/>
        <v/>
      </c>
      <c r="U998" s="42" t="str">
        <f>IF(E998="","",#REF!-N998)</f>
        <v/>
      </c>
      <c r="V998" s="42" t="str">
        <f t="shared" si="180"/>
        <v/>
      </c>
      <c r="W998" s="42" t="str">
        <f t="shared" si="187"/>
        <v/>
      </c>
      <c r="X998" s="41" t="str">
        <f>IF(E998="","",VLOOKUP(G998,#REF!,2,0))</f>
        <v/>
      </c>
      <c r="Y998" s="41" t="str">
        <f t="shared" si="181"/>
        <v/>
      </c>
      <c r="Z998" s="96" t="str">
        <f t="shared" si="188"/>
        <v/>
      </c>
      <c r="AA998" s="77" t="str">
        <f t="shared" si="189"/>
        <v/>
      </c>
      <c r="AB998" s="77" t="str">
        <f t="shared" si="190"/>
        <v/>
      </c>
      <c r="AC998" s="43" t="str">
        <f t="shared" si="182"/>
        <v/>
      </c>
      <c r="AD998" s="23"/>
      <c r="AE998" s="23"/>
      <c r="AF998" s="23"/>
      <c r="AG998" s="23"/>
      <c r="AH998" s="41" t="str">
        <f t="shared" si="191"/>
        <v/>
      </c>
      <c r="AI998" s="88"/>
      <c r="AJ998" s="26"/>
      <c r="AK998" s="26"/>
      <c r="AL998" s="26"/>
    </row>
    <row r="999" spans="1:38">
      <c r="A999" s="42">
        <v>996</v>
      </c>
      <c r="B999" s="42" t="s">
        <v>4</v>
      </c>
      <c r="C999" s="99"/>
      <c r="D999" s="42" t="str">
        <f t="shared" si="183"/>
        <v/>
      </c>
      <c r="E999" s="99"/>
      <c r="F999" s="26"/>
      <c r="G999" s="99"/>
      <c r="H999" s="107"/>
      <c r="I999" s="53"/>
      <c r="J999" s="53"/>
      <c r="K999" s="99"/>
      <c r="L999" s="26" t="str">
        <f t="shared" si="184"/>
        <v>_</v>
      </c>
      <c r="M999" s="99"/>
      <c r="N999" s="42" t="str">
        <f t="shared" si="185"/>
        <v/>
      </c>
      <c r="O999" s="70"/>
      <c r="P999" s="63"/>
      <c r="Q999" s="64"/>
      <c r="R999" s="26"/>
      <c r="S999" s="26"/>
      <c r="T999" s="42" t="str">
        <f t="shared" si="186"/>
        <v/>
      </c>
      <c r="U999" s="42" t="str">
        <f>IF(E999="","",#REF!-N999)</f>
        <v/>
      </c>
      <c r="V999" s="42" t="str">
        <f t="shared" si="180"/>
        <v/>
      </c>
      <c r="W999" s="42" t="str">
        <f t="shared" si="187"/>
        <v/>
      </c>
      <c r="X999" s="41" t="str">
        <f>IF(E999="","",VLOOKUP(G999,#REF!,2,0))</f>
        <v/>
      </c>
      <c r="Y999" s="41" t="str">
        <f t="shared" si="181"/>
        <v/>
      </c>
      <c r="Z999" s="96" t="str">
        <f t="shared" si="188"/>
        <v/>
      </c>
      <c r="AA999" s="77" t="str">
        <f t="shared" si="189"/>
        <v/>
      </c>
      <c r="AB999" s="77" t="str">
        <f t="shared" si="190"/>
        <v/>
      </c>
      <c r="AC999" s="43" t="str">
        <f t="shared" si="182"/>
        <v/>
      </c>
      <c r="AD999" s="23"/>
      <c r="AE999" s="23"/>
      <c r="AF999" s="23"/>
      <c r="AG999" s="23"/>
      <c r="AH999" s="41" t="str">
        <f t="shared" si="191"/>
        <v/>
      </c>
      <c r="AI999" s="88"/>
      <c r="AJ999" s="26"/>
      <c r="AK999" s="26"/>
      <c r="AL999" s="26"/>
    </row>
    <row r="1000" spans="1:38">
      <c r="A1000" s="42">
        <v>997</v>
      </c>
      <c r="B1000" s="42" t="s">
        <v>4</v>
      </c>
      <c r="C1000" s="99"/>
      <c r="D1000" s="42" t="str">
        <f t="shared" si="183"/>
        <v/>
      </c>
      <c r="E1000" s="99"/>
      <c r="F1000" s="26"/>
      <c r="G1000" s="99"/>
      <c r="H1000" s="107"/>
      <c r="I1000" s="53"/>
      <c r="J1000" s="53"/>
      <c r="K1000" s="99"/>
      <c r="L1000" s="26" t="str">
        <f t="shared" si="184"/>
        <v>_</v>
      </c>
      <c r="M1000" s="99"/>
      <c r="N1000" s="42" t="str">
        <f t="shared" si="185"/>
        <v/>
      </c>
      <c r="O1000" s="70"/>
      <c r="P1000" s="63"/>
      <c r="Q1000" s="64"/>
      <c r="R1000" s="26"/>
      <c r="S1000" s="26"/>
      <c r="T1000" s="42" t="str">
        <f t="shared" si="186"/>
        <v/>
      </c>
      <c r="U1000" s="42" t="str">
        <f>IF(E1000="","",#REF!-N1000)</f>
        <v/>
      </c>
      <c r="V1000" s="42" t="str">
        <f t="shared" si="180"/>
        <v/>
      </c>
      <c r="W1000" s="42" t="str">
        <f t="shared" si="187"/>
        <v/>
      </c>
      <c r="X1000" s="41" t="str">
        <f>IF(E1000="","",VLOOKUP(G1000,#REF!,2,0))</f>
        <v/>
      </c>
      <c r="Y1000" s="41" t="str">
        <f t="shared" si="181"/>
        <v/>
      </c>
      <c r="Z1000" s="96" t="str">
        <f t="shared" si="188"/>
        <v/>
      </c>
      <c r="AA1000" s="77" t="str">
        <f t="shared" si="189"/>
        <v/>
      </c>
      <c r="AB1000" s="77" t="str">
        <f t="shared" si="190"/>
        <v/>
      </c>
      <c r="AC1000" s="43" t="str">
        <f t="shared" si="182"/>
        <v/>
      </c>
      <c r="AD1000" s="23"/>
      <c r="AE1000" s="23"/>
      <c r="AF1000" s="23"/>
      <c r="AG1000" s="23"/>
      <c r="AH1000" s="41" t="str">
        <f t="shared" si="191"/>
        <v/>
      </c>
      <c r="AI1000" s="88"/>
      <c r="AJ1000" s="26"/>
      <c r="AK1000" s="26"/>
      <c r="AL1000" s="26"/>
    </row>
    <row r="1001" spans="1:38">
      <c r="A1001" s="42">
        <v>998</v>
      </c>
      <c r="B1001" s="42" t="s">
        <v>4</v>
      </c>
      <c r="C1001" s="99"/>
      <c r="D1001" s="42" t="str">
        <f t="shared" si="183"/>
        <v/>
      </c>
      <c r="E1001" s="99"/>
      <c r="F1001" s="26"/>
      <c r="G1001" s="99"/>
      <c r="H1001" s="107"/>
      <c r="I1001" s="53"/>
      <c r="J1001" s="53"/>
      <c r="K1001" s="99"/>
      <c r="L1001" s="26" t="str">
        <f t="shared" si="184"/>
        <v>_</v>
      </c>
      <c r="M1001" s="99"/>
      <c r="N1001" s="42" t="str">
        <f t="shared" si="185"/>
        <v/>
      </c>
      <c r="O1001" s="70"/>
      <c r="P1001" s="63"/>
      <c r="Q1001" s="64"/>
      <c r="R1001" s="26"/>
      <c r="S1001" s="26"/>
      <c r="T1001" s="42" t="str">
        <f t="shared" si="186"/>
        <v/>
      </c>
      <c r="U1001" s="42" t="str">
        <f>IF(E1001="","",#REF!-N1001)</f>
        <v/>
      </c>
      <c r="V1001" s="42" t="str">
        <f t="shared" si="180"/>
        <v/>
      </c>
      <c r="W1001" s="42" t="str">
        <f t="shared" si="187"/>
        <v/>
      </c>
      <c r="X1001" s="41" t="str">
        <f>IF(E1001="","",VLOOKUP(G1001,#REF!,2,0))</f>
        <v/>
      </c>
      <c r="Y1001" s="41" t="str">
        <f t="shared" si="181"/>
        <v/>
      </c>
      <c r="Z1001" s="96" t="str">
        <f t="shared" si="188"/>
        <v/>
      </c>
      <c r="AA1001" s="77" t="str">
        <f t="shared" si="189"/>
        <v/>
      </c>
      <c r="AB1001" s="77" t="str">
        <f t="shared" si="190"/>
        <v/>
      </c>
      <c r="AC1001" s="43" t="str">
        <f t="shared" si="182"/>
        <v/>
      </c>
      <c r="AD1001" s="23"/>
      <c r="AE1001" s="23"/>
      <c r="AF1001" s="23"/>
      <c r="AG1001" s="23"/>
      <c r="AH1001" s="41" t="str">
        <f t="shared" si="191"/>
        <v/>
      </c>
      <c r="AI1001" s="88"/>
      <c r="AJ1001" s="26"/>
      <c r="AK1001" s="26"/>
      <c r="AL1001" s="26"/>
    </row>
    <row r="1002" spans="1:38">
      <c r="A1002" s="42">
        <v>999</v>
      </c>
      <c r="B1002" s="42" t="s">
        <v>4</v>
      </c>
      <c r="C1002" s="99"/>
      <c r="D1002" s="42" t="str">
        <f t="shared" si="183"/>
        <v/>
      </c>
      <c r="E1002" s="99"/>
      <c r="F1002" s="26"/>
      <c r="G1002" s="99"/>
      <c r="H1002" s="107"/>
      <c r="I1002" s="53"/>
      <c r="J1002" s="53"/>
      <c r="K1002" s="99"/>
      <c r="L1002" s="26" t="str">
        <f t="shared" si="184"/>
        <v>_</v>
      </c>
      <c r="M1002" s="99"/>
      <c r="N1002" s="42" t="str">
        <f t="shared" si="185"/>
        <v/>
      </c>
      <c r="O1002" s="70"/>
      <c r="P1002" s="63"/>
      <c r="Q1002" s="64"/>
      <c r="R1002" s="26"/>
      <c r="S1002" s="26"/>
      <c r="T1002" s="42" t="str">
        <f t="shared" si="186"/>
        <v/>
      </c>
      <c r="U1002" s="42" t="str">
        <f>IF(E1002="","",#REF!-N1002)</f>
        <v/>
      </c>
      <c r="V1002" s="42" t="str">
        <f t="shared" si="180"/>
        <v/>
      </c>
      <c r="W1002" s="42" t="str">
        <f t="shared" si="187"/>
        <v/>
      </c>
      <c r="X1002" s="41" t="str">
        <f>IF(E1002="","",VLOOKUP(G1002,#REF!,2,0))</f>
        <v/>
      </c>
      <c r="Y1002" s="41" t="str">
        <f t="shared" si="181"/>
        <v/>
      </c>
      <c r="Z1002" s="96" t="str">
        <f t="shared" si="188"/>
        <v/>
      </c>
      <c r="AA1002" s="77" t="str">
        <f t="shared" si="189"/>
        <v/>
      </c>
      <c r="AB1002" s="77" t="str">
        <f t="shared" si="190"/>
        <v/>
      </c>
      <c r="AC1002" s="43" t="str">
        <f t="shared" si="182"/>
        <v/>
      </c>
      <c r="AD1002" s="23"/>
      <c r="AE1002" s="23"/>
      <c r="AF1002" s="23"/>
      <c r="AG1002" s="23"/>
      <c r="AH1002" s="41" t="str">
        <f t="shared" si="191"/>
        <v/>
      </c>
      <c r="AI1002" s="88"/>
      <c r="AJ1002" s="26"/>
      <c r="AK1002" s="26"/>
      <c r="AL1002" s="26"/>
    </row>
    <row r="1003" spans="1:38">
      <c r="A1003" s="42">
        <v>1000</v>
      </c>
      <c r="B1003" s="42" t="s">
        <v>4</v>
      </c>
      <c r="C1003" s="99"/>
      <c r="D1003" s="42" t="str">
        <f t="shared" si="183"/>
        <v/>
      </c>
      <c r="E1003" s="99"/>
      <c r="F1003" s="26"/>
      <c r="G1003" s="99"/>
      <c r="H1003" s="107"/>
      <c r="I1003" s="53"/>
      <c r="J1003" s="53"/>
      <c r="K1003" s="99"/>
      <c r="L1003" s="26" t="str">
        <f t="shared" si="184"/>
        <v>_</v>
      </c>
      <c r="M1003" s="99"/>
      <c r="N1003" s="42" t="str">
        <f t="shared" si="185"/>
        <v/>
      </c>
      <c r="O1003" s="70"/>
      <c r="P1003" s="63"/>
      <c r="Q1003" s="64"/>
      <c r="R1003" s="26"/>
      <c r="S1003" s="26"/>
      <c r="T1003" s="42" t="str">
        <f t="shared" si="186"/>
        <v/>
      </c>
      <c r="U1003" s="42" t="str">
        <f>IF(E1003="","",#REF!-N1003)</f>
        <v/>
      </c>
      <c r="V1003" s="42" t="str">
        <f t="shared" si="180"/>
        <v/>
      </c>
      <c r="W1003" s="42" t="str">
        <f t="shared" si="187"/>
        <v/>
      </c>
      <c r="X1003" s="41" t="str">
        <f>IF(E1003="","",VLOOKUP(G1003,#REF!,2,0))</f>
        <v/>
      </c>
      <c r="Y1003" s="41" t="str">
        <f t="shared" si="181"/>
        <v/>
      </c>
      <c r="Z1003" s="96" t="str">
        <f t="shared" si="188"/>
        <v/>
      </c>
      <c r="AA1003" s="77" t="str">
        <f t="shared" si="189"/>
        <v/>
      </c>
      <c r="AB1003" s="77" t="str">
        <f t="shared" si="190"/>
        <v/>
      </c>
      <c r="AC1003" s="43" t="str">
        <f t="shared" si="182"/>
        <v/>
      </c>
      <c r="AD1003" s="23"/>
      <c r="AE1003" s="23"/>
      <c r="AF1003" s="23"/>
      <c r="AG1003" s="23"/>
      <c r="AH1003" s="41" t="str">
        <f t="shared" si="191"/>
        <v/>
      </c>
      <c r="AI1003" s="88"/>
      <c r="AJ1003" s="26"/>
      <c r="AK1003" s="26"/>
      <c r="AL1003" s="26"/>
    </row>
    <row r="1004" spans="1:38">
      <c r="A1004">
        <v>1</v>
      </c>
      <c r="B1004">
        <v>1</v>
      </c>
      <c r="C1004">
        <v>1</v>
      </c>
      <c r="E1004">
        <v>1</v>
      </c>
      <c r="F1004">
        <v>1</v>
      </c>
      <c r="G1004">
        <v>1</v>
      </c>
      <c r="H1004" s="35">
        <v>1</v>
      </c>
      <c r="I1004" s="35">
        <v>1</v>
      </c>
      <c r="J1004" s="35">
        <v>1</v>
      </c>
      <c r="K1004" s="35">
        <v>1</v>
      </c>
      <c r="L1004" s="35">
        <v>1</v>
      </c>
      <c r="M1004" s="35">
        <v>1</v>
      </c>
      <c r="N1004" s="35">
        <v>1</v>
      </c>
      <c r="O1004" s="35">
        <v>1</v>
      </c>
      <c r="P1004" s="35">
        <v>1</v>
      </c>
      <c r="Q1004" s="66"/>
      <c r="R1004">
        <v>1</v>
      </c>
      <c r="S1004">
        <v>1</v>
      </c>
      <c r="T1004">
        <v>1</v>
      </c>
      <c r="U1004">
        <v>1</v>
      </c>
      <c r="V1004">
        <v>1</v>
      </c>
      <c r="X1004">
        <v>1</v>
      </c>
      <c r="Y1004">
        <v>1</v>
      </c>
      <c r="Z1004" s="90">
        <v>1</v>
      </c>
      <c r="AA1004" s="11">
        <v>1</v>
      </c>
      <c r="AB1004" s="11">
        <v>1</v>
      </c>
      <c r="AC1004" s="11">
        <v>1</v>
      </c>
      <c r="AD1004" s="11">
        <v>1</v>
      </c>
      <c r="AE1004" s="11">
        <v>1</v>
      </c>
      <c r="AF1004" s="11">
        <v>1</v>
      </c>
      <c r="AG1004" s="11">
        <v>1</v>
      </c>
      <c r="AH1004" s="11">
        <v>1</v>
      </c>
      <c r="AI1004" s="11">
        <v>1</v>
      </c>
      <c r="AJ1004">
        <v>1</v>
      </c>
      <c r="AK1004">
        <v>1</v>
      </c>
      <c r="AL1004">
        <v>1</v>
      </c>
    </row>
  </sheetData>
  <phoneticPr fontId="2"/>
  <dataValidations count="4">
    <dataValidation type="list" allowBlank="1" showInputMessage="1" showErrorMessage="1" sqref="C4:C1003">
      <formula1>"事業用資産,インフラ資産"</formula1>
    </dataValidation>
    <dataValidation type="list" allowBlank="1" showInputMessage="1" showErrorMessage="1" sqref="G4:G1003">
      <formula1>農道幅員</formula1>
    </dataValidation>
    <dataValidation type="list" allowBlank="1" showInputMessage="1" showErrorMessage="1" sqref="K4:K1003">
      <formula1>"生活インフラ・ 国土保全,教育,福祉,環境衛生,産業振興,消防,総務"</formula1>
    </dataValidation>
    <dataValidation type="list" allowBlank="1" showInputMessage="1" showErrorMessage="1" sqref="O4:O1003">
      <formula1>当年度異動</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rgb="FF9FFFFF"/>
  </sheetPr>
  <dimension ref="A1:AL1004"/>
  <sheetViews>
    <sheetView workbookViewId="0">
      <pane xSplit="5" ySplit="3" topLeftCell="AC4" activePane="bottomRight" state="frozen"/>
      <selection activeCell="D996" sqref="D996"/>
      <selection pane="topRight" activeCell="D996" sqref="D996"/>
      <selection pane="bottomLeft" activeCell="D996" sqref="D996"/>
      <selection pane="bottomRight" activeCell="D996" sqref="D996"/>
    </sheetView>
  </sheetViews>
  <sheetFormatPr defaultRowHeight="13.5"/>
  <cols>
    <col min="1" max="2" width="11.5" customWidth="1"/>
    <col min="3" max="3" width="11.75" customWidth="1"/>
    <col min="4" max="4" width="15.375" customWidth="1"/>
    <col min="5" max="5" width="23.25" customWidth="1"/>
    <col min="6" max="7" width="12.875" customWidth="1"/>
    <col min="8" max="8" width="12.875" style="35" customWidth="1"/>
    <col min="9" max="10" width="12.375" style="35" customWidth="1"/>
    <col min="11" max="11" width="14.875" customWidth="1"/>
    <col min="12" max="12" width="14.875" hidden="1" customWidth="1"/>
    <col min="13" max="13" width="13.25" customWidth="1"/>
    <col min="14" max="15" width="9.75" customWidth="1"/>
    <col min="16" max="16" width="15.5" style="11" customWidth="1"/>
    <col min="17" max="17" width="15.5" style="65" customWidth="1"/>
    <col min="18" max="19" width="11.125" customWidth="1"/>
    <col min="20" max="23" width="10.25" customWidth="1"/>
    <col min="24" max="25" width="13.375" style="11" customWidth="1"/>
    <col min="26" max="26" width="13.375" style="91" customWidth="1"/>
    <col min="27" max="28" width="13.375" style="11" customWidth="1"/>
    <col min="29" max="29" width="14.5" style="11" customWidth="1"/>
    <col min="30" max="35" width="13.625" style="11" customWidth="1"/>
    <col min="36" max="36" width="9.875" customWidth="1"/>
    <col min="37" max="37" width="15.375" customWidth="1"/>
    <col min="38" max="38" width="23.875" customWidth="1"/>
  </cols>
  <sheetData>
    <row r="1" spans="1:38">
      <c r="E1" s="7"/>
      <c r="F1" s="7"/>
      <c r="G1" s="7"/>
      <c r="H1" s="33"/>
      <c r="I1" s="33"/>
      <c r="J1" s="33"/>
      <c r="Z1" s="89"/>
    </row>
    <row r="2" spans="1:38" s="9" customFormat="1" ht="15.75" customHeight="1">
      <c r="A2" s="57" t="s">
        <v>40</v>
      </c>
      <c r="B2" s="58" t="s">
        <v>229</v>
      </c>
      <c r="C2" s="8"/>
      <c r="D2" s="8"/>
      <c r="E2" s="8"/>
      <c r="G2" s="8"/>
      <c r="H2" s="34"/>
      <c r="I2" s="34"/>
      <c r="J2" s="34"/>
      <c r="P2" s="11">
        <f>SUM(P4:P1003)</f>
        <v>0</v>
      </c>
      <c r="Q2" s="65"/>
      <c r="X2" s="11"/>
      <c r="Y2" s="11"/>
      <c r="Z2" s="11">
        <f>SUM(Z4:Z1003)</f>
        <v>0</v>
      </c>
      <c r="AA2" s="11">
        <f>SUM(AA4:AA1003)</f>
        <v>0</v>
      </c>
      <c r="AB2" s="11">
        <f>SUM(AB4:AB1003)</f>
        <v>0</v>
      </c>
      <c r="AC2" s="11">
        <f>SUM(AC4:AC1003)</f>
        <v>0</v>
      </c>
      <c r="AD2" s="11"/>
      <c r="AE2" s="11"/>
      <c r="AF2" s="11"/>
      <c r="AG2" s="11"/>
      <c r="AH2" s="11"/>
      <c r="AI2" s="11">
        <f>SUM(AI4:AI1003)</f>
        <v>0</v>
      </c>
    </row>
    <row r="3" spans="1:38" s="5" customFormat="1" ht="50.25" customHeight="1">
      <c r="A3" s="28" t="s">
        <v>41</v>
      </c>
      <c r="B3" s="32" t="s">
        <v>90</v>
      </c>
      <c r="C3" s="98" t="s">
        <v>95</v>
      </c>
      <c r="D3" s="32" t="s">
        <v>232</v>
      </c>
      <c r="E3" s="100" t="s">
        <v>76</v>
      </c>
      <c r="F3" s="28" t="s">
        <v>73</v>
      </c>
      <c r="G3" s="98" t="s">
        <v>210</v>
      </c>
      <c r="H3" s="106" t="s">
        <v>207</v>
      </c>
      <c r="I3" s="51" t="s">
        <v>230</v>
      </c>
      <c r="J3" s="51" t="s">
        <v>231</v>
      </c>
      <c r="K3" s="100" t="s">
        <v>48</v>
      </c>
      <c r="L3" s="32" t="s">
        <v>241</v>
      </c>
      <c r="M3" s="100" t="s">
        <v>61</v>
      </c>
      <c r="N3" s="28" t="s">
        <v>84</v>
      </c>
      <c r="O3" s="32" t="s">
        <v>243</v>
      </c>
      <c r="P3" s="62" t="s">
        <v>225</v>
      </c>
      <c r="Q3" s="31" t="s">
        <v>224</v>
      </c>
      <c r="R3" s="32" t="s">
        <v>63</v>
      </c>
      <c r="S3" s="32" t="s">
        <v>62</v>
      </c>
      <c r="T3" s="32" t="s">
        <v>64</v>
      </c>
      <c r="U3" s="32" t="s">
        <v>65</v>
      </c>
      <c r="V3" s="32" t="s">
        <v>66</v>
      </c>
      <c r="W3" s="32" t="s">
        <v>81</v>
      </c>
      <c r="X3" s="31" t="s">
        <v>51</v>
      </c>
      <c r="Y3" s="31" t="s">
        <v>222</v>
      </c>
      <c r="Z3" s="31" t="s">
        <v>227</v>
      </c>
      <c r="AA3" s="31" t="s">
        <v>67</v>
      </c>
      <c r="AB3" s="31" t="s">
        <v>68</v>
      </c>
      <c r="AC3" s="25" t="s">
        <v>106</v>
      </c>
      <c r="AD3" s="31" t="s">
        <v>53</v>
      </c>
      <c r="AE3" s="31" t="s">
        <v>54</v>
      </c>
      <c r="AF3" s="31" t="s">
        <v>55</v>
      </c>
      <c r="AG3" s="31" t="s">
        <v>56</v>
      </c>
      <c r="AH3" s="31" t="s">
        <v>57</v>
      </c>
      <c r="AI3" s="87" t="s">
        <v>100</v>
      </c>
      <c r="AJ3" s="28" t="s">
        <v>233</v>
      </c>
      <c r="AK3" s="28" t="s">
        <v>5</v>
      </c>
      <c r="AL3" s="28" t="s">
        <v>60</v>
      </c>
    </row>
    <row r="4" spans="1:38">
      <c r="A4" s="42">
        <v>1</v>
      </c>
      <c r="B4" s="42" t="s">
        <v>4</v>
      </c>
      <c r="C4" s="99"/>
      <c r="D4" s="42" t="str">
        <f>IF(O4="","",C4&amp;"_"&amp;O4)</f>
        <v/>
      </c>
      <c r="E4" s="99"/>
      <c r="F4" s="26"/>
      <c r="G4" s="99"/>
      <c r="H4" s="107"/>
      <c r="I4" s="53"/>
      <c r="J4" s="53"/>
      <c r="K4" s="99"/>
      <c r="L4" s="26"/>
      <c r="M4" s="105"/>
      <c r="N4" s="42" t="str">
        <f>IF(M4="","",IF(MONTH(M4)&lt;=3,YEAR(M4)-1,YEAR(M4)))</f>
        <v/>
      </c>
      <c r="O4" s="70"/>
      <c r="P4" s="63"/>
      <c r="Q4" s="64"/>
      <c r="R4" s="26"/>
      <c r="S4" s="26"/>
      <c r="T4" s="42" t="str">
        <f t="shared" ref="T4:T67" si="0">IF(E4="","",48)</f>
        <v/>
      </c>
      <c r="U4" s="42" t="str">
        <f>IF(E4="","",#REF!-N4)</f>
        <v/>
      </c>
      <c r="V4" s="42" t="str">
        <f t="shared" ref="V4:V67" si="1">IF(E4="","",T4-U4)</f>
        <v/>
      </c>
      <c r="W4" s="42" t="str">
        <f>IF(T4="","",0.021)</f>
        <v/>
      </c>
      <c r="X4" s="41" t="str">
        <f>IF(E4="","",VLOOKUP(G4,#REF!,2,0))</f>
        <v/>
      </c>
      <c r="Y4" s="41" t="str">
        <f>IF(E4="","",IF(P4=0,ROUND(H4*X4,0),0))</f>
        <v/>
      </c>
      <c r="Z4" s="96" t="str">
        <f>IF(P4="","",IF(V4&lt;0,1,IF(P4=0,Y4,P4)))</f>
        <v/>
      </c>
      <c r="AA4" s="77" t="str">
        <f>IF(E4="","",IF(U4=0,0,IF(V4=0,AI4,IF(V4&lt;0,0,ROUNDDOWN(Z4*W4,0)))))</f>
        <v/>
      </c>
      <c r="AB4" s="77" t="str">
        <f>IF(E4="","",IF(V4=0,Z4,IF(V4&lt;0,0,AA4*U4)))</f>
        <v/>
      </c>
      <c r="AC4" s="43" t="str">
        <f>IF(E4="","",IF(Z4-AB4&lt;=0,1,Z4-AB4))</f>
        <v/>
      </c>
      <c r="AD4" s="23"/>
      <c r="AE4" s="23"/>
      <c r="AF4" s="23"/>
      <c r="AG4" s="23"/>
      <c r="AH4" s="41" t="str">
        <f>IF(E4="","",P4-SUM(AD4:AG4))</f>
        <v/>
      </c>
      <c r="AI4" s="88"/>
      <c r="AJ4" s="26"/>
      <c r="AK4" s="26"/>
      <c r="AL4" s="26"/>
    </row>
    <row r="5" spans="1:38">
      <c r="A5" s="42">
        <v>2</v>
      </c>
      <c r="B5" s="42" t="s">
        <v>4</v>
      </c>
      <c r="C5" s="99"/>
      <c r="D5" s="42" t="str">
        <f t="shared" ref="D5:D68" si="2">IF(O5="","",C5&amp;"_"&amp;O5)</f>
        <v/>
      </c>
      <c r="E5" s="99"/>
      <c r="F5" s="26"/>
      <c r="G5" s="99"/>
      <c r="H5" s="107"/>
      <c r="I5" s="53"/>
      <c r="J5" s="53"/>
      <c r="K5" s="99"/>
      <c r="L5" s="26"/>
      <c r="M5" s="105"/>
      <c r="N5" s="42" t="str">
        <f t="shared" ref="N5:N68" si="3">IF(M5="","",IF(MONTH(M5)&lt;=3,YEAR(M5)-1,YEAR(M5)))</f>
        <v/>
      </c>
      <c r="O5" s="70"/>
      <c r="P5" s="63"/>
      <c r="Q5" s="64"/>
      <c r="R5" s="26"/>
      <c r="S5" s="26"/>
      <c r="T5" s="42" t="str">
        <f t="shared" si="0"/>
        <v/>
      </c>
      <c r="U5" s="42" t="str">
        <f>IF(E5="","",#REF!-N5)</f>
        <v/>
      </c>
      <c r="V5" s="42" t="str">
        <f t="shared" si="1"/>
        <v/>
      </c>
      <c r="W5" s="42" t="str">
        <f t="shared" ref="W5:W68" si="4">IF(T5="","",0.021)</f>
        <v/>
      </c>
      <c r="X5" s="41" t="str">
        <f>IF(E5="","",VLOOKUP(G5,#REF!,2,0))</f>
        <v/>
      </c>
      <c r="Y5" s="41" t="str">
        <f t="shared" ref="Y5:Y68" si="5">IF(E5="","",IF(P5=0,ROUND(H5*X5,0),0))</f>
        <v/>
      </c>
      <c r="Z5" s="96" t="str">
        <f t="shared" ref="Z5:Z68" si="6">IF(P5="","",IF(V5&lt;0,1,IF(P5=0,Y5,P5)))</f>
        <v/>
      </c>
      <c r="AA5" s="77" t="str">
        <f t="shared" ref="AA5:AA68" si="7">IF(E5="","",IF(U5=0,0,IF(V5=0,AI5,IF(V5&lt;0,0,ROUNDDOWN(Z5*W5,0)))))</f>
        <v/>
      </c>
      <c r="AB5" s="77" t="str">
        <f t="shared" ref="AB5:AB68" si="8">IF(E5="","",IF(V5=0,Z5,IF(V5&lt;0,0,AA5*U5)))</f>
        <v/>
      </c>
      <c r="AC5" s="43" t="str">
        <f t="shared" ref="AC5:AC68" si="9">IF(E5="","",IF(Z5-AB5&lt;=0,1,Z5-AB5))</f>
        <v/>
      </c>
      <c r="AD5" s="23"/>
      <c r="AE5" s="23"/>
      <c r="AF5" s="23"/>
      <c r="AG5" s="23"/>
      <c r="AH5" s="41" t="str">
        <f t="shared" ref="AH5:AH68" si="10">IF(E5="","",P5-SUM(AD5:AG5))</f>
        <v/>
      </c>
      <c r="AI5" s="88"/>
      <c r="AJ5" s="26"/>
      <c r="AK5" s="26"/>
      <c r="AL5" s="26"/>
    </row>
    <row r="6" spans="1:38">
      <c r="A6" s="42">
        <v>3</v>
      </c>
      <c r="B6" s="42" t="s">
        <v>4</v>
      </c>
      <c r="C6" s="99"/>
      <c r="D6" s="42" t="str">
        <f t="shared" si="2"/>
        <v/>
      </c>
      <c r="E6" s="99"/>
      <c r="F6" s="26"/>
      <c r="G6" s="99"/>
      <c r="H6" s="107"/>
      <c r="I6" s="53"/>
      <c r="J6" s="53"/>
      <c r="K6" s="99"/>
      <c r="L6" s="26"/>
      <c r="M6" s="105"/>
      <c r="N6" s="42" t="str">
        <f t="shared" si="3"/>
        <v/>
      </c>
      <c r="O6" s="70"/>
      <c r="P6" s="63"/>
      <c r="Q6" s="64"/>
      <c r="R6" s="26"/>
      <c r="S6" s="26"/>
      <c r="T6" s="42" t="str">
        <f t="shared" si="0"/>
        <v/>
      </c>
      <c r="U6" s="42" t="str">
        <f>IF(E6="","",#REF!-N6)</f>
        <v/>
      </c>
      <c r="V6" s="42" t="str">
        <f t="shared" si="1"/>
        <v/>
      </c>
      <c r="W6" s="42" t="str">
        <f t="shared" si="4"/>
        <v/>
      </c>
      <c r="X6" s="41" t="str">
        <f>IF(E6="","",VLOOKUP(G6,#REF!,2,0))</f>
        <v/>
      </c>
      <c r="Y6" s="41" t="str">
        <f t="shared" si="5"/>
        <v/>
      </c>
      <c r="Z6" s="96" t="str">
        <f t="shared" si="6"/>
        <v/>
      </c>
      <c r="AA6" s="77" t="str">
        <f t="shared" si="7"/>
        <v/>
      </c>
      <c r="AB6" s="77" t="str">
        <f t="shared" si="8"/>
        <v/>
      </c>
      <c r="AC6" s="43" t="str">
        <f t="shared" si="9"/>
        <v/>
      </c>
      <c r="AD6" s="23"/>
      <c r="AE6" s="23"/>
      <c r="AF6" s="23"/>
      <c r="AG6" s="23"/>
      <c r="AH6" s="41" t="str">
        <f t="shared" si="10"/>
        <v/>
      </c>
      <c r="AI6" s="88"/>
      <c r="AJ6" s="26"/>
      <c r="AK6" s="26"/>
      <c r="AL6" s="26"/>
    </row>
    <row r="7" spans="1:38">
      <c r="A7" s="42">
        <v>4</v>
      </c>
      <c r="B7" s="42" t="s">
        <v>4</v>
      </c>
      <c r="C7" s="99"/>
      <c r="D7" s="42" t="str">
        <f t="shared" si="2"/>
        <v/>
      </c>
      <c r="E7" s="99"/>
      <c r="F7" s="26"/>
      <c r="G7" s="99"/>
      <c r="H7" s="107"/>
      <c r="I7" s="53"/>
      <c r="J7" s="53"/>
      <c r="K7" s="99"/>
      <c r="L7" s="26"/>
      <c r="M7" s="105"/>
      <c r="N7" s="42" t="str">
        <f t="shared" si="3"/>
        <v/>
      </c>
      <c r="O7" s="70"/>
      <c r="P7" s="63"/>
      <c r="Q7" s="64"/>
      <c r="R7" s="26"/>
      <c r="S7" s="26"/>
      <c r="T7" s="42" t="str">
        <f t="shared" si="0"/>
        <v/>
      </c>
      <c r="U7" s="42" t="str">
        <f>IF(E7="","",#REF!-N7)</f>
        <v/>
      </c>
      <c r="V7" s="42" t="str">
        <f t="shared" si="1"/>
        <v/>
      </c>
      <c r="W7" s="42" t="str">
        <f t="shared" si="4"/>
        <v/>
      </c>
      <c r="X7" s="41" t="str">
        <f>IF(E7="","",VLOOKUP(G7,#REF!,2,0))</f>
        <v/>
      </c>
      <c r="Y7" s="41" t="str">
        <f t="shared" si="5"/>
        <v/>
      </c>
      <c r="Z7" s="96" t="str">
        <f t="shared" si="6"/>
        <v/>
      </c>
      <c r="AA7" s="77" t="str">
        <f t="shared" si="7"/>
        <v/>
      </c>
      <c r="AB7" s="77" t="str">
        <f t="shared" si="8"/>
        <v/>
      </c>
      <c r="AC7" s="43" t="str">
        <f t="shared" si="9"/>
        <v/>
      </c>
      <c r="AD7" s="23"/>
      <c r="AE7" s="23"/>
      <c r="AF7" s="23"/>
      <c r="AG7" s="23"/>
      <c r="AH7" s="41" t="str">
        <f t="shared" si="10"/>
        <v/>
      </c>
      <c r="AI7" s="88"/>
      <c r="AJ7" s="26"/>
      <c r="AK7" s="26"/>
      <c r="AL7" s="26"/>
    </row>
    <row r="8" spans="1:38">
      <c r="A8" s="42">
        <v>5</v>
      </c>
      <c r="B8" s="42" t="s">
        <v>4</v>
      </c>
      <c r="C8" s="99"/>
      <c r="D8" s="42" t="str">
        <f t="shared" si="2"/>
        <v/>
      </c>
      <c r="E8" s="99"/>
      <c r="F8" s="26"/>
      <c r="G8" s="99"/>
      <c r="H8" s="107"/>
      <c r="I8" s="53"/>
      <c r="J8" s="53"/>
      <c r="K8" s="99"/>
      <c r="L8" s="26"/>
      <c r="M8" s="105"/>
      <c r="N8" s="42" t="str">
        <f t="shared" si="3"/>
        <v/>
      </c>
      <c r="O8" s="70"/>
      <c r="P8" s="63"/>
      <c r="Q8" s="64"/>
      <c r="R8" s="26"/>
      <c r="S8" s="26"/>
      <c r="T8" s="42" t="str">
        <f t="shared" si="0"/>
        <v/>
      </c>
      <c r="U8" s="42" t="str">
        <f>IF(E8="","",#REF!-N8)</f>
        <v/>
      </c>
      <c r="V8" s="42" t="str">
        <f t="shared" si="1"/>
        <v/>
      </c>
      <c r="W8" s="42" t="str">
        <f t="shared" si="4"/>
        <v/>
      </c>
      <c r="X8" s="41" t="str">
        <f>IF(E8="","",VLOOKUP(G8,#REF!,2,0))</f>
        <v/>
      </c>
      <c r="Y8" s="41" t="str">
        <f t="shared" si="5"/>
        <v/>
      </c>
      <c r="Z8" s="96" t="str">
        <f t="shared" si="6"/>
        <v/>
      </c>
      <c r="AA8" s="77" t="str">
        <f t="shared" si="7"/>
        <v/>
      </c>
      <c r="AB8" s="77" t="str">
        <f t="shared" si="8"/>
        <v/>
      </c>
      <c r="AC8" s="43" t="str">
        <f t="shared" si="9"/>
        <v/>
      </c>
      <c r="AD8" s="23"/>
      <c r="AE8" s="23"/>
      <c r="AF8" s="23"/>
      <c r="AG8" s="23"/>
      <c r="AH8" s="41" t="str">
        <f t="shared" si="10"/>
        <v/>
      </c>
      <c r="AI8" s="88"/>
      <c r="AJ8" s="26"/>
      <c r="AK8" s="26"/>
      <c r="AL8" s="26"/>
    </row>
    <row r="9" spans="1:38">
      <c r="A9" s="42">
        <v>6</v>
      </c>
      <c r="B9" s="42" t="s">
        <v>4</v>
      </c>
      <c r="C9" s="99"/>
      <c r="D9" s="42" t="str">
        <f t="shared" si="2"/>
        <v/>
      </c>
      <c r="E9" s="99"/>
      <c r="F9" s="26"/>
      <c r="G9" s="99"/>
      <c r="H9" s="107"/>
      <c r="I9" s="53"/>
      <c r="J9" s="53"/>
      <c r="K9" s="99"/>
      <c r="L9" s="26"/>
      <c r="M9" s="105"/>
      <c r="N9" s="42" t="str">
        <f t="shared" si="3"/>
        <v/>
      </c>
      <c r="O9" s="70"/>
      <c r="P9" s="63"/>
      <c r="Q9" s="64"/>
      <c r="R9" s="26"/>
      <c r="S9" s="26"/>
      <c r="T9" s="42" t="str">
        <f t="shared" si="0"/>
        <v/>
      </c>
      <c r="U9" s="42" t="str">
        <f>IF(E9="","",#REF!-N9)</f>
        <v/>
      </c>
      <c r="V9" s="42" t="str">
        <f t="shared" si="1"/>
        <v/>
      </c>
      <c r="W9" s="42" t="str">
        <f t="shared" si="4"/>
        <v/>
      </c>
      <c r="X9" s="41" t="str">
        <f>IF(E9="","",VLOOKUP(G9,#REF!,2,0))</f>
        <v/>
      </c>
      <c r="Y9" s="41" t="str">
        <f t="shared" si="5"/>
        <v/>
      </c>
      <c r="Z9" s="96" t="str">
        <f t="shared" si="6"/>
        <v/>
      </c>
      <c r="AA9" s="77" t="str">
        <f t="shared" si="7"/>
        <v/>
      </c>
      <c r="AB9" s="77" t="str">
        <f t="shared" si="8"/>
        <v/>
      </c>
      <c r="AC9" s="43" t="str">
        <f t="shared" si="9"/>
        <v/>
      </c>
      <c r="AD9" s="23"/>
      <c r="AE9" s="23"/>
      <c r="AF9" s="23"/>
      <c r="AG9" s="23"/>
      <c r="AH9" s="41" t="str">
        <f t="shared" si="10"/>
        <v/>
      </c>
      <c r="AI9" s="88"/>
      <c r="AJ9" s="26"/>
      <c r="AK9" s="26"/>
      <c r="AL9" s="26"/>
    </row>
    <row r="10" spans="1:38">
      <c r="A10" s="42">
        <v>7</v>
      </c>
      <c r="B10" s="42" t="s">
        <v>4</v>
      </c>
      <c r="C10" s="99"/>
      <c r="D10" s="42" t="str">
        <f t="shared" si="2"/>
        <v/>
      </c>
      <c r="E10" s="99"/>
      <c r="F10" s="26"/>
      <c r="G10" s="99"/>
      <c r="H10" s="107"/>
      <c r="I10" s="53"/>
      <c r="J10" s="53"/>
      <c r="K10" s="99"/>
      <c r="L10" s="26"/>
      <c r="M10" s="105"/>
      <c r="N10" s="42" t="str">
        <f t="shared" si="3"/>
        <v/>
      </c>
      <c r="O10" s="70"/>
      <c r="P10" s="63"/>
      <c r="Q10" s="64"/>
      <c r="R10" s="26"/>
      <c r="S10" s="26"/>
      <c r="T10" s="42" t="str">
        <f t="shared" si="0"/>
        <v/>
      </c>
      <c r="U10" s="42" t="str">
        <f>IF(E10="","",#REF!-N10)</f>
        <v/>
      </c>
      <c r="V10" s="42" t="str">
        <f t="shared" si="1"/>
        <v/>
      </c>
      <c r="W10" s="42" t="str">
        <f t="shared" si="4"/>
        <v/>
      </c>
      <c r="X10" s="41" t="str">
        <f>IF(E10="","",VLOOKUP(G10,#REF!,2,0))</f>
        <v/>
      </c>
      <c r="Y10" s="41" t="str">
        <f t="shared" si="5"/>
        <v/>
      </c>
      <c r="Z10" s="96" t="str">
        <f t="shared" si="6"/>
        <v/>
      </c>
      <c r="AA10" s="77" t="str">
        <f t="shared" si="7"/>
        <v/>
      </c>
      <c r="AB10" s="77" t="str">
        <f t="shared" si="8"/>
        <v/>
      </c>
      <c r="AC10" s="43" t="str">
        <f t="shared" si="9"/>
        <v/>
      </c>
      <c r="AD10" s="23"/>
      <c r="AE10" s="23"/>
      <c r="AF10" s="23"/>
      <c r="AG10" s="23"/>
      <c r="AH10" s="41" t="str">
        <f t="shared" si="10"/>
        <v/>
      </c>
      <c r="AI10" s="88"/>
      <c r="AJ10" s="26"/>
      <c r="AK10" s="26"/>
      <c r="AL10" s="26"/>
    </row>
    <row r="11" spans="1:38">
      <c r="A11" s="42">
        <v>8</v>
      </c>
      <c r="B11" s="42" t="s">
        <v>4</v>
      </c>
      <c r="C11" s="99"/>
      <c r="D11" s="42" t="str">
        <f t="shared" si="2"/>
        <v/>
      </c>
      <c r="E11" s="99"/>
      <c r="F11" s="26"/>
      <c r="G11" s="99"/>
      <c r="H11" s="107"/>
      <c r="I11" s="53"/>
      <c r="J11" s="53"/>
      <c r="K11" s="99"/>
      <c r="L11" s="26"/>
      <c r="M11" s="105"/>
      <c r="N11" s="42" t="str">
        <f t="shared" si="3"/>
        <v/>
      </c>
      <c r="O11" s="70"/>
      <c r="P11" s="63"/>
      <c r="Q11" s="64"/>
      <c r="R11" s="26"/>
      <c r="S11" s="26"/>
      <c r="T11" s="42" t="str">
        <f t="shared" si="0"/>
        <v/>
      </c>
      <c r="U11" s="42" t="str">
        <f>IF(E11="","",#REF!-N11)</f>
        <v/>
      </c>
      <c r="V11" s="42" t="str">
        <f t="shared" si="1"/>
        <v/>
      </c>
      <c r="W11" s="42" t="str">
        <f t="shared" si="4"/>
        <v/>
      </c>
      <c r="X11" s="41" t="str">
        <f>IF(E11="","",VLOOKUP(G11,#REF!,2,0))</f>
        <v/>
      </c>
      <c r="Y11" s="41" t="str">
        <f t="shared" si="5"/>
        <v/>
      </c>
      <c r="Z11" s="96" t="str">
        <f t="shared" si="6"/>
        <v/>
      </c>
      <c r="AA11" s="77" t="str">
        <f t="shared" si="7"/>
        <v/>
      </c>
      <c r="AB11" s="77" t="str">
        <f t="shared" si="8"/>
        <v/>
      </c>
      <c r="AC11" s="43" t="str">
        <f t="shared" si="9"/>
        <v/>
      </c>
      <c r="AD11" s="23"/>
      <c r="AE11" s="23"/>
      <c r="AF11" s="23"/>
      <c r="AG11" s="23"/>
      <c r="AH11" s="41" t="str">
        <f t="shared" si="10"/>
        <v/>
      </c>
      <c r="AI11" s="88"/>
      <c r="AJ11" s="26"/>
      <c r="AK11" s="26"/>
      <c r="AL11" s="26"/>
    </row>
    <row r="12" spans="1:38">
      <c r="A12" s="42">
        <v>9</v>
      </c>
      <c r="B12" s="42" t="s">
        <v>4</v>
      </c>
      <c r="C12" s="99"/>
      <c r="D12" s="42" t="str">
        <f t="shared" si="2"/>
        <v/>
      </c>
      <c r="E12" s="99"/>
      <c r="F12" s="26"/>
      <c r="G12" s="99"/>
      <c r="H12" s="107"/>
      <c r="I12" s="53"/>
      <c r="J12" s="53"/>
      <c r="K12" s="99"/>
      <c r="L12" s="26"/>
      <c r="M12" s="105"/>
      <c r="N12" s="42" t="str">
        <f t="shared" si="3"/>
        <v/>
      </c>
      <c r="O12" s="70"/>
      <c r="P12" s="63"/>
      <c r="Q12" s="64"/>
      <c r="R12" s="26"/>
      <c r="S12" s="26"/>
      <c r="T12" s="42" t="str">
        <f t="shared" si="0"/>
        <v/>
      </c>
      <c r="U12" s="42" t="str">
        <f>IF(E12="","",#REF!-N12)</f>
        <v/>
      </c>
      <c r="V12" s="42" t="str">
        <f t="shared" si="1"/>
        <v/>
      </c>
      <c r="W12" s="42" t="str">
        <f t="shared" si="4"/>
        <v/>
      </c>
      <c r="X12" s="41" t="str">
        <f>IF(E12="","",VLOOKUP(G12,#REF!,2,0))</f>
        <v/>
      </c>
      <c r="Y12" s="41" t="str">
        <f t="shared" si="5"/>
        <v/>
      </c>
      <c r="Z12" s="96" t="str">
        <f t="shared" si="6"/>
        <v/>
      </c>
      <c r="AA12" s="77" t="str">
        <f t="shared" si="7"/>
        <v/>
      </c>
      <c r="AB12" s="77" t="str">
        <f t="shared" si="8"/>
        <v/>
      </c>
      <c r="AC12" s="43" t="str">
        <f t="shared" si="9"/>
        <v/>
      </c>
      <c r="AD12" s="23"/>
      <c r="AE12" s="23"/>
      <c r="AF12" s="23"/>
      <c r="AG12" s="23"/>
      <c r="AH12" s="41" t="str">
        <f t="shared" si="10"/>
        <v/>
      </c>
      <c r="AI12" s="88"/>
      <c r="AJ12" s="26"/>
      <c r="AK12" s="26"/>
      <c r="AL12" s="26"/>
    </row>
    <row r="13" spans="1:38">
      <c r="A13" s="42">
        <v>10</v>
      </c>
      <c r="B13" s="42" t="s">
        <v>4</v>
      </c>
      <c r="C13" s="99"/>
      <c r="D13" s="42" t="str">
        <f t="shared" si="2"/>
        <v/>
      </c>
      <c r="E13" s="99"/>
      <c r="F13" s="26"/>
      <c r="G13" s="99"/>
      <c r="H13" s="107"/>
      <c r="I13" s="53"/>
      <c r="J13" s="53"/>
      <c r="K13" s="99"/>
      <c r="L13" s="26"/>
      <c r="M13" s="105"/>
      <c r="N13" s="42" t="str">
        <f t="shared" si="3"/>
        <v/>
      </c>
      <c r="O13" s="70"/>
      <c r="P13" s="63"/>
      <c r="Q13" s="64"/>
      <c r="R13" s="26"/>
      <c r="S13" s="26"/>
      <c r="T13" s="42" t="str">
        <f t="shared" si="0"/>
        <v/>
      </c>
      <c r="U13" s="42" t="str">
        <f>IF(E13="","",#REF!-N13)</f>
        <v/>
      </c>
      <c r="V13" s="42" t="str">
        <f t="shared" si="1"/>
        <v/>
      </c>
      <c r="W13" s="42" t="str">
        <f t="shared" si="4"/>
        <v/>
      </c>
      <c r="X13" s="41" t="str">
        <f>IF(E13="","",VLOOKUP(G13,#REF!,2,0))</f>
        <v/>
      </c>
      <c r="Y13" s="41" t="str">
        <f t="shared" si="5"/>
        <v/>
      </c>
      <c r="Z13" s="96" t="str">
        <f t="shared" si="6"/>
        <v/>
      </c>
      <c r="AA13" s="77" t="str">
        <f t="shared" si="7"/>
        <v/>
      </c>
      <c r="AB13" s="77" t="str">
        <f t="shared" si="8"/>
        <v/>
      </c>
      <c r="AC13" s="43" t="str">
        <f t="shared" si="9"/>
        <v/>
      </c>
      <c r="AD13" s="23"/>
      <c r="AE13" s="23"/>
      <c r="AF13" s="23"/>
      <c r="AG13" s="23"/>
      <c r="AH13" s="41" t="str">
        <f t="shared" si="10"/>
        <v/>
      </c>
      <c r="AI13" s="88"/>
      <c r="AJ13" s="26"/>
      <c r="AK13" s="26"/>
      <c r="AL13" s="26"/>
    </row>
    <row r="14" spans="1:38">
      <c r="A14" s="42">
        <v>11</v>
      </c>
      <c r="B14" s="42" t="s">
        <v>4</v>
      </c>
      <c r="C14" s="99"/>
      <c r="D14" s="42" t="str">
        <f t="shared" si="2"/>
        <v/>
      </c>
      <c r="E14" s="99"/>
      <c r="F14" s="26"/>
      <c r="G14" s="99"/>
      <c r="H14" s="107"/>
      <c r="I14" s="53"/>
      <c r="J14" s="53"/>
      <c r="K14" s="99"/>
      <c r="L14" s="26"/>
      <c r="M14" s="105"/>
      <c r="N14" s="42" t="str">
        <f t="shared" si="3"/>
        <v/>
      </c>
      <c r="O14" s="70"/>
      <c r="P14" s="63"/>
      <c r="Q14" s="64"/>
      <c r="R14" s="26"/>
      <c r="S14" s="26"/>
      <c r="T14" s="42" t="str">
        <f t="shared" si="0"/>
        <v/>
      </c>
      <c r="U14" s="42" t="str">
        <f>IF(E14="","",#REF!-N14)</f>
        <v/>
      </c>
      <c r="V14" s="42" t="str">
        <f t="shared" si="1"/>
        <v/>
      </c>
      <c r="W14" s="42" t="str">
        <f t="shared" si="4"/>
        <v/>
      </c>
      <c r="X14" s="41" t="str">
        <f>IF(E14="","",VLOOKUP(G14,#REF!,2,0))</f>
        <v/>
      </c>
      <c r="Y14" s="41" t="str">
        <f t="shared" si="5"/>
        <v/>
      </c>
      <c r="Z14" s="96" t="str">
        <f t="shared" si="6"/>
        <v/>
      </c>
      <c r="AA14" s="77" t="str">
        <f t="shared" si="7"/>
        <v/>
      </c>
      <c r="AB14" s="77" t="str">
        <f t="shared" si="8"/>
        <v/>
      </c>
      <c r="AC14" s="43" t="str">
        <f t="shared" si="9"/>
        <v/>
      </c>
      <c r="AD14" s="23"/>
      <c r="AE14" s="23"/>
      <c r="AF14" s="23"/>
      <c r="AG14" s="23"/>
      <c r="AH14" s="41" t="str">
        <f t="shared" si="10"/>
        <v/>
      </c>
      <c r="AI14" s="88"/>
      <c r="AJ14" s="26"/>
      <c r="AK14" s="26"/>
      <c r="AL14" s="26"/>
    </row>
    <row r="15" spans="1:38">
      <c r="A15" s="42">
        <v>12</v>
      </c>
      <c r="B15" s="42" t="s">
        <v>4</v>
      </c>
      <c r="C15" s="99"/>
      <c r="D15" s="42" t="str">
        <f t="shared" si="2"/>
        <v/>
      </c>
      <c r="E15" s="99"/>
      <c r="F15" s="26"/>
      <c r="G15" s="99"/>
      <c r="H15" s="107"/>
      <c r="I15" s="53"/>
      <c r="J15" s="53"/>
      <c r="K15" s="99"/>
      <c r="L15" s="26"/>
      <c r="M15" s="105"/>
      <c r="N15" s="42" t="str">
        <f t="shared" si="3"/>
        <v/>
      </c>
      <c r="O15" s="70"/>
      <c r="P15" s="63"/>
      <c r="Q15" s="64"/>
      <c r="R15" s="26"/>
      <c r="S15" s="26"/>
      <c r="T15" s="42" t="str">
        <f t="shared" si="0"/>
        <v/>
      </c>
      <c r="U15" s="42" t="str">
        <f>IF(E15="","",#REF!-N15)</f>
        <v/>
      </c>
      <c r="V15" s="42" t="str">
        <f t="shared" si="1"/>
        <v/>
      </c>
      <c r="W15" s="42" t="str">
        <f t="shared" si="4"/>
        <v/>
      </c>
      <c r="X15" s="41" t="str">
        <f>IF(E15="","",VLOOKUP(G15,#REF!,2,0))</f>
        <v/>
      </c>
      <c r="Y15" s="41" t="str">
        <f t="shared" si="5"/>
        <v/>
      </c>
      <c r="Z15" s="96" t="str">
        <f t="shared" si="6"/>
        <v/>
      </c>
      <c r="AA15" s="77" t="str">
        <f t="shared" si="7"/>
        <v/>
      </c>
      <c r="AB15" s="77" t="str">
        <f t="shared" si="8"/>
        <v/>
      </c>
      <c r="AC15" s="43" t="str">
        <f t="shared" si="9"/>
        <v/>
      </c>
      <c r="AD15" s="23"/>
      <c r="AE15" s="23"/>
      <c r="AF15" s="23"/>
      <c r="AG15" s="23"/>
      <c r="AH15" s="41" t="str">
        <f t="shared" si="10"/>
        <v/>
      </c>
      <c r="AI15" s="88"/>
      <c r="AJ15" s="26"/>
      <c r="AK15" s="26"/>
      <c r="AL15" s="26"/>
    </row>
    <row r="16" spans="1:38">
      <c r="A16" s="42">
        <v>13</v>
      </c>
      <c r="B16" s="42" t="s">
        <v>4</v>
      </c>
      <c r="C16" s="99"/>
      <c r="D16" s="42" t="str">
        <f t="shared" si="2"/>
        <v/>
      </c>
      <c r="E16" s="99"/>
      <c r="F16" s="26"/>
      <c r="G16" s="99"/>
      <c r="H16" s="107"/>
      <c r="I16" s="53"/>
      <c r="J16" s="53"/>
      <c r="K16" s="99"/>
      <c r="L16" s="26"/>
      <c r="M16" s="105"/>
      <c r="N16" s="42" t="str">
        <f t="shared" si="3"/>
        <v/>
      </c>
      <c r="O16" s="70"/>
      <c r="P16" s="63"/>
      <c r="Q16" s="64"/>
      <c r="R16" s="26"/>
      <c r="S16" s="26"/>
      <c r="T16" s="42" t="str">
        <f t="shared" si="0"/>
        <v/>
      </c>
      <c r="U16" s="42" t="str">
        <f>IF(E16="","",#REF!-N16)</f>
        <v/>
      </c>
      <c r="V16" s="42" t="str">
        <f t="shared" si="1"/>
        <v/>
      </c>
      <c r="W16" s="42" t="str">
        <f t="shared" si="4"/>
        <v/>
      </c>
      <c r="X16" s="41" t="str">
        <f>IF(E16="","",VLOOKUP(G16,#REF!,2,0))</f>
        <v/>
      </c>
      <c r="Y16" s="41" t="str">
        <f t="shared" si="5"/>
        <v/>
      </c>
      <c r="Z16" s="96" t="str">
        <f t="shared" si="6"/>
        <v/>
      </c>
      <c r="AA16" s="77" t="str">
        <f t="shared" si="7"/>
        <v/>
      </c>
      <c r="AB16" s="77" t="str">
        <f t="shared" si="8"/>
        <v/>
      </c>
      <c r="AC16" s="43" t="str">
        <f t="shared" si="9"/>
        <v/>
      </c>
      <c r="AD16" s="23"/>
      <c r="AE16" s="23"/>
      <c r="AF16" s="23"/>
      <c r="AG16" s="23"/>
      <c r="AH16" s="41" t="str">
        <f t="shared" si="10"/>
        <v/>
      </c>
      <c r="AI16" s="88"/>
      <c r="AJ16" s="26"/>
      <c r="AK16" s="26"/>
      <c r="AL16" s="26"/>
    </row>
    <row r="17" spans="1:38">
      <c r="A17" s="42">
        <v>14</v>
      </c>
      <c r="B17" s="42" t="s">
        <v>4</v>
      </c>
      <c r="C17" s="99"/>
      <c r="D17" s="42" t="str">
        <f t="shared" si="2"/>
        <v/>
      </c>
      <c r="E17" s="99"/>
      <c r="F17" s="26"/>
      <c r="G17" s="99"/>
      <c r="H17" s="107"/>
      <c r="I17" s="53"/>
      <c r="J17" s="53"/>
      <c r="K17" s="99"/>
      <c r="L17" s="26"/>
      <c r="M17" s="105"/>
      <c r="N17" s="42" t="str">
        <f t="shared" si="3"/>
        <v/>
      </c>
      <c r="O17" s="70"/>
      <c r="P17" s="63"/>
      <c r="Q17" s="64"/>
      <c r="R17" s="26"/>
      <c r="S17" s="26"/>
      <c r="T17" s="42" t="str">
        <f t="shared" si="0"/>
        <v/>
      </c>
      <c r="U17" s="42" t="str">
        <f>IF(E17="","",#REF!-N17)</f>
        <v/>
      </c>
      <c r="V17" s="42" t="str">
        <f t="shared" si="1"/>
        <v/>
      </c>
      <c r="W17" s="42" t="str">
        <f t="shared" si="4"/>
        <v/>
      </c>
      <c r="X17" s="41" t="str">
        <f>IF(E17="","",VLOOKUP(G17,#REF!,2,0))</f>
        <v/>
      </c>
      <c r="Y17" s="41" t="str">
        <f t="shared" si="5"/>
        <v/>
      </c>
      <c r="Z17" s="96" t="str">
        <f t="shared" si="6"/>
        <v/>
      </c>
      <c r="AA17" s="77" t="str">
        <f t="shared" si="7"/>
        <v/>
      </c>
      <c r="AB17" s="77" t="str">
        <f t="shared" si="8"/>
        <v/>
      </c>
      <c r="AC17" s="43" t="str">
        <f t="shared" si="9"/>
        <v/>
      </c>
      <c r="AD17" s="23"/>
      <c r="AE17" s="23"/>
      <c r="AF17" s="23"/>
      <c r="AG17" s="23"/>
      <c r="AH17" s="41" t="str">
        <f t="shared" si="10"/>
        <v/>
      </c>
      <c r="AI17" s="88"/>
      <c r="AJ17" s="26"/>
      <c r="AK17" s="26"/>
      <c r="AL17" s="26"/>
    </row>
    <row r="18" spans="1:38">
      <c r="A18" s="42">
        <v>15</v>
      </c>
      <c r="B18" s="42" t="s">
        <v>4</v>
      </c>
      <c r="C18" s="99"/>
      <c r="D18" s="42" t="str">
        <f t="shared" si="2"/>
        <v/>
      </c>
      <c r="E18" s="99"/>
      <c r="F18" s="26"/>
      <c r="G18" s="99"/>
      <c r="H18" s="107"/>
      <c r="I18" s="53"/>
      <c r="J18" s="53"/>
      <c r="K18" s="99"/>
      <c r="L18" s="26"/>
      <c r="M18" s="99"/>
      <c r="N18" s="42" t="str">
        <f t="shared" si="3"/>
        <v/>
      </c>
      <c r="O18" s="70"/>
      <c r="P18" s="63"/>
      <c r="Q18" s="64"/>
      <c r="R18" s="26"/>
      <c r="S18" s="26"/>
      <c r="T18" s="42" t="str">
        <f t="shared" si="0"/>
        <v/>
      </c>
      <c r="U18" s="42" t="str">
        <f>IF(E18="","",#REF!-N18)</f>
        <v/>
      </c>
      <c r="V18" s="42" t="str">
        <f t="shared" si="1"/>
        <v/>
      </c>
      <c r="W18" s="42" t="str">
        <f t="shared" si="4"/>
        <v/>
      </c>
      <c r="X18" s="41" t="str">
        <f>IF(E18="","",VLOOKUP(G18,#REF!,2,0))</f>
        <v/>
      </c>
      <c r="Y18" s="41" t="str">
        <f t="shared" si="5"/>
        <v/>
      </c>
      <c r="Z18" s="96" t="str">
        <f t="shared" si="6"/>
        <v/>
      </c>
      <c r="AA18" s="77" t="str">
        <f t="shared" si="7"/>
        <v/>
      </c>
      <c r="AB18" s="77" t="str">
        <f t="shared" si="8"/>
        <v/>
      </c>
      <c r="AC18" s="43" t="str">
        <f t="shared" si="9"/>
        <v/>
      </c>
      <c r="AD18" s="23"/>
      <c r="AE18" s="23"/>
      <c r="AF18" s="23"/>
      <c r="AG18" s="23"/>
      <c r="AH18" s="41" t="str">
        <f t="shared" si="10"/>
        <v/>
      </c>
      <c r="AI18" s="88"/>
      <c r="AJ18" s="26"/>
      <c r="AK18" s="26"/>
      <c r="AL18" s="26"/>
    </row>
    <row r="19" spans="1:38">
      <c r="A19" s="42">
        <v>16</v>
      </c>
      <c r="B19" s="42" t="s">
        <v>4</v>
      </c>
      <c r="C19" s="99"/>
      <c r="D19" s="42" t="str">
        <f t="shared" si="2"/>
        <v/>
      </c>
      <c r="E19" s="99"/>
      <c r="F19" s="26"/>
      <c r="G19" s="99"/>
      <c r="H19" s="107"/>
      <c r="I19" s="53"/>
      <c r="J19" s="53"/>
      <c r="K19" s="99"/>
      <c r="L19" s="26" t="str">
        <f t="shared" ref="L19:L68" si="11">C19&amp;"_"&amp;K19</f>
        <v>_</v>
      </c>
      <c r="M19" s="99"/>
      <c r="N19" s="42" t="str">
        <f t="shared" si="3"/>
        <v/>
      </c>
      <c r="O19" s="70"/>
      <c r="P19" s="63"/>
      <c r="Q19" s="64"/>
      <c r="R19" s="26"/>
      <c r="S19" s="26"/>
      <c r="T19" s="42" t="str">
        <f t="shared" si="0"/>
        <v/>
      </c>
      <c r="U19" s="42" t="str">
        <f>IF(E19="","",#REF!-N19)</f>
        <v/>
      </c>
      <c r="V19" s="42" t="str">
        <f t="shared" si="1"/>
        <v/>
      </c>
      <c r="W19" s="42" t="str">
        <f t="shared" si="4"/>
        <v/>
      </c>
      <c r="X19" s="41" t="str">
        <f>IF(E19="","",VLOOKUP(G19,#REF!,2,0))</f>
        <v/>
      </c>
      <c r="Y19" s="41" t="str">
        <f t="shared" si="5"/>
        <v/>
      </c>
      <c r="Z19" s="96" t="str">
        <f t="shared" si="6"/>
        <v/>
      </c>
      <c r="AA19" s="77" t="str">
        <f t="shared" si="7"/>
        <v/>
      </c>
      <c r="AB19" s="77" t="str">
        <f t="shared" si="8"/>
        <v/>
      </c>
      <c r="AC19" s="43" t="str">
        <f t="shared" si="9"/>
        <v/>
      </c>
      <c r="AD19" s="23"/>
      <c r="AE19" s="23"/>
      <c r="AF19" s="23"/>
      <c r="AG19" s="23"/>
      <c r="AH19" s="41" t="str">
        <f t="shared" si="10"/>
        <v/>
      </c>
      <c r="AI19" s="88"/>
      <c r="AJ19" s="26"/>
      <c r="AK19" s="26"/>
      <c r="AL19" s="26"/>
    </row>
    <row r="20" spans="1:38">
      <c r="A20" s="42">
        <v>17</v>
      </c>
      <c r="B20" s="42" t="s">
        <v>4</v>
      </c>
      <c r="C20" s="99"/>
      <c r="D20" s="42" t="str">
        <f t="shared" si="2"/>
        <v/>
      </c>
      <c r="E20" s="99"/>
      <c r="F20" s="26"/>
      <c r="G20" s="99"/>
      <c r="H20" s="107"/>
      <c r="I20" s="53"/>
      <c r="J20" s="53"/>
      <c r="K20" s="99"/>
      <c r="L20" s="26" t="str">
        <f t="shared" si="11"/>
        <v>_</v>
      </c>
      <c r="M20" s="99"/>
      <c r="N20" s="42" t="str">
        <f t="shared" si="3"/>
        <v/>
      </c>
      <c r="O20" s="70"/>
      <c r="P20" s="63"/>
      <c r="Q20" s="64"/>
      <c r="R20" s="26"/>
      <c r="S20" s="26"/>
      <c r="T20" s="42" t="str">
        <f t="shared" si="0"/>
        <v/>
      </c>
      <c r="U20" s="42" t="str">
        <f>IF(E20="","",#REF!-N20)</f>
        <v/>
      </c>
      <c r="V20" s="42" t="str">
        <f t="shared" si="1"/>
        <v/>
      </c>
      <c r="W20" s="42" t="str">
        <f t="shared" si="4"/>
        <v/>
      </c>
      <c r="X20" s="41" t="str">
        <f>IF(E20="","",VLOOKUP(G20,#REF!,2,0))</f>
        <v/>
      </c>
      <c r="Y20" s="41" t="str">
        <f t="shared" si="5"/>
        <v/>
      </c>
      <c r="Z20" s="96" t="str">
        <f t="shared" si="6"/>
        <v/>
      </c>
      <c r="AA20" s="77" t="str">
        <f t="shared" si="7"/>
        <v/>
      </c>
      <c r="AB20" s="77" t="str">
        <f t="shared" si="8"/>
        <v/>
      </c>
      <c r="AC20" s="43" t="str">
        <f t="shared" si="9"/>
        <v/>
      </c>
      <c r="AD20" s="23"/>
      <c r="AE20" s="23"/>
      <c r="AF20" s="23"/>
      <c r="AG20" s="23"/>
      <c r="AH20" s="41" t="str">
        <f t="shared" si="10"/>
        <v/>
      </c>
      <c r="AI20" s="88"/>
      <c r="AJ20" s="26"/>
      <c r="AK20" s="26"/>
      <c r="AL20" s="26"/>
    </row>
    <row r="21" spans="1:38">
      <c r="A21" s="42">
        <v>18</v>
      </c>
      <c r="B21" s="42" t="s">
        <v>4</v>
      </c>
      <c r="C21" s="99"/>
      <c r="D21" s="42" t="str">
        <f t="shared" si="2"/>
        <v/>
      </c>
      <c r="E21" s="99"/>
      <c r="F21" s="26"/>
      <c r="G21" s="99"/>
      <c r="H21" s="107"/>
      <c r="I21" s="53"/>
      <c r="J21" s="53"/>
      <c r="K21" s="99"/>
      <c r="L21" s="26" t="str">
        <f t="shared" si="11"/>
        <v>_</v>
      </c>
      <c r="M21" s="99"/>
      <c r="N21" s="42" t="str">
        <f t="shared" si="3"/>
        <v/>
      </c>
      <c r="O21" s="70"/>
      <c r="P21" s="63"/>
      <c r="Q21" s="64"/>
      <c r="R21" s="26"/>
      <c r="S21" s="26"/>
      <c r="T21" s="42" t="str">
        <f t="shared" si="0"/>
        <v/>
      </c>
      <c r="U21" s="42" t="str">
        <f>IF(E21="","",#REF!-N21)</f>
        <v/>
      </c>
      <c r="V21" s="42" t="str">
        <f t="shared" si="1"/>
        <v/>
      </c>
      <c r="W21" s="42" t="str">
        <f t="shared" si="4"/>
        <v/>
      </c>
      <c r="X21" s="41" t="str">
        <f>IF(E21="","",VLOOKUP(G21,#REF!,2,0))</f>
        <v/>
      </c>
      <c r="Y21" s="41" t="str">
        <f t="shared" si="5"/>
        <v/>
      </c>
      <c r="Z21" s="96" t="str">
        <f t="shared" si="6"/>
        <v/>
      </c>
      <c r="AA21" s="77" t="str">
        <f t="shared" si="7"/>
        <v/>
      </c>
      <c r="AB21" s="77" t="str">
        <f t="shared" si="8"/>
        <v/>
      </c>
      <c r="AC21" s="43" t="str">
        <f t="shared" si="9"/>
        <v/>
      </c>
      <c r="AD21" s="23"/>
      <c r="AE21" s="23"/>
      <c r="AF21" s="23"/>
      <c r="AG21" s="23"/>
      <c r="AH21" s="41" t="str">
        <f t="shared" si="10"/>
        <v/>
      </c>
      <c r="AI21" s="88"/>
      <c r="AJ21" s="26"/>
      <c r="AK21" s="26"/>
      <c r="AL21" s="26"/>
    </row>
    <row r="22" spans="1:38">
      <c r="A22" s="42">
        <v>19</v>
      </c>
      <c r="B22" s="42" t="s">
        <v>4</v>
      </c>
      <c r="C22" s="99"/>
      <c r="D22" s="42" t="str">
        <f t="shared" si="2"/>
        <v/>
      </c>
      <c r="E22" s="99"/>
      <c r="F22" s="26"/>
      <c r="G22" s="99"/>
      <c r="H22" s="107"/>
      <c r="I22" s="53"/>
      <c r="J22" s="53"/>
      <c r="K22" s="99"/>
      <c r="L22" s="26" t="str">
        <f t="shared" si="11"/>
        <v>_</v>
      </c>
      <c r="M22" s="99"/>
      <c r="N22" s="42" t="str">
        <f t="shared" si="3"/>
        <v/>
      </c>
      <c r="O22" s="70"/>
      <c r="P22" s="63"/>
      <c r="Q22" s="64"/>
      <c r="R22" s="26"/>
      <c r="S22" s="26"/>
      <c r="T22" s="42" t="str">
        <f t="shared" si="0"/>
        <v/>
      </c>
      <c r="U22" s="42" t="str">
        <f>IF(E22="","",#REF!-N22)</f>
        <v/>
      </c>
      <c r="V22" s="42" t="str">
        <f t="shared" si="1"/>
        <v/>
      </c>
      <c r="W22" s="42" t="str">
        <f t="shared" si="4"/>
        <v/>
      </c>
      <c r="X22" s="41" t="str">
        <f>IF(E22="","",VLOOKUP(G22,#REF!,2,0))</f>
        <v/>
      </c>
      <c r="Y22" s="41" t="str">
        <f t="shared" si="5"/>
        <v/>
      </c>
      <c r="Z22" s="96" t="str">
        <f t="shared" si="6"/>
        <v/>
      </c>
      <c r="AA22" s="77" t="str">
        <f t="shared" si="7"/>
        <v/>
      </c>
      <c r="AB22" s="77" t="str">
        <f t="shared" si="8"/>
        <v/>
      </c>
      <c r="AC22" s="43" t="str">
        <f t="shared" si="9"/>
        <v/>
      </c>
      <c r="AD22" s="23"/>
      <c r="AE22" s="23"/>
      <c r="AF22" s="23"/>
      <c r="AG22" s="23"/>
      <c r="AH22" s="41" t="str">
        <f t="shared" si="10"/>
        <v/>
      </c>
      <c r="AI22" s="88"/>
      <c r="AJ22" s="26"/>
      <c r="AK22" s="26"/>
      <c r="AL22" s="26"/>
    </row>
    <row r="23" spans="1:38">
      <c r="A23" s="42">
        <v>20</v>
      </c>
      <c r="B23" s="42" t="s">
        <v>4</v>
      </c>
      <c r="C23" s="99"/>
      <c r="D23" s="42" t="str">
        <f t="shared" si="2"/>
        <v/>
      </c>
      <c r="E23" s="99"/>
      <c r="F23" s="26"/>
      <c r="G23" s="99"/>
      <c r="H23" s="107"/>
      <c r="I23" s="53"/>
      <c r="J23" s="53"/>
      <c r="K23" s="99"/>
      <c r="L23" s="26" t="str">
        <f t="shared" si="11"/>
        <v>_</v>
      </c>
      <c r="M23" s="99"/>
      <c r="N23" s="42" t="str">
        <f t="shared" si="3"/>
        <v/>
      </c>
      <c r="O23" s="70"/>
      <c r="P23" s="63"/>
      <c r="Q23" s="64"/>
      <c r="R23" s="26"/>
      <c r="S23" s="26"/>
      <c r="T23" s="42" t="str">
        <f t="shared" si="0"/>
        <v/>
      </c>
      <c r="U23" s="42" t="str">
        <f>IF(E23="","",#REF!-N23)</f>
        <v/>
      </c>
      <c r="V23" s="42" t="str">
        <f t="shared" si="1"/>
        <v/>
      </c>
      <c r="W23" s="42" t="str">
        <f t="shared" si="4"/>
        <v/>
      </c>
      <c r="X23" s="41" t="str">
        <f>IF(E23="","",VLOOKUP(G23,#REF!,2,0))</f>
        <v/>
      </c>
      <c r="Y23" s="41" t="str">
        <f t="shared" si="5"/>
        <v/>
      </c>
      <c r="Z23" s="96" t="str">
        <f t="shared" si="6"/>
        <v/>
      </c>
      <c r="AA23" s="77" t="str">
        <f t="shared" si="7"/>
        <v/>
      </c>
      <c r="AB23" s="77" t="str">
        <f t="shared" si="8"/>
        <v/>
      </c>
      <c r="AC23" s="43" t="str">
        <f t="shared" si="9"/>
        <v/>
      </c>
      <c r="AD23" s="23"/>
      <c r="AE23" s="23"/>
      <c r="AF23" s="23"/>
      <c r="AG23" s="23"/>
      <c r="AH23" s="41" t="str">
        <f t="shared" si="10"/>
        <v/>
      </c>
      <c r="AI23" s="88"/>
      <c r="AJ23" s="26"/>
      <c r="AK23" s="26"/>
      <c r="AL23" s="26"/>
    </row>
    <row r="24" spans="1:38">
      <c r="A24" s="42">
        <v>21</v>
      </c>
      <c r="B24" s="42" t="s">
        <v>4</v>
      </c>
      <c r="C24" s="99"/>
      <c r="D24" s="42" t="str">
        <f t="shared" si="2"/>
        <v/>
      </c>
      <c r="E24" s="99"/>
      <c r="F24" s="26"/>
      <c r="G24" s="99"/>
      <c r="H24" s="107"/>
      <c r="I24" s="53"/>
      <c r="J24" s="53"/>
      <c r="K24" s="99"/>
      <c r="L24" s="26" t="str">
        <f t="shared" si="11"/>
        <v>_</v>
      </c>
      <c r="M24" s="99"/>
      <c r="N24" s="42" t="str">
        <f t="shared" si="3"/>
        <v/>
      </c>
      <c r="O24" s="70"/>
      <c r="P24" s="63"/>
      <c r="Q24" s="64"/>
      <c r="R24" s="26"/>
      <c r="S24" s="26"/>
      <c r="T24" s="42" t="str">
        <f t="shared" si="0"/>
        <v/>
      </c>
      <c r="U24" s="42" t="str">
        <f>IF(E24="","",#REF!-N24)</f>
        <v/>
      </c>
      <c r="V24" s="42" t="str">
        <f t="shared" si="1"/>
        <v/>
      </c>
      <c r="W24" s="42" t="str">
        <f t="shared" si="4"/>
        <v/>
      </c>
      <c r="X24" s="41" t="str">
        <f>IF(E24="","",VLOOKUP(G24,#REF!,2,0))</f>
        <v/>
      </c>
      <c r="Y24" s="41" t="str">
        <f t="shared" si="5"/>
        <v/>
      </c>
      <c r="Z24" s="96" t="str">
        <f t="shared" si="6"/>
        <v/>
      </c>
      <c r="AA24" s="77" t="str">
        <f t="shared" si="7"/>
        <v/>
      </c>
      <c r="AB24" s="77" t="str">
        <f t="shared" si="8"/>
        <v/>
      </c>
      <c r="AC24" s="43" t="str">
        <f t="shared" si="9"/>
        <v/>
      </c>
      <c r="AD24" s="23"/>
      <c r="AE24" s="23"/>
      <c r="AF24" s="23"/>
      <c r="AG24" s="23"/>
      <c r="AH24" s="41" t="str">
        <f t="shared" si="10"/>
        <v/>
      </c>
      <c r="AI24" s="88"/>
      <c r="AJ24" s="26"/>
      <c r="AK24" s="26"/>
      <c r="AL24" s="26"/>
    </row>
    <row r="25" spans="1:38">
      <c r="A25" s="42">
        <v>22</v>
      </c>
      <c r="B25" s="42" t="s">
        <v>4</v>
      </c>
      <c r="C25" s="99"/>
      <c r="D25" s="42" t="str">
        <f t="shared" si="2"/>
        <v/>
      </c>
      <c r="E25" s="99"/>
      <c r="F25" s="26"/>
      <c r="G25" s="99"/>
      <c r="H25" s="107"/>
      <c r="I25" s="53"/>
      <c r="J25" s="53"/>
      <c r="K25" s="99"/>
      <c r="L25" s="26" t="str">
        <f t="shared" si="11"/>
        <v>_</v>
      </c>
      <c r="M25" s="99"/>
      <c r="N25" s="42" t="str">
        <f t="shared" si="3"/>
        <v/>
      </c>
      <c r="O25" s="70"/>
      <c r="P25" s="63"/>
      <c r="Q25" s="64"/>
      <c r="R25" s="26"/>
      <c r="S25" s="26"/>
      <c r="T25" s="42" t="str">
        <f t="shared" si="0"/>
        <v/>
      </c>
      <c r="U25" s="42" t="str">
        <f>IF(E25="","",#REF!-N25)</f>
        <v/>
      </c>
      <c r="V25" s="42" t="str">
        <f t="shared" si="1"/>
        <v/>
      </c>
      <c r="W25" s="42" t="str">
        <f t="shared" si="4"/>
        <v/>
      </c>
      <c r="X25" s="41" t="str">
        <f>IF(E25="","",VLOOKUP(G25,#REF!,2,0))</f>
        <v/>
      </c>
      <c r="Y25" s="41" t="str">
        <f t="shared" si="5"/>
        <v/>
      </c>
      <c r="Z25" s="96" t="str">
        <f t="shared" si="6"/>
        <v/>
      </c>
      <c r="AA25" s="77" t="str">
        <f t="shared" si="7"/>
        <v/>
      </c>
      <c r="AB25" s="77" t="str">
        <f t="shared" si="8"/>
        <v/>
      </c>
      <c r="AC25" s="43" t="str">
        <f t="shared" si="9"/>
        <v/>
      </c>
      <c r="AD25" s="23"/>
      <c r="AE25" s="23"/>
      <c r="AF25" s="23"/>
      <c r="AG25" s="23"/>
      <c r="AH25" s="41" t="str">
        <f t="shared" si="10"/>
        <v/>
      </c>
      <c r="AI25" s="88"/>
      <c r="AJ25" s="26"/>
      <c r="AK25" s="26"/>
      <c r="AL25" s="26"/>
    </row>
    <row r="26" spans="1:38">
      <c r="A26" s="42">
        <v>23</v>
      </c>
      <c r="B26" s="42" t="s">
        <v>4</v>
      </c>
      <c r="C26" s="99"/>
      <c r="D26" s="42" t="str">
        <f t="shared" si="2"/>
        <v/>
      </c>
      <c r="E26" s="99"/>
      <c r="F26" s="26"/>
      <c r="G26" s="99"/>
      <c r="H26" s="107"/>
      <c r="I26" s="53"/>
      <c r="J26" s="53"/>
      <c r="K26" s="99"/>
      <c r="L26" s="26" t="str">
        <f t="shared" si="11"/>
        <v>_</v>
      </c>
      <c r="M26" s="99"/>
      <c r="N26" s="42" t="str">
        <f t="shared" si="3"/>
        <v/>
      </c>
      <c r="O26" s="70"/>
      <c r="P26" s="63"/>
      <c r="Q26" s="64"/>
      <c r="R26" s="26"/>
      <c r="S26" s="26"/>
      <c r="T26" s="42" t="str">
        <f t="shared" si="0"/>
        <v/>
      </c>
      <c r="U26" s="42" t="str">
        <f>IF(E26="","",#REF!-N26)</f>
        <v/>
      </c>
      <c r="V26" s="42" t="str">
        <f t="shared" si="1"/>
        <v/>
      </c>
      <c r="W26" s="42" t="str">
        <f t="shared" si="4"/>
        <v/>
      </c>
      <c r="X26" s="41" t="str">
        <f>IF(E26="","",VLOOKUP(G26,#REF!,2,0))</f>
        <v/>
      </c>
      <c r="Y26" s="41" t="str">
        <f t="shared" si="5"/>
        <v/>
      </c>
      <c r="Z26" s="96" t="str">
        <f t="shared" si="6"/>
        <v/>
      </c>
      <c r="AA26" s="77" t="str">
        <f t="shared" si="7"/>
        <v/>
      </c>
      <c r="AB26" s="77" t="str">
        <f t="shared" si="8"/>
        <v/>
      </c>
      <c r="AC26" s="43" t="str">
        <f t="shared" si="9"/>
        <v/>
      </c>
      <c r="AD26" s="23"/>
      <c r="AE26" s="23"/>
      <c r="AF26" s="23"/>
      <c r="AG26" s="23"/>
      <c r="AH26" s="41" t="str">
        <f t="shared" si="10"/>
        <v/>
      </c>
      <c r="AI26" s="88"/>
      <c r="AJ26" s="26"/>
      <c r="AK26" s="26"/>
      <c r="AL26" s="26"/>
    </row>
    <row r="27" spans="1:38">
      <c r="A27" s="42">
        <v>24</v>
      </c>
      <c r="B27" s="42" t="s">
        <v>4</v>
      </c>
      <c r="C27" s="99"/>
      <c r="D27" s="42" t="str">
        <f t="shared" si="2"/>
        <v/>
      </c>
      <c r="E27" s="99"/>
      <c r="F27" s="26"/>
      <c r="G27" s="99"/>
      <c r="H27" s="107"/>
      <c r="I27" s="53"/>
      <c r="J27" s="53"/>
      <c r="K27" s="99"/>
      <c r="L27" s="26" t="str">
        <f t="shared" si="11"/>
        <v>_</v>
      </c>
      <c r="M27" s="99"/>
      <c r="N27" s="42" t="str">
        <f t="shared" si="3"/>
        <v/>
      </c>
      <c r="O27" s="70"/>
      <c r="P27" s="63"/>
      <c r="Q27" s="64"/>
      <c r="R27" s="26"/>
      <c r="S27" s="26"/>
      <c r="T27" s="42" t="str">
        <f t="shared" si="0"/>
        <v/>
      </c>
      <c r="U27" s="42" t="str">
        <f>IF(E27="","",#REF!-N27)</f>
        <v/>
      </c>
      <c r="V27" s="42" t="str">
        <f t="shared" si="1"/>
        <v/>
      </c>
      <c r="W27" s="42" t="str">
        <f t="shared" si="4"/>
        <v/>
      </c>
      <c r="X27" s="41" t="str">
        <f>IF(E27="","",VLOOKUP(G27,#REF!,2,0))</f>
        <v/>
      </c>
      <c r="Y27" s="41" t="str">
        <f t="shared" si="5"/>
        <v/>
      </c>
      <c r="Z27" s="96" t="str">
        <f t="shared" si="6"/>
        <v/>
      </c>
      <c r="AA27" s="77" t="str">
        <f t="shared" si="7"/>
        <v/>
      </c>
      <c r="AB27" s="77" t="str">
        <f t="shared" si="8"/>
        <v/>
      </c>
      <c r="AC27" s="43" t="str">
        <f t="shared" si="9"/>
        <v/>
      </c>
      <c r="AD27" s="23"/>
      <c r="AE27" s="23"/>
      <c r="AF27" s="23"/>
      <c r="AG27" s="23"/>
      <c r="AH27" s="41" t="str">
        <f t="shared" si="10"/>
        <v/>
      </c>
      <c r="AI27" s="88"/>
      <c r="AJ27" s="26"/>
      <c r="AK27" s="26"/>
      <c r="AL27" s="26"/>
    </row>
    <row r="28" spans="1:38">
      <c r="A28" s="42">
        <v>25</v>
      </c>
      <c r="B28" s="42" t="s">
        <v>4</v>
      </c>
      <c r="C28" s="99"/>
      <c r="D28" s="42" t="str">
        <f t="shared" si="2"/>
        <v/>
      </c>
      <c r="E28" s="99"/>
      <c r="F28" s="26"/>
      <c r="G28" s="99"/>
      <c r="H28" s="107"/>
      <c r="I28" s="53"/>
      <c r="J28" s="53"/>
      <c r="K28" s="99"/>
      <c r="L28" s="26" t="str">
        <f t="shared" si="11"/>
        <v>_</v>
      </c>
      <c r="M28" s="99"/>
      <c r="N28" s="42" t="str">
        <f t="shared" si="3"/>
        <v/>
      </c>
      <c r="O28" s="70"/>
      <c r="P28" s="63"/>
      <c r="Q28" s="64"/>
      <c r="R28" s="26"/>
      <c r="S28" s="26"/>
      <c r="T28" s="42" t="str">
        <f t="shared" si="0"/>
        <v/>
      </c>
      <c r="U28" s="42" t="str">
        <f>IF(E28="","",#REF!-N28)</f>
        <v/>
      </c>
      <c r="V28" s="42" t="str">
        <f t="shared" si="1"/>
        <v/>
      </c>
      <c r="W28" s="42" t="str">
        <f t="shared" si="4"/>
        <v/>
      </c>
      <c r="X28" s="41" t="str">
        <f>IF(E28="","",VLOOKUP(G28,#REF!,2,0))</f>
        <v/>
      </c>
      <c r="Y28" s="41" t="str">
        <f t="shared" si="5"/>
        <v/>
      </c>
      <c r="Z28" s="96" t="str">
        <f t="shared" si="6"/>
        <v/>
      </c>
      <c r="AA28" s="77" t="str">
        <f t="shared" si="7"/>
        <v/>
      </c>
      <c r="AB28" s="77" t="str">
        <f t="shared" si="8"/>
        <v/>
      </c>
      <c r="AC28" s="43" t="str">
        <f t="shared" si="9"/>
        <v/>
      </c>
      <c r="AD28" s="23"/>
      <c r="AE28" s="23"/>
      <c r="AF28" s="23"/>
      <c r="AG28" s="23"/>
      <c r="AH28" s="41" t="str">
        <f t="shared" si="10"/>
        <v/>
      </c>
      <c r="AI28" s="88"/>
      <c r="AJ28" s="26"/>
      <c r="AK28" s="26"/>
      <c r="AL28" s="26"/>
    </row>
    <row r="29" spans="1:38">
      <c r="A29" s="42">
        <v>26</v>
      </c>
      <c r="B29" s="42" t="s">
        <v>4</v>
      </c>
      <c r="C29" s="99"/>
      <c r="D29" s="42" t="str">
        <f t="shared" si="2"/>
        <v/>
      </c>
      <c r="E29" s="99"/>
      <c r="F29" s="26"/>
      <c r="G29" s="99"/>
      <c r="H29" s="107"/>
      <c r="I29" s="53"/>
      <c r="J29" s="53"/>
      <c r="K29" s="99"/>
      <c r="L29" s="26" t="str">
        <f t="shared" si="11"/>
        <v>_</v>
      </c>
      <c r="M29" s="99"/>
      <c r="N29" s="42" t="str">
        <f t="shared" si="3"/>
        <v/>
      </c>
      <c r="O29" s="70"/>
      <c r="P29" s="63"/>
      <c r="Q29" s="64"/>
      <c r="R29" s="26"/>
      <c r="S29" s="26"/>
      <c r="T29" s="42" t="str">
        <f t="shared" si="0"/>
        <v/>
      </c>
      <c r="U29" s="42" t="str">
        <f>IF(E29="","",#REF!-N29)</f>
        <v/>
      </c>
      <c r="V29" s="42" t="str">
        <f t="shared" si="1"/>
        <v/>
      </c>
      <c r="W29" s="42" t="str">
        <f t="shared" si="4"/>
        <v/>
      </c>
      <c r="X29" s="41" t="str">
        <f>IF(E29="","",VLOOKUP(G29,#REF!,2,0))</f>
        <v/>
      </c>
      <c r="Y29" s="41" t="str">
        <f t="shared" si="5"/>
        <v/>
      </c>
      <c r="Z29" s="96" t="str">
        <f t="shared" si="6"/>
        <v/>
      </c>
      <c r="AA29" s="77" t="str">
        <f t="shared" si="7"/>
        <v/>
      </c>
      <c r="AB29" s="77" t="str">
        <f t="shared" si="8"/>
        <v/>
      </c>
      <c r="AC29" s="43" t="str">
        <f t="shared" si="9"/>
        <v/>
      </c>
      <c r="AD29" s="23"/>
      <c r="AE29" s="23"/>
      <c r="AF29" s="23"/>
      <c r="AG29" s="23"/>
      <c r="AH29" s="41" t="str">
        <f t="shared" si="10"/>
        <v/>
      </c>
      <c r="AI29" s="88"/>
      <c r="AJ29" s="26"/>
      <c r="AK29" s="26"/>
      <c r="AL29" s="26"/>
    </row>
    <row r="30" spans="1:38">
      <c r="A30" s="42">
        <v>27</v>
      </c>
      <c r="B30" s="42" t="s">
        <v>4</v>
      </c>
      <c r="C30" s="99"/>
      <c r="D30" s="42" t="str">
        <f t="shared" si="2"/>
        <v/>
      </c>
      <c r="E30" s="99"/>
      <c r="F30" s="26"/>
      <c r="G30" s="99"/>
      <c r="H30" s="107"/>
      <c r="I30" s="53"/>
      <c r="J30" s="53"/>
      <c r="K30" s="99"/>
      <c r="L30" s="26" t="str">
        <f t="shared" si="11"/>
        <v>_</v>
      </c>
      <c r="M30" s="99"/>
      <c r="N30" s="42" t="str">
        <f t="shared" si="3"/>
        <v/>
      </c>
      <c r="O30" s="70"/>
      <c r="P30" s="63"/>
      <c r="Q30" s="64"/>
      <c r="R30" s="26"/>
      <c r="S30" s="26"/>
      <c r="T30" s="42" t="str">
        <f t="shared" si="0"/>
        <v/>
      </c>
      <c r="U30" s="42" t="str">
        <f>IF(E30="","",#REF!-N30)</f>
        <v/>
      </c>
      <c r="V30" s="42" t="str">
        <f t="shared" si="1"/>
        <v/>
      </c>
      <c r="W30" s="42" t="str">
        <f t="shared" si="4"/>
        <v/>
      </c>
      <c r="X30" s="41" t="str">
        <f>IF(E30="","",VLOOKUP(G30,#REF!,2,0))</f>
        <v/>
      </c>
      <c r="Y30" s="41" t="str">
        <f t="shared" si="5"/>
        <v/>
      </c>
      <c r="Z30" s="96" t="str">
        <f t="shared" si="6"/>
        <v/>
      </c>
      <c r="AA30" s="77" t="str">
        <f t="shared" si="7"/>
        <v/>
      </c>
      <c r="AB30" s="77" t="str">
        <f t="shared" si="8"/>
        <v/>
      </c>
      <c r="AC30" s="43" t="str">
        <f t="shared" si="9"/>
        <v/>
      </c>
      <c r="AD30" s="23"/>
      <c r="AE30" s="23"/>
      <c r="AF30" s="23"/>
      <c r="AG30" s="23"/>
      <c r="AH30" s="41" t="str">
        <f t="shared" si="10"/>
        <v/>
      </c>
      <c r="AI30" s="88"/>
      <c r="AJ30" s="26"/>
      <c r="AK30" s="26"/>
      <c r="AL30" s="26"/>
    </row>
    <row r="31" spans="1:38">
      <c r="A31" s="42">
        <v>28</v>
      </c>
      <c r="B31" s="42" t="s">
        <v>4</v>
      </c>
      <c r="C31" s="99"/>
      <c r="D31" s="42" t="str">
        <f t="shared" si="2"/>
        <v/>
      </c>
      <c r="E31" s="99"/>
      <c r="F31" s="26"/>
      <c r="G31" s="99"/>
      <c r="H31" s="107"/>
      <c r="I31" s="53"/>
      <c r="J31" s="53"/>
      <c r="K31" s="99"/>
      <c r="L31" s="26" t="str">
        <f t="shared" si="11"/>
        <v>_</v>
      </c>
      <c r="M31" s="99"/>
      <c r="N31" s="42" t="str">
        <f t="shared" si="3"/>
        <v/>
      </c>
      <c r="O31" s="70"/>
      <c r="P31" s="63"/>
      <c r="Q31" s="64"/>
      <c r="R31" s="26"/>
      <c r="S31" s="26"/>
      <c r="T31" s="42" t="str">
        <f t="shared" si="0"/>
        <v/>
      </c>
      <c r="U31" s="42" t="str">
        <f>IF(E31="","",#REF!-N31)</f>
        <v/>
      </c>
      <c r="V31" s="42" t="str">
        <f t="shared" si="1"/>
        <v/>
      </c>
      <c r="W31" s="42" t="str">
        <f t="shared" si="4"/>
        <v/>
      </c>
      <c r="X31" s="41" t="str">
        <f>IF(E31="","",VLOOKUP(G31,#REF!,2,0))</f>
        <v/>
      </c>
      <c r="Y31" s="41" t="str">
        <f t="shared" si="5"/>
        <v/>
      </c>
      <c r="Z31" s="96" t="str">
        <f t="shared" si="6"/>
        <v/>
      </c>
      <c r="AA31" s="77" t="str">
        <f t="shared" si="7"/>
        <v/>
      </c>
      <c r="AB31" s="77" t="str">
        <f t="shared" si="8"/>
        <v/>
      </c>
      <c r="AC31" s="43" t="str">
        <f t="shared" si="9"/>
        <v/>
      </c>
      <c r="AD31" s="23"/>
      <c r="AE31" s="23"/>
      <c r="AF31" s="23"/>
      <c r="AG31" s="23"/>
      <c r="AH31" s="41" t="str">
        <f t="shared" si="10"/>
        <v/>
      </c>
      <c r="AI31" s="88"/>
      <c r="AJ31" s="26"/>
      <c r="AK31" s="26"/>
      <c r="AL31" s="26"/>
    </row>
    <row r="32" spans="1:38">
      <c r="A32" s="42">
        <v>29</v>
      </c>
      <c r="B32" s="42" t="s">
        <v>4</v>
      </c>
      <c r="C32" s="99"/>
      <c r="D32" s="42" t="str">
        <f t="shared" si="2"/>
        <v/>
      </c>
      <c r="E32" s="99"/>
      <c r="F32" s="26"/>
      <c r="G32" s="99"/>
      <c r="H32" s="107"/>
      <c r="I32" s="53"/>
      <c r="J32" s="53"/>
      <c r="K32" s="99"/>
      <c r="L32" s="26" t="str">
        <f t="shared" si="11"/>
        <v>_</v>
      </c>
      <c r="M32" s="99"/>
      <c r="N32" s="42" t="str">
        <f t="shared" si="3"/>
        <v/>
      </c>
      <c r="O32" s="70"/>
      <c r="P32" s="63"/>
      <c r="Q32" s="64"/>
      <c r="R32" s="26"/>
      <c r="S32" s="26"/>
      <c r="T32" s="42" t="str">
        <f t="shared" si="0"/>
        <v/>
      </c>
      <c r="U32" s="42" t="str">
        <f>IF(E32="","",#REF!-N32)</f>
        <v/>
      </c>
      <c r="V32" s="42" t="str">
        <f t="shared" si="1"/>
        <v/>
      </c>
      <c r="W32" s="42" t="str">
        <f t="shared" si="4"/>
        <v/>
      </c>
      <c r="X32" s="41" t="str">
        <f>IF(E32="","",VLOOKUP(G32,#REF!,2,0))</f>
        <v/>
      </c>
      <c r="Y32" s="41" t="str">
        <f t="shared" si="5"/>
        <v/>
      </c>
      <c r="Z32" s="96" t="str">
        <f t="shared" si="6"/>
        <v/>
      </c>
      <c r="AA32" s="77" t="str">
        <f t="shared" si="7"/>
        <v/>
      </c>
      <c r="AB32" s="77" t="str">
        <f t="shared" si="8"/>
        <v/>
      </c>
      <c r="AC32" s="43" t="str">
        <f t="shared" si="9"/>
        <v/>
      </c>
      <c r="AD32" s="23"/>
      <c r="AE32" s="23"/>
      <c r="AF32" s="23"/>
      <c r="AG32" s="23"/>
      <c r="AH32" s="41" t="str">
        <f t="shared" si="10"/>
        <v/>
      </c>
      <c r="AI32" s="88"/>
      <c r="AJ32" s="26"/>
      <c r="AK32" s="26"/>
      <c r="AL32" s="26"/>
    </row>
    <row r="33" spans="1:38">
      <c r="A33" s="42">
        <v>30</v>
      </c>
      <c r="B33" s="42" t="s">
        <v>4</v>
      </c>
      <c r="C33" s="99"/>
      <c r="D33" s="42" t="str">
        <f t="shared" si="2"/>
        <v/>
      </c>
      <c r="E33" s="99"/>
      <c r="F33" s="26"/>
      <c r="G33" s="99"/>
      <c r="H33" s="107"/>
      <c r="I33" s="53"/>
      <c r="J33" s="53"/>
      <c r="K33" s="99"/>
      <c r="L33" s="26" t="str">
        <f t="shared" si="11"/>
        <v>_</v>
      </c>
      <c r="M33" s="99"/>
      <c r="N33" s="42" t="str">
        <f t="shared" si="3"/>
        <v/>
      </c>
      <c r="O33" s="70"/>
      <c r="P33" s="63"/>
      <c r="Q33" s="64"/>
      <c r="R33" s="26"/>
      <c r="S33" s="26"/>
      <c r="T33" s="42" t="str">
        <f t="shared" si="0"/>
        <v/>
      </c>
      <c r="U33" s="42" t="str">
        <f>IF(E33="","",#REF!-N33)</f>
        <v/>
      </c>
      <c r="V33" s="42" t="str">
        <f t="shared" si="1"/>
        <v/>
      </c>
      <c r="W33" s="42" t="str">
        <f t="shared" si="4"/>
        <v/>
      </c>
      <c r="X33" s="41" t="str">
        <f>IF(E33="","",VLOOKUP(G33,#REF!,2,0))</f>
        <v/>
      </c>
      <c r="Y33" s="41" t="str">
        <f t="shared" si="5"/>
        <v/>
      </c>
      <c r="Z33" s="96" t="str">
        <f t="shared" si="6"/>
        <v/>
      </c>
      <c r="AA33" s="77" t="str">
        <f t="shared" si="7"/>
        <v/>
      </c>
      <c r="AB33" s="77" t="str">
        <f t="shared" si="8"/>
        <v/>
      </c>
      <c r="AC33" s="43" t="str">
        <f t="shared" si="9"/>
        <v/>
      </c>
      <c r="AD33" s="23"/>
      <c r="AE33" s="23"/>
      <c r="AF33" s="23"/>
      <c r="AG33" s="23"/>
      <c r="AH33" s="41" t="str">
        <f t="shared" si="10"/>
        <v/>
      </c>
      <c r="AI33" s="88"/>
      <c r="AJ33" s="26"/>
      <c r="AK33" s="26"/>
      <c r="AL33" s="26"/>
    </row>
    <row r="34" spans="1:38">
      <c r="A34" s="42">
        <v>31</v>
      </c>
      <c r="B34" s="42" t="s">
        <v>4</v>
      </c>
      <c r="C34" s="99"/>
      <c r="D34" s="42" t="str">
        <f t="shared" si="2"/>
        <v/>
      </c>
      <c r="E34" s="99"/>
      <c r="F34" s="26"/>
      <c r="G34" s="99"/>
      <c r="H34" s="107"/>
      <c r="I34" s="53"/>
      <c r="J34" s="53"/>
      <c r="K34" s="99"/>
      <c r="L34" s="26" t="str">
        <f t="shared" si="11"/>
        <v>_</v>
      </c>
      <c r="M34" s="99"/>
      <c r="N34" s="42" t="str">
        <f t="shared" si="3"/>
        <v/>
      </c>
      <c r="O34" s="70"/>
      <c r="P34" s="63"/>
      <c r="Q34" s="64"/>
      <c r="R34" s="26"/>
      <c r="S34" s="26"/>
      <c r="T34" s="42" t="str">
        <f t="shared" si="0"/>
        <v/>
      </c>
      <c r="U34" s="42" t="str">
        <f>IF(E34="","",#REF!-N34)</f>
        <v/>
      </c>
      <c r="V34" s="42" t="str">
        <f t="shared" si="1"/>
        <v/>
      </c>
      <c r="W34" s="42" t="str">
        <f t="shared" si="4"/>
        <v/>
      </c>
      <c r="X34" s="41" t="str">
        <f>IF(E34="","",VLOOKUP(G34,#REF!,2,0))</f>
        <v/>
      </c>
      <c r="Y34" s="41" t="str">
        <f t="shared" si="5"/>
        <v/>
      </c>
      <c r="Z34" s="96" t="str">
        <f t="shared" si="6"/>
        <v/>
      </c>
      <c r="AA34" s="77" t="str">
        <f t="shared" si="7"/>
        <v/>
      </c>
      <c r="AB34" s="77" t="str">
        <f t="shared" si="8"/>
        <v/>
      </c>
      <c r="AC34" s="43" t="str">
        <f t="shared" si="9"/>
        <v/>
      </c>
      <c r="AD34" s="23"/>
      <c r="AE34" s="23"/>
      <c r="AF34" s="23"/>
      <c r="AG34" s="23"/>
      <c r="AH34" s="41" t="str">
        <f t="shared" si="10"/>
        <v/>
      </c>
      <c r="AI34" s="88"/>
      <c r="AJ34" s="26"/>
      <c r="AK34" s="26"/>
      <c r="AL34" s="26"/>
    </row>
    <row r="35" spans="1:38">
      <c r="A35" s="42">
        <v>32</v>
      </c>
      <c r="B35" s="42" t="s">
        <v>4</v>
      </c>
      <c r="C35" s="99"/>
      <c r="D35" s="42" t="str">
        <f t="shared" si="2"/>
        <v/>
      </c>
      <c r="E35" s="99"/>
      <c r="F35" s="26"/>
      <c r="G35" s="99"/>
      <c r="H35" s="107"/>
      <c r="I35" s="53"/>
      <c r="J35" s="53"/>
      <c r="K35" s="99"/>
      <c r="L35" s="26" t="str">
        <f t="shared" si="11"/>
        <v>_</v>
      </c>
      <c r="M35" s="99"/>
      <c r="N35" s="42" t="str">
        <f t="shared" si="3"/>
        <v/>
      </c>
      <c r="O35" s="70"/>
      <c r="P35" s="63"/>
      <c r="Q35" s="64"/>
      <c r="R35" s="26"/>
      <c r="S35" s="26"/>
      <c r="T35" s="42" t="str">
        <f t="shared" si="0"/>
        <v/>
      </c>
      <c r="U35" s="42" t="str">
        <f>IF(E35="","",#REF!-N35)</f>
        <v/>
      </c>
      <c r="V35" s="42" t="str">
        <f t="shared" si="1"/>
        <v/>
      </c>
      <c r="W35" s="42" t="str">
        <f t="shared" si="4"/>
        <v/>
      </c>
      <c r="X35" s="41" t="str">
        <f>IF(E35="","",VLOOKUP(G35,#REF!,2,0))</f>
        <v/>
      </c>
      <c r="Y35" s="41" t="str">
        <f t="shared" si="5"/>
        <v/>
      </c>
      <c r="Z35" s="96" t="str">
        <f t="shared" si="6"/>
        <v/>
      </c>
      <c r="AA35" s="77" t="str">
        <f t="shared" si="7"/>
        <v/>
      </c>
      <c r="AB35" s="77" t="str">
        <f t="shared" si="8"/>
        <v/>
      </c>
      <c r="AC35" s="43" t="str">
        <f t="shared" si="9"/>
        <v/>
      </c>
      <c r="AD35" s="23"/>
      <c r="AE35" s="23"/>
      <c r="AF35" s="23"/>
      <c r="AG35" s="23"/>
      <c r="AH35" s="41" t="str">
        <f t="shared" si="10"/>
        <v/>
      </c>
      <c r="AI35" s="88"/>
      <c r="AJ35" s="26"/>
      <c r="AK35" s="26"/>
      <c r="AL35" s="26"/>
    </row>
    <row r="36" spans="1:38">
      <c r="A36" s="42">
        <v>33</v>
      </c>
      <c r="B36" s="42" t="s">
        <v>4</v>
      </c>
      <c r="C36" s="99"/>
      <c r="D36" s="42" t="str">
        <f t="shared" si="2"/>
        <v/>
      </c>
      <c r="E36" s="99"/>
      <c r="F36" s="26"/>
      <c r="G36" s="99"/>
      <c r="H36" s="107"/>
      <c r="I36" s="53"/>
      <c r="J36" s="53"/>
      <c r="K36" s="99"/>
      <c r="L36" s="26" t="str">
        <f t="shared" si="11"/>
        <v>_</v>
      </c>
      <c r="M36" s="99"/>
      <c r="N36" s="42" t="str">
        <f t="shared" si="3"/>
        <v/>
      </c>
      <c r="O36" s="70"/>
      <c r="P36" s="63"/>
      <c r="Q36" s="64"/>
      <c r="R36" s="26"/>
      <c r="S36" s="26"/>
      <c r="T36" s="42" t="str">
        <f t="shared" si="0"/>
        <v/>
      </c>
      <c r="U36" s="42" t="str">
        <f>IF(E36="","",#REF!-N36)</f>
        <v/>
      </c>
      <c r="V36" s="42" t="str">
        <f t="shared" si="1"/>
        <v/>
      </c>
      <c r="W36" s="42" t="str">
        <f t="shared" si="4"/>
        <v/>
      </c>
      <c r="X36" s="41" t="str">
        <f>IF(E36="","",VLOOKUP(G36,#REF!,2,0))</f>
        <v/>
      </c>
      <c r="Y36" s="41" t="str">
        <f t="shared" si="5"/>
        <v/>
      </c>
      <c r="Z36" s="96" t="str">
        <f t="shared" si="6"/>
        <v/>
      </c>
      <c r="AA36" s="77" t="str">
        <f t="shared" si="7"/>
        <v/>
      </c>
      <c r="AB36" s="77" t="str">
        <f t="shared" si="8"/>
        <v/>
      </c>
      <c r="AC36" s="43" t="str">
        <f t="shared" si="9"/>
        <v/>
      </c>
      <c r="AD36" s="23"/>
      <c r="AE36" s="23"/>
      <c r="AF36" s="23"/>
      <c r="AG36" s="23"/>
      <c r="AH36" s="41" t="str">
        <f t="shared" si="10"/>
        <v/>
      </c>
      <c r="AI36" s="88"/>
      <c r="AJ36" s="26"/>
      <c r="AK36" s="26"/>
      <c r="AL36" s="26"/>
    </row>
    <row r="37" spans="1:38">
      <c r="A37" s="42">
        <v>34</v>
      </c>
      <c r="B37" s="42" t="s">
        <v>4</v>
      </c>
      <c r="C37" s="99"/>
      <c r="D37" s="42" t="str">
        <f t="shared" si="2"/>
        <v/>
      </c>
      <c r="E37" s="99"/>
      <c r="F37" s="26"/>
      <c r="G37" s="99"/>
      <c r="H37" s="107"/>
      <c r="I37" s="53"/>
      <c r="J37" s="53"/>
      <c r="K37" s="99"/>
      <c r="L37" s="26" t="str">
        <f t="shared" si="11"/>
        <v>_</v>
      </c>
      <c r="M37" s="99"/>
      <c r="N37" s="42" t="str">
        <f t="shared" si="3"/>
        <v/>
      </c>
      <c r="O37" s="70"/>
      <c r="P37" s="63"/>
      <c r="Q37" s="64"/>
      <c r="R37" s="26"/>
      <c r="S37" s="26"/>
      <c r="T37" s="42" t="str">
        <f t="shared" si="0"/>
        <v/>
      </c>
      <c r="U37" s="42" t="str">
        <f>IF(E37="","",#REF!-N37)</f>
        <v/>
      </c>
      <c r="V37" s="42" t="str">
        <f t="shared" si="1"/>
        <v/>
      </c>
      <c r="W37" s="42" t="str">
        <f t="shared" si="4"/>
        <v/>
      </c>
      <c r="X37" s="41" t="str">
        <f>IF(E37="","",VLOOKUP(G37,#REF!,2,0))</f>
        <v/>
      </c>
      <c r="Y37" s="41" t="str">
        <f t="shared" si="5"/>
        <v/>
      </c>
      <c r="Z37" s="96" t="str">
        <f t="shared" si="6"/>
        <v/>
      </c>
      <c r="AA37" s="77" t="str">
        <f t="shared" si="7"/>
        <v/>
      </c>
      <c r="AB37" s="77" t="str">
        <f t="shared" si="8"/>
        <v/>
      </c>
      <c r="AC37" s="43" t="str">
        <f t="shared" si="9"/>
        <v/>
      </c>
      <c r="AD37" s="23"/>
      <c r="AE37" s="23"/>
      <c r="AF37" s="23"/>
      <c r="AG37" s="23"/>
      <c r="AH37" s="41" t="str">
        <f t="shared" si="10"/>
        <v/>
      </c>
      <c r="AI37" s="88"/>
      <c r="AJ37" s="26"/>
      <c r="AK37" s="26"/>
      <c r="AL37" s="26"/>
    </row>
    <row r="38" spans="1:38">
      <c r="A38" s="42">
        <v>35</v>
      </c>
      <c r="B38" s="42" t="s">
        <v>4</v>
      </c>
      <c r="C38" s="99"/>
      <c r="D38" s="42" t="str">
        <f t="shared" si="2"/>
        <v/>
      </c>
      <c r="E38" s="99"/>
      <c r="F38" s="26"/>
      <c r="G38" s="99"/>
      <c r="H38" s="107"/>
      <c r="I38" s="53"/>
      <c r="J38" s="53"/>
      <c r="K38" s="99"/>
      <c r="L38" s="26" t="str">
        <f t="shared" si="11"/>
        <v>_</v>
      </c>
      <c r="M38" s="99"/>
      <c r="N38" s="42" t="str">
        <f t="shared" si="3"/>
        <v/>
      </c>
      <c r="O38" s="70"/>
      <c r="P38" s="63"/>
      <c r="Q38" s="64"/>
      <c r="R38" s="26"/>
      <c r="S38" s="26"/>
      <c r="T38" s="42" t="str">
        <f t="shared" si="0"/>
        <v/>
      </c>
      <c r="U38" s="42" t="str">
        <f>IF(E38="","",#REF!-N38)</f>
        <v/>
      </c>
      <c r="V38" s="42" t="str">
        <f t="shared" si="1"/>
        <v/>
      </c>
      <c r="W38" s="42" t="str">
        <f t="shared" si="4"/>
        <v/>
      </c>
      <c r="X38" s="41" t="str">
        <f>IF(E38="","",VLOOKUP(G38,#REF!,2,0))</f>
        <v/>
      </c>
      <c r="Y38" s="41" t="str">
        <f t="shared" si="5"/>
        <v/>
      </c>
      <c r="Z38" s="96" t="str">
        <f t="shared" si="6"/>
        <v/>
      </c>
      <c r="AA38" s="77" t="str">
        <f t="shared" si="7"/>
        <v/>
      </c>
      <c r="AB38" s="77" t="str">
        <f t="shared" si="8"/>
        <v/>
      </c>
      <c r="AC38" s="43" t="str">
        <f t="shared" si="9"/>
        <v/>
      </c>
      <c r="AD38" s="23"/>
      <c r="AE38" s="23"/>
      <c r="AF38" s="23"/>
      <c r="AG38" s="23"/>
      <c r="AH38" s="41" t="str">
        <f t="shared" si="10"/>
        <v/>
      </c>
      <c r="AI38" s="88"/>
      <c r="AJ38" s="26"/>
      <c r="AK38" s="26"/>
      <c r="AL38" s="26"/>
    </row>
    <row r="39" spans="1:38">
      <c r="A39" s="42">
        <v>36</v>
      </c>
      <c r="B39" s="42" t="s">
        <v>4</v>
      </c>
      <c r="C39" s="99"/>
      <c r="D39" s="42" t="str">
        <f t="shared" si="2"/>
        <v/>
      </c>
      <c r="E39" s="99"/>
      <c r="F39" s="26"/>
      <c r="G39" s="99"/>
      <c r="H39" s="107"/>
      <c r="I39" s="53"/>
      <c r="J39" s="53"/>
      <c r="K39" s="99"/>
      <c r="L39" s="26" t="str">
        <f t="shared" si="11"/>
        <v>_</v>
      </c>
      <c r="M39" s="99"/>
      <c r="N39" s="42" t="str">
        <f t="shared" si="3"/>
        <v/>
      </c>
      <c r="O39" s="70"/>
      <c r="P39" s="63"/>
      <c r="Q39" s="64"/>
      <c r="R39" s="26"/>
      <c r="S39" s="26"/>
      <c r="T39" s="42" t="str">
        <f t="shared" si="0"/>
        <v/>
      </c>
      <c r="U39" s="42" t="str">
        <f>IF(E39="","",#REF!-N39)</f>
        <v/>
      </c>
      <c r="V39" s="42" t="str">
        <f t="shared" si="1"/>
        <v/>
      </c>
      <c r="W39" s="42" t="str">
        <f t="shared" si="4"/>
        <v/>
      </c>
      <c r="X39" s="41" t="str">
        <f>IF(E39="","",VLOOKUP(G39,#REF!,2,0))</f>
        <v/>
      </c>
      <c r="Y39" s="41" t="str">
        <f t="shared" si="5"/>
        <v/>
      </c>
      <c r="Z39" s="96" t="str">
        <f t="shared" si="6"/>
        <v/>
      </c>
      <c r="AA39" s="77" t="str">
        <f t="shared" si="7"/>
        <v/>
      </c>
      <c r="AB39" s="77" t="str">
        <f t="shared" si="8"/>
        <v/>
      </c>
      <c r="AC39" s="43" t="str">
        <f t="shared" si="9"/>
        <v/>
      </c>
      <c r="AD39" s="23"/>
      <c r="AE39" s="23"/>
      <c r="AF39" s="23"/>
      <c r="AG39" s="23"/>
      <c r="AH39" s="41" t="str">
        <f t="shared" si="10"/>
        <v/>
      </c>
      <c r="AI39" s="88"/>
      <c r="AJ39" s="26"/>
      <c r="AK39" s="26"/>
      <c r="AL39" s="26"/>
    </row>
    <row r="40" spans="1:38">
      <c r="A40" s="42">
        <v>37</v>
      </c>
      <c r="B40" s="42" t="s">
        <v>4</v>
      </c>
      <c r="C40" s="99"/>
      <c r="D40" s="42" t="str">
        <f t="shared" si="2"/>
        <v/>
      </c>
      <c r="E40" s="99"/>
      <c r="F40" s="26"/>
      <c r="G40" s="99"/>
      <c r="H40" s="107"/>
      <c r="I40" s="53"/>
      <c r="J40" s="53"/>
      <c r="K40" s="99"/>
      <c r="L40" s="26" t="str">
        <f t="shared" si="11"/>
        <v>_</v>
      </c>
      <c r="M40" s="99"/>
      <c r="N40" s="42" t="str">
        <f t="shared" si="3"/>
        <v/>
      </c>
      <c r="O40" s="70"/>
      <c r="P40" s="63"/>
      <c r="Q40" s="64"/>
      <c r="R40" s="26"/>
      <c r="S40" s="26"/>
      <c r="T40" s="42" t="str">
        <f t="shared" si="0"/>
        <v/>
      </c>
      <c r="U40" s="42" t="str">
        <f>IF(E40="","",#REF!-N40)</f>
        <v/>
      </c>
      <c r="V40" s="42" t="str">
        <f t="shared" si="1"/>
        <v/>
      </c>
      <c r="W40" s="42" t="str">
        <f t="shared" si="4"/>
        <v/>
      </c>
      <c r="X40" s="41" t="str">
        <f>IF(E40="","",VLOOKUP(G40,#REF!,2,0))</f>
        <v/>
      </c>
      <c r="Y40" s="41" t="str">
        <f t="shared" si="5"/>
        <v/>
      </c>
      <c r="Z40" s="96" t="str">
        <f t="shared" si="6"/>
        <v/>
      </c>
      <c r="AA40" s="77" t="str">
        <f t="shared" si="7"/>
        <v/>
      </c>
      <c r="AB40" s="77" t="str">
        <f t="shared" si="8"/>
        <v/>
      </c>
      <c r="AC40" s="43" t="str">
        <f t="shared" si="9"/>
        <v/>
      </c>
      <c r="AD40" s="23"/>
      <c r="AE40" s="23"/>
      <c r="AF40" s="23"/>
      <c r="AG40" s="23"/>
      <c r="AH40" s="41" t="str">
        <f t="shared" si="10"/>
        <v/>
      </c>
      <c r="AI40" s="88"/>
      <c r="AJ40" s="26"/>
      <c r="AK40" s="26"/>
      <c r="AL40" s="26"/>
    </row>
    <row r="41" spans="1:38">
      <c r="A41" s="42">
        <v>38</v>
      </c>
      <c r="B41" s="42" t="s">
        <v>4</v>
      </c>
      <c r="C41" s="99"/>
      <c r="D41" s="42" t="str">
        <f t="shared" si="2"/>
        <v/>
      </c>
      <c r="E41" s="99"/>
      <c r="F41" s="26"/>
      <c r="G41" s="99"/>
      <c r="H41" s="107"/>
      <c r="I41" s="53"/>
      <c r="J41" s="53"/>
      <c r="K41" s="99"/>
      <c r="L41" s="26" t="str">
        <f t="shared" si="11"/>
        <v>_</v>
      </c>
      <c r="M41" s="99"/>
      <c r="N41" s="42" t="str">
        <f t="shared" si="3"/>
        <v/>
      </c>
      <c r="O41" s="70"/>
      <c r="P41" s="63"/>
      <c r="Q41" s="64"/>
      <c r="R41" s="26"/>
      <c r="S41" s="26"/>
      <c r="T41" s="42" t="str">
        <f t="shared" si="0"/>
        <v/>
      </c>
      <c r="U41" s="42" t="str">
        <f>IF(E41="","",#REF!-N41)</f>
        <v/>
      </c>
      <c r="V41" s="42" t="str">
        <f t="shared" si="1"/>
        <v/>
      </c>
      <c r="W41" s="42" t="str">
        <f t="shared" si="4"/>
        <v/>
      </c>
      <c r="X41" s="41" t="str">
        <f>IF(E41="","",VLOOKUP(G41,#REF!,2,0))</f>
        <v/>
      </c>
      <c r="Y41" s="41" t="str">
        <f t="shared" si="5"/>
        <v/>
      </c>
      <c r="Z41" s="96" t="str">
        <f t="shared" si="6"/>
        <v/>
      </c>
      <c r="AA41" s="77" t="str">
        <f t="shared" si="7"/>
        <v/>
      </c>
      <c r="AB41" s="77" t="str">
        <f t="shared" si="8"/>
        <v/>
      </c>
      <c r="AC41" s="43" t="str">
        <f t="shared" si="9"/>
        <v/>
      </c>
      <c r="AD41" s="23"/>
      <c r="AE41" s="23"/>
      <c r="AF41" s="23"/>
      <c r="AG41" s="23"/>
      <c r="AH41" s="41" t="str">
        <f t="shared" si="10"/>
        <v/>
      </c>
      <c r="AI41" s="88"/>
      <c r="AJ41" s="26"/>
      <c r="AK41" s="26"/>
      <c r="AL41" s="26"/>
    </row>
    <row r="42" spans="1:38">
      <c r="A42" s="42">
        <v>39</v>
      </c>
      <c r="B42" s="42" t="s">
        <v>4</v>
      </c>
      <c r="C42" s="99"/>
      <c r="D42" s="42" t="str">
        <f t="shared" si="2"/>
        <v/>
      </c>
      <c r="E42" s="99"/>
      <c r="F42" s="26"/>
      <c r="G42" s="99"/>
      <c r="H42" s="107"/>
      <c r="I42" s="53"/>
      <c r="J42" s="53"/>
      <c r="K42" s="99"/>
      <c r="L42" s="26" t="str">
        <f t="shared" si="11"/>
        <v>_</v>
      </c>
      <c r="M42" s="99"/>
      <c r="N42" s="42" t="str">
        <f t="shared" si="3"/>
        <v/>
      </c>
      <c r="O42" s="70"/>
      <c r="P42" s="63"/>
      <c r="Q42" s="64"/>
      <c r="R42" s="26"/>
      <c r="S42" s="26"/>
      <c r="T42" s="42" t="str">
        <f t="shared" si="0"/>
        <v/>
      </c>
      <c r="U42" s="42" t="str">
        <f>IF(E42="","",#REF!-N42)</f>
        <v/>
      </c>
      <c r="V42" s="42" t="str">
        <f t="shared" si="1"/>
        <v/>
      </c>
      <c r="W42" s="42" t="str">
        <f t="shared" si="4"/>
        <v/>
      </c>
      <c r="X42" s="41" t="str">
        <f>IF(E42="","",VLOOKUP(G42,#REF!,2,0))</f>
        <v/>
      </c>
      <c r="Y42" s="41" t="str">
        <f t="shared" si="5"/>
        <v/>
      </c>
      <c r="Z42" s="96" t="str">
        <f t="shared" si="6"/>
        <v/>
      </c>
      <c r="AA42" s="77" t="str">
        <f t="shared" si="7"/>
        <v/>
      </c>
      <c r="AB42" s="77" t="str">
        <f t="shared" si="8"/>
        <v/>
      </c>
      <c r="AC42" s="43" t="str">
        <f t="shared" si="9"/>
        <v/>
      </c>
      <c r="AD42" s="23"/>
      <c r="AE42" s="23"/>
      <c r="AF42" s="23"/>
      <c r="AG42" s="23"/>
      <c r="AH42" s="41" t="str">
        <f t="shared" si="10"/>
        <v/>
      </c>
      <c r="AI42" s="88"/>
      <c r="AJ42" s="26"/>
      <c r="AK42" s="26"/>
      <c r="AL42" s="26"/>
    </row>
    <row r="43" spans="1:38">
      <c r="A43" s="42">
        <v>40</v>
      </c>
      <c r="B43" s="42" t="s">
        <v>4</v>
      </c>
      <c r="C43" s="99"/>
      <c r="D43" s="42" t="str">
        <f t="shared" si="2"/>
        <v/>
      </c>
      <c r="E43" s="99"/>
      <c r="F43" s="26"/>
      <c r="G43" s="99"/>
      <c r="H43" s="107"/>
      <c r="I43" s="53"/>
      <c r="J43" s="53"/>
      <c r="K43" s="99"/>
      <c r="L43" s="26" t="str">
        <f t="shared" si="11"/>
        <v>_</v>
      </c>
      <c r="M43" s="99"/>
      <c r="N43" s="42" t="str">
        <f t="shared" si="3"/>
        <v/>
      </c>
      <c r="O43" s="70"/>
      <c r="P43" s="63"/>
      <c r="Q43" s="64"/>
      <c r="R43" s="26"/>
      <c r="S43" s="26"/>
      <c r="T43" s="42" t="str">
        <f t="shared" si="0"/>
        <v/>
      </c>
      <c r="U43" s="42" t="str">
        <f>IF(E43="","",#REF!-N43)</f>
        <v/>
      </c>
      <c r="V43" s="42" t="str">
        <f t="shared" si="1"/>
        <v/>
      </c>
      <c r="W43" s="42" t="str">
        <f t="shared" si="4"/>
        <v/>
      </c>
      <c r="X43" s="41" t="str">
        <f>IF(E43="","",VLOOKUP(G43,#REF!,2,0))</f>
        <v/>
      </c>
      <c r="Y43" s="41" t="str">
        <f t="shared" si="5"/>
        <v/>
      </c>
      <c r="Z43" s="96" t="str">
        <f t="shared" si="6"/>
        <v/>
      </c>
      <c r="AA43" s="77" t="str">
        <f t="shared" si="7"/>
        <v/>
      </c>
      <c r="AB43" s="77" t="str">
        <f t="shared" si="8"/>
        <v/>
      </c>
      <c r="AC43" s="43" t="str">
        <f t="shared" si="9"/>
        <v/>
      </c>
      <c r="AD43" s="23"/>
      <c r="AE43" s="23"/>
      <c r="AF43" s="23"/>
      <c r="AG43" s="23"/>
      <c r="AH43" s="41" t="str">
        <f t="shared" si="10"/>
        <v/>
      </c>
      <c r="AI43" s="88"/>
      <c r="AJ43" s="26"/>
      <c r="AK43" s="26"/>
      <c r="AL43" s="26"/>
    </row>
    <row r="44" spans="1:38">
      <c r="A44" s="42">
        <v>41</v>
      </c>
      <c r="B44" s="42" t="s">
        <v>4</v>
      </c>
      <c r="C44" s="99"/>
      <c r="D44" s="42" t="str">
        <f t="shared" si="2"/>
        <v/>
      </c>
      <c r="E44" s="99"/>
      <c r="F44" s="26"/>
      <c r="G44" s="99"/>
      <c r="H44" s="107"/>
      <c r="I44" s="53"/>
      <c r="J44" s="53"/>
      <c r="K44" s="99"/>
      <c r="L44" s="26" t="str">
        <f t="shared" si="11"/>
        <v>_</v>
      </c>
      <c r="M44" s="99"/>
      <c r="N44" s="42" t="str">
        <f t="shared" si="3"/>
        <v/>
      </c>
      <c r="O44" s="70"/>
      <c r="P44" s="63"/>
      <c r="Q44" s="64"/>
      <c r="R44" s="26"/>
      <c r="S44" s="26"/>
      <c r="T44" s="42" t="str">
        <f t="shared" si="0"/>
        <v/>
      </c>
      <c r="U44" s="42" t="str">
        <f>IF(E44="","",#REF!-N44)</f>
        <v/>
      </c>
      <c r="V44" s="42" t="str">
        <f t="shared" si="1"/>
        <v/>
      </c>
      <c r="W44" s="42" t="str">
        <f t="shared" si="4"/>
        <v/>
      </c>
      <c r="X44" s="41" t="str">
        <f>IF(E44="","",VLOOKUP(G44,#REF!,2,0))</f>
        <v/>
      </c>
      <c r="Y44" s="41" t="str">
        <f t="shared" si="5"/>
        <v/>
      </c>
      <c r="Z44" s="96" t="str">
        <f t="shared" si="6"/>
        <v/>
      </c>
      <c r="AA44" s="77" t="str">
        <f t="shared" si="7"/>
        <v/>
      </c>
      <c r="AB44" s="77" t="str">
        <f t="shared" si="8"/>
        <v/>
      </c>
      <c r="AC44" s="43" t="str">
        <f t="shared" si="9"/>
        <v/>
      </c>
      <c r="AD44" s="23"/>
      <c r="AE44" s="23"/>
      <c r="AF44" s="23"/>
      <c r="AG44" s="23"/>
      <c r="AH44" s="41" t="str">
        <f t="shared" si="10"/>
        <v/>
      </c>
      <c r="AI44" s="88"/>
      <c r="AJ44" s="26"/>
      <c r="AK44" s="26"/>
      <c r="AL44" s="26"/>
    </row>
    <row r="45" spans="1:38">
      <c r="A45" s="42">
        <v>42</v>
      </c>
      <c r="B45" s="42" t="s">
        <v>4</v>
      </c>
      <c r="C45" s="99"/>
      <c r="D45" s="42" t="str">
        <f t="shared" si="2"/>
        <v/>
      </c>
      <c r="E45" s="99"/>
      <c r="F45" s="26"/>
      <c r="G45" s="99"/>
      <c r="H45" s="107"/>
      <c r="I45" s="53"/>
      <c r="J45" s="53"/>
      <c r="K45" s="99"/>
      <c r="L45" s="26" t="str">
        <f t="shared" si="11"/>
        <v>_</v>
      </c>
      <c r="M45" s="99"/>
      <c r="N45" s="42" t="str">
        <f t="shared" si="3"/>
        <v/>
      </c>
      <c r="O45" s="70"/>
      <c r="P45" s="63"/>
      <c r="Q45" s="64"/>
      <c r="R45" s="26"/>
      <c r="S45" s="26"/>
      <c r="T45" s="42" t="str">
        <f t="shared" si="0"/>
        <v/>
      </c>
      <c r="U45" s="42" t="str">
        <f>IF(E45="","",#REF!-N45)</f>
        <v/>
      </c>
      <c r="V45" s="42" t="str">
        <f t="shared" si="1"/>
        <v/>
      </c>
      <c r="W45" s="42" t="str">
        <f t="shared" si="4"/>
        <v/>
      </c>
      <c r="X45" s="41" t="str">
        <f>IF(E45="","",VLOOKUP(G45,#REF!,2,0))</f>
        <v/>
      </c>
      <c r="Y45" s="41" t="str">
        <f t="shared" si="5"/>
        <v/>
      </c>
      <c r="Z45" s="96" t="str">
        <f t="shared" si="6"/>
        <v/>
      </c>
      <c r="AA45" s="77" t="str">
        <f t="shared" si="7"/>
        <v/>
      </c>
      <c r="AB45" s="77" t="str">
        <f t="shared" si="8"/>
        <v/>
      </c>
      <c r="AC45" s="43" t="str">
        <f t="shared" si="9"/>
        <v/>
      </c>
      <c r="AD45" s="23"/>
      <c r="AE45" s="23"/>
      <c r="AF45" s="23"/>
      <c r="AG45" s="23"/>
      <c r="AH45" s="41" t="str">
        <f t="shared" si="10"/>
        <v/>
      </c>
      <c r="AI45" s="88"/>
      <c r="AJ45" s="26"/>
      <c r="AK45" s="26"/>
      <c r="AL45" s="26"/>
    </row>
    <row r="46" spans="1:38">
      <c r="A46" s="42">
        <v>43</v>
      </c>
      <c r="B46" s="42" t="s">
        <v>4</v>
      </c>
      <c r="C46" s="99"/>
      <c r="D46" s="42" t="str">
        <f t="shared" si="2"/>
        <v/>
      </c>
      <c r="E46" s="99"/>
      <c r="F46" s="26"/>
      <c r="G46" s="99"/>
      <c r="H46" s="107"/>
      <c r="I46" s="53"/>
      <c r="J46" s="53"/>
      <c r="K46" s="99"/>
      <c r="L46" s="26" t="str">
        <f t="shared" si="11"/>
        <v>_</v>
      </c>
      <c r="M46" s="99"/>
      <c r="N46" s="42" t="str">
        <f t="shared" si="3"/>
        <v/>
      </c>
      <c r="O46" s="70"/>
      <c r="P46" s="63"/>
      <c r="Q46" s="64"/>
      <c r="R46" s="26"/>
      <c r="S46" s="26"/>
      <c r="T46" s="42" t="str">
        <f t="shared" si="0"/>
        <v/>
      </c>
      <c r="U46" s="42" t="str">
        <f>IF(E46="","",#REF!-N46)</f>
        <v/>
      </c>
      <c r="V46" s="42" t="str">
        <f t="shared" si="1"/>
        <v/>
      </c>
      <c r="W46" s="42" t="str">
        <f t="shared" si="4"/>
        <v/>
      </c>
      <c r="X46" s="41" t="str">
        <f>IF(E46="","",VLOOKUP(G46,#REF!,2,0))</f>
        <v/>
      </c>
      <c r="Y46" s="41" t="str">
        <f t="shared" si="5"/>
        <v/>
      </c>
      <c r="Z46" s="96" t="str">
        <f t="shared" si="6"/>
        <v/>
      </c>
      <c r="AA46" s="77" t="str">
        <f t="shared" si="7"/>
        <v/>
      </c>
      <c r="AB46" s="77" t="str">
        <f t="shared" si="8"/>
        <v/>
      </c>
      <c r="AC46" s="43" t="str">
        <f t="shared" si="9"/>
        <v/>
      </c>
      <c r="AD46" s="23"/>
      <c r="AE46" s="23"/>
      <c r="AF46" s="23"/>
      <c r="AG46" s="23"/>
      <c r="AH46" s="41" t="str">
        <f t="shared" si="10"/>
        <v/>
      </c>
      <c r="AI46" s="88"/>
      <c r="AJ46" s="26"/>
      <c r="AK46" s="26"/>
      <c r="AL46" s="26"/>
    </row>
    <row r="47" spans="1:38">
      <c r="A47" s="42">
        <v>44</v>
      </c>
      <c r="B47" s="42" t="s">
        <v>4</v>
      </c>
      <c r="C47" s="99"/>
      <c r="D47" s="42" t="str">
        <f t="shared" si="2"/>
        <v/>
      </c>
      <c r="E47" s="99"/>
      <c r="F47" s="26"/>
      <c r="G47" s="99"/>
      <c r="H47" s="107"/>
      <c r="I47" s="53"/>
      <c r="J47" s="53"/>
      <c r="K47" s="99"/>
      <c r="L47" s="26" t="str">
        <f t="shared" si="11"/>
        <v>_</v>
      </c>
      <c r="M47" s="99"/>
      <c r="N47" s="42" t="str">
        <f t="shared" si="3"/>
        <v/>
      </c>
      <c r="O47" s="70"/>
      <c r="P47" s="63"/>
      <c r="Q47" s="64"/>
      <c r="R47" s="26"/>
      <c r="S47" s="26"/>
      <c r="T47" s="42" t="str">
        <f t="shared" si="0"/>
        <v/>
      </c>
      <c r="U47" s="42" t="str">
        <f>IF(E47="","",#REF!-N47)</f>
        <v/>
      </c>
      <c r="V47" s="42" t="str">
        <f t="shared" si="1"/>
        <v/>
      </c>
      <c r="W47" s="42" t="str">
        <f t="shared" si="4"/>
        <v/>
      </c>
      <c r="X47" s="41" t="str">
        <f>IF(E47="","",VLOOKUP(G47,#REF!,2,0))</f>
        <v/>
      </c>
      <c r="Y47" s="41" t="str">
        <f t="shared" si="5"/>
        <v/>
      </c>
      <c r="Z47" s="96" t="str">
        <f t="shared" si="6"/>
        <v/>
      </c>
      <c r="AA47" s="77" t="str">
        <f t="shared" si="7"/>
        <v/>
      </c>
      <c r="AB47" s="77" t="str">
        <f t="shared" si="8"/>
        <v/>
      </c>
      <c r="AC47" s="43" t="str">
        <f t="shared" si="9"/>
        <v/>
      </c>
      <c r="AD47" s="23"/>
      <c r="AE47" s="23"/>
      <c r="AF47" s="23"/>
      <c r="AG47" s="23"/>
      <c r="AH47" s="41" t="str">
        <f t="shared" si="10"/>
        <v/>
      </c>
      <c r="AI47" s="88"/>
      <c r="AJ47" s="26"/>
      <c r="AK47" s="26"/>
      <c r="AL47" s="26"/>
    </row>
    <row r="48" spans="1:38">
      <c r="A48" s="42">
        <v>45</v>
      </c>
      <c r="B48" s="42" t="s">
        <v>4</v>
      </c>
      <c r="C48" s="99"/>
      <c r="D48" s="42" t="str">
        <f t="shared" si="2"/>
        <v/>
      </c>
      <c r="E48" s="99"/>
      <c r="F48" s="26"/>
      <c r="G48" s="99"/>
      <c r="H48" s="107"/>
      <c r="I48" s="53"/>
      <c r="J48" s="53"/>
      <c r="K48" s="99"/>
      <c r="L48" s="26" t="str">
        <f t="shared" si="11"/>
        <v>_</v>
      </c>
      <c r="M48" s="99"/>
      <c r="N48" s="42" t="str">
        <f t="shared" si="3"/>
        <v/>
      </c>
      <c r="O48" s="70"/>
      <c r="P48" s="63"/>
      <c r="Q48" s="64"/>
      <c r="R48" s="26"/>
      <c r="S48" s="26"/>
      <c r="T48" s="42" t="str">
        <f t="shared" si="0"/>
        <v/>
      </c>
      <c r="U48" s="42" t="str">
        <f>IF(E48="","",#REF!-N48)</f>
        <v/>
      </c>
      <c r="V48" s="42" t="str">
        <f t="shared" si="1"/>
        <v/>
      </c>
      <c r="W48" s="42" t="str">
        <f t="shared" si="4"/>
        <v/>
      </c>
      <c r="X48" s="41" t="str">
        <f>IF(E48="","",VLOOKUP(G48,#REF!,2,0))</f>
        <v/>
      </c>
      <c r="Y48" s="41" t="str">
        <f t="shared" si="5"/>
        <v/>
      </c>
      <c r="Z48" s="96" t="str">
        <f t="shared" si="6"/>
        <v/>
      </c>
      <c r="AA48" s="77" t="str">
        <f t="shared" si="7"/>
        <v/>
      </c>
      <c r="AB48" s="77" t="str">
        <f t="shared" si="8"/>
        <v/>
      </c>
      <c r="AC48" s="43" t="str">
        <f t="shared" si="9"/>
        <v/>
      </c>
      <c r="AD48" s="23"/>
      <c r="AE48" s="23"/>
      <c r="AF48" s="23"/>
      <c r="AG48" s="23"/>
      <c r="AH48" s="41" t="str">
        <f t="shared" si="10"/>
        <v/>
      </c>
      <c r="AI48" s="88"/>
      <c r="AJ48" s="26"/>
      <c r="AK48" s="26"/>
      <c r="AL48" s="26"/>
    </row>
    <row r="49" spans="1:38">
      <c r="A49" s="42">
        <v>46</v>
      </c>
      <c r="B49" s="42" t="s">
        <v>4</v>
      </c>
      <c r="C49" s="99"/>
      <c r="D49" s="42" t="str">
        <f t="shared" si="2"/>
        <v/>
      </c>
      <c r="E49" s="99"/>
      <c r="F49" s="26"/>
      <c r="G49" s="99"/>
      <c r="H49" s="107"/>
      <c r="I49" s="53"/>
      <c r="J49" s="53"/>
      <c r="K49" s="99"/>
      <c r="L49" s="26" t="str">
        <f t="shared" si="11"/>
        <v>_</v>
      </c>
      <c r="M49" s="99"/>
      <c r="N49" s="42" t="str">
        <f t="shared" si="3"/>
        <v/>
      </c>
      <c r="O49" s="70"/>
      <c r="P49" s="63"/>
      <c r="Q49" s="64"/>
      <c r="R49" s="26"/>
      <c r="S49" s="26"/>
      <c r="T49" s="42" t="str">
        <f t="shared" si="0"/>
        <v/>
      </c>
      <c r="U49" s="42" t="str">
        <f>IF(E49="","",#REF!-N49)</f>
        <v/>
      </c>
      <c r="V49" s="42" t="str">
        <f t="shared" si="1"/>
        <v/>
      </c>
      <c r="W49" s="42" t="str">
        <f t="shared" si="4"/>
        <v/>
      </c>
      <c r="X49" s="41" t="str">
        <f>IF(E49="","",VLOOKUP(G49,#REF!,2,0))</f>
        <v/>
      </c>
      <c r="Y49" s="41" t="str">
        <f t="shared" si="5"/>
        <v/>
      </c>
      <c r="Z49" s="96" t="str">
        <f t="shared" si="6"/>
        <v/>
      </c>
      <c r="AA49" s="77" t="str">
        <f t="shared" si="7"/>
        <v/>
      </c>
      <c r="AB49" s="77" t="str">
        <f t="shared" si="8"/>
        <v/>
      </c>
      <c r="AC49" s="43" t="str">
        <f t="shared" si="9"/>
        <v/>
      </c>
      <c r="AD49" s="23"/>
      <c r="AE49" s="23"/>
      <c r="AF49" s="23"/>
      <c r="AG49" s="23"/>
      <c r="AH49" s="41" t="str">
        <f t="shared" si="10"/>
        <v/>
      </c>
      <c r="AI49" s="88"/>
      <c r="AJ49" s="26"/>
      <c r="AK49" s="26"/>
      <c r="AL49" s="26"/>
    </row>
    <row r="50" spans="1:38">
      <c r="A50" s="42">
        <v>47</v>
      </c>
      <c r="B50" s="42" t="s">
        <v>4</v>
      </c>
      <c r="C50" s="99"/>
      <c r="D50" s="42" t="str">
        <f t="shared" si="2"/>
        <v/>
      </c>
      <c r="E50" s="99"/>
      <c r="F50" s="26"/>
      <c r="G50" s="99"/>
      <c r="H50" s="107"/>
      <c r="I50" s="53"/>
      <c r="J50" s="53"/>
      <c r="K50" s="99"/>
      <c r="L50" s="26" t="str">
        <f t="shared" si="11"/>
        <v>_</v>
      </c>
      <c r="M50" s="99"/>
      <c r="N50" s="42" t="str">
        <f t="shared" si="3"/>
        <v/>
      </c>
      <c r="O50" s="70"/>
      <c r="P50" s="63"/>
      <c r="Q50" s="64"/>
      <c r="R50" s="26"/>
      <c r="S50" s="26"/>
      <c r="T50" s="42" t="str">
        <f t="shared" si="0"/>
        <v/>
      </c>
      <c r="U50" s="42" t="str">
        <f>IF(E50="","",#REF!-N50)</f>
        <v/>
      </c>
      <c r="V50" s="42" t="str">
        <f t="shared" si="1"/>
        <v/>
      </c>
      <c r="W50" s="42" t="str">
        <f t="shared" si="4"/>
        <v/>
      </c>
      <c r="X50" s="41" t="str">
        <f>IF(E50="","",VLOOKUP(G50,#REF!,2,0))</f>
        <v/>
      </c>
      <c r="Y50" s="41" t="str">
        <f t="shared" si="5"/>
        <v/>
      </c>
      <c r="Z50" s="96" t="str">
        <f t="shared" si="6"/>
        <v/>
      </c>
      <c r="AA50" s="77" t="str">
        <f t="shared" si="7"/>
        <v/>
      </c>
      <c r="AB50" s="77" t="str">
        <f t="shared" si="8"/>
        <v/>
      </c>
      <c r="AC50" s="43" t="str">
        <f t="shared" si="9"/>
        <v/>
      </c>
      <c r="AD50" s="23"/>
      <c r="AE50" s="23"/>
      <c r="AF50" s="23"/>
      <c r="AG50" s="23"/>
      <c r="AH50" s="41" t="str">
        <f t="shared" si="10"/>
        <v/>
      </c>
      <c r="AI50" s="88"/>
      <c r="AJ50" s="26"/>
      <c r="AK50" s="26"/>
      <c r="AL50" s="26"/>
    </row>
    <row r="51" spans="1:38">
      <c r="A51" s="42">
        <v>48</v>
      </c>
      <c r="B51" s="42" t="s">
        <v>4</v>
      </c>
      <c r="C51" s="99"/>
      <c r="D51" s="42" t="str">
        <f t="shared" si="2"/>
        <v/>
      </c>
      <c r="E51" s="99"/>
      <c r="F51" s="26"/>
      <c r="G51" s="99"/>
      <c r="H51" s="107"/>
      <c r="I51" s="53"/>
      <c r="J51" s="53"/>
      <c r="K51" s="99"/>
      <c r="L51" s="26" t="str">
        <f t="shared" si="11"/>
        <v>_</v>
      </c>
      <c r="M51" s="99"/>
      <c r="N51" s="42" t="str">
        <f t="shared" si="3"/>
        <v/>
      </c>
      <c r="O51" s="70"/>
      <c r="P51" s="63"/>
      <c r="Q51" s="64"/>
      <c r="R51" s="26"/>
      <c r="S51" s="26"/>
      <c r="T51" s="42" t="str">
        <f t="shared" si="0"/>
        <v/>
      </c>
      <c r="U51" s="42" t="str">
        <f>IF(E51="","",#REF!-N51)</f>
        <v/>
      </c>
      <c r="V51" s="42" t="str">
        <f t="shared" si="1"/>
        <v/>
      </c>
      <c r="W51" s="42" t="str">
        <f t="shared" si="4"/>
        <v/>
      </c>
      <c r="X51" s="41" t="str">
        <f>IF(E51="","",VLOOKUP(G51,#REF!,2,0))</f>
        <v/>
      </c>
      <c r="Y51" s="41" t="str">
        <f t="shared" si="5"/>
        <v/>
      </c>
      <c r="Z51" s="96" t="str">
        <f t="shared" si="6"/>
        <v/>
      </c>
      <c r="AA51" s="77" t="str">
        <f t="shared" si="7"/>
        <v/>
      </c>
      <c r="AB51" s="77" t="str">
        <f t="shared" si="8"/>
        <v/>
      </c>
      <c r="AC51" s="43" t="str">
        <f t="shared" si="9"/>
        <v/>
      </c>
      <c r="AD51" s="23"/>
      <c r="AE51" s="23"/>
      <c r="AF51" s="23"/>
      <c r="AG51" s="23"/>
      <c r="AH51" s="41" t="str">
        <f t="shared" si="10"/>
        <v/>
      </c>
      <c r="AI51" s="88"/>
      <c r="AJ51" s="26"/>
      <c r="AK51" s="26"/>
      <c r="AL51" s="26"/>
    </row>
    <row r="52" spans="1:38">
      <c r="A52" s="42">
        <v>49</v>
      </c>
      <c r="B52" s="42" t="s">
        <v>4</v>
      </c>
      <c r="C52" s="99"/>
      <c r="D52" s="42" t="str">
        <f t="shared" si="2"/>
        <v/>
      </c>
      <c r="E52" s="99"/>
      <c r="F52" s="26"/>
      <c r="G52" s="99"/>
      <c r="H52" s="107"/>
      <c r="I52" s="53"/>
      <c r="J52" s="53"/>
      <c r="K52" s="99"/>
      <c r="L52" s="26" t="str">
        <f t="shared" si="11"/>
        <v>_</v>
      </c>
      <c r="M52" s="99"/>
      <c r="N52" s="42" t="str">
        <f t="shared" si="3"/>
        <v/>
      </c>
      <c r="O52" s="70"/>
      <c r="P52" s="63"/>
      <c r="Q52" s="64"/>
      <c r="R52" s="26"/>
      <c r="S52" s="26"/>
      <c r="T52" s="42" t="str">
        <f t="shared" si="0"/>
        <v/>
      </c>
      <c r="U52" s="42" t="str">
        <f>IF(E52="","",#REF!-N52)</f>
        <v/>
      </c>
      <c r="V52" s="42" t="str">
        <f t="shared" si="1"/>
        <v/>
      </c>
      <c r="W52" s="42" t="str">
        <f t="shared" si="4"/>
        <v/>
      </c>
      <c r="X52" s="41" t="str">
        <f>IF(E52="","",VLOOKUP(G52,#REF!,2,0))</f>
        <v/>
      </c>
      <c r="Y52" s="41" t="str">
        <f t="shared" si="5"/>
        <v/>
      </c>
      <c r="Z52" s="96" t="str">
        <f t="shared" si="6"/>
        <v/>
      </c>
      <c r="AA52" s="77" t="str">
        <f t="shared" si="7"/>
        <v/>
      </c>
      <c r="AB52" s="77" t="str">
        <f t="shared" si="8"/>
        <v/>
      </c>
      <c r="AC52" s="43" t="str">
        <f t="shared" si="9"/>
        <v/>
      </c>
      <c r="AD52" s="23"/>
      <c r="AE52" s="23"/>
      <c r="AF52" s="23"/>
      <c r="AG52" s="23"/>
      <c r="AH52" s="41" t="str">
        <f t="shared" si="10"/>
        <v/>
      </c>
      <c r="AI52" s="88"/>
      <c r="AJ52" s="26"/>
      <c r="AK52" s="26"/>
      <c r="AL52" s="26"/>
    </row>
    <row r="53" spans="1:38">
      <c r="A53" s="42">
        <v>50</v>
      </c>
      <c r="B53" s="42" t="s">
        <v>4</v>
      </c>
      <c r="C53" s="99"/>
      <c r="D53" s="42" t="str">
        <f t="shared" si="2"/>
        <v/>
      </c>
      <c r="E53" s="99"/>
      <c r="F53" s="26"/>
      <c r="G53" s="99"/>
      <c r="H53" s="107"/>
      <c r="I53" s="53"/>
      <c r="J53" s="53"/>
      <c r="K53" s="99"/>
      <c r="L53" s="26" t="str">
        <f t="shared" si="11"/>
        <v>_</v>
      </c>
      <c r="M53" s="99"/>
      <c r="N53" s="42" t="str">
        <f t="shared" si="3"/>
        <v/>
      </c>
      <c r="O53" s="70"/>
      <c r="P53" s="63"/>
      <c r="Q53" s="64"/>
      <c r="R53" s="26"/>
      <c r="S53" s="26"/>
      <c r="T53" s="42" t="str">
        <f t="shared" si="0"/>
        <v/>
      </c>
      <c r="U53" s="42" t="str">
        <f>IF(E53="","",#REF!-N53)</f>
        <v/>
      </c>
      <c r="V53" s="42" t="str">
        <f t="shared" si="1"/>
        <v/>
      </c>
      <c r="W53" s="42" t="str">
        <f t="shared" si="4"/>
        <v/>
      </c>
      <c r="X53" s="41" t="str">
        <f>IF(E53="","",VLOOKUP(G53,#REF!,2,0))</f>
        <v/>
      </c>
      <c r="Y53" s="41" t="str">
        <f t="shared" si="5"/>
        <v/>
      </c>
      <c r="Z53" s="96" t="str">
        <f t="shared" si="6"/>
        <v/>
      </c>
      <c r="AA53" s="77" t="str">
        <f t="shared" si="7"/>
        <v/>
      </c>
      <c r="AB53" s="77" t="str">
        <f t="shared" si="8"/>
        <v/>
      </c>
      <c r="AC53" s="43" t="str">
        <f t="shared" si="9"/>
        <v/>
      </c>
      <c r="AD53" s="23"/>
      <c r="AE53" s="23"/>
      <c r="AF53" s="23"/>
      <c r="AG53" s="23"/>
      <c r="AH53" s="41" t="str">
        <f t="shared" si="10"/>
        <v/>
      </c>
      <c r="AI53" s="88"/>
      <c r="AJ53" s="26"/>
      <c r="AK53" s="26"/>
      <c r="AL53" s="26"/>
    </row>
    <row r="54" spans="1:38">
      <c r="A54" s="42">
        <v>51</v>
      </c>
      <c r="B54" s="42" t="s">
        <v>4</v>
      </c>
      <c r="C54" s="99"/>
      <c r="D54" s="42" t="str">
        <f t="shared" si="2"/>
        <v/>
      </c>
      <c r="E54" s="99"/>
      <c r="F54" s="26"/>
      <c r="G54" s="99"/>
      <c r="H54" s="107"/>
      <c r="I54" s="53"/>
      <c r="J54" s="53"/>
      <c r="K54" s="99"/>
      <c r="L54" s="26" t="str">
        <f t="shared" si="11"/>
        <v>_</v>
      </c>
      <c r="M54" s="99"/>
      <c r="N54" s="42" t="str">
        <f t="shared" si="3"/>
        <v/>
      </c>
      <c r="O54" s="70"/>
      <c r="P54" s="63"/>
      <c r="Q54" s="64"/>
      <c r="R54" s="26"/>
      <c r="S54" s="26"/>
      <c r="T54" s="42" t="str">
        <f t="shared" si="0"/>
        <v/>
      </c>
      <c r="U54" s="42" t="str">
        <f>IF(E54="","",#REF!-N54)</f>
        <v/>
      </c>
      <c r="V54" s="42" t="str">
        <f t="shared" si="1"/>
        <v/>
      </c>
      <c r="W54" s="42" t="str">
        <f t="shared" si="4"/>
        <v/>
      </c>
      <c r="X54" s="41" t="str">
        <f>IF(E54="","",VLOOKUP(G54,#REF!,2,0))</f>
        <v/>
      </c>
      <c r="Y54" s="41" t="str">
        <f t="shared" si="5"/>
        <v/>
      </c>
      <c r="Z54" s="96" t="str">
        <f t="shared" si="6"/>
        <v/>
      </c>
      <c r="AA54" s="77" t="str">
        <f t="shared" si="7"/>
        <v/>
      </c>
      <c r="AB54" s="77" t="str">
        <f t="shared" si="8"/>
        <v/>
      </c>
      <c r="AC54" s="43" t="str">
        <f t="shared" si="9"/>
        <v/>
      </c>
      <c r="AD54" s="23"/>
      <c r="AE54" s="23"/>
      <c r="AF54" s="23"/>
      <c r="AG54" s="23"/>
      <c r="AH54" s="41" t="str">
        <f t="shared" si="10"/>
        <v/>
      </c>
      <c r="AI54" s="88"/>
      <c r="AJ54" s="26"/>
      <c r="AK54" s="26"/>
      <c r="AL54" s="26"/>
    </row>
    <row r="55" spans="1:38">
      <c r="A55" s="42">
        <v>52</v>
      </c>
      <c r="B55" s="42" t="s">
        <v>4</v>
      </c>
      <c r="C55" s="99"/>
      <c r="D55" s="42" t="str">
        <f t="shared" si="2"/>
        <v/>
      </c>
      <c r="E55" s="99"/>
      <c r="F55" s="26"/>
      <c r="G55" s="99"/>
      <c r="H55" s="107"/>
      <c r="I55" s="53"/>
      <c r="J55" s="53"/>
      <c r="K55" s="99"/>
      <c r="L55" s="26" t="str">
        <f t="shared" si="11"/>
        <v>_</v>
      </c>
      <c r="M55" s="99"/>
      <c r="N55" s="42" t="str">
        <f t="shared" si="3"/>
        <v/>
      </c>
      <c r="O55" s="70"/>
      <c r="P55" s="63"/>
      <c r="Q55" s="64"/>
      <c r="R55" s="26"/>
      <c r="S55" s="26"/>
      <c r="T55" s="42" t="str">
        <f t="shared" si="0"/>
        <v/>
      </c>
      <c r="U55" s="42" t="str">
        <f>IF(E55="","",#REF!-N55)</f>
        <v/>
      </c>
      <c r="V55" s="42" t="str">
        <f t="shared" si="1"/>
        <v/>
      </c>
      <c r="W55" s="42" t="str">
        <f t="shared" si="4"/>
        <v/>
      </c>
      <c r="X55" s="41" t="str">
        <f>IF(E55="","",VLOOKUP(G55,#REF!,2,0))</f>
        <v/>
      </c>
      <c r="Y55" s="41" t="str">
        <f t="shared" si="5"/>
        <v/>
      </c>
      <c r="Z55" s="96" t="str">
        <f t="shared" si="6"/>
        <v/>
      </c>
      <c r="AA55" s="77" t="str">
        <f t="shared" si="7"/>
        <v/>
      </c>
      <c r="AB55" s="77" t="str">
        <f t="shared" si="8"/>
        <v/>
      </c>
      <c r="AC55" s="43" t="str">
        <f t="shared" si="9"/>
        <v/>
      </c>
      <c r="AD55" s="23"/>
      <c r="AE55" s="23"/>
      <c r="AF55" s="23"/>
      <c r="AG55" s="23"/>
      <c r="AH55" s="41" t="str">
        <f t="shared" si="10"/>
        <v/>
      </c>
      <c r="AI55" s="88"/>
      <c r="AJ55" s="26"/>
      <c r="AK55" s="26"/>
      <c r="AL55" s="26"/>
    </row>
    <row r="56" spans="1:38">
      <c r="A56" s="42">
        <v>53</v>
      </c>
      <c r="B56" s="42" t="s">
        <v>4</v>
      </c>
      <c r="C56" s="99"/>
      <c r="D56" s="42" t="str">
        <f t="shared" si="2"/>
        <v/>
      </c>
      <c r="E56" s="99"/>
      <c r="F56" s="26"/>
      <c r="G56" s="99"/>
      <c r="H56" s="107"/>
      <c r="I56" s="53"/>
      <c r="J56" s="53"/>
      <c r="K56" s="99"/>
      <c r="L56" s="26" t="str">
        <f t="shared" si="11"/>
        <v>_</v>
      </c>
      <c r="M56" s="99"/>
      <c r="N56" s="42" t="str">
        <f t="shared" si="3"/>
        <v/>
      </c>
      <c r="O56" s="70"/>
      <c r="P56" s="63"/>
      <c r="Q56" s="64"/>
      <c r="R56" s="26"/>
      <c r="S56" s="26"/>
      <c r="T56" s="42" t="str">
        <f t="shared" si="0"/>
        <v/>
      </c>
      <c r="U56" s="42" t="str">
        <f>IF(E56="","",#REF!-N56)</f>
        <v/>
      </c>
      <c r="V56" s="42" t="str">
        <f t="shared" si="1"/>
        <v/>
      </c>
      <c r="W56" s="42" t="str">
        <f t="shared" si="4"/>
        <v/>
      </c>
      <c r="X56" s="41" t="str">
        <f>IF(E56="","",VLOOKUP(G56,#REF!,2,0))</f>
        <v/>
      </c>
      <c r="Y56" s="41" t="str">
        <f t="shared" si="5"/>
        <v/>
      </c>
      <c r="Z56" s="96" t="str">
        <f t="shared" si="6"/>
        <v/>
      </c>
      <c r="AA56" s="77" t="str">
        <f t="shared" si="7"/>
        <v/>
      </c>
      <c r="AB56" s="77" t="str">
        <f t="shared" si="8"/>
        <v/>
      </c>
      <c r="AC56" s="43" t="str">
        <f t="shared" si="9"/>
        <v/>
      </c>
      <c r="AD56" s="23"/>
      <c r="AE56" s="23"/>
      <c r="AF56" s="23"/>
      <c r="AG56" s="23"/>
      <c r="AH56" s="41" t="str">
        <f t="shared" si="10"/>
        <v/>
      </c>
      <c r="AI56" s="88"/>
      <c r="AJ56" s="26"/>
      <c r="AK56" s="26"/>
      <c r="AL56" s="26"/>
    </row>
    <row r="57" spans="1:38">
      <c r="A57" s="42">
        <v>54</v>
      </c>
      <c r="B57" s="42" t="s">
        <v>4</v>
      </c>
      <c r="C57" s="99"/>
      <c r="D57" s="42" t="str">
        <f t="shared" si="2"/>
        <v/>
      </c>
      <c r="E57" s="99"/>
      <c r="F57" s="26"/>
      <c r="G57" s="99"/>
      <c r="H57" s="107"/>
      <c r="I57" s="53"/>
      <c r="J57" s="53"/>
      <c r="K57" s="99"/>
      <c r="L57" s="26" t="str">
        <f t="shared" si="11"/>
        <v>_</v>
      </c>
      <c r="M57" s="99"/>
      <c r="N57" s="42" t="str">
        <f t="shared" si="3"/>
        <v/>
      </c>
      <c r="O57" s="70"/>
      <c r="P57" s="63"/>
      <c r="Q57" s="64"/>
      <c r="R57" s="26"/>
      <c r="S57" s="26"/>
      <c r="T57" s="42" t="str">
        <f t="shared" si="0"/>
        <v/>
      </c>
      <c r="U57" s="42" t="str">
        <f>IF(E57="","",#REF!-N57)</f>
        <v/>
      </c>
      <c r="V57" s="42" t="str">
        <f t="shared" si="1"/>
        <v/>
      </c>
      <c r="W57" s="42" t="str">
        <f t="shared" si="4"/>
        <v/>
      </c>
      <c r="X57" s="41" t="str">
        <f>IF(E57="","",VLOOKUP(G57,#REF!,2,0))</f>
        <v/>
      </c>
      <c r="Y57" s="41" t="str">
        <f t="shared" si="5"/>
        <v/>
      </c>
      <c r="Z57" s="96" t="str">
        <f t="shared" si="6"/>
        <v/>
      </c>
      <c r="AA57" s="77" t="str">
        <f t="shared" si="7"/>
        <v/>
      </c>
      <c r="AB57" s="77" t="str">
        <f t="shared" si="8"/>
        <v/>
      </c>
      <c r="AC57" s="43" t="str">
        <f t="shared" si="9"/>
        <v/>
      </c>
      <c r="AD57" s="23"/>
      <c r="AE57" s="23"/>
      <c r="AF57" s="23"/>
      <c r="AG57" s="23"/>
      <c r="AH57" s="41" t="str">
        <f t="shared" si="10"/>
        <v/>
      </c>
      <c r="AI57" s="88"/>
      <c r="AJ57" s="26"/>
      <c r="AK57" s="26"/>
      <c r="AL57" s="26"/>
    </row>
    <row r="58" spans="1:38">
      <c r="A58" s="42">
        <v>55</v>
      </c>
      <c r="B58" s="42" t="s">
        <v>4</v>
      </c>
      <c r="C58" s="99"/>
      <c r="D58" s="42" t="str">
        <f t="shared" si="2"/>
        <v/>
      </c>
      <c r="E58" s="99"/>
      <c r="F58" s="26"/>
      <c r="G58" s="99"/>
      <c r="H58" s="107"/>
      <c r="I58" s="53"/>
      <c r="J58" s="53"/>
      <c r="K58" s="99"/>
      <c r="L58" s="26" t="str">
        <f t="shared" si="11"/>
        <v>_</v>
      </c>
      <c r="M58" s="99"/>
      <c r="N58" s="42" t="str">
        <f t="shared" si="3"/>
        <v/>
      </c>
      <c r="O58" s="70"/>
      <c r="P58" s="63"/>
      <c r="Q58" s="64"/>
      <c r="R58" s="26"/>
      <c r="S58" s="26"/>
      <c r="T58" s="42" t="str">
        <f t="shared" si="0"/>
        <v/>
      </c>
      <c r="U58" s="42" t="str">
        <f>IF(E58="","",#REF!-N58)</f>
        <v/>
      </c>
      <c r="V58" s="42" t="str">
        <f t="shared" si="1"/>
        <v/>
      </c>
      <c r="W58" s="42" t="str">
        <f t="shared" si="4"/>
        <v/>
      </c>
      <c r="X58" s="41" t="str">
        <f>IF(E58="","",VLOOKUP(G58,#REF!,2,0))</f>
        <v/>
      </c>
      <c r="Y58" s="41" t="str">
        <f t="shared" si="5"/>
        <v/>
      </c>
      <c r="Z58" s="96" t="str">
        <f t="shared" si="6"/>
        <v/>
      </c>
      <c r="AA58" s="77" t="str">
        <f t="shared" si="7"/>
        <v/>
      </c>
      <c r="AB58" s="77" t="str">
        <f t="shared" si="8"/>
        <v/>
      </c>
      <c r="AC58" s="43" t="str">
        <f t="shared" si="9"/>
        <v/>
      </c>
      <c r="AD58" s="23"/>
      <c r="AE58" s="23"/>
      <c r="AF58" s="23"/>
      <c r="AG58" s="23"/>
      <c r="AH58" s="41" t="str">
        <f t="shared" si="10"/>
        <v/>
      </c>
      <c r="AI58" s="88"/>
      <c r="AJ58" s="26"/>
      <c r="AK58" s="26"/>
      <c r="AL58" s="26"/>
    </row>
    <row r="59" spans="1:38">
      <c r="A59" s="42">
        <v>56</v>
      </c>
      <c r="B59" s="42" t="s">
        <v>4</v>
      </c>
      <c r="C59" s="99"/>
      <c r="D59" s="42" t="str">
        <f t="shared" si="2"/>
        <v/>
      </c>
      <c r="E59" s="99"/>
      <c r="F59" s="26"/>
      <c r="G59" s="99"/>
      <c r="H59" s="107"/>
      <c r="I59" s="53"/>
      <c r="J59" s="53"/>
      <c r="K59" s="99"/>
      <c r="L59" s="26" t="str">
        <f t="shared" si="11"/>
        <v>_</v>
      </c>
      <c r="M59" s="99"/>
      <c r="N59" s="42" t="str">
        <f t="shared" si="3"/>
        <v/>
      </c>
      <c r="O59" s="70"/>
      <c r="P59" s="63"/>
      <c r="Q59" s="64"/>
      <c r="R59" s="26"/>
      <c r="S59" s="26"/>
      <c r="T59" s="42" t="str">
        <f t="shared" si="0"/>
        <v/>
      </c>
      <c r="U59" s="42" t="str">
        <f>IF(E59="","",#REF!-N59)</f>
        <v/>
      </c>
      <c r="V59" s="42" t="str">
        <f t="shared" si="1"/>
        <v/>
      </c>
      <c r="W59" s="42" t="str">
        <f t="shared" si="4"/>
        <v/>
      </c>
      <c r="X59" s="41" t="str">
        <f>IF(E59="","",VLOOKUP(G59,#REF!,2,0))</f>
        <v/>
      </c>
      <c r="Y59" s="41" t="str">
        <f t="shared" si="5"/>
        <v/>
      </c>
      <c r="Z59" s="96" t="str">
        <f t="shared" si="6"/>
        <v/>
      </c>
      <c r="AA59" s="77" t="str">
        <f t="shared" si="7"/>
        <v/>
      </c>
      <c r="AB59" s="77" t="str">
        <f t="shared" si="8"/>
        <v/>
      </c>
      <c r="AC59" s="43" t="str">
        <f t="shared" si="9"/>
        <v/>
      </c>
      <c r="AD59" s="23"/>
      <c r="AE59" s="23"/>
      <c r="AF59" s="23"/>
      <c r="AG59" s="23"/>
      <c r="AH59" s="41" t="str">
        <f t="shared" si="10"/>
        <v/>
      </c>
      <c r="AI59" s="88"/>
      <c r="AJ59" s="26"/>
      <c r="AK59" s="26"/>
      <c r="AL59" s="26"/>
    </row>
    <row r="60" spans="1:38">
      <c r="A60" s="42">
        <v>57</v>
      </c>
      <c r="B60" s="42" t="s">
        <v>4</v>
      </c>
      <c r="C60" s="99"/>
      <c r="D60" s="42" t="str">
        <f t="shared" si="2"/>
        <v/>
      </c>
      <c r="E60" s="99"/>
      <c r="F60" s="26"/>
      <c r="G60" s="99"/>
      <c r="H60" s="107"/>
      <c r="I60" s="53"/>
      <c r="J60" s="53"/>
      <c r="K60" s="99"/>
      <c r="L60" s="26" t="str">
        <f t="shared" si="11"/>
        <v>_</v>
      </c>
      <c r="M60" s="99"/>
      <c r="N60" s="42" t="str">
        <f t="shared" si="3"/>
        <v/>
      </c>
      <c r="O60" s="70"/>
      <c r="P60" s="63"/>
      <c r="Q60" s="64"/>
      <c r="R60" s="26"/>
      <c r="S60" s="26"/>
      <c r="T60" s="42" t="str">
        <f t="shared" si="0"/>
        <v/>
      </c>
      <c r="U60" s="42" t="str">
        <f>IF(E60="","",#REF!-N60)</f>
        <v/>
      </c>
      <c r="V60" s="42" t="str">
        <f t="shared" si="1"/>
        <v/>
      </c>
      <c r="W60" s="42" t="str">
        <f t="shared" si="4"/>
        <v/>
      </c>
      <c r="X60" s="41" t="str">
        <f>IF(E60="","",VLOOKUP(G60,#REF!,2,0))</f>
        <v/>
      </c>
      <c r="Y60" s="41" t="str">
        <f t="shared" si="5"/>
        <v/>
      </c>
      <c r="Z60" s="96" t="str">
        <f t="shared" si="6"/>
        <v/>
      </c>
      <c r="AA60" s="77" t="str">
        <f t="shared" si="7"/>
        <v/>
      </c>
      <c r="AB60" s="77" t="str">
        <f t="shared" si="8"/>
        <v/>
      </c>
      <c r="AC60" s="43" t="str">
        <f t="shared" si="9"/>
        <v/>
      </c>
      <c r="AD60" s="23"/>
      <c r="AE60" s="23"/>
      <c r="AF60" s="23"/>
      <c r="AG60" s="23"/>
      <c r="AH60" s="41" t="str">
        <f t="shared" si="10"/>
        <v/>
      </c>
      <c r="AI60" s="88"/>
      <c r="AJ60" s="26"/>
      <c r="AK60" s="26"/>
      <c r="AL60" s="26"/>
    </row>
    <row r="61" spans="1:38">
      <c r="A61" s="42">
        <v>58</v>
      </c>
      <c r="B61" s="42" t="s">
        <v>4</v>
      </c>
      <c r="C61" s="99"/>
      <c r="D61" s="42" t="str">
        <f t="shared" si="2"/>
        <v/>
      </c>
      <c r="E61" s="99"/>
      <c r="F61" s="26"/>
      <c r="G61" s="99"/>
      <c r="H61" s="107"/>
      <c r="I61" s="53"/>
      <c r="J61" s="53"/>
      <c r="K61" s="99"/>
      <c r="L61" s="26" t="str">
        <f t="shared" si="11"/>
        <v>_</v>
      </c>
      <c r="M61" s="99"/>
      <c r="N61" s="42" t="str">
        <f t="shared" si="3"/>
        <v/>
      </c>
      <c r="O61" s="70"/>
      <c r="P61" s="63"/>
      <c r="Q61" s="64"/>
      <c r="R61" s="26"/>
      <c r="S61" s="26"/>
      <c r="T61" s="42" t="str">
        <f t="shared" si="0"/>
        <v/>
      </c>
      <c r="U61" s="42" t="str">
        <f>IF(E61="","",#REF!-N61)</f>
        <v/>
      </c>
      <c r="V61" s="42" t="str">
        <f t="shared" si="1"/>
        <v/>
      </c>
      <c r="W61" s="42" t="str">
        <f t="shared" si="4"/>
        <v/>
      </c>
      <c r="X61" s="41" t="str">
        <f>IF(E61="","",VLOOKUP(G61,#REF!,2,0))</f>
        <v/>
      </c>
      <c r="Y61" s="41" t="str">
        <f t="shared" si="5"/>
        <v/>
      </c>
      <c r="Z61" s="96" t="str">
        <f t="shared" si="6"/>
        <v/>
      </c>
      <c r="AA61" s="77" t="str">
        <f t="shared" si="7"/>
        <v/>
      </c>
      <c r="AB61" s="77" t="str">
        <f t="shared" si="8"/>
        <v/>
      </c>
      <c r="AC61" s="43" t="str">
        <f t="shared" si="9"/>
        <v/>
      </c>
      <c r="AD61" s="23"/>
      <c r="AE61" s="23"/>
      <c r="AF61" s="23"/>
      <c r="AG61" s="23"/>
      <c r="AH61" s="41" t="str">
        <f t="shared" si="10"/>
        <v/>
      </c>
      <c r="AI61" s="88"/>
      <c r="AJ61" s="26"/>
      <c r="AK61" s="26"/>
      <c r="AL61" s="26"/>
    </row>
    <row r="62" spans="1:38">
      <c r="A62" s="42">
        <v>59</v>
      </c>
      <c r="B62" s="42" t="s">
        <v>4</v>
      </c>
      <c r="C62" s="99"/>
      <c r="D62" s="42" t="str">
        <f t="shared" si="2"/>
        <v/>
      </c>
      <c r="E62" s="99"/>
      <c r="F62" s="26"/>
      <c r="G62" s="99"/>
      <c r="H62" s="107"/>
      <c r="I62" s="53"/>
      <c r="J62" s="53"/>
      <c r="K62" s="99"/>
      <c r="L62" s="26" t="str">
        <f t="shared" si="11"/>
        <v>_</v>
      </c>
      <c r="M62" s="99"/>
      <c r="N62" s="42" t="str">
        <f t="shared" si="3"/>
        <v/>
      </c>
      <c r="O62" s="70"/>
      <c r="P62" s="63"/>
      <c r="Q62" s="64"/>
      <c r="R62" s="26"/>
      <c r="S62" s="26"/>
      <c r="T62" s="42" t="str">
        <f t="shared" si="0"/>
        <v/>
      </c>
      <c r="U62" s="42" t="str">
        <f>IF(E62="","",#REF!-N62)</f>
        <v/>
      </c>
      <c r="V62" s="42" t="str">
        <f t="shared" si="1"/>
        <v/>
      </c>
      <c r="W62" s="42" t="str">
        <f t="shared" si="4"/>
        <v/>
      </c>
      <c r="X62" s="41" t="str">
        <f>IF(E62="","",VLOOKUP(G62,#REF!,2,0))</f>
        <v/>
      </c>
      <c r="Y62" s="41" t="str">
        <f t="shared" si="5"/>
        <v/>
      </c>
      <c r="Z62" s="96" t="str">
        <f t="shared" si="6"/>
        <v/>
      </c>
      <c r="AA62" s="77" t="str">
        <f t="shared" si="7"/>
        <v/>
      </c>
      <c r="AB62" s="77" t="str">
        <f t="shared" si="8"/>
        <v/>
      </c>
      <c r="AC62" s="43" t="str">
        <f t="shared" si="9"/>
        <v/>
      </c>
      <c r="AD62" s="23"/>
      <c r="AE62" s="23"/>
      <c r="AF62" s="23"/>
      <c r="AG62" s="23"/>
      <c r="AH62" s="41" t="str">
        <f t="shared" si="10"/>
        <v/>
      </c>
      <c r="AI62" s="88"/>
      <c r="AJ62" s="26"/>
      <c r="AK62" s="26"/>
      <c r="AL62" s="26"/>
    </row>
    <row r="63" spans="1:38">
      <c r="A63" s="42">
        <v>60</v>
      </c>
      <c r="B63" s="42" t="s">
        <v>4</v>
      </c>
      <c r="C63" s="99"/>
      <c r="D63" s="42" t="str">
        <f t="shared" si="2"/>
        <v/>
      </c>
      <c r="E63" s="99"/>
      <c r="F63" s="26"/>
      <c r="G63" s="99"/>
      <c r="H63" s="107"/>
      <c r="I63" s="53"/>
      <c r="J63" s="53"/>
      <c r="K63" s="99"/>
      <c r="L63" s="26" t="str">
        <f t="shared" si="11"/>
        <v>_</v>
      </c>
      <c r="M63" s="99"/>
      <c r="N63" s="42" t="str">
        <f t="shared" si="3"/>
        <v/>
      </c>
      <c r="O63" s="70"/>
      <c r="P63" s="63"/>
      <c r="Q63" s="64"/>
      <c r="R63" s="26"/>
      <c r="S63" s="26"/>
      <c r="T63" s="42" t="str">
        <f t="shared" si="0"/>
        <v/>
      </c>
      <c r="U63" s="42" t="str">
        <f>IF(E63="","",#REF!-N63)</f>
        <v/>
      </c>
      <c r="V63" s="42" t="str">
        <f t="shared" si="1"/>
        <v/>
      </c>
      <c r="W63" s="42" t="str">
        <f t="shared" si="4"/>
        <v/>
      </c>
      <c r="X63" s="41" t="str">
        <f>IF(E63="","",VLOOKUP(G63,#REF!,2,0))</f>
        <v/>
      </c>
      <c r="Y63" s="41" t="str">
        <f t="shared" si="5"/>
        <v/>
      </c>
      <c r="Z63" s="96" t="str">
        <f t="shared" si="6"/>
        <v/>
      </c>
      <c r="AA63" s="77" t="str">
        <f t="shared" si="7"/>
        <v/>
      </c>
      <c r="AB63" s="77" t="str">
        <f t="shared" si="8"/>
        <v/>
      </c>
      <c r="AC63" s="43" t="str">
        <f t="shared" si="9"/>
        <v/>
      </c>
      <c r="AD63" s="23"/>
      <c r="AE63" s="23"/>
      <c r="AF63" s="23"/>
      <c r="AG63" s="23"/>
      <c r="AH63" s="41" t="str">
        <f t="shared" si="10"/>
        <v/>
      </c>
      <c r="AI63" s="88"/>
      <c r="AJ63" s="26"/>
      <c r="AK63" s="26"/>
      <c r="AL63" s="26"/>
    </row>
    <row r="64" spans="1:38">
      <c r="A64" s="42">
        <v>61</v>
      </c>
      <c r="B64" s="42" t="s">
        <v>4</v>
      </c>
      <c r="C64" s="99"/>
      <c r="D64" s="42" t="str">
        <f t="shared" si="2"/>
        <v/>
      </c>
      <c r="E64" s="99"/>
      <c r="F64" s="26"/>
      <c r="G64" s="99"/>
      <c r="H64" s="107"/>
      <c r="I64" s="53"/>
      <c r="J64" s="53"/>
      <c r="K64" s="99"/>
      <c r="L64" s="26" t="str">
        <f t="shared" si="11"/>
        <v>_</v>
      </c>
      <c r="M64" s="99"/>
      <c r="N64" s="42" t="str">
        <f t="shared" si="3"/>
        <v/>
      </c>
      <c r="O64" s="70"/>
      <c r="P64" s="63"/>
      <c r="Q64" s="64"/>
      <c r="R64" s="26"/>
      <c r="S64" s="26"/>
      <c r="T64" s="42" t="str">
        <f t="shared" si="0"/>
        <v/>
      </c>
      <c r="U64" s="42" t="str">
        <f>IF(E64="","",#REF!-N64)</f>
        <v/>
      </c>
      <c r="V64" s="42" t="str">
        <f t="shared" si="1"/>
        <v/>
      </c>
      <c r="W64" s="42" t="str">
        <f t="shared" si="4"/>
        <v/>
      </c>
      <c r="X64" s="41" t="str">
        <f>IF(E64="","",VLOOKUP(G64,#REF!,2,0))</f>
        <v/>
      </c>
      <c r="Y64" s="41" t="str">
        <f t="shared" si="5"/>
        <v/>
      </c>
      <c r="Z64" s="96" t="str">
        <f t="shared" si="6"/>
        <v/>
      </c>
      <c r="AA64" s="77" t="str">
        <f t="shared" si="7"/>
        <v/>
      </c>
      <c r="AB64" s="77" t="str">
        <f t="shared" si="8"/>
        <v/>
      </c>
      <c r="AC64" s="43" t="str">
        <f t="shared" si="9"/>
        <v/>
      </c>
      <c r="AD64" s="23"/>
      <c r="AE64" s="23"/>
      <c r="AF64" s="23"/>
      <c r="AG64" s="23"/>
      <c r="AH64" s="41" t="str">
        <f t="shared" si="10"/>
        <v/>
      </c>
      <c r="AI64" s="88"/>
      <c r="AJ64" s="26"/>
      <c r="AK64" s="26"/>
      <c r="AL64" s="26"/>
    </row>
    <row r="65" spans="1:38">
      <c r="A65" s="42">
        <v>62</v>
      </c>
      <c r="B65" s="42" t="s">
        <v>4</v>
      </c>
      <c r="C65" s="99"/>
      <c r="D65" s="42" t="str">
        <f t="shared" si="2"/>
        <v/>
      </c>
      <c r="E65" s="99"/>
      <c r="F65" s="26"/>
      <c r="G65" s="99"/>
      <c r="H65" s="107"/>
      <c r="I65" s="53"/>
      <c r="J65" s="53"/>
      <c r="K65" s="99"/>
      <c r="L65" s="26" t="str">
        <f t="shared" si="11"/>
        <v>_</v>
      </c>
      <c r="M65" s="99"/>
      <c r="N65" s="42" t="str">
        <f t="shared" si="3"/>
        <v/>
      </c>
      <c r="O65" s="70"/>
      <c r="P65" s="63"/>
      <c r="Q65" s="64"/>
      <c r="R65" s="26"/>
      <c r="S65" s="26"/>
      <c r="T65" s="42" t="str">
        <f t="shared" si="0"/>
        <v/>
      </c>
      <c r="U65" s="42" t="str">
        <f>IF(E65="","",#REF!-N65)</f>
        <v/>
      </c>
      <c r="V65" s="42" t="str">
        <f t="shared" si="1"/>
        <v/>
      </c>
      <c r="W65" s="42" t="str">
        <f t="shared" si="4"/>
        <v/>
      </c>
      <c r="X65" s="41" t="str">
        <f>IF(E65="","",VLOOKUP(G65,#REF!,2,0))</f>
        <v/>
      </c>
      <c r="Y65" s="41" t="str">
        <f t="shared" si="5"/>
        <v/>
      </c>
      <c r="Z65" s="96" t="str">
        <f t="shared" si="6"/>
        <v/>
      </c>
      <c r="AA65" s="77" t="str">
        <f t="shared" si="7"/>
        <v/>
      </c>
      <c r="AB65" s="77" t="str">
        <f t="shared" si="8"/>
        <v/>
      </c>
      <c r="AC65" s="43" t="str">
        <f t="shared" si="9"/>
        <v/>
      </c>
      <c r="AD65" s="23"/>
      <c r="AE65" s="23"/>
      <c r="AF65" s="23"/>
      <c r="AG65" s="23"/>
      <c r="AH65" s="41" t="str">
        <f t="shared" si="10"/>
        <v/>
      </c>
      <c r="AI65" s="88"/>
      <c r="AJ65" s="26"/>
      <c r="AK65" s="26"/>
      <c r="AL65" s="26"/>
    </row>
    <row r="66" spans="1:38">
      <c r="A66" s="42">
        <v>63</v>
      </c>
      <c r="B66" s="42" t="s">
        <v>4</v>
      </c>
      <c r="C66" s="99"/>
      <c r="D66" s="42" t="str">
        <f t="shared" si="2"/>
        <v/>
      </c>
      <c r="E66" s="99"/>
      <c r="F66" s="26"/>
      <c r="G66" s="99"/>
      <c r="H66" s="107"/>
      <c r="I66" s="53"/>
      <c r="J66" s="53"/>
      <c r="K66" s="99"/>
      <c r="L66" s="26" t="str">
        <f t="shared" si="11"/>
        <v>_</v>
      </c>
      <c r="M66" s="99"/>
      <c r="N66" s="42" t="str">
        <f t="shared" si="3"/>
        <v/>
      </c>
      <c r="O66" s="70"/>
      <c r="P66" s="63"/>
      <c r="Q66" s="64"/>
      <c r="R66" s="26"/>
      <c r="S66" s="26"/>
      <c r="T66" s="42" t="str">
        <f t="shared" si="0"/>
        <v/>
      </c>
      <c r="U66" s="42" t="str">
        <f>IF(E66="","",#REF!-N66)</f>
        <v/>
      </c>
      <c r="V66" s="42" t="str">
        <f t="shared" si="1"/>
        <v/>
      </c>
      <c r="W66" s="42" t="str">
        <f t="shared" si="4"/>
        <v/>
      </c>
      <c r="X66" s="41" t="str">
        <f>IF(E66="","",VLOOKUP(G66,#REF!,2,0))</f>
        <v/>
      </c>
      <c r="Y66" s="41" t="str">
        <f t="shared" si="5"/>
        <v/>
      </c>
      <c r="Z66" s="96" t="str">
        <f t="shared" si="6"/>
        <v/>
      </c>
      <c r="AA66" s="77" t="str">
        <f t="shared" si="7"/>
        <v/>
      </c>
      <c r="AB66" s="77" t="str">
        <f t="shared" si="8"/>
        <v/>
      </c>
      <c r="AC66" s="43" t="str">
        <f t="shared" si="9"/>
        <v/>
      </c>
      <c r="AD66" s="23"/>
      <c r="AE66" s="23"/>
      <c r="AF66" s="23"/>
      <c r="AG66" s="23"/>
      <c r="AH66" s="41" t="str">
        <f t="shared" si="10"/>
        <v/>
      </c>
      <c r="AI66" s="88"/>
      <c r="AJ66" s="26"/>
      <c r="AK66" s="26"/>
      <c r="AL66" s="26"/>
    </row>
    <row r="67" spans="1:38">
      <c r="A67" s="42">
        <v>64</v>
      </c>
      <c r="B67" s="42" t="s">
        <v>4</v>
      </c>
      <c r="C67" s="99"/>
      <c r="D67" s="42" t="str">
        <f t="shared" si="2"/>
        <v/>
      </c>
      <c r="E67" s="99"/>
      <c r="F67" s="26"/>
      <c r="G67" s="99"/>
      <c r="H67" s="107"/>
      <c r="I67" s="53"/>
      <c r="J67" s="53"/>
      <c r="K67" s="99"/>
      <c r="L67" s="26" t="str">
        <f t="shared" si="11"/>
        <v>_</v>
      </c>
      <c r="M67" s="99"/>
      <c r="N67" s="42" t="str">
        <f t="shared" si="3"/>
        <v/>
      </c>
      <c r="O67" s="70"/>
      <c r="P67" s="63"/>
      <c r="Q67" s="64"/>
      <c r="R67" s="26"/>
      <c r="S67" s="26"/>
      <c r="T67" s="42" t="str">
        <f t="shared" si="0"/>
        <v/>
      </c>
      <c r="U67" s="42" t="str">
        <f>IF(E67="","",#REF!-N67)</f>
        <v/>
      </c>
      <c r="V67" s="42" t="str">
        <f t="shared" si="1"/>
        <v/>
      </c>
      <c r="W67" s="42" t="str">
        <f t="shared" si="4"/>
        <v/>
      </c>
      <c r="X67" s="41" t="str">
        <f>IF(E67="","",VLOOKUP(G67,#REF!,2,0))</f>
        <v/>
      </c>
      <c r="Y67" s="41" t="str">
        <f t="shared" si="5"/>
        <v/>
      </c>
      <c r="Z67" s="96" t="str">
        <f t="shared" si="6"/>
        <v/>
      </c>
      <c r="AA67" s="77" t="str">
        <f t="shared" si="7"/>
        <v/>
      </c>
      <c r="AB67" s="77" t="str">
        <f t="shared" si="8"/>
        <v/>
      </c>
      <c r="AC67" s="43" t="str">
        <f t="shared" si="9"/>
        <v/>
      </c>
      <c r="AD67" s="23"/>
      <c r="AE67" s="23"/>
      <c r="AF67" s="23"/>
      <c r="AG67" s="23"/>
      <c r="AH67" s="41" t="str">
        <f t="shared" si="10"/>
        <v/>
      </c>
      <c r="AI67" s="88"/>
      <c r="AJ67" s="26"/>
      <c r="AK67" s="26"/>
      <c r="AL67" s="26"/>
    </row>
    <row r="68" spans="1:38">
      <c r="A68" s="42">
        <v>65</v>
      </c>
      <c r="B68" s="42" t="s">
        <v>4</v>
      </c>
      <c r="C68" s="99"/>
      <c r="D68" s="42" t="str">
        <f t="shared" si="2"/>
        <v/>
      </c>
      <c r="E68" s="99"/>
      <c r="F68" s="26"/>
      <c r="G68" s="99"/>
      <c r="H68" s="107"/>
      <c r="I68" s="53"/>
      <c r="J68" s="53"/>
      <c r="K68" s="99"/>
      <c r="L68" s="26" t="str">
        <f t="shared" si="11"/>
        <v>_</v>
      </c>
      <c r="M68" s="99"/>
      <c r="N68" s="42" t="str">
        <f t="shared" si="3"/>
        <v/>
      </c>
      <c r="O68" s="70"/>
      <c r="P68" s="63"/>
      <c r="Q68" s="64"/>
      <c r="R68" s="26"/>
      <c r="S68" s="26"/>
      <c r="T68" s="42" t="str">
        <f t="shared" ref="T68:T131" si="12">IF(E68="","",48)</f>
        <v/>
      </c>
      <c r="U68" s="42" t="str">
        <f>IF(E68="","",#REF!-N68)</f>
        <v/>
      </c>
      <c r="V68" s="42" t="str">
        <f t="shared" ref="V68:V131" si="13">IF(E68="","",T68-U68)</f>
        <v/>
      </c>
      <c r="W68" s="42" t="str">
        <f t="shared" si="4"/>
        <v/>
      </c>
      <c r="X68" s="41" t="str">
        <f>IF(E68="","",VLOOKUP(G68,#REF!,2,0))</f>
        <v/>
      </c>
      <c r="Y68" s="41" t="str">
        <f t="shared" si="5"/>
        <v/>
      </c>
      <c r="Z68" s="96" t="str">
        <f t="shared" si="6"/>
        <v/>
      </c>
      <c r="AA68" s="77" t="str">
        <f t="shared" si="7"/>
        <v/>
      </c>
      <c r="AB68" s="77" t="str">
        <f t="shared" si="8"/>
        <v/>
      </c>
      <c r="AC68" s="43" t="str">
        <f t="shared" si="9"/>
        <v/>
      </c>
      <c r="AD68" s="23"/>
      <c r="AE68" s="23"/>
      <c r="AF68" s="23"/>
      <c r="AG68" s="23"/>
      <c r="AH68" s="41" t="str">
        <f t="shared" si="10"/>
        <v/>
      </c>
      <c r="AI68" s="88"/>
      <c r="AJ68" s="26"/>
      <c r="AK68" s="26"/>
      <c r="AL68" s="26"/>
    </row>
    <row r="69" spans="1:38">
      <c r="A69" s="42">
        <v>66</v>
      </c>
      <c r="B69" s="42" t="s">
        <v>4</v>
      </c>
      <c r="C69" s="99"/>
      <c r="D69" s="42" t="str">
        <f t="shared" ref="D69:D132" si="14">IF(O69="","",C69&amp;"_"&amp;O69)</f>
        <v/>
      </c>
      <c r="E69" s="99"/>
      <c r="F69" s="26"/>
      <c r="G69" s="99"/>
      <c r="H69" s="107"/>
      <c r="I69" s="53"/>
      <c r="J69" s="53"/>
      <c r="K69" s="99"/>
      <c r="L69" s="26" t="str">
        <f t="shared" ref="L69:L132" si="15">C69&amp;"_"&amp;K69</f>
        <v>_</v>
      </c>
      <c r="M69" s="99"/>
      <c r="N69" s="42" t="str">
        <f t="shared" ref="N69:N132" si="16">IF(M69="","",IF(MONTH(M69)&lt;=3,YEAR(M69)-1,YEAR(M69)))</f>
        <v/>
      </c>
      <c r="O69" s="70"/>
      <c r="P69" s="63"/>
      <c r="Q69" s="64"/>
      <c r="R69" s="26"/>
      <c r="S69" s="26"/>
      <c r="T69" s="42" t="str">
        <f t="shared" si="12"/>
        <v/>
      </c>
      <c r="U69" s="42" t="str">
        <f>IF(E69="","",#REF!-N69)</f>
        <v/>
      </c>
      <c r="V69" s="42" t="str">
        <f t="shared" si="13"/>
        <v/>
      </c>
      <c r="W69" s="42" t="str">
        <f t="shared" ref="W69:W132" si="17">IF(T69="","",0.021)</f>
        <v/>
      </c>
      <c r="X69" s="41" t="str">
        <f>IF(E69="","",VLOOKUP(G69,#REF!,2,0))</f>
        <v/>
      </c>
      <c r="Y69" s="41" t="str">
        <f t="shared" ref="Y69:Y132" si="18">IF(E69="","",IF(P69=0,ROUND(H69*X69,0),0))</f>
        <v/>
      </c>
      <c r="Z69" s="96" t="str">
        <f t="shared" ref="Z69:Z132" si="19">IF(P69="","",IF(V69&lt;0,1,IF(P69=0,Y69,P69)))</f>
        <v/>
      </c>
      <c r="AA69" s="77" t="str">
        <f t="shared" ref="AA69:AA132" si="20">IF(E69="","",IF(U69=0,0,IF(V69=0,AI69,IF(V69&lt;0,0,ROUNDDOWN(Z69*W69,0)))))</f>
        <v/>
      </c>
      <c r="AB69" s="77" t="str">
        <f t="shared" ref="AB69:AB132" si="21">IF(E69="","",IF(V69=0,Z69,IF(V69&lt;0,0,AA69*U69)))</f>
        <v/>
      </c>
      <c r="AC69" s="43" t="str">
        <f t="shared" ref="AC69:AC132" si="22">IF(E69="","",IF(Z69-AB69&lt;=0,1,Z69-AB69))</f>
        <v/>
      </c>
      <c r="AD69" s="23"/>
      <c r="AE69" s="23"/>
      <c r="AF69" s="23"/>
      <c r="AG69" s="23"/>
      <c r="AH69" s="41" t="str">
        <f t="shared" ref="AH69:AH132" si="23">IF(E69="","",P69-SUM(AD69:AG69))</f>
        <v/>
      </c>
      <c r="AI69" s="88"/>
      <c r="AJ69" s="26"/>
      <c r="AK69" s="26"/>
      <c r="AL69" s="26"/>
    </row>
    <row r="70" spans="1:38">
      <c r="A70" s="42">
        <v>67</v>
      </c>
      <c r="B70" s="42" t="s">
        <v>4</v>
      </c>
      <c r="C70" s="99"/>
      <c r="D70" s="42" t="str">
        <f t="shared" si="14"/>
        <v/>
      </c>
      <c r="E70" s="99"/>
      <c r="F70" s="26"/>
      <c r="G70" s="99"/>
      <c r="H70" s="107"/>
      <c r="I70" s="53"/>
      <c r="J70" s="53"/>
      <c r="K70" s="99"/>
      <c r="L70" s="26" t="str">
        <f t="shared" si="15"/>
        <v>_</v>
      </c>
      <c r="M70" s="99"/>
      <c r="N70" s="42" t="str">
        <f t="shared" si="16"/>
        <v/>
      </c>
      <c r="O70" s="70"/>
      <c r="P70" s="63"/>
      <c r="Q70" s="64"/>
      <c r="R70" s="26"/>
      <c r="S70" s="26"/>
      <c r="T70" s="42" t="str">
        <f t="shared" si="12"/>
        <v/>
      </c>
      <c r="U70" s="42" t="str">
        <f>IF(E70="","",#REF!-N70)</f>
        <v/>
      </c>
      <c r="V70" s="42" t="str">
        <f t="shared" si="13"/>
        <v/>
      </c>
      <c r="W70" s="42" t="str">
        <f t="shared" si="17"/>
        <v/>
      </c>
      <c r="X70" s="41" t="str">
        <f>IF(E70="","",VLOOKUP(G70,#REF!,2,0))</f>
        <v/>
      </c>
      <c r="Y70" s="41" t="str">
        <f t="shared" si="18"/>
        <v/>
      </c>
      <c r="Z70" s="96" t="str">
        <f t="shared" si="19"/>
        <v/>
      </c>
      <c r="AA70" s="77" t="str">
        <f t="shared" si="20"/>
        <v/>
      </c>
      <c r="AB70" s="77" t="str">
        <f t="shared" si="21"/>
        <v/>
      </c>
      <c r="AC70" s="43" t="str">
        <f t="shared" si="22"/>
        <v/>
      </c>
      <c r="AD70" s="23"/>
      <c r="AE70" s="23"/>
      <c r="AF70" s="23"/>
      <c r="AG70" s="23"/>
      <c r="AH70" s="41" t="str">
        <f t="shared" si="23"/>
        <v/>
      </c>
      <c r="AI70" s="88"/>
      <c r="AJ70" s="26"/>
      <c r="AK70" s="26"/>
      <c r="AL70" s="26"/>
    </row>
    <row r="71" spans="1:38">
      <c r="A71" s="42">
        <v>68</v>
      </c>
      <c r="B71" s="42" t="s">
        <v>4</v>
      </c>
      <c r="C71" s="99"/>
      <c r="D71" s="42" t="str">
        <f t="shared" si="14"/>
        <v/>
      </c>
      <c r="E71" s="99"/>
      <c r="F71" s="26"/>
      <c r="G71" s="99"/>
      <c r="H71" s="107"/>
      <c r="I71" s="53"/>
      <c r="J71" s="53"/>
      <c r="K71" s="99"/>
      <c r="L71" s="26" t="str">
        <f t="shared" si="15"/>
        <v>_</v>
      </c>
      <c r="M71" s="99"/>
      <c r="N71" s="42" t="str">
        <f t="shared" si="16"/>
        <v/>
      </c>
      <c r="O71" s="70"/>
      <c r="P71" s="63"/>
      <c r="Q71" s="64"/>
      <c r="R71" s="26"/>
      <c r="S71" s="26"/>
      <c r="T71" s="42" t="str">
        <f t="shared" si="12"/>
        <v/>
      </c>
      <c r="U71" s="42" t="str">
        <f>IF(E71="","",#REF!-N71)</f>
        <v/>
      </c>
      <c r="V71" s="42" t="str">
        <f t="shared" si="13"/>
        <v/>
      </c>
      <c r="W71" s="42" t="str">
        <f t="shared" si="17"/>
        <v/>
      </c>
      <c r="X71" s="41" t="str">
        <f>IF(E71="","",VLOOKUP(G71,#REF!,2,0))</f>
        <v/>
      </c>
      <c r="Y71" s="41" t="str">
        <f t="shared" si="18"/>
        <v/>
      </c>
      <c r="Z71" s="96" t="str">
        <f t="shared" si="19"/>
        <v/>
      </c>
      <c r="AA71" s="77" t="str">
        <f t="shared" si="20"/>
        <v/>
      </c>
      <c r="AB71" s="77" t="str">
        <f t="shared" si="21"/>
        <v/>
      </c>
      <c r="AC71" s="43" t="str">
        <f t="shared" si="22"/>
        <v/>
      </c>
      <c r="AD71" s="23"/>
      <c r="AE71" s="23"/>
      <c r="AF71" s="23"/>
      <c r="AG71" s="23"/>
      <c r="AH71" s="41" t="str">
        <f t="shared" si="23"/>
        <v/>
      </c>
      <c r="AI71" s="88"/>
      <c r="AJ71" s="26"/>
      <c r="AK71" s="26"/>
      <c r="AL71" s="26"/>
    </row>
    <row r="72" spans="1:38">
      <c r="A72" s="42">
        <v>69</v>
      </c>
      <c r="B72" s="42" t="s">
        <v>4</v>
      </c>
      <c r="C72" s="99"/>
      <c r="D72" s="42" t="str">
        <f t="shared" si="14"/>
        <v/>
      </c>
      <c r="E72" s="99"/>
      <c r="F72" s="26"/>
      <c r="G72" s="99"/>
      <c r="H72" s="107"/>
      <c r="I72" s="53"/>
      <c r="J72" s="53"/>
      <c r="K72" s="99"/>
      <c r="L72" s="26" t="str">
        <f t="shared" si="15"/>
        <v>_</v>
      </c>
      <c r="M72" s="99"/>
      <c r="N72" s="42" t="str">
        <f t="shared" si="16"/>
        <v/>
      </c>
      <c r="O72" s="70"/>
      <c r="P72" s="63"/>
      <c r="Q72" s="64"/>
      <c r="R72" s="26"/>
      <c r="S72" s="26"/>
      <c r="T72" s="42" t="str">
        <f t="shared" si="12"/>
        <v/>
      </c>
      <c r="U72" s="42" t="str">
        <f>IF(E72="","",#REF!-N72)</f>
        <v/>
      </c>
      <c r="V72" s="42" t="str">
        <f t="shared" si="13"/>
        <v/>
      </c>
      <c r="W72" s="42" t="str">
        <f t="shared" si="17"/>
        <v/>
      </c>
      <c r="X72" s="41" t="str">
        <f>IF(E72="","",VLOOKUP(G72,#REF!,2,0))</f>
        <v/>
      </c>
      <c r="Y72" s="41" t="str">
        <f t="shared" si="18"/>
        <v/>
      </c>
      <c r="Z72" s="96" t="str">
        <f t="shared" si="19"/>
        <v/>
      </c>
      <c r="AA72" s="77" t="str">
        <f t="shared" si="20"/>
        <v/>
      </c>
      <c r="AB72" s="77" t="str">
        <f t="shared" si="21"/>
        <v/>
      </c>
      <c r="AC72" s="43" t="str">
        <f t="shared" si="22"/>
        <v/>
      </c>
      <c r="AD72" s="23"/>
      <c r="AE72" s="23"/>
      <c r="AF72" s="23"/>
      <c r="AG72" s="23"/>
      <c r="AH72" s="41" t="str">
        <f t="shared" si="23"/>
        <v/>
      </c>
      <c r="AI72" s="88"/>
      <c r="AJ72" s="26"/>
      <c r="AK72" s="26"/>
      <c r="AL72" s="26"/>
    </row>
    <row r="73" spans="1:38">
      <c r="A73" s="42">
        <v>70</v>
      </c>
      <c r="B73" s="42" t="s">
        <v>4</v>
      </c>
      <c r="C73" s="99"/>
      <c r="D73" s="42" t="str">
        <f t="shared" si="14"/>
        <v/>
      </c>
      <c r="E73" s="99"/>
      <c r="F73" s="26"/>
      <c r="G73" s="99"/>
      <c r="H73" s="107"/>
      <c r="I73" s="53"/>
      <c r="J73" s="53"/>
      <c r="K73" s="99"/>
      <c r="L73" s="26" t="str">
        <f t="shared" si="15"/>
        <v>_</v>
      </c>
      <c r="M73" s="99"/>
      <c r="N73" s="42" t="str">
        <f t="shared" si="16"/>
        <v/>
      </c>
      <c r="O73" s="70"/>
      <c r="P73" s="63"/>
      <c r="Q73" s="64"/>
      <c r="R73" s="26"/>
      <c r="S73" s="26"/>
      <c r="T73" s="42" t="str">
        <f t="shared" si="12"/>
        <v/>
      </c>
      <c r="U73" s="42" t="str">
        <f>IF(E73="","",#REF!-N73)</f>
        <v/>
      </c>
      <c r="V73" s="42" t="str">
        <f t="shared" si="13"/>
        <v/>
      </c>
      <c r="W73" s="42" t="str">
        <f t="shared" si="17"/>
        <v/>
      </c>
      <c r="X73" s="41" t="str">
        <f>IF(E73="","",VLOOKUP(G73,#REF!,2,0))</f>
        <v/>
      </c>
      <c r="Y73" s="41" t="str">
        <f t="shared" si="18"/>
        <v/>
      </c>
      <c r="Z73" s="96" t="str">
        <f t="shared" si="19"/>
        <v/>
      </c>
      <c r="AA73" s="77" t="str">
        <f t="shared" si="20"/>
        <v/>
      </c>
      <c r="AB73" s="77" t="str">
        <f t="shared" si="21"/>
        <v/>
      </c>
      <c r="AC73" s="43" t="str">
        <f t="shared" si="22"/>
        <v/>
      </c>
      <c r="AD73" s="23"/>
      <c r="AE73" s="23"/>
      <c r="AF73" s="23"/>
      <c r="AG73" s="23"/>
      <c r="AH73" s="41" t="str">
        <f t="shared" si="23"/>
        <v/>
      </c>
      <c r="AI73" s="88"/>
      <c r="AJ73" s="26"/>
      <c r="AK73" s="26"/>
      <c r="AL73" s="26"/>
    </row>
    <row r="74" spans="1:38">
      <c r="A74" s="42">
        <v>71</v>
      </c>
      <c r="B74" s="42" t="s">
        <v>4</v>
      </c>
      <c r="C74" s="99"/>
      <c r="D74" s="42" t="str">
        <f t="shared" si="14"/>
        <v/>
      </c>
      <c r="E74" s="99"/>
      <c r="F74" s="26"/>
      <c r="G74" s="99"/>
      <c r="H74" s="107"/>
      <c r="I74" s="53"/>
      <c r="J74" s="53"/>
      <c r="K74" s="99"/>
      <c r="L74" s="26" t="str">
        <f t="shared" si="15"/>
        <v>_</v>
      </c>
      <c r="M74" s="99"/>
      <c r="N74" s="42" t="str">
        <f t="shared" si="16"/>
        <v/>
      </c>
      <c r="O74" s="70"/>
      <c r="P74" s="63"/>
      <c r="Q74" s="64"/>
      <c r="R74" s="26"/>
      <c r="S74" s="26"/>
      <c r="T74" s="42" t="str">
        <f t="shared" si="12"/>
        <v/>
      </c>
      <c r="U74" s="42" t="str">
        <f>IF(E74="","",#REF!-N74)</f>
        <v/>
      </c>
      <c r="V74" s="42" t="str">
        <f t="shared" si="13"/>
        <v/>
      </c>
      <c r="W74" s="42" t="str">
        <f t="shared" si="17"/>
        <v/>
      </c>
      <c r="X74" s="41" t="str">
        <f>IF(E74="","",VLOOKUP(G74,#REF!,2,0))</f>
        <v/>
      </c>
      <c r="Y74" s="41" t="str">
        <f t="shared" si="18"/>
        <v/>
      </c>
      <c r="Z74" s="96" t="str">
        <f t="shared" si="19"/>
        <v/>
      </c>
      <c r="AA74" s="77" t="str">
        <f t="shared" si="20"/>
        <v/>
      </c>
      <c r="AB74" s="77" t="str">
        <f t="shared" si="21"/>
        <v/>
      </c>
      <c r="AC74" s="43" t="str">
        <f t="shared" si="22"/>
        <v/>
      </c>
      <c r="AD74" s="23"/>
      <c r="AE74" s="23"/>
      <c r="AF74" s="23"/>
      <c r="AG74" s="23"/>
      <c r="AH74" s="41" t="str">
        <f t="shared" si="23"/>
        <v/>
      </c>
      <c r="AI74" s="88"/>
      <c r="AJ74" s="26"/>
      <c r="AK74" s="26"/>
      <c r="AL74" s="26"/>
    </row>
    <row r="75" spans="1:38">
      <c r="A75" s="42">
        <v>72</v>
      </c>
      <c r="B75" s="42" t="s">
        <v>4</v>
      </c>
      <c r="C75" s="99"/>
      <c r="D75" s="42" t="str">
        <f t="shared" si="14"/>
        <v/>
      </c>
      <c r="E75" s="99"/>
      <c r="F75" s="26"/>
      <c r="G75" s="99"/>
      <c r="H75" s="107"/>
      <c r="I75" s="53"/>
      <c r="J75" s="53"/>
      <c r="K75" s="99"/>
      <c r="L75" s="26" t="str">
        <f t="shared" si="15"/>
        <v>_</v>
      </c>
      <c r="M75" s="99"/>
      <c r="N75" s="42" t="str">
        <f t="shared" si="16"/>
        <v/>
      </c>
      <c r="O75" s="70"/>
      <c r="P75" s="63"/>
      <c r="Q75" s="64"/>
      <c r="R75" s="26"/>
      <c r="S75" s="26"/>
      <c r="T75" s="42" t="str">
        <f t="shared" si="12"/>
        <v/>
      </c>
      <c r="U75" s="42" t="str">
        <f>IF(E75="","",#REF!-N75)</f>
        <v/>
      </c>
      <c r="V75" s="42" t="str">
        <f t="shared" si="13"/>
        <v/>
      </c>
      <c r="W75" s="42" t="str">
        <f t="shared" si="17"/>
        <v/>
      </c>
      <c r="X75" s="41" t="str">
        <f>IF(E75="","",VLOOKUP(G75,#REF!,2,0))</f>
        <v/>
      </c>
      <c r="Y75" s="41" t="str">
        <f t="shared" si="18"/>
        <v/>
      </c>
      <c r="Z75" s="96" t="str">
        <f t="shared" si="19"/>
        <v/>
      </c>
      <c r="AA75" s="77" t="str">
        <f t="shared" si="20"/>
        <v/>
      </c>
      <c r="AB75" s="77" t="str">
        <f t="shared" si="21"/>
        <v/>
      </c>
      <c r="AC75" s="43" t="str">
        <f t="shared" si="22"/>
        <v/>
      </c>
      <c r="AD75" s="23"/>
      <c r="AE75" s="23"/>
      <c r="AF75" s="23"/>
      <c r="AG75" s="23"/>
      <c r="AH75" s="41" t="str">
        <f t="shared" si="23"/>
        <v/>
      </c>
      <c r="AI75" s="88"/>
      <c r="AJ75" s="26"/>
      <c r="AK75" s="26"/>
      <c r="AL75" s="26"/>
    </row>
    <row r="76" spans="1:38">
      <c r="A76" s="42">
        <v>73</v>
      </c>
      <c r="B76" s="42" t="s">
        <v>4</v>
      </c>
      <c r="C76" s="99"/>
      <c r="D76" s="42" t="str">
        <f t="shared" si="14"/>
        <v/>
      </c>
      <c r="E76" s="99"/>
      <c r="F76" s="26"/>
      <c r="G76" s="99"/>
      <c r="H76" s="107"/>
      <c r="I76" s="53"/>
      <c r="J76" s="53"/>
      <c r="K76" s="99"/>
      <c r="L76" s="26" t="str">
        <f t="shared" si="15"/>
        <v>_</v>
      </c>
      <c r="M76" s="99"/>
      <c r="N76" s="42" t="str">
        <f t="shared" si="16"/>
        <v/>
      </c>
      <c r="O76" s="70"/>
      <c r="P76" s="63"/>
      <c r="Q76" s="64"/>
      <c r="R76" s="26"/>
      <c r="S76" s="26"/>
      <c r="T76" s="42" t="str">
        <f t="shared" si="12"/>
        <v/>
      </c>
      <c r="U76" s="42" t="str">
        <f>IF(E76="","",#REF!-N76)</f>
        <v/>
      </c>
      <c r="V76" s="42" t="str">
        <f t="shared" si="13"/>
        <v/>
      </c>
      <c r="W76" s="42" t="str">
        <f t="shared" si="17"/>
        <v/>
      </c>
      <c r="X76" s="41" t="str">
        <f>IF(E76="","",VLOOKUP(G76,#REF!,2,0))</f>
        <v/>
      </c>
      <c r="Y76" s="41" t="str">
        <f t="shared" si="18"/>
        <v/>
      </c>
      <c r="Z76" s="96" t="str">
        <f t="shared" si="19"/>
        <v/>
      </c>
      <c r="AA76" s="77" t="str">
        <f t="shared" si="20"/>
        <v/>
      </c>
      <c r="AB76" s="77" t="str">
        <f t="shared" si="21"/>
        <v/>
      </c>
      <c r="AC76" s="43" t="str">
        <f t="shared" si="22"/>
        <v/>
      </c>
      <c r="AD76" s="23"/>
      <c r="AE76" s="23"/>
      <c r="AF76" s="23"/>
      <c r="AG76" s="23"/>
      <c r="AH76" s="41" t="str">
        <f t="shared" si="23"/>
        <v/>
      </c>
      <c r="AI76" s="88"/>
      <c r="AJ76" s="26"/>
      <c r="AK76" s="26"/>
      <c r="AL76" s="26"/>
    </row>
    <row r="77" spans="1:38">
      <c r="A77" s="42">
        <v>74</v>
      </c>
      <c r="B77" s="42" t="s">
        <v>4</v>
      </c>
      <c r="C77" s="99"/>
      <c r="D77" s="42" t="str">
        <f t="shared" si="14"/>
        <v/>
      </c>
      <c r="E77" s="99"/>
      <c r="F77" s="26"/>
      <c r="G77" s="99"/>
      <c r="H77" s="107"/>
      <c r="I77" s="53"/>
      <c r="J77" s="53"/>
      <c r="K77" s="99"/>
      <c r="L77" s="26" t="str">
        <f t="shared" si="15"/>
        <v>_</v>
      </c>
      <c r="M77" s="99"/>
      <c r="N77" s="42" t="str">
        <f t="shared" si="16"/>
        <v/>
      </c>
      <c r="O77" s="70"/>
      <c r="P77" s="63"/>
      <c r="Q77" s="64"/>
      <c r="R77" s="26"/>
      <c r="S77" s="26"/>
      <c r="T77" s="42" t="str">
        <f t="shared" si="12"/>
        <v/>
      </c>
      <c r="U77" s="42" t="str">
        <f>IF(E77="","",#REF!-N77)</f>
        <v/>
      </c>
      <c r="V77" s="42" t="str">
        <f t="shared" si="13"/>
        <v/>
      </c>
      <c r="W77" s="42" t="str">
        <f t="shared" si="17"/>
        <v/>
      </c>
      <c r="X77" s="41" t="str">
        <f>IF(E77="","",VLOOKUP(G77,#REF!,2,0))</f>
        <v/>
      </c>
      <c r="Y77" s="41" t="str">
        <f t="shared" si="18"/>
        <v/>
      </c>
      <c r="Z77" s="96" t="str">
        <f t="shared" si="19"/>
        <v/>
      </c>
      <c r="AA77" s="77" t="str">
        <f t="shared" si="20"/>
        <v/>
      </c>
      <c r="AB77" s="77" t="str">
        <f t="shared" si="21"/>
        <v/>
      </c>
      <c r="AC77" s="43" t="str">
        <f t="shared" si="22"/>
        <v/>
      </c>
      <c r="AD77" s="23"/>
      <c r="AE77" s="23"/>
      <c r="AF77" s="23"/>
      <c r="AG77" s="23"/>
      <c r="AH77" s="41" t="str">
        <f t="shared" si="23"/>
        <v/>
      </c>
      <c r="AI77" s="88"/>
      <c r="AJ77" s="26"/>
      <c r="AK77" s="26"/>
      <c r="AL77" s="26"/>
    </row>
    <row r="78" spans="1:38">
      <c r="A78" s="42">
        <v>75</v>
      </c>
      <c r="B78" s="42" t="s">
        <v>4</v>
      </c>
      <c r="C78" s="99"/>
      <c r="D78" s="42" t="str">
        <f t="shared" si="14"/>
        <v/>
      </c>
      <c r="E78" s="99"/>
      <c r="F78" s="26"/>
      <c r="G78" s="99"/>
      <c r="H78" s="107"/>
      <c r="I78" s="53"/>
      <c r="J78" s="53"/>
      <c r="K78" s="99"/>
      <c r="L78" s="26" t="str">
        <f t="shared" si="15"/>
        <v>_</v>
      </c>
      <c r="M78" s="99"/>
      <c r="N78" s="42" t="str">
        <f t="shared" si="16"/>
        <v/>
      </c>
      <c r="O78" s="70"/>
      <c r="P78" s="63"/>
      <c r="Q78" s="64"/>
      <c r="R78" s="26"/>
      <c r="S78" s="26"/>
      <c r="T78" s="42" t="str">
        <f t="shared" si="12"/>
        <v/>
      </c>
      <c r="U78" s="42" t="str">
        <f>IF(E78="","",#REF!-N78)</f>
        <v/>
      </c>
      <c r="V78" s="42" t="str">
        <f t="shared" si="13"/>
        <v/>
      </c>
      <c r="W78" s="42" t="str">
        <f t="shared" si="17"/>
        <v/>
      </c>
      <c r="X78" s="41" t="str">
        <f>IF(E78="","",VLOOKUP(G78,#REF!,2,0))</f>
        <v/>
      </c>
      <c r="Y78" s="41" t="str">
        <f t="shared" si="18"/>
        <v/>
      </c>
      <c r="Z78" s="96" t="str">
        <f t="shared" si="19"/>
        <v/>
      </c>
      <c r="AA78" s="77" t="str">
        <f t="shared" si="20"/>
        <v/>
      </c>
      <c r="AB78" s="77" t="str">
        <f t="shared" si="21"/>
        <v/>
      </c>
      <c r="AC78" s="43" t="str">
        <f t="shared" si="22"/>
        <v/>
      </c>
      <c r="AD78" s="23"/>
      <c r="AE78" s="23"/>
      <c r="AF78" s="23"/>
      <c r="AG78" s="23"/>
      <c r="AH78" s="41" t="str">
        <f t="shared" si="23"/>
        <v/>
      </c>
      <c r="AI78" s="88"/>
      <c r="AJ78" s="26"/>
      <c r="AK78" s="26"/>
      <c r="AL78" s="26"/>
    </row>
    <row r="79" spans="1:38">
      <c r="A79" s="42">
        <v>76</v>
      </c>
      <c r="B79" s="42" t="s">
        <v>4</v>
      </c>
      <c r="C79" s="99"/>
      <c r="D79" s="42" t="str">
        <f t="shared" si="14"/>
        <v/>
      </c>
      <c r="E79" s="99"/>
      <c r="F79" s="26"/>
      <c r="G79" s="99"/>
      <c r="H79" s="107"/>
      <c r="I79" s="53"/>
      <c r="J79" s="53"/>
      <c r="K79" s="99"/>
      <c r="L79" s="26" t="str">
        <f t="shared" si="15"/>
        <v>_</v>
      </c>
      <c r="M79" s="99"/>
      <c r="N79" s="42" t="str">
        <f t="shared" si="16"/>
        <v/>
      </c>
      <c r="O79" s="70"/>
      <c r="P79" s="63"/>
      <c r="Q79" s="64"/>
      <c r="R79" s="26"/>
      <c r="S79" s="26"/>
      <c r="T79" s="42" t="str">
        <f t="shared" si="12"/>
        <v/>
      </c>
      <c r="U79" s="42" t="str">
        <f>IF(E79="","",#REF!-N79)</f>
        <v/>
      </c>
      <c r="V79" s="42" t="str">
        <f t="shared" si="13"/>
        <v/>
      </c>
      <c r="W79" s="42" t="str">
        <f t="shared" si="17"/>
        <v/>
      </c>
      <c r="X79" s="41" t="str">
        <f>IF(E79="","",VLOOKUP(G79,#REF!,2,0))</f>
        <v/>
      </c>
      <c r="Y79" s="41" t="str">
        <f t="shared" si="18"/>
        <v/>
      </c>
      <c r="Z79" s="96" t="str">
        <f t="shared" si="19"/>
        <v/>
      </c>
      <c r="AA79" s="77" t="str">
        <f t="shared" si="20"/>
        <v/>
      </c>
      <c r="AB79" s="77" t="str">
        <f t="shared" si="21"/>
        <v/>
      </c>
      <c r="AC79" s="43" t="str">
        <f t="shared" si="22"/>
        <v/>
      </c>
      <c r="AD79" s="23"/>
      <c r="AE79" s="23"/>
      <c r="AF79" s="23"/>
      <c r="AG79" s="23"/>
      <c r="AH79" s="41" t="str">
        <f t="shared" si="23"/>
        <v/>
      </c>
      <c r="AI79" s="88"/>
      <c r="AJ79" s="26"/>
      <c r="AK79" s="26"/>
      <c r="AL79" s="26"/>
    </row>
    <row r="80" spans="1:38">
      <c r="A80" s="42">
        <v>77</v>
      </c>
      <c r="B80" s="42" t="s">
        <v>4</v>
      </c>
      <c r="C80" s="99"/>
      <c r="D80" s="42" t="str">
        <f t="shared" si="14"/>
        <v/>
      </c>
      <c r="E80" s="99"/>
      <c r="F80" s="26"/>
      <c r="G80" s="99"/>
      <c r="H80" s="107"/>
      <c r="I80" s="53"/>
      <c r="J80" s="53"/>
      <c r="K80" s="99"/>
      <c r="L80" s="26" t="str">
        <f t="shared" si="15"/>
        <v>_</v>
      </c>
      <c r="M80" s="99"/>
      <c r="N80" s="42" t="str">
        <f t="shared" si="16"/>
        <v/>
      </c>
      <c r="O80" s="70"/>
      <c r="P80" s="63"/>
      <c r="Q80" s="64"/>
      <c r="R80" s="26"/>
      <c r="S80" s="26"/>
      <c r="T80" s="42" t="str">
        <f t="shared" si="12"/>
        <v/>
      </c>
      <c r="U80" s="42" t="str">
        <f>IF(E80="","",#REF!-N80)</f>
        <v/>
      </c>
      <c r="V80" s="42" t="str">
        <f t="shared" si="13"/>
        <v/>
      </c>
      <c r="W80" s="42" t="str">
        <f t="shared" si="17"/>
        <v/>
      </c>
      <c r="X80" s="41" t="str">
        <f>IF(E80="","",VLOOKUP(G80,#REF!,2,0))</f>
        <v/>
      </c>
      <c r="Y80" s="41" t="str">
        <f t="shared" si="18"/>
        <v/>
      </c>
      <c r="Z80" s="96" t="str">
        <f t="shared" si="19"/>
        <v/>
      </c>
      <c r="AA80" s="77" t="str">
        <f t="shared" si="20"/>
        <v/>
      </c>
      <c r="AB80" s="77" t="str">
        <f t="shared" si="21"/>
        <v/>
      </c>
      <c r="AC80" s="43" t="str">
        <f t="shared" si="22"/>
        <v/>
      </c>
      <c r="AD80" s="23"/>
      <c r="AE80" s="23"/>
      <c r="AF80" s="23"/>
      <c r="AG80" s="23"/>
      <c r="AH80" s="41" t="str">
        <f t="shared" si="23"/>
        <v/>
      </c>
      <c r="AI80" s="88"/>
      <c r="AJ80" s="26"/>
      <c r="AK80" s="26"/>
      <c r="AL80" s="26"/>
    </row>
    <row r="81" spans="1:38">
      <c r="A81" s="42">
        <v>78</v>
      </c>
      <c r="B81" s="42" t="s">
        <v>4</v>
      </c>
      <c r="C81" s="99"/>
      <c r="D81" s="42" t="str">
        <f t="shared" si="14"/>
        <v/>
      </c>
      <c r="E81" s="99"/>
      <c r="F81" s="26"/>
      <c r="G81" s="99"/>
      <c r="H81" s="107"/>
      <c r="I81" s="53"/>
      <c r="J81" s="53"/>
      <c r="K81" s="99"/>
      <c r="L81" s="26" t="str">
        <f t="shared" si="15"/>
        <v>_</v>
      </c>
      <c r="M81" s="99"/>
      <c r="N81" s="42" t="str">
        <f t="shared" si="16"/>
        <v/>
      </c>
      <c r="O81" s="70"/>
      <c r="P81" s="63"/>
      <c r="Q81" s="64"/>
      <c r="R81" s="26"/>
      <c r="S81" s="26"/>
      <c r="T81" s="42" t="str">
        <f t="shared" si="12"/>
        <v/>
      </c>
      <c r="U81" s="42" t="str">
        <f>IF(E81="","",#REF!-N81)</f>
        <v/>
      </c>
      <c r="V81" s="42" t="str">
        <f t="shared" si="13"/>
        <v/>
      </c>
      <c r="W81" s="42" t="str">
        <f t="shared" si="17"/>
        <v/>
      </c>
      <c r="X81" s="41" t="str">
        <f>IF(E81="","",VLOOKUP(G81,#REF!,2,0))</f>
        <v/>
      </c>
      <c r="Y81" s="41" t="str">
        <f t="shared" si="18"/>
        <v/>
      </c>
      <c r="Z81" s="96" t="str">
        <f t="shared" si="19"/>
        <v/>
      </c>
      <c r="AA81" s="77" t="str">
        <f t="shared" si="20"/>
        <v/>
      </c>
      <c r="AB81" s="77" t="str">
        <f t="shared" si="21"/>
        <v/>
      </c>
      <c r="AC81" s="43" t="str">
        <f t="shared" si="22"/>
        <v/>
      </c>
      <c r="AD81" s="23"/>
      <c r="AE81" s="23"/>
      <c r="AF81" s="23"/>
      <c r="AG81" s="23"/>
      <c r="AH81" s="41" t="str">
        <f t="shared" si="23"/>
        <v/>
      </c>
      <c r="AI81" s="88"/>
      <c r="AJ81" s="26"/>
      <c r="AK81" s="26"/>
      <c r="AL81" s="26"/>
    </row>
    <row r="82" spans="1:38">
      <c r="A82" s="42">
        <v>79</v>
      </c>
      <c r="B82" s="42" t="s">
        <v>4</v>
      </c>
      <c r="C82" s="99"/>
      <c r="D82" s="42" t="str">
        <f t="shared" si="14"/>
        <v/>
      </c>
      <c r="E82" s="99"/>
      <c r="F82" s="26"/>
      <c r="G82" s="99"/>
      <c r="H82" s="107"/>
      <c r="I82" s="53"/>
      <c r="J82" s="53"/>
      <c r="K82" s="99"/>
      <c r="L82" s="26" t="str">
        <f t="shared" si="15"/>
        <v>_</v>
      </c>
      <c r="M82" s="99"/>
      <c r="N82" s="42" t="str">
        <f t="shared" si="16"/>
        <v/>
      </c>
      <c r="O82" s="70"/>
      <c r="P82" s="63"/>
      <c r="Q82" s="64"/>
      <c r="R82" s="26"/>
      <c r="S82" s="26"/>
      <c r="T82" s="42" t="str">
        <f t="shared" si="12"/>
        <v/>
      </c>
      <c r="U82" s="42" t="str">
        <f>IF(E82="","",#REF!-N82)</f>
        <v/>
      </c>
      <c r="V82" s="42" t="str">
        <f t="shared" si="13"/>
        <v/>
      </c>
      <c r="W82" s="42" t="str">
        <f t="shared" si="17"/>
        <v/>
      </c>
      <c r="X82" s="41" t="str">
        <f>IF(E82="","",VLOOKUP(G82,#REF!,2,0))</f>
        <v/>
      </c>
      <c r="Y82" s="41" t="str">
        <f t="shared" si="18"/>
        <v/>
      </c>
      <c r="Z82" s="96" t="str">
        <f t="shared" si="19"/>
        <v/>
      </c>
      <c r="AA82" s="77" t="str">
        <f t="shared" si="20"/>
        <v/>
      </c>
      <c r="AB82" s="77" t="str">
        <f t="shared" si="21"/>
        <v/>
      </c>
      <c r="AC82" s="43" t="str">
        <f t="shared" si="22"/>
        <v/>
      </c>
      <c r="AD82" s="23"/>
      <c r="AE82" s="23"/>
      <c r="AF82" s="23"/>
      <c r="AG82" s="23"/>
      <c r="AH82" s="41" t="str">
        <f t="shared" si="23"/>
        <v/>
      </c>
      <c r="AI82" s="88"/>
      <c r="AJ82" s="26"/>
      <c r="AK82" s="26"/>
      <c r="AL82" s="26"/>
    </row>
    <row r="83" spans="1:38">
      <c r="A83" s="42">
        <v>80</v>
      </c>
      <c r="B83" s="42" t="s">
        <v>4</v>
      </c>
      <c r="C83" s="99"/>
      <c r="D83" s="42" t="str">
        <f t="shared" si="14"/>
        <v/>
      </c>
      <c r="E83" s="99"/>
      <c r="F83" s="26"/>
      <c r="G83" s="99"/>
      <c r="H83" s="107"/>
      <c r="I83" s="53"/>
      <c r="J83" s="53"/>
      <c r="K83" s="99"/>
      <c r="L83" s="26" t="str">
        <f t="shared" si="15"/>
        <v>_</v>
      </c>
      <c r="M83" s="99"/>
      <c r="N83" s="42" t="str">
        <f t="shared" si="16"/>
        <v/>
      </c>
      <c r="O83" s="70"/>
      <c r="P83" s="63"/>
      <c r="Q83" s="64"/>
      <c r="R83" s="26"/>
      <c r="S83" s="26"/>
      <c r="T83" s="42" t="str">
        <f t="shared" si="12"/>
        <v/>
      </c>
      <c r="U83" s="42" t="str">
        <f>IF(E83="","",#REF!-N83)</f>
        <v/>
      </c>
      <c r="V83" s="42" t="str">
        <f t="shared" si="13"/>
        <v/>
      </c>
      <c r="W83" s="42" t="str">
        <f t="shared" si="17"/>
        <v/>
      </c>
      <c r="X83" s="41" t="str">
        <f>IF(E83="","",VLOOKUP(G83,#REF!,2,0))</f>
        <v/>
      </c>
      <c r="Y83" s="41" t="str">
        <f t="shared" si="18"/>
        <v/>
      </c>
      <c r="Z83" s="96" t="str">
        <f t="shared" si="19"/>
        <v/>
      </c>
      <c r="AA83" s="77" t="str">
        <f t="shared" si="20"/>
        <v/>
      </c>
      <c r="AB83" s="77" t="str">
        <f t="shared" si="21"/>
        <v/>
      </c>
      <c r="AC83" s="43" t="str">
        <f t="shared" si="22"/>
        <v/>
      </c>
      <c r="AD83" s="23"/>
      <c r="AE83" s="23"/>
      <c r="AF83" s="23"/>
      <c r="AG83" s="23"/>
      <c r="AH83" s="41" t="str">
        <f t="shared" si="23"/>
        <v/>
      </c>
      <c r="AI83" s="88"/>
      <c r="AJ83" s="26"/>
      <c r="AK83" s="26"/>
      <c r="AL83" s="26"/>
    </row>
    <row r="84" spans="1:38">
      <c r="A84" s="42">
        <v>81</v>
      </c>
      <c r="B84" s="42" t="s">
        <v>4</v>
      </c>
      <c r="C84" s="99"/>
      <c r="D84" s="42" t="str">
        <f t="shared" si="14"/>
        <v/>
      </c>
      <c r="E84" s="99"/>
      <c r="F84" s="26"/>
      <c r="G84" s="99"/>
      <c r="H84" s="107"/>
      <c r="I84" s="53"/>
      <c r="J84" s="53"/>
      <c r="K84" s="99"/>
      <c r="L84" s="26" t="str">
        <f t="shared" si="15"/>
        <v>_</v>
      </c>
      <c r="M84" s="99"/>
      <c r="N84" s="42" t="str">
        <f t="shared" si="16"/>
        <v/>
      </c>
      <c r="O84" s="70"/>
      <c r="P84" s="63"/>
      <c r="Q84" s="64"/>
      <c r="R84" s="26"/>
      <c r="S84" s="26"/>
      <c r="T84" s="42" t="str">
        <f t="shared" si="12"/>
        <v/>
      </c>
      <c r="U84" s="42" t="str">
        <f>IF(E84="","",#REF!-N84)</f>
        <v/>
      </c>
      <c r="V84" s="42" t="str">
        <f t="shared" si="13"/>
        <v/>
      </c>
      <c r="W84" s="42" t="str">
        <f t="shared" si="17"/>
        <v/>
      </c>
      <c r="X84" s="41" t="str">
        <f>IF(E84="","",VLOOKUP(G84,#REF!,2,0))</f>
        <v/>
      </c>
      <c r="Y84" s="41" t="str">
        <f t="shared" si="18"/>
        <v/>
      </c>
      <c r="Z84" s="96" t="str">
        <f t="shared" si="19"/>
        <v/>
      </c>
      <c r="AA84" s="77" t="str">
        <f t="shared" si="20"/>
        <v/>
      </c>
      <c r="AB84" s="77" t="str">
        <f t="shared" si="21"/>
        <v/>
      </c>
      <c r="AC84" s="43" t="str">
        <f t="shared" si="22"/>
        <v/>
      </c>
      <c r="AD84" s="23"/>
      <c r="AE84" s="23"/>
      <c r="AF84" s="23"/>
      <c r="AG84" s="23"/>
      <c r="AH84" s="41" t="str">
        <f t="shared" si="23"/>
        <v/>
      </c>
      <c r="AI84" s="88"/>
      <c r="AJ84" s="26"/>
      <c r="AK84" s="26"/>
      <c r="AL84" s="26"/>
    </row>
    <row r="85" spans="1:38">
      <c r="A85" s="42">
        <v>82</v>
      </c>
      <c r="B85" s="42" t="s">
        <v>4</v>
      </c>
      <c r="C85" s="99"/>
      <c r="D85" s="42" t="str">
        <f t="shared" si="14"/>
        <v/>
      </c>
      <c r="E85" s="99"/>
      <c r="F85" s="26"/>
      <c r="G85" s="99"/>
      <c r="H85" s="107"/>
      <c r="I85" s="53"/>
      <c r="J85" s="53"/>
      <c r="K85" s="99"/>
      <c r="L85" s="26" t="str">
        <f t="shared" si="15"/>
        <v>_</v>
      </c>
      <c r="M85" s="99"/>
      <c r="N85" s="42" t="str">
        <f t="shared" si="16"/>
        <v/>
      </c>
      <c r="O85" s="70"/>
      <c r="P85" s="63"/>
      <c r="Q85" s="64"/>
      <c r="R85" s="26"/>
      <c r="S85" s="26"/>
      <c r="T85" s="42" t="str">
        <f t="shared" si="12"/>
        <v/>
      </c>
      <c r="U85" s="42" t="str">
        <f>IF(E85="","",#REF!-N85)</f>
        <v/>
      </c>
      <c r="V85" s="42" t="str">
        <f t="shared" si="13"/>
        <v/>
      </c>
      <c r="W85" s="42" t="str">
        <f t="shared" si="17"/>
        <v/>
      </c>
      <c r="X85" s="41" t="str">
        <f>IF(E85="","",VLOOKUP(G85,#REF!,2,0))</f>
        <v/>
      </c>
      <c r="Y85" s="41" t="str">
        <f t="shared" si="18"/>
        <v/>
      </c>
      <c r="Z85" s="96" t="str">
        <f t="shared" si="19"/>
        <v/>
      </c>
      <c r="AA85" s="77" t="str">
        <f t="shared" si="20"/>
        <v/>
      </c>
      <c r="AB85" s="77" t="str">
        <f t="shared" si="21"/>
        <v/>
      </c>
      <c r="AC85" s="43" t="str">
        <f t="shared" si="22"/>
        <v/>
      </c>
      <c r="AD85" s="23"/>
      <c r="AE85" s="23"/>
      <c r="AF85" s="23"/>
      <c r="AG85" s="23"/>
      <c r="AH85" s="41" t="str">
        <f t="shared" si="23"/>
        <v/>
      </c>
      <c r="AI85" s="88"/>
      <c r="AJ85" s="26"/>
      <c r="AK85" s="26"/>
      <c r="AL85" s="26"/>
    </row>
    <row r="86" spans="1:38">
      <c r="A86" s="42">
        <v>83</v>
      </c>
      <c r="B86" s="42" t="s">
        <v>4</v>
      </c>
      <c r="C86" s="99"/>
      <c r="D86" s="42" t="str">
        <f t="shared" si="14"/>
        <v/>
      </c>
      <c r="E86" s="99"/>
      <c r="F86" s="26"/>
      <c r="G86" s="99"/>
      <c r="H86" s="107"/>
      <c r="I86" s="53"/>
      <c r="J86" s="53"/>
      <c r="K86" s="99"/>
      <c r="L86" s="26" t="str">
        <f t="shared" si="15"/>
        <v>_</v>
      </c>
      <c r="M86" s="99"/>
      <c r="N86" s="42" t="str">
        <f t="shared" si="16"/>
        <v/>
      </c>
      <c r="O86" s="70"/>
      <c r="P86" s="63"/>
      <c r="Q86" s="64"/>
      <c r="R86" s="26"/>
      <c r="S86" s="26"/>
      <c r="T86" s="42" t="str">
        <f t="shared" si="12"/>
        <v/>
      </c>
      <c r="U86" s="42" t="str">
        <f>IF(E86="","",#REF!-N86)</f>
        <v/>
      </c>
      <c r="V86" s="42" t="str">
        <f t="shared" si="13"/>
        <v/>
      </c>
      <c r="W86" s="42" t="str">
        <f t="shared" si="17"/>
        <v/>
      </c>
      <c r="X86" s="41" t="str">
        <f>IF(E86="","",VLOOKUP(G86,#REF!,2,0))</f>
        <v/>
      </c>
      <c r="Y86" s="41" t="str">
        <f t="shared" si="18"/>
        <v/>
      </c>
      <c r="Z86" s="96" t="str">
        <f t="shared" si="19"/>
        <v/>
      </c>
      <c r="AA86" s="77" t="str">
        <f t="shared" si="20"/>
        <v/>
      </c>
      <c r="AB86" s="77" t="str">
        <f t="shared" si="21"/>
        <v/>
      </c>
      <c r="AC86" s="43" t="str">
        <f t="shared" si="22"/>
        <v/>
      </c>
      <c r="AD86" s="23"/>
      <c r="AE86" s="23"/>
      <c r="AF86" s="23"/>
      <c r="AG86" s="23"/>
      <c r="AH86" s="41" t="str">
        <f t="shared" si="23"/>
        <v/>
      </c>
      <c r="AI86" s="88"/>
      <c r="AJ86" s="26"/>
      <c r="AK86" s="26"/>
      <c r="AL86" s="26"/>
    </row>
    <row r="87" spans="1:38">
      <c r="A87" s="42">
        <v>84</v>
      </c>
      <c r="B87" s="42" t="s">
        <v>4</v>
      </c>
      <c r="C87" s="99"/>
      <c r="D87" s="42" t="str">
        <f t="shared" si="14"/>
        <v/>
      </c>
      <c r="E87" s="99"/>
      <c r="F87" s="26"/>
      <c r="G87" s="99"/>
      <c r="H87" s="107"/>
      <c r="I87" s="53"/>
      <c r="J87" s="53"/>
      <c r="K87" s="99"/>
      <c r="L87" s="26" t="str">
        <f t="shared" si="15"/>
        <v>_</v>
      </c>
      <c r="M87" s="99"/>
      <c r="N87" s="42" t="str">
        <f t="shared" si="16"/>
        <v/>
      </c>
      <c r="O87" s="70"/>
      <c r="P87" s="63"/>
      <c r="Q87" s="64"/>
      <c r="R87" s="26"/>
      <c r="S87" s="26"/>
      <c r="T87" s="42" t="str">
        <f t="shared" si="12"/>
        <v/>
      </c>
      <c r="U87" s="42" t="str">
        <f>IF(E87="","",#REF!-N87)</f>
        <v/>
      </c>
      <c r="V87" s="42" t="str">
        <f t="shared" si="13"/>
        <v/>
      </c>
      <c r="W87" s="42" t="str">
        <f t="shared" si="17"/>
        <v/>
      </c>
      <c r="X87" s="41" t="str">
        <f>IF(E87="","",VLOOKUP(G87,#REF!,2,0))</f>
        <v/>
      </c>
      <c r="Y87" s="41" t="str">
        <f t="shared" si="18"/>
        <v/>
      </c>
      <c r="Z87" s="96" t="str">
        <f t="shared" si="19"/>
        <v/>
      </c>
      <c r="AA87" s="77" t="str">
        <f t="shared" si="20"/>
        <v/>
      </c>
      <c r="AB87" s="77" t="str">
        <f t="shared" si="21"/>
        <v/>
      </c>
      <c r="AC87" s="43" t="str">
        <f t="shared" si="22"/>
        <v/>
      </c>
      <c r="AD87" s="23"/>
      <c r="AE87" s="23"/>
      <c r="AF87" s="23"/>
      <c r="AG87" s="23"/>
      <c r="AH87" s="41" t="str">
        <f t="shared" si="23"/>
        <v/>
      </c>
      <c r="AI87" s="88"/>
      <c r="AJ87" s="26"/>
      <c r="AK87" s="26"/>
      <c r="AL87" s="26"/>
    </row>
    <row r="88" spans="1:38">
      <c r="A88" s="42">
        <v>85</v>
      </c>
      <c r="B88" s="42" t="s">
        <v>4</v>
      </c>
      <c r="C88" s="99"/>
      <c r="D88" s="42" t="str">
        <f t="shared" si="14"/>
        <v/>
      </c>
      <c r="E88" s="99"/>
      <c r="F88" s="26"/>
      <c r="G88" s="99"/>
      <c r="H88" s="107"/>
      <c r="I88" s="53"/>
      <c r="J88" s="53"/>
      <c r="K88" s="99"/>
      <c r="L88" s="26" t="str">
        <f t="shared" si="15"/>
        <v>_</v>
      </c>
      <c r="M88" s="99"/>
      <c r="N88" s="42" t="str">
        <f t="shared" si="16"/>
        <v/>
      </c>
      <c r="O88" s="70"/>
      <c r="P88" s="63"/>
      <c r="Q88" s="64"/>
      <c r="R88" s="26"/>
      <c r="S88" s="26"/>
      <c r="T88" s="42" t="str">
        <f t="shared" si="12"/>
        <v/>
      </c>
      <c r="U88" s="42" t="str">
        <f>IF(E88="","",#REF!-N88)</f>
        <v/>
      </c>
      <c r="V88" s="42" t="str">
        <f t="shared" si="13"/>
        <v/>
      </c>
      <c r="W88" s="42" t="str">
        <f t="shared" si="17"/>
        <v/>
      </c>
      <c r="X88" s="41" t="str">
        <f>IF(E88="","",VLOOKUP(G88,#REF!,2,0))</f>
        <v/>
      </c>
      <c r="Y88" s="41" t="str">
        <f t="shared" si="18"/>
        <v/>
      </c>
      <c r="Z88" s="96" t="str">
        <f t="shared" si="19"/>
        <v/>
      </c>
      <c r="AA88" s="77" t="str">
        <f t="shared" si="20"/>
        <v/>
      </c>
      <c r="AB88" s="77" t="str">
        <f t="shared" si="21"/>
        <v/>
      </c>
      <c r="AC88" s="43" t="str">
        <f t="shared" si="22"/>
        <v/>
      </c>
      <c r="AD88" s="23"/>
      <c r="AE88" s="23"/>
      <c r="AF88" s="23"/>
      <c r="AG88" s="23"/>
      <c r="AH88" s="41" t="str">
        <f t="shared" si="23"/>
        <v/>
      </c>
      <c r="AI88" s="88"/>
      <c r="AJ88" s="26"/>
      <c r="AK88" s="26"/>
      <c r="AL88" s="26"/>
    </row>
    <row r="89" spans="1:38">
      <c r="A89" s="42">
        <v>86</v>
      </c>
      <c r="B89" s="42" t="s">
        <v>4</v>
      </c>
      <c r="C89" s="99"/>
      <c r="D89" s="42" t="str">
        <f t="shared" si="14"/>
        <v/>
      </c>
      <c r="E89" s="99"/>
      <c r="F89" s="26"/>
      <c r="G89" s="99"/>
      <c r="H89" s="107"/>
      <c r="I89" s="53"/>
      <c r="J89" s="53"/>
      <c r="K89" s="99"/>
      <c r="L89" s="26" t="str">
        <f t="shared" si="15"/>
        <v>_</v>
      </c>
      <c r="M89" s="99"/>
      <c r="N89" s="42" t="str">
        <f t="shared" si="16"/>
        <v/>
      </c>
      <c r="O89" s="70"/>
      <c r="P89" s="63"/>
      <c r="Q89" s="64"/>
      <c r="R89" s="26"/>
      <c r="S89" s="26"/>
      <c r="T89" s="42" t="str">
        <f t="shared" si="12"/>
        <v/>
      </c>
      <c r="U89" s="42" t="str">
        <f>IF(E89="","",#REF!-N89)</f>
        <v/>
      </c>
      <c r="V89" s="42" t="str">
        <f t="shared" si="13"/>
        <v/>
      </c>
      <c r="W89" s="42" t="str">
        <f t="shared" si="17"/>
        <v/>
      </c>
      <c r="X89" s="41" t="str">
        <f>IF(E89="","",VLOOKUP(G89,#REF!,2,0))</f>
        <v/>
      </c>
      <c r="Y89" s="41" t="str">
        <f t="shared" si="18"/>
        <v/>
      </c>
      <c r="Z89" s="96" t="str">
        <f t="shared" si="19"/>
        <v/>
      </c>
      <c r="AA89" s="77" t="str">
        <f t="shared" si="20"/>
        <v/>
      </c>
      <c r="AB89" s="77" t="str">
        <f t="shared" si="21"/>
        <v/>
      </c>
      <c r="AC89" s="43" t="str">
        <f t="shared" si="22"/>
        <v/>
      </c>
      <c r="AD89" s="23"/>
      <c r="AE89" s="23"/>
      <c r="AF89" s="23"/>
      <c r="AG89" s="23"/>
      <c r="AH89" s="41" t="str">
        <f t="shared" si="23"/>
        <v/>
      </c>
      <c r="AI89" s="88"/>
      <c r="AJ89" s="26"/>
      <c r="AK89" s="26"/>
      <c r="AL89" s="26"/>
    </row>
    <row r="90" spans="1:38">
      <c r="A90" s="42">
        <v>87</v>
      </c>
      <c r="B90" s="42" t="s">
        <v>4</v>
      </c>
      <c r="C90" s="99"/>
      <c r="D90" s="42" t="str">
        <f t="shared" si="14"/>
        <v/>
      </c>
      <c r="E90" s="99"/>
      <c r="F90" s="26"/>
      <c r="G90" s="99"/>
      <c r="H90" s="107"/>
      <c r="I90" s="53"/>
      <c r="J90" s="53"/>
      <c r="K90" s="99"/>
      <c r="L90" s="26" t="str">
        <f t="shared" si="15"/>
        <v>_</v>
      </c>
      <c r="M90" s="99"/>
      <c r="N90" s="42" t="str">
        <f t="shared" si="16"/>
        <v/>
      </c>
      <c r="O90" s="70"/>
      <c r="P90" s="63"/>
      <c r="Q90" s="64"/>
      <c r="R90" s="26"/>
      <c r="S90" s="26"/>
      <c r="T90" s="42" t="str">
        <f t="shared" si="12"/>
        <v/>
      </c>
      <c r="U90" s="42" t="str">
        <f>IF(E90="","",#REF!-N90)</f>
        <v/>
      </c>
      <c r="V90" s="42" t="str">
        <f t="shared" si="13"/>
        <v/>
      </c>
      <c r="W90" s="42" t="str">
        <f t="shared" si="17"/>
        <v/>
      </c>
      <c r="X90" s="41" t="str">
        <f>IF(E90="","",VLOOKUP(G90,#REF!,2,0))</f>
        <v/>
      </c>
      <c r="Y90" s="41" t="str">
        <f t="shared" si="18"/>
        <v/>
      </c>
      <c r="Z90" s="96" t="str">
        <f t="shared" si="19"/>
        <v/>
      </c>
      <c r="AA90" s="77" t="str">
        <f t="shared" si="20"/>
        <v/>
      </c>
      <c r="AB90" s="77" t="str">
        <f t="shared" si="21"/>
        <v/>
      </c>
      <c r="AC90" s="43" t="str">
        <f t="shared" si="22"/>
        <v/>
      </c>
      <c r="AD90" s="23"/>
      <c r="AE90" s="23"/>
      <c r="AF90" s="23"/>
      <c r="AG90" s="23"/>
      <c r="AH90" s="41" t="str">
        <f t="shared" si="23"/>
        <v/>
      </c>
      <c r="AI90" s="88"/>
      <c r="AJ90" s="26"/>
      <c r="AK90" s="26"/>
      <c r="AL90" s="26"/>
    </row>
    <row r="91" spans="1:38">
      <c r="A91" s="42">
        <v>88</v>
      </c>
      <c r="B91" s="42" t="s">
        <v>4</v>
      </c>
      <c r="C91" s="99"/>
      <c r="D91" s="42" t="str">
        <f t="shared" si="14"/>
        <v/>
      </c>
      <c r="E91" s="99"/>
      <c r="F91" s="26"/>
      <c r="G91" s="99"/>
      <c r="H91" s="107"/>
      <c r="I91" s="53"/>
      <c r="J91" s="53"/>
      <c r="K91" s="99"/>
      <c r="L91" s="26" t="str">
        <f t="shared" si="15"/>
        <v>_</v>
      </c>
      <c r="M91" s="99"/>
      <c r="N91" s="42" t="str">
        <f t="shared" si="16"/>
        <v/>
      </c>
      <c r="O91" s="70"/>
      <c r="P91" s="63"/>
      <c r="Q91" s="64"/>
      <c r="R91" s="26"/>
      <c r="S91" s="26"/>
      <c r="T91" s="42" t="str">
        <f t="shared" si="12"/>
        <v/>
      </c>
      <c r="U91" s="42" t="str">
        <f>IF(E91="","",#REF!-N91)</f>
        <v/>
      </c>
      <c r="V91" s="42" t="str">
        <f t="shared" si="13"/>
        <v/>
      </c>
      <c r="W91" s="42" t="str">
        <f t="shared" si="17"/>
        <v/>
      </c>
      <c r="X91" s="41" t="str">
        <f>IF(E91="","",VLOOKUP(G91,#REF!,2,0))</f>
        <v/>
      </c>
      <c r="Y91" s="41" t="str">
        <f t="shared" si="18"/>
        <v/>
      </c>
      <c r="Z91" s="96" t="str">
        <f t="shared" si="19"/>
        <v/>
      </c>
      <c r="AA91" s="77" t="str">
        <f t="shared" si="20"/>
        <v/>
      </c>
      <c r="AB91" s="77" t="str">
        <f t="shared" si="21"/>
        <v/>
      </c>
      <c r="AC91" s="43" t="str">
        <f t="shared" si="22"/>
        <v/>
      </c>
      <c r="AD91" s="23"/>
      <c r="AE91" s="23"/>
      <c r="AF91" s="23"/>
      <c r="AG91" s="23"/>
      <c r="AH91" s="41" t="str">
        <f t="shared" si="23"/>
        <v/>
      </c>
      <c r="AI91" s="88"/>
      <c r="AJ91" s="26"/>
      <c r="AK91" s="26"/>
      <c r="AL91" s="26"/>
    </row>
    <row r="92" spans="1:38">
      <c r="A92" s="42">
        <v>89</v>
      </c>
      <c r="B92" s="42" t="s">
        <v>4</v>
      </c>
      <c r="C92" s="99"/>
      <c r="D92" s="42" t="str">
        <f t="shared" si="14"/>
        <v/>
      </c>
      <c r="E92" s="99"/>
      <c r="F92" s="26"/>
      <c r="G92" s="99"/>
      <c r="H92" s="107"/>
      <c r="I92" s="53"/>
      <c r="J92" s="53"/>
      <c r="K92" s="99"/>
      <c r="L92" s="26" t="str">
        <f t="shared" si="15"/>
        <v>_</v>
      </c>
      <c r="M92" s="99"/>
      <c r="N92" s="42" t="str">
        <f t="shared" si="16"/>
        <v/>
      </c>
      <c r="O92" s="70"/>
      <c r="P92" s="63"/>
      <c r="Q92" s="64"/>
      <c r="R92" s="26"/>
      <c r="S92" s="26"/>
      <c r="T92" s="42" t="str">
        <f t="shared" si="12"/>
        <v/>
      </c>
      <c r="U92" s="42" t="str">
        <f>IF(E92="","",#REF!-N92)</f>
        <v/>
      </c>
      <c r="V92" s="42" t="str">
        <f t="shared" si="13"/>
        <v/>
      </c>
      <c r="W92" s="42" t="str">
        <f t="shared" si="17"/>
        <v/>
      </c>
      <c r="X92" s="41" t="str">
        <f>IF(E92="","",VLOOKUP(G92,#REF!,2,0))</f>
        <v/>
      </c>
      <c r="Y92" s="41" t="str">
        <f t="shared" si="18"/>
        <v/>
      </c>
      <c r="Z92" s="96" t="str">
        <f t="shared" si="19"/>
        <v/>
      </c>
      <c r="AA92" s="77" t="str">
        <f t="shared" si="20"/>
        <v/>
      </c>
      <c r="AB92" s="77" t="str">
        <f t="shared" si="21"/>
        <v/>
      </c>
      <c r="AC92" s="43" t="str">
        <f t="shared" si="22"/>
        <v/>
      </c>
      <c r="AD92" s="23"/>
      <c r="AE92" s="23"/>
      <c r="AF92" s="23"/>
      <c r="AG92" s="23"/>
      <c r="AH92" s="41" t="str">
        <f t="shared" si="23"/>
        <v/>
      </c>
      <c r="AI92" s="88"/>
      <c r="AJ92" s="26"/>
      <c r="AK92" s="26"/>
      <c r="AL92" s="26"/>
    </row>
    <row r="93" spans="1:38">
      <c r="A93" s="42">
        <v>90</v>
      </c>
      <c r="B93" s="42" t="s">
        <v>4</v>
      </c>
      <c r="C93" s="99"/>
      <c r="D93" s="42" t="str">
        <f t="shared" si="14"/>
        <v/>
      </c>
      <c r="E93" s="99"/>
      <c r="F93" s="26"/>
      <c r="G93" s="99"/>
      <c r="H93" s="107"/>
      <c r="I93" s="53"/>
      <c r="J93" s="53"/>
      <c r="K93" s="99"/>
      <c r="L93" s="26" t="str">
        <f t="shared" si="15"/>
        <v>_</v>
      </c>
      <c r="M93" s="99"/>
      <c r="N93" s="42" t="str">
        <f t="shared" si="16"/>
        <v/>
      </c>
      <c r="O93" s="70"/>
      <c r="P93" s="63"/>
      <c r="Q93" s="64"/>
      <c r="R93" s="26"/>
      <c r="S93" s="26"/>
      <c r="T93" s="42" t="str">
        <f t="shared" si="12"/>
        <v/>
      </c>
      <c r="U93" s="42" t="str">
        <f>IF(E93="","",#REF!-N93)</f>
        <v/>
      </c>
      <c r="V93" s="42" t="str">
        <f t="shared" si="13"/>
        <v/>
      </c>
      <c r="W93" s="42" t="str">
        <f t="shared" si="17"/>
        <v/>
      </c>
      <c r="X93" s="41" t="str">
        <f>IF(E93="","",VLOOKUP(G93,#REF!,2,0))</f>
        <v/>
      </c>
      <c r="Y93" s="41" t="str">
        <f t="shared" si="18"/>
        <v/>
      </c>
      <c r="Z93" s="96" t="str">
        <f t="shared" si="19"/>
        <v/>
      </c>
      <c r="AA93" s="77" t="str">
        <f t="shared" si="20"/>
        <v/>
      </c>
      <c r="AB93" s="77" t="str">
        <f t="shared" si="21"/>
        <v/>
      </c>
      <c r="AC93" s="43" t="str">
        <f t="shared" si="22"/>
        <v/>
      </c>
      <c r="AD93" s="23"/>
      <c r="AE93" s="23"/>
      <c r="AF93" s="23"/>
      <c r="AG93" s="23"/>
      <c r="AH93" s="41" t="str">
        <f t="shared" si="23"/>
        <v/>
      </c>
      <c r="AI93" s="88"/>
      <c r="AJ93" s="26"/>
      <c r="AK93" s="26"/>
      <c r="AL93" s="26"/>
    </row>
    <row r="94" spans="1:38">
      <c r="A94" s="42">
        <v>91</v>
      </c>
      <c r="B94" s="42" t="s">
        <v>4</v>
      </c>
      <c r="C94" s="99"/>
      <c r="D94" s="42" t="str">
        <f t="shared" si="14"/>
        <v/>
      </c>
      <c r="E94" s="99"/>
      <c r="F94" s="26"/>
      <c r="G94" s="99"/>
      <c r="H94" s="107"/>
      <c r="I94" s="53"/>
      <c r="J94" s="53"/>
      <c r="K94" s="99"/>
      <c r="L94" s="26" t="str">
        <f t="shared" si="15"/>
        <v>_</v>
      </c>
      <c r="M94" s="99"/>
      <c r="N94" s="42" t="str">
        <f t="shared" si="16"/>
        <v/>
      </c>
      <c r="O94" s="70"/>
      <c r="P94" s="63"/>
      <c r="Q94" s="64"/>
      <c r="R94" s="26"/>
      <c r="S94" s="26"/>
      <c r="T94" s="42" t="str">
        <f t="shared" si="12"/>
        <v/>
      </c>
      <c r="U94" s="42" t="str">
        <f>IF(E94="","",#REF!-N94)</f>
        <v/>
      </c>
      <c r="V94" s="42" t="str">
        <f t="shared" si="13"/>
        <v/>
      </c>
      <c r="W94" s="42" t="str">
        <f t="shared" si="17"/>
        <v/>
      </c>
      <c r="X94" s="41" t="str">
        <f>IF(E94="","",VLOOKUP(G94,#REF!,2,0))</f>
        <v/>
      </c>
      <c r="Y94" s="41" t="str">
        <f t="shared" si="18"/>
        <v/>
      </c>
      <c r="Z94" s="96" t="str">
        <f t="shared" si="19"/>
        <v/>
      </c>
      <c r="AA94" s="77" t="str">
        <f t="shared" si="20"/>
        <v/>
      </c>
      <c r="AB94" s="77" t="str">
        <f t="shared" si="21"/>
        <v/>
      </c>
      <c r="AC94" s="43" t="str">
        <f t="shared" si="22"/>
        <v/>
      </c>
      <c r="AD94" s="23"/>
      <c r="AE94" s="23"/>
      <c r="AF94" s="23"/>
      <c r="AG94" s="23"/>
      <c r="AH94" s="41" t="str">
        <f t="shared" si="23"/>
        <v/>
      </c>
      <c r="AI94" s="88"/>
      <c r="AJ94" s="26"/>
      <c r="AK94" s="26"/>
      <c r="AL94" s="26"/>
    </row>
    <row r="95" spans="1:38">
      <c r="A95" s="42">
        <v>92</v>
      </c>
      <c r="B95" s="42" t="s">
        <v>4</v>
      </c>
      <c r="C95" s="99"/>
      <c r="D95" s="42" t="str">
        <f t="shared" si="14"/>
        <v/>
      </c>
      <c r="E95" s="99"/>
      <c r="F95" s="26"/>
      <c r="G95" s="99"/>
      <c r="H95" s="107"/>
      <c r="I95" s="53"/>
      <c r="J95" s="53"/>
      <c r="K95" s="99"/>
      <c r="L95" s="26" t="str">
        <f t="shared" si="15"/>
        <v>_</v>
      </c>
      <c r="M95" s="99"/>
      <c r="N95" s="42" t="str">
        <f t="shared" si="16"/>
        <v/>
      </c>
      <c r="O95" s="70"/>
      <c r="P95" s="63"/>
      <c r="Q95" s="64"/>
      <c r="R95" s="26"/>
      <c r="S95" s="26"/>
      <c r="T95" s="42" t="str">
        <f t="shared" si="12"/>
        <v/>
      </c>
      <c r="U95" s="42" t="str">
        <f>IF(E95="","",#REF!-N95)</f>
        <v/>
      </c>
      <c r="V95" s="42" t="str">
        <f t="shared" si="13"/>
        <v/>
      </c>
      <c r="W95" s="42" t="str">
        <f t="shared" si="17"/>
        <v/>
      </c>
      <c r="X95" s="41" t="str">
        <f>IF(E95="","",VLOOKUP(G95,#REF!,2,0))</f>
        <v/>
      </c>
      <c r="Y95" s="41" t="str">
        <f t="shared" si="18"/>
        <v/>
      </c>
      <c r="Z95" s="96" t="str">
        <f t="shared" si="19"/>
        <v/>
      </c>
      <c r="AA95" s="77" t="str">
        <f t="shared" si="20"/>
        <v/>
      </c>
      <c r="AB95" s="77" t="str">
        <f t="shared" si="21"/>
        <v/>
      </c>
      <c r="AC95" s="43" t="str">
        <f t="shared" si="22"/>
        <v/>
      </c>
      <c r="AD95" s="23"/>
      <c r="AE95" s="23"/>
      <c r="AF95" s="23"/>
      <c r="AG95" s="23"/>
      <c r="AH95" s="41" t="str">
        <f t="shared" si="23"/>
        <v/>
      </c>
      <c r="AI95" s="88"/>
      <c r="AJ95" s="26"/>
      <c r="AK95" s="26"/>
      <c r="AL95" s="26"/>
    </row>
    <row r="96" spans="1:38">
      <c r="A96" s="42">
        <v>93</v>
      </c>
      <c r="B96" s="42" t="s">
        <v>4</v>
      </c>
      <c r="C96" s="99"/>
      <c r="D96" s="42" t="str">
        <f t="shared" si="14"/>
        <v/>
      </c>
      <c r="E96" s="99"/>
      <c r="F96" s="26"/>
      <c r="G96" s="99"/>
      <c r="H96" s="107"/>
      <c r="I96" s="53"/>
      <c r="J96" s="53"/>
      <c r="K96" s="99"/>
      <c r="L96" s="26" t="str">
        <f t="shared" si="15"/>
        <v>_</v>
      </c>
      <c r="M96" s="99"/>
      <c r="N96" s="42" t="str">
        <f t="shared" si="16"/>
        <v/>
      </c>
      <c r="O96" s="70"/>
      <c r="P96" s="63"/>
      <c r="Q96" s="64"/>
      <c r="R96" s="26"/>
      <c r="S96" s="26"/>
      <c r="T96" s="42" t="str">
        <f t="shared" si="12"/>
        <v/>
      </c>
      <c r="U96" s="42" t="str">
        <f>IF(E96="","",#REF!-N96)</f>
        <v/>
      </c>
      <c r="V96" s="42" t="str">
        <f t="shared" si="13"/>
        <v/>
      </c>
      <c r="W96" s="42" t="str">
        <f t="shared" si="17"/>
        <v/>
      </c>
      <c r="X96" s="41" t="str">
        <f>IF(E96="","",VLOOKUP(G96,#REF!,2,0))</f>
        <v/>
      </c>
      <c r="Y96" s="41" t="str">
        <f t="shared" si="18"/>
        <v/>
      </c>
      <c r="Z96" s="96" t="str">
        <f t="shared" si="19"/>
        <v/>
      </c>
      <c r="AA96" s="77" t="str">
        <f t="shared" si="20"/>
        <v/>
      </c>
      <c r="AB96" s="77" t="str">
        <f t="shared" si="21"/>
        <v/>
      </c>
      <c r="AC96" s="43" t="str">
        <f t="shared" si="22"/>
        <v/>
      </c>
      <c r="AD96" s="23"/>
      <c r="AE96" s="23"/>
      <c r="AF96" s="23"/>
      <c r="AG96" s="23"/>
      <c r="AH96" s="41" t="str">
        <f t="shared" si="23"/>
        <v/>
      </c>
      <c r="AI96" s="88"/>
      <c r="AJ96" s="26"/>
      <c r="AK96" s="26"/>
      <c r="AL96" s="26"/>
    </row>
    <row r="97" spans="1:38">
      <c r="A97" s="42">
        <v>94</v>
      </c>
      <c r="B97" s="42" t="s">
        <v>4</v>
      </c>
      <c r="C97" s="99"/>
      <c r="D97" s="42" t="str">
        <f t="shared" si="14"/>
        <v/>
      </c>
      <c r="E97" s="99"/>
      <c r="F97" s="26"/>
      <c r="G97" s="99"/>
      <c r="H97" s="107"/>
      <c r="I97" s="53"/>
      <c r="J97" s="53"/>
      <c r="K97" s="99"/>
      <c r="L97" s="26" t="str">
        <f t="shared" si="15"/>
        <v>_</v>
      </c>
      <c r="M97" s="99"/>
      <c r="N97" s="42" t="str">
        <f t="shared" si="16"/>
        <v/>
      </c>
      <c r="O97" s="70"/>
      <c r="P97" s="63"/>
      <c r="Q97" s="64"/>
      <c r="R97" s="26"/>
      <c r="S97" s="26"/>
      <c r="T97" s="42" t="str">
        <f t="shared" si="12"/>
        <v/>
      </c>
      <c r="U97" s="42" t="str">
        <f>IF(E97="","",#REF!-N97)</f>
        <v/>
      </c>
      <c r="V97" s="42" t="str">
        <f t="shared" si="13"/>
        <v/>
      </c>
      <c r="W97" s="42" t="str">
        <f t="shared" si="17"/>
        <v/>
      </c>
      <c r="X97" s="41" t="str">
        <f>IF(E97="","",VLOOKUP(G97,#REF!,2,0))</f>
        <v/>
      </c>
      <c r="Y97" s="41" t="str">
        <f t="shared" si="18"/>
        <v/>
      </c>
      <c r="Z97" s="96" t="str">
        <f t="shared" si="19"/>
        <v/>
      </c>
      <c r="AA97" s="77" t="str">
        <f t="shared" si="20"/>
        <v/>
      </c>
      <c r="AB97" s="77" t="str">
        <f t="shared" si="21"/>
        <v/>
      </c>
      <c r="AC97" s="43" t="str">
        <f t="shared" si="22"/>
        <v/>
      </c>
      <c r="AD97" s="23"/>
      <c r="AE97" s="23"/>
      <c r="AF97" s="23"/>
      <c r="AG97" s="23"/>
      <c r="AH97" s="41" t="str">
        <f t="shared" si="23"/>
        <v/>
      </c>
      <c r="AI97" s="88"/>
      <c r="AJ97" s="26"/>
      <c r="AK97" s="26"/>
      <c r="AL97" s="26"/>
    </row>
    <row r="98" spans="1:38">
      <c r="A98" s="42">
        <v>95</v>
      </c>
      <c r="B98" s="42" t="s">
        <v>4</v>
      </c>
      <c r="C98" s="99"/>
      <c r="D98" s="42" t="str">
        <f t="shared" si="14"/>
        <v/>
      </c>
      <c r="E98" s="99"/>
      <c r="F98" s="26"/>
      <c r="G98" s="99"/>
      <c r="H98" s="107"/>
      <c r="I98" s="53"/>
      <c r="J98" s="53"/>
      <c r="K98" s="99"/>
      <c r="L98" s="26" t="str">
        <f t="shared" si="15"/>
        <v>_</v>
      </c>
      <c r="M98" s="99"/>
      <c r="N98" s="42" t="str">
        <f t="shared" si="16"/>
        <v/>
      </c>
      <c r="O98" s="70"/>
      <c r="P98" s="63"/>
      <c r="Q98" s="64"/>
      <c r="R98" s="26"/>
      <c r="S98" s="26"/>
      <c r="T98" s="42" t="str">
        <f t="shared" si="12"/>
        <v/>
      </c>
      <c r="U98" s="42" t="str">
        <f>IF(E98="","",#REF!-N98)</f>
        <v/>
      </c>
      <c r="V98" s="42" t="str">
        <f t="shared" si="13"/>
        <v/>
      </c>
      <c r="W98" s="42" t="str">
        <f t="shared" si="17"/>
        <v/>
      </c>
      <c r="X98" s="41" t="str">
        <f>IF(E98="","",VLOOKUP(G98,#REF!,2,0))</f>
        <v/>
      </c>
      <c r="Y98" s="41" t="str">
        <f t="shared" si="18"/>
        <v/>
      </c>
      <c r="Z98" s="96" t="str">
        <f t="shared" si="19"/>
        <v/>
      </c>
      <c r="AA98" s="77" t="str">
        <f t="shared" si="20"/>
        <v/>
      </c>
      <c r="AB98" s="77" t="str">
        <f t="shared" si="21"/>
        <v/>
      </c>
      <c r="AC98" s="43" t="str">
        <f t="shared" si="22"/>
        <v/>
      </c>
      <c r="AD98" s="23"/>
      <c r="AE98" s="23"/>
      <c r="AF98" s="23"/>
      <c r="AG98" s="23"/>
      <c r="AH98" s="41" t="str">
        <f t="shared" si="23"/>
        <v/>
      </c>
      <c r="AI98" s="88"/>
      <c r="AJ98" s="26"/>
      <c r="AK98" s="26"/>
      <c r="AL98" s="26"/>
    </row>
    <row r="99" spans="1:38">
      <c r="A99" s="42">
        <v>96</v>
      </c>
      <c r="B99" s="42" t="s">
        <v>4</v>
      </c>
      <c r="C99" s="99"/>
      <c r="D99" s="42" t="str">
        <f t="shared" si="14"/>
        <v/>
      </c>
      <c r="E99" s="99"/>
      <c r="F99" s="26"/>
      <c r="G99" s="99"/>
      <c r="H99" s="107"/>
      <c r="I99" s="53"/>
      <c r="J99" s="53"/>
      <c r="K99" s="99"/>
      <c r="L99" s="26" t="str">
        <f t="shared" si="15"/>
        <v>_</v>
      </c>
      <c r="M99" s="99"/>
      <c r="N99" s="42" t="str">
        <f t="shared" si="16"/>
        <v/>
      </c>
      <c r="O99" s="70"/>
      <c r="P99" s="63"/>
      <c r="Q99" s="64"/>
      <c r="R99" s="26"/>
      <c r="S99" s="26"/>
      <c r="T99" s="42" t="str">
        <f t="shared" si="12"/>
        <v/>
      </c>
      <c r="U99" s="42" t="str">
        <f>IF(E99="","",#REF!-N99)</f>
        <v/>
      </c>
      <c r="V99" s="42" t="str">
        <f t="shared" si="13"/>
        <v/>
      </c>
      <c r="W99" s="42" t="str">
        <f t="shared" si="17"/>
        <v/>
      </c>
      <c r="X99" s="41" t="str">
        <f>IF(E99="","",VLOOKUP(G99,#REF!,2,0))</f>
        <v/>
      </c>
      <c r="Y99" s="41" t="str">
        <f t="shared" si="18"/>
        <v/>
      </c>
      <c r="Z99" s="96" t="str">
        <f t="shared" si="19"/>
        <v/>
      </c>
      <c r="AA99" s="77" t="str">
        <f t="shared" si="20"/>
        <v/>
      </c>
      <c r="AB99" s="77" t="str">
        <f t="shared" si="21"/>
        <v/>
      </c>
      <c r="AC99" s="43" t="str">
        <f t="shared" si="22"/>
        <v/>
      </c>
      <c r="AD99" s="23"/>
      <c r="AE99" s="23"/>
      <c r="AF99" s="23"/>
      <c r="AG99" s="23"/>
      <c r="AH99" s="41" t="str">
        <f t="shared" si="23"/>
        <v/>
      </c>
      <c r="AI99" s="88"/>
      <c r="AJ99" s="26"/>
      <c r="AK99" s="26"/>
      <c r="AL99" s="26"/>
    </row>
    <row r="100" spans="1:38">
      <c r="A100" s="42">
        <v>97</v>
      </c>
      <c r="B100" s="42" t="s">
        <v>4</v>
      </c>
      <c r="C100" s="99"/>
      <c r="D100" s="42" t="str">
        <f t="shared" si="14"/>
        <v/>
      </c>
      <c r="E100" s="99"/>
      <c r="F100" s="26"/>
      <c r="G100" s="99"/>
      <c r="H100" s="107"/>
      <c r="I100" s="53"/>
      <c r="J100" s="53"/>
      <c r="K100" s="99"/>
      <c r="L100" s="26" t="str">
        <f t="shared" si="15"/>
        <v>_</v>
      </c>
      <c r="M100" s="99"/>
      <c r="N100" s="42" t="str">
        <f t="shared" si="16"/>
        <v/>
      </c>
      <c r="O100" s="70"/>
      <c r="P100" s="63"/>
      <c r="Q100" s="64"/>
      <c r="R100" s="26"/>
      <c r="S100" s="26"/>
      <c r="T100" s="42" t="str">
        <f t="shared" si="12"/>
        <v/>
      </c>
      <c r="U100" s="42" t="str">
        <f>IF(E100="","",#REF!-N100)</f>
        <v/>
      </c>
      <c r="V100" s="42" t="str">
        <f t="shared" si="13"/>
        <v/>
      </c>
      <c r="W100" s="42" t="str">
        <f t="shared" si="17"/>
        <v/>
      </c>
      <c r="X100" s="41" t="str">
        <f>IF(E100="","",VLOOKUP(G100,#REF!,2,0))</f>
        <v/>
      </c>
      <c r="Y100" s="41" t="str">
        <f t="shared" si="18"/>
        <v/>
      </c>
      <c r="Z100" s="96" t="str">
        <f t="shared" si="19"/>
        <v/>
      </c>
      <c r="AA100" s="77" t="str">
        <f t="shared" si="20"/>
        <v/>
      </c>
      <c r="AB100" s="77" t="str">
        <f t="shared" si="21"/>
        <v/>
      </c>
      <c r="AC100" s="43" t="str">
        <f t="shared" si="22"/>
        <v/>
      </c>
      <c r="AD100" s="23"/>
      <c r="AE100" s="23"/>
      <c r="AF100" s="23"/>
      <c r="AG100" s="23"/>
      <c r="AH100" s="41" t="str">
        <f t="shared" si="23"/>
        <v/>
      </c>
      <c r="AI100" s="88"/>
      <c r="AJ100" s="26"/>
      <c r="AK100" s="26"/>
      <c r="AL100" s="26"/>
    </row>
    <row r="101" spans="1:38">
      <c r="A101" s="42">
        <v>98</v>
      </c>
      <c r="B101" s="42" t="s">
        <v>4</v>
      </c>
      <c r="C101" s="99"/>
      <c r="D101" s="42" t="str">
        <f t="shared" si="14"/>
        <v/>
      </c>
      <c r="E101" s="99"/>
      <c r="F101" s="26"/>
      <c r="G101" s="99"/>
      <c r="H101" s="107"/>
      <c r="I101" s="53"/>
      <c r="J101" s="53"/>
      <c r="K101" s="99"/>
      <c r="L101" s="26" t="str">
        <f t="shared" si="15"/>
        <v>_</v>
      </c>
      <c r="M101" s="99"/>
      <c r="N101" s="42" t="str">
        <f t="shared" si="16"/>
        <v/>
      </c>
      <c r="O101" s="70"/>
      <c r="P101" s="63"/>
      <c r="Q101" s="64"/>
      <c r="R101" s="26"/>
      <c r="S101" s="26"/>
      <c r="T101" s="42" t="str">
        <f t="shared" si="12"/>
        <v/>
      </c>
      <c r="U101" s="42" t="str">
        <f>IF(E101="","",#REF!-N101)</f>
        <v/>
      </c>
      <c r="V101" s="42" t="str">
        <f t="shared" si="13"/>
        <v/>
      </c>
      <c r="W101" s="42" t="str">
        <f t="shared" si="17"/>
        <v/>
      </c>
      <c r="X101" s="41" t="str">
        <f>IF(E101="","",VLOOKUP(G101,#REF!,2,0))</f>
        <v/>
      </c>
      <c r="Y101" s="41" t="str">
        <f t="shared" si="18"/>
        <v/>
      </c>
      <c r="Z101" s="96" t="str">
        <f t="shared" si="19"/>
        <v/>
      </c>
      <c r="AA101" s="77" t="str">
        <f t="shared" si="20"/>
        <v/>
      </c>
      <c r="AB101" s="77" t="str">
        <f t="shared" si="21"/>
        <v/>
      </c>
      <c r="AC101" s="43" t="str">
        <f t="shared" si="22"/>
        <v/>
      </c>
      <c r="AD101" s="23"/>
      <c r="AE101" s="23"/>
      <c r="AF101" s="23"/>
      <c r="AG101" s="23"/>
      <c r="AH101" s="41" t="str">
        <f t="shared" si="23"/>
        <v/>
      </c>
      <c r="AI101" s="88"/>
      <c r="AJ101" s="26"/>
      <c r="AK101" s="26"/>
      <c r="AL101" s="26"/>
    </row>
    <row r="102" spans="1:38">
      <c r="A102" s="42">
        <v>99</v>
      </c>
      <c r="B102" s="42" t="s">
        <v>4</v>
      </c>
      <c r="C102" s="99"/>
      <c r="D102" s="42" t="str">
        <f t="shared" si="14"/>
        <v/>
      </c>
      <c r="E102" s="99"/>
      <c r="F102" s="26"/>
      <c r="G102" s="99"/>
      <c r="H102" s="107"/>
      <c r="I102" s="53"/>
      <c r="J102" s="53"/>
      <c r="K102" s="99"/>
      <c r="L102" s="26" t="str">
        <f t="shared" si="15"/>
        <v>_</v>
      </c>
      <c r="M102" s="99"/>
      <c r="N102" s="42" t="str">
        <f t="shared" si="16"/>
        <v/>
      </c>
      <c r="O102" s="70"/>
      <c r="P102" s="63"/>
      <c r="Q102" s="64"/>
      <c r="R102" s="26"/>
      <c r="S102" s="26"/>
      <c r="T102" s="42" t="str">
        <f t="shared" si="12"/>
        <v/>
      </c>
      <c r="U102" s="42" t="str">
        <f>IF(E102="","",#REF!-N102)</f>
        <v/>
      </c>
      <c r="V102" s="42" t="str">
        <f t="shared" si="13"/>
        <v/>
      </c>
      <c r="W102" s="42" t="str">
        <f t="shared" si="17"/>
        <v/>
      </c>
      <c r="X102" s="41" t="str">
        <f>IF(E102="","",VLOOKUP(G102,#REF!,2,0))</f>
        <v/>
      </c>
      <c r="Y102" s="41" t="str">
        <f t="shared" si="18"/>
        <v/>
      </c>
      <c r="Z102" s="96" t="str">
        <f t="shared" si="19"/>
        <v/>
      </c>
      <c r="AA102" s="77" t="str">
        <f t="shared" si="20"/>
        <v/>
      </c>
      <c r="AB102" s="77" t="str">
        <f t="shared" si="21"/>
        <v/>
      </c>
      <c r="AC102" s="43" t="str">
        <f t="shared" si="22"/>
        <v/>
      </c>
      <c r="AD102" s="23"/>
      <c r="AE102" s="23"/>
      <c r="AF102" s="23"/>
      <c r="AG102" s="23"/>
      <c r="AH102" s="41" t="str">
        <f t="shared" si="23"/>
        <v/>
      </c>
      <c r="AI102" s="88"/>
      <c r="AJ102" s="26"/>
      <c r="AK102" s="26"/>
      <c r="AL102" s="26"/>
    </row>
    <row r="103" spans="1:38">
      <c r="A103" s="42">
        <v>100</v>
      </c>
      <c r="B103" s="42" t="s">
        <v>4</v>
      </c>
      <c r="C103" s="99"/>
      <c r="D103" s="42" t="str">
        <f t="shared" si="14"/>
        <v/>
      </c>
      <c r="E103" s="99"/>
      <c r="F103" s="26"/>
      <c r="G103" s="99"/>
      <c r="H103" s="107"/>
      <c r="I103" s="53"/>
      <c r="J103" s="53"/>
      <c r="K103" s="99"/>
      <c r="L103" s="26" t="str">
        <f t="shared" si="15"/>
        <v>_</v>
      </c>
      <c r="M103" s="99"/>
      <c r="N103" s="42" t="str">
        <f t="shared" si="16"/>
        <v/>
      </c>
      <c r="O103" s="70"/>
      <c r="P103" s="63"/>
      <c r="Q103" s="64"/>
      <c r="R103" s="26"/>
      <c r="S103" s="26"/>
      <c r="T103" s="42" t="str">
        <f t="shared" si="12"/>
        <v/>
      </c>
      <c r="U103" s="42" t="str">
        <f>IF(E103="","",#REF!-N103)</f>
        <v/>
      </c>
      <c r="V103" s="42" t="str">
        <f t="shared" si="13"/>
        <v/>
      </c>
      <c r="W103" s="42" t="str">
        <f t="shared" si="17"/>
        <v/>
      </c>
      <c r="X103" s="41" t="str">
        <f>IF(E103="","",VLOOKUP(G103,#REF!,2,0))</f>
        <v/>
      </c>
      <c r="Y103" s="41" t="str">
        <f t="shared" si="18"/>
        <v/>
      </c>
      <c r="Z103" s="96" t="str">
        <f t="shared" si="19"/>
        <v/>
      </c>
      <c r="AA103" s="77" t="str">
        <f t="shared" si="20"/>
        <v/>
      </c>
      <c r="AB103" s="77" t="str">
        <f t="shared" si="21"/>
        <v/>
      </c>
      <c r="AC103" s="43" t="str">
        <f t="shared" si="22"/>
        <v/>
      </c>
      <c r="AD103" s="23"/>
      <c r="AE103" s="23"/>
      <c r="AF103" s="23"/>
      <c r="AG103" s="23"/>
      <c r="AH103" s="41" t="str">
        <f t="shared" si="23"/>
        <v/>
      </c>
      <c r="AI103" s="88"/>
      <c r="AJ103" s="26"/>
      <c r="AK103" s="26"/>
      <c r="AL103" s="26"/>
    </row>
    <row r="104" spans="1:38">
      <c r="A104" s="42">
        <v>101</v>
      </c>
      <c r="B104" s="42" t="s">
        <v>4</v>
      </c>
      <c r="C104" s="99"/>
      <c r="D104" s="42" t="str">
        <f t="shared" si="14"/>
        <v/>
      </c>
      <c r="E104" s="99"/>
      <c r="F104" s="26"/>
      <c r="G104" s="99"/>
      <c r="H104" s="107"/>
      <c r="I104" s="53"/>
      <c r="J104" s="53"/>
      <c r="K104" s="99"/>
      <c r="L104" s="26" t="str">
        <f t="shared" si="15"/>
        <v>_</v>
      </c>
      <c r="M104" s="99"/>
      <c r="N104" s="42" t="str">
        <f t="shared" si="16"/>
        <v/>
      </c>
      <c r="O104" s="70"/>
      <c r="P104" s="63"/>
      <c r="Q104" s="64"/>
      <c r="R104" s="26"/>
      <c r="S104" s="26"/>
      <c r="T104" s="42" t="str">
        <f t="shared" si="12"/>
        <v/>
      </c>
      <c r="U104" s="42" t="str">
        <f>IF(E104="","",#REF!-N104)</f>
        <v/>
      </c>
      <c r="V104" s="42" t="str">
        <f t="shared" si="13"/>
        <v/>
      </c>
      <c r="W104" s="42" t="str">
        <f t="shared" si="17"/>
        <v/>
      </c>
      <c r="X104" s="41" t="str">
        <f>IF(E104="","",VLOOKUP(G104,#REF!,2,0))</f>
        <v/>
      </c>
      <c r="Y104" s="41" t="str">
        <f t="shared" si="18"/>
        <v/>
      </c>
      <c r="Z104" s="96" t="str">
        <f t="shared" si="19"/>
        <v/>
      </c>
      <c r="AA104" s="77" t="str">
        <f t="shared" si="20"/>
        <v/>
      </c>
      <c r="AB104" s="77" t="str">
        <f t="shared" si="21"/>
        <v/>
      </c>
      <c r="AC104" s="43" t="str">
        <f t="shared" si="22"/>
        <v/>
      </c>
      <c r="AD104" s="23"/>
      <c r="AE104" s="23"/>
      <c r="AF104" s="23"/>
      <c r="AG104" s="23"/>
      <c r="AH104" s="41" t="str">
        <f t="shared" si="23"/>
        <v/>
      </c>
      <c r="AI104" s="88"/>
      <c r="AJ104" s="26"/>
      <c r="AK104" s="26"/>
      <c r="AL104" s="26"/>
    </row>
    <row r="105" spans="1:38">
      <c r="A105" s="42">
        <v>102</v>
      </c>
      <c r="B105" s="42" t="s">
        <v>4</v>
      </c>
      <c r="C105" s="99"/>
      <c r="D105" s="42" t="str">
        <f t="shared" si="14"/>
        <v/>
      </c>
      <c r="E105" s="99"/>
      <c r="F105" s="26"/>
      <c r="G105" s="99"/>
      <c r="H105" s="107"/>
      <c r="I105" s="53"/>
      <c r="J105" s="53"/>
      <c r="K105" s="99"/>
      <c r="L105" s="26" t="str">
        <f t="shared" si="15"/>
        <v>_</v>
      </c>
      <c r="M105" s="99"/>
      <c r="N105" s="42" t="str">
        <f t="shared" si="16"/>
        <v/>
      </c>
      <c r="O105" s="70"/>
      <c r="P105" s="63"/>
      <c r="Q105" s="64"/>
      <c r="R105" s="26"/>
      <c r="S105" s="26"/>
      <c r="T105" s="42" t="str">
        <f t="shared" si="12"/>
        <v/>
      </c>
      <c r="U105" s="42" t="str">
        <f>IF(E105="","",#REF!-N105)</f>
        <v/>
      </c>
      <c r="V105" s="42" t="str">
        <f t="shared" si="13"/>
        <v/>
      </c>
      <c r="W105" s="42" t="str">
        <f t="shared" si="17"/>
        <v/>
      </c>
      <c r="X105" s="41" t="str">
        <f>IF(E105="","",VLOOKUP(G105,#REF!,2,0))</f>
        <v/>
      </c>
      <c r="Y105" s="41" t="str">
        <f t="shared" si="18"/>
        <v/>
      </c>
      <c r="Z105" s="96" t="str">
        <f t="shared" si="19"/>
        <v/>
      </c>
      <c r="AA105" s="77" t="str">
        <f t="shared" si="20"/>
        <v/>
      </c>
      <c r="AB105" s="77" t="str">
        <f t="shared" si="21"/>
        <v/>
      </c>
      <c r="AC105" s="43" t="str">
        <f t="shared" si="22"/>
        <v/>
      </c>
      <c r="AD105" s="23"/>
      <c r="AE105" s="23"/>
      <c r="AF105" s="23"/>
      <c r="AG105" s="23"/>
      <c r="AH105" s="41" t="str">
        <f t="shared" si="23"/>
        <v/>
      </c>
      <c r="AI105" s="88"/>
      <c r="AJ105" s="26"/>
      <c r="AK105" s="26"/>
      <c r="AL105" s="26"/>
    </row>
    <row r="106" spans="1:38">
      <c r="A106" s="42">
        <v>103</v>
      </c>
      <c r="B106" s="42" t="s">
        <v>4</v>
      </c>
      <c r="C106" s="99"/>
      <c r="D106" s="42" t="str">
        <f t="shared" si="14"/>
        <v/>
      </c>
      <c r="E106" s="99"/>
      <c r="F106" s="26"/>
      <c r="G106" s="99"/>
      <c r="H106" s="107"/>
      <c r="I106" s="53"/>
      <c r="J106" s="53"/>
      <c r="K106" s="99"/>
      <c r="L106" s="26" t="str">
        <f t="shared" si="15"/>
        <v>_</v>
      </c>
      <c r="M106" s="99"/>
      <c r="N106" s="42" t="str">
        <f t="shared" si="16"/>
        <v/>
      </c>
      <c r="O106" s="70"/>
      <c r="P106" s="63"/>
      <c r="Q106" s="64"/>
      <c r="R106" s="26"/>
      <c r="S106" s="26"/>
      <c r="T106" s="42" t="str">
        <f t="shared" si="12"/>
        <v/>
      </c>
      <c r="U106" s="42" t="str">
        <f>IF(E106="","",#REF!-N106)</f>
        <v/>
      </c>
      <c r="V106" s="42" t="str">
        <f t="shared" si="13"/>
        <v/>
      </c>
      <c r="W106" s="42" t="str">
        <f t="shared" si="17"/>
        <v/>
      </c>
      <c r="X106" s="41" t="str">
        <f>IF(E106="","",VLOOKUP(G106,#REF!,2,0))</f>
        <v/>
      </c>
      <c r="Y106" s="41" t="str">
        <f t="shared" si="18"/>
        <v/>
      </c>
      <c r="Z106" s="96" t="str">
        <f t="shared" si="19"/>
        <v/>
      </c>
      <c r="AA106" s="77" t="str">
        <f t="shared" si="20"/>
        <v/>
      </c>
      <c r="AB106" s="77" t="str">
        <f t="shared" si="21"/>
        <v/>
      </c>
      <c r="AC106" s="43" t="str">
        <f t="shared" si="22"/>
        <v/>
      </c>
      <c r="AD106" s="23"/>
      <c r="AE106" s="23"/>
      <c r="AF106" s="23"/>
      <c r="AG106" s="23"/>
      <c r="AH106" s="41" t="str">
        <f t="shared" si="23"/>
        <v/>
      </c>
      <c r="AI106" s="88"/>
      <c r="AJ106" s="26"/>
      <c r="AK106" s="26"/>
      <c r="AL106" s="26"/>
    </row>
    <row r="107" spans="1:38">
      <c r="A107" s="42">
        <v>104</v>
      </c>
      <c r="B107" s="42" t="s">
        <v>4</v>
      </c>
      <c r="C107" s="99"/>
      <c r="D107" s="42" t="str">
        <f t="shared" si="14"/>
        <v/>
      </c>
      <c r="E107" s="99"/>
      <c r="F107" s="26"/>
      <c r="G107" s="99"/>
      <c r="H107" s="107"/>
      <c r="I107" s="53"/>
      <c r="J107" s="53"/>
      <c r="K107" s="99"/>
      <c r="L107" s="26" t="str">
        <f t="shared" si="15"/>
        <v>_</v>
      </c>
      <c r="M107" s="99"/>
      <c r="N107" s="42" t="str">
        <f t="shared" si="16"/>
        <v/>
      </c>
      <c r="O107" s="70"/>
      <c r="P107" s="63"/>
      <c r="Q107" s="64"/>
      <c r="R107" s="26"/>
      <c r="S107" s="26"/>
      <c r="T107" s="42" t="str">
        <f t="shared" si="12"/>
        <v/>
      </c>
      <c r="U107" s="42" t="str">
        <f>IF(E107="","",#REF!-N107)</f>
        <v/>
      </c>
      <c r="V107" s="42" t="str">
        <f t="shared" si="13"/>
        <v/>
      </c>
      <c r="W107" s="42" t="str">
        <f t="shared" si="17"/>
        <v/>
      </c>
      <c r="X107" s="41" t="str">
        <f>IF(E107="","",VLOOKUP(G107,#REF!,2,0))</f>
        <v/>
      </c>
      <c r="Y107" s="41" t="str">
        <f t="shared" si="18"/>
        <v/>
      </c>
      <c r="Z107" s="96" t="str">
        <f t="shared" si="19"/>
        <v/>
      </c>
      <c r="AA107" s="77" t="str">
        <f t="shared" si="20"/>
        <v/>
      </c>
      <c r="AB107" s="77" t="str">
        <f t="shared" si="21"/>
        <v/>
      </c>
      <c r="AC107" s="43" t="str">
        <f t="shared" si="22"/>
        <v/>
      </c>
      <c r="AD107" s="23"/>
      <c r="AE107" s="23"/>
      <c r="AF107" s="23"/>
      <c r="AG107" s="23"/>
      <c r="AH107" s="41" t="str">
        <f t="shared" si="23"/>
        <v/>
      </c>
      <c r="AI107" s="88"/>
      <c r="AJ107" s="26"/>
      <c r="AK107" s="26"/>
      <c r="AL107" s="26"/>
    </row>
    <row r="108" spans="1:38">
      <c r="A108" s="42">
        <v>105</v>
      </c>
      <c r="B108" s="42" t="s">
        <v>4</v>
      </c>
      <c r="C108" s="99"/>
      <c r="D108" s="42" t="str">
        <f t="shared" si="14"/>
        <v/>
      </c>
      <c r="E108" s="99"/>
      <c r="F108" s="26"/>
      <c r="G108" s="99"/>
      <c r="H108" s="107"/>
      <c r="I108" s="53"/>
      <c r="J108" s="53"/>
      <c r="K108" s="99"/>
      <c r="L108" s="26" t="str">
        <f t="shared" si="15"/>
        <v>_</v>
      </c>
      <c r="M108" s="99"/>
      <c r="N108" s="42" t="str">
        <f t="shared" si="16"/>
        <v/>
      </c>
      <c r="O108" s="70"/>
      <c r="P108" s="63"/>
      <c r="Q108" s="64"/>
      <c r="R108" s="26"/>
      <c r="S108" s="26"/>
      <c r="T108" s="42" t="str">
        <f t="shared" si="12"/>
        <v/>
      </c>
      <c r="U108" s="42" t="str">
        <f>IF(E108="","",#REF!-N108)</f>
        <v/>
      </c>
      <c r="V108" s="42" t="str">
        <f t="shared" si="13"/>
        <v/>
      </c>
      <c r="W108" s="42" t="str">
        <f t="shared" si="17"/>
        <v/>
      </c>
      <c r="X108" s="41" t="str">
        <f>IF(E108="","",VLOOKUP(G108,#REF!,2,0))</f>
        <v/>
      </c>
      <c r="Y108" s="41" t="str">
        <f t="shared" si="18"/>
        <v/>
      </c>
      <c r="Z108" s="96" t="str">
        <f t="shared" si="19"/>
        <v/>
      </c>
      <c r="AA108" s="77" t="str">
        <f t="shared" si="20"/>
        <v/>
      </c>
      <c r="AB108" s="77" t="str">
        <f t="shared" si="21"/>
        <v/>
      </c>
      <c r="AC108" s="43" t="str">
        <f t="shared" si="22"/>
        <v/>
      </c>
      <c r="AD108" s="23"/>
      <c r="AE108" s="23"/>
      <c r="AF108" s="23"/>
      <c r="AG108" s="23"/>
      <c r="AH108" s="41" t="str">
        <f t="shared" si="23"/>
        <v/>
      </c>
      <c r="AI108" s="88"/>
      <c r="AJ108" s="26"/>
      <c r="AK108" s="26"/>
      <c r="AL108" s="26"/>
    </row>
    <row r="109" spans="1:38">
      <c r="A109" s="42">
        <v>106</v>
      </c>
      <c r="B109" s="42" t="s">
        <v>4</v>
      </c>
      <c r="C109" s="99"/>
      <c r="D109" s="42" t="str">
        <f t="shared" si="14"/>
        <v/>
      </c>
      <c r="E109" s="99"/>
      <c r="F109" s="26"/>
      <c r="G109" s="99"/>
      <c r="H109" s="107"/>
      <c r="I109" s="53"/>
      <c r="J109" s="53"/>
      <c r="K109" s="99"/>
      <c r="L109" s="26" t="str">
        <f t="shared" si="15"/>
        <v>_</v>
      </c>
      <c r="M109" s="99"/>
      <c r="N109" s="42" t="str">
        <f t="shared" si="16"/>
        <v/>
      </c>
      <c r="O109" s="70"/>
      <c r="P109" s="63"/>
      <c r="Q109" s="64"/>
      <c r="R109" s="26"/>
      <c r="S109" s="26"/>
      <c r="T109" s="42" t="str">
        <f t="shared" si="12"/>
        <v/>
      </c>
      <c r="U109" s="42" t="str">
        <f>IF(E109="","",#REF!-N109)</f>
        <v/>
      </c>
      <c r="V109" s="42" t="str">
        <f t="shared" si="13"/>
        <v/>
      </c>
      <c r="W109" s="42" t="str">
        <f t="shared" si="17"/>
        <v/>
      </c>
      <c r="X109" s="41" t="str">
        <f>IF(E109="","",VLOOKUP(G109,#REF!,2,0))</f>
        <v/>
      </c>
      <c r="Y109" s="41" t="str">
        <f t="shared" si="18"/>
        <v/>
      </c>
      <c r="Z109" s="96" t="str">
        <f t="shared" si="19"/>
        <v/>
      </c>
      <c r="AA109" s="77" t="str">
        <f t="shared" si="20"/>
        <v/>
      </c>
      <c r="AB109" s="77" t="str">
        <f t="shared" si="21"/>
        <v/>
      </c>
      <c r="AC109" s="43" t="str">
        <f t="shared" si="22"/>
        <v/>
      </c>
      <c r="AD109" s="23"/>
      <c r="AE109" s="23"/>
      <c r="AF109" s="23"/>
      <c r="AG109" s="23"/>
      <c r="AH109" s="41" t="str">
        <f t="shared" si="23"/>
        <v/>
      </c>
      <c r="AI109" s="88"/>
      <c r="AJ109" s="26"/>
      <c r="AK109" s="26"/>
      <c r="AL109" s="26"/>
    </row>
    <row r="110" spans="1:38">
      <c r="A110" s="42">
        <v>107</v>
      </c>
      <c r="B110" s="42" t="s">
        <v>4</v>
      </c>
      <c r="C110" s="99"/>
      <c r="D110" s="42" t="str">
        <f t="shared" si="14"/>
        <v/>
      </c>
      <c r="E110" s="99"/>
      <c r="F110" s="26"/>
      <c r="G110" s="99"/>
      <c r="H110" s="107"/>
      <c r="I110" s="53"/>
      <c r="J110" s="53"/>
      <c r="K110" s="99"/>
      <c r="L110" s="26" t="str">
        <f t="shared" si="15"/>
        <v>_</v>
      </c>
      <c r="M110" s="99"/>
      <c r="N110" s="42" t="str">
        <f t="shared" si="16"/>
        <v/>
      </c>
      <c r="O110" s="70"/>
      <c r="P110" s="63"/>
      <c r="Q110" s="64"/>
      <c r="R110" s="26"/>
      <c r="S110" s="26"/>
      <c r="T110" s="42" t="str">
        <f t="shared" si="12"/>
        <v/>
      </c>
      <c r="U110" s="42" t="str">
        <f>IF(E110="","",#REF!-N110)</f>
        <v/>
      </c>
      <c r="V110" s="42" t="str">
        <f t="shared" si="13"/>
        <v/>
      </c>
      <c r="W110" s="42" t="str">
        <f t="shared" si="17"/>
        <v/>
      </c>
      <c r="X110" s="41" t="str">
        <f>IF(E110="","",VLOOKUP(G110,#REF!,2,0))</f>
        <v/>
      </c>
      <c r="Y110" s="41" t="str">
        <f t="shared" si="18"/>
        <v/>
      </c>
      <c r="Z110" s="96" t="str">
        <f t="shared" si="19"/>
        <v/>
      </c>
      <c r="AA110" s="77" t="str">
        <f t="shared" si="20"/>
        <v/>
      </c>
      <c r="AB110" s="77" t="str">
        <f t="shared" si="21"/>
        <v/>
      </c>
      <c r="AC110" s="43" t="str">
        <f t="shared" si="22"/>
        <v/>
      </c>
      <c r="AD110" s="23"/>
      <c r="AE110" s="23"/>
      <c r="AF110" s="23"/>
      <c r="AG110" s="23"/>
      <c r="AH110" s="41" t="str">
        <f t="shared" si="23"/>
        <v/>
      </c>
      <c r="AI110" s="88"/>
      <c r="AJ110" s="26"/>
      <c r="AK110" s="26"/>
      <c r="AL110" s="26"/>
    </row>
    <row r="111" spans="1:38">
      <c r="A111" s="42">
        <v>108</v>
      </c>
      <c r="B111" s="42" t="s">
        <v>4</v>
      </c>
      <c r="C111" s="99"/>
      <c r="D111" s="42" t="str">
        <f t="shared" si="14"/>
        <v/>
      </c>
      <c r="E111" s="99"/>
      <c r="F111" s="26"/>
      <c r="G111" s="99"/>
      <c r="H111" s="107"/>
      <c r="I111" s="53"/>
      <c r="J111" s="53"/>
      <c r="K111" s="99"/>
      <c r="L111" s="26" t="str">
        <f t="shared" si="15"/>
        <v>_</v>
      </c>
      <c r="M111" s="99"/>
      <c r="N111" s="42" t="str">
        <f t="shared" si="16"/>
        <v/>
      </c>
      <c r="O111" s="70"/>
      <c r="P111" s="63"/>
      <c r="Q111" s="64"/>
      <c r="R111" s="26"/>
      <c r="S111" s="26"/>
      <c r="T111" s="42" t="str">
        <f t="shared" si="12"/>
        <v/>
      </c>
      <c r="U111" s="42" t="str">
        <f>IF(E111="","",#REF!-N111)</f>
        <v/>
      </c>
      <c r="V111" s="42" t="str">
        <f t="shared" si="13"/>
        <v/>
      </c>
      <c r="W111" s="42" t="str">
        <f t="shared" si="17"/>
        <v/>
      </c>
      <c r="X111" s="41" t="str">
        <f>IF(E111="","",VLOOKUP(G111,#REF!,2,0))</f>
        <v/>
      </c>
      <c r="Y111" s="41" t="str">
        <f t="shared" si="18"/>
        <v/>
      </c>
      <c r="Z111" s="96" t="str">
        <f t="shared" si="19"/>
        <v/>
      </c>
      <c r="AA111" s="77" t="str">
        <f t="shared" si="20"/>
        <v/>
      </c>
      <c r="AB111" s="77" t="str">
        <f t="shared" si="21"/>
        <v/>
      </c>
      <c r="AC111" s="43" t="str">
        <f t="shared" si="22"/>
        <v/>
      </c>
      <c r="AD111" s="23"/>
      <c r="AE111" s="23"/>
      <c r="AF111" s="23"/>
      <c r="AG111" s="23"/>
      <c r="AH111" s="41" t="str">
        <f t="shared" si="23"/>
        <v/>
      </c>
      <c r="AI111" s="88"/>
      <c r="AJ111" s="26"/>
      <c r="AK111" s="26"/>
      <c r="AL111" s="26"/>
    </row>
    <row r="112" spans="1:38">
      <c r="A112" s="42">
        <v>109</v>
      </c>
      <c r="B112" s="42" t="s">
        <v>4</v>
      </c>
      <c r="C112" s="99"/>
      <c r="D112" s="42" t="str">
        <f t="shared" si="14"/>
        <v/>
      </c>
      <c r="E112" s="99"/>
      <c r="F112" s="26"/>
      <c r="G112" s="99"/>
      <c r="H112" s="107"/>
      <c r="I112" s="53"/>
      <c r="J112" s="53"/>
      <c r="K112" s="99"/>
      <c r="L112" s="26" t="str">
        <f t="shared" si="15"/>
        <v>_</v>
      </c>
      <c r="M112" s="99"/>
      <c r="N112" s="42" t="str">
        <f t="shared" si="16"/>
        <v/>
      </c>
      <c r="O112" s="70"/>
      <c r="P112" s="63"/>
      <c r="Q112" s="64"/>
      <c r="R112" s="26"/>
      <c r="S112" s="26"/>
      <c r="T112" s="42" t="str">
        <f t="shared" si="12"/>
        <v/>
      </c>
      <c r="U112" s="42" t="str">
        <f>IF(E112="","",#REF!-N112)</f>
        <v/>
      </c>
      <c r="V112" s="42" t="str">
        <f t="shared" si="13"/>
        <v/>
      </c>
      <c r="W112" s="42" t="str">
        <f t="shared" si="17"/>
        <v/>
      </c>
      <c r="X112" s="41" t="str">
        <f>IF(E112="","",VLOOKUP(G112,#REF!,2,0))</f>
        <v/>
      </c>
      <c r="Y112" s="41" t="str">
        <f t="shared" si="18"/>
        <v/>
      </c>
      <c r="Z112" s="96" t="str">
        <f t="shared" si="19"/>
        <v/>
      </c>
      <c r="AA112" s="77" t="str">
        <f t="shared" si="20"/>
        <v/>
      </c>
      <c r="AB112" s="77" t="str">
        <f t="shared" si="21"/>
        <v/>
      </c>
      <c r="AC112" s="43" t="str">
        <f t="shared" si="22"/>
        <v/>
      </c>
      <c r="AD112" s="23"/>
      <c r="AE112" s="23"/>
      <c r="AF112" s="23"/>
      <c r="AG112" s="23"/>
      <c r="AH112" s="41" t="str">
        <f t="shared" si="23"/>
        <v/>
      </c>
      <c r="AI112" s="88"/>
      <c r="AJ112" s="26"/>
      <c r="AK112" s="26"/>
      <c r="AL112" s="26"/>
    </row>
    <row r="113" spans="1:38">
      <c r="A113" s="42">
        <v>110</v>
      </c>
      <c r="B113" s="42" t="s">
        <v>4</v>
      </c>
      <c r="C113" s="99"/>
      <c r="D113" s="42" t="str">
        <f t="shared" si="14"/>
        <v/>
      </c>
      <c r="E113" s="99"/>
      <c r="F113" s="26"/>
      <c r="G113" s="99"/>
      <c r="H113" s="107"/>
      <c r="I113" s="53"/>
      <c r="J113" s="53"/>
      <c r="K113" s="99"/>
      <c r="L113" s="26" t="str">
        <f t="shared" si="15"/>
        <v>_</v>
      </c>
      <c r="M113" s="99"/>
      <c r="N113" s="42" t="str">
        <f t="shared" si="16"/>
        <v/>
      </c>
      <c r="O113" s="70"/>
      <c r="P113" s="63"/>
      <c r="Q113" s="64"/>
      <c r="R113" s="26"/>
      <c r="S113" s="26"/>
      <c r="T113" s="42" t="str">
        <f t="shared" si="12"/>
        <v/>
      </c>
      <c r="U113" s="42" t="str">
        <f>IF(E113="","",#REF!-N113)</f>
        <v/>
      </c>
      <c r="V113" s="42" t="str">
        <f t="shared" si="13"/>
        <v/>
      </c>
      <c r="W113" s="42" t="str">
        <f t="shared" si="17"/>
        <v/>
      </c>
      <c r="X113" s="41" t="str">
        <f>IF(E113="","",VLOOKUP(G113,#REF!,2,0))</f>
        <v/>
      </c>
      <c r="Y113" s="41" t="str">
        <f t="shared" si="18"/>
        <v/>
      </c>
      <c r="Z113" s="96" t="str">
        <f t="shared" si="19"/>
        <v/>
      </c>
      <c r="AA113" s="77" t="str">
        <f t="shared" si="20"/>
        <v/>
      </c>
      <c r="AB113" s="77" t="str">
        <f t="shared" si="21"/>
        <v/>
      </c>
      <c r="AC113" s="43" t="str">
        <f t="shared" si="22"/>
        <v/>
      </c>
      <c r="AD113" s="23"/>
      <c r="AE113" s="23"/>
      <c r="AF113" s="23"/>
      <c r="AG113" s="23"/>
      <c r="AH113" s="41" t="str">
        <f t="shared" si="23"/>
        <v/>
      </c>
      <c r="AI113" s="88"/>
      <c r="AJ113" s="26"/>
      <c r="AK113" s="26"/>
      <c r="AL113" s="26"/>
    </row>
    <row r="114" spans="1:38">
      <c r="A114" s="42">
        <v>111</v>
      </c>
      <c r="B114" s="42" t="s">
        <v>4</v>
      </c>
      <c r="C114" s="99"/>
      <c r="D114" s="42" t="str">
        <f t="shared" si="14"/>
        <v/>
      </c>
      <c r="E114" s="99"/>
      <c r="F114" s="26"/>
      <c r="G114" s="99"/>
      <c r="H114" s="107"/>
      <c r="I114" s="53"/>
      <c r="J114" s="53"/>
      <c r="K114" s="99"/>
      <c r="L114" s="26" t="str">
        <f t="shared" si="15"/>
        <v>_</v>
      </c>
      <c r="M114" s="99"/>
      <c r="N114" s="42" t="str">
        <f t="shared" si="16"/>
        <v/>
      </c>
      <c r="O114" s="70"/>
      <c r="P114" s="63"/>
      <c r="Q114" s="64"/>
      <c r="R114" s="26"/>
      <c r="S114" s="26"/>
      <c r="T114" s="42" t="str">
        <f t="shared" si="12"/>
        <v/>
      </c>
      <c r="U114" s="42" t="str">
        <f>IF(E114="","",#REF!-N114)</f>
        <v/>
      </c>
      <c r="V114" s="42" t="str">
        <f t="shared" si="13"/>
        <v/>
      </c>
      <c r="W114" s="42" t="str">
        <f t="shared" si="17"/>
        <v/>
      </c>
      <c r="X114" s="41" t="str">
        <f>IF(E114="","",VLOOKUP(G114,#REF!,2,0))</f>
        <v/>
      </c>
      <c r="Y114" s="41" t="str">
        <f t="shared" si="18"/>
        <v/>
      </c>
      <c r="Z114" s="96" t="str">
        <f t="shared" si="19"/>
        <v/>
      </c>
      <c r="AA114" s="77" t="str">
        <f t="shared" si="20"/>
        <v/>
      </c>
      <c r="AB114" s="77" t="str">
        <f t="shared" si="21"/>
        <v/>
      </c>
      <c r="AC114" s="43" t="str">
        <f t="shared" si="22"/>
        <v/>
      </c>
      <c r="AD114" s="23"/>
      <c r="AE114" s="23"/>
      <c r="AF114" s="23"/>
      <c r="AG114" s="23"/>
      <c r="AH114" s="41" t="str">
        <f t="shared" si="23"/>
        <v/>
      </c>
      <c r="AI114" s="88"/>
      <c r="AJ114" s="26"/>
      <c r="AK114" s="26"/>
      <c r="AL114" s="26"/>
    </row>
    <row r="115" spans="1:38">
      <c r="A115" s="42">
        <v>112</v>
      </c>
      <c r="B115" s="42" t="s">
        <v>4</v>
      </c>
      <c r="C115" s="99"/>
      <c r="D115" s="42" t="str">
        <f t="shared" si="14"/>
        <v/>
      </c>
      <c r="E115" s="99"/>
      <c r="F115" s="26"/>
      <c r="G115" s="99"/>
      <c r="H115" s="107"/>
      <c r="I115" s="53"/>
      <c r="J115" s="53"/>
      <c r="K115" s="99"/>
      <c r="L115" s="26" t="str">
        <f t="shared" si="15"/>
        <v>_</v>
      </c>
      <c r="M115" s="99"/>
      <c r="N115" s="42" t="str">
        <f t="shared" si="16"/>
        <v/>
      </c>
      <c r="O115" s="70"/>
      <c r="P115" s="63"/>
      <c r="Q115" s="64"/>
      <c r="R115" s="26"/>
      <c r="S115" s="26"/>
      <c r="T115" s="42" t="str">
        <f t="shared" si="12"/>
        <v/>
      </c>
      <c r="U115" s="42" t="str">
        <f>IF(E115="","",#REF!-N115)</f>
        <v/>
      </c>
      <c r="V115" s="42" t="str">
        <f t="shared" si="13"/>
        <v/>
      </c>
      <c r="W115" s="42" t="str">
        <f t="shared" si="17"/>
        <v/>
      </c>
      <c r="X115" s="41" t="str">
        <f>IF(E115="","",VLOOKUP(G115,#REF!,2,0))</f>
        <v/>
      </c>
      <c r="Y115" s="41" t="str">
        <f t="shared" si="18"/>
        <v/>
      </c>
      <c r="Z115" s="96" t="str">
        <f t="shared" si="19"/>
        <v/>
      </c>
      <c r="AA115" s="77" t="str">
        <f t="shared" si="20"/>
        <v/>
      </c>
      <c r="AB115" s="77" t="str">
        <f t="shared" si="21"/>
        <v/>
      </c>
      <c r="AC115" s="43" t="str">
        <f t="shared" si="22"/>
        <v/>
      </c>
      <c r="AD115" s="23"/>
      <c r="AE115" s="23"/>
      <c r="AF115" s="23"/>
      <c r="AG115" s="23"/>
      <c r="AH115" s="41" t="str">
        <f t="shared" si="23"/>
        <v/>
      </c>
      <c r="AI115" s="88"/>
      <c r="AJ115" s="26"/>
      <c r="AK115" s="26"/>
      <c r="AL115" s="26"/>
    </row>
    <row r="116" spans="1:38">
      <c r="A116" s="42">
        <v>113</v>
      </c>
      <c r="B116" s="42" t="s">
        <v>4</v>
      </c>
      <c r="C116" s="99"/>
      <c r="D116" s="42" t="str">
        <f t="shared" si="14"/>
        <v/>
      </c>
      <c r="E116" s="99"/>
      <c r="F116" s="26"/>
      <c r="G116" s="99"/>
      <c r="H116" s="107"/>
      <c r="I116" s="53"/>
      <c r="J116" s="53"/>
      <c r="K116" s="99"/>
      <c r="L116" s="26" t="str">
        <f t="shared" si="15"/>
        <v>_</v>
      </c>
      <c r="M116" s="99"/>
      <c r="N116" s="42" t="str">
        <f t="shared" si="16"/>
        <v/>
      </c>
      <c r="O116" s="70"/>
      <c r="P116" s="63"/>
      <c r="Q116" s="64"/>
      <c r="R116" s="26"/>
      <c r="S116" s="26"/>
      <c r="T116" s="42" t="str">
        <f t="shared" si="12"/>
        <v/>
      </c>
      <c r="U116" s="42" t="str">
        <f>IF(E116="","",#REF!-N116)</f>
        <v/>
      </c>
      <c r="V116" s="42" t="str">
        <f t="shared" si="13"/>
        <v/>
      </c>
      <c r="W116" s="42" t="str">
        <f t="shared" si="17"/>
        <v/>
      </c>
      <c r="X116" s="41" t="str">
        <f>IF(E116="","",VLOOKUP(G116,#REF!,2,0))</f>
        <v/>
      </c>
      <c r="Y116" s="41" t="str">
        <f t="shared" si="18"/>
        <v/>
      </c>
      <c r="Z116" s="96" t="str">
        <f t="shared" si="19"/>
        <v/>
      </c>
      <c r="AA116" s="77" t="str">
        <f t="shared" si="20"/>
        <v/>
      </c>
      <c r="AB116" s="77" t="str">
        <f t="shared" si="21"/>
        <v/>
      </c>
      <c r="AC116" s="43" t="str">
        <f t="shared" si="22"/>
        <v/>
      </c>
      <c r="AD116" s="23"/>
      <c r="AE116" s="23"/>
      <c r="AF116" s="23"/>
      <c r="AG116" s="23"/>
      <c r="AH116" s="41" t="str">
        <f t="shared" si="23"/>
        <v/>
      </c>
      <c r="AI116" s="88"/>
      <c r="AJ116" s="26"/>
      <c r="AK116" s="26"/>
      <c r="AL116" s="26"/>
    </row>
    <row r="117" spans="1:38">
      <c r="A117" s="42">
        <v>114</v>
      </c>
      <c r="B117" s="42" t="s">
        <v>4</v>
      </c>
      <c r="C117" s="99"/>
      <c r="D117" s="42" t="str">
        <f t="shared" si="14"/>
        <v/>
      </c>
      <c r="E117" s="99"/>
      <c r="F117" s="26"/>
      <c r="G117" s="99"/>
      <c r="H117" s="107"/>
      <c r="I117" s="53"/>
      <c r="J117" s="53"/>
      <c r="K117" s="99"/>
      <c r="L117" s="26" t="str">
        <f t="shared" si="15"/>
        <v>_</v>
      </c>
      <c r="M117" s="99"/>
      <c r="N117" s="42" t="str">
        <f t="shared" si="16"/>
        <v/>
      </c>
      <c r="O117" s="70"/>
      <c r="P117" s="63"/>
      <c r="Q117" s="64"/>
      <c r="R117" s="26"/>
      <c r="S117" s="26"/>
      <c r="T117" s="42" t="str">
        <f t="shared" si="12"/>
        <v/>
      </c>
      <c r="U117" s="42" t="str">
        <f>IF(E117="","",#REF!-N117)</f>
        <v/>
      </c>
      <c r="V117" s="42" t="str">
        <f t="shared" si="13"/>
        <v/>
      </c>
      <c r="W117" s="42" t="str">
        <f t="shared" si="17"/>
        <v/>
      </c>
      <c r="X117" s="41" t="str">
        <f>IF(E117="","",VLOOKUP(G117,#REF!,2,0))</f>
        <v/>
      </c>
      <c r="Y117" s="41" t="str">
        <f t="shared" si="18"/>
        <v/>
      </c>
      <c r="Z117" s="96" t="str">
        <f t="shared" si="19"/>
        <v/>
      </c>
      <c r="AA117" s="77" t="str">
        <f t="shared" si="20"/>
        <v/>
      </c>
      <c r="AB117" s="77" t="str">
        <f t="shared" si="21"/>
        <v/>
      </c>
      <c r="AC117" s="43" t="str">
        <f t="shared" si="22"/>
        <v/>
      </c>
      <c r="AD117" s="23"/>
      <c r="AE117" s="23"/>
      <c r="AF117" s="23"/>
      <c r="AG117" s="23"/>
      <c r="AH117" s="41" t="str">
        <f t="shared" si="23"/>
        <v/>
      </c>
      <c r="AI117" s="88"/>
      <c r="AJ117" s="26"/>
      <c r="AK117" s="26"/>
      <c r="AL117" s="26"/>
    </row>
    <row r="118" spans="1:38">
      <c r="A118" s="42">
        <v>115</v>
      </c>
      <c r="B118" s="42" t="s">
        <v>4</v>
      </c>
      <c r="C118" s="99"/>
      <c r="D118" s="42" t="str">
        <f t="shared" si="14"/>
        <v/>
      </c>
      <c r="E118" s="99"/>
      <c r="F118" s="26"/>
      <c r="G118" s="99"/>
      <c r="H118" s="107"/>
      <c r="I118" s="53"/>
      <c r="J118" s="53"/>
      <c r="K118" s="99"/>
      <c r="L118" s="26" t="str">
        <f t="shared" si="15"/>
        <v>_</v>
      </c>
      <c r="M118" s="99"/>
      <c r="N118" s="42" t="str">
        <f t="shared" si="16"/>
        <v/>
      </c>
      <c r="O118" s="70"/>
      <c r="P118" s="63"/>
      <c r="Q118" s="64"/>
      <c r="R118" s="26"/>
      <c r="S118" s="26"/>
      <c r="T118" s="42" t="str">
        <f t="shared" si="12"/>
        <v/>
      </c>
      <c r="U118" s="42" t="str">
        <f>IF(E118="","",#REF!-N118)</f>
        <v/>
      </c>
      <c r="V118" s="42" t="str">
        <f t="shared" si="13"/>
        <v/>
      </c>
      <c r="W118" s="42" t="str">
        <f t="shared" si="17"/>
        <v/>
      </c>
      <c r="X118" s="41" t="str">
        <f>IF(E118="","",VLOOKUP(G118,#REF!,2,0))</f>
        <v/>
      </c>
      <c r="Y118" s="41" t="str">
        <f t="shared" si="18"/>
        <v/>
      </c>
      <c r="Z118" s="96" t="str">
        <f t="shared" si="19"/>
        <v/>
      </c>
      <c r="AA118" s="77" t="str">
        <f t="shared" si="20"/>
        <v/>
      </c>
      <c r="AB118" s="77" t="str">
        <f t="shared" si="21"/>
        <v/>
      </c>
      <c r="AC118" s="43" t="str">
        <f t="shared" si="22"/>
        <v/>
      </c>
      <c r="AD118" s="23"/>
      <c r="AE118" s="23"/>
      <c r="AF118" s="23"/>
      <c r="AG118" s="23"/>
      <c r="AH118" s="41" t="str">
        <f t="shared" si="23"/>
        <v/>
      </c>
      <c r="AI118" s="88"/>
      <c r="AJ118" s="26"/>
      <c r="AK118" s="26"/>
      <c r="AL118" s="26"/>
    </row>
    <row r="119" spans="1:38">
      <c r="A119" s="42">
        <v>116</v>
      </c>
      <c r="B119" s="42" t="s">
        <v>4</v>
      </c>
      <c r="C119" s="99"/>
      <c r="D119" s="42" t="str">
        <f t="shared" si="14"/>
        <v/>
      </c>
      <c r="E119" s="99"/>
      <c r="F119" s="26"/>
      <c r="G119" s="99"/>
      <c r="H119" s="107"/>
      <c r="I119" s="53"/>
      <c r="J119" s="53"/>
      <c r="K119" s="99"/>
      <c r="L119" s="26" t="str">
        <f t="shared" si="15"/>
        <v>_</v>
      </c>
      <c r="M119" s="99"/>
      <c r="N119" s="42" t="str">
        <f t="shared" si="16"/>
        <v/>
      </c>
      <c r="O119" s="70"/>
      <c r="P119" s="63"/>
      <c r="Q119" s="64"/>
      <c r="R119" s="26"/>
      <c r="S119" s="26"/>
      <c r="T119" s="42" t="str">
        <f t="shared" si="12"/>
        <v/>
      </c>
      <c r="U119" s="42" t="str">
        <f>IF(E119="","",#REF!-N119)</f>
        <v/>
      </c>
      <c r="V119" s="42" t="str">
        <f t="shared" si="13"/>
        <v/>
      </c>
      <c r="W119" s="42" t="str">
        <f t="shared" si="17"/>
        <v/>
      </c>
      <c r="X119" s="41" t="str">
        <f>IF(E119="","",VLOOKUP(G119,#REF!,2,0))</f>
        <v/>
      </c>
      <c r="Y119" s="41" t="str">
        <f t="shared" si="18"/>
        <v/>
      </c>
      <c r="Z119" s="96" t="str">
        <f t="shared" si="19"/>
        <v/>
      </c>
      <c r="AA119" s="77" t="str">
        <f t="shared" si="20"/>
        <v/>
      </c>
      <c r="AB119" s="77" t="str">
        <f t="shared" si="21"/>
        <v/>
      </c>
      <c r="AC119" s="43" t="str">
        <f t="shared" si="22"/>
        <v/>
      </c>
      <c r="AD119" s="23"/>
      <c r="AE119" s="23"/>
      <c r="AF119" s="23"/>
      <c r="AG119" s="23"/>
      <c r="AH119" s="41" t="str">
        <f t="shared" si="23"/>
        <v/>
      </c>
      <c r="AI119" s="88"/>
      <c r="AJ119" s="26"/>
      <c r="AK119" s="26"/>
      <c r="AL119" s="26"/>
    </row>
    <row r="120" spans="1:38">
      <c r="A120" s="42">
        <v>117</v>
      </c>
      <c r="B120" s="42" t="s">
        <v>4</v>
      </c>
      <c r="C120" s="99"/>
      <c r="D120" s="42" t="str">
        <f t="shared" si="14"/>
        <v/>
      </c>
      <c r="E120" s="99"/>
      <c r="F120" s="26"/>
      <c r="G120" s="99"/>
      <c r="H120" s="107"/>
      <c r="I120" s="53"/>
      <c r="J120" s="53"/>
      <c r="K120" s="99"/>
      <c r="L120" s="26" t="str">
        <f t="shared" si="15"/>
        <v>_</v>
      </c>
      <c r="M120" s="99"/>
      <c r="N120" s="42" t="str">
        <f t="shared" si="16"/>
        <v/>
      </c>
      <c r="O120" s="70"/>
      <c r="P120" s="63"/>
      <c r="Q120" s="64"/>
      <c r="R120" s="26"/>
      <c r="S120" s="26"/>
      <c r="T120" s="42" t="str">
        <f t="shared" si="12"/>
        <v/>
      </c>
      <c r="U120" s="42" t="str">
        <f>IF(E120="","",#REF!-N120)</f>
        <v/>
      </c>
      <c r="V120" s="42" t="str">
        <f t="shared" si="13"/>
        <v/>
      </c>
      <c r="W120" s="42" t="str">
        <f t="shared" si="17"/>
        <v/>
      </c>
      <c r="X120" s="41" t="str">
        <f>IF(E120="","",VLOOKUP(G120,#REF!,2,0))</f>
        <v/>
      </c>
      <c r="Y120" s="41" t="str">
        <f t="shared" si="18"/>
        <v/>
      </c>
      <c r="Z120" s="96" t="str">
        <f t="shared" si="19"/>
        <v/>
      </c>
      <c r="AA120" s="77" t="str">
        <f t="shared" si="20"/>
        <v/>
      </c>
      <c r="AB120" s="77" t="str">
        <f t="shared" si="21"/>
        <v/>
      </c>
      <c r="AC120" s="43" t="str">
        <f t="shared" si="22"/>
        <v/>
      </c>
      <c r="AD120" s="23"/>
      <c r="AE120" s="23"/>
      <c r="AF120" s="23"/>
      <c r="AG120" s="23"/>
      <c r="AH120" s="41" t="str">
        <f t="shared" si="23"/>
        <v/>
      </c>
      <c r="AI120" s="88"/>
      <c r="AJ120" s="26"/>
      <c r="AK120" s="26"/>
      <c r="AL120" s="26"/>
    </row>
    <row r="121" spans="1:38">
      <c r="A121" s="42">
        <v>118</v>
      </c>
      <c r="B121" s="42" t="s">
        <v>4</v>
      </c>
      <c r="C121" s="99"/>
      <c r="D121" s="42" t="str">
        <f t="shared" si="14"/>
        <v/>
      </c>
      <c r="E121" s="99"/>
      <c r="F121" s="26"/>
      <c r="G121" s="99"/>
      <c r="H121" s="107"/>
      <c r="I121" s="53"/>
      <c r="J121" s="53"/>
      <c r="K121" s="99"/>
      <c r="L121" s="26" t="str">
        <f t="shared" si="15"/>
        <v>_</v>
      </c>
      <c r="M121" s="99"/>
      <c r="N121" s="42" t="str">
        <f t="shared" si="16"/>
        <v/>
      </c>
      <c r="O121" s="70"/>
      <c r="P121" s="63"/>
      <c r="Q121" s="64"/>
      <c r="R121" s="26"/>
      <c r="S121" s="26"/>
      <c r="T121" s="42" t="str">
        <f t="shared" si="12"/>
        <v/>
      </c>
      <c r="U121" s="42" t="str">
        <f>IF(E121="","",#REF!-N121)</f>
        <v/>
      </c>
      <c r="V121" s="42" t="str">
        <f t="shared" si="13"/>
        <v/>
      </c>
      <c r="W121" s="42" t="str">
        <f t="shared" si="17"/>
        <v/>
      </c>
      <c r="X121" s="41" t="str">
        <f>IF(E121="","",VLOOKUP(G121,#REF!,2,0))</f>
        <v/>
      </c>
      <c r="Y121" s="41" t="str">
        <f t="shared" si="18"/>
        <v/>
      </c>
      <c r="Z121" s="96" t="str">
        <f t="shared" si="19"/>
        <v/>
      </c>
      <c r="AA121" s="77" t="str">
        <f t="shared" si="20"/>
        <v/>
      </c>
      <c r="AB121" s="77" t="str">
        <f t="shared" si="21"/>
        <v/>
      </c>
      <c r="AC121" s="43" t="str">
        <f t="shared" si="22"/>
        <v/>
      </c>
      <c r="AD121" s="23"/>
      <c r="AE121" s="23"/>
      <c r="AF121" s="23"/>
      <c r="AG121" s="23"/>
      <c r="AH121" s="41" t="str">
        <f t="shared" si="23"/>
        <v/>
      </c>
      <c r="AI121" s="88"/>
      <c r="AJ121" s="26"/>
      <c r="AK121" s="26"/>
      <c r="AL121" s="26"/>
    </row>
    <row r="122" spans="1:38">
      <c r="A122" s="42">
        <v>119</v>
      </c>
      <c r="B122" s="42" t="s">
        <v>4</v>
      </c>
      <c r="C122" s="99"/>
      <c r="D122" s="42" t="str">
        <f t="shared" si="14"/>
        <v/>
      </c>
      <c r="E122" s="99"/>
      <c r="F122" s="26"/>
      <c r="G122" s="99"/>
      <c r="H122" s="107"/>
      <c r="I122" s="53"/>
      <c r="J122" s="53"/>
      <c r="K122" s="99"/>
      <c r="L122" s="26" t="str">
        <f t="shared" si="15"/>
        <v>_</v>
      </c>
      <c r="M122" s="99"/>
      <c r="N122" s="42" t="str">
        <f t="shared" si="16"/>
        <v/>
      </c>
      <c r="O122" s="70"/>
      <c r="P122" s="63"/>
      <c r="Q122" s="64"/>
      <c r="R122" s="26"/>
      <c r="S122" s="26"/>
      <c r="T122" s="42" t="str">
        <f t="shared" si="12"/>
        <v/>
      </c>
      <c r="U122" s="42" t="str">
        <f>IF(E122="","",#REF!-N122)</f>
        <v/>
      </c>
      <c r="V122" s="42" t="str">
        <f t="shared" si="13"/>
        <v/>
      </c>
      <c r="W122" s="42" t="str">
        <f t="shared" si="17"/>
        <v/>
      </c>
      <c r="X122" s="41" t="str">
        <f>IF(E122="","",VLOOKUP(G122,#REF!,2,0))</f>
        <v/>
      </c>
      <c r="Y122" s="41" t="str">
        <f t="shared" si="18"/>
        <v/>
      </c>
      <c r="Z122" s="96" t="str">
        <f t="shared" si="19"/>
        <v/>
      </c>
      <c r="AA122" s="77" t="str">
        <f t="shared" si="20"/>
        <v/>
      </c>
      <c r="AB122" s="77" t="str">
        <f t="shared" si="21"/>
        <v/>
      </c>
      <c r="AC122" s="43" t="str">
        <f t="shared" si="22"/>
        <v/>
      </c>
      <c r="AD122" s="23"/>
      <c r="AE122" s="23"/>
      <c r="AF122" s="23"/>
      <c r="AG122" s="23"/>
      <c r="AH122" s="41" t="str">
        <f t="shared" si="23"/>
        <v/>
      </c>
      <c r="AI122" s="88"/>
      <c r="AJ122" s="26"/>
      <c r="AK122" s="26"/>
      <c r="AL122" s="26"/>
    </row>
    <row r="123" spans="1:38">
      <c r="A123" s="42">
        <v>120</v>
      </c>
      <c r="B123" s="42" t="s">
        <v>4</v>
      </c>
      <c r="C123" s="99"/>
      <c r="D123" s="42" t="str">
        <f t="shared" si="14"/>
        <v/>
      </c>
      <c r="E123" s="99"/>
      <c r="F123" s="26"/>
      <c r="G123" s="99"/>
      <c r="H123" s="107"/>
      <c r="I123" s="53"/>
      <c r="J123" s="53"/>
      <c r="K123" s="99"/>
      <c r="L123" s="26" t="str">
        <f t="shared" si="15"/>
        <v>_</v>
      </c>
      <c r="M123" s="99"/>
      <c r="N123" s="42" t="str">
        <f t="shared" si="16"/>
        <v/>
      </c>
      <c r="O123" s="70"/>
      <c r="P123" s="63"/>
      <c r="Q123" s="64"/>
      <c r="R123" s="26"/>
      <c r="S123" s="26"/>
      <c r="T123" s="42" t="str">
        <f t="shared" si="12"/>
        <v/>
      </c>
      <c r="U123" s="42" t="str">
        <f>IF(E123="","",#REF!-N123)</f>
        <v/>
      </c>
      <c r="V123" s="42" t="str">
        <f t="shared" si="13"/>
        <v/>
      </c>
      <c r="W123" s="42" t="str">
        <f t="shared" si="17"/>
        <v/>
      </c>
      <c r="X123" s="41" t="str">
        <f>IF(E123="","",VLOOKUP(G123,#REF!,2,0))</f>
        <v/>
      </c>
      <c r="Y123" s="41" t="str">
        <f t="shared" si="18"/>
        <v/>
      </c>
      <c r="Z123" s="96" t="str">
        <f t="shared" si="19"/>
        <v/>
      </c>
      <c r="AA123" s="77" t="str">
        <f t="shared" si="20"/>
        <v/>
      </c>
      <c r="AB123" s="77" t="str">
        <f t="shared" si="21"/>
        <v/>
      </c>
      <c r="AC123" s="43" t="str">
        <f t="shared" si="22"/>
        <v/>
      </c>
      <c r="AD123" s="23"/>
      <c r="AE123" s="23"/>
      <c r="AF123" s="23"/>
      <c r="AG123" s="23"/>
      <c r="AH123" s="41" t="str">
        <f t="shared" si="23"/>
        <v/>
      </c>
      <c r="AI123" s="88"/>
      <c r="AJ123" s="26"/>
      <c r="AK123" s="26"/>
      <c r="AL123" s="26"/>
    </row>
    <row r="124" spans="1:38">
      <c r="A124" s="42">
        <v>121</v>
      </c>
      <c r="B124" s="42" t="s">
        <v>4</v>
      </c>
      <c r="C124" s="99"/>
      <c r="D124" s="42" t="str">
        <f t="shared" si="14"/>
        <v/>
      </c>
      <c r="E124" s="99"/>
      <c r="F124" s="26"/>
      <c r="G124" s="99"/>
      <c r="H124" s="107"/>
      <c r="I124" s="53"/>
      <c r="J124" s="53"/>
      <c r="K124" s="99"/>
      <c r="L124" s="26" t="str">
        <f t="shared" si="15"/>
        <v>_</v>
      </c>
      <c r="M124" s="99"/>
      <c r="N124" s="42" t="str">
        <f t="shared" si="16"/>
        <v/>
      </c>
      <c r="O124" s="70"/>
      <c r="P124" s="63"/>
      <c r="Q124" s="64"/>
      <c r="R124" s="26"/>
      <c r="S124" s="26"/>
      <c r="T124" s="42" t="str">
        <f t="shared" si="12"/>
        <v/>
      </c>
      <c r="U124" s="42" t="str">
        <f>IF(E124="","",#REF!-N124)</f>
        <v/>
      </c>
      <c r="V124" s="42" t="str">
        <f t="shared" si="13"/>
        <v/>
      </c>
      <c r="W124" s="42" t="str">
        <f t="shared" si="17"/>
        <v/>
      </c>
      <c r="X124" s="41" t="str">
        <f>IF(E124="","",VLOOKUP(G124,#REF!,2,0))</f>
        <v/>
      </c>
      <c r="Y124" s="41" t="str">
        <f t="shared" si="18"/>
        <v/>
      </c>
      <c r="Z124" s="96" t="str">
        <f t="shared" si="19"/>
        <v/>
      </c>
      <c r="AA124" s="77" t="str">
        <f t="shared" si="20"/>
        <v/>
      </c>
      <c r="AB124" s="77" t="str">
        <f t="shared" si="21"/>
        <v/>
      </c>
      <c r="AC124" s="43" t="str">
        <f t="shared" si="22"/>
        <v/>
      </c>
      <c r="AD124" s="23"/>
      <c r="AE124" s="23"/>
      <c r="AF124" s="23"/>
      <c r="AG124" s="23"/>
      <c r="AH124" s="41" t="str">
        <f t="shared" si="23"/>
        <v/>
      </c>
      <c r="AI124" s="88"/>
      <c r="AJ124" s="26"/>
      <c r="AK124" s="26"/>
      <c r="AL124" s="26"/>
    </row>
    <row r="125" spans="1:38">
      <c r="A125" s="42">
        <v>122</v>
      </c>
      <c r="B125" s="42" t="s">
        <v>4</v>
      </c>
      <c r="C125" s="99"/>
      <c r="D125" s="42" t="str">
        <f t="shared" si="14"/>
        <v/>
      </c>
      <c r="E125" s="99"/>
      <c r="F125" s="26"/>
      <c r="G125" s="99"/>
      <c r="H125" s="107"/>
      <c r="I125" s="53"/>
      <c r="J125" s="53"/>
      <c r="K125" s="99"/>
      <c r="L125" s="26" t="str">
        <f t="shared" si="15"/>
        <v>_</v>
      </c>
      <c r="M125" s="99"/>
      <c r="N125" s="42" t="str">
        <f t="shared" si="16"/>
        <v/>
      </c>
      <c r="O125" s="70"/>
      <c r="P125" s="63"/>
      <c r="Q125" s="64"/>
      <c r="R125" s="26"/>
      <c r="S125" s="26"/>
      <c r="T125" s="42" t="str">
        <f t="shared" si="12"/>
        <v/>
      </c>
      <c r="U125" s="42" t="str">
        <f>IF(E125="","",#REF!-N125)</f>
        <v/>
      </c>
      <c r="V125" s="42" t="str">
        <f t="shared" si="13"/>
        <v/>
      </c>
      <c r="W125" s="42" t="str">
        <f t="shared" si="17"/>
        <v/>
      </c>
      <c r="X125" s="41" t="str">
        <f>IF(E125="","",VLOOKUP(G125,#REF!,2,0))</f>
        <v/>
      </c>
      <c r="Y125" s="41" t="str">
        <f t="shared" si="18"/>
        <v/>
      </c>
      <c r="Z125" s="96" t="str">
        <f t="shared" si="19"/>
        <v/>
      </c>
      <c r="AA125" s="77" t="str">
        <f t="shared" si="20"/>
        <v/>
      </c>
      <c r="AB125" s="77" t="str">
        <f t="shared" si="21"/>
        <v/>
      </c>
      <c r="AC125" s="43" t="str">
        <f t="shared" si="22"/>
        <v/>
      </c>
      <c r="AD125" s="23"/>
      <c r="AE125" s="23"/>
      <c r="AF125" s="23"/>
      <c r="AG125" s="23"/>
      <c r="AH125" s="41" t="str">
        <f t="shared" si="23"/>
        <v/>
      </c>
      <c r="AI125" s="88"/>
      <c r="AJ125" s="26"/>
      <c r="AK125" s="26"/>
      <c r="AL125" s="26"/>
    </row>
    <row r="126" spans="1:38">
      <c r="A126" s="42">
        <v>123</v>
      </c>
      <c r="B126" s="42" t="s">
        <v>4</v>
      </c>
      <c r="C126" s="99"/>
      <c r="D126" s="42" t="str">
        <f t="shared" si="14"/>
        <v/>
      </c>
      <c r="E126" s="99"/>
      <c r="F126" s="26"/>
      <c r="G126" s="99"/>
      <c r="H126" s="107"/>
      <c r="I126" s="53"/>
      <c r="J126" s="53"/>
      <c r="K126" s="99"/>
      <c r="L126" s="26" t="str">
        <f t="shared" si="15"/>
        <v>_</v>
      </c>
      <c r="M126" s="99"/>
      <c r="N126" s="42" t="str">
        <f t="shared" si="16"/>
        <v/>
      </c>
      <c r="O126" s="70"/>
      <c r="P126" s="63"/>
      <c r="Q126" s="64"/>
      <c r="R126" s="26"/>
      <c r="S126" s="26"/>
      <c r="T126" s="42" t="str">
        <f t="shared" si="12"/>
        <v/>
      </c>
      <c r="U126" s="42" t="str">
        <f>IF(E126="","",#REF!-N126)</f>
        <v/>
      </c>
      <c r="V126" s="42" t="str">
        <f t="shared" si="13"/>
        <v/>
      </c>
      <c r="W126" s="42" t="str">
        <f t="shared" si="17"/>
        <v/>
      </c>
      <c r="X126" s="41" t="str">
        <f>IF(E126="","",VLOOKUP(G126,#REF!,2,0))</f>
        <v/>
      </c>
      <c r="Y126" s="41" t="str">
        <f t="shared" si="18"/>
        <v/>
      </c>
      <c r="Z126" s="96" t="str">
        <f t="shared" si="19"/>
        <v/>
      </c>
      <c r="AA126" s="77" t="str">
        <f t="shared" si="20"/>
        <v/>
      </c>
      <c r="AB126" s="77" t="str">
        <f t="shared" si="21"/>
        <v/>
      </c>
      <c r="AC126" s="43" t="str">
        <f t="shared" si="22"/>
        <v/>
      </c>
      <c r="AD126" s="23"/>
      <c r="AE126" s="23"/>
      <c r="AF126" s="23"/>
      <c r="AG126" s="23"/>
      <c r="AH126" s="41" t="str">
        <f t="shared" si="23"/>
        <v/>
      </c>
      <c r="AI126" s="88"/>
      <c r="AJ126" s="26"/>
      <c r="AK126" s="26"/>
      <c r="AL126" s="26"/>
    </row>
    <row r="127" spans="1:38">
      <c r="A127" s="42">
        <v>124</v>
      </c>
      <c r="B127" s="42" t="s">
        <v>4</v>
      </c>
      <c r="C127" s="99"/>
      <c r="D127" s="42" t="str">
        <f t="shared" si="14"/>
        <v/>
      </c>
      <c r="E127" s="99"/>
      <c r="F127" s="26"/>
      <c r="G127" s="99"/>
      <c r="H127" s="107"/>
      <c r="I127" s="53"/>
      <c r="J127" s="53"/>
      <c r="K127" s="99"/>
      <c r="L127" s="26" t="str">
        <f t="shared" si="15"/>
        <v>_</v>
      </c>
      <c r="M127" s="99"/>
      <c r="N127" s="42" t="str">
        <f t="shared" si="16"/>
        <v/>
      </c>
      <c r="O127" s="70"/>
      <c r="P127" s="63"/>
      <c r="Q127" s="64"/>
      <c r="R127" s="26"/>
      <c r="S127" s="26"/>
      <c r="T127" s="42" t="str">
        <f t="shared" si="12"/>
        <v/>
      </c>
      <c r="U127" s="42" t="str">
        <f>IF(E127="","",#REF!-N127)</f>
        <v/>
      </c>
      <c r="V127" s="42" t="str">
        <f t="shared" si="13"/>
        <v/>
      </c>
      <c r="W127" s="42" t="str">
        <f t="shared" si="17"/>
        <v/>
      </c>
      <c r="X127" s="41" t="str">
        <f>IF(E127="","",VLOOKUP(G127,#REF!,2,0))</f>
        <v/>
      </c>
      <c r="Y127" s="41" t="str">
        <f t="shared" si="18"/>
        <v/>
      </c>
      <c r="Z127" s="96" t="str">
        <f t="shared" si="19"/>
        <v/>
      </c>
      <c r="AA127" s="77" t="str">
        <f t="shared" si="20"/>
        <v/>
      </c>
      <c r="AB127" s="77" t="str">
        <f t="shared" si="21"/>
        <v/>
      </c>
      <c r="AC127" s="43" t="str">
        <f t="shared" si="22"/>
        <v/>
      </c>
      <c r="AD127" s="23"/>
      <c r="AE127" s="23"/>
      <c r="AF127" s="23"/>
      <c r="AG127" s="23"/>
      <c r="AH127" s="41" t="str">
        <f t="shared" si="23"/>
        <v/>
      </c>
      <c r="AI127" s="88"/>
      <c r="AJ127" s="26"/>
      <c r="AK127" s="26"/>
      <c r="AL127" s="26"/>
    </row>
    <row r="128" spans="1:38">
      <c r="A128" s="42">
        <v>125</v>
      </c>
      <c r="B128" s="42" t="s">
        <v>4</v>
      </c>
      <c r="C128" s="99"/>
      <c r="D128" s="42" t="str">
        <f t="shared" si="14"/>
        <v/>
      </c>
      <c r="E128" s="99"/>
      <c r="F128" s="26"/>
      <c r="G128" s="99"/>
      <c r="H128" s="107"/>
      <c r="I128" s="53"/>
      <c r="J128" s="53"/>
      <c r="K128" s="99"/>
      <c r="L128" s="26" t="str">
        <f t="shared" si="15"/>
        <v>_</v>
      </c>
      <c r="M128" s="99"/>
      <c r="N128" s="42" t="str">
        <f t="shared" si="16"/>
        <v/>
      </c>
      <c r="O128" s="70"/>
      <c r="P128" s="63"/>
      <c r="Q128" s="64"/>
      <c r="R128" s="26"/>
      <c r="S128" s="26"/>
      <c r="T128" s="42" t="str">
        <f t="shared" si="12"/>
        <v/>
      </c>
      <c r="U128" s="42" t="str">
        <f>IF(E128="","",#REF!-N128)</f>
        <v/>
      </c>
      <c r="V128" s="42" t="str">
        <f t="shared" si="13"/>
        <v/>
      </c>
      <c r="W128" s="42" t="str">
        <f t="shared" si="17"/>
        <v/>
      </c>
      <c r="X128" s="41" t="str">
        <f>IF(E128="","",VLOOKUP(G128,#REF!,2,0))</f>
        <v/>
      </c>
      <c r="Y128" s="41" t="str">
        <f t="shared" si="18"/>
        <v/>
      </c>
      <c r="Z128" s="96" t="str">
        <f t="shared" si="19"/>
        <v/>
      </c>
      <c r="AA128" s="77" t="str">
        <f t="shared" si="20"/>
        <v/>
      </c>
      <c r="AB128" s="77" t="str">
        <f t="shared" si="21"/>
        <v/>
      </c>
      <c r="AC128" s="43" t="str">
        <f t="shared" si="22"/>
        <v/>
      </c>
      <c r="AD128" s="23"/>
      <c r="AE128" s="23"/>
      <c r="AF128" s="23"/>
      <c r="AG128" s="23"/>
      <c r="AH128" s="41" t="str">
        <f t="shared" si="23"/>
        <v/>
      </c>
      <c r="AI128" s="88"/>
      <c r="AJ128" s="26"/>
      <c r="AK128" s="26"/>
      <c r="AL128" s="26"/>
    </row>
    <row r="129" spans="1:38">
      <c r="A129" s="42">
        <v>126</v>
      </c>
      <c r="B129" s="42" t="s">
        <v>4</v>
      </c>
      <c r="C129" s="99"/>
      <c r="D129" s="42" t="str">
        <f t="shared" si="14"/>
        <v/>
      </c>
      <c r="E129" s="99"/>
      <c r="F129" s="26"/>
      <c r="G129" s="99"/>
      <c r="H129" s="107"/>
      <c r="I129" s="53"/>
      <c r="J129" s="53"/>
      <c r="K129" s="99"/>
      <c r="L129" s="26" t="str">
        <f t="shared" si="15"/>
        <v>_</v>
      </c>
      <c r="M129" s="99"/>
      <c r="N129" s="42" t="str">
        <f t="shared" si="16"/>
        <v/>
      </c>
      <c r="O129" s="70"/>
      <c r="P129" s="63"/>
      <c r="Q129" s="64"/>
      <c r="R129" s="26"/>
      <c r="S129" s="26"/>
      <c r="T129" s="42" t="str">
        <f t="shared" si="12"/>
        <v/>
      </c>
      <c r="U129" s="42" t="str">
        <f>IF(E129="","",#REF!-N129)</f>
        <v/>
      </c>
      <c r="V129" s="42" t="str">
        <f t="shared" si="13"/>
        <v/>
      </c>
      <c r="W129" s="42" t="str">
        <f t="shared" si="17"/>
        <v/>
      </c>
      <c r="X129" s="41" t="str">
        <f>IF(E129="","",VLOOKUP(G129,#REF!,2,0))</f>
        <v/>
      </c>
      <c r="Y129" s="41" t="str">
        <f t="shared" si="18"/>
        <v/>
      </c>
      <c r="Z129" s="96" t="str">
        <f t="shared" si="19"/>
        <v/>
      </c>
      <c r="AA129" s="77" t="str">
        <f t="shared" si="20"/>
        <v/>
      </c>
      <c r="AB129" s="77" t="str">
        <f t="shared" si="21"/>
        <v/>
      </c>
      <c r="AC129" s="43" t="str">
        <f t="shared" si="22"/>
        <v/>
      </c>
      <c r="AD129" s="23"/>
      <c r="AE129" s="23"/>
      <c r="AF129" s="23"/>
      <c r="AG129" s="23"/>
      <c r="AH129" s="41" t="str">
        <f t="shared" si="23"/>
        <v/>
      </c>
      <c r="AI129" s="88"/>
      <c r="AJ129" s="26"/>
      <c r="AK129" s="26"/>
      <c r="AL129" s="26"/>
    </row>
    <row r="130" spans="1:38">
      <c r="A130" s="42">
        <v>127</v>
      </c>
      <c r="B130" s="42" t="s">
        <v>4</v>
      </c>
      <c r="C130" s="99"/>
      <c r="D130" s="42" t="str">
        <f t="shared" si="14"/>
        <v/>
      </c>
      <c r="E130" s="99"/>
      <c r="F130" s="26"/>
      <c r="G130" s="99"/>
      <c r="H130" s="107"/>
      <c r="I130" s="53"/>
      <c r="J130" s="53"/>
      <c r="K130" s="99"/>
      <c r="L130" s="26" t="str">
        <f t="shared" si="15"/>
        <v>_</v>
      </c>
      <c r="M130" s="99"/>
      <c r="N130" s="42" t="str">
        <f t="shared" si="16"/>
        <v/>
      </c>
      <c r="O130" s="70"/>
      <c r="P130" s="63"/>
      <c r="Q130" s="64"/>
      <c r="R130" s="26"/>
      <c r="S130" s="26"/>
      <c r="T130" s="42" t="str">
        <f t="shared" si="12"/>
        <v/>
      </c>
      <c r="U130" s="42" t="str">
        <f>IF(E130="","",#REF!-N130)</f>
        <v/>
      </c>
      <c r="V130" s="42" t="str">
        <f t="shared" si="13"/>
        <v/>
      </c>
      <c r="W130" s="42" t="str">
        <f t="shared" si="17"/>
        <v/>
      </c>
      <c r="X130" s="41" t="str">
        <f>IF(E130="","",VLOOKUP(G130,#REF!,2,0))</f>
        <v/>
      </c>
      <c r="Y130" s="41" t="str">
        <f t="shared" si="18"/>
        <v/>
      </c>
      <c r="Z130" s="96" t="str">
        <f t="shared" si="19"/>
        <v/>
      </c>
      <c r="AA130" s="77" t="str">
        <f t="shared" si="20"/>
        <v/>
      </c>
      <c r="AB130" s="77" t="str">
        <f t="shared" si="21"/>
        <v/>
      </c>
      <c r="AC130" s="43" t="str">
        <f t="shared" si="22"/>
        <v/>
      </c>
      <c r="AD130" s="23"/>
      <c r="AE130" s="23"/>
      <c r="AF130" s="23"/>
      <c r="AG130" s="23"/>
      <c r="AH130" s="41" t="str">
        <f t="shared" si="23"/>
        <v/>
      </c>
      <c r="AI130" s="88"/>
      <c r="AJ130" s="26"/>
      <c r="AK130" s="26"/>
      <c r="AL130" s="26"/>
    </row>
    <row r="131" spans="1:38">
      <c r="A131" s="42">
        <v>128</v>
      </c>
      <c r="B131" s="42" t="s">
        <v>4</v>
      </c>
      <c r="C131" s="99"/>
      <c r="D131" s="42" t="str">
        <f t="shared" si="14"/>
        <v/>
      </c>
      <c r="E131" s="99"/>
      <c r="F131" s="26"/>
      <c r="G131" s="99"/>
      <c r="H131" s="107"/>
      <c r="I131" s="53"/>
      <c r="J131" s="53"/>
      <c r="K131" s="99"/>
      <c r="L131" s="26" t="str">
        <f t="shared" si="15"/>
        <v>_</v>
      </c>
      <c r="M131" s="99"/>
      <c r="N131" s="42" t="str">
        <f t="shared" si="16"/>
        <v/>
      </c>
      <c r="O131" s="70"/>
      <c r="P131" s="63"/>
      <c r="Q131" s="64"/>
      <c r="R131" s="26"/>
      <c r="S131" s="26"/>
      <c r="T131" s="42" t="str">
        <f t="shared" si="12"/>
        <v/>
      </c>
      <c r="U131" s="42" t="str">
        <f>IF(E131="","",#REF!-N131)</f>
        <v/>
      </c>
      <c r="V131" s="42" t="str">
        <f t="shared" si="13"/>
        <v/>
      </c>
      <c r="W131" s="42" t="str">
        <f t="shared" si="17"/>
        <v/>
      </c>
      <c r="X131" s="41" t="str">
        <f>IF(E131="","",VLOOKUP(G131,#REF!,2,0))</f>
        <v/>
      </c>
      <c r="Y131" s="41" t="str">
        <f t="shared" si="18"/>
        <v/>
      </c>
      <c r="Z131" s="96" t="str">
        <f t="shared" si="19"/>
        <v/>
      </c>
      <c r="AA131" s="77" t="str">
        <f t="shared" si="20"/>
        <v/>
      </c>
      <c r="AB131" s="77" t="str">
        <f t="shared" si="21"/>
        <v/>
      </c>
      <c r="AC131" s="43" t="str">
        <f t="shared" si="22"/>
        <v/>
      </c>
      <c r="AD131" s="23"/>
      <c r="AE131" s="23"/>
      <c r="AF131" s="23"/>
      <c r="AG131" s="23"/>
      <c r="AH131" s="41" t="str">
        <f t="shared" si="23"/>
        <v/>
      </c>
      <c r="AI131" s="88"/>
      <c r="AJ131" s="26"/>
      <c r="AK131" s="26"/>
      <c r="AL131" s="26"/>
    </row>
    <row r="132" spans="1:38">
      <c r="A132" s="42">
        <v>129</v>
      </c>
      <c r="B132" s="42" t="s">
        <v>4</v>
      </c>
      <c r="C132" s="99"/>
      <c r="D132" s="42" t="str">
        <f t="shared" si="14"/>
        <v/>
      </c>
      <c r="E132" s="99"/>
      <c r="F132" s="26"/>
      <c r="G132" s="99"/>
      <c r="H132" s="107"/>
      <c r="I132" s="53"/>
      <c r="J132" s="53"/>
      <c r="K132" s="99"/>
      <c r="L132" s="26" t="str">
        <f t="shared" si="15"/>
        <v>_</v>
      </c>
      <c r="M132" s="99"/>
      <c r="N132" s="42" t="str">
        <f t="shared" si="16"/>
        <v/>
      </c>
      <c r="O132" s="70"/>
      <c r="P132" s="63"/>
      <c r="Q132" s="64"/>
      <c r="R132" s="26"/>
      <c r="S132" s="26"/>
      <c r="T132" s="42" t="str">
        <f t="shared" ref="T132:T195" si="24">IF(E132="","",48)</f>
        <v/>
      </c>
      <c r="U132" s="42" t="str">
        <f>IF(E132="","",#REF!-N132)</f>
        <v/>
      </c>
      <c r="V132" s="42" t="str">
        <f t="shared" ref="V132:V195" si="25">IF(E132="","",T132-U132)</f>
        <v/>
      </c>
      <c r="W132" s="42" t="str">
        <f t="shared" si="17"/>
        <v/>
      </c>
      <c r="X132" s="41" t="str">
        <f>IF(E132="","",VLOOKUP(G132,#REF!,2,0))</f>
        <v/>
      </c>
      <c r="Y132" s="41" t="str">
        <f t="shared" si="18"/>
        <v/>
      </c>
      <c r="Z132" s="96" t="str">
        <f t="shared" si="19"/>
        <v/>
      </c>
      <c r="AA132" s="77" t="str">
        <f t="shared" si="20"/>
        <v/>
      </c>
      <c r="AB132" s="77" t="str">
        <f t="shared" si="21"/>
        <v/>
      </c>
      <c r="AC132" s="43" t="str">
        <f t="shared" si="22"/>
        <v/>
      </c>
      <c r="AD132" s="23"/>
      <c r="AE132" s="23"/>
      <c r="AF132" s="23"/>
      <c r="AG132" s="23"/>
      <c r="AH132" s="41" t="str">
        <f t="shared" si="23"/>
        <v/>
      </c>
      <c r="AI132" s="88"/>
      <c r="AJ132" s="26"/>
      <c r="AK132" s="26"/>
      <c r="AL132" s="26"/>
    </row>
    <row r="133" spans="1:38">
      <c r="A133" s="42">
        <v>130</v>
      </c>
      <c r="B133" s="42" t="s">
        <v>4</v>
      </c>
      <c r="C133" s="99"/>
      <c r="D133" s="42" t="str">
        <f t="shared" ref="D133:D196" si="26">IF(O133="","",C133&amp;"_"&amp;O133)</f>
        <v/>
      </c>
      <c r="E133" s="99"/>
      <c r="F133" s="26"/>
      <c r="G133" s="99"/>
      <c r="H133" s="107"/>
      <c r="I133" s="53"/>
      <c r="J133" s="53"/>
      <c r="K133" s="99"/>
      <c r="L133" s="26" t="str">
        <f t="shared" ref="L133:L196" si="27">C133&amp;"_"&amp;K133</f>
        <v>_</v>
      </c>
      <c r="M133" s="99"/>
      <c r="N133" s="42" t="str">
        <f t="shared" ref="N133:N196" si="28">IF(M133="","",IF(MONTH(M133)&lt;=3,YEAR(M133)-1,YEAR(M133)))</f>
        <v/>
      </c>
      <c r="O133" s="70"/>
      <c r="P133" s="63"/>
      <c r="Q133" s="64"/>
      <c r="R133" s="26"/>
      <c r="S133" s="26"/>
      <c r="T133" s="42" t="str">
        <f t="shared" si="24"/>
        <v/>
      </c>
      <c r="U133" s="42" t="str">
        <f>IF(E133="","",#REF!-N133)</f>
        <v/>
      </c>
      <c r="V133" s="42" t="str">
        <f t="shared" si="25"/>
        <v/>
      </c>
      <c r="W133" s="42" t="str">
        <f t="shared" ref="W133:W196" si="29">IF(T133="","",0.021)</f>
        <v/>
      </c>
      <c r="X133" s="41" t="str">
        <f>IF(E133="","",VLOOKUP(G133,#REF!,2,0))</f>
        <v/>
      </c>
      <c r="Y133" s="41" t="str">
        <f t="shared" ref="Y133:Y196" si="30">IF(E133="","",IF(P133=0,ROUND(H133*X133,0),0))</f>
        <v/>
      </c>
      <c r="Z133" s="96" t="str">
        <f t="shared" ref="Z133:Z196" si="31">IF(P133="","",IF(V133&lt;0,1,IF(P133=0,Y133,P133)))</f>
        <v/>
      </c>
      <c r="AA133" s="77" t="str">
        <f t="shared" ref="AA133:AA196" si="32">IF(E133="","",IF(U133=0,0,IF(V133=0,AI133,IF(V133&lt;0,0,ROUNDDOWN(Z133*W133,0)))))</f>
        <v/>
      </c>
      <c r="AB133" s="77" t="str">
        <f t="shared" ref="AB133:AB196" si="33">IF(E133="","",IF(V133=0,Z133,IF(V133&lt;0,0,AA133*U133)))</f>
        <v/>
      </c>
      <c r="AC133" s="43" t="str">
        <f t="shared" ref="AC133:AC196" si="34">IF(E133="","",IF(Z133-AB133&lt;=0,1,Z133-AB133))</f>
        <v/>
      </c>
      <c r="AD133" s="23"/>
      <c r="AE133" s="23"/>
      <c r="AF133" s="23"/>
      <c r="AG133" s="23"/>
      <c r="AH133" s="41" t="str">
        <f t="shared" ref="AH133:AH196" si="35">IF(E133="","",P133-SUM(AD133:AG133))</f>
        <v/>
      </c>
      <c r="AI133" s="88"/>
      <c r="AJ133" s="26"/>
      <c r="AK133" s="26"/>
      <c r="AL133" s="26"/>
    </row>
    <row r="134" spans="1:38">
      <c r="A134" s="42">
        <v>131</v>
      </c>
      <c r="B134" s="42" t="s">
        <v>4</v>
      </c>
      <c r="C134" s="99"/>
      <c r="D134" s="42" t="str">
        <f t="shared" si="26"/>
        <v/>
      </c>
      <c r="E134" s="99"/>
      <c r="F134" s="26"/>
      <c r="G134" s="99"/>
      <c r="H134" s="107"/>
      <c r="I134" s="53"/>
      <c r="J134" s="53"/>
      <c r="K134" s="99"/>
      <c r="L134" s="26" t="str">
        <f t="shared" si="27"/>
        <v>_</v>
      </c>
      <c r="M134" s="99"/>
      <c r="N134" s="42" t="str">
        <f t="shared" si="28"/>
        <v/>
      </c>
      <c r="O134" s="70"/>
      <c r="P134" s="63"/>
      <c r="Q134" s="64"/>
      <c r="R134" s="26"/>
      <c r="S134" s="26"/>
      <c r="T134" s="42" t="str">
        <f t="shared" si="24"/>
        <v/>
      </c>
      <c r="U134" s="42" t="str">
        <f>IF(E134="","",#REF!-N134)</f>
        <v/>
      </c>
      <c r="V134" s="42" t="str">
        <f t="shared" si="25"/>
        <v/>
      </c>
      <c r="W134" s="42" t="str">
        <f t="shared" si="29"/>
        <v/>
      </c>
      <c r="X134" s="41" t="str">
        <f>IF(E134="","",VLOOKUP(G134,#REF!,2,0))</f>
        <v/>
      </c>
      <c r="Y134" s="41" t="str">
        <f t="shared" si="30"/>
        <v/>
      </c>
      <c r="Z134" s="96" t="str">
        <f t="shared" si="31"/>
        <v/>
      </c>
      <c r="AA134" s="77" t="str">
        <f t="shared" si="32"/>
        <v/>
      </c>
      <c r="AB134" s="77" t="str">
        <f t="shared" si="33"/>
        <v/>
      </c>
      <c r="AC134" s="43" t="str">
        <f t="shared" si="34"/>
        <v/>
      </c>
      <c r="AD134" s="23"/>
      <c r="AE134" s="23"/>
      <c r="AF134" s="23"/>
      <c r="AG134" s="23"/>
      <c r="AH134" s="41" t="str">
        <f t="shared" si="35"/>
        <v/>
      </c>
      <c r="AI134" s="88"/>
      <c r="AJ134" s="26"/>
      <c r="AK134" s="26"/>
      <c r="AL134" s="26"/>
    </row>
    <row r="135" spans="1:38">
      <c r="A135" s="42">
        <v>132</v>
      </c>
      <c r="B135" s="42" t="s">
        <v>4</v>
      </c>
      <c r="C135" s="99"/>
      <c r="D135" s="42" t="str">
        <f t="shared" si="26"/>
        <v/>
      </c>
      <c r="E135" s="99"/>
      <c r="F135" s="26"/>
      <c r="G135" s="99"/>
      <c r="H135" s="107"/>
      <c r="I135" s="53"/>
      <c r="J135" s="53"/>
      <c r="K135" s="99"/>
      <c r="L135" s="26" t="str">
        <f t="shared" si="27"/>
        <v>_</v>
      </c>
      <c r="M135" s="99"/>
      <c r="N135" s="42" t="str">
        <f t="shared" si="28"/>
        <v/>
      </c>
      <c r="O135" s="70"/>
      <c r="P135" s="63"/>
      <c r="Q135" s="64"/>
      <c r="R135" s="26"/>
      <c r="S135" s="26"/>
      <c r="T135" s="42" t="str">
        <f t="shared" si="24"/>
        <v/>
      </c>
      <c r="U135" s="42" t="str">
        <f>IF(E135="","",#REF!-N135)</f>
        <v/>
      </c>
      <c r="V135" s="42" t="str">
        <f t="shared" si="25"/>
        <v/>
      </c>
      <c r="W135" s="42" t="str">
        <f t="shared" si="29"/>
        <v/>
      </c>
      <c r="X135" s="41" t="str">
        <f>IF(E135="","",VLOOKUP(G135,#REF!,2,0))</f>
        <v/>
      </c>
      <c r="Y135" s="41" t="str">
        <f t="shared" si="30"/>
        <v/>
      </c>
      <c r="Z135" s="96" t="str">
        <f t="shared" si="31"/>
        <v/>
      </c>
      <c r="AA135" s="77" t="str">
        <f t="shared" si="32"/>
        <v/>
      </c>
      <c r="AB135" s="77" t="str">
        <f t="shared" si="33"/>
        <v/>
      </c>
      <c r="AC135" s="43" t="str">
        <f t="shared" si="34"/>
        <v/>
      </c>
      <c r="AD135" s="23"/>
      <c r="AE135" s="23"/>
      <c r="AF135" s="23"/>
      <c r="AG135" s="23"/>
      <c r="AH135" s="41" t="str">
        <f t="shared" si="35"/>
        <v/>
      </c>
      <c r="AI135" s="88"/>
      <c r="AJ135" s="26"/>
      <c r="AK135" s="26"/>
      <c r="AL135" s="26"/>
    </row>
    <row r="136" spans="1:38">
      <c r="A136" s="42">
        <v>133</v>
      </c>
      <c r="B136" s="42" t="s">
        <v>4</v>
      </c>
      <c r="C136" s="99"/>
      <c r="D136" s="42" t="str">
        <f t="shared" si="26"/>
        <v/>
      </c>
      <c r="E136" s="99"/>
      <c r="F136" s="26"/>
      <c r="G136" s="99"/>
      <c r="H136" s="107"/>
      <c r="I136" s="53"/>
      <c r="J136" s="53"/>
      <c r="K136" s="99"/>
      <c r="L136" s="26" t="str">
        <f t="shared" si="27"/>
        <v>_</v>
      </c>
      <c r="M136" s="99"/>
      <c r="N136" s="42" t="str">
        <f t="shared" si="28"/>
        <v/>
      </c>
      <c r="O136" s="70"/>
      <c r="P136" s="63"/>
      <c r="Q136" s="64"/>
      <c r="R136" s="26"/>
      <c r="S136" s="26"/>
      <c r="T136" s="42" t="str">
        <f t="shared" si="24"/>
        <v/>
      </c>
      <c r="U136" s="42" t="str">
        <f>IF(E136="","",#REF!-N136)</f>
        <v/>
      </c>
      <c r="V136" s="42" t="str">
        <f t="shared" si="25"/>
        <v/>
      </c>
      <c r="W136" s="42" t="str">
        <f t="shared" si="29"/>
        <v/>
      </c>
      <c r="X136" s="41" t="str">
        <f>IF(E136="","",VLOOKUP(G136,#REF!,2,0))</f>
        <v/>
      </c>
      <c r="Y136" s="41" t="str">
        <f t="shared" si="30"/>
        <v/>
      </c>
      <c r="Z136" s="96" t="str">
        <f t="shared" si="31"/>
        <v/>
      </c>
      <c r="AA136" s="77" t="str">
        <f t="shared" si="32"/>
        <v/>
      </c>
      <c r="AB136" s="77" t="str">
        <f t="shared" si="33"/>
        <v/>
      </c>
      <c r="AC136" s="43" t="str">
        <f t="shared" si="34"/>
        <v/>
      </c>
      <c r="AD136" s="23"/>
      <c r="AE136" s="23"/>
      <c r="AF136" s="23"/>
      <c r="AG136" s="23"/>
      <c r="AH136" s="41" t="str">
        <f t="shared" si="35"/>
        <v/>
      </c>
      <c r="AI136" s="88"/>
      <c r="AJ136" s="26"/>
      <c r="AK136" s="26"/>
      <c r="AL136" s="26"/>
    </row>
    <row r="137" spans="1:38">
      <c r="A137" s="42">
        <v>134</v>
      </c>
      <c r="B137" s="42" t="s">
        <v>4</v>
      </c>
      <c r="C137" s="99"/>
      <c r="D137" s="42" t="str">
        <f t="shared" si="26"/>
        <v/>
      </c>
      <c r="E137" s="99"/>
      <c r="F137" s="26"/>
      <c r="G137" s="99"/>
      <c r="H137" s="107"/>
      <c r="I137" s="53"/>
      <c r="J137" s="53"/>
      <c r="K137" s="99"/>
      <c r="L137" s="26" t="str">
        <f t="shared" si="27"/>
        <v>_</v>
      </c>
      <c r="M137" s="99"/>
      <c r="N137" s="42" t="str">
        <f t="shared" si="28"/>
        <v/>
      </c>
      <c r="O137" s="70"/>
      <c r="P137" s="63"/>
      <c r="Q137" s="64"/>
      <c r="R137" s="26"/>
      <c r="S137" s="26"/>
      <c r="T137" s="42" t="str">
        <f t="shared" si="24"/>
        <v/>
      </c>
      <c r="U137" s="42" t="str">
        <f>IF(E137="","",#REF!-N137)</f>
        <v/>
      </c>
      <c r="V137" s="42" t="str">
        <f t="shared" si="25"/>
        <v/>
      </c>
      <c r="W137" s="42" t="str">
        <f t="shared" si="29"/>
        <v/>
      </c>
      <c r="X137" s="41" t="str">
        <f>IF(E137="","",VLOOKUP(G137,#REF!,2,0))</f>
        <v/>
      </c>
      <c r="Y137" s="41" t="str">
        <f t="shared" si="30"/>
        <v/>
      </c>
      <c r="Z137" s="96" t="str">
        <f t="shared" si="31"/>
        <v/>
      </c>
      <c r="AA137" s="77" t="str">
        <f t="shared" si="32"/>
        <v/>
      </c>
      <c r="AB137" s="77" t="str">
        <f t="shared" si="33"/>
        <v/>
      </c>
      <c r="AC137" s="43" t="str">
        <f t="shared" si="34"/>
        <v/>
      </c>
      <c r="AD137" s="23"/>
      <c r="AE137" s="23"/>
      <c r="AF137" s="23"/>
      <c r="AG137" s="23"/>
      <c r="AH137" s="41" t="str">
        <f t="shared" si="35"/>
        <v/>
      </c>
      <c r="AI137" s="88"/>
      <c r="AJ137" s="26"/>
      <c r="AK137" s="26"/>
      <c r="AL137" s="26"/>
    </row>
    <row r="138" spans="1:38">
      <c r="A138" s="42">
        <v>135</v>
      </c>
      <c r="B138" s="42" t="s">
        <v>4</v>
      </c>
      <c r="C138" s="99"/>
      <c r="D138" s="42" t="str">
        <f t="shared" si="26"/>
        <v/>
      </c>
      <c r="E138" s="99"/>
      <c r="F138" s="26"/>
      <c r="G138" s="99"/>
      <c r="H138" s="107"/>
      <c r="I138" s="53"/>
      <c r="J138" s="53"/>
      <c r="K138" s="99"/>
      <c r="L138" s="26" t="str">
        <f t="shared" si="27"/>
        <v>_</v>
      </c>
      <c r="M138" s="99"/>
      <c r="N138" s="42" t="str">
        <f t="shared" si="28"/>
        <v/>
      </c>
      <c r="O138" s="70"/>
      <c r="P138" s="63"/>
      <c r="Q138" s="64"/>
      <c r="R138" s="26"/>
      <c r="S138" s="26"/>
      <c r="T138" s="42" t="str">
        <f t="shared" si="24"/>
        <v/>
      </c>
      <c r="U138" s="42" t="str">
        <f>IF(E138="","",#REF!-N138)</f>
        <v/>
      </c>
      <c r="V138" s="42" t="str">
        <f t="shared" si="25"/>
        <v/>
      </c>
      <c r="W138" s="42" t="str">
        <f t="shared" si="29"/>
        <v/>
      </c>
      <c r="X138" s="41" t="str">
        <f>IF(E138="","",VLOOKUP(G138,#REF!,2,0))</f>
        <v/>
      </c>
      <c r="Y138" s="41" t="str">
        <f t="shared" si="30"/>
        <v/>
      </c>
      <c r="Z138" s="96" t="str">
        <f t="shared" si="31"/>
        <v/>
      </c>
      <c r="AA138" s="77" t="str">
        <f t="shared" si="32"/>
        <v/>
      </c>
      <c r="AB138" s="77" t="str">
        <f t="shared" si="33"/>
        <v/>
      </c>
      <c r="AC138" s="43" t="str">
        <f t="shared" si="34"/>
        <v/>
      </c>
      <c r="AD138" s="23"/>
      <c r="AE138" s="23"/>
      <c r="AF138" s="23"/>
      <c r="AG138" s="23"/>
      <c r="AH138" s="41" t="str">
        <f t="shared" si="35"/>
        <v/>
      </c>
      <c r="AI138" s="88"/>
      <c r="AJ138" s="26"/>
      <c r="AK138" s="26"/>
      <c r="AL138" s="26"/>
    </row>
    <row r="139" spans="1:38">
      <c r="A139" s="42">
        <v>136</v>
      </c>
      <c r="B139" s="42" t="s">
        <v>4</v>
      </c>
      <c r="C139" s="99"/>
      <c r="D139" s="42" t="str">
        <f t="shared" si="26"/>
        <v/>
      </c>
      <c r="E139" s="99"/>
      <c r="F139" s="26"/>
      <c r="G139" s="99"/>
      <c r="H139" s="107"/>
      <c r="I139" s="53"/>
      <c r="J139" s="53"/>
      <c r="K139" s="99"/>
      <c r="L139" s="26" t="str">
        <f t="shared" si="27"/>
        <v>_</v>
      </c>
      <c r="M139" s="99"/>
      <c r="N139" s="42" t="str">
        <f t="shared" si="28"/>
        <v/>
      </c>
      <c r="O139" s="70"/>
      <c r="P139" s="63"/>
      <c r="Q139" s="64"/>
      <c r="R139" s="26"/>
      <c r="S139" s="26"/>
      <c r="T139" s="42" t="str">
        <f t="shared" si="24"/>
        <v/>
      </c>
      <c r="U139" s="42" t="str">
        <f>IF(E139="","",#REF!-N139)</f>
        <v/>
      </c>
      <c r="V139" s="42" t="str">
        <f t="shared" si="25"/>
        <v/>
      </c>
      <c r="W139" s="42" t="str">
        <f t="shared" si="29"/>
        <v/>
      </c>
      <c r="X139" s="41" t="str">
        <f>IF(E139="","",VLOOKUP(G139,#REF!,2,0))</f>
        <v/>
      </c>
      <c r="Y139" s="41" t="str">
        <f t="shared" si="30"/>
        <v/>
      </c>
      <c r="Z139" s="96" t="str">
        <f t="shared" si="31"/>
        <v/>
      </c>
      <c r="AA139" s="77" t="str">
        <f t="shared" si="32"/>
        <v/>
      </c>
      <c r="AB139" s="77" t="str">
        <f t="shared" si="33"/>
        <v/>
      </c>
      <c r="AC139" s="43" t="str">
        <f t="shared" si="34"/>
        <v/>
      </c>
      <c r="AD139" s="23"/>
      <c r="AE139" s="23"/>
      <c r="AF139" s="23"/>
      <c r="AG139" s="23"/>
      <c r="AH139" s="41" t="str">
        <f t="shared" si="35"/>
        <v/>
      </c>
      <c r="AI139" s="88"/>
      <c r="AJ139" s="26"/>
      <c r="AK139" s="26"/>
      <c r="AL139" s="26"/>
    </row>
    <row r="140" spans="1:38">
      <c r="A140" s="42">
        <v>137</v>
      </c>
      <c r="B140" s="42" t="s">
        <v>4</v>
      </c>
      <c r="C140" s="99"/>
      <c r="D140" s="42" t="str">
        <f t="shared" si="26"/>
        <v/>
      </c>
      <c r="E140" s="99"/>
      <c r="F140" s="26"/>
      <c r="G140" s="99"/>
      <c r="H140" s="107"/>
      <c r="I140" s="53"/>
      <c r="J140" s="53"/>
      <c r="K140" s="99"/>
      <c r="L140" s="26" t="str">
        <f t="shared" si="27"/>
        <v>_</v>
      </c>
      <c r="M140" s="99"/>
      <c r="N140" s="42" t="str">
        <f t="shared" si="28"/>
        <v/>
      </c>
      <c r="O140" s="70"/>
      <c r="P140" s="63"/>
      <c r="Q140" s="64"/>
      <c r="R140" s="26"/>
      <c r="S140" s="26"/>
      <c r="T140" s="42" t="str">
        <f t="shared" si="24"/>
        <v/>
      </c>
      <c r="U140" s="42" t="str">
        <f>IF(E140="","",#REF!-N140)</f>
        <v/>
      </c>
      <c r="V140" s="42" t="str">
        <f t="shared" si="25"/>
        <v/>
      </c>
      <c r="W140" s="42" t="str">
        <f t="shared" si="29"/>
        <v/>
      </c>
      <c r="X140" s="41" t="str">
        <f>IF(E140="","",VLOOKUP(G140,#REF!,2,0))</f>
        <v/>
      </c>
      <c r="Y140" s="41" t="str">
        <f t="shared" si="30"/>
        <v/>
      </c>
      <c r="Z140" s="96" t="str">
        <f t="shared" si="31"/>
        <v/>
      </c>
      <c r="AA140" s="77" t="str">
        <f t="shared" si="32"/>
        <v/>
      </c>
      <c r="AB140" s="77" t="str">
        <f t="shared" si="33"/>
        <v/>
      </c>
      <c r="AC140" s="43" t="str">
        <f t="shared" si="34"/>
        <v/>
      </c>
      <c r="AD140" s="23"/>
      <c r="AE140" s="23"/>
      <c r="AF140" s="23"/>
      <c r="AG140" s="23"/>
      <c r="AH140" s="41" t="str">
        <f t="shared" si="35"/>
        <v/>
      </c>
      <c r="AI140" s="88"/>
      <c r="AJ140" s="26"/>
      <c r="AK140" s="26"/>
      <c r="AL140" s="26"/>
    </row>
    <row r="141" spans="1:38">
      <c r="A141" s="42">
        <v>138</v>
      </c>
      <c r="B141" s="42" t="s">
        <v>4</v>
      </c>
      <c r="C141" s="99"/>
      <c r="D141" s="42" t="str">
        <f t="shared" si="26"/>
        <v/>
      </c>
      <c r="E141" s="99"/>
      <c r="F141" s="26"/>
      <c r="G141" s="99"/>
      <c r="H141" s="107"/>
      <c r="I141" s="53"/>
      <c r="J141" s="53"/>
      <c r="K141" s="99"/>
      <c r="L141" s="26" t="str">
        <f t="shared" si="27"/>
        <v>_</v>
      </c>
      <c r="M141" s="99"/>
      <c r="N141" s="42" t="str">
        <f t="shared" si="28"/>
        <v/>
      </c>
      <c r="O141" s="70"/>
      <c r="P141" s="63"/>
      <c r="Q141" s="64"/>
      <c r="R141" s="26"/>
      <c r="S141" s="26"/>
      <c r="T141" s="42" t="str">
        <f t="shared" si="24"/>
        <v/>
      </c>
      <c r="U141" s="42" t="str">
        <f>IF(E141="","",#REF!-N141)</f>
        <v/>
      </c>
      <c r="V141" s="42" t="str">
        <f t="shared" si="25"/>
        <v/>
      </c>
      <c r="W141" s="42" t="str">
        <f t="shared" si="29"/>
        <v/>
      </c>
      <c r="X141" s="41" t="str">
        <f>IF(E141="","",VLOOKUP(G141,#REF!,2,0))</f>
        <v/>
      </c>
      <c r="Y141" s="41" t="str">
        <f t="shared" si="30"/>
        <v/>
      </c>
      <c r="Z141" s="96" t="str">
        <f t="shared" si="31"/>
        <v/>
      </c>
      <c r="AA141" s="77" t="str">
        <f t="shared" si="32"/>
        <v/>
      </c>
      <c r="AB141" s="77" t="str">
        <f t="shared" si="33"/>
        <v/>
      </c>
      <c r="AC141" s="43" t="str">
        <f t="shared" si="34"/>
        <v/>
      </c>
      <c r="AD141" s="23"/>
      <c r="AE141" s="23"/>
      <c r="AF141" s="23"/>
      <c r="AG141" s="23"/>
      <c r="AH141" s="41" t="str">
        <f t="shared" si="35"/>
        <v/>
      </c>
      <c r="AI141" s="88"/>
      <c r="AJ141" s="26"/>
      <c r="AK141" s="26"/>
      <c r="AL141" s="26"/>
    </row>
    <row r="142" spans="1:38">
      <c r="A142" s="42">
        <v>139</v>
      </c>
      <c r="B142" s="42" t="s">
        <v>4</v>
      </c>
      <c r="C142" s="99"/>
      <c r="D142" s="42" t="str">
        <f t="shared" si="26"/>
        <v/>
      </c>
      <c r="E142" s="99"/>
      <c r="F142" s="26"/>
      <c r="G142" s="99"/>
      <c r="H142" s="107"/>
      <c r="I142" s="53"/>
      <c r="J142" s="53"/>
      <c r="K142" s="99"/>
      <c r="L142" s="26" t="str">
        <f t="shared" si="27"/>
        <v>_</v>
      </c>
      <c r="M142" s="99"/>
      <c r="N142" s="42" t="str">
        <f t="shared" si="28"/>
        <v/>
      </c>
      <c r="O142" s="70"/>
      <c r="P142" s="63"/>
      <c r="Q142" s="64"/>
      <c r="R142" s="26"/>
      <c r="S142" s="26"/>
      <c r="T142" s="42" t="str">
        <f t="shared" si="24"/>
        <v/>
      </c>
      <c r="U142" s="42" t="str">
        <f>IF(E142="","",#REF!-N142)</f>
        <v/>
      </c>
      <c r="V142" s="42" t="str">
        <f t="shared" si="25"/>
        <v/>
      </c>
      <c r="W142" s="42" t="str">
        <f t="shared" si="29"/>
        <v/>
      </c>
      <c r="X142" s="41" t="str">
        <f>IF(E142="","",VLOOKUP(G142,#REF!,2,0))</f>
        <v/>
      </c>
      <c r="Y142" s="41" t="str">
        <f t="shared" si="30"/>
        <v/>
      </c>
      <c r="Z142" s="96" t="str">
        <f t="shared" si="31"/>
        <v/>
      </c>
      <c r="AA142" s="77" t="str">
        <f t="shared" si="32"/>
        <v/>
      </c>
      <c r="AB142" s="77" t="str">
        <f t="shared" si="33"/>
        <v/>
      </c>
      <c r="AC142" s="43" t="str">
        <f t="shared" si="34"/>
        <v/>
      </c>
      <c r="AD142" s="23"/>
      <c r="AE142" s="23"/>
      <c r="AF142" s="23"/>
      <c r="AG142" s="23"/>
      <c r="AH142" s="41" t="str">
        <f t="shared" si="35"/>
        <v/>
      </c>
      <c r="AI142" s="88"/>
      <c r="AJ142" s="26"/>
      <c r="AK142" s="26"/>
      <c r="AL142" s="26"/>
    </row>
    <row r="143" spans="1:38">
      <c r="A143" s="42">
        <v>140</v>
      </c>
      <c r="B143" s="42" t="s">
        <v>4</v>
      </c>
      <c r="C143" s="99"/>
      <c r="D143" s="42" t="str">
        <f t="shared" si="26"/>
        <v/>
      </c>
      <c r="E143" s="99"/>
      <c r="F143" s="26"/>
      <c r="G143" s="99"/>
      <c r="H143" s="107"/>
      <c r="I143" s="53"/>
      <c r="J143" s="53"/>
      <c r="K143" s="99"/>
      <c r="L143" s="26" t="str">
        <f t="shared" si="27"/>
        <v>_</v>
      </c>
      <c r="M143" s="99"/>
      <c r="N143" s="42" t="str">
        <f t="shared" si="28"/>
        <v/>
      </c>
      <c r="O143" s="70"/>
      <c r="P143" s="63"/>
      <c r="Q143" s="64"/>
      <c r="R143" s="26"/>
      <c r="S143" s="26"/>
      <c r="T143" s="42" t="str">
        <f t="shared" si="24"/>
        <v/>
      </c>
      <c r="U143" s="42" t="str">
        <f>IF(E143="","",#REF!-N143)</f>
        <v/>
      </c>
      <c r="V143" s="42" t="str">
        <f t="shared" si="25"/>
        <v/>
      </c>
      <c r="W143" s="42" t="str">
        <f t="shared" si="29"/>
        <v/>
      </c>
      <c r="X143" s="41" t="str">
        <f>IF(E143="","",VLOOKUP(G143,#REF!,2,0))</f>
        <v/>
      </c>
      <c r="Y143" s="41" t="str">
        <f t="shared" si="30"/>
        <v/>
      </c>
      <c r="Z143" s="96" t="str">
        <f t="shared" si="31"/>
        <v/>
      </c>
      <c r="AA143" s="77" t="str">
        <f t="shared" si="32"/>
        <v/>
      </c>
      <c r="AB143" s="77" t="str">
        <f t="shared" si="33"/>
        <v/>
      </c>
      <c r="AC143" s="43" t="str">
        <f t="shared" si="34"/>
        <v/>
      </c>
      <c r="AD143" s="23"/>
      <c r="AE143" s="23"/>
      <c r="AF143" s="23"/>
      <c r="AG143" s="23"/>
      <c r="AH143" s="41" t="str">
        <f t="shared" si="35"/>
        <v/>
      </c>
      <c r="AI143" s="88"/>
      <c r="AJ143" s="26"/>
      <c r="AK143" s="26"/>
      <c r="AL143" s="26"/>
    </row>
    <row r="144" spans="1:38">
      <c r="A144" s="42">
        <v>141</v>
      </c>
      <c r="B144" s="42" t="s">
        <v>4</v>
      </c>
      <c r="C144" s="99"/>
      <c r="D144" s="42" t="str">
        <f t="shared" si="26"/>
        <v/>
      </c>
      <c r="E144" s="99"/>
      <c r="F144" s="26"/>
      <c r="G144" s="99"/>
      <c r="H144" s="107"/>
      <c r="I144" s="53"/>
      <c r="J144" s="53"/>
      <c r="K144" s="99"/>
      <c r="L144" s="26" t="str">
        <f t="shared" si="27"/>
        <v>_</v>
      </c>
      <c r="M144" s="99"/>
      <c r="N144" s="42" t="str">
        <f t="shared" si="28"/>
        <v/>
      </c>
      <c r="O144" s="70"/>
      <c r="P144" s="63"/>
      <c r="Q144" s="64"/>
      <c r="R144" s="26"/>
      <c r="S144" s="26"/>
      <c r="T144" s="42" t="str">
        <f t="shared" si="24"/>
        <v/>
      </c>
      <c r="U144" s="42" t="str">
        <f>IF(E144="","",#REF!-N144)</f>
        <v/>
      </c>
      <c r="V144" s="42" t="str">
        <f t="shared" si="25"/>
        <v/>
      </c>
      <c r="W144" s="42" t="str">
        <f t="shared" si="29"/>
        <v/>
      </c>
      <c r="X144" s="41" t="str">
        <f>IF(E144="","",VLOOKUP(G144,#REF!,2,0))</f>
        <v/>
      </c>
      <c r="Y144" s="41" t="str">
        <f t="shared" si="30"/>
        <v/>
      </c>
      <c r="Z144" s="96" t="str">
        <f t="shared" si="31"/>
        <v/>
      </c>
      <c r="AA144" s="77" t="str">
        <f t="shared" si="32"/>
        <v/>
      </c>
      <c r="AB144" s="77" t="str">
        <f t="shared" si="33"/>
        <v/>
      </c>
      <c r="AC144" s="43" t="str">
        <f t="shared" si="34"/>
        <v/>
      </c>
      <c r="AD144" s="23"/>
      <c r="AE144" s="23"/>
      <c r="AF144" s="23"/>
      <c r="AG144" s="23"/>
      <c r="AH144" s="41" t="str">
        <f t="shared" si="35"/>
        <v/>
      </c>
      <c r="AI144" s="88"/>
      <c r="AJ144" s="26"/>
      <c r="AK144" s="26"/>
      <c r="AL144" s="26"/>
    </row>
    <row r="145" spans="1:38">
      <c r="A145" s="42">
        <v>142</v>
      </c>
      <c r="B145" s="42" t="s">
        <v>4</v>
      </c>
      <c r="C145" s="99"/>
      <c r="D145" s="42" t="str">
        <f t="shared" si="26"/>
        <v/>
      </c>
      <c r="E145" s="99"/>
      <c r="F145" s="26"/>
      <c r="G145" s="99"/>
      <c r="H145" s="107"/>
      <c r="I145" s="53"/>
      <c r="J145" s="53"/>
      <c r="K145" s="99"/>
      <c r="L145" s="26" t="str">
        <f t="shared" si="27"/>
        <v>_</v>
      </c>
      <c r="M145" s="99"/>
      <c r="N145" s="42" t="str">
        <f t="shared" si="28"/>
        <v/>
      </c>
      <c r="O145" s="70"/>
      <c r="P145" s="63"/>
      <c r="Q145" s="64"/>
      <c r="R145" s="26"/>
      <c r="S145" s="26"/>
      <c r="T145" s="42" t="str">
        <f t="shared" si="24"/>
        <v/>
      </c>
      <c r="U145" s="42" t="str">
        <f>IF(E145="","",#REF!-N145)</f>
        <v/>
      </c>
      <c r="V145" s="42" t="str">
        <f t="shared" si="25"/>
        <v/>
      </c>
      <c r="W145" s="42" t="str">
        <f t="shared" si="29"/>
        <v/>
      </c>
      <c r="X145" s="41" t="str">
        <f>IF(E145="","",VLOOKUP(G145,#REF!,2,0))</f>
        <v/>
      </c>
      <c r="Y145" s="41" t="str">
        <f t="shared" si="30"/>
        <v/>
      </c>
      <c r="Z145" s="96" t="str">
        <f t="shared" si="31"/>
        <v/>
      </c>
      <c r="AA145" s="77" t="str">
        <f t="shared" si="32"/>
        <v/>
      </c>
      <c r="AB145" s="77" t="str">
        <f t="shared" si="33"/>
        <v/>
      </c>
      <c r="AC145" s="43" t="str">
        <f t="shared" si="34"/>
        <v/>
      </c>
      <c r="AD145" s="23"/>
      <c r="AE145" s="23"/>
      <c r="AF145" s="23"/>
      <c r="AG145" s="23"/>
      <c r="AH145" s="41" t="str">
        <f t="shared" si="35"/>
        <v/>
      </c>
      <c r="AI145" s="88"/>
      <c r="AJ145" s="26"/>
      <c r="AK145" s="26"/>
      <c r="AL145" s="26"/>
    </row>
    <row r="146" spans="1:38">
      <c r="A146" s="42">
        <v>143</v>
      </c>
      <c r="B146" s="42" t="s">
        <v>4</v>
      </c>
      <c r="C146" s="99"/>
      <c r="D146" s="42" t="str">
        <f t="shared" si="26"/>
        <v/>
      </c>
      <c r="E146" s="99"/>
      <c r="F146" s="26"/>
      <c r="G146" s="99"/>
      <c r="H146" s="107"/>
      <c r="I146" s="53"/>
      <c r="J146" s="53"/>
      <c r="K146" s="99"/>
      <c r="L146" s="26" t="str">
        <f t="shared" si="27"/>
        <v>_</v>
      </c>
      <c r="M146" s="99"/>
      <c r="N146" s="42" t="str">
        <f t="shared" si="28"/>
        <v/>
      </c>
      <c r="O146" s="70"/>
      <c r="P146" s="63"/>
      <c r="Q146" s="64"/>
      <c r="R146" s="26"/>
      <c r="S146" s="26"/>
      <c r="T146" s="42" t="str">
        <f t="shared" si="24"/>
        <v/>
      </c>
      <c r="U146" s="42" t="str">
        <f>IF(E146="","",#REF!-N146)</f>
        <v/>
      </c>
      <c r="V146" s="42" t="str">
        <f t="shared" si="25"/>
        <v/>
      </c>
      <c r="W146" s="42" t="str">
        <f t="shared" si="29"/>
        <v/>
      </c>
      <c r="X146" s="41" t="str">
        <f>IF(E146="","",VLOOKUP(G146,#REF!,2,0))</f>
        <v/>
      </c>
      <c r="Y146" s="41" t="str">
        <f t="shared" si="30"/>
        <v/>
      </c>
      <c r="Z146" s="96" t="str">
        <f t="shared" si="31"/>
        <v/>
      </c>
      <c r="AA146" s="77" t="str">
        <f t="shared" si="32"/>
        <v/>
      </c>
      <c r="AB146" s="77" t="str">
        <f t="shared" si="33"/>
        <v/>
      </c>
      <c r="AC146" s="43" t="str">
        <f t="shared" si="34"/>
        <v/>
      </c>
      <c r="AD146" s="23"/>
      <c r="AE146" s="23"/>
      <c r="AF146" s="23"/>
      <c r="AG146" s="23"/>
      <c r="AH146" s="41" t="str">
        <f t="shared" si="35"/>
        <v/>
      </c>
      <c r="AI146" s="88"/>
      <c r="AJ146" s="26"/>
      <c r="AK146" s="26"/>
      <c r="AL146" s="26"/>
    </row>
    <row r="147" spans="1:38">
      <c r="A147" s="42">
        <v>144</v>
      </c>
      <c r="B147" s="42" t="s">
        <v>4</v>
      </c>
      <c r="C147" s="99"/>
      <c r="D147" s="42" t="str">
        <f t="shared" si="26"/>
        <v/>
      </c>
      <c r="E147" s="99"/>
      <c r="F147" s="26"/>
      <c r="G147" s="99"/>
      <c r="H147" s="107"/>
      <c r="I147" s="53"/>
      <c r="J147" s="53"/>
      <c r="K147" s="99"/>
      <c r="L147" s="26" t="str">
        <f t="shared" si="27"/>
        <v>_</v>
      </c>
      <c r="M147" s="99"/>
      <c r="N147" s="42" t="str">
        <f t="shared" si="28"/>
        <v/>
      </c>
      <c r="O147" s="70"/>
      <c r="P147" s="63"/>
      <c r="Q147" s="64"/>
      <c r="R147" s="26"/>
      <c r="S147" s="26"/>
      <c r="T147" s="42" t="str">
        <f t="shared" si="24"/>
        <v/>
      </c>
      <c r="U147" s="42" t="str">
        <f>IF(E147="","",#REF!-N147)</f>
        <v/>
      </c>
      <c r="V147" s="42" t="str">
        <f t="shared" si="25"/>
        <v/>
      </c>
      <c r="W147" s="42" t="str">
        <f t="shared" si="29"/>
        <v/>
      </c>
      <c r="X147" s="41" t="str">
        <f>IF(E147="","",VLOOKUP(G147,#REF!,2,0))</f>
        <v/>
      </c>
      <c r="Y147" s="41" t="str">
        <f t="shared" si="30"/>
        <v/>
      </c>
      <c r="Z147" s="96" t="str">
        <f t="shared" si="31"/>
        <v/>
      </c>
      <c r="AA147" s="77" t="str">
        <f t="shared" si="32"/>
        <v/>
      </c>
      <c r="AB147" s="77" t="str">
        <f t="shared" si="33"/>
        <v/>
      </c>
      <c r="AC147" s="43" t="str">
        <f t="shared" si="34"/>
        <v/>
      </c>
      <c r="AD147" s="23"/>
      <c r="AE147" s="23"/>
      <c r="AF147" s="23"/>
      <c r="AG147" s="23"/>
      <c r="AH147" s="41" t="str">
        <f t="shared" si="35"/>
        <v/>
      </c>
      <c r="AI147" s="88"/>
      <c r="AJ147" s="26"/>
      <c r="AK147" s="26"/>
      <c r="AL147" s="26"/>
    </row>
    <row r="148" spans="1:38">
      <c r="A148" s="42">
        <v>145</v>
      </c>
      <c r="B148" s="42" t="s">
        <v>4</v>
      </c>
      <c r="C148" s="99"/>
      <c r="D148" s="42" t="str">
        <f t="shared" si="26"/>
        <v/>
      </c>
      <c r="E148" s="99"/>
      <c r="F148" s="26"/>
      <c r="G148" s="99"/>
      <c r="H148" s="107"/>
      <c r="I148" s="53"/>
      <c r="J148" s="53"/>
      <c r="K148" s="99"/>
      <c r="L148" s="26" t="str">
        <f t="shared" si="27"/>
        <v>_</v>
      </c>
      <c r="M148" s="99"/>
      <c r="N148" s="42" t="str">
        <f t="shared" si="28"/>
        <v/>
      </c>
      <c r="O148" s="70"/>
      <c r="P148" s="63"/>
      <c r="Q148" s="64"/>
      <c r="R148" s="26"/>
      <c r="S148" s="26"/>
      <c r="T148" s="42" t="str">
        <f t="shared" si="24"/>
        <v/>
      </c>
      <c r="U148" s="42" t="str">
        <f>IF(E148="","",#REF!-N148)</f>
        <v/>
      </c>
      <c r="V148" s="42" t="str">
        <f t="shared" si="25"/>
        <v/>
      </c>
      <c r="W148" s="42" t="str">
        <f t="shared" si="29"/>
        <v/>
      </c>
      <c r="X148" s="41" t="str">
        <f>IF(E148="","",VLOOKUP(G148,#REF!,2,0))</f>
        <v/>
      </c>
      <c r="Y148" s="41" t="str">
        <f t="shared" si="30"/>
        <v/>
      </c>
      <c r="Z148" s="96" t="str">
        <f t="shared" si="31"/>
        <v/>
      </c>
      <c r="AA148" s="77" t="str">
        <f t="shared" si="32"/>
        <v/>
      </c>
      <c r="AB148" s="77" t="str">
        <f t="shared" si="33"/>
        <v/>
      </c>
      <c r="AC148" s="43" t="str">
        <f t="shared" si="34"/>
        <v/>
      </c>
      <c r="AD148" s="23"/>
      <c r="AE148" s="23"/>
      <c r="AF148" s="23"/>
      <c r="AG148" s="23"/>
      <c r="AH148" s="41" t="str">
        <f t="shared" si="35"/>
        <v/>
      </c>
      <c r="AI148" s="88"/>
      <c r="AJ148" s="26"/>
      <c r="AK148" s="26"/>
      <c r="AL148" s="26"/>
    </row>
    <row r="149" spans="1:38">
      <c r="A149" s="42">
        <v>146</v>
      </c>
      <c r="B149" s="42" t="s">
        <v>4</v>
      </c>
      <c r="C149" s="99"/>
      <c r="D149" s="42" t="str">
        <f t="shared" si="26"/>
        <v/>
      </c>
      <c r="E149" s="99"/>
      <c r="F149" s="26"/>
      <c r="G149" s="99"/>
      <c r="H149" s="107"/>
      <c r="I149" s="53"/>
      <c r="J149" s="53"/>
      <c r="K149" s="99"/>
      <c r="L149" s="26" t="str">
        <f t="shared" si="27"/>
        <v>_</v>
      </c>
      <c r="M149" s="99"/>
      <c r="N149" s="42" t="str">
        <f t="shared" si="28"/>
        <v/>
      </c>
      <c r="O149" s="70"/>
      <c r="P149" s="63"/>
      <c r="Q149" s="64"/>
      <c r="R149" s="26"/>
      <c r="S149" s="26"/>
      <c r="T149" s="42" t="str">
        <f t="shared" si="24"/>
        <v/>
      </c>
      <c r="U149" s="42" t="str">
        <f>IF(E149="","",#REF!-N149)</f>
        <v/>
      </c>
      <c r="V149" s="42" t="str">
        <f t="shared" si="25"/>
        <v/>
      </c>
      <c r="W149" s="42" t="str">
        <f t="shared" si="29"/>
        <v/>
      </c>
      <c r="X149" s="41" t="str">
        <f>IF(E149="","",VLOOKUP(G149,#REF!,2,0))</f>
        <v/>
      </c>
      <c r="Y149" s="41" t="str">
        <f t="shared" si="30"/>
        <v/>
      </c>
      <c r="Z149" s="96" t="str">
        <f t="shared" si="31"/>
        <v/>
      </c>
      <c r="AA149" s="77" t="str">
        <f t="shared" si="32"/>
        <v/>
      </c>
      <c r="AB149" s="77" t="str">
        <f t="shared" si="33"/>
        <v/>
      </c>
      <c r="AC149" s="43" t="str">
        <f t="shared" si="34"/>
        <v/>
      </c>
      <c r="AD149" s="23"/>
      <c r="AE149" s="23"/>
      <c r="AF149" s="23"/>
      <c r="AG149" s="23"/>
      <c r="AH149" s="41" t="str">
        <f t="shared" si="35"/>
        <v/>
      </c>
      <c r="AI149" s="88"/>
      <c r="AJ149" s="26"/>
      <c r="AK149" s="26"/>
      <c r="AL149" s="26"/>
    </row>
    <row r="150" spans="1:38">
      <c r="A150" s="42">
        <v>147</v>
      </c>
      <c r="B150" s="42" t="s">
        <v>4</v>
      </c>
      <c r="C150" s="99"/>
      <c r="D150" s="42" t="str">
        <f t="shared" si="26"/>
        <v/>
      </c>
      <c r="E150" s="99"/>
      <c r="F150" s="26"/>
      <c r="G150" s="99"/>
      <c r="H150" s="107"/>
      <c r="I150" s="53"/>
      <c r="J150" s="53"/>
      <c r="K150" s="99"/>
      <c r="L150" s="26" t="str">
        <f t="shared" si="27"/>
        <v>_</v>
      </c>
      <c r="M150" s="99"/>
      <c r="N150" s="42" t="str">
        <f t="shared" si="28"/>
        <v/>
      </c>
      <c r="O150" s="70"/>
      <c r="P150" s="63"/>
      <c r="Q150" s="64"/>
      <c r="R150" s="26"/>
      <c r="S150" s="26"/>
      <c r="T150" s="42" t="str">
        <f t="shared" si="24"/>
        <v/>
      </c>
      <c r="U150" s="42" t="str">
        <f>IF(E150="","",#REF!-N150)</f>
        <v/>
      </c>
      <c r="V150" s="42" t="str">
        <f t="shared" si="25"/>
        <v/>
      </c>
      <c r="W150" s="42" t="str">
        <f t="shared" si="29"/>
        <v/>
      </c>
      <c r="X150" s="41" t="str">
        <f>IF(E150="","",VLOOKUP(G150,#REF!,2,0))</f>
        <v/>
      </c>
      <c r="Y150" s="41" t="str">
        <f t="shared" si="30"/>
        <v/>
      </c>
      <c r="Z150" s="96" t="str">
        <f t="shared" si="31"/>
        <v/>
      </c>
      <c r="AA150" s="77" t="str">
        <f t="shared" si="32"/>
        <v/>
      </c>
      <c r="AB150" s="77" t="str">
        <f t="shared" si="33"/>
        <v/>
      </c>
      <c r="AC150" s="43" t="str">
        <f t="shared" si="34"/>
        <v/>
      </c>
      <c r="AD150" s="23"/>
      <c r="AE150" s="23"/>
      <c r="AF150" s="23"/>
      <c r="AG150" s="23"/>
      <c r="AH150" s="41" t="str">
        <f t="shared" si="35"/>
        <v/>
      </c>
      <c r="AI150" s="88"/>
      <c r="AJ150" s="26"/>
      <c r="AK150" s="26"/>
      <c r="AL150" s="26"/>
    </row>
    <row r="151" spans="1:38">
      <c r="A151" s="42">
        <v>148</v>
      </c>
      <c r="B151" s="42" t="s">
        <v>4</v>
      </c>
      <c r="C151" s="99"/>
      <c r="D151" s="42" t="str">
        <f t="shared" si="26"/>
        <v/>
      </c>
      <c r="E151" s="99"/>
      <c r="F151" s="26"/>
      <c r="G151" s="99"/>
      <c r="H151" s="107"/>
      <c r="I151" s="53"/>
      <c r="J151" s="53"/>
      <c r="K151" s="99"/>
      <c r="L151" s="26" t="str">
        <f t="shared" si="27"/>
        <v>_</v>
      </c>
      <c r="M151" s="99"/>
      <c r="N151" s="42" t="str">
        <f t="shared" si="28"/>
        <v/>
      </c>
      <c r="O151" s="70"/>
      <c r="P151" s="63"/>
      <c r="Q151" s="64"/>
      <c r="R151" s="26"/>
      <c r="S151" s="26"/>
      <c r="T151" s="42" t="str">
        <f t="shared" si="24"/>
        <v/>
      </c>
      <c r="U151" s="42" t="str">
        <f>IF(E151="","",#REF!-N151)</f>
        <v/>
      </c>
      <c r="V151" s="42" t="str">
        <f t="shared" si="25"/>
        <v/>
      </c>
      <c r="W151" s="42" t="str">
        <f t="shared" si="29"/>
        <v/>
      </c>
      <c r="X151" s="41" t="str">
        <f>IF(E151="","",VLOOKUP(G151,#REF!,2,0))</f>
        <v/>
      </c>
      <c r="Y151" s="41" t="str">
        <f t="shared" si="30"/>
        <v/>
      </c>
      <c r="Z151" s="96" t="str">
        <f t="shared" si="31"/>
        <v/>
      </c>
      <c r="AA151" s="77" t="str">
        <f t="shared" si="32"/>
        <v/>
      </c>
      <c r="AB151" s="77" t="str">
        <f t="shared" si="33"/>
        <v/>
      </c>
      <c r="AC151" s="43" t="str">
        <f t="shared" si="34"/>
        <v/>
      </c>
      <c r="AD151" s="23"/>
      <c r="AE151" s="23"/>
      <c r="AF151" s="23"/>
      <c r="AG151" s="23"/>
      <c r="AH151" s="41" t="str">
        <f t="shared" si="35"/>
        <v/>
      </c>
      <c r="AI151" s="88"/>
      <c r="AJ151" s="26"/>
      <c r="AK151" s="26"/>
      <c r="AL151" s="26"/>
    </row>
    <row r="152" spans="1:38">
      <c r="A152" s="42">
        <v>149</v>
      </c>
      <c r="B152" s="42" t="s">
        <v>4</v>
      </c>
      <c r="C152" s="99"/>
      <c r="D152" s="42" t="str">
        <f t="shared" si="26"/>
        <v/>
      </c>
      <c r="E152" s="99"/>
      <c r="F152" s="26"/>
      <c r="G152" s="99"/>
      <c r="H152" s="107"/>
      <c r="I152" s="53"/>
      <c r="J152" s="53"/>
      <c r="K152" s="99"/>
      <c r="L152" s="26" t="str">
        <f t="shared" si="27"/>
        <v>_</v>
      </c>
      <c r="M152" s="99"/>
      <c r="N152" s="42" t="str">
        <f t="shared" si="28"/>
        <v/>
      </c>
      <c r="O152" s="70"/>
      <c r="P152" s="63"/>
      <c r="Q152" s="64"/>
      <c r="R152" s="26"/>
      <c r="S152" s="26"/>
      <c r="T152" s="42" t="str">
        <f t="shared" si="24"/>
        <v/>
      </c>
      <c r="U152" s="42" t="str">
        <f>IF(E152="","",#REF!-N152)</f>
        <v/>
      </c>
      <c r="V152" s="42" t="str">
        <f t="shared" si="25"/>
        <v/>
      </c>
      <c r="W152" s="42" t="str">
        <f t="shared" si="29"/>
        <v/>
      </c>
      <c r="X152" s="41" t="str">
        <f>IF(E152="","",VLOOKUP(G152,#REF!,2,0))</f>
        <v/>
      </c>
      <c r="Y152" s="41" t="str">
        <f t="shared" si="30"/>
        <v/>
      </c>
      <c r="Z152" s="96" t="str">
        <f t="shared" si="31"/>
        <v/>
      </c>
      <c r="AA152" s="77" t="str">
        <f t="shared" si="32"/>
        <v/>
      </c>
      <c r="AB152" s="77" t="str">
        <f t="shared" si="33"/>
        <v/>
      </c>
      <c r="AC152" s="43" t="str">
        <f t="shared" si="34"/>
        <v/>
      </c>
      <c r="AD152" s="23"/>
      <c r="AE152" s="23"/>
      <c r="AF152" s="23"/>
      <c r="AG152" s="23"/>
      <c r="AH152" s="41" t="str">
        <f t="shared" si="35"/>
        <v/>
      </c>
      <c r="AI152" s="88"/>
      <c r="AJ152" s="26"/>
      <c r="AK152" s="26"/>
      <c r="AL152" s="26"/>
    </row>
    <row r="153" spans="1:38">
      <c r="A153" s="42">
        <v>150</v>
      </c>
      <c r="B153" s="42" t="s">
        <v>4</v>
      </c>
      <c r="C153" s="99"/>
      <c r="D153" s="42" t="str">
        <f t="shared" si="26"/>
        <v/>
      </c>
      <c r="E153" s="99"/>
      <c r="F153" s="26"/>
      <c r="G153" s="99"/>
      <c r="H153" s="107"/>
      <c r="I153" s="53"/>
      <c r="J153" s="53"/>
      <c r="K153" s="99"/>
      <c r="L153" s="26" t="str">
        <f t="shared" si="27"/>
        <v>_</v>
      </c>
      <c r="M153" s="99"/>
      <c r="N153" s="42" t="str">
        <f t="shared" si="28"/>
        <v/>
      </c>
      <c r="O153" s="70"/>
      <c r="P153" s="63"/>
      <c r="Q153" s="64"/>
      <c r="R153" s="26"/>
      <c r="S153" s="26"/>
      <c r="T153" s="42" t="str">
        <f t="shared" si="24"/>
        <v/>
      </c>
      <c r="U153" s="42" t="str">
        <f>IF(E153="","",#REF!-N153)</f>
        <v/>
      </c>
      <c r="V153" s="42" t="str">
        <f t="shared" si="25"/>
        <v/>
      </c>
      <c r="W153" s="42" t="str">
        <f t="shared" si="29"/>
        <v/>
      </c>
      <c r="X153" s="41" t="str">
        <f>IF(E153="","",VLOOKUP(G153,#REF!,2,0))</f>
        <v/>
      </c>
      <c r="Y153" s="41" t="str">
        <f t="shared" si="30"/>
        <v/>
      </c>
      <c r="Z153" s="96" t="str">
        <f t="shared" si="31"/>
        <v/>
      </c>
      <c r="AA153" s="77" t="str">
        <f t="shared" si="32"/>
        <v/>
      </c>
      <c r="AB153" s="77" t="str">
        <f t="shared" si="33"/>
        <v/>
      </c>
      <c r="AC153" s="43" t="str">
        <f t="shared" si="34"/>
        <v/>
      </c>
      <c r="AD153" s="23"/>
      <c r="AE153" s="23"/>
      <c r="AF153" s="23"/>
      <c r="AG153" s="23"/>
      <c r="AH153" s="41" t="str">
        <f t="shared" si="35"/>
        <v/>
      </c>
      <c r="AI153" s="88"/>
      <c r="AJ153" s="26"/>
      <c r="AK153" s="26"/>
      <c r="AL153" s="26"/>
    </row>
    <row r="154" spans="1:38">
      <c r="A154" s="42">
        <v>151</v>
      </c>
      <c r="B154" s="42" t="s">
        <v>4</v>
      </c>
      <c r="C154" s="99"/>
      <c r="D154" s="42" t="str">
        <f t="shared" si="26"/>
        <v/>
      </c>
      <c r="E154" s="99"/>
      <c r="F154" s="26"/>
      <c r="G154" s="99"/>
      <c r="H154" s="107"/>
      <c r="I154" s="53"/>
      <c r="J154" s="53"/>
      <c r="K154" s="99"/>
      <c r="L154" s="26" t="str">
        <f t="shared" si="27"/>
        <v>_</v>
      </c>
      <c r="M154" s="99"/>
      <c r="N154" s="42" t="str">
        <f t="shared" si="28"/>
        <v/>
      </c>
      <c r="O154" s="70"/>
      <c r="P154" s="63"/>
      <c r="Q154" s="64"/>
      <c r="R154" s="26"/>
      <c r="S154" s="26"/>
      <c r="T154" s="42" t="str">
        <f t="shared" si="24"/>
        <v/>
      </c>
      <c r="U154" s="42" t="str">
        <f>IF(E154="","",#REF!-N154)</f>
        <v/>
      </c>
      <c r="V154" s="42" t="str">
        <f t="shared" si="25"/>
        <v/>
      </c>
      <c r="W154" s="42" t="str">
        <f t="shared" si="29"/>
        <v/>
      </c>
      <c r="X154" s="41" t="str">
        <f>IF(E154="","",VLOOKUP(G154,#REF!,2,0))</f>
        <v/>
      </c>
      <c r="Y154" s="41" t="str">
        <f t="shared" si="30"/>
        <v/>
      </c>
      <c r="Z154" s="96" t="str">
        <f t="shared" si="31"/>
        <v/>
      </c>
      <c r="AA154" s="77" t="str">
        <f t="shared" si="32"/>
        <v/>
      </c>
      <c r="AB154" s="77" t="str">
        <f t="shared" si="33"/>
        <v/>
      </c>
      <c r="AC154" s="43" t="str">
        <f t="shared" si="34"/>
        <v/>
      </c>
      <c r="AD154" s="23"/>
      <c r="AE154" s="23"/>
      <c r="AF154" s="23"/>
      <c r="AG154" s="23"/>
      <c r="AH154" s="41" t="str">
        <f t="shared" si="35"/>
        <v/>
      </c>
      <c r="AI154" s="88"/>
      <c r="AJ154" s="26"/>
      <c r="AK154" s="26"/>
      <c r="AL154" s="26"/>
    </row>
    <row r="155" spans="1:38">
      <c r="A155" s="42">
        <v>152</v>
      </c>
      <c r="B155" s="42" t="s">
        <v>4</v>
      </c>
      <c r="C155" s="99"/>
      <c r="D155" s="42" t="str">
        <f t="shared" si="26"/>
        <v/>
      </c>
      <c r="E155" s="99"/>
      <c r="F155" s="26"/>
      <c r="G155" s="99"/>
      <c r="H155" s="107"/>
      <c r="I155" s="53"/>
      <c r="J155" s="53"/>
      <c r="K155" s="99"/>
      <c r="L155" s="26" t="str">
        <f t="shared" si="27"/>
        <v>_</v>
      </c>
      <c r="M155" s="99"/>
      <c r="N155" s="42" t="str">
        <f t="shared" si="28"/>
        <v/>
      </c>
      <c r="O155" s="70"/>
      <c r="P155" s="63"/>
      <c r="Q155" s="64"/>
      <c r="R155" s="26"/>
      <c r="S155" s="26"/>
      <c r="T155" s="42" t="str">
        <f t="shared" si="24"/>
        <v/>
      </c>
      <c r="U155" s="42" t="str">
        <f>IF(E155="","",#REF!-N155)</f>
        <v/>
      </c>
      <c r="V155" s="42" t="str">
        <f t="shared" si="25"/>
        <v/>
      </c>
      <c r="W155" s="42" t="str">
        <f t="shared" si="29"/>
        <v/>
      </c>
      <c r="X155" s="41" t="str">
        <f>IF(E155="","",VLOOKUP(G155,#REF!,2,0))</f>
        <v/>
      </c>
      <c r="Y155" s="41" t="str">
        <f t="shared" si="30"/>
        <v/>
      </c>
      <c r="Z155" s="96" t="str">
        <f t="shared" si="31"/>
        <v/>
      </c>
      <c r="AA155" s="77" t="str">
        <f t="shared" si="32"/>
        <v/>
      </c>
      <c r="AB155" s="77" t="str">
        <f t="shared" si="33"/>
        <v/>
      </c>
      <c r="AC155" s="43" t="str">
        <f t="shared" si="34"/>
        <v/>
      </c>
      <c r="AD155" s="23"/>
      <c r="AE155" s="23"/>
      <c r="AF155" s="23"/>
      <c r="AG155" s="23"/>
      <c r="AH155" s="41" t="str">
        <f t="shared" si="35"/>
        <v/>
      </c>
      <c r="AI155" s="88"/>
      <c r="AJ155" s="26"/>
      <c r="AK155" s="26"/>
      <c r="AL155" s="26"/>
    </row>
    <row r="156" spans="1:38">
      <c r="A156" s="42">
        <v>153</v>
      </c>
      <c r="B156" s="42" t="s">
        <v>4</v>
      </c>
      <c r="C156" s="99"/>
      <c r="D156" s="42" t="str">
        <f t="shared" si="26"/>
        <v/>
      </c>
      <c r="E156" s="99"/>
      <c r="F156" s="26"/>
      <c r="G156" s="99"/>
      <c r="H156" s="107"/>
      <c r="I156" s="53"/>
      <c r="J156" s="53"/>
      <c r="K156" s="99"/>
      <c r="L156" s="26" t="str">
        <f t="shared" si="27"/>
        <v>_</v>
      </c>
      <c r="M156" s="99"/>
      <c r="N156" s="42" t="str">
        <f t="shared" si="28"/>
        <v/>
      </c>
      <c r="O156" s="70"/>
      <c r="P156" s="63"/>
      <c r="Q156" s="64"/>
      <c r="R156" s="26"/>
      <c r="S156" s="26"/>
      <c r="T156" s="42" t="str">
        <f t="shared" si="24"/>
        <v/>
      </c>
      <c r="U156" s="42" t="str">
        <f>IF(E156="","",#REF!-N156)</f>
        <v/>
      </c>
      <c r="V156" s="42" t="str">
        <f t="shared" si="25"/>
        <v/>
      </c>
      <c r="W156" s="42" t="str">
        <f t="shared" si="29"/>
        <v/>
      </c>
      <c r="X156" s="41" t="str">
        <f>IF(E156="","",VLOOKUP(G156,#REF!,2,0))</f>
        <v/>
      </c>
      <c r="Y156" s="41" t="str">
        <f t="shared" si="30"/>
        <v/>
      </c>
      <c r="Z156" s="96" t="str">
        <f t="shared" si="31"/>
        <v/>
      </c>
      <c r="AA156" s="77" t="str">
        <f t="shared" si="32"/>
        <v/>
      </c>
      <c r="AB156" s="77" t="str">
        <f t="shared" si="33"/>
        <v/>
      </c>
      <c r="AC156" s="43" t="str">
        <f t="shared" si="34"/>
        <v/>
      </c>
      <c r="AD156" s="23"/>
      <c r="AE156" s="23"/>
      <c r="AF156" s="23"/>
      <c r="AG156" s="23"/>
      <c r="AH156" s="41" t="str">
        <f t="shared" si="35"/>
        <v/>
      </c>
      <c r="AI156" s="88"/>
      <c r="AJ156" s="26"/>
      <c r="AK156" s="26"/>
      <c r="AL156" s="26"/>
    </row>
    <row r="157" spans="1:38">
      <c r="A157" s="42">
        <v>154</v>
      </c>
      <c r="B157" s="42" t="s">
        <v>4</v>
      </c>
      <c r="C157" s="99"/>
      <c r="D157" s="42" t="str">
        <f t="shared" si="26"/>
        <v/>
      </c>
      <c r="E157" s="99"/>
      <c r="F157" s="26"/>
      <c r="G157" s="99"/>
      <c r="H157" s="107"/>
      <c r="I157" s="53"/>
      <c r="J157" s="53"/>
      <c r="K157" s="99"/>
      <c r="L157" s="26" t="str">
        <f t="shared" si="27"/>
        <v>_</v>
      </c>
      <c r="M157" s="99"/>
      <c r="N157" s="42" t="str">
        <f t="shared" si="28"/>
        <v/>
      </c>
      <c r="O157" s="70"/>
      <c r="P157" s="63"/>
      <c r="Q157" s="64"/>
      <c r="R157" s="26"/>
      <c r="S157" s="26"/>
      <c r="T157" s="42" t="str">
        <f t="shared" si="24"/>
        <v/>
      </c>
      <c r="U157" s="42" t="str">
        <f>IF(E157="","",#REF!-N157)</f>
        <v/>
      </c>
      <c r="V157" s="42" t="str">
        <f t="shared" si="25"/>
        <v/>
      </c>
      <c r="W157" s="42" t="str">
        <f t="shared" si="29"/>
        <v/>
      </c>
      <c r="X157" s="41" t="str">
        <f>IF(E157="","",VLOOKUP(G157,#REF!,2,0))</f>
        <v/>
      </c>
      <c r="Y157" s="41" t="str">
        <f t="shared" si="30"/>
        <v/>
      </c>
      <c r="Z157" s="96" t="str">
        <f t="shared" si="31"/>
        <v/>
      </c>
      <c r="AA157" s="77" t="str">
        <f t="shared" si="32"/>
        <v/>
      </c>
      <c r="AB157" s="77" t="str">
        <f t="shared" si="33"/>
        <v/>
      </c>
      <c r="AC157" s="43" t="str">
        <f t="shared" si="34"/>
        <v/>
      </c>
      <c r="AD157" s="23"/>
      <c r="AE157" s="23"/>
      <c r="AF157" s="23"/>
      <c r="AG157" s="23"/>
      <c r="AH157" s="41" t="str">
        <f t="shared" si="35"/>
        <v/>
      </c>
      <c r="AI157" s="88"/>
      <c r="AJ157" s="26"/>
      <c r="AK157" s="26"/>
      <c r="AL157" s="26"/>
    </row>
    <row r="158" spans="1:38">
      <c r="A158" s="42">
        <v>155</v>
      </c>
      <c r="B158" s="42" t="s">
        <v>4</v>
      </c>
      <c r="C158" s="99"/>
      <c r="D158" s="42" t="str">
        <f t="shared" si="26"/>
        <v/>
      </c>
      <c r="E158" s="99"/>
      <c r="F158" s="26"/>
      <c r="G158" s="99"/>
      <c r="H158" s="107"/>
      <c r="I158" s="53"/>
      <c r="J158" s="53"/>
      <c r="K158" s="99"/>
      <c r="L158" s="26" t="str">
        <f t="shared" si="27"/>
        <v>_</v>
      </c>
      <c r="M158" s="99"/>
      <c r="N158" s="42" t="str">
        <f t="shared" si="28"/>
        <v/>
      </c>
      <c r="O158" s="70"/>
      <c r="P158" s="63"/>
      <c r="Q158" s="64"/>
      <c r="R158" s="26"/>
      <c r="S158" s="26"/>
      <c r="T158" s="42" t="str">
        <f t="shared" si="24"/>
        <v/>
      </c>
      <c r="U158" s="42" t="str">
        <f>IF(E158="","",#REF!-N158)</f>
        <v/>
      </c>
      <c r="V158" s="42" t="str">
        <f t="shared" si="25"/>
        <v/>
      </c>
      <c r="W158" s="42" t="str">
        <f t="shared" si="29"/>
        <v/>
      </c>
      <c r="X158" s="41" t="str">
        <f>IF(E158="","",VLOOKUP(G158,#REF!,2,0))</f>
        <v/>
      </c>
      <c r="Y158" s="41" t="str">
        <f t="shared" si="30"/>
        <v/>
      </c>
      <c r="Z158" s="96" t="str">
        <f t="shared" si="31"/>
        <v/>
      </c>
      <c r="AA158" s="77" t="str">
        <f t="shared" si="32"/>
        <v/>
      </c>
      <c r="AB158" s="77" t="str">
        <f t="shared" si="33"/>
        <v/>
      </c>
      <c r="AC158" s="43" t="str">
        <f t="shared" si="34"/>
        <v/>
      </c>
      <c r="AD158" s="23"/>
      <c r="AE158" s="23"/>
      <c r="AF158" s="23"/>
      <c r="AG158" s="23"/>
      <c r="AH158" s="41" t="str">
        <f t="shared" si="35"/>
        <v/>
      </c>
      <c r="AI158" s="88"/>
      <c r="AJ158" s="26"/>
      <c r="AK158" s="26"/>
      <c r="AL158" s="26"/>
    </row>
    <row r="159" spans="1:38">
      <c r="A159" s="42">
        <v>156</v>
      </c>
      <c r="B159" s="42" t="s">
        <v>4</v>
      </c>
      <c r="C159" s="99"/>
      <c r="D159" s="42" t="str">
        <f t="shared" si="26"/>
        <v/>
      </c>
      <c r="E159" s="99"/>
      <c r="F159" s="26"/>
      <c r="G159" s="99"/>
      <c r="H159" s="107"/>
      <c r="I159" s="53"/>
      <c r="J159" s="53"/>
      <c r="K159" s="99"/>
      <c r="L159" s="26" t="str">
        <f t="shared" si="27"/>
        <v>_</v>
      </c>
      <c r="M159" s="99"/>
      <c r="N159" s="42" t="str">
        <f t="shared" si="28"/>
        <v/>
      </c>
      <c r="O159" s="70"/>
      <c r="P159" s="63"/>
      <c r="Q159" s="64"/>
      <c r="R159" s="26"/>
      <c r="S159" s="26"/>
      <c r="T159" s="42" t="str">
        <f t="shared" si="24"/>
        <v/>
      </c>
      <c r="U159" s="42" t="str">
        <f>IF(E159="","",#REF!-N159)</f>
        <v/>
      </c>
      <c r="V159" s="42" t="str">
        <f t="shared" si="25"/>
        <v/>
      </c>
      <c r="W159" s="42" t="str">
        <f t="shared" si="29"/>
        <v/>
      </c>
      <c r="X159" s="41" t="str">
        <f>IF(E159="","",VLOOKUP(G159,#REF!,2,0))</f>
        <v/>
      </c>
      <c r="Y159" s="41" t="str">
        <f t="shared" si="30"/>
        <v/>
      </c>
      <c r="Z159" s="96" t="str">
        <f t="shared" si="31"/>
        <v/>
      </c>
      <c r="AA159" s="77" t="str">
        <f t="shared" si="32"/>
        <v/>
      </c>
      <c r="AB159" s="77" t="str">
        <f t="shared" si="33"/>
        <v/>
      </c>
      <c r="AC159" s="43" t="str">
        <f t="shared" si="34"/>
        <v/>
      </c>
      <c r="AD159" s="23"/>
      <c r="AE159" s="23"/>
      <c r="AF159" s="23"/>
      <c r="AG159" s="23"/>
      <c r="AH159" s="41" t="str">
        <f t="shared" si="35"/>
        <v/>
      </c>
      <c r="AI159" s="88"/>
      <c r="AJ159" s="26"/>
      <c r="AK159" s="26"/>
      <c r="AL159" s="26"/>
    </row>
    <row r="160" spans="1:38">
      <c r="A160" s="42">
        <v>157</v>
      </c>
      <c r="B160" s="42" t="s">
        <v>4</v>
      </c>
      <c r="C160" s="99"/>
      <c r="D160" s="42" t="str">
        <f t="shared" si="26"/>
        <v/>
      </c>
      <c r="E160" s="99"/>
      <c r="F160" s="26"/>
      <c r="G160" s="99"/>
      <c r="H160" s="107"/>
      <c r="I160" s="53"/>
      <c r="J160" s="53"/>
      <c r="K160" s="99"/>
      <c r="L160" s="26" t="str">
        <f t="shared" si="27"/>
        <v>_</v>
      </c>
      <c r="M160" s="99"/>
      <c r="N160" s="42" t="str">
        <f t="shared" si="28"/>
        <v/>
      </c>
      <c r="O160" s="70"/>
      <c r="P160" s="63"/>
      <c r="Q160" s="64"/>
      <c r="R160" s="26"/>
      <c r="S160" s="26"/>
      <c r="T160" s="42" t="str">
        <f t="shared" si="24"/>
        <v/>
      </c>
      <c r="U160" s="42" t="str">
        <f>IF(E160="","",#REF!-N160)</f>
        <v/>
      </c>
      <c r="V160" s="42" t="str">
        <f t="shared" si="25"/>
        <v/>
      </c>
      <c r="W160" s="42" t="str">
        <f t="shared" si="29"/>
        <v/>
      </c>
      <c r="X160" s="41" t="str">
        <f>IF(E160="","",VLOOKUP(G160,#REF!,2,0))</f>
        <v/>
      </c>
      <c r="Y160" s="41" t="str">
        <f t="shared" si="30"/>
        <v/>
      </c>
      <c r="Z160" s="96" t="str">
        <f t="shared" si="31"/>
        <v/>
      </c>
      <c r="AA160" s="77" t="str">
        <f t="shared" si="32"/>
        <v/>
      </c>
      <c r="AB160" s="77" t="str">
        <f t="shared" si="33"/>
        <v/>
      </c>
      <c r="AC160" s="43" t="str">
        <f t="shared" si="34"/>
        <v/>
      </c>
      <c r="AD160" s="23"/>
      <c r="AE160" s="23"/>
      <c r="AF160" s="23"/>
      <c r="AG160" s="23"/>
      <c r="AH160" s="41" t="str">
        <f t="shared" si="35"/>
        <v/>
      </c>
      <c r="AI160" s="88"/>
      <c r="AJ160" s="26"/>
      <c r="AK160" s="26"/>
      <c r="AL160" s="26"/>
    </row>
    <row r="161" spans="1:38">
      <c r="A161" s="42">
        <v>158</v>
      </c>
      <c r="B161" s="42" t="s">
        <v>4</v>
      </c>
      <c r="C161" s="99"/>
      <c r="D161" s="42" t="str">
        <f t="shared" si="26"/>
        <v/>
      </c>
      <c r="E161" s="99"/>
      <c r="F161" s="26"/>
      <c r="G161" s="99"/>
      <c r="H161" s="107"/>
      <c r="I161" s="53"/>
      <c r="J161" s="53"/>
      <c r="K161" s="99"/>
      <c r="L161" s="26" t="str">
        <f t="shared" si="27"/>
        <v>_</v>
      </c>
      <c r="M161" s="99"/>
      <c r="N161" s="42" t="str">
        <f t="shared" si="28"/>
        <v/>
      </c>
      <c r="O161" s="70"/>
      <c r="P161" s="63"/>
      <c r="Q161" s="64"/>
      <c r="R161" s="26"/>
      <c r="S161" s="26"/>
      <c r="T161" s="42" t="str">
        <f t="shared" si="24"/>
        <v/>
      </c>
      <c r="U161" s="42" t="str">
        <f>IF(E161="","",#REF!-N161)</f>
        <v/>
      </c>
      <c r="V161" s="42" t="str">
        <f t="shared" si="25"/>
        <v/>
      </c>
      <c r="W161" s="42" t="str">
        <f t="shared" si="29"/>
        <v/>
      </c>
      <c r="X161" s="41" t="str">
        <f>IF(E161="","",VLOOKUP(G161,#REF!,2,0))</f>
        <v/>
      </c>
      <c r="Y161" s="41" t="str">
        <f t="shared" si="30"/>
        <v/>
      </c>
      <c r="Z161" s="96" t="str">
        <f t="shared" si="31"/>
        <v/>
      </c>
      <c r="AA161" s="77" t="str">
        <f t="shared" si="32"/>
        <v/>
      </c>
      <c r="AB161" s="77" t="str">
        <f t="shared" si="33"/>
        <v/>
      </c>
      <c r="AC161" s="43" t="str">
        <f t="shared" si="34"/>
        <v/>
      </c>
      <c r="AD161" s="23"/>
      <c r="AE161" s="23"/>
      <c r="AF161" s="23"/>
      <c r="AG161" s="23"/>
      <c r="AH161" s="41" t="str">
        <f t="shared" si="35"/>
        <v/>
      </c>
      <c r="AI161" s="88"/>
      <c r="AJ161" s="26"/>
      <c r="AK161" s="26"/>
      <c r="AL161" s="26"/>
    </row>
    <row r="162" spans="1:38">
      <c r="A162" s="42">
        <v>159</v>
      </c>
      <c r="B162" s="42" t="s">
        <v>4</v>
      </c>
      <c r="C162" s="99"/>
      <c r="D162" s="42" t="str">
        <f t="shared" si="26"/>
        <v/>
      </c>
      <c r="E162" s="99"/>
      <c r="F162" s="26"/>
      <c r="G162" s="99"/>
      <c r="H162" s="107"/>
      <c r="I162" s="53"/>
      <c r="J162" s="53"/>
      <c r="K162" s="99"/>
      <c r="L162" s="26" t="str">
        <f t="shared" si="27"/>
        <v>_</v>
      </c>
      <c r="M162" s="99"/>
      <c r="N162" s="42" t="str">
        <f t="shared" si="28"/>
        <v/>
      </c>
      <c r="O162" s="70"/>
      <c r="P162" s="63"/>
      <c r="Q162" s="64"/>
      <c r="R162" s="26"/>
      <c r="S162" s="26"/>
      <c r="T162" s="42" t="str">
        <f t="shared" si="24"/>
        <v/>
      </c>
      <c r="U162" s="42" t="str">
        <f>IF(E162="","",#REF!-N162)</f>
        <v/>
      </c>
      <c r="V162" s="42" t="str">
        <f t="shared" si="25"/>
        <v/>
      </c>
      <c r="W162" s="42" t="str">
        <f t="shared" si="29"/>
        <v/>
      </c>
      <c r="X162" s="41" t="str">
        <f>IF(E162="","",VLOOKUP(G162,#REF!,2,0))</f>
        <v/>
      </c>
      <c r="Y162" s="41" t="str">
        <f t="shared" si="30"/>
        <v/>
      </c>
      <c r="Z162" s="96" t="str">
        <f t="shared" si="31"/>
        <v/>
      </c>
      <c r="AA162" s="77" t="str">
        <f t="shared" si="32"/>
        <v/>
      </c>
      <c r="AB162" s="77" t="str">
        <f t="shared" si="33"/>
        <v/>
      </c>
      <c r="AC162" s="43" t="str">
        <f t="shared" si="34"/>
        <v/>
      </c>
      <c r="AD162" s="23"/>
      <c r="AE162" s="23"/>
      <c r="AF162" s="23"/>
      <c r="AG162" s="23"/>
      <c r="AH162" s="41" t="str">
        <f t="shared" si="35"/>
        <v/>
      </c>
      <c r="AI162" s="88"/>
      <c r="AJ162" s="26"/>
      <c r="AK162" s="26"/>
      <c r="AL162" s="26"/>
    </row>
    <row r="163" spans="1:38">
      <c r="A163" s="42">
        <v>160</v>
      </c>
      <c r="B163" s="42" t="s">
        <v>4</v>
      </c>
      <c r="C163" s="99"/>
      <c r="D163" s="42" t="str">
        <f t="shared" si="26"/>
        <v/>
      </c>
      <c r="E163" s="99"/>
      <c r="F163" s="26"/>
      <c r="G163" s="99"/>
      <c r="H163" s="107"/>
      <c r="I163" s="53"/>
      <c r="J163" s="53"/>
      <c r="K163" s="99"/>
      <c r="L163" s="26" t="str">
        <f t="shared" si="27"/>
        <v>_</v>
      </c>
      <c r="M163" s="99"/>
      <c r="N163" s="42" t="str">
        <f t="shared" si="28"/>
        <v/>
      </c>
      <c r="O163" s="70"/>
      <c r="P163" s="63"/>
      <c r="Q163" s="64"/>
      <c r="R163" s="26"/>
      <c r="S163" s="26"/>
      <c r="T163" s="42" t="str">
        <f t="shared" si="24"/>
        <v/>
      </c>
      <c r="U163" s="42" t="str">
        <f>IF(E163="","",#REF!-N163)</f>
        <v/>
      </c>
      <c r="V163" s="42" t="str">
        <f t="shared" si="25"/>
        <v/>
      </c>
      <c r="W163" s="42" t="str">
        <f t="shared" si="29"/>
        <v/>
      </c>
      <c r="X163" s="41" t="str">
        <f>IF(E163="","",VLOOKUP(G163,#REF!,2,0))</f>
        <v/>
      </c>
      <c r="Y163" s="41" t="str">
        <f t="shared" si="30"/>
        <v/>
      </c>
      <c r="Z163" s="96" t="str">
        <f t="shared" si="31"/>
        <v/>
      </c>
      <c r="AA163" s="77" t="str">
        <f t="shared" si="32"/>
        <v/>
      </c>
      <c r="AB163" s="77" t="str">
        <f t="shared" si="33"/>
        <v/>
      </c>
      <c r="AC163" s="43" t="str">
        <f t="shared" si="34"/>
        <v/>
      </c>
      <c r="AD163" s="23"/>
      <c r="AE163" s="23"/>
      <c r="AF163" s="23"/>
      <c r="AG163" s="23"/>
      <c r="AH163" s="41" t="str">
        <f t="shared" si="35"/>
        <v/>
      </c>
      <c r="AI163" s="88"/>
      <c r="AJ163" s="26"/>
      <c r="AK163" s="26"/>
      <c r="AL163" s="26"/>
    </row>
    <row r="164" spans="1:38">
      <c r="A164" s="42">
        <v>161</v>
      </c>
      <c r="B164" s="42" t="s">
        <v>4</v>
      </c>
      <c r="C164" s="99"/>
      <c r="D164" s="42" t="str">
        <f t="shared" si="26"/>
        <v/>
      </c>
      <c r="E164" s="99"/>
      <c r="F164" s="26"/>
      <c r="G164" s="99"/>
      <c r="H164" s="107"/>
      <c r="I164" s="53"/>
      <c r="J164" s="53"/>
      <c r="K164" s="99"/>
      <c r="L164" s="26" t="str">
        <f t="shared" si="27"/>
        <v>_</v>
      </c>
      <c r="M164" s="99"/>
      <c r="N164" s="42" t="str">
        <f t="shared" si="28"/>
        <v/>
      </c>
      <c r="O164" s="70"/>
      <c r="P164" s="63"/>
      <c r="Q164" s="64"/>
      <c r="R164" s="26"/>
      <c r="S164" s="26"/>
      <c r="T164" s="42" t="str">
        <f t="shared" si="24"/>
        <v/>
      </c>
      <c r="U164" s="42" t="str">
        <f>IF(E164="","",#REF!-N164)</f>
        <v/>
      </c>
      <c r="V164" s="42" t="str">
        <f t="shared" si="25"/>
        <v/>
      </c>
      <c r="W164" s="42" t="str">
        <f t="shared" si="29"/>
        <v/>
      </c>
      <c r="X164" s="41" t="str">
        <f>IF(E164="","",VLOOKUP(G164,#REF!,2,0))</f>
        <v/>
      </c>
      <c r="Y164" s="41" t="str">
        <f t="shared" si="30"/>
        <v/>
      </c>
      <c r="Z164" s="96" t="str">
        <f t="shared" si="31"/>
        <v/>
      </c>
      <c r="AA164" s="77" t="str">
        <f t="shared" si="32"/>
        <v/>
      </c>
      <c r="AB164" s="77" t="str">
        <f t="shared" si="33"/>
        <v/>
      </c>
      <c r="AC164" s="43" t="str">
        <f t="shared" si="34"/>
        <v/>
      </c>
      <c r="AD164" s="23"/>
      <c r="AE164" s="23"/>
      <c r="AF164" s="23"/>
      <c r="AG164" s="23"/>
      <c r="AH164" s="41" t="str">
        <f t="shared" si="35"/>
        <v/>
      </c>
      <c r="AI164" s="88"/>
      <c r="AJ164" s="26"/>
      <c r="AK164" s="26"/>
      <c r="AL164" s="26"/>
    </row>
    <row r="165" spans="1:38">
      <c r="A165" s="42">
        <v>162</v>
      </c>
      <c r="B165" s="42" t="s">
        <v>4</v>
      </c>
      <c r="C165" s="99"/>
      <c r="D165" s="42" t="str">
        <f t="shared" si="26"/>
        <v/>
      </c>
      <c r="E165" s="99"/>
      <c r="F165" s="26"/>
      <c r="G165" s="99"/>
      <c r="H165" s="107"/>
      <c r="I165" s="53"/>
      <c r="J165" s="53"/>
      <c r="K165" s="99"/>
      <c r="L165" s="26" t="str">
        <f t="shared" si="27"/>
        <v>_</v>
      </c>
      <c r="M165" s="99"/>
      <c r="N165" s="42" t="str">
        <f t="shared" si="28"/>
        <v/>
      </c>
      <c r="O165" s="70"/>
      <c r="P165" s="63"/>
      <c r="Q165" s="64"/>
      <c r="R165" s="26"/>
      <c r="S165" s="26"/>
      <c r="T165" s="42" t="str">
        <f t="shared" si="24"/>
        <v/>
      </c>
      <c r="U165" s="42" t="str">
        <f>IF(E165="","",#REF!-N165)</f>
        <v/>
      </c>
      <c r="V165" s="42" t="str">
        <f t="shared" si="25"/>
        <v/>
      </c>
      <c r="W165" s="42" t="str">
        <f t="shared" si="29"/>
        <v/>
      </c>
      <c r="X165" s="41" t="str">
        <f>IF(E165="","",VLOOKUP(G165,#REF!,2,0))</f>
        <v/>
      </c>
      <c r="Y165" s="41" t="str">
        <f t="shared" si="30"/>
        <v/>
      </c>
      <c r="Z165" s="96" t="str">
        <f t="shared" si="31"/>
        <v/>
      </c>
      <c r="AA165" s="77" t="str">
        <f t="shared" si="32"/>
        <v/>
      </c>
      <c r="AB165" s="77" t="str">
        <f t="shared" si="33"/>
        <v/>
      </c>
      <c r="AC165" s="43" t="str">
        <f t="shared" si="34"/>
        <v/>
      </c>
      <c r="AD165" s="23"/>
      <c r="AE165" s="23"/>
      <c r="AF165" s="23"/>
      <c r="AG165" s="23"/>
      <c r="AH165" s="41" t="str">
        <f t="shared" si="35"/>
        <v/>
      </c>
      <c r="AI165" s="88"/>
      <c r="AJ165" s="26"/>
      <c r="AK165" s="26"/>
      <c r="AL165" s="26"/>
    </row>
    <row r="166" spans="1:38">
      <c r="A166" s="42">
        <v>163</v>
      </c>
      <c r="B166" s="42" t="s">
        <v>4</v>
      </c>
      <c r="C166" s="99"/>
      <c r="D166" s="42" t="str">
        <f t="shared" si="26"/>
        <v/>
      </c>
      <c r="E166" s="99"/>
      <c r="F166" s="26"/>
      <c r="G166" s="99"/>
      <c r="H166" s="107"/>
      <c r="I166" s="53"/>
      <c r="J166" s="53"/>
      <c r="K166" s="99"/>
      <c r="L166" s="26" t="str">
        <f t="shared" si="27"/>
        <v>_</v>
      </c>
      <c r="M166" s="99"/>
      <c r="N166" s="42" t="str">
        <f t="shared" si="28"/>
        <v/>
      </c>
      <c r="O166" s="70"/>
      <c r="P166" s="63"/>
      <c r="Q166" s="64"/>
      <c r="R166" s="26"/>
      <c r="S166" s="26"/>
      <c r="T166" s="42" t="str">
        <f t="shared" si="24"/>
        <v/>
      </c>
      <c r="U166" s="42" t="str">
        <f>IF(E166="","",#REF!-N166)</f>
        <v/>
      </c>
      <c r="V166" s="42" t="str">
        <f t="shared" si="25"/>
        <v/>
      </c>
      <c r="W166" s="42" t="str">
        <f t="shared" si="29"/>
        <v/>
      </c>
      <c r="X166" s="41" t="str">
        <f>IF(E166="","",VLOOKUP(G166,#REF!,2,0))</f>
        <v/>
      </c>
      <c r="Y166" s="41" t="str">
        <f t="shared" si="30"/>
        <v/>
      </c>
      <c r="Z166" s="96" t="str">
        <f t="shared" si="31"/>
        <v/>
      </c>
      <c r="AA166" s="77" t="str">
        <f t="shared" si="32"/>
        <v/>
      </c>
      <c r="AB166" s="77" t="str">
        <f t="shared" si="33"/>
        <v/>
      </c>
      <c r="AC166" s="43" t="str">
        <f t="shared" si="34"/>
        <v/>
      </c>
      <c r="AD166" s="23"/>
      <c r="AE166" s="23"/>
      <c r="AF166" s="23"/>
      <c r="AG166" s="23"/>
      <c r="AH166" s="41" t="str">
        <f t="shared" si="35"/>
        <v/>
      </c>
      <c r="AI166" s="88"/>
      <c r="AJ166" s="26"/>
      <c r="AK166" s="26"/>
      <c r="AL166" s="26"/>
    </row>
    <row r="167" spans="1:38">
      <c r="A167" s="42">
        <v>164</v>
      </c>
      <c r="B167" s="42" t="s">
        <v>4</v>
      </c>
      <c r="C167" s="99"/>
      <c r="D167" s="42" t="str">
        <f t="shared" si="26"/>
        <v/>
      </c>
      <c r="E167" s="99"/>
      <c r="F167" s="26"/>
      <c r="G167" s="99"/>
      <c r="H167" s="107"/>
      <c r="I167" s="53"/>
      <c r="J167" s="53"/>
      <c r="K167" s="99"/>
      <c r="L167" s="26" t="str">
        <f t="shared" si="27"/>
        <v>_</v>
      </c>
      <c r="M167" s="99"/>
      <c r="N167" s="42" t="str">
        <f t="shared" si="28"/>
        <v/>
      </c>
      <c r="O167" s="70"/>
      <c r="P167" s="63"/>
      <c r="Q167" s="64"/>
      <c r="R167" s="26"/>
      <c r="S167" s="26"/>
      <c r="T167" s="42" t="str">
        <f t="shared" si="24"/>
        <v/>
      </c>
      <c r="U167" s="42" t="str">
        <f>IF(E167="","",#REF!-N167)</f>
        <v/>
      </c>
      <c r="V167" s="42" t="str">
        <f t="shared" si="25"/>
        <v/>
      </c>
      <c r="W167" s="42" t="str">
        <f t="shared" si="29"/>
        <v/>
      </c>
      <c r="X167" s="41" t="str">
        <f>IF(E167="","",VLOOKUP(G167,#REF!,2,0))</f>
        <v/>
      </c>
      <c r="Y167" s="41" t="str">
        <f t="shared" si="30"/>
        <v/>
      </c>
      <c r="Z167" s="96" t="str">
        <f t="shared" si="31"/>
        <v/>
      </c>
      <c r="AA167" s="77" t="str">
        <f t="shared" si="32"/>
        <v/>
      </c>
      <c r="AB167" s="77" t="str">
        <f t="shared" si="33"/>
        <v/>
      </c>
      <c r="AC167" s="43" t="str">
        <f t="shared" si="34"/>
        <v/>
      </c>
      <c r="AD167" s="23"/>
      <c r="AE167" s="23"/>
      <c r="AF167" s="23"/>
      <c r="AG167" s="23"/>
      <c r="AH167" s="41" t="str">
        <f t="shared" si="35"/>
        <v/>
      </c>
      <c r="AI167" s="88"/>
      <c r="AJ167" s="26"/>
      <c r="AK167" s="26"/>
      <c r="AL167" s="26"/>
    </row>
    <row r="168" spans="1:38">
      <c r="A168" s="42">
        <v>165</v>
      </c>
      <c r="B168" s="42" t="s">
        <v>4</v>
      </c>
      <c r="C168" s="99"/>
      <c r="D168" s="42" t="str">
        <f t="shared" si="26"/>
        <v/>
      </c>
      <c r="E168" s="99"/>
      <c r="F168" s="26"/>
      <c r="G168" s="99"/>
      <c r="H168" s="107"/>
      <c r="I168" s="53"/>
      <c r="J168" s="53"/>
      <c r="K168" s="99"/>
      <c r="L168" s="26" t="str">
        <f t="shared" si="27"/>
        <v>_</v>
      </c>
      <c r="M168" s="99"/>
      <c r="N168" s="42" t="str">
        <f t="shared" si="28"/>
        <v/>
      </c>
      <c r="O168" s="70"/>
      <c r="P168" s="63"/>
      <c r="Q168" s="64"/>
      <c r="R168" s="26"/>
      <c r="S168" s="26"/>
      <c r="T168" s="42" t="str">
        <f t="shared" si="24"/>
        <v/>
      </c>
      <c r="U168" s="42" t="str">
        <f>IF(E168="","",#REF!-N168)</f>
        <v/>
      </c>
      <c r="V168" s="42" t="str">
        <f t="shared" si="25"/>
        <v/>
      </c>
      <c r="W168" s="42" t="str">
        <f t="shared" si="29"/>
        <v/>
      </c>
      <c r="X168" s="41" t="str">
        <f>IF(E168="","",VLOOKUP(G168,#REF!,2,0))</f>
        <v/>
      </c>
      <c r="Y168" s="41" t="str">
        <f t="shared" si="30"/>
        <v/>
      </c>
      <c r="Z168" s="96" t="str">
        <f t="shared" si="31"/>
        <v/>
      </c>
      <c r="AA168" s="77" t="str">
        <f t="shared" si="32"/>
        <v/>
      </c>
      <c r="AB168" s="77" t="str">
        <f t="shared" si="33"/>
        <v/>
      </c>
      <c r="AC168" s="43" t="str">
        <f t="shared" si="34"/>
        <v/>
      </c>
      <c r="AD168" s="23"/>
      <c r="AE168" s="23"/>
      <c r="AF168" s="23"/>
      <c r="AG168" s="23"/>
      <c r="AH168" s="41" t="str">
        <f t="shared" si="35"/>
        <v/>
      </c>
      <c r="AI168" s="88"/>
      <c r="AJ168" s="26"/>
      <c r="AK168" s="26"/>
      <c r="AL168" s="26"/>
    </row>
    <row r="169" spans="1:38">
      <c r="A169" s="42">
        <v>166</v>
      </c>
      <c r="B169" s="42" t="s">
        <v>4</v>
      </c>
      <c r="C169" s="99"/>
      <c r="D169" s="42" t="str">
        <f t="shared" si="26"/>
        <v/>
      </c>
      <c r="E169" s="99"/>
      <c r="F169" s="26"/>
      <c r="G169" s="99"/>
      <c r="H169" s="107"/>
      <c r="I169" s="53"/>
      <c r="J169" s="53"/>
      <c r="K169" s="99"/>
      <c r="L169" s="26" t="str">
        <f t="shared" si="27"/>
        <v>_</v>
      </c>
      <c r="M169" s="99"/>
      <c r="N169" s="42" t="str">
        <f t="shared" si="28"/>
        <v/>
      </c>
      <c r="O169" s="70"/>
      <c r="P169" s="63"/>
      <c r="Q169" s="64"/>
      <c r="R169" s="26"/>
      <c r="S169" s="26"/>
      <c r="T169" s="42" t="str">
        <f t="shared" si="24"/>
        <v/>
      </c>
      <c r="U169" s="42" t="str">
        <f>IF(E169="","",#REF!-N169)</f>
        <v/>
      </c>
      <c r="V169" s="42" t="str">
        <f t="shared" si="25"/>
        <v/>
      </c>
      <c r="W169" s="42" t="str">
        <f t="shared" si="29"/>
        <v/>
      </c>
      <c r="X169" s="41" t="str">
        <f>IF(E169="","",VLOOKUP(G169,#REF!,2,0))</f>
        <v/>
      </c>
      <c r="Y169" s="41" t="str">
        <f t="shared" si="30"/>
        <v/>
      </c>
      <c r="Z169" s="96" t="str">
        <f t="shared" si="31"/>
        <v/>
      </c>
      <c r="AA169" s="77" t="str">
        <f t="shared" si="32"/>
        <v/>
      </c>
      <c r="AB169" s="77" t="str">
        <f t="shared" si="33"/>
        <v/>
      </c>
      <c r="AC169" s="43" t="str">
        <f t="shared" si="34"/>
        <v/>
      </c>
      <c r="AD169" s="23"/>
      <c r="AE169" s="23"/>
      <c r="AF169" s="23"/>
      <c r="AG169" s="23"/>
      <c r="AH169" s="41" t="str">
        <f t="shared" si="35"/>
        <v/>
      </c>
      <c r="AI169" s="88"/>
      <c r="AJ169" s="26"/>
      <c r="AK169" s="26"/>
      <c r="AL169" s="26"/>
    </row>
    <row r="170" spans="1:38">
      <c r="A170" s="42">
        <v>167</v>
      </c>
      <c r="B170" s="42" t="s">
        <v>4</v>
      </c>
      <c r="C170" s="99"/>
      <c r="D170" s="42" t="str">
        <f t="shared" si="26"/>
        <v/>
      </c>
      <c r="E170" s="99"/>
      <c r="F170" s="26"/>
      <c r="G170" s="99"/>
      <c r="H170" s="107"/>
      <c r="I170" s="53"/>
      <c r="J170" s="53"/>
      <c r="K170" s="99"/>
      <c r="L170" s="26" t="str">
        <f t="shared" si="27"/>
        <v>_</v>
      </c>
      <c r="M170" s="99"/>
      <c r="N170" s="42" t="str">
        <f t="shared" si="28"/>
        <v/>
      </c>
      <c r="O170" s="70"/>
      <c r="P170" s="63"/>
      <c r="Q170" s="64"/>
      <c r="R170" s="26"/>
      <c r="S170" s="26"/>
      <c r="T170" s="42" t="str">
        <f t="shared" si="24"/>
        <v/>
      </c>
      <c r="U170" s="42" t="str">
        <f>IF(E170="","",#REF!-N170)</f>
        <v/>
      </c>
      <c r="V170" s="42" t="str">
        <f t="shared" si="25"/>
        <v/>
      </c>
      <c r="W170" s="42" t="str">
        <f t="shared" si="29"/>
        <v/>
      </c>
      <c r="X170" s="41" t="str">
        <f>IF(E170="","",VLOOKUP(G170,#REF!,2,0))</f>
        <v/>
      </c>
      <c r="Y170" s="41" t="str">
        <f t="shared" si="30"/>
        <v/>
      </c>
      <c r="Z170" s="96" t="str">
        <f t="shared" si="31"/>
        <v/>
      </c>
      <c r="AA170" s="77" t="str">
        <f t="shared" si="32"/>
        <v/>
      </c>
      <c r="AB170" s="77" t="str">
        <f t="shared" si="33"/>
        <v/>
      </c>
      <c r="AC170" s="43" t="str">
        <f t="shared" si="34"/>
        <v/>
      </c>
      <c r="AD170" s="23"/>
      <c r="AE170" s="23"/>
      <c r="AF170" s="23"/>
      <c r="AG170" s="23"/>
      <c r="AH170" s="41" t="str">
        <f t="shared" si="35"/>
        <v/>
      </c>
      <c r="AI170" s="88"/>
      <c r="AJ170" s="26"/>
      <c r="AK170" s="26"/>
      <c r="AL170" s="26"/>
    </row>
    <row r="171" spans="1:38">
      <c r="A171" s="42">
        <v>168</v>
      </c>
      <c r="B171" s="42" t="s">
        <v>4</v>
      </c>
      <c r="C171" s="99"/>
      <c r="D171" s="42" t="str">
        <f t="shared" si="26"/>
        <v/>
      </c>
      <c r="E171" s="99"/>
      <c r="F171" s="26"/>
      <c r="G171" s="99"/>
      <c r="H171" s="107"/>
      <c r="I171" s="53"/>
      <c r="J171" s="53"/>
      <c r="K171" s="99"/>
      <c r="L171" s="26" t="str">
        <f t="shared" si="27"/>
        <v>_</v>
      </c>
      <c r="M171" s="99"/>
      <c r="N171" s="42" t="str">
        <f t="shared" si="28"/>
        <v/>
      </c>
      <c r="O171" s="70"/>
      <c r="P171" s="63"/>
      <c r="Q171" s="64"/>
      <c r="R171" s="26"/>
      <c r="S171" s="26"/>
      <c r="T171" s="42" t="str">
        <f t="shared" si="24"/>
        <v/>
      </c>
      <c r="U171" s="42" t="str">
        <f>IF(E171="","",#REF!-N171)</f>
        <v/>
      </c>
      <c r="V171" s="42" t="str">
        <f t="shared" si="25"/>
        <v/>
      </c>
      <c r="W171" s="42" t="str">
        <f t="shared" si="29"/>
        <v/>
      </c>
      <c r="X171" s="41" t="str">
        <f>IF(E171="","",VLOOKUP(G171,#REF!,2,0))</f>
        <v/>
      </c>
      <c r="Y171" s="41" t="str">
        <f t="shared" si="30"/>
        <v/>
      </c>
      <c r="Z171" s="96" t="str">
        <f t="shared" si="31"/>
        <v/>
      </c>
      <c r="AA171" s="77" t="str">
        <f t="shared" si="32"/>
        <v/>
      </c>
      <c r="AB171" s="77" t="str">
        <f t="shared" si="33"/>
        <v/>
      </c>
      <c r="AC171" s="43" t="str">
        <f t="shared" si="34"/>
        <v/>
      </c>
      <c r="AD171" s="23"/>
      <c r="AE171" s="23"/>
      <c r="AF171" s="23"/>
      <c r="AG171" s="23"/>
      <c r="AH171" s="41" t="str">
        <f t="shared" si="35"/>
        <v/>
      </c>
      <c r="AI171" s="88"/>
      <c r="AJ171" s="26"/>
      <c r="AK171" s="26"/>
      <c r="AL171" s="26"/>
    </row>
    <row r="172" spans="1:38">
      <c r="A172" s="42">
        <v>169</v>
      </c>
      <c r="B172" s="42" t="s">
        <v>4</v>
      </c>
      <c r="C172" s="99"/>
      <c r="D172" s="42" t="str">
        <f t="shared" si="26"/>
        <v/>
      </c>
      <c r="E172" s="99"/>
      <c r="F172" s="26"/>
      <c r="G172" s="99"/>
      <c r="H172" s="107"/>
      <c r="I172" s="53"/>
      <c r="J172" s="53"/>
      <c r="K172" s="99"/>
      <c r="L172" s="26" t="str">
        <f t="shared" si="27"/>
        <v>_</v>
      </c>
      <c r="M172" s="99"/>
      <c r="N172" s="42" t="str">
        <f t="shared" si="28"/>
        <v/>
      </c>
      <c r="O172" s="70"/>
      <c r="P172" s="63"/>
      <c r="Q172" s="64"/>
      <c r="R172" s="26"/>
      <c r="S172" s="26"/>
      <c r="T172" s="42" t="str">
        <f t="shared" si="24"/>
        <v/>
      </c>
      <c r="U172" s="42" t="str">
        <f>IF(E172="","",#REF!-N172)</f>
        <v/>
      </c>
      <c r="V172" s="42" t="str">
        <f t="shared" si="25"/>
        <v/>
      </c>
      <c r="W172" s="42" t="str">
        <f t="shared" si="29"/>
        <v/>
      </c>
      <c r="X172" s="41" t="str">
        <f>IF(E172="","",VLOOKUP(G172,#REF!,2,0))</f>
        <v/>
      </c>
      <c r="Y172" s="41" t="str">
        <f t="shared" si="30"/>
        <v/>
      </c>
      <c r="Z172" s="96" t="str">
        <f t="shared" si="31"/>
        <v/>
      </c>
      <c r="AA172" s="77" t="str">
        <f t="shared" si="32"/>
        <v/>
      </c>
      <c r="AB172" s="77" t="str">
        <f t="shared" si="33"/>
        <v/>
      </c>
      <c r="AC172" s="43" t="str">
        <f t="shared" si="34"/>
        <v/>
      </c>
      <c r="AD172" s="23"/>
      <c r="AE172" s="23"/>
      <c r="AF172" s="23"/>
      <c r="AG172" s="23"/>
      <c r="AH172" s="41" t="str">
        <f t="shared" si="35"/>
        <v/>
      </c>
      <c r="AI172" s="88"/>
      <c r="AJ172" s="26"/>
      <c r="AK172" s="26"/>
      <c r="AL172" s="26"/>
    </row>
    <row r="173" spans="1:38">
      <c r="A173" s="42">
        <v>170</v>
      </c>
      <c r="B173" s="42" t="s">
        <v>4</v>
      </c>
      <c r="C173" s="99"/>
      <c r="D173" s="42" t="str">
        <f t="shared" si="26"/>
        <v/>
      </c>
      <c r="E173" s="99"/>
      <c r="F173" s="26"/>
      <c r="G173" s="99"/>
      <c r="H173" s="107"/>
      <c r="I173" s="53"/>
      <c r="J173" s="53"/>
      <c r="K173" s="99"/>
      <c r="L173" s="26" t="str">
        <f t="shared" si="27"/>
        <v>_</v>
      </c>
      <c r="M173" s="99"/>
      <c r="N173" s="42" t="str">
        <f t="shared" si="28"/>
        <v/>
      </c>
      <c r="O173" s="70"/>
      <c r="P173" s="63"/>
      <c r="Q173" s="64"/>
      <c r="R173" s="26"/>
      <c r="S173" s="26"/>
      <c r="T173" s="42" t="str">
        <f t="shared" si="24"/>
        <v/>
      </c>
      <c r="U173" s="42" t="str">
        <f>IF(E173="","",#REF!-N173)</f>
        <v/>
      </c>
      <c r="V173" s="42" t="str">
        <f t="shared" si="25"/>
        <v/>
      </c>
      <c r="W173" s="42" t="str">
        <f t="shared" si="29"/>
        <v/>
      </c>
      <c r="X173" s="41" t="str">
        <f>IF(E173="","",VLOOKUP(G173,#REF!,2,0))</f>
        <v/>
      </c>
      <c r="Y173" s="41" t="str">
        <f t="shared" si="30"/>
        <v/>
      </c>
      <c r="Z173" s="96" t="str">
        <f t="shared" si="31"/>
        <v/>
      </c>
      <c r="AA173" s="77" t="str">
        <f t="shared" si="32"/>
        <v/>
      </c>
      <c r="AB173" s="77" t="str">
        <f t="shared" si="33"/>
        <v/>
      </c>
      <c r="AC173" s="43" t="str">
        <f t="shared" si="34"/>
        <v/>
      </c>
      <c r="AD173" s="23"/>
      <c r="AE173" s="23"/>
      <c r="AF173" s="23"/>
      <c r="AG173" s="23"/>
      <c r="AH173" s="41" t="str">
        <f t="shared" si="35"/>
        <v/>
      </c>
      <c r="AI173" s="88"/>
      <c r="AJ173" s="26"/>
      <c r="AK173" s="26"/>
      <c r="AL173" s="26"/>
    </row>
    <row r="174" spans="1:38">
      <c r="A174" s="42">
        <v>171</v>
      </c>
      <c r="B174" s="42" t="s">
        <v>4</v>
      </c>
      <c r="C174" s="99"/>
      <c r="D174" s="42" t="str">
        <f t="shared" si="26"/>
        <v/>
      </c>
      <c r="E174" s="99"/>
      <c r="F174" s="26"/>
      <c r="G174" s="99"/>
      <c r="H174" s="107"/>
      <c r="I174" s="53"/>
      <c r="J174" s="53"/>
      <c r="K174" s="99"/>
      <c r="L174" s="26" t="str">
        <f t="shared" si="27"/>
        <v>_</v>
      </c>
      <c r="M174" s="99"/>
      <c r="N174" s="42" t="str">
        <f t="shared" si="28"/>
        <v/>
      </c>
      <c r="O174" s="70"/>
      <c r="P174" s="63"/>
      <c r="Q174" s="64"/>
      <c r="R174" s="26"/>
      <c r="S174" s="26"/>
      <c r="T174" s="42" t="str">
        <f t="shared" si="24"/>
        <v/>
      </c>
      <c r="U174" s="42" t="str">
        <f>IF(E174="","",#REF!-N174)</f>
        <v/>
      </c>
      <c r="V174" s="42" t="str">
        <f t="shared" si="25"/>
        <v/>
      </c>
      <c r="W174" s="42" t="str">
        <f t="shared" si="29"/>
        <v/>
      </c>
      <c r="X174" s="41" t="str">
        <f>IF(E174="","",VLOOKUP(G174,#REF!,2,0))</f>
        <v/>
      </c>
      <c r="Y174" s="41" t="str">
        <f t="shared" si="30"/>
        <v/>
      </c>
      <c r="Z174" s="96" t="str">
        <f t="shared" si="31"/>
        <v/>
      </c>
      <c r="AA174" s="77" t="str">
        <f t="shared" si="32"/>
        <v/>
      </c>
      <c r="AB174" s="77" t="str">
        <f t="shared" si="33"/>
        <v/>
      </c>
      <c r="AC174" s="43" t="str">
        <f t="shared" si="34"/>
        <v/>
      </c>
      <c r="AD174" s="23"/>
      <c r="AE174" s="23"/>
      <c r="AF174" s="23"/>
      <c r="AG174" s="23"/>
      <c r="AH174" s="41" t="str">
        <f t="shared" si="35"/>
        <v/>
      </c>
      <c r="AI174" s="88"/>
      <c r="AJ174" s="26"/>
      <c r="AK174" s="26"/>
      <c r="AL174" s="26"/>
    </row>
    <row r="175" spans="1:38">
      <c r="A175" s="42">
        <v>172</v>
      </c>
      <c r="B175" s="42" t="s">
        <v>4</v>
      </c>
      <c r="C175" s="99"/>
      <c r="D175" s="42" t="str">
        <f t="shared" si="26"/>
        <v/>
      </c>
      <c r="E175" s="99"/>
      <c r="F175" s="26"/>
      <c r="G175" s="99"/>
      <c r="H175" s="107"/>
      <c r="I175" s="53"/>
      <c r="J175" s="53"/>
      <c r="K175" s="99"/>
      <c r="L175" s="26" t="str">
        <f t="shared" si="27"/>
        <v>_</v>
      </c>
      <c r="M175" s="99"/>
      <c r="N175" s="42" t="str">
        <f t="shared" si="28"/>
        <v/>
      </c>
      <c r="O175" s="70"/>
      <c r="P175" s="63"/>
      <c r="Q175" s="64"/>
      <c r="R175" s="26"/>
      <c r="S175" s="26"/>
      <c r="T175" s="42" t="str">
        <f t="shared" si="24"/>
        <v/>
      </c>
      <c r="U175" s="42" t="str">
        <f>IF(E175="","",#REF!-N175)</f>
        <v/>
      </c>
      <c r="V175" s="42" t="str">
        <f t="shared" si="25"/>
        <v/>
      </c>
      <c r="W175" s="42" t="str">
        <f t="shared" si="29"/>
        <v/>
      </c>
      <c r="X175" s="41" t="str">
        <f>IF(E175="","",VLOOKUP(G175,#REF!,2,0))</f>
        <v/>
      </c>
      <c r="Y175" s="41" t="str">
        <f t="shared" si="30"/>
        <v/>
      </c>
      <c r="Z175" s="96" t="str">
        <f t="shared" si="31"/>
        <v/>
      </c>
      <c r="AA175" s="77" t="str">
        <f t="shared" si="32"/>
        <v/>
      </c>
      <c r="AB175" s="77" t="str">
        <f t="shared" si="33"/>
        <v/>
      </c>
      <c r="AC175" s="43" t="str">
        <f t="shared" si="34"/>
        <v/>
      </c>
      <c r="AD175" s="23"/>
      <c r="AE175" s="23"/>
      <c r="AF175" s="23"/>
      <c r="AG175" s="23"/>
      <c r="AH175" s="41" t="str">
        <f t="shared" si="35"/>
        <v/>
      </c>
      <c r="AI175" s="88"/>
      <c r="AJ175" s="26"/>
      <c r="AK175" s="26"/>
      <c r="AL175" s="26"/>
    </row>
    <row r="176" spans="1:38">
      <c r="A176" s="42">
        <v>173</v>
      </c>
      <c r="B176" s="42" t="s">
        <v>4</v>
      </c>
      <c r="C176" s="99"/>
      <c r="D176" s="42" t="str">
        <f t="shared" si="26"/>
        <v/>
      </c>
      <c r="E176" s="99"/>
      <c r="F176" s="26"/>
      <c r="G176" s="99"/>
      <c r="H176" s="107"/>
      <c r="I176" s="53"/>
      <c r="J176" s="53"/>
      <c r="K176" s="99"/>
      <c r="L176" s="26" t="str">
        <f t="shared" si="27"/>
        <v>_</v>
      </c>
      <c r="M176" s="99"/>
      <c r="N176" s="42" t="str">
        <f t="shared" si="28"/>
        <v/>
      </c>
      <c r="O176" s="70"/>
      <c r="P176" s="63"/>
      <c r="Q176" s="64"/>
      <c r="R176" s="26"/>
      <c r="S176" s="26"/>
      <c r="T176" s="42" t="str">
        <f t="shared" si="24"/>
        <v/>
      </c>
      <c r="U176" s="42" t="str">
        <f>IF(E176="","",#REF!-N176)</f>
        <v/>
      </c>
      <c r="V176" s="42" t="str">
        <f t="shared" si="25"/>
        <v/>
      </c>
      <c r="W176" s="42" t="str">
        <f t="shared" si="29"/>
        <v/>
      </c>
      <c r="X176" s="41" t="str">
        <f>IF(E176="","",VLOOKUP(G176,#REF!,2,0))</f>
        <v/>
      </c>
      <c r="Y176" s="41" t="str">
        <f t="shared" si="30"/>
        <v/>
      </c>
      <c r="Z176" s="96" t="str">
        <f t="shared" si="31"/>
        <v/>
      </c>
      <c r="AA176" s="77" t="str">
        <f t="shared" si="32"/>
        <v/>
      </c>
      <c r="AB176" s="77" t="str">
        <f t="shared" si="33"/>
        <v/>
      </c>
      <c r="AC176" s="43" t="str">
        <f t="shared" si="34"/>
        <v/>
      </c>
      <c r="AD176" s="23"/>
      <c r="AE176" s="23"/>
      <c r="AF176" s="23"/>
      <c r="AG176" s="23"/>
      <c r="AH176" s="41" t="str">
        <f t="shared" si="35"/>
        <v/>
      </c>
      <c r="AI176" s="88"/>
      <c r="AJ176" s="26"/>
      <c r="AK176" s="26"/>
      <c r="AL176" s="26"/>
    </row>
    <row r="177" spans="1:38">
      <c r="A177" s="42">
        <v>174</v>
      </c>
      <c r="B177" s="42" t="s">
        <v>4</v>
      </c>
      <c r="C177" s="99"/>
      <c r="D177" s="42" t="str">
        <f t="shared" si="26"/>
        <v/>
      </c>
      <c r="E177" s="99"/>
      <c r="F177" s="26"/>
      <c r="G177" s="99"/>
      <c r="H177" s="107"/>
      <c r="I177" s="53"/>
      <c r="J177" s="53"/>
      <c r="K177" s="99"/>
      <c r="L177" s="26" t="str">
        <f t="shared" si="27"/>
        <v>_</v>
      </c>
      <c r="M177" s="99"/>
      <c r="N177" s="42" t="str">
        <f t="shared" si="28"/>
        <v/>
      </c>
      <c r="O177" s="70"/>
      <c r="P177" s="63"/>
      <c r="Q177" s="64"/>
      <c r="R177" s="26"/>
      <c r="S177" s="26"/>
      <c r="T177" s="42" t="str">
        <f t="shared" si="24"/>
        <v/>
      </c>
      <c r="U177" s="42" t="str">
        <f>IF(E177="","",#REF!-N177)</f>
        <v/>
      </c>
      <c r="V177" s="42" t="str">
        <f t="shared" si="25"/>
        <v/>
      </c>
      <c r="W177" s="42" t="str">
        <f t="shared" si="29"/>
        <v/>
      </c>
      <c r="X177" s="41" t="str">
        <f>IF(E177="","",VLOOKUP(G177,#REF!,2,0))</f>
        <v/>
      </c>
      <c r="Y177" s="41" t="str">
        <f t="shared" si="30"/>
        <v/>
      </c>
      <c r="Z177" s="96" t="str">
        <f t="shared" si="31"/>
        <v/>
      </c>
      <c r="AA177" s="77" t="str">
        <f t="shared" si="32"/>
        <v/>
      </c>
      <c r="AB177" s="77" t="str">
        <f t="shared" si="33"/>
        <v/>
      </c>
      <c r="AC177" s="43" t="str">
        <f t="shared" si="34"/>
        <v/>
      </c>
      <c r="AD177" s="23"/>
      <c r="AE177" s="23"/>
      <c r="AF177" s="23"/>
      <c r="AG177" s="23"/>
      <c r="AH177" s="41" t="str">
        <f t="shared" si="35"/>
        <v/>
      </c>
      <c r="AI177" s="88"/>
      <c r="AJ177" s="26"/>
      <c r="AK177" s="26"/>
      <c r="AL177" s="26"/>
    </row>
    <row r="178" spans="1:38">
      <c r="A178" s="42">
        <v>175</v>
      </c>
      <c r="B178" s="42" t="s">
        <v>4</v>
      </c>
      <c r="C178" s="99"/>
      <c r="D178" s="42" t="str">
        <f t="shared" si="26"/>
        <v/>
      </c>
      <c r="E178" s="99"/>
      <c r="F178" s="26"/>
      <c r="G178" s="99"/>
      <c r="H178" s="107"/>
      <c r="I178" s="53"/>
      <c r="J178" s="53"/>
      <c r="K178" s="99"/>
      <c r="L178" s="26" t="str">
        <f t="shared" si="27"/>
        <v>_</v>
      </c>
      <c r="M178" s="99"/>
      <c r="N178" s="42" t="str">
        <f t="shared" si="28"/>
        <v/>
      </c>
      <c r="O178" s="70"/>
      <c r="P178" s="63"/>
      <c r="Q178" s="64"/>
      <c r="R178" s="26"/>
      <c r="S178" s="26"/>
      <c r="T178" s="42" t="str">
        <f t="shared" si="24"/>
        <v/>
      </c>
      <c r="U178" s="42" t="str">
        <f>IF(E178="","",#REF!-N178)</f>
        <v/>
      </c>
      <c r="V178" s="42" t="str">
        <f t="shared" si="25"/>
        <v/>
      </c>
      <c r="W178" s="42" t="str">
        <f t="shared" si="29"/>
        <v/>
      </c>
      <c r="X178" s="41" t="str">
        <f>IF(E178="","",VLOOKUP(G178,#REF!,2,0))</f>
        <v/>
      </c>
      <c r="Y178" s="41" t="str">
        <f t="shared" si="30"/>
        <v/>
      </c>
      <c r="Z178" s="96" t="str">
        <f t="shared" si="31"/>
        <v/>
      </c>
      <c r="AA178" s="77" t="str">
        <f t="shared" si="32"/>
        <v/>
      </c>
      <c r="AB178" s="77" t="str">
        <f t="shared" si="33"/>
        <v/>
      </c>
      <c r="AC178" s="43" t="str">
        <f t="shared" si="34"/>
        <v/>
      </c>
      <c r="AD178" s="23"/>
      <c r="AE178" s="23"/>
      <c r="AF178" s="23"/>
      <c r="AG178" s="23"/>
      <c r="AH178" s="41" t="str">
        <f t="shared" si="35"/>
        <v/>
      </c>
      <c r="AI178" s="88"/>
      <c r="AJ178" s="26"/>
      <c r="AK178" s="26"/>
      <c r="AL178" s="26"/>
    </row>
    <row r="179" spans="1:38">
      <c r="A179" s="42">
        <v>176</v>
      </c>
      <c r="B179" s="42" t="s">
        <v>4</v>
      </c>
      <c r="C179" s="99"/>
      <c r="D179" s="42" t="str">
        <f t="shared" si="26"/>
        <v/>
      </c>
      <c r="E179" s="99"/>
      <c r="F179" s="26"/>
      <c r="G179" s="99"/>
      <c r="H179" s="107"/>
      <c r="I179" s="53"/>
      <c r="J179" s="53"/>
      <c r="K179" s="99"/>
      <c r="L179" s="26" t="str">
        <f t="shared" si="27"/>
        <v>_</v>
      </c>
      <c r="M179" s="99"/>
      <c r="N179" s="42" t="str">
        <f t="shared" si="28"/>
        <v/>
      </c>
      <c r="O179" s="70"/>
      <c r="P179" s="63"/>
      <c r="Q179" s="64"/>
      <c r="R179" s="26"/>
      <c r="S179" s="26"/>
      <c r="T179" s="42" t="str">
        <f t="shared" si="24"/>
        <v/>
      </c>
      <c r="U179" s="42" t="str">
        <f>IF(E179="","",#REF!-N179)</f>
        <v/>
      </c>
      <c r="V179" s="42" t="str">
        <f t="shared" si="25"/>
        <v/>
      </c>
      <c r="W179" s="42" t="str">
        <f t="shared" si="29"/>
        <v/>
      </c>
      <c r="X179" s="41" t="str">
        <f>IF(E179="","",VLOOKUP(G179,#REF!,2,0))</f>
        <v/>
      </c>
      <c r="Y179" s="41" t="str">
        <f t="shared" si="30"/>
        <v/>
      </c>
      <c r="Z179" s="96" t="str">
        <f t="shared" si="31"/>
        <v/>
      </c>
      <c r="AA179" s="77" t="str">
        <f t="shared" si="32"/>
        <v/>
      </c>
      <c r="AB179" s="77" t="str">
        <f t="shared" si="33"/>
        <v/>
      </c>
      <c r="AC179" s="43" t="str">
        <f t="shared" si="34"/>
        <v/>
      </c>
      <c r="AD179" s="23"/>
      <c r="AE179" s="23"/>
      <c r="AF179" s="23"/>
      <c r="AG179" s="23"/>
      <c r="AH179" s="41" t="str">
        <f t="shared" si="35"/>
        <v/>
      </c>
      <c r="AI179" s="88"/>
      <c r="AJ179" s="26"/>
      <c r="AK179" s="26"/>
      <c r="AL179" s="26"/>
    </row>
    <row r="180" spans="1:38">
      <c r="A180" s="42">
        <v>177</v>
      </c>
      <c r="B180" s="42" t="s">
        <v>4</v>
      </c>
      <c r="C180" s="99"/>
      <c r="D180" s="42" t="str">
        <f t="shared" si="26"/>
        <v/>
      </c>
      <c r="E180" s="99"/>
      <c r="F180" s="26"/>
      <c r="G180" s="99"/>
      <c r="H180" s="107"/>
      <c r="I180" s="53"/>
      <c r="J180" s="53"/>
      <c r="K180" s="99"/>
      <c r="L180" s="26" t="str">
        <f t="shared" si="27"/>
        <v>_</v>
      </c>
      <c r="M180" s="99"/>
      <c r="N180" s="42" t="str">
        <f t="shared" si="28"/>
        <v/>
      </c>
      <c r="O180" s="70"/>
      <c r="P180" s="63"/>
      <c r="Q180" s="64"/>
      <c r="R180" s="26"/>
      <c r="S180" s="26"/>
      <c r="T180" s="42" t="str">
        <f t="shared" si="24"/>
        <v/>
      </c>
      <c r="U180" s="42" t="str">
        <f>IF(E180="","",#REF!-N180)</f>
        <v/>
      </c>
      <c r="V180" s="42" t="str">
        <f t="shared" si="25"/>
        <v/>
      </c>
      <c r="W180" s="42" t="str">
        <f t="shared" si="29"/>
        <v/>
      </c>
      <c r="X180" s="41" t="str">
        <f>IF(E180="","",VLOOKUP(G180,#REF!,2,0))</f>
        <v/>
      </c>
      <c r="Y180" s="41" t="str">
        <f t="shared" si="30"/>
        <v/>
      </c>
      <c r="Z180" s="96" t="str">
        <f t="shared" si="31"/>
        <v/>
      </c>
      <c r="AA180" s="77" t="str">
        <f t="shared" si="32"/>
        <v/>
      </c>
      <c r="AB180" s="77" t="str">
        <f t="shared" si="33"/>
        <v/>
      </c>
      <c r="AC180" s="43" t="str">
        <f t="shared" si="34"/>
        <v/>
      </c>
      <c r="AD180" s="23"/>
      <c r="AE180" s="23"/>
      <c r="AF180" s="23"/>
      <c r="AG180" s="23"/>
      <c r="AH180" s="41" t="str">
        <f t="shared" si="35"/>
        <v/>
      </c>
      <c r="AI180" s="88"/>
      <c r="AJ180" s="26"/>
      <c r="AK180" s="26"/>
      <c r="AL180" s="26"/>
    </row>
    <row r="181" spans="1:38">
      <c r="A181" s="42">
        <v>178</v>
      </c>
      <c r="B181" s="42" t="s">
        <v>4</v>
      </c>
      <c r="C181" s="99"/>
      <c r="D181" s="42" t="str">
        <f t="shared" si="26"/>
        <v/>
      </c>
      <c r="E181" s="99"/>
      <c r="F181" s="26"/>
      <c r="G181" s="99"/>
      <c r="H181" s="107"/>
      <c r="I181" s="53"/>
      <c r="J181" s="53"/>
      <c r="K181" s="99"/>
      <c r="L181" s="26" t="str">
        <f t="shared" si="27"/>
        <v>_</v>
      </c>
      <c r="M181" s="99"/>
      <c r="N181" s="42" t="str">
        <f t="shared" si="28"/>
        <v/>
      </c>
      <c r="O181" s="70"/>
      <c r="P181" s="63"/>
      <c r="Q181" s="64"/>
      <c r="R181" s="26"/>
      <c r="S181" s="26"/>
      <c r="T181" s="42" t="str">
        <f t="shared" si="24"/>
        <v/>
      </c>
      <c r="U181" s="42" t="str">
        <f>IF(E181="","",#REF!-N181)</f>
        <v/>
      </c>
      <c r="V181" s="42" t="str">
        <f t="shared" si="25"/>
        <v/>
      </c>
      <c r="W181" s="42" t="str">
        <f t="shared" si="29"/>
        <v/>
      </c>
      <c r="X181" s="41" t="str">
        <f>IF(E181="","",VLOOKUP(G181,#REF!,2,0))</f>
        <v/>
      </c>
      <c r="Y181" s="41" t="str">
        <f t="shared" si="30"/>
        <v/>
      </c>
      <c r="Z181" s="96" t="str">
        <f t="shared" si="31"/>
        <v/>
      </c>
      <c r="AA181" s="77" t="str">
        <f t="shared" si="32"/>
        <v/>
      </c>
      <c r="AB181" s="77" t="str">
        <f t="shared" si="33"/>
        <v/>
      </c>
      <c r="AC181" s="43" t="str">
        <f t="shared" si="34"/>
        <v/>
      </c>
      <c r="AD181" s="23"/>
      <c r="AE181" s="23"/>
      <c r="AF181" s="23"/>
      <c r="AG181" s="23"/>
      <c r="AH181" s="41" t="str">
        <f t="shared" si="35"/>
        <v/>
      </c>
      <c r="AI181" s="88"/>
      <c r="AJ181" s="26"/>
      <c r="AK181" s="26"/>
      <c r="AL181" s="26"/>
    </row>
    <row r="182" spans="1:38">
      <c r="A182" s="42">
        <v>179</v>
      </c>
      <c r="B182" s="42" t="s">
        <v>4</v>
      </c>
      <c r="C182" s="99"/>
      <c r="D182" s="42" t="str">
        <f t="shared" si="26"/>
        <v/>
      </c>
      <c r="E182" s="99"/>
      <c r="F182" s="26"/>
      <c r="G182" s="99"/>
      <c r="H182" s="107"/>
      <c r="I182" s="53"/>
      <c r="J182" s="53"/>
      <c r="K182" s="99"/>
      <c r="L182" s="26" t="str">
        <f t="shared" si="27"/>
        <v>_</v>
      </c>
      <c r="M182" s="99"/>
      <c r="N182" s="42" t="str">
        <f t="shared" si="28"/>
        <v/>
      </c>
      <c r="O182" s="70"/>
      <c r="P182" s="63"/>
      <c r="Q182" s="64"/>
      <c r="R182" s="26"/>
      <c r="S182" s="26"/>
      <c r="T182" s="42" t="str">
        <f t="shared" si="24"/>
        <v/>
      </c>
      <c r="U182" s="42" t="str">
        <f>IF(E182="","",#REF!-N182)</f>
        <v/>
      </c>
      <c r="V182" s="42" t="str">
        <f t="shared" si="25"/>
        <v/>
      </c>
      <c r="W182" s="42" t="str">
        <f t="shared" si="29"/>
        <v/>
      </c>
      <c r="X182" s="41" t="str">
        <f>IF(E182="","",VLOOKUP(G182,#REF!,2,0))</f>
        <v/>
      </c>
      <c r="Y182" s="41" t="str">
        <f t="shared" si="30"/>
        <v/>
      </c>
      <c r="Z182" s="96" t="str">
        <f t="shared" si="31"/>
        <v/>
      </c>
      <c r="AA182" s="77" t="str">
        <f t="shared" si="32"/>
        <v/>
      </c>
      <c r="AB182" s="77" t="str">
        <f t="shared" si="33"/>
        <v/>
      </c>
      <c r="AC182" s="43" t="str">
        <f t="shared" si="34"/>
        <v/>
      </c>
      <c r="AD182" s="23"/>
      <c r="AE182" s="23"/>
      <c r="AF182" s="23"/>
      <c r="AG182" s="23"/>
      <c r="AH182" s="41" t="str">
        <f t="shared" si="35"/>
        <v/>
      </c>
      <c r="AI182" s="88"/>
      <c r="AJ182" s="26"/>
      <c r="AK182" s="26"/>
      <c r="AL182" s="26"/>
    </row>
    <row r="183" spans="1:38">
      <c r="A183" s="42">
        <v>180</v>
      </c>
      <c r="B183" s="42" t="s">
        <v>4</v>
      </c>
      <c r="C183" s="99"/>
      <c r="D183" s="42" t="str">
        <f t="shared" si="26"/>
        <v/>
      </c>
      <c r="E183" s="99"/>
      <c r="F183" s="26"/>
      <c r="G183" s="99"/>
      <c r="H183" s="107"/>
      <c r="I183" s="53"/>
      <c r="J183" s="53"/>
      <c r="K183" s="99"/>
      <c r="L183" s="26" t="str">
        <f t="shared" si="27"/>
        <v>_</v>
      </c>
      <c r="M183" s="99"/>
      <c r="N183" s="42" t="str">
        <f t="shared" si="28"/>
        <v/>
      </c>
      <c r="O183" s="70"/>
      <c r="P183" s="63"/>
      <c r="Q183" s="64"/>
      <c r="R183" s="26"/>
      <c r="S183" s="26"/>
      <c r="T183" s="42" t="str">
        <f t="shared" si="24"/>
        <v/>
      </c>
      <c r="U183" s="42" t="str">
        <f>IF(E183="","",#REF!-N183)</f>
        <v/>
      </c>
      <c r="V183" s="42" t="str">
        <f t="shared" si="25"/>
        <v/>
      </c>
      <c r="W183" s="42" t="str">
        <f t="shared" si="29"/>
        <v/>
      </c>
      <c r="X183" s="41" t="str">
        <f>IF(E183="","",VLOOKUP(G183,#REF!,2,0))</f>
        <v/>
      </c>
      <c r="Y183" s="41" t="str">
        <f t="shared" si="30"/>
        <v/>
      </c>
      <c r="Z183" s="96" t="str">
        <f t="shared" si="31"/>
        <v/>
      </c>
      <c r="AA183" s="77" t="str">
        <f t="shared" si="32"/>
        <v/>
      </c>
      <c r="AB183" s="77" t="str">
        <f t="shared" si="33"/>
        <v/>
      </c>
      <c r="AC183" s="43" t="str">
        <f t="shared" si="34"/>
        <v/>
      </c>
      <c r="AD183" s="23"/>
      <c r="AE183" s="23"/>
      <c r="AF183" s="23"/>
      <c r="AG183" s="23"/>
      <c r="AH183" s="41" t="str">
        <f t="shared" si="35"/>
        <v/>
      </c>
      <c r="AI183" s="88"/>
      <c r="AJ183" s="26"/>
      <c r="AK183" s="26"/>
      <c r="AL183" s="26"/>
    </row>
    <row r="184" spans="1:38">
      <c r="A184" s="42">
        <v>181</v>
      </c>
      <c r="B184" s="42" t="s">
        <v>4</v>
      </c>
      <c r="C184" s="99"/>
      <c r="D184" s="42" t="str">
        <f t="shared" si="26"/>
        <v/>
      </c>
      <c r="E184" s="99"/>
      <c r="F184" s="26"/>
      <c r="G184" s="99"/>
      <c r="H184" s="107"/>
      <c r="I184" s="53"/>
      <c r="J184" s="53"/>
      <c r="K184" s="99"/>
      <c r="L184" s="26" t="str">
        <f t="shared" si="27"/>
        <v>_</v>
      </c>
      <c r="M184" s="99"/>
      <c r="N184" s="42" t="str">
        <f t="shared" si="28"/>
        <v/>
      </c>
      <c r="O184" s="70"/>
      <c r="P184" s="63"/>
      <c r="Q184" s="64"/>
      <c r="R184" s="26"/>
      <c r="S184" s="26"/>
      <c r="T184" s="42" t="str">
        <f t="shared" si="24"/>
        <v/>
      </c>
      <c r="U184" s="42" t="str">
        <f>IF(E184="","",#REF!-N184)</f>
        <v/>
      </c>
      <c r="V184" s="42" t="str">
        <f t="shared" si="25"/>
        <v/>
      </c>
      <c r="W184" s="42" t="str">
        <f t="shared" si="29"/>
        <v/>
      </c>
      <c r="X184" s="41" t="str">
        <f>IF(E184="","",VLOOKUP(G184,#REF!,2,0))</f>
        <v/>
      </c>
      <c r="Y184" s="41" t="str">
        <f t="shared" si="30"/>
        <v/>
      </c>
      <c r="Z184" s="96" t="str">
        <f t="shared" si="31"/>
        <v/>
      </c>
      <c r="AA184" s="77" t="str">
        <f t="shared" si="32"/>
        <v/>
      </c>
      <c r="AB184" s="77" t="str">
        <f t="shared" si="33"/>
        <v/>
      </c>
      <c r="AC184" s="43" t="str">
        <f t="shared" si="34"/>
        <v/>
      </c>
      <c r="AD184" s="23"/>
      <c r="AE184" s="23"/>
      <c r="AF184" s="23"/>
      <c r="AG184" s="23"/>
      <c r="AH184" s="41" t="str">
        <f t="shared" si="35"/>
        <v/>
      </c>
      <c r="AI184" s="88"/>
      <c r="AJ184" s="26"/>
      <c r="AK184" s="26"/>
      <c r="AL184" s="26"/>
    </row>
    <row r="185" spans="1:38">
      <c r="A185" s="42">
        <v>182</v>
      </c>
      <c r="B185" s="42" t="s">
        <v>4</v>
      </c>
      <c r="C185" s="99"/>
      <c r="D185" s="42" t="str">
        <f t="shared" si="26"/>
        <v/>
      </c>
      <c r="E185" s="99"/>
      <c r="F185" s="26"/>
      <c r="G185" s="99"/>
      <c r="H185" s="107"/>
      <c r="I185" s="53"/>
      <c r="J185" s="53"/>
      <c r="K185" s="99"/>
      <c r="L185" s="26" t="str">
        <f t="shared" si="27"/>
        <v>_</v>
      </c>
      <c r="M185" s="99"/>
      <c r="N185" s="42" t="str">
        <f t="shared" si="28"/>
        <v/>
      </c>
      <c r="O185" s="70"/>
      <c r="P185" s="63"/>
      <c r="Q185" s="64"/>
      <c r="R185" s="26"/>
      <c r="S185" s="26"/>
      <c r="T185" s="42" t="str">
        <f t="shared" si="24"/>
        <v/>
      </c>
      <c r="U185" s="42" t="str">
        <f>IF(E185="","",#REF!-N185)</f>
        <v/>
      </c>
      <c r="V185" s="42" t="str">
        <f t="shared" si="25"/>
        <v/>
      </c>
      <c r="W185" s="42" t="str">
        <f t="shared" si="29"/>
        <v/>
      </c>
      <c r="X185" s="41" t="str">
        <f>IF(E185="","",VLOOKUP(G185,#REF!,2,0))</f>
        <v/>
      </c>
      <c r="Y185" s="41" t="str">
        <f t="shared" si="30"/>
        <v/>
      </c>
      <c r="Z185" s="96" t="str">
        <f t="shared" si="31"/>
        <v/>
      </c>
      <c r="AA185" s="77" t="str">
        <f t="shared" si="32"/>
        <v/>
      </c>
      <c r="AB185" s="77" t="str">
        <f t="shared" si="33"/>
        <v/>
      </c>
      <c r="AC185" s="43" t="str">
        <f t="shared" si="34"/>
        <v/>
      </c>
      <c r="AD185" s="23"/>
      <c r="AE185" s="23"/>
      <c r="AF185" s="23"/>
      <c r="AG185" s="23"/>
      <c r="AH185" s="41" t="str">
        <f t="shared" si="35"/>
        <v/>
      </c>
      <c r="AI185" s="88"/>
      <c r="AJ185" s="26"/>
      <c r="AK185" s="26"/>
      <c r="AL185" s="26"/>
    </row>
    <row r="186" spans="1:38">
      <c r="A186" s="42">
        <v>183</v>
      </c>
      <c r="B186" s="42" t="s">
        <v>4</v>
      </c>
      <c r="C186" s="99"/>
      <c r="D186" s="42" t="str">
        <f t="shared" si="26"/>
        <v/>
      </c>
      <c r="E186" s="99"/>
      <c r="F186" s="26"/>
      <c r="G186" s="99"/>
      <c r="H186" s="107"/>
      <c r="I186" s="53"/>
      <c r="J186" s="53"/>
      <c r="K186" s="99"/>
      <c r="L186" s="26" t="str">
        <f t="shared" si="27"/>
        <v>_</v>
      </c>
      <c r="M186" s="99"/>
      <c r="N186" s="42" t="str">
        <f t="shared" si="28"/>
        <v/>
      </c>
      <c r="O186" s="70"/>
      <c r="P186" s="63"/>
      <c r="Q186" s="64"/>
      <c r="R186" s="26"/>
      <c r="S186" s="26"/>
      <c r="T186" s="42" t="str">
        <f t="shared" si="24"/>
        <v/>
      </c>
      <c r="U186" s="42" t="str">
        <f>IF(E186="","",#REF!-N186)</f>
        <v/>
      </c>
      <c r="V186" s="42" t="str">
        <f t="shared" si="25"/>
        <v/>
      </c>
      <c r="W186" s="42" t="str">
        <f t="shared" si="29"/>
        <v/>
      </c>
      <c r="X186" s="41" t="str">
        <f>IF(E186="","",VLOOKUP(G186,#REF!,2,0))</f>
        <v/>
      </c>
      <c r="Y186" s="41" t="str">
        <f t="shared" si="30"/>
        <v/>
      </c>
      <c r="Z186" s="96" t="str">
        <f t="shared" si="31"/>
        <v/>
      </c>
      <c r="AA186" s="77" t="str">
        <f t="shared" si="32"/>
        <v/>
      </c>
      <c r="AB186" s="77" t="str">
        <f t="shared" si="33"/>
        <v/>
      </c>
      <c r="AC186" s="43" t="str">
        <f t="shared" si="34"/>
        <v/>
      </c>
      <c r="AD186" s="23"/>
      <c r="AE186" s="23"/>
      <c r="AF186" s="23"/>
      <c r="AG186" s="23"/>
      <c r="AH186" s="41" t="str">
        <f t="shared" si="35"/>
        <v/>
      </c>
      <c r="AI186" s="88"/>
      <c r="AJ186" s="26"/>
      <c r="AK186" s="26"/>
      <c r="AL186" s="26"/>
    </row>
    <row r="187" spans="1:38">
      <c r="A187" s="42">
        <v>184</v>
      </c>
      <c r="B187" s="42" t="s">
        <v>4</v>
      </c>
      <c r="C187" s="99"/>
      <c r="D187" s="42" t="str">
        <f t="shared" si="26"/>
        <v/>
      </c>
      <c r="E187" s="99"/>
      <c r="F187" s="26"/>
      <c r="G187" s="99"/>
      <c r="H187" s="107"/>
      <c r="I187" s="53"/>
      <c r="J187" s="53"/>
      <c r="K187" s="99"/>
      <c r="L187" s="26" t="str">
        <f t="shared" si="27"/>
        <v>_</v>
      </c>
      <c r="M187" s="99"/>
      <c r="N187" s="42" t="str">
        <f t="shared" si="28"/>
        <v/>
      </c>
      <c r="O187" s="70"/>
      <c r="P187" s="63"/>
      <c r="Q187" s="64"/>
      <c r="R187" s="26"/>
      <c r="S187" s="26"/>
      <c r="T187" s="42" t="str">
        <f t="shared" si="24"/>
        <v/>
      </c>
      <c r="U187" s="42" t="str">
        <f>IF(E187="","",#REF!-N187)</f>
        <v/>
      </c>
      <c r="V187" s="42" t="str">
        <f t="shared" si="25"/>
        <v/>
      </c>
      <c r="W187" s="42" t="str">
        <f t="shared" si="29"/>
        <v/>
      </c>
      <c r="X187" s="41" t="str">
        <f>IF(E187="","",VLOOKUP(G187,#REF!,2,0))</f>
        <v/>
      </c>
      <c r="Y187" s="41" t="str">
        <f t="shared" si="30"/>
        <v/>
      </c>
      <c r="Z187" s="96" t="str">
        <f t="shared" si="31"/>
        <v/>
      </c>
      <c r="AA187" s="77" t="str">
        <f t="shared" si="32"/>
        <v/>
      </c>
      <c r="AB187" s="77" t="str">
        <f t="shared" si="33"/>
        <v/>
      </c>
      <c r="AC187" s="43" t="str">
        <f t="shared" si="34"/>
        <v/>
      </c>
      <c r="AD187" s="23"/>
      <c r="AE187" s="23"/>
      <c r="AF187" s="23"/>
      <c r="AG187" s="23"/>
      <c r="AH187" s="41" t="str">
        <f t="shared" si="35"/>
        <v/>
      </c>
      <c r="AI187" s="88"/>
      <c r="AJ187" s="26"/>
      <c r="AK187" s="26"/>
      <c r="AL187" s="26"/>
    </row>
    <row r="188" spans="1:38">
      <c r="A188" s="42">
        <v>185</v>
      </c>
      <c r="B188" s="42" t="s">
        <v>4</v>
      </c>
      <c r="C188" s="99"/>
      <c r="D188" s="42" t="str">
        <f t="shared" si="26"/>
        <v/>
      </c>
      <c r="E188" s="99"/>
      <c r="F188" s="26"/>
      <c r="G188" s="99"/>
      <c r="H188" s="107"/>
      <c r="I188" s="53"/>
      <c r="J188" s="53"/>
      <c r="K188" s="99"/>
      <c r="L188" s="26" t="str">
        <f t="shared" si="27"/>
        <v>_</v>
      </c>
      <c r="M188" s="99"/>
      <c r="N188" s="42" t="str">
        <f t="shared" si="28"/>
        <v/>
      </c>
      <c r="O188" s="70"/>
      <c r="P188" s="63"/>
      <c r="Q188" s="64"/>
      <c r="R188" s="26"/>
      <c r="S188" s="26"/>
      <c r="T188" s="42" t="str">
        <f t="shared" si="24"/>
        <v/>
      </c>
      <c r="U188" s="42" t="str">
        <f>IF(E188="","",#REF!-N188)</f>
        <v/>
      </c>
      <c r="V188" s="42" t="str">
        <f t="shared" si="25"/>
        <v/>
      </c>
      <c r="W188" s="42" t="str">
        <f t="shared" si="29"/>
        <v/>
      </c>
      <c r="X188" s="41" t="str">
        <f>IF(E188="","",VLOOKUP(G188,#REF!,2,0))</f>
        <v/>
      </c>
      <c r="Y188" s="41" t="str">
        <f t="shared" si="30"/>
        <v/>
      </c>
      <c r="Z188" s="96" t="str">
        <f t="shared" si="31"/>
        <v/>
      </c>
      <c r="AA188" s="77" t="str">
        <f t="shared" si="32"/>
        <v/>
      </c>
      <c r="AB188" s="77" t="str">
        <f t="shared" si="33"/>
        <v/>
      </c>
      <c r="AC188" s="43" t="str">
        <f t="shared" si="34"/>
        <v/>
      </c>
      <c r="AD188" s="23"/>
      <c r="AE188" s="23"/>
      <c r="AF188" s="23"/>
      <c r="AG188" s="23"/>
      <c r="AH188" s="41" t="str">
        <f t="shared" si="35"/>
        <v/>
      </c>
      <c r="AI188" s="88"/>
      <c r="AJ188" s="26"/>
      <c r="AK188" s="26"/>
      <c r="AL188" s="26"/>
    </row>
    <row r="189" spans="1:38">
      <c r="A189" s="42">
        <v>186</v>
      </c>
      <c r="B189" s="42" t="s">
        <v>4</v>
      </c>
      <c r="C189" s="99"/>
      <c r="D189" s="42" t="str">
        <f t="shared" si="26"/>
        <v/>
      </c>
      <c r="E189" s="99"/>
      <c r="F189" s="26"/>
      <c r="G189" s="99"/>
      <c r="H189" s="107"/>
      <c r="I189" s="53"/>
      <c r="J189" s="53"/>
      <c r="K189" s="99"/>
      <c r="L189" s="26" t="str">
        <f t="shared" si="27"/>
        <v>_</v>
      </c>
      <c r="M189" s="99"/>
      <c r="N189" s="42" t="str">
        <f t="shared" si="28"/>
        <v/>
      </c>
      <c r="O189" s="70"/>
      <c r="P189" s="63"/>
      <c r="Q189" s="64"/>
      <c r="R189" s="26"/>
      <c r="S189" s="26"/>
      <c r="T189" s="42" t="str">
        <f t="shared" si="24"/>
        <v/>
      </c>
      <c r="U189" s="42" t="str">
        <f>IF(E189="","",#REF!-N189)</f>
        <v/>
      </c>
      <c r="V189" s="42" t="str">
        <f t="shared" si="25"/>
        <v/>
      </c>
      <c r="W189" s="42" t="str">
        <f t="shared" si="29"/>
        <v/>
      </c>
      <c r="X189" s="41" t="str">
        <f>IF(E189="","",VLOOKUP(G189,#REF!,2,0))</f>
        <v/>
      </c>
      <c r="Y189" s="41" t="str">
        <f t="shared" si="30"/>
        <v/>
      </c>
      <c r="Z189" s="96" t="str">
        <f t="shared" si="31"/>
        <v/>
      </c>
      <c r="AA189" s="77" t="str">
        <f t="shared" si="32"/>
        <v/>
      </c>
      <c r="AB189" s="77" t="str">
        <f t="shared" si="33"/>
        <v/>
      </c>
      <c r="AC189" s="43" t="str">
        <f t="shared" si="34"/>
        <v/>
      </c>
      <c r="AD189" s="23"/>
      <c r="AE189" s="23"/>
      <c r="AF189" s="23"/>
      <c r="AG189" s="23"/>
      <c r="AH189" s="41" t="str">
        <f t="shared" si="35"/>
        <v/>
      </c>
      <c r="AI189" s="88"/>
      <c r="AJ189" s="26"/>
      <c r="AK189" s="26"/>
      <c r="AL189" s="26"/>
    </row>
    <row r="190" spans="1:38">
      <c r="A190" s="42">
        <v>187</v>
      </c>
      <c r="B190" s="42" t="s">
        <v>4</v>
      </c>
      <c r="C190" s="99"/>
      <c r="D190" s="42" t="str">
        <f t="shared" si="26"/>
        <v/>
      </c>
      <c r="E190" s="99"/>
      <c r="F190" s="26"/>
      <c r="G190" s="99"/>
      <c r="H190" s="107"/>
      <c r="I190" s="53"/>
      <c r="J190" s="53"/>
      <c r="K190" s="99"/>
      <c r="L190" s="26" t="str">
        <f t="shared" si="27"/>
        <v>_</v>
      </c>
      <c r="M190" s="99"/>
      <c r="N190" s="42" t="str">
        <f t="shared" si="28"/>
        <v/>
      </c>
      <c r="O190" s="70"/>
      <c r="P190" s="63"/>
      <c r="Q190" s="64"/>
      <c r="R190" s="26"/>
      <c r="S190" s="26"/>
      <c r="T190" s="42" t="str">
        <f t="shared" si="24"/>
        <v/>
      </c>
      <c r="U190" s="42" t="str">
        <f>IF(E190="","",#REF!-N190)</f>
        <v/>
      </c>
      <c r="V190" s="42" t="str">
        <f t="shared" si="25"/>
        <v/>
      </c>
      <c r="W190" s="42" t="str">
        <f t="shared" si="29"/>
        <v/>
      </c>
      <c r="X190" s="41" t="str">
        <f>IF(E190="","",VLOOKUP(G190,#REF!,2,0))</f>
        <v/>
      </c>
      <c r="Y190" s="41" t="str">
        <f t="shared" si="30"/>
        <v/>
      </c>
      <c r="Z190" s="96" t="str">
        <f t="shared" si="31"/>
        <v/>
      </c>
      <c r="AA190" s="77" t="str">
        <f t="shared" si="32"/>
        <v/>
      </c>
      <c r="AB190" s="77" t="str">
        <f t="shared" si="33"/>
        <v/>
      </c>
      <c r="AC190" s="43" t="str">
        <f t="shared" si="34"/>
        <v/>
      </c>
      <c r="AD190" s="23"/>
      <c r="AE190" s="23"/>
      <c r="AF190" s="23"/>
      <c r="AG190" s="23"/>
      <c r="AH190" s="41" t="str">
        <f t="shared" si="35"/>
        <v/>
      </c>
      <c r="AI190" s="88"/>
      <c r="AJ190" s="26"/>
      <c r="AK190" s="26"/>
      <c r="AL190" s="26"/>
    </row>
    <row r="191" spans="1:38">
      <c r="A191" s="42">
        <v>188</v>
      </c>
      <c r="B191" s="42" t="s">
        <v>4</v>
      </c>
      <c r="C191" s="99"/>
      <c r="D191" s="42" t="str">
        <f t="shared" si="26"/>
        <v/>
      </c>
      <c r="E191" s="99"/>
      <c r="F191" s="26"/>
      <c r="G191" s="99"/>
      <c r="H191" s="107"/>
      <c r="I191" s="53"/>
      <c r="J191" s="53"/>
      <c r="K191" s="99"/>
      <c r="L191" s="26" t="str">
        <f t="shared" si="27"/>
        <v>_</v>
      </c>
      <c r="M191" s="99"/>
      <c r="N191" s="42" t="str">
        <f t="shared" si="28"/>
        <v/>
      </c>
      <c r="O191" s="70"/>
      <c r="P191" s="63"/>
      <c r="Q191" s="64"/>
      <c r="R191" s="26"/>
      <c r="S191" s="26"/>
      <c r="T191" s="42" t="str">
        <f t="shared" si="24"/>
        <v/>
      </c>
      <c r="U191" s="42" t="str">
        <f>IF(E191="","",#REF!-N191)</f>
        <v/>
      </c>
      <c r="V191" s="42" t="str">
        <f t="shared" si="25"/>
        <v/>
      </c>
      <c r="W191" s="42" t="str">
        <f t="shared" si="29"/>
        <v/>
      </c>
      <c r="X191" s="41" t="str">
        <f>IF(E191="","",VLOOKUP(G191,#REF!,2,0))</f>
        <v/>
      </c>
      <c r="Y191" s="41" t="str">
        <f t="shared" si="30"/>
        <v/>
      </c>
      <c r="Z191" s="96" t="str">
        <f t="shared" si="31"/>
        <v/>
      </c>
      <c r="AA191" s="77" t="str">
        <f t="shared" si="32"/>
        <v/>
      </c>
      <c r="AB191" s="77" t="str">
        <f t="shared" si="33"/>
        <v/>
      </c>
      <c r="AC191" s="43" t="str">
        <f t="shared" si="34"/>
        <v/>
      </c>
      <c r="AD191" s="23"/>
      <c r="AE191" s="23"/>
      <c r="AF191" s="23"/>
      <c r="AG191" s="23"/>
      <c r="AH191" s="41" t="str">
        <f t="shared" si="35"/>
        <v/>
      </c>
      <c r="AI191" s="88"/>
      <c r="AJ191" s="26"/>
      <c r="AK191" s="26"/>
      <c r="AL191" s="26"/>
    </row>
    <row r="192" spans="1:38">
      <c r="A192" s="42">
        <v>189</v>
      </c>
      <c r="B192" s="42" t="s">
        <v>4</v>
      </c>
      <c r="C192" s="99"/>
      <c r="D192" s="42" t="str">
        <f t="shared" si="26"/>
        <v/>
      </c>
      <c r="E192" s="99"/>
      <c r="F192" s="26"/>
      <c r="G192" s="99"/>
      <c r="H192" s="107"/>
      <c r="I192" s="53"/>
      <c r="J192" s="53"/>
      <c r="K192" s="99"/>
      <c r="L192" s="26" t="str">
        <f t="shared" si="27"/>
        <v>_</v>
      </c>
      <c r="M192" s="99"/>
      <c r="N192" s="42" t="str">
        <f t="shared" si="28"/>
        <v/>
      </c>
      <c r="O192" s="70"/>
      <c r="P192" s="63"/>
      <c r="Q192" s="64"/>
      <c r="R192" s="26"/>
      <c r="S192" s="26"/>
      <c r="T192" s="42" t="str">
        <f t="shared" si="24"/>
        <v/>
      </c>
      <c r="U192" s="42" t="str">
        <f>IF(E192="","",#REF!-N192)</f>
        <v/>
      </c>
      <c r="V192" s="42" t="str">
        <f t="shared" si="25"/>
        <v/>
      </c>
      <c r="W192" s="42" t="str">
        <f t="shared" si="29"/>
        <v/>
      </c>
      <c r="X192" s="41" t="str">
        <f>IF(E192="","",VLOOKUP(G192,#REF!,2,0))</f>
        <v/>
      </c>
      <c r="Y192" s="41" t="str">
        <f t="shared" si="30"/>
        <v/>
      </c>
      <c r="Z192" s="96" t="str">
        <f t="shared" si="31"/>
        <v/>
      </c>
      <c r="AA192" s="77" t="str">
        <f t="shared" si="32"/>
        <v/>
      </c>
      <c r="AB192" s="77" t="str">
        <f t="shared" si="33"/>
        <v/>
      </c>
      <c r="AC192" s="43" t="str">
        <f t="shared" si="34"/>
        <v/>
      </c>
      <c r="AD192" s="23"/>
      <c r="AE192" s="23"/>
      <c r="AF192" s="23"/>
      <c r="AG192" s="23"/>
      <c r="AH192" s="41" t="str">
        <f t="shared" si="35"/>
        <v/>
      </c>
      <c r="AI192" s="88"/>
      <c r="AJ192" s="26"/>
      <c r="AK192" s="26"/>
      <c r="AL192" s="26"/>
    </row>
    <row r="193" spans="1:38">
      <c r="A193" s="42">
        <v>190</v>
      </c>
      <c r="B193" s="42" t="s">
        <v>4</v>
      </c>
      <c r="C193" s="99"/>
      <c r="D193" s="42" t="str">
        <f t="shared" si="26"/>
        <v/>
      </c>
      <c r="E193" s="99"/>
      <c r="F193" s="26"/>
      <c r="G193" s="99"/>
      <c r="H193" s="107"/>
      <c r="I193" s="53"/>
      <c r="J193" s="53"/>
      <c r="K193" s="99"/>
      <c r="L193" s="26" t="str">
        <f t="shared" si="27"/>
        <v>_</v>
      </c>
      <c r="M193" s="99"/>
      <c r="N193" s="42" t="str">
        <f t="shared" si="28"/>
        <v/>
      </c>
      <c r="O193" s="70"/>
      <c r="P193" s="63"/>
      <c r="Q193" s="64"/>
      <c r="R193" s="26"/>
      <c r="S193" s="26"/>
      <c r="T193" s="42" t="str">
        <f t="shared" si="24"/>
        <v/>
      </c>
      <c r="U193" s="42" t="str">
        <f>IF(E193="","",#REF!-N193)</f>
        <v/>
      </c>
      <c r="V193" s="42" t="str">
        <f t="shared" si="25"/>
        <v/>
      </c>
      <c r="W193" s="42" t="str">
        <f t="shared" si="29"/>
        <v/>
      </c>
      <c r="X193" s="41" t="str">
        <f>IF(E193="","",VLOOKUP(G193,#REF!,2,0))</f>
        <v/>
      </c>
      <c r="Y193" s="41" t="str">
        <f t="shared" si="30"/>
        <v/>
      </c>
      <c r="Z193" s="96" t="str">
        <f t="shared" si="31"/>
        <v/>
      </c>
      <c r="AA193" s="77" t="str">
        <f t="shared" si="32"/>
        <v/>
      </c>
      <c r="AB193" s="77" t="str">
        <f t="shared" si="33"/>
        <v/>
      </c>
      <c r="AC193" s="43" t="str">
        <f t="shared" si="34"/>
        <v/>
      </c>
      <c r="AD193" s="23"/>
      <c r="AE193" s="23"/>
      <c r="AF193" s="23"/>
      <c r="AG193" s="23"/>
      <c r="AH193" s="41" t="str">
        <f t="shared" si="35"/>
        <v/>
      </c>
      <c r="AI193" s="88"/>
      <c r="AJ193" s="26"/>
      <c r="AK193" s="26"/>
      <c r="AL193" s="26"/>
    </row>
    <row r="194" spans="1:38">
      <c r="A194" s="42">
        <v>191</v>
      </c>
      <c r="B194" s="42" t="s">
        <v>4</v>
      </c>
      <c r="C194" s="99"/>
      <c r="D194" s="42" t="str">
        <f t="shared" si="26"/>
        <v/>
      </c>
      <c r="E194" s="99"/>
      <c r="F194" s="26"/>
      <c r="G194" s="99"/>
      <c r="H194" s="107"/>
      <c r="I194" s="53"/>
      <c r="J194" s="53"/>
      <c r="K194" s="99"/>
      <c r="L194" s="26" t="str">
        <f t="shared" si="27"/>
        <v>_</v>
      </c>
      <c r="M194" s="99"/>
      <c r="N194" s="42" t="str">
        <f t="shared" si="28"/>
        <v/>
      </c>
      <c r="O194" s="70"/>
      <c r="P194" s="63"/>
      <c r="Q194" s="64"/>
      <c r="R194" s="26"/>
      <c r="S194" s="26"/>
      <c r="T194" s="42" t="str">
        <f t="shared" si="24"/>
        <v/>
      </c>
      <c r="U194" s="42" t="str">
        <f>IF(E194="","",#REF!-N194)</f>
        <v/>
      </c>
      <c r="V194" s="42" t="str">
        <f t="shared" si="25"/>
        <v/>
      </c>
      <c r="W194" s="42" t="str">
        <f t="shared" si="29"/>
        <v/>
      </c>
      <c r="X194" s="41" t="str">
        <f>IF(E194="","",VLOOKUP(G194,#REF!,2,0))</f>
        <v/>
      </c>
      <c r="Y194" s="41" t="str">
        <f t="shared" si="30"/>
        <v/>
      </c>
      <c r="Z194" s="96" t="str">
        <f t="shared" si="31"/>
        <v/>
      </c>
      <c r="AA194" s="77" t="str">
        <f t="shared" si="32"/>
        <v/>
      </c>
      <c r="AB194" s="77" t="str">
        <f t="shared" si="33"/>
        <v/>
      </c>
      <c r="AC194" s="43" t="str">
        <f t="shared" si="34"/>
        <v/>
      </c>
      <c r="AD194" s="23"/>
      <c r="AE194" s="23"/>
      <c r="AF194" s="23"/>
      <c r="AG194" s="23"/>
      <c r="AH194" s="41" t="str">
        <f t="shared" si="35"/>
        <v/>
      </c>
      <c r="AI194" s="88"/>
      <c r="AJ194" s="26"/>
      <c r="AK194" s="26"/>
      <c r="AL194" s="26"/>
    </row>
    <row r="195" spans="1:38">
      <c r="A195" s="42">
        <v>192</v>
      </c>
      <c r="B195" s="42" t="s">
        <v>4</v>
      </c>
      <c r="C195" s="99"/>
      <c r="D195" s="42" t="str">
        <f t="shared" si="26"/>
        <v/>
      </c>
      <c r="E195" s="99"/>
      <c r="F195" s="26"/>
      <c r="G195" s="99"/>
      <c r="H195" s="107"/>
      <c r="I195" s="53"/>
      <c r="J195" s="53"/>
      <c r="K195" s="99"/>
      <c r="L195" s="26" t="str">
        <f t="shared" si="27"/>
        <v>_</v>
      </c>
      <c r="M195" s="99"/>
      <c r="N195" s="42" t="str">
        <f t="shared" si="28"/>
        <v/>
      </c>
      <c r="O195" s="70"/>
      <c r="P195" s="63"/>
      <c r="Q195" s="64"/>
      <c r="R195" s="26"/>
      <c r="S195" s="26"/>
      <c r="T195" s="42" t="str">
        <f t="shared" si="24"/>
        <v/>
      </c>
      <c r="U195" s="42" t="str">
        <f>IF(E195="","",#REF!-N195)</f>
        <v/>
      </c>
      <c r="V195" s="42" t="str">
        <f t="shared" si="25"/>
        <v/>
      </c>
      <c r="W195" s="42" t="str">
        <f t="shared" si="29"/>
        <v/>
      </c>
      <c r="X195" s="41" t="str">
        <f>IF(E195="","",VLOOKUP(G195,#REF!,2,0))</f>
        <v/>
      </c>
      <c r="Y195" s="41" t="str">
        <f t="shared" si="30"/>
        <v/>
      </c>
      <c r="Z195" s="96" t="str">
        <f t="shared" si="31"/>
        <v/>
      </c>
      <c r="AA195" s="77" t="str">
        <f t="shared" si="32"/>
        <v/>
      </c>
      <c r="AB195" s="77" t="str">
        <f t="shared" si="33"/>
        <v/>
      </c>
      <c r="AC195" s="43" t="str">
        <f t="shared" si="34"/>
        <v/>
      </c>
      <c r="AD195" s="23"/>
      <c r="AE195" s="23"/>
      <c r="AF195" s="23"/>
      <c r="AG195" s="23"/>
      <c r="AH195" s="41" t="str">
        <f t="shared" si="35"/>
        <v/>
      </c>
      <c r="AI195" s="88"/>
      <c r="AJ195" s="26"/>
      <c r="AK195" s="26"/>
      <c r="AL195" s="26"/>
    </row>
    <row r="196" spans="1:38">
      <c r="A196" s="42">
        <v>193</v>
      </c>
      <c r="B196" s="42" t="s">
        <v>4</v>
      </c>
      <c r="C196" s="99"/>
      <c r="D196" s="42" t="str">
        <f t="shared" si="26"/>
        <v/>
      </c>
      <c r="E196" s="99"/>
      <c r="F196" s="26"/>
      <c r="G196" s="99"/>
      <c r="H196" s="107"/>
      <c r="I196" s="53"/>
      <c r="J196" s="53"/>
      <c r="K196" s="99"/>
      <c r="L196" s="26" t="str">
        <f t="shared" si="27"/>
        <v>_</v>
      </c>
      <c r="M196" s="99"/>
      <c r="N196" s="42" t="str">
        <f t="shared" si="28"/>
        <v/>
      </c>
      <c r="O196" s="70"/>
      <c r="P196" s="63"/>
      <c r="Q196" s="64"/>
      <c r="R196" s="26"/>
      <c r="S196" s="26"/>
      <c r="T196" s="42" t="str">
        <f t="shared" ref="T196:T259" si="36">IF(E196="","",48)</f>
        <v/>
      </c>
      <c r="U196" s="42" t="str">
        <f>IF(E196="","",#REF!-N196)</f>
        <v/>
      </c>
      <c r="V196" s="42" t="str">
        <f t="shared" ref="V196:V259" si="37">IF(E196="","",T196-U196)</f>
        <v/>
      </c>
      <c r="W196" s="42" t="str">
        <f t="shared" si="29"/>
        <v/>
      </c>
      <c r="X196" s="41" t="str">
        <f>IF(E196="","",VLOOKUP(G196,#REF!,2,0))</f>
        <v/>
      </c>
      <c r="Y196" s="41" t="str">
        <f t="shared" si="30"/>
        <v/>
      </c>
      <c r="Z196" s="96" t="str">
        <f t="shared" si="31"/>
        <v/>
      </c>
      <c r="AA196" s="77" t="str">
        <f t="shared" si="32"/>
        <v/>
      </c>
      <c r="AB196" s="77" t="str">
        <f t="shared" si="33"/>
        <v/>
      </c>
      <c r="AC196" s="43" t="str">
        <f t="shared" si="34"/>
        <v/>
      </c>
      <c r="AD196" s="23"/>
      <c r="AE196" s="23"/>
      <c r="AF196" s="23"/>
      <c r="AG196" s="23"/>
      <c r="AH196" s="41" t="str">
        <f t="shared" si="35"/>
        <v/>
      </c>
      <c r="AI196" s="88"/>
      <c r="AJ196" s="26"/>
      <c r="AK196" s="26"/>
      <c r="AL196" s="26"/>
    </row>
    <row r="197" spans="1:38">
      <c r="A197" s="42">
        <v>194</v>
      </c>
      <c r="B197" s="42" t="s">
        <v>4</v>
      </c>
      <c r="C197" s="99"/>
      <c r="D197" s="42" t="str">
        <f t="shared" ref="D197:D260" si="38">IF(O197="","",C197&amp;"_"&amp;O197)</f>
        <v/>
      </c>
      <c r="E197" s="99"/>
      <c r="F197" s="26"/>
      <c r="G197" s="99"/>
      <c r="H197" s="107"/>
      <c r="I197" s="53"/>
      <c r="J197" s="53"/>
      <c r="K197" s="99"/>
      <c r="L197" s="26" t="str">
        <f t="shared" ref="L197:L260" si="39">C197&amp;"_"&amp;K197</f>
        <v>_</v>
      </c>
      <c r="M197" s="99"/>
      <c r="N197" s="42" t="str">
        <f t="shared" ref="N197:N260" si="40">IF(M197="","",IF(MONTH(M197)&lt;=3,YEAR(M197)-1,YEAR(M197)))</f>
        <v/>
      </c>
      <c r="O197" s="70"/>
      <c r="P197" s="63"/>
      <c r="Q197" s="64"/>
      <c r="R197" s="26"/>
      <c r="S197" s="26"/>
      <c r="T197" s="42" t="str">
        <f t="shared" si="36"/>
        <v/>
      </c>
      <c r="U197" s="42" t="str">
        <f>IF(E197="","",#REF!-N197)</f>
        <v/>
      </c>
      <c r="V197" s="42" t="str">
        <f t="shared" si="37"/>
        <v/>
      </c>
      <c r="W197" s="42" t="str">
        <f t="shared" ref="W197:W260" si="41">IF(T197="","",0.021)</f>
        <v/>
      </c>
      <c r="X197" s="41" t="str">
        <f>IF(E197="","",VLOOKUP(G197,#REF!,2,0))</f>
        <v/>
      </c>
      <c r="Y197" s="41" t="str">
        <f t="shared" ref="Y197:Y260" si="42">IF(E197="","",IF(P197=0,ROUND(H197*X197,0),0))</f>
        <v/>
      </c>
      <c r="Z197" s="96" t="str">
        <f t="shared" ref="Z197:Z260" si="43">IF(P197="","",IF(V197&lt;0,1,IF(P197=0,Y197,P197)))</f>
        <v/>
      </c>
      <c r="AA197" s="77" t="str">
        <f t="shared" ref="AA197:AA260" si="44">IF(E197="","",IF(U197=0,0,IF(V197=0,AI197,IF(V197&lt;0,0,ROUNDDOWN(Z197*W197,0)))))</f>
        <v/>
      </c>
      <c r="AB197" s="77" t="str">
        <f t="shared" ref="AB197:AB260" si="45">IF(E197="","",IF(V197=0,Z197,IF(V197&lt;0,0,AA197*U197)))</f>
        <v/>
      </c>
      <c r="AC197" s="43" t="str">
        <f t="shared" ref="AC197:AC260" si="46">IF(E197="","",IF(Z197-AB197&lt;=0,1,Z197-AB197))</f>
        <v/>
      </c>
      <c r="AD197" s="23"/>
      <c r="AE197" s="23"/>
      <c r="AF197" s="23"/>
      <c r="AG197" s="23"/>
      <c r="AH197" s="41" t="str">
        <f t="shared" ref="AH197:AH260" si="47">IF(E197="","",P197-SUM(AD197:AG197))</f>
        <v/>
      </c>
      <c r="AI197" s="88"/>
      <c r="AJ197" s="26"/>
      <c r="AK197" s="26"/>
      <c r="AL197" s="26"/>
    </row>
    <row r="198" spans="1:38">
      <c r="A198" s="42">
        <v>195</v>
      </c>
      <c r="B198" s="42" t="s">
        <v>4</v>
      </c>
      <c r="C198" s="99"/>
      <c r="D198" s="42" t="str">
        <f t="shared" si="38"/>
        <v/>
      </c>
      <c r="E198" s="99"/>
      <c r="F198" s="26"/>
      <c r="G198" s="99"/>
      <c r="H198" s="107"/>
      <c r="I198" s="53"/>
      <c r="J198" s="53"/>
      <c r="K198" s="99"/>
      <c r="L198" s="26" t="str">
        <f t="shared" si="39"/>
        <v>_</v>
      </c>
      <c r="M198" s="99"/>
      <c r="N198" s="42" t="str">
        <f t="shared" si="40"/>
        <v/>
      </c>
      <c r="O198" s="70"/>
      <c r="P198" s="63"/>
      <c r="Q198" s="64"/>
      <c r="R198" s="26"/>
      <c r="S198" s="26"/>
      <c r="T198" s="42" t="str">
        <f t="shared" si="36"/>
        <v/>
      </c>
      <c r="U198" s="42" t="str">
        <f>IF(E198="","",#REF!-N198)</f>
        <v/>
      </c>
      <c r="V198" s="42" t="str">
        <f t="shared" si="37"/>
        <v/>
      </c>
      <c r="W198" s="42" t="str">
        <f t="shared" si="41"/>
        <v/>
      </c>
      <c r="X198" s="41" t="str">
        <f>IF(E198="","",VLOOKUP(G198,#REF!,2,0))</f>
        <v/>
      </c>
      <c r="Y198" s="41" t="str">
        <f t="shared" si="42"/>
        <v/>
      </c>
      <c r="Z198" s="96" t="str">
        <f t="shared" si="43"/>
        <v/>
      </c>
      <c r="AA198" s="77" t="str">
        <f t="shared" si="44"/>
        <v/>
      </c>
      <c r="AB198" s="77" t="str">
        <f t="shared" si="45"/>
        <v/>
      </c>
      <c r="AC198" s="43" t="str">
        <f t="shared" si="46"/>
        <v/>
      </c>
      <c r="AD198" s="23"/>
      <c r="AE198" s="23"/>
      <c r="AF198" s="23"/>
      <c r="AG198" s="23"/>
      <c r="AH198" s="41" t="str">
        <f t="shared" si="47"/>
        <v/>
      </c>
      <c r="AI198" s="88"/>
      <c r="AJ198" s="26"/>
      <c r="AK198" s="26"/>
      <c r="AL198" s="26"/>
    </row>
    <row r="199" spans="1:38">
      <c r="A199" s="42">
        <v>196</v>
      </c>
      <c r="B199" s="42" t="s">
        <v>4</v>
      </c>
      <c r="C199" s="99"/>
      <c r="D199" s="42" t="str">
        <f t="shared" si="38"/>
        <v/>
      </c>
      <c r="E199" s="99"/>
      <c r="F199" s="26"/>
      <c r="G199" s="99"/>
      <c r="H199" s="107"/>
      <c r="I199" s="53"/>
      <c r="J199" s="53"/>
      <c r="K199" s="99"/>
      <c r="L199" s="26" t="str">
        <f t="shared" si="39"/>
        <v>_</v>
      </c>
      <c r="M199" s="99"/>
      <c r="N199" s="42" t="str">
        <f t="shared" si="40"/>
        <v/>
      </c>
      <c r="O199" s="70"/>
      <c r="P199" s="63"/>
      <c r="Q199" s="64"/>
      <c r="R199" s="26"/>
      <c r="S199" s="26"/>
      <c r="T199" s="42" t="str">
        <f t="shared" si="36"/>
        <v/>
      </c>
      <c r="U199" s="42" t="str">
        <f>IF(E199="","",#REF!-N199)</f>
        <v/>
      </c>
      <c r="V199" s="42" t="str">
        <f t="shared" si="37"/>
        <v/>
      </c>
      <c r="W199" s="42" t="str">
        <f t="shared" si="41"/>
        <v/>
      </c>
      <c r="X199" s="41" t="str">
        <f>IF(E199="","",VLOOKUP(G199,#REF!,2,0))</f>
        <v/>
      </c>
      <c r="Y199" s="41" t="str">
        <f t="shared" si="42"/>
        <v/>
      </c>
      <c r="Z199" s="96" t="str">
        <f t="shared" si="43"/>
        <v/>
      </c>
      <c r="AA199" s="77" t="str">
        <f t="shared" si="44"/>
        <v/>
      </c>
      <c r="AB199" s="77" t="str">
        <f t="shared" si="45"/>
        <v/>
      </c>
      <c r="AC199" s="43" t="str">
        <f t="shared" si="46"/>
        <v/>
      </c>
      <c r="AD199" s="23"/>
      <c r="AE199" s="23"/>
      <c r="AF199" s="23"/>
      <c r="AG199" s="23"/>
      <c r="AH199" s="41" t="str">
        <f t="shared" si="47"/>
        <v/>
      </c>
      <c r="AI199" s="88"/>
      <c r="AJ199" s="26"/>
      <c r="AK199" s="26"/>
      <c r="AL199" s="26"/>
    </row>
    <row r="200" spans="1:38">
      <c r="A200" s="42">
        <v>197</v>
      </c>
      <c r="B200" s="42" t="s">
        <v>4</v>
      </c>
      <c r="C200" s="99"/>
      <c r="D200" s="42" t="str">
        <f t="shared" si="38"/>
        <v/>
      </c>
      <c r="E200" s="99"/>
      <c r="F200" s="26"/>
      <c r="G200" s="99"/>
      <c r="H200" s="107"/>
      <c r="I200" s="53"/>
      <c r="J200" s="53"/>
      <c r="K200" s="99"/>
      <c r="L200" s="26" t="str">
        <f t="shared" si="39"/>
        <v>_</v>
      </c>
      <c r="M200" s="99"/>
      <c r="N200" s="42" t="str">
        <f t="shared" si="40"/>
        <v/>
      </c>
      <c r="O200" s="70"/>
      <c r="P200" s="63"/>
      <c r="Q200" s="64"/>
      <c r="R200" s="26"/>
      <c r="S200" s="26"/>
      <c r="T200" s="42" t="str">
        <f t="shared" si="36"/>
        <v/>
      </c>
      <c r="U200" s="42" t="str">
        <f>IF(E200="","",#REF!-N200)</f>
        <v/>
      </c>
      <c r="V200" s="42" t="str">
        <f t="shared" si="37"/>
        <v/>
      </c>
      <c r="W200" s="42" t="str">
        <f t="shared" si="41"/>
        <v/>
      </c>
      <c r="X200" s="41" t="str">
        <f>IF(E200="","",VLOOKUP(G200,#REF!,2,0))</f>
        <v/>
      </c>
      <c r="Y200" s="41" t="str">
        <f t="shared" si="42"/>
        <v/>
      </c>
      <c r="Z200" s="96" t="str">
        <f t="shared" si="43"/>
        <v/>
      </c>
      <c r="AA200" s="77" t="str">
        <f t="shared" si="44"/>
        <v/>
      </c>
      <c r="AB200" s="77" t="str">
        <f t="shared" si="45"/>
        <v/>
      </c>
      <c r="AC200" s="43" t="str">
        <f t="shared" si="46"/>
        <v/>
      </c>
      <c r="AD200" s="23"/>
      <c r="AE200" s="23"/>
      <c r="AF200" s="23"/>
      <c r="AG200" s="23"/>
      <c r="AH200" s="41" t="str">
        <f t="shared" si="47"/>
        <v/>
      </c>
      <c r="AI200" s="88"/>
      <c r="AJ200" s="26"/>
      <c r="AK200" s="26"/>
      <c r="AL200" s="26"/>
    </row>
    <row r="201" spans="1:38">
      <c r="A201" s="42">
        <v>198</v>
      </c>
      <c r="B201" s="42" t="s">
        <v>4</v>
      </c>
      <c r="C201" s="99"/>
      <c r="D201" s="42" t="str">
        <f t="shared" si="38"/>
        <v/>
      </c>
      <c r="E201" s="99"/>
      <c r="F201" s="26"/>
      <c r="G201" s="99"/>
      <c r="H201" s="107"/>
      <c r="I201" s="53"/>
      <c r="J201" s="53"/>
      <c r="K201" s="99"/>
      <c r="L201" s="26" t="str">
        <f t="shared" si="39"/>
        <v>_</v>
      </c>
      <c r="M201" s="99"/>
      <c r="N201" s="42" t="str">
        <f t="shared" si="40"/>
        <v/>
      </c>
      <c r="O201" s="70"/>
      <c r="P201" s="63"/>
      <c r="Q201" s="64"/>
      <c r="R201" s="26"/>
      <c r="S201" s="26"/>
      <c r="T201" s="42" t="str">
        <f t="shared" si="36"/>
        <v/>
      </c>
      <c r="U201" s="42" t="str">
        <f>IF(E201="","",#REF!-N201)</f>
        <v/>
      </c>
      <c r="V201" s="42" t="str">
        <f t="shared" si="37"/>
        <v/>
      </c>
      <c r="W201" s="42" t="str">
        <f t="shared" si="41"/>
        <v/>
      </c>
      <c r="X201" s="41" t="str">
        <f>IF(E201="","",VLOOKUP(G201,#REF!,2,0))</f>
        <v/>
      </c>
      <c r="Y201" s="41" t="str">
        <f t="shared" si="42"/>
        <v/>
      </c>
      <c r="Z201" s="96" t="str">
        <f t="shared" si="43"/>
        <v/>
      </c>
      <c r="AA201" s="77" t="str">
        <f t="shared" si="44"/>
        <v/>
      </c>
      <c r="AB201" s="77" t="str">
        <f t="shared" si="45"/>
        <v/>
      </c>
      <c r="AC201" s="43" t="str">
        <f t="shared" si="46"/>
        <v/>
      </c>
      <c r="AD201" s="23"/>
      <c r="AE201" s="23"/>
      <c r="AF201" s="23"/>
      <c r="AG201" s="23"/>
      <c r="AH201" s="41" t="str">
        <f t="shared" si="47"/>
        <v/>
      </c>
      <c r="AI201" s="88"/>
      <c r="AJ201" s="26"/>
      <c r="AK201" s="26"/>
      <c r="AL201" s="26"/>
    </row>
    <row r="202" spans="1:38">
      <c r="A202" s="42">
        <v>199</v>
      </c>
      <c r="B202" s="42" t="s">
        <v>4</v>
      </c>
      <c r="C202" s="99"/>
      <c r="D202" s="42" t="str">
        <f t="shared" si="38"/>
        <v/>
      </c>
      <c r="E202" s="99"/>
      <c r="F202" s="26"/>
      <c r="G202" s="99"/>
      <c r="H202" s="107"/>
      <c r="I202" s="53"/>
      <c r="J202" s="53"/>
      <c r="K202" s="99"/>
      <c r="L202" s="26" t="str">
        <f t="shared" si="39"/>
        <v>_</v>
      </c>
      <c r="M202" s="99"/>
      <c r="N202" s="42" t="str">
        <f t="shared" si="40"/>
        <v/>
      </c>
      <c r="O202" s="70"/>
      <c r="P202" s="63"/>
      <c r="Q202" s="64"/>
      <c r="R202" s="26"/>
      <c r="S202" s="26"/>
      <c r="T202" s="42" t="str">
        <f t="shared" si="36"/>
        <v/>
      </c>
      <c r="U202" s="42" t="str">
        <f>IF(E202="","",#REF!-N202)</f>
        <v/>
      </c>
      <c r="V202" s="42" t="str">
        <f t="shared" si="37"/>
        <v/>
      </c>
      <c r="W202" s="42" t="str">
        <f t="shared" si="41"/>
        <v/>
      </c>
      <c r="X202" s="41" t="str">
        <f>IF(E202="","",VLOOKUP(G202,#REF!,2,0))</f>
        <v/>
      </c>
      <c r="Y202" s="41" t="str">
        <f t="shared" si="42"/>
        <v/>
      </c>
      <c r="Z202" s="96" t="str">
        <f t="shared" si="43"/>
        <v/>
      </c>
      <c r="AA202" s="77" t="str">
        <f t="shared" si="44"/>
        <v/>
      </c>
      <c r="AB202" s="77" t="str">
        <f t="shared" si="45"/>
        <v/>
      </c>
      <c r="AC202" s="43" t="str">
        <f t="shared" si="46"/>
        <v/>
      </c>
      <c r="AD202" s="23"/>
      <c r="AE202" s="23"/>
      <c r="AF202" s="23"/>
      <c r="AG202" s="23"/>
      <c r="AH202" s="41" t="str">
        <f t="shared" si="47"/>
        <v/>
      </c>
      <c r="AI202" s="88"/>
      <c r="AJ202" s="26"/>
      <c r="AK202" s="26"/>
      <c r="AL202" s="26"/>
    </row>
    <row r="203" spans="1:38">
      <c r="A203" s="42">
        <v>200</v>
      </c>
      <c r="B203" s="42" t="s">
        <v>4</v>
      </c>
      <c r="C203" s="99"/>
      <c r="D203" s="42" t="str">
        <f t="shared" si="38"/>
        <v/>
      </c>
      <c r="E203" s="99"/>
      <c r="F203" s="26"/>
      <c r="G203" s="99"/>
      <c r="H203" s="107"/>
      <c r="I203" s="53"/>
      <c r="J203" s="53"/>
      <c r="K203" s="99"/>
      <c r="L203" s="26" t="str">
        <f t="shared" si="39"/>
        <v>_</v>
      </c>
      <c r="M203" s="99"/>
      <c r="N203" s="42" t="str">
        <f t="shared" si="40"/>
        <v/>
      </c>
      <c r="O203" s="70"/>
      <c r="P203" s="63"/>
      <c r="Q203" s="64"/>
      <c r="R203" s="26"/>
      <c r="S203" s="26"/>
      <c r="T203" s="42" t="str">
        <f t="shared" si="36"/>
        <v/>
      </c>
      <c r="U203" s="42" t="str">
        <f>IF(E203="","",#REF!-N203)</f>
        <v/>
      </c>
      <c r="V203" s="42" t="str">
        <f t="shared" si="37"/>
        <v/>
      </c>
      <c r="W203" s="42" t="str">
        <f t="shared" si="41"/>
        <v/>
      </c>
      <c r="X203" s="41" t="str">
        <f>IF(E203="","",VLOOKUP(G203,#REF!,2,0))</f>
        <v/>
      </c>
      <c r="Y203" s="41" t="str">
        <f t="shared" si="42"/>
        <v/>
      </c>
      <c r="Z203" s="96" t="str">
        <f t="shared" si="43"/>
        <v/>
      </c>
      <c r="AA203" s="77" t="str">
        <f t="shared" si="44"/>
        <v/>
      </c>
      <c r="AB203" s="77" t="str">
        <f t="shared" si="45"/>
        <v/>
      </c>
      <c r="AC203" s="43" t="str">
        <f t="shared" si="46"/>
        <v/>
      </c>
      <c r="AD203" s="23"/>
      <c r="AE203" s="23"/>
      <c r="AF203" s="23"/>
      <c r="AG203" s="23"/>
      <c r="AH203" s="41" t="str">
        <f t="shared" si="47"/>
        <v/>
      </c>
      <c r="AI203" s="88"/>
      <c r="AJ203" s="26"/>
      <c r="AK203" s="26"/>
      <c r="AL203" s="26"/>
    </row>
    <row r="204" spans="1:38">
      <c r="A204" s="42">
        <v>201</v>
      </c>
      <c r="B204" s="42" t="s">
        <v>4</v>
      </c>
      <c r="C204" s="99"/>
      <c r="D204" s="42" t="str">
        <f t="shared" si="38"/>
        <v/>
      </c>
      <c r="E204" s="99"/>
      <c r="F204" s="26"/>
      <c r="G204" s="99"/>
      <c r="H204" s="107"/>
      <c r="I204" s="53"/>
      <c r="J204" s="53"/>
      <c r="K204" s="99"/>
      <c r="L204" s="26" t="str">
        <f t="shared" si="39"/>
        <v>_</v>
      </c>
      <c r="M204" s="99"/>
      <c r="N204" s="42" t="str">
        <f t="shared" si="40"/>
        <v/>
      </c>
      <c r="O204" s="70"/>
      <c r="P204" s="63"/>
      <c r="Q204" s="64"/>
      <c r="R204" s="26"/>
      <c r="S204" s="26"/>
      <c r="T204" s="42" t="str">
        <f t="shared" si="36"/>
        <v/>
      </c>
      <c r="U204" s="42" t="str">
        <f>IF(E204="","",#REF!-N204)</f>
        <v/>
      </c>
      <c r="V204" s="42" t="str">
        <f t="shared" si="37"/>
        <v/>
      </c>
      <c r="W204" s="42" t="str">
        <f t="shared" si="41"/>
        <v/>
      </c>
      <c r="X204" s="41" t="str">
        <f>IF(E204="","",VLOOKUP(G204,#REF!,2,0))</f>
        <v/>
      </c>
      <c r="Y204" s="41" t="str">
        <f t="shared" si="42"/>
        <v/>
      </c>
      <c r="Z204" s="96" t="str">
        <f t="shared" si="43"/>
        <v/>
      </c>
      <c r="AA204" s="77" t="str">
        <f t="shared" si="44"/>
        <v/>
      </c>
      <c r="AB204" s="77" t="str">
        <f t="shared" si="45"/>
        <v/>
      </c>
      <c r="AC204" s="43" t="str">
        <f t="shared" si="46"/>
        <v/>
      </c>
      <c r="AD204" s="23"/>
      <c r="AE204" s="23"/>
      <c r="AF204" s="23"/>
      <c r="AG204" s="23"/>
      <c r="AH204" s="41" t="str">
        <f t="shared" si="47"/>
        <v/>
      </c>
      <c r="AI204" s="88"/>
      <c r="AJ204" s="26"/>
      <c r="AK204" s="26"/>
      <c r="AL204" s="26"/>
    </row>
    <row r="205" spans="1:38">
      <c r="A205" s="42">
        <v>202</v>
      </c>
      <c r="B205" s="42" t="s">
        <v>4</v>
      </c>
      <c r="C205" s="99"/>
      <c r="D205" s="42" t="str">
        <f t="shared" si="38"/>
        <v/>
      </c>
      <c r="E205" s="99"/>
      <c r="F205" s="26"/>
      <c r="G205" s="99"/>
      <c r="H205" s="107"/>
      <c r="I205" s="53"/>
      <c r="J205" s="53"/>
      <c r="K205" s="99"/>
      <c r="L205" s="26" t="str">
        <f t="shared" si="39"/>
        <v>_</v>
      </c>
      <c r="M205" s="99"/>
      <c r="N205" s="42" t="str">
        <f t="shared" si="40"/>
        <v/>
      </c>
      <c r="O205" s="70"/>
      <c r="P205" s="63"/>
      <c r="Q205" s="64"/>
      <c r="R205" s="26"/>
      <c r="S205" s="26"/>
      <c r="T205" s="42" t="str">
        <f t="shared" si="36"/>
        <v/>
      </c>
      <c r="U205" s="42" t="str">
        <f>IF(E205="","",#REF!-N205)</f>
        <v/>
      </c>
      <c r="V205" s="42" t="str">
        <f t="shared" si="37"/>
        <v/>
      </c>
      <c r="W205" s="42" t="str">
        <f t="shared" si="41"/>
        <v/>
      </c>
      <c r="X205" s="41" t="str">
        <f>IF(E205="","",VLOOKUP(G205,#REF!,2,0))</f>
        <v/>
      </c>
      <c r="Y205" s="41" t="str">
        <f t="shared" si="42"/>
        <v/>
      </c>
      <c r="Z205" s="96" t="str">
        <f t="shared" si="43"/>
        <v/>
      </c>
      <c r="AA205" s="77" t="str">
        <f t="shared" si="44"/>
        <v/>
      </c>
      <c r="AB205" s="77" t="str">
        <f t="shared" si="45"/>
        <v/>
      </c>
      <c r="AC205" s="43" t="str">
        <f t="shared" si="46"/>
        <v/>
      </c>
      <c r="AD205" s="23"/>
      <c r="AE205" s="23"/>
      <c r="AF205" s="23"/>
      <c r="AG205" s="23"/>
      <c r="AH205" s="41" t="str">
        <f t="shared" si="47"/>
        <v/>
      </c>
      <c r="AI205" s="88"/>
      <c r="AJ205" s="26"/>
      <c r="AK205" s="26"/>
      <c r="AL205" s="26"/>
    </row>
    <row r="206" spans="1:38">
      <c r="A206" s="42">
        <v>203</v>
      </c>
      <c r="B206" s="42" t="s">
        <v>4</v>
      </c>
      <c r="C206" s="99"/>
      <c r="D206" s="42" t="str">
        <f t="shared" si="38"/>
        <v/>
      </c>
      <c r="E206" s="99"/>
      <c r="F206" s="26"/>
      <c r="G206" s="99"/>
      <c r="H206" s="107"/>
      <c r="I206" s="53"/>
      <c r="J206" s="53"/>
      <c r="K206" s="99"/>
      <c r="L206" s="26" t="str">
        <f t="shared" si="39"/>
        <v>_</v>
      </c>
      <c r="M206" s="99"/>
      <c r="N206" s="42" t="str">
        <f t="shared" si="40"/>
        <v/>
      </c>
      <c r="O206" s="70"/>
      <c r="P206" s="63"/>
      <c r="Q206" s="64"/>
      <c r="R206" s="26"/>
      <c r="S206" s="26"/>
      <c r="T206" s="42" t="str">
        <f t="shared" si="36"/>
        <v/>
      </c>
      <c r="U206" s="42" t="str">
        <f>IF(E206="","",#REF!-N206)</f>
        <v/>
      </c>
      <c r="V206" s="42" t="str">
        <f t="shared" si="37"/>
        <v/>
      </c>
      <c r="W206" s="42" t="str">
        <f t="shared" si="41"/>
        <v/>
      </c>
      <c r="X206" s="41" t="str">
        <f>IF(E206="","",VLOOKUP(G206,#REF!,2,0))</f>
        <v/>
      </c>
      <c r="Y206" s="41" t="str">
        <f t="shared" si="42"/>
        <v/>
      </c>
      <c r="Z206" s="96" t="str">
        <f t="shared" si="43"/>
        <v/>
      </c>
      <c r="AA206" s="77" t="str">
        <f t="shared" si="44"/>
        <v/>
      </c>
      <c r="AB206" s="77" t="str">
        <f t="shared" si="45"/>
        <v/>
      </c>
      <c r="AC206" s="43" t="str">
        <f t="shared" si="46"/>
        <v/>
      </c>
      <c r="AD206" s="23"/>
      <c r="AE206" s="23"/>
      <c r="AF206" s="23"/>
      <c r="AG206" s="23"/>
      <c r="AH206" s="41" t="str">
        <f t="shared" si="47"/>
        <v/>
      </c>
      <c r="AI206" s="88"/>
      <c r="AJ206" s="26"/>
      <c r="AK206" s="26"/>
      <c r="AL206" s="26"/>
    </row>
    <row r="207" spans="1:38">
      <c r="A207" s="42">
        <v>204</v>
      </c>
      <c r="B207" s="42" t="s">
        <v>4</v>
      </c>
      <c r="C207" s="99"/>
      <c r="D207" s="42" t="str">
        <f t="shared" si="38"/>
        <v/>
      </c>
      <c r="E207" s="99"/>
      <c r="F207" s="26"/>
      <c r="G207" s="99"/>
      <c r="H207" s="107"/>
      <c r="I207" s="53"/>
      <c r="J207" s="53"/>
      <c r="K207" s="99"/>
      <c r="L207" s="26" t="str">
        <f t="shared" si="39"/>
        <v>_</v>
      </c>
      <c r="M207" s="99"/>
      <c r="N207" s="42" t="str">
        <f t="shared" si="40"/>
        <v/>
      </c>
      <c r="O207" s="70"/>
      <c r="P207" s="63"/>
      <c r="Q207" s="64"/>
      <c r="R207" s="26"/>
      <c r="S207" s="26"/>
      <c r="T207" s="42" t="str">
        <f t="shared" si="36"/>
        <v/>
      </c>
      <c r="U207" s="42" t="str">
        <f>IF(E207="","",#REF!-N207)</f>
        <v/>
      </c>
      <c r="V207" s="42" t="str">
        <f t="shared" si="37"/>
        <v/>
      </c>
      <c r="W207" s="42" t="str">
        <f t="shared" si="41"/>
        <v/>
      </c>
      <c r="X207" s="41" t="str">
        <f>IF(E207="","",VLOOKUP(G207,#REF!,2,0))</f>
        <v/>
      </c>
      <c r="Y207" s="41" t="str">
        <f t="shared" si="42"/>
        <v/>
      </c>
      <c r="Z207" s="96" t="str">
        <f t="shared" si="43"/>
        <v/>
      </c>
      <c r="AA207" s="77" t="str">
        <f t="shared" si="44"/>
        <v/>
      </c>
      <c r="AB207" s="77" t="str">
        <f t="shared" si="45"/>
        <v/>
      </c>
      <c r="AC207" s="43" t="str">
        <f t="shared" si="46"/>
        <v/>
      </c>
      <c r="AD207" s="23"/>
      <c r="AE207" s="23"/>
      <c r="AF207" s="23"/>
      <c r="AG207" s="23"/>
      <c r="AH207" s="41" t="str">
        <f t="shared" si="47"/>
        <v/>
      </c>
      <c r="AI207" s="88"/>
      <c r="AJ207" s="26"/>
      <c r="AK207" s="26"/>
      <c r="AL207" s="26"/>
    </row>
    <row r="208" spans="1:38">
      <c r="A208" s="42">
        <v>205</v>
      </c>
      <c r="B208" s="42" t="s">
        <v>4</v>
      </c>
      <c r="C208" s="99"/>
      <c r="D208" s="42" t="str">
        <f t="shared" si="38"/>
        <v/>
      </c>
      <c r="E208" s="99"/>
      <c r="F208" s="26"/>
      <c r="G208" s="99"/>
      <c r="H208" s="107"/>
      <c r="I208" s="53"/>
      <c r="J208" s="53"/>
      <c r="K208" s="99"/>
      <c r="L208" s="26" t="str">
        <f t="shared" si="39"/>
        <v>_</v>
      </c>
      <c r="M208" s="99"/>
      <c r="N208" s="42" t="str">
        <f t="shared" si="40"/>
        <v/>
      </c>
      <c r="O208" s="70"/>
      <c r="P208" s="63"/>
      <c r="Q208" s="64"/>
      <c r="R208" s="26"/>
      <c r="S208" s="26"/>
      <c r="T208" s="42" t="str">
        <f t="shared" si="36"/>
        <v/>
      </c>
      <c r="U208" s="42" t="str">
        <f>IF(E208="","",#REF!-N208)</f>
        <v/>
      </c>
      <c r="V208" s="42" t="str">
        <f t="shared" si="37"/>
        <v/>
      </c>
      <c r="W208" s="42" t="str">
        <f t="shared" si="41"/>
        <v/>
      </c>
      <c r="X208" s="41" t="str">
        <f>IF(E208="","",VLOOKUP(G208,#REF!,2,0))</f>
        <v/>
      </c>
      <c r="Y208" s="41" t="str">
        <f t="shared" si="42"/>
        <v/>
      </c>
      <c r="Z208" s="96" t="str">
        <f t="shared" si="43"/>
        <v/>
      </c>
      <c r="AA208" s="77" t="str">
        <f t="shared" si="44"/>
        <v/>
      </c>
      <c r="AB208" s="77" t="str">
        <f t="shared" si="45"/>
        <v/>
      </c>
      <c r="AC208" s="43" t="str">
        <f t="shared" si="46"/>
        <v/>
      </c>
      <c r="AD208" s="23"/>
      <c r="AE208" s="23"/>
      <c r="AF208" s="23"/>
      <c r="AG208" s="23"/>
      <c r="AH208" s="41" t="str">
        <f t="shared" si="47"/>
        <v/>
      </c>
      <c r="AI208" s="88"/>
      <c r="AJ208" s="26"/>
      <c r="AK208" s="26"/>
      <c r="AL208" s="26"/>
    </row>
    <row r="209" spans="1:38">
      <c r="A209" s="42">
        <v>206</v>
      </c>
      <c r="B209" s="42" t="s">
        <v>4</v>
      </c>
      <c r="C209" s="99"/>
      <c r="D209" s="42" t="str">
        <f t="shared" si="38"/>
        <v/>
      </c>
      <c r="E209" s="99"/>
      <c r="F209" s="26"/>
      <c r="G209" s="99"/>
      <c r="H209" s="107"/>
      <c r="I209" s="53"/>
      <c r="J209" s="53"/>
      <c r="K209" s="99"/>
      <c r="L209" s="26" t="str">
        <f t="shared" si="39"/>
        <v>_</v>
      </c>
      <c r="M209" s="99"/>
      <c r="N209" s="42" t="str">
        <f t="shared" si="40"/>
        <v/>
      </c>
      <c r="O209" s="70"/>
      <c r="P209" s="63"/>
      <c r="Q209" s="64"/>
      <c r="R209" s="26"/>
      <c r="S209" s="26"/>
      <c r="T209" s="42" t="str">
        <f t="shared" si="36"/>
        <v/>
      </c>
      <c r="U209" s="42" t="str">
        <f>IF(E209="","",#REF!-N209)</f>
        <v/>
      </c>
      <c r="V209" s="42" t="str">
        <f t="shared" si="37"/>
        <v/>
      </c>
      <c r="W209" s="42" t="str">
        <f t="shared" si="41"/>
        <v/>
      </c>
      <c r="X209" s="41" t="str">
        <f>IF(E209="","",VLOOKUP(G209,#REF!,2,0))</f>
        <v/>
      </c>
      <c r="Y209" s="41" t="str">
        <f t="shared" si="42"/>
        <v/>
      </c>
      <c r="Z209" s="96" t="str">
        <f t="shared" si="43"/>
        <v/>
      </c>
      <c r="AA209" s="77" t="str">
        <f t="shared" si="44"/>
        <v/>
      </c>
      <c r="AB209" s="77" t="str">
        <f t="shared" si="45"/>
        <v/>
      </c>
      <c r="AC209" s="43" t="str">
        <f t="shared" si="46"/>
        <v/>
      </c>
      <c r="AD209" s="23"/>
      <c r="AE209" s="23"/>
      <c r="AF209" s="23"/>
      <c r="AG209" s="23"/>
      <c r="AH209" s="41" t="str">
        <f t="shared" si="47"/>
        <v/>
      </c>
      <c r="AI209" s="88"/>
      <c r="AJ209" s="26"/>
      <c r="AK209" s="26"/>
      <c r="AL209" s="26"/>
    </row>
    <row r="210" spans="1:38">
      <c r="A210" s="42">
        <v>207</v>
      </c>
      <c r="B210" s="42" t="s">
        <v>4</v>
      </c>
      <c r="C210" s="99"/>
      <c r="D210" s="42" t="str">
        <f t="shared" si="38"/>
        <v/>
      </c>
      <c r="E210" s="99"/>
      <c r="F210" s="26"/>
      <c r="G210" s="99"/>
      <c r="H210" s="107"/>
      <c r="I210" s="53"/>
      <c r="J210" s="53"/>
      <c r="K210" s="99"/>
      <c r="L210" s="26" t="str">
        <f t="shared" si="39"/>
        <v>_</v>
      </c>
      <c r="M210" s="99"/>
      <c r="N210" s="42" t="str">
        <f t="shared" si="40"/>
        <v/>
      </c>
      <c r="O210" s="70"/>
      <c r="P210" s="63"/>
      <c r="Q210" s="64"/>
      <c r="R210" s="26"/>
      <c r="S210" s="26"/>
      <c r="T210" s="42" t="str">
        <f t="shared" si="36"/>
        <v/>
      </c>
      <c r="U210" s="42" t="str">
        <f>IF(E210="","",#REF!-N210)</f>
        <v/>
      </c>
      <c r="V210" s="42" t="str">
        <f t="shared" si="37"/>
        <v/>
      </c>
      <c r="W210" s="42" t="str">
        <f t="shared" si="41"/>
        <v/>
      </c>
      <c r="X210" s="41" t="str">
        <f>IF(E210="","",VLOOKUP(G210,#REF!,2,0))</f>
        <v/>
      </c>
      <c r="Y210" s="41" t="str">
        <f t="shared" si="42"/>
        <v/>
      </c>
      <c r="Z210" s="96" t="str">
        <f t="shared" si="43"/>
        <v/>
      </c>
      <c r="AA210" s="77" t="str">
        <f t="shared" si="44"/>
        <v/>
      </c>
      <c r="AB210" s="77" t="str">
        <f t="shared" si="45"/>
        <v/>
      </c>
      <c r="AC210" s="43" t="str">
        <f t="shared" si="46"/>
        <v/>
      </c>
      <c r="AD210" s="23"/>
      <c r="AE210" s="23"/>
      <c r="AF210" s="23"/>
      <c r="AG210" s="23"/>
      <c r="AH210" s="41" t="str">
        <f t="shared" si="47"/>
        <v/>
      </c>
      <c r="AI210" s="88"/>
      <c r="AJ210" s="26"/>
      <c r="AK210" s="26"/>
      <c r="AL210" s="26"/>
    </row>
    <row r="211" spans="1:38">
      <c r="A211" s="42">
        <v>208</v>
      </c>
      <c r="B211" s="42" t="s">
        <v>4</v>
      </c>
      <c r="C211" s="99"/>
      <c r="D211" s="42" t="str">
        <f t="shared" si="38"/>
        <v/>
      </c>
      <c r="E211" s="99"/>
      <c r="F211" s="26"/>
      <c r="G211" s="99"/>
      <c r="H211" s="107"/>
      <c r="I211" s="53"/>
      <c r="J211" s="53"/>
      <c r="K211" s="99"/>
      <c r="L211" s="26" t="str">
        <f t="shared" si="39"/>
        <v>_</v>
      </c>
      <c r="M211" s="99"/>
      <c r="N211" s="42" t="str">
        <f t="shared" si="40"/>
        <v/>
      </c>
      <c r="O211" s="70"/>
      <c r="P211" s="63"/>
      <c r="Q211" s="64"/>
      <c r="R211" s="26"/>
      <c r="S211" s="26"/>
      <c r="T211" s="42" t="str">
        <f t="shared" si="36"/>
        <v/>
      </c>
      <c r="U211" s="42" t="str">
        <f>IF(E211="","",#REF!-N211)</f>
        <v/>
      </c>
      <c r="V211" s="42" t="str">
        <f t="shared" si="37"/>
        <v/>
      </c>
      <c r="W211" s="42" t="str">
        <f t="shared" si="41"/>
        <v/>
      </c>
      <c r="X211" s="41" t="str">
        <f>IF(E211="","",VLOOKUP(G211,#REF!,2,0))</f>
        <v/>
      </c>
      <c r="Y211" s="41" t="str">
        <f t="shared" si="42"/>
        <v/>
      </c>
      <c r="Z211" s="96" t="str">
        <f t="shared" si="43"/>
        <v/>
      </c>
      <c r="AA211" s="77" t="str">
        <f t="shared" si="44"/>
        <v/>
      </c>
      <c r="AB211" s="77" t="str">
        <f t="shared" si="45"/>
        <v/>
      </c>
      <c r="AC211" s="43" t="str">
        <f t="shared" si="46"/>
        <v/>
      </c>
      <c r="AD211" s="23"/>
      <c r="AE211" s="23"/>
      <c r="AF211" s="23"/>
      <c r="AG211" s="23"/>
      <c r="AH211" s="41" t="str">
        <f t="shared" si="47"/>
        <v/>
      </c>
      <c r="AI211" s="88"/>
      <c r="AJ211" s="26"/>
      <c r="AK211" s="26"/>
      <c r="AL211" s="26"/>
    </row>
    <row r="212" spans="1:38">
      <c r="A212" s="42">
        <v>209</v>
      </c>
      <c r="B212" s="42" t="s">
        <v>4</v>
      </c>
      <c r="C212" s="99"/>
      <c r="D212" s="42" t="str">
        <f t="shared" si="38"/>
        <v/>
      </c>
      <c r="E212" s="99"/>
      <c r="F212" s="26"/>
      <c r="G212" s="99"/>
      <c r="H212" s="107"/>
      <c r="I212" s="53"/>
      <c r="J212" s="53"/>
      <c r="K212" s="99"/>
      <c r="L212" s="26" t="str">
        <f t="shared" si="39"/>
        <v>_</v>
      </c>
      <c r="M212" s="99"/>
      <c r="N212" s="42" t="str">
        <f t="shared" si="40"/>
        <v/>
      </c>
      <c r="O212" s="70"/>
      <c r="P212" s="63"/>
      <c r="Q212" s="64"/>
      <c r="R212" s="26"/>
      <c r="S212" s="26"/>
      <c r="T212" s="42" t="str">
        <f t="shared" si="36"/>
        <v/>
      </c>
      <c r="U212" s="42" t="str">
        <f>IF(E212="","",#REF!-N212)</f>
        <v/>
      </c>
      <c r="V212" s="42" t="str">
        <f t="shared" si="37"/>
        <v/>
      </c>
      <c r="W212" s="42" t="str">
        <f t="shared" si="41"/>
        <v/>
      </c>
      <c r="X212" s="41" t="str">
        <f>IF(E212="","",VLOOKUP(G212,#REF!,2,0))</f>
        <v/>
      </c>
      <c r="Y212" s="41" t="str">
        <f t="shared" si="42"/>
        <v/>
      </c>
      <c r="Z212" s="96" t="str">
        <f t="shared" si="43"/>
        <v/>
      </c>
      <c r="AA212" s="77" t="str">
        <f t="shared" si="44"/>
        <v/>
      </c>
      <c r="AB212" s="77" t="str">
        <f t="shared" si="45"/>
        <v/>
      </c>
      <c r="AC212" s="43" t="str">
        <f t="shared" si="46"/>
        <v/>
      </c>
      <c r="AD212" s="23"/>
      <c r="AE212" s="23"/>
      <c r="AF212" s="23"/>
      <c r="AG212" s="23"/>
      <c r="AH212" s="41" t="str">
        <f t="shared" si="47"/>
        <v/>
      </c>
      <c r="AI212" s="88"/>
      <c r="AJ212" s="26"/>
      <c r="AK212" s="26"/>
      <c r="AL212" s="26"/>
    </row>
    <row r="213" spans="1:38">
      <c r="A213" s="42">
        <v>210</v>
      </c>
      <c r="B213" s="42" t="s">
        <v>4</v>
      </c>
      <c r="C213" s="99"/>
      <c r="D213" s="42" t="str">
        <f t="shared" si="38"/>
        <v/>
      </c>
      <c r="E213" s="99"/>
      <c r="F213" s="26"/>
      <c r="G213" s="99"/>
      <c r="H213" s="107"/>
      <c r="I213" s="53"/>
      <c r="J213" s="53"/>
      <c r="K213" s="99"/>
      <c r="L213" s="26" t="str">
        <f t="shared" si="39"/>
        <v>_</v>
      </c>
      <c r="M213" s="99"/>
      <c r="N213" s="42" t="str">
        <f t="shared" si="40"/>
        <v/>
      </c>
      <c r="O213" s="70"/>
      <c r="P213" s="63"/>
      <c r="Q213" s="64"/>
      <c r="R213" s="26"/>
      <c r="S213" s="26"/>
      <c r="T213" s="42" t="str">
        <f t="shared" si="36"/>
        <v/>
      </c>
      <c r="U213" s="42" t="str">
        <f>IF(E213="","",#REF!-N213)</f>
        <v/>
      </c>
      <c r="V213" s="42" t="str">
        <f t="shared" si="37"/>
        <v/>
      </c>
      <c r="W213" s="42" t="str">
        <f t="shared" si="41"/>
        <v/>
      </c>
      <c r="X213" s="41" t="str">
        <f>IF(E213="","",VLOOKUP(G213,#REF!,2,0))</f>
        <v/>
      </c>
      <c r="Y213" s="41" t="str">
        <f t="shared" si="42"/>
        <v/>
      </c>
      <c r="Z213" s="96" t="str">
        <f t="shared" si="43"/>
        <v/>
      </c>
      <c r="AA213" s="77" t="str">
        <f t="shared" si="44"/>
        <v/>
      </c>
      <c r="AB213" s="77" t="str">
        <f t="shared" si="45"/>
        <v/>
      </c>
      <c r="AC213" s="43" t="str">
        <f t="shared" si="46"/>
        <v/>
      </c>
      <c r="AD213" s="23"/>
      <c r="AE213" s="23"/>
      <c r="AF213" s="23"/>
      <c r="AG213" s="23"/>
      <c r="AH213" s="41" t="str">
        <f t="shared" si="47"/>
        <v/>
      </c>
      <c r="AI213" s="88"/>
      <c r="AJ213" s="26"/>
      <c r="AK213" s="26"/>
      <c r="AL213" s="26"/>
    </row>
    <row r="214" spans="1:38">
      <c r="A214" s="42">
        <v>211</v>
      </c>
      <c r="B214" s="42" t="s">
        <v>4</v>
      </c>
      <c r="C214" s="99"/>
      <c r="D214" s="42" t="str">
        <f t="shared" si="38"/>
        <v/>
      </c>
      <c r="E214" s="99"/>
      <c r="F214" s="26"/>
      <c r="G214" s="99"/>
      <c r="H214" s="107"/>
      <c r="I214" s="53"/>
      <c r="J214" s="53"/>
      <c r="K214" s="99"/>
      <c r="L214" s="26" t="str">
        <f t="shared" si="39"/>
        <v>_</v>
      </c>
      <c r="M214" s="99"/>
      <c r="N214" s="42" t="str">
        <f t="shared" si="40"/>
        <v/>
      </c>
      <c r="O214" s="70"/>
      <c r="P214" s="63"/>
      <c r="Q214" s="64"/>
      <c r="R214" s="26"/>
      <c r="S214" s="26"/>
      <c r="T214" s="42" t="str">
        <f t="shared" si="36"/>
        <v/>
      </c>
      <c r="U214" s="42" t="str">
        <f>IF(E214="","",#REF!-N214)</f>
        <v/>
      </c>
      <c r="V214" s="42" t="str">
        <f t="shared" si="37"/>
        <v/>
      </c>
      <c r="W214" s="42" t="str">
        <f t="shared" si="41"/>
        <v/>
      </c>
      <c r="X214" s="41" t="str">
        <f>IF(E214="","",VLOOKUP(G214,#REF!,2,0))</f>
        <v/>
      </c>
      <c r="Y214" s="41" t="str">
        <f t="shared" si="42"/>
        <v/>
      </c>
      <c r="Z214" s="96" t="str">
        <f t="shared" si="43"/>
        <v/>
      </c>
      <c r="AA214" s="77" t="str">
        <f t="shared" si="44"/>
        <v/>
      </c>
      <c r="AB214" s="77" t="str">
        <f t="shared" si="45"/>
        <v/>
      </c>
      <c r="AC214" s="43" t="str">
        <f t="shared" si="46"/>
        <v/>
      </c>
      <c r="AD214" s="23"/>
      <c r="AE214" s="23"/>
      <c r="AF214" s="23"/>
      <c r="AG214" s="23"/>
      <c r="AH214" s="41" t="str">
        <f t="shared" si="47"/>
        <v/>
      </c>
      <c r="AI214" s="88"/>
      <c r="AJ214" s="26"/>
      <c r="AK214" s="26"/>
      <c r="AL214" s="26"/>
    </row>
    <row r="215" spans="1:38">
      <c r="A215" s="42">
        <v>212</v>
      </c>
      <c r="B215" s="42" t="s">
        <v>4</v>
      </c>
      <c r="C215" s="99"/>
      <c r="D215" s="42" t="str">
        <f t="shared" si="38"/>
        <v/>
      </c>
      <c r="E215" s="99"/>
      <c r="F215" s="26"/>
      <c r="G215" s="99"/>
      <c r="H215" s="107"/>
      <c r="I215" s="53"/>
      <c r="J215" s="53"/>
      <c r="K215" s="99"/>
      <c r="L215" s="26" t="str">
        <f t="shared" si="39"/>
        <v>_</v>
      </c>
      <c r="M215" s="99"/>
      <c r="N215" s="42" t="str">
        <f t="shared" si="40"/>
        <v/>
      </c>
      <c r="O215" s="70"/>
      <c r="P215" s="63"/>
      <c r="Q215" s="64"/>
      <c r="R215" s="26"/>
      <c r="S215" s="26"/>
      <c r="T215" s="42" t="str">
        <f t="shared" si="36"/>
        <v/>
      </c>
      <c r="U215" s="42" t="str">
        <f>IF(E215="","",#REF!-N215)</f>
        <v/>
      </c>
      <c r="V215" s="42" t="str">
        <f t="shared" si="37"/>
        <v/>
      </c>
      <c r="W215" s="42" t="str">
        <f t="shared" si="41"/>
        <v/>
      </c>
      <c r="X215" s="41" t="str">
        <f>IF(E215="","",VLOOKUP(G215,#REF!,2,0))</f>
        <v/>
      </c>
      <c r="Y215" s="41" t="str">
        <f t="shared" si="42"/>
        <v/>
      </c>
      <c r="Z215" s="96" t="str">
        <f t="shared" si="43"/>
        <v/>
      </c>
      <c r="AA215" s="77" t="str">
        <f t="shared" si="44"/>
        <v/>
      </c>
      <c r="AB215" s="77" t="str">
        <f t="shared" si="45"/>
        <v/>
      </c>
      <c r="AC215" s="43" t="str">
        <f t="shared" si="46"/>
        <v/>
      </c>
      <c r="AD215" s="23"/>
      <c r="AE215" s="23"/>
      <c r="AF215" s="23"/>
      <c r="AG215" s="23"/>
      <c r="AH215" s="41" t="str">
        <f t="shared" si="47"/>
        <v/>
      </c>
      <c r="AI215" s="88"/>
      <c r="AJ215" s="26"/>
      <c r="AK215" s="26"/>
      <c r="AL215" s="26"/>
    </row>
    <row r="216" spans="1:38">
      <c r="A216" s="42">
        <v>213</v>
      </c>
      <c r="B216" s="42" t="s">
        <v>4</v>
      </c>
      <c r="C216" s="99"/>
      <c r="D216" s="42" t="str">
        <f t="shared" si="38"/>
        <v/>
      </c>
      <c r="E216" s="99"/>
      <c r="F216" s="26"/>
      <c r="G216" s="99"/>
      <c r="H216" s="107"/>
      <c r="I216" s="53"/>
      <c r="J216" s="53"/>
      <c r="K216" s="99"/>
      <c r="L216" s="26" t="str">
        <f t="shared" si="39"/>
        <v>_</v>
      </c>
      <c r="M216" s="99"/>
      <c r="N216" s="42" t="str">
        <f t="shared" si="40"/>
        <v/>
      </c>
      <c r="O216" s="70"/>
      <c r="P216" s="63"/>
      <c r="Q216" s="64"/>
      <c r="R216" s="26"/>
      <c r="S216" s="26"/>
      <c r="T216" s="42" t="str">
        <f t="shared" si="36"/>
        <v/>
      </c>
      <c r="U216" s="42" t="str">
        <f>IF(E216="","",#REF!-N216)</f>
        <v/>
      </c>
      <c r="V216" s="42" t="str">
        <f t="shared" si="37"/>
        <v/>
      </c>
      <c r="W216" s="42" t="str">
        <f t="shared" si="41"/>
        <v/>
      </c>
      <c r="X216" s="41" t="str">
        <f>IF(E216="","",VLOOKUP(G216,#REF!,2,0))</f>
        <v/>
      </c>
      <c r="Y216" s="41" t="str">
        <f t="shared" si="42"/>
        <v/>
      </c>
      <c r="Z216" s="96" t="str">
        <f t="shared" si="43"/>
        <v/>
      </c>
      <c r="AA216" s="77" t="str">
        <f t="shared" si="44"/>
        <v/>
      </c>
      <c r="AB216" s="77" t="str">
        <f t="shared" si="45"/>
        <v/>
      </c>
      <c r="AC216" s="43" t="str">
        <f t="shared" si="46"/>
        <v/>
      </c>
      <c r="AD216" s="23"/>
      <c r="AE216" s="23"/>
      <c r="AF216" s="23"/>
      <c r="AG216" s="23"/>
      <c r="AH216" s="41" t="str">
        <f t="shared" si="47"/>
        <v/>
      </c>
      <c r="AI216" s="88"/>
      <c r="AJ216" s="26"/>
      <c r="AK216" s="26"/>
      <c r="AL216" s="26"/>
    </row>
    <row r="217" spans="1:38">
      <c r="A217" s="42">
        <v>214</v>
      </c>
      <c r="B217" s="42" t="s">
        <v>4</v>
      </c>
      <c r="C217" s="99"/>
      <c r="D217" s="42" t="str">
        <f t="shared" si="38"/>
        <v/>
      </c>
      <c r="E217" s="99"/>
      <c r="F217" s="26"/>
      <c r="G217" s="99"/>
      <c r="H217" s="107"/>
      <c r="I217" s="53"/>
      <c r="J217" s="53"/>
      <c r="K217" s="99"/>
      <c r="L217" s="26" t="str">
        <f t="shared" si="39"/>
        <v>_</v>
      </c>
      <c r="M217" s="99"/>
      <c r="N217" s="42" t="str">
        <f t="shared" si="40"/>
        <v/>
      </c>
      <c r="O217" s="70"/>
      <c r="P217" s="63"/>
      <c r="Q217" s="64"/>
      <c r="R217" s="26"/>
      <c r="S217" s="26"/>
      <c r="T217" s="42" t="str">
        <f t="shared" si="36"/>
        <v/>
      </c>
      <c r="U217" s="42" t="str">
        <f>IF(E217="","",#REF!-N217)</f>
        <v/>
      </c>
      <c r="V217" s="42" t="str">
        <f t="shared" si="37"/>
        <v/>
      </c>
      <c r="W217" s="42" t="str">
        <f t="shared" si="41"/>
        <v/>
      </c>
      <c r="X217" s="41" t="str">
        <f>IF(E217="","",VLOOKUP(G217,#REF!,2,0))</f>
        <v/>
      </c>
      <c r="Y217" s="41" t="str">
        <f t="shared" si="42"/>
        <v/>
      </c>
      <c r="Z217" s="96" t="str">
        <f t="shared" si="43"/>
        <v/>
      </c>
      <c r="AA217" s="77" t="str">
        <f t="shared" si="44"/>
        <v/>
      </c>
      <c r="AB217" s="77" t="str">
        <f t="shared" si="45"/>
        <v/>
      </c>
      <c r="AC217" s="43" t="str">
        <f t="shared" si="46"/>
        <v/>
      </c>
      <c r="AD217" s="23"/>
      <c r="AE217" s="23"/>
      <c r="AF217" s="23"/>
      <c r="AG217" s="23"/>
      <c r="AH217" s="41" t="str">
        <f t="shared" si="47"/>
        <v/>
      </c>
      <c r="AI217" s="88"/>
      <c r="AJ217" s="26"/>
      <c r="AK217" s="26"/>
      <c r="AL217" s="26"/>
    </row>
    <row r="218" spans="1:38">
      <c r="A218" s="42">
        <v>215</v>
      </c>
      <c r="B218" s="42" t="s">
        <v>4</v>
      </c>
      <c r="C218" s="99"/>
      <c r="D218" s="42" t="str">
        <f t="shared" si="38"/>
        <v/>
      </c>
      <c r="E218" s="99"/>
      <c r="F218" s="26"/>
      <c r="G218" s="99"/>
      <c r="H218" s="107"/>
      <c r="I218" s="53"/>
      <c r="J218" s="53"/>
      <c r="K218" s="99"/>
      <c r="L218" s="26" t="str">
        <f t="shared" si="39"/>
        <v>_</v>
      </c>
      <c r="M218" s="99"/>
      <c r="N218" s="42" t="str">
        <f t="shared" si="40"/>
        <v/>
      </c>
      <c r="O218" s="70"/>
      <c r="P218" s="63"/>
      <c r="Q218" s="64"/>
      <c r="R218" s="26"/>
      <c r="S218" s="26"/>
      <c r="T218" s="42" t="str">
        <f t="shared" si="36"/>
        <v/>
      </c>
      <c r="U218" s="42" t="str">
        <f>IF(E218="","",#REF!-N218)</f>
        <v/>
      </c>
      <c r="V218" s="42" t="str">
        <f t="shared" si="37"/>
        <v/>
      </c>
      <c r="W218" s="42" t="str">
        <f t="shared" si="41"/>
        <v/>
      </c>
      <c r="X218" s="41" t="str">
        <f>IF(E218="","",VLOOKUP(G218,#REF!,2,0))</f>
        <v/>
      </c>
      <c r="Y218" s="41" t="str">
        <f t="shared" si="42"/>
        <v/>
      </c>
      <c r="Z218" s="96" t="str">
        <f t="shared" si="43"/>
        <v/>
      </c>
      <c r="AA218" s="77" t="str">
        <f t="shared" si="44"/>
        <v/>
      </c>
      <c r="AB218" s="77" t="str">
        <f t="shared" si="45"/>
        <v/>
      </c>
      <c r="AC218" s="43" t="str">
        <f t="shared" si="46"/>
        <v/>
      </c>
      <c r="AD218" s="23"/>
      <c r="AE218" s="23"/>
      <c r="AF218" s="23"/>
      <c r="AG218" s="23"/>
      <c r="AH218" s="41" t="str">
        <f t="shared" si="47"/>
        <v/>
      </c>
      <c r="AI218" s="88"/>
      <c r="AJ218" s="26"/>
      <c r="AK218" s="26"/>
      <c r="AL218" s="26"/>
    </row>
    <row r="219" spans="1:38">
      <c r="A219" s="42">
        <v>216</v>
      </c>
      <c r="B219" s="42" t="s">
        <v>4</v>
      </c>
      <c r="C219" s="99"/>
      <c r="D219" s="42" t="str">
        <f t="shared" si="38"/>
        <v/>
      </c>
      <c r="E219" s="99"/>
      <c r="F219" s="26"/>
      <c r="G219" s="99"/>
      <c r="H219" s="107"/>
      <c r="I219" s="53"/>
      <c r="J219" s="53"/>
      <c r="K219" s="99"/>
      <c r="L219" s="26" t="str">
        <f t="shared" si="39"/>
        <v>_</v>
      </c>
      <c r="M219" s="99"/>
      <c r="N219" s="42" t="str">
        <f t="shared" si="40"/>
        <v/>
      </c>
      <c r="O219" s="70"/>
      <c r="P219" s="63"/>
      <c r="Q219" s="64"/>
      <c r="R219" s="26"/>
      <c r="S219" s="26"/>
      <c r="T219" s="42" t="str">
        <f t="shared" si="36"/>
        <v/>
      </c>
      <c r="U219" s="42" t="str">
        <f>IF(E219="","",#REF!-N219)</f>
        <v/>
      </c>
      <c r="V219" s="42" t="str">
        <f t="shared" si="37"/>
        <v/>
      </c>
      <c r="W219" s="42" t="str">
        <f t="shared" si="41"/>
        <v/>
      </c>
      <c r="X219" s="41" t="str">
        <f>IF(E219="","",VLOOKUP(G219,#REF!,2,0))</f>
        <v/>
      </c>
      <c r="Y219" s="41" t="str">
        <f t="shared" si="42"/>
        <v/>
      </c>
      <c r="Z219" s="96" t="str">
        <f t="shared" si="43"/>
        <v/>
      </c>
      <c r="AA219" s="77" t="str">
        <f t="shared" si="44"/>
        <v/>
      </c>
      <c r="AB219" s="77" t="str">
        <f t="shared" si="45"/>
        <v/>
      </c>
      <c r="AC219" s="43" t="str">
        <f t="shared" si="46"/>
        <v/>
      </c>
      <c r="AD219" s="23"/>
      <c r="AE219" s="23"/>
      <c r="AF219" s="23"/>
      <c r="AG219" s="23"/>
      <c r="AH219" s="41" t="str">
        <f t="shared" si="47"/>
        <v/>
      </c>
      <c r="AI219" s="88"/>
      <c r="AJ219" s="26"/>
      <c r="AK219" s="26"/>
      <c r="AL219" s="26"/>
    </row>
    <row r="220" spans="1:38">
      <c r="A220" s="42">
        <v>217</v>
      </c>
      <c r="B220" s="42" t="s">
        <v>4</v>
      </c>
      <c r="C220" s="99"/>
      <c r="D220" s="42" t="str">
        <f t="shared" si="38"/>
        <v/>
      </c>
      <c r="E220" s="99"/>
      <c r="F220" s="26"/>
      <c r="G220" s="99"/>
      <c r="H220" s="107"/>
      <c r="I220" s="53"/>
      <c r="J220" s="53"/>
      <c r="K220" s="99"/>
      <c r="L220" s="26" t="str">
        <f t="shared" si="39"/>
        <v>_</v>
      </c>
      <c r="M220" s="99"/>
      <c r="N220" s="42" t="str">
        <f t="shared" si="40"/>
        <v/>
      </c>
      <c r="O220" s="70"/>
      <c r="P220" s="63"/>
      <c r="Q220" s="64"/>
      <c r="R220" s="26"/>
      <c r="S220" s="26"/>
      <c r="T220" s="42" t="str">
        <f t="shared" si="36"/>
        <v/>
      </c>
      <c r="U220" s="42" t="str">
        <f>IF(E220="","",#REF!-N220)</f>
        <v/>
      </c>
      <c r="V220" s="42" t="str">
        <f t="shared" si="37"/>
        <v/>
      </c>
      <c r="W220" s="42" t="str">
        <f t="shared" si="41"/>
        <v/>
      </c>
      <c r="X220" s="41" t="str">
        <f>IF(E220="","",VLOOKUP(G220,#REF!,2,0))</f>
        <v/>
      </c>
      <c r="Y220" s="41" t="str">
        <f t="shared" si="42"/>
        <v/>
      </c>
      <c r="Z220" s="96" t="str">
        <f t="shared" si="43"/>
        <v/>
      </c>
      <c r="AA220" s="77" t="str">
        <f t="shared" si="44"/>
        <v/>
      </c>
      <c r="AB220" s="77" t="str">
        <f t="shared" si="45"/>
        <v/>
      </c>
      <c r="AC220" s="43" t="str">
        <f t="shared" si="46"/>
        <v/>
      </c>
      <c r="AD220" s="23"/>
      <c r="AE220" s="23"/>
      <c r="AF220" s="23"/>
      <c r="AG220" s="23"/>
      <c r="AH220" s="41" t="str">
        <f t="shared" si="47"/>
        <v/>
      </c>
      <c r="AI220" s="88"/>
      <c r="AJ220" s="26"/>
      <c r="AK220" s="26"/>
      <c r="AL220" s="26"/>
    </row>
    <row r="221" spans="1:38">
      <c r="A221" s="42">
        <v>218</v>
      </c>
      <c r="B221" s="42" t="s">
        <v>4</v>
      </c>
      <c r="C221" s="99"/>
      <c r="D221" s="42" t="str">
        <f t="shared" si="38"/>
        <v/>
      </c>
      <c r="E221" s="99"/>
      <c r="F221" s="26"/>
      <c r="G221" s="99"/>
      <c r="H221" s="107"/>
      <c r="I221" s="53"/>
      <c r="J221" s="53"/>
      <c r="K221" s="99"/>
      <c r="L221" s="26" t="str">
        <f t="shared" si="39"/>
        <v>_</v>
      </c>
      <c r="M221" s="99"/>
      <c r="N221" s="42" t="str">
        <f t="shared" si="40"/>
        <v/>
      </c>
      <c r="O221" s="70"/>
      <c r="P221" s="63"/>
      <c r="Q221" s="64"/>
      <c r="R221" s="26"/>
      <c r="S221" s="26"/>
      <c r="T221" s="42" t="str">
        <f t="shared" si="36"/>
        <v/>
      </c>
      <c r="U221" s="42" t="str">
        <f>IF(E221="","",#REF!-N221)</f>
        <v/>
      </c>
      <c r="V221" s="42" t="str">
        <f t="shared" si="37"/>
        <v/>
      </c>
      <c r="W221" s="42" t="str">
        <f t="shared" si="41"/>
        <v/>
      </c>
      <c r="X221" s="41" t="str">
        <f>IF(E221="","",VLOOKUP(G221,#REF!,2,0))</f>
        <v/>
      </c>
      <c r="Y221" s="41" t="str">
        <f t="shared" si="42"/>
        <v/>
      </c>
      <c r="Z221" s="96" t="str">
        <f t="shared" si="43"/>
        <v/>
      </c>
      <c r="AA221" s="77" t="str">
        <f t="shared" si="44"/>
        <v/>
      </c>
      <c r="AB221" s="77" t="str">
        <f t="shared" si="45"/>
        <v/>
      </c>
      <c r="AC221" s="43" t="str">
        <f t="shared" si="46"/>
        <v/>
      </c>
      <c r="AD221" s="23"/>
      <c r="AE221" s="23"/>
      <c r="AF221" s="23"/>
      <c r="AG221" s="23"/>
      <c r="AH221" s="41" t="str">
        <f t="shared" si="47"/>
        <v/>
      </c>
      <c r="AI221" s="88"/>
      <c r="AJ221" s="26"/>
      <c r="AK221" s="26"/>
      <c r="AL221" s="26"/>
    </row>
    <row r="222" spans="1:38">
      <c r="A222" s="42">
        <v>219</v>
      </c>
      <c r="B222" s="42" t="s">
        <v>4</v>
      </c>
      <c r="C222" s="99"/>
      <c r="D222" s="42" t="str">
        <f t="shared" si="38"/>
        <v/>
      </c>
      <c r="E222" s="99"/>
      <c r="F222" s="26"/>
      <c r="G222" s="99"/>
      <c r="H222" s="107"/>
      <c r="I222" s="53"/>
      <c r="J222" s="53"/>
      <c r="K222" s="99"/>
      <c r="L222" s="26" t="str">
        <f t="shared" si="39"/>
        <v>_</v>
      </c>
      <c r="M222" s="99"/>
      <c r="N222" s="42" t="str">
        <f t="shared" si="40"/>
        <v/>
      </c>
      <c r="O222" s="70"/>
      <c r="P222" s="63"/>
      <c r="Q222" s="64"/>
      <c r="R222" s="26"/>
      <c r="S222" s="26"/>
      <c r="T222" s="42" t="str">
        <f t="shared" si="36"/>
        <v/>
      </c>
      <c r="U222" s="42" t="str">
        <f>IF(E222="","",#REF!-N222)</f>
        <v/>
      </c>
      <c r="V222" s="42" t="str">
        <f t="shared" si="37"/>
        <v/>
      </c>
      <c r="W222" s="42" t="str">
        <f t="shared" si="41"/>
        <v/>
      </c>
      <c r="X222" s="41" t="str">
        <f>IF(E222="","",VLOOKUP(G222,#REF!,2,0))</f>
        <v/>
      </c>
      <c r="Y222" s="41" t="str">
        <f t="shared" si="42"/>
        <v/>
      </c>
      <c r="Z222" s="96" t="str">
        <f t="shared" si="43"/>
        <v/>
      </c>
      <c r="AA222" s="77" t="str">
        <f t="shared" si="44"/>
        <v/>
      </c>
      <c r="AB222" s="77" t="str">
        <f t="shared" si="45"/>
        <v/>
      </c>
      <c r="AC222" s="43" t="str">
        <f t="shared" si="46"/>
        <v/>
      </c>
      <c r="AD222" s="23"/>
      <c r="AE222" s="23"/>
      <c r="AF222" s="23"/>
      <c r="AG222" s="23"/>
      <c r="AH222" s="41" t="str">
        <f t="shared" si="47"/>
        <v/>
      </c>
      <c r="AI222" s="88"/>
      <c r="AJ222" s="26"/>
      <c r="AK222" s="26"/>
      <c r="AL222" s="26"/>
    </row>
    <row r="223" spans="1:38">
      <c r="A223" s="42">
        <v>220</v>
      </c>
      <c r="B223" s="42" t="s">
        <v>4</v>
      </c>
      <c r="C223" s="99"/>
      <c r="D223" s="42" t="str">
        <f t="shared" si="38"/>
        <v/>
      </c>
      <c r="E223" s="99"/>
      <c r="F223" s="26"/>
      <c r="G223" s="99"/>
      <c r="H223" s="107"/>
      <c r="I223" s="53"/>
      <c r="J223" s="53"/>
      <c r="K223" s="99"/>
      <c r="L223" s="26" t="str">
        <f t="shared" si="39"/>
        <v>_</v>
      </c>
      <c r="M223" s="99"/>
      <c r="N223" s="42" t="str">
        <f t="shared" si="40"/>
        <v/>
      </c>
      <c r="O223" s="70"/>
      <c r="P223" s="63"/>
      <c r="Q223" s="64"/>
      <c r="R223" s="26"/>
      <c r="S223" s="26"/>
      <c r="T223" s="42" t="str">
        <f t="shared" si="36"/>
        <v/>
      </c>
      <c r="U223" s="42" t="str">
        <f>IF(E223="","",#REF!-N223)</f>
        <v/>
      </c>
      <c r="V223" s="42" t="str">
        <f t="shared" si="37"/>
        <v/>
      </c>
      <c r="W223" s="42" t="str">
        <f t="shared" si="41"/>
        <v/>
      </c>
      <c r="X223" s="41" t="str">
        <f>IF(E223="","",VLOOKUP(G223,#REF!,2,0))</f>
        <v/>
      </c>
      <c r="Y223" s="41" t="str">
        <f t="shared" si="42"/>
        <v/>
      </c>
      <c r="Z223" s="96" t="str">
        <f t="shared" si="43"/>
        <v/>
      </c>
      <c r="AA223" s="77" t="str">
        <f t="shared" si="44"/>
        <v/>
      </c>
      <c r="AB223" s="77" t="str">
        <f t="shared" si="45"/>
        <v/>
      </c>
      <c r="AC223" s="43" t="str">
        <f t="shared" si="46"/>
        <v/>
      </c>
      <c r="AD223" s="23"/>
      <c r="AE223" s="23"/>
      <c r="AF223" s="23"/>
      <c r="AG223" s="23"/>
      <c r="AH223" s="41" t="str">
        <f t="shared" si="47"/>
        <v/>
      </c>
      <c r="AI223" s="88"/>
      <c r="AJ223" s="26"/>
      <c r="AK223" s="26"/>
      <c r="AL223" s="26"/>
    </row>
    <row r="224" spans="1:38">
      <c r="A224" s="42">
        <v>221</v>
      </c>
      <c r="B224" s="42" t="s">
        <v>4</v>
      </c>
      <c r="C224" s="99"/>
      <c r="D224" s="42" t="str">
        <f t="shared" si="38"/>
        <v/>
      </c>
      <c r="E224" s="99"/>
      <c r="F224" s="26"/>
      <c r="G224" s="99"/>
      <c r="H224" s="107"/>
      <c r="I224" s="53"/>
      <c r="J224" s="53"/>
      <c r="K224" s="99"/>
      <c r="L224" s="26" t="str">
        <f t="shared" si="39"/>
        <v>_</v>
      </c>
      <c r="M224" s="99"/>
      <c r="N224" s="42" t="str">
        <f t="shared" si="40"/>
        <v/>
      </c>
      <c r="O224" s="70"/>
      <c r="P224" s="63"/>
      <c r="Q224" s="64"/>
      <c r="R224" s="26"/>
      <c r="S224" s="26"/>
      <c r="T224" s="42" t="str">
        <f t="shared" si="36"/>
        <v/>
      </c>
      <c r="U224" s="42" t="str">
        <f>IF(E224="","",#REF!-N224)</f>
        <v/>
      </c>
      <c r="V224" s="42" t="str">
        <f t="shared" si="37"/>
        <v/>
      </c>
      <c r="W224" s="42" t="str">
        <f t="shared" si="41"/>
        <v/>
      </c>
      <c r="X224" s="41" t="str">
        <f>IF(E224="","",VLOOKUP(G224,#REF!,2,0))</f>
        <v/>
      </c>
      <c r="Y224" s="41" t="str">
        <f t="shared" si="42"/>
        <v/>
      </c>
      <c r="Z224" s="96" t="str">
        <f t="shared" si="43"/>
        <v/>
      </c>
      <c r="AA224" s="77" t="str">
        <f t="shared" si="44"/>
        <v/>
      </c>
      <c r="AB224" s="77" t="str">
        <f t="shared" si="45"/>
        <v/>
      </c>
      <c r="AC224" s="43" t="str">
        <f t="shared" si="46"/>
        <v/>
      </c>
      <c r="AD224" s="23"/>
      <c r="AE224" s="23"/>
      <c r="AF224" s="23"/>
      <c r="AG224" s="23"/>
      <c r="AH224" s="41" t="str">
        <f t="shared" si="47"/>
        <v/>
      </c>
      <c r="AI224" s="88"/>
      <c r="AJ224" s="26"/>
      <c r="AK224" s="26"/>
      <c r="AL224" s="26"/>
    </row>
    <row r="225" spans="1:38">
      <c r="A225" s="42">
        <v>222</v>
      </c>
      <c r="B225" s="42" t="s">
        <v>4</v>
      </c>
      <c r="C225" s="99"/>
      <c r="D225" s="42" t="str">
        <f t="shared" si="38"/>
        <v/>
      </c>
      <c r="E225" s="99"/>
      <c r="F225" s="26"/>
      <c r="G225" s="99"/>
      <c r="H225" s="107"/>
      <c r="I225" s="53"/>
      <c r="J225" s="53"/>
      <c r="K225" s="99"/>
      <c r="L225" s="26" t="str">
        <f t="shared" si="39"/>
        <v>_</v>
      </c>
      <c r="M225" s="99"/>
      <c r="N225" s="42" t="str">
        <f t="shared" si="40"/>
        <v/>
      </c>
      <c r="O225" s="70"/>
      <c r="P225" s="63"/>
      <c r="Q225" s="64"/>
      <c r="R225" s="26"/>
      <c r="S225" s="26"/>
      <c r="T225" s="42" t="str">
        <f t="shared" si="36"/>
        <v/>
      </c>
      <c r="U225" s="42" t="str">
        <f>IF(E225="","",#REF!-N225)</f>
        <v/>
      </c>
      <c r="V225" s="42" t="str">
        <f t="shared" si="37"/>
        <v/>
      </c>
      <c r="W225" s="42" t="str">
        <f t="shared" si="41"/>
        <v/>
      </c>
      <c r="X225" s="41" t="str">
        <f>IF(E225="","",VLOOKUP(G225,#REF!,2,0))</f>
        <v/>
      </c>
      <c r="Y225" s="41" t="str">
        <f t="shared" si="42"/>
        <v/>
      </c>
      <c r="Z225" s="96" t="str">
        <f t="shared" si="43"/>
        <v/>
      </c>
      <c r="AA225" s="77" t="str">
        <f t="shared" si="44"/>
        <v/>
      </c>
      <c r="AB225" s="77" t="str">
        <f t="shared" si="45"/>
        <v/>
      </c>
      <c r="AC225" s="43" t="str">
        <f t="shared" si="46"/>
        <v/>
      </c>
      <c r="AD225" s="23"/>
      <c r="AE225" s="23"/>
      <c r="AF225" s="23"/>
      <c r="AG225" s="23"/>
      <c r="AH225" s="41" t="str">
        <f t="shared" si="47"/>
        <v/>
      </c>
      <c r="AI225" s="88"/>
      <c r="AJ225" s="26"/>
      <c r="AK225" s="26"/>
      <c r="AL225" s="26"/>
    </row>
    <row r="226" spans="1:38">
      <c r="A226" s="42">
        <v>223</v>
      </c>
      <c r="B226" s="42" t="s">
        <v>4</v>
      </c>
      <c r="C226" s="99"/>
      <c r="D226" s="42" t="str">
        <f t="shared" si="38"/>
        <v/>
      </c>
      <c r="E226" s="99"/>
      <c r="F226" s="26"/>
      <c r="G226" s="99"/>
      <c r="H226" s="107"/>
      <c r="I226" s="53"/>
      <c r="J226" s="53"/>
      <c r="K226" s="99"/>
      <c r="L226" s="26" t="str">
        <f t="shared" si="39"/>
        <v>_</v>
      </c>
      <c r="M226" s="99"/>
      <c r="N226" s="42" t="str">
        <f t="shared" si="40"/>
        <v/>
      </c>
      <c r="O226" s="70"/>
      <c r="P226" s="63"/>
      <c r="Q226" s="64"/>
      <c r="R226" s="26"/>
      <c r="S226" s="26"/>
      <c r="T226" s="42" t="str">
        <f t="shared" si="36"/>
        <v/>
      </c>
      <c r="U226" s="42" t="str">
        <f>IF(E226="","",#REF!-N226)</f>
        <v/>
      </c>
      <c r="V226" s="42" t="str">
        <f t="shared" si="37"/>
        <v/>
      </c>
      <c r="W226" s="42" t="str">
        <f t="shared" si="41"/>
        <v/>
      </c>
      <c r="X226" s="41" t="str">
        <f>IF(E226="","",VLOOKUP(G226,#REF!,2,0))</f>
        <v/>
      </c>
      <c r="Y226" s="41" t="str">
        <f t="shared" si="42"/>
        <v/>
      </c>
      <c r="Z226" s="96" t="str">
        <f t="shared" si="43"/>
        <v/>
      </c>
      <c r="AA226" s="77" t="str">
        <f t="shared" si="44"/>
        <v/>
      </c>
      <c r="AB226" s="77" t="str">
        <f t="shared" si="45"/>
        <v/>
      </c>
      <c r="AC226" s="43" t="str">
        <f t="shared" si="46"/>
        <v/>
      </c>
      <c r="AD226" s="23"/>
      <c r="AE226" s="23"/>
      <c r="AF226" s="23"/>
      <c r="AG226" s="23"/>
      <c r="AH226" s="41" t="str">
        <f t="shared" si="47"/>
        <v/>
      </c>
      <c r="AI226" s="88"/>
      <c r="AJ226" s="26"/>
      <c r="AK226" s="26"/>
      <c r="AL226" s="26"/>
    </row>
    <row r="227" spans="1:38">
      <c r="A227" s="42">
        <v>224</v>
      </c>
      <c r="B227" s="42" t="s">
        <v>4</v>
      </c>
      <c r="C227" s="99"/>
      <c r="D227" s="42" t="str">
        <f t="shared" si="38"/>
        <v/>
      </c>
      <c r="E227" s="99"/>
      <c r="F227" s="26"/>
      <c r="G227" s="99"/>
      <c r="H227" s="107"/>
      <c r="I227" s="53"/>
      <c r="J227" s="53"/>
      <c r="K227" s="99"/>
      <c r="L227" s="26" t="str">
        <f t="shared" si="39"/>
        <v>_</v>
      </c>
      <c r="M227" s="99"/>
      <c r="N227" s="42" t="str">
        <f t="shared" si="40"/>
        <v/>
      </c>
      <c r="O227" s="70"/>
      <c r="P227" s="63"/>
      <c r="Q227" s="64"/>
      <c r="R227" s="26"/>
      <c r="S227" s="26"/>
      <c r="T227" s="42" t="str">
        <f t="shared" si="36"/>
        <v/>
      </c>
      <c r="U227" s="42" t="str">
        <f>IF(E227="","",#REF!-N227)</f>
        <v/>
      </c>
      <c r="V227" s="42" t="str">
        <f t="shared" si="37"/>
        <v/>
      </c>
      <c r="W227" s="42" t="str">
        <f t="shared" si="41"/>
        <v/>
      </c>
      <c r="X227" s="41" t="str">
        <f>IF(E227="","",VLOOKUP(G227,#REF!,2,0))</f>
        <v/>
      </c>
      <c r="Y227" s="41" t="str">
        <f t="shared" si="42"/>
        <v/>
      </c>
      <c r="Z227" s="96" t="str">
        <f t="shared" si="43"/>
        <v/>
      </c>
      <c r="AA227" s="77" t="str">
        <f t="shared" si="44"/>
        <v/>
      </c>
      <c r="AB227" s="77" t="str">
        <f t="shared" si="45"/>
        <v/>
      </c>
      <c r="AC227" s="43" t="str">
        <f t="shared" si="46"/>
        <v/>
      </c>
      <c r="AD227" s="23"/>
      <c r="AE227" s="23"/>
      <c r="AF227" s="23"/>
      <c r="AG227" s="23"/>
      <c r="AH227" s="41" t="str">
        <f t="shared" si="47"/>
        <v/>
      </c>
      <c r="AI227" s="88"/>
      <c r="AJ227" s="26"/>
      <c r="AK227" s="26"/>
      <c r="AL227" s="26"/>
    </row>
    <row r="228" spans="1:38">
      <c r="A228" s="42">
        <v>225</v>
      </c>
      <c r="B228" s="42" t="s">
        <v>4</v>
      </c>
      <c r="C228" s="99"/>
      <c r="D228" s="42" t="str">
        <f t="shared" si="38"/>
        <v/>
      </c>
      <c r="E228" s="99"/>
      <c r="F228" s="26"/>
      <c r="G228" s="99"/>
      <c r="H228" s="107"/>
      <c r="I228" s="53"/>
      <c r="J228" s="53"/>
      <c r="K228" s="99"/>
      <c r="L228" s="26" t="str">
        <f t="shared" si="39"/>
        <v>_</v>
      </c>
      <c r="M228" s="99"/>
      <c r="N228" s="42" t="str">
        <f t="shared" si="40"/>
        <v/>
      </c>
      <c r="O228" s="70"/>
      <c r="P228" s="63"/>
      <c r="Q228" s="64"/>
      <c r="R228" s="26"/>
      <c r="S228" s="26"/>
      <c r="T228" s="42" t="str">
        <f t="shared" si="36"/>
        <v/>
      </c>
      <c r="U228" s="42" t="str">
        <f>IF(E228="","",#REF!-N228)</f>
        <v/>
      </c>
      <c r="V228" s="42" t="str">
        <f t="shared" si="37"/>
        <v/>
      </c>
      <c r="W228" s="42" t="str">
        <f t="shared" si="41"/>
        <v/>
      </c>
      <c r="X228" s="41" t="str">
        <f>IF(E228="","",VLOOKUP(G228,#REF!,2,0))</f>
        <v/>
      </c>
      <c r="Y228" s="41" t="str">
        <f t="shared" si="42"/>
        <v/>
      </c>
      <c r="Z228" s="96" t="str">
        <f t="shared" si="43"/>
        <v/>
      </c>
      <c r="AA228" s="77" t="str">
        <f t="shared" si="44"/>
        <v/>
      </c>
      <c r="AB228" s="77" t="str">
        <f t="shared" si="45"/>
        <v/>
      </c>
      <c r="AC228" s="43" t="str">
        <f t="shared" si="46"/>
        <v/>
      </c>
      <c r="AD228" s="23"/>
      <c r="AE228" s="23"/>
      <c r="AF228" s="23"/>
      <c r="AG228" s="23"/>
      <c r="AH228" s="41" t="str">
        <f t="shared" si="47"/>
        <v/>
      </c>
      <c r="AI228" s="88"/>
      <c r="AJ228" s="26"/>
      <c r="AK228" s="26"/>
      <c r="AL228" s="26"/>
    </row>
    <row r="229" spans="1:38">
      <c r="A229" s="42">
        <v>226</v>
      </c>
      <c r="B229" s="42" t="s">
        <v>4</v>
      </c>
      <c r="C229" s="99"/>
      <c r="D229" s="42" t="str">
        <f t="shared" si="38"/>
        <v/>
      </c>
      <c r="E229" s="99"/>
      <c r="F229" s="26"/>
      <c r="G229" s="99"/>
      <c r="H229" s="107"/>
      <c r="I229" s="53"/>
      <c r="J229" s="53"/>
      <c r="K229" s="99"/>
      <c r="L229" s="26" t="str">
        <f t="shared" si="39"/>
        <v>_</v>
      </c>
      <c r="M229" s="99"/>
      <c r="N229" s="42" t="str">
        <f t="shared" si="40"/>
        <v/>
      </c>
      <c r="O229" s="70"/>
      <c r="P229" s="63"/>
      <c r="Q229" s="64"/>
      <c r="R229" s="26"/>
      <c r="S229" s="26"/>
      <c r="T229" s="42" t="str">
        <f t="shared" si="36"/>
        <v/>
      </c>
      <c r="U229" s="42" t="str">
        <f>IF(E229="","",#REF!-N229)</f>
        <v/>
      </c>
      <c r="V229" s="42" t="str">
        <f t="shared" si="37"/>
        <v/>
      </c>
      <c r="W229" s="42" t="str">
        <f t="shared" si="41"/>
        <v/>
      </c>
      <c r="X229" s="41" t="str">
        <f>IF(E229="","",VLOOKUP(G229,#REF!,2,0))</f>
        <v/>
      </c>
      <c r="Y229" s="41" t="str">
        <f t="shared" si="42"/>
        <v/>
      </c>
      <c r="Z229" s="96" t="str">
        <f t="shared" si="43"/>
        <v/>
      </c>
      <c r="AA229" s="77" t="str">
        <f t="shared" si="44"/>
        <v/>
      </c>
      <c r="AB229" s="77" t="str">
        <f t="shared" si="45"/>
        <v/>
      </c>
      <c r="AC229" s="43" t="str">
        <f t="shared" si="46"/>
        <v/>
      </c>
      <c r="AD229" s="23"/>
      <c r="AE229" s="23"/>
      <c r="AF229" s="23"/>
      <c r="AG229" s="23"/>
      <c r="AH229" s="41" t="str">
        <f t="shared" si="47"/>
        <v/>
      </c>
      <c r="AI229" s="88"/>
      <c r="AJ229" s="26"/>
      <c r="AK229" s="26"/>
      <c r="AL229" s="26"/>
    </row>
    <row r="230" spans="1:38">
      <c r="A230" s="42">
        <v>227</v>
      </c>
      <c r="B230" s="42" t="s">
        <v>4</v>
      </c>
      <c r="C230" s="99"/>
      <c r="D230" s="42" t="str">
        <f t="shared" si="38"/>
        <v/>
      </c>
      <c r="E230" s="99"/>
      <c r="F230" s="26"/>
      <c r="G230" s="99"/>
      <c r="H230" s="107"/>
      <c r="I230" s="53"/>
      <c r="J230" s="53"/>
      <c r="K230" s="99"/>
      <c r="L230" s="26" t="str">
        <f t="shared" si="39"/>
        <v>_</v>
      </c>
      <c r="M230" s="99"/>
      <c r="N230" s="42" t="str">
        <f t="shared" si="40"/>
        <v/>
      </c>
      <c r="O230" s="70"/>
      <c r="P230" s="63"/>
      <c r="Q230" s="64"/>
      <c r="R230" s="26"/>
      <c r="S230" s="26"/>
      <c r="T230" s="42" t="str">
        <f t="shared" si="36"/>
        <v/>
      </c>
      <c r="U230" s="42" t="str">
        <f>IF(E230="","",#REF!-N230)</f>
        <v/>
      </c>
      <c r="V230" s="42" t="str">
        <f t="shared" si="37"/>
        <v/>
      </c>
      <c r="W230" s="42" t="str">
        <f t="shared" si="41"/>
        <v/>
      </c>
      <c r="X230" s="41" t="str">
        <f>IF(E230="","",VLOOKUP(G230,#REF!,2,0))</f>
        <v/>
      </c>
      <c r="Y230" s="41" t="str">
        <f t="shared" si="42"/>
        <v/>
      </c>
      <c r="Z230" s="96" t="str">
        <f t="shared" si="43"/>
        <v/>
      </c>
      <c r="AA230" s="77" t="str">
        <f t="shared" si="44"/>
        <v/>
      </c>
      <c r="AB230" s="77" t="str">
        <f t="shared" si="45"/>
        <v/>
      </c>
      <c r="AC230" s="43" t="str">
        <f t="shared" si="46"/>
        <v/>
      </c>
      <c r="AD230" s="23"/>
      <c r="AE230" s="23"/>
      <c r="AF230" s="23"/>
      <c r="AG230" s="23"/>
      <c r="AH230" s="41" t="str">
        <f t="shared" si="47"/>
        <v/>
      </c>
      <c r="AI230" s="88"/>
      <c r="AJ230" s="26"/>
      <c r="AK230" s="26"/>
      <c r="AL230" s="26"/>
    </row>
    <row r="231" spans="1:38">
      <c r="A231" s="42">
        <v>228</v>
      </c>
      <c r="B231" s="42" t="s">
        <v>4</v>
      </c>
      <c r="C231" s="99"/>
      <c r="D231" s="42" t="str">
        <f t="shared" si="38"/>
        <v/>
      </c>
      <c r="E231" s="99"/>
      <c r="F231" s="26"/>
      <c r="G231" s="99"/>
      <c r="H231" s="107"/>
      <c r="I231" s="53"/>
      <c r="J231" s="53"/>
      <c r="K231" s="99"/>
      <c r="L231" s="26" t="str">
        <f t="shared" si="39"/>
        <v>_</v>
      </c>
      <c r="M231" s="99"/>
      <c r="N231" s="42" t="str">
        <f t="shared" si="40"/>
        <v/>
      </c>
      <c r="O231" s="70"/>
      <c r="P231" s="63"/>
      <c r="Q231" s="64"/>
      <c r="R231" s="26"/>
      <c r="S231" s="26"/>
      <c r="T231" s="42" t="str">
        <f t="shared" si="36"/>
        <v/>
      </c>
      <c r="U231" s="42" t="str">
        <f>IF(E231="","",#REF!-N231)</f>
        <v/>
      </c>
      <c r="V231" s="42" t="str">
        <f t="shared" si="37"/>
        <v/>
      </c>
      <c r="W231" s="42" t="str">
        <f t="shared" si="41"/>
        <v/>
      </c>
      <c r="X231" s="41" t="str">
        <f>IF(E231="","",VLOOKUP(G231,#REF!,2,0))</f>
        <v/>
      </c>
      <c r="Y231" s="41" t="str">
        <f t="shared" si="42"/>
        <v/>
      </c>
      <c r="Z231" s="96" t="str">
        <f t="shared" si="43"/>
        <v/>
      </c>
      <c r="AA231" s="77" t="str">
        <f t="shared" si="44"/>
        <v/>
      </c>
      <c r="AB231" s="77" t="str">
        <f t="shared" si="45"/>
        <v/>
      </c>
      <c r="AC231" s="43" t="str">
        <f t="shared" si="46"/>
        <v/>
      </c>
      <c r="AD231" s="23"/>
      <c r="AE231" s="23"/>
      <c r="AF231" s="23"/>
      <c r="AG231" s="23"/>
      <c r="AH231" s="41" t="str">
        <f t="shared" si="47"/>
        <v/>
      </c>
      <c r="AI231" s="88"/>
      <c r="AJ231" s="26"/>
      <c r="AK231" s="26"/>
      <c r="AL231" s="26"/>
    </row>
    <row r="232" spans="1:38">
      <c r="A232" s="42">
        <v>229</v>
      </c>
      <c r="B232" s="42" t="s">
        <v>4</v>
      </c>
      <c r="C232" s="99"/>
      <c r="D232" s="42" t="str">
        <f t="shared" si="38"/>
        <v/>
      </c>
      <c r="E232" s="99"/>
      <c r="F232" s="26"/>
      <c r="G232" s="99"/>
      <c r="H232" s="107"/>
      <c r="I232" s="53"/>
      <c r="J232" s="53"/>
      <c r="K232" s="99"/>
      <c r="L232" s="26" t="str">
        <f t="shared" si="39"/>
        <v>_</v>
      </c>
      <c r="M232" s="99"/>
      <c r="N232" s="42" t="str">
        <f t="shared" si="40"/>
        <v/>
      </c>
      <c r="O232" s="70"/>
      <c r="P232" s="63"/>
      <c r="Q232" s="64"/>
      <c r="R232" s="26"/>
      <c r="S232" s="26"/>
      <c r="T232" s="42" t="str">
        <f t="shared" si="36"/>
        <v/>
      </c>
      <c r="U232" s="42" t="str">
        <f>IF(E232="","",#REF!-N232)</f>
        <v/>
      </c>
      <c r="V232" s="42" t="str">
        <f t="shared" si="37"/>
        <v/>
      </c>
      <c r="W232" s="42" t="str">
        <f t="shared" si="41"/>
        <v/>
      </c>
      <c r="X232" s="41" t="str">
        <f>IF(E232="","",VLOOKUP(G232,#REF!,2,0))</f>
        <v/>
      </c>
      <c r="Y232" s="41" t="str">
        <f t="shared" si="42"/>
        <v/>
      </c>
      <c r="Z232" s="96" t="str">
        <f t="shared" si="43"/>
        <v/>
      </c>
      <c r="AA232" s="77" t="str">
        <f t="shared" si="44"/>
        <v/>
      </c>
      <c r="AB232" s="77" t="str">
        <f t="shared" si="45"/>
        <v/>
      </c>
      <c r="AC232" s="43" t="str">
        <f t="shared" si="46"/>
        <v/>
      </c>
      <c r="AD232" s="23"/>
      <c r="AE232" s="23"/>
      <c r="AF232" s="23"/>
      <c r="AG232" s="23"/>
      <c r="AH232" s="41" t="str">
        <f t="shared" si="47"/>
        <v/>
      </c>
      <c r="AI232" s="88"/>
      <c r="AJ232" s="26"/>
      <c r="AK232" s="26"/>
      <c r="AL232" s="26"/>
    </row>
    <row r="233" spans="1:38">
      <c r="A233" s="42">
        <v>230</v>
      </c>
      <c r="B233" s="42" t="s">
        <v>4</v>
      </c>
      <c r="C233" s="99"/>
      <c r="D233" s="42" t="str">
        <f t="shared" si="38"/>
        <v/>
      </c>
      <c r="E233" s="99"/>
      <c r="F233" s="26"/>
      <c r="G233" s="99"/>
      <c r="H233" s="107"/>
      <c r="I233" s="53"/>
      <c r="J233" s="53"/>
      <c r="K233" s="99"/>
      <c r="L233" s="26" t="str">
        <f t="shared" si="39"/>
        <v>_</v>
      </c>
      <c r="M233" s="99"/>
      <c r="N233" s="42" t="str">
        <f t="shared" si="40"/>
        <v/>
      </c>
      <c r="O233" s="70"/>
      <c r="P233" s="63"/>
      <c r="Q233" s="64"/>
      <c r="R233" s="26"/>
      <c r="S233" s="26"/>
      <c r="T233" s="42" t="str">
        <f t="shared" si="36"/>
        <v/>
      </c>
      <c r="U233" s="42" t="str">
        <f>IF(E233="","",#REF!-N233)</f>
        <v/>
      </c>
      <c r="V233" s="42" t="str">
        <f t="shared" si="37"/>
        <v/>
      </c>
      <c r="W233" s="42" t="str">
        <f t="shared" si="41"/>
        <v/>
      </c>
      <c r="X233" s="41" t="str">
        <f>IF(E233="","",VLOOKUP(G233,#REF!,2,0))</f>
        <v/>
      </c>
      <c r="Y233" s="41" t="str">
        <f t="shared" si="42"/>
        <v/>
      </c>
      <c r="Z233" s="96" t="str">
        <f t="shared" si="43"/>
        <v/>
      </c>
      <c r="AA233" s="77" t="str">
        <f t="shared" si="44"/>
        <v/>
      </c>
      <c r="AB233" s="77" t="str">
        <f t="shared" si="45"/>
        <v/>
      </c>
      <c r="AC233" s="43" t="str">
        <f t="shared" si="46"/>
        <v/>
      </c>
      <c r="AD233" s="23"/>
      <c r="AE233" s="23"/>
      <c r="AF233" s="23"/>
      <c r="AG233" s="23"/>
      <c r="AH233" s="41" t="str">
        <f t="shared" si="47"/>
        <v/>
      </c>
      <c r="AI233" s="88"/>
      <c r="AJ233" s="26"/>
      <c r="AK233" s="26"/>
      <c r="AL233" s="26"/>
    </row>
    <row r="234" spans="1:38">
      <c r="A234" s="42">
        <v>231</v>
      </c>
      <c r="B234" s="42" t="s">
        <v>4</v>
      </c>
      <c r="C234" s="99"/>
      <c r="D234" s="42" t="str">
        <f t="shared" si="38"/>
        <v/>
      </c>
      <c r="E234" s="99"/>
      <c r="F234" s="26"/>
      <c r="G234" s="99"/>
      <c r="H234" s="107"/>
      <c r="I234" s="53"/>
      <c r="J234" s="53"/>
      <c r="K234" s="99"/>
      <c r="L234" s="26" t="str">
        <f t="shared" si="39"/>
        <v>_</v>
      </c>
      <c r="M234" s="99"/>
      <c r="N234" s="42" t="str">
        <f t="shared" si="40"/>
        <v/>
      </c>
      <c r="O234" s="70"/>
      <c r="P234" s="63"/>
      <c r="Q234" s="64"/>
      <c r="R234" s="26"/>
      <c r="S234" s="26"/>
      <c r="T234" s="42" t="str">
        <f t="shared" si="36"/>
        <v/>
      </c>
      <c r="U234" s="42" t="str">
        <f>IF(E234="","",#REF!-N234)</f>
        <v/>
      </c>
      <c r="V234" s="42" t="str">
        <f t="shared" si="37"/>
        <v/>
      </c>
      <c r="W234" s="42" t="str">
        <f t="shared" si="41"/>
        <v/>
      </c>
      <c r="X234" s="41" t="str">
        <f>IF(E234="","",VLOOKUP(G234,#REF!,2,0))</f>
        <v/>
      </c>
      <c r="Y234" s="41" t="str">
        <f t="shared" si="42"/>
        <v/>
      </c>
      <c r="Z234" s="96" t="str">
        <f t="shared" si="43"/>
        <v/>
      </c>
      <c r="AA234" s="77" t="str">
        <f t="shared" si="44"/>
        <v/>
      </c>
      <c r="AB234" s="77" t="str">
        <f t="shared" si="45"/>
        <v/>
      </c>
      <c r="AC234" s="43" t="str">
        <f t="shared" si="46"/>
        <v/>
      </c>
      <c r="AD234" s="23"/>
      <c r="AE234" s="23"/>
      <c r="AF234" s="23"/>
      <c r="AG234" s="23"/>
      <c r="AH234" s="41" t="str">
        <f t="shared" si="47"/>
        <v/>
      </c>
      <c r="AI234" s="88"/>
      <c r="AJ234" s="26"/>
      <c r="AK234" s="26"/>
      <c r="AL234" s="26"/>
    </row>
    <row r="235" spans="1:38">
      <c r="A235" s="42">
        <v>232</v>
      </c>
      <c r="B235" s="42" t="s">
        <v>4</v>
      </c>
      <c r="C235" s="99"/>
      <c r="D235" s="42" t="str">
        <f t="shared" si="38"/>
        <v/>
      </c>
      <c r="E235" s="99"/>
      <c r="F235" s="26"/>
      <c r="G235" s="99"/>
      <c r="H235" s="107"/>
      <c r="I235" s="53"/>
      <c r="J235" s="53"/>
      <c r="K235" s="99"/>
      <c r="L235" s="26" t="str">
        <f t="shared" si="39"/>
        <v>_</v>
      </c>
      <c r="M235" s="99"/>
      <c r="N235" s="42" t="str">
        <f t="shared" si="40"/>
        <v/>
      </c>
      <c r="O235" s="70"/>
      <c r="P235" s="63"/>
      <c r="Q235" s="64"/>
      <c r="R235" s="26"/>
      <c r="S235" s="26"/>
      <c r="T235" s="42" t="str">
        <f t="shared" si="36"/>
        <v/>
      </c>
      <c r="U235" s="42" t="str">
        <f>IF(E235="","",#REF!-N235)</f>
        <v/>
      </c>
      <c r="V235" s="42" t="str">
        <f t="shared" si="37"/>
        <v/>
      </c>
      <c r="W235" s="42" t="str">
        <f t="shared" si="41"/>
        <v/>
      </c>
      <c r="X235" s="41" t="str">
        <f>IF(E235="","",VLOOKUP(G235,#REF!,2,0))</f>
        <v/>
      </c>
      <c r="Y235" s="41" t="str">
        <f t="shared" si="42"/>
        <v/>
      </c>
      <c r="Z235" s="96" t="str">
        <f t="shared" si="43"/>
        <v/>
      </c>
      <c r="AA235" s="77" t="str">
        <f t="shared" si="44"/>
        <v/>
      </c>
      <c r="AB235" s="77" t="str">
        <f t="shared" si="45"/>
        <v/>
      </c>
      <c r="AC235" s="43" t="str">
        <f t="shared" si="46"/>
        <v/>
      </c>
      <c r="AD235" s="23"/>
      <c r="AE235" s="23"/>
      <c r="AF235" s="23"/>
      <c r="AG235" s="23"/>
      <c r="AH235" s="41" t="str">
        <f t="shared" si="47"/>
        <v/>
      </c>
      <c r="AI235" s="88"/>
      <c r="AJ235" s="26"/>
      <c r="AK235" s="26"/>
      <c r="AL235" s="26"/>
    </row>
    <row r="236" spans="1:38">
      <c r="A236" s="42">
        <v>233</v>
      </c>
      <c r="B236" s="42" t="s">
        <v>4</v>
      </c>
      <c r="C236" s="99"/>
      <c r="D236" s="42" t="str">
        <f t="shared" si="38"/>
        <v/>
      </c>
      <c r="E236" s="99"/>
      <c r="F236" s="26"/>
      <c r="G236" s="99"/>
      <c r="H236" s="107"/>
      <c r="I236" s="53"/>
      <c r="J236" s="53"/>
      <c r="K236" s="99"/>
      <c r="L236" s="26" t="str">
        <f t="shared" si="39"/>
        <v>_</v>
      </c>
      <c r="M236" s="99"/>
      <c r="N236" s="42" t="str">
        <f t="shared" si="40"/>
        <v/>
      </c>
      <c r="O236" s="70"/>
      <c r="P236" s="63"/>
      <c r="Q236" s="64"/>
      <c r="R236" s="26"/>
      <c r="S236" s="26"/>
      <c r="T236" s="42" t="str">
        <f t="shared" si="36"/>
        <v/>
      </c>
      <c r="U236" s="42" t="str">
        <f>IF(E236="","",#REF!-N236)</f>
        <v/>
      </c>
      <c r="V236" s="42" t="str">
        <f t="shared" si="37"/>
        <v/>
      </c>
      <c r="W236" s="42" t="str">
        <f t="shared" si="41"/>
        <v/>
      </c>
      <c r="X236" s="41" t="str">
        <f>IF(E236="","",VLOOKUP(G236,#REF!,2,0))</f>
        <v/>
      </c>
      <c r="Y236" s="41" t="str">
        <f t="shared" si="42"/>
        <v/>
      </c>
      <c r="Z236" s="96" t="str">
        <f t="shared" si="43"/>
        <v/>
      </c>
      <c r="AA236" s="77" t="str">
        <f t="shared" si="44"/>
        <v/>
      </c>
      <c r="AB236" s="77" t="str">
        <f t="shared" si="45"/>
        <v/>
      </c>
      <c r="AC236" s="43" t="str">
        <f t="shared" si="46"/>
        <v/>
      </c>
      <c r="AD236" s="23"/>
      <c r="AE236" s="23"/>
      <c r="AF236" s="23"/>
      <c r="AG236" s="23"/>
      <c r="AH236" s="41" t="str">
        <f t="shared" si="47"/>
        <v/>
      </c>
      <c r="AI236" s="88"/>
      <c r="AJ236" s="26"/>
      <c r="AK236" s="26"/>
      <c r="AL236" s="26"/>
    </row>
    <row r="237" spans="1:38">
      <c r="A237" s="42">
        <v>234</v>
      </c>
      <c r="B237" s="42" t="s">
        <v>4</v>
      </c>
      <c r="C237" s="99"/>
      <c r="D237" s="42" t="str">
        <f t="shared" si="38"/>
        <v/>
      </c>
      <c r="E237" s="99"/>
      <c r="F237" s="26"/>
      <c r="G237" s="99"/>
      <c r="H237" s="107"/>
      <c r="I237" s="53"/>
      <c r="J237" s="53"/>
      <c r="K237" s="99"/>
      <c r="L237" s="26" t="str">
        <f t="shared" si="39"/>
        <v>_</v>
      </c>
      <c r="M237" s="99"/>
      <c r="N237" s="42" t="str">
        <f t="shared" si="40"/>
        <v/>
      </c>
      <c r="O237" s="70"/>
      <c r="P237" s="63"/>
      <c r="Q237" s="64"/>
      <c r="R237" s="26"/>
      <c r="S237" s="26"/>
      <c r="T237" s="42" t="str">
        <f t="shared" si="36"/>
        <v/>
      </c>
      <c r="U237" s="42" t="str">
        <f>IF(E237="","",#REF!-N237)</f>
        <v/>
      </c>
      <c r="V237" s="42" t="str">
        <f t="shared" si="37"/>
        <v/>
      </c>
      <c r="W237" s="42" t="str">
        <f t="shared" si="41"/>
        <v/>
      </c>
      <c r="X237" s="41" t="str">
        <f>IF(E237="","",VLOOKUP(G237,#REF!,2,0))</f>
        <v/>
      </c>
      <c r="Y237" s="41" t="str">
        <f t="shared" si="42"/>
        <v/>
      </c>
      <c r="Z237" s="96" t="str">
        <f t="shared" si="43"/>
        <v/>
      </c>
      <c r="AA237" s="77" t="str">
        <f t="shared" si="44"/>
        <v/>
      </c>
      <c r="AB237" s="77" t="str">
        <f t="shared" si="45"/>
        <v/>
      </c>
      <c r="AC237" s="43" t="str">
        <f t="shared" si="46"/>
        <v/>
      </c>
      <c r="AD237" s="23"/>
      <c r="AE237" s="23"/>
      <c r="AF237" s="23"/>
      <c r="AG237" s="23"/>
      <c r="AH237" s="41" t="str">
        <f t="shared" si="47"/>
        <v/>
      </c>
      <c r="AI237" s="88"/>
      <c r="AJ237" s="26"/>
      <c r="AK237" s="26"/>
      <c r="AL237" s="26"/>
    </row>
    <row r="238" spans="1:38">
      <c r="A238" s="42">
        <v>235</v>
      </c>
      <c r="B238" s="42" t="s">
        <v>4</v>
      </c>
      <c r="C238" s="99"/>
      <c r="D238" s="42" t="str">
        <f t="shared" si="38"/>
        <v/>
      </c>
      <c r="E238" s="99"/>
      <c r="F238" s="26"/>
      <c r="G238" s="99"/>
      <c r="H238" s="107"/>
      <c r="I238" s="53"/>
      <c r="J238" s="53"/>
      <c r="K238" s="99"/>
      <c r="L238" s="26" t="str">
        <f t="shared" si="39"/>
        <v>_</v>
      </c>
      <c r="M238" s="99"/>
      <c r="N238" s="42" t="str">
        <f t="shared" si="40"/>
        <v/>
      </c>
      <c r="O238" s="70"/>
      <c r="P238" s="63"/>
      <c r="Q238" s="64"/>
      <c r="R238" s="26"/>
      <c r="S238" s="26"/>
      <c r="T238" s="42" t="str">
        <f t="shared" si="36"/>
        <v/>
      </c>
      <c r="U238" s="42" t="str">
        <f>IF(E238="","",#REF!-N238)</f>
        <v/>
      </c>
      <c r="V238" s="42" t="str">
        <f t="shared" si="37"/>
        <v/>
      </c>
      <c r="W238" s="42" t="str">
        <f t="shared" si="41"/>
        <v/>
      </c>
      <c r="X238" s="41" t="str">
        <f>IF(E238="","",VLOOKUP(G238,#REF!,2,0))</f>
        <v/>
      </c>
      <c r="Y238" s="41" t="str">
        <f t="shared" si="42"/>
        <v/>
      </c>
      <c r="Z238" s="96" t="str">
        <f t="shared" si="43"/>
        <v/>
      </c>
      <c r="AA238" s="77" t="str">
        <f t="shared" si="44"/>
        <v/>
      </c>
      <c r="AB238" s="77" t="str">
        <f t="shared" si="45"/>
        <v/>
      </c>
      <c r="AC238" s="43" t="str">
        <f t="shared" si="46"/>
        <v/>
      </c>
      <c r="AD238" s="23"/>
      <c r="AE238" s="23"/>
      <c r="AF238" s="23"/>
      <c r="AG238" s="23"/>
      <c r="AH238" s="41" t="str">
        <f t="shared" si="47"/>
        <v/>
      </c>
      <c r="AI238" s="88"/>
      <c r="AJ238" s="26"/>
      <c r="AK238" s="26"/>
      <c r="AL238" s="26"/>
    </row>
    <row r="239" spans="1:38">
      <c r="A239" s="42">
        <v>236</v>
      </c>
      <c r="B239" s="42" t="s">
        <v>4</v>
      </c>
      <c r="C239" s="99"/>
      <c r="D239" s="42" t="str">
        <f t="shared" si="38"/>
        <v/>
      </c>
      <c r="E239" s="99"/>
      <c r="F239" s="26"/>
      <c r="G239" s="99"/>
      <c r="H239" s="107"/>
      <c r="I239" s="53"/>
      <c r="J239" s="53"/>
      <c r="K239" s="99"/>
      <c r="L239" s="26" t="str">
        <f t="shared" si="39"/>
        <v>_</v>
      </c>
      <c r="M239" s="99"/>
      <c r="N239" s="42" t="str">
        <f t="shared" si="40"/>
        <v/>
      </c>
      <c r="O239" s="70"/>
      <c r="P239" s="63"/>
      <c r="Q239" s="64"/>
      <c r="R239" s="26"/>
      <c r="S239" s="26"/>
      <c r="T239" s="42" t="str">
        <f t="shared" si="36"/>
        <v/>
      </c>
      <c r="U239" s="42" t="str">
        <f>IF(E239="","",#REF!-N239)</f>
        <v/>
      </c>
      <c r="V239" s="42" t="str">
        <f t="shared" si="37"/>
        <v/>
      </c>
      <c r="W239" s="42" t="str">
        <f t="shared" si="41"/>
        <v/>
      </c>
      <c r="X239" s="41" t="str">
        <f>IF(E239="","",VLOOKUP(G239,#REF!,2,0))</f>
        <v/>
      </c>
      <c r="Y239" s="41" t="str">
        <f t="shared" si="42"/>
        <v/>
      </c>
      <c r="Z239" s="96" t="str">
        <f t="shared" si="43"/>
        <v/>
      </c>
      <c r="AA239" s="77" t="str">
        <f t="shared" si="44"/>
        <v/>
      </c>
      <c r="AB239" s="77" t="str">
        <f t="shared" si="45"/>
        <v/>
      </c>
      <c r="AC239" s="43" t="str">
        <f t="shared" si="46"/>
        <v/>
      </c>
      <c r="AD239" s="23"/>
      <c r="AE239" s="23"/>
      <c r="AF239" s="23"/>
      <c r="AG239" s="23"/>
      <c r="AH239" s="41" t="str">
        <f t="shared" si="47"/>
        <v/>
      </c>
      <c r="AI239" s="88"/>
      <c r="AJ239" s="26"/>
      <c r="AK239" s="26"/>
      <c r="AL239" s="26"/>
    </row>
    <row r="240" spans="1:38">
      <c r="A240" s="42">
        <v>237</v>
      </c>
      <c r="B240" s="42" t="s">
        <v>4</v>
      </c>
      <c r="C240" s="99"/>
      <c r="D240" s="42" t="str">
        <f t="shared" si="38"/>
        <v/>
      </c>
      <c r="E240" s="99"/>
      <c r="F240" s="26"/>
      <c r="G240" s="99"/>
      <c r="H240" s="107"/>
      <c r="I240" s="53"/>
      <c r="J240" s="53"/>
      <c r="K240" s="99"/>
      <c r="L240" s="26" t="str">
        <f t="shared" si="39"/>
        <v>_</v>
      </c>
      <c r="M240" s="99"/>
      <c r="N240" s="42" t="str">
        <f t="shared" si="40"/>
        <v/>
      </c>
      <c r="O240" s="70"/>
      <c r="P240" s="63"/>
      <c r="Q240" s="64"/>
      <c r="R240" s="26"/>
      <c r="S240" s="26"/>
      <c r="T240" s="42" t="str">
        <f t="shared" si="36"/>
        <v/>
      </c>
      <c r="U240" s="42" t="str">
        <f>IF(E240="","",#REF!-N240)</f>
        <v/>
      </c>
      <c r="V240" s="42" t="str">
        <f t="shared" si="37"/>
        <v/>
      </c>
      <c r="W240" s="42" t="str">
        <f t="shared" si="41"/>
        <v/>
      </c>
      <c r="X240" s="41" t="str">
        <f>IF(E240="","",VLOOKUP(G240,#REF!,2,0))</f>
        <v/>
      </c>
      <c r="Y240" s="41" t="str">
        <f t="shared" si="42"/>
        <v/>
      </c>
      <c r="Z240" s="96" t="str">
        <f t="shared" si="43"/>
        <v/>
      </c>
      <c r="AA240" s="77" t="str">
        <f t="shared" si="44"/>
        <v/>
      </c>
      <c r="AB240" s="77" t="str">
        <f t="shared" si="45"/>
        <v/>
      </c>
      <c r="AC240" s="43" t="str">
        <f t="shared" si="46"/>
        <v/>
      </c>
      <c r="AD240" s="23"/>
      <c r="AE240" s="23"/>
      <c r="AF240" s="23"/>
      <c r="AG240" s="23"/>
      <c r="AH240" s="41" t="str">
        <f t="shared" si="47"/>
        <v/>
      </c>
      <c r="AI240" s="88"/>
      <c r="AJ240" s="26"/>
      <c r="AK240" s="26"/>
      <c r="AL240" s="26"/>
    </row>
    <row r="241" spans="1:38">
      <c r="A241" s="42">
        <v>238</v>
      </c>
      <c r="B241" s="42" t="s">
        <v>4</v>
      </c>
      <c r="C241" s="99"/>
      <c r="D241" s="42" t="str">
        <f t="shared" si="38"/>
        <v/>
      </c>
      <c r="E241" s="99"/>
      <c r="F241" s="26"/>
      <c r="G241" s="99"/>
      <c r="H241" s="107"/>
      <c r="I241" s="53"/>
      <c r="J241" s="53"/>
      <c r="K241" s="99"/>
      <c r="L241" s="26" t="str">
        <f t="shared" si="39"/>
        <v>_</v>
      </c>
      <c r="M241" s="99"/>
      <c r="N241" s="42" t="str">
        <f t="shared" si="40"/>
        <v/>
      </c>
      <c r="O241" s="70"/>
      <c r="P241" s="63"/>
      <c r="Q241" s="64"/>
      <c r="R241" s="26"/>
      <c r="S241" s="26"/>
      <c r="T241" s="42" t="str">
        <f t="shared" si="36"/>
        <v/>
      </c>
      <c r="U241" s="42" t="str">
        <f>IF(E241="","",#REF!-N241)</f>
        <v/>
      </c>
      <c r="V241" s="42" t="str">
        <f t="shared" si="37"/>
        <v/>
      </c>
      <c r="W241" s="42" t="str">
        <f t="shared" si="41"/>
        <v/>
      </c>
      <c r="X241" s="41" t="str">
        <f>IF(E241="","",VLOOKUP(G241,#REF!,2,0))</f>
        <v/>
      </c>
      <c r="Y241" s="41" t="str">
        <f t="shared" si="42"/>
        <v/>
      </c>
      <c r="Z241" s="96" t="str">
        <f t="shared" si="43"/>
        <v/>
      </c>
      <c r="AA241" s="77" t="str">
        <f t="shared" si="44"/>
        <v/>
      </c>
      <c r="AB241" s="77" t="str">
        <f t="shared" si="45"/>
        <v/>
      </c>
      <c r="AC241" s="43" t="str">
        <f t="shared" si="46"/>
        <v/>
      </c>
      <c r="AD241" s="23"/>
      <c r="AE241" s="23"/>
      <c r="AF241" s="23"/>
      <c r="AG241" s="23"/>
      <c r="AH241" s="41" t="str">
        <f t="shared" si="47"/>
        <v/>
      </c>
      <c r="AI241" s="88"/>
      <c r="AJ241" s="26"/>
      <c r="AK241" s="26"/>
      <c r="AL241" s="26"/>
    </row>
    <row r="242" spans="1:38">
      <c r="A242" s="42">
        <v>239</v>
      </c>
      <c r="B242" s="42" t="s">
        <v>4</v>
      </c>
      <c r="C242" s="99"/>
      <c r="D242" s="42" t="str">
        <f t="shared" si="38"/>
        <v/>
      </c>
      <c r="E242" s="99"/>
      <c r="F242" s="26"/>
      <c r="G242" s="99"/>
      <c r="H242" s="107"/>
      <c r="I242" s="53"/>
      <c r="J242" s="53"/>
      <c r="K242" s="99"/>
      <c r="L242" s="26" t="str">
        <f t="shared" si="39"/>
        <v>_</v>
      </c>
      <c r="M242" s="99"/>
      <c r="N242" s="42" t="str">
        <f t="shared" si="40"/>
        <v/>
      </c>
      <c r="O242" s="70"/>
      <c r="P242" s="63"/>
      <c r="Q242" s="64"/>
      <c r="R242" s="26"/>
      <c r="S242" s="26"/>
      <c r="T242" s="42" t="str">
        <f t="shared" si="36"/>
        <v/>
      </c>
      <c r="U242" s="42" t="str">
        <f>IF(E242="","",#REF!-N242)</f>
        <v/>
      </c>
      <c r="V242" s="42" t="str">
        <f t="shared" si="37"/>
        <v/>
      </c>
      <c r="W242" s="42" t="str">
        <f t="shared" si="41"/>
        <v/>
      </c>
      <c r="X242" s="41" t="str">
        <f>IF(E242="","",VLOOKUP(G242,#REF!,2,0))</f>
        <v/>
      </c>
      <c r="Y242" s="41" t="str">
        <f t="shared" si="42"/>
        <v/>
      </c>
      <c r="Z242" s="96" t="str">
        <f t="shared" si="43"/>
        <v/>
      </c>
      <c r="AA242" s="77" t="str">
        <f t="shared" si="44"/>
        <v/>
      </c>
      <c r="AB242" s="77" t="str">
        <f t="shared" si="45"/>
        <v/>
      </c>
      <c r="AC242" s="43" t="str">
        <f t="shared" si="46"/>
        <v/>
      </c>
      <c r="AD242" s="23"/>
      <c r="AE242" s="23"/>
      <c r="AF242" s="23"/>
      <c r="AG242" s="23"/>
      <c r="AH242" s="41" t="str">
        <f t="shared" si="47"/>
        <v/>
      </c>
      <c r="AI242" s="88"/>
      <c r="AJ242" s="26"/>
      <c r="AK242" s="26"/>
      <c r="AL242" s="26"/>
    </row>
    <row r="243" spans="1:38">
      <c r="A243" s="42">
        <v>240</v>
      </c>
      <c r="B243" s="42" t="s">
        <v>4</v>
      </c>
      <c r="C243" s="99"/>
      <c r="D243" s="42" t="str">
        <f t="shared" si="38"/>
        <v/>
      </c>
      <c r="E243" s="99"/>
      <c r="F243" s="26"/>
      <c r="G243" s="99"/>
      <c r="H243" s="107"/>
      <c r="I243" s="53"/>
      <c r="J243" s="53"/>
      <c r="K243" s="99"/>
      <c r="L243" s="26" t="str">
        <f t="shared" si="39"/>
        <v>_</v>
      </c>
      <c r="M243" s="99"/>
      <c r="N243" s="42" t="str">
        <f t="shared" si="40"/>
        <v/>
      </c>
      <c r="O243" s="70"/>
      <c r="P243" s="63"/>
      <c r="Q243" s="64"/>
      <c r="R243" s="26"/>
      <c r="S243" s="26"/>
      <c r="T243" s="42" t="str">
        <f t="shared" si="36"/>
        <v/>
      </c>
      <c r="U243" s="42" t="str">
        <f>IF(E243="","",#REF!-N243)</f>
        <v/>
      </c>
      <c r="V243" s="42" t="str">
        <f t="shared" si="37"/>
        <v/>
      </c>
      <c r="W243" s="42" t="str">
        <f t="shared" si="41"/>
        <v/>
      </c>
      <c r="X243" s="41" t="str">
        <f>IF(E243="","",VLOOKUP(G243,#REF!,2,0))</f>
        <v/>
      </c>
      <c r="Y243" s="41" t="str">
        <f t="shared" si="42"/>
        <v/>
      </c>
      <c r="Z243" s="96" t="str">
        <f t="shared" si="43"/>
        <v/>
      </c>
      <c r="AA243" s="77" t="str">
        <f t="shared" si="44"/>
        <v/>
      </c>
      <c r="AB243" s="77" t="str">
        <f t="shared" si="45"/>
        <v/>
      </c>
      <c r="AC243" s="43" t="str">
        <f t="shared" si="46"/>
        <v/>
      </c>
      <c r="AD243" s="23"/>
      <c r="AE243" s="23"/>
      <c r="AF243" s="23"/>
      <c r="AG243" s="23"/>
      <c r="AH243" s="41" t="str">
        <f t="shared" si="47"/>
        <v/>
      </c>
      <c r="AI243" s="88"/>
      <c r="AJ243" s="26"/>
      <c r="AK243" s="26"/>
      <c r="AL243" s="26"/>
    </row>
    <row r="244" spans="1:38">
      <c r="A244" s="42">
        <v>241</v>
      </c>
      <c r="B244" s="42" t="s">
        <v>4</v>
      </c>
      <c r="C244" s="99"/>
      <c r="D244" s="42" t="str">
        <f t="shared" si="38"/>
        <v/>
      </c>
      <c r="E244" s="99"/>
      <c r="F244" s="26"/>
      <c r="G244" s="99"/>
      <c r="H244" s="107"/>
      <c r="I244" s="53"/>
      <c r="J244" s="53"/>
      <c r="K244" s="99"/>
      <c r="L244" s="26" t="str">
        <f t="shared" si="39"/>
        <v>_</v>
      </c>
      <c r="M244" s="99"/>
      <c r="N244" s="42" t="str">
        <f t="shared" si="40"/>
        <v/>
      </c>
      <c r="O244" s="70"/>
      <c r="P244" s="63"/>
      <c r="Q244" s="64"/>
      <c r="R244" s="26"/>
      <c r="S244" s="26"/>
      <c r="T244" s="42" t="str">
        <f t="shared" si="36"/>
        <v/>
      </c>
      <c r="U244" s="42" t="str">
        <f>IF(E244="","",#REF!-N244)</f>
        <v/>
      </c>
      <c r="V244" s="42" t="str">
        <f t="shared" si="37"/>
        <v/>
      </c>
      <c r="W244" s="42" t="str">
        <f t="shared" si="41"/>
        <v/>
      </c>
      <c r="X244" s="41" t="str">
        <f>IF(E244="","",VLOOKUP(G244,#REF!,2,0))</f>
        <v/>
      </c>
      <c r="Y244" s="41" t="str">
        <f t="shared" si="42"/>
        <v/>
      </c>
      <c r="Z244" s="96" t="str">
        <f t="shared" si="43"/>
        <v/>
      </c>
      <c r="AA244" s="77" t="str">
        <f t="shared" si="44"/>
        <v/>
      </c>
      <c r="AB244" s="77" t="str">
        <f t="shared" si="45"/>
        <v/>
      </c>
      <c r="AC244" s="43" t="str">
        <f t="shared" si="46"/>
        <v/>
      </c>
      <c r="AD244" s="23"/>
      <c r="AE244" s="23"/>
      <c r="AF244" s="23"/>
      <c r="AG244" s="23"/>
      <c r="AH244" s="41" t="str">
        <f t="shared" si="47"/>
        <v/>
      </c>
      <c r="AI244" s="88"/>
      <c r="AJ244" s="26"/>
      <c r="AK244" s="26"/>
      <c r="AL244" s="26"/>
    </row>
    <row r="245" spans="1:38">
      <c r="A245" s="42">
        <v>242</v>
      </c>
      <c r="B245" s="42" t="s">
        <v>4</v>
      </c>
      <c r="C245" s="99"/>
      <c r="D245" s="42" t="str">
        <f t="shared" si="38"/>
        <v/>
      </c>
      <c r="E245" s="99"/>
      <c r="F245" s="26"/>
      <c r="G245" s="99"/>
      <c r="H245" s="107"/>
      <c r="I245" s="53"/>
      <c r="J245" s="53"/>
      <c r="K245" s="99"/>
      <c r="L245" s="26" t="str">
        <f t="shared" si="39"/>
        <v>_</v>
      </c>
      <c r="M245" s="99"/>
      <c r="N245" s="42" t="str">
        <f t="shared" si="40"/>
        <v/>
      </c>
      <c r="O245" s="70"/>
      <c r="P245" s="63"/>
      <c r="Q245" s="64"/>
      <c r="R245" s="26"/>
      <c r="S245" s="26"/>
      <c r="T245" s="42" t="str">
        <f t="shared" si="36"/>
        <v/>
      </c>
      <c r="U245" s="42" t="str">
        <f>IF(E245="","",#REF!-N245)</f>
        <v/>
      </c>
      <c r="V245" s="42" t="str">
        <f t="shared" si="37"/>
        <v/>
      </c>
      <c r="W245" s="42" t="str">
        <f t="shared" si="41"/>
        <v/>
      </c>
      <c r="X245" s="41" t="str">
        <f>IF(E245="","",VLOOKUP(G245,#REF!,2,0))</f>
        <v/>
      </c>
      <c r="Y245" s="41" t="str">
        <f t="shared" si="42"/>
        <v/>
      </c>
      <c r="Z245" s="96" t="str">
        <f t="shared" si="43"/>
        <v/>
      </c>
      <c r="AA245" s="77" t="str">
        <f t="shared" si="44"/>
        <v/>
      </c>
      <c r="AB245" s="77" t="str">
        <f t="shared" si="45"/>
        <v/>
      </c>
      <c r="AC245" s="43" t="str">
        <f t="shared" si="46"/>
        <v/>
      </c>
      <c r="AD245" s="23"/>
      <c r="AE245" s="23"/>
      <c r="AF245" s="23"/>
      <c r="AG245" s="23"/>
      <c r="AH245" s="41" t="str">
        <f t="shared" si="47"/>
        <v/>
      </c>
      <c r="AI245" s="88"/>
      <c r="AJ245" s="26"/>
      <c r="AK245" s="26"/>
      <c r="AL245" s="26"/>
    </row>
    <row r="246" spans="1:38">
      <c r="A246" s="42">
        <v>243</v>
      </c>
      <c r="B246" s="42" t="s">
        <v>4</v>
      </c>
      <c r="C246" s="99"/>
      <c r="D246" s="42" t="str">
        <f t="shared" si="38"/>
        <v/>
      </c>
      <c r="E246" s="99"/>
      <c r="F246" s="26"/>
      <c r="G246" s="99"/>
      <c r="H246" s="107"/>
      <c r="I246" s="53"/>
      <c r="J246" s="53"/>
      <c r="K246" s="99"/>
      <c r="L246" s="26" t="str">
        <f t="shared" si="39"/>
        <v>_</v>
      </c>
      <c r="M246" s="99"/>
      <c r="N246" s="42" t="str">
        <f t="shared" si="40"/>
        <v/>
      </c>
      <c r="O246" s="70"/>
      <c r="P246" s="63"/>
      <c r="Q246" s="64"/>
      <c r="R246" s="26"/>
      <c r="S246" s="26"/>
      <c r="T246" s="42" t="str">
        <f t="shared" si="36"/>
        <v/>
      </c>
      <c r="U246" s="42" t="str">
        <f>IF(E246="","",#REF!-N246)</f>
        <v/>
      </c>
      <c r="V246" s="42" t="str">
        <f t="shared" si="37"/>
        <v/>
      </c>
      <c r="W246" s="42" t="str">
        <f t="shared" si="41"/>
        <v/>
      </c>
      <c r="X246" s="41" t="str">
        <f>IF(E246="","",VLOOKUP(G246,#REF!,2,0))</f>
        <v/>
      </c>
      <c r="Y246" s="41" t="str">
        <f t="shared" si="42"/>
        <v/>
      </c>
      <c r="Z246" s="96" t="str">
        <f t="shared" si="43"/>
        <v/>
      </c>
      <c r="AA246" s="77" t="str">
        <f t="shared" si="44"/>
        <v/>
      </c>
      <c r="AB246" s="77" t="str">
        <f t="shared" si="45"/>
        <v/>
      </c>
      <c r="AC246" s="43" t="str">
        <f t="shared" si="46"/>
        <v/>
      </c>
      <c r="AD246" s="23"/>
      <c r="AE246" s="23"/>
      <c r="AF246" s="23"/>
      <c r="AG246" s="23"/>
      <c r="AH246" s="41" t="str">
        <f t="shared" si="47"/>
        <v/>
      </c>
      <c r="AI246" s="88"/>
      <c r="AJ246" s="26"/>
      <c r="AK246" s="26"/>
      <c r="AL246" s="26"/>
    </row>
    <row r="247" spans="1:38">
      <c r="A247" s="42">
        <v>244</v>
      </c>
      <c r="B247" s="42" t="s">
        <v>4</v>
      </c>
      <c r="C247" s="99"/>
      <c r="D247" s="42" t="str">
        <f t="shared" si="38"/>
        <v/>
      </c>
      <c r="E247" s="99"/>
      <c r="F247" s="26"/>
      <c r="G247" s="99"/>
      <c r="H247" s="107"/>
      <c r="I247" s="53"/>
      <c r="J247" s="53"/>
      <c r="K247" s="99"/>
      <c r="L247" s="26" t="str">
        <f t="shared" si="39"/>
        <v>_</v>
      </c>
      <c r="M247" s="99"/>
      <c r="N247" s="42" t="str">
        <f t="shared" si="40"/>
        <v/>
      </c>
      <c r="O247" s="70"/>
      <c r="P247" s="63"/>
      <c r="Q247" s="64"/>
      <c r="R247" s="26"/>
      <c r="S247" s="26"/>
      <c r="T247" s="42" t="str">
        <f t="shared" si="36"/>
        <v/>
      </c>
      <c r="U247" s="42" t="str">
        <f>IF(E247="","",#REF!-N247)</f>
        <v/>
      </c>
      <c r="V247" s="42" t="str">
        <f t="shared" si="37"/>
        <v/>
      </c>
      <c r="W247" s="42" t="str">
        <f t="shared" si="41"/>
        <v/>
      </c>
      <c r="X247" s="41" t="str">
        <f>IF(E247="","",VLOOKUP(G247,#REF!,2,0))</f>
        <v/>
      </c>
      <c r="Y247" s="41" t="str">
        <f t="shared" si="42"/>
        <v/>
      </c>
      <c r="Z247" s="96" t="str">
        <f t="shared" si="43"/>
        <v/>
      </c>
      <c r="AA247" s="77" t="str">
        <f t="shared" si="44"/>
        <v/>
      </c>
      <c r="AB247" s="77" t="str">
        <f t="shared" si="45"/>
        <v/>
      </c>
      <c r="AC247" s="43" t="str">
        <f t="shared" si="46"/>
        <v/>
      </c>
      <c r="AD247" s="23"/>
      <c r="AE247" s="23"/>
      <c r="AF247" s="23"/>
      <c r="AG247" s="23"/>
      <c r="AH247" s="41" t="str">
        <f t="shared" si="47"/>
        <v/>
      </c>
      <c r="AI247" s="88"/>
      <c r="AJ247" s="26"/>
      <c r="AK247" s="26"/>
      <c r="AL247" s="26"/>
    </row>
    <row r="248" spans="1:38">
      <c r="A248" s="42">
        <v>245</v>
      </c>
      <c r="B248" s="42" t="s">
        <v>4</v>
      </c>
      <c r="C248" s="99"/>
      <c r="D248" s="42" t="str">
        <f t="shared" si="38"/>
        <v/>
      </c>
      <c r="E248" s="99"/>
      <c r="F248" s="26"/>
      <c r="G248" s="99"/>
      <c r="H248" s="107"/>
      <c r="I248" s="53"/>
      <c r="J248" s="53"/>
      <c r="K248" s="99"/>
      <c r="L248" s="26" t="str">
        <f t="shared" si="39"/>
        <v>_</v>
      </c>
      <c r="M248" s="99"/>
      <c r="N248" s="42" t="str">
        <f t="shared" si="40"/>
        <v/>
      </c>
      <c r="O248" s="70"/>
      <c r="P248" s="63"/>
      <c r="Q248" s="64"/>
      <c r="R248" s="26"/>
      <c r="S248" s="26"/>
      <c r="T248" s="42" t="str">
        <f t="shared" si="36"/>
        <v/>
      </c>
      <c r="U248" s="42" t="str">
        <f>IF(E248="","",#REF!-N248)</f>
        <v/>
      </c>
      <c r="V248" s="42" t="str">
        <f t="shared" si="37"/>
        <v/>
      </c>
      <c r="W248" s="42" t="str">
        <f t="shared" si="41"/>
        <v/>
      </c>
      <c r="X248" s="41" t="str">
        <f>IF(E248="","",VLOOKUP(G248,#REF!,2,0))</f>
        <v/>
      </c>
      <c r="Y248" s="41" t="str">
        <f t="shared" si="42"/>
        <v/>
      </c>
      <c r="Z248" s="96" t="str">
        <f t="shared" si="43"/>
        <v/>
      </c>
      <c r="AA248" s="77" t="str">
        <f t="shared" si="44"/>
        <v/>
      </c>
      <c r="AB248" s="77" t="str">
        <f t="shared" si="45"/>
        <v/>
      </c>
      <c r="AC248" s="43" t="str">
        <f t="shared" si="46"/>
        <v/>
      </c>
      <c r="AD248" s="23"/>
      <c r="AE248" s="23"/>
      <c r="AF248" s="23"/>
      <c r="AG248" s="23"/>
      <c r="AH248" s="41" t="str">
        <f t="shared" si="47"/>
        <v/>
      </c>
      <c r="AI248" s="88"/>
      <c r="AJ248" s="26"/>
      <c r="AK248" s="26"/>
      <c r="AL248" s="26"/>
    </row>
    <row r="249" spans="1:38">
      <c r="A249" s="42">
        <v>246</v>
      </c>
      <c r="B249" s="42" t="s">
        <v>4</v>
      </c>
      <c r="C249" s="99"/>
      <c r="D249" s="42" t="str">
        <f t="shared" si="38"/>
        <v/>
      </c>
      <c r="E249" s="99"/>
      <c r="F249" s="26"/>
      <c r="G249" s="99"/>
      <c r="H249" s="107"/>
      <c r="I249" s="53"/>
      <c r="J249" s="53"/>
      <c r="K249" s="99"/>
      <c r="L249" s="26" t="str">
        <f t="shared" si="39"/>
        <v>_</v>
      </c>
      <c r="M249" s="99"/>
      <c r="N249" s="42" t="str">
        <f t="shared" si="40"/>
        <v/>
      </c>
      <c r="O249" s="70"/>
      <c r="P249" s="63"/>
      <c r="Q249" s="64"/>
      <c r="R249" s="26"/>
      <c r="S249" s="26"/>
      <c r="T249" s="42" t="str">
        <f t="shared" si="36"/>
        <v/>
      </c>
      <c r="U249" s="42" t="str">
        <f>IF(E249="","",#REF!-N249)</f>
        <v/>
      </c>
      <c r="V249" s="42" t="str">
        <f t="shared" si="37"/>
        <v/>
      </c>
      <c r="W249" s="42" t="str">
        <f t="shared" si="41"/>
        <v/>
      </c>
      <c r="X249" s="41" t="str">
        <f>IF(E249="","",VLOOKUP(G249,#REF!,2,0))</f>
        <v/>
      </c>
      <c r="Y249" s="41" t="str">
        <f t="shared" si="42"/>
        <v/>
      </c>
      <c r="Z249" s="96" t="str">
        <f t="shared" si="43"/>
        <v/>
      </c>
      <c r="AA249" s="77" t="str">
        <f t="shared" si="44"/>
        <v/>
      </c>
      <c r="AB249" s="77" t="str">
        <f t="shared" si="45"/>
        <v/>
      </c>
      <c r="AC249" s="43" t="str">
        <f t="shared" si="46"/>
        <v/>
      </c>
      <c r="AD249" s="23"/>
      <c r="AE249" s="23"/>
      <c r="AF249" s="23"/>
      <c r="AG249" s="23"/>
      <c r="AH249" s="41" t="str">
        <f t="shared" si="47"/>
        <v/>
      </c>
      <c r="AI249" s="88"/>
      <c r="AJ249" s="26"/>
      <c r="AK249" s="26"/>
      <c r="AL249" s="26"/>
    </row>
    <row r="250" spans="1:38">
      <c r="A250" s="42">
        <v>247</v>
      </c>
      <c r="B250" s="42" t="s">
        <v>4</v>
      </c>
      <c r="C250" s="99"/>
      <c r="D250" s="42" t="str">
        <f t="shared" si="38"/>
        <v/>
      </c>
      <c r="E250" s="99"/>
      <c r="F250" s="26"/>
      <c r="G250" s="99"/>
      <c r="H250" s="107"/>
      <c r="I250" s="53"/>
      <c r="J250" s="53"/>
      <c r="K250" s="99"/>
      <c r="L250" s="26" t="str">
        <f t="shared" si="39"/>
        <v>_</v>
      </c>
      <c r="M250" s="99"/>
      <c r="N250" s="42" t="str">
        <f t="shared" si="40"/>
        <v/>
      </c>
      <c r="O250" s="70"/>
      <c r="P250" s="63"/>
      <c r="Q250" s="64"/>
      <c r="R250" s="26"/>
      <c r="S250" s="26"/>
      <c r="T250" s="42" t="str">
        <f t="shared" si="36"/>
        <v/>
      </c>
      <c r="U250" s="42" t="str">
        <f>IF(E250="","",#REF!-N250)</f>
        <v/>
      </c>
      <c r="V250" s="42" t="str">
        <f t="shared" si="37"/>
        <v/>
      </c>
      <c r="W250" s="42" t="str">
        <f t="shared" si="41"/>
        <v/>
      </c>
      <c r="X250" s="41" t="str">
        <f>IF(E250="","",VLOOKUP(G250,#REF!,2,0))</f>
        <v/>
      </c>
      <c r="Y250" s="41" t="str">
        <f t="shared" si="42"/>
        <v/>
      </c>
      <c r="Z250" s="96" t="str">
        <f t="shared" si="43"/>
        <v/>
      </c>
      <c r="AA250" s="77" t="str">
        <f t="shared" si="44"/>
        <v/>
      </c>
      <c r="AB250" s="77" t="str">
        <f t="shared" si="45"/>
        <v/>
      </c>
      <c r="AC250" s="43" t="str">
        <f t="shared" si="46"/>
        <v/>
      </c>
      <c r="AD250" s="23"/>
      <c r="AE250" s="23"/>
      <c r="AF250" s="23"/>
      <c r="AG250" s="23"/>
      <c r="AH250" s="41" t="str">
        <f t="shared" si="47"/>
        <v/>
      </c>
      <c r="AI250" s="88"/>
      <c r="AJ250" s="26"/>
      <c r="AK250" s="26"/>
      <c r="AL250" s="26"/>
    </row>
    <row r="251" spans="1:38">
      <c r="A251" s="42">
        <v>248</v>
      </c>
      <c r="B251" s="42" t="s">
        <v>4</v>
      </c>
      <c r="C251" s="99"/>
      <c r="D251" s="42" t="str">
        <f t="shared" si="38"/>
        <v/>
      </c>
      <c r="E251" s="99"/>
      <c r="F251" s="26"/>
      <c r="G251" s="99"/>
      <c r="H251" s="107"/>
      <c r="I251" s="53"/>
      <c r="J251" s="53"/>
      <c r="K251" s="99"/>
      <c r="L251" s="26" t="str">
        <f t="shared" si="39"/>
        <v>_</v>
      </c>
      <c r="M251" s="99"/>
      <c r="N251" s="42" t="str">
        <f t="shared" si="40"/>
        <v/>
      </c>
      <c r="O251" s="70"/>
      <c r="P251" s="63"/>
      <c r="Q251" s="64"/>
      <c r="R251" s="26"/>
      <c r="S251" s="26"/>
      <c r="T251" s="42" t="str">
        <f t="shared" si="36"/>
        <v/>
      </c>
      <c r="U251" s="42" t="str">
        <f>IF(E251="","",#REF!-N251)</f>
        <v/>
      </c>
      <c r="V251" s="42" t="str">
        <f t="shared" si="37"/>
        <v/>
      </c>
      <c r="W251" s="42" t="str">
        <f t="shared" si="41"/>
        <v/>
      </c>
      <c r="X251" s="41" t="str">
        <f>IF(E251="","",VLOOKUP(G251,#REF!,2,0))</f>
        <v/>
      </c>
      <c r="Y251" s="41" t="str">
        <f t="shared" si="42"/>
        <v/>
      </c>
      <c r="Z251" s="96" t="str">
        <f t="shared" si="43"/>
        <v/>
      </c>
      <c r="AA251" s="77" t="str">
        <f t="shared" si="44"/>
        <v/>
      </c>
      <c r="AB251" s="77" t="str">
        <f t="shared" si="45"/>
        <v/>
      </c>
      <c r="AC251" s="43" t="str">
        <f t="shared" si="46"/>
        <v/>
      </c>
      <c r="AD251" s="23"/>
      <c r="AE251" s="23"/>
      <c r="AF251" s="23"/>
      <c r="AG251" s="23"/>
      <c r="AH251" s="41" t="str">
        <f t="shared" si="47"/>
        <v/>
      </c>
      <c r="AI251" s="88"/>
      <c r="AJ251" s="26"/>
      <c r="AK251" s="26"/>
      <c r="AL251" s="26"/>
    </row>
    <row r="252" spans="1:38">
      <c r="A252" s="42">
        <v>249</v>
      </c>
      <c r="B252" s="42" t="s">
        <v>4</v>
      </c>
      <c r="C252" s="99"/>
      <c r="D252" s="42" t="str">
        <f t="shared" si="38"/>
        <v/>
      </c>
      <c r="E252" s="99"/>
      <c r="F252" s="26"/>
      <c r="G252" s="99"/>
      <c r="H252" s="107"/>
      <c r="I252" s="53"/>
      <c r="J252" s="53"/>
      <c r="K252" s="99"/>
      <c r="L252" s="26" t="str">
        <f t="shared" si="39"/>
        <v>_</v>
      </c>
      <c r="M252" s="99"/>
      <c r="N252" s="42" t="str">
        <f t="shared" si="40"/>
        <v/>
      </c>
      <c r="O252" s="70"/>
      <c r="P252" s="63"/>
      <c r="Q252" s="64"/>
      <c r="R252" s="26"/>
      <c r="S252" s="26"/>
      <c r="T252" s="42" t="str">
        <f t="shared" si="36"/>
        <v/>
      </c>
      <c r="U252" s="42" t="str">
        <f>IF(E252="","",#REF!-N252)</f>
        <v/>
      </c>
      <c r="V252" s="42" t="str">
        <f t="shared" si="37"/>
        <v/>
      </c>
      <c r="W252" s="42" t="str">
        <f t="shared" si="41"/>
        <v/>
      </c>
      <c r="X252" s="41" t="str">
        <f>IF(E252="","",VLOOKUP(G252,#REF!,2,0))</f>
        <v/>
      </c>
      <c r="Y252" s="41" t="str">
        <f t="shared" si="42"/>
        <v/>
      </c>
      <c r="Z252" s="96" t="str">
        <f t="shared" si="43"/>
        <v/>
      </c>
      <c r="AA252" s="77" t="str">
        <f t="shared" si="44"/>
        <v/>
      </c>
      <c r="AB252" s="77" t="str">
        <f t="shared" si="45"/>
        <v/>
      </c>
      <c r="AC252" s="43" t="str">
        <f t="shared" si="46"/>
        <v/>
      </c>
      <c r="AD252" s="23"/>
      <c r="AE252" s="23"/>
      <c r="AF252" s="23"/>
      <c r="AG252" s="23"/>
      <c r="AH252" s="41" t="str">
        <f t="shared" si="47"/>
        <v/>
      </c>
      <c r="AI252" s="88"/>
      <c r="AJ252" s="26"/>
      <c r="AK252" s="26"/>
      <c r="AL252" s="26"/>
    </row>
    <row r="253" spans="1:38">
      <c r="A253" s="42">
        <v>250</v>
      </c>
      <c r="B253" s="42" t="s">
        <v>4</v>
      </c>
      <c r="C253" s="99"/>
      <c r="D253" s="42" t="str">
        <f t="shared" si="38"/>
        <v/>
      </c>
      <c r="E253" s="99"/>
      <c r="F253" s="26"/>
      <c r="G253" s="99"/>
      <c r="H253" s="107"/>
      <c r="I253" s="53"/>
      <c r="J253" s="53"/>
      <c r="K253" s="99"/>
      <c r="L253" s="26" t="str">
        <f t="shared" si="39"/>
        <v>_</v>
      </c>
      <c r="M253" s="99"/>
      <c r="N253" s="42" t="str">
        <f t="shared" si="40"/>
        <v/>
      </c>
      <c r="O253" s="70"/>
      <c r="P253" s="63"/>
      <c r="Q253" s="64"/>
      <c r="R253" s="26"/>
      <c r="S253" s="26"/>
      <c r="T253" s="42" t="str">
        <f t="shared" si="36"/>
        <v/>
      </c>
      <c r="U253" s="42" t="str">
        <f>IF(E253="","",#REF!-N253)</f>
        <v/>
      </c>
      <c r="V253" s="42" t="str">
        <f t="shared" si="37"/>
        <v/>
      </c>
      <c r="W253" s="42" t="str">
        <f t="shared" si="41"/>
        <v/>
      </c>
      <c r="X253" s="41" t="str">
        <f>IF(E253="","",VLOOKUP(G253,#REF!,2,0))</f>
        <v/>
      </c>
      <c r="Y253" s="41" t="str">
        <f t="shared" si="42"/>
        <v/>
      </c>
      <c r="Z253" s="96" t="str">
        <f t="shared" si="43"/>
        <v/>
      </c>
      <c r="AA253" s="77" t="str">
        <f t="shared" si="44"/>
        <v/>
      </c>
      <c r="AB253" s="77" t="str">
        <f t="shared" si="45"/>
        <v/>
      </c>
      <c r="AC253" s="43" t="str">
        <f t="shared" si="46"/>
        <v/>
      </c>
      <c r="AD253" s="23"/>
      <c r="AE253" s="23"/>
      <c r="AF253" s="23"/>
      <c r="AG253" s="23"/>
      <c r="AH253" s="41" t="str">
        <f t="shared" si="47"/>
        <v/>
      </c>
      <c r="AI253" s="88"/>
      <c r="AJ253" s="26"/>
      <c r="AK253" s="26"/>
      <c r="AL253" s="26"/>
    </row>
    <row r="254" spans="1:38">
      <c r="A254" s="42">
        <v>251</v>
      </c>
      <c r="B254" s="42" t="s">
        <v>4</v>
      </c>
      <c r="C254" s="99"/>
      <c r="D254" s="42" t="str">
        <f t="shared" si="38"/>
        <v/>
      </c>
      <c r="E254" s="99"/>
      <c r="F254" s="26"/>
      <c r="G254" s="99"/>
      <c r="H254" s="107"/>
      <c r="I254" s="53"/>
      <c r="J254" s="53"/>
      <c r="K254" s="99"/>
      <c r="L254" s="26" t="str">
        <f t="shared" si="39"/>
        <v>_</v>
      </c>
      <c r="M254" s="99"/>
      <c r="N254" s="42" t="str">
        <f t="shared" si="40"/>
        <v/>
      </c>
      <c r="O254" s="70"/>
      <c r="P254" s="63"/>
      <c r="Q254" s="64"/>
      <c r="R254" s="26"/>
      <c r="S254" s="26"/>
      <c r="T254" s="42" t="str">
        <f t="shared" si="36"/>
        <v/>
      </c>
      <c r="U254" s="42" t="str">
        <f>IF(E254="","",#REF!-N254)</f>
        <v/>
      </c>
      <c r="V254" s="42" t="str">
        <f t="shared" si="37"/>
        <v/>
      </c>
      <c r="W254" s="42" t="str">
        <f t="shared" si="41"/>
        <v/>
      </c>
      <c r="X254" s="41" t="str">
        <f>IF(E254="","",VLOOKUP(G254,#REF!,2,0))</f>
        <v/>
      </c>
      <c r="Y254" s="41" t="str">
        <f t="shared" si="42"/>
        <v/>
      </c>
      <c r="Z254" s="96" t="str">
        <f t="shared" si="43"/>
        <v/>
      </c>
      <c r="AA254" s="77" t="str">
        <f t="shared" si="44"/>
        <v/>
      </c>
      <c r="AB254" s="77" t="str">
        <f t="shared" si="45"/>
        <v/>
      </c>
      <c r="AC254" s="43" t="str">
        <f t="shared" si="46"/>
        <v/>
      </c>
      <c r="AD254" s="23"/>
      <c r="AE254" s="23"/>
      <c r="AF254" s="23"/>
      <c r="AG254" s="23"/>
      <c r="AH254" s="41" t="str">
        <f t="shared" si="47"/>
        <v/>
      </c>
      <c r="AI254" s="88"/>
      <c r="AJ254" s="26"/>
      <c r="AK254" s="26"/>
      <c r="AL254" s="26"/>
    </row>
    <row r="255" spans="1:38">
      <c r="A255" s="42">
        <v>252</v>
      </c>
      <c r="B255" s="42" t="s">
        <v>4</v>
      </c>
      <c r="C255" s="99"/>
      <c r="D255" s="42" t="str">
        <f t="shared" si="38"/>
        <v/>
      </c>
      <c r="E255" s="99"/>
      <c r="F255" s="26"/>
      <c r="G255" s="99"/>
      <c r="H255" s="107"/>
      <c r="I255" s="53"/>
      <c r="J255" s="53"/>
      <c r="K255" s="99"/>
      <c r="L255" s="26" t="str">
        <f t="shared" si="39"/>
        <v>_</v>
      </c>
      <c r="M255" s="99"/>
      <c r="N255" s="42" t="str">
        <f t="shared" si="40"/>
        <v/>
      </c>
      <c r="O255" s="70"/>
      <c r="P255" s="63"/>
      <c r="Q255" s="64"/>
      <c r="R255" s="26"/>
      <c r="S255" s="26"/>
      <c r="T255" s="42" t="str">
        <f t="shared" si="36"/>
        <v/>
      </c>
      <c r="U255" s="42" t="str">
        <f>IF(E255="","",#REF!-N255)</f>
        <v/>
      </c>
      <c r="V255" s="42" t="str">
        <f t="shared" si="37"/>
        <v/>
      </c>
      <c r="W255" s="42" t="str">
        <f t="shared" si="41"/>
        <v/>
      </c>
      <c r="X255" s="41" t="str">
        <f>IF(E255="","",VLOOKUP(G255,#REF!,2,0))</f>
        <v/>
      </c>
      <c r="Y255" s="41" t="str">
        <f t="shared" si="42"/>
        <v/>
      </c>
      <c r="Z255" s="96" t="str">
        <f t="shared" si="43"/>
        <v/>
      </c>
      <c r="AA255" s="77" t="str">
        <f t="shared" si="44"/>
        <v/>
      </c>
      <c r="AB255" s="77" t="str">
        <f t="shared" si="45"/>
        <v/>
      </c>
      <c r="AC255" s="43" t="str">
        <f t="shared" si="46"/>
        <v/>
      </c>
      <c r="AD255" s="23"/>
      <c r="AE255" s="23"/>
      <c r="AF255" s="23"/>
      <c r="AG255" s="23"/>
      <c r="AH255" s="41" t="str">
        <f t="shared" si="47"/>
        <v/>
      </c>
      <c r="AI255" s="88"/>
      <c r="AJ255" s="26"/>
      <c r="AK255" s="26"/>
      <c r="AL255" s="26"/>
    </row>
    <row r="256" spans="1:38">
      <c r="A256" s="42">
        <v>253</v>
      </c>
      <c r="B256" s="42" t="s">
        <v>4</v>
      </c>
      <c r="C256" s="99"/>
      <c r="D256" s="42" t="str">
        <f t="shared" si="38"/>
        <v/>
      </c>
      <c r="E256" s="99"/>
      <c r="F256" s="26"/>
      <c r="G256" s="99"/>
      <c r="H256" s="107"/>
      <c r="I256" s="53"/>
      <c r="J256" s="53"/>
      <c r="K256" s="99"/>
      <c r="L256" s="26" t="str">
        <f t="shared" si="39"/>
        <v>_</v>
      </c>
      <c r="M256" s="99"/>
      <c r="N256" s="42" t="str">
        <f t="shared" si="40"/>
        <v/>
      </c>
      <c r="O256" s="70"/>
      <c r="P256" s="63"/>
      <c r="Q256" s="64"/>
      <c r="R256" s="26"/>
      <c r="S256" s="26"/>
      <c r="T256" s="42" t="str">
        <f t="shared" si="36"/>
        <v/>
      </c>
      <c r="U256" s="42" t="str">
        <f>IF(E256="","",#REF!-N256)</f>
        <v/>
      </c>
      <c r="V256" s="42" t="str">
        <f t="shared" si="37"/>
        <v/>
      </c>
      <c r="W256" s="42" t="str">
        <f t="shared" si="41"/>
        <v/>
      </c>
      <c r="X256" s="41" t="str">
        <f>IF(E256="","",VLOOKUP(G256,#REF!,2,0))</f>
        <v/>
      </c>
      <c r="Y256" s="41" t="str">
        <f t="shared" si="42"/>
        <v/>
      </c>
      <c r="Z256" s="96" t="str">
        <f t="shared" si="43"/>
        <v/>
      </c>
      <c r="AA256" s="77" t="str">
        <f t="shared" si="44"/>
        <v/>
      </c>
      <c r="AB256" s="77" t="str">
        <f t="shared" si="45"/>
        <v/>
      </c>
      <c r="AC256" s="43" t="str">
        <f t="shared" si="46"/>
        <v/>
      </c>
      <c r="AD256" s="23"/>
      <c r="AE256" s="23"/>
      <c r="AF256" s="23"/>
      <c r="AG256" s="23"/>
      <c r="AH256" s="41" t="str">
        <f t="shared" si="47"/>
        <v/>
      </c>
      <c r="AI256" s="88"/>
      <c r="AJ256" s="26"/>
      <c r="AK256" s="26"/>
      <c r="AL256" s="26"/>
    </row>
    <row r="257" spans="1:38">
      <c r="A257" s="42">
        <v>254</v>
      </c>
      <c r="B257" s="42" t="s">
        <v>4</v>
      </c>
      <c r="C257" s="99"/>
      <c r="D257" s="42" t="str">
        <f t="shared" si="38"/>
        <v/>
      </c>
      <c r="E257" s="99"/>
      <c r="F257" s="26"/>
      <c r="G257" s="99"/>
      <c r="H257" s="107"/>
      <c r="I257" s="53"/>
      <c r="J257" s="53"/>
      <c r="K257" s="99"/>
      <c r="L257" s="26" t="str">
        <f t="shared" si="39"/>
        <v>_</v>
      </c>
      <c r="M257" s="99"/>
      <c r="N257" s="42" t="str">
        <f t="shared" si="40"/>
        <v/>
      </c>
      <c r="O257" s="70"/>
      <c r="P257" s="63"/>
      <c r="Q257" s="64"/>
      <c r="R257" s="26"/>
      <c r="S257" s="26"/>
      <c r="T257" s="42" t="str">
        <f t="shared" si="36"/>
        <v/>
      </c>
      <c r="U257" s="42" t="str">
        <f>IF(E257="","",#REF!-N257)</f>
        <v/>
      </c>
      <c r="V257" s="42" t="str">
        <f t="shared" si="37"/>
        <v/>
      </c>
      <c r="W257" s="42" t="str">
        <f t="shared" si="41"/>
        <v/>
      </c>
      <c r="X257" s="41" t="str">
        <f>IF(E257="","",VLOOKUP(G257,#REF!,2,0))</f>
        <v/>
      </c>
      <c r="Y257" s="41" t="str">
        <f t="shared" si="42"/>
        <v/>
      </c>
      <c r="Z257" s="96" t="str">
        <f t="shared" si="43"/>
        <v/>
      </c>
      <c r="AA257" s="77" t="str">
        <f t="shared" si="44"/>
        <v/>
      </c>
      <c r="AB257" s="77" t="str">
        <f t="shared" si="45"/>
        <v/>
      </c>
      <c r="AC257" s="43" t="str">
        <f t="shared" si="46"/>
        <v/>
      </c>
      <c r="AD257" s="23"/>
      <c r="AE257" s="23"/>
      <c r="AF257" s="23"/>
      <c r="AG257" s="23"/>
      <c r="AH257" s="41" t="str">
        <f t="shared" si="47"/>
        <v/>
      </c>
      <c r="AI257" s="88"/>
      <c r="AJ257" s="26"/>
      <c r="AK257" s="26"/>
      <c r="AL257" s="26"/>
    </row>
    <row r="258" spans="1:38">
      <c r="A258" s="42">
        <v>255</v>
      </c>
      <c r="B258" s="42" t="s">
        <v>4</v>
      </c>
      <c r="C258" s="99"/>
      <c r="D258" s="42" t="str">
        <f t="shared" si="38"/>
        <v/>
      </c>
      <c r="E258" s="99"/>
      <c r="F258" s="26"/>
      <c r="G258" s="99"/>
      <c r="H258" s="107"/>
      <c r="I258" s="53"/>
      <c r="J258" s="53"/>
      <c r="K258" s="99"/>
      <c r="L258" s="26" t="str">
        <f t="shared" si="39"/>
        <v>_</v>
      </c>
      <c r="M258" s="99"/>
      <c r="N258" s="42" t="str">
        <f t="shared" si="40"/>
        <v/>
      </c>
      <c r="O258" s="70"/>
      <c r="P258" s="63"/>
      <c r="Q258" s="64"/>
      <c r="R258" s="26"/>
      <c r="S258" s="26"/>
      <c r="T258" s="42" t="str">
        <f t="shared" si="36"/>
        <v/>
      </c>
      <c r="U258" s="42" t="str">
        <f>IF(E258="","",#REF!-N258)</f>
        <v/>
      </c>
      <c r="V258" s="42" t="str">
        <f t="shared" si="37"/>
        <v/>
      </c>
      <c r="W258" s="42" t="str">
        <f t="shared" si="41"/>
        <v/>
      </c>
      <c r="X258" s="41" t="str">
        <f>IF(E258="","",VLOOKUP(G258,#REF!,2,0))</f>
        <v/>
      </c>
      <c r="Y258" s="41" t="str">
        <f t="shared" si="42"/>
        <v/>
      </c>
      <c r="Z258" s="96" t="str">
        <f t="shared" si="43"/>
        <v/>
      </c>
      <c r="AA258" s="77" t="str">
        <f t="shared" si="44"/>
        <v/>
      </c>
      <c r="AB258" s="77" t="str">
        <f t="shared" si="45"/>
        <v/>
      </c>
      <c r="AC258" s="43" t="str">
        <f t="shared" si="46"/>
        <v/>
      </c>
      <c r="AD258" s="23"/>
      <c r="AE258" s="23"/>
      <c r="AF258" s="23"/>
      <c r="AG258" s="23"/>
      <c r="AH258" s="41" t="str">
        <f t="shared" si="47"/>
        <v/>
      </c>
      <c r="AI258" s="88"/>
      <c r="AJ258" s="26"/>
      <c r="AK258" s="26"/>
      <c r="AL258" s="26"/>
    </row>
    <row r="259" spans="1:38">
      <c r="A259" s="42">
        <v>256</v>
      </c>
      <c r="B259" s="42" t="s">
        <v>4</v>
      </c>
      <c r="C259" s="99"/>
      <c r="D259" s="42" t="str">
        <f t="shared" si="38"/>
        <v/>
      </c>
      <c r="E259" s="99"/>
      <c r="F259" s="26"/>
      <c r="G259" s="99"/>
      <c r="H259" s="107"/>
      <c r="I259" s="53"/>
      <c r="J259" s="53"/>
      <c r="K259" s="99"/>
      <c r="L259" s="26" t="str">
        <f t="shared" si="39"/>
        <v>_</v>
      </c>
      <c r="M259" s="99"/>
      <c r="N259" s="42" t="str">
        <f t="shared" si="40"/>
        <v/>
      </c>
      <c r="O259" s="70"/>
      <c r="P259" s="63"/>
      <c r="Q259" s="64"/>
      <c r="R259" s="26"/>
      <c r="S259" s="26"/>
      <c r="T259" s="42" t="str">
        <f t="shared" si="36"/>
        <v/>
      </c>
      <c r="U259" s="42" t="str">
        <f>IF(E259="","",#REF!-N259)</f>
        <v/>
      </c>
      <c r="V259" s="42" t="str">
        <f t="shared" si="37"/>
        <v/>
      </c>
      <c r="W259" s="42" t="str">
        <f t="shared" si="41"/>
        <v/>
      </c>
      <c r="X259" s="41" t="str">
        <f>IF(E259="","",VLOOKUP(G259,#REF!,2,0))</f>
        <v/>
      </c>
      <c r="Y259" s="41" t="str">
        <f t="shared" si="42"/>
        <v/>
      </c>
      <c r="Z259" s="96" t="str">
        <f t="shared" si="43"/>
        <v/>
      </c>
      <c r="AA259" s="77" t="str">
        <f t="shared" si="44"/>
        <v/>
      </c>
      <c r="AB259" s="77" t="str">
        <f t="shared" si="45"/>
        <v/>
      </c>
      <c r="AC259" s="43" t="str">
        <f t="shared" si="46"/>
        <v/>
      </c>
      <c r="AD259" s="23"/>
      <c r="AE259" s="23"/>
      <c r="AF259" s="23"/>
      <c r="AG259" s="23"/>
      <c r="AH259" s="41" t="str">
        <f t="shared" si="47"/>
        <v/>
      </c>
      <c r="AI259" s="88"/>
      <c r="AJ259" s="26"/>
      <c r="AK259" s="26"/>
      <c r="AL259" s="26"/>
    </row>
    <row r="260" spans="1:38">
      <c r="A260" s="42">
        <v>257</v>
      </c>
      <c r="B260" s="42" t="s">
        <v>4</v>
      </c>
      <c r="C260" s="99"/>
      <c r="D260" s="42" t="str">
        <f t="shared" si="38"/>
        <v/>
      </c>
      <c r="E260" s="99"/>
      <c r="F260" s="26"/>
      <c r="G260" s="99"/>
      <c r="H260" s="107"/>
      <c r="I260" s="53"/>
      <c r="J260" s="53"/>
      <c r="K260" s="99"/>
      <c r="L260" s="26" t="str">
        <f t="shared" si="39"/>
        <v>_</v>
      </c>
      <c r="M260" s="99"/>
      <c r="N260" s="42" t="str">
        <f t="shared" si="40"/>
        <v/>
      </c>
      <c r="O260" s="70"/>
      <c r="P260" s="63"/>
      <c r="Q260" s="64"/>
      <c r="R260" s="26"/>
      <c r="S260" s="26"/>
      <c r="T260" s="42" t="str">
        <f t="shared" ref="T260:T323" si="48">IF(E260="","",48)</f>
        <v/>
      </c>
      <c r="U260" s="42" t="str">
        <f>IF(E260="","",#REF!-N260)</f>
        <v/>
      </c>
      <c r="V260" s="42" t="str">
        <f t="shared" ref="V260:V323" si="49">IF(E260="","",T260-U260)</f>
        <v/>
      </c>
      <c r="W260" s="42" t="str">
        <f t="shared" si="41"/>
        <v/>
      </c>
      <c r="X260" s="41" t="str">
        <f>IF(E260="","",VLOOKUP(G260,#REF!,2,0))</f>
        <v/>
      </c>
      <c r="Y260" s="41" t="str">
        <f t="shared" si="42"/>
        <v/>
      </c>
      <c r="Z260" s="96" t="str">
        <f t="shared" si="43"/>
        <v/>
      </c>
      <c r="AA260" s="77" t="str">
        <f t="shared" si="44"/>
        <v/>
      </c>
      <c r="AB260" s="77" t="str">
        <f t="shared" si="45"/>
        <v/>
      </c>
      <c r="AC260" s="43" t="str">
        <f t="shared" si="46"/>
        <v/>
      </c>
      <c r="AD260" s="23"/>
      <c r="AE260" s="23"/>
      <c r="AF260" s="23"/>
      <c r="AG260" s="23"/>
      <c r="AH260" s="41" t="str">
        <f t="shared" si="47"/>
        <v/>
      </c>
      <c r="AI260" s="88"/>
      <c r="AJ260" s="26"/>
      <c r="AK260" s="26"/>
      <c r="AL260" s="26"/>
    </row>
    <row r="261" spans="1:38">
      <c r="A261" s="42">
        <v>258</v>
      </c>
      <c r="B261" s="42" t="s">
        <v>4</v>
      </c>
      <c r="C261" s="99"/>
      <c r="D261" s="42" t="str">
        <f t="shared" ref="D261:D324" si="50">IF(O261="","",C261&amp;"_"&amp;O261)</f>
        <v/>
      </c>
      <c r="E261" s="99"/>
      <c r="F261" s="26"/>
      <c r="G261" s="99"/>
      <c r="H261" s="107"/>
      <c r="I261" s="53"/>
      <c r="J261" s="53"/>
      <c r="K261" s="99"/>
      <c r="L261" s="26" t="str">
        <f t="shared" ref="L261:L324" si="51">C261&amp;"_"&amp;K261</f>
        <v>_</v>
      </c>
      <c r="M261" s="99"/>
      <c r="N261" s="42" t="str">
        <f t="shared" ref="N261:N324" si="52">IF(M261="","",IF(MONTH(M261)&lt;=3,YEAR(M261)-1,YEAR(M261)))</f>
        <v/>
      </c>
      <c r="O261" s="70"/>
      <c r="P261" s="63"/>
      <c r="Q261" s="64"/>
      <c r="R261" s="26"/>
      <c r="S261" s="26"/>
      <c r="T261" s="42" t="str">
        <f t="shared" si="48"/>
        <v/>
      </c>
      <c r="U261" s="42" t="str">
        <f>IF(E261="","",#REF!-N261)</f>
        <v/>
      </c>
      <c r="V261" s="42" t="str">
        <f t="shared" si="49"/>
        <v/>
      </c>
      <c r="W261" s="42" t="str">
        <f t="shared" ref="W261:W324" si="53">IF(T261="","",0.021)</f>
        <v/>
      </c>
      <c r="X261" s="41" t="str">
        <f>IF(E261="","",VLOOKUP(G261,#REF!,2,0))</f>
        <v/>
      </c>
      <c r="Y261" s="41" t="str">
        <f t="shared" ref="Y261:Y324" si="54">IF(E261="","",IF(P261=0,ROUND(H261*X261,0),0))</f>
        <v/>
      </c>
      <c r="Z261" s="96" t="str">
        <f t="shared" ref="Z261:Z324" si="55">IF(P261="","",IF(V261&lt;0,1,IF(P261=0,Y261,P261)))</f>
        <v/>
      </c>
      <c r="AA261" s="77" t="str">
        <f t="shared" ref="AA261:AA324" si="56">IF(E261="","",IF(U261=0,0,IF(V261=0,AI261,IF(V261&lt;0,0,ROUNDDOWN(Z261*W261,0)))))</f>
        <v/>
      </c>
      <c r="AB261" s="77" t="str">
        <f t="shared" ref="AB261:AB324" si="57">IF(E261="","",IF(V261=0,Z261,IF(V261&lt;0,0,AA261*U261)))</f>
        <v/>
      </c>
      <c r="AC261" s="43" t="str">
        <f t="shared" ref="AC261:AC324" si="58">IF(E261="","",IF(Z261-AB261&lt;=0,1,Z261-AB261))</f>
        <v/>
      </c>
      <c r="AD261" s="23"/>
      <c r="AE261" s="23"/>
      <c r="AF261" s="23"/>
      <c r="AG261" s="23"/>
      <c r="AH261" s="41" t="str">
        <f t="shared" ref="AH261:AH324" si="59">IF(E261="","",P261-SUM(AD261:AG261))</f>
        <v/>
      </c>
      <c r="AI261" s="88"/>
      <c r="AJ261" s="26"/>
      <c r="AK261" s="26"/>
      <c r="AL261" s="26"/>
    </row>
    <row r="262" spans="1:38">
      <c r="A262" s="42">
        <v>259</v>
      </c>
      <c r="B262" s="42" t="s">
        <v>4</v>
      </c>
      <c r="C262" s="99"/>
      <c r="D262" s="42" t="str">
        <f t="shared" si="50"/>
        <v/>
      </c>
      <c r="E262" s="99"/>
      <c r="F262" s="26"/>
      <c r="G262" s="99"/>
      <c r="H262" s="107"/>
      <c r="I262" s="53"/>
      <c r="J262" s="53"/>
      <c r="K262" s="99"/>
      <c r="L262" s="26" t="str">
        <f t="shared" si="51"/>
        <v>_</v>
      </c>
      <c r="M262" s="99"/>
      <c r="N262" s="42" t="str">
        <f t="shared" si="52"/>
        <v/>
      </c>
      <c r="O262" s="70"/>
      <c r="P262" s="63"/>
      <c r="Q262" s="64"/>
      <c r="R262" s="26"/>
      <c r="S262" s="26"/>
      <c r="T262" s="42" t="str">
        <f t="shared" si="48"/>
        <v/>
      </c>
      <c r="U262" s="42" t="str">
        <f>IF(E262="","",#REF!-N262)</f>
        <v/>
      </c>
      <c r="V262" s="42" t="str">
        <f t="shared" si="49"/>
        <v/>
      </c>
      <c r="W262" s="42" t="str">
        <f t="shared" si="53"/>
        <v/>
      </c>
      <c r="X262" s="41" t="str">
        <f>IF(E262="","",VLOOKUP(G262,#REF!,2,0))</f>
        <v/>
      </c>
      <c r="Y262" s="41" t="str">
        <f t="shared" si="54"/>
        <v/>
      </c>
      <c r="Z262" s="96" t="str">
        <f t="shared" si="55"/>
        <v/>
      </c>
      <c r="AA262" s="77" t="str">
        <f t="shared" si="56"/>
        <v/>
      </c>
      <c r="AB262" s="77" t="str">
        <f t="shared" si="57"/>
        <v/>
      </c>
      <c r="AC262" s="43" t="str">
        <f t="shared" si="58"/>
        <v/>
      </c>
      <c r="AD262" s="23"/>
      <c r="AE262" s="23"/>
      <c r="AF262" s="23"/>
      <c r="AG262" s="23"/>
      <c r="AH262" s="41" t="str">
        <f t="shared" si="59"/>
        <v/>
      </c>
      <c r="AI262" s="88"/>
      <c r="AJ262" s="26"/>
      <c r="AK262" s="26"/>
      <c r="AL262" s="26"/>
    </row>
    <row r="263" spans="1:38">
      <c r="A263" s="42">
        <v>260</v>
      </c>
      <c r="B263" s="42" t="s">
        <v>4</v>
      </c>
      <c r="C263" s="99"/>
      <c r="D263" s="42" t="str">
        <f t="shared" si="50"/>
        <v/>
      </c>
      <c r="E263" s="99"/>
      <c r="F263" s="26"/>
      <c r="G263" s="99"/>
      <c r="H263" s="107"/>
      <c r="I263" s="53"/>
      <c r="J263" s="53"/>
      <c r="K263" s="99"/>
      <c r="L263" s="26" t="str">
        <f t="shared" si="51"/>
        <v>_</v>
      </c>
      <c r="M263" s="99"/>
      <c r="N263" s="42" t="str">
        <f t="shared" si="52"/>
        <v/>
      </c>
      <c r="O263" s="70"/>
      <c r="P263" s="63"/>
      <c r="Q263" s="64"/>
      <c r="R263" s="26"/>
      <c r="S263" s="26"/>
      <c r="T263" s="42" t="str">
        <f t="shared" si="48"/>
        <v/>
      </c>
      <c r="U263" s="42" t="str">
        <f>IF(E263="","",#REF!-N263)</f>
        <v/>
      </c>
      <c r="V263" s="42" t="str">
        <f t="shared" si="49"/>
        <v/>
      </c>
      <c r="W263" s="42" t="str">
        <f t="shared" si="53"/>
        <v/>
      </c>
      <c r="X263" s="41" t="str">
        <f>IF(E263="","",VLOOKUP(G263,#REF!,2,0))</f>
        <v/>
      </c>
      <c r="Y263" s="41" t="str">
        <f t="shared" si="54"/>
        <v/>
      </c>
      <c r="Z263" s="96" t="str">
        <f t="shared" si="55"/>
        <v/>
      </c>
      <c r="AA263" s="77" t="str">
        <f t="shared" si="56"/>
        <v/>
      </c>
      <c r="AB263" s="77" t="str">
        <f t="shared" si="57"/>
        <v/>
      </c>
      <c r="AC263" s="43" t="str">
        <f t="shared" si="58"/>
        <v/>
      </c>
      <c r="AD263" s="23"/>
      <c r="AE263" s="23"/>
      <c r="AF263" s="23"/>
      <c r="AG263" s="23"/>
      <c r="AH263" s="41" t="str">
        <f t="shared" si="59"/>
        <v/>
      </c>
      <c r="AI263" s="88"/>
      <c r="AJ263" s="26"/>
      <c r="AK263" s="26"/>
      <c r="AL263" s="26"/>
    </row>
    <row r="264" spans="1:38">
      <c r="A264" s="42">
        <v>261</v>
      </c>
      <c r="B264" s="42" t="s">
        <v>4</v>
      </c>
      <c r="C264" s="99"/>
      <c r="D264" s="42" t="str">
        <f t="shared" si="50"/>
        <v/>
      </c>
      <c r="E264" s="99"/>
      <c r="F264" s="26"/>
      <c r="G264" s="99"/>
      <c r="H264" s="107"/>
      <c r="I264" s="53"/>
      <c r="J264" s="53"/>
      <c r="K264" s="99"/>
      <c r="L264" s="26" t="str">
        <f t="shared" si="51"/>
        <v>_</v>
      </c>
      <c r="M264" s="99"/>
      <c r="N264" s="42" t="str">
        <f t="shared" si="52"/>
        <v/>
      </c>
      <c r="O264" s="70"/>
      <c r="P264" s="63"/>
      <c r="Q264" s="64"/>
      <c r="R264" s="26"/>
      <c r="S264" s="26"/>
      <c r="T264" s="42" t="str">
        <f t="shared" si="48"/>
        <v/>
      </c>
      <c r="U264" s="42" t="str">
        <f>IF(E264="","",#REF!-N264)</f>
        <v/>
      </c>
      <c r="V264" s="42" t="str">
        <f t="shared" si="49"/>
        <v/>
      </c>
      <c r="W264" s="42" t="str">
        <f t="shared" si="53"/>
        <v/>
      </c>
      <c r="X264" s="41" t="str">
        <f>IF(E264="","",VLOOKUP(G264,#REF!,2,0))</f>
        <v/>
      </c>
      <c r="Y264" s="41" t="str">
        <f t="shared" si="54"/>
        <v/>
      </c>
      <c r="Z264" s="96" t="str">
        <f t="shared" si="55"/>
        <v/>
      </c>
      <c r="AA264" s="77" t="str">
        <f t="shared" si="56"/>
        <v/>
      </c>
      <c r="AB264" s="77" t="str">
        <f t="shared" si="57"/>
        <v/>
      </c>
      <c r="AC264" s="43" t="str">
        <f t="shared" si="58"/>
        <v/>
      </c>
      <c r="AD264" s="23"/>
      <c r="AE264" s="23"/>
      <c r="AF264" s="23"/>
      <c r="AG264" s="23"/>
      <c r="AH264" s="41" t="str">
        <f t="shared" si="59"/>
        <v/>
      </c>
      <c r="AI264" s="88"/>
      <c r="AJ264" s="26"/>
      <c r="AK264" s="26"/>
      <c r="AL264" s="26"/>
    </row>
    <row r="265" spans="1:38">
      <c r="A265" s="42">
        <v>262</v>
      </c>
      <c r="B265" s="42" t="s">
        <v>4</v>
      </c>
      <c r="C265" s="99"/>
      <c r="D265" s="42" t="str">
        <f t="shared" si="50"/>
        <v/>
      </c>
      <c r="E265" s="99"/>
      <c r="F265" s="26"/>
      <c r="G265" s="99"/>
      <c r="H265" s="107"/>
      <c r="I265" s="53"/>
      <c r="J265" s="53"/>
      <c r="K265" s="99"/>
      <c r="L265" s="26" t="str">
        <f t="shared" si="51"/>
        <v>_</v>
      </c>
      <c r="M265" s="99"/>
      <c r="N265" s="42" t="str">
        <f t="shared" si="52"/>
        <v/>
      </c>
      <c r="O265" s="70"/>
      <c r="P265" s="63"/>
      <c r="Q265" s="64"/>
      <c r="R265" s="26"/>
      <c r="S265" s="26"/>
      <c r="T265" s="42" t="str">
        <f t="shared" si="48"/>
        <v/>
      </c>
      <c r="U265" s="42" t="str">
        <f>IF(E265="","",#REF!-N265)</f>
        <v/>
      </c>
      <c r="V265" s="42" t="str">
        <f t="shared" si="49"/>
        <v/>
      </c>
      <c r="W265" s="42" t="str">
        <f t="shared" si="53"/>
        <v/>
      </c>
      <c r="X265" s="41" t="str">
        <f>IF(E265="","",VLOOKUP(G265,#REF!,2,0))</f>
        <v/>
      </c>
      <c r="Y265" s="41" t="str">
        <f t="shared" si="54"/>
        <v/>
      </c>
      <c r="Z265" s="96" t="str">
        <f t="shared" si="55"/>
        <v/>
      </c>
      <c r="AA265" s="77" t="str">
        <f t="shared" si="56"/>
        <v/>
      </c>
      <c r="AB265" s="77" t="str">
        <f t="shared" si="57"/>
        <v/>
      </c>
      <c r="AC265" s="43" t="str">
        <f t="shared" si="58"/>
        <v/>
      </c>
      <c r="AD265" s="23"/>
      <c r="AE265" s="23"/>
      <c r="AF265" s="23"/>
      <c r="AG265" s="23"/>
      <c r="AH265" s="41" t="str">
        <f t="shared" si="59"/>
        <v/>
      </c>
      <c r="AI265" s="88"/>
      <c r="AJ265" s="26"/>
      <c r="AK265" s="26"/>
      <c r="AL265" s="26"/>
    </row>
    <row r="266" spans="1:38">
      <c r="A266" s="42">
        <v>263</v>
      </c>
      <c r="B266" s="42" t="s">
        <v>4</v>
      </c>
      <c r="C266" s="99"/>
      <c r="D266" s="42" t="str">
        <f t="shared" si="50"/>
        <v/>
      </c>
      <c r="E266" s="99"/>
      <c r="F266" s="26"/>
      <c r="G266" s="99"/>
      <c r="H266" s="107"/>
      <c r="I266" s="53"/>
      <c r="J266" s="53"/>
      <c r="K266" s="99"/>
      <c r="L266" s="26" t="str">
        <f t="shared" si="51"/>
        <v>_</v>
      </c>
      <c r="M266" s="99"/>
      <c r="N266" s="42" t="str">
        <f t="shared" si="52"/>
        <v/>
      </c>
      <c r="O266" s="70"/>
      <c r="P266" s="63"/>
      <c r="Q266" s="64"/>
      <c r="R266" s="26"/>
      <c r="S266" s="26"/>
      <c r="T266" s="42" t="str">
        <f t="shared" si="48"/>
        <v/>
      </c>
      <c r="U266" s="42" t="str">
        <f>IF(E266="","",#REF!-N266)</f>
        <v/>
      </c>
      <c r="V266" s="42" t="str">
        <f t="shared" si="49"/>
        <v/>
      </c>
      <c r="W266" s="42" t="str">
        <f t="shared" si="53"/>
        <v/>
      </c>
      <c r="X266" s="41" t="str">
        <f>IF(E266="","",VLOOKUP(G266,#REF!,2,0))</f>
        <v/>
      </c>
      <c r="Y266" s="41" t="str">
        <f t="shared" si="54"/>
        <v/>
      </c>
      <c r="Z266" s="96" t="str">
        <f t="shared" si="55"/>
        <v/>
      </c>
      <c r="AA266" s="77" t="str">
        <f t="shared" si="56"/>
        <v/>
      </c>
      <c r="AB266" s="77" t="str">
        <f t="shared" si="57"/>
        <v/>
      </c>
      <c r="AC266" s="43" t="str">
        <f t="shared" si="58"/>
        <v/>
      </c>
      <c r="AD266" s="23"/>
      <c r="AE266" s="23"/>
      <c r="AF266" s="23"/>
      <c r="AG266" s="23"/>
      <c r="AH266" s="41" t="str">
        <f t="shared" si="59"/>
        <v/>
      </c>
      <c r="AI266" s="88"/>
      <c r="AJ266" s="26"/>
      <c r="AK266" s="26"/>
      <c r="AL266" s="26"/>
    </row>
    <row r="267" spans="1:38">
      <c r="A267" s="42">
        <v>264</v>
      </c>
      <c r="B267" s="42" t="s">
        <v>4</v>
      </c>
      <c r="C267" s="99"/>
      <c r="D267" s="42" t="str">
        <f t="shared" si="50"/>
        <v/>
      </c>
      <c r="E267" s="99"/>
      <c r="F267" s="26"/>
      <c r="G267" s="99"/>
      <c r="H267" s="107"/>
      <c r="I267" s="53"/>
      <c r="J267" s="53"/>
      <c r="K267" s="99"/>
      <c r="L267" s="26" t="str">
        <f t="shared" si="51"/>
        <v>_</v>
      </c>
      <c r="M267" s="99"/>
      <c r="N267" s="42" t="str">
        <f t="shared" si="52"/>
        <v/>
      </c>
      <c r="O267" s="70"/>
      <c r="P267" s="63"/>
      <c r="Q267" s="64"/>
      <c r="R267" s="26"/>
      <c r="S267" s="26"/>
      <c r="T267" s="42" t="str">
        <f t="shared" si="48"/>
        <v/>
      </c>
      <c r="U267" s="42" t="str">
        <f>IF(E267="","",#REF!-N267)</f>
        <v/>
      </c>
      <c r="V267" s="42" t="str">
        <f t="shared" si="49"/>
        <v/>
      </c>
      <c r="W267" s="42" t="str">
        <f t="shared" si="53"/>
        <v/>
      </c>
      <c r="X267" s="41" t="str">
        <f>IF(E267="","",VLOOKUP(G267,#REF!,2,0))</f>
        <v/>
      </c>
      <c r="Y267" s="41" t="str">
        <f t="shared" si="54"/>
        <v/>
      </c>
      <c r="Z267" s="96" t="str">
        <f t="shared" si="55"/>
        <v/>
      </c>
      <c r="AA267" s="77" t="str">
        <f t="shared" si="56"/>
        <v/>
      </c>
      <c r="AB267" s="77" t="str">
        <f t="shared" si="57"/>
        <v/>
      </c>
      <c r="AC267" s="43" t="str">
        <f t="shared" si="58"/>
        <v/>
      </c>
      <c r="AD267" s="23"/>
      <c r="AE267" s="23"/>
      <c r="AF267" s="23"/>
      <c r="AG267" s="23"/>
      <c r="AH267" s="41" t="str">
        <f t="shared" si="59"/>
        <v/>
      </c>
      <c r="AI267" s="88"/>
      <c r="AJ267" s="26"/>
      <c r="AK267" s="26"/>
      <c r="AL267" s="26"/>
    </row>
    <row r="268" spans="1:38">
      <c r="A268" s="42">
        <v>265</v>
      </c>
      <c r="B268" s="42" t="s">
        <v>4</v>
      </c>
      <c r="C268" s="99"/>
      <c r="D268" s="42" t="str">
        <f t="shared" si="50"/>
        <v/>
      </c>
      <c r="E268" s="99"/>
      <c r="F268" s="26"/>
      <c r="G268" s="99"/>
      <c r="H268" s="107"/>
      <c r="I268" s="53"/>
      <c r="J268" s="53"/>
      <c r="K268" s="99"/>
      <c r="L268" s="26" t="str">
        <f t="shared" si="51"/>
        <v>_</v>
      </c>
      <c r="M268" s="99"/>
      <c r="N268" s="42" t="str">
        <f t="shared" si="52"/>
        <v/>
      </c>
      <c r="O268" s="70"/>
      <c r="P268" s="63"/>
      <c r="Q268" s="64"/>
      <c r="R268" s="26"/>
      <c r="S268" s="26"/>
      <c r="T268" s="42" t="str">
        <f t="shared" si="48"/>
        <v/>
      </c>
      <c r="U268" s="42" t="str">
        <f>IF(E268="","",#REF!-N268)</f>
        <v/>
      </c>
      <c r="V268" s="42" t="str">
        <f t="shared" si="49"/>
        <v/>
      </c>
      <c r="W268" s="42" t="str">
        <f t="shared" si="53"/>
        <v/>
      </c>
      <c r="X268" s="41" t="str">
        <f>IF(E268="","",VLOOKUP(G268,#REF!,2,0))</f>
        <v/>
      </c>
      <c r="Y268" s="41" t="str">
        <f t="shared" si="54"/>
        <v/>
      </c>
      <c r="Z268" s="96" t="str">
        <f t="shared" si="55"/>
        <v/>
      </c>
      <c r="AA268" s="77" t="str">
        <f t="shared" si="56"/>
        <v/>
      </c>
      <c r="AB268" s="77" t="str">
        <f t="shared" si="57"/>
        <v/>
      </c>
      <c r="AC268" s="43" t="str">
        <f t="shared" si="58"/>
        <v/>
      </c>
      <c r="AD268" s="23"/>
      <c r="AE268" s="23"/>
      <c r="AF268" s="23"/>
      <c r="AG268" s="23"/>
      <c r="AH268" s="41" t="str">
        <f t="shared" si="59"/>
        <v/>
      </c>
      <c r="AI268" s="88"/>
      <c r="AJ268" s="26"/>
      <c r="AK268" s="26"/>
      <c r="AL268" s="26"/>
    </row>
    <row r="269" spans="1:38">
      <c r="A269" s="42">
        <v>266</v>
      </c>
      <c r="B269" s="42" t="s">
        <v>4</v>
      </c>
      <c r="C269" s="99"/>
      <c r="D269" s="42" t="str">
        <f t="shared" si="50"/>
        <v/>
      </c>
      <c r="E269" s="99"/>
      <c r="F269" s="26"/>
      <c r="G269" s="99"/>
      <c r="H269" s="107"/>
      <c r="I269" s="53"/>
      <c r="J269" s="53"/>
      <c r="K269" s="99"/>
      <c r="L269" s="26" t="str">
        <f t="shared" si="51"/>
        <v>_</v>
      </c>
      <c r="M269" s="99"/>
      <c r="N269" s="42" t="str">
        <f t="shared" si="52"/>
        <v/>
      </c>
      <c r="O269" s="70"/>
      <c r="P269" s="63"/>
      <c r="Q269" s="64"/>
      <c r="R269" s="26"/>
      <c r="S269" s="26"/>
      <c r="T269" s="42" t="str">
        <f t="shared" si="48"/>
        <v/>
      </c>
      <c r="U269" s="42" t="str">
        <f>IF(E269="","",#REF!-N269)</f>
        <v/>
      </c>
      <c r="V269" s="42" t="str">
        <f t="shared" si="49"/>
        <v/>
      </c>
      <c r="W269" s="42" t="str">
        <f t="shared" si="53"/>
        <v/>
      </c>
      <c r="X269" s="41" t="str">
        <f>IF(E269="","",VLOOKUP(G269,#REF!,2,0))</f>
        <v/>
      </c>
      <c r="Y269" s="41" t="str">
        <f t="shared" si="54"/>
        <v/>
      </c>
      <c r="Z269" s="96" t="str">
        <f t="shared" si="55"/>
        <v/>
      </c>
      <c r="AA269" s="77" t="str">
        <f t="shared" si="56"/>
        <v/>
      </c>
      <c r="AB269" s="77" t="str">
        <f t="shared" si="57"/>
        <v/>
      </c>
      <c r="AC269" s="43" t="str">
        <f t="shared" si="58"/>
        <v/>
      </c>
      <c r="AD269" s="23"/>
      <c r="AE269" s="23"/>
      <c r="AF269" s="23"/>
      <c r="AG269" s="23"/>
      <c r="AH269" s="41" t="str">
        <f t="shared" si="59"/>
        <v/>
      </c>
      <c r="AI269" s="88"/>
      <c r="AJ269" s="26"/>
      <c r="AK269" s="26"/>
      <c r="AL269" s="26"/>
    </row>
    <row r="270" spans="1:38">
      <c r="A270" s="42">
        <v>267</v>
      </c>
      <c r="B270" s="42" t="s">
        <v>4</v>
      </c>
      <c r="C270" s="99"/>
      <c r="D270" s="42" t="str">
        <f t="shared" si="50"/>
        <v/>
      </c>
      <c r="E270" s="99"/>
      <c r="F270" s="26"/>
      <c r="G270" s="99"/>
      <c r="H270" s="107"/>
      <c r="I270" s="53"/>
      <c r="J270" s="53"/>
      <c r="K270" s="99"/>
      <c r="L270" s="26" t="str">
        <f t="shared" si="51"/>
        <v>_</v>
      </c>
      <c r="M270" s="99"/>
      <c r="N270" s="42" t="str">
        <f t="shared" si="52"/>
        <v/>
      </c>
      <c r="O270" s="70"/>
      <c r="P270" s="63"/>
      <c r="Q270" s="64"/>
      <c r="R270" s="26"/>
      <c r="S270" s="26"/>
      <c r="T270" s="42" t="str">
        <f t="shared" si="48"/>
        <v/>
      </c>
      <c r="U270" s="42" t="str">
        <f>IF(E270="","",#REF!-N270)</f>
        <v/>
      </c>
      <c r="V270" s="42" t="str">
        <f t="shared" si="49"/>
        <v/>
      </c>
      <c r="W270" s="42" t="str">
        <f t="shared" si="53"/>
        <v/>
      </c>
      <c r="X270" s="41" t="str">
        <f>IF(E270="","",VLOOKUP(G270,#REF!,2,0))</f>
        <v/>
      </c>
      <c r="Y270" s="41" t="str">
        <f t="shared" si="54"/>
        <v/>
      </c>
      <c r="Z270" s="96" t="str">
        <f t="shared" si="55"/>
        <v/>
      </c>
      <c r="AA270" s="77" t="str">
        <f t="shared" si="56"/>
        <v/>
      </c>
      <c r="AB270" s="77" t="str">
        <f t="shared" si="57"/>
        <v/>
      </c>
      <c r="AC270" s="43" t="str">
        <f t="shared" si="58"/>
        <v/>
      </c>
      <c r="AD270" s="23"/>
      <c r="AE270" s="23"/>
      <c r="AF270" s="23"/>
      <c r="AG270" s="23"/>
      <c r="AH270" s="41" t="str">
        <f t="shared" si="59"/>
        <v/>
      </c>
      <c r="AI270" s="88"/>
      <c r="AJ270" s="26"/>
      <c r="AK270" s="26"/>
      <c r="AL270" s="26"/>
    </row>
    <row r="271" spans="1:38">
      <c r="A271" s="42">
        <v>268</v>
      </c>
      <c r="B271" s="42" t="s">
        <v>4</v>
      </c>
      <c r="C271" s="99"/>
      <c r="D271" s="42" t="str">
        <f t="shared" si="50"/>
        <v/>
      </c>
      <c r="E271" s="99"/>
      <c r="F271" s="26"/>
      <c r="G271" s="99"/>
      <c r="H271" s="107"/>
      <c r="I271" s="53"/>
      <c r="J271" s="53"/>
      <c r="K271" s="99"/>
      <c r="L271" s="26" t="str">
        <f t="shared" si="51"/>
        <v>_</v>
      </c>
      <c r="M271" s="99"/>
      <c r="N271" s="42" t="str">
        <f t="shared" si="52"/>
        <v/>
      </c>
      <c r="O271" s="70"/>
      <c r="P271" s="63"/>
      <c r="Q271" s="64"/>
      <c r="R271" s="26"/>
      <c r="S271" s="26"/>
      <c r="T271" s="42" t="str">
        <f t="shared" si="48"/>
        <v/>
      </c>
      <c r="U271" s="42" t="str">
        <f>IF(E271="","",#REF!-N271)</f>
        <v/>
      </c>
      <c r="V271" s="42" t="str">
        <f t="shared" si="49"/>
        <v/>
      </c>
      <c r="W271" s="42" t="str">
        <f t="shared" si="53"/>
        <v/>
      </c>
      <c r="X271" s="41" t="str">
        <f>IF(E271="","",VLOOKUP(G271,#REF!,2,0))</f>
        <v/>
      </c>
      <c r="Y271" s="41" t="str">
        <f t="shared" si="54"/>
        <v/>
      </c>
      <c r="Z271" s="96" t="str">
        <f t="shared" si="55"/>
        <v/>
      </c>
      <c r="AA271" s="77" t="str">
        <f t="shared" si="56"/>
        <v/>
      </c>
      <c r="AB271" s="77" t="str">
        <f t="shared" si="57"/>
        <v/>
      </c>
      <c r="AC271" s="43" t="str">
        <f t="shared" si="58"/>
        <v/>
      </c>
      <c r="AD271" s="23"/>
      <c r="AE271" s="23"/>
      <c r="AF271" s="23"/>
      <c r="AG271" s="23"/>
      <c r="AH271" s="41" t="str">
        <f t="shared" si="59"/>
        <v/>
      </c>
      <c r="AI271" s="88"/>
      <c r="AJ271" s="26"/>
      <c r="AK271" s="26"/>
      <c r="AL271" s="26"/>
    </row>
    <row r="272" spans="1:38">
      <c r="A272" s="42">
        <v>269</v>
      </c>
      <c r="B272" s="42" t="s">
        <v>4</v>
      </c>
      <c r="C272" s="99"/>
      <c r="D272" s="42" t="str">
        <f t="shared" si="50"/>
        <v/>
      </c>
      <c r="E272" s="99"/>
      <c r="F272" s="26"/>
      <c r="G272" s="99"/>
      <c r="H272" s="107"/>
      <c r="I272" s="53"/>
      <c r="J272" s="53"/>
      <c r="K272" s="99"/>
      <c r="L272" s="26" t="str">
        <f t="shared" si="51"/>
        <v>_</v>
      </c>
      <c r="M272" s="99"/>
      <c r="N272" s="42" t="str">
        <f t="shared" si="52"/>
        <v/>
      </c>
      <c r="O272" s="70"/>
      <c r="P272" s="63"/>
      <c r="Q272" s="64"/>
      <c r="R272" s="26"/>
      <c r="S272" s="26"/>
      <c r="T272" s="42" t="str">
        <f t="shared" si="48"/>
        <v/>
      </c>
      <c r="U272" s="42" t="str">
        <f>IF(E272="","",#REF!-N272)</f>
        <v/>
      </c>
      <c r="V272" s="42" t="str">
        <f t="shared" si="49"/>
        <v/>
      </c>
      <c r="W272" s="42" t="str">
        <f t="shared" si="53"/>
        <v/>
      </c>
      <c r="X272" s="41" t="str">
        <f>IF(E272="","",VLOOKUP(G272,#REF!,2,0))</f>
        <v/>
      </c>
      <c r="Y272" s="41" t="str">
        <f t="shared" si="54"/>
        <v/>
      </c>
      <c r="Z272" s="96" t="str">
        <f t="shared" si="55"/>
        <v/>
      </c>
      <c r="AA272" s="77" t="str">
        <f t="shared" si="56"/>
        <v/>
      </c>
      <c r="AB272" s="77" t="str">
        <f t="shared" si="57"/>
        <v/>
      </c>
      <c r="AC272" s="43" t="str">
        <f t="shared" si="58"/>
        <v/>
      </c>
      <c r="AD272" s="23"/>
      <c r="AE272" s="23"/>
      <c r="AF272" s="23"/>
      <c r="AG272" s="23"/>
      <c r="AH272" s="41" t="str">
        <f t="shared" si="59"/>
        <v/>
      </c>
      <c r="AI272" s="88"/>
      <c r="AJ272" s="26"/>
      <c r="AK272" s="26"/>
      <c r="AL272" s="26"/>
    </row>
    <row r="273" spans="1:38">
      <c r="A273" s="42">
        <v>270</v>
      </c>
      <c r="B273" s="42" t="s">
        <v>4</v>
      </c>
      <c r="C273" s="99"/>
      <c r="D273" s="42" t="str">
        <f t="shared" si="50"/>
        <v/>
      </c>
      <c r="E273" s="99"/>
      <c r="F273" s="26"/>
      <c r="G273" s="99"/>
      <c r="H273" s="107"/>
      <c r="I273" s="53"/>
      <c r="J273" s="53"/>
      <c r="K273" s="99"/>
      <c r="L273" s="26" t="str">
        <f t="shared" si="51"/>
        <v>_</v>
      </c>
      <c r="M273" s="99"/>
      <c r="N273" s="42" t="str">
        <f t="shared" si="52"/>
        <v/>
      </c>
      <c r="O273" s="70"/>
      <c r="P273" s="63"/>
      <c r="Q273" s="64"/>
      <c r="R273" s="26"/>
      <c r="S273" s="26"/>
      <c r="T273" s="42" t="str">
        <f t="shared" si="48"/>
        <v/>
      </c>
      <c r="U273" s="42" t="str">
        <f>IF(E273="","",#REF!-N273)</f>
        <v/>
      </c>
      <c r="V273" s="42" t="str">
        <f t="shared" si="49"/>
        <v/>
      </c>
      <c r="W273" s="42" t="str">
        <f t="shared" si="53"/>
        <v/>
      </c>
      <c r="X273" s="41" t="str">
        <f>IF(E273="","",VLOOKUP(G273,#REF!,2,0))</f>
        <v/>
      </c>
      <c r="Y273" s="41" t="str">
        <f t="shared" si="54"/>
        <v/>
      </c>
      <c r="Z273" s="96" t="str">
        <f t="shared" si="55"/>
        <v/>
      </c>
      <c r="AA273" s="77" t="str">
        <f t="shared" si="56"/>
        <v/>
      </c>
      <c r="AB273" s="77" t="str">
        <f t="shared" si="57"/>
        <v/>
      </c>
      <c r="AC273" s="43" t="str">
        <f t="shared" si="58"/>
        <v/>
      </c>
      <c r="AD273" s="23"/>
      <c r="AE273" s="23"/>
      <c r="AF273" s="23"/>
      <c r="AG273" s="23"/>
      <c r="AH273" s="41" t="str">
        <f t="shared" si="59"/>
        <v/>
      </c>
      <c r="AI273" s="88"/>
      <c r="AJ273" s="26"/>
      <c r="AK273" s="26"/>
      <c r="AL273" s="26"/>
    </row>
    <row r="274" spans="1:38">
      <c r="A274" s="42">
        <v>271</v>
      </c>
      <c r="B274" s="42" t="s">
        <v>4</v>
      </c>
      <c r="C274" s="99"/>
      <c r="D274" s="42" t="str">
        <f t="shared" si="50"/>
        <v/>
      </c>
      <c r="E274" s="99"/>
      <c r="F274" s="26"/>
      <c r="G274" s="99"/>
      <c r="H274" s="107"/>
      <c r="I274" s="53"/>
      <c r="J274" s="53"/>
      <c r="K274" s="99"/>
      <c r="L274" s="26" t="str">
        <f t="shared" si="51"/>
        <v>_</v>
      </c>
      <c r="M274" s="99"/>
      <c r="N274" s="42" t="str">
        <f t="shared" si="52"/>
        <v/>
      </c>
      <c r="O274" s="70"/>
      <c r="P274" s="63"/>
      <c r="Q274" s="64"/>
      <c r="R274" s="26"/>
      <c r="S274" s="26"/>
      <c r="T274" s="42" t="str">
        <f t="shared" si="48"/>
        <v/>
      </c>
      <c r="U274" s="42" t="str">
        <f>IF(E274="","",#REF!-N274)</f>
        <v/>
      </c>
      <c r="V274" s="42" t="str">
        <f t="shared" si="49"/>
        <v/>
      </c>
      <c r="W274" s="42" t="str">
        <f t="shared" si="53"/>
        <v/>
      </c>
      <c r="X274" s="41" t="str">
        <f>IF(E274="","",VLOOKUP(G274,#REF!,2,0))</f>
        <v/>
      </c>
      <c r="Y274" s="41" t="str">
        <f t="shared" si="54"/>
        <v/>
      </c>
      <c r="Z274" s="96" t="str">
        <f t="shared" si="55"/>
        <v/>
      </c>
      <c r="AA274" s="77" t="str">
        <f t="shared" si="56"/>
        <v/>
      </c>
      <c r="AB274" s="77" t="str">
        <f t="shared" si="57"/>
        <v/>
      </c>
      <c r="AC274" s="43" t="str">
        <f t="shared" si="58"/>
        <v/>
      </c>
      <c r="AD274" s="23"/>
      <c r="AE274" s="23"/>
      <c r="AF274" s="23"/>
      <c r="AG274" s="23"/>
      <c r="AH274" s="41" t="str">
        <f t="shared" si="59"/>
        <v/>
      </c>
      <c r="AI274" s="88"/>
      <c r="AJ274" s="26"/>
      <c r="AK274" s="26"/>
      <c r="AL274" s="26"/>
    </row>
    <row r="275" spans="1:38">
      <c r="A275" s="42">
        <v>272</v>
      </c>
      <c r="B275" s="42" t="s">
        <v>4</v>
      </c>
      <c r="C275" s="99"/>
      <c r="D275" s="42" t="str">
        <f t="shared" si="50"/>
        <v/>
      </c>
      <c r="E275" s="99"/>
      <c r="F275" s="26"/>
      <c r="G275" s="99"/>
      <c r="H275" s="107"/>
      <c r="I275" s="53"/>
      <c r="J275" s="53"/>
      <c r="K275" s="99"/>
      <c r="L275" s="26" t="str">
        <f t="shared" si="51"/>
        <v>_</v>
      </c>
      <c r="M275" s="99"/>
      <c r="N275" s="42" t="str">
        <f t="shared" si="52"/>
        <v/>
      </c>
      <c r="O275" s="70"/>
      <c r="P275" s="63"/>
      <c r="Q275" s="64"/>
      <c r="R275" s="26"/>
      <c r="S275" s="26"/>
      <c r="T275" s="42" t="str">
        <f t="shared" si="48"/>
        <v/>
      </c>
      <c r="U275" s="42" t="str">
        <f>IF(E275="","",#REF!-N275)</f>
        <v/>
      </c>
      <c r="V275" s="42" t="str">
        <f t="shared" si="49"/>
        <v/>
      </c>
      <c r="W275" s="42" t="str">
        <f t="shared" si="53"/>
        <v/>
      </c>
      <c r="X275" s="41" t="str">
        <f>IF(E275="","",VLOOKUP(G275,#REF!,2,0))</f>
        <v/>
      </c>
      <c r="Y275" s="41" t="str">
        <f t="shared" si="54"/>
        <v/>
      </c>
      <c r="Z275" s="96" t="str">
        <f t="shared" si="55"/>
        <v/>
      </c>
      <c r="AA275" s="77" t="str">
        <f t="shared" si="56"/>
        <v/>
      </c>
      <c r="AB275" s="77" t="str">
        <f t="shared" si="57"/>
        <v/>
      </c>
      <c r="AC275" s="43" t="str">
        <f t="shared" si="58"/>
        <v/>
      </c>
      <c r="AD275" s="23"/>
      <c r="AE275" s="23"/>
      <c r="AF275" s="23"/>
      <c r="AG275" s="23"/>
      <c r="AH275" s="41" t="str">
        <f t="shared" si="59"/>
        <v/>
      </c>
      <c r="AI275" s="88"/>
      <c r="AJ275" s="26"/>
      <c r="AK275" s="26"/>
      <c r="AL275" s="26"/>
    </row>
    <row r="276" spans="1:38">
      <c r="A276" s="42">
        <v>273</v>
      </c>
      <c r="B276" s="42" t="s">
        <v>4</v>
      </c>
      <c r="C276" s="99"/>
      <c r="D276" s="42" t="str">
        <f t="shared" si="50"/>
        <v/>
      </c>
      <c r="E276" s="99"/>
      <c r="F276" s="26"/>
      <c r="G276" s="99"/>
      <c r="H276" s="107"/>
      <c r="I276" s="53"/>
      <c r="J276" s="53"/>
      <c r="K276" s="99"/>
      <c r="L276" s="26" t="str">
        <f t="shared" si="51"/>
        <v>_</v>
      </c>
      <c r="M276" s="99"/>
      <c r="N276" s="42" t="str">
        <f t="shared" si="52"/>
        <v/>
      </c>
      <c r="O276" s="70"/>
      <c r="P276" s="63"/>
      <c r="Q276" s="64"/>
      <c r="R276" s="26"/>
      <c r="S276" s="26"/>
      <c r="T276" s="42" t="str">
        <f t="shared" si="48"/>
        <v/>
      </c>
      <c r="U276" s="42" t="str">
        <f>IF(E276="","",#REF!-N276)</f>
        <v/>
      </c>
      <c r="V276" s="42" t="str">
        <f t="shared" si="49"/>
        <v/>
      </c>
      <c r="W276" s="42" t="str">
        <f t="shared" si="53"/>
        <v/>
      </c>
      <c r="X276" s="41" t="str">
        <f>IF(E276="","",VLOOKUP(G276,#REF!,2,0))</f>
        <v/>
      </c>
      <c r="Y276" s="41" t="str">
        <f t="shared" si="54"/>
        <v/>
      </c>
      <c r="Z276" s="96" t="str">
        <f t="shared" si="55"/>
        <v/>
      </c>
      <c r="AA276" s="77" t="str">
        <f t="shared" si="56"/>
        <v/>
      </c>
      <c r="AB276" s="77" t="str">
        <f t="shared" si="57"/>
        <v/>
      </c>
      <c r="AC276" s="43" t="str">
        <f t="shared" si="58"/>
        <v/>
      </c>
      <c r="AD276" s="23"/>
      <c r="AE276" s="23"/>
      <c r="AF276" s="23"/>
      <c r="AG276" s="23"/>
      <c r="AH276" s="41" t="str">
        <f t="shared" si="59"/>
        <v/>
      </c>
      <c r="AI276" s="88"/>
      <c r="AJ276" s="26"/>
      <c r="AK276" s="26"/>
      <c r="AL276" s="26"/>
    </row>
    <row r="277" spans="1:38">
      <c r="A277" s="42">
        <v>274</v>
      </c>
      <c r="B277" s="42" t="s">
        <v>4</v>
      </c>
      <c r="C277" s="99"/>
      <c r="D277" s="42" t="str">
        <f t="shared" si="50"/>
        <v/>
      </c>
      <c r="E277" s="99"/>
      <c r="F277" s="26"/>
      <c r="G277" s="99"/>
      <c r="H277" s="107"/>
      <c r="I277" s="53"/>
      <c r="J277" s="53"/>
      <c r="K277" s="99"/>
      <c r="L277" s="26" t="str">
        <f t="shared" si="51"/>
        <v>_</v>
      </c>
      <c r="M277" s="99"/>
      <c r="N277" s="42" t="str">
        <f t="shared" si="52"/>
        <v/>
      </c>
      <c r="O277" s="70"/>
      <c r="P277" s="63"/>
      <c r="Q277" s="64"/>
      <c r="R277" s="26"/>
      <c r="S277" s="26"/>
      <c r="T277" s="42" t="str">
        <f t="shared" si="48"/>
        <v/>
      </c>
      <c r="U277" s="42" t="str">
        <f>IF(E277="","",#REF!-N277)</f>
        <v/>
      </c>
      <c r="V277" s="42" t="str">
        <f t="shared" si="49"/>
        <v/>
      </c>
      <c r="W277" s="42" t="str">
        <f t="shared" si="53"/>
        <v/>
      </c>
      <c r="X277" s="41" t="str">
        <f>IF(E277="","",VLOOKUP(G277,#REF!,2,0))</f>
        <v/>
      </c>
      <c r="Y277" s="41" t="str">
        <f t="shared" si="54"/>
        <v/>
      </c>
      <c r="Z277" s="96" t="str">
        <f t="shared" si="55"/>
        <v/>
      </c>
      <c r="AA277" s="77" t="str">
        <f t="shared" si="56"/>
        <v/>
      </c>
      <c r="AB277" s="77" t="str">
        <f t="shared" si="57"/>
        <v/>
      </c>
      <c r="AC277" s="43" t="str">
        <f t="shared" si="58"/>
        <v/>
      </c>
      <c r="AD277" s="23"/>
      <c r="AE277" s="23"/>
      <c r="AF277" s="23"/>
      <c r="AG277" s="23"/>
      <c r="AH277" s="41" t="str">
        <f t="shared" si="59"/>
        <v/>
      </c>
      <c r="AI277" s="88"/>
      <c r="AJ277" s="26"/>
      <c r="AK277" s="26"/>
      <c r="AL277" s="26"/>
    </row>
    <row r="278" spans="1:38">
      <c r="A278" s="42">
        <v>275</v>
      </c>
      <c r="B278" s="42" t="s">
        <v>4</v>
      </c>
      <c r="C278" s="99"/>
      <c r="D278" s="42" t="str">
        <f t="shared" si="50"/>
        <v/>
      </c>
      <c r="E278" s="99"/>
      <c r="F278" s="26"/>
      <c r="G278" s="99"/>
      <c r="H278" s="107"/>
      <c r="I278" s="53"/>
      <c r="J278" s="53"/>
      <c r="K278" s="99"/>
      <c r="L278" s="26" t="str">
        <f t="shared" si="51"/>
        <v>_</v>
      </c>
      <c r="M278" s="99"/>
      <c r="N278" s="42" t="str">
        <f t="shared" si="52"/>
        <v/>
      </c>
      <c r="O278" s="70"/>
      <c r="P278" s="63"/>
      <c r="Q278" s="64"/>
      <c r="R278" s="26"/>
      <c r="S278" s="26"/>
      <c r="T278" s="42" t="str">
        <f t="shared" si="48"/>
        <v/>
      </c>
      <c r="U278" s="42" t="str">
        <f>IF(E278="","",#REF!-N278)</f>
        <v/>
      </c>
      <c r="V278" s="42" t="str">
        <f t="shared" si="49"/>
        <v/>
      </c>
      <c r="W278" s="42" t="str">
        <f t="shared" si="53"/>
        <v/>
      </c>
      <c r="X278" s="41" t="str">
        <f>IF(E278="","",VLOOKUP(G278,#REF!,2,0))</f>
        <v/>
      </c>
      <c r="Y278" s="41" t="str">
        <f t="shared" si="54"/>
        <v/>
      </c>
      <c r="Z278" s="96" t="str">
        <f t="shared" si="55"/>
        <v/>
      </c>
      <c r="AA278" s="77" t="str">
        <f t="shared" si="56"/>
        <v/>
      </c>
      <c r="AB278" s="77" t="str">
        <f t="shared" si="57"/>
        <v/>
      </c>
      <c r="AC278" s="43" t="str">
        <f t="shared" si="58"/>
        <v/>
      </c>
      <c r="AD278" s="23"/>
      <c r="AE278" s="23"/>
      <c r="AF278" s="23"/>
      <c r="AG278" s="23"/>
      <c r="AH278" s="41" t="str">
        <f t="shared" si="59"/>
        <v/>
      </c>
      <c r="AI278" s="88"/>
      <c r="AJ278" s="26"/>
      <c r="AK278" s="26"/>
      <c r="AL278" s="26"/>
    </row>
    <row r="279" spans="1:38">
      <c r="A279" s="42">
        <v>276</v>
      </c>
      <c r="B279" s="42" t="s">
        <v>4</v>
      </c>
      <c r="C279" s="99"/>
      <c r="D279" s="42" t="str">
        <f t="shared" si="50"/>
        <v/>
      </c>
      <c r="E279" s="99"/>
      <c r="F279" s="26"/>
      <c r="G279" s="99"/>
      <c r="H279" s="107"/>
      <c r="I279" s="53"/>
      <c r="J279" s="53"/>
      <c r="K279" s="99"/>
      <c r="L279" s="26" t="str">
        <f t="shared" si="51"/>
        <v>_</v>
      </c>
      <c r="M279" s="99"/>
      <c r="N279" s="42" t="str">
        <f t="shared" si="52"/>
        <v/>
      </c>
      <c r="O279" s="70"/>
      <c r="P279" s="63"/>
      <c r="Q279" s="64"/>
      <c r="R279" s="26"/>
      <c r="S279" s="26"/>
      <c r="T279" s="42" t="str">
        <f t="shared" si="48"/>
        <v/>
      </c>
      <c r="U279" s="42" t="str">
        <f>IF(E279="","",#REF!-N279)</f>
        <v/>
      </c>
      <c r="V279" s="42" t="str">
        <f t="shared" si="49"/>
        <v/>
      </c>
      <c r="W279" s="42" t="str">
        <f t="shared" si="53"/>
        <v/>
      </c>
      <c r="X279" s="41" t="str">
        <f>IF(E279="","",VLOOKUP(G279,#REF!,2,0))</f>
        <v/>
      </c>
      <c r="Y279" s="41" t="str">
        <f t="shared" si="54"/>
        <v/>
      </c>
      <c r="Z279" s="96" t="str">
        <f t="shared" si="55"/>
        <v/>
      </c>
      <c r="AA279" s="77" t="str">
        <f t="shared" si="56"/>
        <v/>
      </c>
      <c r="AB279" s="77" t="str">
        <f t="shared" si="57"/>
        <v/>
      </c>
      <c r="AC279" s="43" t="str">
        <f t="shared" si="58"/>
        <v/>
      </c>
      <c r="AD279" s="23"/>
      <c r="AE279" s="23"/>
      <c r="AF279" s="23"/>
      <c r="AG279" s="23"/>
      <c r="AH279" s="41" t="str">
        <f t="shared" si="59"/>
        <v/>
      </c>
      <c r="AI279" s="88"/>
      <c r="AJ279" s="26"/>
      <c r="AK279" s="26"/>
      <c r="AL279" s="26"/>
    </row>
    <row r="280" spans="1:38">
      <c r="A280" s="42">
        <v>277</v>
      </c>
      <c r="B280" s="42" t="s">
        <v>4</v>
      </c>
      <c r="C280" s="99"/>
      <c r="D280" s="42" t="str">
        <f t="shared" si="50"/>
        <v/>
      </c>
      <c r="E280" s="99"/>
      <c r="F280" s="26"/>
      <c r="G280" s="99"/>
      <c r="H280" s="107"/>
      <c r="I280" s="53"/>
      <c r="J280" s="53"/>
      <c r="K280" s="99"/>
      <c r="L280" s="26" t="str">
        <f t="shared" si="51"/>
        <v>_</v>
      </c>
      <c r="M280" s="99"/>
      <c r="N280" s="42" t="str">
        <f t="shared" si="52"/>
        <v/>
      </c>
      <c r="O280" s="70"/>
      <c r="P280" s="63"/>
      <c r="Q280" s="64"/>
      <c r="R280" s="26"/>
      <c r="S280" s="26"/>
      <c r="T280" s="42" t="str">
        <f t="shared" si="48"/>
        <v/>
      </c>
      <c r="U280" s="42" t="str">
        <f>IF(E280="","",#REF!-N280)</f>
        <v/>
      </c>
      <c r="V280" s="42" t="str">
        <f t="shared" si="49"/>
        <v/>
      </c>
      <c r="W280" s="42" t="str">
        <f t="shared" si="53"/>
        <v/>
      </c>
      <c r="X280" s="41" t="str">
        <f>IF(E280="","",VLOOKUP(G280,#REF!,2,0))</f>
        <v/>
      </c>
      <c r="Y280" s="41" t="str">
        <f t="shared" si="54"/>
        <v/>
      </c>
      <c r="Z280" s="96" t="str">
        <f t="shared" si="55"/>
        <v/>
      </c>
      <c r="AA280" s="77" t="str">
        <f t="shared" si="56"/>
        <v/>
      </c>
      <c r="AB280" s="77" t="str">
        <f t="shared" si="57"/>
        <v/>
      </c>
      <c r="AC280" s="43" t="str">
        <f t="shared" si="58"/>
        <v/>
      </c>
      <c r="AD280" s="23"/>
      <c r="AE280" s="23"/>
      <c r="AF280" s="23"/>
      <c r="AG280" s="23"/>
      <c r="AH280" s="41" t="str">
        <f t="shared" si="59"/>
        <v/>
      </c>
      <c r="AI280" s="88"/>
      <c r="AJ280" s="26"/>
      <c r="AK280" s="26"/>
      <c r="AL280" s="26"/>
    </row>
    <row r="281" spans="1:38">
      <c r="A281" s="42">
        <v>278</v>
      </c>
      <c r="B281" s="42" t="s">
        <v>4</v>
      </c>
      <c r="C281" s="99"/>
      <c r="D281" s="42" t="str">
        <f t="shared" si="50"/>
        <v/>
      </c>
      <c r="E281" s="99"/>
      <c r="F281" s="26"/>
      <c r="G281" s="99"/>
      <c r="H281" s="107"/>
      <c r="I281" s="53"/>
      <c r="J281" s="53"/>
      <c r="K281" s="99"/>
      <c r="L281" s="26" t="str">
        <f t="shared" si="51"/>
        <v>_</v>
      </c>
      <c r="M281" s="99"/>
      <c r="N281" s="42" t="str">
        <f t="shared" si="52"/>
        <v/>
      </c>
      <c r="O281" s="70"/>
      <c r="P281" s="63"/>
      <c r="Q281" s="64"/>
      <c r="R281" s="26"/>
      <c r="S281" s="26"/>
      <c r="T281" s="42" t="str">
        <f t="shared" si="48"/>
        <v/>
      </c>
      <c r="U281" s="42" t="str">
        <f>IF(E281="","",#REF!-N281)</f>
        <v/>
      </c>
      <c r="V281" s="42" t="str">
        <f t="shared" si="49"/>
        <v/>
      </c>
      <c r="W281" s="42" t="str">
        <f t="shared" si="53"/>
        <v/>
      </c>
      <c r="X281" s="41" t="str">
        <f>IF(E281="","",VLOOKUP(G281,#REF!,2,0))</f>
        <v/>
      </c>
      <c r="Y281" s="41" t="str">
        <f t="shared" si="54"/>
        <v/>
      </c>
      <c r="Z281" s="96" t="str">
        <f t="shared" si="55"/>
        <v/>
      </c>
      <c r="AA281" s="77" t="str">
        <f t="shared" si="56"/>
        <v/>
      </c>
      <c r="AB281" s="77" t="str">
        <f t="shared" si="57"/>
        <v/>
      </c>
      <c r="AC281" s="43" t="str">
        <f t="shared" si="58"/>
        <v/>
      </c>
      <c r="AD281" s="23"/>
      <c r="AE281" s="23"/>
      <c r="AF281" s="23"/>
      <c r="AG281" s="23"/>
      <c r="AH281" s="41" t="str">
        <f t="shared" si="59"/>
        <v/>
      </c>
      <c r="AI281" s="88"/>
      <c r="AJ281" s="26"/>
      <c r="AK281" s="26"/>
      <c r="AL281" s="26"/>
    </row>
    <row r="282" spans="1:38">
      <c r="A282" s="42">
        <v>279</v>
      </c>
      <c r="B282" s="42" t="s">
        <v>4</v>
      </c>
      <c r="C282" s="99"/>
      <c r="D282" s="42" t="str">
        <f t="shared" si="50"/>
        <v/>
      </c>
      <c r="E282" s="99"/>
      <c r="F282" s="26"/>
      <c r="G282" s="99"/>
      <c r="H282" s="107"/>
      <c r="I282" s="53"/>
      <c r="J282" s="53"/>
      <c r="K282" s="99"/>
      <c r="L282" s="26" t="str">
        <f t="shared" si="51"/>
        <v>_</v>
      </c>
      <c r="M282" s="99"/>
      <c r="N282" s="42" t="str">
        <f t="shared" si="52"/>
        <v/>
      </c>
      <c r="O282" s="70"/>
      <c r="P282" s="63"/>
      <c r="Q282" s="64"/>
      <c r="R282" s="26"/>
      <c r="S282" s="26"/>
      <c r="T282" s="42" t="str">
        <f t="shared" si="48"/>
        <v/>
      </c>
      <c r="U282" s="42" t="str">
        <f>IF(E282="","",#REF!-N282)</f>
        <v/>
      </c>
      <c r="V282" s="42" t="str">
        <f t="shared" si="49"/>
        <v/>
      </c>
      <c r="W282" s="42" t="str">
        <f t="shared" si="53"/>
        <v/>
      </c>
      <c r="X282" s="41" t="str">
        <f>IF(E282="","",VLOOKUP(G282,#REF!,2,0))</f>
        <v/>
      </c>
      <c r="Y282" s="41" t="str">
        <f t="shared" si="54"/>
        <v/>
      </c>
      <c r="Z282" s="96" t="str">
        <f t="shared" si="55"/>
        <v/>
      </c>
      <c r="AA282" s="77" t="str">
        <f t="shared" si="56"/>
        <v/>
      </c>
      <c r="AB282" s="77" t="str">
        <f t="shared" si="57"/>
        <v/>
      </c>
      <c r="AC282" s="43" t="str">
        <f t="shared" si="58"/>
        <v/>
      </c>
      <c r="AD282" s="23"/>
      <c r="AE282" s="23"/>
      <c r="AF282" s="23"/>
      <c r="AG282" s="23"/>
      <c r="AH282" s="41" t="str">
        <f t="shared" si="59"/>
        <v/>
      </c>
      <c r="AI282" s="88"/>
      <c r="AJ282" s="26"/>
      <c r="AK282" s="26"/>
      <c r="AL282" s="26"/>
    </row>
    <row r="283" spans="1:38">
      <c r="A283" s="42">
        <v>280</v>
      </c>
      <c r="B283" s="42" t="s">
        <v>4</v>
      </c>
      <c r="C283" s="99"/>
      <c r="D283" s="42" t="str">
        <f t="shared" si="50"/>
        <v/>
      </c>
      <c r="E283" s="99"/>
      <c r="F283" s="26"/>
      <c r="G283" s="99"/>
      <c r="H283" s="107"/>
      <c r="I283" s="53"/>
      <c r="J283" s="53"/>
      <c r="K283" s="99"/>
      <c r="L283" s="26" t="str">
        <f t="shared" si="51"/>
        <v>_</v>
      </c>
      <c r="M283" s="99"/>
      <c r="N283" s="42" t="str">
        <f t="shared" si="52"/>
        <v/>
      </c>
      <c r="O283" s="70"/>
      <c r="P283" s="63"/>
      <c r="Q283" s="64"/>
      <c r="R283" s="26"/>
      <c r="S283" s="26"/>
      <c r="T283" s="42" t="str">
        <f t="shared" si="48"/>
        <v/>
      </c>
      <c r="U283" s="42" t="str">
        <f>IF(E283="","",#REF!-N283)</f>
        <v/>
      </c>
      <c r="V283" s="42" t="str">
        <f t="shared" si="49"/>
        <v/>
      </c>
      <c r="W283" s="42" t="str">
        <f t="shared" si="53"/>
        <v/>
      </c>
      <c r="X283" s="41" t="str">
        <f>IF(E283="","",VLOOKUP(G283,#REF!,2,0))</f>
        <v/>
      </c>
      <c r="Y283" s="41" t="str">
        <f t="shared" si="54"/>
        <v/>
      </c>
      <c r="Z283" s="96" t="str">
        <f t="shared" si="55"/>
        <v/>
      </c>
      <c r="AA283" s="77" t="str">
        <f t="shared" si="56"/>
        <v/>
      </c>
      <c r="AB283" s="77" t="str">
        <f t="shared" si="57"/>
        <v/>
      </c>
      <c r="AC283" s="43" t="str">
        <f t="shared" si="58"/>
        <v/>
      </c>
      <c r="AD283" s="23"/>
      <c r="AE283" s="23"/>
      <c r="AF283" s="23"/>
      <c r="AG283" s="23"/>
      <c r="AH283" s="41" t="str">
        <f t="shared" si="59"/>
        <v/>
      </c>
      <c r="AI283" s="88"/>
      <c r="AJ283" s="26"/>
      <c r="AK283" s="26"/>
      <c r="AL283" s="26"/>
    </row>
    <row r="284" spans="1:38">
      <c r="A284" s="42">
        <v>281</v>
      </c>
      <c r="B284" s="42" t="s">
        <v>4</v>
      </c>
      <c r="C284" s="99"/>
      <c r="D284" s="42" t="str">
        <f t="shared" si="50"/>
        <v/>
      </c>
      <c r="E284" s="99"/>
      <c r="F284" s="26"/>
      <c r="G284" s="99"/>
      <c r="H284" s="107"/>
      <c r="I284" s="53"/>
      <c r="J284" s="53"/>
      <c r="K284" s="99"/>
      <c r="L284" s="26" t="str">
        <f t="shared" si="51"/>
        <v>_</v>
      </c>
      <c r="M284" s="99"/>
      <c r="N284" s="42" t="str">
        <f t="shared" si="52"/>
        <v/>
      </c>
      <c r="O284" s="70"/>
      <c r="P284" s="63"/>
      <c r="Q284" s="64"/>
      <c r="R284" s="26"/>
      <c r="S284" s="26"/>
      <c r="T284" s="42" t="str">
        <f t="shared" si="48"/>
        <v/>
      </c>
      <c r="U284" s="42" t="str">
        <f>IF(E284="","",#REF!-N284)</f>
        <v/>
      </c>
      <c r="V284" s="42" t="str">
        <f t="shared" si="49"/>
        <v/>
      </c>
      <c r="W284" s="42" t="str">
        <f t="shared" si="53"/>
        <v/>
      </c>
      <c r="X284" s="41" t="str">
        <f>IF(E284="","",VLOOKUP(G284,#REF!,2,0))</f>
        <v/>
      </c>
      <c r="Y284" s="41" t="str">
        <f t="shared" si="54"/>
        <v/>
      </c>
      <c r="Z284" s="96" t="str">
        <f t="shared" si="55"/>
        <v/>
      </c>
      <c r="AA284" s="77" t="str">
        <f t="shared" si="56"/>
        <v/>
      </c>
      <c r="AB284" s="77" t="str">
        <f t="shared" si="57"/>
        <v/>
      </c>
      <c r="AC284" s="43" t="str">
        <f t="shared" si="58"/>
        <v/>
      </c>
      <c r="AD284" s="23"/>
      <c r="AE284" s="23"/>
      <c r="AF284" s="23"/>
      <c r="AG284" s="23"/>
      <c r="AH284" s="41" t="str">
        <f t="shared" si="59"/>
        <v/>
      </c>
      <c r="AI284" s="88"/>
      <c r="AJ284" s="26"/>
      <c r="AK284" s="26"/>
      <c r="AL284" s="26"/>
    </row>
    <row r="285" spans="1:38">
      <c r="A285" s="42">
        <v>282</v>
      </c>
      <c r="B285" s="42" t="s">
        <v>4</v>
      </c>
      <c r="C285" s="99"/>
      <c r="D285" s="42" t="str">
        <f t="shared" si="50"/>
        <v/>
      </c>
      <c r="E285" s="99"/>
      <c r="F285" s="26"/>
      <c r="G285" s="99"/>
      <c r="H285" s="107"/>
      <c r="I285" s="53"/>
      <c r="J285" s="53"/>
      <c r="K285" s="99"/>
      <c r="L285" s="26" t="str">
        <f t="shared" si="51"/>
        <v>_</v>
      </c>
      <c r="M285" s="99"/>
      <c r="N285" s="42" t="str">
        <f t="shared" si="52"/>
        <v/>
      </c>
      <c r="O285" s="70"/>
      <c r="P285" s="63"/>
      <c r="Q285" s="64"/>
      <c r="R285" s="26"/>
      <c r="S285" s="26"/>
      <c r="T285" s="42" t="str">
        <f t="shared" si="48"/>
        <v/>
      </c>
      <c r="U285" s="42" t="str">
        <f>IF(E285="","",#REF!-N285)</f>
        <v/>
      </c>
      <c r="V285" s="42" t="str">
        <f t="shared" si="49"/>
        <v/>
      </c>
      <c r="W285" s="42" t="str">
        <f t="shared" si="53"/>
        <v/>
      </c>
      <c r="X285" s="41" t="str">
        <f>IF(E285="","",VLOOKUP(G285,#REF!,2,0))</f>
        <v/>
      </c>
      <c r="Y285" s="41" t="str">
        <f t="shared" si="54"/>
        <v/>
      </c>
      <c r="Z285" s="96" t="str">
        <f t="shared" si="55"/>
        <v/>
      </c>
      <c r="AA285" s="77" t="str">
        <f t="shared" si="56"/>
        <v/>
      </c>
      <c r="AB285" s="77" t="str">
        <f t="shared" si="57"/>
        <v/>
      </c>
      <c r="AC285" s="43" t="str">
        <f t="shared" si="58"/>
        <v/>
      </c>
      <c r="AD285" s="23"/>
      <c r="AE285" s="23"/>
      <c r="AF285" s="23"/>
      <c r="AG285" s="23"/>
      <c r="AH285" s="41" t="str">
        <f t="shared" si="59"/>
        <v/>
      </c>
      <c r="AI285" s="88"/>
      <c r="AJ285" s="26"/>
      <c r="AK285" s="26"/>
      <c r="AL285" s="26"/>
    </row>
    <row r="286" spans="1:38">
      <c r="A286" s="42">
        <v>283</v>
      </c>
      <c r="B286" s="42" t="s">
        <v>4</v>
      </c>
      <c r="C286" s="99"/>
      <c r="D286" s="42" t="str">
        <f t="shared" si="50"/>
        <v/>
      </c>
      <c r="E286" s="99"/>
      <c r="F286" s="26"/>
      <c r="G286" s="99"/>
      <c r="H286" s="107"/>
      <c r="I286" s="53"/>
      <c r="J286" s="53"/>
      <c r="K286" s="99"/>
      <c r="L286" s="26" t="str">
        <f t="shared" si="51"/>
        <v>_</v>
      </c>
      <c r="M286" s="99"/>
      <c r="N286" s="42" t="str">
        <f t="shared" si="52"/>
        <v/>
      </c>
      <c r="O286" s="70"/>
      <c r="P286" s="63"/>
      <c r="Q286" s="64"/>
      <c r="R286" s="26"/>
      <c r="S286" s="26"/>
      <c r="T286" s="42" t="str">
        <f t="shared" si="48"/>
        <v/>
      </c>
      <c r="U286" s="42" t="str">
        <f>IF(E286="","",#REF!-N286)</f>
        <v/>
      </c>
      <c r="V286" s="42" t="str">
        <f t="shared" si="49"/>
        <v/>
      </c>
      <c r="W286" s="42" t="str">
        <f t="shared" si="53"/>
        <v/>
      </c>
      <c r="X286" s="41" t="str">
        <f>IF(E286="","",VLOOKUP(G286,#REF!,2,0))</f>
        <v/>
      </c>
      <c r="Y286" s="41" t="str">
        <f t="shared" si="54"/>
        <v/>
      </c>
      <c r="Z286" s="96" t="str">
        <f t="shared" si="55"/>
        <v/>
      </c>
      <c r="AA286" s="77" t="str">
        <f t="shared" si="56"/>
        <v/>
      </c>
      <c r="AB286" s="77" t="str">
        <f t="shared" si="57"/>
        <v/>
      </c>
      <c r="AC286" s="43" t="str">
        <f t="shared" si="58"/>
        <v/>
      </c>
      <c r="AD286" s="23"/>
      <c r="AE286" s="23"/>
      <c r="AF286" s="23"/>
      <c r="AG286" s="23"/>
      <c r="AH286" s="41" t="str">
        <f t="shared" si="59"/>
        <v/>
      </c>
      <c r="AI286" s="88"/>
      <c r="AJ286" s="26"/>
      <c r="AK286" s="26"/>
      <c r="AL286" s="26"/>
    </row>
    <row r="287" spans="1:38">
      <c r="A287" s="42">
        <v>284</v>
      </c>
      <c r="B287" s="42" t="s">
        <v>4</v>
      </c>
      <c r="C287" s="99"/>
      <c r="D287" s="42" t="str">
        <f t="shared" si="50"/>
        <v/>
      </c>
      <c r="E287" s="99"/>
      <c r="F287" s="26"/>
      <c r="G287" s="99"/>
      <c r="H287" s="107"/>
      <c r="I287" s="53"/>
      <c r="J287" s="53"/>
      <c r="K287" s="99"/>
      <c r="L287" s="26" t="str">
        <f t="shared" si="51"/>
        <v>_</v>
      </c>
      <c r="M287" s="99"/>
      <c r="N287" s="42" t="str">
        <f t="shared" si="52"/>
        <v/>
      </c>
      <c r="O287" s="70"/>
      <c r="P287" s="63"/>
      <c r="Q287" s="64"/>
      <c r="R287" s="26"/>
      <c r="S287" s="26"/>
      <c r="T287" s="42" t="str">
        <f t="shared" si="48"/>
        <v/>
      </c>
      <c r="U287" s="42" t="str">
        <f>IF(E287="","",#REF!-N287)</f>
        <v/>
      </c>
      <c r="V287" s="42" t="str">
        <f t="shared" si="49"/>
        <v/>
      </c>
      <c r="W287" s="42" t="str">
        <f t="shared" si="53"/>
        <v/>
      </c>
      <c r="X287" s="41" t="str">
        <f>IF(E287="","",VLOOKUP(G287,#REF!,2,0))</f>
        <v/>
      </c>
      <c r="Y287" s="41" t="str">
        <f t="shared" si="54"/>
        <v/>
      </c>
      <c r="Z287" s="96" t="str">
        <f t="shared" si="55"/>
        <v/>
      </c>
      <c r="AA287" s="77" t="str">
        <f t="shared" si="56"/>
        <v/>
      </c>
      <c r="AB287" s="77" t="str">
        <f t="shared" si="57"/>
        <v/>
      </c>
      <c r="AC287" s="43" t="str">
        <f t="shared" si="58"/>
        <v/>
      </c>
      <c r="AD287" s="23"/>
      <c r="AE287" s="23"/>
      <c r="AF287" s="23"/>
      <c r="AG287" s="23"/>
      <c r="AH287" s="41" t="str">
        <f t="shared" si="59"/>
        <v/>
      </c>
      <c r="AI287" s="88"/>
      <c r="AJ287" s="26"/>
      <c r="AK287" s="26"/>
      <c r="AL287" s="26"/>
    </row>
    <row r="288" spans="1:38">
      <c r="A288" s="42">
        <v>285</v>
      </c>
      <c r="B288" s="42" t="s">
        <v>4</v>
      </c>
      <c r="C288" s="99"/>
      <c r="D288" s="42" t="str">
        <f t="shared" si="50"/>
        <v/>
      </c>
      <c r="E288" s="99"/>
      <c r="F288" s="26"/>
      <c r="G288" s="99"/>
      <c r="H288" s="107"/>
      <c r="I288" s="53"/>
      <c r="J288" s="53"/>
      <c r="K288" s="99"/>
      <c r="L288" s="26" t="str">
        <f t="shared" si="51"/>
        <v>_</v>
      </c>
      <c r="M288" s="99"/>
      <c r="N288" s="42" t="str">
        <f t="shared" si="52"/>
        <v/>
      </c>
      <c r="O288" s="70"/>
      <c r="P288" s="63"/>
      <c r="Q288" s="64"/>
      <c r="R288" s="26"/>
      <c r="S288" s="26"/>
      <c r="T288" s="42" t="str">
        <f t="shared" si="48"/>
        <v/>
      </c>
      <c r="U288" s="42" t="str">
        <f>IF(E288="","",#REF!-N288)</f>
        <v/>
      </c>
      <c r="V288" s="42" t="str">
        <f t="shared" si="49"/>
        <v/>
      </c>
      <c r="W288" s="42" t="str">
        <f t="shared" si="53"/>
        <v/>
      </c>
      <c r="X288" s="41" t="str">
        <f>IF(E288="","",VLOOKUP(G288,#REF!,2,0))</f>
        <v/>
      </c>
      <c r="Y288" s="41" t="str">
        <f t="shared" si="54"/>
        <v/>
      </c>
      <c r="Z288" s="96" t="str">
        <f t="shared" si="55"/>
        <v/>
      </c>
      <c r="AA288" s="77" t="str">
        <f t="shared" si="56"/>
        <v/>
      </c>
      <c r="AB288" s="77" t="str">
        <f t="shared" si="57"/>
        <v/>
      </c>
      <c r="AC288" s="43" t="str">
        <f t="shared" si="58"/>
        <v/>
      </c>
      <c r="AD288" s="23"/>
      <c r="AE288" s="23"/>
      <c r="AF288" s="23"/>
      <c r="AG288" s="23"/>
      <c r="AH288" s="41" t="str">
        <f t="shared" si="59"/>
        <v/>
      </c>
      <c r="AI288" s="88"/>
      <c r="AJ288" s="26"/>
      <c r="AK288" s="26"/>
      <c r="AL288" s="26"/>
    </row>
    <row r="289" spans="1:38">
      <c r="A289" s="42">
        <v>286</v>
      </c>
      <c r="B289" s="42" t="s">
        <v>4</v>
      </c>
      <c r="C289" s="99"/>
      <c r="D289" s="42" t="str">
        <f t="shared" si="50"/>
        <v/>
      </c>
      <c r="E289" s="99"/>
      <c r="F289" s="26"/>
      <c r="G289" s="99"/>
      <c r="H289" s="107"/>
      <c r="I289" s="53"/>
      <c r="J289" s="53"/>
      <c r="K289" s="99"/>
      <c r="L289" s="26" t="str">
        <f t="shared" si="51"/>
        <v>_</v>
      </c>
      <c r="M289" s="99"/>
      <c r="N289" s="42" t="str">
        <f t="shared" si="52"/>
        <v/>
      </c>
      <c r="O289" s="70"/>
      <c r="P289" s="63"/>
      <c r="Q289" s="64"/>
      <c r="R289" s="26"/>
      <c r="S289" s="26"/>
      <c r="T289" s="42" t="str">
        <f t="shared" si="48"/>
        <v/>
      </c>
      <c r="U289" s="42" t="str">
        <f>IF(E289="","",#REF!-N289)</f>
        <v/>
      </c>
      <c r="V289" s="42" t="str">
        <f t="shared" si="49"/>
        <v/>
      </c>
      <c r="W289" s="42" t="str">
        <f t="shared" si="53"/>
        <v/>
      </c>
      <c r="X289" s="41" t="str">
        <f>IF(E289="","",VLOOKUP(G289,#REF!,2,0))</f>
        <v/>
      </c>
      <c r="Y289" s="41" t="str">
        <f t="shared" si="54"/>
        <v/>
      </c>
      <c r="Z289" s="96" t="str">
        <f t="shared" si="55"/>
        <v/>
      </c>
      <c r="AA289" s="77" t="str">
        <f t="shared" si="56"/>
        <v/>
      </c>
      <c r="AB289" s="77" t="str">
        <f t="shared" si="57"/>
        <v/>
      </c>
      <c r="AC289" s="43" t="str">
        <f t="shared" si="58"/>
        <v/>
      </c>
      <c r="AD289" s="23"/>
      <c r="AE289" s="23"/>
      <c r="AF289" s="23"/>
      <c r="AG289" s="23"/>
      <c r="AH289" s="41" t="str">
        <f t="shared" si="59"/>
        <v/>
      </c>
      <c r="AI289" s="88"/>
      <c r="AJ289" s="26"/>
      <c r="AK289" s="26"/>
      <c r="AL289" s="26"/>
    </row>
    <row r="290" spans="1:38">
      <c r="A290" s="42">
        <v>287</v>
      </c>
      <c r="B290" s="42" t="s">
        <v>4</v>
      </c>
      <c r="C290" s="99"/>
      <c r="D290" s="42" t="str">
        <f t="shared" si="50"/>
        <v/>
      </c>
      <c r="E290" s="99"/>
      <c r="F290" s="26"/>
      <c r="G290" s="99"/>
      <c r="H290" s="107"/>
      <c r="I290" s="53"/>
      <c r="J290" s="53"/>
      <c r="K290" s="99"/>
      <c r="L290" s="26" t="str">
        <f t="shared" si="51"/>
        <v>_</v>
      </c>
      <c r="M290" s="99"/>
      <c r="N290" s="42" t="str">
        <f t="shared" si="52"/>
        <v/>
      </c>
      <c r="O290" s="70"/>
      <c r="P290" s="63"/>
      <c r="Q290" s="64"/>
      <c r="R290" s="26"/>
      <c r="S290" s="26"/>
      <c r="T290" s="42" t="str">
        <f t="shared" si="48"/>
        <v/>
      </c>
      <c r="U290" s="42" t="str">
        <f>IF(E290="","",#REF!-N290)</f>
        <v/>
      </c>
      <c r="V290" s="42" t="str">
        <f t="shared" si="49"/>
        <v/>
      </c>
      <c r="W290" s="42" t="str">
        <f t="shared" si="53"/>
        <v/>
      </c>
      <c r="X290" s="41" t="str">
        <f>IF(E290="","",VLOOKUP(G290,#REF!,2,0))</f>
        <v/>
      </c>
      <c r="Y290" s="41" t="str">
        <f t="shared" si="54"/>
        <v/>
      </c>
      <c r="Z290" s="96" t="str">
        <f t="shared" si="55"/>
        <v/>
      </c>
      <c r="AA290" s="77" t="str">
        <f t="shared" si="56"/>
        <v/>
      </c>
      <c r="AB290" s="77" t="str">
        <f t="shared" si="57"/>
        <v/>
      </c>
      <c r="AC290" s="43" t="str">
        <f t="shared" si="58"/>
        <v/>
      </c>
      <c r="AD290" s="23"/>
      <c r="AE290" s="23"/>
      <c r="AF290" s="23"/>
      <c r="AG290" s="23"/>
      <c r="AH290" s="41" t="str">
        <f t="shared" si="59"/>
        <v/>
      </c>
      <c r="AI290" s="88"/>
      <c r="AJ290" s="26"/>
      <c r="AK290" s="26"/>
      <c r="AL290" s="26"/>
    </row>
    <row r="291" spans="1:38">
      <c r="A291" s="42">
        <v>288</v>
      </c>
      <c r="B291" s="42" t="s">
        <v>4</v>
      </c>
      <c r="C291" s="99"/>
      <c r="D291" s="42" t="str">
        <f t="shared" si="50"/>
        <v/>
      </c>
      <c r="E291" s="99"/>
      <c r="F291" s="26"/>
      <c r="G291" s="99"/>
      <c r="H291" s="107"/>
      <c r="I291" s="53"/>
      <c r="J291" s="53"/>
      <c r="K291" s="99"/>
      <c r="L291" s="26" t="str">
        <f t="shared" si="51"/>
        <v>_</v>
      </c>
      <c r="M291" s="99"/>
      <c r="N291" s="42" t="str">
        <f t="shared" si="52"/>
        <v/>
      </c>
      <c r="O291" s="70"/>
      <c r="P291" s="63"/>
      <c r="Q291" s="64"/>
      <c r="R291" s="26"/>
      <c r="S291" s="26"/>
      <c r="T291" s="42" t="str">
        <f t="shared" si="48"/>
        <v/>
      </c>
      <c r="U291" s="42" t="str">
        <f>IF(E291="","",#REF!-N291)</f>
        <v/>
      </c>
      <c r="V291" s="42" t="str">
        <f t="shared" si="49"/>
        <v/>
      </c>
      <c r="W291" s="42" t="str">
        <f t="shared" si="53"/>
        <v/>
      </c>
      <c r="X291" s="41" t="str">
        <f>IF(E291="","",VLOOKUP(G291,#REF!,2,0))</f>
        <v/>
      </c>
      <c r="Y291" s="41" t="str">
        <f t="shared" si="54"/>
        <v/>
      </c>
      <c r="Z291" s="96" t="str">
        <f t="shared" si="55"/>
        <v/>
      </c>
      <c r="AA291" s="77" t="str">
        <f t="shared" si="56"/>
        <v/>
      </c>
      <c r="AB291" s="77" t="str">
        <f t="shared" si="57"/>
        <v/>
      </c>
      <c r="AC291" s="43" t="str">
        <f t="shared" si="58"/>
        <v/>
      </c>
      <c r="AD291" s="23"/>
      <c r="AE291" s="23"/>
      <c r="AF291" s="23"/>
      <c r="AG291" s="23"/>
      <c r="AH291" s="41" t="str">
        <f t="shared" si="59"/>
        <v/>
      </c>
      <c r="AI291" s="88"/>
      <c r="AJ291" s="26"/>
      <c r="AK291" s="26"/>
      <c r="AL291" s="26"/>
    </row>
    <row r="292" spans="1:38">
      <c r="A292" s="42">
        <v>289</v>
      </c>
      <c r="B292" s="42" t="s">
        <v>4</v>
      </c>
      <c r="C292" s="99"/>
      <c r="D292" s="42" t="str">
        <f t="shared" si="50"/>
        <v/>
      </c>
      <c r="E292" s="99"/>
      <c r="F292" s="26"/>
      <c r="G292" s="99"/>
      <c r="H292" s="107"/>
      <c r="I292" s="53"/>
      <c r="J292" s="53"/>
      <c r="K292" s="99"/>
      <c r="L292" s="26" t="str">
        <f t="shared" si="51"/>
        <v>_</v>
      </c>
      <c r="M292" s="99"/>
      <c r="N292" s="42" t="str">
        <f t="shared" si="52"/>
        <v/>
      </c>
      <c r="O292" s="70"/>
      <c r="P292" s="63"/>
      <c r="Q292" s="64"/>
      <c r="R292" s="26"/>
      <c r="S292" s="26"/>
      <c r="T292" s="42" t="str">
        <f t="shared" si="48"/>
        <v/>
      </c>
      <c r="U292" s="42" t="str">
        <f>IF(E292="","",#REF!-N292)</f>
        <v/>
      </c>
      <c r="V292" s="42" t="str">
        <f t="shared" si="49"/>
        <v/>
      </c>
      <c r="W292" s="42" t="str">
        <f t="shared" si="53"/>
        <v/>
      </c>
      <c r="X292" s="41" t="str">
        <f>IF(E292="","",VLOOKUP(G292,#REF!,2,0))</f>
        <v/>
      </c>
      <c r="Y292" s="41" t="str">
        <f t="shared" si="54"/>
        <v/>
      </c>
      <c r="Z292" s="96" t="str">
        <f t="shared" si="55"/>
        <v/>
      </c>
      <c r="AA292" s="77" t="str">
        <f t="shared" si="56"/>
        <v/>
      </c>
      <c r="AB292" s="77" t="str">
        <f t="shared" si="57"/>
        <v/>
      </c>
      <c r="AC292" s="43" t="str">
        <f t="shared" si="58"/>
        <v/>
      </c>
      <c r="AD292" s="23"/>
      <c r="AE292" s="23"/>
      <c r="AF292" s="23"/>
      <c r="AG292" s="23"/>
      <c r="AH292" s="41" t="str">
        <f t="shared" si="59"/>
        <v/>
      </c>
      <c r="AI292" s="88"/>
      <c r="AJ292" s="26"/>
      <c r="AK292" s="26"/>
      <c r="AL292" s="26"/>
    </row>
    <row r="293" spans="1:38">
      <c r="A293" s="42">
        <v>290</v>
      </c>
      <c r="B293" s="42" t="s">
        <v>4</v>
      </c>
      <c r="C293" s="99"/>
      <c r="D293" s="42" t="str">
        <f t="shared" si="50"/>
        <v/>
      </c>
      <c r="E293" s="99"/>
      <c r="F293" s="26"/>
      <c r="G293" s="99"/>
      <c r="H293" s="107"/>
      <c r="I293" s="53"/>
      <c r="J293" s="53"/>
      <c r="K293" s="99"/>
      <c r="L293" s="26" t="str">
        <f t="shared" si="51"/>
        <v>_</v>
      </c>
      <c r="M293" s="99"/>
      <c r="N293" s="42" t="str">
        <f t="shared" si="52"/>
        <v/>
      </c>
      <c r="O293" s="70"/>
      <c r="P293" s="63"/>
      <c r="Q293" s="64"/>
      <c r="R293" s="26"/>
      <c r="S293" s="26"/>
      <c r="T293" s="42" t="str">
        <f t="shared" si="48"/>
        <v/>
      </c>
      <c r="U293" s="42" t="str">
        <f>IF(E293="","",#REF!-N293)</f>
        <v/>
      </c>
      <c r="V293" s="42" t="str">
        <f t="shared" si="49"/>
        <v/>
      </c>
      <c r="W293" s="42" t="str">
        <f t="shared" si="53"/>
        <v/>
      </c>
      <c r="X293" s="41" t="str">
        <f>IF(E293="","",VLOOKUP(G293,#REF!,2,0))</f>
        <v/>
      </c>
      <c r="Y293" s="41" t="str">
        <f t="shared" si="54"/>
        <v/>
      </c>
      <c r="Z293" s="96" t="str">
        <f t="shared" si="55"/>
        <v/>
      </c>
      <c r="AA293" s="77" t="str">
        <f t="shared" si="56"/>
        <v/>
      </c>
      <c r="AB293" s="77" t="str">
        <f t="shared" si="57"/>
        <v/>
      </c>
      <c r="AC293" s="43" t="str">
        <f t="shared" si="58"/>
        <v/>
      </c>
      <c r="AD293" s="23"/>
      <c r="AE293" s="23"/>
      <c r="AF293" s="23"/>
      <c r="AG293" s="23"/>
      <c r="AH293" s="41" t="str">
        <f t="shared" si="59"/>
        <v/>
      </c>
      <c r="AI293" s="88"/>
      <c r="AJ293" s="26"/>
      <c r="AK293" s="26"/>
      <c r="AL293" s="26"/>
    </row>
    <row r="294" spans="1:38">
      <c r="A294" s="42">
        <v>291</v>
      </c>
      <c r="B294" s="42" t="s">
        <v>4</v>
      </c>
      <c r="C294" s="99"/>
      <c r="D294" s="42" t="str">
        <f t="shared" si="50"/>
        <v/>
      </c>
      <c r="E294" s="99"/>
      <c r="F294" s="26"/>
      <c r="G294" s="99"/>
      <c r="H294" s="107"/>
      <c r="I294" s="53"/>
      <c r="J294" s="53"/>
      <c r="K294" s="99"/>
      <c r="L294" s="26" t="str">
        <f t="shared" si="51"/>
        <v>_</v>
      </c>
      <c r="M294" s="99"/>
      <c r="N294" s="42" t="str">
        <f t="shared" si="52"/>
        <v/>
      </c>
      <c r="O294" s="70"/>
      <c r="P294" s="63"/>
      <c r="Q294" s="64"/>
      <c r="R294" s="26"/>
      <c r="S294" s="26"/>
      <c r="T294" s="42" t="str">
        <f t="shared" si="48"/>
        <v/>
      </c>
      <c r="U294" s="42" t="str">
        <f>IF(E294="","",#REF!-N294)</f>
        <v/>
      </c>
      <c r="V294" s="42" t="str">
        <f t="shared" si="49"/>
        <v/>
      </c>
      <c r="W294" s="42" t="str">
        <f t="shared" si="53"/>
        <v/>
      </c>
      <c r="X294" s="41" t="str">
        <f>IF(E294="","",VLOOKUP(G294,#REF!,2,0))</f>
        <v/>
      </c>
      <c r="Y294" s="41" t="str">
        <f t="shared" si="54"/>
        <v/>
      </c>
      <c r="Z294" s="96" t="str">
        <f t="shared" si="55"/>
        <v/>
      </c>
      <c r="AA294" s="77" t="str">
        <f t="shared" si="56"/>
        <v/>
      </c>
      <c r="AB294" s="77" t="str">
        <f t="shared" si="57"/>
        <v/>
      </c>
      <c r="AC294" s="43" t="str">
        <f t="shared" si="58"/>
        <v/>
      </c>
      <c r="AD294" s="23"/>
      <c r="AE294" s="23"/>
      <c r="AF294" s="23"/>
      <c r="AG294" s="23"/>
      <c r="AH294" s="41" t="str">
        <f t="shared" si="59"/>
        <v/>
      </c>
      <c r="AI294" s="88"/>
      <c r="AJ294" s="26"/>
      <c r="AK294" s="26"/>
      <c r="AL294" s="26"/>
    </row>
    <row r="295" spans="1:38">
      <c r="A295" s="42">
        <v>292</v>
      </c>
      <c r="B295" s="42" t="s">
        <v>4</v>
      </c>
      <c r="C295" s="99"/>
      <c r="D295" s="42" t="str">
        <f t="shared" si="50"/>
        <v/>
      </c>
      <c r="E295" s="99"/>
      <c r="F295" s="26"/>
      <c r="G295" s="99"/>
      <c r="H295" s="107"/>
      <c r="I295" s="53"/>
      <c r="J295" s="53"/>
      <c r="K295" s="99"/>
      <c r="L295" s="26" t="str">
        <f t="shared" si="51"/>
        <v>_</v>
      </c>
      <c r="M295" s="99"/>
      <c r="N295" s="42" t="str">
        <f t="shared" si="52"/>
        <v/>
      </c>
      <c r="O295" s="70"/>
      <c r="P295" s="63"/>
      <c r="Q295" s="64"/>
      <c r="R295" s="26"/>
      <c r="S295" s="26"/>
      <c r="T295" s="42" t="str">
        <f t="shared" si="48"/>
        <v/>
      </c>
      <c r="U295" s="42" t="str">
        <f>IF(E295="","",#REF!-N295)</f>
        <v/>
      </c>
      <c r="V295" s="42" t="str">
        <f t="shared" si="49"/>
        <v/>
      </c>
      <c r="W295" s="42" t="str">
        <f t="shared" si="53"/>
        <v/>
      </c>
      <c r="X295" s="41" t="str">
        <f>IF(E295="","",VLOOKUP(G295,#REF!,2,0))</f>
        <v/>
      </c>
      <c r="Y295" s="41" t="str">
        <f t="shared" si="54"/>
        <v/>
      </c>
      <c r="Z295" s="96" t="str">
        <f t="shared" si="55"/>
        <v/>
      </c>
      <c r="AA295" s="77" t="str">
        <f t="shared" si="56"/>
        <v/>
      </c>
      <c r="AB295" s="77" t="str">
        <f t="shared" si="57"/>
        <v/>
      </c>
      <c r="AC295" s="43" t="str">
        <f t="shared" si="58"/>
        <v/>
      </c>
      <c r="AD295" s="23"/>
      <c r="AE295" s="23"/>
      <c r="AF295" s="23"/>
      <c r="AG295" s="23"/>
      <c r="AH295" s="41" t="str">
        <f t="shared" si="59"/>
        <v/>
      </c>
      <c r="AI295" s="88"/>
      <c r="AJ295" s="26"/>
      <c r="AK295" s="26"/>
      <c r="AL295" s="26"/>
    </row>
    <row r="296" spans="1:38">
      <c r="A296" s="42">
        <v>293</v>
      </c>
      <c r="B296" s="42" t="s">
        <v>4</v>
      </c>
      <c r="C296" s="99"/>
      <c r="D296" s="42" t="str">
        <f t="shared" si="50"/>
        <v/>
      </c>
      <c r="E296" s="99"/>
      <c r="F296" s="26"/>
      <c r="G296" s="99"/>
      <c r="H296" s="107"/>
      <c r="I296" s="53"/>
      <c r="J296" s="53"/>
      <c r="K296" s="99"/>
      <c r="L296" s="26" t="str">
        <f t="shared" si="51"/>
        <v>_</v>
      </c>
      <c r="M296" s="99"/>
      <c r="N296" s="42" t="str">
        <f t="shared" si="52"/>
        <v/>
      </c>
      <c r="O296" s="70"/>
      <c r="P296" s="63"/>
      <c r="Q296" s="64"/>
      <c r="R296" s="26"/>
      <c r="S296" s="26"/>
      <c r="T296" s="42" t="str">
        <f t="shared" si="48"/>
        <v/>
      </c>
      <c r="U296" s="42" t="str">
        <f>IF(E296="","",#REF!-N296)</f>
        <v/>
      </c>
      <c r="V296" s="42" t="str">
        <f t="shared" si="49"/>
        <v/>
      </c>
      <c r="W296" s="42" t="str">
        <f t="shared" si="53"/>
        <v/>
      </c>
      <c r="X296" s="41" t="str">
        <f>IF(E296="","",VLOOKUP(G296,#REF!,2,0))</f>
        <v/>
      </c>
      <c r="Y296" s="41" t="str">
        <f t="shared" si="54"/>
        <v/>
      </c>
      <c r="Z296" s="96" t="str">
        <f t="shared" si="55"/>
        <v/>
      </c>
      <c r="AA296" s="77" t="str">
        <f t="shared" si="56"/>
        <v/>
      </c>
      <c r="AB296" s="77" t="str">
        <f t="shared" si="57"/>
        <v/>
      </c>
      <c r="AC296" s="43" t="str">
        <f t="shared" si="58"/>
        <v/>
      </c>
      <c r="AD296" s="23"/>
      <c r="AE296" s="23"/>
      <c r="AF296" s="23"/>
      <c r="AG296" s="23"/>
      <c r="AH296" s="41" t="str">
        <f t="shared" si="59"/>
        <v/>
      </c>
      <c r="AI296" s="88"/>
      <c r="AJ296" s="26"/>
      <c r="AK296" s="26"/>
      <c r="AL296" s="26"/>
    </row>
    <row r="297" spans="1:38">
      <c r="A297" s="42">
        <v>294</v>
      </c>
      <c r="B297" s="42" t="s">
        <v>4</v>
      </c>
      <c r="C297" s="99"/>
      <c r="D297" s="42" t="str">
        <f t="shared" si="50"/>
        <v/>
      </c>
      <c r="E297" s="99"/>
      <c r="F297" s="26"/>
      <c r="G297" s="99"/>
      <c r="H297" s="107"/>
      <c r="I297" s="53"/>
      <c r="J297" s="53"/>
      <c r="K297" s="99"/>
      <c r="L297" s="26" t="str">
        <f t="shared" si="51"/>
        <v>_</v>
      </c>
      <c r="M297" s="99"/>
      <c r="N297" s="42" t="str">
        <f t="shared" si="52"/>
        <v/>
      </c>
      <c r="O297" s="70"/>
      <c r="P297" s="63"/>
      <c r="Q297" s="64"/>
      <c r="R297" s="26"/>
      <c r="S297" s="26"/>
      <c r="T297" s="42" t="str">
        <f t="shared" si="48"/>
        <v/>
      </c>
      <c r="U297" s="42" t="str">
        <f>IF(E297="","",#REF!-N297)</f>
        <v/>
      </c>
      <c r="V297" s="42" t="str">
        <f t="shared" si="49"/>
        <v/>
      </c>
      <c r="W297" s="42" t="str">
        <f t="shared" si="53"/>
        <v/>
      </c>
      <c r="X297" s="41" t="str">
        <f>IF(E297="","",VLOOKUP(G297,#REF!,2,0))</f>
        <v/>
      </c>
      <c r="Y297" s="41" t="str">
        <f t="shared" si="54"/>
        <v/>
      </c>
      <c r="Z297" s="96" t="str">
        <f t="shared" si="55"/>
        <v/>
      </c>
      <c r="AA297" s="77" t="str">
        <f t="shared" si="56"/>
        <v/>
      </c>
      <c r="AB297" s="77" t="str">
        <f t="shared" si="57"/>
        <v/>
      </c>
      <c r="AC297" s="43" t="str">
        <f t="shared" si="58"/>
        <v/>
      </c>
      <c r="AD297" s="23"/>
      <c r="AE297" s="23"/>
      <c r="AF297" s="23"/>
      <c r="AG297" s="23"/>
      <c r="AH297" s="41" t="str">
        <f t="shared" si="59"/>
        <v/>
      </c>
      <c r="AI297" s="88"/>
      <c r="AJ297" s="26"/>
      <c r="AK297" s="26"/>
      <c r="AL297" s="26"/>
    </row>
    <row r="298" spans="1:38">
      <c r="A298" s="42">
        <v>295</v>
      </c>
      <c r="B298" s="42" t="s">
        <v>4</v>
      </c>
      <c r="C298" s="99"/>
      <c r="D298" s="42" t="str">
        <f t="shared" si="50"/>
        <v/>
      </c>
      <c r="E298" s="99"/>
      <c r="F298" s="26"/>
      <c r="G298" s="99"/>
      <c r="H298" s="107"/>
      <c r="I298" s="53"/>
      <c r="J298" s="53"/>
      <c r="K298" s="99"/>
      <c r="L298" s="26" t="str">
        <f t="shared" si="51"/>
        <v>_</v>
      </c>
      <c r="M298" s="99"/>
      <c r="N298" s="42" t="str">
        <f t="shared" si="52"/>
        <v/>
      </c>
      <c r="O298" s="70"/>
      <c r="P298" s="63"/>
      <c r="Q298" s="64"/>
      <c r="R298" s="26"/>
      <c r="S298" s="26"/>
      <c r="T298" s="42" t="str">
        <f t="shared" si="48"/>
        <v/>
      </c>
      <c r="U298" s="42" t="str">
        <f>IF(E298="","",#REF!-N298)</f>
        <v/>
      </c>
      <c r="V298" s="42" t="str">
        <f t="shared" si="49"/>
        <v/>
      </c>
      <c r="W298" s="42" t="str">
        <f t="shared" si="53"/>
        <v/>
      </c>
      <c r="X298" s="41" t="str">
        <f>IF(E298="","",VLOOKUP(G298,#REF!,2,0))</f>
        <v/>
      </c>
      <c r="Y298" s="41" t="str">
        <f t="shared" si="54"/>
        <v/>
      </c>
      <c r="Z298" s="96" t="str">
        <f t="shared" si="55"/>
        <v/>
      </c>
      <c r="AA298" s="77" t="str">
        <f t="shared" si="56"/>
        <v/>
      </c>
      <c r="AB298" s="77" t="str">
        <f t="shared" si="57"/>
        <v/>
      </c>
      <c r="AC298" s="43" t="str">
        <f t="shared" si="58"/>
        <v/>
      </c>
      <c r="AD298" s="23"/>
      <c r="AE298" s="23"/>
      <c r="AF298" s="23"/>
      <c r="AG298" s="23"/>
      <c r="AH298" s="41" t="str">
        <f t="shared" si="59"/>
        <v/>
      </c>
      <c r="AI298" s="88"/>
      <c r="AJ298" s="26"/>
      <c r="AK298" s="26"/>
      <c r="AL298" s="26"/>
    </row>
    <row r="299" spans="1:38">
      <c r="A299" s="42">
        <v>296</v>
      </c>
      <c r="B299" s="42" t="s">
        <v>4</v>
      </c>
      <c r="C299" s="99"/>
      <c r="D299" s="42" t="str">
        <f t="shared" si="50"/>
        <v/>
      </c>
      <c r="E299" s="99"/>
      <c r="F299" s="26"/>
      <c r="G299" s="99"/>
      <c r="H299" s="107"/>
      <c r="I299" s="53"/>
      <c r="J299" s="53"/>
      <c r="K299" s="99"/>
      <c r="L299" s="26" t="str">
        <f t="shared" si="51"/>
        <v>_</v>
      </c>
      <c r="M299" s="99"/>
      <c r="N299" s="42" t="str">
        <f t="shared" si="52"/>
        <v/>
      </c>
      <c r="O299" s="70"/>
      <c r="P299" s="63"/>
      <c r="Q299" s="64"/>
      <c r="R299" s="26"/>
      <c r="S299" s="26"/>
      <c r="T299" s="42" t="str">
        <f t="shared" si="48"/>
        <v/>
      </c>
      <c r="U299" s="42" t="str">
        <f>IF(E299="","",#REF!-N299)</f>
        <v/>
      </c>
      <c r="V299" s="42" t="str">
        <f t="shared" si="49"/>
        <v/>
      </c>
      <c r="W299" s="42" t="str">
        <f t="shared" si="53"/>
        <v/>
      </c>
      <c r="X299" s="41" t="str">
        <f>IF(E299="","",VLOOKUP(G299,#REF!,2,0))</f>
        <v/>
      </c>
      <c r="Y299" s="41" t="str">
        <f t="shared" si="54"/>
        <v/>
      </c>
      <c r="Z299" s="96" t="str">
        <f t="shared" si="55"/>
        <v/>
      </c>
      <c r="AA299" s="77" t="str">
        <f t="shared" si="56"/>
        <v/>
      </c>
      <c r="AB299" s="77" t="str">
        <f t="shared" si="57"/>
        <v/>
      </c>
      <c r="AC299" s="43" t="str">
        <f t="shared" si="58"/>
        <v/>
      </c>
      <c r="AD299" s="23"/>
      <c r="AE299" s="23"/>
      <c r="AF299" s="23"/>
      <c r="AG299" s="23"/>
      <c r="AH299" s="41" t="str">
        <f t="shared" si="59"/>
        <v/>
      </c>
      <c r="AI299" s="88"/>
      <c r="AJ299" s="26"/>
      <c r="AK299" s="26"/>
      <c r="AL299" s="26"/>
    </row>
    <row r="300" spans="1:38">
      <c r="A300" s="42">
        <v>297</v>
      </c>
      <c r="B300" s="42" t="s">
        <v>4</v>
      </c>
      <c r="C300" s="99"/>
      <c r="D300" s="42" t="str">
        <f t="shared" si="50"/>
        <v/>
      </c>
      <c r="E300" s="99"/>
      <c r="F300" s="26"/>
      <c r="G300" s="99"/>
      <c r="H300" s="107"/>
      <c r="I300" s="53"/>
      <c r="J300" s="53"/>
      <c r="K300" s="99"/>
      <c r="L300" s="26" t="str">
        <f t="shared" si="51"/>
        <v>_</v>
      </c>
      <c r="M300" s="99"/>
      <c r="N300" s="42" t="str">
        <f t="shared" si="52"/>
        <v/>
      </c>
      <c r="O300" s="70"/>
      <c r="P300" s="63"/>
      <c r="Q300" s="64"/>
      <c r="R300" s="26"/>
      <c r="S300" s="26"/>
      <c r="T300" s="42" t="str">
        <f t="shared" si="48"/>
        <v/>
      </c>
      <c r="U300" s="42" t="str">
        <f>IF(E300="","",#REF!-N300)</f>
        <v/>
      </c>
      <c r="V300" s="42" t="str">
        <f t="shared" si="49"/>
        <v/>
      </c>
      <c r="W300" s="42" t="str">
        <f t="shared" si="53"/>
        <v/>
      </c>
      <c r="X300" s="41" t="str">
        <f>IF(E300="","",VLOOKUP(G300,#REF!,2,0))</f>
        <v/>
      </c>
      <c r="Y300" s="41" t="str">
        <f t="shared" si="54"/>
        <v/>
      </c>
      <c r="Z300" s="96" t="str">
        <f t="shared" si="55"/>
        <v/>
      </c>
      <c r="AA300" s="77" t="str">
        <f t="shared" si="56"/>
        <v/>
      </c>
      <c r="AB300" s="77" t="str">
        <f t="shared" si="57"/>
        <v/>
      </c>
      <c r="AC300" s="43" t="str">
        <f t="shared" si="58"/>
        <v/>
      </c>
      <c r="AD300" s="23"/>
      <c r="AE300" s="23"/>
      <c r="AF300" s="23"/>
      <c r="AG300" s="23"/>
      <c r="AH300" s="41" t="str">
        <f t="shared" si="59"/>
        <v/>
      </c>
      <c r="AI300" s="88"/>
      <c r="AJ300" s="26"/>
      <c r="AK300" s="26"/>
      <c r="AL300" s="26"/>
    </row>
    <row r="301" spans="1:38">
      <c r="A301" s="42">
        <v>298</v>
      </c>
      <c r="B301" s="42" t="s">
        <v>4</v>
      </c>
      <c r="C301" s="99"/>
      <c r="D301" s="42" t="str">
        <f t="shared" si="50"/>
        <v/>
      </c>
      <c r="E301" s="99"/>
      <c r="F301" s="26"/>
      <c r="G301" s="99"/>
      <c r="H301" s="107"/>
      <c r="I301" s="53"/>
      <c r="J301" s="53"/>
      <c r="K301" s="99"/>
      <c r="L301" s="26" t="str">
        <f t="shared" si="51"/>
        <v>_</v>
      </c>
      <c r="M301" s="99"/>
      <c r="N301" s="42" t="str">
        <f t="shared" si="52"/>
        <v/>
      </c>
      <c r="O301" s="70"/>
      <c r="P301" s="63"/>
      <c r="Q301" s="64"/>
      <c r="R301" s="26"/>
      <c r="S301" s="26"/>
      <c r="T301" s="42" t="str">
        <f t="shared" si="48"/>
        <v/>
      </c>
      <c r="U301" s="42" t="str">
        <f>IF(E301="","",#REF!-N301)</f>
        <v/>
      </c>
      <c r="V301" s="42" t="str">
        <f t="shared" si="49"/>
        <v/>
      </c>
      <c r="W301" s="42" t="str">
        <f t="shared" si="53"/>
        <v/>
      </c>
      <c r="X301" s="41" t="str">
        <f>IF(E301="","",VLOOKUP(G301,#REF!,2,0))</f>
        <v/>
      </c>
      <c r="Y301" s="41" t="str">
        <f t="shared" si="54"/>
        <v/>
      </c>
      <c r="Z301" s="96" t="str">
        <f t="shared" si="55"/>
        <v/>
      </c>
      <c r="AA301" s="77" t="str">
        <f t="shared" si="56"/>
        <v/>
      </c>
      <c r="AB301" s="77" t="str">
        <f t="shared" si="57"/>
        <v/>
      </c>
      <c r="AC301" s="43" t="str">
        <f t="shared" si="58"/>
        <v/>
      </c>
      <c r="AD301" s="23"/>
      <c r="AE301" s="23"/>
      <c r="AF301" s="23"/>
      <c r="AG301" s="23"/>
      <c r="AH301" s="41" t="str">
        <f t="shared" si="59"/>
        <v/>
      </c>
      <c r="AI301" s="88"/>
      <c r="AJ301" s="26"/>
      <c r="AK301" s="26"/>
      <c r="AL301" s="26"/>
    </row>
    <row r="302" spans="1:38">
      <c r="A302" s="42">
        <v>299</v>
      </c>
      <c r="B302" s="42" t="s">
        <v>4</v>
      </c>
      <c r="C302" s="99"/>
      <c r="D302" s="42" t="str">
        <f t="shared" si="50"/>
        <v/>
      </c>
      <c r="E302" s="99"/>
      <c r="F302" s="26"/>
      <c r="G302" s="99"/>
      <c r="H302" s="107"/>
      <c r="I302" s="53"/>
      <c r="J302" s="53"/>
      <c r="K302" s="99"/>
      <c r="L302" s="26" t="str">
        <f t="shared" si="51"/>
        <v>_</v>
      </c>
      <c r="M302" s="99"/>
      <c r="N302" s="42" t="str">
        <f t="shared" si="52"/>
        <v/>
      </c>
      <c r="O302" s="70"/>
      <c r="P302" s="63"/>
      <c r="Q302" s="64"/>
      <c r="R302" s="26"/>
      <c r="S302" s="26"/>
      <c r="T302" s="42" t="str">
        <f t="shared" si="48"/>
        <v/>
      </c>
      <c r="U302" s="42" t="str">
        <f>IF(E302="","",#REF!-N302)</f>
        <v/>
      </c>
      <c r="V302" s="42" t="str">
        <f t="shared" si="49"/>
        <v/>
      </c>
      <c r="W302" s="42" t="str">
        <f t="shared" si="53"/>
        <v/>
      </c>
      <c r="X302" s="41" t="str">
        <f>IF(E302="","",VLOOKUP(G302,#REF!,2,0))</f>
        <v/>
      </c>
      <c r="Y302" s="41" t="str">
        <f t="shared" si="54"/>
        <v/>
      </c>
      <c r="Z302" s="96" t="str">
        <f t="shared" si="55"/>
        <v/>
      </c>
      <c r="AA302" s="77" t="str">
        <f t="shared" si="56"/>
        <v/>
      </c>
      <c r="AB302" s="77" t="str">
        <f t="shared" si="57"/>
        <v/>
      </c>
      <c r="AC302" s="43" t="str">
        <f t="shared" si="58"/>
        <v/>
      </c>
      <c r="AD302" s="23"/>
      <c r="AE302" s="23"/>
      <c r="AF302" s="23"/>
      <c r="AG302" s="23"/>
      <c r="AH302" s="41" t="str">
        <f t="shared" si="59"/>
        <v/>
      </c>
      <c r="AI302" s="88"/>
      <c r="AJ302" s="26"/>
      <c r="AK302" s="26"/>
      <c r="AL302" s="26"/>
    </row>
    <row r="303" spans="1:38">
      <c r="A303" s="42">
        <v>300</v>
      </c>
      <c r="B303" s="42" t="s">
        <v>4</v>
      </c>
      <c r="C303" s="99"/>
      <c r="D303" s="42" t="str">
        <f t="shared" si="50"/>
        <v/>
      </c>
      <c r="E303" s="99"/>
      <c r="F303" s="26"/>
      <c r="G303" s="99"/>
      <c r="H303" s="107"/>
      <c r="I303" s="53"/>
      <c r="J303" s="53"/>
      <c r="K303" s="99"/>
      <c r="L303" s="26" t="str">
        <f t="shared" si="51"/>
        <v>_</v>
      </c>
      <c r="M303" s="99"/>
      <c r="N303" s="42" t="str">
        <f t="shared" si="52"/>
        <v/>
      </c>
      <c r="O303" s="70"/>
      <c r="P303" s="63"/>
      <c r="Q303" s="64"/>
      <c r="R303" s="26"/>
      <c r="S303" s="26"/>
      <c r="T303" s="42" t="str">
        <f t="shared" si="48"/>
        <v/>
      </c>
      <c r="U303" s="42" t="str">
        <f>IF(E303="","",#REF!-N303)</f>
        <v/>
      </c>
      <c r="V303" s="42" t="str">
        <f t="shared" si="49"/>
        <v/>
      </c>
      <c r="W303" s="42" t="str">
        <f t="shared" si="53"/>
        <v/>
      </c>
      <c r="X303" s="41" t="str">
        <f>IF(E303="","",VLOOKUP(G303,#REF!,2,0))</f>
        <v/>
      </c>
      <c r="Y303" s="41" t="str">
        <f t="shared" si="54"/>
        <v/>
      </c>
      <c r="Z303" s="96" t="str">
        <f t="shared" si="55"/>
        <v/>
      </c>
      <c r="AA303" s="77" t="str">
        <f t="shared" si="56"/>
        <v/>
      </c>
      <c r="AB303" s="77" t="str">
        <f t="shared" si="57"/>
        <v/>
      </c>
      <c r="AC303" s="43" t="str">
        <f t="shared" si="58"/>
        <v/>
      </c>
      <c r="AD303" s="23"/>
      <c r="AE303" s="23"/>
      <c r="AF303" s="23"/>
      <c r="AG303" s="23"/>
      <c r="AH303" s="41" t="str">
        <f t="shared" si="59"/>
        <v/>
      </c>
      <c r="AI303" s="88"/>
      <c r="AJ303" s="26"/>
      <c r="AK303" s="26"/>
      <c r="AL303" s="26"/>
    </row>
    <row r="304" spans="1:38">
      <c r="A304" s="42">
        <v>301</v>
      </c>
      <c r="B304" s="42" t="s">
        <v>4</v>
      </c>
      <c r="C304" s="99"/>
      <c r="D304" s="42" t="str">
        <f t="shared" si="50"/>
        <v/>
      </c>
      <c r="E304" s="99"/>
      <c r="F304" s="26"/>
      <c r="G304" s="99"/>
      <c r="H304" s="107"/>
      <c r="I304" s="53"/>
      <c r="J304" s="53"/>
      <c r="K304" s="99"/>
      <c r="L304" s="26" t="str">
        <f t="shared" si="51"/>
        <v>_</v>
      </c>
      <c r="M304" s="99"/>
      <c r="N304" s="42" t="str">
        <f t="shared" si="52"/>
        <v/>
      </c>
      <c r="O304" s="70"/>
      <c r="P304" s="63"/>
      <c r="Q304" s="64"/>
      <c r="R304" s="26"/>
      <c r="S304" s="26"/>
      <c r="T304" s="42" t="str">
        <f t="shared" si="48"/>
        <v/>
      </c>
      <c r="U304" s="42" t="str">
        <f>IF(E304="","",#REF!-N304)</f>
        <v/>
      </c>
      <c r="V304" s="42" t="str">
        <f t="shared" si="49"/>
        <v/>
      </c>
      <c r="W304" s="42" t="str">
        <f t="shared" si="53"/>
        <v/>
      </c>
      <c r="X304" s="41" t="str">
        <f>IF(E304="","",VLOOKUP(G304,#REF!,2,0))</f>
        <v/>
      </c>
      <c r="Y304" s="41" t="str">
        <f t="shared" si="54"/>
        <v/>
      </c>
      <c r="Z304" s="96" t="str">
        <f t="shared" si="55"/>
        <v/>
      </c>
      <c r="AA304" s="77" t="str">
        <f t="shared" si="56"/>
        <v/>
      </c>
      <c r="AB304" s="77" t="str">
        <f t="shared" si="57"/>
        <v/>
      </c>
      <c r="AC304" s="43" t="str">
        <f t="shared" si="58"/>
        <v/>
      </c>
      <c r="AD304" s="23"/>
      <c r="AE304" s="23"/>
      <c r="AF304" s="23"/>
      <c r="AG304" s="23"/>
      <c r="AH304" s="41" t="str">
        <f t="shared" si="59"/>
        <v/>
      </c>
      <c r="AI304" s="88"/>
      <c r="AJ304" s="26"/>
      <c r="AK304" s="26"/>
      <c r="AL304" s="26"/>
    </row>
    <row r="305" spans="1:38">
      <c r="A305" s="42">
        <v>302</v>
      </c>
      <c r="B305" s="42" t="s">
        <v>4</v>
      </c>
      <c r="C305" s="99"/>
      <c r="D305" s="42" t="str">
        <f t="shared" si="50"/>
        <v/>
      </c>
      <c r="E305" s="99"/>
      <c r="F305" s="26"/>
      <c r="G305" s="99"/>
      <c r="H305" s="107"/>
      <c r="I305" s="53"/>
      <c r="J305" s="53"/>
      <c r="K305" s="99"/>
      <c r="L305" s="26" t="str">
        <f t="shared" si="51"/>
        <v>_</v>
      </c>
      <c r="M305" s="99"/>
      <c r="N305" s="42" t="str">
        <f t="shared" si="52"/>
        <v/>
      </c>
      <c r="O305" s="70"/>
      <c r="P305" s="63"/>
      <c r="Q305" s="64"/>
      <c r="R305" s="26"/>
      <c r="S305" s="26"/>
      <c r="T305" s="42" t="str">
        <f t="shared" si="48"/>
        <v/>
      </c>
      <c r="U305" s="42" t="str">
        <f>IF(E305="","",#REF!-N305)</f>
        <v/>
      </c>
      <c r="V305" s="42" t="str">
        <f t="shared" si="49"/>
        <v/>
      </c>
      <c r="W305" s="42" t="str">
        <f t="shared" si="53"/>
        <v/>
      </c>
      <c r="X305" s="41" t="str">
        <f>IF(E305="","",VLOOKUP(G305,#REF!,2,0))</f>
        <v/>
      </c>
      <c r="Y305" s="41" t="str">
        <f t="shared" si="54"/>
        <v/>
      </c>
      <c r="Z305" s="96" t="str">
        <f t="shared" si="55"/>
        <v/>
      </c>
      <c r="AA305" s="77" t="str">
        <f t="shared" si="56"/>
        <v/>
      </c>
      <c r="AB305" s="77" t="str">
        <f t="shared" si="57"/>
        <v/>
      </c>
      <c r="AC305" s="43" t="str">
        <f t="shared" si="58"/>
        <v/>
      </c>
      <c r="AD305" s="23"/>
      <c r="AE305" s="23"/>
      <c r="AF305" s="23"/>
      <c r="AG305" s="23"/>
      <c r="AH305" s="41" t="str">
        <f t="shared" si="59"/>
        <v/>
      </c>
      <c r="AI305" s="88"/>
      <c r="AJ305" s="26"/>
      <c r="AK305" s="26"/>
      <c r="AL305" s="26"/>
    </row>
    <row r="306" spans="1:38">
      <c r="A306" s="42">
        <v>303</v>
      </c>
      <c r="B306" s="42" t="s">
        <v>4</v>
      </c>
      <c r="C306" s="99"/>
      <c r="D306" s="42" t="str">
        <f t="shared" si="50"/>
        <v/>
      </c>
      <c r="E306" s="99"/>
      <c r="F306" s="26"/>
      <c r="G306" s="99"/>
      <c r="H306" s="107"/>
      <c r="I306" s="53"/>
      <c r="J306" s="53"/>
      <c r="K306" s="99"/>
      <c r="L306" s="26" t="str">
        <f t="shared" si="51"/>
        <v>_</v>
      </c>
      <c r="M306" s="99"/>
      <c r="N306" s="42" t="str">
        <f t="shared" si="52"/>
        <v/>
      </c>
      <c r="O306" s="70"/>
      <c r="P306" s="63"/>
      <c r="Q306" s="64"/>
      <c r="R306" s="26"/>
      <c r="S306" s="26"/>
      <c r="T306" s="42" t="str">
        <f t="shared" si="48"/>
        <v/>
      </c>
      <c r="U306" s="42" t="str">
        <f>IF(E306="","",#REF!-N306)</f>
        <v/>
      </c>
      <c r="V306" s="42" t="str">
        <f t="shared" si="49"/>
        <v/>
      </c>
      <c r="W306" s="42" t="str">
        <f t="shared" si="53"/>
        <v/>
      </c>
      <c r="X306" s="41" t="str">
        <f>IF(E306="","",VLOOKUP(G306,#REF!,2,0))</f>
        <v/>
      </c>
      <c r="Y306" s="41" t="str">
        <f t="shared" si="54"/>
        <v/>
      </c>
      <c r="Z306" s="96" t="str">
        <f t="shared" si="55"/>
        <v/>
      </c>
      <c r="AA306" s="77" t="str">
        <f t="shared" si="56"/>
        <v/>
      </c>
      <c r="AB306" s="77" t="str">
        <f t="shared" si="57"/>
        <v/>
      </c>
      <c r="AC306" s="43" t="str">
        <f t="shared" si="58"/>
        <v/>
      </c>
      <c r="AD306" s="23"/>
      <c r="AE306" s="23"/>
      <c r="AF306" s="23"/>
      <c r="AG306" s="23"/>
      <c r="AH306" s="41" t="str">
        <f t="shared" si="59"/>
        <v/>
      </c>
      <c r="AI306" s="88"/>
      <c r="AJ306" s="26"/>
      <c r="AK306" s="26"/>
      <c r="AL306" s="26"/>
    </row>
    <row r="307" spans="1:38">
      <c r="A307" s="42">
        <v>304</v>
      </c>
      <c r="B307" s="42" t="s">
        <v>4</v>
      </c>
      <c r="C307" s="99"/>
      <c r="D307" s="42" t="str">
        <f t="shared" si="50"/>
        <v/>
      </c>
      <c r="E307" s="99"/>
      <c r="F307" s="26"/>
      <c r="G307" s="99"/>
      <c r="H307" s="107"/>
      <c r="I307" s="53"/>
      <c r="J307" s="53"/>
      <c r="K307" s="99"/>
      <c r="L307" s="26" t="str">
        <f t="shared" si="51"/>
        <v>_</v>
      </c>
      <c r="M307" s="99"/>
      <c r="N307" s="42" t="str">
        <f t="shared" si="52"/>
        <v/>
      </c>
      <c r="O307" s="70"/>
      <c r="P307" s="63"/>
      <c r="Q307" s="64"/>
      <c r="R307" s="26"/>
      <c r="S307" s="26"/>
      <c r="T307" s="42" t="str">
        <f t="shared" si="48"/>
        <v/>
      </c>
      <c r="U307" s="42" t="str">
        <f>IF(E307="","",#REF!-N307)</f>
        <v/>
      </c>
      <c r="V307" s="42" t="str">
        <f t="shared" si="49"/>
        <v/>
      </c>
      <c r="W307" s="42" t="str">
        <f t="shared" si="53"/>
        <v/>
      </c>
      <c r="X307" s="41" t="str">
        <f>IF(E307="","",VLOOKUP(G307,#REF!,2,0))</f>
        <v/>
      </c>
      <c r="Y307" s="41" t="str">
        <f t="shared" si="54"/>
        <v/>
      </c>
      <c r="Z307" s="96" t="str">
        <f t="shared" si="55"/>
        <v/>
      </c>
      <c r="AA307" s="77" t="str">
        <f t="shared" si="56"/>
        <v/>
      </c>
      <c r="AB307" s="77" t="str">
        <f t="shared" si="57"/>
        <v/>
      </c>
      <c r="AC307" s="43" t="str">
        <f t="shared" si="58"/>
        <v/>
      </c>
      <c r="AD307" s="23"/>
      <c r="AE307" s="23"/>
      <c r="AF307" s="23"/>
      <c r="AG307" s="23"/>
      <c r="AH307" s="41" t="str">
        <f t="shared" si="59"/>
        <v/>
      </c>
      <c r="AI307" s="88"/>
      <c r="AJ307" s="26"/>
      <c r="AK307" s="26"/>
      <c r="AL307" s="26"/>
    </row>
    <row r="308" spans="1:38">
      <c r="A308" s="42">
        <v>305</v>
      </c>
      <c r="B308" s="42" t="s">
        <v>4</v>
      </c>
      <c r="C308" s="99"/>
      <c r="D308" s="42" t="str">
        <f t="shared" si="50"/>
        <v/>
      </c>
      <c r="E308" s="99"/>
      <c r="F308" s="26"/>
      <c r="G308" s="99"/>
      <c r="H308" s="107"/>
      <c r="I308" s="53"/>
      <c r="J308" s="53"/>
      <c r="K308" s="99"/>
      <c r="L308" s="26" t="str">
        <f t="shared" si="51"/>
        <v>_</v>
      </c>
      <c r="M308" s="99"/>
      <c r="N308" s="42" t="str">
        <f t="shared" si="52"/>
        <v/>
      </c>
      <c r="O308" s="70"/>
      <c r="P308" s="63"/>
      <c r="Q308" s="64"/>
      <c r="R308" s="26"/>
      <c r="S308" s="26"/>
      <c r="T308" s="42" t="str">
        <f t="shared" si="48"/>
        <v/>
      </c>
      <c r="U308" s="42" t="str">
        <f>IF(E308="","",#REF!-N308)</f>
        <v/>
      </c>
      <c r="V308" s="42" t="str">
        <f t="shared" si="49"/>
        <v/>
      </c>
      <c r="W308" s="42" t="str">
        <f t="shared" si="53"/>
        <v/>
      </c>
      <c r="X308" s="41" t="str">
        <f>IF(E308="","",VLOOKUP(G308,#REF!,2,0))</f>
        <v/>
      </c>
      <c r="Y308" s="41" t="str">
        <f t="shared" si="54"/>
        <v/>
      </c>
      <c r="Z308" s="96" t="str">
        <f t="shared" si="55"/>
        <v/>
      </c>
      <c r="AA308" s="77" t="str">
        <f t="shared" si="56"/>
        <v/>
      </c>
      <c r="AB308" s="77" t="str">
        <f t="shared" si="57"/>
        <v/>
      </c>
      <c r="AC308" s="43" t="str">
        <f t="shared" si="58"/>
        <v/>
      </c>
      <c r="AD308" s="23"/>
      <c r="AE308" s="23"/>
      <c r="AF308" s="23"/>
      <c r="AG308" s="23"/>
      <c r="AH308" s="41" t="str">
        <f t="shared" si="59"/>
        <v/>
      </c>
      <c r="AI308" s="88"/>
      <c r="AJ308" s="26"/>
      <c r="AK308" s="26"/>
      <c r="AL308" s="26"/>
    </row>
    <row r="309" spans="1:38">
      <c r="A309" s="42">
        <v>306</v>
      </c>
      <c r="B309" s="42" t="s">
        <v>4</v>
      </c>
      <c r="C309" s="99"/>
      <c r="D309" s="42" t="str">
        <f t="shared" si="50"/>
        <v/>
      </c>
      <c r="E309" s="99"/>
      <c r="F309" s="26"/>
      <c r="G309" s="99"/>
      <c r="H309" s="107"/>
      <c r="I309" s="53"/>
      <c r="J309" s="53"/>
      <c r="K309" s="99"/>
      <c r="L309" s="26" t="str">
        <f t="shared" si="51"/>
        <v>_</v>
      </c>
      <c r="M309" s="99"/>
      <c r="N309" s="42" t="str">
        <f t="shared" si="52"/>
        <v/>
      </c>
      <c r="O309" s="70"/>
      <c r="P309" s="63"/>
      <c r="Q309" s="64"/>
      <c r="R309" s="26"/>
      <c r="S309" s="26"/>
      <c r="T309" s="42" t="str">
        <f t="shared" si="48"/>
        <v/>
      </c>
      <c r="U309" s="42" t="str">
        <f>IF(E309="","",#REF!-N309)</f>
        <v/>
      </c>
      <c r="V309" s="42" t="str">
        <f t="shared" si="49"/>
        <v/>
      </c>
      <c r="W309" s="42" t="str">
        <f t="shared" si="53"/>
        <v/>
      </c>
      <c r="X309" s="41" t="str">
        <f>IF(E309="","",VLOOKUP(G309,#REF!,2,0))</f>
        <v/>
      </c>
      <c r="Y309" s="41" t="str">
        <f t="shared" si="54"/>
        <v/>
      </c>
      <c r="Z309" s="96" t="str">
        <f t="shared" si="55"/>
        <v/>
      </c>
      <c r="AA309" s="77" t="str">
        <f t="shared" si="56"/>
        <v/>
      </c>
      <c r="AB309" s="77" t="str">
        <f t="shared" si="57"/>
        <v/>
      </c>
      <c r="AC309" s="43" t="str">
        <f t="shared" si="58"/>
        <v/>
      </c>
      <c r="AD309" s="23"/>
      <c r="AE309" s="23"/>
      <c r="AF309" s="23"/>
      <c r="AG309" s="23"/>
      <c r="AH309" s="41" t="str">
        <f t="shared" si="59"/>
        <v/>
      </c>
      <c r="AI309" s="88"/>
      <c r="AJ309" s="26"/>
      <c r="AK309" s="26"/>
      <c r="AL309" s="26"/>
    </row>
    <row r="310" spans="1:38">
      <c r="A310" s="42">
        <v>307</v>
      </c>
      <c r="B310" s="42" t="s">
        <v>4</v>
      </c>
      <c r="C310" s="99"/>
      <c r="D310" s="42" t="str">
        <f t="shared" si="50"/>
        <v/>
      </c>
      <c r="E310" s="99"/>
      <c r="F310" s="26"/>
      <c r="G310" s="99"/>
      <c r="H310" s="107"/>
      <c r="I310" s="53"/>
      <c r="J310" s="53"/>
      <c r="K310" s="99"/>
      <c r="L310" s="26" t="str">
        <f t="shared" si="51"/>
        <v>_</v>
      </c>
      <c r="M310" s="99"/>
      <c r="N310" s="42" t="str">
        <f t="shared" si="52"/>
        <v/>
      </c>
      <c r="O310" s="70"/>
      <c r="P310" s="63"/>
      <c r="Q310" s="64"/>
      <c r="R310" s="26"/>
      <c r="S310" s="26"/>
      <c r="T310" s="42" t="str">
        <f t="shared" si="48"/>
        <v/>
      </c>
      <c r="U310" s="42" t="str">
        <f>IF(E310="","",#REF!-N310)</f>
        <v/>
      </c>
      <c r="V310" s="42" t="str">
        <f t="shared" si="49"/>
        <v/>
      </c>
      <c r="W310" s="42" t="str">
        <f t="shared" si="53"/>
        <v/>
      </c>
      <c r="X310" s="41" t="str">
        <f>IF(E310="","",VLOOKUP(G310,#REF!,2,0))</f>
        <v/>
      </c>
      <c r="Y310" s="41" t="str">
        <f t="shared" si="54"/>
        <v/>
      </c>
      <c r="Z310" s="96" t="str">
        <f t="shared" si="55"/>
        <v/>
      </c>
      <c r="AA310" s="77" t="str">
        <f t="shared" si="56"/>
        <v/>
      </c>
      <c r="AB310" s="77" t="str">
        <f t="shared" si="57"/>
        <v/>
      </c>
      <c r="AC310" s="43" t="str">
        <f t="shared" si="58"/>
        <v/>
      </c>
      <c r="AD310" s="23"/>
      <c r="AE310" s="23"/>
      <c r="AF310" s="23"/>
      <c r="AG310" s="23"/>
      <c r="AH310" s="41" t="str">
        <f t="shared" si="59"/>
        <v/>
      </c>
      <c r="AI310" s="88"/>
      <c r="AJ310" s="26"/>
      <c r="AK310" s="26"/>
      <c r="AL310" s="26"/>
    </row>
    <row r="311" spans="1:38">
      <c r="A311" s="42">
        <v>308</v>
      </c>
      <c r="B311" s="42" t="s">
        <v>4</v>
      </c>
      <c r="C311" s="99"/>
      <c r="D311" s="42" t="str">
        <f t="shared" si="50"/>
        <v/>
      </c>
      <c r="E311" s="99"/>
      <c r="F311" s="26"/>
      <c r="G311" s="99"/>
      <c r="H311" s="107"/>
      <c r="I311" s="53"/>
      <c r="J311" s="53"/>
      <c r="K311" s="99"/>
      <c r="L311" s="26" t="str">
        <f t="shared" si="51"/>
        <v>_</v>
      </c>
      <c r="M311" s="99"/>
      <c r="N311" s="42" t="str">
        <f t="shared" si="52"/>
        <v/>
      </c>
      <c r="O311" s="70"/>
      <c r="P311" s="63"/>
      <c r="Q311" s="64"/>
      <c r="R311" s="26"/>
      <c r="S311" s="26"/>
      <c r="T311" s="42" t="str">
        <f t="shared" si="48"/>
        <v/>
      </c>
      <c r="U311" s="42" t="str">
        <f>IF(E311="","",#REF!-N311)</f>
        <v/>
      </c>
      <c r="V311" s="42" t="str">
        <f t="shared" si="49"/>
        <v/>
      </c>
      <c r="W311" s="42" t="str">
        <f t="shared" si="53"/>
        <v/>
      </c>
      <c r="X311" s="41" t="str">
        <f>IF(E311="","",VLOOKUP(G311,#REF!,2,0))</f>
        <v/>
      </c>
      <c r="Y311" s="41" t="str">
        <f t="shared" si="54"/>
        <v/>
      </c>
      <c r="Z311" s="96" t="str">
        <f t="shared" si="55"/>
        <v/>
      </c>
      <c r="AA311" s="77" t="str">
        <f t="shared" si="56"/>
        <v/>
      </c>
      <c r="AB311" s="77" t="str">
        <f t="shared" si="57"/>
        <v/>
      </c>
      <c r="AC311" s="43" t="str">
        <f t="shared" si="58"/>
        <v/>
      </c>
      <c r="AD311" s="23"/>
      <c r="AE311" s="23"/>
      <c r="AF311" s="23"/>
      <c r="AG311" s="23"/>
      <c r="AH311" s="41" t="str">
        <f t="shared" si="59"/>
        <v/>
      </c>
      <c r="AI311" s="88"/>
      <c r="AJ311" s="26"/>
      <c r="AK311" s="26"/>
      <c r="AL311" s="26"/>
    </row>
    <row r="312" spans="1:38">
      <c r="A312" s="42">
        <v>309</v>
      </c>
      <c r="B312" s="42" t="s">
        <v>4</v>
      </c>
      <c r="C312" s="99"/>
      <c r="D312" s="42" t="str">
        <f t="shared" si="50"/>
        <v/>
      </c>
      <c r="E312" s="99"/>
      <c r="F312" s="26"/>
      <c r="G312" s="99"/>
      <c r="H312" s="107"/>
      <c r="I312" s="53"/>
      <c r="J312" s="53"/>
      <c r="K312" s="99"/>
      <c r="L312" s="26" t="str">
        <f t="shared" si="51"/>
        <v>_</v>
      </c>
      <c r="M312" s="99"/>
      <c r="N312" s="42" t="str">
        <f t="shared" si="52"/>
        <v/>
      </c>
      <c r="O312" s="70"/>
      <c r="P312" s="63"/>
      <c r="Q312" s="64"/>
      <c r="R312" s="26"/>
      <c r="S312" s="26"/>
      <c r="T312" s="42" t="str">
        <f t="shared" si="48"/>
        <v/>
      </c>
      <c r="U312" s="42" t="str">
        <f>IF(E312="","",#REF!-N312)</f>
        <v/>
      </c>
      <c r="V312" s="42" t="str">
        <f t="shared" si="49"/>
        <v/>
      </c>
      <c r="W312" s="42" t="str">
        <f t="shared" si="53"/>
        <v/>
      </c>
      <c r="X312" s="41" t="str">
        <f>IF(E312="","",VLOOKUP(G312,#REF!,2,0))</f>
        <v/>
      </c>
      <c r="Y312" s="41" t="str">
        <f t="shared" si="54"/>
        <v/>
      </c>
      <c r="Z312" s="96" t="str">
        <f t="shared" si="55"/>
        <v/>
      </c>
      <c r="AA312" s="77" t="str">
        <f t="shared" si="56"/>
        <v/>
      </c>
      <c r="AB312" s="77" t="str">
        <f t="shared" si="57"/>
        <v/>
      </c>
      <c r="AC312" s="43" t="str">
        <f t="shared" si="58"/>
        <v/>
      </c>
      <c r="AD312" s="23"/>
      <c r="AE312" s="23"/>
      <c r="AF312" s="23"/>
      <c r="AG312" s="23"/>
      <c r="AH312" s="41" t="str">
        <f t="shared" si="59"/>
        <v/>
      </c>
      <c r="AI312" s="88"/>
      <c r="AJ312" s="26"/>
      <c r="AK312" s="26"/>
      <c r="AL312" s="26"/>
    </row>
    <row r="313" spans="1:38">
      <c r="A313" s="42">
        <v>310</v>
      </c>
      <c r="B313" s="42" t="s">
        <v>4</v>
      </c>
      <c r="C313" s="99"/>
      <c r="D313" s="42" t="str">
        <f t="shared" si="50"/>
        <v/>
      </c>
      <c r="E313" s="99"/>
      <c r="F313" s="26"/>
      <c r="G313" s="99"/>
      <c r="H313" s="107"/>
      <c r="I313" s="53"/>
      <c r="J313" s="53"/>
      <c r="K313" s="99"/>
      <c r="L313" s="26" t="str">
        <f t="shared" si="51"/>
        <v>_</v>
      </c>
      <c r="M313" s="99"/>
      <c r="N313" s="42" t="str">
        <f t="shared" si="52"/>
        <v/>
      </c>
      <c r="O313" s="70"/>
      <c r="P313" s="63"/>
      <c r="Q313" s="64"/>
      <c r="R313" s="26"/>
      <c r="S313" s="26"/>
      <c r="T313" s="42" t="str">
        <f t="shared" si="48"/>
        <v/>
      </c>
      <c r="U313" s="42" t="str">
        <f>IF(E313="","",#REF!-N313)</f>
        <v/>
      </c>
      <c r="V313" s="42" t="str">
        <f t="shared" si="49"/>
        <v/>
      </c>
      <c r="W313" s="42" t="str">
        <f t="shared" si="53"/>
        <v/>
      </c>
      <c r="X313" s="41" t="str">
        <f>IF(E313="","",VLOOKUP(G313,#REF!,2,0))</f>
        <v/>
      </c>
      <c r="Y313" s="41" t="str">
        <f t="shared" si="54"/>
        <v/>
      </c>
      <c r="Z313" s="96" t="str">
        <f t="shared" si="55"/>
        <v/>
      </c>
      <c r="AA313" s="77" t="str">
        <f t="shared" si="56"/>
        <v/>
      </c>
      <c r="AB313" s="77" t="str">
        <f t="shared" si="57"/>
        <v/>
      </c>
      <c r="AC313" s="43" t="str">
        <f t="shared" si="58"/>
        <v/>
      </c>
      <c r="AD313" s="23"/>
      <c r="AE313" s="23"/>
      <c r="AF313" s="23"/>
      <c r="AG313" s="23"/>
      <c r="AH313" s="41" t="str">
        <f t="shared" si="59"/>
        <v/>
      </c>
      <c r="AI313" s="88"/>
      <c r="AJ313" s="26"/>
      <c r="AK313" s="26"/>
      <c r="AL313" s="26"/>
    </row>
    <row r="314" spans="1:38">
      <c r="A314" s="42">
        <v>311</v>
      </c>
      <c r="B314" s="42" t="s">
        <v>4</v>
      </c>
      <c r="C314" s="99"/>
      <c r="D314" s="42" t="str">
        <f t="shared" si="50"/>
        <v/>
      </c>
      <c r="E314" s="99"/>
      <c r="F314" s="26"/>
      <c r="G314" s="99"/>
      <c r="H314" s="107"/>
      <c r="I314" s="53"/>
      <c r="J314" s="53"/>
      <c r="K314" s="99"/>
      <c r="L314" s="26" t="str">
        <f t="shared" si="51"/>
        <v>_</v>
      </c>
      <c r="M314" s="99"/>
      <c r="N314" s="42" t="str">
        <f t="shared" si="52"/>
        <v/>
      </c>
      <c r="O314" s="70"/>
      <c r="P314" s="63"/>
      <c r="Q314" s="64"/>
      <c r="R314" s="26"/>
      <c r="S314" s="26"/>
      <c r="T314" s="42" t="str">
        <f t="shared" si="48"/>
        <v/>
      </c>
      <c r="U314" s="42" t="str">
        <f>IF(E314="","",#REF!-N314)</f>
        <v/>
      </c>
      <c r="V314" s="42" t="str">
        <f t="shared" si="49"/>
        <v/>
      </c>
      <c r="W314" s="42" t="str">
        <f t="shared" si="53"/>
        <v/>
      </c>
      <c r="X314" s="41" t="str">
        <f>IF(E314="","",VLOOKUP(G314,#REF!,2,0))</f>
        <v/>
      </c>
      <c r="Y314" s="41" t="str">
        <f t="shared" si="54"/>
        <v/>
      </c>
      <c r="Z314" s="96" t="str">
        <f t="shared" si="55"/>
        <v/>
      </c>
      <c r="AA314" s="77" t="str">
        <f t="shared" si="56"/>
        <v/>
      </c>
      <c r="AB314" s="77" t="str">
        <f t="shared" si="57"/>
        <v/>
      </c>
      <c r="AC314" s="43" t="str">
        <f t="shared" si="58"/>
        <v/>
      </c>
      <c r="AD314" s="23"/>
      <c r="AE314" s="23"/>
      <c r="AF314" s="23"/>
      <c r="AG314" s="23"/>
      <c r="AH314" s="41" t="str">
        <f t="shared" si="59"/>
        <v/>
      </c>
      <c r="AI314" s="88"/>
      <c r="AJ314" s="26"/>
      <c r="AK314" s="26"/>
      <c r="AL314" s="26"/>
    </row>
    <row r="315" spans="1:38">
      <c r="A315" s="42">
        <v>312</v>
      </c>
      <c r="B315" s="42" t="s">
        <v>4</v>
      </c>
      <c r="C315" s="99"/>
      <c r="D315" s="42" t="str">
        <f t="shared" si="50"/>
        <v/>
      </c>
      <c r="E315" s="99"/>
      <c r="F315" s="26"/>
      <c r="G315" s="99"/>
      <c r="H315" s="107"/>
      <c r="I315" s="53"/>
      <c r="J315" s="53"/>
      <c r="K315" s="99"/>
      <c r="L315" s="26" t="str">
        <f t="shared" si="51"/>
        <v>_</v>
      </c>
      <c r="M315" s="99"/>
      <c r="N315" s="42" t="str">
        <f t="shared" si="52"/>
        <v/>
      </c>
      <c r="O315" s="70"/>
      <c r="P315" s="63"/>
      <c r="Q315" s="64"/>
      <c r="R315" s="26"/>
      <c r="S315" s="26"/>
      <c r="T315" s="42" t="str">
        <f t="shared" si="48"/>
        <v/>
      </c>
      <c r="U315" s="42" t="str">
        <f>IF(E315="","",#REF!-N315)</f>
        <v/>
      </c>
      <c r="V315" s="42" t="str">
        <f t="shared" si="49"/>
        <v/>
      </c>
      <c r="W315" s="42" t="str">
        <f t="shared" si="53"/>
        <v/>
      </c>
      <c r="X315" s="41" t="str">
        <f>IF(E315="","",VLOOKUP(G315,#REF!,2,0))</f>
        <v/>
      </c>
      <c r="Y315" s="41" t="str">
        <f t="shared" si="54"/>
        <v/>
      </c>
      <c r="Z315" s="96" t="str">
        <f t="shared" si="55"/>
        <v/>
      </c>
      <c r="AA315" s="77" t="str">
        <f t="shared" si="56"/>
        <v/>
      </c>
      <c r="AB315" s="77" t="str">
        <f t="shared" si="57"/>
        <v/>
      </c>
      <c r="AC315" s="43" t="str">
        <f t="shared" si="58"/>
        <v/>
      </c>
      <c r="AD315" s="23"/>
      <c r="AE315" s="23"/>
      <c r="AF315" s="23"/>
      <c r="AG315" s="23"/>
      <c r="AH315" s="41" t="str">
        <f t="shared" si="59"/>
        <v/>
      </c>
      <c r="AI315" s="88"/>
      <c r="AJ315" s="26"/>
      <c r="AK315" s="26"/>
      <c r="AL315" s="26"/>
    </row>
    <row r="316" spans="1:38">
      <c r="A316" s="42">
        <v>313</v>
      </c>
      <c r="B316" s="42" t="s">
        <v>4</v>
      </c>
      <c r="C316" s="99"/>
      <c r="D316" s="42" t="str">
        <f t="shared" si="50"/>
        <v/>
      </c>
      <c r="E316" s="99"/>
      <c r="F316" s="26"/>
      <c r="G316" s="99"/>
      <c r="H316" s="107"/>
      <c r="I316" s="53"/>
      <c r="J316" s="53"/>
      <c r="K316" s="99"/>
      <c r="L316" s="26" t="str">
        <f t="shared" si="51"/>
        <v>_</v>
      </c>
      <c r="M316" s="99"/>
      <c r="N316" s="42" t="str">
        <f t="shared" si="52"/>
        <v/>
      </c>
      <c r="O316" s="70"/>
      <c r="P316" s="63"/>
      <c r="Q316" s="64"/>
      <c r="R316" s="26"/>
      <c r="S316" s="26"/>
      <c r="T316" s="42" t="str">
        <f t="shared" si="48"/>
        <v/>
      </c>
      <c r="U316" s="42" t="str">
        <f>IF(E316="","",#REF!-N316)</f>
        <v/>
      </c>
      <c r="V316" s="42" t="str">
        <f t="shared" si="49"/>
        <v/>
      </c>
      <c r="W316" s="42" t="str">
        <f t="shared" si="53"/>
        <v/>
      </c>
      <c r="X316" s="41" t="str">
        <f>IF(E316="","",VLOOKUP(G316,#REF!,2,0))</f>
        <v/>
      </c>
      <c r="Y316" s="41" t="str">
        <f t="shared" si="54"/>
        <v/>
      </c>
      <c r="Z316" s="96" t="str">
        <f t="shared" si="55"/>
        <v/>
      </c>
      <c r="AA316" s="77" t="str">
        <f t="shared" si="56"/>
        <v/>
      </c>
      <c r="AB316" s="77" t="str">
        <f t="shared" si="57"/>
        <v/>
      </c>
      <c r="AC316" s="43" t="str">
        <f t="shared" si="58"/>
        <v/>
      </c>
      <c r="AD316" s="23"/>
      <c r="AE316" s="23"/>
      <c r="AF316" s="23"/>
      <c r="AG316" s="23"/>
      <c r="AH316" s="41" t="str">
        <f t="shared" si="59"/>
        <v/>
      </c>
      <c r="AI316" s="88"/>
      <c r="AJ316" s="26"/>
      <c r="AK316" s="26"/>
      <c r="AL316" s="26"/>
    </row>
    <row r="317" spans="1:38">
      <c r="A317" s="42">
        <v>314</v>
      </c>
      <c r="B317" s="42" t="s">
        <v>4</v>
      </c>
      <c r="C317" s="99"/>
      <c r="D317" s="42" t="str">
        <f t="shared" si="50"/>
        <v/>
      </c>
      <c r="E317" s="99"/>
      <c r="F317" s="26"/>
      <c r="G317" s="99"/>
      <c r="H317" s="107"/>
      <c r="I317" s="53"/>
      <c r="J317" s="53"/>
      <c r="K317" s="99"/>
      <c r="L317" s="26" t="str">
        <f t="shared" si="51"/>
        <v>_</v>
      </c>
      <c r="M317" s="99"/>
      <c r="N317" s="42" t="str">
        <f t="shared" si="52"/>
        <v/>
      </c>
      <c r="O317" s="70"/>
      <c r="P317" s="63"/>
      <c r="Q317" s="64"/>
      <c r="R317" s="26"/>
      <c r="S317" s="26"/>
      <c r="T317" s="42" t="str">
        <f t="shared" si="48"/>
        <v/>
      </c>
      <c r="U317" s="42" t="str">
        <f>IF(E317="","",#REF!-N317)</f>
        <v/>
      </c>
      <c r="V317" s="42" t="str">
        <f t="shared" si="49"/>
        <v/>
      </c>
      <c r="W317" s="42" t="str">
        <f t="shared" si="53"/>
        <v/>
      </c>
      <c r="X317" s="41" t="str">
        <f>IF(E317="","",VLOOKUP(G317,#REF!,2,0))</f>
        <v/>
      </c>
      <c r="Y317" s="41" t="str">
        <f t="shared" si="54"/>
        <v/>
      </c>
      <c r="Z317" s="96" t="str">
        <f t="shared" si="55"/>
        <v/>
      </c>
      <c r="AA317" s="77" t="str">
        <f t="shared" si="56"/>
        <v/>
      </c>
      <c r="AB317" s="77" t="str">
        <f t="shared" si="57"/>
        <v/>
      </c>
      <c r="AC317" s="43" t="str">
        <f t="shared" si="58"/>
        <v/>
      </c>
      <c r="AD317" s="23"/>
      <c r="AE317" s="23"/>
      <c r="AF317" s="23"/>
      <c r="AG317" s="23"/>
      <c r="AH317" s="41" t="str">
        <f t="shared" si="59"/>
        <v/>
      </c>
      <c r="AI317" s="88"/>
      <c r="AJ317" s="26"/>
      <c r="AK317" s="26"/>
      <c r="AL317" s="26"/>
    </row>
    <row r="318" spans="1:38">
      <c r="A318" s="42">
        <v>315</v>
      </c>
      <c r="B318" s="42" t="s">
        <v>4</v>
      </c>
      <c r="C318" s="99"/>
      <c r="D318" s="42" t="str">
        <f t="shared" si="50"/>
        <v/>
      </c>
      <c r="E318" s="99"/>
      <c r="F318" s="26"/>
      <c r="G318" s="99"/>
      <c r="H318" s="107"/>
      <c r="I318" s="53"/>
      <c r="J318" s="53"/>
      <c r="K318" s="99"/>
      <c r="L318" s="26" t="str">
        <f t="shared" si="51"/>
        <v>_</v>
      </c>
      <c r="M318" s="99"/>
      <c r="N318" s="42" t="str">
        <f t="shared" si="52"/>
        <v/>
      </c>
      <c r="O318" s="70"/>
      <c r="P318" s="63"/>
      <c r="Q318" s="64"/>
      <c r="R318" s="26"/>
      <c r="S318" s="26"/>
      <c r="T318" s="42" t="str">
        <f t="shared" si="48"/>
        <v/>
      </c>
      <c r="U318" s="42" t="str">
        <f>IF(E318="","",#REF!-N318)</f>
        <v/>
      </c>
      <c r="V318" s="42" t="str">
        <f t="shared" si="49"/>
        <v/>
      </c>
      <c r="W318" s="42" t="str">
        <f t="shared" si="53"/>
        <v/>
      </c>
      <c r="X318" s="41" t="str">
        <f>IF(E318="","",VLOOKUP(G318,#REF!,2,0))</f>
        <v/>
      </c>
      <c r="Y318" s="41" t="str">
        <f t="shared" si="54"/>
        <v/>
      </c>
      <c r="Z318" s="96" t="str">
        <f t="shared" si="55"/>
        <v/>
      </c>
      <c r="AA318" s="77" t="str">
        <f t="shared" si="56"/>
        <v/>
      </c>
      <c r="AB318" s="77" t="str">
        <f t="shared" si="57"/>
        <v/>
      </c>
      <c r="AC318" s="43" t="str">
        <f t="shared" si="58"/>
        <v/>
      </c>
      <c r="AD318" s="23"/>
      <c r="AE318" s="23"/>
      <c r="AF318" s="23"/>
      <c r="AG318" s="23"/>
      <c r="AH318" s="41" t="str">
        <f t="shared" si="59"/>
        <v/>
      </c>
      <c r="AI318" s="88"/>
      <c r="AJ318" s="26"/>
      <c r="AK318" s="26"/>
      <c r="AL318" s="26"/>
    </row>
    <row r="319" spans="1:38">
      <c r="A319" s="42">
        <v>316</v>
      </c>
      <c r="B319" s="42" t="s">
        <v>4</v>
      </c>
      <c r="C319" s="99"/>
      <c r="D319" s="42" t="str">
        <f t="shared" si="50"/>
        <v/>
      </c>
      <c r="E319" s="99"/>
      <c r="F319" s="26"/>
      <c r="G319" s="99"/>
      <c r="H319" s="107"/>
      <c r="I319" s="53"/>
      <c r="J319" s="53"/>
      <c r="K319" s="99"/>
      <c r="L319" s="26" t="str">
        <f t="shared" si="51"/>
        <v>_</v>
      </c>
      <c r="M319" s="99"/>
      <c r="N319" s="42" t="str">
        <f t="shared" si="52"/>
        <v/>
      </c>
      <c r="O319" s="70"/>
      <c r="P319" s="63"/>
      <c r="Q319" s="64"/>
      <c r="R319" s="26"/>
      <c r="S319" s="26"/>
      <c r="T319" s="42" t="str">
        <f t="shared" si="48"/>
        <v/>
      </c>
      <c r="U319" s="42" t="str">
        <f>IF(E319="","",#REF!-N319)</f>
        <v/>
      </c>
      <c r="V319" s="42" t="str">
        <f t="shared" si="49"/>
        <v/>
      </c>
      <c r="W319" s="42" t="str">
        <f t="shared" si="53"/>
        <v/>
      </c>
      <c r="X319" s="41" t="str">
        <f>IF(E319="","",VLOOKUP(G319,#REF!,2,0))</f>
        <v/>
      </c>
      <c r="Y319" s="41" t="str">
        <f t="shared" si="54"/>
        <v/>
      </c>
      <c r="Z319" s="96" t="str">
        <f t="shared" si="55"/>
        <v/>
      </c>
      <c r="AA319" s="77" t="str">
        <f t="shared" si="56"/>
        <v/>
      </c>
      <c r="AB319" s="77" t="str">
        <f t="shared" si="57"/>
        <v/>
      </c>
      <c r="AC319" s="43" t="str">
        <f t="shared" si="58"/>
        <v/>
      </c>
      <c r="AD319" s="23"/>
      <c r="AE319" s="23"/>
      <c r="AF319" s="23"/>
      <c r="AG319" s="23"/>
      <c r="AH319" s="41" t="str">
        <f t="shared" si="59"/>
        <v/>
      </c>
      <c r="AI319" s="88"/>
      <c r="AJ319" s="26"/>
      <c r="AK319" s="26"/>
      <c r="AL319" s="26"/>
    </row>
    <row r="320" spans="1:38">
      <c r="A320" s="42">
        <v>317</v>
      </c>
      <c r="B320" s="42" t="s">
        <v>4</v>
      </c>
      <c r="C320" s="99"/>
      <c r="D320" s="42" t="str">
        <f t="shared" si="50"/>
        <v/>
      </c>
      <c r="E320" s="99"/>
      <c r="F320" s="26"/>
      <c r="G320" s="99"/>
      <c r="H320" s="107"/>
      <c r="I320" s="53"/>
      <c r="J320" s="53"/>
      <c r="K320" s="99"/>
      <c r="L320" s="26" t="str">
        <f t="shared" si="51"/>
        <v>_</v>
      </c>
      <c r="M320" s="99"/>
      <c r="N320" s="42" t="str">
        <f t="shared" si="52"/>
        <v/>
      </c>
      <c r="O320" s="70"/>
      <c r="P320" s="63"/>
      <c r="Q320" s="64"/>
      <c r="R320" s="26"/>
      <c r="S320" s="26"/>
      <c r="T320" s="42" t="str">
        <f t="shared" si="48"/>
        <v/>
      </c>
      <c r="U320" s="42" t="str">
        <f>IF(E320="","",#REF!-N320)</f>
        <v/>
      </c>
      <c r="V320" s="42" t="str">
        <f t="shared" si="49"/>
        <v/>
      </c>
      <c r="W320" s="42" t="str">
        <f t="shared" si="53"/>
        <v/>
      </c>
      <c r="X320" s="41" t="str">
        <f>IF(E320="","",VLOOKUP(G320,#REF!,2,0))</f>
        <v/>
      </c>
      <c r="Y320" s="41" t="str">
        <f t="shared" si="54"/>
        <v/>
      </c>
      <c r="Z320" s="96" t="str">
        <f t="shared" si="55"/>
        <v/>
      </c>
      <c r="AA320" s="77" t="str">
        <f t="shared" si="56"/>
        <v/>
      </c>
      <c r="AB320" s="77" t="str">
        <f t="shared" si="57"/>
        <v/>
      </c>
      <c r="AC320" s="43" t="str">
        <f t="shared" si="58"/>
        <v/>
      </c>
      <c r="AD320" s="23"/>
      <c r="AE320" s="23"/>
      <c r="AF320" s="23"/>
      <c r="AG320" s="23"/>
      <c r="AH320" s="41" t="str">
        <f t="shared" si="59"/>
        <v/>
      </c>
      <c r="AI320" s="88"/>
      <c r="AJ320" s="26"/>
      <c r="AK320" s="26"/>
      <c r="AL320" s="26"/>
    </row>
    <row r="321" spans="1:38">
      <c r="A321" s="42">
        <v>318</v>
      </c>
      <c r="B321" s="42" t="s">
        <v>4</v>
      </c>
      <c r="C321" s="99"/>
      <c r="D321" s="42" t="str">
        <f t="shared" si="50"/>
        <v/>
      </c>
      <c r="E321" s="99"/>
      <c r="F321" s="26"/>
      <c r="G321" s="99"/>
      <c r="H321" s="107"/>
      <c r="I321" s="53"/>
      <c r="J321" s="53"/>
      <c r="K321" s="99"/>
      <c r="L321" s="26" t="str">
        <f t="shared" si="51"/>
        <v>_</v>
      </c>
      <c r="M321" s="99"/>
      <c r="N321" s="42" t="str">
        <f t="shared" si="52"/>
        <v/>
      </c>
      <c r="O321" s="70"/>
      <c r="P321" s="63"/>
      <c r="Q321" s="64"/>
      <c r="R321" s="26"/>
      <c r="S321" s="26"/>
      <c r="T321" s="42" t="str">
        <f t="shared" si="48"/>
        <v/>
      </c>
      <c r="U321" s="42" t="str">
        <f>IF(E321="","",#REF!-N321)</f>
        <v/>
      </c>
      <c r="V321" s="42" t="str">
        <f t="shared" si="49"/>
        <v/>
      </c>
      <c r="W321" s="42" t="str">
        <f t="shared" si="53"/>
        <v/>
      </c>
      <c r="X321" s="41" t="str">
        <f>IF(E321="","",VLOOKUP(G321,#REF!,2,0))</f>
        <v/>
      </c>
      <c r="Y321" s="41" t="str">
        <f t="shared" si="54"/>
        <v/>
      </c>
      <c r="Z321" s="96" t="str">
        <f t="shared" si="55"/>
        <v/>
      </c>
      <c r="AA321" s="77" t="str">
        <f t="shared" si="56"/>
        <v/>
      </c>
      <c r="AB321" s="77" t="str">
        <f t="shared" si="57"/>
        <v/>
      </c>
      <c r="AC321" s="43" t="str">
        <f t="shared" si="58"/>
        <v/>
      </c>
      <c r="AD321" s="23"/>
      <c r="AE321" s="23"/>
      <c r="AF321" s="23"/>
      <c r="AG321" s="23"/>
      <c r="AH321" s="41" t="str">
        <f t="shared" si="59"/>
        <v/>
      </c>
      <c r="AI321" s="88"/>
      <c r="AJ321" s="26"/>
      <c r="AK321" s="26"/>
      <c r="AL321" s="26"/>
    </row>
    <row r="322" spans="1:38">
      <c r="A322" s="42">
        <v>319</v>
      </c>
      <c r="B322" s="42" t="s">
        <v>4</v>
      </c>
      <c r="C322" s="99"/>
      <c r="D322" s="42" t="str">
        <f t="shared" si="50"/>
        <v/>
      </c>
      <c r="E322" s="99"/>
      <c r="F322" s="26"/>
      <c r="G322" s="99"/>
      <c r="H322" s="107"/>
      <c r="I322" s="53"/>
      <c r="J322" s="53"/>
      <c r="K322" s="99"/>
      <c r="L322" s="26" t="str">
        <f t="shared" si="51"/>
        <v>_</v>
      </c>
      <c r="M322" s="99"/>
      <c r="N322" s="42" t="str">
        <f t="shared" si="52"/>
        <v/>
      </c>
      <c r="O322" s="70"/>
      <c r="P322" s="63"/>
      <c r="Q322" s="64"/>
      <c r="R322" s="26"/>
      <c r="S322" s="26"/>
      <c r="T322" s="42" t="str">
        <f t="shared" si="48"/>
        <v/>
      </c>
      <c r="U322" s="42" t="str">
        <f>IF(E322="","",#REF!-N322)</f>
        <v/>
      </c>
      <c r="V322" s="42" t="str">
        <f t="shared" si="49"/>
        <v/>
      </c>
      <c r="W322" s="42" t="str">
        <f t="shared" si="53"/>
        <v/>
      </c>
      <c r="X322" s="41" t="str">
        <f>IF(E322="","",VLOOKUP(G322,#REF!,2,0))</f>
        <v/>
      </c>
      <c r="Y322" s="41" t="str">
        <f t="shared" si="54"/>
        <v/>
      </c>
      <c r="Z322" s="96" t="str">
        <f t="shared" si="55"/>
        <v/>
      </c>
      <c r="AA322" s="77" t="str">
        <f t="shared" si="56"/>
        <v/>
      </c>
      <c r="AB322" s="77" t="str">
        <f t="shared" si="57"/>
        <v/>
      </c>
      <c r="AC322" s="43" t="str">
        <f t="shared" si="58"/>
        <v/>
      </c>
      <c r="AD322" s="23"/>
      <c r="AE322" s="23"/>
      <c r="AF322" s="23"/>
      <c r="AG322" s="23"/>
      <c r="AH322" s="41" t="str">
        <f t="shared" si="59"/>
        <v/>
      </c>
      <c r="AI322" s="88"/>
      <c r="AJ322" s="26"/>
      <c r="AK322" s="26"/>
      <c r="AL322" s="26"/>
    </row>
    <row r="323" spans="1:38">
      <c r="A323" s="42">
        <v>320</v>
      </c>
      <c r="B323" s="42" t="s">
        <v>4</v>
      </c>
      <c r="C323" s="99"/>
      <c r="D323" s="42" t="str">
        <f t="shared" si="50"/>
        <v/>
      </c>
      <c r="E323" s="99"/>
      <c r="F323" s="26"/>
      <c r="G323" s="99"/>
      <c r="H323" s="107"/>
      <c r="I323" s="53"/>
      <c r="J323" s="53"/>
      <c r="K323" s="99"/>
      <c r="L323" s="26" t="str">
        <f t="shared" si="51"/>
        <v>_</v>
      </c>
      <c r="M323" s="99"/>
      <c r="N323" s="42" t="str">
        <f t="shared" si="52"/>
        <v/>
      </c>
      <c r="O323" s="70"/>
      <c r="P323" s="63"/>
      <c r="Q323" s="64"/>
      <c r="R323" s="26"/>
      <c r="S323" s="26"/>
      <c r="T323" s="42" t="str">
        <f t="shared" si="48"/>
        <v/>
      </c>
      <c r="U323" s="42" t="str">
        <f>IF(E323="","",#REF!-N323)</f>
        <v/>
      </c>
      <c r="V323" s="42" t="str">
        <f t="shared" si="49"/>
        <v/>
      </c>
      <c r="W323" s="42" t="str">
        <f t="shared" si="53"/>
        <v/>
      </c>
      <c r="X323" s="41" t="str">
        <f>IF(E323="","",VLOOKUP(G323,#REF!,2,0))</f>
        <v/>
      </c>
      <c r="Y323" s="41" t="str">
        <f t="shared" si="54"/>
        <v/>
      </c>
      <c r="Z323" s="96" t="str">
        <f t="shared" si="55"/>
        <v/>
      </c>
      <c r="AA323" s="77" t="str">
        <f t="shared" si="56"/>
        <v/>
      </c>
      <c r="AB323" s="77" t="str">
        <f t="shared" si="57"/>
        <v/>
      </c>
      <c r="AC323" s="43" t="str">
        <f t="shared" si="58"/>
        <v/>
      </c>
      <c r="AD323" s="23"/>
      <c r="AE323" s="23"/>
      <c r="AF323" s="23"/>
      <c r="AG323" s="23"/>
      <c r="AH323" s="41" t="str">
        <f t="shared" si="59"/>
        <v/>
      </c>
      <c r="AI323" s="88"/>
      <c r="AJ323" s="26"/>
      <c r="AK323" s="26"/>
      <c r="AL323" s="26"/>
    </row>
    <row r="324" spans="1:38">
      <c r="A324" s="42">
        <v>321</v>
      </c>
      <c r="B324" s="42" t="s">
        <v>4</v>
      </c>
      <c r="C324" s="99"/>
      <c r="D324" s="42" t="str">
        <f t="shared" si="50"/>
        <v/>
      </c>
      <c r="E324" s="99"/>
      <c r="F324" s="26"/>
      <c r="G324" s="99"/>
      <c r="H324" s="107"/>
      <c r="I324" s="53"/>
      <c r="J324" s="53"/>
      <c r="K324" s="99"/>
      <c r="L324" s="26" t="str">
        <f t="shared" si="51"/>
        <v>_</v>
      </c>
      <c r="M324" s="99"/>
      <c r="N324" s="42" t="str">
        <f t="shared" si="52"/>
        <v/>
      </c>
      <c r="O324" s="70"/>
      <c r="P324" s="63"/>
      <c r="Q324" s="64"/>
      <c r="R324" s="26"/>
      <c r="S324" s="26"/>
      <c r="T324" s="42" t="str">
        <f t="shared" ref="T324:T387" si="60">IF(E324="","",48)</f>
        <v/>
      </c>
      <c r="U324" s="42" t="str">
        <f>IF(E324="","",#REF!-N324)</f>
        <v/>
      </c>
      <c r="V324" s="42" t="str">
        <f t="shared" ref="V324:V387" si="61">IF(E324="","",T324-U324)</f>
        <v/>
      </c>
      <c r="W324" s="42" t="str">
        <f t="shared" si="53"/>
        <v/>
      </c>
      <c r="X324" s="41" t="str">
        <f>IF(E324="","",VLOOKUP(G324,#REF!,2,0))</f>
        <v/>
      </c>
      <c r="Y324" s="41" t="str">
        <f t="shared" si="54"/>
        <v/>
      </c>
      <c r="Z324" s="96" t="str">
        <f t="shared" si="55"/>
        <v/>
      </c>
      <c r="AA324" s="77" t="str">
        <f t="shared" si="56"/>
        <v/>
      </c>
      <c r="AB324" s="77" t="str">
        <f t="shared" si="57"/>
        <v/>
      </c>
      <c r="AC324" s="43" t="str">
        <f t="shared" si="58"/>
        <v/>
      </c>
      <c r="AD324" s="23"/>
      <c r="AE324" s="23"/>
      <c r="AF324" s="23"/>
      <c r="AG324" s="23"/>
      <c r="AH324" s="41" t="str">
        <f t="shared" si="59"/>
        <v/>
      </c>
      <c r="AI324" s="88"/>
      <c r="AJ324" s="26"/>
      <c r="AK324" s="26"/>
      <c r="AL324" s="26"/>
    </row>
    <row r="325" spans="1:38">
      <c r="A325" s="42">
        <v>322</v>
      </c>
      <c r="B325" s="42" t="s">
        <v>4</v>
      </c>
      <c r="C325" s="99"/>
      <c r="D325" s="42" t="str">
        <f t="shared" ref="D325:D388" si="62">IF(O325="","",C325&amp;"_"&amp;O325)</f>
        <v/>
      </c>
      <c r="E325" s="99"/>
      <c r="F325" s="26"/>
      <c r="G325" s="99"/>
      <c r="H325" s="107"/>
      <c r="I325" s="53"/>
      <c r="J325" s="53"/>
      <c r="K325" s="99"/>
      <c r="L325" s="26" t="str">
        <f t="shared" ref="L325:L388" si="63">C325&amp;"_"&amp;K325</f>
        <v>_</v>
      </c>
      <c r="M325" s="99"/>
      <c r="N325" s="42" t="str">
        <f t="shared" ref="N325:N388" si="64">IF(M325="","",IF(MONTH(M325)&lt;=3,YEAR(M325)-1,YEAR(M325)))</f>
        <v/>
      </c>
      <c r="O325" s="70"/>
      <c r="P325" s="63"/>
      <c r="Q325" s="64"/>
      <c r="R325" s="26"/>
      <c r="S325" s="26"/>
      <c r="T325" s="42" t="str">
        <f t="shared" si="60"/>
        <v/>
      </c>
      <c r="U325" s="42" t="str">
        <f>IF(E325="","",#REF!-N325)</f>
        <v/>
      </c>
      <c r="V325" s="42" t="str">
        <f t="shared" si="61"/>
        <v/>
      </c>
      <c r="W325" s="42" t="str">
        <f t="shared" ref="W325:W388" si="65">IF(T325="","",0.021)</f>
        <v/>
      </c>
      <c r="X325" s="41" t="str">
        <f>IF(E325="","",VLOOKUP(G325,#REF!,2,0))</f>
        <v/>
      </c>
      <c r="Y325" s="41" t="str">
        <f t="shared" ref="Y325:Y388" si="66">IF(E325="","",IF(P325=0,ROUND(H325*X325,0),0))</f>
        <v/>
      </c>
      <c r="Z325" s="96" t="str">
        <f t="shared" ref="Z325:Z388" si="67">IF(P325="","",IF(V325&lt;0,1,IF(P325=0,Y325,P325)))</f>
        <v/>
      </c>
      <c r="AA325" s="77" t="str">
        <f t="shared" ref="AA325:AA388" si="68">IF(E325="","",IF(U325=0,0,IF(V325=0,AI325,IF(V325&lt;0,0,ROUNDDOWN(Z325*W325,0)))))</f>
        <v/>
      </c>
      <c r="AB325" s="77" t="str">
        <f t="shared" ref="AB325:AB388" si="69">IF(E325="","",IF(V325=0,Z325,IF(V325&lt;0,0,AA325*U325)))</f>
        <v/>
      </c>
      <c r="AC325" s="43" t="str">
        <f t="shared" ref="AC325:AC388" si="70">IF(E325="","",IF(Z325-AB325&lt;=0,1,Z325-AB325))</f>
        <v/>
      </c>
      <c r="AD325" s="23"/>
      <c r="AE325" s="23"/>
      <c r="AF325" s="23"/>
      <c r="AG325" s="23"/>
      <c r="AH325" s="41" t="str">
        <f t="shared" ref="AH325:AH388" si="71">IF(E325="","",P325-SUM(AD325:AG325))</f>
        <v/>
      </c>
      <c r="AI325" s="88"/>
      <c r="AJ325" s="26"/>
      <c r="AK325" s="26"/>
      <c r="AL325" s="26"/>
    </row>
    <row r="326" spans="1:38">
      <c r="A326" s="42">
        <v>323</v>
      </c>
      <c r="B326" s="42" t="s">
        <v>4</v>
      </c>
      <c r="C326" s="99"/>
      <c r="D326" s="42" t="str">
        <f t="shared" si="62"/>
        <v/>
      </c>
      <c r="E326" s="99"/>
      <c r="F326" s="26"/>
      <c r="G326" s="99"/>
      <c r="H326" s="107"/>
      <c r="I326" s="53"/>
      <c r="J326" s="53"/>
      <c r="K326" s="99"/>
      <c r="L326" s="26" t="str">
        <f t="shared" si="63"/>
        <v>_</v>
      </c>
      <c r="M326" s="99"/>
      <c r="N326" s="42" t="str">
        <f t="shared" si="64"/>
        <v/>
      </c>
      <c r="O326" s="70"/>
      <c r="P326" s="63"/>
      <c r="Q326" s="64"/>
      <c r="R326" s="26"/>
      <c r="S326" s="26"/>
      <c r="T326" s="42" t="str">
        <f t="shared" si="60"/>
        <v/>
      </c>
      <c r="U326" s="42" t="str">
        <f>IF(E326="","",#REF!-N326)</f>
        <v/>
      </c>
      <c r="V326" s="42" t="str">
        <f t="shared" si="61"/>
        <v/>
      </c>
      <c r="W326" s="42" t="str">
        <f t="shared" si="65"/>
        <v/>
      </c>
      <c r="X326" s="41" t="str">
        <f>IF(E326="","",VLOOKUP(G326,#REF!,2,0))</f>
        <v/>
      </c>
      <c r="Y326" s="41" t="str">
        <f t="shared" si="66"/>
        <v/>
      </c>
      <c r="Z326" s="96" t="str">
        <f t="shared" si="67"/>
        <v/>
      </c>
      <c r="AA326" s="77" t="str">
        <f t="shared" si="68"/>
        <v/>
      </c>
      <c r="AB326" s="77" t="str">
        <f t="shared" si="69"/>
        <v/>
      </c>
      <c r="AC326" s="43" t="str">
        <f t="shared" si="70"/>
        <v/>
      </c>
      <c r="AD326" s="23"/>
      <c r="AE326" s="23"/>
      <c r="AF326" s="23"/>
      <c r="AG326" s="23"/>
      <c r="AH326" s="41" t="str">
        <f t="shared" si="71"/>
        <v/>
      </c>
      <c r="AI326" s="88"/>
      <c r="AJ326" s="26"/>
      <c r="AK326" s="26"/>
      <c r="AL326" s="26"/>
    </row>
    <row r="327" spans="1:38">
      <c r="A327" s="42">
        <v>324</v>
      </c>
      <c r="B327" s="42" t="s">
        <v>4</v>
      </c>
      <c r="C327" s="99"/>
      <c r="D327" s="42" t="str">
        <f t="shared" si="62"/>
        <v/>
      </c>
      <c r="E327" s="99"/>
      <c r="F327" s="26"/>
      <c r="G327" s="99"/>
      <c r="H327" s="107"/>
      <c r="I327" s="53"/>
      <c r="J327" s="53"/>
      <c r="K327" s="99"/>
      <c r="L327" s="26" t="str">
        <f t="shared" si="63"/>
        <v>_</v>
      </c>
      <c r="M327" s="99"/>
      <c r="N327" s="42" t="str">
        <f t="shared" si="64"/>
        <v/>
      </c>
      <c r="O327" s="70"/>
      <c r="P327" s="63"/>
      <c r="Q327" s="64"/>
      <c r="R327" s="26"/>
      <c r="S327" s="26"/>
      <c r="T327" s="42" t="str">
        <f t="shared" si="60"/>
        <v/>
      </c>
      <c r="U327" s="42" t="str">
        <f>IF(E327="","",#REF!-N327)</f>
        <v/>
      </c>
      <c r="V327" s="42" t="str">
        <f t="shared" si="61"/>
        <v/>
      </c>
      <c r="W327" s="42" t="str">
        <f t="shared" si="65"/>
        <v/>
      </c>
      <c r="X327" s="41" t="str">
        <f>IF(E327="","",VLOOKUP(G327,#REF!,2,0))</f>
        <v/>
      </c>
      <c r="Y327" s="41" t="str">
        <f t="shared" si="66"/>
        <v/>
      </c>
      <c r="Z327" s="96" t="str">
        <f t="shared" si="67"/>
        <v/>
      </c>
      <c r="AA327" s="77" t="str">
        <f t="shared" si="68"/>
        <v/>
      </c>
      <c r="AB327" s="77" t="str">
        <f t="shared" si="69"/>
        <v/>
      </c>
      <c r="AC327" s="43" t="str">
        <f t="shared" si="70"/>
        <v/>
      </c>
      <c r="AD327" s="23"/>
      <c r="AE327" s="23"/>
      <c r="AF327" s="23"/>
      <c r="AG327" s="23"/>
      <c r="AH327" s="41" t="str">
        <f t="shared" si="71"/>
        <v/>
      </c>
      <c r="AI327" s="88"/>
      <c r="AJ327" s="26"/>
      <c r="AK327" s="26"/>
      <c r="AL327" s="26"/>
    </row>
    <row r="328" spans="1:38">
      <c r="A328" s="42">
        <v>325</v>
      </c>
      <c r="B328" s="42" t="s">
        <v>4</v>
      </c>
      <c r="C328" s="99"/>
      <c r="D328" s="42" t="str">
        <f t="shared" si="62"/>
        <v/>
      </c>
      <c r="E328" s="99"/>
      <c r="F328" s="26"/>
      <c r="G328" s="99"/>
      <c r="H328" s="107"/>
      <c r="I328" s="53"/>
      <c r="J328" s="53"/>
      <c r="K328" s="99"/>
      <c r="L328" s="26" t="str">
        <f t="shared" si="63"/>
        <v>_</v>
      </c>
      <c r="M328" s="99"/>
      <c r="N328" s="42" t="str">
        <f t="shared" si="64"/>
        <v/>
      </c>
      <c r="O328" s="70"/>
      <c r="P328" s="63"/>
      <c r="Q328" s="64"/>
      <c r="R328" s="26"/>
      <c r="S328" s="26"/>
      <c r="T328" s="42" t="str">
        <f t="shared" si="60"/>
        <v/>
      </c>
      <c r="U328" s="42" t="str">
        <f>IF(E328="","",#REF!-N328)</f>
        <v/>
      </c>
      <c r="V328" s="42" t="str">
        <f t="shared" si="61"/>
        <v/>
      </c>
      <c r="W328" s="42" t="str">
        <f t="shared" si="65"/>
        <v/>
      </c>
      <c r="X328" s="41" t="str">
        <f>IF(E328="","",VLOOKUP(G328,#REF!,2,0))</f>
        <v/>
      </c>
      <c r="Y328" s="41" t="str">
        <f t="shared" si="66"/>
        <v/>
      </c>
      <c r="Z328" s="96" t="str">
        <f t="shared" si="67"/>
        <v/>
      </c>
      <c r="AA328" s="77" t="str">
        <f t="shared" si="68"/>
        <v/>
      </c>
      <c r="AB328" s="77" t="str">
        <f t="shared" si="69"/>
        <v/>
      </c>
      <c r="AC328" s="43" t="str">
        <f t="shared" si="70"/>
        <v/>
      </c>
      <c r="AD328" s="23"/>
      <c r="AE328" s="23"/>
      <c r="AF328" s="23"/>
      <c r="AG328" s="23"/>
      <c r="AH328" s="41" t="str">
        <f t="shared" si="71"/>
        <v/>
      </c>
      <c r="AI328" s="88"/>
      <c r="AJ328" s="26"/>
      <c r="AK328" s="26"/>
      <c r="AL328" s="26"/>
    </row>
    <row r="329" spans="1:38">
      <c r="A329" s="42">
        <v>326</v>
      </c>
      <c r="B329" s="42" t="s">
        <v>4</v>
      </c>
      <c r="C329" s="99"/>
      <c r="D329" s="42" t="str">
        <f t="shared" si="62"/>
        <v/>
      </c>
      <c r="E329" s="99"/>
      <c r="F329" s="26"/>
      <c r="G329" s="99"/>
      <c r="H329" s="107"/>
      <c r="I329" s="53"/>
      <c r="J329" s="53"/>
      <c r="K329" s="99"/>
      <c r="L329" s="26" t="str">
        <f t="shared" si="63"/>
        <v>_</v>
      </c>
      <c r="M329" s="99"/>
      <c r="N329" s="42" t="str">
        <f t="shared" si="64"/>
        <v/>
      </c>
      <c r="O329" s="70"/>
      <c r="P329" s="63"/>
      <c r="Q329" s="64"/>
      <c r="R329" s="26"/>
      <c r="S329" s="26"/>
      <c r="T329" s="42" t="str">
        <f t="shared" si="60"/>
        <v/>
      </c>
      <c r="U329" s="42" t="str">
        <f>IF(E329="","",#REF!-N329)</f>
        <v/>
      </c>
      <c r="V329" s="42" t="str">
        <f t="shared" si="61"/>
        <v/>
      </c>
      <c r="W329" s="42" t="str">
        <f t="shared" si="65"/>
        <v/>
      </c>
      <c r="X329" s="41" t="str">
        <f>IF(E329="","",VLOOKUP(G329,#REF!,2,0))</f>
        <v/>
      </c>
      <c r="Y329" s="41" t="str">
        <f t="shared" si="66"/>
        <v/>
      </c>
      <c r="Z329" s="96" t="str">
        <f t="shared" si="67"/>
        <v/>
      </c>
      <c r="AA329" s="77" t="str">
        <f t="shared" si="68"/>
        <v/>
      </c>
      <c r="AB329" s="77" t="str">
        <f t="shared" si="69"/>
        <v/>
      </c>
      <c r="AC329" s="43" t="str">
        <f t="shared" si="70"/>
        <v/>
      </c>
      <c r="AD329" s="23"/>
      <c r="AE329" s="23"/>
      <c r="AF329" s="23"/>
      <c r="AG329" s="23"/>
      <c r="AH329" s="41" t="str">
        <f t="shared" si="71"/>
        <v/>
      </c>
      <c r="AI329" s="88"/>
      <c r="AJ329" s="26"/>
      <c r="AK329" s="26"/>
      <c r="AL329" s="26"/>
    </row>
    <row r="330" spans="1:38">
      <c r="A330" s="42">
        <v>327</v>
      </c>
      <c r="B330" s="42" t="s">
        <v>4</v>
      </c>
      <c r="C330" s="99"/>
      <c r="D330" s="42" t="str">
        <f t="shared" si="62"/>
        <v/>
      </c>
      <c r="E330" s="99"/>
      <c r="F330" s="26"/>
      <c r="G330" s="99"/>
      <c r="H330" s="107"/>
      <c r="I330" s="53"/>
      <c r="J330" s="53"/>
      <c r="K330" s="99"/>
      <c r="L330" s="26" t="str">
        <f t="shared" si="63"/>
        <v>_</v>
      </c>
      <c r="M330" s="99"/>
      <c r="N330" s="42" t="str">
        <f t="shared" si="64"/>
        <v/>
      </c>
      <c r="O330" s="70"/>
      <c r="P330" s="63"/>
      <c r="Q330" s="64"/>
      <c r="R330" s="26"/>
      <c r="S330" s="26"/>
      <c r="T330" s="42" t="str">
        <f t="shared" si="60"/>
        <v/>
      </c>
      <c r="U330" s="42" t="str">
        <f>IF(E330="","",#REF!-N330)</f>
        <v/>
      </c>
      <c r="V330" s="42" t="str">
        <f t="shared" si="61"/>
        <v/>
      </c>
      <c r="W330" s="42" t="str">
        <f t="shared" si="65"/>
        <v/>
      </c>
      <c r="X330" s="41" t="str">
        <f>IF(E330="","",VLOOKUP(G330,#REF!,2,0))</f>
        <v/>
      </c>
      <c r="Y330" s="41" t="str">
        <f t="shared" si="66"/>
        <v/>
      </c>
      <c r="Z330" s="96" t="str">
        <f t="shared" si="67"/>
        <v/>
      </c>
      <c r="AA330" s="77" t="str">
        <f t="shared" si="68"/>
        <v/>
      </c>
      <c r="AB330" s="77" t="str">
        <f t="shared" si="69"/>
        <v/>
      </c>
      <c r="AC330" s="43" t="str">
        <f t="shared" si="70"/>
        <v/>
      </c>
      <c r="AD330" s="23"/>
      <c r="AE330" s="23"/>
      <c r="AF330" s="23"/>
      <c r="AG330" s="23"/>
      <c r="AH330" s="41" t="str">
        <f t="shared" si="71"/>
        <v/>
      </c>
      <c r="AI330" s="88"/>
      <c r="AJ330" s="26"/>
      <c r="AK330" s="26"/>
      <c r="AL330" s="26"/>
    </row>
    <row r="331" spans="1:38">
      <c r="A331" s="42">
        <v>328</v>
      </c>
      <c r="B331" s="42" t="s">
        <v>4</v>
      </c>
      <c r="C331" s="99"/>
      <c r="D331" s="42" t="str">
        <f t="shared" si="62"/>
        <v/>
      </c>
      <c r="E331" s="99"/>
      <c r="F331" s="26"/>
      <c r="G331" s="99"/>
      <c r="H331" s="107"/>
      <c r="I331" s="53"/>
      <c r="J331" s="53"/>
      <c r="K331" s="99"/>
      <c r="L331" s="26" t="str">
        <f t="shared" si="63"/>
        <v>_</v>
      </c>
      <c r="M331" s="99"/>
      <c r="N331" s="42" t="str">
        <f t="shared" si="64"/>
        <v/>
      </c>
      <c r="O331" s="70"/>
      <c r="P331" s="63"/>
      <c r="Q331" s="64"/>
      <c r="R331" s="26"/>
      <c r="S331" s="26"/>
      <c r="T331" s="42" t="str">
        <f t="shared" si="60"/>
        <v/>
      </c>
      <c r="U331" s="42" t="str">
        <f>IF(E331="","",#REF!-N331)</f>
        <v/>
      </c>
      <c r="V331" s="42" t="str">
        <f t="shared" si="61"/>
        <v/>
      </c>
      <c r="W331" s="42" t="str">
        <f t="shared" si="65"/>
        <v/>
      </c>
      <c r="X331" s="41" t="str">
        <f>IF(E331="","",VLOOKUP(G331,#REF!,2,0))</f>
        <v/>
      </c>
      <c r="Y331" s="41" t="str">
        <f t="shared" si="66"/>
        <v/>
      </c>
      <c r="Z331" s="96" t="str">
        <f t="shared" si="67"/>
        <v/>
      </c>
      <c r="AA331" s="77" t="str">
        <f t="shared" si="68"/>
        <v/>
      </c>
      <c r="AB331" s="77" t="str">
        <f t="shared" si="69"/>
        <v/>
      </c>
      <c r="AC331" s="43" t="str">
        <f t="shared" si="70"/>
        <v/>
      </c>
      <c r="AD331" s="23"/>
      <c r="AE331" s="23"/>
      <c r="AF331" s="23"/>
      <c r="AG331" s="23"/>
      <c r="AH331" s="41" t="str">
        <f t="shared" si="71"/>
        <v/>
      </c>
      <c r="AI331" s="88"/>
      <c r="AJ331" s="26"/>
      <c r="AK331" s="26"/>
      <c r="AL331" s="26"/>
    </row>
    <row r="332" spans="1:38">
      <c r="A332" s="42">
        <v>329</v>
      </c>
      <c r="B332" s="42" t="s">
        <v>4</v>
      </c>
      <c r="C332" s="99"/>
      <c r="D332" s="42" t="str">
        <f t="shared" si="62"/>
        <v/>
      </c>
      <c r="E332" s="99"/>
      <c r="F332" s="26"/>
      <c r="G332" s="99"/>
      <c r="H332" s="107"/>
      <c r="I332" s="53"/>
      <c r="J332" s="53"/>
      <c r="K332" s="99"/>
      <c r="L332" s="26" t="str">
        <f t="shared" si="63"/>
        <v>_</v>
      </c>
      <c r="M332" s="99"/>
      <c r="N332" s="42" t="str">
        <f t="shared" si="64"/>
        <v/>
      </c>
      <c r="O332" s="70"/>
      <c r="P332" s="63"/>
      <c r="Q332" s="64"/>
      <c r="R332" s="26"/>
      <c r="S332" s="26"/>
      <c r="T332" s="42" t="str">
        <f t="shared" si="60"/>
        <v/>
      </c>
      <c r="U332" s="42" t="str">
        <f>IF(E332="","",#REF!-N332)</f>
        <v/>
      </c>
      <c r="V332" s="42" t="str">
        <f t="shared" si="61"/>
        <v/>
      </c>
      <c r="W332" s="42" t="str">
        <f t="shared" si="65"/>
        <v/>
      </c>
      <c r="X332" s="41" t="str">
        <f>IF(E332="","",VLOOKUP(G332,#REF!,2,0))</f>
        <v/>
      </c>
      <c r="Y332" s="41" t="str">
        <f t="shared" si="66"/>
        <v/>
      </c>
      <c r="Z332" s="96" t="str">
        <f t="shared" si="67"/>
        <v/>
      </c>
      <c r="AA332" s="77" t="str">
        <f t="shared" si="68"/>
        <v/>
      </c>
      <c r="AB332" s="77" t="str">
        <f t="shared" si="69"/>
        <v/>
      </c>
      <c r="AC332" s="43" t="str">
        <f t="shared" si="70"/>
        <v/>
      </c>
      <c r="AD332" s="23"/>
      <c r="AE332" s="23"/>
      <c r="AF332" s="23"/>
      <c r="AG332" s="23"/>
      <c r="AH332" s="41" t="str">
        <f t="shared" si="71"/>
        <v/>
      </c>
      <c r="AI332" s="88"/>
      <c r="AJ332" s="26"/>
      <c r="AK332" s="26"/>
      <c r="AL332" s="26"/>
    </row>
    <row r="333" spans="1:38">
      <c r="A333" s="42">
        <v>330</v>
      </c>
      <c r="B333" s="42" t="s">
        <v>4</v>
      </c>
      <c r="C333" s="99"/>
      <c r="D333" s="42" t="str">
        <f t="shared" si="62"/>
        <v/>
      </c>
      <c r="E333" s="99"/>
      <c r="F333" s="26"/>
      <c r="G333" s="99"/>
      <c r="H333" s="107"/>
      <c r="I333" s="53"/>
      <c r="J333" s="53"/>
      <c r="K333" s="99"/>
      <c r="L333" s="26" t="str">
        <f t="shared" si="63"/>
        <v>_</v>
      </c>
      <c r="M333" s="99"/>
      <c r="N333" s="42" t="str">
        <f t="shared" si="64"/>
        <v/>
      </c>
      <c r="O333" s="70"/>
      <c r="P333" s="63"/>
      <c r="Q333" s="64"/>
      <c r="R333" s="26"/>
      <c r="S333" s="26"/>
      <c r="T333" s="42" t="str">
        <f t="shared" si="60"/>
        <v/>
      </c>
      <c r="U333" s="42" t="str">
        <f>IF(E333="","",#REF!-N333)</f>
        <v/>
      </c>
      <c r="V333" s="42" t="str">
        <f t="shared" si="61"/>
        <v/>
      </c>
      <c r="W333" s="42" t="str">
        <f t="shared" si="65"/>
        <v/>
      </c>
      <c r="X333" s="41" t="str">
        <f>IF(E333="","",VLOOKUP(G333,#REF!,2,0))</f>
        <v/>
      </c>
      <c r="Y333" s="41" t="str">
        <f t="shared" si="66"/>
        <v/>
      </c>
      <c r="Z333" s="96" t="str">
        <f t="shared" si="67"/>
        <v/>
      </c>
      <c r="AA333" s="77" t="str">
        <f t="shared" si="68"/>
        <v/>
      </c>
      <c r="AB333" s="77" t="str">
        <f t="shared" si="69"/>
        <v/>
      </c>
      <c r="AC333" s="43" t="str">
        <f t="shared" si="70"/>
        <v/>
      </c>
      <c r="AD333" s="23"/>
      <c r="AE333" s="23"/>
      <c r="AF333" s="23"/>
      <c r="AG333" s="23"/>
      <c r="AH333" s="41" t="str">
        <f t="shared" si="71"/>
        <v/>
      </c>
      <c r="AI333" s="88"/>
      <c r="AJ333" s="26"/>
      <c r="AK333" s="26"/>
      <c r="AL333" s="26"/>
    </row>
    <row r="334" spans="1:38">
      <c r="A334" s="42">
        <v>331</v>
      </c>
      <c r="B334" s="42" t="s">
        <v>4</v>
      </c>
      <c r="C334" s="99"/>
      <c r="D334" s="42" t="str">
        <f t="shared" si="62"/>
        <v/>
      </c>
      <c r="E334" s="99"/>
      <c r="F334" s="26"/>
      <c r="G334" s="99"/>
      <c r="H334" s="107"/>
      <c r="I334" s="53"/>
      <c r="J334" s="53"/>
      <c r="K334" s="99"/>
      <c r="L334" s="26" t="str">
        <f t="shared" si="63"/>
        <v>_</v>
      </c>
      <c r="M334" s="99"/>
      <c r="N334" s="42" t="str">
        <f t="shared" si="64"/>
        <v/>
      </c>
      <c r="O334" s="70"/>
      <c r="P334" s="63"/>
      <c r="Q334" s="64"/>
      <c r="R334" s="26"/>
      <c r="S334" s="26"/>
      <c r="T334" s="42" t="str">
        <f t="shared" si="60"/>
        <v/>
      </c>
      <c r="U334" s="42" t="str">
        <f>IF(E334="","",#REF!-N334)</f>
        <v/>
      </c>
      <c r="V334" s="42" t="str">
        <f t="shared" si="61"/>
        <v/>
      </c>
      <c r="W334" s="42" t="str">
        <f t="shared" si="65"/>
        <v/>
      </c>
      <c r="X334" s="41" t="str">
        <f>IF(E334="","",VLOOKUP(G334,#REF!,2,0))</f>
        <v/>
      </c>
      <c r="Y334" s="41" t="str">
        <f t="shared" si="66"/>
        <v/>
      </c>
      <c r="Z334" s="96" t="str">
        <f t="shared" si="67"/>
        <v/>
      </c>
      <c r="AA334" s="77" t="str">
        <f t="shared" si="68"/>
        <v/>
      </c>
      <c r="AB334" s="77" t="str">
        <f t="shared" si="69"/>
        <v/>
      </c>
      <c r="AC334" s="43" t="str">
        <f t="shared" si="70"/>
        <v/>
      </c>
      <c r="AD334" s="23"/>
      <c r="AE334" s="23"/>
      <c r="AF334" s="23"/>
      <c r="AG334" s="23"/>
      <c r="AH334" s="41" t="str">
        <f t="shared" si="71"/>
        <v/>
      </c>
      <c r="AI334" s="88"/>
      <c r="AJ334" s="26"/>
      <c r="AK334" s="26"/>
      <c r="AL334" s="26"/>
    </row>
    <row r="335" spans="1:38">
      <c r="A335" s="42">
        <v>332</v>
      </c>
      <c r="B335" s="42" t="s">
        <v>4</v>
      </c>
      <c r="C335" s="99"/>
      <c r="D335" s="42" t="str">
        <f t="shared" si="62"/>
        <v/>
      </c>
      <c r="E335" s="99"/>
      <c r="F335" s="26"/>
      <c r="G335" s="99"/>
      <c r="H335" s="107"/>
      <c r="I335" s="53"/>
      <c r="J335" s="53"/>
      <c r="K335" s="99"/>
      <c r="L335" s="26" t="str">
        <f t="shared" si="63"/>
        <v>_</v>
      </c>
      <c r="M335" s="99"/>
      <c r="N335" s="42" t="str">
        <f t="shared" si="64"/>
        <v/>
      </c>
      <c r="O335" s="70"/>
      <c r="P335" s="63"/>
      <c r="Q335" s="64"/>
      <c r="R335" s="26"/>
      <c r="S335" s="26"/>
      <c r="T335" s="42" t="str">
        <f t="shared" si="60"/>
        <v/>
      </c>
      <c r="U335" s="42" t="str">
        <f>IF(E335="","",#REF!-N335)</f>
        <v/>
      </c>
      <c r="V335" s="42" t="str">
        <f t="shared" si="61"/>
        <v/>
      </c>
      <c r="W335" s="42" t="str">
        <f t="shared" si="65"/>
        <v/>
      </c>
      <c r="X335" s="41" t="str">
        <f>IF(E335="","",VLOOKUP(G335,#REF!,2,0))</f>
        <v/>
      </c>
      <c r="Y335" s="41" t="str">
        <f t="shared" si="66"/>
        <v/>
      </c>
      <c r="Z335" s="96" t="str">
        <f t="shared" si="67"/>
        <v/>
      </c>
      <c r="AA335" s="77" t="str">
        <f t="shared" si="68"/>
        <v/>
      </c>
      <c r="AB335" s="77" t="str">
        <f t="shared" si="69"/>
        <v/>
      </c>
      <c r="AC335" s="43" t="str">
        <f t="shared" si="70"/>
        <v/>
      </c>
      <c r="AD335" s="23"/>
      <c r="AE335" s="23"/>
      <c r="AF335" s="23"/>
      <c r="AG335" s="23"/>
      <c r="AH335" s="41" t="str">
        <f t="shared" si="71"/>
        <v/>
      </c>
      <c r="AI335" s="88"/>
      <c r="AJ335" s="26"/>
      <c r="AK335" s="26"/>
      <c r="AL335" s="26"/>
    </row>
    <row r="336" spans="1:38">
      <c r="A336" s="42">
        <v>333</v>
      </c>
      <c r="B336" s="42" t="s">
        <v>4</v>
      </c>
      <c r="C336" s="99"/>
      <c r="D336" s="42" t="str">
        <f t="shared" si="62"/>
        <v/>
      </c>
      <c r="E336" s="99"/>
      <c r="F336" s="26"/>
      <c r="G336" s="99"/>
      <c r="H336" s="107"/>
      <c r="I336" s="53"/>
      <c r="J336" s="53"/>
      <c r="K336" s="99"/>
      <c r="L336" s="26" t="str">
        <f t="shared" si="63"/>
        <v>_</v>
      </c>
      <c r="M336" s="99"/>
      <c r="N336" s="42" t="str">
        <f t="shared" si="64"/>
        <v/>
      </c>
      <c r="O336" s="70"/>
      <c r="P336" s="63"/>
      <c r="Q336" s="64"/>
      <c r="R336" s="26"/>
      <c r="S336" s="26"/>
      <c r="T336" s="42" t="str">
        <f t="shared" si="60"/>
        <v/>
      </c>
      <c r="U336" s="42" t="str">
        <f>IF(E336="","",#REF!-N336)</f>
        <v/>
      </c>
      <c r="V336" s="42" t="str">
        <f t="shared" si="61"/>
        <v/>
      </c>
      <c r="W336" s="42" t="str">
        <f t="shared" si="65"/>
        <v/>
      </c>
      <c r="X336" s="41" t="str">
        <f>IF(E336="","",VLOOKUP(G336,#REF!,2,0))</f>
        <v/>
      </c>
      <c r="Y336" s="41" t="str">
        <f t="shared" si="66"/>
        <v/>
      </c>
      <c r="Z336" s="96" t="str">
        <f t="shared" si="67"/>
        <v/>
      </c>
      <c r="AA336" s="77" t="str">
        <f t="shared" si="68"/>
        <v/>
      </c>
      <c r="AB336" s="77" t="str">
        <f t="shared" si="69"/>
        <v/>
      </c>
      <c r="AC336" s="43" t="str">
        <f t="shared" si="70"/>
        <v/>
      </c>
      <c r="AD336" s="23"/>
      <c r="AE336" s="23"/>
      <c r="AF336" s="23"/>
      <c r="AG336" s="23"/>
      <c r="AH336" s="41" t="str">
        <f t="shared" si="71"/>
        <v/>
      </c>
      <c r="AI336" s="88"/>
      <c r="AJ336" s="26"/>
      <c r="AK336" s="26"/>
      <c r="AL336" s="26"/>
    </row>
    <row r="337" spans="1:38">
      <c r="A337" s="42">
        <v>334</v>
      </c>
      <c r="B337" s="42" t="s">
        <v>4</v>
      </c>
      <c r="C337" s="99"/>
      <c r="D337" s="42" t="str">
        <f t="shared" si="62"/>
        <v/>
      </c>
      <c r="E337" s="99"/>
      <c r="F337" s="26"/>
      <c r="G337" s="99"/>
      <c r="H337" s="107"/>
      <c r="I337" s="53"/>
      <c r="J337" s="53"/>
      <c r="K337" s="99"/>
      <c r="L337" s="26" t="str">
        <f t="shared" si="63"/>
        <v>_</v>
      </c>
      <c r="M337" s="99"/>
      <c r="N337" s="42" t="str">
        <f t="shared" si="64"/>
        <v/>
      </c>
      <c r="O337" s="70"/>
      <c r="P337" s="63"/>
      <c r="Q337" s="64"/>
      <c r="R337" s="26"/>
      <c r="S337" s="26"/>
      <c r="T337" s="42" t="str">
        <f t="shared" si="60"/>
        <v/>
      </c>
      <c r="U337" s="42" t="str">
        <f>IF(E337="","",#REF!-N337)</f>
        <v/>
      </c>
      <c r="V337" s="42" t="str">
        <f t="shared" si="61"/>
        <v/>
      </c>
      <c r="W337" s="42" t="str">
        <f t="shared" si="65"/>
        <v/>
      </c>
      <c r="X337" s="41" t="str">
        <f>IF(E337="","",VLOOKUP(G337,#REF!,2,0))</f>
        <v/>
      </c>
      <c r="Y337" s="41" t="str">
        <f t="shared" si="66"/>
        <v/>
      </c>
      <c r="Z337" s="96" t="str">
        <f t="shared" si="67"/>
        <v/>
      </c>
      <c r="AA337" s="77" t="str">
        <f t="shared" si="68"/>
        <v/>
      </c>
      <c r="AB337" s="77" t="str">
        <f t="shared" si="69"/>
        <v/>
      </c>
      <c r="AC337" s="43" t="str">
        <f t="shared" si="70"/>
        <v/>
      </c>
      <c r="AD337" s="23"/>
      <c r="AE337" s="23"/>
      <c r="AF337" s="23"/>
      <c r="AG337" s="23"/>
      <c r="AH337" s="41" t="str">
        <f t="shared" si="71"/>
        <v/>
      </c>
      <c r="AI337" s="88"/>
      <c r="AJ337" s="26"/>
      <c r="AK337" s="26"/>
      <c r="AL337" s="26"/>
    </row>
    <row r="338" spans="1:38">
      <c r="A338" s="42">
        <v>335</v>
      </c>
      <c r="B338" s="42" t="s">
        <v>4</v>
      </c>
      <c r="C338" s="99"/>
      <c r="D338" s="42" t="str">
        <f t="shared" si="62"/>
        <v/>
      </c>
      <c r="E338" s="99"/>
      <c r="F338" s="26"/>
      <c r="G338" s="99"/>
      <c r="H338" s="107"/>
      <c r="I338" s="53"/>
      <c r="J338" s="53"/>
      <c r="K338" s="99"/>
      <c r="L338" s="26" t="str">
        <f t="shared" si="63"/>
        <v>_</v>
      </c>
      <c r="M338" s="99"/>
      <c r="N338" s="42" t="str">
        <f t="shared" si="64"/>
        <v/>
      </c>
      <c r="O338" s="70"/>
      <c r="P338" s="63"/>
      <c r="Q338" s="64"/>
      <c r="R338" s="26"/>
      <c r="S338" s="26"/>
      <c r="T338" s="42" t="str">
        <f t="shared" si="60"/>
        <v/>
      </c>
      <c r="U338" s="42" t="str">
        <f>IF(E338="","",#REF!-N338)</f>
        <v/>
      </c>
      <c r="V338" s="42" t="str">
        <f t="shared" si="61"/>
        <v/>
      </c>
      <c r="W338" s="42" t="str">
        <f t="shared" si="65"/>
        <v/>
      </c>
      <c r="X338" s="41" t="str">
        <f>IF(E338="","",VLOOKUP(G338,#REF!,2,0))</f>
        <v/>
      </c>
      <c r="Y338" s="41" t="str">
        <f t="shared" si="66"/>
        <v/>
      </c>
      <c r="Z338" s="96" t="str">
        <f t="shared" si="67"/>
        <v/>
      </c>
      <c r="AA338" s="77" t="str">
        <f t="shared" si="68"/>
        <v/>
      </c>
      <c r="AB338" s="77" t="str">
        <f t="shared" si="69"/>
        <v/>
      </c>
      <c r="AC338" s="43" t="str">
        <f t="shared" si="70"/>
        <v/>
      </c>
      <c r="AD338" s="23"/>
      <c r="AE338" s="23"/>
      <c r="AF338" s="23"/>
      <c r="AG338" s="23"/>
      <c r="AH338" s="41" t="str">
        <f t="shared" si="71"/>
        <v/>
      </c>
      <c r="AI338" s="88"/>
      <c r="AJ338" s="26"/>
      <c r="AK338" s="26"/>
      <c r="AL338" s="26"/>
    </row>
    <row r="339" spans="1:38">
      <c r="A339" s="42">
        <v>336</v>
      </c>
      <c r="B339" s="42" t="s">
        <v>4</v>
      </c>
      <c r="C339" s="99"/>
      <c r="D339" s="42" t="str">
        <f t="shared" si="62"/>
        <v/>
      </c>
      <c r="E339" s="99"/>
      <c r="F339" s="26"/>
      <c r="G339" s="99"/>
      <c r="H339" s="107"/>
      <c r="I339" s="53"/>
      <c r="J339" s="53"/>
      <c r="K339" s="99"/>
      <c r="L339" s="26" t="str">
        <f t="shared" si="63"/>
        <v>_</v>
      </c>
      <c r="M339" s="99"/>
      <c r="N339" s="42" t="str">
        <f t="shared" si="64"/>
        <v/>
      </c>
      <c r="O339" s="70"/>
      <c r="P339" s="63"/>
      <c r="Q339" s="64"/>
      <c r="R339" s="26"/>
      <c r="S339" s="26"/>
      <c r="T339" s="42" t="str">
        <f t="shared" si="60"/>
        <v/>
      </c>
      <c r="U339" s="42" t="str">
        <f>IF(E339="","",#REF!-N339)</f>
        <v/>
      </c>
      <c r="V339" s="42" t="str">
        <f t="shared" si="61"/>
        <v/>
      </c>
      <c r="W339" s="42" t="str">
        <f t="shared" si="65"/>
        <v/>
      </c>
      <c r="X339" s="41" t="str">
        <f>IF(E339="","",VLOOKUP(G339,#REF!,2,0))</f>
        <v/>
      </c>
      <c r="Y339" s="41" t="str">
        <f t="shared" si="66"/>
        <v/>
      </c>
      <c r="Z339" s="96" t="str">
        <f t="shared" si="67"/>
        <v/>
      </c>
      <c r="AA339" s="77" t="str">
        <f t="shared" si="68"/>
        <v/>
      </c>
      <c r="AB339" s="77" t="str">
        <f t="shared" si="69"/>
        <v/>
      </c>
      <c r="AC339" s="43" t="str">
        <f t="shared" si="70"/>
        <v/>
      </c>
      <c r="AD339" s="23"/>
      <c r="AE339" s="23"/>
      <c r="AF339" s="23"/>
      <c r="AG339" s="23"/>
      <c r="AH339" s="41" t="str">
        <f t="shared" si="71"/>
        <v/>
      </c>
      <c r="AI339" s="88"/>
      <c r="AJ339" s="26"/>
      <c r="AK339" s="26"/>
      <c r="AL339" s="26"/>
    </row>
    <row r="340" spans="1:38">
      <c r="A340" s="42">
        <v>337</v>
      </c>
      <c r="B340" s="42" t="s">
        <v>4</v>
      </c>
      <c r="C340" s="99"/>
      <c r="D340" s="42" t="str">
        <f t="shared" si="62"/>
        <v/>
      </c>
      <c r="E340" s="99"/>
      <c r="F340" s="26"/>
      <c r="G340" s="99"/>
      <c r="H340" s="107"/>
      <c r="I340" s="53"/>
      <c r="J340" s="53"/>
      <c r="K340" s="99"/>
      <c r="L340" s="26" t="str">
        <f t="shared" si="63"/>
        <v>_</v>
      </c>
      <c r="M340" s="99"/>
      <c r="N340" s="42" t="str">
        <f t="shared" si="64"/>
        <v/>
      </c>
      <c r="O340" s="70"/>
      <c r="P340" s="63"/>
      <c r="Q340" s="64"/>
      <c r="R340" s="26"/>
      <c r="S340" s="26"/>
      <c r="T340" s="42" t="str">
        <f t="shared" si="60"/>
        <v/>
      </c>
      <c r="U340" s="42" t="str">
        <f>IF(E340="","",#REF!-N340)</f>
        <v/>
      </c>
      <c r="V340" s="42" t="str">
        <f t="shared" si="61"/>
        <v/>
      </c>
      <c r="W340" s="42" t="str">
        <f t="shared" si="65"/>
        <v/>
      </c>
      <c r="X340" s="41" t="str">
        <f>IF(E340="","",VLOOKUP(G340,#REF!,2,0))</f>
        <v/>
      </c>
      <c r="Y340" s="41" t="str">
        <f t="shared" si="66"/>
        <v/>
      </c>
      <c r="Z340" s="96" t="str">
        <f t="shared" si="67"/>
        <v/>
      </c>
      <c r="AA340" s="77" t="str">
        <f t="shared" si="68"/>
        <v/>
      </c>
      <c r="AB340" s="77" t="str">
        <f t="shared" si="69"/>
        <v/>
      </c>
      <c r="AC340" s="43" t="str">
        <f t="shared" si="70"/>
        <v/>
      </c>
      <c r="AD340" s="23"/>
      <c r="AE340" s="23"/>
      <c r="AF340" s="23"/>
      <c r="AG340" s="23"/>
      <c r="AH340" s="41" t="str">
        <f t="shared" si="71"/>
        <v/>
      </c>
      <c r="AI340" s="88"/>
      <c r="AJ340" s="26"/>
      <c r="AK340" s="26"/>
      <c r="AL340" s="26"/>
    </row>
    <row r="341" spans="1:38">
      <c r="A341" s="42">
        <v>338</v>
      </c>
      <c r="B341" s="42" t="s">
        <v>4</v>
      </c>
      <c r="C341" s="99"/>
      <c r="D341" s="42" t="str">
        <f t="shared" si="62"/>
        <v/>
      </c>
      <c r="E341" s="99"/>
      <c r="F341" s="26"/>
      <c r="G341" s="99"/>
      <c r="H341" s="107"/>
      <c r="I341" s="53"/>
      <c r="J341" s="53"/>
      <c r="K341" s="99"/>
      <c r="L341" s="26" t="str">
        <f t="shared" si="63"/>
        <v>_</v>
      </c>
      <c r="M341" s="99"/>
      <c r="N341" s="42" t="str">
        <f t="shared" si="64"/>
        <v/>
      </c>
      <c r="O341" s="70"/>
      <c r="P341" s="63"/>
      <c r="Q341" s="64"/>
      <c r="R341" s="26"/>
      <c r="S341" s="26"/>
      <c r="T341" s="42" t="str">
        <f t="shared" si="60"/>
        <v/>
      </c>
      <c r="U341" s="42" t="str">
        <f>IF(E341="","",#REF!-N341)</f>
        <v/>
      </c>
      <c r="V341" s="42" t="str">
        <f t="shared" si="61"/>
        <v/>
      </c>
      <c r="W341" s="42" t="str">
        <f t="shared" si="65"/>
        <v/>
      </c>
      <c r="X341" s="41" t="str">
        <f>IF(E341="","",VLOOKUP(G341,#REF!,2,0))</f>
        <v/>
      </c>
      <c r="Y341" s="41" t="str">
        <f t="shared" si="66"/>
        <v/>
      </c>
      <c r="Z341" s="96" t="str">
        <f t="shared" si="67"/>
        <v/>
      </c>
      <c r="AA341" s="77" t="str">
        <f t="shared" si="68"/>
        <v/>
      </c>
      <c r="AB341" s="77" t="str">
        <f t="shared" si="69"/>
        <v/>
      </c>
      <c r="AC341" s="43" t="str">
        <f t="shared" si="70"/>
        <v/>
      </c>
      <c r="AD341" s="23"/>
      <c r="AE341" s="23"/>
      <c r="AF341" s="23"/>
      <c r="AG341" s="23"/>
      <c r="AH341" s="41" t="str">
        <f t="shared" si="71"/>
        <v/>
      </c>
      <c r="AI341" s="88"/>
      <c r="AJ341" s="26"/>
      <c r="AK341" s="26"/>
      <c r="AL341" s="26"/>
    </row>
    <row r="342" spans="1:38">
      <c r="A342" s="42">
        <v>339</v>
      </c>
      <c r="B342" s="42" t="s">
        <v>4</v>
      </c>
      <c r="C342" s="99"/>
      <c r="D342" s="42" t="str">
        <f t="shared" si="62"/>
        <v/>
      </c>
      <c r="E342" s="99"/>
      <c r="F342" s="26"/>
      <c r="G342" s="99"/>
      <c r="H342" s="107"/>
      <c r="I342" s="53"/>
      <c r="J342" s="53"/>
      <c r="K342" s="99"/>
      <c r="L342" s="26" t="str">
        <f t="shared" si="63"/>
        <v>_</v>
      </c>
      <c r="M342" s="99"/>
      <c r="N342" s="42" t="str">
        <f t="shared" si="64"/>
        <v/>
      </c>
      <c r="O342" s="70"/>
      <c r="P342" s="63"/>
      <c r="Q342" s="64"/>
      <c r="R342" s="26"/>
      <c r="S342" s="26"/>
      <c r="T342" s="42" t="str">
        <f t="shared" si="60"/>
        <v/>
      </c>
      <c r="U342" s="42" t="str">
        <f>IF(E342="","",#REF!-N342)</f>
        <v/>
      </c>
      <c r="V342" s="42" t="str">
        <f t="shared" si="61"/>
        <v/>
      </c>
      <c r="W342" s="42" t="str">
        <f t="shared" si="65"/>
        <v/>
      </c>
      <c r="X342" s="41" t="str">
        <f>IF(E342="","",VLOOKUP(G342,#REF!,2,0))</f>
        <v/>
      </c>
      <c r="Y342" s="41" t="str">
        <f t="shared" si="66"/>
        <v/>
      </c>
      <c r="Z342" s="96" t="str">
        <f t="shared" si="67"/>
        <v/>
      </c>
      <c r="AA342" s="77" t="str">
        <f t="shared" si="68"/>
        <v/>
      </c>
      <c r="AB342" s="77" t="str">
        <f t="shared" si="69"/>
        <v/>
      </c>
      <c r="AC342" s="43" t="str">
        <f t="shared" si="70"/>
        <v/>
      </c>
      <c r="AD342" s="23"/>
      <c r="AE342" s="23"/>
      <c r="AF342" s="23"/>
      <c r="AG342" s="23"/>
      <c r="AH342" s="41" t="str">
        <f t="shared" si="71"/>
        <v/>
      </c>
      <c r="AI342" s="88"/>
      <c r="AJ342" s="26"/>
      <c r="AK342" s="26"/>
      <c r="AL342" s="26"/>
    </row>
    <row r="343" spans="1:38">
      <c r="A343" s="42">
        <v>340</v>
      </c>
      <c r="B343" s="42" t="s">
        <v>4</v>
      </c>
      <c r="C343" s="99"/>
      <c r="D343" s="42" t="str">
        <f t="shared" si="62"/>
        <v/>
      </c>
      <c r="E343" s="99"/>
      <c r="F343" s="26"/>
      <c r="G343" s="99"/>
      <c r="H343" s="107"/>
      <c r="I343" s="53"/>
      <c r="J343" s="53"/>
      <c r="K343" s="99"/>
      <c r="L343" s="26" t="str">
        <f t="shared" si="63"/>
        <v>_</v>
      </c>
      <c r="M343" s="99"/>
      <c r="N343" s="42" t="str">
        <f t="shared" si="64"/>
        <v/>
      </c>
      <c r="O343" s="70"/>
      <c r="P343" s="63"/>
      <c r="Q343" s="64"/>
      <c r="R343" s="26"/>
      <c r="S343" s="26"/>
      <c r="T343" s="42" t="str">
        <f t="shared" si="60"/>
        <v/>
      </c>
      <c r="U343" s="42" t="str">
        <f>IF(E343="","",#REF!-N343)</f>
        <v/>
      </c>
      <c r="V343" s="42" t="str">
        <f t="shared" si="61"/>
        <v/>
      </c>
      <c r="W343" s="42" t="str">
        <f t="shared" si="65"/>
        <v/>
      </c>
      <c r="X343" s="41" t="str">
        <f>IF(E343="","",VLOOKUP(G343,#REF!,2,0))</f>
        <v/>
      </c>
      <c r="Y343" s="41" t="str">
        <f t="shared" si="66"/>
        <v/>
      </c>
      <c r="Z343" s="96" t="str">
        <f t="shared" si="67"/>
        <v/>
      </c>
      <c r="AA343" s="77" t="str">
        <f t="shared" si="68"/>
        <v/>
      </c>
      <c r="AB343" s="77" t="str">
        <f t="shared" si="69"/>
        <v/>
      </c>
      <c r="AC343" s="43" t="str">
        <f t="shared" si="70"/>
        <v/>
      </c>
      <c r="AD343" s="23"/>
      <c r="AE343" s="23"/>
      <c r="AF343" s="23"/>
      <c r="AG343" s="23"/>
      <c r="AH343" s="41" t="str">
        <f t="shared" si="71"/>
        <v/>
      </c>
      <c r="AI343" s="88"/>
      <c r="AJ343" s="26"/>
      <c r="AK343" s="26"/>
      <c r="AL343" s="26"/>
    </row>
    <row r="344" spans="1:38">
      <c r="A344" s="42">
        <v>341</v>
      </c>
      <c r="B344" s="42" t="s">
        <v>4</v>
      </c>
      <c r="C344" s="99"/>
      <c r="D344" s="42" t="str">
        <f t="shared" si="62"/>
        <v/>
      </c>
      <c r="E344" s="99"/>
      <c r="F344" s="26"/>
      <c r="G344" s="99"/>
      <c r="H344" s="107"/>
      <c r="I344" s="53"/>
      <c r="J344" s="53"/>
      <c r="K344" s="99"/>
      <c r="L344" s="26" t="str">
        <f t="shared" si="63"/>
        <v>_</v>
      </c>
      <c r="M344" s="99"/>
      <c r="N344" s="42" t="str">
        <f t="shared" si="64"/>
        <v/>
      </c>
      <c r="O344" s="70"/>
      <c r="P344" s="63"/>
      <c r="Q344" s="64"/>
      <c r="R344" s="26"/>
      <c r="S344" s="26"/>
      <c r="T344" s="42" t="str">
        <f t="shared" si="60"/>
        <v/>
      </c>
      <c r="U344" s="42" t="str">
        <f>IF(E344="","",#REF!-N344)</f>
        <v/>
      </c>
      <c r="V344" s="42" t="str">
        <f t="shared" si="61"/>
        <v/>
      </c>
      <c r="W344" s="42" t="str">
        <f t="shared" si="65"/>
        <v/>
      </c>
      <c r="X344" s="41" t="str">
        <f>IF(E344="","",VLOOKUP(G344,#REF!,2,0))</f>
        <v/>
      </c>
      <c r="Y344" s="41" t="str">
        <f t="shared" si="66"/>
        <v/>
      </c>
      <c r="Z344" s="96" t="str">
        <f t="shared" si="67"/>
        <v/>
      </c>
      <c r="AA344" s="77" t="str">
        <f t="shared" si="68"/>
        <v/>
      </c>
      <c r="AB344" s="77" t="str">
        <f t="shared" si="69"/>
        <v/>
      </c>
      <c r="AC344" s="43" t="str">
        <f t="shared" si="70"/>
        <v/>
      </c>
      <c r="AD344" s="23"/>
      <c r="AE344" s="23"/>
      <c r="AF344" s="23"/>
      <c r="AG344" s="23"/>
      <c r="AH344" s="41" t="str">
        <f t="shared" si="71"/>
        <v/>
      </c>
      <c r="AI344" s="88"/>
      <c r="AJ344" s="26"/>
      <c r="AK344" s="26"/>
      <c r="AL344" s="26"/>
    </row>
    <row r="345" spans="1:38">
      <c r="A345" s="42">
        <v>342</v>
      </c>
      <c r="B345" s="42" t="s">
        <v>4</v>
      </c>
      <c r="C345" s="99"/>
      <c r="D345" s="42" t="str">
        <f t="shared" si="62"/>
        <v/>
      </c>
      <c r="E345" s="99"/>
      <c r="F345" s="26"/>
      <c r="G345" s="99"/>
      <c r="H345" s="107"/>
      <c r="I345" s="53"/>
      <c r="J345" s="53"/>
      <c r="K345" s="99"/>
      <c r="L345" s="26" t="str">
        <f t="shared" si="63"/>
        <v>_</v>
      </c>
      <c r="M345" s="99"/>
      <c r="N345" s="42" t="str">
        <f t="shared" si="64"/>
        <v/>
      </c>
      <c r="O345" s="70"/>
      <c r="P345" s="63"/>
      <c r="Q345" s="64"/>
      <c r="R345" s="26"/>
      <c r="S345" s="26"/>
      <c r="T345" s="42" t="str">
        <f t="shared" si="60"/>
        <v/>
      </c>
      <c r="U345" s="42" t="str">
        <f>IF(E345="","",#REF!-N345)</f>
        <v/>
      </c>
      <c r="V345" s="42" t="str">
        <f t="shared" si="61"/>
        <v/>
      </c>
      <c r="W345" s="42" t="str">
        <f t="shared" si="65"/>
        <v/>
      </c>
      <c r="X345" s="41" t="str">
        <f>IF(E345="","",VLOOKUP(G345,#REF!,2,0))</f>
        <v/>
      </c>
      <c r="Y345" s="41" t="str">
        <f t="shared" si="66"/>
        <v/>
      </c>
      <c r="Z345" s="96" t="str">
        <f t="shared" si="67"/>
        <v/>
      </c>
      <c r="AA345" s="77" t="str">
        <f t="shared" si="68"/>
        <v/>
      </c>
      <c r="AB345" s="77" t="str">
        <f t="shared" si="69"/>
        <v/>
      </c>
      <c r="AC345" s="43" t="str">
        <f t="shared" si="70"/>
        <v/>
      </c>
      <c r="AD345" s="23"/>
      <c r="AE345" s="23"/>
      <c r="AF345" s="23"/>
      <c r="AG345" s="23"/>
      <c r="AH345" s="41" t="str">
        <f t="shared" si="71"/>
        <v/>
      </c>
      <c r="AI345" s="88"/>
      <c r="AJ345" s="26"/>
      <c r="AK345" s="26"/>
      <c r="AL345" s="26"/>
    </row>
    <row r="346" spans="1:38">
      <c r="A346" s="42">
        <v>343</v>
      </c>
      <c r="B346" s="42" t="s">
        <v>4</v>
      </c>
      <c r="C346" s="99"/>
      <c r="D346" s="42" t="str">
        <f t="shared" si="62"/>
        <v/>
      </c>
      <c r="E346" s="99"/>
      <c r="F346" s="26"/>
      <c r="G346" s="99"/>
      <c r="H346" s="107"/>
      <c r="I346" s="53"/>
      <c r="J346" s="53"/>
      <c r="K346" s="99"/>
      <c r="L346" s="26" t="str">
        <f t="shared" si="63"/>
        <v>_</v>
      </c>
      <c r="M346" s="99"/>
      <c r="N346" s="42" t="str">
        <f t="shared" si="64"/>
        <v/>
      </c>
      <c r="O346" s="70"/>
      <c r="P346" s="63"/>
      <c r="Q346" s="64"/>
      <c r="R346" s="26"/>
      <c r="S346" s="26"/>
      <c r="T346" s="42" t="str">
        <f t="shared" si="60"/>
        <v/>
      </c>
      <c r="U346" s="42" t="str">
        <f>IF(E346="","",#REF!-N346)</f>
        <v/>
      </c>
      <c r="V346" s="42" t="str">
        <f t="shared" si="61"/>
        <v/>
      </c>
      <c r="W346" s="42" t="str">
        <f t="shared" si="65"/>
        <v/>
      </c>
      <c r="X346" s="41" t="str">
        <f>IF(E346="","",VLOOKUP(G346,#REF!,2,0))</f>
        <v/>
      </c>
      <c r="Y346" s="41" t="str">
        <f t="shared" si="66"/>
        <v/>
      </c>
      <c r="Z346" s="96" t="str">
        <f t="shared" si="67"/>
        <v/>
      </c>
      <c r="AA346" s="77" t="str">
        <f t="shared" si="68"/>
        <v/>
      </c>
      <c r="AB346" s="77" t="str">
        <f t="shared" si="69"/>
        <v/>
      </c>
      <c r="AC346" s="43" t="str">
        <f t="shared" si="70"/>
        <v/>
      </c>
      <c r="AD346" s="23"/>
      <c r="AE346" s="23"/>
      <c r="AF346" s="23"/>
      <c r="AG346" s="23"/>
      <c r="AH346" s="41" t="str">
        <f t="shared" si="71"/>
        <v/>
      </c>
      <c r="AI346" s="88"/>
      <c r="AJ346" s="26"/>
      <c r="AK346" s="26"/>
      <c r="AL346" s="26"/>
    </row>
    <row r="347" spans="1:38">
      <c r="A347" s="42">
        <v>344</v>
      </c>
      <c r="B347" s="42" t="s">
        <v>4</v>
      </c>
      <c r="C347" s="99"/>
      <c r="D347" s="42" t="str">
        <f t="shared" si="62"/>
        <v/>
      </c>
      <c r="E347" s="99"/>
      <c r="F347" s="26"/>
      <c r="G347" s="99"/>
      <c r="H347" s="107"/>
      <c r="I347" s="53"/>
      <c r="J347" s="53"/>
      <c r="K347" s="99"/>
      <c r="L347" s="26" t="str">
        <f t="shared" si="63"/>
        <v>_</v>
      </c>
      <c r="M347" s="99"/>
      <c r="N347" s="42" t="str">
        <f t="shared" si="64"/>
        <v/>
      </c>
      <c r="O347" s="70"/>
      <c r="P347" s="63"/>
      <c r="Q347" s="64"/>
      <c r="R347" s="26"/>
      <c r="S347" s="26"/>
      <c r="T347" s="42" t="str">
        <f t="shared" si="60"/>
        <v/>
      </c>
      <c r="U347" s="42" t="str">
        <f>IF(E347="","",#REF!-N347)</f>
        <v/>
      </c>
      <c r="V347" s="42" t="str">
        <f t="shared" si="61"/>
        <v/>
      </c>
      <c r="W347" s="42" t="str">
        <f t="shared" si="65"/>
        <v/>
      </c>
      <c r="X347" s="41" t="str">
        <f>IF(E347="","",VLOOKUP(G347,#REF!,2,0))</f>
        <v/>
      </c>
      <c r="Y347" s="41" t="str">
        <f t="shared" si="66"/>
        <v/>
      </c>
      <c r="Z347" s="96" t="str">
        <f t="shared" si="67"/>
        <v/>
      </c>
      <c r="AA347" s="77" t="str">
        <f t="shared" si="68"/>
        <v/>
      </c>
      <c r="AB347" s="77" t="str">
        <f t="shared" si="69"/>
        <v/>
      </c>
      <c r="AC347" s="43" t="str">
        <f t="shared" si="70"/>
        <v/>
      </c>
      <c r="AD347" s="23"/>
      <c r="AE347" s="23"/>
      <c r="AF347" s="23"/>
      <c r="AG347" s="23"/>
      <c r="AH347" s="41" t="str">
        <f t="shared" si="71"/>
        <v/>
      </c>
      <c r="AI347" s="88"/>
      <c r="AJ347" s="26"/>
      <c r="AK347" s="26"/>
      <c r="AL347" s="26"/>
    </row>
    <row r="348" spans="1:38">
      <c r="A348" s="42">
        <v>345</v>
      </c>
      <c r="B348" s="42" t="s">
        <v>4</v>
      </c>
      <c r="C348" s="99"/>
      <c r="D348" s="42" t="str">
        <f t="shared" si="62"/>
        <v/>
      </c>
      <c r="E348" s="99"/>
      <c r="F348" s="26"/>
      <c r="G348" s="99"/>
      <c r="H348" s="107"/>
      <c r="I348" s="53"/>
      <c r="J348" s="53"/>
      <c r="K348" s="99"/>
      <c r="L348" s="26" t="str">
        <f t="shared" si="63"/>
        <v>_</v>
      </c>
      <c r="M348" s="99"/>
      <c r="N348" s="42" t="str">
        <f t="shared" si="64"/>
        <v/>
      </c>
      <c r="O348" s="70"/>
      <c r="P348" s="63"/>
      <c r="Q348" s="64"/>
      <c r="R348" s="26"/>
      <c r="S348" s="26"/>
      <c r="T348" s="42" t="str">
        <f t="shared" si="60"/>
        <v/>
      </c>
      <c r="U348" s="42" t="str">
        <f>IF(E348="","",#REF!-N348)</f>
        <v/>
      </c>
      <c r="V348" s="42" t="str">
        <f t="shared" si="61"/>
        <v/>
      </c>
      <c r="W348" s="42" t="str">
        <f t="shared" si="65"/>
        <v/>
      </c>
      <c r="X348" s="41" t="str">
        <f>IF(E348="","",VLOOKUP(G348,#REF!,2,0))</f>
        <v/>
      </c>
      <c r="Y348" s="41" t="str">
        <f t="shared" si="66"/>
        <v/>
      </c>
      <c r="Z348" s="96" t="str">
        <f t="shared" si="67"/>
        <v/>
      </c>
      <c r="AA348" s="77" t="str">
        <f t="shared" si="68"/>
        <v/>
      </c>
      <c r="AB348" s="77" t="str">
        <f t="shared" si="69"/>
        <v/>
      </c>
      <c r="AC348" s="43" t="str">
        <f t="shared" si="70"/>
        <v/>
      </c>
      <c r="AD348" s="23"/>
      <c r="AE348" s="23"/>
      <c r="AF348" s="23"/>
      <c r="AG348" s="23"/>
      <c r="AH348" s="41" t="str">
        <f t="shared" si="71"/>
        <v/>
      </c>
      <c r="AI348" s="88"/>
      <c r="AJ348" s="26"/>
      <c r="AK348" s="26"/>
      <c r="AL348" s="26"/>
    </row>
    <row r="349" spans="1:38">
      <c r="A349" s="42">
        <v>346</v>
      </c>
      <c r="B349" s="42" t="s">
        <v>4</v>
      </c>
      <c r="C349" s="99"/>
      <c r="D349" s="42" t="str">
        <f t="shared" si="62"/>
        <v/>
      </c>
      <c r="E349" s="99"/>
      <c r="F349" s="26"/>
      <c r="G349" s="99"/>
      <c r="H349" s="107"/>
      <c r="I349" s="53"/>
      <c r="J349" s="53"/>
      <c r="K349" s="99"/>
      <c r="L349" s="26" t="str">
        <f t="shared" si="63"/>
        <v>_</v>
      </c>
      <c r="M349" s="99"/>
      <c r="N349" s="42" t="str">
        <f t="shared" si="64"/>
        <v/>
      </c>
      <c r="O349" s="70"/>
      <c r="P349" s="63"/>
      <c r="Q349" s="64"/>
      <c r="R349" s="26"/>
      <c r="S349" s="26"/>
      <c r="T349" s="42" t="str">
        <f t="shared" si="60"/>
        <v/>
      </c>
      <c r="U349" s="42" t="str">
        <f>IF(E349="","",#REF!-N349)</f>
        <v/>
      </c>
      <c r="V349" s="42" t="str">
        <f t="shared" si="61"/>
        <v/>
      </c>
      <c r="W349" s="42" t="str">
        <f t="shared" si="65"/>
        <v/>
      </c>
      <c r="X349" s="41" t="str">
        <f>IF(E349="","",VLOOKUP(G349,#REF!,2,0))</f>
        <v/>
      </c>
      <c r="Y349" s="41" t="str">
        <f t="shared" si="66"/>
        <v/>
      </c>
      <c r="Z349" s="96" t="str">
        <f t="shared" si="67"/>
        <v/>
      </c>
      <c r="AA349" s="77" t="str">
        <f t="shared" si="68"/>
        <v/>
      </c>
      <c r="AB349" s="77" t="str">
        <f t="shared" si="69"/>
        <v/>
      </c>
      <c r="AC349" s="43" t="str">
        <f t="shared" si="70"/>
        <v/>
      </c>
      <c r="AD349" s="23"/>
      <c r="AE349" s="23"/>
      <c r="AF349" s="23"/>
      <c r="AG349" s="23"/>
      <c r="AH349" s="41" t="str">
        <f t="shared" si="71"/>
        <v/>
      </c>
      <c r="AI349" s="88"/>
      <c r="AJ349" s="26"/>
      <c r="AK349" s="26"/>
      <c r="AL349" s="26"/>
    </row>
    <row r="350" spans="1:38">
      <c r="A350" s="42">
        <v>347</v>
      </c>
      <c r="B350" s="42" t="s">
        <v>4</v>
      </c>
      <c r="C350" s="99"/>
      <c r="D350" s="42" t="str">
        <f t="shared" si="62"/>
        <v/>
      </c>
      <c r="E350" s="99"/>
      <c r="F350" s="26"/>
      <c r="G350" s="99"/>
      <c r="H350" s="107"/>
      <c r="I350" s="53"/>
      <c r="J350" s="53"/>
      <c r="K350" s="99"/>
      <c r="L350" s="26" t="str">
        <f t="shared" si="63"/>
        <v>_</v>
      </c>
      <c r="M350" s="99"/>
      <c r="N350" s="42" t="str">
        <f t="shared" si="64"/>
        <v/>
      </c>
      <c r="O350" s="70"/>
      <c r="P350" s="63"/>
      <c r="Q350" s="64"/>
      <c r="R350" s="26"/>
      <c r="S350" s="26"/>
      <c r="T350" s="42" t="str">
        <f t="shared" si="60"/>
        <v/>
      </c>
      <c r="U350" s="42" t="str">
        <f>IF(E350="","",#REF!-N350)</f>
        <v/>
      </c>
      <c r="V350" s="42" t="str">
        <f t="shared" si="61"/>
        <v/>
      </c>
      <c r="W350" s="42" t="str">
        <f t="shared" si="65"/>
        <v/>
      </c>
      <c r="X350" s="41" t="str">
        <f>IF(E350="","",VLOOKUP(G350,#REF!,2,0))</f>
        <v/>
      </c>
      <c r="Y350" s="41" t="str">
        <f t="shared" si="66"/>
        <v/>
      </c>
      <c r="Z350" s="96" t="str">
        <f t="shared" si="67"/>
        <v/>
      </c>
      <c r="AA350" s="77" t="str">
        <f t="shared" si="68"/>
        <v/>
      </c>
      <c r="AB350" s="77" t="str">
        <f t="shared" si="69"/>
        <v/>
      </c>
      <c r="AC350" s="43" t="str">
        <f t="shared" si="70"/>
        <v/>
      </c>
      <c r="AD350" s="23"/>
      <c r="AE350" s="23"/>
      <c r="AF350" s="23"/>
      <c r="AG350" s="23"/>
      <c r="AH350" s="41" t="str">
        <f t="shared" si="71"/>
        <v/>
      </c>
      <c r="AI350" s="88"/>
      <c r="AJ350" s="26"/>
      <c r="AK350" s="26"/>
      <c r="AL350" s="26"/>
    </row>
    <row r="351" spans="1:38">
      <c r="A351" s="42">
        <v>348</v>
      </c>
      <c r="B351" s="42" t="s">
        <v>4</v>
      </c>
      <c r="C351" s="99"/>
      <c r="D351" s="42" t="str">
        <f t="shared" si="62"/>
        <v/>
      </c>
      <c r="E351" s="99"/>
      <c r="F351" s="26"/>
      <c r="G351" s="99"/>
      <c r="H351" s="107"/>
      <c r="I351" s="53"/>
      <c r="J351" s="53"/>
      <c r="K351" s="99"/>
      <c r="L351" s="26" t="str">
        <f t="shared" si="63"/>
        <v>_</v>
      </c>
      <c r="M351" s="99"/>
      <c r="N351" s="42" t="str">
        <f t="shared" si="64"/>
        <v/>
      </c>
      <c r="O351" s="70"/>
      <c r="P351" s="63"/>
      <c r="Q351" s="64"/>
      <c r="R351" s="26"/>
      <c r="S351" s="26"/>
      <c r="T351" s="42" t="str">
        <f t="shared" si="60"/>
        <v/>
      </c>
      <c r="U351" s="42" t="str">
        <f>IF(E351="","",#REF!-N351)</f>
        <v/>
      </c>
      <c r="V351" s="42" t="str">
        <f t="shared" si="61"/>
        <v/>
      </c>
      <c r="W351" s="42" t="str">
        <f t="shared" si="65"/>
        <v/>
      </c>
      <c r="X351" s="41" t="str">
        <f>IF(E351="","",VLOOKUP(G351,#REF!,2,0))</f>
        <v/>
      </c>
      <c r="Y351" s="41" t="str">
        <f t="shared" si="66"/>
        <v/>
      </c>
      <c r="Z351" s="96" t="str">
        <f t="shared" si="67"/>
        <v/>
      </c>
      <c r="AA351" s="77" t="str">
        <f t="shared" si="68"/>
        <v/>
      </c>
      <c r="AB351" s="77" t="str">
        <f t="shared" si="69"/>
        <v/>
      </c>
      <c r="AC351" s="43" t="str">
        <f t="shared" si="70"/>
        <v/>
      </c>
      <c r="AD351" s="23"/>
      <c r="AE351" s="23"/>
      <c r="AF351" s="23"/>
      <c r="AG351" s="23"/>
      <c r="AH351" s="41" t="str">
        <f t="shared" si="71"/>
        <v/>
      </c>
      <c r="AI351" s="88"/>
      <c r="AJ351" s="26"/>
      <c r="AK351" s="26"/>
      <c r="AL351" s="26"/>
    </row>
    <row r="352" spans="1:38">
      <c r="A352" s="42">
        <v>349</v>
      </c>
      <c r="B352" s="42" t="s">
        <v>4</v>
      </c>
      <c r="C352" s="99"/>
      <c r="D352" s="42" t="str">
        <f t="shared" si="62"/>
        <v/>
      </c>
      <c r="E352" s="99"/>
      <c r="F352" s="26"/>
      <c r="G352" s="99"/>
      <c r="H352" s="107"/>
      <c r="I352" s="53"/>
      <c r="J352" s="53"/>
      <c r="K352" s="99"/>
      <c r="L352" s="26" t="str">
        <f t="shared" si="63"/>
        <v>_</v>
      </c>
      <c r="M352" s="99"/>
      <c r="N352" s="42" t="str">
        <f t="shared" si="64"/>
        <v/>
      </c>
      <c r="O352" s="70"/>
      <c r="P352" s="63"/>
      <c r="Q352" s="64"/>
      <c r="R352" s="26"/>
      <c r="S352" s="26"/>
      <c r="T352" s="42" t="str">
        <f t="shared" si="60"/>
        <v/>
      </c>
      <c r="U352" s="42" t="str">
        <f>IF(E352="","",#REF!-N352)</f>
        <v/>
      </c>
      <c r="V352" s="42" t="str">
        <f t="shared" si="61"/>
        <v/>
      </c>
      <c r="W352" s="42" t="str">
        <f t="shared" si="65"/>
        <v/>
      </c>
      <c r="X352" s="41" t="str">
        <f>IF(E352="","",VLOOKUP(G352,#REF!,2,0))</f>
        <v/>
      </c>
      <c r="Y352" s="41" t="str">
        <f t="shared" si="66"/>
        <v/>
      </c>
      <c r="Z352" s="96" t="str">
        <f t="shared" si="67"/>
        <v/>
      </c>
      <c r="AA352" s="77" t="str">
        <f t="shared" si="68"/>
        <v/>
      </c>
      <c r="AB352" s="77" t="str">
        <f t="shared" si="69"/>
        <v/>
      </c>
      <c r="AC352" s="43" t="str">
        <f t="shared" si="70"/>
        <v/>
      </c>
      <c r="AD352" s="23"/>
      <c r="AE352" s="23"/>
      <c r="AF352" s="23"/>
      <c r="AG352" s="23"/>
      <c r="AH352" s="41" t="str">
        <f t="shared" si="71"/>
        <v/>
      </c>
      <c r="AI352" s="88"/>
      <c r="AJ352" s="26"/>
      <c r="AK352" s="26"/>
      <c r="AL352" s="26"/>
    </row>
    <row r="353" spans="1:38">
      <c r="A353" s="42">
        <v>350</v>
      </c>
      <c r="B353" s="42" t="s">
        <v>4</v>
      </c>
      <c r="C353" s="99"/>
      <c r="D353" s="42" t="str">
        <f t="shared" si="62"/>
        <v/>
      </c>
      <c r="E353" s="99"/>
      <c r="F353" s="26"/>
      <c r="G353" s="99"/>
      <c r="H353" s="107"/>
      <c r="I353" s="53"/>
      <c r="J353" s="53"/>
      <c r="K353" s="99"/>
      <c r="L353" s="26" t="str">
        <f t="shared" si="63"/>
        <v>_</v>
      </c>
      <c r="M353" s="99"/>
      <c r="N353" s="42" t="str">
        <f t="shared" si="64"/>
        <v/>
      </c>
      <c r="O353" s="70"/>
      <c r="P353" s="63"/>
      <c r="Q353" s="64"/>
      <c r="R353" s="26"/>
      <c r="S353" s="26"/>
      <c r="T353" s="42" t="str">
        <f t="shared" si="60"/>
        <v/>
      </c>
      <c r="U353" s="42" t="str">
        <f>IF(E353="","",#REF!-N353)</f>
        <v/>
      </c>
      <c r="V353" s="42" t="str">
        <f t="shared" si="61"/>
        <v/>
      </c>
      <c r="W353" s="42" t="str">
        <f t="shared" si="65"/>
        <v/>
      </c>
      <c r="X353" s="41" t="str">
        <f>IF(E353="","",VLOOKUP(G353,#REF!,2,0))</f>
        <v/>
      </c>
      <c r="Y353" s="41" t="str">
        <f t="shared" si="66"/>
        <v/>
      </c>
      <c r="Z353" s="96" t="str">
        <f t="shared" si="67"/>
        <v/>
      </c>
      <c r="AA353" s="77" t="str">
        <f t="shared" si="68"/>
        <v/>
      </c>
      <c r="AB353" s="77" t="str">
        <f t="shared" si="69"/>
        <v/>
      </c>
      <c r="AC353" s="43" t="str">
        <f t="shared" si="70"/>
        <v/>
      </c>
      <c r="AD353" s="23"/>
      <c r="AE353" s="23"/>
      <c r="AF353" s="23"/>
      <c r="AG353" s="23"/>
      <c r="AH353" s="41" t="str">
        <f t="shared" si="71"/>
        <v/>
      </c>
      <c r="AI353" s="88"/>
      <c r="AJ353" s="26"/>
      <c r="AK353" s="26"/>
      <c r="AL353" s="26"/>
    </row>
    <row r="354" spans="1:38">
      <c r="A354" s="42">
        <v>351</v>
      </c>
      <c r="B354" s="42" t="s">
        <v>4</v>
      </c>
      <c r="C354" s="99"/>
      <c r="D354" s="42" t="str">
        <f t="shared" si="62"/>
        <v/>
      </c>
      <c r="E354" s="99"/>
      <c r="F354" s="26"/>
      <c r="G354" s="99"/>
      <c r="H354" s="107"/>
      <c r="I354" s="53"/>
      <c r="J354" s="53"/>
      <c r="K354" s="99"/>
      <c r="L354" s="26" t="str">
        <f t="shared" si="63"/>
        <v>_</v>
      </c>
      <c r="M354" s="99"/>
      <c r="N354" s="42" t="str">
        <f t="shared" si="64"/>
        <v/>
      </c>
      <c r="O354" s="70"/>
      <c r="P354" s="63"/>
      <c r="Q354" s="64"/>
      <c r="R354" s="26"/>
      <c r="S354" s="26"/>
      <c r="T354" s="42" t="str">
        <f t="shared" si="60"/>
        <v/>
      </c>
      <c r="U354" s="42" t="str">
        <f>IF(E354="","",#REF!-N354)</f>
        <v/>
      </c>
      <c r="V354" s="42" t="str">
        <f t="shared" si="61"/>
        <v/>
      </c>
      <c r="W354" s="42" t="str">
        <f t="shared" si="65"/>
        <v/>
      </c>
      <c r="X354" s="41" t="str">
        <f>IF(E354="","",VLOOKUP(G354,#REF!,2,0))</f>
        <v/>
      </c>
      <c r="Y354" s="41" t="str">
        <f t="shared" si="66"/>
        <v/>
      </c>
      <c r="Z354" s="96" t="str">
        <f t="shared" si="67"/>
        <v/>
      </c>
      <c r="AA354" s="77" t="str">
        <f t="shared" si="68"/>
        <v/>
      </c>
      <c r="AB354" s="77" t="str">
        <f t="shared" si="69"/>
        <v/>
      </c>
      <c r="AC354" s="43" t="str">
        <f t="shared" si="70"/>
        <v/>
      </c>
      <c r="AD354" s="23"/>
      <c r="AE354" s="23"/>
      <c r="AF354" s="23"/>
      <c r="AG354" s="23"/>
      <c r="AH354" s="41" t="str">
        <f t="shared" si="71"/>
        <v/>
      </c>
      <c r="AI354" s="88"/>
      <c r="AJ354" s="26"/>
      <c r="AK354" s="26"/>
      <c r="AL354" s="26"/>
    </row>
    <row r="355" spans="1:38">
      <c r="A355" s="42">
        <v>352</v>
      </c>
      <c r="B355" s="42" t="s">
        <v>4</v>
      </c>
      <c r="C355" s="99"/>
      <c r="D355" s="42" t="str">
        <f t="shared" si="62"/>
        <v/>
      </c>
      <c r="E355" s="99"/>
      <c r="F355" s="26"/>
      <c r="G355" s="99"/>
      <c r="H355" s="107"/>
      <c r="I355" s="53"/>
      <c r="J355" s="53"/>
      <c r="K355" s="99"/>
      <c r="L355" s="26" t="str">
        <f t="shared" si="63"/>
        <v>_</v>
      </c>
      <c r="M355" s="99"/>
      <c r="N355" s="42" t="str">
        <f t="shared" si="64"/>
        <v/>
      </c>
      <c r="O355" s="70"/>
      <c r="P355" s="63"/>
      <c r="Q355" s="64"/>
      <c r="R355" s="26"/>
      <c r="S355" s="26"/>
      <c r="T355" s="42" t="str">
        <f t="shared" si="60"/>
        <v/>
      </c>
      <c r="U355" s="42" t="str">
        <f>IF(E355="","",#REF!-N355)</f>
        <v/>
      </c>
      <c r="V355" s="42" t="str">
        <f t="shared" si="61"/>
        <v/>
      </c>
      <c r="W355" s="42" t="str">
        <f t="shared" si="65"/>
        <v/>
      </c>
      <c r="X355" s="41" t="str">
        <f>IF(E355="","",VLOOKUP(G355,#REF!,2,0))</f>
        <v/>
      </c>
      <c r="Y355" s="41" t="str">
        <f t="shared" si="66"/>
        <v/>
      </c>
      <c r="Z355" s="96" t="str">
        <f t="shared" si="67"/>
        <v/>
      </c>
      <c r="AA355" s="77" t="str">
        <f t="shared" si="68"/>
        <v/>
      </c>
      <c r="AB355" s="77" t="str">
        <f t="shared" si="69"/>
        <v/>
      </c>
      <c r="AC355" s="43" t="str">
        <f t="shared" si="70"/>
        <v/>
      </c>
      <c r="AD355" s="23"/>
      <c r="AE355" s="23"/>
      <c r="AF355" s="23"/>
      <c r="AG355" s="23"/>
      <c r="AH355" s="41" t="str">
        <f t="shared" si="71"/>
        <v/>
      </c>
      <c r="AI355" s="88"/>
      <c r="AJ355" s="26"/>
      <c r="AK355" s="26"/>
      <c r="AL355" s="26"/>
    </row>
    <row r="356" spans="1:38">
      <c r="A356" s="42">
        <v>353</v>
      </c>
      <c r="B356" s="42" t="s">
        <v>4</v>
      </c>
      <c r="C356" s="99"/>
      <c r="D356" s="42" t="str">
        <f t="shared" si="62"/>
        <v/>
      </c>
      <c r="E356" s="99"/>
      <c r="F356" s="26"/>
      <c r="G356" s="99"/>
      <c r="H356" s="107"/>
      <c r="I356" s="53"/>
      <c r="J356" s="53"/>
      <c r="K356" s="99"/>
      <c r="L356" s="26" t="str">
        <f t="shared" si="63"/>
        <v>_</v>
      </c>
      <c r="M356" s="99"/>
      <c r="N356" s="42" t="str">
        <f t="shared" si="64"/>
        <v/>
      </c>
      <c r="O356" s="70"/>
      <c r="P356" s="63"/>
      <c r="Q356" s="64"/>
      <c r="R356" s="26"/>
      <c r="S356" s="26"/>
      <c r="T356" s="42" t="str">
        <f t="shared" si="60"/>
        <v/>
      </c>
      <c r="U356" s="42" t="str">
        <f>IF(E356="","",#REF!-N356)</f>
        <v/>
      </c>
      <c r="V356" s="42" t="str">
        <f t="shared" si="61"/>
        <v/>
      </c>
      <c r="W356" s="42" t="str">
        <f t="shared" si="65"/>
        <v/>
      </c>
      <c r="X356" s="41" t="str">
        <f>IF(E356="","",VLOOKUP(G356,#REF!,2,0))</f>
        <v/>
      </c>
      <c r="Y356" s="41" t="str">
        <f t="shared" si="66"/>
        <v/>
      </c>
      <c r="Z356" s="96" t="str">
        <f t="shared" si="67"/>
        <v/>
      </c>
      <c r="AA356" s="77" t="str">
        <f t="shared" si="68"/>
        <v/>
      </c>
      <c r="AB356" s="77" t="str">
        <f t="shared" si="69"/>
        <v/>
      </c>
      <c r="AC356" s="43" t="str">
        <f t="shared" si="70"/>
        <v/>
      </c>
      <c r="AD356" s="23"/>
      <c r="AE356" s="23"/>
      <c r="AF356" s="23"/>
      <c r="AG356" s="23"/>
      <c r="AH356" s="41" t="str">
        <f t="shared" si="71"/>
        <v/>
      </c>
      <c r="AI356" s="88"/>
      <c r="AJ356" s="26"/>
      <c r="AK356" s="26"/>
      <c r="AL356" s="26"/>
    </row>
    <row r="357" spans="1:38">
      <c r="A357" s="42">
        <v>354</v>
      </c>
      <c r="B357" s="42" t="s">
        <v>4</v>
      </c>
      <c r="C357" s="99"/>
      <c r="D357" s="42" t="str">
        <f t="shared" si="62"/>
        <v/>
      </c>
      <c r="E357" s="99"/>
      <c r="F357" s="26"/>
      <c r="G357" s="99"/>
      <c r="H357" s="107"/>
      <c r="I357" s="53"/>
      <c r="J357" s="53"/>
      <c r="K357" s="99"/>
      <c r="L357" s="26" t="str">
        <f t="shared" si="63"/>
        <v>_</v>
      </c>
      <c r="M357" s="99"/>
      <c r="N357" s="42" t="str">
        <f t="shared" si="64"/>
        <v/>
      </c>
      <c r="O357" s="70"/>
      <c r="P357" s="63"/>
      <c r="Q357" s="64"/>
      <c r="R357" s="26"/>
      <c r="S357" s="26"/>
      <c r="T357" s="42" t="str">
        <f t="shared" si="60"/>
        <v/>
      </c>
      <c r="U357" s="42" t="str">
        <f>IF(E357="","",#REF!-N357)</f>
        <v/>
      </c>
      <c r="V357" s="42" t="str">
        <f t="shared" si="61"/>
        <v/>
      </c>
      <c r="W357" s="42" t="str">
        <f t="shared" si="65"/>
        <v/>
      </c>
      <c r="X357" s="41" t="str">
        <f>IF(E357="","",VLOOKUP(G357,#REF!,2,0))</f>
        <v/>
      </c>
      <c r="Y357" s="41" t="str">
        <f t="shared" si="66"/>
        <v/>
      </c>
      <c r="Z357" s="96" t="str">
        <f t="shared" si="67"/>
        <v/>
      </c>
      <c r="AA357" s="77" t="str">
        <f t="shared" si="68"/>
        <v/>
      </c>
      <c r="AB357" s="77" t="str">
        <f t="shared" si="69"/>
        <v/>
      </c>
      <c r="AC357" s="43" t="str">
        <f t="shared" si="70"/>
        <v/>
      </c>
      <c r="AD357" s="23"/>
      <c r="AE357" s="23"/>
      <c r="AF357" s="23"/>
      <c r="AG357" s="23"/>
      <c r="AH357" s="41" t="str">
        <f t="shared" si="71"/>
        <v/>
      </c>
      <c r="AI357" s="88"/>
      <c r="AJ357" s="26"/>
      <c r="AK357" s="26"/>
      <c r="AL357" s="26"/>
    </row>
    <row r="358" spans="1:38">
      <c r="A358" s="42">
        <v>355</v>
      </c>
      <c r="B358" s="42" t="s">
        <v>4</v>
      </c>
      <c r="C358" s="99"/>
      <c r="D358" s="42" t="str">
        <f t="shared" si="62"/>
        <v/>
      </c>
      <c r="E358" s="99"/>
      <c r="F358" s="26"/>
      <c r="G358" s="99"/>
      <c r="H358" s="107"/>
      <c r="I358" s="53"/>
      <c r="J358" s="53"/>
      <c r="K358" s="99"/>
      <c r="L358" s="26" t="str">
        <f t="shared" si="63"/>
        <v>_</v>
      </c>
      <c r="M358" s="99"/>
      <c r="N358" s="42" t="str">
        <f t="shared" si="64"/>
        <v/>
      </c>
      <c r="O358" s="70"/>
      <c r="P358" s="63"/>
      <c r="Q358" s="64"/>
      <c r="R358" s="26"/>
      <c r="S358" s="26"/>
      <c r="T358" s="42" t="str">
        <f t="shared" si="60"/>
        <v/>
      </c>
      <c r="U358" s="42" t="str">
        <f>IF(E358="","",#REF!-N358)</f>
        <v/>
      </c>
      <c r="V358" s="42" t="str">
        <f t="shared" si="61"/>
        <v/>
      </c>
      <c r="W358" s="42" t="str">
        <f t="shared" si="65"/>
        <v/>
      </c>
      <c r="X358" s="41" t="str">
        <f>IF(E358="","",VLOOKUP(G358,#REF!,2,0))</f>
        <v/>
      </c>
      <c r="Y358" s="41" t="str">
        <f t="shared" si="66"/>
        <v/>
      </c>
      <c r="Z358" s="96" t="str">
        <f t="shared" si="67"/>
        <v/>
      </c>
      <c r="AA358" s="77" t="str">
        <f t="shared" si="68"/>
        <v/>
      </c>
      <c r="AB358" s="77" t="str">
        <f t="shared" si="69"/>
        <v/>
      </c>
      <c r="AC358" s="43" t="str">
        <f t="shared" si="70"/>
        <v/>
      </c>
      <c r="AD358" s="23"/>
      <c r="AE358" s="23"/>
      <c r="AF358" s="23"/>
      <c r="AG358" s="23"/>
      <c r="AH358" s="41" t="str">
        <f t="shared" si="71"/>
        <v/>
      </c>
      <c r="AI358" s="88"/>
      <c r="AJ358" s="26"/>
      <c r="AK358" s="26"/>
      <c r="AL358" s="26"/>
    </row>
    <row r="359" spans="1:38">
      <c r="A359" s="42">
        <v>356</v>
      </c>
      <c r="B359" s="42" t="s">
        <v>4</v>
      </c>
      <c r="C359" s="99"/>
      <c r="D359" s="42" t="str">
        <f t="shared" si="62"/>
        <v/>
      </c>
      <c r="E359" s="99"/>
      <c r="F359" s="26"/>
      <c r="G359" s="99"/>
      <c r="H359" s="107"/>
      <c r="I359" s="53"/>
      <c r="J359" s="53"/>
      <c r="K359" s="99"/>
      <c r="L359" s="26" t="str">
        <f t="shared" si="63"/>
        <v>_</v>
      </c>
      <c r="M359" s="99"/>
      <c r="N359" s="42" t="str">
        <f t="shared" si="64"/>
        <v/>
      </c>
      <c r="O359" s="70"/>
      <c r="P359" s="63"/>
      <c r="Q359" s="64"/>
      <c r="R359" s="26"/>
      <c r="S359" s="26"/>
      <c r="T359" s="42" t="str">
        <f t="shared" si="60"/>
        <v/>
      </c>
      <c r="U359" s="42" t="str">
        <f>IF(E359="","",#REF!-N359)</f>
        <v/>
      </c>
      <c r="V359" s="42" t="str">
        <f t="shared" si="61"/>
        <v/>
      </c>
      <c r="W359" s="42" t="str">
        <f t="shared" si="65"/>
        <v/>
      </c>
      <c r="X359" s="41" t="str">
        <f>IF(E359="","",VLOOKUP(G359,#REF!,2,0))</f>
        <v/>
      </c>
      <c r="Y359" s="41" t="str">
        <f t="shared" si="66"/>
        <v/>
      </c>
      <c r="Z359" s="96" t="str">
        <f t="shared" si="67"/>
        <v/>
      </c>
      <c r="AA359" s="77" t="str">
        <f t="shared" si="68"/>
        <v/>
      </c>
      <c r="AB359" s="77" t="str">
        <f t="shared" si="69"/>
        <v/>
      </c>
      <c r="AC359" s="43" t="str">
        <f t="shared" si="70"/>
        <v/>
      </c>
      <c r="AD359" s="23"/>
      <c r="AE359" s="23"/>
      <c r="AF359" s="23"/>
      <c r="AG359" s="23"/>
      <c r="AH359" s="41" t="str">
        <f t="shared" si="71"/>
        <v/>
      </c>
      <c r="AI359" s="88"/>
      <c r="AJ359" s="26"/>
      <c r="AK359" s="26"/>
      <c r="AL359" s="26"/>
    </row>
    <row r="360" spans="1:38">
      <c r="A360" s="42">
        <v>357</v>
      </c>
      <c r="B360" s="42" t="s">
        <v>4</v>
      </c>
      <c r="C360" s="99"/>
      <c r="D360" s="42" t="str">
        <f t="shared" si="62"/>
        <v/>
      </c>
      <c r="E360" s="99"/>
      <c r="F360" s="26"/>
      <c r="G360" s="99"/>
      <c r="H360" s="107"/>
      <c r="I360" s="53"/>
      <c r="J360" s="53"/>
      <c r="K360" s="99"/>
      <c r="L360" s="26" t="str">
        <f t="shared" si="63"/>
        <v>_</v>
      </c>
      <c r="M360" s="99"/>
      <c r="N360" s="42" t="str">
        <f t="shared" si="64"/>
        <v/>
      </c>
      <c r="O360" s="70"/>
      <c r="P360" s="63"/>
      <c r="Q360" s="64"/>
      <c r="R360" s="26"/>
      <c r="S360" s="26"/>
      <c r="T360" s="42" t="str">
        <f t="shared" si="60"/>
        <v/>
      </c>
      <c r="U360" s="42" t="str">
        <f>IF(E360="","",#REF!-N360)</f>
        <v/>
      </c>
      <c r="V360" s="42" t="str">
        <f t="shared" si="61"/>
        <v/>
      </c>
      <c r="W360" s="42" t="str">
        <f t="shared" si="65"/>
        <v/>
      </c>
      <c r="X360" s="41" t="str">
        <f>IF(E360="","",VLOOKUP(G360,#REF!,2,0))</f>
        <v/>
      </c>
      <c r="Y360" s="41" t="str">
        <f t="shared" si="66"/>
        <v/>
      </c>
      <c r="Z360" s="96" t="str">
        <f t="shared" si="67"/>
        <v/>
      </c>
      <c r="AA360" s="77" t="str">
        <f t="shared" si="68"/>
        <v/>
      </c>
      <c r="AB360" s="77" t="str">
        <f t="shared" si="69"/>
        <v/>
      </c>
      <c r="AC360" s="43" t="str">
        <f t="shared" si="70"/>
        <v/>
      </c>
      <c r="AD360" s="23"/>
      <c r="AE360" s="23"/>
      <c r="AF360" s="23"/>
      <c r="AG360" s="23"/>
      <c r="AH360" s="41" t="str">
        <f t="shared" si="71"/>
        <v/>
      </c>
      <c r="AI360" s="88"/>
      <c r="AJ360" s="26"/>
      <c r="AK360" s="26"/>
      <c r="AL360" s="26"/>
    </row>
    <row r="361" spans="1:38">
      <c r="A361" s="42">
        <v>358</v>
      </c>
      <c r="B361" s="42" t="s">
        <v>4</v>
      </c>
      <c r="C361" s="99"/>
      <c r="D361" s="42" t="str">
        <f t="shared" si="62"/>
        <v/>
      </c>
      <c r="E361" s="99"/>
      <c r="F361" s="26"/>
      <c r="G361" s="99"/>
      <c r="H361" s="107"/>
      <c r="I361" s="53"/>
      <c r="J361" s="53"/>
      <c r="K361" s="99"/>
      <c r="L361" s="26" t="str">
        <f t="shared" si="63"/>
        <v>_</v>
      </c>
      <c r="M361" s="99"/>
      <c r="N361" s="42" t="str">
        <f t="shared" si="64"/>
        <v/>
      </c>
      <c r="O361" s="70"/>
      <c r="P361" s="63"/>
      <c r="Q361" s="64"/>
      <c r="R361" s="26"/>
      <c r="S361" s="26"/>
      <c r="T361" s="42" t="str">
        <f t="shared" si="60"/>
        <v/>
      </c>
      <c r="U361" s="42" t="str">
        <f>IF(E361="","",#REF!-N361)</f>
        <v/>
      </c>
      <c r="V361" s="42" t="str">
        <f t="shared" si="61"/>
        <v/>
      </c>
      <c r="W361" s="42" t="str">
        <f t="shared" si="65"/>
        <v/>
      </c>
      <c r="X361" s="41" t="str">
        <f>IF(E361="","",VLOOKUP(G361,#REF!,2,0))</f>
        <v/>
      </c>
      <c r="Y361" s="41" t="str">
        <f t="shared" si="66"/>
        <v/>
      </c>
      <c r="Z361" s="96" t="str">
        <f t="shared" si="67"/>
        <v/>
      </c>
      <c r="AA361" s="77" t="str">
        <f t="shared" si="68"/>
        <v/>
      </c>
      <c r="AB361" s="77" t="str">
        <f t="shared" si="69"/>
        <v/>
      </c>
      <c r="AC361" s="43" t="str">
        <f t="shared" si="70"/>
        <v/>
      </c>
      <c r="AD361" s="23"/>
      <c r="AE361" s="23"/>
      <c r="AF361" s="23"/>
      <c r="AG361" s="23"/>
      <c r="AH361" s="41" t="str">
        <f t="shared" si="71"/>
        <v/>
      </c>
      <c r="AI361" s="88"/>
      <c r="AJ361" s="26"/>
      <c r="AK361" s="26"/>
      <c r="AL361" s="26"/>
    </row>
    <row r="362" spans="1:38">
      <c r="A362" s="42">
        <v>359</v>
      </c>
      <c r="B362" s="42" t="s">
        <v>4</v>
      </c>
      <c r="C362" s="99"/>
      <c r="D362" s="42" t="str">
        <f t="shared" si="62"/>
        <v/>
      </c>
      <c r="E362" s="99"/>
      <c r="F362" s="26"/>
      <c r="G362" s="99"/>
      <c r="H362" s="107"/>
      <c r="I362" s="53"/>
      <c r="J362" s="53"/>
      <c r="K362" s="99"/>
      <c r="L362" s="26" t="str">
        <f t="shared" si="63"/>
        <v>_</v>
      </c>
      <c r="M362" s="99"/>
      <c r="N362" s="42" t="str">
        <f t="shared" si="64"/>
        <v/>
      </c>
      <c r="O362" s="70"/>
      <c r="P362" s="63"/>
      <c r="Q362" s="64"/>
      <c r="R362" s="26"/>
      <c r="S362" s="26"/>
      <c r="T362" s="42" t="str">
        <f t="shared" si="60"/>
        <v/>
      </c>
      <c r="U362" s="42" t="str">
        <f>IF(E362="","",#REF!-N362)</f>
        <v/>
      </c>
      <c r="V362" s="42" t="str">
        <f t="shared" si="61"/>
        <v/>
      </c>
      <c r="W362" s="42" t="str">
        <f t="shared" si="65"/>
        <v/>
      </c>
      <c r="X362" s="41" t="str">
        <f>IF(E362="","",VLOOKUP(G362,#REF!,2,0))</f>
        <v/>
      </c>
      <c r="Y362" s="41" t="str">
        <f t="shared" si="66"/>
        <v/>
      </c>
      <c r="Z362" s="96" t="str">
        <f t="shared" si="67"/>
        <v/>
      </c>
      <c r="AA362" s="77" t="str">
        <f t="shared" si="68"/>
        <v/>
      </c>
      <c r="AB362" s="77" t="str">
        <f t="shared" si="69"/>
        <v/>
      </c>
      <c r="AC362" s="43" t="str">
        <f t="shared" si="70"/>
        <v/>
      </c>
      <c r="AD362" s="23"/>
      <c r="AE362" s="23"/>
      <c r="AF362" s="23"/>
      <c r="AG362" s="23"/>
      <c r="AH362" s="41" t="str">
        <f t="shared" si="71"/>
        <v/>
      </c>
      <c r="AI362" s="88"/>
      <c r="AJ362" s="26"/>
      <c r="AK362" s="26"/>
      <c r="AL362" s="26"/>
    </row>
    <row r="363" spans="1:38">
      <c r="A363" s="42">
        <v>360</v>
      </c>
      <c r="B363" s="42" t="s">
        <v>4</v>
      </c>
      <c r="C363" s="99"/>
      <c r="D363" s="42" t="str">
        <f t="shared" si="62"/>
        <v/>
      </c>
      <c r="E363" s="99"/>
      <c r="F363" s="26"/>
      <c r="G363" s="99"/>
      <c r="H363" s="107"/>
      <c r="I363" s="53"/>
      <c r="J363" s="53"/>
      <c r="K363" s="99"/>
      <c r="L363" s="26" t="str">
        <f t="shared" si="63"/>
        <v>_</v>
      </c>
      <c r="M363" s="99"/>
      <c r="N363" s="42" t="str">
        <f t="shared" si="64"/>
        <v/>
      </c>
      <c r="O363" s="70"/>
      <c r="P363" s="63"/>
      <c r="Q363" s="64"/>
      <c r="R363" s="26"/>
      <c r="S363" s="26"/>
      <c r="T363" s="42" t="str">
        <f t="shared" si="60"/>
        <v/>
      </c>
      <c r="U363" s="42" t="str">
        <f>IF(E363="","",#REF!-N363)</f>
        <v/>
      </c>
      <c r="V363" s="42" t="str">
        <f t="shared" si="61"/>
        <v/>
      </c>
      <c r="W363" s="42" t="str">
        <f t="shared" si="65"/>
        <v/>
      </c>
      <c r="X363" s="41" t="str">
        <f>IF(E363="","",VLOOKUP(G363,#REF!,2,0))</f>
        <v/>
      </c>
      <c r="Y363" s="41" t="str">
        <f t="shared" si="66"/>
        <v/>
      </c>
      <c r="Z363" s="96" t="str">
        <f t="shared" si="67"/>
        <v/>
      </c>
      <c r="AA363" s="77" t="str">
        <f t="shared" si="68"/>
        <v/>
      </c>
      <c r="AB363" s="77" t="str">
        <f t="shared" si="69"/>
        <v/>
      </c>
      <c r="AC363" s="43" t="str">
        <f t="shared" si="70"/>
        <v/>
      </c>
      <c r="AD363" s="23"/>
      <c r="AE363" s="23"/>
      <c r="AF363" s="23"/>
      <c r="AG363" s="23"/>
      <c r="AH363" s="41" t="str">
        <f t="shared" si="71"/>
        <v/>
      </c>
      <c r="AI363" s="88"/>
      <c r="AJ363" s="26"/>
      <c r="AK363" s="26"/>
      <c r="AL363" s="26"/>
    </row>
    <row r="364" spans="1:38">
      <c r="A364" s="42">
        <v>361</v>
      </c>
      <c r="B364" s="42" t="s">
        <v>4</v>
      </c>
      <c r="C364" s="99"/>
      <c r="D364" s="42" t="str">
        <f t="shared" si="62"/>
        <v/>
      </c>
      <c r="E364" s="99"/>
      <c r="F364" s="26"/>
      <c r="G364" s="99"/>
      <c r="H364" s="107"/>
      <c r="I364" s="53"/>
      <c r="J364" s="53"/>
      <c r="K364" s="99"/>
      <c r="L364" s="26" t="str">
        <f t="shared" si="63"/>
        <v>_</v>
      </c>
      <c r="M364" s="99"/>
      <c r="N364" s="42" t="str">
        <f t="shared" si="64"/>
        <v/>
      </c>
      <c r="O364" s="70"/>
      <c r="P364" s="63"/>
      <c r="Q364" s="64"/>
      <c r="R364" s="26"/>
      <c r="S364" s="26"/>
      <c r="T364" s="42" t="str">
        <f t="shared" si="60"/>
        <v/>
      </c>
      <c r="U364" s="42" t="str">
        <f>IF(E364="","",#REF!-N364)</f>
        <v/>
      </c>
      <c r="V364" s="42" t="str">
        <f t="shared" si="61"/>
        <v/>
      </c>
      <c r="W364" s="42" t="str">
        <f t="shared" si="65"/>
        <v/>
      </c>
      <c r="X364" s="41" t="str">
        <f>IF(E364="","",VLOOKUP(G364,#REF!,2,0))</f>
        <v/>
      </c>
      <c r="Y364" s="41" t="str">
        <f t="shared" si="66"/>
        <v/>
      </c>
      <c r="Z364" s="96" t="str">
        <f t="shared" si="67"/>
        <v/>
      </c>
      <c r="AA364" s="77" t="str">
        <f t="shared" si="68"/>
        <v/>
      </c>
      <c r="AB364" s="77" t="str">
        <f t="shared" si="69"/>
        <v/>
      </c>
      <c r="AC364" s="43" t="str">
        <f t="shared" si="70"/>
        <v/>
      </c>
      <c r="AD364" s="23"/>
      <c r="AE364" s="23"/>
      <c r="AF364" s="23"/>
      <c r="AG364" s="23"/>
      <c r="AH364" s="41" t="str">
        <f t="shared" si="71"/>
        <v/>
      </c>
      <c r="AI364" s="88"/>
      <c r="AJ364" s="26"/>
      <c r="AK364" s="26"/>
      <c r="AL364" s="26"/>
    </row>
    <row r="365" spans="1:38">
      <c r="A365" s="42">
        <v>362</v>
      </c>
      <c r="B365" s="42" t="s">
        <v>4</v>
      </c>
      <c r="C365" s="99"/>
      <c r="D365" s="42" t="str">
        <f t="shared" si="62"/>
        <v/>
      </c>
      <c r="E365" s="99"/>
      <c r="F365" s="26"/>
      <c r="G365" s="99"/>
      <c r="H365" s="107"/>
      <c r="I365" s="53"/>
      <c r="J365" s="53"/>
      <c r="K365" s="99"/>
      <c r="L365" s="26" t="str">
        <f t="shared" si="63"/>
        <v>_</v>
      </c>
      <c r="M365" s="99"/>
      <c r="N365" s="42" t="str">
        <f t="shared" si="64"/>
        <v/>
      </c>
      <c r="O365" s="70"/>
      <c r="P365" s="63"/>
      <c r="Q365" s="64"/>
      <c r="R365" s="26"/>
      <c r="S365" s="26"/>
      <c r="T365" s="42" t="str">
        <f t="shared" si="60"/>
        <v/>
      </c>
      <c r="U365" s="42" t="str">
        <f>IF(E365="","",#REF!-N365)</f>
        <v/>
      </c>
      <c r="V365" s="42" t="str">
        <f t="shared" si="61"/>
        <v/>
      </c>
      <c r="W365" s="42" t="str">
        <f t="shared" si="65"/>
        <v/>
      </c>
      <c r="X365" s="41" t="str">
        <f>IF(E365="","",VLOOKUP(G365,#REF!,2,0))</f>
        <v/>
      </c>
      <c r="Y365" s="41" t="str">
        <f t="shared" si="66"/>
        <v/>
      </c>
      <c r="Z365" s="96" t="str">
        <f t="shared" si="67"/>
        <v/>
      </c>
      <c r="AA365" s="77" t="str">
        <f t="shared" si="68"/>
        <v/>
      </c>
      <c r="AB365" s="77" t="str">
        <f t="shared" si="69"/>
        <v/>
      </c>
      <c r="AC365" s="43" t="str">
        <f t="shared" si="70"/>
        <v/>
      </c>
      <c r="AD365" s="23"/>
      <c r="AE365" s="23"/>
      <c r="AF365" s="23"/>
      <c r="AG365" s="23"/>
      <c r="AH365" s="41" t="str">
        <f t="shared" si="71"/>
        <v/>
      </c>
      <c r="AI365" s="88"/>
      <c r="AJ365" s="26"/>
      <c r="AK365" s="26"/>
      <c r="AL365" s="26"/>
    </row>
    <row r="366" spans="1:38">
      <c r="A366" s="42">
        <v>363</v>
      </c>
      <c r="B366" s="42" t="s">
        <v>4</v>
      </c>
      <c r="C366" s="99"/>
      <c r="D366" s="42" t="str">
        <f t="shared" si="62"/>
        <v/>
      </c>
      <c r="E366" s="99"/>
      <c r="F366" s="26"/>
      <c r="G366" s="99"/>
      <c r="H366" s="107"/>
      <c r="I366" s="53"/>
      <c r="J366" s="53"/>
      <c r="K366" s="99"/>
      <c r="L366" s="26" t="str">
        <f t="shared" si="63"/>
        <v>_</v>
      </c>
      <c r="M366" s="99"/>
      <c r="N366" s="42" t="str">
        <f t="shared" si="64"/>
        <v/>
      </c>
      <c r="O366" s="70"/>
      <c r="P366" s="63"/>
      <c r="Q366" s="64"/>
      <c r="R366" s="26"/>
      <c r="S366" s="26"/>
      <c r="T366" s="42" t="str">
        <f t="shared" si="60"/>
        <v/>
      </c>
      <c r="U366" s="42" t="str">
        <f>IF(E366="","",#REF!-N366)</f>
        <v/>
      </c>
      <c r="V366" s="42" t="str">
        <f t="shared" si="61"/>
        <v/>
      </c>
      <c r="W366" s="42" t="str">
        <f t="shared" si="65"/>
        <v/>
      </c>
      <c r="X366" s="41" t="str">
        <f>IF(E366="","",VLOOKUP(G366,#REF!,2,0))</f>
        <v/>
      </c>
      <c r="Y366" s="41" t="str">
        <f t="shared" si="66"/>
        <v/>
      </c>
      <c r="Z366" s="96" t="str">
        <f t="shared" si="67"/>
        <v/>
      </c>
      <c r="AA366" s="77" t="str">
        <f t="shared" si="68"/>
        <v/>
      </c>
      <c r="AB366" s="77" t="str">
        <f t="shared" si="69"/>
        <v/>
      </c>
      <c r="AC366" s="43" t="str">
        <f t="shared" si="70"/>
        <v/>
      </c>
      <c r="AD366" s="23"/>
      <c r="AE366" s="23"/>
      <c r="AF366" s="23"/>
      <c r="AG366" s="23"/>
      <c r="AH366" s="41" t="str">
        <f t="shared" si="71"/>
        <v/>
      </c>
      <c r="AI366" s="88"/>
      <c r="AJ366" s="26"/>
      <c r="AK366" s="26"/>
      <c r="AL366" s="26"/>
    </row>
    <row r="367" spans="1:38">
      <c r="A367" s="42">
        <v>364</v>
      </c>
      <c r="B367" s="42" t="s">
        <v>4</v>
      </c>
      <c r="C367" s="99"/>
      <c r="D367" s="42" t="str">
        <f t="shared" si="62"/>
        <v/>
      </c>
      <c r="E367" s="99"/>
      <c r="F367" s="26"/>
      <c r="G367" s="99"/>
      <c r="H367" s="107"/>
      <c r="I367" s="53"/>
      <c r="J367" s="53"/>
      <c r="K367" s="99"/>
      <c r="L367" s="26" t="str">
        <f t="shared" si="63"/>
        <v>_</v>
      </c>
      <c r="M367" s="99"/>
      <c r="N367" s="42" t="str">
        <f t="shared" si="64"/>
        <v/>
      </c>
      <c r="O367" s="70"/>
      <c r="P367" s="63"/>
      <c r="Q367" s="64"/>
      <c r="R367" s="26"/>
      <c r="S367" s="26"/>
      <c r="T367" s="42" t="str">
        <f t="shared" si="60"/>
        <v/>
      </c>
      <c r="U367" s="42" t="str">
        <f>IF(E367="","",#REF!-N367)</f>
        <v/>
      </c>
      <c r="V367" s="42" t="str">
        <f t="shared" si="61"/>
        <v/>
      </c>
      <c r="W367" s="42" t="str">
        <f t="shared" si="65"/>
        <v/>
      </c>
      <c r="X367" s="41" t="str">
        <f>IF(E367="","",VLOOKUP(G367,#REF!,2,0))</f>
        <v/>
      </c>
      <c r="Y367" s="41" t="str">
        <f t="shared" si="66"/>
        <v/>
      </c>
      <c r="Z367" s="96" t="str">
        <f t="shared" si="67"/>
        <v/>
      </c>
      <c r="AA367" s="77" t="str">
        <f t="shared" si="68"/>
        <v/>
      </c>
      <c r="AB367" s="77" t="str">
        <f t="shared" si="69"/>
        <v/>
      </c>
      <c r="AC367" s="43" t="str">
        <f t="shared" si="70"/>
        <v/>
      </c>
      <c r="AD367" s="23"/>
      <c r="AE367" s="23"/>
      <c r="AF367" s="23"/>
      <c r="AG367" s="23"/>
      <c r="AH367" s="41" t="str">
        <f t="shared" si="71"/>
        <v/>
      </c>
      <c r="AI367" s="88"/>
      <c r="AJ367" s="26"/>
      <c r="AK367" s="26"/>
      <c r="AL367" s="26"/>
    </row>
    <row r="368" spans="1:38">
      <c r="A368" s="42">
        <v>365</v>
      </c>
      <c r="B368" s="42" t="s">
        <v>4</v>
      </c>
      <c r="C368" s="99"/>
      <c r="D368" s="42" t="str">
        <f t="shared" si="62"/>
        <v/>
      </c>
      <c r="E368" s="99"/>
      <c r="F368" s="26"/>
      <c r="G368" s="99"/>
      <c r="H368" s="107"/>
      <c r="I368" s="53"/>
      <c r="J368" s="53"/>
      <c r="K368" s="99"/>
      <c r="L368" s="26" t="str">
        <f t="shared" si="63"/>
        <v>_</v>
      </c>
      <c r="M368" s="99"/>
      <c r="N368" s="42" t="str">
        <f t="shared" si="64"/>
        <v/>
      </c>
      <c r="O368" s="70"/>
      <c r="P368" s="63"/>
      <c r="Q368" s="64"/>
      <c r="R368" s="26"/>
      <c r="S368" s="26"/>
      <c r="T368" s="42" t="str">
        <f t="shared" si="60"/>
        <v/>
      </c>
      <c r="U368" s="42" t="str">
        <f>IF(E368="","",#REF!-N368)</f>
        <v/>
      </c>
      <c r="V368" s="42" t="str">
        <f t="shared" si="61"/>
        <v/>
      </c>
      <c r="W368" s="42" t="str">
        <f t="shared" si="65"/>
        <v/>
      </c>
      <c r="X368" s="41" t="str">
        <f>IF(E368="","",VLOOKUP(G368,#REF!,2,0))</f>
        <v/>
      </c>
      <c r="Y368" s="41" t="str">
        <f t="shared" si="66"/>
        <v/>
      </c>
      <c r="Z368" s="96" t="str">
        <f t="shared" si="67"/>
        <v/>
      </c>
      <c r="AA368" s="77" t="str">
        <f t="shared" si="68"/>
        <v/>
      </c>
      <c r="AB368" s="77" t="str">
        <f t="shared" si="69"/>
        <v/>
      </c>
      <c r="AC368" s="43" t="str">
        <f t="shared" si="70"/>
        <v/>
      </c>
      <c r="AD368" s="23"/>
      <c r="AE368" s="23"/>
      <c r="AF368" s="23"/>
      <c r="AG368" s="23"/>
      <c r="AH368" s="41" t="str">
        <f t="shared" si="71"/>
        <v/>
      </c>
      <c r="AI368" s="88"/>
      <c r="AJ368" s="26"/>
      <c r="AK368" s="26"/>
      <c r="AL368" s="26"/>
    </row>
    <row r="369" spans="1:38">
      <c r="A369" s="42">
        <v>366</v>
      </c>
      <c r="B369" s="42" t="s">
        <v>4</v>
      </c>
      <c r="C369" s="99"/>
      <c r="D369" s="42" t="str">
        <f t="shared" si="62"/>
        <v/>
      </c>
      <c r="E369" s="99"/>
      <c r="F369" s="26"/>
      <c r="G369" s="99"/>
      <c r="H369" s="107"/>
      <c r="I369" s="53"/>
      <c r="J369" s="53"/>
      <c r="K369" s="99"/>
      <c r="L369" s="26" t="str">
        <f t="shared" si="63"/>
        <v>_</v>
      </c>
      <c r="M369" s="99"/>
      <c r="N369" s="42" t="str">
        <f t="shared" si="64"/>
        <v/>
      </c>
      <c r="O369" s="70"/>
      <c r="P369" s="63"/>
      <c r="Q369" s="64"/>
      <c r="R369" s="26"/>
      <c r="S369" s="26"/>
      <c r="T369" s="42" t="str">
        <f t="shared" si="60"/>
        <v/>
      </c>
      <c r="U369" s="42" t="str">
        <f>IF(E369="","",#REF!-N369)</f>
        <v/>
      </c>
      <c r="V369" s="42" t="str">
        <f t="shared" si="61"/>
        <v/>
      </c>
      <c r="W369" s="42" t="str">
        <f t="shared" si="65"/>
        <v/>
      </c>
      <c r="X369" s="41" t="str">
        <f>IF(E369="","",VLOOKUP(G369,#REF!,2,0))</f>
        <v/>
      </c>
      <c r="Y369" s="41" t="str">
        <f t="shared" si="66"/>
        <v/>
      </c>
      <c r="Z369" s="96" t="str">
        <f t="shared" si="67"/>
        <v/>
      </c>
      <c r="AA369" s="77" t="str">
        <f t="shared" si="68"/>
        <v/>
      </c>
      <c r="AB369" s="77" t="str">
        <f t="shared" si="69"/>
        <v/>
      </c>
      <c r="AC369" s="43" t="str">
        <f t="shared" si="70"/>
        <v/>
      </c>
      <c r="AD369" s="23"/>
      <c r="AE369" s="23"/>
      <c r="AF369" s="23"/>
      <c r="AG369" s="23"/>
      <c r="AH369" s="41" t="str">
        <f t="shared" si="71"/>
        <v/>
      </c>
      <c r="AI369" s="88"/>
      <c r="AJ369" s="26"/>
      <c r="AK369" s="26"/>
      <c r="AL369" s="26"/>
    </row>
    <row r="370" spans="1:38">
      <c r="A370" s="42">
        <v>367</v>
      </c>
      <c r="B370" s="42" t="s">
        <v>4</v>
      </c>
      <c r="C370" s="99"/>
      <c r="D370" s="42" t="str">
        <f t="shared" si="62"/>
        <v/>
      </c>
      <c r="E370" s="99"/>
      <c r="F370" s="26"/>
      <c r="G370" s="99"/>
      <c r="H370" s="107"/>
      <c r="I370" s="53"/>
      <c r="J370" s="53"/>
      <c r="K370" s="99"/>
      <c r="L370" s="26" t="str">
        <f t="shared" si="63"/>
        <v>_</v>
      </c>
      <c r="M370" s="99"/>
      <c r="N370" s="42" t="str">
        <f t="shared" si="64"/>
        <v/>
      </c>
      <c r="O370" s="70"/>
      <c r="P370" s="63"/>
      <c r="Q370" s="64"/>
      <c r="R370" s="26"/>
      <c r="S370" s="26"/>
      <c r="T370" s="42" t="str">
        <f t="shared" si="60"/>
        <v/>
      </c>
      <c r="U370" s="42" t="str">
        <f>IF(E370="","",#REF!-N370)</f>
        <v/>
      </c>
      <c r="V370" s="42" t="str">
        <f t="shared" si="61"/>
        <v/>
      </c>
      <c r="W370" s="42" t="str">
        <f t="shared" si="65"/>
        <v/>
      </c>
      <c r="X370" s="41" t="str">
        <f>IF(E370="","",VLOOKUP(G370,#REF!,2,0))</f>
        <v/>
      </c>
      <c r="Y370" s="41" t="str">
        <f t="shared" si="66"/>
        <v/>
      </c>
      <c r="Z370" s="96" t="str">
        <f t="shared" si="67"/>
        <v/>
      </c>
      <c r="AA370" s="77" t="str">
        <f t="shared" si="68"/>
        <v/>
      </c>
      <c r="AB370" s="77" t="str">
        <f t="shared" si="69"/>
        <v/>
      </c>
      <c r="AC370" s="43" t="str">
        <f t="shared" si="70"/>
        <v/>
      </c>
      <c r="AD370" s="23"/>
      <c r="AE370" s="23"/>
      <c r="AF370" s="23"/>
      <c r="AG370" s="23"/>
      <c r="AH370" s="41" t="str">
        <f t="shared" si="71"/>
        <v/>
      </c>
      <c r="AI370" s="88"/>
      <c r="AJ370" s="26"/>
      <c r="AK370" s="26"/>
      <c r="AL370" s="26"/>
    </row>
    <row r="371" spans="1:38">
      <c r="A371" s="42">
        <v>368</v>
      </c>
      <c r="B371" s="42" t="s">
        <v>4</v>
      </c>
      <c r="C371" s="99"/>
      <c r="D371" s="42" t="str">
        <f t="shared" si="62"/>
        <v/>
      </c>
      <c r="E371" s="99"/>
      <c r="F371" s="26"/>
      <c r="G371" s="99"/>
      <c r="H371" s="107"/>
      <c r="I371" s="53"/>
      <c r="J371" s="53"/>
      <c r="K371" s="99"/>
      <c r="L371" s="26" t="str">
        <f t="shared" si="63"/>
        <v>_</v>
      </c>
      <c r="M371" s="99"/>
      <c r="N371" s="42" t="str">
        <f t="shared" si="64"/>
        <v/>
      </c>
      <c r="O371" s="70"/>
      <c r="P371" s="63"/>
      <c r="Q371" s="64"/>
      <c r="R371" s="26"/>
      <c r="S371" s="26"/>
      <c r="T371" s="42" t="str">
        <f t="shared" si="60"/>
        <v/>
      </c>
      <c r="U371" s="42" t="str">
        <f>IF(E371="","",#REF!-N371)</f>
        <v/>
      </c>
      <c r="V371" s="42" t="str">
        <f t="shared" si="61"/>
        <v/>
      </c>
      <c r="W371" s="42" t="str">
        <f t="shared" si="65"/>
        <v/>
      </c>
      <c r="X371" s="41" t="str">
        <f>IF(E371="","",VLOOKUP(G371,#REF!,2,0))</f>
        <v/>
      </c>
      <c r="Y371" s="41" t="str">
        <f t="shared" si="66"/>
        <v/>
      </c>
      <c r="Z371" s="96" t="str">
        <f t="shared" si="67"/>
        <v/>
      </c>
      <c r="AA371" s="77" t="str">
        <f t="shared" si="68"/>
        <v/>
      </c>
      <c r="AB371" s="77" t="str">
        <f t="shared" si="69"/>
        <v/>
      </c>
      <c r="AC371" s="43" t="str">
        <f t="shared" si="70"/>
        <v/>
      </c>
      <c r="AD371" s="23"/>
      <c r="AE371" s="23"/>
      <c r="AF371" s="23"/>
      <c r="AG371" s="23"/>
      <c r="AH371" s="41" t="str">
        <f t="shared" si="71"/>
        <v/>
      </c>
      <c r="AI371" s="88"/>
      <c r="AJ371" s="26"/>
      <c r="AK371" s="26"/>
      <c r="AL371" s="26"/>
    </row>
    <row r="372" spans="1:38">
      <c r="A372" s="42">
        <v>369</v>
      </c>
      <c r="B372" s="42" t="s">
        <v>4</v>
      </c>
      <c r="C372" s="99"/>
      <c r="D372" s="42" t="str">
        <f t="shared" si="62"/>
        <v/>
      </c>
      <c r="E372" s="99"/>
      <c r="F372" s="26"/>
      <c r="G372" s="99"/>
      <c r="H372" s="107"/>
      <c r="I372" s="53"/>
      <c r="J372" s="53"/>
      <c r="K372" s="99"/>
      <c r="L372" s="26" t="str">
        <f t="shared" si="63"/>
        <v>_</v>
      </c>
      <c r="M372" s="99"/>
      <c r="N372" s="42" t="str">
        <f t="shared" si="64"/>
        <v/>
      </c>
      <c r="O372" s="70"/>
      <c r="P372" s="63"/>
      <c r="Q372" s="64"/>
      <c r="R372" s="26"/>
      <c r="S372" s="26"/>
      <c r="T372" s="42" t="str">
        <f t="shared" si="60"/>
        <v/>
      </c>
      <c r="U372" s="42" t="str">
        <f>IF(E372="","",#REF!-N372)</f>
        <v/>
      </c>
      <c r="V372" s="42" t="str">
        <f t="shared" si="61"/>
        <v/>
      </c>
      <c r="W372" s="42" t="str">
        <f t="shared" si="65"/>
        <v/>
      </c>
      <c r="X372" s="41" t="str">
        <f>IF(E372="","",VLOOKUP(G372,#REF!,2,0))</f>
        <v/>
      </c>
      <c r="Y372" s="41" t="str">
        <f t="shared" si="66"/>
        <v/>
      </c>
      <c r="Z372" s="96" t="str">
        <f t="shared" si="67"/>
        <v/>
      </c>
      <c r="AA372" s="77" t="str">
        <f t="shared" si="68"/>
        <v/>
      </c>
      <c r="AB372" s="77" t="str">
        <f t="shared" si="69"/>
        <v/>
      </c>
      <c r="AC372" s="43" t="str">
        <f t="shared" si="70"/>
        <v/>
      </c>
      <c r="AD372" s="23"/>
      <c r="AE372" s="23"/>
      <c r="AF372" s="23"/>
      <c r="AG372" s="23"/>
      <c r="AH372" s="41" t="str">
        <f t="shared" si="71"/>
        <v/>
      </c>
      <c r="AI372" s="88"/>
      <c r="AJ372" s="26"/>
      <c r="AK372" s="26"/>
      <c r="AL372" s="26"/>
    </row>
    <row r="373" spans="1:38">
      <c r="A373" s="42">
        <v>370</v>
      </c>
      <c r="B373" s="42" t="s">
        <v>4</v>
      </c>
      <c r="C373" s="99"/>
      <c r="D373" s="42" t="str">
        <f t="shared" si="62"/>
        <v/>
      </c>
      <c r="E373" s="99"/>
      <c r="F373" s="26"/>
      <c r="G373" s="99"/>
      <c r="H373" s="107"/>
      <c r="I373" s="53"/>
      <c r="J373" s="53"/>
      <c r="K373" s="99"/>
      <c r="L373" s="26" t="str">
        <f t="shared" si="63"/>
        <v>_</v>
      </c>
      <c r="M373" s="99"/>
      <c r="N373" s="42" t="str">
        <f t="shared" si="64"/>
        <v/>
      </c>
      <c r="O373" s="70"/>
      <c r="P373" s="63"/>
      <c r="Q373" s="64"/>
      <c r="R373" s="26"/>
      <c r="S373" s="26"/>
      <c r="T373" s="42" t="str">
        <f t="shared" si="60"/>
        <v/>
      </c>
      <c r="U373" s="42" t="str">
        <f>IF(E373="","",#REF!-N373)</f>
        <v/>
      </c>
      <c r="V373" s="42" t="str">
        <f t="shared" si="61"/>
        <v/>
      </c>
      <c r="W373" s="42" t="str">
        <f t="shared" si="65"/>
        <v/>
      </c>
      <c r="X373" s="41" t="str">
        <f>IF(E373="","",VLOOKUP(G373,#REF!,2,0))</f>
        <v/>
      </c>
      <c r="Y373" s="41" t="str">
        <f t="shared" si="66"/>
        <v/>
      </c>
      <c r="Z373" s="96" t="str">
        <f t="shared" si="67"/>
        <v/>
      </c>
      <c r="AA373" s="77" t="str">
        <f t="shared" si="68"/>
        <v/>
      </c>
      <c r="AB373" s="77" t="str">
        <f t="shared" si="69"/>
        <v/>
      </c>
      <c r="AC373" s="43" t="str">
        <f t="shared" si="70"/>
        <v/>
      </c>
      <c r="AD373" s="23"/>
      <c r="AE373" s="23"/>
      <c r="AF373" s="23"/>
      <c r="AG373" s="23"/>
      <c r="AH373" s="41" t="str">
        <f t="shared" si="71"/>
        <v/>
      </c>
      <c r="AI373" s="88"/>
      <c r="AJ373" s="26"/>
      <c r="AK373" s="26"/>
      <c r="AL373" s="26"/>
    </row>
    <row r="374" spans="1:38">
      <c r="A374" s="42">
        <v>371</v>
      </c>
      <c r="B374" s="42" t="s">
        <v>4</v>
      </c>
      <c r="C374" s="99"/>
      <c r="D374" s="42" t="str">
        <f t="shared" si="62"/>
        <v/>
      </c>
      <c r="E374" s="99"/>
      <c r="F374" s="26"/>
      <c r="G374" s="99"/>
      <c r="H374" s="107"/>
      <c r="I374" s="53"/>
      <c r="J374" s="53"/>
      <c r="K374" s="99"/>
      <c r="L374" s="26" t="str">
        <f t="shared" si="63"/>
        <v>_</v>
      </c>
      <c r="M374" s="99"/>
      <c r="N374" s="42" t="str">
        <f t="shared" si="64"/>
        <v/>
      </c>
      <c r="O374" s="70"/>
      <c r="P374" s="63"/>
      <c r="Q374" s="64"/>
      <c r="R374" s="26"/>
      <c r="S374" s="26"/>
      <c r="T374" s="42" t="str">
        <f t="shared" si="60"/>
        <v/>
      </c>
      <c r="U374" s="42" t="str">
        <f>IF(E374="","",#REF!-N374)</f>
        <v/>
      </c>
      <c r="V374" s="42" t="str">
        <f t="shared" si="61"/>
        <v/>
      </c>
      <c r="W374" s="42" t="str">
        <f t="shared" si="65"/>
        <v/>
      </c>
      <c r="X374" s="41" t="str">
        <f>IF(E374="","",VLOOKUP(G374,#REF!,2,0))</f>
        <v/>
      </c>
      <c r="Y374" s="41" t="str">
        <f t="shared" si="66"/>
        <v/>
      </c>
      <c r="Z374" s="96" t="str">
        <f t="shared" si="67"/>
        <v/>
      </c>
      <c r="AA374" s="77" t="str">
        <f t="shared" si="68"/>
        <v/>
      </c>
      <c r="AB374" s="77" t="str">
        <f t="shared" si="69"/>
        <v/>
      </c>
      <c r="AC374" s="43" t="str">
        <f t="shared" si="70"/>
        <v/>
      </c>
      <c r="AD374" s="23"/>
      <c r="AE374" s="23"/>
      <c r="AF374" s="23"/>
      <c r="AG374" s="23"/>
      <c r="AH374" s="41" t="str">
        <f t="shared" si="71"/>
        <v/>
      </c>
      <c r="AI374" s="88"/>
      <c r="AJ374" s="26"/>
      <c r="AK374" s="26"/>
      <c r="AL374" s="26"/>
    </row>
    <row r="375" spans="1:38">
      <c r="A375" s="42">
        <v>372</v>
      </c>
      <c r="B375" s="42" t="s">
        <v>4</v>
      </c>
      <c r="C375" s="99"/>
      <c r="D375" s="42" t="str">
        <f t="shared" si="62"/>
        <v/>
      </c>
      <c r="E375" s="99"/>
      <c r="F375" s="26"/>
      <c r="G375" s="99"/>
      <c r="H375" s="107"/>
      <c r="I375" s="53"/>
      <c r="J375" s="53"/>
      <c r="K375" s="99"/>
      <c r="L375" s="26" t="str">
        <f t="shared" si="63"/>
        <v>_</v>
      </c>
      <c r="M375" s="99"/>
      <c r="N375" s="42" t="str">
        <f t="shared" si="64"/>
        <v/>
      </c>
      <c r="O375" s="70"/>
      <c r="P375" s="63"/>
      <c r="Q375" s="64"/>
      <c r="R375" s="26"/>
      <c r="S375" s="26"/>
      <c r="T375" s="42" t="str">
        <f t="shared" si="60"/>
        <v/>
      </c>
      <c r="U375" s="42" t="str">
        <f>IF(E375="","",#REF!-N375)</f>
        <v/>
      </c>
      <c r="V375" s="42" t="str">
        <f t="shared" si="61"/>
        <v/>
      </c>
      <c r="W375" s="42" t="str">
        <f t="shared" si="65"/>
        <v/>
      </c>
      <c r="X375" s="41" t="str">
        <f>IF(E375="","",VLOOKUP(G375,#REF!,2,0))</f>
        <v/>
      </c>
      <c r="Y375" s="41" t="str">
        <f t="shared" si="66"/>
        <v/>
      </c>
      <c r="Z375" s="96" t="str">
        <f t="shared" si="67"/>
        <v/>
      </c>
      <c r="AA375" s="77" t="str">
        <f t="shared" si="68"/>
        <v/>
      </c>
      <c r="AB375" s="77" t="str">
        <f t="shared" si="69"/>
        <v/>
      </c>
      <c r="AC375" s="43" t="str">
        <f t="shared" si="70"/>
        <v/>
      </c>
      <c r="AD375" s="23"/>
      <c r="AE375" s="23"/>
      <c r="AF375" s="23"/>
      <c r="AG375" s="23"/>
      <c r="AH375" s="41" t="str">
        <f t="shared" si="71"/>
        <v/>
      </c>
      <c r="AI375" s="88"/>
      <c r="AJ375" s="26"/>
      <c r="AK375" s="26"/>
      <c r="AL375" s="26"/>
    </row>
    <row r="376" spans="1:38">
      <c r="A376" s="42">
        <v>373</v>
      </c>
      <c r="B376" s="42" t="s">
        <v>4</v>
      </c>
      <c r="C376" s="99"/>
      <c r="D376" s="42" t="str">
        <f t="shared" si="62"/>
        <v/>
      </c>
      <c r="E376" s="99"/>
      <c r="F376" s="26"/>
      <c r="G376" s="99"/>
      <c r="H376" s="107"/>
      <c r="I376" s="53"/>
      <c r="J376" s="53"/>
      <c r="K376" s="99"/>
      <c r="L376" s="26" t="str">
        <f t="shared" si="63"/>
        <v>_</v>
      </c>
      <c r="M376" s="99"/>
      <c r="N376" s="42" t="str">
        <f t="shared" si="64"/>
        <v/>
      </c>
      <c r="O376" s="70"/>
      <c r="P376" s="63"/>
      <c r="Q376" s="64"/>
      <c r="R376" s="26"/>
      <c r="S376" s="26"/>
      <c r="T376" s="42" t="str">
        <f t="shared" si="60"/>
        <v/>
      </c>
      <c r="U376" s="42" t="str">
        <f>IF(E376="","",#REF!-N376)</f>
        <v/>
      </c>
      <c r="V376" s="42" t="str">
        <f t="shared" si="61"/>
        <v/>
      </c>
      <c r="W376" s="42" t="str">
        <f t="shared" si="65"/>
        <v/>
      </c>
      <c r="X376" s="41" t="str">
        <f>IF(E376="","",VLOOKUP(G376,#REF!,2,0))</f>
        <v/>
      </c>
      <c r="Y376" s="41" t="str">
        <f t="shared" si="66"/>
        <v/>
      </c>
      <c r="Z376" s="96" t="str">
        <f t="shared" si="67"/>
        <v/>
      </c>
      <c r="AA376" s="77" t="str">
        <f t="shared" si="68"/>
        <v/>
      </c>
      <c r="AB376" s="77" t="str">
        <f t="shared" si="69"/>
        <v/>
      </c>
      <c r="AC376" s="43" t="str">
        <f t="shared" si="70"/>
        <v/>
      </c>
      <c r="AD376" s="23"/>
      <c r="AE376" s="23"/>
      <c r="AF376" s="23"/>
      <c r="AG376" s="23"/>
      <c r="AH376" s="41" t="str">
        <f t="shared" si="71"/>
        <v/>
      </c>
      <c r="AI376" s="88"/>
      <c r="AJ376" s="26"/>
      <c r="AK376" s="26"/>
      <c r="AL376" s="26"/>
    </row>
    <row r="377" spans="1:38">
      <c r="A377" s="42">
        <v>374</v>
      </c>
      <c r="B377" s="42" t="s">
        <v>4</v>
      </c>
      <c r="C377" s="99"/>
      <c r="D377" s="42" t="str">
        <f t="shared" si="62"/>
        <v/>
      </c>
      <c r="E377" s="99"/>
      <c r="F377" s="26"/>
      <c r="G377" s="99"/>
      <c r="H377" s="107"/>
      <c r="I377" s="53"/>
      <c r="J377" s="53"/>
      <c r="K377" s="99"/>
      <c r="L377" s="26" t="str">
        <f t="shared" si="63"/>
        <v>_</v>
      </c>
      <c r="M377" s="99"/>
      <c r="N377" s="42" t="str">
        <f t="shared" si="64"/>
        <v/>
      </c>
      <c r="O377" s="70"/>
      <c r="P377" s="63"/>
      <c r="Q377" s="64"/>
      <c r="R377" s="26"/>
      <c r="S377" s="26"/>
      <c r="T377" s="42" t="str">
        <f t="shared" si="60"/>
        <v/>
      </c>
      <c r="U377" s="42" t="str">
        <f>IF(E377="","",#REF!-N377)</f>
        <v/>
      </c>
      <c r="V377" s="42" t="str">
        <f t="shared" si="61"/>
        <v/>
      </c>
      <c r="W377" s="42" t="str">
        <f t="shared" si="65"/>
        <v/>
      </c>
      <c r="X377" s="41" t="str">
        <f>IF(E377="","",VLOOKUP(G377,#REF!,2,0))</f>
        <v/>
      </c>
      <c r="Y377" s="41" t="str">
        <f t="shared" si="66"/>
        <v/>
      </c>
      <c r="Z377" s="96" t="str">
        <f t="shared" si="67"/>
        <v/>
      </c>
      <c r="AA377" s="77" t="str">
        <f t="shared" si="68"/>
        <v/>
      </c>
      <c r="AB377" s="77" t="str">
        <f t="shared" si="69"/>
        <v/>
      </c>
      <c r="AC377" s="43" t="str">
        <f t="shared" si="70"/>
        <v/>
      </c>
      <c r="AD377" s="23"/>
      <c r="AE377" s="23"/>
      <c r="AF377" s="23"/>
      <c r="AG377" s="23"/>
      <c r="AH377" s="41" t="str">
        <f t="shared" si="71"/>
        <v/>
      </c>
      <c r="AI377" s="88"/>
      <c r="AJ377" s="26"/>
      <c r="AK377" s="26"/>
      <c r="AL377" s="26"/>
    </row>
    <row r="378" spans="1:38">
      <c r="A378" s="42">
        <v>375</v>
      </c>
      <c r="B378" s="42" t="s">
        <v>4</v>
      </c>
      <c r="C378" s="99"/>
      <c r="D378" s="42" t="str">
        <f t="shared" si="62"/>
        <v/>
      </c>
      <c r="E378" s="99"/>
      <c r="F378" s="26"/>
      <c r="G378" s="99"/>
      <c r="H378" s="107"/>
      <c r="I378" s="53"/>
      <c r="J378" s="53"/>
      <c r="K378" s="99"/>
      <c r="L378" s="26" t="str">
        <f t="shared" si="63"/>
        <v>_</v>
      </c>
      <c r="M378" s="99"/>
      <c r="N378" s="42" t="str">
        <f t="shared" si="64"/>
        <v/>
      </c>
      <c r="O378" s="70"/>
      <c r="P378" s="63"/>
      <c r="Q378" s="64"/>
      <c r="R378" s="26"/>
      <c r="S378" s="26"/>
      <c r="T378" s="42" t="str">
        <f t="shared" si="60"/>
        <v/>
      </c>
      <c r="U378" s="42" t="str">
        <f>IF(E378="","",#REF!-N378)</f>
        <v/>
      </c>
      <c r="V378" s="42" t="str">
        <f t="shared" si="61"/>
        <v/>
      </c>
      <c r="W378" s="42" t="str">
        <f t="shared" si="65"/>
        <v/>
      </c>
      <c r="X378" s="41" t="str">
        <f>IF(E378="","",VLOOKUP(G378,#REF!,2,0))</f>
        <v/>
      </c>
      <c r="Y378" s="41" t="str">
        <f t="shared" si="66"/>
        <v/>
      </c>
      <c r="Z378" s="96" t="str">
        <f t="shared" si="67"/>
        <v/>
      </c>
      <c r="AA378" s="77" t="str">
        <f t="shared" si="68"/>
        <v/>
      </c>
      <c r="AB378" s="77" t="str">
        <f t="shared" si="69"/>
        <v/>
      </c>
      <c r="AC378" s="43" t="str">
        <f t="shared" si="70"/>
        <v/>
      </c>
      <c r="AD378" s="23"/>
      <c r="AE378" s="23"/>
      <c r="AF378" s="23"/>
      <c r="AG378" s="23"/>
      <c r="AH378" s="41" t="str">
        <f t="shared" si="71"/>
        <v/>
      </c>
      <c r="AI378" s="88"/>
      <c r="AJ378" s="26"/>
      <c r="AK378" s="26"/>
      <c r="AL378" s="26"/>
    </row>
    <row r="379" spans="1:38">
      <c r="A379" s="42">
        <v>376</v>
      </c>
      <c r="B379" s="42" t="s">
        <v>4</v>
      </c>
      <c r="C379" s="99"/>
      <c r="D379" s="42" t="str">
        <f t="shared" si="62"/>
        <v/>
      </c>
      <c r="E379" s="99"/>
      <c r="F379" s="26"/>
      <c r="G379" s="99"/>
      <c r="H379" s="107"/>
      <c r="I379" s="53"/>
      <c r="J379" s="53"/>
      <c r="K379" s="99"/>
      <c r="L379" s="26" t="str">
        <f t="shared" si="63"/>
        <v>_</v>
      </c>
      <c r="M379" s="99"/>
      <c r="N379" s="42" t="str">
        <f t="shared" si="64"/>
        <v/>
      </c>
      <c r="O379" s="70"/>
      <c r="P379" s="63"/>
      <c r="Q379" s="64"/>
      <c r="R379" s="26"/>
      <c r="S379" s="26"/>
      <c r="T379" s="42" t="str">
        <f t="shared" si="60"/>
        <v/>
      </c>
      <c r="U379" s="42" t="str">
        <f>IF(E379="","",#REF!-N379)</f>
        <v/>
      </c>
      <c r="V379" s="42" t="str">
        <f t="shared" si="61"/>
        <v/>
      </c>
      <c r="W379" s="42" t="str">
        <f t="shared" si="65"/>
        <v/>
      </c>
      <c r="X379" s="41" t="str">
        <f>IF(E379="","",VLOOKUP(G379,#REF!,2,0))</f>
        <v/>
      </c>
      <c r="Y379" s="41" t="str">
        <f t="shared" si="66"/>
        <v/>
      </c>
      <c r="Z379" s="96" t="str">
        <f t="shared" si="67"/>
        <v/>
      </c>
      <c r="AA379" s="77" t="str">
        <f t="shared" si="68"/>
        <v/>
      </c>
      <c r="AB379" s="77" t="str">
        <f t="shared" si="69"/>
        <v/>
      </c>
      <c r="AC379" s="43" t="str">
        <f t="shared" si="70"/>
        <v/>
      </c>
      <c r="AD379" s="23"/>
      <c r="AE379" s="23"/>
      <c r="AF379" s="23"/>
      <c r="AG379" s="23"/>
      <c r="AH379" s="41" t="str">
        <f t="shared" si="71"/>
        <v/>
      </c>
      <c r="AI379" s="88"/>
      <c r="AJ379" s="26"/>
      <c r="AK379" s="26"/>
      <c r="AL379" s="26"/>
    </row>
    <row r="380" spans="1:38">
      <c r="A380" s="42">
        <v>377</v>
      </c>
      <c r="B380" s="42" t="s">
        <v>4</v>
      </c>
      <c r="C380" s="99"/>
      <c r="D380" s="42" t="str">
        <f t="shared" si="62"/>
        <v/>
      </c>
      <c r="E380" s="99"/>
      <c r="F380" s="26"/>
      <c r="G380" s="99"/>
      <c r="H380" s="107"/>
      <c r="I380" s="53"/>
      <c r="J380" s="53"/>
      <c r="K380" s="99"/>
      <c r="L380" s="26" t="str">
        <f t="shared" si="63"/>
        <v>_</v>
      </c>
      <c r="M380" s="99"/>
      <c r="N380" s="42" t="str">
        <f t="shared" si="64"/>
        <v/>
      </c>
      <c r="O380" s="70"/>
      <c r="P380" s="63"/>
      <c r="Q380" s="64"/>
      <c r="R380" s="26"/>
      <c r="S380" s="26"/>
      <c r="T380" s="42" t="str">
        <f t="shared" si="60"/>
        <v/>
      </c>
      <c r="U380" s="42" t="str">
        <f>IF(E380="","",#REF!-N380)</f>
        <v/>
      </c>
      <c r="V380" s="42" t="str">
        <f t="shared" si="61"/>
        <v/>
      </c>
      <c r="W380" s="42" t="str">
        <f t="shared" si="65"/>
        <v/>
      </c>
      <c r="X380" s="41" t="str">
        <f>IF(E380="","",VLOOKUP(G380,#REF!,2,0))</f>
        <v/>
      </c>
      <c r="Y380" s="41" t="str">
        <f t="shared" si="66"/>
        <v/>
      </c>
      <c r="Z380" s="96" t="str">
        <f t="shared" si="67"/>
        <v/>
      </c>
      <c r="AA380" s="77" t="str">
        <f t="shared" si="68"/>
        <v/>
      </c>
      <c r="AB380" s="77" t="str">
        <f t="shared" si="69"/>
        <v/>
      </c>
      <c r="AC380" s="43" t="str">
        <f t="shared" si="70"/>
        <v/>
      </c>
      <c r="AD380" s="23"/>
      <c r="AE380" s="23"/>
      <c r="AF380" s="23"/>
      <c r="AG380" s="23"/>
      <c r="AH380" s="41" t="str">
        <f t="shared" si="71"/>
        <v/>
      </c>
      <c r="AI380" s="88"/>
      <c r="AJ380" s="26"/>
      <c r="AK380" s="26"/>
      <c r="AL380" s="26"/>
    </row>
    <row r="381" spans="1:38">
      <c r="A381" s="42">
        <v>378</v>
      </c>
      <c r="B381" s="42" t="s">
        <v>4</v>
      </c>
      <c r="C381" s="99"/>
      <c r="D381" s="42" t="str">
        <f t="shared" si="62"/>
        <v/>
      </c>
      <c r="E381" s="99"/>
      <c r="F381" s="26"/>
      <c r="G381" s="99"/>
      <c r="H381" s="107"/>
      <c r="I381" s="53"/>
      <c r="J381" s="53"/>
      <c r="K381" s="99"/>
      <c r="L381" s="26" t="str">
        <f t="shared" si="63"/>
        <v>_</v>
      </c>
      <c r="M381" s="99"/>
      <c r="N381" s="42" t="str">
        <f t="shared" si="64"/>
        <v/>
      </c>
      <c r="O381" s="70"/>
      <c r="P381" s="63"/>
      <c r="Q381" s="64"/>
      <c r="R381" s="26"/>
      <c r="S381" s="26"/>
      <c r="T381" s="42" t="str">
        <f t="shared" si="60"/>
        <v/>
      </c>
      <c r="U381" s="42" t="str">
        <f>IF(E381="","",#REF!-N381)</f>
        <v/>
      </c>
      <c r="V381" s="42" t="str">
        <f t="shared" si="61"/>
        <v/>
      </c>
      <c r="W381" s="42" t="str">
        <f t="shared" si="65"/>
        <v/>
      </c>
      <c r="X381" s="41" t="str">
        <f>IF(E381="","",VLOOKUP(G381,#REF!,2,0))</f>
        <v/>
      </c>
      <c r="Y381" s="41" t="str">
        <f t="shared" si="66"/>
        <v/>
      </c>
      <c r="Z381" s="96" t="str">
        <f t="shared" si="67"/>
        <v/>
      </c>
      <c r="AA381" s="77" t="str">
        <f t="shared" si="68"/>
        <v/>
      </c>
      <c r="AB381" s="77" t="str">
        <f t="shared" si="69"/>
        <v/>
      </c>
      <c r="AC381" s="43" t="str">
        <f t="shared" si="70"/>
        <v/>
      </c>
      <c r="AD381" s="23"/>
      <c r="AE381" s="23"/>
      <c r="AF381" s="23"/>
      <c r="AG381" s="23"/>
      <c r="AH381" s="41" t="str">
        <f t="shared" si="71"/>
        <v/>
      </c>
      <c r="AI381" s="88"/>
      <c r="AJ381" s="26"/>
      <c r="AK381" s="26"/>
      <c r="AL381" s="26"/>
    </row>
    <row r="382" spans="1:38">
      <c r="A382" s="42">
        <v>379</v>
      </c>
      <c r="B382" s="42" t="s">
        <v>4</v>
      </c>
      <c r="C382" s="99"/>
      <c r="D382" s="42" t="str">
        <f t="shared" si="62"/>
        <v/>
      </c>
      <c r="E382" s="99"/>
      <c r="F382" s="26"/>
      <c r="G382" s="99"/>
      <c r="H382" s="107"/>
      <c r="I382" s="53"/>
      <c r="J382" s="53"/>
      <c r="K382" s="99"/>
      <c r="L382" s="26" t="str">
        <f t="shared" si="63"/>
        <v>_</v>
      </c>
      <c r="M382" s="99"/>
      <c r="N382" s="42" t="str">
        <f t="shared" si="64"/>
        <v/>
      </c>
      <c r="O382" s="70"/>
      <c r="P382" s="63"/>
      <c r="Q382" s="64"/>
      <c r="R382" s="26"/>
      <c r="S382" s="26"/>
      <c r="T382" s="42" t="str">
        <f t="shared" si="60"/>
        <v/>
      </c>
      <c r="U382" s="42" t="str">
        <f>IF(E382="","",#REF!-N382)</f>
        <v/>
      </c>
      <c r="V382" s="42" t="str">
        <f t="shared" si="61"/>
        <v/>
      </c>
      <c r="W382" s="42" t="str">
        <f t="shared" si="65"/>
        <v/>
      </c>
      <c r="X382" s="41" t="str">
        <f>IF(E382="","",VLOOKUP(G382,#REF!,2,0))</f>
        <v/>
      </c>
      <c r="Y382" s="41" t="str">
        <f t="shared" si="66"/>
        <v/>
      </c>
      <c r="Z382" s="96" t="str">
        <f t="shared" si="67"/>
        <v/>
      </c>
      <c r="AA382" s="77" t="str">
        <f t="shared" si="68"/>
        <v/>
      </c>
      <c r="AB382" s="77" t="str">
        <f t="shared" si="69"/>
        <v/>
      </c>
      <c r="AC382" s="43" t="str">
        <f t="shared" si="70"/>
        <v/>
      </c>
      <c r="AD382" s="23"/>
      <c r="AE382" s="23"/>
      <c r="AF382" s="23"/>
      <c r="AG382" s="23"/>
      <c r="AH382" s="41" t="str">
        <f t="shared" si="71"/>
        <v/>
      </c>
      <c r="AI382" s="88"/>
      <c r="AJ382" s="26"/>
      <c r="AK382" s="26"/>
      <c r="AL382" s="26"/>
    </row>
    <row r="383" spans="1:38">
      <c r="A383" s="42">
        <v>380</v>
      </c>
      <c r="B383" s="42" t="s">
        <v>4</v>
      </c>
      <c r="C383" s="99"/>
      <c r="D383" s="42" t="str">
        <f t="shared" si="62"/>
        <v/>
      </c>
      <c r="E383" s="99"/>
      <c r="F383" s="26"/>
      <c r="G383" s="99"/>
      <c r="H383" s="107"/>
      <c r="I383" s="53"/>
      <c r="J383" s="53"/>
      <c r="K383" s="99"/>
      <c r="L383" s="26" t="str">
        <f t="shared" si="63"/>
        <v>_</v>
      </c>
      <c r="M383" s="99"/>
      <c r="N383" s="42" t="str">
        <f t="shared" si="64"/>
        <v/>
      </c>
      <c r="O383" s="70"/>
      <c r="P383" s="63"/>
      <c r="Q383" s="64"/>
      <c r="R383" s="26"/>
      <c r="S383" s="26"/>
      <c r="T383" s="42" t="str">
        <f t="shared" si="60"/>
        <v/>
      </c>
      <c r="U383" s="42" t="str">
        <f>IF(E383="","",#REF!-N383)</f>
        <v/>
      </c>
      <c r="V383" s="42" t="str">
        <f t="shared" si="61"/>
        <v/>
      </c>
      <c r="W383" s="42" t="str">
        <f t="shared" si="65"/>
        <v/>
      </c>
      <c r="X383" s="41" t="str">
        <f>IF(E383="","",VLOOKUP(G383,#REF!,2,0))</f>
        <v/>
      </c>
      <c r="Y383" s="41" t="str">
        <f t="shared" si="66"/>
        <v/>
      </c>
      <c r="Z383" s="96" t="str">
        <f t="shared" si="67"/>
        <v/>
      </c>
      <c r="AA383" s="77" t="str">
        <f t="shared" si="68"/>
        <v/>
      </c>
      <c r="AB383" s="77" t="str">
        <f t="shared" si="69"/>
        <v/>
      </c>
      <c r="AC383" s="43" t="str">
        <f t="shared" si="70"/>
        <v/>
      </c>
      <c r="AD383" s="23"/>
      <c r="AE383" s="23"/>
      <c r="AF383" s="23"/>
      <c r="AG383" s="23"/>
      <c r="AH383" s="41" t="str">
        <f t="shared" si="71"/>
        <v/>
      </c>
      <c r="AI383" s="88"/>
      <c r="AJ383" s="26"/>
      <c r="AK383" s="26"/>
      <c r="AL383" s="26"/>
    </row>
    <row r="384" spans="1:38">
      <c r="A384" s="42">
        <v>381</v>
      </c>
      <c r="B384" s="42" t="s">
        <v>4</v>
      </c>
      <c r="C384" s="99"/>
      <c r="D384" s="42" t="str">
        <f t="shared" si="62"/>
        <v/>
      </c>
      <c r="E384" s="99"/>
      <c r="F384" s="26"/>
      <c r="G384" s="99"/>
      <c r="H384" s="107"/>
      <c r="I384" s="53"/>
      <c r="J384" s="53"/>
      <c r="K384" s="99"/>
      <c r="L384" s="26" t="str">
        <f t="shared" si="63"/>
        <v>_</v>
      </c>
      <c r="M384" s="99"/>
      <c r="N384" s="42" t="str">
        <f t="shared" si="64"/>
        <v/>
      </c>
      <c r="O384" s="70"/>
      <c r="P384" s="63"/>
      <c r="Q384" s="64"/>
      <c r="R384" s="26"/>
      <c r="S384" s="26"/>
      <c r="T384" s="42" t="str">
        <f t="shared" si="60"/>
        <v/>
      </c>
      <c r="U384" s="42" t="str">
        <f>IF(E384="","",#REF!-N384)</f>
        <v/>
      </c>
      <c r="V384" s="42" t="str">
        <f t="shared" si="61"/>
        <v/>
      </c>
      <c r="W384" s="42" t="str">
        <f t="shared" si="65"/>
        <v/>
      </c>
      <c r="X384" s="41" t="str">
        <f>IF(E384="","",VLOOKUP(G384,#REF!,2,0))</f>
        <v/>
      </c>
      <c r="Y384" s="41" t="str">
        <f t="shared" si="66"/>
        <v/>
      </c>
      <c r="Z384" s="96" t="str">
        <f t="shared" si="67"/>
        <v/>
      </c>
      <c r="AA384" s="77" t="str">
        <f t="shared" si="68"/>
        <v/>
      </c>
      <c r="AB384" s="77" t="str">
        <f t="shared" si="69"/>
        <v/>
      </c>
      <c r="AC384" s="43" t="str">
        <f t="shared" si="70"/>
        <v/>
      </c>
      <c r="AD384" s="23"/>
      <c r="AE384" s="23"/>
      <c r="AF384" s="23"/>
      <c r="AG384" s="23"/>
      <c r="AH384" s="41" t="str">
        <f t="shared" si="71"/>
        <v/>
      </c>
      <c r="AI384" s="88"/>
      <c r="AJ384" s="26"/>
      <c r="AK384" s="26"/>
      <c r="AL384" s="26"/>
    </row>
    <row r="385" spans="1:38">
      <c r="A385" s="42">
        <v>382</v>
      </c>
      <c r="B385" s="42" t="s">
        <v>4</v>
      </c>
      <c r="C385" s="99"/>
      <c r="D385" s="42" t="str">
        <f t="shared" si="62"/>
        <v/>
      </c>
      <c r="E385" s="99"/>
      <c r="F385" s="26"/>
      <c r="G385" s="99"/>
      <c r="H385" s="107"/>
      <c r="I385" s="53"/>
      <c r="J385" s="53"/>
      <c r="K385" s="99"/>
      <c r="L385" s="26" t="str">
        <f t="shared" si="63"/>
        <v>_</v>
      </c>
      <c r="M385" s="99"/>
      <c r="N385" s="42" t="str">
        <f t="shared" si="64"/>
        <v/>
      </c>
      <c r="O385" s="70"/>
      <c r="P385" s="63"/>
      <c r="Q385" s="64"/>
      <c r="R385" s="26"/>
      <c r="S385" s="26"/>
      <c r="T385" s="42" t="str">
        <f t="shared" si="60"/>
        <v/>
      </c>
      <c r="U385" s="42" t="str">
        <f>IF(E385="","",#REF!-N385)</f>
        <v/>
      </c>
      <c r="V385" s="42" t="str">
        <f t="shared" si="61"/>
        <v/>
      </c>
      <c r="W385" s="42" t="str">
        <f t="shared" si="65"/>
        <v/>
      </c>
      <c r="X385" s="41" t="str">
        <f>IF(E385="","",VLOOKUP(G385,#REF!,2,0))</f>
        <v/>
      </c>
      <c r="Y385" s="41" t="str">
        <f t="shared" si="66"/>
        <v/>
      </c>
      <c r="Z385" s="96" t="str">
        <f t="shared" si="67"/>
        <v/>
      </c>
      <c r="AA385" s="77" t="str">
        <f t="shared" si="68"/>
        <v/>
      </c>
      <c r="AB385" s="77" t="str">
        <f t="shared" si="69"/>
        <v/>
      </c>
      <c r="AC385" s="43" t="str">
        <f t="shared" si="70"/>
        <v/>
      </c>
      <c r="AD385" s="23"/>
      <c r="AE385" s="23"/>
      <c r="AF385" s="23"/>
      <c r="AG385" s="23"/>
      <c r="AH385" s="41" t="str">
        <f t="shared" si="71"/>
        <v/>
      </c>
      <c r="AI385" s="88"/>
      <c r="AJ385" s="26"/>
      <c r="AK385" s="26"/>
      <c r="AL385" s="26"/>
    </row>
    <row r="386" spans="1:38">
      <c r="A386" s="42">
        <v>383</v>
      </c>
      <c r="B386" s="42" t="s">
        <v>4</v>
      </c>
      <c r="C386" s="99"/>
      <c r="D386" s="42" t="str">
        <f t="shared" si="62"/>
        <v/>
      </c>
      <c r="E386" s="99"/>
      <c r="F386" s="26"/>
      <c r="G386" s="99"/>
      <c r="H386" s="107"/>
      <c r="I386" s="53"/>
      <c r="J386" s="53"/>
      <c r="K386" s="99"/>
      <c r="L386" s="26" t="str">
        <f t="shared" si="63"/>
        <v>_</v>
      </c>
      <c r="M386" s="99"/>
      <c r="N386" s="42" t="str">
        <f t="shared" si="64"/>
        <v/>
      </c>
      <c r="O386" s="70"/>
      <c r="P386" s="63"/>
      <c r="Q386" s="64"/>
      <c r="R386" s="26"/>
      <c r="S386" s="26"/>
      <c r="T386" s="42" t="str">
        <f t="shared" si="60"/>
        <v/>
      </c>
      <c r="U386" s="42" t="str">
        <f>IF(E386="","",#REF!-N386)</f>
        <v/>
      </c>
      <c r="V386" s="42" t="str">
        <f t="shared" si="61"/>
        <v/>
      </c>
      <c r="W386" s="42" t="str">
        <f t="shared" si="65"/>
        <v/>
      </c>
      <c r="X386" s="41" t="str">
        <f>IF(E386="","",VLOOKUP(G386,#REF!,2,0))</f>
        <v/>
      </c>
      <c r="Y386" s="41" t="str">
        <f t="shared" si="66"/>
        <v/>
      </c>
      <c r="Z386" s="96" t="str">
        <f t="shared" si="67"/>
        <v/>
      </c>
      <c r="AA386" s="77" t="str">
        <f t="shared" si="68"/>
        <v/>
      </c>
      <c r="AB386" s="77" t="str">
        <f t="shared" si="69"/>
        <v/>
      </c>
      <c r="AC386" s="43" t="str">
        <f t="shared" si="70"/>
        <v/>
      </c>
      <c r="AD386" s="23"/>
      <c r="AE386" s="23"/>
      <c r="AF386" s="23"/>
      <c r="AG386" s="23"/>
      <c r="AH386" s="41" t="str">
        <f t="shared" si="71"/>
        <v/>
      </c>
      <c r="AI386" s="88"/>
      <c r="AJ386" s="26"/>
      <c r="AK386" s="26"/>
      <c r="AL386" s="26"/>
    </row>
    <row r="387" spans="1:38">
      <c r="A387" s="42">
        <v>384</v>
      </c>
      <c r="B387" s="42" t="s">
        <v>4</v>
      </c>
      <c r="C387" s="99"/>
      <c r="D387" s="42" t="str">
        <f t="shared" si="62"/>
        <v/>
      </c>
      <c r="E387" s="99"/>
      <c r="F387" s="26"/>
      <c r="G387" s="99"/>
      <c r="H387" s="107"/>
      <c r="I387" s="53"/>
      <c r="J387" s="53"/>
      <c r="K387" s="99"/>
      <c r="L387" s="26" t="str">
        <f t="shared" si="63"/>
        <v>_</v>
      </c>
      <c r="M387" s="99"/>
      <c r="N387" s="42" t="str">
        <f t="shared" si="64"/>
        <v/>
      </c>
      <c r="O387" s="70"/>
      <c r="P387" s="63"/>
      <c r="Q387" s="64"/>
      <c r="R387" s="26"/>
      <c r="S387" s="26"/>
      <c r="T387" s="42" t="str">
        <f t="shared" si="60"/>
        <v/>
      </c>
      <c r="U387" s="42" t="str">
        <f>IF(E387="","",#REF!-N387)</f>
        <v/>
      </c>
      <c r="V387" s="42" t="str">
        <f t="shared" si="61"/>
        <v/>
      </c>
      <c r="W387" s="42" t="str">
        <f t="shared" si="65"/>
        <v/>
      </c>
      <c r="X387" s="41" t="str">
        <f>IF(E387="","",VLOOKUP(G387,#REF!,2,0))</f>
        <v/>
      </c>
      <c r="Y387" s="41" t="str">
        <f t="shared" si="66"/>
        <v/>
      </c>
      <c r="Z387" s="96" t="str">
        <f t="shared" si="67"/>
        <v/>
      </c>
      <c r="AA387" s="77" t="str">
        <f t="shared" si="68"/>
        <v/>
      </c>
      <c r="AB387" s="77" t="str">
        <f t="shared" si="69"/>
        <v/>
      </c>
      <c r="AC387" s="43" t="str">
        <f t="shared" si="70"/>
        <v/>
      </c>
      <c r="AD387" s="23"/>
      <c r="AE387" s="23"/>
      <c r="AF387" s="23"/>
      <c r="AG387" s="23"/>
      <c r="AH387" s="41" t="str">
        <f t="shared" si="71"/>
        <v/>
      </c>
      <c r="AI387" s="88"/>
      <c r="AJ387" s="26"/>
      <c r="AK387" s="26"/>
      <c r="AL387" s="26"/>
    </row>
    <row r="388" spans="1:38">
      <c r="A388" s="42">
        <v>385</v>
      </c>
      <c r="B388" s="42" t="s">
        <v>4</v>
      </c>
      <c r="C388" s="99"/>
      <c r="D388" s="42" t="str">
        <f t="shared" si="62"/>
        <v/>
      </c>
      <c r="E388" s="99"/>
      <c r="F388" s="26"/>
      <c r="G388" s="99"/>
      <c r="H388" s="107"/>
      <c r="I388" s="53"/>
      <c r="J388" s="53"/>
      <c r="K388" s="99"/>
      <c r="L388" s="26" t="str">
        <f t="shared" si="63"/>
        <v>_</v>
      </c>
      <c r="M388" s="99"/>
      <c r="N388" s="42" t="str">
        <f t="shared" si="64"/>
        <v/>
      </c>
      <c r="O388" s="70"/>
      <c r="P388" s="63"/>
      <c r="Q388" s="64"/>
      <c r="R388" s="26"/>
      <c r="S388" s="26"/>
      <c r="T388" s="42" t="str">
        <f t="shared" ref="T388:T451" si="72">IF(E388="","",48)</f>
        <v/>
      </c>
      <c r="U388" s="42" t="str">
        <f>IF(E388="","",#REF!-N388)</f>
        <v/>
      </c>
      <c r="V388" s="42" t="str">
        <f t="shared" ref="V388:V451" si="73">IF(E388="","",T388-U388)</f>
        <v/>
      </c>
      <c r="W388" s="42" t="str">
        <f t="shared" si="65"/>
        <v/>
      </c>
      <c r="X388" s="41" t="str">
        <f>IF(E388="","",VLOOKUP(G388,#REF!,2,0))</f>
        <v/>
      </c>
      <c r="Y388" s="41" t="str">
        <f t="shared" si="66"/>
        <v/>
      </c>
      <c r="Z388" s="96" t="str">
        <f t="shared" si="67"/>
        <v/>
      </c>
      <c r="AA388" s="77" t="str">
        <f t="shared" si="68"/>
        <v/>
      </c>
      <c r="AB388" s="77" t="str">
        <f t="shared" si="69"/>
        <v/>
      </c>
      <c r="AC388" s="43" t="str">
        <f t="shared" si="70"/>
        <v/>
      </c>
      <c r="AD388" s="23"/>
      <c r="AE388" s="23"/>
      <c r="AF388" s="23"/>
      <c r="AG388" s="23"/>
      <c r="AH388" s="41" t="str">
        <f t="shared" si="71"/>
        <v/>
      </c>
      <c r="AI388" s="88"/>
      <c r="AJ388" s="26"/>
      <c r="AK388" s="26"/>
      <c r="AL388" s="26"/>
    </row>
    <row r="389" spans="1:38">
      <c r="A389" s="42">
        <v>386</v>
      </c>
      <c r="B389" s="42" t="s">
        <v>4</v>
      </c>
      <c r="C389" s="99"/>
      <c r="D389" s="42" t="str">
        <f t="shared" ref="D389:D452" si="74">IF(O389="","",C389&amp;"_"&amp;O389)</f>
        <v/>
      </c>
      <c r="E389" s="99"/>
      <c r="F389" s="26"/>
      <c r="G389" s="99"/>
      <c r="H389" s="107"/>
      <c r="I389" s="53"/>
      <c r="J389" s="53"/>
      <c r="K389" s="99"/>
      <c r="L389" s="26" t="str">
        <f t="shared" ref="L389:L452" si="75">C389&amp;"_"&amp;K389</f>
        <v>_</v>
      </c>
      <c r="M389" s="99"/>
      <c r="N389" s="42" t="str">
        <f t="shared" ref="N389:N452" si="76">IF(M389="","",IF(MONTH(M389)&lt;=3,YEAR(M389)-1,YEAR(M389)))</f>
        <v/>
      </c>
      <c r="O389" s="70"/>
      <c r="P389" s="63"/>
      <c r="Q389" s="64"/>
      <c r="R389" s="26"/>
      <c r="S389" s="26"/>
      <c r="T389" s="42" t="str">
        <f t="shared" si="72"/>
        <v/>
      </c>
      <c r="U389" s="42" t="str">
        <f>IF(E389="","",#REF!-N389)</f>
        <v/>
      </c>
      <c r="V389" s="42" t="str">
        <f t="shared" si="73"/>
        <v/>
      </c>
      <c r="W389" s="42" t="str">
        <f t="shared" ref="W389:W452" si="77">IF(T389="","",0.021)</f>
        <v/>
      </c>
      <c r="X389" s="41" t="str">
        <f>IF(E389="","",VLOOKUP(G389,#REF!,2,0))</f>
        <v/>
      </c>
      <c r="Y389" s="41" t="str">
        <f t="shared" ref="Y389:Y452" si="78">IF(E389="","",IF(P389=0,ROUND(H389*X389,0),0))</f>
        <v/>
      </c>
      <c r="Z389" s="96" t="str">
        <f t="shared" ref="Z389:Z452" si="79">IF(P389="","",IF(V389&lt;0,1,IF(P389=0,Y389,P389)))</f>
        <v/>
      </c>
      <c r="AA389" s="77" t="str">
        <f t="shared" ref="AA389:AA452" si="80">IF(E389="","",IF(U389=0,0,IF(V389=0,AI389,IF(V389&lt;0,0,ROUNDDOWN(Z389*W389,0)))))</f>
        <v/>
      </c>
      <c r="AB389" s="77" t="str">
        <f t="shared" ref="AB389:AB452" si="81">IF(E389="","",IF(V389=0,Z389,IF(V389&lt;0,0,AA389*U389)))</f>
        <v/>
      </c>
      <c r="AC389" s="43" t="str">
        <f t="shared" ref="AC389:AC452" si="82">IF(E389="","",IF(Z389-AB389&lt;=0,1,Z389-AB389))</f>
        <v/>
      </c>
      <c r="AD389" s="23"/>
      <c r="AE389" s="23"/>
      <c r="AF389" s="23"/>
      <c r="AG389" s="23"/>
      <c r="AH389" s="41" t="str">
        <f t="shared" ref="AH389:AH452" si="83">IF(E389="","",P389-SUM(AD389:AG389))</f>
        <v/>
      </c>
      <c r="AI389" s="88"/>
      <c r="AJ389" s="26"/>
      <c r="AK389" s="26"/>
      <c r="AL389" s="26"/>
    </row>
    <row r="390" spans="1:38">
      <c r="A390" s="42">
        <v>387</v>
      </c>
      <c r="B390" s="42" t="s">
        <v>4</v>
      </c>
      <c r="C390" s="99"/>
      <c r="D390" s="42" t="str">
        <f t="shared" si="74"/>
        <v/>
      </c>
      <c r="E390" s="99"/>
      <c r="F390" s="26"/>
      <c r="G390" s="99"/>
      <c r="H390" s="107"/>
      <c r="I390" s="53"/>
      <c r="J390" s="53"/>
      <c r="K390" s="99"/>
      <c r="L390" s="26" t="str">
        <f t="shared" si="75"/>
        <v>_</v>
      </c>
      <c r="M390" s="99"/>
      <c r="N390" s="42" t="str">
        <f t="shared" si="76"/>
        <v/>
      </c>
      <c r="O390" s="70"/>
      <c r="P390" s="63"/>
      <c r="Q390" s="64"/>
      <c r="R390" s="26"/>
      <c r="S390" s="26"/>
      <c r="T390" s="42" t="str">
        <f t="shared" si="72"/>
        <v/>
      </c>
      <c r="U390" s="42" t="str">
        <f>IF(E390="","",#REF!-N390)</f>
        <v/>
      </c>
      <c r="V390" s="42" t="str">
        <f t="shared" si="73"/>
        <v/>
      </c>
      <c r="W390" s="42" t="str">
        <f t="shared" si="77"/>
        <v/>
      </c>
      <c r="X390" s="41" t="str">
        <f>IF(E390="","",VLOOKUP(G390,#REF!,2,0))</f>
        <v/>
      </c>
      <c r="Y390" s="41" t="str">
        <f t="shared" si="78"/>
        <v/>
      </c>
      <c r="Z390" s="96" t="str">
        <f t="shared" si="79"/>
        <v/>
      </c>
      <c r="AA390" s="77" t="str">
        <f t="shared" si="80"/>
        <v/>
      </c>
      <c r="AB390" s="77" t="str">
        <f t="shared" si="81"/>
        <v/>
      </c>
      <c r="AC390" s="43" t="str">
        <f t="shared" si="82"/>
        <v/>
      </c>
      <c r="AD390" s="23"/>
      <c r="AE390" s="23"/>
      <c r="AF390" s="23"/>
      <c r="AG390" s="23"/>
      <c r="AH390" s="41" t="str">
        <f t="shared" si="83"/>
        <v/>
      </c>
      <c r="AI390" s="88"/>
      <c r="AJ390" s="26"/>
      <c r="AK390" s="26"/>
      <c r="AL390" s="26"/>
    </row>
    <row r="391" spans="1:38">
      <c r="A391" s="42">
        <v>388</v>
      </c>
      <c r="B391" s="42" t="s">
        <v>4</v>
      </c>
      <c r="C391" s="99"/>
      <c r="D391" s="42" t="str">
        <f t="shared" si="74"/>
        <v/>
      </c>
      <c r="E391" s="99"/>
      <c r="F391" s="26"/>
      <c r="G391" s="99"/>
      <c r="H391" s="107"/>
      <c r="I391" s="53"/>
      <c r="J391" s="53"/>
      <c r="K391" s="99"/>
      <c r="L391" s="26" t="str">
        <f t="shared" si="75"/>
        <v>_</v>
      </c>
      <c r="M391" s="99"/>
      <c r="N391" s="42" t="str">
        <f t="shared" si="76"/>
        <v/>
      </c>
      <c r="O391" s="70"/>
      <c r="P391" s="63"/>
      <c r="Q391" s="64"/>
      <c r="R391" s="26"/>
      <c r="S391" s="26"/>
      <c r="T391" s="42" t="str">
        <f t="shared" si="72"/>
        <v/>
      </c>
      <c r="U391" s="42" t="str">
        <f>IF(E391="","",#REF!-N391)</f>
        <v/>
      </c>
      <c r="V391" s="42" t="str">
        <f t="shared" si="73"/>
        <v/>
      </c>
      <c r="W391" s="42" t="str">
        <f t="shared" si="77"/>
        <v/>
      </c>
      <c r="X391" s="41" t="str">
        <f>IF(E391="","",VLOOKUP(G391,#REF!,2,0))</f>
        <v/>
      </c>
      <c r="Y391" s="41" t="str">
        <f t="shared" si="78"/>
        <v/>
      </c>
      <c r="Z391" s="96" t="str">
        <f t="shared" si="79"/>
        <v/>
      </c>
      <c r="AA391" s="77" t="str">
        <f t="shared" si="80"/>
        <v/>
      </c>
      <c r="AB391" s="77" t="str">
        <f t="shared" si="81"/>
        <v/>
      </c>
      <c r="AC391" s="43" t="str">
        <f t="shared" si="82"/>
        <v/>
      </c>
      <c r="AD391" s="23"/>
      <c r="AE391" s="23"/>
      <c r="AF391" s="23"/>
      <c r="AG391" s="23"/>
      <c r="AH391" s="41" t="str">
        <f t="shared" si="83"/>
        <v/>
      </c>
      <c r="AI391" s="88"/>
      <c r="AJ391" s="26"/>
      <c r="AK391" s="26"/>
      <c r="AL391" s="26"/>
    </row>
    <row r="392" spans="1:38">
      <c r="A392" s="42">
        <v>389</v>
      </c>
      <c r="B392" s="42" t="s">
        <v>4</v>
      </c>
      <c r="C392" s="99"/>
      <c r="D392" s="42" t="str">
        <f t="shared" si="74"/>
        <v/>
      </c>
      <c r="E392" s="99"/>
      <c r="F392" s="26"/>
      <c r="G392" s="99"/>
      <c r="H392" s="107"/>
      <c r="I392" s="53"/>
      <c r="J392" s="53"/>
      <c r="K392" s="99"/>
      <c r="L392" s="26" t="str">
        <f t="shared" si="75"/>
        <v>_</v>
      </c>
      <c r="M392" s="99"/>
      <c r="N392" s="42" t="str">
        <f t="shared" si="76"/>
        <v/>
      </c>
      <c r="O392" s="70"/>
      <c r="P392" s="63"/>
      <c r="Q392" s="64"/>
      <c r="R392" s="26"/>
      <c r="S392" s="26"/>
      <c r="T392" s="42" t="str">
        <f t="shared" si="72"/>
        <v/>
      </c>
      <c r="U392" s="42" t="str">
        <f>IF(E392="","",#REF!-N392)</f>
        <v/>
      </c>
      <c r="V392" s="42" t="str">
        <f t="shared" si="73"/>
        <v/>
      </c>
      <c r="W392" s="42" t="str">
        <f t="shared" si="77"/>
        <v/>
      </c>
      <c r="X392" s="41" t="str">
        <f>IF(E392="","",VLOOKUP(G392,#REF!,2,0))</f>
        <v/>
      </c>
      <c r="Y392" s="41" t="str">
        <f t="shared" si="78"/>
        <v/>
      </c>
      <c r="Z392" s="96" t="str">
        <f t="shared" si="79"/>
        <v/>
      </c>
      <c r="AA392" s="77" t="str">
        <f t="shared" si="80"/>
        <v/>
      </c>
      <c r="AB392" s="77" t="str">
        <f t="shared" si="81"/>
        <v/>
      </c>
      <c r="AC392" s="43" t="str">
        <f t="shared" si="82"/>
        <v/>
      </c>
      <c r="AD392" s="23"/>
      <c r="AE392" s="23"/>
      <c r="AF392" s="23"/>
      <c r="AG392" s="23"/>
      <c r="AH392" s="41" t="str">
        <f t="shared" si="83"/>
        <v/>
      </c>
      <c r="AI392" s="88"/>
      <c r="AJ392" s="26"/>
      <c r="AK392" s="26"/>
      <c r="AL392" s="26"/>
    </row>
    <row r="393" spans="1:38">
      <c r="A393" s="42">
        <v>390</v>
      </c>
      <c r="B393" s="42" t="s">
        <v>4</v>
      </c>
      <c r="C393" s="99"/>
      <c r="D393" s="42" t="str">
        <f t="shared" si="74"/>
        <v/>
      </c>
      <c r="E393" s="99"/>
      <c r="F393" s="26"/>
      <c r="G393" s="99"/>
      <c r="H393" s="107"/>
      <c r="I393" s="53"/>
      <c r="J393" s="53"/>
      <c r="K393" s="99"/>
      <c r="L393" s="26" t="str">
        <f t="shared" si="75"/>
        <v>_</v>
      </c>
      <c r="M393" s="99"/>
      <c r="N393" s="42" t="str">
        <f t="shared" si="76"/>
        <v/>
      </c>
      <c r="O393" s="70"/>
      <c r="P393" s="63"/>
      <c r="Q393" s="64"/>
      <c r="R393" s="26"/>
      <c r="S393" s="26"/>
      <c r="T393" s="42" t="str">
        <f t="shared" si="72"/>
        <v/>
      </c>
      <c r="U393" s="42" t="str">
        <f>IF(E393="","",#REF!-N393)</f>
        <v/>
      </c>
      <c r="V393" s="42" t="str">
        <f t="shared" si="73"/>
        <v/>
      </c>
      <c r="W393" s="42" t="str">
        <f t="shared" si="77"/>
        <v/>
      </c>
      <c r="X393" s="41" t="str">
        <f>IF(E393="","",VLOOKUP(G393,#REF!,2,0))</f>
        <v/>
      </c>
      <c r="Y393" s="41" t="str">
        <f t="shared" si="78"/>
        <v/>
      </c>
      <c r="Z393" s="96" t="str">
        <f t="shared" si="79"/>
        <v/>
      </c>
      <c r="AA393" s="77" t="str">
        <f t="shared" si="80"/>
        <v/>
      </c>
      <c r="AB393" s="77" t="str">
        <f t="shared" si="81"/>
        <v/>
      </c>
      <c r="AC393" s="43" t="str">
        <f t="shared" si="82"/>
        <v/>
      </c>
      <c r="AD393" s="23"/>
      <c r="AE393" s="23"/>
      <c r="AF393" s="23"/>
      <c r="AG393" s="23"/>
      <c r="AH393" s="41" t="str">
        <f t="shared" si="83"/>
        <v/>
      </c>
      <c r="AI393" s="88"/>
      <c r="AJ393" s="26"/>
      <c r="AK393" s="26"/>
      <c r="AL393" s="26"/>
    </row>
    <row r="394" spans="1:38">
      <c r="A394" s="42">
        <v>391</v>
      </c>
      <c r="B394" s="42" t="s">
        <v>4</v>
      </c>
      <c r="C394" s="99"/>
      <c r="D394" s="42" t="str">
        <f t="shared" si="74"/>
        <v/>
      </c>
      <c r="E394" s="99"/>
      <c r="F394" s="26"/>
      <c r="G394" s="99"/>
      <c r="H394" s="107"/>
      <c r="I394" s="53"/>
      <c r="J394" s="53"/>
      <c r="K394" s="99"/>
      <c r="L394" s="26" t="str">
        <f t="shared" si="75"/>
        <v>_</v>
      </c>
      <c r="M394" s="99"/>
      <c r="N394" s="42" t="str">
        <f t="shared" si="76"/>
        <v/>
      </c>
      <c r="O394" s="70"/>
      <c r="P394" s="63"/>
      <c r="Q394" s="64"/>
      <c r="R394" s="26"/>
      <c r="S394" s="26"/>
      <c r="T394" s="42" t="str">
        <f t="shared" si="72"/>
        <v/>
      </c>
      <c r="U394" s="42" t="str">
        <f>IF(E394="","",#REF!-N394)</f>
        <v/>
      </c>
      <c r="V394" s="42" t="str">
        <f t="shared" si="73"/>
        <v/>
      </c>
      <c r="W394" s="42" t="str">
        <f t="shared" si="77"/>
        <v/>
      </c>
      <c r="X394" s="41" t="str">
        <f>IF(E394="","",VLOOKUP(G394,#REF!,2,0))</f>
        <v/>
      </c>
      <c r="Y394" s="41" t="str">
        <f t="shared" si="78"/>
        <v/>
      </c>
      <c r="Z394" s="96" t="str">
        <f t="shared" si="79"/>
        <v/>
      </c>
      <c r="AA394" s="77" t="str">
        <f t="shared" si="80"/>
        <v/>
      </c>
      <c r="AB394" s="77" t="str">
        <f t="shared" si="81"/>
        <v/>
      </c>
      <c r="AC394" s="43" t="str">
        <f t="shared" si="82"/>
        <v/>
      </c>
      <c r="AD394" s="23"/>
      <c r="AE394" s="23"/>
      <c r="AF394" s="23"/>
      <c r="AG394" s="23"/>
      <c r="AH394" s="41" t="str">
        <f t="shared" si="83"/>
        <v/>
      </c>
      <c r="AI394" s="88"/>
      <c r="AJ394" s="26"/>
      <c r="AK394" s="26"/>
      <c r="AL394" s="26"/>
    </row>
    <row r="395" spans="1:38">
      <c r="A395" s="42">
        <v>392</v>
      </c>
      <c r="B395" s="42" t="s">
        <v>4</v>
      </c>
      <c r="C395" s="99"/>
      <c r="D395" s="42" t="str">
        <f t="shared" si="74"/>
        <v/>
      </c>
      <c r="E395" s="99"/>
      <c r="F395" s="26"/>
      <c r="G395" s="99"/>
      <c r="H395" s="107"/>
      <c r="I395" s="53"/>
      <c r="J395" s="53"/>
      <c r="K395" s="99"/>
      <c r="L395" s="26" t="str">
        <f t="shared" si="75"/>
        <v>_</v>
      </c>
      <c r="M395" s="99"/>
      <c r="N395" s="42" t="str">
        <f t="shared" si="76"/>
        <v/>
      </c>
      <c r="O395" s="70"/>
      <c r="P395" s="63"/>
      <c r="Q395" s="64"/>
      <c r="R395" s="26"/>
      <c r="S395" s="26"/>
      <c r="T395" s="42" t="str">
        <f t="shared" si="72"/>
        <v/>
      </c>
      <c r="U395" s="42" t="str">
        <f>IF(E395="","",#REF!-N395)</f>
        <v/>
      </c>
      <c r="V395" s="42" t="str">
        <f t="shared" si="73"/>
        <v/>
      </c>
      <c r="W395" s="42" t="str">
        <f t="shared" si="77"/>
        <v/>
      </c>
      <c r="X395" s="41" t="str">
        <f>IF(E395="","",VLOOKUP(G395,#REF!,2,0))</f>
        <v/>
      </c>
      <c r="Y395" s="41" t="str">
        <f t="shared" si="78"/>
        <v/>
      </c>
      <c r="Z395" s="96" t="str">
        <f t="shared" si="79"/>
        <v/>
      </c>
      <c r="AA395" s="77" t="str">
        <f t="shared" si="80"/>
        <v/>
      </c>
      <c r="AB395" s="77" t="str">
        <f t="shared" si="81"/>
        <v/>
      </c>
      <c r="AC395" s="43" t="str">
        <f t="shared" si="82"/>
        <v/>
      </c>
      <c r="AD395" s="23"/>
      <c r="AE395" s="23"/>
      <c r="AF395" s="23"/>
      <c r="AG395" s="23"/>
      <c r="AH395" s="41" t="str">
        <f t="shared" si="83"/>
        <v/>
      </c>
      <c r="AI395" s="88"/>
      <c r="AJ395" s="26"/>
      <c r="AK395" s="26"/>
      <c r="AL395" s="26"/>
    </row>
    <row r="396" spans="1:38">
      <c r="A396" s="42">
        <v>393</v>
      </c>
      <c r="B396" s="42" t="s">
        <v>4</v>
      </c>
      <c r="C396" s="99"/>
      <c r="D396" s="42" t="str">
        <f t="shared" si="74"/>
        <v/>
      </c>
      <c r="E396" s="99"/>
      <c r="F396" s="26"/>
      <c r="G396" s="99"/>
      <c r="H396" s="107"/>
      <c r="I396" s="53"/>
      <c r="J396" s="53"/>
      <c r="K396" s="99"/>
      <c r="L396" s="26" t="str">
        <f t="shared" si="75"/>
        <v>_</v>
      </c>
      <c r="M396" s="99"/>
      <c r="N396" s="42" t="str">
        <f t="shared" si="76"/>
        <v/>
      </c>
      <c r="O396" s="70"/>
      <c r="P396" s="63"/>
      <c r="Q396" s="64"/>
      <c r="R396" s="26"/>
      <c r="S396" s="26"/>
      <c r="T396" s="42" t="str">
        <f t="shared" si="72"/>
        <v/>
      </c>
      <c r="U396" s="42" t="str">
        <f>IF(E396="","",#REF!-N396)</f>
        <v/>
      </c>
      <c r="V396" s="42" t="str">
        <f t="shared" si="73"/>
        <v/>
      </c>
      <c r="W396" s="42" t="str">
        <f t="shared" si="77"/>
        <v/>
      </c>
      <c r="X396" s="41" t="str">
        <f>IF(E396="","",VLOOKUP(G396,#REF!,2,0))</f>
        <v/>
      </c>
      <c r="Y396" s="41" t="str">
        <f t="shared" si="78"/>
        <v/>
      </c>
      <c r="Z396" s="96" t="str">
        <f t="shared" si="79"/>
        <v/>
      </c>
      <c r="AA396" s="77" t="str">
        <f t="shared" si="80"/>
        <v/>
      </c>
      <c r="AB396" s="77" t="str">
        <f t="shared" si="81"/>
        <v/>
      </c>
      <c r="AC396" s="43" t="str">
        <f t="shared" si="82"/>
        <v/>
      </c>
      <c r="AD396" s="23"/>
      <c r="AE396" s="23"/>
      <c r="AF396" s="23"/>
      <c r="AG396" s="23"/>
      <c r="AH396" s="41" t="str">
        <f t="shared" si="83"/>
        <v/>
      </c>
      <c r="AI396" s="88"/>
      <c r="AJ396" s="26"/>
      <c r="AK396" s="26"/>
      <c r="AL396" s="26"/>
    </row>
    <row r="397" spans="1:38">
      <c r="A397" s="42">
        <v>394</v>
      </c>
      <c r="B397" s="42" t="s">
        <v>4</v>
      </c>
      <c r="C397" s="99"/>
      <c r="D397" s="42" t="str">
        <f t="shared" si="74"/>
        <v/>
      </c>
      <c r="E397" s="99"/>
      <c r="F397" s="26"/>
      <c r="G397" s="99"/>
      <c r="H397" s="107"/>
      <c r="I397" s="53"/>
      <c r="J397" s="53"/>
      <c r="K397" s="99"/>
      <c r="L397" s="26" t="str">
        <f t="shared" si="75"/>
        <v>_</v>
      </c>
      <c r="M397" s="99"/>
      <c r="N397" s="42" t="str">
        <f t="shared" si="76"/>
        <v/>
      </c>
      <c r="O397" s="70"/>
      <c r="P397" s="63"/>
      <c r="Q397" s="64"/>
      <c r="R397" s="26"/>
      <c r="S397" s="26"/>
      <c r="T397" s="42" t="str">
        <f t="shared" si="72"/>
        <v/>
      </c>
      <c r="U397" s="42" t="str">
        <f>IF(E397="","",#REF!-N397)</f>
        <v/>
      </c>
      <c r="V397" s="42" t="str">
        <f t="shared" si="73"/>
        <v/>
      </c>
      <c r="W397" s="42" t="str">
        <f t="shared" si="77"/>
        <v/>
      </c>
      <c r="X397" s="41" t="str">
        <f>IF(E397="","",VLOOKUP(G397,#REF!,2,0))</f>
        <v/>
      </c>
      <c r="Y397" s="41" t="str">
        <f t="shared" si="78"/>
        <v/>
      </c>
      <c r="Z397" s="96" t="str">
        <f t="shared" si="79"/>
        <v/>
      </c>
      <c r="AA397" s="77" t="str">
        <f t="shared" si="80"/>
        <v/>
      </c>
      <c r="AB397" s="77" t="str">
        <f t="shared" si="81"/>
        <v/>
      </c>
      <c r="AC397" s="43" t="str">
        <f t="shared" si="82"/>
        <v/>
      </c>
      <c r="AD397" s="23"/>
      <c r="AE397" s="23"/>
      <c r="AF397" s="23"/>
      <c r="AG397" s="23"/>
      <c r="AH397" s="41" t="str">
        <f t="shared" si="83"/>
        <v/>
      </c>
      <c r="AI397" s="88"/>
      <c r="AJ397" s="26"/>
      <c r="AK397" s="26"/>
      <c r="AL397" s="26"/>
    </row>
    <row r="398" spans="1:38">
      <c r="A398" s="42">
        <v>395</v>
      </c>
      <c r="B398" s="42" t="s">
        <v>4</v>
      </c>
      <c r="C398" s="99"/>
      <c r="D398" s="42" t="str">
        <f t="shared" si="74"/>
        <v/>
      </c>
      <c r="E398" s="99"/>
      <c r="F398" s="26"/>
      <c r="G398" s="99"/>
      <c r="H398" s="107"/>
      <c r="I398" s="53"/>
      <c r="J398" s="53"/>
      <c r="K398" s="99"/>
      <c r="L398" s="26" t="str">
        <f t="shared" si="75"/>
        <v>_</v>
      </c>
      <c r="M398" s="99"/>
      <c r="N398" s="42" t="str">
        <f t="shared" si="76"/>
        <v/>
      </c>
      <c r="O398" s="70"/>
      <c r="P398" s="63"/>
      <c r="Q398" s="64"/>
      <c r="R398" s="26"/>
      <c r="S398" s="26"/>
      <c r="T398" s="42" t="str">
        <f t="shared" si="72"/>
        <v/>
      </c>
      <c r="U398" s="42" t="str">
        <f>IF(E398="","",#REF!-N398)</f>
        <v/>
      </c>
      <c r="V398" s="42" t="str">
        <f t="shared" si="73"/>
        <v/>
      </c>
      <c r="W398" s="42" t="str">
        <f t="shared" si="77"/>
        <v/>
      </c>
      <c r="X398" s="41" t="str">
        <f>IF(E398="","",VLOOKUP(G398,#REF!,2,0))</f>
        <v/>
      </c>
      <c r="Y398" s="41" t="str">
        <f t="shared" si="78"/>
        <v/>
      </c>
      <c r="Z398" s="96" t="str">
        <f t="shared" si="79"/>
        <v/>
      </c>
      <c r="AA398" s="77" t="str">
        <f t="shared" si="80"/>
        <v/>
      </c>
      <c r="AB398" s="77" t="str">
        <f t="shared" si="81"/>
        <v/>
      </c>
      <c r="AC398" s="43" t="str">
        <f t="shared" si="82"/>
        <v/>
      </c>
      <c r="AD398" s="23"/>
      <c r="AE398" s="23"/>
      <c r="AF398" s="23"/>
      <c r="AG398" s="23"/>
      <c r="AH398" s="41" t="str">
        <f t="shared" si="83"/>
        <v/>
      </c>
      <c r="AI398" s="88"/>
      <c r="AJ398" s="26"/>
      <c r="AK398" s="26"/>
      <c r="AL398" s="26"/>
    </row>
    <row r="399" spans="1:38">
      <c r="A399" s="42">
        <v>396</v>
      </c>
      <c r="B399" s="42" t="s">
        <v>4</v>
      </c>
      <c r="C399" s="99"/>
      <c r="D399" s="42" t="str">
        <f t="shared" si="74"/>
        <v/>
      </c>
      <c r="E399" s="99"/>
      <c r="F399" s="26"/>
      <c r="G399" s="99"/>
      <c r="H399" s="107"/>
      <c r="I399" s="53"/>
      <c r="J399" s="53"/>
      <c r="K399" s="99"/>
      <c r="L399" s="26" t="str">
        <f t="shared" si="75"/>
        <v>_</v>
      </c>
      <c r="M399" s="99"/>
      <c r="N399" s="42" t="str">
        <f t="shared" si="76"/>
        <v/>
      </c>
      <c r="O399" s="70"/>
      <c r="P399" s="63"/>
      <c r="Q399" s="64"/>
      <c r="R399" s="26"/>
      <c r="S399" s="26"/>
      <c r="T399" s="42" t="str">
        <f t="shared" si="72"/>
        <v/>
      </c>
      <c r="U399" s="42" t="str">
        <f>IF(E399="","",#REF!-N399)</f>
        <v/>
      </c>
      <c r="V399" s="42" t="str">
        <f t="shared" si="73"/>
        <v/>
      </c>
      <c r="W399" s="42" t="str">
        <f t="shared" si="77"/>
        <v/>
      </c>
      <c r="X399" s="41" t="str">
        <f>IF(E399="","",VLOOKUP(G399,#REF!,2,0))</f>
        <v/>
      </c>
      <c r="Y399" s="41" t="str">
        <f t="shared" si="78"/>
        <v/>
      </c>
      <c r="Z399" s="96" t="str">
        <f t="shared" si="79"/>
        <v/>
      </c>
      <c r="AA399" s="77" t="str">
        <f t="shared" si="80"/>
        <v/>
      </c>
      <c r="AB399" s="77" t="str">
        <f t="shared" si="81"/>
        <v/>
      </c>
      <c r="AC399" s="43" t="str">
        <f t="shared" si="82"/>
        <v/>
      </c>
      <c r="AD399" s="23"/>
      <c r="AE399" s="23"/>
      <c r="AF399" s="23"/>
      <c r="AG399" s="23"/>
      <c r="AH399" s="41" t="str">
        <f t="shared" si="83"/>
        <v/>
      </c>
      <c r="AI399" s="88"/>
      <c r="AJ399" s="26"/>
      <c r="AK399" s="26"/>
      <c r="AL399" s="26"/>
    </row>
    <row r="400" spans="1:38">
      <c r="A400" s="42">
        <v>397</v>
      </c>
      <c r="B400" s="42" t="s">
        <v>4</v>
      </c>
      <c r="C400" s="99"/>
      <c r="D400" s="42" t="str">
        <f t="shared" si="74"/>
        <v/>
      </c>
      <c r="E400" s="99"/>
      <c r="F400" s="26"/>
      <c r="G400" s="99"/>
      <c r="H400" s="107"/>
      <c r="I400" s="53"/>
      <c r="J400" s="53"/>
      <c r="K400" s="99"/>
      <c r="L400" s="26" t="str">
        <f t="shared" si="75"/>
        <v>_</v>
      </c>
      <c r="M400" s="99"/>
      <c r="N400" s="42" t="str">
        <f t="shared" si="76"/>
        <v/>
      </c>
      <c r="O400" s="70"/>
      <c r="P400" s="63"/>
      <c r="Q400" s="64"/>
      <c r="R400" s="26"/>
      <c r="S400" s="26"/>
      <c r="T400" s="42" t="str">
        <f t="shared" si="72"/>
        <v/>
      </c>
      <c r="U400" s="42" t="str">
        <f>IF(E400="","",#REF!-N400)</f>
        <v/>
      </c>
      <c r="V400" s="42" t="str">
        <f t="shared" si="73"/>
        <v/>
      </c>
      <c r="W400" s="42" t="str">
        <f t="shared" si="77"/>
        <v/>
      </c>
      <c r="X400" s="41" t="str">
        <f>IF(E400="","",VLOOKUP(G400,#REF!,2,0))</f>
        <v/>
      </c>
      <c r="Y400" s="41" t="str">
        <f t="shared" si="78"/>
        <v/>
      </c>
      <c r="Z400" s="96" t="str">
        <f t="shared" si="79"/>
        <v/>
      </c>
      <c r="AA400" s="77" t="str">
        <f t="shared" si="80"/>
        <v/>
      </c>
      <c r="AB400" s="77" t="str">
        <f t="shared" si="81"/>
        <v/>
      </c>
      <c r="AC400" s="43" t="str">
        <f t="shared" si="82"/>
        <v/>
      </c>
      <c r="AD400" s="23"/>
      <c r="AE400" s="23"/>
      <c r="AF400" s="23"/>
      <c r="AG400" s="23"/>
      <c r="AH400" s="41" t="str">
        <f t="shared" si="83"/>
        <v/>
      </c>
      <c r="AI400" s="88"/>
      <c r="AJ400" s="26"/>
      <c r="AK400" s="26"/>
      <c r="AL400" s="26"/>
    </row>
    <row r="401" spans="1:38">
      <c r="A401" s="42">
        <v>398</v>
      </c>
      <c r="B401" s="42" t="s">
        <v>4</v>
      </c>
      <c r="C401" s="99"/>
      <c r="D401" s="42" t="str">
        <f t="shared" si="74"/>
        <v/>
      </c>
      <c r="E401" s="99"/>
      <c r="F401" s="26"/>
      <c r="G401" s="99"/>
      <c r="H401" s="107"/>
      <c r="I401" s="53"/>
      <c r="J401" s="53"/>
      <c r="K401" s="99"/>
      <c r="L401" s="26" t="str">
        <f t="shared" si="75"/>
        <v>_</v>
      </c>
      <c r="M401" s="99"/>
      <c r="N401" s="42" t="str">
        <f t="shared" si="76"/>
        <v/>
      </c>
      <c r="O401" s="70"/>
      <c r="P401" s="63"/>
      <c r="Q401" s="64"/>
      <c r="R401" s="26"/>
      <c r="S401" s="26"/>
      <c r="T401" s="42" t="str">
        <f t="shared" si="72"/>
        <v/>
      </c>
      <c r="U401" s="42" t="str">
        <f>IF(E401="","",#REF!-N401)</f>
        <v/>
      </c>
      <c r="V401" s="42" t="str">
        <f t="shared" si="73"/>
        <v/>
      </c>
      <c r="W401" s="42" t="str">
        <f t="shared" si="77"/>
        <v/>
      </c>
      <c r="X401" s="41" t="str">
        <f>IF(E401="","",VLOOKUP(G401,#REF!,2,0))</f>
        <v/>
      </c>
      <c r="Y401" s="41" t="str">
        <f t="shared" si="78"/>
        <v/>
      </c>
      <c r="Z401" s="96" t="str">
        <f t="shared" si="79"/>
        <v/>
      </c>
      <c r="AA401" s="77" t="str">
        <f t="shared" si="80"/>
        <v/>
      </c>
      <c r="AB401" s="77" t="str">
        <f t="shared" si="81"/>
        <v/>
      </c>
      <c r="AC401" s="43" t="str">
        <f t="shared" si="82"/>
        <v/>
      </c>
      <c r="AD401" s="23"/>
      <c r="AE401" s="23"/>
      <c r="AF401" s="23"/>
      <c r="AG401" s="23"/>
      <c r="AH401" s="41" t="str">
        <f t="shared" si="83"/>
        <v/>
      </c>
      <c r="AI401" s="88"/>
      <c r="AJ401" s="26"/>
      <c r="AK401" s="26"/>
      <c r="AL401" s="26"/>
    </row>
    <row r="402" spans="1:38">
      <c r="A402" s="42">
        <v>399</v>
      </c>
      <c r="B402" s="42" t="s">
        <v>4</v>
      </c>
      <c r="C402" s="99"/>
      <c r="D402" s="42" t="str">
        <f t="shared" si="74"/>
        <v/>
      </c>
      <c r="E402" s="99"/>
      <c r="F402" s="26"/>
      <c r="G402" s="99"/>
      <c r="H402" s="107"/>
      <c r="I402" s="53"/>
      <c r="J402" s="53"/>
      <c r="K402" s="99"/>
      <c r="L402" s="26" t="str">
        <f t="shared" si="75"/>
        <v>_</v>
      </c>
      <c r="M402" s="99"/>
      <c r="N402" s="42" t="str">
        <f t="shared" si="76"/>
        <v/>
      </c>
      <c r="O402" s="70"/>
      <c r="P402" s="63"/>
      <c r="Q402" s="64"/>
      <c r="R402" s="26"/>
      <c r="S402" s="26"/>
      <c r="T402" s="42" t="str">
        <f t="shared" si="72"/>
        <v/>
      </c>
      <c r="U402" s="42" t="str">
        <f>IF(E402="","",#REF!-N402)</f>
        <v/>
      </c>
      <c r="V402" s="42" t="str">
        <f t="shared" si="73"/>
        <v/>
      </c>
      <c r="W402" s="42" t="str">
        <f t="shared" si="77"/>
        <v/>
      </c>
      <c r="X402" s="41" t="str">
        <f>IF(E402="","",VLOOKUP(G402,#REF!,2,0))</f>
        <v/>
      </c>
      <c r="Y402" s="41" t="str">
        <f t="shared" si="78"/>
        <v/>
      </c>
      <c r="Z402" s="96" t="str">
        <f t="shared" si="79"/>
        <v/>
      </c>
      <c r="AA402" s="77" t="str">
        <f t="shared" si="80"/>
        <v/>
      </c>
      <c r="AB402" s="77" t="str">
        <f t="shared" si="81"/>
        <v/>
      </c>
      <c r="AC402" s="43" t="str">
        <f t="shared" si="82"/>
        <v/>
      </c>
      <c r="AD402" s="23"/>
      <c r="AE402" s="23"/>
      <c r="AF402" s="23"/>
      <c r="AG402" s="23"/>
      <c r="AH402" s="41" t="str">
        <f t="shared" si="83"/>
        <v/>
      </c>
      <c r="AI402" s="88"/>
      <c r="AJ402" s="26"/>
      <c r="AK402" s="26"/>
      <c r="AL402" s="26"/>
    </row>
    <row r="403" spans="1:38">
      <c r="A403" s="42">
        <v>400</v>
      </c>
      <c r="B403" s="42" t="s">
        <v>4</v>
      </c>
      <c r="C403" s="99"/>
      <c r="D403" s="42" t="str">
        <f t="shared" si="74"/>
        <v/>
      </c>
      <c r="E403" s="99"/>
      <c r="F403" s="26"/>
      <c r="G403" s="99"/>
      <c r="H403" s="107"/>
      <c r="I403" s="53"/>
      <c r="J403" s="53"/>
      <c r="K403" s="99"/>
      <c r="L403" s="26" t="str">
        <f t="shared" si="75"/>
        <v>_</v>
      </c>
      <c r="M403" s="99"/>
      <c r="N403" s="42" t="str">
        <f t="shared" si="76"/>
        <v/>
      </c>
      <c r="O403" s="70"/>
      <c r="P403" s="63"/>
      <c r="Q403" s="64"/>
      <c r="R403" s="26"/>
      <c r="S403" s="26"/>
      <c r="T403" s="42" t="str">
        <f t="shared" si="72"/>
        <v/>
      </c>
      <c r="U403" s="42" t="str">
        <f>IF(E403="","",#REF!-N403)</f>
        <v/>
      </c>
      <c r="V403" s="42" t="str">
        <f t="shared" si="73"/>
        <v/>
      </c>
      <c r="W403" s="42" t="str">
        <f t="shared" si="77"/>
        <v/>
      </c>
      <c r="X403" s="41" t="str">
        <f>IF(E403="","",VLOOKUP(G403,#REF!,2,0))</f>
        <v/>
      </c>
      <c r="Y403" s="41" t="str">
        <f t="shared" si="78"/>
        <v/>
      </c>
      <c r="Z403" s="96" t="str">
        <f t="shared" si="79"/>
        <v/>
      </c>
      <c r="AA403" s="77" t="str">
        <f t="shared" si="80"/>
        <v/>
      </c>
      <c r="AB403" s="77" t="str">
        <f t="shared" si="81"/>
        <v/>
      </c>
      <c r="AC403" s="43" t="str">
        <f t="shared" si="82"/>
        <v/>
      </c>
      <c r="AD403" s="23"/>
      <c r="AE403" s="23"/>
      <c r="AF403" s="23"/>
      <c r="AG403" s="23"/>
      <c r="AH403" s="41" t="str">
        <f t="shared" si="83"/>
        <v/>
      </c>
      <c r="AI403" s="88"/>
      <c r="AJ403" s="26"/>
      <c r="AK403" s="26"/>
      <c r="AL403" s="26"/>
    </row>
    <row r="404" spans="1:38">
      <c r="A404" s="42">
        <v>401</v>
      </c>
      <c r="B404" s="42" t="s">
        <v>4</v>
      </c>
      <c r="C404" s="99"/>
      <c r="D404" s="42" t="str">
        <f t="shared" si="74"/>
        <v/>
      </c>
      <c r="E404" s="99"/>
      <c r="F404" s="26"/>
      <c r="G404" s="99"/>
      <c r="H404" s="107"/>
      <c r="I404" s="53"/>
      <c r="J404" s="53"/>
      <c r="K404" s="99"/>
      <c r="L404" s="26" t="str">
        <f t="shared" si="75"/>
        <v>_</v>
      </c>
      <c r="M404" s="99"/>
      <c r="N404" s="42" t="str">
        <f t="shared" si="76"/>
        <v/>
      </c>
      <c r="O404" s="70"/>
      <c r="P404" s="63"/>
      <c r="Q404" s="64"/>
      <c r="R404" s="26"/>
      <c r="S404" s="26"/>
      <c r="T404" s="42" t="str">
        <f t="shared" si="72"/>
        <v/>
      </c>
      <c r="U404" s="42" t="str">
        <f>IF(E404="","",#REF!-N404)</f>
        <v/>
      </c>
      <c r="V404" s="42" t="str">
        <f t="shared" si="73"/>
        <v/>
      </c>
      <c r="W404" s="42" t="str">
        <f t="shared" si="77"/>
        <v/>
      </c>
      <c r="X404" s="41" t="str">
        <f>IF(E404="","",VLOOKUP(G404,#REF!,2,0))</f>
        <v/>
      </c>
      <c r="Y404" s="41" t="str">
        <f t="shared" si="78"/>
        <v/>
      </c>
      <c r="Z404" s="96" t="str">
        <f t="shared" si="79"/>
        <v/>
      </c>
      <c r="AA404" s="77" t="str">
        <f t="shared" si="80"/>
        <v/>
      </c>
      <c r="AB404" s="77" t="str">
        <f t="shared" si="81"/>
        <v/>
      </c>
      <c r="AC404" s="43" t="str">
        <f t="shared" si="82"/>
        <v/>
      </c>
      <c r="AD404" s="23"/>
      <c r="AE404" s="23"/>
      <c r="AF404" s="23"/>
      <c r="AG404" s="23"/>
      <c r="AH404" s="41" t="str">
        <f t="shared" si="83"/>
        <v/>
      </c>
      <c r="AI404" s="88"/>
      <c r="AJ404" s="26"/>
      <c r="AK404" s="26"/>
      <c r="AL404" s="26"/>
    </row>
    <row r="405" spans="1:38">
      <c r="A405" s="42">
        <v>402</v>
      </c>
      <c r="B405" s="42" t="s">
        <v>4</v>
      </c>
      <c r="C405" s="99"/>
      <c r="D405" s="42" t="str">
        <f t="shared" si="74"/>
        <v/>
      </c>
      <c r="E405" s="99"/>
      <c r="F405" s="26"/>
      <c r="G405" s="99"/>
      <c r="H405" s="107"/>
      <c r="I405" s="53"/>
      <c r="J405" s="53"/>
      <c r="K405" s="99"/>
      <c r="L405" s="26" t="str">
        <f t="shared" si="75"/>
        <v>_</v>
      </c>
      <c r="M405" s="99"/>
      <c r="N405" s="42" t="str">
        <f t="shared" si="76"/>
        <v/>
      </c>
      <c r="O405" s="70"/>
      <c r="P405" s="63"/>
      <c r="Q405" s="64"/>
      <c r="R405" s="26"/>
      <c r="S405" s="26"/>
      <c r="T405" s="42" t="str">
        <f t="shared" si="72"/>
        <v/>
      </c>
      <c r="U405" s="42" t="str">
        <f>IF(E405="","",#REF!-N405)</f>
        <v/>
      </c>
      <c r="V405" s="42" t="str">
        <f t="shared" si="73"/>
        <v/>
      </c>
      <c r="W405" s="42" t="str">
        <f t="shared" si="77"/>
        <v/>
      </c>
      <c r="X405" s="41" t="str">
        <f>IF(E405="","",VLOOKUP(G405,#REF!,2,0))</f>
        <v/>
      </c>
      <c r="Y405" s="41" t="str">
        <f t="shared" si="78"/>
        <v/>
      </c>
      <c r="Z405" s="96" t="str">
        <f t="shared" si="79"/>
        <v/>
      </c>
      <c r="AA405" s="77" t="str">
        <f t="shared" si="80"/>
        <v/>
      </c>
      <c r="AB405" s="77" t="str">
        <f t="shared" si="81"/>
        <v/>
      </c>
      <c r="AC405" s="43" t="str">
        <f t="shared" si="82"/>
        <v/>
      </c>
      <c r="AD405" s="23"/>
      <c r="AE405" s="23"/>
      <c r="AF405" s="23"/>
      <c r="AG405" s="23"/>
      <c r="AH405" s="41" t="str">
        <f t="shared" si="83"/>
        <v/>
      </c>
      <c r="AI405" s="88"/>
      <c r="AJ405" s="26"/>
      <c r="AK405" s="26"/>
      <c r="AL405" s="26"/>
    </row>
    <row r="406" spans="1:38">
      <c r="A406" s="42">
        <v>403</v>
      </c>
      <c r="B406" s="42" t="s">
        <v>4</v>
      </c>
      <c r="C406" s="99"/>
      <c r="D406" s="42" t="str">
        <f t="shared" si="74"/>
        <v/>
      </c>
      <c r="E406" s="99"/>
      <c r="F406" s="26"/>
      <c r="G406" s="99"/>
      <c r="H406" s="107"/>
      <c r="I406" s="53"/>
      <c r="J406" s="53"/>
      <c r="K406" s="99"/>
      <c r="L406" s="26" t="str">
        <f t="shared" si="75"/>
        <v>_</v>
      </c>
      <c r="M406" s="99"/>
      <c r="N406" s="42" t="str">
        <f t="shared" si="76"/>
        <v/>
      </c>
      <c r="O406" s="70"/>
      <c r="P406" s="63"/>
      <c r="Q406" s="64"/>
      <c r="R406" s="26"/>
      <c r="S406" s="26"/>
      <c r="T406" s="42" t="str">
        <f t="shared" si="72"/>
        <v/>
      </c>
      <c r="U406" s="42" t="str">
        <f>IF(E406="","",#REF!-N406)</f>
        <v/>
      </c>
      <c r="V406" s="42" t="str">
        <f t="shared" si="73"/>
        <v/>
      </c>
      <c r="W406" s="42" t="str">
        <f t="shared" si="77"/>
        <v/>
      </c>
      <c r="X406" s="41" t="str">
        <f>IF(E406="","",VLOOKUP(G406,#REF!,2,0))</f>
        <v/>
      </c>
      <c r="Y406" s="41" t="str">
        <f t="shared" si="78"/>
        <v/>
      </c>
      <c r="Z406" s="96" t="str">
        <f t="shared" si="79"/>
        <v/>
      </c>
      <c r="AA406" s="77" t="str">
        <f t="shared" si="80"/>
        <v/>
      </c>
      <c r="AB406" s="77" t="str">
        <f t="shared" si="81"/>
        <v/>
      </c>
      <c r="AC406" s="43" t="str">
        <f t="shared" si="82"/>
        <v/>
      </c>
      <c r="AD406" s="23"/>
      <c r="AE406" s="23"/>
      <c r="AF406" s="23"/>
      <c r="AG406" s="23"/>
      <c r="AH406" s="41" t="str">
        <f t="shared" si="83"/>
        <v/>
      </c>
      <c r="AI406" s="88"/>
      <c r="AJ406" s="26"/>
      <c r="AK406" s="26"/>
      <c r="AL406" s="26"/>
    </row>
    <row r="407" spans="1:38">
      <c r="A407" s="42">
        <v>404</v>
      </c>
      <c r="B407" s="42" t="s">
        <v>4</v>
      </c>
      <c r="C407" s="99"/>
      <c r="D407" s="42" t="str">
        <f t="shared" si="74"/>
        <v/>
      </c>
      <c r="E407" s="99"/>
      <c r="F407" s="26"/>
      <c r="G407" s="99"/>
      <c r="H407" s="107"/>
      <c r="I407" s="53"/>
      <c r="J407" s="53"/>
      <c r="K407" s="99"/>
      <c r="L407" s="26" t="str">
        <f t="shared" si="75"/>
        <v>_</v>
      </c>
      <c r="M407" s="99"/>
      <c r="N407" s="42" t="str">
        <f t="shared" si="76"/>
        <v/>
      </c>
      <c r="O407" s="70"/>
      <c r="P407" s="63"/>
      <c r="Q407" s="64"/>
      <c r="R407" s="26"/>
      <c r="S407" s="26"/>
      <c r="T407" s="42" t="str">
        <f t="shared" si="72"/>
        <v/>
      </c>
      <c r="U407" s="42" t="str">
        <f>IF(E407="","",#REF!-N407)</f>
        <v/>
      </c>
      <c r="V407" s="42" t="str">
        <f t="shared" si="73"/>
        <v/>
      </c>
      <c r="W407" s="42" t="str">
        <f t="shared" si="77"/>
        <v/>
      </c>
      <c r="X407" s="41" t="str">
        <f>IF(E407="","",VLOOKUP(G407,#REF!,2,0))</f>
        <v/>
      </c>
      <c r="Y407" s="41" t="str">
        <f t="shared" si="78"/>
        <v/>
      </c>
      <c r="Z407" s="96" t="str">
        <f t="shared" si="79"/>
        <v/>
      </c>
      <c r="AA407" s="77" t="str">
        <f t="shared" si="80"/>
        <v/>
      </c>
      <c r="AB407" s="77" t="str">
        <f t="shared" si="81"/>
        <v/>
      </c>
      <c r="AC407" s="43" t="str">
        <f t="shared" si="82"/>
        <v/>
      </c>
      <c r="AD407" s="23"/>
      <c r="AE407" s="23"/>
      <c r="AF407" s="23"/>
      <c r="AG407" s="23"/>
      <c r="AH407" s="41" t="str">
        <f t="shared" si="83"/>
        <v/>
      </c>
      <c r="AI407" s="88"/>
      <c r="AJ407" s="26"/>
      <c r="AK407" s="26"/>
      <c r="AL407" s="26"/>
    </row>
    <row r="408" spans="1:38">
      <c r="A408" s="42">
        <v>405</v>
      </c>
      <c r="B408" s="42" t="s">
        <v>4</v>
      </c>
      <c r="C408" s="99"/>
      <c r="D408" s="42" t="str">
        <f t="shared" si="74"/>
        <v/>
      </c>
      <c r="E408" s="99"/>
      <c r="F408" s="26"/>
      <c r="G408" s="99"/>
      <c r="H408" s="107"/>
      <c r="I408" s="53"/>
      <c r="J408" s="53"/>
      <c r="K408" s="99"/>
      <c r="L408" s="26" t="str">
        <f t="shared" si="75"/>
        <v>_</v>
      </c>
      <c r="M408" s="99"/>
      <c r="N408" s="42" t="str">
        <f t="shared" si="76"/>
        <v/>
      </c>
      <c r="O408" s="70"/>
      <c r="P408" s="63"/>
      <c r="Q408" s="64"/>
      <c r="R408" s="26"/>
      <c r="S408" s="26"/>
      <c r="T408" s="42" t="str">
        <f t="shared" si="72"/>
        <v/>
      </c>
      <c r="U408" s="42" t="str">
        <f>IF(E408="","",#REF!-N408)</f>
        <v/>
      </c>
      <c r="V408" s="42" t="str">
        <f t="shared" si="73"/>
        <v/>
      </c>
      <c r="W408" s="42" t="str">
        <f t="shared" si="77"/>
        <v/>
      </c>
      <c r="X408" s="41" t="str">
        <f>IF(E408="","",VLOOKUP(G408,#REF!,2,0))</f>
        <v/>
      </c>
      <c r="Y408" s="41" t="str">
        <f t="shared" si="78"/>
        <v/>
      </c>
      <c r="Z408" s="96" t="str">
        <f t="shared" si="79"/>
        <v/>
      </c>
      <c r="AA408" s="77" t="str">
        <f t="shared" si="80"/>
        <v/>
      </c>
      <c r="AB408" s="77" t="str">
        <f t="shared" si="81"/>
        <v/>
      </c>
      <c r="AC408" s="43" t="str">
        <f t="shared" si="82"/>
        <v/>
      </c>
      <c r="AD408" s="23"/>
      <c r="AE408" s="23"/>
      <c r="AF408" s="23"/>
      <c r="AG408" s="23"/>
      <c r="AH408" s="41" t="str">
        <f t="shared" si="83"/>
        <v/>
      </c>
      <c r="AI408" s="88"/>
      <c r="AJ408" s="26"/>
      <c r="AK408" s="26"/>
      <c r="AL408" s="26"/>
    </row>
    <row r="409" spans="1:38">
      <c r="A409" s="42">
        <v>406</v>
      </c>
      <c r="B409" s="42" t="s">
        <v>4</v>
      </c>
      <c r="C409" s="99"/>
      <c r="D409" s="42" t="str">
        <f t="shared" si="74"/>
        <v/>
      </c>
      <c r="E409" s="99"/>
      <c r="F409" s="26"/>
      <c r="G409" s="99"/>
      <c r="H409" s="107"/>
      <c r="I409" s="53"/>
      <c r="J409" s="53"/>
      <c r="K409" s="99"/>
      <c r="L409" s="26" t="str">
        <f t="shared" si="75"/>
        <v>_</v>
      </c>
      <c r="M409" s="99"/>
      <c r="N409" s="42" t="str">
        <f t="shared" si="76"/>
        <v/>
      </c>
      <c r="O409" s="70"/>
      <c r="P409" s="63"/>
      <c r="Q409" s="64"/>
      <c r="R409" s="26"/>
      <c r="S409" s="26"/>
      <c r="T409" s="42" t="str">
        <f t="shared" si="72"/>
        <v/>
      </c>
      <c r="U409" s="42" t="str">
        <f>IF(E409="","",#REF!-N409)</f>
        <v/>
      </c>
      <c r="V409" s="42" t="str">
        <f t="shared" si="73"/>
        <v/>
      </c>
      <c r="W409" s="42" t="str">
        <f t="shared" si="77"/>
        <v/>
      </c>
      <c r="X409" s="41" t="str">
        <f>IF(E409="","",VLOOKUP(G409,#REF!,2,0))</f>
        <v/>
      </c>
      <c r="Y409" s="41" t="str">
        <f t="shared" si="78"/>
        <v/>
      </c>
      <c r="Z409" s="96" t="str">
        <f t="shared" si="79"/>
        <v/>
      </c>
      <c r="AA409" s="77" t="str">
        <f t="shared" si="80"/>
        <v/>
      </c>
      <c r="AB409" s="77" t="str">
        <f t="shared" si="81"/>
        <v/>
      </c>
      <c r="AC409" s="43" t="str">
        <f t="shared" si="82"/>
        <v/>
      </c>
      <c r="AD409" s="23"/>
      <c r="AE409" s="23"/>
      <c r="AF409" s="23"/>
      <c r="AG409" s="23"/>
      <c r="AH409" s="41" t="str">
        <f t="shared" si="83"/>
        <v/>
      </c>
      <c r="AI409" s="88"/>
      <c r="AJ409" s="26"/>
      <c r="AK409" s="26"/>
      <c r="AL409" s="26"/>
    </row>
    <row r="410" spans="1:38">
      <c r="A410" s="42">
        <v>407</v>
      </c>
      <c r="B410" s="42" t="s">
        <v>4</v>
      </c>
      <c r="C410" s="99"/>
      <c r="D410" s="42" t="str">
        <f t="shared" si="74"/>
        <v/>
      </c>
      <c r="E410" s="99"/>
      <c r="F410" s="26"/>
      <c r="G410" s="99"/>
      <c r="H410" s="107"/>
      <c r="I410" s="53"/>
      <c r="J410" s="53"/>
      <c r="K410" s="99"/>
      <c r="L410" s="26" t="str">
        <f t="shared" si="75"/>
        <v>_</v>
      </c>
      <c r="M410" s="99"/>
      <c r="N410" s="42" t="str">
        <f t="shared" si="76"/>
        <v/>
      </c>
      <c r="O410" s="70"/>
      <c r="P410" s="63"/>
      <c r="Q410" s="64"/>
      <c r="R410" s="26"/>
      <c r="S410" s="26"/>
      <c r="T410" s="42" t="str">
        <f t="shared" si="72"/>
        <v/>
      </c>
      <c r="U410" s="42" t="str">
        <f>IF(E410="","",#REF!-N410)</f>
        <v/>
      </c>
      <c r="V410" s="42" t="str">
        <f t="shared" si="73"/>
        <v/>
      </c>
      <c r="W410" s="42" t="str">
        <f t="shared" si="77"/>
        <v/>
      </c>
      <c r="X410" s="41" t="str">
        <f>IF(E410="","",VLOOKUP(G410,#REF!,2,0))</f>
        <v/>
      </c>
      <c r="Y410" s="41" t="str">
        <f t="shared" si="78"/>
        <v/>
      </c>
      <c r="Z410" s="96" t="str">
        <f t="shared" si="79"/>
        <v/>
      </c>
      <c r="AA410" s="77" t="str">
        <f t="shared" si="80"/>
        <v/>
      </c>
      <c r="AB410" s="77" t="str">
        <f t="shared" si="81"/>
        <v/>
      </c>
      <c r="AC410" s="43" t="str">
        <f t="shared" si="82"/>
        <v/>
      </c>
      <c r="AD410" s="23"/>
      <c r="AE410" s="23"/>
      <c r="AF410" s="23"/>
      <c r="AG410" s="23"/>
      <c r="AH410" s="41" t="str">
        <f t="shared" si="83"/>
        <v/>
      </c>
      <c r="AI410" s="88"/>
      <c r="AJ410" s="26"/>
      <c r="AK410" s="26"/>
      <c r="AL410" s="26"/>
    </row>
    <row r="411" spans="1:38">
      <c r="A411" s="42">
        <v>408</v>
      </c>
      <c r="B411" s="42" t="s">
        <v>4</v>
      </c>
      <c r="C411" s="99"/>
      <c r="D411" s="42" t="str">
        <f t="shared" si="74"/>
        <v/>
      </c>
      <c r="E411" s="99"/>
      <c r="F411" s="26"/>
      <c r="G411" s="99"/>
      <c r="H411" s="107"/>
      <c r="I411" s="53"/>
      <c r="J411" s="53"/>
      <c r="K411" s="99"/>
      <c r="L411" s="26" t="str">
        <f t="shared" si="75"/>
        <v>_</v>
      </c>
      <c r="M411" s="99"/>
      <c r="N411" s="42" t="str">
        <f t="shared" si="76"/>
        <v/>
      </c>
      <c r="O411" s="70"/>
      <c r="P411" s="63"/>
      <c r="Q411" s="64"/>
      <c r="R411" s="26"/>
      <c r="S411" s="26"/>
      <c r="T411" s="42" t="str">
        <f t="shared" si="72"/>
        <v/>
      </c>
      <c r="U411" s="42" t="str">
        <f>IF(E411="","",#REF!-N411)</f>
        <v/>
      </c>
      <c r="V411" s="42" t="str">
        <f t="shared" si="73"/>
        <v/>
      </c>
      <c r="W411" s="42" t="str">
        <f t="shared" si="77"/>
        <v/>
      </c>
      <c r="X411" s="41" t="str">
        <f>IF(E411="","",VLOOKUP(G411,#REF!,2,0))</f>
        <v/>
      </c>
      <c r="Y411" s="41" t="str">
        <f t="shared" si="78"/>
        <v/>
      </c>
      <c r="Z411" s="96" t="str">
        <f t="shared" si="79"/>
        <v/>
      </c>
      <c r="AA411" s="77" t="str">
        <f t="shared" si="80"/>
        <v/>
      </c>
      <c r="AB411" s="77" t="str">
        <f t="shared" si="81"/>
        <v/>
      </c>
      <c r="AC411" s="43" t="str">
        <f t="shared" si="82"/>
        <v/>
      </c>
      <c r="AD411" s="23"/>
      <c r="AE411" s="23"/>
      <c r="AF411" s="23"/>
      <c r="AG411" s="23"/>
      <c r="AH411" s="41" t="str">
        <f t="shared" si="83"/>
        <v/>
      </c>
      <c r="AI411" s="88"/>
      <c r="AJ411" s="26"/>
      <c r="AK411" s="26"/>
      <c r="AL411" s="26"/>
    </row>
    <row r="412" spans="1:38">
      <c r="A412" s="42">
        <v>409</v>
      </c>
      <c r="B412" s="42" t="s">
        <v>4</v>
      </c>
      <c r="C412" s="99"/>
      <c r="D412" s="42" t="str">
        <f t="shared" si="74"/>
        <v/>
      </c>
      <c r="E412" s="99"/>
      <c r="F412" s="26"/>
      <c r="G412" s="99"/>
      <c r="H412" s="107"/>
      <c r="I412" s="53"/>
      <c r="J412" s="53"/>
      <c r="K412" s="99"/>
      <c r="L412" s="26" t="str">
        <f t="shared" si="75"/>
        <v>_</v>
      </c>
      <c r="M412" s="99"/>
      <c r="N412" s="42" t="str">
        <f t="shared" si="76"/>
        <v/>
      </c>
      <c r="O412" s="70"/>
      <c r="P412" s="63"/>
      <c r="Q412" s="64"/>
      <c r="R412" s="26"/>
      <c r="S412" s="26"/>
      <c r="T412" s="42" t="str">
        <f t="shared" si="72"/>
        <v/>
      </c>
      <c r="U412" s="42" t="str">
        <f>IF(E412="","",#REF!-N412)</f>
        <v/>
      </c>
      <c r="V412" s="42" t="str">
        <f t="shared" si="73"/>
        <v/>
      </c>
      <c r="W412" s="42" t="str">
        <f t="shared" si="77"/>
        <v/>
      </c>
      <c r="X412" s="41" t="str">
        <f>IF(E412="","",VLOOKUP(G412,#REF!,2,0))</f>
        <v/>
      </c>
      <c r="Y412" s="41" t="str">
        <f t="shared" si="78"/>
        <v/>
      </c>
      <c r="Z412" s="96" t="str">
        <f t="shared" si="79"/>
        <v/>
      </c>
      <c r="AA412" s="77" t="str">
        <f t="shared" si="80"/>
        <v/>
      </c>
      <c r="AB412" s="77" t="str">
        <f t="shared" si="81"/>
        <v/>
      </c>
      <c r="AC412" s="43" t="str">
        <f t="shared" si="82"/>
        <v/>
      </c>
      <c r="AD412" s="23"/>
      <c r="AE412" s="23"/>
      <c r="AF412" s="23"/>
      <c r="AG412" s="23"/>
      <c r="AH412" s="41" t="str">
        <f t="shared" si="83"/>
        <v/>
      </c>
      <c r="AI412" s="88"/>
      <c r="AJ412" s="26"/>
      <c r="AK412" s="26"/>
      <c r="AL412" s="26"/>
    </row>
    <row r="413" spans="1:38">
      <c r="A413" s="42">
        <v>410</v>
      </c>
      <c r="B413" s="42" t="s">
        <v>4</v>
      </c>
      <c r="C413" s="99"/>
      <c r="D413" s="42" t="str">
        <f t="shared" si="74"/>
        <v/>
      </c>
      <c r="E413" s="99"/>
      <c r="F413" s="26"/>
      <c r="G413" s="99"/>
      <c r="H413" s="107"/>
      <c r="I413" s="53"/>
      <c r="J413" s="53"/>
      <c r="K413" s="99"/>
      <c r="L413" s="26" t="str">
        <f t="shared" si="75"/>
        <v>_</v>
      </c>
      <c r="M413" s="99"/>
      <c r="N413" s="42" t="str">
        <f t="shared" si="76"/>
        <v/>
      </c>
      <c r="O413" s="70"/>
      <c r="P413" s="63"/>
      <c r="Q413" s="64"/>
      <c r="R413" s="26"/>
      <c r="S413" s="26"/>
      <c r="T413" s="42" t="str">
        <f t="shared" si="72"/>
        <v/>
      </c>
      <c r="U413" s="42" t="str">
        <f>IF(E413="","",#REF!-N413)</f>
        <v/>
      </c>
      <c r="V413" s="42" t="str">
        <f t="shared" si="73"/>
        <v/>
      </c>
      <c r="W413" s="42" t="str">
        <f t="shared" si="77"/>
        <v/>
      </c>
      <c r="X413" s="41" t="str">
        <f>IF(E413="","",VLOOKUP(G413,#REF!,2,0))</f>
        <v/>
      </c>
      <c r="Y413" s="41" t="str">
        <f t="shared" si="78"/>
        <v/>
      </c>
      <c r="Z413" s="96" t="str">
        <f t="shared" si="79"/>
        <v/>
      </c>
      <c r="AA413" s="77" t="str">
        <f t="shared" si="80"/>
        <v/>
      </c>
      <c r="AB413" s="77" t="str">
        <f t="shared" si="81"/>
        <v/>
      </c>
      <c r="AC413" s="43" t="str">
        <f t="shared" si="82"/>
        <v/>
      </c>
      <c r="AD413" s="23"/>
      <c r="AE413" s="23"/>
      <c r="AF413" s="23"/>
      <c r="AG413" s="23"/>
      <c r="AH413" s="41" t="str">
        <f t="shared" si="83"/>
        <v/>
      </c>
      <c r="AI413" s="88"/>
      <c r="AJ413" s="26"/>
      <c r="AK413" s="26"/>
      <c r="AL413" s="26"/>
    </row>
    <row r="414" spans="1:38">
      <c r="A414" s="42">
        <v>411</v>
      </c>
      <c r="B414" s="42" t="s">
        <v>4</v>
      </c>
      <c r="C414" s="99"/>
      <c r="D414" s="42" t="str">
        <f t="shared" si="74"/>
        <v/>
      </c>
      <c r="E414" s="99"/>
      <c r="F414" s="26"/>
      <c r="G414" s="99"/>
      <c r="H414" s="107"/>
      <c r="I414" s="53"/>
      <c r="J414" s="53"/>
      <c r="K414" s="99"/>
      <c r="L414" s="26" t="str">
        <f t="shared" si="75"/>
        <v>_</v>
      </c>
      <c r="M414" s="99"/>
      <c r="N414" s="42" t="str">
        <f t="shared" si="76"/>
        <v/>
      </c>
      <c r="O414" s="70"/>
      <c r="P414" s="63"/>
      <c r="Q414" s="64"/>
      <c r="R414" s="26"/>
      <c r="S414" s="26"/>
      <c r="T414" s="42" t="str">
        <f t="shared" si="72"/>
        <v/>
      </c>
      <c r="U414" s="42" t="str">
        <f>IF(E414="","",#REF!-N414)</f>
        <v/>
      </c>
      <c r="V414" s="42" t="str">
        <f t="shared" si="73"/>
        <v/>
      </c>
      <c r="W414" s="42" t="str">
        <f t="shared" si="77"/>
        <v/>
      </c>
      <c r="X414" s="41" t="str">
        <f>IF(E414="","",VLOOKUP(G414,#REF!,2,0))</f>
        <v/>
      </c>
      <c r="Y414" s="41" t="str">
        <f t="shared" si="78"/>
        <v/>
      </c>
      <c r="Z414" s="96" t="str">
        <f t="shared" si="79"/>
        <v/>
      </c>
      <c r="AA414" s="77" t="str">
        <f t="shared" si="80"/>
        <v/>
      </c>
      <c r="AB414" s="77" t="str">
        <f t="shared" si="81"/>
        <v/>
      </c>
      <c r="AC414" s="43" t="str">
        <f t="shared" si="82"/>
        <v/>
      </c>
      <c r="AD414" s="23"/>
      <c r="AE414" s="23"/>
      <c r="AF414" s="23"/>
      <c r="AG414" s="23"/>
      <c r="AH414" s="41" t="str">
        <f t="shared" si="83"/>
        <v/>
      </c>
      <c r="AI414" s="88"/>
      <c r="AJ414" s="26"/>
      <c r="AK414" s="26"/>
      <c r="AL414" s="26"/>
    </row>
    <row r="415" spans="1:38">
      <c r="A415" s="42">
        <v>412</v>
      </c>
      <c r="B415" s="42" t="s">
        <v>4</v>
      </c>
      <c r="C415" s="99"/>
      <c r="D415" s="42" t="str">
        <f t="shared" si="74"/>
        <v/>
      </c>
      <c r="E415" s="99"/>
      <c r="F415" s="26"/>
      <c r="G415" s="99"/>
      <c r="H415" s="107"/>
      <c r="I415" s="53"/>
      <c r="J415" s="53"/>
      <c r="K415" s="99"/>
      <c r="L415" s="26" t="str">
        <f t="shared" si="75"/>
        <v>_</v>
      </c>
      <c r="M415" s="99"/>
      <c r="N415" s="42" t="str">
        <f t="shared" si="76"/>
        <v/>
      </c>
      <c r="O415" s="70"/>
      <c r="P415" s="63"/>
      <c r="Q415" s="64"/>
      <c r="R415" s="26"/>
      <c r="S415" s="26"/>
      <c r="T415" s="42" t="str">
        <f t="shared" si="72"/>
        <v/>
      </c>
      <c r="U415" s="42" t="str">
        <f>IF(E415="","",#REF!-N415)</f>
        <v/>
      </c>
      <c r="V415" s="42" t="str">
        <f t="shared" si="73"/>
        <v/>
      </c>
      <c r="W415" s="42" t="str">
        <f t="shared" si="77"/>
        <v/>
      </c>
      <c r="X415" s="41" t="str">
        <f>IF(E415="","",VLOOKUP(G415,#REF!,2,0))</f>
        <v/>
      </c>
      <c r="Y415" s="41" t="str">
        <f t="shared" si="78"/>
        <v/>
      </c>
      <c r="Z415" s="96" t="str">
        <f t="shared" si="79"/>
        <v/>
      </c>
      <c r="AA415" s="77" t="str">
        <f t="shared" si="80"/>
        <v/>
      </c>
      <c r="AB415" s="77" t="str">
        <f t="shared" si="81"/>
        <v/>
      </c>
      <c r="AC415" s="43" t="str">
        <f t="shared" si="82"/>
        <v/>
      </c>
      <c r="AD415" s="23"/>
      <c r="AE415" s="23"/>
      <c r="AF415" s="23"/>
      <c r="AG415" s="23"/>
      <c r="AH415" s="41" t="str">
        <f t="shared" si="83"/>
        <v/>
      </c>
      <c r="AI415" s="88"/>
      <c r="AJ415" s="26"/>
      <c r="AK415" s="26"/>
      <c r="AL415" s="26"/>
    </row>
    <row r="416" spans="1:38">
      <c r="A416" s="42">
        <v>413</v>
      </c>
      <c r="B416" s="42" t="s">
        <v>4</v>
      </c>
      <c r="C416" s="99"/>
      <c r="D416" s="42" t="str">
        <f t="shared" si="74"/>
        <v/>
      </c>
      <c r="E416" s="99"/>
      <c r="F416" s="26"/>
      <c r="G416" s="99"/>
      <c r="H416" s="107"/>
      <c r="I416" s="53"/>
      <c r="J416" s="53"/>
      <c r="K416" s="99"/>
      <c r="L416" s="26" t="str">
        <f t="shared" si="75"/>
        <v>_</v>
      </c>
      <c r="M416" s="99"/>
      <c r="N416" s="42" t="str">
        <f t="shared" si="76"/>
        <v/>
      </c>
      <c r="O416" s="70"/>
      <c r="P416" s="63"/>
      <c r="Q416" s="64"/>
      <c r="R416" s="26"/>
      <c r="S416" s="26"/>
      <c r="T416" s="42" t="str">
        <f t="shared" si="72"/>
        <v/>
      </c>
      <c r="U416" s="42" t="str">
        <f>IF(E416="","",#REF!-N416)</f>
        <v/>
      </c>
      <c r="V416" s="42" t="str">
        <f t="shared" si="73"/>
        <v/>
      </c>
      <c r="W416" s="42" t="str">
        <f t="shared" si="77"/>
        <v/>
      </c>
      <c r="X416" s="41" t="str">
        <f>IF(E416="","",VLOOKUP(G416,#REF!,2,0))</f>
        <v/>
      </c>
      <c r="Y416" s="41" t="str">
        <f t="shared" si="78"/>
        <v/>
      </c>
      <c r="Z416" s="96" t="str">
        <f t="shared" si="79"/>
        <v/>
      </c>
      <c r="AA416" s="77" t="str">
        <f t="shared" si="80"/>
        <v/>
      </c>
      <c r="AB416" s="77" t="str">
        <f t="shared" si="81"/>
        <v/>
      </c>
      <c r="AC416" s="43" t="str">
        <f t="shared" si="82"/>
        <v/>
      </c>
      <c r="AD416" s="23"/>
      <c r="AE416" s="23"/>
      <c r="AF416" s="23"/>
      <c r="AG416" s="23"/>
      <c r="AH416" s="41" t="str">
        <f t="shared" si="83"/>
        <v/>
      </c>
      <c r="AI416" s="88"/>
      <c r="AJ416" s="26"/>
      <c r="AK416" s="26"/>
      <c r="AL416" s="26"/>
    </row>
    <row r="417" spans="1:38">
      <c r="A417" s="42">
        <v>414</v>
      </c>
      <c r="B417" s="42" t="s">
        <v>4</v>
      </c>
      <c r="C417" s="99"/>
      <c r="D417" s="42" t="str">
        <f t="shared" si="74"/>
        <v/>
      </c>
      <c r="E417" s="99"/>
      <c r="F417" s="26"/>
      <c r="G417" s="99"/>
      <c r="H417" s="107"/>
      <c r="I417" s="53"/>
      <c r="J417" s="53"/>
      <c r="K417" s="99"/>
      <c r="L417" s="26" t="str">
        <f t="shared" si="75"/>
        <v>_</v>
      </c>
      <c r="M417" s="99"/>
      <c r="N417" s="42" t="str">
        <f t="shared" si="76"/>
        <v/>
      </c>
      <c r="O417" s="70"/>
      <c r="P417" s="63"/>
      <c r="Q417" s="64"/>
      <c r="R417" s="26"/>
      <c r="S417" s="26"/>
      <c r="T417" s="42" t="str">
        <f t="shared" si="72"/>
        <v/>
      </c>
      <c r="U417" s="42" t="str">
        <f>IF(E417="","",#REF!-N417)</f>
        <v/>
      </c>
      <c r="V417" s="42" t="str">
        <f t="shared" si="73"/>
        <v/>
      </c>
      <c r="W417" s="42" t="str">
        <f t="shared" si="77"/>
        <v/>
      </c>
      <c r="X417" s="41" t="str">
        <f>IF(E417="","",VLOOKUP(G417,#REF!,2,0))</f>
        <v/>
      </c>
      <c r="Y417" s="41" t="str">
        <f t="shared" si="78"/>
        <v/>
      </c>
      <c r="Z417" s="96" t="str">
        <f t="shared" si="79"/>
        <v/>
      </c>
      <c r="AA417" s="77" t="str">
        <f t="shared" si="80"/>
        <v/>
      </c>
      <c r="AB417" s="77" t="str">
        <f t="shared" si="81"/>
        <v/>
      </c>
      <c r="AC417" s="43" t="str">
        <f t="shared" si="82"/>
        <v/>
      </c>
      <c r="AD417" s="23"/>
      <c r="AE417" s="23"/>
      <c r="AF417" s="23"/>
      <c r="AG417" s="23"/>
      <c r="AH417" s="41" t="str">
        <f t="shared" si="83"/>
        <v/>
      </c>
      <c r="AI417" s="88"/>
      <c r="AJ417" s="26"/>
      <c r="AK417" s="26"/>
      <c r="AL417" s="26"/>
    </row>
    <row r="418" spans="1:38">
      <c r="A418" s="42">
        <v>415</v>
      </c>
      <c r="B418" s="42" t="s">
        <v>4</v>
      </c>
      <c r="C418" s="99"/>
      <c r="D418" s="42" t="str">
        <f t="shared" si="74"/>
        <v/>
      </c>
      <c r="E418" s="99"/>
      <c r="F418" s="26"/>
      <c r="G418" s="99"/>
      <c r="H418" s="107"/>
      <c r="I418" s="53"/>
      <c r="J418" s="53"/>
      <c r="K418" s="99"/>
      <c r="L418" s="26" t="str">
        <f t="shared" si="75"/>
        <v>_</v>
      </c>
      <c r="M418" s="99"/>
      <c r="N418" s="42" t="str">
        <f t="shared" si="76"/>
        <v/>
      </c>
      <c r="O418" s="70"/>
      <c r="P418" s="63"/>
      <c r="Q418" s="64"/>
      <c r="R418" s="26"/>
      <c r="S418" s="26"/>
      <c r="T418" s="42" t="str">
        <f t="shared" si="72"/>
        <v/>
      </c>
      <c r="U418" s="42" t="str">
        <f>IF(E418="","",#REF!-N418)</f>
        <v/>
      </c>
      <c r="V418" s="42" t="str">
        <f t="shared" si="73"/>
        <v/>
      </c>
      <c r="W418" s="42" t="str">
        <f t="shared" si="77"/>
        <v/>
      </c>
      <c r="X418" s="41" t="str">
        <f>IF(E418="","",VLOOKUP(G418,#REF!,2,0))</f>
        <v/>
      </c>
      <c r="Y418" s="41" t="str">
        <f t="shared" si="78"/>
        <v/>
      </c>
      <c r="Z418" s="96" t="str">
        <f t="shared" si="79"/>
        <v/>
      </c>
      <c r="AA418" s="77" t="str">
        <f t="shared" si="80"/>
        <v/>
      </c>
      <c r="AB418" s="77" t="str">
        <f t="shared" si="81"/>
        <v/>
      </c>
      <c r="AC418" s="43" t="str">
        <f t="shared" si="82"/>
        <v/>
      </c>
      <c r="AD418" s="23"/>
      <c r="AE418" s="23"/>
      <c r="AF418" s="23"/>
      <c r="AG418" s="23"/>
      <c r="AH418" s="41" t="str">
        <f t="shared" si="83"/>
        <v/>
      </c>
      <c r="AI418" s="88"/>
      <c r="AJ418" s="26"/>
      <c r="AK418" s="26"/>
      <c r="AL418" s="26"/>
    </row>
    <row r="419" spans="1:38">
      <c r="A419" s="42">
        <v>416</v>
      </c>
      <c r="B419" s="42" t="s">
        <v>4</v>
      </c>
      <c r="C419" s="99"/>
      <c r="D419" s="42" t="str">
        <f t="shared" si="74"/>
        <v/>
      </c>
      <c r="E419" s="99"/>
      <c r="F419" s="26"/>
      <c r="G419" s="99"/>
      <c r="H419" s="107"/>
      <c r="I419" s="53"/>
      <c r="J419" s="53"/>
      <c r="K419" s="99"/>
      <c r="L419" s="26" t="str">
        <f t="shared" si="75"/>
        <v>_</v>
      </c>
      <c r="M419" s="99"/>
      <c r="N419" s="42" t="str">
        <f t="shared" si="76"/>
        <v/>
      </c>
      <c r="O419" s="70"/>
      <c r="P419" s="63"/>
      <c r="Q419" s="64"/>
      <c r="R419" s="26"/>
      <c r="S419" s="26"/>
      <c r="T419" s="42" t="str">
        <f t="shared" si="72"/>
        <v/>
      </c>
      <c r="U419" s="42" t="str">
        <f>IF(E419="","",#REF!-N419)</f>
        <v/>
      </c>
      <c r="V419" s="42" t="str">
        <f t="shared" si="73"/>
        <v/>
      </c>
      <c r="W419" s="42" t="str">
        <f t="shared" si="77"/>
        <v/>
      </c>
      <c r="X419" s="41" t="str">
        <f>IF(E419="","",VLOOKUP(G419,#REF!,2,0))</f>
        <v/>
      </c>
      <c r="Y419" s="41" t="str">
        <f t="shared" si="78"/>
        <v/>
      </c>
      <c r="Z419" s="96" t="str">
        <f t="shared" si="79"/>
        <v/>
      </c>
      <c r="AA419" s="77" t="str">
        <f t="shared" si="80"/>
        <v/>
      </c>
      <c r="AB419" s="77" t="str">
        <f t="shared" si="81"/>
        <v/>
      </c>
      <c r="AC419" s="43" t="str">
        <f t="shared" si="82"/>
        <v/>
      </c>
      <c r="AD419" s="23"/>
      <c r="AE419" s="23"/>
      <c r="AF419" s="23"/>
      <c r="AG419" s="23"/>
      <c r="AH419" s="41" t="str">
        <f t="shared" si="83"/>
        <v/>
      </c>
      <c r="AI419" s="88"/>
      <c r="AJ419" s="26"/>
      <c r="AK419" s="26"/>
      <c r="AL419" s="26"/>
    </row>
    <row r="420" spans="1:38">
      <c r="A420" s="42">
        <v>417</v>
      </c>
      <c r="B420" s="42" t="s">
        <v>4</v>
      </c>
      <c r="C420" s="99"/>
      <c r="D420" s="42" t="str">
        <f t="shared" si="74"/>
        <v/>
      </c>
      <c r="E420" s="99"/>
      <c r="F420" s="26"/>
      <c r="G420" s="99"/>
      <c r="H420" s="107"/>
      <c r="I420" s="53"/>
      <c r="J420" s="53"/>
      <c r="K420" s="99"/>
      <c r="L420" s="26" t="str">
        <f t="shared" si="75"/>
        <v>_</v>
      </c>
      <c r="M420" s="99"/>
      <c r="N420" s="42" t="str">
        <f t="shared" si="76"/>
        <v/>
      </c>
      <c r="O420" s="70"/>
      <c r="P420" s="63"/>
      <c r="Q420" s="64"/>
      <c r="R420" s="26"/>
      <c r="S420" s="26"/>
      <c r="T420" s="42" t="str">
        <f t="shared" si="72"/>
        <v/>
      </c>
      <c r="U420" s="42" t="str">
        <f>IF(E420="","",#REF!-N420)</f>
        <v/>
      </c>
      <c r="V420" s="42" t="str">
        <f t="shared" si="73"/>
        <v/>
      </c>
      <c r="W420" s="42" t="str">
        <f t="shared" si="77"/>
        <v/>
      </c>
      <c r="X420" s="41" t="str">
        <f>IF(E420="","",VLOOKUP(G420,#REF!,2,0))</f>
        <v/>
      </c>
      <c r="Y420" s="41" t="str">
        <f t="shared" si="78"/>
        <v/>
      </c>
      <c r="Z420" s="96" t="str">
        <f t="shared" si="79"/>
        <v/>
      </c>
      <c r="AA420" s="77" t="str">
        <f t="shared" si="80"/>
        <v/>
      </c>
      <c r="AB420" s="77" t="str">
        <f t="shared" si="81"/>
        <v/>
      </c>
      <c r="AC420" s="43" t="str">
        <f t="shared" si="82"/>
        <v/>
      </c>
      <c r="AD420" s="23"/>
      <c r="AE420" s="23"/>
      <c r="AF420" s="23"/>
      <c r="AG420" s="23"/>
      <c r="AH420" s="41" t="str">
        <f t="shared" si="83"/>
        <v/>
      </c>
      <c r="AI420" s="88"/>
      <c r="AJ420" s="26"/>
      <c r="AK420" s="26"/>
      <c r="AL420" s="26"/>
    </row>
    <row r="421" spans="1:38">
      <c r="A421" s="42">
        <v>418</v>
      </c>
      <c r="B421" s="42" t="s">
        <v>4</v>
      </c>
      <c r="C421" s="99"/>
      <c r="D421" s="42" t="str">
        <f t="shared" si="74"/>
        <v/>
      </c>
      <c r="E421" s="99"/>
      <c r="F421" s="26"/>
      <c r="G421" s="99"/>
      <c r="H421" s="107"/>
      <c r="I421" s="53"/>
      <c r="J421" s="53"/>
      <c r="K421" s="99"/>
      <c r="L421" s="26" t="str">
        <f t="shared" si="75"/>
        <v>_</v>
      </c>
      <c r="M421" s="99"/>
      <c r="N421" s="42" t="str">
        <f t="shared" si="76"/>
        <v/>
      </c>
      <c r="O421" s="70"/>
      <c r="P421" s="63"/>
      <c r="Q421" s="64"/>
      <c r="R421" s="26"/>
      <c r="S421" s="26"/>
      <c r="T421" s="42" t="str">
        <f t="shared" si="72"/>
        <v/>
      </c>
      <c r="U421" s="42" t="str">
        <f>IF(E421="","",#REF!-N421)</f>
        <v/>
      </c>
      <c r="V421" s="42" t="str">
        <f t="shared" si="73"/>
        <v/>
      </c>
      <c r="W421" s="42" t="str">
        <f t="shared" si="77"/>
        <v/>
      </c>
      <c r="X421" s="41" t="str">
        <f>IF(E421="","",VLOOKUP(G421,#REF!,2,0))</f>
        <v/>
      </c>
      <c r="Y421" s="41" t="str">
        <f t="shared" si="78"/>
        <v/>
      </c>
      <c r="Z421" s="96" t="str">
        <f t="shared" si="79"/>
        <v/>
      </c>
      <c r="AA421" s="77" t="str">
        <f t="shared" si="80"/>
        <v/>
      </c>
      <c r="AB421" s="77" t="str">
        <f t="shared" si="81"/>
        <v/>
      </c>
      <c r="AC421" s="43" t="str">
        <f t="shared" si="82"/>
        <v/>
      </c>
      <c r="AD421" s="23"/>
      <c r="AE421" s="23"/>
      <c r="AF421" s="23"/>
      <c r="AG421" s="23"/>
      <c r="AH421" s="41" t="str">
        <f t="shared" si="83"/>
        <v/>
      </c>
      <c r="AI421" s="88"/>
      <c r="AJ421" s="26"/>
      <c r="AK421" s="26"/>
      <c r="AL421" s="26"/>
    </row>
    <row r="422" spans="1:38">
      <c r="A422" s="42">
        <v>419</v>
      </c>
      <c r="B422" s="42" t="s">
        <v>4</v>
      </c>
      <c r="C422" s="99"/>
      <c r="D422" s="42" t="str">
        <f t="shared" si="74"/>
        <v/>
      </c>
      <c r="E422" s="99"/>
      <c r="F422" s="26"/>
      <c r="G422" s="99"/>
      <c r="H422" s="107"/>
      <c r="I422" s="53"/>
      <c r="J422" s="53"/>
      <c r="K422" s="99"/>
      <c r="L422" s="26" t="str">
        <f t="shared" si="75"/>
        <v>_</v>
      </c>
      <c r="M422" s="99"/>
      <c r="N422" s="42" t="str">
        <f t="shared" si="76"/>
        <v/>
      </c>
      <c r="O422" s="70"/>
      <c r="P422" s="63"/>
      <c r="Q422" s="64"/>
      <c r="R422" s="26"/>
      <c r="S422" s="26"/>
      <c r="T422" s="42" t="str">
        <f t="shared" si="72"/>
        <v/>
      </c>
      <c r="U422" s="42" t="str">
        <f>IF(E422="","",#REF!-N422)</f>
        <v/>
      </c>
      <c r="V422" s="42" t="str">
        <f t="shared" si="73"/>
        <v/>
      </c>
      <c r="W422" s="42" t="str">
        <f t="shared" si="77"/>
        <v/>
      </c>
      <c r="X422" s="41" t="str">
        <f>IF(E422="","",VLOOKUP(G422,#REF!,2,0))</f>
        <v/>
      </c>
      <c r="Y422" s="41" t="str">
        <f t="shared" si="78"/>
        <v/>
      </c>
      <c r="Z422" s="96" t="str">
        <f t="shared" si="79"/>
        <v/>
      </c>
      <c r="AA422" s="77" t="str">
        <f t="shared" si="80"/>
        <v/>
      </c>
      <c r="AB422" s="77" t="str">
        <f t="shared" si="81"/>
        <v/>
      </c>
      <c r="AC422" s="43" t="str">
        <f t="shared" si="82"/>
        <v/>
      </c>
      <c r="AD422" s="23"/>
      <c r="AE422" s="23"/>
      <c r="AF422" s="23"/>
      <c r="AG422" s="23"/>
      <c r="AH422" s="41" t="str">
        <f t="shared" si="83"/>
        <v/>
      </c>
      <c r="AI422" s="88"/>
      <c r="AJ422" s="26"/>
      <c r="AK422" s="26"/>
      <c r="AL422" s="26"/>
    </row>
    <row r="423" spans="1:38">
      <c r="A423" s="42">
        <v>420</v>
      </c>
      <c r="B423" s="42" t="s">
        <v>4</v>
      </c>
      <c r="C423" s="99"/>
      <c r="D423" s="42" t="str">
        <f t="shared" si="74"/>
        <v/>
      </c>
      <c r="E423" s="99"/>
      <c r="F423" s="26"/>
      <c r="G423" s="99"/>
      <c r="H423" s="107"/>
      <c r="I423" s="53"/>
      <c r="J423" s="53"/>
      <c r="K423" s="99"/>
      <c r="L423" s="26" t="str">
        <f t="shared" si="75"/>
        <v>_</v>
      </c>
      <c r="M423" s="99"/>
      <c r="N423" s="42" t="str">
        <f t="shared" si="76"/>
        <v/>
      </c>
      <c r="O423" s="70"/>
      <c r="P423" s="63"/>
      <c r="Q423" s="64"/>
      <c r="R423" s="26"/>
      <c r="S423" s="26"/>
      <c r="T423" s="42" t="str">
        <f t="shared" si="72"/>
        <v/>
      </c>
      <c r="U423" s="42" t="str">
        <f>IF(E423="","",#REF!-N423)</f>
        <v/>
      </c>
      <c r="V423" s="42" t="str">
        <f t="shared" si="73"/>
        <v/>
      </c>
      <c r="W423" s="42" t="str">
        <f t="shared" si="77"/>
        <v/>
      </c>
      <c r="X423" s="41" t="str">
        <f>IF(E423="","",VLOOKUP(G423,#REF!,2,0))</f>
        <v/>
      </c>
      <c r="Y423" s="41" t="str">
        <f t="shared" si="78"/>
        <v/>
      </c>
      <c r="Z423" s="96" t="str">
        <f t="shared" si="79"/>
        <v/>
      </c>
      <c r="AA423" s="77" t="str">
        <f t="shared" si="80"/>
        <v/>
      </c>
      <c r="AB423" s="77" t="str">
        <f t="shared" si="81"/>
        <v/>
      </c>
      <c r="AC423" s="43" t="str">
        <f t="shared" si="82"/>
        <v/>
      </c>
      <c r="AD423" s="23"/>
      <c r="AE423" s="23"/>
      <c r="AF423" s="23"/>
      <c r="AG423" s="23"/>
      <c r="AH423" s="41" t="str">
        <f t="shared" si="83"/>
        <v/>
      </c>
      <c r="AI423" s="88"/>
      <c r="AJ423" s="26"/>
      <c r="AK423" s="26"/>
      <c r="AL423" s="26"/>
    </row>
    <row r="424" spans="1:38">
      <c r="A424" s="42">
        <v>421</v>
      </c>
      <c r="B424" s="42" t="s">
        <v>4</v>
      </c>
      <c r="C424" s="99"/>
      <c r="D424" s="42" t="str">
        <f t="shared" si="74"/>
        <v/>
      </c>
      <c r="E424" s="99"/>
      <c r="F424" s="26"/>
      <c r="G424" s="99"/>
      <c r="H424" s="107"/>
      <c r="I424" s="53"/>
      <c r="J424" s="53"/>
      <c r="K424" s="99"/>
      <c r="L424" s="26" t="str">
        <f t="shared" si="75"/>
        <v>_</v>
      </c>
      <c r="M424" s="99"/>
      <c r="N424" s="42" t="str">
        <f t="shared" si="76"/>
        <v/>
      </c>
      <c r="O424" s="70"/>
      <c r="P424" s="63"/>
      <c r="Q424" s="64"/>
      <c r="R424" s="26"/>
      <c r="S424" s="26"/>
      <c r="T424" s="42" t="str">
        <f t="shared" si="72"/>
        <v/>
      </c>
      <c r="U424" s="42" t="str">
        <f>IF(E424="","",#REF!-N424)</f>
        <v/>
      </c>
      <c r="V424" s="42" t="str">
        <f t="shared" si="73"/>
        <v/>
      </c>
      <c r="W424" s="42" t="str">
        <f t="shared" si="77"/>
        <v/>
      </c>
      <c r="X424" s="41" t="str">
        <f>IF(E424="","",VLOOKUP(G424,#REF!,2,0))</f>
        <v/>
      </c>
      <c r="Y424" s="41" t="str">
        <f t="shared" si="78"/>
        <v/>
      </c>
      <c r="Z424" s="96" t="str">
        <f t="shared" si="79"/>
        <v/>
      </c>
      <c r="AA424" s="77" t="str">
        <f t="shared" si="80"/>
        <v/>
      </c>
      <c r="AB424" s="77" t="str">
        <f t="shared" si="81"/>
        <v/>
      </c>
      <c r="AC424" s="43" t="str">
        <f t="shared" si="82"/>
        <v/>
      </c>
      <c r="AD424" s="23"/>
      <c r="AE424" s="23"/>
      <c r="AF424" s="23"/>
      <c r="AG424" s="23"/>
      <c r="AH424" s="41" t="str">
        <f t="shared" si="83"/>
        <v/>
      </c>
      <c r="AI424" s="88"/>
      <c r="AJ424" s="26"/>
      <c r="AK424" s="26"/>
      <c r="AL424" s="26"/>
    </row>
    <row r="425" spans="1:38">
      <c r="A425" s="42">
        <v>422</v>
      </c>
      <c r="B425" s="42" t="s">
        <v>4</v>
      </c>
      <c r="C425" s="99"/>
      <c r="D425" s="42" t="str">
        <f t="shared" si="74"/>
        <v/>
      </c>
      <c r="E425" s="99"/>
      <c r="F425" s="26"/>
      <c r="G425" s="99"/>
      <c r="H425" s="107"/>
      <c r="I425" s="53"/>
      <c r="J425" s="53"/>
      <c r="K425" s="99"/>
      <c r="L425" s="26" t="str">
        <f t="shared" si="75"/>
        <v>_</v>
      </c>
      <c r="M425" s="99"/>
      <c r="N425" s="42" t="str">
        <f t="shared" si="76"/>
        <v/>
      </c>
      <c r="O425" s="70"/>
      <c r="P425" s="63"/>
      <c r="Q425" s="64"/>
      <c r="R425" s="26"/>
      <c r="S425" s="26"/>
      <c r="T425" s="42" t="str">
        <f t="shared" si="72"/>
        <v/>
      </c>
      <c r="U425" s="42" t="str">
        <f>IF(E425="","",#REF!-N425)</f>
        <v/>
      </c>
      <c r="V425" s="42" t="str">
        <f t="shared" si="73"/>
        <v/>
      </c>
      <c r="W425" s="42" t="str">
        <f t="shared" si="77"/>
        <v/>
      </c>
      <c r="X425" s="41" t="str">
        <f>IF(E425="","",VLOOKUP(G425,#REF!,2,0))</f>
        <v/>
      </c>
      <c r="Y425" s="41" t="str">
        <f t="shared" si="78"/>
        <v/>
      </c>
      <c r="Z425" s="96" t="str">
        <f t="shared" si="79"/>
        <v/>
      </c>
      <c r="AA425" s="77" t="str">
        <f t="shared" si="80"/>
        <v/>
      </c>
      <c r="AB425" s="77" t="str">
        <f t="shared" si="81"/>
        <v/>
      </c>
      <c r="AC425" s="43" t="str">
        <f t="shared" si="82"/>
        <v/>
      </c>
      <c r="AD425" s="23"/>
      <c r="AE425" s="23"/>
      <c r="AF425" s="23"/>
      <c r="AG425" s="23"/>
      <c r="AH425" s="41" t="str">
        <f t="shared" si="83"/>
        <v/>
      </c>
      <c r="AI425" s="88"/>
      <c r="AJ425" s="26"/>
      <c r="AK425" s="26"/>
      <c r="AL425" s="26"/>
    </row>
    <row r="426" spans="1:38">
      <c r="A426" s="42">
        <v>423</v>
      </c>
      <c r="B426" s="42" t="s">
        <v>4</v>
      </c>
      <c r="C426" s="99"/>
      <c r="D426" s="42" t="str">
        <f t="shared" si="74"/>
        <v/>
      </c>
      <c r="E426" s="99"/>
      <c r="F426" s="26"/>
      <c r="G426" s="99"/>
      <c r="H426" s="107"/>
      <c r="I426" s="53"/>
      <c r="J426" s="53"/>
      <c r="K426" s="99"/>
      <c r="L426" s="26" t="str">
        <f t="shared" si="75"/>
        <v>_</v>
      </c>
      <c r="M426" s="99"/>
      <c r="N426" s="42" t="str">
        <f t="shared" si="76"/>
        <v/>
      </c>
      <c r="O426" s="70"/>
      <c r="P426" s="63"/>
      <c r="Q426" s="64"/>
      <c r="R426" s="26"/>
      <c r="S426" s="26"/>
      <c r="T426" s="42" t="str">
        <f t="shared" si="72"/>
        <v/>
      </c>
      <c r="U426" s="42" t="str">
        <f>IF(E426="","",#REF!-N426)</f>
        <v/>
      </c>
      <c r="V426" s="42" t="str">
        <f t="shared" si="73"/>
        <v/>
      </c>
      <c r="W426" s="42" t="str">
        <f t="shared" si="77"/>
        <v/>
      </c>
      <c r="X426" s="41" t="str">
        <f>IF(E426="","",VLOOKUP(G426,#REF!,2,0))</f>
        <v/>
      </c>
      <c r="Y426" s="41" t="str">
        <f t="shared" si="78"/>
        <v/>
      </c>
      <c r="Z426" s="96" t="str">
        <f t="shared" si="79"/>
        <v/>
      </c>
      <c r="AA426" s="77" t="str">
        <f t="shared" si="80"/>
        <v/>
      </c>
      <c r="AB426" s="77" t="str">
        <f t="shared" si="81"/>
        <v/>
      </c>
      <c r="AC426" s="43" t="str">
        <f t="shared" si="82"/>
        <v/>
      </c>
      <c r="AD426" s="23"/>
      <c r="AE426" s="23"/>
      <c r="AF426" s="23"/>
      <c r="AG426" s="23"/>
      <c r="AH426" s="41" t="str">
        <f t="shared" si="83"/>
        <v/>
      </c>
      <c r="AI426" s="88"/>
      <c r="AJ426" s="26"/>
      <c r="AK426" s="26"/>
      <c r="AL426" s="26"/>
    </row>
    <row r="427" spans="1:38">
      <c r="A427" s="42">
        <v>424</v>
      </c>
      <c r="B427" s="42" t="s">
        <v>4</v>
      </c>
      <c r="C427" s="99"/>
      <c r="D427" s="42" t="str">
        <f t="shared" si="74"/>
        <v/>
      </c>
      <c r="E427" s="99"/>
      <c r="F427" s="26"/>
      <c r="G427" s="99"/>
      <c r="H427" s="107"/>
      <c r="I427" s="53"/>
      <c r="J427" s="53"/>
      <c r="K427" s="99"/>
      <c r="L427" s="26" t="str">
        <f t="shared" si="75"/>
        <v>_</v>
      </c>
      <c r="M427" s="99"/>
      <c r="N427" s="42" t="str">
        <f t="shared" si="76"/>
        <v/>
      </c>
      <c r="O427" s="70"/>
      <c r="P427" s="63"/>
      <c r="Q427" s="64"/>
      <c r="R427" s="26"/>
      <c r="S427" s="26"/>
      <c r="T427" s="42" t="str">
        <f t="shared" si="72"/>
        <v/>
      </c>
      <c r="U427" s="42" t="str">
        <f>IF(E427="","",#REF!-N427)</f>
        <v/>
      </c>
      <c r="V427" s="42" t="str">
        <f t="shared" si="73"/>
        <v/>
      </c>
      <c r="W427" s="42" t="str">
        <f t="shared" si="77"/>
        <v/>
      </c>
      <c r="X427" s="41" t="str">
        <f>IF(E427="","",VLOOKUP(G427,#REF!,2,0))</f>
        <v/>
      </c>
      <c r="Y427" s="41" t="str">
        <f t="shared" si="78"/>
        <v/>
      </c>
      <c r="Z427" s="96" t="str">
        <f t="shared" si="79"/>
        <v/>
      </c>
      <c r="AA427" s="77" t="str">
        <f t="shared" si="80"/>
        <v/>
      </c>
      <c r="AB427" s="77" t="str">
        <f t="shared" si="81"/>
        <v/>
      </c>
      <c r="AC427" s="43" t="str">
        <f t="shared" si="82"/>
        <v/>
      </c>
      <c r="AD427" s="23"/>
      <c r="AE427" s="23"/>
      <c r="AF427" s="23"/>
      <c r="AG427" s="23"/>
      <c r="AH427" s="41" t="str">
        <f t="shared" si="83"/>
        <v/>
      </c>
      <c r="AI427" s="88"/>
      <c r="AJ427" s="26"/>
      <c r="AK427" s="26"/>
      <c r="AL427" s="26"/>
    </row>
    <row r="428" spans="1:38">
      <c r="A428" s="42">
        <v>425</v>
      </c>
      <c r="B428" s="42" t="s">
        <v>4</v>
      </c>
      <c r="C428" s="99"/>
      <c r="D428" s="42" t="str">
        <f t="shared" si="74"/>
        <v/>
      </c>
      <c r="E428" s="99"/>
      <c r="F428" s="26"/>
      <c r="G428" s="99"/>
      <c r="H428" s="107"/>
      <c r="I428" s="53"/>
      <c r="J428" s="53"/>
      <c r="K428" s="99"/>
      <c r="L428" s="26" t="str">
        <f t="shared" si="75"/>
        <v>_</v>
      </c>
      <c r="M428" s="99"/>
      <c r="N428" s="42" t="str">
        <f t="shared" si="76"/>
        <v/>
      </c>
      <c r="O428" s="70"/>
      <c r="P428" s="63"/>
      <c r="Q428" s="64"/>
      <c r="R428" s="26"/>
      <c r="S428" s="26"/>
      <c r="T428" s="42" t="str">
        <f t="shared" si="72"/>
        <v/>
      </c>
      <c r="U428" s="42" t="str">
        <f>IF(E428="","",#REF!-N428)</f>
        <v/>
      </c>
      <c r="V428" s="42" t="str">
        <f t="shared" si="73"/>
        <v/>
      </c>
      <c r="W428" s="42" t="str">
        <f t="shared" si="77"/>
        <v/>
      </c>
      <c r="X428" s="41" t="str">
        <f>IF(E428="","",VLOOKUP(G428,#REF!,2,0))</f>
        <v/>
      </c>
      <c r="Y428" s="41" t="str">
        <f t="shared" si="78"/>
        <v/>
      </c>
      <c r="Z428" s="96" t="str">
        <f t="shared" si="79"/>
        <v/>
      </c>
      <c r="AA428" s="77" t="str">
        <f t="shared" si="80"/>
        <v/>
      </c>
      <c r="AB428" s="77" t="str">
        <f t="shared" si="81"/>
        <v/>
      </c>
      <c r="AC428" s="43" t="str">
        <f t="shared" si="82"/>
        <v/>
      </c>
      <c r="AD428" s="23"/>
      <c r="AE428" s="23"/>
      <c r="AF428" s="23"/>
      <c r="AG428" s="23"/>
      <c r="AH428" s="41" t="str">
        <f t="shared" si="83"/>
        <v/>
      </c>
      <c r="AI428" s="88"/>
      <c r="AJ428" s="26"/>
      <c r="AK428" s="26"/>
      <c r="AL428" s="26"/>
    </row>
    <row r="429" spans="1:38">
      <c r="A429" s="42">
        <v>426</v>
      </c>
      <c r="B429" s="42" t="s">
        <v>4</v>
      </c>
      <c r="C429" s="99"/>
      <c r="D429" s="42" t="str">
        <f t="shared" si="74"/>
        <v/>
      </c>
      <c r="E429" s="99"/>
      <c r="F429" s="26"/>
      <c r="G429" s="99"/>
      <c r="H429" s="107"/>
      <c r="I429" s="53"/>
      <c r="J429" s="53"/>
      <c r="K429" s="99"/>
      <c r="L429" s="26" t="str">
        <f t="shared" si="75"/>
        <v>_</v>
      </c>
      <c r="M429" s="99"/>
      <c r="N429" s="42" t="str">
        <f t="shared" si="76"/>
        <v/>
      </c>
      <c r="O429" s="70"/>
      <c r="P429" s="63"/>
      <c r="Q429" s="64"/>
      <c r="R429" s="26"/>
      <c r="S429" s="26"/>
      <c r="T429" s="42" t="str">
        <f t="shared" si="72"/>
        <v/>
      </c>
      <c r="U429" s="42" t="str">
        <f>IF(E429="","",#REF!-N429)</f>
        <v/>
      </c>
      <c r="V429" s="42" t="str">
        <f t="shared" si="73"/>
        <v/>
      </c>
      <c r="W429" s="42" t="str">
        <f t="shared" si="77"/>
        <v/>
      </c>
      <c r="X429" s="41" t="str">
        <f>IF(E429="","",VLOOKUP(G429,#REF!,2,0))</f>
        <v/>
      </c>
      <c r="Y429" s="41" t="str">
        <f t="shared" si="78"/>
        <v/>
      </c>
      <c r="Z429" s="96" t="str">
        <f t="shared" si="79"/>
        <v/>
      </c>
      <c r="AA429" s="77" t="str">
        <f t="shared" si="80"/>
        <v/>
      </c>
      <c r="AB429" s="77" t="str">
        <f t="shared" si="81"/>
        <v/>
      </c>
      <c r="AC429" s="43" t="str">
        <f t="shared" si="82"/>
        <v/>
      </c>
      <c r="AD429" s="23"/>
      <c r="AE429" s="23"/>
      <c r="AF429" s="23"/>
      <c r="AG429" s="23"/>
      <c r="AH429" s="41" t="str">
        <f t="shared" si="83"/>
        <v/>
      </c>
      <c r="AI429" s="88"/>
      <c r="AJ429" s="26"/>
      <c r="AK429" s="26"/>
      <c r="AL429" s="26"/>
    </row>
    <row r="430" spans="1:38">
      <c r="A430" s="42">
        <v>427</v>
      </c>
      <c r="B430" s="42" t="s">
        <v>4</v>
      </c>
      <c r="C430" s="99"/>
      <c r="D430" s="42" t="str">
        <f t="shared" si="74"/>
        <v/>
      </c>
      <c r="E430" s="99"/>
      <c r="F430" s="26"/>
      <c r="G430" s="99"/>
      <c r="H430" s="107"/>
      <c r="I430" s="53"/>
      <c r="J430" s="53"/>
      <c r="K430" s="99"/>
      <c r="L430" s="26" t="str">
        <f t="shared" si="75"/>
        <v>_</v>
      </c>
      <c r="M430" s="99"/>
      <c r="N430" s="42" t="str">
        <f t="shared" si="76"/>
        <v/>
      </c>
      <c r="O430" s="70"/>
      <c r="P430" s="63"/>
      <c r="Q430" s="64"/>
      <c r="R430" s="26"/>
      <c r="S430" s="26"/>
      <c r="T430" s="42" t="str">
        <f t="shared" si="72"/>
        <v/>
      </c>
      <c r="U430" s="42" t="str">
        <f>IF(E430="","",#REF!-N430)</f>
        <v/>
      </c>
      <c r="V430" s="42" t="str">
        <f t="shared" si="73"/>
        <v/>
      </c>
      <c r="W430" s="42" t="str">
        <f t="shared" si="77"/>
        <v/>
      </c>
      <c r="X430" s="41" t="str">
        <f>IF(E430="","",VLOOKUP(G430,#REF!,2,0))</f>
        <v/>
      </c>
      <c r="Y430" s="41" t="str">
        <f t="shared" si="78"/>
        <v/>
      </c>
      <c r="Z430" s="96" t="str">
        <f t="shared" si="79"/>
        <v/>
      </c>
      <c r="AA430" s="77" t="str">
        <f t="shared" si="80"/>
        <v/>
      </c>
      <c r="AB430" s="77" t="str">
        <f t="shared" si="81"/>
        <v/>
      </c>
      <c r="AC430" s="43" t="str">
        <f t="shared" si="82"/>
        <v/>
      </c>
      <c r="AD430" s="23"/>
      <c r="AE430" s="23"/>
      <c r="AF430" s="23"/>
      <c r="AG430" s="23"/>
      <c r="AH430" s="41" t="str">
        <f t="shared" si="83"/>
        <v/>
      </c>
      <c r="AI430" s="88"/>
      <c r="AJ430" s="26"/>
      <c r="AK430" s="26"/>
      <c r="AL430" s="26"/>
    </row>
    <row r="431" spans="1:38">
      <c r="A431" s="42">
        <v>428</v>
      </c>
      <c r="B431" s="42" t="s">
        <v>4</v>
      </c>
      <c r="C431" s="99"/>
      <c r="D431" s="42" t="str">
        <f t="shared" si="74"/>
        <v/>
      </c>
      <c r="E431" s="99"/>
      <c r="F431" s="26"/>
      <c r="G431" s="99"/>
      <c r="H431" s="107"/>
      <c r="I431" s="53"/>
      <c r="J431" s="53"/>
      <c r="K431" s="99"/>
      <c r="L431" s="26" t="str">
        <f t="shared" si="75"/>
        <v>_</v>
      </c>
      <c r="M431" s="99"/>
      <c r="N431" s="42" t="str">
        <f t="shared" si="76"/>
        <v/>
      </c>
      <c r="O431" s="70"/>
      <c r="P431" s="63"/>
      <c r="Q431" s="64"/>
      <c r="R431" s="26"/>
      <c r="S431" s="26"/>
      <c r="T431" s="42" t="str">
        <f t="shared" si="72"/>
        <v/>
      </c>
      <c r="U431" s="42" t="str">
        <f>IF(E431="","",#REF!-N431)</f>
        <v/>
      </c>
      <c r="V431" s="42" t="str">
        <f t="shared" si="73"/>
        <v/>
      </c>
      <c r="W431" s="42" t="str">
        <f t="shared" si="77"/>
        <v/>
      </c>
      <c r="X431" s="41" t="str">
        <f>IF(E431="","",VLOOKUP(G431,#REF!,2,0))</f>
        <v/>
      </c>
      <c r="Y431" s="41" t="str">
        <f t="shared" si="78"/>
        <v/>
      </c>
      <c r="Z431" s="96" t="str">
        <f t="shared" si="79"/>
        <v/>
      </c>
      <c r="AA431" s="77" t="str">
        <f t="shared" si="80"/>
        <v/>
      </c>
      <c r="AB431" s="77" t="str">
        <f t="shared" si="81"/>
        <v/>
      </c>
      <c r="AC431" s="43" t="str">
        <f t="shared" si="82"/>
        <v/>
      </c>
      <c r="AD431" s="23"/>
      <c r="AE431" s="23"/>
      <c r="AF431" s="23"/>
      <c r="AG431" s="23"/>
      <c r="AH431" s="41" t="str">
        <f t="shared" si="83"/>
        <v/>
      </c>
      <c r="AI431" s="88"/>
      <c r="AJ431" s="26"/>
      <c r="AK431" s="26"/>
      <c r="AL431" s="26"/>
    </row>
    <row r="432" spans="1:38">
      <c r="A432" s="42">
        <v>429</v>
      </c>
      <c r="B432" s="42" t="s">
        <v>4</v>
      </c>
      <c r="C432" s="99"/>
      <c r="D432" s="42" t="str">
        <f t="shared" si="74"/>
        <v/>
      </c>
      <c r="E432" s="99"/>
      <c r="F432" s="26"/>
      <c r="G432" s="99"/>
      <c r="H432" s="107"/>
      <c r="I432" s="53"/>
      <c r="J432" s="53"/>
      <c r="K432" s="99"/>
      <c r="L432" s="26" t="str">
        <f t="shared" si="75"/>
        <v>_</v>
      </c>
      <c r="M432" s="99"/>
      <c r="N432" s="42" t="str">
        <f t="shared" si="76"/>
        <v/>
      </c>
      <c r="O432" s="70"/>
      <c r="P432" s="63"/>
      <c r="Q432" s="64"/>
      <c r="R432" s="26"/>
      <c r="S432" s="26"/>
      <c r="T432" s="42" t="str">
        <f t="shared" si="72"/>
        <v/>
      </c>
      <c r="U432" s="42" t="str">
        <f>IF(E432="","",#REF!-N432)</f>
        <v/>
      </c>
      <c r="V432" s="42" t="str">
        <f t="shared" si="73"/>
        <v/>
      </c>
      <c r="W432" s="42" t="str">
        <f t="shared" si="77"/>
        <v/>
      </c>
      <c r="X432" s="41" t="str">
        <f>IF(E432="","",VLOOKUP(G432,#REF!,2,0))</f>
        <v/>
      </c>
      <c r="Y432" s="41" t="str">
        <f t="shared" si="78"/>
        <v/>
      </c>
      <c r="Z432" s="96" t="str">
        <f t="shared" si="79"/>
        <v/>
      </c>
      <c r="AA432" s="77" t="str">
        <f t="shared" si="80"/>
        <v/>
      </c>
      <c r="AB432" s="77" t="str">
        <f t="shared" si="81"/>
        <v/>
      </c>
      <c r="AC432" s="43" t="str">
        <f t="shared" si="82"/>
        <v/>
      </c>
      <c r="AD432" s="23"/>
      <c r="AE432" s="23"/>
      <c r="AF432" s="23"/>
      <c r="AG432" s="23"/>
      <c r="AH432" s="41" t="str">
        <f t="shared" si="83"/>
        <v/>
      </c>
      <c r="AI432" s="88"/>
      <c r="AJ432" s="26"/>
      <c r="AK432" s="26"/>
      <c r="AL432" s="26"/>
    </row>
    <row r="433" spans="1:38">
      <c r="A433" s="42">
        <v>430</v>
      </c>
      <c r="B433" s="42" t="s">
        <v>4</v>
      </c>
      <c r="C433" s="99"/>
      <c r="D433" s="42" t="str">
        <f t="shared" si="74"/>
        <v/>
      </c>
      <c r="E433" s="99"/>
      <c r="F433" s="26"/>
      <c r="G433" s="99"/>
      <c r="H433" s="107"/>
      <c r="I433" s="53"/>
      <c r="J433" s="53"/>
      <c r="K433" s="99"/>
      <c r="L433" s="26" t="str">
        <f t="shared" si="75"/>
        <v>_</v>
      </c>
      <c r="M433" s="99"/>
      <c r="N433" s="42" t="str">
        <f t="shared" si="76"/>
        <v/>
      </c>
      <c r="O433" s="70"/>
      <c r="P433" s="63"/>
      <c r="Q433" s="64"/>
      <c r="R433" s="26"/>
      <c r="S433" s="26"/>
      <c r="T433" s="42" t="str">
        <f t="shared" si="72"/>
        <v/>
      </c>
      <c r="U433" s="42" t="str">
        <f>IF(E433="","",#REF!-N433)</f>
        <v/>
      </c>
      <c r="V433" s="42" t="str">
        <f t="shared" si="73"/>
        <v/>
      </c>
      <c r="W433" s="42" t="str">
        <f t="shared" si="77"/>
        <v/>
      </c>
      <c r="X433" s="41" t="str">
        <f>IF(E433="","",VLOOKUP(G433,#REF!,2,0))</f>
        <v/>
      </c>
      <c r="Y433" s="41" t="str">
        <f t="shared" si="78"/>
        <v/>
      </c>
      <c r="Z433" s="96" t="str">
        <f t="shared" si="79"/>
        <v/>
      </c>
      <c r="AA433" s="77" t="str">
        <f t="shared" si="80"/>
        <v/>
      </c>
      <c r="AB433" s="77" t="str">
        <f t="shared" si="81"/>
        <v/>
      </c>
      <c r="AC433" s="43" t="str">
        <f t="shared" si="82"/>
        <v/>
      </c>
      <c r="AD433" s="23"/>
      <c r="AE433" s="23"/>
      <c r="AF433" s="23"/>
      <c r="AG433" s="23"/>
      <c r="AH433" s="41" t="str">
        <f t="shared" si="83"/>
        <v/>
      </c>
      <c r="AI433" s="88"/>
      <c r="AJ433" s="26"/>
      <c r="AK433" s="26"/>
      <c r="AL433" s="26"/>
    </row>
    <row r="434" spans="1:38">
      <c r="A434" s="42">
        <v>431</v>
      </c>
      <c r="B434" s="42" t="s">
        <v>4</v>
      </c>
      <c r="C434" s="99"/>
      <c r="D434" s="42" t="str">
        <f t="shared" si="74"/>
        <v/>
      </c>
      <c r="E434" s="99"/>
      <c r="F434" s="26"/>
      <c r="G434" s="99"/>
      <c r="H434" s="107"/>
      <c r="I434" s="53"/>
      <c r="J434" s="53"/>
      <c r="K434" s="99"/>
      <c r="L434" s="26" t="str">
        <f t="shared" si="75"/>
        <v>_</v>
      </c>
      <c r="M434" s="99"/>
      <c r="N434" s="42" t="str">
        <f t="shared" si="76"/>
        <v/>
      </c>
      <c r="O434" s="70"/>
      <c r="P434" s="63"/>
      <c r="Q434" s="64"/>
      <c r="R434" s="26"/>
      <c r="S434" s="26"/>
      <c r="T434" s="42" t="str">
        <f t="shared" si="72"/>
        <v/>
      </c>
      <c r="U434" s="42" t="str">
        <f>IF(E434="","",#REF!-N434)</f>
        <v/>
      </c>
      <c r="V434" s="42" t="str">
        <f t="shared" si="73"/>
        <v/>
      </c>
      <c r="W434" s="42" t="str">
        <f t="shared" si="77"/>
        <v/>
      </c>
      <c r="X434" s="41" t="str">
        <f>IF(E434="","",VLOOKUP(G434,#REF!,2,0))</f>
        <v/>
      </c>
      <c r="Y434" s="41" t="str">
        <f t="shared" si="78"/>
        <v/>
      </c>
      <c r="Z434" s="96" t="str">
        <f t="shared" si="79"/>
        <v/>
      </c>
      <c r="AA434" s="77" t="str">
        <f t="shared" si="80"/>
        <v/>
      </c>
      <c r="AB434" s="77" t="str">
        <f t="shared" si="81"/>
        <v/>
      </c>
      <c r="AC434" s="43" t="str">
        <f t="shared" si="82"/>
        <v/>
      </c>
      <c r="AD434" s="23"/>
      <c r="AE434" s="23"/>
      <c r="AF434" s="23"/>
      <c r="AG434" s="23"/>
      <c r="AH434" s="41" t="str">
        <f t="shared" si="83"/>
        <v/>
      </c>
      <c r="AI434" s="88"/>
      <c r="AJ434" s="26"/>
      <c r="AK434" s="26"/>
      <c r="AL434" s="26"/>
    </row>
    <row r="435" spans="1:38">
      <c r="A435" s="42">
        <v>432</v>
      </c>
      <c r="B435" s="42" t="s">
        <v>4</v>
      </c>
      <c r="C435" s="99"/>
      <c r="D435" s="42" t="str">
        <f t="shared" si="74"/>
        <v/>
      </c>
      <c r="E435" s="99"/>
      <c r="F435" s="26"/>
      <c r="G435" s="99"/>
      <c r="H435" s="107"/>
      <c r="I435" s="53"/>
      <c r="J435" s="53"/>
      <c r="K435" s="99"/>
      <c r="L435" s="26" t="str">
        <f t="shared" si="75"/>
        <v>_</v>
      </c>
      <c r="M435" s="99"/>
      <c r="N435" s="42" t="str">
        <f t="shared" si="76"/>
        <v/>
      </c>
      <c r="O435" s="70"/>
      <c r="P435" s="63"/>
      <c r="Q435" s="64"/>
      <c r="R435" s="26"/>
      <c r="S435" s="26"/>
      <c r="T435" s="42" t="str">
        <f t="shared" si="72"/>
        <v/>
      </c>
      <c r="U435" s="42" t="str">
        <f>IF(E435="","",#REF!-N435)</f>
        <v/>
      </c>
      <c r="V435" s="42" t="str">
        <f t="shared" si="73"/>
        <v/>
      </c>
      <c r="W435" s="42" t="str">
        <f t="shared" si="77"/>
        <v/>
      </c>
      <c r="X435" s="41" t="str">
        <f>IF(E435="","",VLOOKUP(G435,#REF!,2,0))</f>
        <v/>
      </c>
      <c r="Y435" s="41" t="str">
        <f t="shared" si="78"/>
        <v/>
      </c>
      <c r="Z435" s="96" t="str">
        <f t="shared" si="79"/>
        <v/>
      </c>
      <c r="AA435" s="77" t="str">
        <f t="shared" si="80"/>
        <v/>
      </c>
      <c r="AB435" s="77" t="str">
        <f t="shared" si="81"/>
        <v/>
      </c>
      <c r="AC435" s="43" t="str">
        <f t="shared" si="82"/>
        <v/>
      </c>
      <c r="AD435" s="23"/>
      <c r="AE435" s="23"/>
      <c r="AF435" s="23"/>
      <c r="AG435" s="23"/>
      <c r="AH435" s="41" t="str">
        <f t="shared" si="83"/>
        <v/>
      </c>
      <c r="AI435" s="88"/>
      <c r="AJ435" s="26"/>
      <c r="AK435" s="26"/>
      <c r="AL435" s="26"/>
    </row>
    <row r="436" spans="1:38">
      <c r="A436" s="42">
        <v>433</v>
      </c>
      <c r="B436" s="42" t="s">
        <v>4</v>
      </c>
      <c r="C436" s="99"/>
      <c r="D436" s="42" t="str">
        <f t="shared" si="74"/>
        <v/>
      </c>
      <c r="E436" s="99"/>
      <c r="F436" s="26"/>
      <c r="G436" s="99"/>
      <c r="H436" s="107"/>
      <c r="I436" s="53"/>
      <c r="J436" s="53"/>
      <c r="K436" s="99"/>
      <c r="L436" s="26" t="str">
        <f t="shared" si="75"/>
        <v>_</v>
      </c>
      <c r="M436" s="99"/>
      <c r="N436" s="42" t="str">
        <f t="shared" si="76"/>
        <v/>
      </c>
      <c r="O436" s="70"/>
      <c r="P436" s="63"/>
      <c r="Q436" s="64"/>
      <c r="R436" s="26"/>
      <c r="S436" s="26"/>
      <c r="T436" s="42" t="str">
        <f t="shared" si="72"/>
        <v/>
      </c>
      <c r="U436" s="42" t="str">
        <f>IF(E436="","",#REF!-N436)</f>
        <v/>
      </c>
      <c r="V436" s="42" t="str">
        <f t="shared" si="73"/>
        <v/>
      </c>
      <c r="W436" s="42" t="str">
        <f t="shared" si="77"/>
        <v/>
      </c>
      <c r="X436" s="41" t="str">
        <f>IF(E436="","",VLOOKUP(G436,#REF!,2,0))</f>
        <v/>
      </c>
      <c r="Y436" s="41" t="str">
        <f t="shared" si="78"/>
        <v/>
      </c>
      <c r="Z436" s="96" t="str">
        <f t="shared" si="79"/>
        <v/>
      </c>
      <c r="AA436" s="77" t="str">
        <f t="shared" si="80"/>
        <v/>
      </c>
      <c r="AB436" s="77" t="str">
        <f t="shared" si="81"/>
        <v/>
      </c>
      <c r="AC436" s="43" t="str">
        <f t="shared" si="82"/>
        <v/>
      </c>
      <c r="AD436" s="23"/>
      <c r="AE436" s="23"/>
      <c r="AF436" s="23"/>
      <c r="AG436" s="23"/>
      <c r="AH436" s="41" t="str">
        <f t="shared" si="83"/>
        <v/>
      </c>
      <c r="AI436" s="88"/>
      <c r="AJ436" s="26"/>
      <c r="AK436" s="26"/>
      <c r="AL436" s="26"/>
    </row>
    <row r="437" spans="1:38">
      <c r="A437" s="42">
        <v>434</v>
      </c>
      <c r="B437" s="42" t="s">
        <v>4</v>
      </c>
      <c r="C437" s="99"/>
      <c r="D437" s="42" t="str">
        <f t="shared" si="74"/>
        <v/>
      </c>
      <c r="E437" s="99"/>
      <c r="F437" s="26"/>
      <c r="G437" s="99"/>
      <c r="H437" s="107"/>
      <c r="I437" s="53"/>
      <c r="J437" s="53"/>
      <c r="K437" s="99"/>
      <c r="L437" s="26" t="str">
        <f t="shared" si="75"/>
        <v>_</v>
      </c>
      <c r="M437" s="99"/>
      <c r="N437" s="42" t="str">
        <f t="shared" si="76"/>
        <v/>
      </c>
      <c r="O437" s="70"/>
      <c r="P437" s="63"/>
      <c r="Q437" s="64"/>
      <c r="R437" s="26"/>
      <c r="S437" s="26"/>
      <c r="T437" s="42" t="str">
        <f t="shared" si="72"/>
        <v/>
      </c>
      <c r="U437" s="42" t="str">
        <f>IF(E437="","",#REF!-N437)</f>
        <v/>
      </c>
      <c r="V437" s="42" t="str">
        <f t="shared" si="73"/>
        <v/>
      </c>
      <c r="W437" s="42" t="str">
        <f t="shared" si="77"/>
        <v/>
      </c>
      <c r="X437" s="41" t="str">
        <f>IF(E437="","",VLOOKUP(G437,#REF!,2,0))</f>
        <v/>
      </c>
      <c r="Y437" s="41" t="str">
        <f t="shared" si="78"/>
        <v/>
      </c>
      <c r="Z437" s="96" t="str">
        <f t="shared" si="79"/>
        <v/>
      </c>
      <c r="AA437" s="77" t="str">
        <f t="shared" si="80"/>
        <v/>
      </c>
      <c r="AB437" s="77" t="str">
        <f t="shared" si="81"/>
        <v/>
      </c>
      <c r="AC437" s="43" t="str">
        <f t="shared" si="82"/>
        <v/>
      </c>
      <c r="AD437" s="23"/>
      <c r="AE437" s="23"/>
      <c r="AF437" s="23"/>
      <c r="AG437" s="23"/>
      <c r="AH437" s="41" t="str">
        <f t="shared" si="83"/>
        <v/>
      </c>
      <c r="AI437" s="88"/>
      <c r="AJ437" s="26"/>
      <c r="AK437" s="26"/>
      <c r="AL437" s="26"/>
    </row>
    <row r="438" spans="1:38">
      <c r="A438" s="42">
        <v>435</v>
      </c>
      <c r="B438" s="42" t="s">
        <v>4</v>
      </c>
      <c r="C438" s="99"/>
      <c r="D438" s="42" t="str">
        <f t="shared" si="74"/>
        <v/>
      </c>
      <c r="E438" s="99"/>
      <c r="F438" s="26"/>
      <c r="G438" s="99"/>
      <c r="H438" s="107"/>
      <c r="I438" s="53"/>
      <c r="J438" s="53"/>
      <c r="K438" s="99"/>
      <c r="L438" s="26" t="str">
        <f t="shared" si="75"/>
        <v>_</v>
      </c>
      <c r="M438" s="99"/>
      <c r="N438" s="42" t="str">
        <f t="shared" si="76"/>
        <v/>
      </c>
      <c r="O438" s="70"/>
      <c r="P438" s="63"/>
      <c r="Q438" s="64"/>
      <c r="R438" s="26"/>
      <c r="S438" s="26"/>
      <c r="T438" s="42" t="str">
        <f t="shared" si="72"/>
        <v/>
      </c>
      <c r="U438" s="42" t="str">
        <f>IF(E438="","",#REF!-N438)</f>
        <v/>
      </c>
      <c r="V438" s="42" t="str">
        <f t="shared" si="73"/>
        <v/>
      </c>
      <c r="W438" s="42" t="str">
        <f t="shared" si="77"/>
        <v/>
      </c>
      <c r="X438" s="41" t="str">
        <f>IF(E438="","",VLOOKUP(G438,#REF!,2,0))</f>
        <v/>
      </c>
      <c r="Y438" s="41" t="str">
        <f t="shared" si="78"/>
        <v/>
      </c>
      <c r="Z438" s="96" t="str">
        <f t="shared" si="79"/>
        <v/>
      </c>
      <c r="AA438" s="77" t="str">
        <f t="shared" si="80"/>
        <v/>
      </c>
      <c r="AB438" s="77" t="str">
        <f t="shared" si="81"/>
        <v/>
      </c>
      <c r="AC438" s="43" t="str">
        <f t="shared" si="82"/>
        <v/>
      </c>
      <c r="AD438" s="23"/>
      <c r="AE438" s="23"/>
      <c r="AF438" s="23"/>
      <c r="AG438" s="23"/>
      <c r="AH438" s="41" t="str">
        <f t="shared" si="83"/>
        <v/>
      </c>
      <c r="AI438" s="88"/>
      <c r="AJ438" s="26"/>
      <c r="AK438" s="26"/>
      <c r="AL438" s="26"/>
    </row>
    <row r="439" spans="1:38">
      <c r="A439" s="42">
        <v>436</v>
      </c>
      <c r="B439" s="42" t="s">
        <v>4</v>
      </c>
      <c r="C439" s="99"/>
      <c r="D439" s="42" t="str">
        <f t="shared" si="74"/>
        <v/>
      </c>
      <c r="E439" s="99"/>
      <c r="F439" s="26"/>
      <c r="G439" s="99"/>
      <c r="H439" s="107"/>
      <c r="I439" s="53"/>
      <c r="J439" s="53"/>
      <c r="K439" s="99"/>
      <c r="L439" s="26" t="str">
        <f t="shared" si="75"/>
        <v>_</v>
      </c>
      <c r="M439" s="99"/>
      <c r="N439" s="42" t="str">
        <f t="shared" si="76"/>
        <v/>
      </c>
      <c r="O439" s="70"/>
      <c r="P439" s="63"/>
      <c r="Q439" s="64"/>
      <c r="R439" s="26"/>
      <c r="S439" s="26"/>
      <c r="T439" s="42" t="str">
        <f t="shared" si="72"/>
        <v/>
      </c>
      <c r="U439" s="42" t="str">
        <f>IF(E439="","",#REF!-N439)</f>
        <v/>
      </c>
      <c r="V439" s="42" t="str">
        <f t="shared" si="73"/>
        <v/>
      </c>
      <c r="W439" s="42" t="str">
        <f t="shared" si="77"/>
        <v/>
      </c>
      <c r="X439" s="41" t="str">
        <f>IF(E439="","",VLOOKUP(G439,#REF!,2,0))</f>
        <v/>
      </c>
      <c r="Y439" s="41" t="str">
        <f t="shared" si="78"/>
        <v/>
      </c>
      <c r="Z439" s="96" t="str">
        <f t="shared" si="79"/>
        <v/>
      </c>
      <c r="AA439" s="77" t="str">
        <f t="shared" si="80"/>
        <v/>
      </c>
      <c r="AB439" s="77" t="str">
        <f t="shared" si="81"/>
        <v/>
      </c>
      <c r="AC439" s="43" t="str">
        <f t="shared" si="82"/>
        <v/>
      </c>
      <c r="AD439" s="23"/>
      <c r="AE439" s="23"/>
      <c r="AF439" s="23"/>
      <c r="AG439" s="23"/>
      <c r="AH439" s="41" t="str">
        <f t="shared" si="83"/>
        <v/>
      </c>
      <c r="AI439" s="88"/>
      <c r="AJ439" s="26"/>
      <c r="AK439" s="26"/>
      <c r="AL439" s="26"/>
    </row>
    <row r="440" spans="1:38">
      <c r="A440" s="42">
        <v>437</v>
      </c>
      <c r="B440" s="42" t="s">
        <v>4</v>
      </c>
      <c r="C440" s="99"/>
      <c r="D440" s="42" t="str">
        <f t="shared" si="74"/>
        <v/>
      </c>
      <c r="E440" s="99"/>
      <c r="F440" s="26"/>
      <c r="G440" s="99"/>
      <c r="H440" s="107"/>
      <c r="I440" s="53"/>
      <c r="J440" s="53"/>
      <c r="K440" s="99"/>
      <c r="L440" s="26" t="str">
        <f t="shared" si="75"/>
        <v>_</v>
      </c>
      <c r="M440" s="99"/>
      <c r="N440" s="42" t="str">
        <f t="shared" si="76"/>
        <v/>
      </c>
      <c r="O440" s="70"/>
      <c r="P440" s="63"/>
      <c r="Q440" s="64"/>
      <c r="R440" s="26"/>
      <c r="S440" s="26"/>
      <c r="T440" s="42" t="str">
        <f t="shared" si="72"/>
        <v/>
      </c>
      <c r="U440" s="42" t="str">
        <f>IF(E440="","",#REF!-N440)</f>
        <v/>
      </c>
      <c r="V440" s="42" t="str">
        <f t="shared" si="73"/>
        <v/>
      </c>
      <c r="W440" s="42" t="str">
        <f t="shared" si="77"/>
        <v/>
      </c>
      <c r="X440" s="41" t="str">
        <f>IF(E440="","",VLOOKUP(G440,#REF!,2,0))</f>
        <v/>
      </c>
      <c r="Y440" s="41" t="str">
        <f t="shared" si="78"/>
        <v/>
      </c>
      <c r="Z440" s="96" t="str">
        <f t="shared" si="79"/>
        <v/>
      </c>
      <c r="AA440" s="77" t="str">
        <f t="shared" si="80"/>
        <v/>
      </c>
      <c r="AB440" s="77" t="str">
        <f t="shared" si="81"/>
        <v/>
      </c>
      <c r="AC440" s="43" t="str">
        <f t="shared" si="82"/>
        <v/>
      </c>
      <c r="AD440" s="23"/>
      <c r="AE440" s="23"/>
      <c r="AF440" s="23"/>
      <c r="AG440" s="23"/>
      <c r="AH440" s="41" t="str">
        <f t="shared" si="83"/>
        <v/>
      </c>
      <c r="AI440" s="88"/>
      <c r="AJ440" s="26"/>
      <c r="AK440" s="26"/>
      <c r="AL440" s="26"/>
    </row>
    <row r="441" spans="1:38">
      <c r="A441" s="42">
        <v>438</v>
      </c>
      <c r="B441" s="42" t="s">
        <v>4</v>
      </c>
      <c r="C441" s="99"/>
      <c r="D441" s="42" t="str">
        <f t="shared" si="74"/>
        <v/>
      </c>
      <c r="E441" s="99"/>
      <c r="F441" s="26"/>
      <c r="G441" s="99"/>
      <c r="H441" s="107"/>
      <c r="I441" s="53"/>
      <c r="J441" s="53"/>
      <c r="K441" s="99"/>
      <c r="L441" s="26" t="str">
        <f t="shared" si="75"/>
        <v>_</v>
      </c>
      <c r="M441" s="99"/>
      <c r="N441" s="42" t="str">
        <f t="shared" si="76"/>
        <v/>
      </c>
      <c r="O441" s="70"/>
      <c r="P441" s="63"/>
      <c r="Q441" s="64"/>
      <c r="R441" s="26"/>
      <c r="S441" s="26"/>
      <c r="T441" s="42" t="str">
        <f t="shared" si="72"/>
        <v/>
      </c>
      <c r="U441" s="42" t="str">
        <f>IF(E441="","",#REF!-N441)</f>
        <v/>
      </c>
      <c r="V441" s="42" t="str">
        <f t="shared" si="73"/>
        <v/>
      </c>
      <c r="W441" s="42" t="str">
        <f t="shared" si="77"/>
        <v/>
      </c>
      <c r="X441" s="41" t="str">
        <f>IF(E441="","",VLOOKUP(G441,#REF!,2,0))</f>
        <v/>
      </c>
      <c r="Y441" s="41" t="str">
        <f t="shared" si="78"/>
        <v/>
      </c>
      <c r="Z441" s="96" t="str">
        <f t="shared" si="79"/>
        <v/>
      </c>
      <c r="AA441" s="77" t="str">
        <f t="shared" si="80"/>
        <v/>
      </c>
      <c r="AB441" s="77" t="str">
        <f t="shared" si="81"/>
        <v/>
      </c>
      <c r="AC441" s="43" t="str">
        <f t="shared" si="82"/>
        <v/>
      </c>
      <c r="AD441" s="23"/>
      <c r="AE441" s="23"/>
      <c r="AF441" s="23"/>
      <c r="AG441" s="23"/>
      <c r="AH441" s="41" t="str">
        <f t="shared" si="83"/>
        <v/>
      </c>
      <c r="AI441" s="88"/>
      <c r="AJ441" s="26"/>
      <c r="AK441" s="26"/>
      <c r="AL441" s="26"/>
    </row>
    <row r="442" spans="1:38">
      <c r="A442" s="42">
        <v>439</v>
      </c>
      <c r="B442" s="42" t="s">
        <v>4</v>
      </c>
      <c r="C442" s="99"/>
      <c r="D442" s="42" t="str">
        <f t="shared" si="74"/>
        <v/>
      </c>
      <c r="E442" s="99"/>
      <c r="F442" s="26"/>
      <c r="G442" s="99"/>
      <c r="H442" s="107"/>
      <c r="I442" s="53"/>
      <c r="J442" s="53"/>
      <c r="K442" s="99"/>
      <c r="L442" s="26" t="str">
        <f t="shared" si="75"/>
        <v>_</v>
      </c>
      <c r="M442" s="99"/>
      <c r="N442" s="42" t="str">
        <f t="shared" si="76"/>
        <v/>
      </c>
      <c r="O442" s="70"/>
      <c r="P442" s="63"/>
      <c r="Q442" s="64"/>
      <c r="R442" s="26"/>
      <c r="S442" s="26"/>
      <c r="T442" s="42" t="str">
        <f t="shared" si="72"/>
        <v/>
      </c>
      <c r="U442" s="42" t="str">
        <f>IF(E442="","",#REF!-N442)</f>
        <v/>
      </c>
      <c r="V442" s="42" t="str">
        <f t="shared" si="73"/>
        <v/>
      </c>
      <c r="W442" s="42" t="str">
        <f t="shared" si="77"/>
        <v/>
      </c>
      <c r="X442" s="41" t="str">
        <f>IF(E442="","",VLOOKUP(G442,#REF!,2,0))</f>
        <v/>
      </c>
      <c r="Y442" s="41" t="str">
        <f t="shared" si="78"/>
        <v/>
      </c>
      <c r="Z442" s="96" t="str">
        <f t="shared" si="79"/>
        <v/>
      </c>
      <c r="AA442" s="77" t="str">
        <f t="shared" si="80"/>
        <v/>
      </c>
      <c r="AB442" s="77" t="str">
        <f t="shared" si="81"/>
        <v/>
      </c>
      <c r="AC442" s="43" t="str">
        <f t="shared" si="82"/>
        <v/>
      </c>
      <c r="AD442" s="23"/>
      <c r="AE442" s="23"/>
      <c r="AF442" s="23"/>
      <c r="AG442" s="23"/>
      <c r="AH442" s="41" t="str">
        <f t="shared" si="83"/>
        <v/>
      </c>
      <c r="AI442" s="88"/>
      <c r="AJ442" s="26"/>
      <c r="AK442" s="26"/>
      <c r="AL442" s="26"/>
    </row>
    <row r="443" spans="1:38">
      <c r="A443" s="42">
        <v>440</v>
      </c>
      <c r="B443" s="42" t="s">
        <v>4</v>
      </c>
      <c r="C443" s="99"/>
      <c r="D443" s="42" t="str">
        <f t="shared" si="74"/>
        <v/>
      </c>
      <c r="E443" s="99"/>
      <c r="F443" s="26"/>
      <c r="G443" s="99"/>
      <c r="H443" s="107"/>
      <c r="I443" s="53"/>
      <c r="J443" s="53"/>
      <c r="K443" s="99"/>
      <c r="L443" s="26" t="str">
        <f t="shared" si="75"/>
        <v>_</v>
      </c>
      <c r="M443" s="99"/>
      <c r="N443" s="42" t="str">
        <f t="shared" si="76"/>
        <v/>
      </c>
      <c r="O443" s="70"/>
      <c r="P443" s="63"/>
      <c r="Q443" s="64"/>
      <c r="R443" s="26"/>
      <c r="S443" s="26"/>
      <c r="T443" s="42" t="str">
        <f t="shared" si="72"/>
        <v/>
      </c>
      <c r="U443" s="42" t="str">
        <f>IF(E443="","",#REF!-N443)</f>
        <v/>
      </c>
      <c r="V443" s="42" t="str">
        <f t="shared" si="73"/>
        <v/>
      </c>
      <c r="W443" s="42" t="str">
        <f t="shared" si="77"/>
        <v/>
      </c>
      <c r="X443" s="41" t="str">
        <f>IF(E443="","",VLOOKUP(G443,#REF!,2,0))</f>
        <v/>
      </c>
      <c r="Y443" s="41" t="str">
        <f t="shared" si="78"/>
        <v/>
      </c>
      <c r="Z443" s="96" t="str">
        <f t="shared" si="79"/>
        <v/>
      </c>
      <c r="AA443" s="77" t="str">
        <f t="shared" si="80"/>
        <v/>
      </c>
      <c r="AB443" s="77" t="str">
        <f t="shared" si="81"/>
        <v/>
      </c>
      <c r="AC443" s="43" t="str">
        <f t="shared" si="82"/>
        <v/>
      </c>
      <c r="AD443" s="23"/>
      <c r="AE443" s="23"/>
      <c r="AF443" s="23"/>
      <c r="AG443" s="23"/>
      <c r="AH443" s="41" t="str">
        <f t="shared" si="83"/>
        <v/>
      </c>
      <c r="AI443" s="88"/>
      <c r="AJ443" s="26"/>
      <c r="AK443" s="26"/>
      <c r="AL443" s="26"/>
    </row>
    <row r="444" spans="1:38">
      <c r="A444" s="42">
        <v>441</v>
      </c>
      <c r="B444" s="42" t="s">
        <v>4</v>
      </c>
      <c r="C444" s="99"/>
      <c r="D444" s="42" t="str">
        <f t="shared" si="74"/>
        <v/>
      </c>
      <c r="E444" s="99"/>
      <c r="F444" s="26"/>
      <c r="G444" s="99"/>
      <c r="H444" s="107"/>
      <c r="I444" s="53"/>
      <c r="J444" s="53"/>
      <c r="K444" s="99"/>
      <c r="L444" s="26" t="str">
        <f t="shared" si="75"/>
        <v>_</v>
      </c>
      <c r="M444" s="99"/>
      <c r="N444" s="42" t="str">
        <f t="shared" si="76"/>
        <v/>
      </c>
      <c r="O444" s="70"/>
      <c r="P444" s="63"/>
      <c r="Q444" s="64"/>
      <c r="R444" s="26"/>
      <c r="S444" s="26"/>
      <c r="T444" s="42" t="str">
        <f t="shared" si="72"/>
        <v/>
      </c>
      <c r="U444" s="42" t="str">
        <f>IF(E444="","",#REF!-N444)</f>
        <v/>
      </c>
      <c r="V444" s="42" t="str">
        <f t="shared" si="73"/>
        <v/>
      </c>
      <c r="W444" s="42" t="str">
        <f t="shared" si="77"/>
        <v/>
      </c>
      <c r="X444" s="41" t="str">
        <f>IF(E444="","",VLOOKUP(G444,#REF!,2,0))</f>
        <v/>
      </c>
      <c r="Y444" s="41" t="str">
        <f t="shared" si="78"/>
        <v/>
      </c>
      <c r="Z444" s="96" t="str">
        <f t="shared" si="79"/>
        <v/>
      </c>
      <c r="AA444" s="77" t="str">
        <f t="shared" si="80"/>
        <v/>
      </c>
      <c r="AB444" s="77" t="str">
        <f t="shared" si="81"/>
        <v/>
      </c>
      <c r="AC444" s="43" t="str">
        <f t="shared" si="82"/>
        <v/>
      </c>
      <c r="AD444" s="23"/>
      <c r="AE444" s="23"/>
      <c r="AF444" s="23"/>
      <c r="AG444" s="23"/>
      <c r="AH444" s="41" t="str">
        <f t="shared" si="83"/>
        <v/>
      </c>
      <c r="AI444" s="88"/>
      <c r="AJ444" s="26"/>
      <c r="AK444" s="26"/>
      <c r="AL444" s="26"/>
    </row>
    <row r="445" spans="1:38">
      <c r="A445" s="42">
        <v>442</v>
      </c>
      <c r="B445" s="42" t="s">
        <v>4</v>
      </c>
      <c r="C445" s="99"/>
      <c r="D445" s="42" t="str">
        <f t="shared" si="74"/>
        <v/>
      </c>
      <c r="E445" s="99"/>
      <c r="F445" s="26"/>
      <c r="G445" s="99"/>
      <c r="H445" s="107"/>
      <c r="I445" s="53"/>
      <c r="J445" s="53"/>
      <c r="K445" s="99"/>
      <c r="L445" s="26" t="str">
        <f t="shared" si="75"/>
        <v>_</v>
      </c>
      <c r="M445" s="99"/>
      <c r="N445" s="42" t="str">
        <f t="shared" si="76"/>
        <v/>
      </c>
      <c r="O445" s="70"/>
      <c r="P445" s="63"/>
      <c r="Q445" s="64"/>
      <c r="R445" s="26"/>
      <c r="S445" s="26"/>
      <c r="T445" s="42" t="str">
        <f t="shared" si="72"/>
        <v/>
      </c>
      <c r="U445" s="42" t="str">
        <f>IF(E445="","",#REF!-N445)</f>
        <v/>
      </c>
      <c r="V445" s="42" t="str">
        <f t="shared" si="73"/>
        <v/>
      </c>
      <c r="W445" s="42" t="str">
        <f t="shared" si="77"/>
        <v/>
      </c>
      <c r="X445" s="41" t="str">
        <f>IF(E445="","",VLOOKUP(G445,#REF!,2,0))</f>
        <v/>
      </c>
      <c r="Y445" s="41" t="str">
        <f t="shared" si="78"/>
        <v/>
      </c>
      <c r="Z445" s="96" t="str">
        <f t="shared" si="79"/>
        <v/>
      </c>
      <c r="AA445" s="77" t="str">
        <f t="shared" si="80"/>
        <v/>
      </c>
      <c r="AB445" s="77" t="str">
        <f t="shared" si="81"/>
        <v/>
      </c>
      <c r="AC445" s="43" t="str">
        <f t="shared" si="82"/>
        <v/>
      </c>
      <c r="AD445" s="23"/>
      <c r="AE445" s="23"/>
      <c r="AF445" s="23"/>
      <c r="AG445" s="23"/>
      <c r="AH445" s="41" t="str">
        <f t="shared" si="83"/>
        <v/>
      </c>
      <c r="AI445" s="88"/>
      <c r="AJ445" s="26"/>
      <c r="AK445" s="26"/>
      <c r="AL445" s="26"/>
    </row>
    <row r="446" spans="1:38">
      <c r="A446" s="42">
        <v>443</v>
      </c>
      <c r="B446" s="42" t="s">
        <v>4</v>
      </c>
      <c r="C446" s="99"/>
      <c r="D446" s="42" t="str">
        <f t="shared" si="74"/>
        <v/>
      </c>
      <c r="E446" s="99"/>
      <c r="F446" s="26"/>
      <c r="G446" s="99"/>
      <c r="H446" s="107"/>
      <c r="I446" s="53"/>
      <c r="J446" s="53"/>
      <c r="K446" s="99"/>
      <c r="L446" s="26" t="str">
        <f t="shared" si="75"/>
        <v>_</v>
      </c>
      <c r="M446" s="99"/>
      <c r="N446" s="42" t="str">
        <f t="shared" si="76"/>
        <v/>
      </c>
      <c r="O446" s="70"/>
      <c r="P446" s="63"/>
      <c r="Q446" s="64"/>
      <c r="R446" s="26"/>
      <c r="S446" s="26"/>
      <c r="T446" s="42" t="str">
        <f t="shared" si="72"/>
        <v/>
      </c>
      <c r="U446" s="42" t="str">
        <f>IF(E446="","",#REF!-N446)</f>
        <v/>
      </c>
      <c r="V446" s="42" t="str">
        <f t="shared" si="73"/>
        <v/>
      </c>
      <c r="W446" s="42" t="str">
        <f t="shared" si="77"/>
        <v/>
      </c>
      <c r="X446" s="41" t="str">
        <f>IF(E446="","",VLOOKUP(G446,#REF!,2,0))</f>
        <v/>
      </c>
      <c r="Y446" s="41" t="str">
        <f t="shared" si="78"/>
        <v/>
      </c>
      <c r="Z446" s="96" t="str">
        <f t="shared" si="79"/>
        <v/>
      </c>
      <c r="AA446" s="77" t="str">
        <f t="shared" si="80"/>
        <v/>
      </c>
      <c r="AB446" s="77" t="str">
        <f t="shared" si="81"/>
        <v/>
      </c>
      <c r="AC446" s="43" t="str">
        <f t="shared" si="82"/>
        <v/>
      </c>
      <c r="AD446" s="23"/>
      <c r="AE446" s="23"/>
      <c r="AF446" s="23"/>
      <c r="AG446" s="23"/>
      <c r="AH446" s="41" t="str">
        <f t="shared" si="83"/>
        <v/>
      </c>
      <c r="AI446" s="88"/>
      <c r="AJ446" s="26"/>
      <c r="AK446" s="26"/>
      <c r="AL446" s="26"/>
    </row>
    <row r="447" spans="1:38">
      <c r="A447" s="42">
        <v>444</v>
      </c>
      <c r="B447" s="42" t="s">
        <v>4</v>
      </c>
      <c r="C447" s="99"/>
      <c r="D447" s="42" t="str">
        <f t="shared" si="74"/>
        <v/>
      </c>
      <c r="E447" s="99"/>
      <c r="F447" s="26"/>
      <c r="G447" s="99"/>
      <c r="H447" s="107"/>
      <c r="I447" s="53"/>
      <c r="J447" s="53"/>
      <c r="K447" s="99"/>
      <c r="L447" s="26" t="str">
        <f t="shared" si="75"/>
        <v>_</v>
      </c>
      <c r="M447" s="99"/>
      <c r="N447" s="42" t="str">
        <f t="shared" si="76"/>
        <v/>
      </c>
      <c r="O447" s="70"/>
      <c r="P447" s="63"/>
      <c r="Q447" s="64"/>
      <c r="R447" s="26"/>
      <c r="S447" s="26"/>
      <c r="T447" s="42" t="str">
        <f t="shared" si="72"/>
        <v/>
      </c>
      <c r="U447" s="42" t="str">
        <f>IF(E447="","",#REF!-N447)</f>
        <v/>
      </c>
      <c r="V447" s="42" t="str">
        <f t="shared" si="73"/>
        <v/>
      </c>
      <c r="W447" s="42" t="str">
        <f t="shared" si="77"/>
        <v/>
      </c>
      <c r="X447" s="41" t="str">
        <f>IF(E447="","",VLOOKUP(G447,#REF!,2,0))</f>
        <v/>
      </c>
      <c r="Y447" s="41" t="str">
        <f t="shared" si="78"/>
        <v/>
      </c>
      <c r="Z447" s="96" t="str">
        <f t="shared" si="79"/>
        <v/>
      </c>
      <c r="AA447" s="77" t="str">
        <f t="shared" si="80"/>
        <v/>
      </c>
      <c r="AB447" s="77" t="str">
        <f t="shared" si="81"/>
        <v/>
      </c>
      <c r="AC447" s="43" t="str">
        <f t="shared" si="82"/>
        <v/>
      </c>
      <c r="AD447" s="23"/>
      <c r="AE447" s="23"/>
      <c r="AF447" s="23"/>
      <c r="AG447" s="23"/>
      <c r="AH447" s="41" t="str">
        <f t="shared" si="83"/>
        <v/>
      </c>
      <c r="AI447" s="88"/>
      <c r="AJ447" s="26"/>
      <c r="AK447" s="26"/>
      <c r="AL447" s="26"/>
    </row>
    <row r="448" spans="1:38">
      <c r="A448" s="42">
        <v>445</v>
      </c>
      <c r="B448" s="42" t="s">
        <v>4</v>
      </c>
      <c r="C448" s="99"/>
      <c r="D448" s="42" t="str">
        <f t="shared" si="74"/>
        <v/>
      </c>
      <c r="E448" s="99"/>
      <c r="F448" s="26"/>
      <c r="G448" s="99"/>
      <c r="H448" s="107"/>
      <c r="I448" s="53"/>
      <c r="J448" s="53"/>
      <c r="K448" s="99"/>
      <c r="L448" s="26" t="str">
        <f t="shared" si="75"/>
        <v>_</v>
      </c>
      <c r="M448" s="99"/>
      <c r="N448" s="42" t="str">
        <f t="shared" si="76"/>
        <v/>
      </c>
      <c r="O448" s="70"/>
      <c r="P448" s="63"/>
      <c r="Q448" s="64"/>
      <c r="R448" s="26"/>
      <c r="S448" s="26"/>
      <c r="T448" s="42" t="str">
        <f t="shared" si="72"/>
        <v/>
      </c>
      <c r="U448" s="42" t="str">
        <f>IF(E448="","",#REF!-N448)</f>
        <v/>
      </c>
      <c r="V448" s="42" t="str">
        <f t="shared" si="73"/>
        <v/>
      </c>
      <c r="W448" s="42" t="str">
        <f t="shared" si="77"/>
        <v/>
      </c>
      <c r="X448" s="41" t="str">
        <f>IF(E448="","",VLOOKUP(G448,#REF!,2,0))</f>
        <v/>
      </c>
      <c r="Y448" s="41" t="str">
        <f t="shared" si="78"/>
        <v/>
      </c>
      <c r="Z448" s="96" t="str">
        <f t="shared" si="79"/>
        <v/>
      </c>
      <c r="AA448" s="77" t="str">
        <f t="shared" si="80"/>
        <v/>
      </c>
      <c r="AB448" s="77" t="str">
        <f t="shared" si="81"/>
        <v/>
      </c>
      <c r="AC448" s="43" t="str">
        <f t="shared" si="82"/>
        <v/>
      </c>
      <c r="AD448" s="23"/>
      <c r="AE448" s="23"/>
      <c r="AF448" s="23"/>
      <c r="AG448" s="23"/>
      <c r="AH448" s="41" t="str">
        <f t="shared" si="83"/>
        <v/>
      </c>
      <c r="AI448" s="88"/>
      <c r="AJ448" s="26"/>
      <c r="AK448" s="26"/>
      <c r="AL448" s="26"/>
    </row>
    <row r="449" spans="1:38">
      <c r="A449" s="42">
        <v>446</v>
      </c>
      <c r="B449" s="42" t="s">
        <v>4</v>
      </c>
      <c r="C449" s="99"/>
      <c r="D449" s="42" t="str">
        <f t="shared" si="74"/>
        <v/>
      </c>
      <c r="E449" s="99"/>
      <c r="F449" s="26"/>
      <c r="G449" s="99"/>
      <c r="H449" s="107"/>
      <c r="I449" s="53"/>
      <c r="J449" s="53"/>
      <c r="K449" s="99"/>
      <c r="L449" s="26" t="str">
        <f t="shared" si="75"/>
        <v>_</v>
      </c>
      <c r="M449" s="99"/>
      <c r="N449" s="42" t="str">
        <f t="shared" si="76"/>
        <v/>
      </c>
      <c r="O449" s="70"/>
      <c r="P449" s="63"/>
      <c r="Q449" s="64"/>
      <c r="R449" s="26"/>
      <c r="S449" s="26"/>
      <c r="T449" s="42" t="str">
        <f t="shared" si="72"/>
        <v/>
      </c>
      <c r="U449" s="42" t="str">
        <f>IF(E449="","",#REF!-N449)</f>
        <v/>
      </c>
      <c r="V449" s="42" t="str">
        <f t="shared" si="73"/>
        <v/>
      </c>
      <c r="W449" s="42" t="str">
        <f t="shared" si="77"/>
        <v/>
      </c>
      <c r="X449" s="41" t="str">
        <f>IF(E449="","",VLOOKUP(G449,#REF!,2,0))</f>
        <v/>
      </c>
      <c r="Y449" s="41" t="str">
        <f t="shared" si="78"/>
        <v/>
      </c>
      <c r="Z449" s="96" t="str">
        <f t="shared" si="79"/>
        <v/>
      </c>
      <c r="AA449" s="77" t="str">
        <f t="shared" si="80"/>
        <v/>
      </c>
      <c r="AB449" s="77" t="str">
        <f t="shared" si="81"/>
        <v/>
      </c>
      <c r="AC449" s="43" t="str">
        <f t="shared" si="82"/>
        <v/>
      </c>
      <c r="AD449" s="23"/>
      <c r="AE449" s="23"/>
      <c r="AF449" s="23"/>
      <c r="AG449" s="23"/>
      <c r="AH449" s="41" t="str">
        <f t="shared" si="83"/>
        <v/>
      </c>
      <c r="AI449" s="88"/>
      <c r="AJ449" s="26"/>
      <c r="AK449" s="26"/>
      <c r="AL449" s="26"/>
    </row>
    <row r="450" spans="1:38">
      <c r="A450" s="42">
        <v>447</v>
      </c>
      <c r="B450" s="42" t="s">
        <v>4</v>
      </c>
      <c r="C450" s="99"/>
      <c r="D450" s="42" t="str">
        <f t="shared" si="74"/>
        <v/>
      </c>
      <c r="E450" s="99"/>
      <c r="F450" s="26"/>
      <c r="G450" s="99"/>
      <c r="H450" s="107"/>
      <c r="I450" s="53"/>
      <c r="J450" s="53"/>
      <c r="K450" s="99"/>
      <c r="L450" s="26" t="str">
        <f t="shared" si="75"/>
        <v>_</v>
      </c>
      <c r="M450" s="99"/>
      <c r="N450" s="42" t="str">
        <f t="shared" si="76"/>
        <v/>
      </c>
      <c r="O450" s="70"/>
      <c r="P450" s="63"/>
      <c r="Q450" s="64"/>
      <c r="R450" s="26"/>
      <c r="S450" s="26"/>
      <c r="T450" s="42" t="str">
        <f t="shared" si="72"/>
        <v/>
      </c>
      <c r="U450" s="42" t="str">
        <f>IF(E450="","",#REF!-N450)</f>
        <v/>
      </c>
      <c r="V450" s="42" t="str">
        <f t="shared" si="73"/>
        <v/>
      </c>
      <c r="W450" s="42" t="str">
        <f t="shared" si="77"/>
        <v/>
      </c>
      <c r="X450" s="41" t="str">
        <f>IF(E450="","",VLOOKUP(G450,#REF!,2,0))</f>
        <v/>
      </c>
      <c r="Y450" s="41" t="str">
        <f t="shared" si="78"/>
        <v/>
      </c>
      <c r="Z450" s="96" t="str">
        <f t="shared" si="79"/>
        <v/>
      </c>
      <c r="AA450" s="77" t="str">
        <f t="shared" si="80"/>
        <v/>
      </c>
      <c r="AB450" s="77" t="str">
        <f t="shared" si="81"/>
        <v/>
      </c>
      <c r="AC450" s="43" t="str">
        <f t="shared" si="82"/>
        <v/>
      </c>
      <c r="AD450" s="23"/>
      <c r="AE450" s="23"/>
      <c r="AF450" s="23"/>
      <c r="AG450" s="23"/>
      <c r="AH450" s="41" t="str">
        <f t="shared" si="83"/>
        <v/>
      </c>
      <c r="AI450" s="88"/>
      <c r="AJ450" s="26"/>
      <c r="AK450" s="26"/>
      <c r="AL450" s="26"/>
    </row>
    <row r="451" spans="1:38">
      <c r="A451" s="42">
        <v>448</v>
      </c>
      <c r="B451" s="42" t="s">
        <v>4</v>
      </c>
      <c r="C451" s="99"/>
      <c r="D451" s="42" t="str">
        <f t="shared" si="74"/>
        <v/>
      </c>
      <c r="E451" s="99"/>
      <c r="F451" s="26"/>
      <c r="G451" s="99"/>
      <c r="H451" s="107"/>
      <c r="I451" s="53"/>
      <c r="J451" s="53"/>
      <c r="K451" s="99"/>
      <c r="L451" s="26" t="str">
        <f t="shared" si="75"/>
        <v>_</v>
      </c>
      <c r="M451" s="99"/>
      <c r="N451" s="42" t="str">
        <f t="shared" si="76"/>
        <v/>
      </c>
      <c r="O451" s="70"/>
      <c r="P451" s="63"/>
      <c r="Q451" s="64"/>
      <c r="R451" s="26"/>
      <c r="S451" s="26"/>
      <c r="T451" s="42" t="str">
        <f t="shared" si="72"/>
        <v/>
      </c>
      <c r="U451" s="42" t="str">
        <f>IF(E451="","",#REF!-N451)</f>
        <v/>
      </c>
      <c r="V451" s="42" t="str">
        <f t="shared" si="73"/>
        <v/>
      </c>
      <c r="W451" s="42" t="str">
        <f t="shared" si="77"/>
        <v/>
      </c>
      <c r="X451" s="41" t="str">
        <f>IF(E451="","",VLOOKUP(G451,#REF!,2,0))</f>
        <v/>
      </c>
      <c r="Y451" s="41" t="str">
        <f t="shared" si="78"/>
        <v/>
      </c>
      <c r="Z451" s="96" t="str">
        <f t="shared" si="79"/>
        <v/>
      </c>
      <c r="AA451" s="77" t="str">
        <f t="shared" si="80"/>
        <v/>
      </c>
      <c r="AB451" s="77" t="str">
        <f t="shared" si="81"/>
        <v/>
      </c>
      <c r="AC451" s="43" t="str">
        <f t="shared" si="82"/>
        <v/>
      </c>
      <c r="AD451" s="23"/>
      <c r="AE451" s="23"/>
      <c r="AF451" s="23"/>
      <c r="AG451" s="23"/>
      <c r="AH451" s="41" t="str">
        <f t="shared" si="83"/>
        <v/>
      </c>
      <c r="AI451" s="88"/>
      <c r="AJ451" s="26"/>
      <c r="AK451" s="26"/>
      <c r="AL451" s="26"/>
    </row>
    <row r="452" spans="1:38">
      <c r="A452" s="42">
        <v>449</v>
      </c>
      <c r="B452" s="42" t="s">
        <v>4</v>
      </c>
      <c r="C452" s="99"/>
      <c r="D452" s="42" t="str">
        <f t="shared" si="74"/>
        <v/>
      </c>
      <c r="E452" s="99"/>
      <c r="F452" s="26"/>
      <c r="G452" s="99"/>
      <c r="H452" s="107"/>
      <c r="I452" s="53"/>
      <c r="J452" s="53"/>
      <c r="K452" s="99"/>
      <c r="L452" s="26" t="str">
        <f t="shared" si="75"/>
        <v>_</v>
      </c>
      <c r="M452" s="99"/>
      <c r="N452" s="42" t="str">
        <f t="shared" si="76"/>
        <v/>
      </c>
      <c r="O452" s="70"/>
      <c r="P452" s="63"/>
      <c r="Q452" s="64"/>
      <c r="R452" s="26"/>
      <c r="S452" s="26"/>
      <c r="T452" s="42" t="str">
        <f t="shared" ref="T452:T515" si="84">IF(E452="","",48)</f>
        <v/>
      </c>
      <c r="U452" s="42" t="str">
        <f>IF(E452="","",#REF!-N452)</f>
        <v/>
      </c>
      <c r="V452" s="42" t="str">
        <f t="shared" ref="V452:V515" si="85">IF(E452="","",T452-U452)</f>
        <v/>
      </c>
      <c r="W452" s="42" t="str">
        <f t="shared" si="77"/>
        <v/>
      </c>
      <c r="X452" s="41" t="str">
        <f>IF(E452="","",VLOOKUP(G452,#REF!,2,0))</f>
        <v/>
      </c>
      <c r="Y452" s="41" t="str">
        <f t="shared" si="78"/>
        <v/>
      </c>
      <c r="Z452" s="96" t="str">
        <f t="shared" si="79"/>
        <v/>
      </c>
      <c r="AA452" s="77" t="str">
        <f t="shared" si="80"/>
        <v/>
      </c>
      <c r="AB452" s="77" t="str">
        <f t="shared" si="81"/>
        <v/>
      </c>
      <c r="AC452" s="43" t="str">
        <f t="shared" si="82"/>
        <v/>
      </c>
      <c r="AD452" s="23"/>
      <c r="AE452" s="23"/>
      <c r="AF452" s="23"/>
      <c r="AG452" s="23"/>
      <c r="AH452" s="41" t="str">
        <f t="shared" si="83"/>
        <v/>
      </c>
      <c r="AI452" s="88"/>
      <c r="AJ452" s="26"/>
      <c r="AK452" s="26"/>
      <c r="AL452" s="26"/>
    </row>
    <row r="453" spans="1:38">
      <c r="A453" s="42">
        <v>450</v>
      </c>
      <c r="B453" s="42" t="s">
        <v>4</v>
      </c>
      <c r="C453" s="99"/>
      <c r="D453" s="42" t="str">
        <f t="shared" ref="D453:D516" si="86">IF(O453="","",C453&amp;"_"&amp;O453)</f>
        <v/>
      </c>
      <c r="E453" s="99"/>
      <c r="F453" s="26"/>
      <c r="G453" s="99"/>
      <c r="H453" s="107"/>
      <c r="I453" s="53"/>
      <c r="J453" s="53"/>
      <c r="K453" s="99"/>
      <c r="L453" s="26" t="str">
        <f t="shared" ref="L453:L516" si="87">C453&amp;"_"&amp;K453</f>
        <v>_</v>
      </c>
      <c r="M453" s="99"/>
      <c r="N453" s="42" t="str">
        <f t="shared" ref="N453:N516" si="88">IF(M453="","",IF(MONTH(M453)&lt;=3,YEAR(M453)-1,YEAR(M453)))</f>
        <v/>
      </c>
      <c r="O453" s="70"/>
      <c r="P453" s="63"/>
      <c r="Q453" s="64"/>
      <c r="R453" s="26"/>
      <c r="S453" s="26"/>
      <c r="T453" s="42" t="str">
        <f t="shared" si="84"/>
        <v/>
      </c>
      <c r="U453" s="42" t="str">
        <f>IF(E453="","",#REF!-N453)</f>
        <v/>
      </c>
      <c r="V453" s="42" t="str">
        <f t="shared" si="85"/>
        <v/>
      </c>
      <c r="W453" s="42" t="str">
        <f t="shared" ref="W453:W516" si="89">IF(T453="","",0.021)</f>
        <v/>
      </c>
      <c r="X453" s="41" t="str">
        <f>IF(E453="","",VLOOKUP(G453,#REF!,2,0))</f>
        <v/>
      </c>
      <c r="Y453" s="41" t="str">
        <f t="shared" ref="Y453:Y516" si="90">IF(E453="","",IF(P453=0,ROUND(H453*X453,0),0))</f>
        <v/>
      </c>
      <c r="Z453" s="96" t="str">
        <f t="shared" ref="Z453:Z516" si="91">IF(P453="","",IF(V453&lt;0,1,IF(P453=0,Y453,P453)))</f>
        <v/>
      </c>
      <c r="AA453" s="77" t="str">
        <f t="shared" ref="AA453:AA516" si="92">IF(E453="","",IF(U453=0,0,IF(V453=0,AI453,IF(V453&lt;0,0,ROUNDDOWN(Z453*W453,0)))))</f>
        <v/>
      </c>
      <c r="AB453" s="77" t="str">
        <f t="shared" ref="AB453:AB516" si="93">IF(E453="","",IF(V453=0,Z453,IF(V453&lt;0,0,AA453*U453)))</f>
        <v/>
      </c>
      <c r="AC453" s="43" t="str">
        <f t="shared" ref="AC453:AC516" si="94">IF(E453="","",IF(Z453-AB453&lt;=0,1,Z453-AB453))</f>
        <v/>
      </c>
      <c r="AD453" s="23"/>
      <c r="AE453" s="23"/>
      <c r="AF453" s="23"/>
      <c r="AG453" s="23"/>
      <c r="AH453" s="41" t="str">
        <f t="shared" ref="AH453:AH516" si="95">IF(E453="","",P453-SUM(AD453:AG453))</f>
        <v/>
      </c>
      <c r="AI453" s="88"/>
      <c r="AJ453" s="26"/>
      <c r="AK453" s="26"/>
      <c r="AL453" s="26"/>
    </row>
    <row r="454" spans="1:38">
      <c r="A454" s="42">
        <v>451</v>
      </c>
      <c r="B454" s="42" t="s">
        <v>4</v>
      </c>
      <c r="C454" s="99"/>
      <c r="D454" s="42" t="str">
        <f t="shared" si="86"/>
        <v/>
      </c>
      <c r="E454" s="99"/>
      <c r="F454" s="26"/>
      <c r="G454" s="99"/>
      <c r="H454" s="107"/>
      <c r="I454" s="53"/>
      <c r="J454" s="53"/>
      <c r="K454" s="99"/>
      <c r="L454" s="26" t="str">
        <f t="shared" si="87"/>
        <v>_</v>
      </c>
      <c r="M454" s="99"/>
      <c r="N454" s="42" t="str">
        <f t="shared" si="88"/>
        <v/>
      </c>
      <c r="O454" s="70"/>
      <c r="P454" s="63"/>
      <c r="Q454" s="64"/>
      <c r="R454" s="26"/>
      <c r="S454" s="26"/>
      <c r="T454" s="42" t="str">
        <f t="shared" si="84"/>
        <v/>
      </c>
      <c r="U454" s="42" t="str">
        <f>IF(E454="","",#REF!-N454)</f>
        <v/>
      </c>
      <c r="V454" s="42" t="str">
        <f t="shared" si="85"/>
        <v/>
      </c>
      <c r="W454" s="42" t="str">
        <f t="shared" si="89"/>
        <v/>
      </c>
      <c r="X454" s="41" t="str">
        <f>IF(E454="","",VLOOKUP(G454,#REF!,2,0))</f>
        <v/>
      </c>
      <c r="Y454" s="41" t="str">
        <f t="shared" si="90"/>
        <v/>
      </c>
      <c r="Z454" s="96" t="str">
        <f t="shared" si="91"/>
        <v/>
      </c>
      <c r="AA454" s="77" t="str">
        <f t="shared" si="92"/>
        <v/>
      </c>
      <c r="AB454" s="77" t="str">
        <f t="shared" si="93"/>
        <v/>
      </c>
      <c r="AC454" s="43" t="str">
        <f t="shared" si="94"/>
        <v/>
      </c>
      <c r="AD454" s="23"/>
      <c r="AE454" s="23"/>
      <c r="AF454" s="23"/>
      <c r="AG454" s="23"/>
      <c r="AH454" s="41" t="str">
        <f t="shared" si="95"/>
        <v/>
      </c>
      <c r="AI454" s="88"/>
      <c r="AJ454" s="26"/>
      <c r="AK454" s="26"/>
      <c r="AL454" s="26"/>
    </row>
    <row r="455" spans="1:38">
      <c r="A455" s="42">
        <v>452</v>
      </c>
      <c r="B455" s="42" t="s">
        <v>4</v>
      </c>
      <c r="C455" s="99"/>
      <c r="D455" s="42" t="str">
        <f t="shared" si="86"/>
        <v/>
      </c>
      <c r="E455" s="99"/>
      <c r="F455" s="26"/>
      <c r="G455" s="99"/>
      <c r="H455" s="107"/>
      <c r="I455" s="53"/>
      <c r="J455" s="53"/>
      <c r="K455" s="99"/>
      <c r="L455" s="26" t="str">
        <f t="shared" si="87"/>
        <v>_</v>
      </c>
      <c r="M455" s="99"/>
      <c r="N455" s="42" t="str">
        <f t="shared" si="88"/>
        <v/>
      </c>
      <c r="O455" s="70"/>
      <c r="P455" s="63"/>
      <c r="Q455" s="64"/>
      <c r="R455" s="26"/>
      <c r="S455" s="26"/>
      <c r="T455" s="42" t="str">
        <f t="shared" si="84"/>
        <v/>
      </c>
      <c r="U455" s="42" t="str">
        <f>IF(E455="","",#REF!-N455)</f>
        <v/>
      </c>
      <c r="V455" s="42" t="str">
        <f t="shared" si="85"/>
        <v/>
      </c>
      <c r="W455" s="42" t="str">
        <f t="shared" si="89"/>
        <v/>
      </c>
      <c r="X455" s="41" t="str">
        <f>IF(E455="","",VLOOKUP(G455,#REF!,2,0))</f>
        <v/>
      </c>
      <c r="Y455" s="41" t="str">
        <f t="shared" si="90"/>
        <v/>
      </c>
      <c r="Z455" s="96" t="str">
        <f t="shared" si="91"/>
        <v/>
      </c>
      <c r="AA455" s="77" t="str">
        <f t="shared" si="92"/>
        <v/>
      </c>
      <c r="AB455" s="77" t="str">
        <f t="shared" si="93"/>
        <v/>
      </c>
      <c r="AC455" s="43" t="str">
        <f t="shared" si="94"/>
        <v/>
      </c>
      <c r="AD455" s="23"/>
      <c r="AE455" s="23"/>
      <c r="AF455" s="23"/>
      <c r="AG455" s="23"/>
      <c r="AH455" s="41" t="str">
        <f t="shared" si="95"/>
        <v/>
      </c>
      <c r="AI455" s="88"/>
      <c r="AJ455" s="26"/>
      <c r="AK455" s="26"/>
      <c r="AL455" s="26"/>
    </row>
    <row r="456" spans="1:38">
      <c r="A456" s="42">
        <v>453</v>
      </c>
      <c r="B456" s="42" t="s">
        <v>4</v>
      </c>
      <c r="C456" s="99"/>
      <c r="D456" s="42" t="str">
        <f t="shared" si="86"/>
        <v/>
      </c>
      <c r="E456" s="99"/>
      <c r="F456" s="26"/>
      <c r="G456" s="99"/>
      <c r="H456" s="107"/>
      <c r="I456" s="53"/>
      <c r="J456" s="53"/>
      <c r="K456" s="99"/>
      <c r="L456" s="26" t="str">
        <f t="shared" si="87"/>
        <v>_</v>
      </c>
      <c r="M456" s="99"/>
      <c r="N456" s="42" t="str">
        <f t="shared" si="88"/>
        <v/>
      </c>
      <c r="O456" s="70"/>
      <c r="P456" s="63"/>
      <c r="Q456" s="64"/>
      <c r="R456" s="26"/>
      <c r="S456" s="26"/>
      <c r="T456" s="42" t="str">
        <f t="shared" si="84"/>
        <v/>
      </c>
      <c r="U456" s="42" t="str">
        <f>IF(E456="","",#REF!-N456)</f>
        <v/>
      </c>
      <c r="V456" s="42" t="str">
        <f t="shared" si="85"/>
        <v/>
      </c>
      <c r="W456" s="42" t="str">
        <f t="shared" si="89"/>
        <v/>
      </c>
      <c r="X456" s="41" t="str">
        <f>IF(E456="","",VLOOKUP(G456,#REF!,2,0))</f>
        <v/>
      </c>
      <c r="Y456" s="41" t="str">
        <f t="shared" si="90"/>
        <v/>
      </c>
      <c r="Z456" s="96" t="str">
        <f t="shared" si="91"/>
        <v/>
      </c>
      <c r="AA456" s="77" t="str">
        <f t="shared" si="92"/>
        <v/>
      </c>
      <c r="AB456" s="77" t="str">
        <f t="shared" si="93"/>
        <v/>
      </c>
      <c r="AC456" s="43" t="str">
        <f t="shared" si="94"/>
        <v/>
      </c>
      <c r="AD456" s="23"/>
      <c r="AE456" s="23"/>
      <c r="AF456" s="23"/>
      <c r="AG456" s="23"/>
      <c r="AH456" s="41" t="str">
        <f t="shared" si="95"/>
        <v/>
      </c>
      <c r="AI456" s="88"/>
      <c r="AJ456" s="26"/>
      <c r="AK456" s="26"/>
      <c r="AL456" s="26"/>
    </row>
    <row r="457" spans="1:38">
      <c r="A457" s="42">
        <v>454</v>
      </c>
      <c r="B457" s="42" t="s">
        <v>4</v>
      </c>
      <c r="C457" s="99"/>
      <c r="D457" s="42" t="str">
        <f t="shared" si="86"/>
        <v/>
      </c>
      <c r="E457" s="99"/>
      <c r="F457" s="26"/>
      <c r="G457" s="99"/>
      <c r="H457" s="107"/>
      <c r="I457" s="53"/>
      <c r="J457" s="53"/>
      <c r="K457" s="99"/>
      <c r="L457" s="26" t="str">
        <f t="shared" si="87"/>
        <v>_</v>
      </c>
      <c r="M457" s="99"/>
      <c r="N457" s="42" t="str">
        <f t="shared" si="88"/>
        <v/>
      </c>
      <c r="O457" s="70"/>
      <c r="P457" s="63"/>
      <c r="Q457" s="64"/>
      <c r="R457" s="26"/>
      <c r="S457" s="26"/>
      <c r="T457" s="42" t="str">
        <f t="shared" si="84"/>
        <v/>
      </c>
      <c r="U457" s="42" t="str">
        <f>IF(E457="","",#REF!-N457)</f>
        <v/>
      </c>
      <c r="V457" s="42" t="str">
        <f t="shared" si="85"/>
        <v/>
      </c>
      <c r="W457" s="42" t="str">
        <f t="shared" si="89"/>
        <v/>
      </c>
      <c r="X457" s="41" t="str">
        <f>IF(E457="","",VLOOKUP(G457,#REF!,2,0))</f>
        <v/>
      </c>
      <c r="Y457" s="41" t="str">
        <f t="shared" si="90"/>
        <v/>
      </c>
      <c r="Z457" s="96" t="str">
        <f t="shared" si="91"/>
        <v/>
      </c>
      <c r="AA457" s="77" t="str">
        <f t="shared" si="92"/>
        <v/>
      </c>
      <c r="AB457" s="77" t="str">
        <f t="shared" si="93"/>
        <v/>
      </c>
      <c r="AC457" s="43" t="str">
        <f t="shared" si="94"/>
        <v/>
      </c>
      <c r="AD457" s="23"/>
      <c r="AE457" s="23"/>
      <c r="AF457" s="23"/>
      <c r="AG457" s="23"/>
      <c r="AH457" s="41" t="str">
        <f t="shared" si="95"/>
        <v/>
      </c>
      <c r="AI457" s="88"/>
      <c r="AJ457" s="26"/>
      <c r="AK457" s="26"/>
      <c r="AL457" s="26"/>
    </row>
    <row r="458" spans="1:38">
      <c r="A458" s="42">
        <v>455</v>
      </c>
      <c r="B458" s="42" t="s">
        <v>4</v>
      </c>
      <c r="C458" s="99"/>
      <c r="D458" s="42" t="str">
        <f t="shared" si="86"/>
        <v/>
      </c>
      <c r="E458" s="99"/>
      <c r="F458" s="26"/>
      <c r="G458" s="99"/>
      <c r="H458" s="107"/>
      <c r="I458" s="53"/>
      <c r="J458" s="53"/>
      <c r="K458" s="99"/>
      <c r="L458" s="26" t="str">
        <f t="shared" si="87"/>
        <v>_</v>
      </c>
      <c r="M458" s="99"/>
      <c r="N458" s="42" t="str">
        <f t="shared" si="88"/>
        <v/>
      </c>
      <c r="O458" s="70"/>
      <c r="P458" s="63"/>
      <c r="Q458" s="64"/>
      <c r="R458" s="26"/>
      <c r="S458" s="26"/>
      <c r="T458" s="42" t="str">
        <f t="shared" si="84"/>
        <v/>
      </c>
      <c r="U458" s="42" t="str">
        <f>IF(E458="","",#REF!-N458)</f>
        <v/>
      </c>
      <c r="V458" s="42" t="str">
        <f t="shared" si="85"/>
        <v/>
      </c>
      <c r="W458" s="42" t="str">
        <f t="shared" si="89"/>
        <v/>
      </c>
      <c r="X458" s="41" t="str">
        <f>IF(E458="","",VLOOKUP(G458,#REF!,2,0))</f>
        <v/>
      </c>
      <c r="Y458" s="41" t="str">
        <f t="shared" si="90"/>
        <v/>
      </c>
      <c r="Z458" s="96" t="str">
        <f t="shared" si="91"/>
        <v/>
      </c>
      <c r="AA458" s="77" t="str">
        <f t="shared" si="92"/>
        <v/>
      </c>
      <c r="AB458" s="77" t="str">
        <f t="shared" si="93"/>
        <v/>
      </c>
      <c r="AC458" s="43" t="str">
        <f t="shared" si="94"/>
        <v/>
      </c>
      <c r="AD458" s="23"/>
      <c r="AE458" s="23"/>
      <c r="AF458" s="23"/>
      <c r="AG458" s="23"/>
      <c r="AH458" s="41" t="str">
        <f t="shared" si="95"/>
        <v/>
      </c>
      <c r="AI458" s="88"/>
      <c r="AJ458" s="26"/>
      <c r="AK458" s="26"/>
      <c r="AL458" s="26"/>
    </row>
    <row r="459" spans="1:38">
      <c r="A459" s="42">
        <v>456</v>
      </c>
      <c r="B459" s="42" t="s">
        <v>4</v>
      </c>
      <c r="C459" s="99"/>
      <c r="D459" s="42" t="str">
        <f t="shared" si="86"/>
        <v/>
      </c>
      <c r="E459" s="99"/>
      <c r="F459" s="26"/>
      <c r="G459" s="99"/>
      <c r="H459" s="107"/>
      <c r="I459" s="53"/>
      <c r="J459" s="53"/>
      <c r="K459" s="99"/>
      <c r="L459" s="26" t="str">
        <f t="shared" si="87"/>
        <v>_</v>
      </c>
      <c r="M459" s="99"/>
      <c r="N459" s="42" t="str">
        <f t="shared" si="88"/>
        <v/>
      </c>
      <c r="O459" s="70"/>
      <c r="P459" s="63"/>
      <c r="Q459" s="64"/>
      <c r="R459" s="26"/>
      <c r="S459" s="26"/>
      <c r="T459" s="42" t="str">
        <f t="shared" si="84"/>
        <v/>
      </c>
      <c r="U459" s="42" t="str">
        <f>IF(E459="","",#REF!-N459)</f>
        <v/>
      </c>
      <c r="V459" s="42" t="str">
        <f t="shared" si="85"/>
        <v/>
      </c>
      <c r="W459" s="42" t="str">
        <f t="shared" si="89"/>
        <v/>
      </c>
      <c r="X459" s="41" t="str">
        <f>IF(E459="","",VLOOKUP(G459,#REF!,2,0))</f>
        <v/>
      </c>
      <c r="Y459" s="41" t="str">
        <f t="shared" si="90"/>
        <v/>
      </c>
      <c r="Z459" s="96" t="str">
        <f t="shared" si="91"/>
        <v/>
      </c>
      <c r="AA459" s="77" t="str">
        <f t="shared" si="92"/>
        <v/>
      </c>
      <c r="AB459" s="77" t="str">
        <f t="shared" si="93"/>
        <v/>
      </c>
      <c r="AC459" s="43" t="str">
        <f t="shared" si="94"/>
        <v/>
      </c>
      <c r="AD459" s="23"/>
      <c r="AE459" s="23"/>
      <c r="AF459" s="23"/>
      <c r="AG459" s="23"/>
      <c r="AH459" s="41" t="str">
        <f t="shared" si="95"/>
        <v/>
      </c>
      <c r="AI459" s="88"/>
      <c r="AJ459" s="26"/>
      <c r="AK459" s="26"/>
      <c r="AL459" s="26"/>
    </row>
    <row r="460" spans="1:38">
      <c r="A460" s="42">
        <v>457</v>
      </c>
      <c r="B460" s="42" t="s">
        <v>4</v>
      </c>
      <c r="C460" s="99"/>
      <c r="D460" s="42" t="str">
        <f t="shared" si="86"/>
        <v/>
      </c>
      <c r="E460" s="99"/>
      <c r="F460" s="26"/>
      <c r="G460" s="99"/>
      <c r="H460" s="107"/>
      <c r="I460" s="53"/>
      <c r="J460" s="53"/>
      <c r="K460" s="99"/>
      <c r="L460" s="26" t="str">
        <f t="shared" si="87"/>
        <v>_</v>
      </c>
      <c r="M460" s="99"/>
      <c r="N460" s="42" t="str">
        <f t="shared" si="88"/>
        <v/>
      </c>
      <c r="O460" s="70"/>
      <c r="P460" s="63"/>
      <c r="Q460" s="64"/>
      <c r="R460" s="26"/>
      <c r="S460" s="26"/>
      <c r="T460" s="42" t="str">
        <f t="shared" si="84"/>
        <v/>
      </c>
      <c r="U460" s="42" t="str">
        <f>IF(E460="","",#REF!-N460)</f>
        <v/>
      </c>
      <c r="V460" s="42" t="str">
        <f t="shared" si="85"/>
        <v/>
      </c>
      <c r="W460" s="42" t="str">
        <f t="shared" si="89"/>
        <v/>
      </c>
      <c r="X460" s="41" t="str">
        <f>IF(E460="","",VLOOKUP(G460,#REF!,2,0))</f>
        <v/>
      </c>
      <c r="Y460" s="41" t="str">
        <f t="shared" si="90"/>
        <v/>
      </c>
      <c r="Z460" s="96" t="str">
        <f t="shared" si="91"/>
        <v/>
      </c>
      <c r="AA460" s="77" t="str">
        <f t="shared" si="92"/>
        <v/>
      </c>
      <c r="AB460" s="77" t="str">
        <f t="shared" si="93"/>
        <v/>
      </c>
      <c r="AC460" s="43" t="str">
        <f t="shared" si="94"/>
        <v/>
      </c>
      <c r="AD460" s="23"/>
      <c r="AE460" s="23"/>
      <c r="AF460" s="23"/>
      <c r="AG460" s="23"/>
      <c r="AH460" s="41" t="str">
        <f t="shared" si="95"/>
        <v/>
      </c>
      <c r="AI460" s="88"/>
      <c r="AJ460" s="26"/>
      <c r="AK460" s="26"/>
      <c r="AL460" s="26"/>
    </row>
    <row r="461" spans="1:38">
      <c r="A461" s="42">
        <v>458</v>
      </c>
      <c r="B461" s="42" t="s">
        <v>4</v>
      </c>
      <c r="C461" s="99"/>
      <c r="D461" s="42" t="str">
        <f t="shared" si="86"/>
        <v/>
      </c>
      <c r="E461" s="99"/>
      <c r="F461" s="26"/>
      <c r="G461" s="99"/>
      <c r="H461" s="107"/>
      <c r="I461" s="53"/>
      <c r="J461" s="53"/>
      <c r="K461" s="99"/>
      <c r="L461" s="26" t="str">
        <f t="shared" si="87"/>
        <v>_</v>
      </c>
      <c r="M461" s="99"/>
      <c r="N461" s="42" t="str">
        <f t="shared" si="88"/>
        <v/>
      </c>
      <c r="O461" s="70"/>
      <c r="P461" s="63"/>
      <c r="Q461" s="64"/>
      <c r="R461" s="26"/>
      <c r="S461" s="26"/>
      <c r="T461" s="42" t="str">
        <f t="shared" si="84"/>
        <v/>
      </c>
      <c r="U461" s="42" t="str">
        <f>IF(E461="","",#REF!-N461)</f>
        <v/>
      </c>
      <c r="V461" s="42" t="str">
        <f t="shared" si="85"/>
        <v/>
      </c>
      <c r="W461" s="42" t="str">
        <f t="shared" si="89"/>
        <v/>
      </c>
      <c r="X461" s="41" t="str">
        <f>IF(E461="","",VLOOKUP(G461,#REF!,2,0))</f>
        <v/>
      </c>
      <c r="Y461" s="41" t="str">
        <f t="shared" si="90"/>
        <v/>
      </c>
      <c r="Z461" s="96" t="str">
        <f t="shared" si="91"/>
        <v/>
      </c>
      <c r="AA461" s="77" t="str">
        <f t="shared" si="92"/>
        <v/>
      </c>
      <c r="AB461" s="77" t="str">
        <f t="shared" si="93"/>
        <v/>
      </c>
      <c r="AC461" s="43" t="str">
        <f t="shared" si="94"/>
        <v/>
      </c>
      <c r="AD461" s="23"/>
      <c r="AE461" s="23"/>
      <c r="AF461" s="23"/>
      <c r="AG461" s="23"/>
      <c r="AH461" s="41" t="str">
        <f t="shared" si="95"/>
        <v/>
      </c>
      <c r="AI461" s="88"/>
      <c r="AJ461" s="26"/>
      <c r="AK461" s="26"/>
      <c r="AL461" s="26"/>
    </row>
    <row r="462" spans="1:38">
      <c r="A462" s="42">
        <v>459</v>
      </c>
      <c r="B462" s="42" t="s">
        <v>4</v>
      </c>
      <c r="C462" s="99"/>
      <c r="D462" s="42" t="str">
        <f t="shared" si="86"/>
        <v/>
      </c>
      <c r="E462" s="99"/>
      <c r="F462" s="26"/>
      <c r="G462" s="99"/>
      <c r="H462" s="107"/>
      <c r="I462" s="53"/>
      <c r="J462" s="53"/>
      <c r="K462" s="99"/>
      <c r="L462" s="26" t="str">
        <f t="shared" si="87"/>
        <v>_</v>
      </c>
      <c r="M462" s="99"/>
      <c r="N462" s="42" t="str">
        <f t="shared" si="88"/>
        <v/>
      </c>
      <c r="O462" s="70"/>
      <c r="P462" s="63"/>
      <c r="Q462" s="64"/>
      <c r="R462" s="26"/>
      <c r="S462" s="26"/>
      <c r="T462" s="42" t="str">
        <f t="shared" si="84"/>
        <v/>
      </c>
      <c r="U462" s="42" t="str">
        <f>IF(E462="","",#REF!-N462)</f>
        <v/>
      </c>
      <c r="V462" s="42" t="str">
        <f t="shared" si="85"/>
        <v/>
      </c>
      <c r="W462" s="42" t="str">
        <f t="shared" si="89"/>
        <v/>
      </c>
      <c r="X462" s="41" t="str">
        <f>IF(E462="","",VLOOKUP(G462,#REF!,2,0))</f>
        <v/>
      </c>
      <c r="Y462" s="41" t="str">
        <f t="shared" si="90"/>
        <v/>
      </c>
      <c r="Z462" s="96" t="str">
        <f t="shared" si="91"/>
        <v/>
      </c>
      <c r="AA462" s="77" t="str">
        <f t="shared" si="92"/>
        <v/>
      </c>
      <c r="AB462" s="77" t="str">
        <f t="shared" si="93"/>
        <v/>
      </c>
      <c r="AC462" s="43" t="str">
        <f t="shared" si="94"/>
        <v/>
      </c>
      <c r="AD462" s="23"/>
      <c r="AE462" s="23"/>
      <c r="AF462" s="23"/>
      <c r="AG462" s="23"/>
      <c r="AH462" s="41" t="str">
        <f t="shared" si="95"/>
        <v/>
      </c>
      <c r="AI462" s="88"/>
      <c r="AJ462" s="26"/>
      <c r="AK462" s="26"/>
      <c r="AL462" s="26"/>
    </row>
    <row r="463" spans="1:38">
      <c r="A463" s="42">
        <v>460</v>
      </c>
      <c r="B463" s="42" t="s">
        <v>4</v>
      </c>
      <c r="C463" s="99"/>
      <c r="D463" s="42" t="str">
        <f t="shared" si="86"/>
        <v/>
      </c>
      <c r="E463" s="99"/>
      <c r="F463" s="26"/>
      <c r="G463" s="99"/>
      <c r="H463" s="107"/>
      <c r="I463" s="53"/>
      <c r="J463" s="53"/>
      <c r="K463" s="99"/>
      <c r="L463" s="26" t="str">
        <f t="shared" si="87"/>
        <v>_</v>
      </c>
      <c r="M463" s="99"/>
      <c r="N463" s="42" t="str">
        <f t="shared" si="88"/>
        <v/>
      </c>
      <c r="O463" s="70"/>
      <c r="P463" s="63"/>
      <c r="Q463" s="64"/>
      <c r="R463" s="26"/>
      <c r="S463" s="26"/>
      <c r="T463" s="42" t="str">
        <f t="shared" si="84"/>
        <v/>
      </c>
      <c r="U463" s="42" t="str">
        <f>IF(E463="","",#REF!-N463)</f>
        <v/>
      </c>
      <c r="V463" s="42" t="str">
        <f t="shared" si="85"/>
        <v/>
      </c>
      <c r="W463" s="42" t="str">
        <f t="shared" si="89"/>
        <v/>
      </c>
      <c r="X463" s="41" t="str">
        <f>IF(E463="","",VLOOKUP(G463,#REF!,2,0))</f>
        <v/>
      </c>
      <c r="Y463" s="41" t="str">
        <f t="shared" si="90"/>
        <v/>
      </c>
      <c r="Z463" s="96" t="str">
        <f t="shared" si="91"/>
        <v/>
      </c>
      <c r="AA463" s="77" t="str">
        <f t="shared" si="92"/>
        <v/>
      </c>
      <c r="AB463" s="77" t="str">
        <f t="shared" si="93"/>
        <v/>
      </c>
      <c r="AC463" s="43" t="str">
        <f t="shared" si="94"/>
        <v/>
      </c>
      <c r="AD463" s="23"/>
      <c r="AE463" s="23"/>
      <c r="AF463" s="23"/>
      <c r="AG463" s="23"/>
      <c r="AH463" s="41" t="str">
        <f t="shared" si="95"/>
        <v/>
      </c>
      <c r="AI463" s="88"/>
      <c r="AJ463" s="26"/>
      <c r="AK463" s="26"/>
      <c r="AL463" s="26"/>
    </row>
    <row r="464" spans="1:38">
      <c r="A464" s="42">
        <v>461</v>
      </c>
      <c r="B464" s="42" t="s">
        <v>4</v>
      </c>
      <c r="C464" s="99"/>
      <c r="D464" s="42" t="str">
        <f t="shared" si="86"/>
        <v/>
      </c>
      <c r="E464" s="99"/>
      <c r="F464" s="26"/>
      <c r="G464" s="99"/>
      <c r="H464" s="107"/>
      <c r="I464" s="53"/>
      <c r="J464" s="53"/>
      <c r="K464" s="99"/>
      <c r="L464" s="26" t="str">
        <f t="shared" si="87"/>
        <v>_</v>
      </c>
      <c r="M464" s="99"/>
      <c r="N464" s="42" t="str">
        <f t="shared" si="88"/>
        <v/>
      </c>
      <c r="O464" s="70"/>
      <c r="P464" s="63"/>
      <c r="Q464" s="64"/>
      <c r="R464" s="26"/>
      <c r="S464" s="26"/>
      <c r="T464" s="42" t="str">
        <f t="shared" si="84"/>
        <v/>
      </c>
      <c r="U464" s="42" t="str">
        <f>IF(E464="","",#REF!-N464)</f>
        <v/>
      </c>
      <c r="V464" s="42" t="str">
        <f t="shared" si="85"/>
        <v/>
      </c>
      <c r="W464" s="42" t="str">
        <f t="shared" si="89"/>
        <v/>
      </c>
      <c r="X464" s="41" t="str">
        <f>IF(E464="","",VLOOKUP(G464,#REF!,2,0))</f>
        <v/>
      </c>
      <c r="Y464" s="41" t="str">
        <f t="shared" si="90"/>
        <v/>
      </c>
      <c r="Z464" s="96" t="str">
        <f t="shared" si="91"/>
        <v/>
      </c>
      <c r="AA464" s="77" t="str">
        <f t="shared" si="92"/>
        <v/>
      </c>
      <c r="AB464" s="77" t="str">
        <f t="shared" si="93"/>
        <v/>
      </c>
      <c r="AC464" s="43" t="str">
        <f t="shared" si="94"/>
        <v/>
      </c>
      <c r="AD464" s="23"/>
      <c r="AE464" s="23"/>
      <c r="AF464" s="23"/>
      <c r="AG464" s="23"/>
      <c r="AH464" s="41" t="str">
        <f t="shared" si="95"/>
        <v/>
      </c>
      <c r="AI464" s="88"/>
      <c r="AJ464" s="26"/>
      <c r="AK464" s="26"/>
      <c r="AL464" s="26"/>
    </row>
    <row r="465" spans="1:38">
      <c r="A465" s="42">
        <v>462</v>
      </c>
      <c r="B465" s="42" t="s">
        <v>4</v>
      </c>
      <c r="C465" s="99"/>
      <c r="D465" s="42" t="str">
        <f t="shared" si="86"/>
        <v/>
      </c>
      <c r="E465" s="99"/>
      <c r="F465" s="26"/>
      <c r="G465" s="99"/>
      <c r="H465" s="107"/>
      <c r="I465" s="53"/>
      <c r="J465" s="53"/>
      <c r="K465" s="99"/>
      <c r="L465" s="26" t="str">
        <f t="shared" si="87"/>
        <v>_</v>
      </c>
      <c r="M465" s="99"/>
      <c r="N465" s="42" t="str">
        <f t="shared" si="88"/>
        <v/>
      </c>
      <c r="O465" s="70"/>
      <c r="P465" s="63"/>
      <c r="Q465" s="64"/>
      <c r="R465" s="26"/>
      <c r="S465" s="26"/>
      <c r="T465" s="42" t="str">
        <f t="shared" si="84"/>
        <v/>
      </c>
      <c r="U465" s="42" t="str">
        <f>IF(E465="","",#REF!-N465)</f>
        <v/>
      </c>
      <c r="V465" s="42" t="str">
        <f t="shared" si="85"/>
        <v/>
      </c>
      <c r="W465" s="42" t="str">
        <f t="shared" si="89"/>
        <v/>
      </c>
      <c r="X465" s="41" t="str">
        <f>IF(E465="","",VLOOKUP(G465,#REF!,2,0))</f>
        <v/>
      </c>
      <c r="Y465" s="41" t="str">
        <f t="shared" si="90"/>
        <v/>
      </c>
      <c r="Z465" s="96" t="str">
        <f t="shared" si="91"/>
        <v/>
      </c>
      <c r="AA465" s="77" t="str">
        <f t="shared" si="92"/>
        <v/>
      </c>
      <c r="AB465" s="77" t="str">
        <f t="shared" si="93"/>
        <v/>
      </c>
      <c r="AC465" s="43" t="str">
        <f t="shared" si="94"/>
        <v/>
      </c>
      <c r="AD465" s="23"/>
      <c r="AE465" s="23"/>
      <c r="AF465" s="23"/>
      <c r="AG465" s="23"/>
      <c r="AH465" s="41" t="str">
        <f t="shared" si="95"/>
        <v/>
      </c>
      <c r="AI465" s="88"/>
      <c r="AJ465" s="26"/>
      <c r="AK465" s="26"/>
      <c r="AL465" s="26"/>
    </row>
    <row r="466" spans="1:38">
      <c r="A466" s="42">
        <v>463</v>
      </c>
      <c r="B466" s="42" t="s">
        <v>4</v>
      </c>
      <c r="C466" s="99"/>
      <c r="D466" s="42" t="str">
        <f t="shared" si="86"/>
        <v/>
      </c>
      <c r="E466" s="99"/>
      <c r="F466" s="26"/>
      <c r="G466" s="99"/>
      <c r="H466" s="107"/>
      <c r="I466" s="53"/>
      <c r="J466" s="53"/>
      <c r="K466" s="99"/>
      <c r="L466" s="26" t="str">
        <f t="shared" si="87"/>
        <v>_</v>
      </c>
      <c r="M466" s="99"/>
      <c r="N466" s="42" t="str">
        <f t="shared" si="88"/>
        <v/>
      </c>
      <c r="O466" s="70"/>
      <c r="P466" s="63"/>
      <c r="Q466" s="64"/>
      <c r="R466" s="26"/>
      <c r="S466" s="26"/>
      <c r="T466" s="42" t="str">
        <f t="shared" si="84"/>
        <v/>
      </c>
      <c r="U466" s="42" t="str">
        <f>IF(E466="","",#REF!-N466)</f>
        <v/>
      </c>
      <c r="V466" s="42" t="str">
        <f t="shared" si="85"/>
        <v/>
      </c>
      <c r="W466" s="42" t="str">
        <f t="shared" si="89"/>
        <v/>
      </c>
      <c r="X466" s="41" t="str">
        <f>IF(E466="","",VLOOKUP(G466,#REF!,2,0))</f>
        <v/>
      </c>
      <c r="Y466" s="41" t="str">
        <f t="shared" si="90"/>
        <v/>
      </c>
      <c r="Z466" s="96" t="str">
        <f t="shared" si="91"/>
        <v/>
      </c>
      <c r="AA466" s="77" t="str">
        <f t="shared" si="92"/>
        <v/>
      </c>
      <c r="AB466" s="77" t="str">
        <f t="shared" si="93"/>
        <v/>
      </c>
      <c r="AC466" s="43" t="str">
        <f t="shared" si="94"/>
        <v/>
      </c>
      <c r="AD466" s="23"/>
      <c r="AE466" s="23"/>
      <c r="AF466" s="23"/>
      <c r="AG466" s="23"/>
      <c r="AH466" s="41" t="str">
        <f t="shared" si="95"/>
        <v/>
      </c>
      <c r="AI466" s="88"/>
      <c r="AJ466" s="26"/>
      <c r="AK466" s="26"/>
      <c r="AL466" s="26"/>
    </row>
    <row r="467" spans="1:38">
      <c r="A467" s="42">
        <v>464</v>
      </c>
      <c r="B467" s="42" t="s">
        <v>4</v>
      </c>
      <c r="C467" s="99"/>
      <c r="D467" s="42" t="str">
        <f t="shared" si="86"/>
        <v/>
      </c>
      <c r="E467" s="99"/>
      <c r="F467" s="26"/>
      <c r="G467" s="99"/>
      <c r="H467" s="107"/>
      <c r="I467" s="53"/>
      <c r="J467" s="53"/>
      <c r="K467" s="99"/>
      <c r="L467" s="26" t="str">
        <f t="shared" si="87"/>
        <v>_</v>
      </c>
      <c r="M467" s="99"/>
      <c r="N467" s="42" t="str">
        <f t="shared" si="88"/>
        <v/>
      </c>
      <c r="O467" s="70"/>
      <c r="P467" s="63"/>
      <c r="Q467" s="64"/>
      <c r="R467" s="26"/>
      <c r="S467" s="26"/>
      <c r="T467" s="42" t="str">
        <f t="shared" si="84"/>
        <v/>
      </c>
      <c r="U467" s="42" t="str">
        <f>IF(E467="","",#REF!-N467)</f>
        <v/>
      </c>
      <c r="V467" s="42" t="str">
        <f t="shared" si="85"/>
        <v/>
      </c>
      <c r="W467" s="42" t="str">
        <f t="shared" si="89"/>
        <v/>
      </c>
      <c r="X467" s="41" t="str">
        <f>IF(E467="","",VLOOKUP(G467,#REF!,2,0))</f>
        <v/>
      </c>
      <c r="Y467" s="41" t="str">
        <f t="shared" si="90"/>
        <v/>
      </c>
      <c r="Z467" s="96" t="str">
        <f t="shared" si="91"/>
        <v/>
      </c>
      <c r="AA467" s="77" t="str">
        <f t="shared" si="92"/>
        <v/>
      </c>
      <c r="AB467" s="77" t="str">
        <f t="shared" si="93"/>
        <v/>
      </c>
      <c r="AC467" s="43" t="str">
        <f t="shared" si="94"/>
        <v/>
      </c>
      <c r="AD467" s="23"/>
      <c r="AE467" s="23"/>
      <c r="AF467" s="23"/>
      <c r="AG467" s="23"/>
      <c r="AH467" s="41" t="str">
        <f t="shared" si="95"/>
        <v/>
      </c>
      <c r="AI467" s="88"/>
      <c r="AJ467" s="26"/>
      <c r="AK467" s="26"/>
      <c r="AL467" s="26"/>
    </row>
    <row r="468" spans="1:38">
      <c r="A468" s="42">
        <v>465</v>
      </c>
      <c r="B468" s="42" t="s">
        <v>4</v>
      </c>
      <c r="C468" s="99"/>
      <c r="D468" s="42" t="str">
        <f t="shared" si="86"/>
        <v/>
      </c>
      <c r="E468" s="99"/>
      <c r="F468" s="26"/>
      <c r="G468" s="99"/>
      <c r="H468" s="107"/>
      <c r="I468" s="53"/>
      <c r="J468" s="53"/>
      <c r="K468" s="99"/>
      <c r="L468" s="26" t="str">
        <f t="shared" si="87"/>
        <v>_</v>
      </c>
      <c r="M468" s="99"/>
      <c r="N468" s="42" t="str">
        <f t="shared" si="88"/>
        <v/>
      </c>
      <c r="O468" s="70"/>
      <c r="P468" s="63"/>
      <c r="Q468" s="64"/>
      <c r="R468" s="26"/>
      <c r="S468" s="26"/>
      <c r="T468" s="42" t="str">
        <f t="shared" si="84"/>
        <v/>
      </c>
      <c r="U468" s="42" t="str">
        <f>IF(E468="","",#REF!-N468)</f>
        <v/>
      </c>
      <c r="V468" s="42" t="str">
        <f t="shared" si="85"/>
        <v/>
      </c>
      <c r="W468" s="42" t="str">
        <f t="shared" si="89"/>
        <v/>
      </c>
      <c r="X468" s="41" t="str">
        <f>IF(E468="","",VLOOKUP(G468,#REF!,2,0))</f>
        <v/>
      </c>
      <c r="Y468" s="41" t="str">
        <f t="shared" si="90"/>
        <v/>
      </c>
      <c r="Z468" s="96" t="str">
        <f t="shared" si="91"/>
        <v/>
      </c>
      <c r="AA468" s="77" t="str">
        <f t="shared" si="92"/>
        <v/>
      </c>
      <c r="AB468" s="77" t="str">
        <f t="shared" si="93"/>
        <v/>
      </c>
      <c r="AC468" s="43" t="str">
        <f t="shared" si="94"/>
        <v/>
      </c>
      <c r="AD468" s="23"/>
      <c r="AE468" s="23"/>
      <c r="AF468" s="23"/>
      <c r="AG468" s="23"/>
      <c r="AH468" s="41" t="str">
        <f t="shared" si="95"/>
        <v/>
      </c>
      <c r="AI468" s="88"/>
      <c r="AJ468" s="26"/>
      <c r="AK468" s="26"/>
      <c r="AL468" s="26"/>
    </row>
    <row r="469" spans="1:38">
      <c r="A469" s="42">
        <v>466</v>
      </c>
      <c r="B469" s="42" t="s">
        <v>4</v>
      </c>
      <c r="C469" s="99"/>
      <c r="D469" s="42" t="str">
        <f t="shared" si="86"/>
        <v/>
      </c>
      <c r="E469" s="99"/>
      <c r="F469" s="26"/>
      <c r="G469" s="99"/>
      <c r="H469" s="107"/>
      <c r="I469" s="53"/>
      <c r="J469" s="53"/>
      <c r="K469" s="99"/>
      <c r="L469" s="26" t="str">
        <f t="shared" si="87"/>
        <v>_</v>
      </c>
      <c r="M469" s="99"/>
      <c r="N469" s="42" t="str">
        <f t="shared" si="88"/>
        <v/>
      </c>
      <c r="O469" s="70"/>
      <c r="P469" s="63"/>
      <c r="Q469" s="64"/>
      <c r="R469" s="26"/>
      <c r="S469" s="26"/>
      <c r="T469" s="42" t="str">
        <f t="shared" si="84"/>
        <v/>
      </c>
      <c r="U469" s="42" t="str">
        <f>IF(E469="","",#REF!-N469)</f>
        <v/>
      </c>
      <c r="V469" s="42" t="str">
        <f t="shared" si="85"/>
        <v/>
      </c>
      <c r="W469" s="42" t="str">
        <f t="shared" si="89"/>
        <v/>
      </c>
      <c r="X469" s="41" t="str">
        <f>IF(E469="","",VLOOKUP(G469,#REF!,2,0))</f>
        <v/>
      </c>
      <c r="Y469" s="41" t="str">
        <f t="shared" si="90"/>
        <v/>
      </c>
      <c r="Z469" s="96" t="str">
        <f t="shared" si="91"/>
        <v/>
      </c>
      <c r="AA469" s="77" t="str">
        <f t="shared" si="92"/>
        <v/>
      </c>
      <c r="AB469" s="77" t="str">
        <f t="shared" si="93"/>
        <v/>
      </c>
      <c r="AC469" s="43" t="str">
        <f t="shared" si="94"/>
        <v/>
      </c>
      <c r="AD469" s="23"/>
      <c r="AE469" s="23"/>
      <c r="AF469" s="23"/>
      <c r="AG469" s="23"/>
      <c r="AH469" s="41" t="str">
        <f t="shared" si="95"/>
        <v/>
      </c>
      <c r="AI469" s="88"/>
      <c r="AJ469" s="26"/>
      <c r="AK469" s="26"/>
      <c r="AL469" s="26"/>
    </row>
    <row r="470" spans="1:38">
      <c r="A470" s="42">
        <v>467</v>
      </c>
      <c r="B470" s="42" t="s">
        <v>4</v>
      </c>
      <c r="C470" s="99"/>
      <c r="D470" s="42" t="str">
        <f t="shared" si="86"/>
        <v/>
      </c>
      <c r="E470" s="99"/>
      <c r="F470" s="26"/>
      <c r="G470" s="99"/>
      <c r="H470" s="107"/>
      <c r="I470" s="53"/>
      <c r="J470" s="53"/>
      <c r="K470" s="99"/>
      <c r="L470" s="26" t="str">
        <f t="shared" si="87"/>
        <v>_</v>
      </c>
      <c r="M470" s="99"/>
      <c r="N470" s="42" t="str">
        <f t="shared" si="88"/>
        <v/>
      </c>
      <c r="O470" s="70"/>
      <c r="P470" s="63"/>
      <c r="Q470" s="64"/>
      <c r="R470" s="26"/>
      <c r="S470" s="26"/>
      <c r="T470" s="42" t="str">
        <f t="shared" si="84"/>
        <v/>
      </c>
      <c r="U470" s="42" t="str">
        <f>IF(E470="","",#REF!-N470)</f>
        <v/>
      </c>
      <c r="V470" s="42" t="str">
        <f t="shared" si="85"/>
        <v/>
      </c>
      <c r="W470" s="42" t="str">
        <f t="shared" si="89"/>
        <v/>
      </c>
      <c r="X470" s="41" t="str">
        <f>IF(E470="","",VLOOKUP(G470,#REF!,2,0))</f>
        <v/>
      </c>
      <c r="Y470" s="41" t="str">
        <f t="shared" si="90"/>
        <v/>
      </c>
      <c r="Z470" s="96" t="str">
        <f t="shared" si="91"/>
        <v/>
      </c>
      <c r="AA470" s="77" t="str">
        <f t="shared" si="92"/>
        <v/>
      </c>
      <c r="AB470" s="77" t="str">
        <f t="shared" si="93"/>
        <v/>
      </c>
      <c r="AC470" s="43" t="str">
        <f t="shared" si="94"/>
        <v/>
      </c>
      <c r="AD470" s="23"/>
      <c r="AE470" s="23"/>
      <c r="AF470" s="23"/>
      <c r="AG470" s="23"/>
      <c r="AH470" s="41" t="str">
        <f t="shared" si="95"/>
        <v/>
      </c>
      <c r="AI470" s="88"/>
      <c r="AJ470" s="26"/>
      <c r="AK470" s="26"/>
      <c r="AL470" s="26"/>
    </row>
    <row r="471" spans="1:38">
      <c r="A471" s="42">
        <v>468</v>
      </c>
      <c r="B471" s="42" t="s">
        <v>4</v>
      </c>
      <c r="C471" s="99"/>
      <c r="D471" s="42" t="str">
        <f t="shared" si="86"/>
        <v/>
      </c>
      <c r="E471" s="99"/>
      <c r="F471" s="26"/>
      <c r="G471" s="99"/>
      <c r="H471" s="107"/>
      <c r="I471" s="53"/>
      <c r="J471" s="53"/>
      <c r="K471" s="99"/>
      <c r="L471" s="26" t="str">
        <f t="shared" si="87"/>
        <v>_</v>
      </c>
      <c r="M471" s="99"/>
      <c r="N471" s="42" t="str">
        <f t="shared" si="88"/>
        <v/>
      </c>
      <c r="O471" s="70"/>
      <c r="P471" s="63"/>
      <c r="Q471" s="64"/>
      <c r="R471" s="26"/>
      <c r="S471" s="26"/>
      <c r="T471" s="42" t="str">
        <f t="shared" si="84"/>
        <v/>
      </c>
      <c r="U471" s="42" t="str">
        <f>IF(E471="","",#REF!-N471)</f>
        <v/>
      </c>
      <c r="V471" s="42" t="str">
        <f t="shared" si="85"/>
        <v/>
      </c>
      <c r="W471" s="42" t="str">
        <f t="shared" si="89"/>
        <v/>
      </c>
      <c r="X471" s="41" t="str">
        <f>IF(E471="","",VLOOKUP(G471,#REF!,2,0))</f>
        <v/>
      </c>
      <c r="Y471" s="41" t="str">
        <f t="shared" si="90"/>
        <v/>
      </c>
      <c r="Z471" s="96" t="str">
        <f t="shared" si="91"/>
        <v/>
      </c>
      <c r="AA471" s="77" t="str">
        <f t="shared" si="92"/>
        <v/>
      </c>
      <c r="AB471" s="77" t="str">
        <f t="shared" si="93"/>
        <v/>
      </c>
      <c r="AC471" s="43" t="str">
        <f t="shared" si="94"/>
        <v/>
      </c>
      <c r="AD471" s="23"/>
      <c r="AE471" s="23"/>
      <c r="AF471" s="23"/>
      <c r="AG471" s="23"/>
      <c r="AH471" s="41" t="str">
        <f t="shared" si="95"/>
        <v/>
      </c>
      <c r="AI471" s="88"/>
      <c r="AJ471" s="26"/>
      <c r="AK471" s="26"/>
      <c r="AL471" s="26"/>
    </row>
    <row r="472" spans="1:38">
      <c r="A472" s="42">
        <v>469</v>
      </c>
      <c r="B472" s="42" t="s">
        <v>4</v>
      </c>
      <c r="C472" s="99"/>
      <c r="D472" s="42" t="str">
        <f t="shared" si="86"/>
        <v/>
      </c>
      <c r="E472" s="99"/>
      <c r="F472" s="26"/>
      <c r="G472" s="99"/>
      <c r="H472" s="107"/>
      <c r="I472" s="53"/>
      <c r="J472" s="53"/>
      <c r="K472" s="99"/>
      <c r="L472" s="26" t="str">
        <f t="shared" si="87"/>
        <v>_</v>
      </c>
      <c r="M472" s="99"/>
      <c r="N472" s="42" t="str">
        <f t="shared" si="88"/>
        <v/>
      </c>
      <c r="O472" s="70"/>
      <c r="P472" s="63"/>
      <c r="Q472" s="64"/>
      <c r="R472" s="26"/>
      <c r="S472" s="26"/>
      <c r="T472" s="42" t="str">
        <f t="shared" si="84"/>
        <v/>
      </c>
      <c r="U472" s="42" t="str">
        <f>IF(E472="","",#REF!-N472)</f>
        <v/>
      </c>
      <c r="V472" s="42" t="str">
        <f t="shared" si="85"/>
        <v/>
      </c>
      <c r="W472" s="42" t="str">
        <f t="shared" si="89"/>
        <v/>
      </c>
      <c r="X472" s="41" t="str">
        <f>IF(E472="","",VLOOKUP(G472,#REF!,2,0))</f>
        <v/>
      </c>
      <c r="Y472" s="41" t="str">
        <f t="shared" si="90"/>
        <v/>
      </c>
      <c r="Z472" s="96" t="str">
        <f t="shared" si="91"/>
        <v/>
      </c>
      <c r="AA472" s="77" t="str">
        <f t="shared" si="92"/>
        <v/>
      </c>
      <c r="AB472" s="77" t="str">
        <f t="shared" si="93"/>
        <v/>
      </c>
      <c r="AC472" s="43" t="str">
        <f t="shared" si="94"/>
        <v/>
      </c>
      <c r="AD472" s="23"/>
      <c r="AE472" s="23"/>
      <c r="AF472" s="23"/>
      <c r="AG472" s="23"/>
      <c r="AH472" s="41" t="str">
        <f t="shared" si="95"/>
        <v/>
      </c>
      <c r="AI472" s="88"/>
      <c r="AJ472" s="26"/>
      <c r="AK472" s="26"/>
      <c r="AL472" s="26"/>
    </row>
    <row r="473" spans="1:38">
      <c r="A473" s="42">
        <v>470</v>
      </c>
      <c r="B473" s="42" t="s">
        <v>4</v>
      </c>
      <c r="C473" s="99"/>
      <c r="D473" s="42" t="str">
        <f t="shared" si="86"/>
        <v/>
      </c>
      <c r="E473" s="99"/>
      <c r="F473" s="26"/>
      <c r="G473" s="99"/>
      <c r="H473" s="107"/>
      <c r="I473" s="53"/>
      <c r="J473" s="53"/>
      <c r="K473" s="99"/>
      <c r="L473" s="26" t="str">
        <f t="shared" si="87"/>
        <v>_</v>
      </c>
      <c r="M473" s="99"/>
      <c r="N473" s="42" t="str">
        <f t="shared" si="88"/>
        <v/>
      </c>
      <c r="O473" s="70"/>
      <c r="P473" s="63"/>
      <c r="Q473" s="64"/>
      <c r="R473" s="26"/>
      <c r="S473" s="26"/>
      <c r="T473" s="42" t="str">
        <f t="shared" si="84"/>
        <v/>
      </c>
      <c r="U473" s="42" t="str">
        <f>IF(E473="","",#REF!-N473)</f>
        <v/>
      </c>
      <c r="V473" s="42" t="str">
        <f t="shared" si="85"/>
        <v/>
      </c>
      <c r="W473" s="42" t="str">
        <f t="shared" si="89"/>
        <v/>
      </c>
      <c r="X473" s="41" t="str">
        <f>IF(E473="","",VLOOKUP(G473,#REF!,2,0))</f>
        <v/>
      </c>
      <c r="Y473" s="41" t="str">
        <f t="shared" si="90"/>
        <v/>
      </c>
      <c r="Z473" s="96" t="str">
        <f t="shared" si="91"/>
        <v/>
      </c>
      <c r="AA473" s="77" t="str">
        <f t="shared" si="92"/>
        <v/>
      </c>
      <c r="AB473" s="77" t="str">
        <f t="shared" si="93"/>
        <v/>
      </c>
      <c r="AC473" s="43" t="str">
        <f t="shared" si="94"/>
        <v/>
      </c>
      <c r="AD473" s="23"/>
      <c r="AE473" s="23"/>
      <c r="AF473" s="23"/>
      <c r="AG473" s="23"/>
      <c r="AH473" s="41" t="str">
        <f t="shared" si="95"/>
        <v/>
      </c>
      <c r="AI473" s="88"/>
      <c r="AJ473" s="26"/>
      <c r="AK473" s="26"/>
      <c r="AL473" s="26"/>
    </row>
    <row r="474" spans="1:38">
      <c r="A474" s="42">
        <v>471</v>
      </c>
      <c r="B474" s="42" t="s">
        <v>4</v>
      </c>
      <c r="C474" s="99"/>
      <c r="D474" s="42" t="str">
        <f t="shared" si="86"/>
        <v/>
      </c>
      <c r="E474" s="99"/>
      <c r="F474" s="26"/>
      <c r="G474" s="99"/>
      <c r="H474" s="107"/>
      <c r="I474" s="53"/>
      <c r="J474" s="53"/>
      <c r="K474" s="99"/>
      <c r="L474" s="26" t="str">
        <f t="shared" si="87"/>
        <v>_</v>
      </c>
      <c r="M474" s="99"/>
      <c r="N474" s="42" t="str">
        <f t="shared" si="88"/>
        <v/>
      </c>
      <c r="O474" s="70"/>
      <c r="P474" s="63"/>
      <c r="Q474" s="64"/>
      <c r="R474" s="26"/>
      <c r="S474" s="26"/>
      <c r="T474" s="42" t="str">
        <f t="shared" si="84"/>
        <v/>
      </c>
      <c r="U474" s="42" t="str">
        <f>IF(E474="","",#REF!-N474)</f>
        <v/>
      </c>
      <c r="V474" s="42" t="str">
        <f t="shared" si="85"/>
        <v/>
      </c>
      <c r="W474" s="42" t="str">
        <f t="shared" si="89"/>
        <v/>
      </c>
      <c r="X474" s="41" t="str">
        <f>IF(E474="","",VLOOKUP(G474,#REF!,2,0))</f>
        <v/>
      </c>
      <c r="Y474" s="41" t="str">
        <f t="shared" si="90"/>
        <v/>
      </c>
      <c r="Z474" s="96" t="str">
        <f t="shared" si="91"/>
        <v/>
      </c>
      <c r="AA474" s="77" t="str">
        <f t="shared" si="92"/>
        <v/>
      </c>
      <c r="AB474" s="77" t="str">
        <f t="shared" si="93"/>
        <v/>
      </c>
      <c r="AC474" s="43" t="str">
        <f t="shared" si="94"/>
        <v/>
      </c>
      <c r="AD474" s="23"/>
      <c r="AE474" s="23"/>
      <c r="AF474" s="23"/>
      <c r="AG474" s="23"/>
      <c r="AH474" s="41" t="str">
        <f t="shared" si="95"/>
        <v/>
      </c>
      <c r="AI474" s="88"/>
      <c r="AJ474" s="26"/>
      <c r="AK474" s="26"/>
      <c r="AL474" s="26"/>
    </row>
    <row r="475" spans="1:38">
      <c r="A475" s="42">
        <v>472</v>
      </c>
      <c r="B475" s="42" t="s">
        <v>4</v>
      </c>
      <c r="C475" s="99"/>
      <c r="D475" s="42" t="str">
        <f t="shared" si="86"/>
        <v/>
      </c>
      <c r="E475" s="99"/>
      <c r="F475" s="26"/>
      <c r="G475" s="99"/>
      <c r="H475" s="107"/>
      <c r="I475" s="53"/>
      <c r="J475" s="53"/>
      <c r="K475" s="99"/>
      <c r="L475" s="26" t="str">
        <f t="shared" si="87"/>
        <v>_</v>
      </c>
      <c r="M475" s="99"/>
      <c r="N475" s="42" t="str">
        <f t="shared" si="88"/>
        <v/>
      </c>
      <c r="O475" s="70"/>
      <c r="P475" s="63"/>
      <c r="Q475" s="64"/>
      <c r="R475" s="26"/>
      <c r="S475" s="26"/>
      <c r="T475" s="42" t="str">
        <f t="shared" si="84"/>
        <v/>
      </c>
      <c r="U475" s="42" t="str">
        <f>IF(E475="","",#REF!-N475)</f>
        <v/>
      </c>
      <c r="V475" s="42" t="str">
        <f t="shared" si="85"/>
        <v/>
      </c>
      <c r="W475" s="42" t="str">
        <f t="shared" si="89"/>
        <v/>
      </c>
      <c r="X475" s="41" t="str">
        <f>IF(E475="","",VLOOKUP(G475,#REF!,2,0))</f>
        <v/>
      </c>
      <c r="Y475" s="41" t="str">
        <f t="shared" si="90"/>
        <v/>
      </c>
      <c r="Z475" s="96" t="str">
        <f t="shared" si="91"/>
        <v/>
      </c>
      <c r="AA475" s="77" t="str">
        <f t="shared" si="92"/>
        <v/>
      </c>
      <c r="AB475" s="77" t="str">
        <f t="shared" si="93"/>
        <v/>
      </c>
      <c r="AC475" s="43" t="str">
        <f t="shared" si="94"/>
        <v/>
      </c>
      <c r="AD475" s="23"/>
      <c r="AE475" s="23"/>
      <c r="AF475" s="23"/>
      <c r="AG475" s="23"/>
      <c r="AH475" s="41" t="str">
        <f t="shared" si="95"/>
        <v/>
      </c>
      <c r="AI475" s="88"/>
      <c r="AJ475" s="26"/>
      <c r="AK475" s="26"/>
      <c r="AL475" s="26"/>
    </row>
    <row r="476" spans="1:38">
      <c r="A476" s="42">
        <v>473</v>
      </c>
      <c r="B476" s="42" t="s">
        <v>4</v>
      </c>
      <c r="C476" s="99"/>
      <c r="D476" s="42" t="str">
        <f t="shared" si="86"/>
        <v/>
      </c>
      <c r="E476" s="99"/>
      <c r="F476" s="26"/>
      <c r="G476" s="99"/>
      <c r="H476" s="107"/>
      <c r="I476" s="53"/>
      <c r="J476" s="53"/>
      <c r="K476" s="99"/>
      <c r="L476" s="26" t="str">
        <f t="shared" si="87"/>
        <v>_</v>
      </c>
      <c r="M476" s="99"/>
      <c r="N476" s="42" t="str">
        <f t="shared" si="88"/>
        <v/>
      </c>
      <c r="O476" s="70"/>
      <c r="P476" s="63"/>
      <c r="Q476" s="64"/>
      <c r="R476" s="26"/>
      <c r="S476" s="26"/>
      <c r="T476" s="42" t="str">
        <f t="shared" si="84"/>
        <v/>
      </c>
      <c r="U476" s="42" t="str">
        <f>IF(E476="","",#REF!-N476)</f>
        <v/>
      </c>
      <c r="V476" s="42" t="str">
        <f t="shared" si="85"/>
        <v/>
      </c>
      <c r="W476" s="42" t="str">
        <f t="shared" si="89"/>
        <v/>
      </c>
      <c r="X476" s="41" t="str">
        <f>IF(E476="","",VLOOKUP(G476,#REF!,2,0))</f>
        <v/>
      </c>
      <c r="Y476" s="41" t="str">
        <f t="shared" si="90"/>
        <v/>
      </c>
      <c r="Z476" s="96" t="str">
        <f t="shared" si="91"/>
        <v/>
      </c>
      <c r="AA476" s="77" t="str">
        <f t="shared" si="92"/>
        <v/>
      </c>
      <c r="AB476" s="77" t="str">
        <f t="shared" si="93"/>
        <v/>
      </c>
      <c r="AC476" s="43" t="str">
        <f t="shared" si="94"/>
        <v/>
      </c>
      <c r="AD476" s="23"/>
      <c r="AE476" s="23"/>
      <c r="AF476" s="23"/>
      <c r="AG476" s="23"/>
      <c r="AH476" s="41" t="str">
        <f t="shared" si="95"/>
        <v/>
      </c>
      <c r="AI476" s="88"/>
      <c r="AJ476" s="26"/>
      <c r="AK476" s="26"/>
      <c r="AL476" s="26"/>
    </row>
    <row r="477" spans="1:38">
      <c r="A477" s="42">
        <v>474</v>
      </c>
      <c r="B477" s="42" t="s">
        <v>4</v>
      </c>
      <c r="C477" s="99"/>
      <c r="D477" s="42" t="str">
        <f t="shared" si="86"/>
        <v/>
      </c>
      <c r="E477" s="99"/>
      <c r="F477" s="26"/>
      <c r="G477" s="99"/>
      <c r="H477" s="107"/>
      <c r="I477" s="53"/>
      <c r="J477" s="53"/>
      <c r="K477" s="99"/>
      <c r="L477" s="26" t="str">
        <f t="shared" si="87"/>
        <v>_</v>
      </c>
      <c r="M477" s="99"/>
      <c r="N477" s="42" t="str">
        <f t="shared" si="88"/>
        <v/>
      </c>
      <c r="O477" s="70"/>
      <c r="P477" s="63"/>
      <c r="Q477" s="64"/>
      <c r="R477" s="26"/>
      <c r="S477" s="26"/>
      <c r="T477" s="42" t="str">
        <f t="shared" si="84"/>
        <v/>
      </c>
      <c r="U477" s="42" t="str">
        <f>IF(E477="","",#REF!-N477)</f>
        <v/>
      </c>
      <c r="V477" s="42" t="str">
        <f t="shared" si="85"/>
        <v/>
      </c>
      <c r="W477" s="42" t="str">
        <f t="shared" si="89"/>
        <v/>
      </c>
      <c r="X477" s="41" t="str">
        <f>IF(E477="","",VLOOKUP(G477,#REF!,2,0))</f>
        <v/>
      </c>
      <c r="Y477" s="41" t="str">
        <f t="shared" si="90"/>
        <v/>
      </c>
      <c r="Z477" s="96" t="str">
        <f t="shared" si="91"/>
        <v/>
      </c>
      <c r="AA477" s="77" t="str">
        <f t="shared" si="92"/>
        <v/>
      </c>
      <c r="AB477" s="77" t="str">
        <f t="shared" si="93"/>
        <v/>
      </c>
      <c r="AC477" s="43" t="str">
        <f t="shared" si="94"/>
        <v/>
      </c>
      <c r="AD477" s="23"/>
      <c r="AE477" s="23"/>
      <c r="AF477" s="23"/>
      <c r="AG477" s="23"/>
      <c r="AH477" s="41" t="str">
        <f t="shared" si="95"/>
        <v/>
      </c>
      <c r="AI477" s="88"/>
      <c r="AJ477" s="26"/>
      <c r="AK477" s="26"/>
      <c r="AL477" s="26"/>
    </row>
    <row r="478" spans="1:38">
      <c r="A478" s="42">
        <v>475</v>
      </c>
      <c r="B478" s="42" t="s">
        <v>4</v>
      </c>
      <c r="C478" s="99"/>
      <c r="D478" s="42" t="str">
        <f t="shared" si="86"/>
        <v/>
      </c>
      <c r="E478" s="99"/>
      <c r="F478" s="26"/>
      <c r="G478" s="99"/>
      <c r="H478" s="107"/>
      <c r="I478" s="53"/>
      <c r="J478" s="53"/>
      <c r="K478" s="99"/>
      <c r="L478" s="26" t="str">
        <f t="shared" si="87"/>
        <v>_</v>
      </c>
      <c r="M478" s="99"/>
      <c r="N478" s="42" t="str">
        <f t="shared" si="88"/>
        <v/>
      </c>
      <c r="O478" s="70"/>
      <c r="P478" s="63"/>
      <c r="Q478" s="64"/>
      <c r="R478" s="26"/>
      <c r="S478" s="26"/>
      <c r="T478" s="42" t="str">
        <f t="shared" si="84"/>
        <v/>
      </c>
      <c r="U478" s="42" t="str">
        <f>IF(E478="","",#REF!-N478)</f>
        <v/>
      </c>
      <c r="V478" s="42" t="str">
        <f t="shared" si="85"/>
        <v/>
      </c>
      <c r="W478" s="42" t="str">
        <f t="shared" si="89"/>
        <v/>
      </c>
      <c r="X478" s="41" t="str">
        <f>IF(E478="","",VLOOKUP(G478,#REF!,2,0))</f>
        <v/>
      </c>
      <c r="Y478" s="41" t="str">
        <f t="shared" si="90"/>
        <v/>
      </c>
      <c r="Z478" s="96" t="str">
        <f t="shared" si="91"/>
        <v/>
      </c>
      <c r="AA478" s="77" t="str">
        <f t="shared" si="92"/>
        <v/>
      </c>
      <c r="AB478" s="77" t="str">
        <f t="shared" si="93"/>
        <v/>
      </c>
      <c r="AC478" s="43" t="str">
        <f t="shared" si="94"/>
        <v/>
      </c>
      <c r="AD478" s="23"/>
      <c r="AE478" s="23"/>
      <c r="AF478" s="23"/>
      <c r="AG478" s="23"/>
      <c r="AH478" s="41" t="str">
        <f t="shared" si="95"/>
        <v/>
      </c>
      <c r="AI478" s="88"/>
      <c r="AJ478" s="26"/>
      <c r="AK478" s="26"/>
      <c r="AL478" s="26"/>
    </row>
    <row r="479" spans="1:38">
      <c r="A479" s="42">
        <v>476</v>
      </c>
      <c r="B479" s="42" t="s">
        <v>4</v>
      </c>
      <c r="C479" s="99"/>
      <c r="D479" s="42" t="str">
        <f t="shared" si="86"/>
        <v/>
      </c>
      <c r="E479" s="99"/>
      <c r="F479" s="26"/>
      <c r="G479" s="99"/>
      <c r="H479" s="107"/>
      <c r="I479" s="53"/>
      <c r="J479" s="53"/>
      <c r="K479" s="99"/>
      <c r="L479" s="26" t="str">
        <f t="shared" si="87"/>
        <v>_</v>
      </c>
      <c r="M479" s="99"/>
      <c r="N479" s="42" t="str">
        <f t="shared" si="88"/>
        <v/>
      </c>
      <c r="O479" s="70"/>
      <c r="P479" s="63"/>
      <c r="Q479" s="64"/>
      <c r="R479" s="26"/>
      <c r="S479" s="26"/>
      <c r="T479" s="42" t="str">
        <f t="shared" si="84"/>
        <v/>
      </c>
      <c r="U479" s="42" t="str">
        <f>IF(E479="","",#REF!-N479)</f>
        <v/>
      </c>
      <c r="V479" s="42" t="str">
        <f t="shared" si="85"/>
        <v/>
      </c>
      <c r="W479" s="42" t="str">
        <f t="shared" si="89"/>
        <v/>
      </c>
      <c r="X479" s="41" t="str">
        <f>IF(E479="","",VLOOKUP(G479,#REF!,2,0))</f>
        <v/>
      </c>
      <c r="Y479" s="41" t="str">
        <f t="shared" si="90"/>
        <v/>
      </c>
      <c r="Z479" s="96" t="str">
        <f t="shared" si="91"/>
        <v/>
      </c>
      <c r="AA479" s="77" t="str">
        <f t="shared" si="92"/>
        <v/>
      </c>
      <c r="AB479" s="77" t="str">
        <f t="shared" si="93"/>
        <v/>
      </c>
      <c r="AC479" s="43" t="str">
        <f t="shared" si="94"/>
        <v/>
      </c>
      <c r="AD479" s="23"/>
      <c r="AE479" s="23"/>
      <c r="AF479" s="23"/>
      <c r="AG479" s="23"/>
      <c r="AH479" s="41" t="str">
        <f t="shared" si="95"/>
        <v/>
      </c>
      <c r="AI479" s="88"/>
      <c r="AJ479" s="26"/>
      <c r="AK479" s="26"/>
      <c r="AL479" s="26"/>
    </row>
    <row r="480" spans="1:38">
      <c r="A480" s="42">
        <v>477</v>
      </c>
      <c r="B480" s="42" t="s">
        <v>4</v>
      </c>
      <c r="C480" s="99"/>
      <c r="D480" s="42" t="str">
        <f t="shared" si="86"/>
        <v/>
      </c>
      <c r="E480" s="99"/>
      <c r="F480" s="26"/>
      <c r="G480" s="99"/>
      <c r="H480" s="107"/>
      <c r="I480" s="53"/>
      <c r="J480" s="53"/>
      <c r="K480" s="99"/>
      <c r="L480" s="26" t="str">
        <f t="shared" si="87"/>
        <v>_</v>
      </c>
      <c r="M480" s="99"/>
      <c r="N480" s="42" t="str">
        <f t="shared" si="88"/>
        <v/>
      </c>
      <c r="O480" s="70"/>
      <c r="P480" s="63"/>
      <c r="Q480" s="64"/>
      <c r="R480" s="26"/>
      <c r="S480" s="26"/>
      <c r="T480" s="42" t="str">
        <f t="shared" si="84"/>
        <v/>
      </c>
      <c r="U480" s="42" t="str">
        <f>IF(E480="","",#REF!-N480)</f>
        <v/>
      </c>
      <c r="V480" s="42" t="str">
        <f t="shared" si="85"/>
        <v/>
      </c>
      <c r="W480" s="42" t="str">
        <f t="shared" si="89"/>
        <v/>
      </c>
      <c r="X480" s="41" t="str">
        <f>IF(E480="","",VLOOKUP(G480,#REF!,2,0))</f>
        <v/>
      </c>
      <c r="Y480" s="41" t="str">
        <f t="shared" si="90"/>
        <v/>
      </c>
      <c r="Z480" s="96" t="str">
        <f t="shared" si="91"/>
        <v/>
      </c>
      <c r="AA480" s="77" t="str">
        <f t="shared" si="92"/>
        <v/>
      </c>
      <c r="AB480" s="77" t="str">
        <f t="shared" si="93"/>
        <v/>
      </c>
      <c r="AC480" s="43" t="str">
        <f t="shared" si="94"/>
        <v/>
      </c>
      <c r="AD480" s="23"/>
      <c r="AE480" s="23"/>
      <c r="AF480" s="23"/>
      <c r="AG480" s="23"/>
      <c r="AH480" s="41" t="str">
        <f t="shared" si="95"/>
        <v/>
      </c>
      <c r="AI480" s="88"/>
      <c r="AJ480" s="26"/>
      <c r="AK480" s="26"/>
      <c r="AL480" s="26"/>
    </row>
    <row r="481" spans="1:38">
      <c r="A481" s="42">
        <v>478</v>
      </c>
      <c r="B481" s="42" t="s">
        <v>4</v>
      </c>
      <c r="C481" s="99"/>
      <c r="D481" s="42" t="str">
        <f t="shared" si="86"/>
        <v/>
      </c>
      <c r="E481" s="99"/>
      <c r="F481" s="26"/>
      <c r="G481" s="99"/>
      <c r="H481" s="107"/>
      <c r="I481" s="53"/>
      <c r="J481" s="53"/>
      <c r="K481" s="99"/>
      <c r="L481" s="26" t="str">
        <f t="shared" si="87"/>
        <v>_</v>
      </c>
      <c r="M481" s="99"/>
      <c r="N481" s="42" t="str">
        <f t="shared" si="88"/>
        <v/>
      </c>
      <c r="O481" s="70"/>
      <c r="P481" s="63"/>
      <c r="Q481" s="64"/>
      <c r="R481" s="26"/>
      <c r="S481" s="26"/>
      <c r="T481" s="42" t="str">
        <f t="shared" si="84"/>
        <v/>
      </c>
      <c r="U481" s="42" t="str">
        <f>IF(E481="","",#REF!-N481)</f>
        <v/>
      </c>
      <c r="V481" s="42" t="str">
        <f t="shared" si="85"/>
        <v/>
      </c>
      <c r="W481" s="42" t="str">
        <f t="shared" si="89"/>
        <v/>
      </c>
      <c r="X481" s="41" t="str">
        <f>IF(E481="","",VLOOKUP(G481,#REF!,2,0))</f>
        <v/>
      </c>
      <c r="Y481" s="41" t="str">
        <f t="shared" si="90"/>
        <v/>
      </c>
      <c r="Z481" s="96" t="str">
        <f t="shared" si="91"/>
        <v/>
      </c>
      <c r="AA481" s="77" t="str">
        <f t="shared" si="92"/>
        <v/>
      </c>
      <c r="AB481" s="77" t="str">
        <f t="shared" si="93"/>
        <v/>
      </c>
      <c r="AC481" s="43" t="str">
        <f t="shared" si="94"/>
        <v/>
      </c>
      <c r="AD481" s="23"/>
      <c r="AE481" s="23"/>
      <c r="AF481" s="23"/>
      <c r="AG481" s="23"/>
      <c r="AH481" s="41" t="str">
        <f t="shared" si="95"/>
        <v/>
      </c>
      <c r="AI481" s="88"/>
      <c r="AJ481" s="26"/>
      <c r="AK481" s="26"/>
      <c r="AL481" s="26"/>
    </row>
    <row r="482" spans="1:38">
      <c r="A482" s="42">
        <v>479</v>
      </c>
      <c r="B482" s="42" t="s">
        <v>4</v>
      </c>
      <c r="C482" s="99"/>
      <c r="D482" s="42" t="str">
        <f t="shared" si="86"/>
        <v/>
      </c>
      <c r="E482" s="99"/>
      <c r="F482" s="26"/>
      <c r="G482" s="99"/>
      <c r="H482" s="107"/>
      <c r="I482" s="53"/>
      <c r="J482" s="53"/>
      <c r="K482" s="99"/>
      <c r="L482" s="26" t="str">
        <f t="shared" si="87"/>
        <v>_</v>
      </c>
      <c r="M482" s="99"/>
      <c r="N482" s="42" t="str">
        <f t="shared" si="88"/>
        <v/>
      </c>
      <c r="O482" s="70"/>
      <c r="P482" s="63"/>
      <c r="Q482" s="64"/>
      <c r="R482" s="26"/>
      <c r="S482" s="26"/>
      <c r="T482" s="42" t="str">
        <f t="shared" si="84"/>
        <v/>
      </c>
      <c r="U482" s="42" t="str">
        <f>IF(E482="","",#REF!-N482)</f>
        <v/>
      </c>
      <c r="V482" s="42" t="str">
        <f t="shared" si="85"/>
        <v/>
      </c>
      <c r="W482" s="42" t="str">
        <f t="shared" si="89"/>
        <v/>
      </c>
      <c r="X482" s="41" t="str">
        <f>IF(E482="","",VLOOKUP(G482,#REF!,2,0))</f>
        <v/>
      </c>
      <c r="Y482" s="41" t="str">
        <f t="shared" si="90"/>
        <v/>
      </c>
      <c r="Z482" s="96" t="str">
        <f t="shared" si="91"/>
        <v/>
      </c>
      <c r="AA482" s="77" t="str">
        <f t="shared" si="92"/>
        <v/>
      </c>
      <c r="AB482" s="77" t="str">
        <f t="shared" si="93"/>
        <v/>
      </c>
      <c r="AC482" s="43" t="str">
        <f t="shared" si="94"/>
        <v/>
      </c>
      <c r="AD482" s="23"/>
      <c r="AE482" s="23"/>
      <c r="AF482" s="23"/>
      <c r="AG482" s="23"/>
      <c r="AH482" s="41" t="str">
        <f t="shared" si="95"/>
        <v/>
      </c>
      <c r="AI482" s="88"/>
      <c r="AJ482" s="26"/>
      <c r="AK482" s="26"/>
      <c r="AL482" s="26"/>
    </row>
    <row r="483" spans="1:38">
      <c r="A483" s="42">
        <v>480</v>
      </c>
      <c r="B483" s="42" t="s">
        <v>4</v>
      </c>
      <c r="C483" s="99"/>
      <c r="D483" s="42" t="str">
        <f t="shared" si="86"/>
        <v/>
      </c>
      <c r="E483" s="99"/>
      <c r="F483" s="26"/>
      <c r="G483" s="99"/>
      <c r="H483" s="107"/>
      <c r="I483" s="53"/>
      <c r="J483" s="53"/>
      <c r="K483" s="99"/>
      <c r="L483" s="26" t="str">
        <f t="shared" si="87"/>
        <v>_</v>
      </c>
      <c r="M483" s="99"/>
      <c r="N483" s="42" t="str">
        <f t="shared" si="88"/>
        <v/>
      </c>
      <c r="O483" s="70"/>
      <c r="P483" s="63"/>
      <c r="Q483" s="64"/>
      <c r="R483" s="26"/>
      <c r="S483" s="26"/>
      <c r="T483" s="42" t="str">
        <f t="shared" si="84"/>
        <v/>
      </c>
      <c r="U483" s="42" t="str">
        <f>IF(E483="","",#REF!-N483)</f>
        <v/>
      </c>
      <c r="V483" s="42" t="str">
        <f t="shared" si="85"/>
        <v/>
      </c>
      <c r="W483" s="42" t="str">
        <f t="shared" si="89"/>
        <v/>
      </c>
      <c r="X483" s="41" t="str">
        <f>IF(E483="","",VLOOKUP(G483,#REF!,2,0))</f>
        <v/>
      </c>
      <c r="Y483" s="41" t="str">
        <f t="shared" si="90"/>
        <v/>
      </c>
      <c r="Z483" s="96" t="str">
        <f t="shared" si="91"/>
        <v/>
      </c>
      <c r="AA483" s="77" t="str">
        <f t="shared" si="92"/>
        <v/>
      </c>
      <c r="AB483" s="77" t="str">
        <f t="shared" si="93"/>
        <v/>
      </c>
      <c r="AC483" s="43" t="str">
        <f t="shared" si="94"/>
        <v/>
      </c>
      <c r="AD483" s="23"/>
      <c r="AE483" s="23"/>
      <c r="AF483" s="23"/>
      <c r="AG483" s="23"/>
      <c r="AH483" s="41" t="str">
        <f t="shared" si="95"/>
        <v/>
      </c>
      <c r="AI483" s="88"/>
      <c r="AJ483" s="26"/>
      <c r="AK483" s="26"/>
      <c r="AL483" s="26"/>
    </row>
    <row r="484" spans="1:38">
      <c r="A484" s="42">
        <v>481</v>
      </c>
      <c r="B484" s="42" t="s">
        <v>4</v>
      </c>
      <c r="C484" s="99"/>
      <c r="D484" s="42" t="str">
        <f t="shared" si="86"/>
        <v/>
      </c>
      <c r="E484" s="99"/>
      <c r="F484" s="26"/>
      <c r="G484" s="99"/>
      <c r="H484" s="107"/>
      <c r="I484" s="53"/>
      <c r="J484" s="53"/>
      <c r="K484" s="99"/>
      <c r="L484" s="26" t="str">
        <f t="shared" si="87"/>
        <v>_</v>
      </c>
      <c r="M484" s="99"/>
      <c r="N484" s="42" t="str">
        <f t="shared" si="88"/>
        <v/>
      </c>
      <c r="O484" s="70"/>
      <c r="P484" s="63"/>
      <c r="Q484" s="64"/>
      <c r="R484" s="26"/>
      <c r="S484" s="26"/>
      <c r="T484" s="42" t="str">
        <f t="shared" si="84"/>
        <v/>
      </c>
      <c r="U484" s="42" t="str">
        <f>IF(E484="","",#REF!-N484)</f>
        <v/>
      </c>
      <c r="V484" s="42" t="str">
        <f t="shared" si="85"/>
        <v/>
      </c>
      <c r="W484" s="42" t="str">
        <f t="shared" si="89"/>
        <v/>
      </c>
      <c r="X484" s="41" t="str">
        <f>IF(E484="","",VLOOKUP(G484,#REF!,2,0))</f>
        <v/>
      </c>
      <c r="Y484" s="41" t="str">
        <f t="shared" si="90"/>
        <v/>
      </c>
      <c r="Z484" s="96" t="str">
        <f t="shared" si="91"/>
        <v/>
      </c>
      <c r="AA484" s="77" t="str">
        <f t="shared" si="92"/>
        <v/>
      </c>
      <c r="AB484" s="77" t="str">
        <f t="shared" si="93"/>
        <v/>
      </c>
      <c r="AC484" s="43" t="str">
        <f t="shared" si="94"/>
        <v/>
      </c>
      <c r="AD484" s="23"/>
      <c r="AE484" s="23"/>
      <c r="AF484" s="23"/>
      <c r="AG484" s="23"/>
      <c r="AH484" s="41" t="str">
        <f t="shared" si="95"/>
        <v/>
      </c>
      <c r="AI484" s="88"/>
      <c r="AJ484" s="26"/>
      <c r="AK484" s="26"/>
      <c r="AL484" s="26"/>
    </row>
    <row r="485" spans="1:38">
      <c r="A485" s="42">
        <v>482</v>
      </c>
      <c r="B485" s="42" t="s">
        <v>4</v>
      </c>
      <c r="C485" s="99"/>
      <c r="D485" s="42" t="str">
        <f t="shared" si="86"/>
        <v/>
      </c>
      <c r="E485" s="99"/>
      <c r="F485" s="26"/>
      <c r="G485" s="99"/>
      <c r="H485" s="107"/>
      <c r="I485" s="53"/>
      <c r="J485" s="53"/>
      <c r="K485" s="99"/>
      <c r="L485" s="26" t="str">
        <f t="shared" si="87"/>
        <v>_</v>
      </c>
      <c r="M485" s="99"/>
      <c r="N485" s="42" t="str">
        <f t="shared" si="88"/>
        <v/>
      </c>
      <c r="O485" s="70"/>
      <c r="P485" s="63"/>
      <c r="Q485" s="64"/>
      <c r="R485" s="26"/>
      <c r="S485" s="26"/>
      <c r="T485" s="42" t="str">
        <f t="shared" si="84"/>
        <v/>
      </c>
      <c r="U485" s="42" t="str">
        <f>IF(E485="","",#REF!-N485)</f>
        <v/>
      </c>
      <c r="V485" s="42" t="str">
        <f t="shared" si="85"/>
        <v/>
      </c>
      <c r="W485" s="42" t="str">
        <f t="shared" si="89"/>
        <v/>
      </c>
      <c r="X485" s="41" t="str">
        <f>IF(E485="","",VLOOKUP(G485,#REF!,2,0))</f>
        <v/>
      </c>
      <c r="Y485" s="41" t="str">
        <f t="shared" si="90"/>
        <v/>
      </c>
      <c r="Z485" s="96" t="str">
        <f t="shared" si="91"/>
        <v/>
      </c>
      <c r="AA485" s="77" t="str">
        <f t="shared" si="92"/>
        <v/>
      </c>
      <c r="AB485" s="77" t="str">
        <f t="shared" si="93"/>
        <v/>
      </c>
      <c r="AC485" s="43" t="str">
        <f t="shared" si="94"/>
        <v/>
      </c>
      <c r="AD485" s="23"/>
      <c r="AE485" s="23"/>
      <c r="AF485" s="23"/>
      <c r="AG485" s="23"/>
      <c r="AH485" s="41" t="str">
        <f t="shared" si="95"/>
        <v/>
      </c>
      <c r="AI485" s="88"/>
      <c r="AJ485" s="26"/>
      <c r="AK485" s="26"/>
      <c r="AL485" s="26"/>
    </row>
    <row r="486" spans="1:38">
      <c r="A486" s="42">
        <v>483</v>
      </c>
      <c r="B486" s="42" t="s">
        <v>4</v>
      </c>
      <c r="C486" s="99"/>
      <c r="D486" s="42" t="str">
        <f t="shared" si="86"/>
        <v/>
      </c>
      <c r="E486" s="99"/>
      <c r="F486" s="26"/>
      <c r="G486" s="99"/>
      <c r="H486" s="107"/>
      <c r="I486" s="53"/>
      <c r="J486" s="53"/>
      <c r="K486" s="99"/>
      <c r="L486" s="26" t="str">
        <f t="shared" si="87"/>
        <v>_</v>
      </c>
      <c r="M486" s="99"/>
      <c r="N486" s="42" t="str">
        <f t="shared" si="88"/>
        <v/>
      </c>
      <c r="O486" s="70"/>
      <c r="P486" s="63"/>
      <c r="Q486" s="64"/>
      <c r="R486" s="26"/>
      <c r="S486" s="26"/>
      <c r="T486" s="42" t="str">
        <f t="shared" si="84"/>
        <v/>
      </c>
      <c r="U486" s="42" t="str">
        <f>IF(E486="","",#REF!-N486)</f>
        <v/>
      </c>
      <c r="V486" s="42" t="str">
        <f t="shared" si="85"/>
        <v/>
      </c>
      <c r="W486" s="42" t="str">
        <f t="shared" si="89"/>
        <v/>
      </c>
      <c r="X486" s="41" t="str">
        <f>IF(E486="","",VLOOKUP(G486,#REF!,2,0))</f>
        <v/>
      </c>
      <c r="Y486" s="41" t="str">
        <f t="shared" si="90"/>
        <v/>
      </c>
      <c r="Z486" s="96" t="str">
        <f t="shared" si="91"/>
        <v/>
      </c>
      <c r="AA486" s="77" t="str">
        <f t="shared" si="92"/>
        <v/>
      </c>
      <c r="AB486" s="77" t="str">
        <f t="shared" si="93"/>
        <v/>
      </c>
      <c r="AC486" s="43" t="str">
        <f t="shared" si="94"/>
        <v/>
      </c>
      <c r="AD486" s="23"/>
      <c r="AE486" s="23"/>
      <c r="AF486" s="23"/>
      <c r="AG486" s="23"/>
      <c r="AH486" s="41" t="str">
        <f t="shared" si="95"/>
        <v/>
      </c>
      <c r="AI486" s="88"/>
      <c r="AJ486" s="26"/>
      <c r="AK486" s="26"/>
      <c r="AL486" s="26"/>
    </row>
    <row r="487" spans="1:38">
      <c r="A487" s="42">
        <v>484</v>
      </c>
      <c r="B487" s="42" t="s">
        <v>4</v>
      </c>
      <c r="C487" s="99"/>
      <c r="D487" s="42" t="str">
        <f t="shared" si="86"/>
        <v/>
      </c>
      <c r="E487" s="99"/>
      <c r="F487" s="26"/>
      <c r="G487" s="99"/>
      <c r="H487" s="107"/>
      <c r="I487" s="53"/>
      <c r="J487" s="53"/>
      <c r="K487" s="99"/>
      <c r="L487" s="26" t="str">
        <f t="shared" si="87"/>
        <v>_</v>
      </c>
      <c r="M487" s="99"/>
      <c r="N487" s="42" t="str">
        <f t="shared" si="88"/>
        <v/>
      </c>
      <c r="O487" s="70"/>
      <c r="P487" s="63"/>
      <c r="Q487" s="64"/>
      <c r="R487" s="26"/>
      <c r="S487" s="26"/>
      <c r="T487" s="42" t="str">
        <f t="shared" si="84"/>
        <v/>
      </c>
      <c r="U487" s="42" t="str">
        <f>IF(E487="","",#REF!-N487)</f>
        <v/>
      </c>
      <c r="V487" s="42" t="str">
        <f t="shared" si="85"/>
        <v/>
      </c>
      <c r="W487" s="42" t="str">
        <f t="shared" si="89"/>
        <v/>
      </c>
      <c r="X487" s="41" t="str">
        <f>IF(E487="","",VLOOKUP(G487,#REF!,2,0))</f>
        <v/>
      </c>
      <c r="Y487" s="41" t="str">
        <f t="shared" si="90"/>
        <v/>
      </c>
      <c r="Z487" s="96" t="str">
        <f t="shared" si="91"/>
        <v/>
      </c>
      <c r="AA487" s="77" t="str">
        <f t="shared" si="92"/>
        <v/>
      </c>
      <c r="AB487" s="77" t="str">
        <f t="shared" si="93"/>
        <v/>
      </c>
      <c r="AC487" s="43" t="str">
        <f t="shared" si="94"/>
        <v/>
      </c>
      <c r="AD487" s="23"/>
      <c r="AE487" s="23"/>
      <c r="AF487" s="23"/>
      <c r="AG487" s="23"/>
      <c r="AH487" s="41" t="str">
        <f t="shared" si="95"/>
        <v/>
      </c>
      <c r="AI487" s="88"/>
      <c r="AJ487" s="26"/>
      <c r="AK487" s="26"/>
      <c r="AL487" s="26"/>
    </row>
    <row r="488" spans="1:38">
      <c r="A488" s="42">
        <v>485</v>
      </c>
      <c r="B488" s="42" t="s">
        <v>4</v>
      </c>
      <c r="C488" s="99"/>
      <c r="D488" s="42" t="str">
        <f t="shared" si="86"/>
        <v/>
      </c>
      <c r="E488" s="99"/>
      <c r="F488" s="26"/>
      <c r="G488" s="99"/>
      <c r="H488" s="107"/>
      <c r="I488" s="53"/>
      <c r="J488" s="53"/>
      <c r="K488" s="99"/>
      <c r="L488" s="26" t="str">
        <f t="shared" si="87"/>
        <v>_</v>
      </c>
      <c r="M488" s="99"/>
      <c r="N488" s="42" t="str">
        <f t="shared" si="88"/>
        <v/>
      </c>
      <c r="O488" s="70"/>
      <c r="P488" s="63"/>
      <c r="Q488" s="64"/>
      <c r="R488" s="26"/>
      <c r="S488" s="26"/>
      <c r="T488" s="42" t="str">
        <f t="shared" si="84"/>
        <v/>
      </c>
      <c r="U488" s="42" t="str">
        <f>IF(E488="","",#REF!-N488)</f>
        <v/>
      </c>
      <c r="V488" s="42" t="str">
        <f t="shared" si="85"/>
        <v/>
      </c>
      <c r="W488" s="42" t="str">
        <f t="shared" si="89"/>
        <v/>
      </c>
      <c r="X488" s="41" t="str">
        <f>IF(E488="","",VLOOKUP(G488,#REF!,2,0))</f>
        <v/>
      </c>
      <c r="Y488" s="41" t="str">
        <f t="shared" si="90"/>
        <v/>
      </c>
      <c r="Z488" s="96" t="str">
        <f t="shared" si="91"/>
        <v/>
      </c>
      <c r="AA488" s="77" t="str">
        <f t="shared" si="92"/>
        <v/>
      </c>
      <c r="AB488" s="77" t="str">
        <f t="shared" si="93"/>
        <v/>
      </c>
      <c r="AC488" s="43" t="str">
        <f t="shared" si="94"/>
        <v/>
      </c>
      <c r="AD488" s="23"/>
      <c r="AE488" s="23"/>
      <c r="AF488" s="23"/>
      <c r="AG488" s="23"/>
      <c r="AH488" s="41" t="str">
        <f t="shared" si="95"/>
        <v/>
      </c>
      <c r="AI488" s="88"/>
      <c r="AJ488" s="26"/>
      <c r="AK488" s="26"/>
      <c r="AL488" s="26"/>
    </row>
    <row r="489" spans="1:38">
      <c r="A489" s="42">
        <v>486</v>
      </c>
      <c r="B489" s="42" t="s">
        <v>4</v>
      </c>
      <c r="C489" s="99"/>
      <c r="D489" s="42" t="str">
        <f t="shared" si="86"/>
        <v/>
      </c>
      <c r="E489" s="99"/>
      <c r="F489" s="26"/>
      <c r="G489" s="99"/>
      <c r="H489" s="107"/>
      <c r="I489" s="53"/>
      <c r="J489" s="53"/>
      <c r="K489" s="99"/>
      <c r="L489" s="26" t="str">
        <f t="shared" si="87"/>
        <v>_</v>
      </c>
      <c r="M489" s="99"/>
      <c r="N489" s="42" t="str">
        <f t="shared" si="88"/>
        <v/>
      </c>
      <c r="O489" s="70"/>
      <c r="P489" s="63"/>
      <c r="Q489" s="64"/>
      <c r="R489" s="26"/>
      <c r="S489" s="26"/>
      <c r="T489" s="42" t="str">
        <f t="shared" si="84"/>
        <v/>
      </c>
      <c r="U489" s="42" t="str">
        <f>IF(E489="","",#REF!-N489)</f>
        <v/>
      </c>
      <c r="V489" s="42" t="str">
        <f t="shared" si="85"/>
        <v/>
      </c>
      <c r="W489" s="42" t="str">
        <f t="shared" si="89"/>
        <v/>
      </c>
      <c r="X489" s="41" t="str">
        <f>IF(E489="","",VLOOKUP(G489,#REF!,2,0))</f>
        <v/>
      </c>
      <c r="Y489" s="41" t="str">
        <f t="shared" si="90"/>
        <v/>
      </c>
      <c r="Z489" s="96" t="str">
        <f t="shared" si="91"/>
        <v/>
      </c>
      <c r="AA489" s="77" t="str">
        <f t="shared" si="92"/>
        <v/>
      </c>
      <c r="AB489" s="77" t="str">
        <f t="shared" si="93"/>
        <v/>
      </c>
      <c r="AC489" s="43" t="str">
        <f t="shared" si="94"/>
        <v/>
      </c>
      <c r="AD489" s="23"/>
      <c r="AE489" s="23"/>
      <c r="AF489" s="23"/>
      <c r="AG489" s="23"/>
      <c r="AH489" s="41" t="str">
        <f t="shared" si="95"/>
        <v/>
      </c>
      <c r="AI489" s="88"/>
      <c r="AJ489" s="26"/>
      <c r="AK489" s="26"/>
      <c r="AL489" s="26"/>
    </row>
    <row r="490" spans="1:38">
      <c r="A490" s="42">
        <v>487</v>
      </c>
      <c r="B490" s="42" t="s">
        <v>4</v>
      </c>
      <c r="C490" s="99"/>
      <c r="D490" s="42" t="str">
        <f t="shared" si="86"/>
        <v/>
      </c>
      <c r="E490" s="99"/>
      <c r="F490" s="26"/>
      <c r="G490" s="99"/>
      <c r="H490" s="107"/>
      <c r="I490" s="53"/>
      <c r="J490" s="53"/>
      <c r="K490" s="99"/>
      <c r="L490" s="26" t="str">
        <f t="shared" si="87"/>
        <v>_</v>
      </c>
      <c r="M490" s="99"/>
      <c r="N490" s="42" t="str">
        <f t="shared" si="88"/>
        <v/>
      </c>
      <c r="O490" s="70"/>
      <c r="P490" s="63"/>
      <c r="Q490" s="64"/>
      <c r="R490" s="26"/>
      <c r="S490" s="26"/>
      <c r="T490" s="42" t="str">
        <f t="shared" si="84"/>
        <v/>
      </c>
      <c r="U490" s="42" t="str">
        <f>IF(E490="","",#REF!-N490)</f>
        <v/>
      </c>
      <c r="V490" s="42" t="str">
        <f t="shared" si="85"/>
        <v/>
      </c>
      <c r="W490" s="42" t="str">
        <f t="shared" si="89"/>
        <v/>
      </c>
      <c r="X490" s="41" t="str">
        <f>IF(E490="","",VLOOKUP(G490,#REF!,2,0))</f>
        <v/>
      </c>
      <c r="Y490" s="41" t="str">
        <f t="shared" si="90"/>
        <v/>
      </c>
      <c r="Z490" s="96" t="str">
        <f t="shared" si="91"/>
        <v/>
      </c>
      <c r="AA490" s="77" t="str">
        <f t="shared" si="92"/>
        <v/>
      </c>
      <c r="AB490" s="77" t="str">
        <f t="shared" si="93"/>
        <v/>
      </c>
      <c r="AC490" s="43" t="str">
        <f t="shared" si="94"/>
        <v/>
      </c>
      <c r="AD490" s="23"/>
      <c r="AE490" s="23"/>
      <c r="AF490" s="23"/>
      <c r="AG490" s="23"/>
      <c r="AH490" s="41" t="str">
        <f t="shared" si="95"/>
        <v/>
      </c>
      <c r="AI490" s="88"/>
      <c r="AJ490" s="26"/>
      <c r="AK490" s="26"/>
      <c r="AL490" s="26"/>
    </row>
    <row r="491" spans="1:38">
      <c r="A491" s="42">
        <v>488</v>
      </c>
      <c r="B491" s="42" t="s">
        <v>4</v>
      </c>
      <c r="C491" s="99"/>
      <c r="D491" s="42" t="str">
        <f t="shared" si="86"/>
        <v/>
      </c>
      <c r="E491" s="99"/>
      <c r="F491" s="26"/>
      <c r="G491" s="99"/>
      <c r="H491" s="107"/>
      <c r="I491" s="53"/>
      <c r="J491" s="53"/>
      <c r="K491" s="99"/>
      <c r="L491" s="26" t="str">
        <f t="shared" si="87"/>
        <v>_</v>
      </c>
      <c r="M491" s="99"/>
      <c r="N491" s="42" t="str">
        <f t="shared" si="88"/>
        <v/>
      </c>
      <c r="O491" s="70"/>
      <c r="P491" s="63"/>
      <c r="Q491" s="64"/>
      <c r="R491" s="26"/>
      <c r="S491" s="26"/>
      <c r="T491" s="42" t="str">
        <f t="shared" si="84"/>
        <v/>
      </c>
      <c r="U491" s="42" t="str">
        <f>IF(E491="","",#REF!-N491)</f>
        <v/>
      </c>
      <c r="V491" s="42" t="str">
        <f t="shared" si="85"/>
        <v/>
      </c>
      <c r="W491" s="42" t="str">
        <f t="shared" si="89"/>
        <v/>
      </c>
      <c r="X491" s="41" t="str">
        <f>IF(E491="","",VLOOKUP(G491,#REF!,2,0))</f>
        <v/>
      </c>
      <c r="Y491" s="41" t="str">
        <f t="shared" si="90"/>
        <v/>
      </c>
      <c r="Z491" s="96" t="str">
        <f t="shared" si="91"/>
        <v/>
      </c>
      <c r="AA491" s="77" t="str">
        <f t="shared" si="92"/>
        <v/>
      </c>
      <c r="AB491" s="77" t="str">
        <f t="shared" si="93"/>
        <v/>
      </c>
      <c r="AC491" s="43" t="str">
        <f t="shared" si="94"/>
        <v/>
      </c>
      <c r="AD491" s="23"/>
      <c r="AE491" s="23"/>
      <c r="AF491" s="23"/>
      <c r="AG491" s="23"/>
      <c r="AH491" s="41" t="str">
        <f t="shared" si="95"/>
        <v/>
      </c>
      <c r="AI491" s="88"/>
      <c r="AJ491" s="26"/>
      <c r="AK491" s="26"/>
      <c r="AL491" s="26"/>
    </row>
    <row r="492" spans="1:38">
      <c r="A492" s="42">
        <v>489</v>
      </c>
      <c r="B492" s="42" t="s">
        <v>4</v>
      </c>
      <c r="C492" s="99"/>
      <c r="D492" s="42" t="str">
        <f t="shared" si="86"/>
        <v/>
      </c>
      <c r="E492" s="99"/>
      <c r="F492" s="26"/>
      <c r="G492" s="99"/>
      <c r="H492" s="107"/>
      <c r="I492" s="53"/>
      <c r="J492" s="53"/>
      <c r="K492" s="99"/>
      <c r="L492" s="26" t="str">
        <f t="shared" si="87"/>
        <v>_</v>
      </c>
      <c r="M492" s="99"/>
      <c r="N492" s="42" t="str">
        <f t="shared" si="88"/>
        <v/>
      </c>
      <c r="O492" s="70"/>
      <c r="P492" s="63"/>
      <c r="Q492" s="64"/>
      <c r="R492" s="26"/>
      <c r="S492" s="26"/>
      <c r="T492" s="42" t="str">
        <f t="shared" si="84"/>
        <v/>
      </c>
      <c r="U492" s="42" t="str">
        <f>IF(E492="","",#REF!-N492)</f>
        <v/>
      </c>
      <c r="V492" s="42" t="str">
        <f t="shared" si="85"/>
        <v/>
      </c>
      <c r="W492" s="42" t="str">
        <f t="shared" si="89"/>
        <v/>
      </c>
      <c r="X492" s="41" t="str">
        <f>IF(E492="","",VLOOKUP(G492,#REF!,2,0))</f>
        <v/>
      </c>
      <c r="Y492" s="41" t="str">
        <f t="shared" si="90"/>
        <v/>
      </c>
      <c r="Z492" s="96" t="str">
        <f t="shared" si="91"/>
        <v/>
      </c>
      <c r="AA492" s="77" t="str">
        <f t="shared" si="92"/>
        <v/>
      </c>
      <c r="AB492" s="77" t="str">
        <f t="shared" si="93"/>
        <v/>
      </c>
      <c r="AC492" s="43" t="str">
        <f t="shared" si="94"/>
        <v/>
      </c>
      <c r="AD492" s="23"/>
      <c r="AE492" s="23"/>
      <c r="AF492" s="23"/>
      <c r="AG492" s="23"/>
      <c r="AH492" s="41" t="str">
        <f t="shared" si="95"/>
        <v/>
      </c>
      <c r="AI492" s="88"/>
      <c r="AJ492" s="26"/>
      <c r="AK492" s="26"/>
      <c r="AL492" s="26"/>
    </row>
    <row r="493" spans="1:38">
      <c r="A493" s="42">
        <v>490</v>
      </c>
      <c r="B493" s="42" t="s">
        <v>4</v>
      </c>
      <c r="C493" s="99"/>
      <c r="D493" s="42" t="str">
        <f t="shared" si="86"/>
        <v/>
      </c>
      <c r="E493" s="99"/>
      <c r="F493" s="26"/>
      <c r="G493" s="99"/>
      <c r="H493" s="107"/>
      <c r="I493" s="53"/>
      <c r="J493" s="53"/>
      <c r="K493" s="99"/>
      <c r="L493" s="26" t="str">
        <f t="shared" si="87"/>
        <v>_</v>
      </c>
      <c r="M493" s="99"/>
      <c r="N493" s="42" t="str">
        <f t="shared" si="88"/>
        <v/>
      </c>
      <c r="O493" s="70"/>
      <c r="P493" s="63"/>
      <c r="Q493" s="64"/>
      <c r="R493" s="26"/>
      <c r="S493" s="26"/>
      <c r="T493" s="42" t="str">
        <f t="shared" si="84"/>
        <v/>
      </c>
      <c r="U493" s="42" t="str">
        <f>IF(E493="","",#REF!-N493)</f>
        <v/>
      </c>
      <c r="V493" s="42" t="str">
        <f t="shared" si="85"/>
        <v/>
      </c>
      <c r="W493" s="42" t="str">
        <f t="shared" si="89"/>
        <v/>
      </c>
      <c r="X493" s="41" t="str">
        <f>IF(E493="","",VLOOKUP(G493,#REF!,2,0))</f>
        <v/>
      </c>
      <c r="Y493" s="41" t="str">
        <f t="shared" si="90"/>
        <v/>
      </c>
      <c r="Z493" s="96" t="str">
        <f t="shared" si="91"/>
        <v/>
      </c>
      <c r="AA493" s="77" t="str">
        <f t="shared" si="92"/>
        <v/>
      </c>
      <c r="AB493" s="77" t="str">
        <f t="shared" si="93"/>
        <v/>
      </c>
      <c r="AC493" s="43" t="str">
        <f t="shared" si="94"/>
        <v/>
      </c>
      <c r="AD493" s="23"/>
      <c r="AE493" s="23"/>
      <c r="AF493" s="23"/>
      <c r="AG493" s="23"/>
      <c r="AH493" s="41" t="str">
        <f t="shared" si="95"/>
        <v/>
      </c>
      <c r="AI493" s="88"/>
      <c r="AJ493" s="26"/>
      <c r="AK493" s="26"/>
      <c r="AL493" s="26"/>
    </row>
    <row r="494" spans="1:38">
      <c r="A494" s="42">
        <v>491</v>
      </c>
      <c r="B494" s="42" t="s">
        <v>4</v>
      </c>
      <c r="C494" s="99"/>
      <c r="D494" s="42" t="str">
        <f t="shared" si="86"/>
        <v/>
      </c>
      <c r="E494" s="99"/>
      <c r="F494" s="26"/>
      <c r="G494" s="99"/>
      <c r="H494" s="107"/>
      <c r="I494" s="53"/>
      <c r="J494" s="53"/>
      <c r="K494" s="99"/>
      <c r="L494" s="26" t="str">
        <f t="shared" si="87"/>
        <v>_</v>
      </c>
      <c r="M494" s="99"/>
      <c r="N494" s="42" t="str">
        <f t="shared" si="88"/>
        <v/>
      </c>
      <c r="O494" s="70"/>
      <c r="P494" s="63"/>
      <c r="Q494" s="64"/>
      <c r="R494" s="26"/>
      <c r="S494" s="26"/>
      <c r="T494" s="42" t="str">
        <f t="shared" si="84"/>
        <v/>
      </c>
      <c r="U494" s="42" t="str">
        <f>IF(E494="","",#REF!-N494)</f>
        <v/>
      </c>
      <c r="V494" s="42" t="str">
        <f t="shared" si="85"/>
        <v/>
      </c>
      <c r="W494" s="42" t="str">
        <f t="shared" si="89"/>
        <v/>
      </c>
      <c r="X494" s="41" t="str">
        <f>IF(E494="","",VLOOKUP(G494,#REF!,2,0))</f>
        <v/>
      </c>
      <c r="Y494" s="41" t="str">
        <f t="shared" si="90"/>
        <v/>
      </c>
      <c r="Z494" s="96" t="str">
        <f t="shared" si="91"/>
        <v/>
      </c>
      <c r="AA494" s="77" t="str">
        <f t="shared" si="92"/>
        <v/>
      </c>
      <c r="AB494" s="77" t="str">
        <f t="shared" si="93"/>
        <v/>
      </c>
      <c r="AC494" s="43" t="str">
        <f t="shared" si="94"/>
        <v/>
      </c>
      <c r="AD494" s="23"/>
      <c r="AE494" s="23"/>
      <c r="AF494" s="23"/>
      <c r="AG494" s="23"/>
      <c r="AH494" s="41" t="str">
        <f t="shared" si="95"/>
        <v/>
      </c>
      <c r="AI494" s="88"/>
      <c r="AJ494" s="26"/>
      <c r="AK494" s="26"/>
      <c r="AL494" s="26"/>
    </row>
    <row r="495" spans="1:38">
      <c r="A495" s="42">
        <v>492</v>
      </c>
      <c r="B495" s="42" t="s">
        <v>4</v>
      </c>
      <c r="C495" s="99"/>
      <c r="D495" s="42" t="str">
        <f t="shared" si="86"/>
        <v/>
      </c>
      <c r="E495" s="99"/>
      <c r="F495" s="26"/>
      <c r="G495" s="99"/>
      <c r="H495" s="107"/>
      <c r="I495" s="53"/>
      <c r="J495" s="53"/>
      <c r="K495" s="99"/>
      <c r="L495" s="26" t="str">
        <f t="shared" si="87"/>
        <v>_</v>
      </c>
      <c r="M495" s="99"/>
      <c r="N495" s="42" t="str">
        <f t="shared" si="88"/>
        <v/>
      </c>
      <c r="O495" s="70"/>
      <c r="P495" s="63"/>
      <c r="Q495" s="64"/>
      <c r="R495" s="26"/>
      <c r="S495" s="26"/>
      <c r="T495" s="42" t="str">
        <f t="shared" si="84"/>
        <v/>
      </c>
      <c r="U495" s="42" t="str">
        <f>IF(E495="","",#REF!-N495)</f>
        <v/>
      </c>
      <c r="V495" s="42" t="str">
        <f t="shared" si="85"/>
        <v/>
      </c>
      <c r="W495" s="42" t="str">
        <f t="shared" si="89"/>
        <v/>
      </c>
      <c r="X495" s="41" t="str">
        <f>IF(E495="","",VLOOKUP(G495,#REF!,2,0))</f>
        <v/>
      </c>
      <c r="Y495" s="41" t="str">
        <f t="shared" si="90"/>
        <v/>
      </c>
      <c r="Z495" s="96" t="str">
        <f t="shared" si="91"/>
        <v/>
      </c>
      <c r="AA495" s="77" t="str">
        <f t="shared" si="92"/>
        <v/>
      </c>
      <c r="AB495" s="77" t="str">
        <f t="shared" si="93"/>
        <v/>
      </c>
      <c r="AC495" s="43" t="str">
        <f t="shared" si="94"/>
        <v/>
      </c>
      <c r="AD495" s="23"/>
      <c r="AE495" s="23"/>
      <c r="AF495" s="23"/>
      <c r="AG495" s="23"/>
      <c r="AH495" s="41" t="str">
        <f t="shared" si="95"/>
        <v/>
      </c>
      <c r="AI495" s="88"/>
      <c r="AJ495" s="26"/>
      <c r="AK495" s="26"/>
      <c r="AL495" s="26"/>
    </row>
    <row r="496" spans="1:38">
      <c r="A496" s="42">
        <v>493</v>
      </c>
      <c r="B496" s="42" t="s">
        <v>4</v>
      </c>
      <c r="C496" s="99"/>
      <c r="D496" s="42" t="str">
        <f t="shared" si="86"/>
        <v/>
      </c>
      <c r="E496" s="99"/>
      <c r="F496" s="26"/>
      <c r="G496" s="99"/>
      <c r="H496" s="107"/>
      <c r="I496" s="53"/>
      <c r="J496" s="53"/>
      <c r="K496" s="99"/>
      <c r="L496" s="26" t="str">
        <f t="shared" si="87"/>
        <v>_</v>
      </c>
      <c r="M496" s="99"/>
      <c r="N496" s="42" t="str">
        <f t="shared" si="88"/>
        <v/>
      </c>
      <c r="O496" s="70"/>
      <c r="P496" s="63"/>
      <c r="Q496" s="64"/>
      <c r="R496" s="26"/>
      <c r="S496" s="26"/>
      <c r="T496" s="42" t="str">
        <f t="shared" si="84"/>
        <v/>
      </c>
      <c r="U496" s="42" t="str">
        <f>IF(E496="","",#REF!-N496)</f>
        <v/>
      </c>
      <c r="V496" s="42" t="str">
        <f t="shared" si="85"/>
        <v/>
      </c>
      <c r="W496" s="42" t="str">
        <f t="shared" si="89"/>
        <v/>
      </c>
      <c r="X496" s="41" t="str">
        <f>IF(E496="","",VLOOKUP(G496,#REF!,2,0))</f>
        <v/>
      </c>
      <c r="Y496" s="41" t="str">
        <f t="shared" si="90"/>
        <v/>
      </c>
      <c r="Z496" s="96" t="str">
        <f t="shared" si="91"/>
        <v/>
      </c>
      <c r="AA496" s="77" t="str">
        <f t="shared" si="92"/>
        <v/>
      </c>
      <c r="AB496" s="77" t="str">
        <f t="shared" si="93"/>
        <v/>
      </c>
      <c r="AC496" s="43" t="str">
        <f t="shared" si="94"/>
        <v/>
      </c>
      <c r="AD496" s="23"/>
      <c r="AE496" s="23"/>
      <c r="AF496" s="23"/>
      <c r="AG496" s="23"/>
      <c r="AH496" s="41" t="str">
        <f t="shared" si="95"/>
        <v/>
      </c>
      <c r="AI496" s="88"/>
      <c r="AJ496" s="26"/>
      <c r="AK496" s="26"/>
      <c r="AL496" s="26"/>
    </row>
    <row r="497" spans="1:38">
      <c r="A497" s="42">
        <v>494</v>
      </c>
      <c r="B497" s="42" t="s">
        <v>4</v>
      </c>
      <c r="C497" s="99"/>
      <c r="D497" s="42" t="str">
        <f t="shared" si="86"/>
        <v/>
      </c>
      <c r="E497" s="99"/>
      <c r="F497" s="26"/>
      <c r="G497" s="99"/>
      <c r="H497" s="107"/>
      <c r="I497" s="53"/>
      <c r="J497" s="53"/>
      <c r="K497" s="99"/>
      <c r="L497" s="26" t="str">
        <f t="shared" si="87"/>
        <v>_</v>
      </c>
      <c r="M497" s="99"/>
      <c r="N497" s="42" t="str">
        <f t="shared" si="88"/>
        <v/>
      </c>
      <c r="O497" s="70"/>
      <c r="P497" s="63"/>
      <c r="Q497" s="64"/>
      <c r="R497" s="26"/>
      <c r="S497" s="26"/>
      <c r="T497" s="42" t="str">
        <f t="shared" si="84"/>
        <v/>
      </c>
      <c r="U497" s="42" t="str">
        <f>IF(E497="","",#REF!-N497)</f>
        <v/>
      </c>
      <c r="V497" s="42" t="str">
        <f t="shared" si="85"/>
        <v/>
      </c>
      <c r="W497" s="42" t="str">
        <f t="shared" si="89"/>
        <v/>
      </c>
      <c r="X497" s="41" t="str">
        <f>IF(E497="","",VLOOKUP(G497,#REF!,2,0))</f>
        <v/>
      </c>
      <c r="Y497" s="41" t="str">
        <f t="shared" si="90"/>
        <v/>
      </c>
      <c r="Z497" s="96" t="str">
        <f t="shared" si="91"/>
        <v/>
      </c>
      <c r="AA497" s="77" t="str">
        <f t="shared" si="92"/>
        <v/>
      </c>
      <c r="AB497" s="77" t="str">
        <f t="shared" si="93"/>
        <v/>
      </c>
      <c r="AC497" s="43" t="str">
        <f t="shared" si="94"/>
        <v/>
      </c>
      <c r="AD497" s="23"/>
      <c r="AE497" s="23"/>
      <c r="AF497" s="23"/>
      <c r="AG497" s="23"/>
      <c r="AH497" s="41" t="str">
        <f t="shared" si="95"/>
        <v/>
      </c>
      <c r="AI497" s="88"/>
      <c r="AJ497" s="26"/>
      <c r="AK497" s="26"/>
      <c r="AL497" s="26"/>
    </row>
    <row r="498" spans="1:38">
      <c r="A498" s="42">
        <v>495</v>
      </c>
      <c r="B498" s="42" t="s">
        <v>4</v>
      </c>
      <c r="C498" s="99"/>
      <c r="D498" s="42" t="str">
        <f t="shared" si="86"/>
        <v/>
      </c>
      <c r="E498" s="99"/>
      <c r="F498" s="26"/>
      <c r="G498" s="99"/>
      <c r="H498" s="107"/>
      <c r="I498" s="53"/>
      <c r="J498" s="53"/>
      <c r="K498" s="99"/>
      <c r="L498" s="26" t="str">
        <f t="shared" si="87"/>
        <v>_</v>
      </c>
      <c r="M498" s="99"/>
      <c r="N498" s="42" t="str">
        <f t="shared" si="88"/>
        <v/>
      </c>
      <c r="O498" s="70"/>
      <c r="P498" s="63"/>
      <c r="Q498" s="64"/>
      <c r="R498" s="26"/>
      <c r="S498" s="26"/>
      <c r="T498" s="42" t="str">
        <f t="shared" si="84"/>
        <v/>
      </c>
      <c r="U498" s="42" t="str">
        <f>IF(E498="","",#REF!-N498)</f>
        <v/>
      </c>
      <c r="V498" s="42" t="str">
        <f t="shared" si="85"/>
        <v/>
      </c>
      <c r="W498" s="42" t="str">
        <f t="shared" si="89"/>
        <v/>
      </c>
      <c r="X498" s="41" t="str">
        <f>IF(E498="","",VLOOKUP(G498,#REF!,2,0))</f>
        <v/>
      </c>
      <c r="Y498" s="41" t="str">
        <f t="shared" si="90"/>
        <v/>
      </c>
      <c r="Z498" s="96" t="str">
        <f t="shared" si="91"/>
        <v/>
      </c>
      <c r="AA498" s="77" t="str">
        <f t="shared" si="92"/>
        <v/>
      </c>
      <c r="AB498" s="77" t="str">
        <f t="shared" si="93"/>
        <v/>
      </c>
      <c r="AC498" s="43" t="str">
        <f t="shared" si="94"/>
        <v/>
      </c>
      <c r="AD498" s="23"/>
      <c r="AE498" s="23"/>
      <c r="AF498" s="23"/>
      <c r="AG498" s="23"/>
      <c r="AH498" s="41" t="str">
        <f t="shared" si="95"/>
        <v/>
      </c>
      <c r="AI498" s="88"/>
      <c r="AJ498" s="26"/>
      <c r="AK498" s="26"/>
      <c r="AL498" s="26"/>
    </row>
    <row r="499" spans="1:38">
      <c r="A499" s="42">
        <v>496</v>
      </c>
      <c r="B499" s="42" t="s">
        <v>4</v>
      </c>
      <c r="C499" s="99"/>
      <c r="D499" s="42" t="str">
        <f t="shared" si="86"/>
        <v/>
      </c>
      <c r="E499" s="99"/>
      <c r="F499" s="26"/>
      <c r="G499" s="99"/>
      <c r="H499" s="107"/>
      <c r="I499" s="53"/>
      <c r="J499" s="53"/>
      <c r="K499" s="99"/>
      <c r="L499" s="26" t="str">
        <f t="shared" si="87"/>
        <v>_</v>
      </c>
      <c r="M499" s="99"/>
      <c r="N499" s="42" t="str">
        <f t="shared" si="88"/>
        <v/>
      </c>
      <c r="O499" s="70"/>
      <c r="P499" s="63"/>
      <c r="Q499" s="64"/>
      <c r="R499" s="26"/>
      <c r="S499" s="26"/>
      <c r="T499" s="42" t="str">
        <f t="shared" si="84"/>
        <v/>
      </c>
      <c r="U499" s="42" t="str">
        <f>IF(E499="","",#REF!-N499)</f>
        <v/>
      </c>
      <c r="V499" s="42" t="str">
        <f t="shared" si="85"/>
        <v/>
      </c>
      <c r="W499" s="42" t="str">
        <f t="shared" si="89"/>
        <v/>
      </c>
      <c r="X499" s="41" t="str">
        <f>IF(E499="","",VLOOKUP(G499,#REF!,2,0))</f>
        <v/>
      </c>
      <c r="Y499" s="41" t="str">
        <f t="shared" si="90"/>
        <v/>
      </c>
      <c r="Z499" s="96" t="str">
        <f t="shared" si="91"/>
        <v/>
      </c>
      <c r="AA499" s="77" t="str">
        <f t="shared" si="92"/>
        <v/>
      </c>
      <c r="AB499" s="77" t="str">
        <f t="shared" si="93"/>
        <v/>
      </c>
      <c r="AC499" s="43" t="str">
        <f t="shared" si="94"/>
        <v/>
      </c>
      <c r="AD499" s="23"/>
      <c r="AE499" s="23"/>
      <c r="AF499" s="23"/>
      <c r="AG499" s="23"/>
      <c r="AH499" s="41" t="str">
        <f t="shared" si="95"/>
        <v/>
      </c>
      <c r="AI499" s="88"/>
      <c r="AJ499" s="26"/>
      <c r="AK499" s="26"/>
      <c r="AL499" s="26"/>
    </row>
    <row r="500" spans="1:38">
      <c r="A500" s="42">
        <v>497</v>
      </c>
      <c r="B500" s="42" t="s">
        <v>4</v>
      </c>
      <c r="C500" s="99"/>
      <c r="D500" s="42" t="str">
        <f t="shared" si="86"/>
        <v/>
      </c>
      <c r="E500" s="99"/>
      <c r="F500" s="26"/>
      <c r="G500" s="99"/>
      <c r="H500" s="107"/>
      <c r="I500" s="53"/>
      <c r="J500" s="53"/>
      <c r="K500" s="99"/>
      <c r="L500" s="26" t="str">
        <f t="shared" si="87"/>
        <v>_</v>
      </c>
      <c r="M500" s="99"/>
      <c r="N500" s="42" t="str">
        <f t="shared" si="88"/>
        <v/>
      </c>
      <c r="O500" s="70"/>
      <c r="P500" s="63"/>
      <c r="Q500" s="64"/>
      <c r="R500" s="26"/>
      <c r="S500" s="26"/>
      <c r="T500" s="42" t="str">
        <f t="shared" si="84"/>
        <v/>
      </c>
      <c r="U500" s="42" t="str">
        <f>IF(E500="","",#REF!-N500)</f>
        <v/>
      </c>
      <c r="V500" s="42" t="str">
        <f t="shared" si="85"/>
        <v/>
      </c>
      <c r="W500" s="42" t="str">
        <f t="shared" si="89"/>
        <v/>
      </c>
      <c r="X500" s="41" t="str">
        <f>IF(E500="","",VLOOKUP(G500,#REF!,2,0))</f>
        <v/>
      </c>
      <c r="Y500" s="41" t="str">
        <f t="shared" si="90"/>
        <v/>
      </c>
      <c r="Z500" s="96" t="str">
        <f t="shared" si="91"/>
        <v/>
      </c>
      <c r="AA500" s="77" t="str">
        <f t="shared" si="92"/>
        <v/>
      </c>
      <c r="AB500" s="77" t="str">
        <f t="shared" si="93"/>
        <v/>
      </c>
      <c r="AC500" s="43" t="str">
        <f t="shared" si="94"/>
        <v/>
      </c>
      <c r="AD500" s="23"/>
      <c r="AE500" s="23"/>
      <c r="AF500" s="23"/>
      <c r="AG500" s="23"/>
      <c r="AH500" s="41" t="str">
        <f t="shared" si="95"/>
        <v/>
      </c>
      <c r="AI500" s="88"/>
      <c r="AJ500" s="26"/>
      <c r="AK500" s="26"/>
      <c r="AL500" s="26"/>
    </row>
    <row r="501" spans="1:38">
      <c r="A501" s="42">
        <v>498</v>
      </c>
      <c r="B501" s="42" t="s">
        <v>4</v>
      </c>
      <c r="C501" s="99"/>
      <c r="D501" s="42" t="str">
        <f t="shared" si="86"/>
        <v/>
      </c>
      <c r="E501" s="99"/>
      <c r="F501" s="26"/>
      <c r="G501" s="99"/>
      <c r="H501" s="107"/>
      <c r="I501" s="53"/>
      <c r="J501" s="53"/>
      <c r="K501" s="99"/>
      <c r="L501" s="26" t="str">
        <f t="shared" si="87"/>
        <v>_</v>
      </c>
      <c r="M501" s="99"/>
      <c r="N501" s="42" t="str">
        <f t="shared" si="88"/>
        <v/>
      </c>
      <c r="O501" s="70"/>
      <c r="P501" s="63"/>
      <c r="Q501" s="64"/>
      <c r="R501" s="26"/>
      <c r="S501" s="26"/>
      <c r="T501" s="42" t="str">
        <f t="shared" si="84"/>
        <v/>
      </c>
      <c r="U501" s="42" t="str">
        <f>IF(E501="","",#REF!-N501)</f>
        <v/>
      </c>
      <c r="V501" s="42" t="str">
        <f t="shared" si="85"/>
        <v/>
      </c>
      <c r="W501" s="42" t="str">
        <f t="shared" si="89"/>
        <v/>
      </c>
      <c r="X501" s="41" t="str">
        <f>IF(E501="","",VLOOKUP(G501,#REF!,2,0))</f>
        <v/>
      </c>
      <c r="Y501" s="41" t="str">
        <f t="shared" si="90"/>
        <v/>
      </c>
      <c r="Z501" s="96" t="str">
        <f t="shared" si="91"/>
        <v/>
      </c>
      <c r="AA501" s="77" t="str">
        <f t="shared" si="92"/>
        <v/>
      </c>
      <c r="AB501" s="77" t="str">
        <f t="shared" si="93"/>
        <v/>
      </c>
      <c r="AC501" s="43" t="str">
        <f t="shared" si="94"/>
        <v/>
      </c>
      <c r="AD501" s="23"/>
      <c r="AE501" s="23"/>
      <c r="AF501" s="23"/>
      <c r="AG501" s="23"/>
      <c r="AH501" s="41" t="str">
        <f t="shared" si="95"/>
        <v/>
      </c>
      <c r="AI501" s="88"/>
      <c r="AJ501" s="26"/>
      <c r="AK501" s="26"/>
      <c r="AL501" s="26"/>
    </row>
    <row r="502" spans="1:38">
      <c r="A502" s="42">
        <v>499</v>
      </c>
      <c r="B502" s="42" t="s">
        <v>4</v>
      </c>
      <c r="C502" s="99"/>
      <c r="D502" s="42" t="str">
        <f t="shared" si="86"/>
        <v/>
      </c>
      <c r="E502" s="99"/>
      <c r="F502" s="26"/>
      <c r="G502" s="99"/>
      <c r="H502" s="107"/>
      <c r="I502" s="53"/>
      <c r="J502" s="53"/>
      <c r="K502" s="99"/>
      <c r="L502" s="26" t="str">
        <f t="shared" si="87"/>
        <v>_</v>
      </c>
      <c r="M502" s="99"/>
      <c r="N502" s="42" t="str">
        <f t="shared" si="88"/>
        <v/>
      </c>
      <c r="O502" s="70"/>
      <c r="P502" s="63"/>
      <c r="Q502" s="64"/>
      <c r="R502" s="26"/>
      <c r="S502" s="26"/>
      <c r="T502" s="42" t="str">
        <f t="shared" si="84"/>
        <v/>
      </c>
      <c r="U502" s="42" t="str">
        <f>IF(E502="","",#REF!-N502)</f>
        <v/>
      </c>
      <c r="V502" s="42" t="str">
        <f t="shared" si="85"/>
        <v/>
      </c>
      <c r="W502" s="42" t="str">
        <f t="shared" si="89"/>
        <v/>
      </c>
      <c r="X502" s="41" t="str">
        <f>IF(E502="","",VLOOKUP(G502,#REF!,2,0))</f>
        <v/>
      </c>
      <c r="Y502" s="41" t="str">
        <f t="shared" si="90"/>
        <v/>
      </c>
      <c r="Z502" s="96" t="str">
        <f t="shared" si="91"/>
        <v/>
      </c>
      <c r="AA502" s="77" t="str">
        <f t="shared" si="92"/>
        <v/>
      </c>
      <c r="AB502" s="77" t="str">
        <f t="shared" si="93"/>
        <v/>
      </c>
      <c r="AC502" s="43" t="str">
        <f t="shared" si="94"/>
        <v/>
      </c>
      <c r="AD502" s="23"/>
      <c r="AE502" s="23"/>
      <c r="AF502" s="23"/>
      <c r="AG502" s="23"/>
      <c r="AH502" s="41" t="str">
        <f t="shared" si="95"/>
        <v/>
      </c>
      <c r="AI502" s="88"/>
      <c r="AJ502" s="26"/>
      <c r="AK502" s="26"/>
      <c r="AL502" s="26"/>
    </row>
    <row r="503" spans="1:38">
      <c r="A503" s="42">
        <v>500</v>
      </c>
      <c r="B503" s="42" t="s">
        <v>4</v>
      </c>
      <c r="C503" s="99"/>
      <c r="D503" s="42" t="str">
        <f t="shared" si="86"/>
        <v/>
      </c>
      <c r="E503" s="99"/>
      <c r="F503" s="26"/>
      <c r="G503" s="99"/>
      <c r="H503" s="107"/>
      <c r="I503" s="53"/>
      <c r="J503" s="53"/>
      <c r="K503" s="99"/>
      <c r="L503" s="26" t="str">
        <f t="shared" si="87"/>
        <v>_</v>
      </c>
      <c r="M503" s="99"/>
      <c r="N503" s="42" t="str">
        <f t="shared" si="88"/>
        <v/>
      </c>
      <c r="O503" s="70"/>
      <c r="P503" s="63"/>
      <c r="Q503" s="64"/>
      <c r="R503" s="26"/>
      <c r="S503" s="26"/>
      <c r="T503" s="42" t="str">
        <f t="shared" si="84"/>
        <v/>
      </c>
      <c r="U503" s="42" t="str">
        <f>IF(E503="","",#REF!-N503)</f>
        <v/>
      </c>
      <c r="V503" s="42" t="str">
        <f t="shared" si="85"/>
        <v/>
      </c>
      <c r="W503" s="42" t="str">
        <f t="shared" si="89"/>
        <v/>
      </c>
      <c r="X503" s="41" t="str">
        <f>IF(E503="","",VLOOKUP(G503,#REF!,2,0))</f>
        <v/>
      </c>
      <c r="Y503" s="41" t="str">
        <f t="shared" si="90"/>
        <v/>
      </c>
      <c r="Z503" s="96" t="str">
        <f t="shared" si="91"/>
        <v/>
      </c>
      <c r="AA503" s="77" t="str">
        <f t="shared" si="92"/>
        <v/>
      </c>
      <c r="AB503" s="77" t="str">
        <f t="shared" si="93"/>
        <v/>
      </c>
      <c r="AC503" s="43" t="str">
        <f t="shared" si="94"/>
        <v/>
      </c>
      <c r="AD503" s="23"/>
      <c r="AE503" s="23"/>
      <c r="AF503" s="23"/>
      <c r="AG503" s="23"/>
      <c r="AH503" s="41" t="str">
        <f t="shared" si="95"/>
        <v/>
      </c>
      <c r="AI503" s="88"/>
      <c r="AJ503" s="26"/>
      <c r="AK503" s="26"/>
      <c r="AL503" s="26"/>
    </row>
    <row r="504" spans="1:38">
      <c r="A504" s="42">
        <v>501</v>
      </c>
      <c r="B504" s="42" t="s">
        <v>4</v>
      </c>
      <c r="C504" s="99"/>
      <c r="D504" s="42" t="str">
        <f t="shared" si="86"/>
        <v/>
      </c>
      <c r="E504" s="99"/>
      <c r="F504" s="26"/>
      <c r="G504" s="99"/>
      <c r="H504" s="107"/>
      <c r="I504" s="53"/>
      <c r="J504" s="53"/>
      <c r="K504" s="99"/>
      <c r="L504" s="26" t="str">
        <f t="shared" si="87"/>
        <v>_</v>
      </c>
      <c r="M504" s="99"/>
      <c r="N504" s="42" t="str">
        <f t="shared" si="88"/>
        <v/>
      </c>
      <c r="O504" s="70"/>
      <c r="P504" s="63"/>
      <c r="Q504" s="64"/>
      <c r="R504" s="26"/>
      <c r="S504" s="26"/>
      <c r="T504" s="42" t="str">
        <f t="shared" si="84"/>
        <v/>
      </c>
      <c r="U504" s="42" t="str">
        <f>IF(E504="","",#REF!-N504)</f>
        <v/>
      </c>
      <c r="V504" s="42" t="str">
        <f t="shared" si="85"/>
        <v/>
      </c>
      <c r="W504" s="42" t="str">
        <f t="shared" si="89"/>
        <v/>
      </c>
      <c r="X504" s="41" t="str">
        <f>IF(E504="","",VLOOKUP(G504,#REF!,2,0))</f>
        <v/>
      </c>
      <c r="Y504" s="41" t="str">
        <f t="shared" si="90"/>
        <v/>
      </c>
      <c r="Z504" s="96" t="str">
        <f t="shared" si="91"/>
        <v/>
      </c>
      <c r="AA504" s="77" t="str">
        <f t="shared" si="92"/>
        <v/>
      </c>
      <c r="AB504" s="77" t="str">
        <f t="shared" si="93"/>
        <v/>
      </c>
      <c r="AC504" s="43" t="str">
        <f t="shared" si="94"/>
        <v/>
      </c>
      <c r="AD504" s="23"/>
      <c r="AE504" s="23"/>
      <c r="AF504" s="23"/>
      <c r="AG504" s="23"/>
      <c r="AH504" s="41" t="str">
        <f t="shared" si="95"/>
        <v/>
      </c>
      <c r="AI504" s="88"/>
      <c r="AJ504" s="26"/>
      <c r="AK504" s="26"/>
      <c r="AL504" s="26"/>
    </row>
    <row r="505" spans="1:38">
      <c r="A505" s="42">
        <v>502</v>
      </c>
      <c r="B505" s="42" t="s">
        <v>4</v>
      </c>
      <c r="C505" s="99"/>
      <c r="D505" s="42" t="str">
        <f t="shared" si="86"/>
        <v/>
      </c>
      <c r="E505" s="99"/>
      <c r="F505" s="26"/>
      <c r="G505" s="99"/>
      <c r="H505" s="107"/>
      <c r="I505" s="53"/>
      <c r="J505" s="53"/>
      <c r="K505" s="99"/>
      <c r="L505" s="26" t="str">
        <f t="shared" si="87"/>
        <v>_</v>
      </c>
      <c r="M505" s="99"/>
      <c r="N505" s="42" t="str">
        <f t="shared" si="88"/>
        <v/>
      </c>
      <c r="O505" s="70"/>
      <c r="P505" s="63"/>
      <c r="Q505" s="64"/>
      <c r="R505" s="26"/>
      <c r="S505" s="26"/>
      <c r="T505" s="42" t="str">
        <f t="shared" si="84"/>
        <v/>
      </c>
      <c r="U505" s="42" t="str">
        <f>IF(E505="","",#REF!-N505)</f>
        <v/>
      </c>
      <c r="V505" s="42" t="str">
        <f t="shared" si="85"/>
        <v/>
      </c>
      <c r="W505" s="42" t="str">
        <f t="shared" si="89"/>
        <v/>
      </c>
      <c r="X505" s="41" t="str">
        <f>IF(E505="","",VLOOKUP(G505,#REF!,2,0))</f>
        <v/>
      </c>
      <c r="Y505" s="41" t="str">
        <f t="shared" si="90"/>
        <v/>
      </c>
      <c r="Z505" s="96" t="str">
        <f t="shared" si="91"/>
        <v/>
      </c>
      <c r="AA505" s="77" t="str">
        <f t="shared" si="92"/>
        <v/>
      </c>
      <c r="AB505" s="77" t="str">
        <f t="shared" si="93"/>
        <v/>
      </c>
      <c r="AC505" s="43" t="str">
        <f t="shared" si="94"/>
        <v/>
      </c>
      <c r="AD505" s="23"/>
      <c r="AE505" s="23"/>
      <c r="AF505" s="23"/>
      <c r="AG505" s="23"/>
      <c r="AH505" s="41" t="str">
        <f t="shared" si="95"/>
        <v/>
      </c>
      <c r="AI505" s="88"/>
      <c r="AJ505" s="26"/>
      <c r="AK505" s="26"/>
      <c r="AL505" s="26"/>
    </row>
    <row r="506" spans="1:38">
      <c r="A506" s="42">
        <v>503</v>
      </c>
      <c r="B506" s="42" t="s">
        <v>4</v>
      </c>
      <c r="C506" s="99"/>
      <c r="D506" s="42" t="str">
        <f t="shared" si="86"/>
        <v/>
      </c>
      <c r="E506" s="99"/>
      <c r="F506" s="26"/>
      <c r="G506" s="99"/>
      <c r="H506" s="107"/>
      <c r="I506" s="53"/>
      <c r="J506" s="53"/>
      <c r="K506" s="99"/>
      <c r="L506" s="26" t="str">
        <f t="shared" si="87"/>
        <v>_</v>
      </c>
      <c r="M506" s="99"/>
      <c r="N506" s="42" t="str">
        <f t="shared" si="88"/>
        <v/>
      </c>
      <c r="O506" s="70"/>
      <c r="P506" s="63"/>
      <c r="Q506" s="64"/>
      <c r="R506" s="26"/>
      <c r="S506" s="26"/>
      <c r="T506" s="42" t="str">
        <f t="shared" si="84"/>
        <v/>
      </c>
      <c r="U506" s="42" t="str">
        <f>IF(E506="","",#REF!-N506)</f>
        <v/>
      </c>
      <c r="V506" s="42" t="str">
        <f t="shared" si="85"/>
        <v/>
      </c>
      <c r="W506" s="42" t="str">
        <f t="shared" si="89"/>
        <v/>
      </c>
      <c r="X506" s="41" t="str">
        <f>IF(E506="","",VLOOKUP(G506,#REF!,2,0))</f>
        <v/>
      </c>
      <c r="Y506" s="41" t="str">
        <f t="shared" si="90"/>
        <v/>
      </c>
      <c r="Z506" s="96" t="str">
        <f t="shared" si="91"/>
        <v/>
      </c>
      <c r="AA506" s="77" t="str">
        <f t="shared" si="92"/>
        <v/>
      </c>
      <c r="AB506" s="77" t="str">
        <f t="shared" si="93"/>
        <v/>
      </c>
      <c r="AC506" s="43" t="str">
        <f t="shared" si="94"/>
        <v/>
      </c>
      <c r="AD506" s="23"/>
      <c r="AE506" s="23"/>
      <c r="AF506" s="23"/>
      <c r="AG506" s="23"/>
      <c r="AH506" s="41" t="str">
        <f t="shared" si="95"/>
        <v/>
      </c>
      <c r="AI506" s="88"/>
      <c r="AJ506" s="26"/>
      <c r="AK506" s="26"/>
      <c r="AL506" s="26"/>
    </row>
    <row r="507" spans="1:38">
      <c r="A507" s="42">
        <v>504</v>
      </c>
      <c r="B507" s="42" t="s">
        <v>4</v>
      </c>
      <c r="C507" s="99"/>
      <c r="D507" s="42" t="str">
        <f t="shared" si="86"/>
        <v/>
      </c>
      <c r="E507" s="99"/>
      <c r="F507" s="26"/>
      <c r="G507" s="99"/>
      <c r="H507" s="107"/>
      <c r="I507" s="53"/>
      <c r="J507" s="53"/>
      <c r="K507" s="99"/>
      <c r="L507" s="26" t="str">
        <f t="shared" si="87"/>
        <v>_</v>
      </c>
      <c r="M507" s="99"/>
      <c r="N507" s="42" t="str">
        <f t="shared" si="88"/>
        <v/>
      </c>
      <c r="O507" s="70"/>
      <c r="P507" s="63"/>
      <c r="Q507" s="64"/>
      <c r="R507" s="26"/>
      <c r="S507" s="26"/>
      <c r="T507" s="42" t="str">
        <f t="shared" si="84"/>
        <v/>
      </c>
      <c r="U507" s="42" t="str">
        <f>IF(E507="","",#REF!-N507)</f>
        <v/>
      </c>
      <c r="V507" s="42" t="str">
        <f t="shared" si="85"/>
        <v/>
      </c>
      <c r="W507" s="42" t="str">
        <f t="shared" si="89"/>
        <v/>
      </c>
      <c r="X507" s="41" t="str">
        <f>IF(E507="","",VLOOKUP(G507,#REF!,2,0))</f>
        <v/>
      </c>
      <c r="Y507" s="41" t="str">
        <f t="shared" si="90"/>
        <v/>
      </c>
      <c r="Z507" s="96" t="str">
        <f t="shared" si="91"/>
        <v/>
      </c>
      <c r="AA507" s="77" t="str">
        <f t="shared" si="92"/>
        <v/>
      </c>
      <c r="AB507" s="77" t="str">
        <f t="shared" si="93"/>
        <v/>
      </c>
      <c r="AC507" s="43" t="str">
        <f t="shared" si="94"/>
        <v/>
      </c>
      <c r="AD507" s="23"/>
      <c r="AE507" s="23"/>
      <c r="AF507" s="23"/>
      <c r="AG507" s="23"/>
      <c r="AH507" s="41" t="str">
        <f t="shared" si="95"/>
        <v/>
      </c>
      <c r="AI507" s="88"/>
      <c r="AJ507" s="26"/>
      <c r="AK507" s="26"/>
      <c r="AL507" s="26"/>
    </row>
    <row r="508" spans="1:38">
      <c r="A508" s="42">
        <v>505</v>
      </c>
      <c r="B508" s="42" t="s">
        <v>4</v>
      </c>
      <c r="C508" s="99"/>
      <c r="D508" s="42" t="str">
        <f t="shared" si="86"/>
        <v/>
      </c>
      <c r="E508" s="99"/>
      <c r="F508" s="26"/>
      <c r="G508" s="99"/>
      <c r="H508" s="107"/>
      <c r="I508" s="53"/>
      <c r="J508" s="53"/>
      <c r="K508" s="99"/>
      <c r="L508" s="26" t="str">
        <f t="shared" si="87"/>
        <v>_</v>
      </c>
      <c r="M508" s="99"/>
      <c r="N508" s="42" t="str">
        <f t="shared" si="88"/>
        <v/>
      </c>
      <c r="O508" s="70"/>
      <c r="P508" s="63"/>
      <c r="Q508" s="64"/>
      <c r="R508" s="26"/>
      <c r="S508" s="26"/>
      <c r="T508" s="42" t="str">
        <f t="shared" si="84"/>
        <v/>
      </c>
      <c r="U508" s="42" t="str">
        <f>IF(E508="","",#REF!-N508)</f>
        <v/>
      </c>
      <c r="V508" s="42" t="str">
        <f t="shared" si="85"/>
        <v/>
      </c>
      <c r="W508" s="42" t="str">
        <f t="shared" si="89"/>
        <v/>
      </c>
      <c r="X508" s="41" t="str">
        <f>IF(E508="","",VLOOKUP(G508,#REF!,2,0))</f>
        <v/>
      </c>
      <c r="Y508" s="41" t="str">
        <f t="shared" si="90"/>
        <v/>
      </c>
      <c r="Z508" s="96" t="str">
        <f t="shared" si="91"/>
        <v/>
      </c>
      <c r="AA508" s="77" t="str">
        <f t="shared" si="92"/>
        <v/>
      </c>
      <c r="AB508" s="77" t="str">
        <f t="shared" si="93"/>
        <v/>
      </c>
      <c r="AC508" s="43" t="str">
        <f t="shared" si="94"/>
        <v/>
      </c>
      <c r="AD508" s="23"/>
      <c r="AE508" s="23"/>
      <c r="AF508" s="23"/>
      <c r="AG508" s="23"/>
      <c r="AH508" s="41" t="str">
        <f t="shared" si="95"/>
        <v/>
      </c>
      <c r="AI508" s="88"/>
      <c r="AJ508" s="26"/>
      <c r="AK508" s="26"/>
      <c r="AL508" s="26"/>
    </row>
    <row r="509" spans="1:38">
      <c r="A509" s="42">
        <v>506</v>
      </c>
      <c r="B509" s="42" t="s">
        <v>4</v>
      </c>
      <c r="C509" s="99"/>
      <c r="D509" s="42" t="str">
        <f t="shared" si="86"/>
        <v/>
      </c>
      <c r="E509" s="99"/>
      <c r="F509" s="26"/>
      <c r="G509" s="99"/>
      <c r="H509" s="107"/>
      <c r="I509" s="53"/>
      <c r="J509" s="53"/>
      <c r="K509" s="99"/>
      <c r="L509" s="26" t="str">
        <f t="shared" si="87"/>
        <v>_</v>
      </c>
      <c r="M509" s="99"/>
      <c r="N509" s="42" t="str">
        <f t="shared" si="88"/>
        <v/>
      </c>
      <c r="O509" s="70"/>
      <c r="P509" s="63"/>
      <c r="Q509" s="64"/>
      <c r="R509" s="26"/>
      <c r="S509" s="26"/>
      <c r="T509" s="42" t="str">
        <f t="shared" si="84"/>
        <v/>
      </c>
      <c r="U509" s="42" t="str">
        <f>IF(E509="","",#REF!-N509)</f>
        <v/>
      </c>
      <c r="V509" s="42" t="str">
        <f t="shared" si="85"/>
        <v/>
      </c>
      <c r="W509" s="42" t="str">
        <f t="shared" si="89"/>
        <v/>
      </c>
      <c r="X509" s="41" t="str">
        <f>IF(E509="","",VLOOKUP(G509,#REF!,2,0))</f>
        <v/>
      </c>
      <c r="Y509" s="41" t="str">
        <f t="shared" si="90"/>
        <v/>
      </c>
      <c r="Z509" s="96" t="str">
        <f t="shared" si="91"/>
        <v/>
      </c>
      <c r="AA509" s="77" t="str">
        <f t="shared" si="92"/>
        <v/>
      </c>
      <c r="AB509" s="77" t="str">
        <f t="shared" si="93"/>
        <v/>
      </c>
      <c r="AC509" s="43" t="str">
        <f t="shared" si="94"/>
        <v/>
      </c>
      <c r="AD509" s="23"/>
      <c r="AE509" s="23"/>
      <c r="AF509" s="23"/>
      <c r="AG509" s="23"/>
      <c r="AH509" s="41" t="str">
        <f t="shared" si="95"/>
        <v/>
      </c>
      <c r="AI509" s="88"/>
      <c r="AJ509" s="26"/>
      <c r="AK509" s="26"/>
      <c r="AL509" s="26"/>
    </row>
    <row r="510" spans="1:38">
      <c r="A510" s="42">
        <v>507</v>
      </c>
      <c r="B510" s="42" t="s">
        <v>4</v>
      </c>
      <c r="C510" s="99"/>
      <c r="D510" s="42" t="str">
        <f t="shared" si="86"/>
        <v/>
      </c>
      <c r="E510" s="99"/>
      <c r="F510" s="26"/>
      <c r="G510" s="99"/>
      <c r="H510" s="107"/>
      <c r="I510" s="53"/>
      <c r="J510" s="53"/>
      <c r="K510" s="99"/>
      <c r="L510" s="26" t="str">
        <f t="shared" si="87"/>
        <v>_</v>
      </c>
      <c r="M510" s="99"/>
      <c r="N510" s="42" t="str">
        <f t="shared" si="88"/>
        <v/>
      </c>
      <c r="O510" s="70"/>
      <c r="P510" s="63"/>
      <c r="Q510" s="64"/>
      <c r="R510" s="26"/>
      <c r="S510" s="26"/>
      <c r="T510" s="42" t="str">
        <f t="shared" si="84"/>
        <v/>
      </c>
      <c r="U510" s="42" t="str">
        <f>IF(E510="","",#REF!-N510)</f>
        <v/>
      </c>
      <c r="V510" s="42" t="str">
        <f t="shared" si="85"/>
        <v/>
      </c>
      <c r="W510" s="42" t="str">
        <f t="shared" si="89"/>
        <v/>
      </c>
      <c r="X510" s="41" t="str">
        <f>IF(E510="","",VLOOKUP(G510,#REF!,2,0))</f>
        <v/>
      </c>
      <c r="Y510" s="41" t="str">
        <f t="shared" si="90"/>
        <v/>
      </c>
      <c r="Z510" s="96" t="str">
        <f t="shared" si="91"/>
        <v/>
      </c>
      <c r="AA510" s="77" t="str">
        <f t="shared" si="92"/>
        <v/>
      </c>
      <c r="AB510" s="77" t="str">
        <f t="shared" si="93"/>
        <v/>
      </c>
      <c r="AC510" s="43" t="str">
        <f t="shared" si="94"/>
        <v/>
      </c>
      <c r="AD510" s="23"/>
      <c r="AE510" s="23"/>
      <c r="AF510" s="23"/>
      <c r="AG510" s="23"/>
      <c r="AH510" s="41" t="str">
        <f t="shared" si="95"/>
        <v/>
      </c>
      <c r="AI510" s="88"/>
      <c r="AJ510" s="26"/>
      <c r="AK510" s="26"/>
      <c r="AL510" s="26"/>
    </row>
    <row r="511" spans="1:38">
      <c r="A511" s="42">
        <v>508</v>
      </c>
      <c r="B511" s="42" t="s">
        <v>4</v>
      </c>
      <c r="C511" s="99"/>
      <c r="D511" s="42" t="str">
        <f t="shared" si="86"/>
        <v/>
      </c>
      <c r="E511" s="99"/>
      <c r="F511" s="26"/>
      <c r="G511" s="99"/>
      <c r="H511" s="107"/>
      <c r="I511" s="53"/>
      <c r="J511" s="53"/>
      <c r="K511" s="99"/>
      <c r="L511" s="26" t="str">
        <f t="shared" si="87"/>
        <v>_</v>
      </c>
      <c r="M511" s="99"/>
      <c r="N511" s="42" t="str">
        <f t="shared" si="88"/>
        <v/>
      </c>
      <c r="O511" s="70"/>
      <c r="P511" s="63"/>
      <c r="Q511" s="64"/>
      <c r="R511" s="26"/>
      <c r="S511" s="26"/>
      <c r="T511" s="42" t="str">
        <f t="shared" si="84"/>
        <v/>
      </c>
      <c r="U511" s="42" t="str">
        <f>IF(E511="","",#REF!-N511)</f>
        <v/>
      </c>
      <c r="V511" s="42" t="str">
        <f t="shared" si="85"/>
        <v/>
      </c>
      <c r="W511" s="42" t="str">
        <f t="shared" si="89"/>
        <v/>
      </c>
      <c r="X511" s="41" t="str">
        <f>IF(E511="","",VLOOKUP(G511,#REF!,2,0))</f>
        <v/>
      </c>
      <c r="Y511" s="41" t="str">
        <f t="shared" si="90"/>
        <v/>
      </c>
      <c r="Z511" s="96" t="str">
        <f t="shared" si="91"/>
        <v/>
      </c>
      <c r="AA511" s="77" t="str">
        <f t="shared" si="92"/>
        <v/>
      </c>
      <c r="AB511" s="77" t="str">
        <f t="shared" si="93"/>
        <v/>
      </c>
      <c r="AC511" s="43" t="str">
        <f t="shared" si="94"/>
        <v/>
      </c>
      <c r="AD511" s="23"/>
      <c r="AE511" s="23"/>
      <c r="AF511" s="23"/>
      <c r="AG511" s="23"/>
      <c r="AH511" s="41" t="str">
        <f t="shared" si="95"/>
        <v/>
      </c>
      <c r="AI511" s="88"/>
      <c r="AJ511" s="26"/>
      <c r="AK511" s="26"/>
      <c r="AL511" s="26"/>
    </row>
    <row r="512" spans="1:38">
      <c r="A512" s="42">
        <v>509</v>
      </c>
      <c r="B512" s="42" t="s">
        <v>4</v>
      </c>
      <c r="C512" s="99"/>
      <c r="D512" s="42" t="str">
        <f t="shared" si="86"/>
        <v/>
      </c>
      <c r="E512" s="99"/>
      <c r="F512" s="26"/>
      <c r="G512" s="99"/>
      <c r="H512" s="107"/>
      <c r="I512" s="53"/>
      <c r="J512" s="53"/>
      <c r="K512" s="99"/>
      <c r="L512" s="26" t="str">
        <f t="shared" si="87"/>
        <v>_</v>
      </c>
      <c r="M512" s="99"/>
      <c r="N512" s="42" t="str">
        <f t="shared" si="88"/>
        <v/>
      </c>
      <c r="O512" s="70"/>
      <c r="P512" s="63"/>
      <c r="Q512" s="64"/>
      <c r="R512" s="26"/>
      <c r="S512" s="26"/>
      <c r="T512" s="42" t="str">
        <f t="shared" si="84"/>
        <v/>
      </c>
      <c r="U512" s="42" t="str">
        <f>IF(E512="","",#REF!-N512)</f>
        <v/>
      </c>
      <c r="V512" s="42" t="str">
        <f t="shared" si="85"/>
        <v/>
      </c>
      <c r="W512" s="42" t="str">
        <f t="shared" si="89"/>
        <v/>
      </c>
      <c r="X512" s="41" t="str">
        <f>IF(E512="","",VLOOKUP(G512,#REF!,2,0))</f>
        <v/>
      </c>
      <c r="Y512" s="41" t="str">
        <f t="shared" si="90"/>
        <v/>
      </c>
      <c r="Z512" s="96" t="str">
        <f t="shared" si="91"/>
        <v/>
      </c>
      <c r="AA512" s="77" t="str">
        <f t="shared" si="92"/>
        <v/>
      </c>
      <c r="AB512" s="77" t="str">
        <f t="shared" si="93"/>
        <v/>
      </c>
      <c r="AC512" s="43" t="str">
        <f t="shared" si="94"/>
        <v/>
      </c>
      <c r="AD512" s="23"/>
      <c r="AE512" s="23"/>
      <c r="AF512" s="23"/>
      <c r="AG512" s="23"/>
      <c r="AH512" s="41" t="str">
        <f t="shared" si="95"/>
        <v/>
      </c>
      <c r="AI512" s="88"/>
      <c r="AJ512" s="26"/>
      <c r="AK512" s="26"/>
      <c r="AL512" s="26"/>
    </row>
    <row r="513" spans="1:38">
      <c r="A513" s="42">
        <v>510</v>
      </c>
      <c r="B513" s="42" t="s">
        <v>4</v>
      </c>
      <c r="C513" s="99"/>
      <c r="D513" s="42" t="str">
        <f t="shared" si="86"/>
        <v/>
      </c>
      <c r="E513" s="99"/>
      <c r="F513" s="26"/>
      <c r="G513" s="99"/>
      <c r="H513" s="107"/>
      <c r="I513" s="53"/>
      <c r="J513" s="53"/>
      <c r="K513" s="99"/>
      <c r="L513" s="26" t="str">
        <f t="shared" si="87"/>
        <v>_</v>
      </c>
      <c r="M513" s="99"/>
      <c r="N513" s="42" t="str">
        <f t="shared" si="88"/>
        <v/>
      </c>
      <c r="O513" s="70"/>
      <c r="P513" s="63"/>
      <c r="Q513" s="64"/>
      <c r="R513" s="26"/>
      <c r="S513" s="26"/>
      <c r="T513" s="42" t="str">
        <f t="shared" si="84"/>
        <v/>
      </c>
      <c r="U513" s="42" t="str">
        <f>IF(E513="","",#REF!-N513)</f>
        <v/>
      </c>
      <c r="V513" s="42" t="str">
        <f t="shared" si="85"/>
        <v/>
      </c>
      <c r="W513" s="42" t="str">
        <f t="shared" si="89"/>
        <v/>
      </c>
      <c r="X513" s="41" t="str">
        <f>IF(E513="","",VLOOKUP(G513,#REF!,2,0))</f>
        <v/>
      </c>
      <c r="Y513" s="41" t="str">
        <f t="shared" si="90"/>
        <v/>
      </c>
      <c r="Z513" s="96" t="str">
        <f t="shared" si="91"/>
        <v/>
      </c>
      <c r="AA513" s="77" t="str">
        <f t="shared" si="92"/>
        <v/>
      </c>
      <c r="AB513" s="77" t="str">
        <f t="shared" si="93"/>
        <v/>
      </c>
      <c r="AC513" s="43" t="str">
        <f t="shared" si="94"/>
        <v/>
      </c>
      <c r="AD513" s="23"/>
      <c r="AE513" s="23"/>
      <c r="AF513" s="23"/>
      <c r="AG513" s="23"/>
      <c r="AH513" s="41" t="str">
        <f t="shared" si="95"/>
        <v/>
      </c>
      <c r="AI513" s="88"/>
      <c r="AJ513" s="26"/>
      <c r="AK513" s="26"/>
      <c r="AL513" s="26"/>
    </row>
    <row r="514" spans="1:38">
      <c r="A514" s="42">
        <v>511</v>
      </c>
      <c r="B514" s="42" t="s">
        <v>4</v>
      </c>
      <c r="C514" s="99"/>
      <c r="D514" s="42" t="str">
        <f t="shared" si="86"/>
        <v/>
      </c>
      <c r="E514" s="99"/>
      <c r="F514" s="26"/>
      <c r="G514" s="99"/>
      <c r="H514" s="107"/>
      <c r="I514" s="53"/>
      <c r="J514" s="53"/>
      <c r="K514" s="99"/>
      <c r="L514" s="26" t="str">
        <f t="shared" si="87"/>
        <v>_</v>
      </c>
      <c r="M514" s="99"/>
      <c r="N514" s="42" t="str">
        <f t="shared" si="88"/>
        <v/>
      </c>
      <c r="O514" s="70"/>
      <c r="P514" s="63"/>
      <c r="Q514" s="64"/>
      <c r="R514" s="26"/>
      <c r="S514" s="26"/>
      <c r="T514" s="42" t="str">
        <f t="shared" si="84"/>
        <v/>
      </c>
      <c r="U514" s="42" t="str">
        <f>IF(E514="","",#REF!-N514)</f>
        <v/>
      </c>
      <c r="V514" s="42" t="str">
        <f t="shared" si="85"/>
        <v/>
      </c>
      <c r="W514" s="42" t="str">
        <f t="shared" si="89"/>
        <v/>
      </c>
      <c r="X514" s="41" t="str">
        <f>IF(E514="","",VLOOKUP(G514,#REF!,2,0))</f>
        <v/>
      </c>
      <c r="Y514" s="41" t="str">
        <f t="shared" si="90"/>
        <v/>
      </c>
      <c r="Z514" s="96" t="str">
        <f t="shared" si="91"/>
        <v/>
      </c>
      <c r="AA514" s="77" t="str">
        <f t="shared" si="92"/>
        <v/>
      </c>
      <c r="AB514" s="77" t="str">
        <f t="shared" si="93"/>
        <v/>
      </c>
      <c r="AC514" s="43" t="str">
        <f t="shared" si="94"/>
        <v/>
      </c>
      <c r="AD514" s="23"/>
      <c r="AE514" s="23"/>
      <c r="AF514" s="23"/>
      <c r="AG514" s="23"/>
      <c r="AH514" s="41" t="str">
        <f t="shared" si="95"/>
        <v/>
      </c>
      <c r="AI514" s="88"/>
      <c r="AJ514" s="26"/>
      <c r="AK514" s="26"/>
      <c r="AL514" s="26"/>
    </row>
    <row r="515" spans="1:38">
      <c r="A515" s="42">
        <v>512</v>
      </c>
      <c r="B515" s="42" t="s">
        <v>4</v>
      </c>
      <c r="C515" s="99"/>
      <c r="D515" s="42" t="str">
        <f t="shared" si="86"/>
        <v/>
      </c>
      <c r="E515" s="99"/>
      <c r="F515" s="26"/>
      <c r="G515" s="99"/>
      <c r="H515" s="107"/>
      <c r="I515" s="53"/>
      <c r="J515" s="53"/>
      <c r="K515" s="99"/>
      <c r="L515" s="26" t="str">
        <f t="shared" si="87"/>
        <v>_</v>
      </c>
      <c r="M515" s="99"/>
      <c r="N515" s="42" t="str">
        <f t="shared" si="88"/>
        <v/>
      </c>
      <c r="O515" s="70"/>
      <c r="P515" s="63"/>
      <c r="Q515" s="64"/>
      <c r="R515" s="26"/>
      <c r="S515" s="26"/>
      <c r="T515" s="42" t="str">
        <f t="shared" si="84"/>
        <v/>
      </c>
      <c r="U515" s="42" t="str">
        <f>IF(E515="","",#REF!-N515)</f>
        <v/>
      </c>
      <c r="V515" s="42" t="str">
        <f t="shared" si="85"/>
        <v/>
      </c>
      <c r="W515" s="42" t="str">
        <f t="shared" si="89"/>
        <v/>
      </c>
      <c r="X515" s="41" t="str">
        <f>IF(E515="","",VLOOKUP(G515,#REF!,2,0))</f>
        <v/>
      </c>
      <c r="Y515" s="41" t="str">
        <f t="shared" si="90"/>
        <v/>
      </c>
      <c r="Z515" s="96" t="str">
        <f t="shared" si="91"/>
        <v/>
      </c>
      <c r="AA515" s="77" t="str">
        <f t="shared" si="92"/>
        <v/>
      </c>
      <c r="AB515" s="77" t="str">
        <f t="shared" si="93"/>
        <v/>
      </c>
      <c r="AC515" s="43" t="str">
        <f t="shared" si="94"/>
        <v/>
      </c>
      <c r="AD515" s="23"/>
      <c r="AE515" s="23"/>
      <c r="AF515" s="23"/>
      <c r="AG515" s="23"/>
      <c r="AH515" s="41" t="str">
        <f t="shared" si="95"/>
        <v/>
      </c>
      <c r="AI515" s="88"/>
      <c r="AJ515" s="26"/>
      <c r="AK515" s="26"/>
      <c r="AL515" s="26"/>
    </row>
    <row r="516" spans="1:38">
      <c r="A516" s="42">
        <v>513</v>
      </c>
      <c r="B516" s="42" t="s">
        <v>4</v>
      </c>
      <c r="C516" s="99"/>
      <c r="D516" s="42" t="str">
        <f t="shared" si="86"/>
        <v/>
      </c>
      <c r="E516" s="99"/>
      <c r="F516" s="26"/>
      <c r="G516" s="99"/>
      <c r="H516" s="107"/>
      <c r="I516" s="53"/>
      <c r="J516" s="53"/>
      <c r="K516" s="99"/>
      <c r="L516" s="26" t="str">
        <f t="shared" si="87"/>
        <v>_</v>
      </c>
      <c r="M516" s="99"/>
      <c r="N516" s="42" t="str">
        <f t="shared" si="88"/>
        <v/>
      </c>
      <c r="O516" s="70"/>
      <c r="P516" s="63"/>
      <c r="Q516" s="64"/>
      <c r="R516" s="26"/>
      <c r="S516" s="26"/>
      <c r="T516" s="42" t="str">
        <f t="shared" ref="T516:T579" si="96">IF(E516="","",48)</f>
        <v/>
      </c>
      <c r="U516" s="42" t="str">
        <f>IF(E516="","",#REF!-N516)</f>
        <v/>
      </c>
      <c r="V516" s="42" t="str">
        <f t="shared" ref="V516:V579" si="97">IF(E516="","",T516-U516)</f>
        <v/>
      </c>
      <c r="W516" s="42" t="str">
        <f t="shared" si="89"/>
        <v/>
      </c>
      <c r="X516" s="41" t="str">
        <f>IF(E516="","",VLOOKUP(G516,#REF!,2,0))</f>
        <v/>
      </c>
      <c r="Y516" s="41" t="str">
        <f t="shared" si="90"/>
        <v/>
      </c>
      <c r="Z516" s="96" t="str">
        <f t="shared" si="91"/>
        <v/>
      </c>
      <c r="AA516" s="77" t="str">
        <f t="shared" si="92"/>
        <v/>
      </c>
      <c r="AB516" s="77" t="str">
        <f t="shared" si="93"/>
        <v/>
      </c>
      <c r="AC516" s="43" t="str">
        <f t="shared" si="94"/>
        <v/>
      </c>
      <c r="AD516" s="23"/>
      <c r="AE516" s="23"/>
      <c r="AF516" s="23"/>
      <c r="AG516" s="23"/>
      <c r="AH516" s="41" t="str">
        <f t="shared" si="95"/>
        <v/>
      </c>
      <c r="AI516" s="88"/>
      <c r="AJ516" s="26"/>
      <c r="AK516" s="26"/>
      <c r="AL516" s="26"/>
    </row>
    <row r="517" spans="1:38">
      <c r="A517" s="42">
        <v>514</v>
      </c>
      <c r="B517" s="42" t="s">
        <v>4</v>
      </c>
      <c r="C517" s="99"/>
      <c r="D517" s="42" t="str">
        <f t="shared" ref="D517:D580" si="98">IF(O517="","",C517&amp;"_"&amp;O517)</f>
        <v/>
      </c>
      <c r="E517" s="99"/>
      <c r="F517" s="26"/>
      <c r="G517" s="99"/>
      <c r="H517" s="107"/>
      <c r="I517" s="53"/>
      <c r="J517" s="53"/>
      <c r="K517" s="99"/>
      <c r="L517" s="26" t="str">
        <f t="shared" ref="L517:L580" si="99">C517&amp;"_"&amp;K517</f>
        <v>_</v>
      </c>
      <c r="M517" s="99"/>
      <c r="N517" s="42" t="str">
        <f t="shared" ref="N517:N580" si="100">IF(M517="","",IF(MONTH(M517)&lt;=3,YEAR(M517)-1,YEAR(M517)))</f>
        <v/>
      </c>
      <c r="O517" s="70"/>
      <c r="P517" s="63"/>
      <c r="Q517" s="64"/>
      <c r="R517" s="26"/>
      <c r="S517" s="26"/>
      <c r="T517" s="42" t="str">
        <f t="shared" si="96"/>
        <v/>
      </c>
      <c r="U517" s="42" t="str">
        <f>IF(E517="","",#REF!-N517)</f>
        <v/>
      </c>
      <c r="V517" s="42" t="str">
        <f t="shared" si="97"/>
        <v/>
      </c>
      <c r="W517" s="42" t="str">
        <f t="shared" ref="W517:W580" si="101">IF(T517="","",0.021)</f>
        <v/>
      </c>
      <c r="X517" s="41" t="str">
        <f>IF(E517="","",VLOOKUP(G517,#REF!,2,0))</f>
        <v/>
      </c>
      <c r="Y517" s="41" t="str">
        <f t="shared" ref="Y517:Y580" si="102">IF(E517="","",IF(P517=0,ROUND(H517*X517,0),0))</f>
        <v/>
      </c>
      <c r="Z517" s="96" t="str">
        <f t="shared" ref="Z517:Z580" si="103">IF(P517="","",IF(V517&lt;0,1,IF(P517=0,Y517,P517)))</f>
        <v/>
      </c>
      <c r="AA517" s="77" t="str">
        <f t="shared" ref="AA517:AA580" si="104">IF(E517="","",IF(U517=0,0,IF(V517=0,AI517,IF(V517&lt;0,0,ROUNDDOWN(Z517*W517,0)))))</f>
        <v/>
      </c>
      <c r="AB517" s="77" t="str">
        <f t="shared" ref="AB517:AB580" si="105">IF(E517="","",IF(V517=0,Z517,IF(V517&lt;0,0,AA517*U517)))</f>
        <v/>
      </c>
      <c r="AC517" s="43" t="str">
        <f t="shared" ref="AC517:AC580" si="106">IF(E517="","",IF(Z517-AB517&lt;=0,1,Z517-AB517))</f>
        <v/>
      </c>
      <c r="AD517" s="23"/>
      <c r="AE517" s="23"/>
      <c r="AF517" s="23"/>
      <c r="AG517" s="23"/>
      <c r="AH517" s="41" t="str">
        <f t="shared" ref="AH517:AH580" si="107">IF(E517="","",P517-SUM(AD517:AG517))</f>
        <v/>
      </c>
      <c r="AI517" s="88"/>
      <c r="AJ517" s="26"/>
      <c r="AK517" s="26"/>
      <c r="AL517" s="26"/>
    </row>
    <row r="518" spans="1:38">
      <c r="A518" s="42">
        <v>515</v>
      </c>
      <c r="B518" s="42" t="s">
        <v>4</v>
      </c>
      <c r="C518" s="99"/>
      <c r="D518" s="42" t="str">
        <f t="shared" si="98"/>
        <v/>
      </c>
      <c r="E518" s="99"/>
      <c r="F518" s="26"/>
      <c r="G518" s="99"/>
      <c r="H518" s="107"/>
      <c r="I518" s="53"/>
      <c r="J518" s="53"/>
      <c r="K518" s="99"/>
      <c r="L518" s="26" t="str">
        <f t="shared" si="99"/>
        <v>_</v>
      </c>
      <c r="M518" s="99"/>
      <c r="N518" s="42" t="str">
        <f t="shared" si="100"/>
        <v/>
      </c>
      <c r="O518" s="70"/>
      <c r="P518" s="63"/>
      <c r="Q518" s="64"/>
      <c r="R518" s="26"/>
      <c r="S518" s="26"/>
      <c r="T518" s="42" t="str">
        <f t="shared" si="96"/>
        <v/>
      </c>
      <c r="U518" s="42" t="str">
        <f>IF(E518="","",#REF!-N518)</f>
        <v/>
      </c>
      <c r="V518" s="42" t="str">
        <f t="shared" si="97"/>
        <v/>
      </c>
      <c r="W518" s="42" t="str">
        <f t="shared" si="101"/>
        <v/>
      </c>
      <c r="X518" s="41" t="str">
        <f>IF(E518="","",VLOOKUP(G518,#REF!,2,0))</f>
        <v/>
      </c>
      <c r="Y518" s="41" t="str">
        <f t="shared" si="102"/>
        <v/>
      </c>
      <c r="Z518" s="96" t="str">
        <f t="shared" si="103"/>
        <v/>
      </c>
      <c r="AA518" s="77" t="str">
        <f t="shared" si="104"/>
        <v/>
      </c>
      <c r="AB518" s="77" t="str">
        <f t="shared" si="105"/>
        <v/>
      </c>
      <c r="AC518" s="43" t="str">
        <f t="shared" si="106"/>
        <v/>
      </c>
      <c r="AD518" s="23"/>
      <c r="AE518" s="23"/>
      <c r="AF518" s="23"/>
      <c r="AG518" s="23"/>
      <c r="AH518" s="41" t="str">
        <f t="shared" si="107"/>
        <v/>
      </c>
      <c r="AI518" s="88"/>
      <c r="AJ518" s="26"/>
      <c r="AK518" s="26"/>
      <c r="AL518" s="26"/>
    </row>
    <row r="519" spans="1:38">
      <c r="A519" s="42">
        <v>516</v>
      </c>
      <c r="B519" s="42" t="s">
        <v>4</v>
      </c>
      <c r="C519" s="99"/>
      <c r="D519" s="42" t="str">
        <f t="shared" si="98"/>
        <v/>
      </c>
      <c r="E519" s="99"/>
      <c r="F519" s="26"/>
      <c r="G519" s="99"/>
      <c r="H519" s="107"/>
      <c r="I519" s="53"/>
      <c r="J519" s="53"/>
      <c r="K519" s="99"/>
      <c r="L519" s="26" t="str">
        <f t="shared" si="99"/>
        <v>_</v>
      </c>
      <c r="M519" s="99"/>
      <c r="N519" s="42" t="str">
        <f t="shared" si="100"/>
        <v/>
      </c>
      <c r="O519" s="70"/>
      <c r="P519" s="63"/>
      <c r="Q519" s="64"/>
      <c r="R519" s="26"/>
      <c r="S519" s="26"/>
      <c r="T519" s="42" t="str">
        <f t="shared" si="96"/>
        <v/>
      </c>
      <c r="U519" s="42" t="str">
        <f>IF(E519="","",#REF!-N519)</f>
        <v/>
      </c>
      <c r="V519" s="42" t="str">
        <f t="shared" si="97"/>
        <v/>
      </c>
      <c r="W519" s="42" t="str">
        <f t="shared" si="101"/>
        <v/>
      </c>
      <c r="X519" s="41" t="str">
        <f>IF(E519="","",VLOOKUP(G519,#REF!,2,0))</f>
        <v/>
      </c>
      <c r="Y519" s="41" t="str">
        <f t="shared" si="102"/>
        <v/>
      </c>
      <c r="Z519" s="96" t="str">
        <f t="shared" si="103"/>
        <v/>
      </c>
      <c r="AA519" s="77" t="str">
        <f t="shared" si="104"/>
        <v/>
      </c>
      <c r="AB519" s="77" t="str">
        <f t="shared" si="105"/>
        <v/>
      </c>
      <c r="AC519" s="43" t="str">
        <f t="shared" si="106"/>
        <v/>
      </c>
      <c r="AD519" s="23"/>
      <c r="AE519" s="23"/>
      <c r="AF519" s="23"/>
      <c r="AG519" s="23"/>
      <c r="AH519" s="41" t="str">
        <f t="shared" si="107"/>
        <v/>
      </c>
      <c r="AI519" s="88"/>
      <c r="AJ519" s="26"/>
      <c r="AK519" s="26"/>
      <c r="AL519" s="26"/>
    </row>
    <row r="520" spans="1:38">
      <c r="A520" s="42">
        <v>517</v>
      </c>
      <c r="B520" s="42" t="s">
        <v>4</v>
      </c>
      <c r="C520" s="99"/>
      <c r="D520" s="42" t="str">
        <f t="shared" si="98"/>
        <v/>
      </c>
      <c r="E520" s="99"/>
      <c r="F520" s="26"/>
      <c r="G520" s="99"/>
      <c r="H520" s="107"/>
      <c r="I520" s="53"/>
      <c r="J520" s="53"/>
      <c r="K520" s="99"/>
      <c r="L520" s="26" t="str">
        <f t="shared" si="99"/>
        <v>_</v>
      </c>
      <c r="M520" s="99"/>
      <c r="N520" s="42" t="str">
        <f t="shared" si="100"/>
        <v/>
      </c>
      <c r="O520" s="70"/>
      <c r="P520" s="63"/>
      <c r="Q520" s="64"/>
      <c r="R520" s="26"/>
      <c r="S520" s="26"/>
      <c r="T520" s="42" t="str">
        <f t="shared" si="96"/>
        <v/>
      </c>
      <c r="U520" s="42" t="str">
        <f>IF(E520="","",#REF!-N520)</f>
        <v/>
      </c>
      <c r="V520" s="42" t="str">
        <f t="shared" si="97"/>
        <v/>
      </c>
      <c r="W520" s="42" t="str">
        <f t="shared" si="101"/>
        <v/>
      </c>
      <c r="X520" s="41" t="str">
        <f>IF(E520="","",VLOOKUP(G520,#REF!,2,0))</f>
        <v/>
      </c>
      <c r="Y520" s="41" t="str">
        <f t="shared" si="102"/>
        <v/>
      </c>
      <c r="Z520" s="96" t="str">
        <f t="shared" si="103"/>
        <v/>
      </c>
      <c r="AA520" s="77" t="str">
        <f t="shared" si="104"/>
        <v/>
      </c>
      <c r="AB520" s="77" t="str">
        <f t="shared" si="105"/>
        <v/>
      </c>
      <c r="AC520" s="43" t="str">
        <f t="shared" si="106"/>
        <v/>
      </c>
      <c r="AD520" s="23"/>
      <c r="AE520" s="23"/>
      <c r="AF520" s="23"/>
      <c r="AG520" s="23"/>
      <c r="AH520" s="41" t="str">
        <f t="shared" si="107"/>
        <v/>
      </c>
      <c r="AI520" s="88"/>
      <c r="AJ520" s="26"/>
      <c r="AK520" s="26"/>
      <c r="AL520" s="26"/>
    </row>
    <row r="521" spans="1:38">
      <c r="A521" s="42">
        <v>518</v>
      </c>
      <c r="B521" s="42" t="s">
        <v>4</v>
      </c>
      <c r="C521" s="99"/>
      <c r="D521" s="42" t="str">
        <f t="shared" si="98"/>
        <v/>
      </c>
      <c r="E521" s="99"/>
      <c r="F521" s="26"/>
      <c r="G521" s="99"/>
      <c r="H521" s="107"/>
      <c r="I521" s="53"/>
      <c r="J521" s="53"/>
      <c r="K521" s="99"/>
      <c r="L521" s="26" t="str">
        <f t="shared" si="99"/>
        <v>_</v>
      </c>
      <c r="M521" s="99"/>
      <c r="N521" s="42" t="str">
        <f t="shared" si="100"/>
        <v/>
      </c>
      <c r="O521" s="70"/>
      <c r="P521" s="63"/>
      <c r="Q521" s="64"/>
      <c r="R521" s="26"/>
      <c r="S521" s="26"/>
      <c r="T521" s="42" t="str">
        <f t="shared" si="96"/>
        <v/>
      </c>
      <c r="U521" s="42" t="str">
        <f>IF(E521="","",#REF!-N521)</f>
        <v/>
      </c>
      <c r="V521" s="42" t="str">
        <f t="shared" si="97"/>
        <v/>
      </c>
      <c r="W521" s="42" t="str">
        <f t="shared" si="101"/>
        <v/>
      </c>
      <c r="X521" s="41" t="str">
        <f>IF(E521="","",VLOOKUP(G521,#REF!,2,0))</f>
        <v/>
      </c>
      <c r="Y521" s="41" t="str">
        <f t="shared" si="102"/>
        <v/>
      </c>
      <c r="Z521" s="96" t="str">
        <f t="shared" si="103"/>
        <v/>
      </c>
      <c r="AA521" s="77" t="str">
        <f t="shared" si="104"/>
        <v/>
      </c>
      <c r="AB521" s="77" t="str">
        <f t="shared" si="105"/>
        <v/>
      </c>
      <c r="AC521" s="43" t="str">
        <f t="shared" si="106"/>
        <v/>
      </c>
      <c r="AD521" s="23"/>
      <c r="AE521" s="23"/>
      <c r="AF521" s="23"/>
      <c r="AG521" s="23"/>
      <c r="AH521" s="41" t="str">
        <f t="shared" si="107"/>
        <v/>
      </c>
      <c r="AI521" s="88"/>
      <c r="AJ521" s="26"/>
      <c r="AK521" s="26"/>
      <c r="AL521" s="26"/>
    </row>
    <row r="522" spans="1:38">
      <c r="A522" s="42">
        <v>519</v>
      </c>
      <c r="B522" s="42" t="s">
        <v>4</v>
      </c>
      <c r="C522" s="99"/>
      <c r="D522" s="42" t="str">
        <f t="shared" si="98"/>
        <v/>
      </c>
      <c r="E522" s="99"/>
      <c r="F522" s="26"/>
      <c r="G522" s="99"/>
      <c r="H522" s="107"/>
      <c r="I522" s="53"/>
      <c r="J522" s="53"/>
      <c r="K522" s="99"/>
      <c r="L522" s="26" t="str">
        <f t="shared" si="99"/>
        <v>_</v>
      </c>
      <c r="M522" s="99"/>
      <c r="N522" s="42" t="str">
        <f t="shared" si="100"/>
        <v/>
      </c>
      <c r="O522" s="70"/>
      <c r="P522" s="63"/>
      <c r="Q522" s="64"/>
      <c r="R522" s="26"/>
      <c r="S522" s="26"/>
      <c r="T522" s="42" t="str">
        <f t="shared" si="96"/>
        <v/>
      </c>
      <c r="U522" s="42" t="str">
        <f>IF(E522="","",#REF!-N522)</f>
        <v/>
      </c>
      <c r="V522" s="42" t="str">
        <f t="shared" si="97"/>
        <v/>
      </c>
      <c r="W522" s="42" t="str">
        <f t="shared" si="101"/>
        <v/>
      </c>
      <c r="X522" s="41" t="str">
        <f>IF(E522="","",VLOOKUP(G522,#REF!,2,0))</f>
        <v/>
      </c>
      <c r="Y522" s="41" t="str">
        <f t="shared" si="102"/>
        <v/>
      </c>
      <c r="Z522" s="96" t="str">
        <f t="shared" si="103"/>
        <v/>
      </c>
      <c r="AA522" s="77" t="str">
        <f t="shared" si="104"/>
        <v/>
      </c>
      <c r="AB522" s="77" t="str">
        <f t="shared" si="105"/>
        <v/>
      </c>
      <c r="AC522" s="43" t="str">
        <f t="shared" si="106"/>
        <v/>
      </c>
      <c r="AD522" s="23"/>
      <c r="AE522" s="23"/>
      <c r="AF522" s="23"/>
      <c r="AG522" s="23"/>
      <c r="AH522" s="41" t="str">
        <f t="shared" si="107"/>
        <v/>
      </c>
      <c r="AI522" s="88"/>
      <c r="AJ522" s="26"/>
      <c r="AK522" s="26"/>
      <c r="AL522" s="26"/>
    </row>
    <row r="523" spans="1:38">
      <c r="A523" s="42">
        <v>520</v>
      </c>
      <c r="B523" s="42" t="s">
        <v>4</v>
      </c>
      <c r="C523" s="99"/>
      <c r="D523" s="42" t="str">
        <f t="shared" si="98"/>
        <v/>
      </c>
      <c r="E523" s="99"/>
      <c r="F523" s="26"/>
      <c r="G523" s="99"/>
      <c r="H523" s="107"/>
      <c r="I523" s="53"/>
      <c r="J523" s="53"/>
      <c r="K523" s="99"/>
      <c r="L523" s="26" t="str">
        <f t="shared" si="99"/>
        <v>_</v>
      </c>
      <c r="M523" s="99"/>
      <c r="N523" s="42" t="str">
        <f t="shared" si="100"/>
        <v/>
      </c>
      <c r="O523" s="70"/>
      <c r="P523" s="63"/>
      <c r="Q523" s="64"/>
      <c r="R523" s="26"/>
      <c r="S523" s="26"/>
      <c r="T523" s="42" t="str">
        <f t="shared" si="96"/>
        <v/>
      </c>
      <c r="U523" s="42" t="str">
        <f>IF(E523="","",#REF!-N523)</f>
        <v/>
      </c>
      <c r="V523" s="42" t="str">
        <f t="shared" si="97"/>
        <v/>
      </c>
      <c r="W523" s="42" t="str">
        <f t="shared" si="101"/>
        <v/>
      </c>
      <c r="X523" s="41" t="str">
        <f>IF(E523="","",VLOOKUP(G523,#REF!,2,0))</f>
        <v/>
      </c>
      <c r="Y523" s="41" t="str">
        <f t="shared" si="102"/>
        <v/>
      </c>
      <c r="Z523" s="96" t="str">
        <f t="shared" si="103"/>
        <v/>
      </c>
      <c r="AA523" s="77" t="str">
        <f t="shared" si="104"/>
        <v/>
      </c>
      <c r="AB523" s="77" t="str">
        <f t="shared" si="105"/>
        <v/>
      </c>
      <c r="AC523" s="43" t="str">
        <f t="shared" si="106"/>
        <v/>
      </c>
      <c r="AD523" s="23"/>
      <c r="AE523" s="23"/>
      <c r="AF523" s="23"/>
      <c r="AG523" s="23"/>
      <c r="AH523" s="41" t="str">
        <f t="shared" si="107"/>
        <v/>
      </c>
      <c r="AI523" s="88"/>
      <c r="AJ523" s="26"/>
      <c r="AK523" s="26"/>
      <c r="AL523" s="26"/>
    </row>
    <row r="524" spans="1:38">
      <c r="A524" s="42">
        <v>521</v>
      </c>
      <c r="B524" s="42" t="s">
        <v>4</v>
      </c>
      <c r="C524" s="99"/>
      <c r="D524" s="42" t="str">
        <f t="shared" si="98"/>
        <v/>
      </c>
      <c r="E524" s="99"/>
      <c r="F524" s="26"/>
      <c r="G524" s="99"/>
      <c r="H524" s="107"/>
      <c r="I524" s="53"/>
      <c r="J524" s="53"/>
      <c r="K524" s="99"/>
      <c r="L524" s="26" t="str">
        <f t="shared" si="99"/>
        <v>_</v>
      </c>
      <c r="M524" s="99"/>
      <c r="N524" s="42" t="str">
        <f t="shared" si="100"/>
        <v/>
      </c>
      <c r="O524" s="70"/>
      <c r="P524" s="63"/>
      <c r="Q524" s="64"/>
      <c r="R524" s="26"/>
      <c r="S524" s="26"/>
      <c r="T524" s="42" t="str">
        <f t="shared" si="96"/>
        <v/>
      </c>
      <c r="U524" s="42" t="str">
        <f>IF(E524="","",#REF!-N524)</f>
        <v/>
      </c>
      <c r="V524" s="42" t="str">
        <f t="shared" si="97"/>
        <v/>
      </c>
      <c r="W524" s="42" t="str">
        <f t="shared" si="101"/>
        <v/>
      </c>
      <c r="X524" s="41" t="str">
        <f>IF(E524="","",VLOOKUP(G524,#REF!,2,0))</f>
        <v/>
      </c>
      <c r="Y524" s="41" t="str">
        <f t="shared" si="102"/>
        <v/>
      </c>
      <c r="Z524" s="96" t="str">
        <f t="shared" si="103"/>
        <v/>
      </c>
      <c r="AA524" s="77" t="str">
        <f t="shared" si="104"/>
        <v/>
      </c>
      <c r="AB524" s="77" t="str">
        <f t="shared" si="105"/>
        <v/>
      </c>
      <c r="AC524" s="43" t="str">
        <f t="shared" si="106"/>
        <v/>
      </c>
      <c r="AD524" s="23"/>
      <c r="AE524" s="23"/>
      <c r="AF524" s="23"/>
      <c r="AG524" s="23"/>
      <c r="AH524" s="41" t="str">
        <f t="shared" si="107"/>
        <v/>
      </c>
      <c r="AI524" s="88"/>
      <c r="AJ524" s="26"/>
      <c r="AK524" s="26"/>
      <c r="AL524" s="26"/>
    </row>
    <row r="525" spans="1:38">
      <c r="A525" s="42">
        <v>522</v>
      </c>
      <c r="B525" s="42" t="s">
        <v>4</v>
      </c>
      <c r="C525" s="99"/>
      <c r="D525" s="42" t="str">
        <f t="shared" si="98"/>
        <v/>
      </c>
      <c r="E525" s="99"/>
      <c r="F525" s="26"/>
      <c r="G525" s="99"/>
      <c r="H525" s="107"/>
      <c r="I525" s="53"/>
      <c r="J525" s="53"/>
      <c r="K525" s="99"/>
      <c r="L525" s="26" t="str">
        <f t="shared" si="99"/>
        <v>_</v>
      </c>
      <c r="M525" s="99"/>
      <c r="N525" s="42" t="str">
        <f t="shared" si="100"/>
        <v/>
      </c>
      <c r="O525" s="70"/>
      <c r="P525" s="63"/>
      <c r="Q525" s="64"/>
      <c r="R525" s="26"/>
      <c r="S525" s="26"/>
      <c r="T525" s="42" t="str">
        <f t="shared" si="96"/>
        <v/>
      </c>
      <c r="U525" s="42" t="str">
        <f>IF(E525="","",#REF!-N525)</f>
        <v/>
      </c>
      <c r="V525" s="42" t="str">
        <f t="shared" si="97"/>
        <v/>
      </c>
      <c r="W525" s="42" t="str">
        <f t="shared" si="101"/>
        <v/>
      </c>
      <c r="X525" s="41" t="str">
        <f>IF(E525="","",VLOOKUP(G525,#REF!,2,0))</f>
        <v/>
      </c>
      <c r="Y525" s="41" t="str">
        <f t="shared" si="102"/>
        <v/>
      </c>
      <c r="Z525" s="96" t="str">
        <f t="shared" si="103"/>
        <v/>
      </c>
      <c r="AA525" s="77" t="str">
        <f t="shared" si="104"/>
        <v/>
      </c>
      <c r="AB525" s="77" t="str">
        <f t="shared" si="105"/>
        <v/>
      </c>
      <c r="AC525" s="43" t="str">
        <f t="shared" si="106"/>
        <v/>
      </c>
      <c r="AD525" s="23"/>
      <c r="AE525" s="23"/>
      <c r="AF525" s="23"/>
      <c r="AG525" s="23"/>
      <c r="AH525" s="41" t="str">
        <f t="shared" si="107"/>
        <v/>
      </c>
      <c r="AI525" s="88"/>
      <c r="AJ525" s="26"/>
      <c r="AK525" s="26"/>
      <c r="AL525" s="26"/>
    </row>
    <row r="526" spans="1:38">
      <c r="A526" s="42">
        <v>523</v>
      </c>
      <c r="B526" s="42" t="s">
        <v>4</v>
      </c>
      <c r="C526" s="99"/>
      <c r="D526" s="42" t="str">
        <f t="shared" si="98"/>
        <v/>
      </c>
      <c r="E526" s="99"/>
      <c r="F526" s="26"/>
      <c r="G526" s="99"/>
      <c r="H526" s="107"/>
      <c r="I526" s="53"/>
      <c r="J526" s="53"/>
      <c r="K526" s="99"/>
      <c r="L526" s="26" t="str">
        <f t="shared" si="99"/>
        <v>_</v>
      </c>
      <c r="M526" s="99"/>
      <c r="N526" s="42" t="str">
        <f t="shared" si="100"/>
        <v/>
      </c>
      <c r="O526" s="70"/>
      <c r="P526" s="63"/>
      <c r="Q526" s="64"/>
      <c r="R526" s="26"/>
      <c r="S526" s="26"/>
      <c r="T526" s="42" t="str">
        <f t="shared" si="96"/>
        <v/>
      </c>
      <c r="U526" s="42" t="str">
        <f>IF(E526="","",#REF!-N526)</f>
        <v/>
      </c>
      <c r="V526" s="42" t="str">
        <f t="shared" si="97"/>
        <v/>
      </c>
      <c r="W526" s="42" t="str">
        <f t="shared" si="101"/>
        <v/>
      </c>
      <c r="X526" s="41" t="str">
        <f>IF(E526="","",VLOOKUP(G526,#REF!,2,0))</f>
        <v/>
      </c>
      <c r="Y526" s="41" t="str">
        <f t="shared" si="102"/>
        <v/>
      </c>
      <c r="Z526" s="96" t="str">
        <f t="shared" si="103"/>
        <v/>
      </c>
      <c r="AA526" s="77" t="str">
        <f t="shared" si="104"/>
        <v/>
      </c>
      <c r="AB526" s="77" t="str">
        <f t="shared" si="105"/>
        <v/>
      </c>
      <c r="AC526" s="43" t="str">
        <f t="shared" si="106"/>
        <v/>
      </c>
      <c r="AD526" s="23"/>
      <c r="AE526" s="23"/>
      <c r="AF526" s="23"/>
      <c r="AG526" s="23"/>
      <c r="AH526" s="41" t="str">
        <f t="shared" si="107"/>
        <v/>
      </c>
      <c r="AI526" s="88"/>
      <c r="AJ526" s="26"/>
      <c r="AK526" s="26"/>
      <c r="AL526" s="26"/>
    </row>
    <row r="527" spans="1:38">
      <c r="A527" s="42">
        <v>524</v>
      </c>
      <c r="B527" s="42" t="s">
        <v>4</v>
      </c>
      <c r="C527" s="99"/>
      <c r="D527" s="42" t="str">
        <f t="shared" si="98"/>
        <v/>
      </c>
      <c r="E527" s="99"/>
      <c r="F527" s="26"/>
      <c r="G527" s="99"/>
      <c r="H527" s="107"/>
      <c r="I527" s="53"/>
      <c r="J527" s="53"/>
      <c r="K527" s="99"/>
      <c r="L527" s="26" t="str">
        <f t="shared" si="99"/>
        <v>_</v>
      </c>
      <c r="M527" s="99"/>
      <c r="N527" s="42" t="str">
        <f t="shared" si="100"/>
        <v/>
      </c>
      <c r="O527" s="70"/>
      <c r="P527" s="63"/>
      <c r="Q527" s="64"/>
      <c r="R527" s="26"/>
      <c r="S527" s="26"/>
      <c r="T527" s="42" t="str">
        <f t="shared" si="96"/>
        <v/>
      </c>
      <c r="U527" s="42" t="str">
        <f>IF(E527="","",#REF!-N527)</f>
        <v/>
      </c>
      <c r="V527" s="42" t="str">
        <f t="shared" si="97"/>
        <v/>
      </c>
      <c r="W527" s="42" t="str">
        <f t="shared" si="101"/>
        <v/>
      </c>
      <c r="X527" s="41" t="str">
        <f>IF(E527="","",VLOOKUP(G527,#REF!,2,0))</f>
        <v/>
      </c>
      <c r="Y527" s="41" t="str">
        <f t="shared" si="102"/>
        <v/>
      </c>
      <c r="Z527" s="96" t="str">
        <f t="shared" si="103"/>
        <v/>
      </c>
      <c r="AA527" s="77" t="str">
        <f t="shared" si="104"/>
        <v/>
      </c>
      <c r="AB527" s="77" t="str">
        <f t="shared" si="105"/>
        <v/>
      </c>
      <c r="AC527" s="43" t="str">
        <f t="shared" si="106"/>
        <v/>
      </c>
      <c r="AD527" s="23"/>
      <c r="AE527" s="23"/>
      <c r="AF527" s="23"/>
      <c r="AG527" s="23"/>
      <c r="AH527" s="41" t="str">
        <f t="shared" si="107"/>
        <v/>
      </c>
      <c r="AI527" s="88"/>
      <c r="AJ527" s="26"/>
      <c r="AK527" s="26"/>
      <c r="AL527" s="26"/>
    </row>
    <row r="528" spans="1:38">
      <c r="A528" s="42">
        <v>525</v>
      </c>
      <c r="B528" s="42" t="s">
        <v>4</v>
      </c>
      <c r="C528" s="99"/>
      <c r="D528" s="42" t="str">
        <f t="shared" si="98"/>
        <v/>
      </c>
      <c r="E528" s="99"/>
      <c r="F528" s="26"/>
      <c r="G528" s="99"/>
      <c r="H528" s="107"/>
      <c r="I528" s="53"/>
      <c r="J528" s="53"/>
      <c r="K528" s="99"/>
      <c r="L528" s="26" t="str">
        <f t="shared" si="99"/>
        <v>_</v>
      </c>
      <c r="M528" s="99"/>
      <c r="N528" s="42" t="str">
        <f t="shared" si="100"/>
        <v/>
      </c>
      <c r="O528" s="70"/>
      <c r="P528" s="63"/>
      <c r="Q528" s="64"/>
      <c r="R528" s="26"/>
      <c r="S528" s="26"/>
      <c r="T528" s="42" t="str">
        <f t="shared" si="96"/>
        <v/>
      </c>
      <c r="U528" s="42" t="str">
        <f>IF(E528="","",#REF!-N528)</f>
        <v/>
      </c>
      <c r="V528" s="42" t="str">
        <f t="shared" si="97"/>
        <v/>
      </c>
      <c r="W528" s="42" t="str">
        <f t="shared" si="101"/>
        <v/>
      </c>
      <c r="X528" s="41" t="str">
        <f>IF(E528="","",VLOOKUP(G528,#REF!,2,0))</f>
        <v/>
      </c>
      <c r="Y528" s="41" t="str">
        <f t="shared" si="102"/>
        <v/>
      </c>
      <c r="Z528" s="96" t="str">
        <f t="shared" si="103"/>
        <v/>
      </c>
      <c r="AA528" s="77" t="str">
        <f t="shared" si="104"/>
        <v/>
      </c>
      <c r="AB528" s="77" t="str">
        <f t="shared" si="105"/>
        <v/>
      </c>
      <c r="AC528" s="43" t="str">
        <f t="shared" si="106"/>
        <v/>
      </c>
      <c r="AD528" s="23"/>
      <c r="AE528" s="23"/>
      <c r="AF528" s="23"/>
      <c r="AG528" s="23"/>
      <c r="AH528" s="41" t="str">
        <f t="shared" si="107"/>
        <v/>
      </c>
      <c r="AI528" s="88"/>
      <c r="AJ528" s="26"/>
      <c r="AK528" s="26"/>
      <c r="AL528" s="26"/>
    </row>
    <row r="529" spans="1:38">
      <c r="A529" s="42">
        <v>526</v>
      </c>
      <c r="B529" s="42" t="s">
        <v>4</v>
      </c>
      <c r="C529" s="99"/>
      <c r="D529" s="42" t="str">
        <f t="shared" si="98"/>
        <v/>
      </c>
      <c r="E529" s="99"/>
      <c r="F529" s="26"/>
      <c r="G529" s="99"/>
      <c r="H529" s="107"/>
      <c r="I529" s="53"/>
      <c r="J529" s="53"/>
      <c r="K529" s="99"/>
      <c r="L529" s="26" t="str">
        <f t="shared" si="99"/>
        <v>_</v>
      </c>
      <c r="M529" s="99"/>
      <c r="N529" s="42" t="str">
        <f t="shared" si="100"/>
        <v/>
      </c>
      <c r="O529" s="70"/>
      <c r="P529" s="63"/>
      <c r="Q529" s="64"/>
      <c r="R529" s="26"/>
      <c r="S529" s="26"/>
      <c r="T529" s="42" t="str">
        <f t="shared" si="96"/>
        <v/>
      </c>
      <c r="U529" s="42" t="str">
        <f>IF(E529="","",#REF!-N529)</f>
        <v/>
      </c>
      <c r="V529" s="42" t="str">
        <f t="shared" si="97"/>
        <v/>
      </c>
      <c r="W529" s="42" t="str">
        <f t="shared" si="101"/>
        <v/>
      </c>
      <c r="X529" s="41" t="str">
        <f>IF(E529="","",VLOOKUP(G529,#REF!,2,0))</f>
        <v/>
      </c>
      <c r="Y529" s="41" t="str">
        <f t="shared" si="102"/>
        <v/>
      </c>
      <c r="Z529" s="96" t="str">
        <f t="shared" si="103"/>
        <v/>
      </c>
      <c r="AA529" s="77" t="str">
        <f t="shared" si="104"/>
        <v/>
      </c>
      <c r="AB529" s="77" t="str">
        <f t="shared" si="105"/>
        <v/>
      </c>
      <c r="AC529" s="43" t="str">
        <f t="shared" si="106"/>
        <v/>
      </c>
      <c r="AD529" s="23"/>
      <c r="AE529" s="23"/>
      <c r="AF529" s="23"/>
      <c r="AG529" s="23"/>
      <c r="AH529" s="41" t="str">
        <f t="shared" si="107"/>
        <v/>
      </c>
      <c r="AI529" s="88"/>
      <c r="AJ529" s="26"/>
      <c r="AK529" s="26"/>
      <c r="AL529" s="26"/>
    </row>
    <row r="530" spans="1:38">
      <c r="A530" s="42">
        <v>527</v>
      </c>
      <c r="B530" s="42" t="s">
        <v>4</v>
      </c>
      <c r="C530" s="99"/>
      <c r="D530" s="42" t="str">
        <f t="shared" si="98"/>
        <v/>
      </c>
      <c r="E530" s="99"/>
      <c r="F530" s="26"/>
      <c r="G530" s="99"/>
      <c r="H530" s="107"/>
      <c r="I530" s="53"/>
      <c r="J530" s="53"/>
      <c r="K530" s="99"/>
      <c r="L530" s="26" t="str">
        <f t="shared" si="99"/>
        <v>_</v>
      </c>
      <c r="M530" s="99"/>
      <c r="N530" s="42" t="str">
        <f t="shared" si="100"/>
        <v/>
      </c>
      <c r="O530" s="70"/>
      <c r="P530" s="63"/>
      <c r="Q530" s="64"/>
      <c r="R530" s="26"/>
      <c r="S530" s="26"/>
      <c r="T530" s="42" t="str">
        <f t="shared" si="96"/>
        <v/>
      </c>
      <c r="U530" s="42" t="str">
        <f>IF(E530="","",#REF!-N530)</f>
        <v/>
      </c>
      <c r="V530" s="42" t="str">
        <f t="shared" si="97"/>
        <v/>
      </c>
      <c r="W530" s="42" t="str">
        <f t="shared" si="101"/>
        <v/>
      </c>
      <c r="X530" s="41" t="str">
        <f>IF(E530="","",VLOOKUP(G530,#REF!,2,0))</f>
        <v/>
      </c>
      <c r="Y530" s="41" t="str">
        <f t="shared" si="102"/>
        <v/>
      </c>
      <c r="Z530" s="96" t="str">
        <f t="shared" si="103"/>
        <v/>
      </c>
      <c r="AA530" s="77" t="str">
        <f t="shared" si="104"/>
        <v/>
      </c>
      <c r="AB530" s="77" t="str">
        <f t="shared" si="105"/>
        <v/>
      </c>
      <c r="AC530" s="43" t="str">
        <f t="shared" si="106"/>
        <v/>
      </c>
      <c r="AD530" s="23"/>
      <c r="AE530" s="23"/>
      <c r="AF530" s="23"/>
      <c r="AG530" s="23"/>
      <c r="AH530" s="41" t="str">
        <f t="shared" si="107"/>
        <v/>
      </c>
      <c r="AI530" s="88"/>
      <c r="AJ530" s="26"/>
      <c r="AK530" s="26"/>
      <c r="AL530" s="26"/>
    </row>
    <row r="531" spans="1:38">
      <c r="A531" s="42">
        <v>528</v>
      </c>
      <c r="B531" s="42" t="s">
        <v>4</v>
      </c>
      <c r="C531" s="99"/>
      <c r="D531" s="42" t="str">
        <f t="shared" si="98"/>
        <v/>
      </c>
      <c r="E531" s="99"/>
      <c r="F531" s="26"/>
      <c r="G531" s="99"/>
      <c r="H531" s="107"/>
      <c r="I531" s="53"/>
      <c r="J531" s="53"/>
      <c r="K531" s="99"/>
      <c r="L531" s="26" t="str">
        <f t="shared" si="99"/>
        <v>_</v>
      </c>
      <c r="M531" s="99"/>
      <c r="N531" s="42" t="str">
        <f t="shared" si="100"/>
        <v/>
      </c>
      <c r="O531" s="70"/>
      <c r="P531" s="63"/>
      <c r="Q531" s="64"/>
      <c r="R531" s="26"/>
      <c r="S531" s="26"/>
      <c r="T531" s="42" t="str">
        <f t="shared" si="96"/>
        <v/>
      </c>
      <c r="U531" s="42" t="str">
        <f>IF(E531="","",#REF!-N531)</f>
        <v/>
      </c>
      <c r="V531" s="42" t="str">
        <f t="shared" si="97"/>
        <v/>
      </c>
      <c r="W531" s="42" t="str">
        <f t="shared" si="101"/>
        <v/>
      </c>
      <c r="X531" s="41" t="str">
        <f>IF(E531="","",VLOOKUP(G531,#REF!,2,0))</f>
        <v/>
      </c>
      <c r="Y531" s="41" t="str">
        <f t="shared" si="102"/>
        <v/>
      </c>
      <c r="Z531" s="96" t="str">
        <f t="shared" si="103"/>
        <v/>
      </c>
      <c r="AA531" s="77" t="str">
        <f t="shared" si="104"/>
        <v/>
      </c>
      <c r="AB531" s="77" t="str">
        <f t="shared" si="105"/>
        <v/>
      </c>
      <c r="AC531" s="43" t="str">
        <f t="shared" si="106"/>
        <v/>
      </c>
      <c r="AD531" s="23"/>
      <c r="AE531" s="23"/>
      <c r="AF531" s="23"/>
      <c r="AG531" s="23"/>
      <c r="AH531" s="41" t="str">
        <f t="shared" si="107"/>
        <v/>
      </c>
      <c r="AI531" s="88"/>
      <c r="AJ531" s="26"/>
      <c r="AK531" s="26"/>
      <c r="AL531" s="26"/>
    </row>
    <row r="532" spans="1:38">
      <c r="A532" s="42">
        <v>529</v>
      </c>
      <c r="B532" s="42" t="s">
        <v>4</v>
      </c>
      <c r="C532" s="99"/>
      <c r="D532" s="42" t="str">
        <f t="shared" si="98"/>
        <v/>
      </c>
      <c r="E532" s="99"/>
      <c r="F532" s="26"/>
      <c r="G532" s="99"/>
      <c r="H532" s="107"/>
      <c r="I532" s="53"/>
      <c r="J532" s="53"/>
      <c r="K532" s="99"/>
      <c r="L532" s="26" t="str">
        <f t="shared" si="99"/>
        <v>_</v>
      </c>
      <c r="M532" s="99"/>
      <c r="N532" s="42" t="str">
        <f t="shared" si="100"/>
        <v/>
      </c>
      <c r="O532" s="70"/>
      <c r="P532" s="63"/>
      <c r="Q532" s="64"/>
      <c r="R532" s="26"/>
      <c r="S532" s="26"/>
      <c r="T532" s="42" t="str">
        <f t="shared" si="96"/>
        <v/>
      </c>
      <c r="U532" s="42" t="str">
        <f>IF(E532="","",#REF!-N532)</f>
        <v/>
      </c>
      <c r="V532" s="42" t="str">
        <f t="shared" si="97"/>
        <v/>
      </c>
      <c r="W532" s="42" t="str">
        <f t="shared" si="101"/>
        <v/>
      </c>
      <c r="X532" s="41" t="str">
        <f>IF(E532="","",VLOOKUP(G532,#REF!,2,0))</f>
        <v/>
      </c>
      <c r="Y532" s="41" t="str">
        <f t="shared" si="102"/>
        <v/>
      </c>
      <c r="Z532" s="96" t="str">
        <f t="shared" si="103"/>
        <v/>
      </c>
      <c r="AA532" s="77" t="str">
        <f t="shared" si="104"/>
        <v/>
      </c>
      <c r="AB532" s="77" t="str">
        <f t="shared" si="105"/>
        <v/>
      </c>
      <c r="AC532" s="43" t="str">
        <f t="shared" si="106"/>
        <v/>
      </c>
      <c r="AD532" s="23"/>
      <c r="AE532" s="23"/>
      <c r="AF532" s="23"/>
      <c r="AG532" s="23"/>
      <c r="AH532" s="41" t="str">
        <f t="shared" si="107"/>
        <v/>
      </c>
      <c r="AI532" s="88"/>
      <c r="AJ532" s="26"/>
      <c r="AK532" s="26"/>
      <c r="AL532" s="26"/>
    </row>
    <row r="533" spans="1:38">
      <c r="A533" s="42">
        <v>530</v>
      </c>
      <c r="B533" s="42" t="s">
        <v>4</v>
      </c>
      <c r="C533" s="99"/>
      <c r="D533" s="42" t="str">
        <f t="shared" si="98"/>
        <v/>
      </c>
      <c r="E533" s="99"/>
      <c r="F533" s="26"/>
      <c r="G533" s="99"/>
      <c r="H533" s="107"/>
      <c r="I533" s="53"/>
      <c r="J533" s="53"/>
      <c r="K533" s="99"/>
      <c r="L533" s="26" t="str">
        <f t="shared" si="99"/>
        <v>_</v>
      </c>
      <c r="M533" s="99"/>
      <c r="N533" s="42" t="str">
        <f t="shared" si="100"/>
        <v/>
      </c>
      <c r="O533" s="70"/>
      <c r="P533" s="63"/>
      <c r="Q533" s="64"/>
      <c r="R533" s="26"/>
      <c r="S533" s="26"/>
      <c r="T533" s="42" t="str">
        <f t="shared" si="96"/>
        <v/>
      </c>
      <c r="U533" s="42" t="str">
        <f>IF(E533="","",#REF!-N533)</f>
        <v/>
      </c>
      <c r="V533" s="42" t="str">
        <f t="shared" si="97"/>
        <v/>
      </c>
      <c r="W533" s="42" t="str">
        <f t="shared" si="101"/>
        <v/>
      </c>
      <c r="X533" s="41" t="str">
        <f>IF(E533="","",VLOOKUP(G533,#REF!,2,0))</f>
        <v/>
      </c>
      <c r="Y533" s="41" t="str">
        <f t="shared" si="102"/>
        <v/>
      </c>
      <c r="Z533" s="96" t="str">
        <f t="shared" si="103"/>
        <v/>
      </c>
      <c r="AA533" s="77" t="str">
        <f t="shared" si="104"/>
        <v/>
      </c>
      <c r="AB533" s="77" t="str">
        <f t="shared" si="105"/>
        <v/>
      </c>
      <c r="AC533" s="43" t="str">
        <f t="shared" si="106"/>
        <v/>
      </c>
      <c r="AD533" s="23"/>
      <c r="AE533" s="23"/>
      <c r="AF533" s="23"/>
      <c r="AG533" s="23"/>
      <c r="AH533" s="41" t="str">
        <f t="shared" si="107"/>
        <v/>
      </c>
      <c r="AI533" s="88"/>
      <c r="AJ533" s="26"/>
      <c r="AK533" s="26"/>
      <c r="AL533" s="26"/>
    </row>
    <row r="534" spans="1:38">
      <c r="A534" s="42">
        <v>531</v>
      </c>
      <c r="B534" s="42" t="s">
        <v>4</v>
      </c>
      <c r="C534" s="99"/>
      <c r="D534" s="42" t="str">
        <f t="shared" si="98"/>
        <v/>
      </c>
      <c r="E534" s="99"/>
      <c r="F534" s="26"/>
      <c r="G534" s="99"/>
      <c r="H534" s="107"/>
      <c r="I534" s="53"/>
      <c r="J534" s="53"/>
      <c r="K534" s="99"/>
      <c r="L534" s="26" t="str">
        <f t="shared" si="99"/>
        <v>_</v>
      </c>
      <c r="M534" s="99"/>
      <c r="N534" s="42" t="str">
        <f t="shared" si="100"/>
        <v/>
      </c>
      <c r="O534" s="70"/>
      <c r="P534" s="63"/>
      <c r="Q534" s="64"/>
      <c r="R534" s="26"/>
      <c r="S534" s="26"/>
      <c r="T534" s="42" t="str">
        <f t="shared" si="96"/>
        <v/>
      </c>
      <c r="U534" s="42" t="str">
        <f>IF(E534="","",#REF!-N534)</f>
        <v/>
      </c>
      <c r="V534" s="42" t="str">
        <f t="shared" si="97"/>
        <v/>
      </c>
      <c r="W534" s="42" t="str">
        <f t="shared" si="101"/>
        <v/>
      </c>
      <c r="X534" s="41" t="str">
        <f>IF(E534="","",VLOOKUP(G534,#REF!,2,0))</f>
        <v/>
      </c>
      <c r="Y534" s="41" t="str">
        <f t="shared" si="102"/>
        <v/>
      </c>
      <c r="Z534" s="96" t="str">
        <f t="shared" si="103"/>
        <v/>
      </c>
      <c r="AA534" s="77" t="str">
        <f t="shared" si="104"/>
        <v/>
      </c>
      <c r="AB534" s="77" t="str">
        <f t="shared" si="105"/>
        <v/>
      </c>
      <c r="AC534" s="43" t="str">
        <f t="shared" si="106"/>
        <v/>
      </c>
      <c r="AD534" s="23"/>
      <c r="AE534" s="23"/>
      <c r="AF534" s="23"/>
      <c r="AG534" s="23"/>
      <c r="AH534" s="41" t="str">
        <f t="shared" si="107"/>
        <v/>
      </c>
      <c r="AI534" s="88"/>
      <c r="AJ534" s="26"/>
      <c r="AK534" s="26"/>
      <c r="AL534" s="26"/>
    </row>
    <row r="535" spans="1:38">
      <c r="A535" s="42">
        <v>532</v>
      </c>
      <c r="B535" s="42" t="s">
        <v>4</v>
      </c>
      <c r="C535" s="99"/>
      <c r="D535" s="42" t="str">
        <f t="shared" si="98"/>
        <v/>
      </c>
      <c r="E535" s="99"/>
      <c r="F535" s="26"/>
      <c r="G535" s="99"/>
      <c r="H535" s="107"/>
      <c r="I535" s="53"/>
      <c r="J535" s="53"/>
      <c r="K535" s="99"/>
      <c r="L535" s="26" t="str">
        <f t="shared" si="99"/>
        <v>_</v>
      </c>
      <c r="M535" s="99"/>
      <c r="N535" s="42" t="str">
        <f t="shared" si="100"/>
        <v/>
      </c>
      <c r="O535" s="70"/>
      <c r="P535" s="63"/>
      <c r="Q535" s="64"/>
      <c r="R535" s="26"/>
      <c r="S535" s="26"/>
      <c r="T535" s="42" t="str">
        <f t="shared" si="96"/>
        <v/>
      </c>
      <c r="U535" s="42" t="str">
        <f>IF(E535="","",#REF!-N535)</f>
        <v/>
      </c>
      <c r="V535" s="42" t="str">
        <f t="shared" si="97"/>
        <v/>
      </c>
      <c r="W535" s="42" t="str">
        <f t="shared" si="101"/>
        <v/>
      </c>
      <c r="X535" s="41" t="str">
        <f>IF(E535="","",VLOOKUP(G535,#REF!,2,0))</f>
        <v/>
      </c>
      <c r="Y535" s="41" t="str">
        <f t="shared" si="102"/>
        <v/>
      </c>
      <c r="Z535" s="96" t="str">
        <f t="shared" si="103"/>
        <v/>
      </c>
      <c r="AA535" s="77" t="str">
        <f t="shared" si="104"/>
        <v/>
      </c>
      <c r="AB535" s="77" t="str">
        <f t="shared" si="105"/>
        <v/>
      </c>
      <c r="AC535" s="43" t="str">
        <f t="shared" si="106"/>
        <v/>
      </c>
      <c r="AD535" s="23"/>
      <c r="AE535" s="23"/>
      <c r="AF535" s="23"/>
      <c r="AG535" s="23"/>
      <c r="AH535" s="41" t="str">
        <f t="shared" si="107"/>
        <v/>
      </c>
      <c r="AI535" s="88"/>
      <c r="AJ535" s="26"/>
      <c r="AK535" s="26"/>
      <c r="AL535" s="26"/>
    </row>
    <row r="536" spans="1:38">
      <c r="A536" s="42">
        <v>533</v>
      </c>
      <c r="B536" s="42" t="s">
        <v>4</v>
      </c>
      <c r="C536" s="99"/>
      <c r="D536" s="42" t="str">
        <f t="shared" si="98"/>
        <v/>
      </c>
      <c r="E536" s="99"/>
      <c r="F536" s="26"/>
      <c r="G536" s="99"/>
      <c r="H536" s="107"/>
      <c r="I536" s="53"/>
      <c r="J536" s="53"/>
      <c r="K536" s="99"/>
      <c r="L536" s="26" t="str">
        <f t="shared" si="99"/>
        <v>_</v>
      </c>
      <c r="M536" s="99"/>
      <c r="N536" s="42" t="str">
        <f t="shared" si="100"/>
        <v/>
      </c>
      <c r="O536" s="70"/>
      <c r="P536" s="63"/>
      <c r="Q536" s="64"/>
      <c r="R536" s="26"/>
      <c r="S536" s="26"/>
      <c r="T536" s="42" t="str">
        <f t="shared" si="96"/>
        <v/>
      </c>
      <c r="U536" s="42" t="str">
        <f>IF(E536="","",#REF!-N536)</f>
        <v/>
      </c>
      <c r="V536" s="42" t="str">
        <f t="shared" si="97"/>
        <v/>
      </c>
      <c r="W536" s="42" t="str">
        <f t="shared" si="101"/>
        <v/>
      </c>
      <c r="X536" s="41" t="str">
        <f>IF(E536="","",VLOOKUP(G536,#REF!,2,0))</f>
        <v/>
      </c>
      <c r="Y536" s="41" t="str">
        <f t="shared" si="102"/>
        <v/>
      </c>
      <c r="Z536" s="96" t="str">
        <f t="shared" si="103"/>
        <v/>
      </c>
      <c r="AA536" s="77" t="str">
        <f t="shared" si="104"/>
        <v/>
      </c>
      <c r="AB536" s="77" t="str">
        <f t="shared" si="105"/>
        <v/>
      </c>
      <c r="AC536" s="43" t="str">
        <f t="shared" si="106"/>
        <v/>
      </c>
      <c r="AD536" s="23"/>
      <c r="AE536" s="23"/>
      <c r="AF536" s="23"/>
      <c r="AG536" s="23"/>
      <c r="AH536" s="41" t="str">
        <f t="shared" si="107"/>
        <v/>
      </c>
      <c r="AI536" s="88"/>
      <c r="AJ536" s="26"/>
      <c r="AK536" s="26"/>
      <c r="AL536" s="26"/>
    </row>
    <row r="537" spans="1:38">
      <c r="A537" s="42">
        <v>534</v>
      </c>
      <c r="B537" s="42" t="s">
        <v>4</v>
      </c>
      <c r="C537" s="99"/>
      <c r="D537" s="42" t="str">
        <f t="shared" si="98"/>
        <v/>
      </c>
      <c r="E537" s="99"/>
      <c r="F537" s="26"/>
      <c r="G537" s="99"/>
      <c r="H537" s="107"/>
      <c r="I537" s="53"/>
      <c r="J537" s="53"/>
      <c r="K537" s="99"/>
      <c r="L537" s="26" t="str">
        <f t="shared" si="99"/>
        <v>_</v>
      </c>
      <c r="M537" s="99"/>
      <c r="N537" s="42" t="str">
        <f t="shared" si="100"/>
        <v/>
      </c>
      <c r="O537" s="70"/>
      <c r="P537" s="63"/>
      <c r="Q537" s="64"/>
      <c r="R537" s="26"/>
      <c r="S537" s="26"/>
      <c r="T537" s="42" t="str">
        <f t="shared" si="96"/>
        <v/>
      </c>
      <c r="U537" s="42" t="str">
        <f>IF(E537="","",#REF!-N537)</f>
        <v/>
      </c>
      <c r="V537" s="42" t="str">
        <f t="shared" si="97"/>
        <v/>
      </c>
      <c r="W537" s="42" t="str">
        <f t="shared" si="101"/>
        <v/>
      </c>
      <c r="X537" s="41" t="str">
        <f>IF(E537="","",VLOOKUP(G537,#REF!,2,0))</f>
        <v/>
      </c>
      <c r="Y537" s="41" t="str">
        <f t="shared" si="102"/>
        <v/>
      </c>
      <c r="Z537" s="96" t="str">
        <f t="shared" si="103"/>
        <v/>
      </c>
      <c r="AA537" s="77" t="str">
        <f t="shared" si="104"/>
        <v/>
      </c>
      <c r="AB537" s="77" t="str">
        <f t="shared" si="105"/>
        <v/>
      </c>
      <c r="AC537" s="43" t="str">
        <f t="shared" si="106"/>
        <v/>
      </c>
      <c r="AD537" s="23"/>
      <c r="AE537" s="23"/>
      <c r="AF537" s="23"/>
      <c r="AG537" s="23"/>
      <c r="AH537" s="41" t="str">
        <f t="shared" si="107"/>
        <v/>
      </c>
      <c r="AI537" s="88"/>
      <c r="AJ537" s="26"/>
      <c r="AK537" s="26"/>
      <c r="AL537" s="26"/>
    </row>
    <row r="538" spans="1:38">
      <c r="A538" s="42">
        <v>535</v>
      </c>
      <c r="B538" s="42" t="s">
        <v>4</v>
      </c>
      <c r="C538" s="99"/>
      <c r="D538" s="42" t="str">
        <f t="shared" si="98"/>
        <v/>
      </c>
      <c r="E538" s="99"/>
      <c r="F538" s="26"/>
      <c r="G538" s="99"/>
      <c r="H538" s="107"/>
      <c r="I538" s="53"/>
      <c r="J538" s="53"/>
      <c r="K538" s="99"/>
      <c r="L538" s="26" t="str">
        <f t="shared" si="99"/>
        <v>_</v>
      </c>
      <c r="M538" s="99"/>
      <c r="N538" s="42" t="str">
        <f t="shared" si="100"/>
        <v/>
      </c>
      <c r="O538" s="70"/>
      <c r="P538" s="63"/>
      <c r="Q538" s="64"/>
      <c r="R538" s="26"/>
      <c r="S538" s="26"/>
      <c r="T538" s="42" t="str">
        <f t="shared" si="96"/>
        <v/>
      </c>
      <c r="U538" s="42" t="str">
        <f>IF(E538="","",#REF!-N538)</f>
        <v/>
      </c>
      <c r="V538" s="42" t="str">
        <f t="shared" si="97"/>
        <v/>
      </c>
      <c r="W538" s="42" t="str">
        <f t="shared" si="101"/>
        <v/>
      </c>
      <c r="X538" s="41" t="str">
        <f>IF(E538="","",VLOOKUP(G538,#REF!,2,0))</f>
        <v/>
      </c>
      <c r="Y538" s="41" t="str">
        <f t="shared" si="102"/>
        <v/>
      </c>
      <c r="Z538" s="96" t="str">
        <f t="shared" si="103"/>
        <v/>
      </c>
      <c r="AA538" s="77" t="str">
        <f t="shared" si="104"/>
        <v/>
      </c>
      <c r="AB538" s="77" t="str">
        <f t="shared" si="105"/>
        <v/>
      </c>
      <c r="AC538" s="43" t="str">
        <f t="shared" si="106"/>
        <v/>
      </c>
      <c r="AD538" s="23"/>
      <c r="AE538" s="23"/>
      <c r="AF538" s="23"/>
      <c r="AG538" s="23"/>
      <c r="AH538" s="41" t="str">
        <f t="shared" si="107"/>
        <v/>
      </c>
      <c r="AI538" s="88"/>
      <c r="AJ538" s="26"/>
      <c r="AK538" s="26"/>
      <c r="AL538" s="26"/>
    </row>
    <row r="539" spans="1:38">
      <c r="A539" s="42">
        <v>536</v>
      </c>
      <c r="B539" s="42" t="s">
        <v>4</v>
      </c>
      <c r="C539" s="99"/>
      <c r="D539" s="42" t="str">
        <f t="shared" si="98"/>
        <v/>
      </c>
      <c r="E539" s="99"/>
      <c r="F539" s="26"/>
      <c r="G539" s="99"/>
      <c r="H539" s="107"/>
      <c r="I539" s="53"/>
      <c r="J539" s="53"/>
      <c r="K539" s="99"/>
      <c r="L539" s="26" t="str">
        <f t="shared" si="99"/>
        <v>_</v>
      </c>
      <c r="M539" s="99"/>
      <c r="N539" s="42" t="str">
        <f t="shared" si="100"/>
        <v/>
      </c>
      <c r="O539" s="70"/>
      <c r="P539" s="63"/>
      <c r="Q539" s="64"/>
      <c r="R539" s="26"/>
      <c r="S539" s="26"/>
      <c r="T539" s="42" t="str">
        <f t="shared" si="96"/>
        <v/>
      </c>
      <c r="U539" s="42" t="str">
        <f>IF(E539="","",#REF!-N539)</f>
        <v/>
      </c>
      <c r="V539" s="42" t="str">
        <f t="shared" si="97"/>
        <v/>
      </c>
      <c r="W539" s="42" t="str">
        <f t="shared" si="101"/>
        <v/>
      </c>
      <c r="X539" s="41" t="str">
        <f>IF(E539="","",VLOOKUP(G539,#REF!,2,0))</f>
        <v/>
      </c>
      <c r="Y539" s="41" t="str">
        <f t="shared" si="102"/>
        <v/>
      </c>
      <c r="Z539" s="96" t="str">
        <f t="shared" si="103"/>
        <v/>
      </c>
      <c r="AA539" s="77" t="str">
        <f t="shared" si="104"/>
        <v/>
      </c>
      <c r="AB539" s="77" t="str">
        <f t="shared" si="105"/>
        <v/>
      </c>
      <c r="AC539" s="43" t="str">
        <f t="shared" si="106"/>
        <v/>
      </c>
      <c r="AD539" s="23"/>
      <c r="AE539" s="23"/>
      <c r="AF539" s="23"/>
      <c r="AG539" s="23"/>
      <c r="AH539" s="41" t="str">
        <f t="shared" si="107"/>
        <v/>
      </c>
      <c r="AI539" s="88"/>
      <c r="AJ539" s="26"/>
      <c r="AK539" s="26"/>
      <c r="AL539" s="26"/>
    </row>
    <row r="540" spans="1:38">
      <c r="A540" s="42">
        <v>537</v>
      </c>
      <c r="B540" s="42" t="s">
        <v>4</v>
      </c>
      <c r="C540" s="99"/>
      <c r="D540" s="42" t="str">
        <f t="shared" si="98"/>
        <v/>
      </c>
      <c r="E540" s="99"/>
      <c r="F540" s="26"/>
      <c r="G540" s="99"/>
      <c r="H540" s="107"/>
      <c r="I540" s="53"/>
      <c r="J540" s="53"/>
      <c r="K540" s="99"/>
      <c r="L540" s="26" t="str">
        <f t="shared" si="99"/>
        <v>_</v>
      </c>
      <c r="M540" s="99"/>
      <c r="N540" s="42" t="str">
        <f t="shared" si="100"/>
        <v/>
      </c>
      <c r="O540" s="70"/>
      <c r="P540" s="63"/>
      <c r="Q540" s="64"/>
      <c r="R540" s="26"/>
      <c r="S540" s="26"/>
      <c r="T540" s="42" t="str">
        <f t="shared" si="96"/>
        <v/>
      </c>
      <c r="U540" s="42" t="str">
        <f>IF(E540="","",#REF!-N540)</f>
        <v/>
      </c>
      <c r="V540" s="42" t="str">
        <f t="shared" si="97"/>
        <v/>
      </c>
      <c r="W540" s="42" t="str">
        <f t="shared" si="101"/>
        <v/>
      </c>
      <c r="X540" s="41" t="str">
        <f>IF(E540="","",VLOOKUP(G540,#REF!,2,0))</f>
        <v/>
      </c>
      <c r="Y540" s="41" t="str">
        <f t="shared" si="102"/>
        <v/>
      </c>
      <c r="Z540" s="96" t="str">
        <f t="shared" si="103"/>
        <v/>
      </c>
      <c r="AA540" s="77" t="str">
        <f t="shared" si="104"/>
        <v/>
      </c>
      <c r="AB540" s="77" t="str">
        <f t="shared" si="105"/>
        <v/>
      </c>
      <c r="AC540" s="43" t="str">
        <f t="shared" si="106"/>
        <v/>
      </c>
      <c r="AD540" s="23"/>
      <c r="AE540" s="23"/>
      <c r="AF540" s="23"/>
      <c r="AG540" s="23"/>
      <c r="AH540" s="41" t="str">
        <f t="shared" si="107"/>
        <v/>
      </c>
      <c r="AI540" s="88"/>
      <c r="AJ540" s="26"/>
      <c r="AK540" s="26"/>
      <c r="AL540" s="26"/>
    </row>
    <row r="541" spans="1:38">
      <c r="A541" s="42">
        <v>538</v>
      </c>
      <c r="B541" s="42" t="s">
        <v>4</v>
      </c>
      <c r="C541" s="99"/>
      <c r="D541" s="42" t="str">
        <f t="shared" si="98"/>
        <v/>
      </c>
      <c r="E541" s="99"/>
      <c r="F541" s="26"/>
      <c r="G541" s="99"/>
      <c r="H541" s="107"/>
      <c r="I541" s="53"/>
      <c r="J541" s="53"/>
      <c r="K541" s="99"/>
      <c r="L541" s="26" t="str">
        <f t="shared" si="99"/>
        <v>_</v>
      </c>
      <c r="M541" s="99"/>
      <c r="N541" s="42" t="str">
        <f t="shared" si="100"/>
        <v/>
      </c>
      <c r="O541" s="70"/>
      <c r="P541" s="63"/>
      <c r="Q541" s="64"/>
      <c r="R541" s="26"/>
      <c r="S541" s="26"/>
      <c r="T541" s="42" t="str">
        <f t="shared" si="96"/>
        <v/>
      </c>
      <c r="U541" s="42" t="str">
        <f>IF(E541="","",#REF!-N541)</f>
        <v/>
      </c>
      <c r="V541" s="42" t="str">
        <f t="shared" si="97"/>
        <v/>
      </c>
      <c r="W541" s="42" t="str">
        <f t="shared" si="101"/>
        <v/>
      </c>
      <c r="X541" s="41" t="str">
        <f>IF(E541="","",VLOOKUP(G541,#REF!,2,0))</f>
        <v/>
      </c>
      <c r="Y541" s="41" t="str">
        <f t="shared" si="102"/>
        <v/>
      </c>
      <c r="Z541" s="96" t="str">
        <f t="shared" si="103"/>
        <v/>
      </c>
      <c r="AA541" s="77" t="str">
        <f t="shared" si="104"/>
        <v/>
      </c>
      <c r="AB541" s="77" t="str">
        <f t="shared" si="105"/>
        <v/>
      </c>
      <c r="AC541" s="43" t="str">
        <f t="shared" si="106"/>
        <v/>
      </c>
      <c r="AD541" s="23"/>
      <c r="AE541" s="23"/>
      <c r="AF541" s="23"/>
      <c r="AG541" s="23"/>
      <c r="AH541" s="41" t="str">
        <f t="shared" si="107"/>
        <v/>
      </c>
      <c r="AI541" s="88"/>
      <c r="AJ541" s="26"/>
      <c r="AK541" s="26"/>
      <c r="AL541" s="26"/>
    </row>
    <row r="542" spans="1:38">
      <c r="A542" s="42">
        <v>539</v>
      </c>
      <c r="B542" s="42" t="s">
        <v>4</v>
      </c>
      <c r="C542" s="99"/>
      <c r="D542" s="42" t="str">
        <f t="shared" si="98"/>
        <v/>
      </c>
      <c r="E542" s="99"/>
      <c r="F542" s="26"/>
      <c r="G542" s="99"/>
      <c r="H542" s="107"/>
      <c r="I542" s="53"/>
      <c r="J542" s="53"/>
      <c r="K542" s="99"/>
      <c r="L542" s="26" t="str">
        <f t="shared" si="99"/>
        <v>_</v>
      </c>
      <c r="M542" s="99"/>
      <c r="N542" s="42" t="str">
        <f t="shared" si="100"/>
        <v/>
      </c>
      <c r="O542" s="70"/>
      <c r="P542" s="63"/>
      <c r="Q542" s="64"/>
      <c r="R542" s="26"/>
      <c r="S542" s="26"/>
      <c r="T542" s="42" t="str">
        <f t="shared" si="96"/>
        <v/>
      </c>
      <c r="U542" s="42" t="str">
        <f>IF(E542="","",#REF!-N542)</f>
        <v/>
      </c>
      <c r="V542" s="42" t="str">
        <f t="shared" si="97"/>
        <v/>
      </c>
      <c r="W542" s="42" t="str">
        <f t="shared" si="101"/>
        <v/>
      </c>
      <c r="X542" s="41" t="str">
        <f>IF(E542="","",VLOOKUP(G542,#REF!,2,0))</f>
        <v/>
      </c>
      <c r="Y542" s="41" t="str">
        <f t="shared" si="102"/>
        <v/>
      </c>
      <c r="Z542" s="96" t="str">
        <f t="shared" si="103"/>
        <v/>
      </c>
      <c r="AA542" s="77" t="str">
        <f t="shared" si="104"/>
        <v/>
      </c>
      <c r="AB542" s="77" t="str">
        <f t="shared" si="105"/>
        <v/>
      </c>
      <c r="AC542" s="43" t="str">
        <f t="shared" si="106"/>
        <v/>
      </c>
      <c r="AD542" s="23"/>
      <c r="AE542" s="23"/>
      <c r="AF542" s="23"/>
      <c r="AG542" s="23"/>
      <c r="AH542" s="41" t="str">
        <f t="shared" si="107"/>
        <v/>
      </c>
      <c r="AI542" s="88"/>
      <c r="AJ542" s="26"/>
      <c r="AK542" s="26"/>
      <c r="AL542" s="26"/>
    </row>
    <row r="543" spans="1:38">
      <c r="A543" s="42">
        <v>540</v>
      </c>
      <c r="B543" s="42" t="s">
        <v>4</v>
      </c>
      <c r="C543" s="99"/>
      <c r="D543" s="42" t="str">
        <f t="shared" si="98"/>
        <v/>
      </c>
      <c r="E543" s="99"/>
      <c r="F543" s="26"/>
      <c r="G543" s="99"/>
      <c r="H543" s="107"/>
      <c r="I543" s="53"/>
      <c r="J543" s="53"/>
      <c r="K543" s="99"/>
      <c r="L543" s="26" t="str">
        <f t="shared" si="99"/>
        <v>_</v>
      </c>
      <c r="M543" s="99"/>
      <c r="N543" s="42" t="str">
        <f t="shared" si="100"/>
        <v/>
      </c>
      <c r="O543" s="70"/>
      <c r="P543" s="63"/>
      <c r="Q543" s="64"/>
      <c r="R543" s="26"/>
      <c r="S543" s="26"/>
      <c r="T543" s="42" t="str">
        <f t="shared" si="96"/>
        <v/>
      </c>
      <c r="U543" s="42" t="str">
        <f>IF(E543="","",#REF!-N543)</f>
        <v/>
      </c>
      <c r="V543" s="42" t="str">
        <f t="shared" si="97"/>
        <v/>
      </c>
      <c r="W543" s="42" t="str">
        <f t="shared" si="101"/>
        <v/>
      </c>
      <c r="X543" s="41" t="str">
        <f>IF(E543="","",VLOOKUP(G543,#REF!,2,0))</f>
        <v/>
      </c>
      <c r="Y543" s="41" t="str">
        <f t="shared" si="102"/>
        <v/>
      </c>
      <c r="Z543" s="96" t="str">
        <f t="shared" si="103"/>
        <v/>
      </c>
      <c r="AA543" s="77" t="str">
        <f t="shared" si="104"/>
        <v/>
      </c>
      <c r="AB543" s="77" t="str">
        <f t="shared" si="105"/>
        <v/>
      </c>
      <c r="AC543" s="43" t="str">
        <f t="shared" si="106"/>
        <v/>
      </c>
      <c r="AD543" s="23"/>
      <c r="AE543" s="23"/>
      <c r="AF543" s="23"/>
      <c r="AG543" s="23"/>
      <c r="AH543" s="41" t="str">
        <f t="shared" si="107"/>
        <v/>
      </c>
      <c r="AI543" s="88"/>
      <c r="AJ543" s="26"/>
      <c r="AK543" s="26"/>
      <c r="AL543" s="26"/>
    </row>
    <row r="544" spans="1:38">
      <c r="A544" s="42">
        <v>541</v>
      </c>
      <c r="B544" s="42" t="s">
        <v>4</v>
      </c>
      <c r="C544" s="99"/>
      <c r="D544" s="42" t="str">
        <f t="shared" si="98"/>
        <v/>
      </c>
      <c r="E544" s="99"/>
      <c r="F544" s="26"/>
      <c r="G544" s="99"/>
      <c r="H544" s="107"/>
      <c r="I544" s="53"/>
      <c r="J544" s="53"/>
      <c r="K544" s="99"/>
      <c r="L544" s="26" t="str">
        <f t="shared" si="99"/>
        <v>_</v>
      </c>
      <c r="M544" s="99"/>
      <c r="N544" s="42" t="str">
        <f t="shared" si="100"/>
        <v/>
      </c>
      <c r="O544" s="70"/>
      <c r="P544" s="63"/>
      <c r="Q544" s="64"/>
      <c r="R544" s="26"/>
      <c r="S544" s="26"/>
      <c r="T544" s="42" t="str">
        <f t="shared" si="96"/>
        <v/>
      </c>
      <c r="U544" s="42" t="str">
        <f>IF(E544="","",#REF!-N544)</f>
        <v/>
      </c>
      <c r="V544" s="42" t="str">
        <f t="shared" si="97"/>
        <v/>
      </c>
      <c r="W544" s="42" t="str">
        <f t="shared" si="101"/>
        <v/>
      </c>
      <c r="X544" s="41" t="str">
        <f>IF(E544="","",VLOOKUP(G544,#REF!,2,0))</f>
        <v/>
      </c>
      <c r="Y544" s="41" t="str">
        <f t="shared" si="102"/>
        <v/>
      </c>
      <c r="Z544" s="96" t="str">
        <f t="shared" si="103"/>
        <v/>
      </c>
      <c r="AA544" s="77" t="str">
        <f t="shared" si="104"/>
        <v/>
      </c>
      <c r="AB544" s="77" t="str">
        <f t="shared" si="105"/>
        <v/>
      </c>
      <c r="AC544" s="43" t="str">
        <f t="shared" si="106"/>
        <v/>
      </c>
      <c r="AD544" s="23"/>
      <c r="AE544" s="23"/>
      <c r="AF544" s="23"/>
      <c r="AG544" s="23"/>
      <c r="AH544" s="41" t="str">
        <f t="shared" si="107"/>
        <v/>
      </c>
      <c r="AI544" s="88"/>
      <c r="AJ544" s="26"/>
      <c r="AK544" s="26"/>
      <c r="AL544" s="26"/>
    </row>
    <row r="545" spans="1:38">
      <c r="A545" s="42">
        <v>542</v>
      </c>
      <c r="B545" s="42" t="s">
        <v>4</v>
      </c>
      <c r="C545" s="99"/>
      <c r="D545" s="42" t="str">
        <f t="shared" si="98"/>
        <v/>
      </c>
      <c r="E545" s="99"/>
      <c r="F545" s="26"/>
      <c r="G545" s="99"/>
      <c r="H545" s="107"/>
      <c r="I545" s="53"/>
      <c r="J545" s="53"/>
      <c r="K545" s="99"/>
      <c r="L545" s="26" t="str">
        <f t="shared" si="99"/>
        <v>_</v>
      </c>
      <c r="M545" s="99"/>
      <c r="N545" s="42" t="str">
        <f t="shared" si="100"/>
        <v/>
      </c>
      <c r="O545" s="70"/>
      <c r="P545" s="63"/>
      <c r="Q545" s="64"/>
      <c r="R545" s="26"/>
      <c r="S545" s="26"/>
      <c r="T545" s="42" t="str">
        <f t="shared" si="96"/>
        <v/>
      </c>
      <c r="U545" s="42" t="str">
        <f>IF(E545="","",#REF!-N545)</f>
        <v/>
      </c>
      <c r="V545" s="42" t="str">
        <f t="shared" si="97"/>
        <v/>
      </c>
      <c r="W545" s="42" t="str">
        <f t="shared" si="101"/>
        <v/>
      </c>
      <c r="X545" s="41" t="str">
        <f>IF(E545="","",VLOOKUP(G545,#REF!,2,0))</f>
        <v/>
      </c>
      <c r="Y545" s="41" t="str">
        <f t="shared" si="102"/>
        <v/>
      </c>
      <c r="Z545" s="96" t="str">
        <f t="shared" si="103"/>
        <v/>
      </c>
      <c r="AA545" s="77" t="str">
        <f t="shared" si="104"/>
        <v/>
      </c>
      <c r="AB545" s="77" t="str">
        <f t="shared" si="105"/>
        <v/>
      </c>
      <c r="AC545" s="43" t="str">
        <f t="shared" si="106"/>
        <v/>
      </c>
      <c r="AD545" s="23"/>
      <c r="AE545" s="23"/>
      <c r="AF545" s="23"/>
      <c r="AG545" s="23"/>
      <c r="AH545" s="41" t="str">
        <f t="shared" si="107"/>
        <v/>
      </c>
      <c r="AI545" s="88"/>
      <c r="AJ545" s="26"/>
      <c r="AK545" s="26"/>
      <c r="AL545" s="26"/>
    </row>
    <row r="546" spans="1:38">
      <c r="A546" s="42">
        <v>543</v>
      </c>
      <c r="B546" s="42" t="s">
        <v>4</v>
      </c>
      <c r="C546" s="99"/>
      <c r="D546" s="42" t="str">
        <f t="shared" si="98"/>
        <v/>
      </c>
      <c r="E546" s="99"/>
      <c r="F546" s="26"/>
      <c r="G546" s="99"/>
      <c r="H546" s="107"/>
      <c r="I546" s="53"/>
      <c r="J546" s="53"/>
      <c r="K546" s="99"/>
      <c r="L546" s="26" t="str">
        <f t="shared" si="99"/>
        <v>_</v>
      </c>
      <c r="M546" s="99"/>
      <c r="N546" s="42" t="str">
        <f t="shared" si="100"/>
        <v/>
      </c>
      <c r="O546" s="70"/>
      <c r="P546" s="63"/>
      <c r="Q546" s="64"/>
      <c r="R546" s="26"/>
      <c r="S546" s="26"/>
      <c r="T546" s="42" t="str">
        <f t="shared" si="96"/>
        <v/>
      </c>
      <c r="U546" s="42" t="str">
        <f>IF(E546="","",#REF!-N546)</f>
        <v/>
      </c>
      <c r="V546" s="42" t="str">
        <f t="shared" si="97"/>
        <v/>
      </c>
      <c r="W546" s="42" t="str">
        <f t="shared" si="101"/>
        <v/>
      </c>
      <c r="X546" s="41" t="str">
        <f>IF(E546="","",VLOOKUP(G546,#REF!,2,0))</f>
        <v/>
      </c>
      <c r="Y546" s="41" t="str">
        <f t="shared" si="102"/>
        <v/>
      </c>
      <c r="Z546" s="96" t="str">
        <f t="shared" si="103"/>
        <v/>
      </c>
      <c r="AA546" s="77" t="str">
        <f t="shared" si="104"/>
        <v/>
      </c>
      <c r="AB546" s="77" t="str">
        <f t="shared" si="105"/>
        <v/>
      </c>
      <c r="AC546" s="43" t="str">
        <f t="shared" si="106"/>
        <v/>
      </c>
      <c r="AD546" s="23"/>
      <c r="AE546" s="23"/>
      <c r="AF546" s="23"/>
      <c r="AG546" s="23"/>
      <c r="AH546" s="41" t="str">
        <f t="shared" si="107"/>
        <v/>
      </c>
      <c r="AI546" s="88"/>
      <c r="AJ546" s="26"/>
      <c r="AK546" s="26"/>
      <c r="AL546" s="26"/>
    </row>
    <row r="547" spans="1:38">
      <c r="A547" s="42">
        <v>544</v>
      </c>
      <c r="B547" s="42" t="s">
        <v>4</v>
      </c>
      <c r="C547" s="99"/>
      <c r="D547" s="42" t="str">
        <f t="shared" si="98"/>
        <v/>
      </c>
      <c r="E547" s="99"/>
      <c r="F547" s="26"/>
      <c r="G547" s="99"/>
      <c r="H547" s="107"/>
      <c r="I547" s="53"/>
      <c r="J547" s="53"/>
      <c r="K547" s="99"/>
      <c r="L547" s="26" t="str">
        <f t="shared" si="99"/>
        <v>_</v>
      </c>
      <c r="M547" s="99"/>
      <c r="N547" s="42" t="str">
        <f t="shared" si="100"/>
        <v/>
      </c>
      <c r="O547" s="70"/>
      <c r="P547" s="63"/>
      <c r="Q547" s="64"/>
      <c r="R547" s="26"/>
      <c r="S547" s="26"/>
      <c r="T547" s="42" t="str">
        <f t="shared" si="96"/>
        <v/>
      </c>
      <c r="U547" s="42" t="str">
        <f>IF(E547="","",#REF!-N547)</f>
        <v/>
      </c>
      <c r="V547" s="42" t="str">
        <f t="shared" si="97"/>
        <v/>
      </c>
      <c r="W547" s="42" t="str">
        <f t="shared" si="101"/>
        <v/>
      </c>
      <c r="X547" s="41" t="str">
        <f>IF(E547="","",VLOOKUP(G547,#REF!,2,0))</f>
        <v/>
      </c>
      <c r="Y547" s="41" t="str">
        <f t="shared" si="102"/>
        <v/>
      </c>
      <c r="Z547" s="96" t="str">
        <f t="shared" si="103"/>
        <v/>
      </c>
      <c r="AA547" s="77" t="str">
        <f t="shared" si="104"/>
        <v/>
      </c>
      <c r="AB547" s="77" t="str">
        <f t="shared" si="105"/>
        <v/>
      </c>
      <c r="AC547" s="43" t="str">
        <f t="shared" si="106"/>
        <v/>
      </c>
      <c r="AD547" s="23"/>
      <c r="AE547" s="23"/>
      <c r="AF547" s="23"/>
      <c r="AG547" s="23"/>
      <c r="AH547" s="41" t="str">
        <f t="shared" si="107"/>
        <v/>
      </c>
      <c r="AI547" s="88"/>
      <c r="AJ547" s="26"/>
      <c r="AK547" s="26"/>
      <c r="AL547" s="26"/>
    </row>
    <row r="548" spans="1:38">
      <c r="A548" s="42">
        <v>545</v>
      </c>
      <c r="B548" s="42" t="s">
        <v>4</v>
      </c>
      <c r="C548" s="99"/>
      <c r="D548" s="42" t="str">
        <f t="shared" si="98"/>
        <v/>
      </c>
      <c r="E548" s="99"/>
      <c r="F548" s="26"/>
      <c r="G548" s="99"/>
      <c r="H548" s="107"/>
      <c r="I548" s="53"/>
      <c r="J548" s="53"/>
      <c r="K548" s="99"/>
      <c r="L548" s="26" t="str">
        <f t="shared" si="99"/>
        <v>_</v>
      </c>
      <c r="M548" s="99"/>
      <c r="N548" s="42" t="str">
        <f t="shared" si="100"/>
        <v/>
      </c>
      <c r="O548" s="70"/>
      <c r="P548" s="63"/>
      <c r="Q548" s="64"/>
      <c r="R548" s="26"/>
      <c r="S548" s="26"/>
      <c r="T548" s="42" t="str">
        <f t="shared" si="96"/>
        <v/>
      </c>
      <c r="U548" s="42" t="str">
        <f>IF(E548="","",#REF!-N548)</f>
        <v/>
      </c>
      <c r="V548" s="42" t="str">
        <f t="shared" si="97"/>
        <v/>
      </c>
      <c r="W548" s="42" t="str">
        <f t="shared" si="101"/>
        <v/>
      </c>
      <c r="X548" s="41" t="str">
        <f>IF(E548="","",VLOOKUP(G548,#REF!,2,0))</f>
        <v/>
      </c>
      <c r="Y548" s="41" t="str">
        <f t="shared" si="102"/>
        <v/>
      </c>
      <c r="Z548" s="96" t="str">
        <f t="shared" si="103"/>
        <v/>
      </c>
      <c r="AA548" s="77" t="str">
        <f t="shared" si="104"/>
        <v/>
      </c>
      <c r="AB548" s="77" t="str">
        <f t="shared" si="105"/>
        <v/>
      </c>
      <c r="AC548" s="43" t="str">
        <f t="shared" si="106"/>
        <v/>
      </c>
      <c r="AD548" s="23"/>
      <c r="AE548" s="23"/>
      <c r="AF548" s="23"/>
      <c r="AG548" s="23"/>
      <c r="AH548" s="41" t="str">
        <f t="shared" si="107"/>
        <v/>
      </c>
      <c r="AI548" s="88"/>
      <c r="AJ548" s="26"/>
      <c r="AK548" s="26"/>
      <c r="AL548" s="26"/>
    </row>
    <row r="549" spans="1:38">
      <c r="A549" s="42">
        <v>546</v>
      </c>
      <c r="B549" s="42" t="s">
        <v>4</v>
      </c>
      <c r="C549" s="99"/>
      <c r="D549" s="42" t="str">
        <f t="shared" si="98"/>
        <v/>
      </c>
      <c r="E549" s="99"/>
      <c r="F549" s="26"/>
      <c r="G549" s="99"/>
      <c r="H549" s="107"/>
      <c r="I549" s="53"/>
      <c r="J549" s="53"/>
      <c r="K549" s="99"/>
      <c r="L549" s="26" t="str">
        <f t="shared" si="99"/>
        <v>_</v>
      </c>
      <c r="M549" s="99"/>
      <c r="N549" s="42" t="str">
        <f t="shared" si="100"/>
        <v/>
      </c>
      <c r="O549" s="70"/>
      <c r="P549" s="63"/>
      <c r="Q549" s="64"/>
      <c r="R549" s="26"/>
      <c r="S549" s="26"/>
      <c r="T549" s="42" t="str">
        <f t="shared" si="96"/>
        <v/>
      </c>
      <c r="U549" s="42" t="str">
        <f>IF(E549="","",#REF!-N549)</f>
        <v/>
      </c>
      <c r="V549" s="42" t="str">
        <f t="shared" si="97"/>
        <v/>
      </c>
      <c r="W549" s="42" t="str">
        <f t="shared" si="101"/>
        <v/>
      </c>
      <c r="X549" s="41" t="str">
        <f>IF(E549="","",VLOOKUP(G549,#REF!,2,0))</f>
        <v/>
      </c>
      <c r="Y549" s="41" t="str">
        <f t="shared" si="102"/>
        <v/>
      </c>
      <c r="Z549" s="96" t="str">
        <f t="shared" si="103"/>
        <v/>
      </c>
      <c r="AA549" s="77" t="str">
        <f t="shared" si="104"/>
        <v/>
      </c>
      <c r="AB549" s="77" t="str">
        <f t="shared" si="105"/>
        <v/>
      </c>
      <c r="AC549" s="43" t="str">
        <f t="shared" si="106"/>
        <v/>
      </c>
      <c r="AD549" s="23"/>
      <c r="AE549" s="23"/>
      <c r="AF549" s="23"/>
      <c r="AG549" s="23"/>
      <c r="AH549" s="41" t="str">
        <f t="shared" si="107"/>
        <v/>
      </c>
      <c r="AI549" s="88"/>
      <c r="AJ549" s="26"/>
      <c r="AK549" s="26"/>
      <c r="AL549" s="26"/>
    </row>
    <row r="550" spans="1:38">
      <c r="A550" s="42">
        <v>547</v>
      </c>
      <c r="B550" s="42" t="s">
        <v>4</v>
      </c>
      <c r="C550" s="99"/>
      <c r="D550" s="42" t="str">
        <f t="shared" si="98"/>
        <v/>
      </c>
      <c r="E550" s="99"/>
      <c r="F550" s="26"/>
      <c r="G550" s="99"/>
      <c r="H550" s="107"/>
      <c r="I550" s="53"/>
      <c r="J550" s="53"/>
      <c r="K550" s="99"/>
      <c r="L550" s="26" t="str">
        <f t="shared" si="99"/>
        <v>_</v>
      </c>
      <c r="M550" s="99"/>
      <c r="N550" s="42" t="str">
        <f t="shared" si="100"/>
        <v/>
      </c>
      <c r="O550" s="70"/>
      <c r="P550" s="63"/>
      <c r="Q550" s="64"/>
      <c r="R550" s="26"/>
      <c r="S550" s="26"/>
      <c r="T550" s="42" t="str">
        <f t="shared" si="96"/>
        <v/>
      </c>
      <c r="U550" s="42" t="str">
        <f>IF(E550="","",#REF!-N550)</f>
        <v/>
      </c>
      <c r="V550" s="42" t="str">
        <f t="shared" si="97"/>
        <v/>
      </c>
      <c r="W550" s="42" t="str">
        <f t="shared" si="101"/>
        <v/>
      </c>
      <c r="X550" s="41" t="str">
        <f>IF(E550="","",VLOOKUP(G550,#REF!,2,0))</f>
        <v/>
      </c>
      <c r="Y550" s="41" t="str">
        <f t="shared" si="102"/>
        <v/>
      </c>
      <c r="Z550" s="96" t="str">
        <f t="shared" si="103"/>
        <v/>
      </c>
      <c r="AA550" s="77" t="str">
        <f t="shared" si="104"/>
        <v/>
      </c>
      <c r="AB550" s="77" t="str">
        <f t="shared" si="105"/>
        <v/>
      </c>
      <c r="AC550" s="43" t="str">
        <f t="shared" si="106"/>
        <v/>
      </c>
      <c r="AD550" s="23"/>
      <c r="AE550" s="23"/>
      <c r="AF550" s="23"/>
      <c r="AG550" s="23"/>
      <c r="AH550" s="41" t="str">
        <f t="shared" si="107"/>
        <v/>
      </c>
      <c r="AI550" s="88"/>
      <c r="AJ550" s="26"/>
      <c r="AK550" s="26"/>
      <c r="AL550" s="26"/>
    </row>
    <row r="551" spans="1:38">
      <c r="A551" s="42">
        <v>548</v>
      </c>
      <c r="B551" s="42" t="s">
        <v>4</v>
      </c>
      <c r="C551" s="99"/>
      <c r="D551" s="42" t="str">
        <f t="shared" si="98"/>
        <v/>
      </c>
      <c r="E551" s="99"/>
      <c r="F551" s="26"/>
      <c r="G551" s="99"/>
      <c r="H551" s="107"/>
      <c r="I551" s="53"/>
      <c r="J551" s="53"/>
      <c r="K551" s="99"/>
      <c r="L551" s="26" t="str">
        <f t="shared" si="99"/>
        <v>_</v>
      </c>
      <c r="M551" s="99"/>
      <c r="N551" s="42" t="str">
        <f t="shared" si="100"/>
        <v/>
      </c>
      <c r="O551" s="70"/>
      <c r="P551" s="63"/>
      <c r="Q551" s="64"/>
      <c r="R551" s="26"/>
      <c r="S551" s="26"/>
      <c r="T551" s="42" t="str">
        <f t="shared" si="96"/>
        <v/>
      </c>
      <c r="U551" s="42" t="str">
        <f>IF(E551="","",#REF!-N551)</f>
        <v/>
      </c>
      <c r="V551" s="42" t="str">
        <f t="shared" si="97"/>
        <v/>
      </c>
      <c r="W551" s="42" t="str">
        <f t="shared" si="101"/>
        <v/>
      </c>
      <c r="X551" s="41" t="str">
        <f>IF(E551="","",VLOOKUP(G551,#REF!,2,0))</f>
        <v/>
      </c>
      <c r="Y551" s="41" t="str">
        <f t="shared" si="102"/>
        <v/>
      </c>
      <c r="Z551" s="96" t="str">
        <f t="shared" si="103"/>
        <v/>
      </c>
      <c r="AA551" s="77" t="str">
        <f t="shared" si="104"/>
        <v/>
      </c>
      <c r="AB551" s="77" t="str">
        <f t="shared" si="105"/>
        <v/>
      </c>
      <c r="AC551" s="43" t="str">
        <f t="shared" si="106"/>
        <v/>
      </c>
      <c r="AD551" s="23"/>
      <c r="AE551" s="23"/>
      <c r="AF551" s="23"/>
      <c r="AG551" s="23"/>
      <c r="AH551" s="41" t="str">
        <f t="shared" si="107"/>
        <v/>
      </c>
      <c r="AI551" s="88"/>
      <c r="AJ551" s="26"/>
      <c r="AK551" s="26"/>
      <c r="AL551" s="26"/>
    </row>
    <row r="552" spans="1:38">
      <c r="A552" s="42">
        <v>549</v>
      </c>
      <c r="B552" s="42" t="s">
        <v>4</v>
      </c>
      <c r="C552" s="99"/>
      <c r="D552" s="42" t="str">
        <f t="shared" si="98"/>
        <v/>
      </c>
      <c r="E552" s="99"/>
      <c r="F552" s="26"/>
      <c r="G552" s="99"/>
      <c r="H552" s="107"/>
      <c r="I552" s="53"/>
      <c r="J552" s="53"/>
      <c r="K552" s="99"/>
      <c r="L552" s="26" t="str">
        <f t="shared" si="99"/>
        <v>_</v>
      </c>
      <c r="M552" s="99"/>
      <c r="N552" s="42" t="str">
        <f t="shared" si="100"/>
        <v/>
      </c>
      <c r="O552" s="70"/>
      <c r="P552" s="63"/>
      <c r="Q552" s="64"/>
      <c r="R552" s="26"/>
      <c r="S552" s="26"/>
      <c r="T552" s="42" t="str">
        <f t="shared" si="96"/>
        <v/>
      </c>
      <c r="U552" s="42" t="str">
        <f>IF(E552="","",#REF!-N552)</f>
        <v/>
      </c>
      <c r="V552" s="42" t="str">
        <f t="shared" si="97"/>
        <v/>
      </c>
      <c r="W552" s="42" t="str">
        <f t="shared" si="101"/>
        <v/>
      </c>
      <c r="X552" s="41" t="str">
        <f>IF(E552="","",VLOOKUP(G552,#REF!,2,0))</f>
        <v/>
      </c>
      <c r="Y552" s="41" t="str">
        <f t="shared" si="102"/>
        <v/>
      </c>
      <c r="Z552" s="96" t="str">
        <f t="shared" si="103"/>
        <v/>
      </c>
      <c r="AA552" s="77" t="str">
        <f t="shared" si="104"/>
        <v/>
      </c>
      <c r="AB552" s="77" t="str">
        <f t="shared" si="105"/>
        <v/>
      </c>
      <c r="AC552" s="43" t="str">
        <f t="shared" si="106"/>
        <v/>
      </c>
      <c r="AD552" s="23"/>
      <c r="AE552" s="23"/>
      <c r="AF552" s="23"/>
      <c r="AG552" s="23"/>
      <c r="AH552" s="41" t="str">
        <f t="shared" si="107"/>
        <v/>
      </c>
      <c r="AI552" s="88"/>
      <c r="AJ552" s="26"/>
      <c r="AK552" s="26"/>
      <c r="AL552" s="26"/>
    </row>
    <row r="553" spans="1:38">
      <c r="A553" s="42">
        <v>550</v>
      </c>
      <c r="B553" s="42" t="s">
        <v>4</v>
      </c>
      <c r="C553" s="99"/>
      <c r="D553" s="42" t="str">
        <f t="shared" si="98"/>
        <v/>
      </c>
      <c r="E553" s="99"/>
      <c r="F553" s="26"/>
      <c r="G553" s="99"/>
      <c r="H553" s="107"/>
      <c r="I553" s="53"/>
      <c r="J553" s="53"/>
      <c r="K553" s="99"/>
      <c r="L553" s="26" t="str">
        <f t="shared" si="99"/>
        <v>_</v>
      </c>
      <c r="M553" s="99"/>
      <c r="N553" s="42" t="str">
        <f t="shared" si="100"/>
        <v/>
      </c>
      <c r="O553" s="70"/>
      <c r="P553" s="63"/>
      <c r="Q553" s="64"/>
      <c r="R553" s="26"/>
      <c r="S553" s="26"/>
      <c r="T553" s="42" t="str">
        <f t="shared" si="96"/>
        <v/>
      </c>
      <c r="U553" s="42" t="str">
        <f>IF(E553="","",#REF!-N553)</f>
        <v/>
      </c>
      <c r="V553" s="42" t="str">
        <f t="shared" si="97"/>
        <v/>
      </c>
      <c r="W553" s="42" t="str">
        <f t="shared" si="101"/>
        <v/>
      </c>
      <c r="X553" s="41" t="str">
        <f>IF(E553="","",VLOOKUP(G553,#REF!,2,0))</f>
        <v/>
      </c>
      <c r="Y553" s="41" t="str">
        <f t="shared" si="102"/>
        <v/>
      </c>
      <c r="Z553" s="96" t="str">
        <f t="shared" si="103"/>
        <v/>
      </c>
      <c r="AA553" s="77" t="str">
        <f t="shared" si="104"/>
        <v/>
      </c>
      <c r="AB553" s="77" t="str">
        <f t="shared" si="105"/>
        <v/>
      </c>
      <c r="AC553" s="43" t="str">
        <f t="shared" si="106"/>
        <v/>
      </c>
      <c r="AD553" s="23"/>
      <c r="AE553" s="23"/>
      <c r="AF553" s="23"/>
      <c r="AG553" s="23"/>
      <c r="AH553" s="41" t="str">
        <f t="shared" si="107"/>
        <v/>
      </c>
      <c r="AI553" s="88"/>
      <c r="AJ553" s="26"/>
      <c r="AK553" s="26"/>
      <c r="AL553" s="26"/>
    </row>
    <row r="554" spans="1:38">
      <c r="A554" s="42">
        <v>551</v>
      </c>
      <c r="B554" s="42" t="s">
        <v>4</v>
      </c>
      <c r="C554" s="99"/>
      <c r="D554" s="42" t="str">
        <f t="shared" si="98"/>
        <v/>
      </c>
      <c r="E554" s="99"/>
      <c r="F554" s="26"/>
      <c r="G554" s="99"/>
      <c r="H554" s="107"/>
      <c r="I554" s="53"/>
      <c r="J554" s="53"/>
      <c r="K554" s="99"/>
      <c r="L554" s="26" t="str">
        <f t="shared" si="99"/>
        <v>_</v>
      </c>
      <c r="M554" s="99"/>
      <c r="N554" s="42" t="str">
        <f t="shared" si="100"/>
        <v/>
      </c>
      <c r="O554" s="70"/>
      <c r="P554" s="63"/>
      <c r="Q554" s="64"/>
      <c r="R554" s="26"/>
      <c r="S554" s="26"/>
      <c r="T554" s="42" t="str">
        <f t="shared" si="96"/>
        <v/>
      </c>
      <c r="U554" s="42" t="str">
        <f>IF(E554="","",#REF!-N554)</f>
        <v/>
      </c>
      <c r="V554" s="42" t="str">
        <f t="shared" si="97"/>
        <v/>
      </c>
      <c r="W554" s="42" t="str">
        <f t="shared" si="101"/>
        <v/>
      </c>
      <c r="X554" s="41" t="str">
        <f>IF(E554="","",VLOOKUP(G554,#REF!,2,0))</f>
        <v/>
      </c>
      <c r="Y554" s="41" t="str">
        <f t="shared" si="102"/>
        <v/>
      </c>
      <c r="Z554" s="96" t="str">
        <f t="shared" si="103"/>
        <v/>
      </c>
      <c r="AA554" s="77" t="str">
        <f t="shared" si="104"/>
        <v/>
      </c>
      <c r="AB554" s="77" t="str">
        <f t="shared" si="105"/>
        <v/>
      </c>
      <c r="AC554" s="43" t="str">
        <f t="shared" si="106"/>
        <v/>
      </c>
      <c r="AD554" s="23"/>
      <c r="AE554" s="23"/>
      <c r="AF554" s="23"/>
      <c r="AG554" s="23"/>
      <c r="AH554" s="41" t="str">
        <f t="shared" si="107"/>
        <v/>
      </c>
      <c r="AI554" s="88"/>
      <c r="AJ554" s="26"/>
      <c r="AK554" s="26"/>
      <c r="AL554" s="26"/>
    </row>
    <row r="555" spans="1:38">
      <c r="A555" s="42">
        <v>552</v>
      </c>
      <c r="B555" s="42" t="s">
        <v>4</v>
      </c>
      <c r="C555" s="99"/>
      <c r="D555" s="42" t="str">
        <f t="shared" si="98"/>
        <v/>
      </c>
      <c r="E555" s="99"/>
      <c r="F555" s="26"/>
      <c r="G555" s="99"/>
      <c r="H555" s="107"/>
      <c r="I555" s="53"/>
      <c r="J555" s="53"/>
      <c r="K555" s="99"/>
      <c r="L555" s="26" t="str">
        <f t="shared" si="99"/>
        <v>_</v>
      </c>
      <c r="M555" s="99"/>
      <c r="N555" s="42" t="str">
        <f t="shared" si="100"/>
        <v/>
      </c>
      <c r="O555" s="70"/>
      <c r="P555" s="63"/>
      <c r="Q555" s="64"/>
      <c r="R555" s="26"/>
      <c r="S555" s="26"/>
      <c r="T555" s="42" t="str">
        <f t="shared" si="96"/>
        <v/>
      </c>
      <c r="U555" s="42" t="str">
        <f>IF(E555="","",#REF!-N555)</f>
        <v/>
      </c>
      <c r="V555" s="42" t="str">
        <f t="shared" si="97"/>
        <v/>
      </c>
      <c r="W555" s="42" t="str">
        <f t="shared" si="101"/>
        <v/>
      </c>
      <c r="X555" s="41" t="str">
        <f>IF(E555="","",VLOOKUP(G555,#REF!,2,0))</f>
        <v/>
      </c>
      <c r="Y555" s="41" t="str">
        <f t="shared" si="102"/>
        <v/>
      </c>
      <c r="Z555" s="96" t="str">
        <f t="shared" si="103"/>
        <v/>
      </c>
      <c r="AA555" s="77" t="str">
        <f t="shared" si="104"/>
        <v/>
      </c>
      <c r="AB555" s="77" t="str">
        <f t="shared" si="105"/>
        <v/>
      </c>
      <c r="AC555" s="43" t="str">
        <f t="shared" si="106"/>
        <v/>
      </c>
      <c r="AD555" s="23"/>
      <c r="AE555" s="23"/>
      <c r="AF555" s="23"/>
      <c r="AG555" s="23"/>
      <c r="AH555" s="41" t="str">
        <f t="shared" si="107"/>
        <v/>
      </c>
      <c r="AI555" s="88"/>
      <c r="AJ555" s="26"/>
      <c r="AK555" s="26"/>
      <c r="AL555" s="26"/>
    </row>
    <row r="556" spans="1:38">
      <c r="A556" s="42">
        <v>553</v>
      </c>
      <c r="B556" s="42" t="s">
        <v>4</v>
      </c>
      <c r="C556" s="99"/>
      <c r="D556" s="42" t="str">
        <f t="shared" si="98"/>
        <v/>
      </c>
      <c r="E556" s="99"/>
      <c r="F556" s="26"/>
      <c r="G556" s="99"/>
      <c r="H556" s="107"/>
      <c r="I556" s="53"/>
      <c r="J556" s="53"/>
      <c r="K556" s="99"/>
      <c r="L556" s="26" t="str">
        <f t="shared" si="99"/>
        <v>_</v>
      </c>
      <c r="M556" s="99"/>
      <c r="N556" s="42" t="str">
        <f t="shared" si="100"/>
        <v/>
      </c>
      <c r="O556" s="70"/>
      <c r="P556" s="63"/>
      <c r="Q556" s="64"/>
      <c r="R556" s="26"/>
      <c r="S556" s="26"/>
      <c r="T556" s="42" t="str">
        <f t="shared" si="96"/>
        <v/>
      </c>
      <c r="U556" s="42" t="str">
        <f>IF(E556="","",#REF!-N556)</f>
        <v/>
      </c>
      <c r="V556" s="42" t="str">
        <f t="shared" si="97"/>
        <v/>
      </c>
      <c r="W556" s="42" t="str">
        <f t="shared" si="101"/>
        <v/>
      </c>
      <c r="X556" s="41" t="str">
        <f>IF(E556="","",VLOOKUP(G556,#REF!,2,0))</f>
        <v/>
      </c>
      <c r="Y556" s="41" t="str">
        <f t="shared" si="102"/>
        <v/>
      </c>
      <c r="Z556" s="96" t="str">
        <f t="shared" si="103"/>
        <v/>
      </c>
      <c r="AA556" s="77" t="str">
        <f t="shared" si="104"/>
        <v/>
      </c>
      <c r="AB556" s="77" t="str">
        <f t="shared" si="105"/>
        <v/>
      </c>
      <c r="AC556" s="43" t="str">
        <f t="shared" si="106"/>
        <v/>
      </c>
      <c r="AD556" s="23"/>
      <c r="AE556" s="23"/>
      <c r="AF556" s="23"/>
      <c r="AG556" s="23"/>
      <c r="AH556" s="41" t="str">
        <f t="shared" si="107"/>
        <v/>
      </c>
      <c r="AI556" s="88"/>
      <c r="AJ556" s="26"/>
      <c r="AK556" s="26"/>
      <c r="AL556" s="26"/>
    </row>
    <row r="557" spans="1:38">
      <c r="A557" s="42">
        <v>554</v>
      </c>
      <c r="B557" s="42" t="s">
        <v>4</v>
      </c>
      <c r="C557" s="99"/>
      <c r="D557" s="42" t="str">
        <f t="shared" si="98"/>
        <v/>
      </c>
      <c r="E557" s="99"/>
      <c r="F557" s="26"/>
      <c r="G557" s="99"/>
      <c r="H557" s="107"/>
      <c r="I557" s="53"/>
      <c r="J557" s="53"/>
      <c r="K557" s="99"/>
      <c r="L557" s="26" t="str">
        <f t="shared" si="99"/>
        <v>_</v>
      </c>
      <c r="M557" s="99"/>
      <c r="N557" s="42" t="str">
        <f t="shared" si="100"/>
        <v/>
      </c>
      <c r="O557" s="70"/>
      <c r="P557" s="63"/>
      <c r="Q557" s="64"/>
      <c r="R557" s="26"/>
      <c r="S557" s="26"/>
      <c r="T557" s="42" t="str">
        <f t="shared" si="96"/>
        <v/>
      </c>
      <c r="U557" s="42" t="str">
        <f>IF(E557="","",#REF!-N557)</f>
        <v/>
      </c>
      <c r="V557" s="42" t="str">
        <f t="shared" si="97"/>
        <v/>
      </c>
      <c r="W557" s="42" t="str">
        <f t="shared" si="101"/>
        <v/>
      </c>
      <c r="X557" s="41" t="str">
        <f>IF(E557="","",VLOOKUP(G557,#REF!,2,0))</f>
        <v/>
      </c>
      <c r="Y557" s="41" t="str">
        <f t="shared" si="102"/>
        <v/>
      </c>
      <c r="Z557" s="96" t="str">
        <f t="shared" si="103"/>
        <v/>
      </c>
      <c r="AA557" s="77" t="str">
        <f t="shared" si="104"/>
        <v/>
      </c>
      <c r="AB557" s="77" t="str">
        <f t="shared" si="105"/>
        <v/>
      </c>
      <c r="AC557" s="43" t="str">
        <f t="shared" si="106"/>
        <v/>
      </c>
      <c r="AD557" s="23"/>
      <c r="AE557" s="23"/>
      <c r="AF557" s="23"/>
      <c r="AG557" s="23"/>
      <c r="AH557" s="41" t="str">
        <f t="shared" si="107"/>
        <v/>
      </c>
      <c r="AI557" s="88"/>
      <c r="AJ557" s="26"/>
      <c r="AK557" s="26"/>
      <c r="AL557" s="26"/>
    </row>
    <row r="558" spans="1:38">
      <c r="A558" s="42">
        <v>555</v>
      </c>
      <c r="B558" s="42" t="s">
        <v>4</v>
      </c>
      <c r="C558" s="99"/>
      <c r="D558" s="42" t="str">
        <f t="shared" si="98"/>
        <v/>
      </c>
      <c r="E558" s="99"/>
      <c r="F558" s="26"/>
      <c r="G558" s="99"/>
      <c r="H558" s="107"/>
      <c r="I558" s="53"/>
      <c r="J558" s="53"/>
      <c r="K558" s="99"/>
      <c r="L558" s="26" t="str">
        <f t="shared" si="99"/>
        <v>_</v>
      </c>
      <c r="M558" s="99"/>
      <c r="N558" s="42" t="str">
        <f t="shared" si="100"/>
        <v/>
      </c>
      <c r="O558" s="70"/>
      <c r="P558" s="63"/>
      <c r="Q558" s="64"/>
      <c r="R558" s="26"/>
      <c r="S558" s="26"/>
      <c r="T558" s="42" t="str">
        <f t="shared" si="96"/>
        <v/>
      </c>
      <c r="U558" s="42" t="str">
        <f>IF(E558="","",#REF!-N558)</f>
        <v/>
      </c>
      <c r="V558" s="42" t="str">
        <f t="shared" si="97"/>
        <v/>
      </c>
      <c r="W558" s="42" t="str">
        <f t="shared" si="101"/>
        <v/>
      </c>
      <c r="X558" s="41" t="str">
        <f>IF(E558="","",VLOOKUP(G558,#REF!,2,0))</f>
        <v/>
      </c>
      <c r="Y558" s="41" t="str">
        <f t="shared" si="102"/>
        <v/>
      </c>
      <c r="Z558" s="96" t="str">
        <f t="shared" si="103"/>
        <v/>
      </c>
      <c r="AA558" s="77" t="str">
        <f t="shared" si="104"/>
        <v/>
      </c>
      <c r="AB558" s="77" t="str">
        <f t="shared" si="105"/>
        <v/>
      </c>
      <c r="AC558" s="43" t="str">
        <f t="shared" si="106"/>
        <v/>
      </c>
      <c r="AD558" s="23"/>
      <c r="AE558" s="23"/>
      <c r="AF558" s="23"/>
      <c r="AG558" s="23"/>
      <c r="AH558" s="41" t="str">
        <f t="shared" si="107"/>
        <v/>
      </c>
      <c r="AI558" s="88"/>
      <c r="AJ558" s="26"/>
      <c r="AK558" s="26"/>
      <c r="AL558" s="26"/>
    </row>
    <row r="559" spans="1:38">
      <c r="A559" s="42">
        <v>556</v>
      </c>
      <c r="B559" s="42" t="s">
        <v>4</v>
      </c>
      <c r="C559" s="99"/>
      <c r="D559" s="42" t="str">
        <f t="shared" si="98"/>
        <v/>
      </c>
      <c r="E559" s="99"/>
      <c r="F559" s="26"/>
      <c r="G559" s="99"/>
      <c r="H559" s="107"/>
      <c r="I559" s="53"/>
      <c r="J559" s="53"/>
      <c r="K559" s="99"/>
      <c r="L559" s="26" t="str">
        <f t="shared" si="99"/>
        <v>_</v>
      </c>
      <c r="M559" s="99"/>
      <c r="N559" s="42" t="str">
        <f t="shared" si="100"/>
        <v/>
      </c>
      <c r="O559" s="70"/>
      <c r="P559" s="63"/>
      <c r="Q559" s="64"/>
      <c r="R559" s="26"/>
      <c r="S559" s="26"/>
      <c r="T559" s="42" t="str">
        <f t="shared" si="96"/>
        <v/>
      </c>
      <c r="U559" s="42" t="str">
        <f>IF(E559="","",#REF!-N559)</f>
        <v/>
      </c>
      <c r="V559" s="42" t="str">
        <f t="shared" si="97"/>
        <v/>
      </c>
      <c r="W559" s="42" t="str">
        <f t="shared" si="101"/>
        <v/>
      </c>
      <c r="X559" s="41" t="str">
        <f>IF(E559="","",VLOOKUP(G559,#REF!,2,0))</f>
        <v/>
      </c>
      <c r="Y559" s="41" t="str">
        <f t="shared" si="102"/>
        <v/>
      </c>
      <c r="Z559" s="96" t="str">
        <f t="shared" si="103"/>
        <v/>
      </c>
      <c r="AA559" s="77" t="str">
        <f t="shared" si="104"/>
        <v/>
      </c>
      <c r="AB559" s="77" t="str">
        <f t="shared" si="105"/>
        <v/>
      </c>
      <c r="AC559" s="43" t="str">
        <f t="shared" si="106"/>
        <v/>
      </c>
      <c r="AD559" s="23"/>
      <c r="AE559" s="23"/>
      <c r="AF559" s="23"/>
      <c r="AG559" s="23"/>
      <c r="AH559" s="41" t="str">
        <f t="shared" si="107"/>
        <v/>
      </c>
      <c r="AI559" s="88"/>
      <c r="AJ559" s="26"/>
      <c r="AK559" s="26"/>
      <c r="AL559" s="26"/>
    </row>
    <row r="560" spans="1:38">
      <c r="A560" s="42">
        <v>557</v>
      </c>
      <c r="B560" s="42" t="s">
        <v>4</v>
      </c>
      <c r="C560" s="99"/>
      <c r="D560" s="42" t="str">
        <f t="shared" si="98"/>
        <v/>
      </c>
      <c r="E560" s="99"/>
      <c r="F560" s="26"/>
      <c r="G560" s="99"/>
      <c r="H560" s="107"/>
      <c r="I560" s="53"/>
      <c r="J560" s="53"/>
      <c r="K560" s="99"/>
      <c r="L560" s="26" t="str">
        <f t="shared" si="99"/>
        <v>_</v>
      </c>
      <c r="M560" s="99"/>
      <c r="N560" s="42" t="str">
        <f t="shared" si="100"/>
        <v/>
      </c>
      <c r="O560" s="70"/>
      <c r="P560" s="63"/>
      <c r="Q560" s="64"/>
      <c r="R560" s="26"/>
      <c r="S560" s="26"/>
      <c r="T560" s="42" t="str">
        <f t="shared" si="96"/>
        <v/>
      </c>
      <c r="U560" s="42" t="str">
        <f>IF(E560="","",#REF!-N560)</f>
        <v/>
      </c>
      <c r="V560" s="42" t="str">
        <f t="shared" si="97"/>
        <v/>
      </c>
      <c r="W560" s="42" t="str">
        <f t="shared" si="101"/>
        <v/>
      </c>
      <c r="X560" s="41" t="str">
        <f>IF(E560="","",VLOOKUP(G560,#REF!,2,0))</f>
        <v/>
      </c>
      <c r="Y560" s="41" t="str">
        <f t="shared" si="102"/>
        <v/>
      </c>
      <c r="Z560" s="96" t="str">
        <f t="shared" si="103"/>
        <v/>
      </c>
      <c r="AA560" s="77" t="str">
        <f t="shared" si="104"/>
        <v/>
      </c>
      <c r="AB560" s="77" t="str">
        <f t="shared" si="105"/>
        <v/>
      </c>
      <c r="AC560" s="43" t="str">
        <f t="shared" si="106"/>
        <v/>
      </c>
      <c r="AD560" s="23"/>
      <c r="AE560" s="23"/>
      <c r="AF560" s="23"/>
      <c r="AG560" s="23"/>
      <c r="AH560" s="41" t="str">
        <f t="shared" si="107"/>
        <v/>
      </c>
      <c r="AI560" s="88"/>
      <c r="AJ560" s="26"/>
      <c r="AK560" s="26"/>
      <c r="AL560" s="26"/>
    </row>
    <row r="561" spans="1:38">
      <c r="A561" s="42">
        <v>558</v>
      </c>
      <c r="B561" s="42" t="s">
        <v>4</v>
      </c>
      <c r="C561" s="99"/>
      <c r="D561" s="42" t="str">
        <f t="shared" si="98"/>
        <v/>
      </c>
      <c r="E561" s="99"/>
      <c r="F561" s="26"/>
      <c r="G561" s="99"/>
      <c r="H561" s="107"/>
      <c r="I561" s="53"/>
      <c r="J561" s="53"/>
      <c r="K561" s="99"/>
      <c r="L561" s="26" t="str">
        <f t="shared" si="99"/>
        <v>_</v>
      </c>
      <c r="M561" s="99"/>
      <c r="N561" s="42" t="str">
        <f t="shared" si="100"/>
        <v/>
      </c>
      <c r="O561" s="70"/>
      <c r="P561" s="63"/>
      <c r="Q561" s="64"/>
      <c r="R561" s="26"/>
      <c r="S561" s="26"/>
      <c r="T561" s="42" t="str">
        <f t="shared" si="96"/>
        <v/>
      </c>
      <c r="U561" s="42" t="str">
        <f>IF(E561="","",#REF!-N561)</f>
        <v/>
      </c>
      <c r="V561" s="42" t="str">
        <f t="shared" si="97"/>
        <v/>
      </c>
      <c r="W561" s="42" t="str">
        <f t="shared" si="101"/>
        <v/>
      </c>
      <c r="X561" s="41" t="str">
        <f>IF(E561="","",VLOOKUP(G561,#REF!,2,0))</f>
        <v/>
      </c>
      <c r="Y561" s="41" t="str">
        <f t="shared" si="102"/>
        <v/>
      </c>
      <c r="Z561" s="96" t="str">
        <f t="shared" si="103"/>
        <v/>
      </c>
      <c r="AA561" s="77" t="str">
        <f t="shared" si="104"/>
        <v/>
      </c>
      <c r="AB561" s="77" t="str">
        <f t="shared" si="105"/>
        <v/>
      </c>
      <c r="AC561" s="43" t="str">
        <f t="shared" si="106"/>
        <v/>
      </c>
      <c r="AD561" s="23"/>
      <c r="AE561" s="23"/>
      <c r="AF561" s="23"/>
      <c r="AG561" s="23"/>
      <c r="AH561" s="41" t="str">
        <f t="shared" si="107"/>
        <v/>
      </c>
      <c r="AI561" s="88"/>
      <c r="AJ561" s="26"/>
      <c r="AK561" s="26"/>
      <c r="AL561" s="26"/>
    </row>
    <row r="562" spans="1:38">
      <c r="A562" s="42">
        <v>559</v>
      </c>
      <c r="B562" s="42" t="s">
        <v>4</v>
      </c>
      <c r="C562" s="99"/>
      <c r="D562" s="42" t="str">
        <f t="shared" si="98"/>
        <v/>
      </c>
      <c r="E562" s="99"/>
      <c r="F562" s="26"/>
      <c r="G562" s="99"/>
      <c r="H562" s="107"/>
      <c r="I562" s="53"/>
      <c r="J562" s="53"/>
      <c r="K562" s="99"/>
      <c r="L562" s="26" t="str">
        <f t="shared" si="99"/>
        <v>_</v>
      </c>
      <c r="M562" s="99"/>
      <c r="N562" s="42" t="str">
        <f t="shared" si="100"/>
        <v/>
      </c>
      <c r="O562" s="70"/>
      <c r="P562" s="63"/>
      <c r="Q562" s="64"/>
      <c r="R562" s="26"/>
      <c r="S562" s="26"/>
      <c r="T562" s="42" t="str">
        <f t="shared" si="96"/>
        <v/>
      </c>
      <c r="U562" s="42" t="str">
        <f>IF(E562="","",#REF!-N562)</f>
        <v/>
      </c>
      <c r="V562" s="42" t="str">
        <f t="shared" si="97"/>
        <v/>
      </c>
      <c r="W562" s="42" t="str">
        <f t="shared" si="101"/>
        <v/>
      </c>
      <c r="X562" s="41" t="str">
        <f>IF(E562="","",VLOOKUP(G562,#REF!,2,0))</f>
        <v/>
      </c>
      <c r="Y562" s="41" t="str">
        <f t="shared" si="102"/>
        <v/>
      </c>
      <c r="Z562" s="96" t="str">
        <f t="shared" si="103"/>
        <v/>
      </c>
      <c r="AA562" s="77" t="str">
        <f t="shared" si="104"/>
        <v/>
      </c>
      <c r="AB562" s="77" t="str">
        <f t="shared" si="105"/>
        <v/>
      </c>
      <c r="AC562" s="43" t="str">
        <f t="shared" si="106"/>
        <v/>
      </c>
      <c r="AD562" s="23"/>
      <c r="AE562" s="23"/>
      <c r="AF562" s="23"/>
      <c r="AG562" s="23"/>
      <c r="AH562" s="41" t="str">
        <f t="shared" si="107"/>
        <v/>
      </c>
      <c r="AI562" s="88"/>
      <c r="AJ562" s="26"/>
      <c r="AK562" s="26"/>
      <c r="AL562" s="26"/>
    </row>
    <row r="563" spans="1:38">
      <c r="A563" s="42">
        <v>560</v>
      </c>
      <c r="B563" s="42" t="s">
        <v>4</v>
      </c>
      <c r="C563" s="99"/>
      <c r="D563" s="42" t="str">
        <f t="shared" si="98"/>
        <v/>
      </c>
      <c r="E563" s="99"/>
      <c r="F563" s="26"/>
      <c r="G563" s="99"/>
      <c r="H563" s="107"/>
      <c r="I563" s="53"/>
      <c r="J563" s="53"/>
      <c r="K563" s="99"/>
      <c r="L563" s="26" t="str">
        <f t="shared" si="99"/>
        <v>_</v>
      </c>
      <c r="M563" s="99"/>
      <c r="N563" s="42" t="str">
        <f t="shared" si="100"/>
        <v/>
      </c>
      <c r="O563" s="70"/>
      <c r="P563" s="63"/>
      <c r="Q563" s="64"/>
      <c r="R563" s="26"/>
      <c r="S563" s="26"/>
      <c r="T563" s="42" t="str">
        <f t="shared" si="96"/>
        <v/>
      </c>
      <c r="U563" s="42" t="str">
        <f>IF(E563="","",#REF!-N563)</f>
        <v/>
      </c>
      <c r="V563" s="42" t="str">
        <f t="shared" si="97"/>
        <v/>
      </c>
      <c r="W563" s="42" t="str">
        <f t="shared" si="101"/>
        <v/>
      </c>
      <c r="X563" s="41" t="str">
        <f>IF(E563="","",VLOOKUP(G563,#REF!,2,0))</f>
        <v/>
      </c>
      <c r="Y563" s="41" t="str">
        <f t="shared" si="102"/>
        <v/>
      </c>
      <c r="Z563" s="96" t="str">
        <f t="shared" si="103"/>
        <v/>
      </c>
      <c r="AA563" s="77" t="str">
        <f t="shared" si="104"/>
        <v/>
      </c>
      <c r="AB563" s="77" t="str">
        <f t="shared" si="105"/>
        <v/>
      </c>
      <c r="AC563" s="43" t="str">
        <f t="shared" si="106"/>
        <v/>
      </c>
      <c r="AD563" s="23"/>
      <c r="AE563" s="23"/>
      <c r="AF563" s="23"/>
      <c r="AG563" s="23"/>
      <c r="AH563" s="41" t="str">
        <f t="shared" si="107"/>
        <v/>
      </c>
      <c r="AI563" s="88"/>
      <c r="AJ563" s="26"/>
      <c r="AK563" s="26"/>
      <c r="AL563" s="26"/>
    </row>
    <row r="564" spans="1:38">
      <c r="A564" s="42">
        <v>561</v>
      </c>
      <c r="B564" s="42" t="s">
        <v>4</v>
      </c>
      <c r="C564" s="99"/>
      <c r="D564" s="42" t="str">
        <f t="shared" si="98"/>
        <v/>
      </c>
      <c r="E564" s="99"/>
      <c r="F564" s="26"/>
      <c r="G564" s="99"/>
      <c r="H564" s="107"/>
      <c r="I564" s="53"/>
      <c r="J564" s="53"/>
      <c r="K564" s="99"/>
      <c r="L564" s="26" t="str">
        <f t="shared" si="99"/>
        <v>_</v>
      </c>
      <c r="M564" s="99"/>
      <c r="N564" s="42" t="str">
        <f t="shared" si="100"/>
        <v/>
      </c>
      <c r="O564" s="70"/>
      <c r="P564" s="63"/>
      <c r="Q564" s="64"/>
      <c r="R564" s="26"/>
      <c r="S564" s="26"/>
      <c r="T564" s="42" t="str">
        <f t="shared" si="96"/>
        <v/>
      </c>
      <c r="U564" s="42" t="str">
        <f>IF(E564="","",#REF!-N564)</f>
        <v/>
      </c>
      <c r="V564" s="42" t="str">
        <f t="shared" si="97"/>
        <v/>
      </c>
      <c r="W564" s="42" t="str">
        <f t="shared" si="101"/>
        <v/>
      </c>
      <c r="X564" s="41" t="str">
        <f>IF(E564="","",VLOOKUP(G564,#REF!,2,0))</f>
        <v/>
      </c>
      <c r="Y564" s="41" t="str">
        <f t="shared" si="102"/>
        <v/>
      </c>
      <c r="Z564" s="96" t="str">
        <f t="shared" si="103"/>
        <v/>
      </c>
      <c r="AA564" s="77" t="str">
        <f t="shared" si="104"/>
        <v/>
      </c>
      <c r="AB564" s="77" t="str">
        <f t="shared" si="105"/>
        <v/>
      </c>
      <c r="AC564" s="43" t="str">
        <f t="shared" si="106"/>
        <v/>
      </c>
      <c r="AD564" s="23"/>
      <c r="AE564" s="23"/>
      <c r="AF564" s="23"/>
      <c r="AG564" s="23"/>
      <c r="AH564" s="41" t="str">
        <f t="shared" si="107"/>
        <v/>
      </c>
      <c r="AI564" s="88"/>
      <c r="AJ564" s="26"/>
      <c r="AK564" s="26"/>
      <c r="AL564" s="26"/>
    </row>
    <row r="565" spans="1:38">
      <c r="A565" s="42">
        <v>562</v>
      </c>
      <c r="B565" s="42" t="s">
        <v>4</v>
      </c>
      <c r="C565" s="99"/>
      <c r="D565" s="42" t="str">
        <f t="shared" si="98"/>
        <v/>
      </c>
      <c r="E565" s="99"/>
      <c r="F565" s="26"/>
      <c r="G565" s="99"/>
      <c r="H565" s="107"/>
      <c r="I565" s="53"/>
      <c r="J565" s="53"/>
      <c r="K565" s="99"/>
      <c r="L565" s="26" t="str">
        <f t="shared" si="99"/>
        <v>_</v>
      </c>
      <c r="M565" s="99"/>
      <c r="N565" s="42" t="str">
        <f t="shared" si="100"/>
        <v/>
      </c>
      <c r="O565" s="70"/>
      <c r="P565" s="63"/>
      <c r="Q565" s="64"/>
      <c r="R565" s="26"/>
      <c r="S565" s="26"/>
      <c r="T565" s="42" t="str">
        <f t="shared" si="96"/>
        <v/>
      </c>
      <c r="U565" s="42" t="str">
        <f>IF(E565="","",#REF!-N565)</f>
        <v/>
      </c>
      <c r="V565" s="42" t="str">
        <f t="shared" si="97"/>
        <v/>
      </c>
      <c r="W565" s="42" t="str">
        <f t="shared" si="101"/>
        <v/>
      </c>
      <c r="X565" s="41" t="str">
        <f>IF(E565="","",VLOOKUP(G565,#REF!,2,0))</f>
        <v/>
      </c>
      <c r="Y565" s="41" t="str">
        <f t="shared" si="102"/>
        <v/>
      </c>
      <c r="Z565" s="96" t="str">
        <f t="shared" si="103"/>
        <v/>
      </c>
      <c r="AA565" s="77" t="str">
        <f t="shared" si="104"/>
        <v/>
      </c>
      <c r="AB565" s="77" t="str">
        <f t="shared" si="105"/>
        <v/>
      </c>
      <c r="AC565" s="43" t="str">
        <f t="shared" si="106"/>
        <v/>
      </c>
      <c r="AD565" s="23"/>
      <c r="AE565" s="23"/>
      <c r="AF565" s="23"/>
      <c r="AG565" s="23"/>
      <c r="AH565" s="41" t="str">
        <f t="shared" si="107"/>
        <v/>
      </c>
      <c r="AI565" s="88"/>
      <c r="AJ565" s="26"/>
      <c r="AK565" s="26"/>
      <c r="AL565" s="26"/>
    </row>
    <row r="566" spans="1:38">
      <c r="A566" s="42">
        <v>563</v>
      </c>
      <c r="B566" s="42" t="s">
        <v>4</v>
      </c>
      <c r="C566" s="99"/>
      <c r="D566" s="42" t="str">
        <f t="shared" si="98"/>
        <v/>
      </c>
      <c r="E566" s="99"/>
      <c r="F566" s="26"/>
      <c r="G566" s="99"/>
      <c r="H566" s="107"/>
      <c r="I566" s="53"/>
      <c r="J566" s="53"/>
      <c r="K566" s="99"/>
      <c r="L566" s="26" t="str">
        <f t="shared" si="99"/>
        <v>_</v>
      </c>
      <c r="M566" s="99"/>
      <c r="N566" s="42" t="str">
        <f t="shared" si="100"/>
        <v/>
      </c>
      <c r="O566" s="70"/>
      <c r="P566" s="63"/>
      <c r="Q566" s="64"/>
      <c r="R566" s="26"/>
      <c r="S566" s="26"/>
      <c r="T566" s="42" t="str">
        <f t="shared" si="96"/>
        <v/>
      </c>
      <c r="U566" s="42" t="str">
        <f>IF(E566="","",#REF!-N566)</f>
        <v/>
      </c>
      <c r="V566" s="42" t="str">
        <f t="shared" si="97"/>
        <v/>
      </c>
      <c r="W566" s="42" t="str">
        <f t="shared" si="101"/>
        <v/>
      </c>
      <c r="X566" s="41" t="str">
        <f>IF(E566="","",VLOOKUP(G566,#REF!,2,0))</f>
        <v/>
      </c>
      <c r="Y566" s="41" t="str">
        <f t="shared" si="102"/>
        <v/>
      </c>
      <c r="Z566" s="96" t="str">
        <f t="shared" si="103"/>
        <v/>
      </c>
      <c r="AA566" s="77" t="str">
        <f t="shared" si="104"/>
        <v/>
      </c>
      <c r="AB566" s="77" t="str">
        <f t="shared" si="105"/>
        <v/>
      </c>
      <c r="AC566" s="43" t="str">
        <f t="shared" si="106"/>
        <v/>
      </c>
      <c r="AD566" s="23"/>
      <c r="AE566" s="23"/>
      <c r="AF566" s="23"/>
      <c r="AG566" s="23"/>
      <c r="AH566" s="41" t="str">
        <f t="shared" si="107"/>
        <v/>
      </c>
      <c r="AI566" s="88"/>
      <c r="AJ566" s="26"/>
      <c r="AK566" s="26"/>
      <c r="AL566" s="26"/>
    </row>
    <row r="567" spans="1:38">
      <c r="A567" s="42">
        <v>564</v>
      </c>
      <c r="B567" s="42" t="s">
        <v>4</v>
      </c>
      <c r="C567" s="99"/>
      <c r="D567" s="42" t="str">
        <f t="shared" si="98"/>
        <v/>
      </c>
      <c r="E567" s="99"/>
      <c r="F567" s="26"/>
      <c r="G567" s="99"/>
      <c r="H567" s="107"/>
      <c r="I567" s="53"/>
      <c r="J567" s="53"/>
      <c r="K567" s="99"/>
      <c r="L567" s="26" t="str">
        <f t="shared" si="99"/>
        <v>_</v>
      </c>
      <c r="M567" s="99"/>
      <c r="N567" s="42" t="str">
        <f t="shared" si="100"/>
        <v/>
      </c>
      <c r="O567" s="70"/>
      <c r="P567" s="63"/>
      <c r="Q567" s="64"/>
      <c r="R567" s="26"/>
      <c r="S567" s="26"/>
      <c r="T567" s="42" t="str">
        <f t="shared" si="96"/>
        <v/>
      </c>
      <c r="U567" s="42" t="str">
        <f>IF(E567="","",#REF!-N567)</f>
        <v/>
      </c>
      <c r="V567" s="42" t="str">
        <f t="shared" si="97"/>
        <v/>
      </c>
      <c r="W567" s="42" t="str">
        <f t="shared" si="101"/>
        <v/>
      </c>
      <c r="X567" s="41" t="str">
        <f>IF(E567="","",VLOOKUP(G567,#REF!,2,0))</f>
        <v/>
      </c>
      <c r="Y567" s="41" t="str">
        <f t="shared" si="102"/>
        <v/>
      </c>
      <c r="Z567" s="96" t="str">
        <f t="shared" si="103"/>
        <v/>
      </c>
      <c r="AA567" s="77" t="str">
        <f t="shared" si="104"/>
        <v/>
      </c>
      <c r="AB567" s="77" t="str">
        <f t="shared" si="105"/>
        <v/>
      </c>
      <c r="AC567" s="43" t="str">
        <f t="shared" si="106"/>
        <v/>
      </c>
      <c r="AD567" s="23"/>
      <c r="AE567" s="23"/>
      <c r="AF567" s="23"/>
      <c r="AG567" s="23"/>
      <c r="AH567" s="41" t="str">
        <f t="shared" si="107"/>
        <v/>
      </c>
      <c r="AI567" s="88"/>
      <c r="AJ567" s="26"/>
      <c r="AK567" s="26"/>
      <c r="AL567" s="26"/>
    </row>
    <row r="568" spans="1:38">
      <c r="A568" s="42">
        <v>565</v>
      </c>
      <c r="B568" s="42" t="s">
        <v>4</v>
      </c>
      <c r="C568" s="99"/>
      <c r="D568" s="42" t="str">
        <f t="shared" si="98"/>
        <v/>
      </c>
      <c r="E568" s="99"/>
      <c r="F568" s="26"/>
      <c r="G568" s="99"/>
      <c r="H568" s="107"/>
      <c r="I568" s="53"/>
      <c r="J568" s="53"/>
      <c r="K568" s="99"/>
      <c r="L568" s="26" t="str">
        <f t="shared" si="99"/>
        <v>_</v>
      </c>
      <c r="M568" s="99"/>
      <c r="N568" s="42" t="str">
        <f t="shared" si="100"/>
        <v/>
      </c>
      <c r="O568" s="70"/>
      <c r="P568" s="63"/>
      <c r="Q568" s="64"/>
      <c r="R568" s="26"/>
      <c r="S568" s="26"/>
      <c r="T568" s="42" t="str">
        <f t="shared" si="96"/>
        <v/>
      </c>
      <c r="U568" s="42" t="str">
        <f>IF(E568="","",#REF!-N568)</f>
        <v/>
      </c>
      <c r="V568" s="42" t="str">
        <f t="shared" si="97"/>
        <v/>
      </c>
      <c r="W568" s="42" t="str">
        <f t="shared" si="101"/>
        <v/>
      </c>
      <c r="X568" s="41" t="str">
        <f>IF(E568="","",VLOOKUP(G568,#REF!,2,0))</f>
        <v/>
      </c>
      <c r="Y568" s="41" t="str">
        <f t="shared" si="102"/>
        <v/>
      </c>
      <c r="Z568" s="96" t="str">
        <f t="shared" si="103"/>
        <v/>
      </c>
      <c r="AA568" s="77" t="str">
        <f t="shared" si="104"/>
        <v/>
      </c>
      <c r="AB568" s="77" t="str">
        <f t="shared" si="105"/>
        <v/>
      </c>
      <c r="AC568" s="43" t="str">
        <f t="shared" si="106"/>
        <v/>
      </c>
      <c r="AD568" s="23"/>
      <c r="AE568" s="23"/>
      <c r="AF568" s="23"/>
      <c r="AG568" s="23"/>
      <c r="AH568" s="41" t="str">
        <f t="shared" si="107"/>
        <v/>
      </c>
      <c r="AI568" s="88"/>
      <c r="AJ568" s="26"/>
      <c r="AK568" s="26"/>
      <c r="AL568" s="26"/>
    </row>
    <row r="569" spans="1:38">
      <c r="A569" s="42">
        <v>566</v>
      </c>
      <c r="B569" s="42" t="s">
        <v>4</v>
      </c>
      <c r="C569" s="99"/>
      <c r="D569" s="42" t="str">
        <f t="shared" si="98"/>
        <v/>
      </c>
      <c r="E569" s="99"/>
      <c r="F569" s="26"/>
      <c r="G569" s="99"/>
      <c r="H569" s="107"/>
      <c r="I569" s="53"/>
      <c r="J569" s="53"/>
      <c r="K569" s="99"/>
      <c r="L569" s="26" t="str">
        <f t="shared" si="99"/>
        <v>_</v>
      </c>
      <c r="M569" s="99"/>
      <c r="N569" s="42" t="str">
        <f t="shared" si="100"/>
        <v/>
      </c>
      <c r="O569" s="70"/>
      <c r="P569" s="63"/>
      <c r="Q569" s="64"/>
      <c r="R569" s="26"/>
      <c r="S569" s="26"/>
      <c r="T569" s="42" t="str">
        <f t="shared" si="96"/>
        <v/>
      </c>
      <c r="U569" s="42" t="str">
        <f>IF(E569="","",#REF!-N569)</f>
        <v/>
      </c>
      <c r="V569" s="42" t="str">
        <f t="shared" si="97"/>
        <v/>
      </c>
      <c r="W569" s="42" t="str">
        <f t="shared" si="101"/>
        <v/>
      </c>
      <c r="X569" s="41" t="str">
        <f>IF(E569="","",VLOOKUP(G569,#REF!,2,0))</f>
        <v/>
      </c>
      <c r="Y569" s="41" t="str">
        <f t="shared" si="102"/>
        <v/>
      </c>
      <c r="Z569" s="96" t="str">
        <f t="shared" si="103"/>
        <v/>
      </c>
      <c r="AA569" s="77" t="str">
        <f t="shared" si="104"/>
        <v/>
      </c>
      <c r="AB569" s="77" t="str">
        <f t="shared" si="105"/>
        <v/>
      </c>
      <c r="AC569" s="43" t="str">
        <f t="shared" si="106"/>
        <v/>
      </c>
      <c r="AD569" s="23"/>
      <c r="AE569" s="23"/>
      <c r="AF569" s="23"/>
      <c r="AG569" s="23"/>
      <c r="AH569" s="41" t="str">
        <f t="shared" si="107"/>
        <v/>
      </c>
      <c r="AI569" s="88"/>
      <c r="AJ569" s="26"/>
      <c r="AK569" s="26"/>
      <c r="AL569" s="26"/>
    </row>
    <row r="570" spans="1:38">
      <c r="A570" s="42">
        <v>567</v>
      </c>
      <c r="B570" s="42" t="s">
        <v>4</v>
      </c>
      <c r="C570" s="99"/>
      <c r="D570" s="42" t="str">
        <f t="shared" si="98"/>
        <v/>
      </c>
      <c r="E570" s="99"/>
      <c r="F570" s="26"/>
      <c r="G570" s="99"/>
      <c r="H570" s="107"/>
      <c r="I570" s="53"/>
      <c r="J570" s="53"/>
      <c r="K570" s="99"/>
      <c r="L570" s="26" t="str">
        <f t="shared" si="99"/>
        <v>_</v>
      </c>
      <c r="M570" s="99"/>
      <c r="N570" s="42" t="str">
        <f t="shared" si="100"/>
        <v/>
      </c>
      <c r="O570" s="70"/>
      <c r="P570" s="63"/>
      <c r="Q570" s="64"/>
      <c r="R570" s="26"/>
      <c r="S570" s="26"/>
      <c r="T570" s="42" t="str">
        <f t="shared" si="96"/>
        <v/>
      </c>
      <c r="U570" s="42" t="str">
        <f>IF(E570="","",#REF!-N570)</f>
        <v/>
      </c>
      <c r="V570" s="42" t="str">
        <f t="shared" si="97"/>
        <v/>
      </c>
      <c r="W570" s="42" t="str">
        <f t="shared" si="101"/>
        <v/>
      </c>
      <c r="X570" s="41" t="str">
        <f>IF(E570="","",VLOOKUP(G570,#REF!,2,0))</f>
        <v/>
      </c>
      <c r="Y570" s="41" t="str">
        <f t="shared" si="102"/>
        <v/>
      </c>
      <c r="Z570" s="96" t="str">
        <f t="shared" si="103"/>
        <v/>
      </c>
      <c r="AA570" s="77" t="str">
        <f t="shared" si="104"/>
        <v/>
      </c>
      <c r="AB570" s="77" t="str">
        <f t="shared" si="105"/>
        <v/>
      </c>
      <c r="AC570" s="43" t="str">
        <f t="shared" si="106"/>
        <v/>
      </c>
      <c r="AD570" s="23"/>
      <c r="AE570" s="23"/>
      <c r="AF570" s="23"/>
      <c r="AG570" s="23"/>
      <c r="AH570" s="41" t="str">
        <f t="shared" si="107"/>
        <v/>
      </c>
      <c r="AI570" s="88"/>
      <c r="AJ570" s="26"/>
      <c r="AK570" s="26"/>
      <c r="AL570" s="26"/>
    </row>
    <row r="571" spans="1:38">
      <c r="A571" s="42">
        <v>568</v>
      </c>
      <c r="B571" s="42" t="s">
        <v>4</v>
      </c>
      <c r="C571" s="99"/>
      <c r="D571" s="42" t="str">
        <f t="shared" si="98"/>
        <v/>
      </c>
      <c r="E571" s="99"/>
      <c r="F571" s="26"/>
      <c r="G571" s="99"/>
      <c r="H571" s="107"/>
      <c r="I571" s="53"/>
      <c r="J571" s="53"/>
      <c r="K571" s="99"/>
      <c r="L571" s="26" t="str">
        <f t="shared" si="99"/>
        <v>_</v>
      </c>
      <c r="M571" s="99"/>
      <c r="N571" s="42" t="str">
        <f t="shared" si="100"/>
        <v/>
      </c>
      <c r="O571" s="70"/>
      <c r="P571" s="63"/>
      <c r="Q571" s="64"/>
      <c r="R571" s="26"/>
      <c r="S571" s="26"/>
      <c r="T571" s="42" t="str">
        <f t="shared" si="96"/>
        <v/>
      </c>
      <c r="U571" s="42" t="str">
        <f>IF(E571="","",#REF!-N571)</f>
        <v/>
      </c>
      <c r="V571" s="42" t="str">
        <f t="shared" si="97"/>
        <v/>
      </c>
      <c r="W571" s="42" t="str">
        <f t="shared" si="101"/>
        <v/>
      </c>
      <c r="X571" s="41" t="str">
        <f>IF(E571="","",VLOOKUP(G571,#REF!,2,0))</f>
        <v/>
      </c>
      <c r="Y571" s="41" t="str">
        <f t="shared" si="102"/>
        <v/>
      </c>
      <c r="Z571" s="96" t="str">
        <f t="shared" si="103"/>
        <v/>
      </c>
      <c r="AA571" s="77" t="str">
        <f t="shared" si="104"/>
        <v/>
      </c>
      <c r="AB571" s="77" t="str">
        <f t="shared" si="105"/>
        <v/>
      </c>
      <c r="AC571" s="43" t="str">
        <f t="shared" si="106"/>
        <v/>
      </c>
      <c r="AD571" s="23"/>
      <c r="AE571" s="23"/>
      <c r="AF571" s="23"/>
      <c r="AG571" s="23"/>
      <c r="AH571" s="41" t="str">
        <f t="shared" si="107"/>
        <v/>
      </c>
      <c r="AI571" s="88"/>
      <c r="AJ571" s="26"/>
      <c r="AK571" s="26"/>
      <c r="AL571" s="26"/>
    </row>
    <row r="572" spans="1:38">
      <c r="A572" s="42">
        <v>569</v>
      </c>
      <c r="B572" s="42" t="s">
        <v>4</v>
      </c>
      <c r="C572" s="99"/>
      <c r="D572" s="42" t="str">
        <f t="shared" si="98"/>
        <v/>
      </c>
      <c r="E572" s="99"/>
      <c r="F572" s="26"/>
      <c r="G572" s="99"/>
      <c r="H572" s="107"/>
      <c r="I572" s="53"/>
      <c r="J572" s="53"/>
      <c r="K572" s="99"/>
      <c r="L572" s="26" t="str">
        <f t="shared" si="99"/>
        <v>_</v>
      </c>
      <c r="M572" s="99"/>
      <c r="N572" s="42" t="str">
        <f t="shared" si="100"/>
        <v/>
      </c>
      <c r="O572" s="70"/>
      <c r="P572" s="63"/>
      <c r="Q572" s="64"/>
      <c r="R572" s="26"/>
      <c r="S572" s="26"/>
      <c r="T572" s="42" t="str">
        <f t="shared" si="96"/>
        <v/>
      </c>
      <c r="U572" s="42" t="str">
        <f>IF(E572="","",#REF!-N572)</f>
        <v/>
      </c>
      <c r="V572" s="42" t="str">
        <f t="shared" si="97"/>
        <v/>
      </c>
      <c r="W572" s="42" t="str">
        <f t="shared" si="101"/>
        <v/>
      </c>
      <c r="X572" s="41" t="str">
        <f>IF(E572="","",VLOOKUP(G572,#REF!,2,0))</f>
        <v/>
      </c>
      <c r="Y572" s="41" t="str">
        <f t="shared" si="102"/>
        <v/>
      </c>
      <c r="Z572" s="96" t="str">
        <f t="shared" si="103"/>
        <v/>
      </c>
      <c r="AA572" s="77" t="str">
        <f t="shared" si="104"/>
        <v/>
      </c>
      <c r="AB572" s="77" t="str">
        <f t="shared" si="105"/>
        <v/>
      </c>
      <c r="AC572" s="43" t="str">
        <f t="shared" si="106"/>
        <v/>
      </c>
      <c r="AD572" s="23"/>
      <c r="AE572" s="23"/>
      <c r="AF572" s="23"/>
      <c r="AG572" s="23"/>
      <c r="AH572" s="41" t="str">
        <f t="shared" si="107"/>
        <v/>
      </c>
      <c r="AI572" s="88"/>
      <c r="AJ572" s="26"/>
      <c r="AK572" s="26"/>
      <c r="AL572" s="26"/>
    </row>
    <row r="573" spans="1:38">
      <c r="A573" s="42">
        <v>570</v>
      </c>
      <c r="B573" s="42" t="s">
        <v>4</v>
      </c>
      <c r="C573" s="99"/>
      <c r="D573" s="42" t="str">
        <f t="shared" si="98"/>
        <v/>
      </c>
      <c r="E573" s="99"/>
      <c r="F573" s="26"/>
      <c r="G573" s="99"/>
      <c r="H573" s="107"/>
      <c r="I573" s="53"/>
      <c r="J573" s="53"/>
      <c r="K573" s="99"/>
      <c r="L573" s="26" t="str">
        <f t="shared" si="99"/>
        <v>_</v>
      </c>
      <c r="M573" s="99"/>
      <c r="N573" s="42" t="str">
        <f t="shared" si="100"/>
        <v/>
      </c>
      <c r="O573" s="70"/>
      <c r="P573" s="63"/>
      <c r="Q573" s="64"/>
      <c r="R573" s="26"/>
      <c r="S573" s="26"/>
      <c r="T573" s="42" t="str">
        <f t="shared" si="96"/>
        <v/>
      </c>
      <c r="U573" s="42" t="str">
        <f>IF(E573="","",#REF!-N573)</f>
        <v/>
      </c>
      <c r="V573" s="42" t="str">
        <f t="shared" si="97"/>
        <v/>
      </c>
      <c r="W573" s="42" t="str">
        <f t="shared" si="101"/>
        <v/>
      </c>
      <c r="X573" s="41" t="str">
        <f>IF(E573="","",VLOOKUP(G573,#REF!,2,0))</f>
        <v/>
      </c>
      <c r="Y573" s="41" t="str">
        <f t="shared" si="102"/>
        <v/>
      </c>
      <c r="Z573" s="96" t="str">
        <f t="shared" si="103"/>
        <v/>
      </c>
      <c r="AA573" s="77" t="str">
        <f t="shared" si="104"/>
        <v/>
      </c>
      <c r="AB573" s="77" t="str">
        <f t="shared" si="105"/>
        <v/>
      </c>
      <c r="AC573" s="43" t="str">
        <f t="shared" si="106"/>
        <v/>
      </c>
      <c r="AD573" s="23"/>
      <c r="AE573" s="23"/>
      <c r="AF573" s="23"/>
      <c r="AG573" s="23"/>
      <c r="AH573" s="41" t="str">
        <f t="shared" si="107"/>
        <v/>
      </c>
      <c r="AI573" s="88"/>
      <c r="AJ573" s="26"/>
      <c r="AK573" s="26"/>
      <c r="AL573" s="26"/>
    </row>
    <row r="574" spans="1:38">
      <c r="A574" s="42">
        <v>571</v>
      </c>
      <c r="B574" s="42" t="s">
        <v>4</v>
      </c>
      <c r="C574" s="99"/>
      <c r="D574" s="42" t="str">
        <f t="shared" si="98"/>
        <v/>
      </c>
      <c r="E574" s="99"/>
      <c r="F574" s="26"/>
      <c r="G574" s="99"/>
      <c r="H574" s="107"/>
      <c r="I574" s="53"/>
      <c r="J574" s="53"/>
      <c r="K574" s="99"/>
      <c r="L574" s="26" t="str">
        <f t="shared" si="99"/>
        <v>_</v>
      </c>
      <c r="M574" s="99"/>
      <c r="N574" s="42" t="str">
        <f t="shared" si="100"/>
        <v/>
      </c>
      <c r="O574" s="70"/>
      <c r="P574" s="63"/>
      <c r="Q574" s="64"/>
      <c r="R574" s="26"/>
      <c r="S574" s="26"/>
      <c r="T574" s="42" t="str">
        <f t="shared" si="96"/>
        <v/>
      </c>
      <c r="U574" s="42" t="str">
        <f>IF(E574="","",#REF!-N574)</f>
        <v/>
      </c>
      <c r="V574" s="42" t="str">
        <f t="shared" si="97"/>
        <v/>
      </c>
      <c r="W574" s="42" t="str">
        <f t="shared" si="101"/>
        <v/>
      </c>
      <c r="X574" s="41" t="str">
        <f>IF(E574="","",VLOOKUP(G574,#REF!,2,0))</f>
        <v/>
      </c>
      <c r="Y574" s="41" t="str">
        <f t="shared" si="102"/>
        <v/>
      </c>
      <c r="Z574" s="96" t="str">
        <f t="shared" si="103"/>
        <v/>
      </c>
      <c r="AA574" s="77" t="str">
        <f t="shared" si="104"/>
        <v/>
      </c>
      <c r="AB574" s="77" t="str">
        <f t="shared" si="105"/>
        <v/>
      </c>
      <c r="AC574" s="43" t="str">
        <f t="shared" si="106"/>
        <v/>
      </c>
      <c r="AD574" s="23"/>
      <c r="AE574" s="23"/>
      <c r="AF574" s="23"/>
      <c r="AG574" s="23"/>
      <c r="AH574" s="41" t="str">
        <f t="shared" si="107"/>
        <v/>
      </c>
      <c r="AI574" s="88"/>
      <c r="AJ574" s="26"/>
      <c r="AK574" s="26"/>
      <c r="AL574" s="26"/>
    </row>
    <row r="575" spans="1:38">
      <c r="A575" s="42">
        <v>572</v>
      </c>
      <c r="B575" s="42" t="s">
        <v>4</v>
      </c>
      <c r="C575" s="99"/>
      <c r="D575" s="42" t="str">
        <f t="shared" si="98"/>
        <v/>
      </c>
      <c r="E575" s="99"/>
      <c r="F575" s="26"/>
      <c r="G575" s="99"/>
      <c r="H575" s="107"/>
      <c r="I575" s="53"/>
      <c r="J575" s="53"/>
      <c r="K575" s="99"/>
      <c r="L575" s="26" t="str">
        <f t="shared" si="99"/>
        <v>_</v>
      </c>
      <c r="M575" s="99"/>
      <c r="N575" s="42" t="str">
        <f t="shared" si="100"/>
        <v/>
      </c>
      <c r="O575" s="70"/>
      <c r="P575" s="63"/>
      <c r="Q575" s="64"/>
      <c r="R575" s="26"/>
      <c r="S575" s="26"/>
      <c r="T575" s="42" t="str">
        <f t="shared" si="96"/>
        <v/>
      </c>
      <c r="U575" s="42" t="str">
        <f>IF(E575="","",#REF!-N575)</f>
        <v/>
      </c>
      <c r="V575" s="42" t="str">
        <f t="shared" si="97"/>
        <v/>
      </c>
      <c r="W575" s="42" t="str">
        <f t="shared" si="101"/>
        <v/>
      </c>
      <c r="X575" s="41" t="str">
        <f>IF(E575="","",VLOOKUP(G575,#REF!,2,0))</f>
        <v/>
      </c>
      <c r="Y575" s="41" t="str">
        <f t="shared" si="102"/>
        <v/>
      </c>
      <c r="Z575" s="96" t="str">
        <f t="shared" si="103"/>
        <v/>
      </c>
      <c r="AA575" s="77" t="str">
        <f t="shared" si="104"/>
        <v/>
      </c>
      <c r="AB575" s="77" t="str">
        <f t="shared" si="105"/>
        <v/>
      </c>
      <c r="AC575" s="43" t="str">
        <f t="shared" si="106"/>
        <v/>
      </c>
      <c r="AD575" s="23"/>
      <c r="AE575" s="23"/>
      <c r="AF575" s="23"/>
      <c r="AG575" s="23"/>
      <c r="AH575" s="41" t="str">
        <f t="shared" si="107"/>
        <v/>
      </c>
      <c r="AI575" s="88"/>
      <c r="AJ575" s="26"/>
      <c r="AK575" s="26"/>
      <c r="AL575" s="26"/>
    </row>
    <row r="576" spans="1:38">
      <c r="A576" s="42">
        <v>573</v>
      </c>
      <c r="B576" s="42" t="s">
        <v>4</v>
      </c>
      <c r="C576" s="99"/>
      <c r="D576" s="42" t="str">
        <f t="shared" si="98"/>
        <v/>
      </c>
      <c r="E576" s="99"/>
      <c r="F576" s="26"/>
      <c r="G576" s="99"/>
      <c r="H576" s="107"/>
      <c r="I576" s="53"/>
      <c r="J576" s="53"/>
      <c r="K576" s="99"/>
      <c r="L576" s="26" t="str">
        <f t="shared" si="99"/>
        <v>_</v>
      </c>
      <c r="M576" s="99"/>
      <c r="N576" s="42" t="str">
        <f t="shared" si="100"/>
        <v/>
      </c>
      <c r="O576" s="70"/>
      <c r="P576" s="63"/>
      <c r="Q576" s="64"/>
      <c r="R576" s="26"/>
      <c r="S576" s="26"/>
      <c r="T576" s="42" t="str">
        <f t="shared" si="96"/>
        <v/>
      </c>
      <c r="U576" s="42" t="str">
        <f>IF(E576="","",#REF!-N576)</f>
        <v/>
      </c>
      <c r="V576" s="42" t="str">
        <f t="shared" si="97"/>
        <v/>
      </c>
      <c r="W576" s="42" t="str">
        <f t="shared" si="101"/>
        <v/>
      </c>
      <c r="X576" s="41" t="str">
        <f>IF(E576="","",VLOOKUP(G576,#REF!,2,0))</f>
        <v/>
      </c>
      <c r="Y576" s="41" t="str">
        <f t="shared" si="102"/>
        <v/>
      </c>
      <c r="Z576" s="96" t="str">
        <f t="shared" si="103"/>
        <v/>
      </c>
      <c r="AA576" s="77" t="str">
        <f t="shared" si="104"/>
        <v/>
      </c>
      <c r="AB576" s="77" t="str">
        <f t="shared" si="105"/>
        <v/>
      </c>
      <c r="AC576" s="43" t="str">
        <f t="shared" si="106"/>
        <v/>
      </c>
      <c r="AD576" s="23"/>
      <c r="AE576" s="23"/>
      <c r="AF576" s="23"/>
      <c r="AG576" s="23"/>
      <c r="AH576" s="41" t="str">
        <f t="shared" si="107"/>
        <v/>
      </c>
      <c r="AI576" s="88"/>
      <c r="AJ576" s="26"/>
      <c r="AK576" s="26"/>
      <c r="AL576" s="26"/>
    </row>
    <row r="577" spans="1:38">
      <c r="A577" s="42">
        <v>574</v>
      </c>
      <c r="B577" s="42" t="s">
        <v>4</v>
      </c>
      <c r="C577" s="99"/>
      <c r="D577" s="42" t="str">
        <f t="shared" si="98"/>
        <v/>
      </c>
      <c r="E577" s="99"/>
      <c r="F577" s="26"/>
      <c r="G577" s="99"/>
      <c r="H577" s="107"/>
      <c r="I577" s="53"/>
      <c r="J577" s="53"/>
      <c r="K577" s="99"/>
      <c r="L577" s="26" t="str">
        <f t="shared" si="99"/>
        <v>_</v>
      </c>
      <c r="M577" s="99"/>
      <c r="N577" s="42" t="str">
        <f t="shared" si="100"/>
        <v/>
      </c>
      <c r="O577" s="70"/>
      <c r="P577" s="63"/>
      <c r="Q577" s="64"/>
      <c r="R577" s="26"/>
      <c r="S577" s="26"/>
      <c r="T577" s="42" t="str">
        <f t="shared" si="96"/>
        <v/>
      </c>
      <c r="U577" s="42" t="str">
        <f>IF(E577="","",#REF!-N577)</f>
        <v/>
      </c>
      <c r="V577" s="42" t="str">
        <f t="shared" si="97"/>
        <v/>
      </c>
      <c r="W577" s="42" t="str">
        <f t="shared" si="101"/>
        <v/>
      </c>
      <c r="X577" s="41" t="str">
        <f>IF(E577="","",VLOOKUP(G577,#REF!,2,0))</f>
        <v/>
      </c>
      <c r="Y577" s="41" t="str">
        <f t="shared" si="102"/>
        <v/>
      </c>
      <c r="Z577" s="96" t="str">
        <f t="shared" si="103"/>
        <v/>
      </c>
      <c r="AA577" s="77" t="str">
        <f t="shared" si="104"/>
        <v/>
      </c>
      <c r="AB577" s="77" t="str">
        <f t="shared" si="105"/>
        <v/>
      </c>
      <c r="AC577" s="43" t="str">
        <f t="shared" si="106"/>
        <v/>
      </c>
      <c r="AD577" s="23"/>
      <c r="AE577" s="23"/>
      <c r="AF577" s="23"/>
      <c r="AG577" s="23"/>
      <c r="AH577" s="41" t="str">
        <f t="shared" si="107"/>
        <v/>
      </c>
      <c r="AI577" s="88"/>
      <c r="AJ577" s="26"/>
      <c r="AK577" s="26"/>
      <c r="AL577" s="26"/>
    </row>
    <row r="578" spans="1:38">
      <c r="A578" s="42">
        <v>575</v>
      </c>
      <c r="B578" s="42" t="s">
        <v>4</v>
      </c>
      <c r="C578" s="99"/>
      <c r="D578" s="42" t="str">
        <f t="shared" si="98"/>
        <v/>
      </c>
      <c r="E578" s="99"/>
      <c r="F578" s="26"/>
      <c r="G578" s="99"/>
      <c r="H578" s="107"/>
      <c r="I578" s="53"/>
      <c r="J578" s="53"/>
      <c r="K578" s="99"/>
      <c r="L578" s="26" t="str">
        <f t="shared" si="99"/>
        <v>_</v>
      </c>
      <c r="M578" s="99"/>
      <c r="N578" s="42" t="str">
        <f t="shared" si="100"/>
        <v/>
      </c>
      <c r="O578" s="70"/>
      <c r="P578" s="63"/>
      <c r="Q578" s="64"/>
      <c r="R578" s="26"/>
      <c r="S578" s="26"/>
      <c r="T578" s="42" t="str">
        <f t="shared" si="96"/>
        <v/>
      </c>
      <c r="U578" s="42" t="str">
        <f>IF(E578="","",#REF!-N578)</f>
        <v/>
      </c>
      <c r="V578" s="42" t="str">
        <f t="shared" si="97"/>
        <v/>
      </c>
      <c r="W578" s="42" t="str">
        <f t="shared" si="101"/>
        <v/>
      </c>
      <c r="X578" s="41" t="str">
        <f>IF(E578="","",VLOOKUP(G578,#REF!,2,0))</f>
        <v/>
      </c>
      <c r="Y578" s="41" t="str">
        <f t="shared" si="102"/>
        <v/>
      </c>
      <c r="Z578" s="96" t="str">
        <f t="shared" si="103"/>
        <v/>
      </c>
      <c r="AA578" s="77" t="str">
        <f t="shared" si="104"/>
        <v/>
      </c>
      <c r="AB578" s="77" t="str">
        <f t="shared" si="105"/>
        <v/>
      </c>
      <c r="AC578" s="43" t="str">
        <f t="shared" si="106"/>
        <v/>
      </c>
      <c r="AD578" s="23"/>
      <c r="AE578" s="23"/>
      <c r="AF578" s="23"/>
      <c r="AG578" s="23"/>
      <c r="AH578" s="41" t="str">
        <f t="shared" si="107"/>
        <v/>
      </c>
      <c r="AI578" s="88"/>
      <c r="AJ578" s="26"/>
      <c r="AK578" s="26"/>
      <c r="AL578" s="26"/>
    </row>
    <row r="579" spans="1:38">
      <c r="A579" s="42">
        <v>576</v>
      </c>
      <c r="B579" s="42" t="s">
        <v>4</v>
      </c>
      <c r="C579" s="99"/>
      <c r="D579" s="42" t="str">
        <f t="shared" si="98"/>
        <v/>
      </c>
      <c r="E579" s="99"/>
      <c r="F579" s="26"/>
      <c r="G579" s="99"/>
      <c r="H579" s="107"/>
      <c r="I579" s="53"/>
      <c r="J579" s="53"/>
      <c r="K579" s="99"/>
      <c r="L579" s="26" t="str">
        <f t="shared" si="99"/>
        <v>_</v>
      </c>
      <c r="M579" s="99"/>
      <c r="N579" s="42" t="str">
        <f t="shared" si="100"/>
        <v/>
      </c>
      <c r="O579" s="70"/>
      <c r="P579" s="63"/>
      <c r="Q579" s="64"/>
      <c r="R579" s="26"/>
      <c r="S579" s="26"/>
      <c r="T579" s="42" t="str">
        <f t="shared" si="96"/>
        <v/>
      </c>
      <c r="U579" s="42" t="str">
        <f>IF(E579="","",#REF!-N579)</f>
        <v/>
      </c>
      <c r="V579" s="42" t="str">
        <f t="shared" si="97"/>
        <v/>
      </c>
      <c r="W579" s="42" t="str">
        <f t="shared" si="101"/>
        <v/>
      </c>
      <c r="X579" s="41" t="str">
        <f>IF(E579="","",VLOOKUP(G579,#REF!,2,0))</f>
        <v/>
      </c>
      <c r="Y579" s="41" t="str">
        <f t="shared" si="102"/>
        <v/>
      </c>
      <c r="Z579" s="96" t="str">
        <f t="shared" si="103"/>
        <v/>
      </c>
      <c r="AA579" s="77" t="str">
        <f t="shared" si="104"/>
        <v/>
      </c>
      <c r="AB579" s="77" t="str">
        <f t="shared" si="105"/>
        <v/>
      </c>
      <c r="AC579" s="43" t="str">
        <f t="shared" si="106"/>
        <v/>
      </c>
      <c r="AD579" s="23"/>
      <c r="AE579" s="23"/>
      <c r="AF579" s="23"/>
      <c r="AG579" s="23"/>
      <c r="AH579" s="41" t="str">
        <f t="shared" si="107"/>
        <v/>
      </c>
      <c r="AI579" s="88"/>
      <c r="AJ579" s="26"/>
      <c r="AK579" s="26"/>
      <c r="AL579" s="26"/>
    </row>
    <row r="580" spans="1:38">
      <c r="A580" s="42">
        <v>577</v>
      </c>
      <c r="B580" s="42" t="s">
        <v>4</v>
      </c>
      <c r="C580" s="99"/>
      <c r="D580" s="42" t="str">
        <f t="shared" si="98"/>
        <v/>
      </c>
      <c r="E580" s="99"/>
      <c r="F580" s="26"/>
      <c r="G580" s="99"/>
      <c r="H580" s="107"/>
      <c r="I580" s="53"/>
      <c r="J580" s="53"/>
      <c r="K580" s="99"/>
      <c r="L580" s="26" t="str">
        <f t="shared" si="99"/>
        <v>_</v>
      </c>
      <c r="M580" s="99"/>
      <c r="N580" s="42" t="str">
        <f t="shared" si="100"/>
        <v/>
      </c>
      <c r="O580" s="70"/>
      <c r="P580" s="63"/>
      <c r="Q580" s="64"/>
      <c r="R580" s="26"/>
      <c r="S580" s="26"/>
      <c r="T580" s="42" t="str">
        <f t="shared" ref="T580:T643" si="108">IF(E580="","",48)</f>
        <v/>
      </c>
      <c r="U580" s="42" t="str">
        <f>IF(E580="","",#REF!-N580)</f>
        <v/>
      </c>
      <c r="V580" s="42" t="str">
        <f t="shared" ref="V580:V643" si="109">IF(E580="","",T580-U580)</f>
        <v/>
      </c>
      <c r="W580" s="42" t="str">
        <f t="shared" si="101"/>
        <v/>
      </c>
      <c r="X580" s="41" t="str">
        <f>IF(E580="","",VLOOKUP(G580,#REF!,2,0))</f>
        <v/>
      </c>
      <c r="Y580" s="41" t="str">
        <f t="shared" si="102"/>
        <v/>
      </c>
      <c r="Z580" s="96" t="str">
        <f t="shared" si="103"/>
        <v/>
      </c>
      <c r="AA580" s="77" t="str">
        <f t="shared" si="104"/>
        <v/>
      </c>
      <c r="AB580" s="77" t="str">
        <f t="shared" si="105"/>
        <v/>
      </c>
      <c r="AC580" s="43" t="str">
        <f t="shared" si="106"/>
        <v/>
      </c>
      <c r="AD580" s="23"/>
      <c r="AE580" s="23"/>
      <c r="AF580" s="23"/>
      <c r="AG580" s="23"/>
      <c r="AH580" s="41" t="str">
        <f t="shared" si="107"/>
        <v/>
      </c>
      <c r="AI580" s="88"/>
      <c r="AJ580" s="26"/>
      <c r="AK580" s="26"/>
      <c r="AL580" s="26"/>
    </row>
    <row r="581" spans="1:38">
      <c r="A581" s="42">
        <v>578</v>
      </c>
      <c r="B581" s="42" t="s">
        <v>4</v>
      </c>
      <c r="C581" s="99"/>
      <c r="D581" s="42" t="str">
        <f t="shared" ref="D581:D644" si="110">IF(O581="","",C581&amp;"_"&amp;O581)</f>
        <v/>
      </c>
      <c r="E581" s="99"/>
      <c r="F581" s="26"/>
      <c r="G581" s="99"/>
      <c r="H581" s="107"/>
      <c r="I581" s="53"/>
      <c r="J581" s="53"/>
      <c r="K581" s="99"/>
      <c r="L581" s="26" t="str">
        <f t="shared" ref="L581:L644" si="111">C581&amp;"_"&amp;K581</f>
        <v>_</v>
      </c>
      <c r="M581" s="99"/>
      <c r="N581" s="42" t="str">
        <f t="shared" ref="N581:N644" si="112">IF(M581="","",IF(MONTH(M581)&lt;=3,YEAR(M581)-1,YEAR(M581)))</f>
        <v/>
      </c>
      <c r="O581" s="70"/>
      <c r="P581" s="63"/>
      <c r="Q581" s="64"/>
      <c r="R581" s="26"/>
      <c r="S581" s="26"/>
      <c r="T581" s="42" t="str">
        <f t="shared" si="108"/>
        <v/>
      </c>
      <c r="U581" s="42" t="str">
        <f>IF(E581="","",#REF!-N581)</f>
        <v/>
      </c>
      <c r="V581" s="42" t="str">
        <f t="shared" si="109"/>
        <v/>
      </c>
      <c r="W581" s="42" t="str">
        <f t="shared" ref="W581:W644" si="113">IF(T581="","",0.021)</f>
        <v/>
      </c>
      <c r="X581" s="41" t="str">
        <f>IF(E581="","",VLOOKUP(G581,#REF!,2,0))</f>
        <v/>
      </c>
      <c r="Y581" s="41" t="str">
        <f t="shared" ref="Y581:Y644" si="114">IF(E581="","",IF(P581=0,ROUND(H581*X581,0),0))</f>
        <v/>
      </c>
      <c r="Z581" s="96" t="str">
        <f t="shared" ref="Z581:Z644" si="115">IF(P581="","",IF(V581&lt;0,1,IF(P581=0,Y581,P581)))</f>
        <v/>
      </c>
      <c r="AA581" s="77" t="str">
        <f t="shared" ref="AA581:AA644" si="116">IF(E581="","",IF(U581=0,0,IF(V581=0,AI581,IF(V581&lt;0,0,ROUNDDOWN(Z581*W581,0)))))</f>
        <v/>
      </c>
      <c r="AB581" s="77" t="str">
        <f t="shared" ref="AB581:AB644" si="117">IF(E581="","",IF(V581=0,Z581,IF(V581&lt;0,0,AA581*U581)))</f>
        <v/>
      </c>
      <c r="AC581" s="43" t="str">
        <f t="shared" ref="AC581:AC644" si="118">IF(E581="","",IF(Z581-AB581&lt;=0,1,Z581-AB581))</f>
        <v/>
      </c>
      <c r="AD581" s="23"/>
      <c r="AE581" s="23"/>
      <c r="AF581" s="23"/>
      <c r="AG581" s="23"/>
      <c r="AH581" s="41" t="str">
        <f t="shared" ref="AH581:AH644" si="119">IF(E581="","",P581-SUM(AD581:AG581))</f>
        <v/>
      </c>
      <c r="AI581" s="88"/>
      <c r="AJ581" s="26"/>
      <c r="AK581" s="26"/>
      <c r="AL581" s="26"/>
    </row>
    <row r="582" spans="1:38">
      <c r="A582" s="42">
        <v>579</v>
      </c>
      <c r="B582" s="42" t="s">
        <v>4</v>
      </c>
      <c r="C582" s="99"/>
      <c r="D582" s="42" t="str">
        <f t="shared" si="110"/>
        <v/>
      </c>
      <c r="E582" s="99"/>
      <c r="F582" s="26"/>
      <c r="G582" s="99"/>
      <c r="H582" s="107"/>
      <c r="I582" s="53"/>
      <c r="J582" s="53"/>
      <c r="K582" s="99"/>
      <c r="L582" s="26" t="str">
        <f t="shared" si="111"/>
        <v>_</v>
      </c>
      <c r="M582" s="99"/>
      <c r="N582" s="42" t="str">
        <f t="shared" si="112"/>
        <v/>
      </c>
      <c r="O582" s="70"/>
      <c r="P582" s="63"/>
      <c r="Q582" s="64"/>
      <c r="R582" s="26"/>
      <c r="S582" s="26"/>
      <c r="T582" s="42" t="str">
        <f t="shared" si="108"/>
        <v/>
      </c>
      <c r="U582" s="42" t="str">
        <f>IF(E582="","",#REF!-N582)</f>
        <v/>
      </c>
      <c r="V582" s="42" t="str">
        <f t="shared" si="109"/>
        <v/>
      </c>
      <c r="W582" s="42" t="str">
        <f t="shared" si="113"/>
        <v/>
      </c>
      <c r="X582" s="41" t="str">
        <f>IF(E582="","",VLOOKUP(G582,#REF!,2,0))</f>
        <v/>
      </c>
      <c r="Y582" s="41" t="str">
        <f t="shared" si="114"/>
        <v/>
      </c>
      <c r="Z582" s="96" t="str">
        <f t="shared" si="115"/>
        <v/>
      </c>
      <c r="AA582" s="77" t="str">
        <f t="shared" si="116"/>
        <v/>
      </c>
      <c r="AB582" s="77" t="str">
        <f t="shared" si="117"/>
        <v/>
      </c>
      <c r="AC582" s="43" t="str">
        <f t="shared" si="118"/>
        <v/>
      </c>
      <c r="AD582" s="23"/>
      <c r="AE582" s="23"/>
      <c r="AF582" s="23"/>
      <c r="AG582" s="23"/>
      <c r="AH582" s="41" t="str">
        <f t="shared" si="119"/>
        <v/>
      </c>
      <c r="AI582" s="88"/>
      <c r="AJ582" s="26"/>
      <c r="AK582" s="26"/>
      <c r="AL582" s="26"/>
    </row>
    <row r="583" spans="1:38">
      <c r="A583" s="42">
        <v>580</v>
      </c>
      <c r="B583" s="42" t="s">
        <v>4</v>
      </c>
      <c r="C583" s="99"/>
      <c r="D583" s="42" t="str">
        <f t="shared" si="110"/>
        <v/>
      </c>
      <c r="E583" s="99"/>
      <c r="F583" s="26"/>
      <c r="G583" s="99"/>
      <c r="H583" s="107"/>
      <c r="I583" s="53"/>
      <c r="J583" s="53"/>
      <c r="K583" s="99"/>
      <c r="L583" s="26" t="str">
        <f t="shared" si="111"/>
        <v>_</v>
      </c>
      <c r="M583" s="99"/>
      <c r="N583" s="42" t="str">
        <f t="shared" si="112"/>
        <v/>
      </c>
      <c r="O583" s="70"/>
      <c r="P583" s="63"/>
      <c r="Q583" s="64"/>
      <c r="R583" s="26"/>
      <c r="S583" s="26"/>
      <c r="T583" s="42" t="str">
        <f t="shared" si="108"/>
        <v/>
      </c>
      <c r="U583" s="42" t="str">
        <f>IF(E583="","",#REF!-N583)</f>
        <v/>
      </c>
      <c r="V583" s="42" t="str">
        <f t="shared" si="109"/>
        <v/>
      </c>
      <c r="W583" s="42" t="str">
        <f t="shared" si="113"/>
        <v/>
      </c>
      <c r="X583" s="41" t="str">
        <f>IF(E583="","",VLOOKUP(G583,#REF!,2,0))</f>
        <v/>
      </c>
      <c r="Y583" s="41" t="str">
        <f t="shared" si="114"/>
        <v/>
      </c>
      <c r="Z583" s="96" t="str">
        <f t="shared" si="115"/>
        <v/>
      </c>
      <c r="AA583" s="77" t="str">
        <f t="shared" si="116"/>
        <v/>
      </c>
      <c r="AB583" s="77" t="str">
        <f t="shared" si="117"/>
        <v/>
      </c>
      <c r="AC583" s="43" t="str">
        <f t="shared" si="118"/>
        <v/>
      </c>
      <c r="AD583" s="23"/>
      <c r="AE583" s="23"/>
      <c r="AF583" s="23"/>
      <c r="AG583" s="23"/>
      <c r="AH583" s="41" t="str">
        <f t="shared" si="119"/>
        <v/>
      </c>
      <c r="AI583" s="88"/>
      <c r="AJ583" s="26"/>
      <c r="AK583" s="26"/>
      <c r="AL583" s="26"/>
    </row>
    <row r="584" spans="1:38">
      <c r="A584" s="42">
        <v>581</v>
      </c>
      <c r="B584" s="42" t="s">
        <v>4</v>
      </c>
      <c r="C584" s="99"/>
      <c r="D584" s="42" t="str">
        <f t="shared" si="110"/>
        <v/>
      </c>
      <c r="E584" s="99"/>
      <c r="F584" s="26"/>
      <c r="G584" s="99"/>
      <c r="H584" s="107"/>
      <c r="I584" s="53"/>
      <c r="J584" s="53"/>
      <c r="K584" s="99"/>
      <c r="L584" s="26" t="str">
        <f t="shared" si="111"/>
        <v>_</v>
      </c>
      <c r="M584" s="99"/>
      <c r="N584" s="42" t="str">
        <f t="shared" si="112"/>
        <v/>
      </c>
      <c r="O584" s="70"/>
      <c r="P584" s="63"/>
      <c r="Q584" s="64"/>
      <c r="R584" s="26"/>
      <c r="S584" s="26"/>
      <c r="T584" s="42" t="str">
        <f t="shared" si="108"/>
        <v/>
      </c>
      <c r="U584" s="42" t="str">
        <f>IF(E584="","",#REF!-N584)</f>
        <v/>
      </c>
      <c r="V584" s="42" t="str">
        <f t="shared" si="109"/>
        <v/>
      </c>
      <c r="W584" s="42" t="str">
        <f t="shared" si="113"/>
        <v/>
      </c>
      <c r="X584" s="41" t="str">
        <f>IF(E584="","",VLOOKUP(G584,#REF!,2,0))</f>
        <v/>
      </c>
      <c r="Y584" s="41" t="str">
        <f t="shared" si="114"/>
        <v/>
      </c>
      <c r="Z584" s="96" t="str">
        <f t="shared" si="115"/>
        <v/>
      </c>
      <c r="AA584" s="77" t="str">
        <f t="shared" si="116"/>
        <v/>
      </c>
      <c r="AB584" s="77" t="str">
        <f t="shared" si="117"/>
        <v/>
      </c>
      <c r="AC584" s="43" t="str">
        <f t="shared" si="118"/>
        <v/>
      </c>
      <c r="AD584" s="23"/>
      <c r="AE584" s="23"/>
      <c r="AF584" s="23"/>
      <c r="AG584" s="23"/>
      <c r="AH584" s="41" t="str">
        <f t="shared" si="119"/>
        <v/>
      </c>
      <c r="AI584" s="88"/>
      <c r="AJ584" s="26"/>
      <c r="AK584" s="26"/>
      <c r="AL584" s="26"/>
    </row>
    <row r="585" spans="1:38">
      <c r="A585" s="42">
        <v>582</v>
      </c>
      <c r="B585" s="42" t="s">
        <v>4</v>
      </c>
      <c r="C585" s="99"/>
      <c r="D585" s="42" t="str">
        <f t="shared" si="110"/>
        <v/>
      </c>
      <c r="E585" s="99"/>
      <c r="F585" s="26"/>
      <c r="G585" s="99"/>
      <c r="H585" s="107"/>
      <c r="I585" s="53"/>
      <c r="J585" s="53"/>
      <c r="K585" s="99"/>
      <c r="L585" s="26" t="str">
        <f t="shared" si="111"/>
        <v>_</v>
      </c>
      <c r="M585" s="99"/>
      <c r="N585" s="42" t="str">
        <f t="shared" si="112"/>
        <v/>
      </c>
      <c r="O585" s="70"/>
      <c r="P585" s="63"/>
      <c r="Q585" s="64"/>
      <c r="R585" s="26"/>
      <c r="S585" s="26"/>
      <c r="T585" s="42" t="str">
        <f t="shared" si="108"/>
        <v/>
      </c>
      <c r="U585" s="42" t="str">
        <f>IF(E585="","",#REF!-N585)</f>
        <v/>
      </c>
      <c r="V585" s="42" t="str">
        <f t="shared" si="109"/>
        <v/>
      </c>
      <c r="W585" s="42" t="str">
        <f t="shared" si="113"/>
        <v/>
      </c>
      <c r="X585" s="41" t="str">
        <f>IF(E585="","",VLOOKUP(G585,#REF!,2,0))</f>
        <v/>
      </c>
      <c r="Y585" s="41" t="str">
        <f t="shared" si="114"/>
        <v/>
      </c>
      <c r="Z585" s="96" t="str">
        <f t="shared" si="115"/>
        <v/>
      </c>
      <c r="AA585" s="77" t="str">
        <f t="shared" si="116"/>
        <v/>
      </c>
      <c r="AB585" s="77" t="str">
        <f t="shared" si="117"/>
        <v/>
      </c>
      <c r="AC585" s="43" t="str">
        <f t="shared" si="118"/>
        <v/>
      </c>
      <c r="AD585" s="23"/>
      <c r="AE585" s="23"/>
      <c r="AF585" s="23"/>
      <c r="AG585" s="23"/>
      <c r="AH585" s="41" t="str">
        <f t="shared" si="119"/>
        <v/>
      </c>
      <c r="AI585" s="88"/>
      <c r="AJ585" s="26"/>
      <c r="AK585" s="26"/>
      <c r="AL585" s="26"/>
    </row>
    <row r="586" spans="1:38">
      <c r="A586" s="42">
        <v>583</v>
      </c>
      <c r="B586" s="42" t="s">
        <v>4</v>
      </c>
      <c r="C586" s="99"/>
      <c r="D586" s="42" t="str">
        <f t="shared" si="110"/>
        <v/>
      </c>
      <c r="E586" s="99"/>
      <c r="F586" s="26"/>
      <c r="G586" s="99"/>
      <c r="H586" s="107"/>
      <c r="I586" s="53"/>
      <c r="J586" s="53"/>
      <c r="K586" s="99"/>
      <c r="L586" s="26" t="str">
        <f t="shared" si="111"/>
        <v>_</v>
      </c>
      <c r="M586" s="99"/>
      <c r="N586" s="42" t="str">
        <f t="shared" si="112"/>
        <v/>
      </c>
      <c r="O586" s="70"/>
      <c r="P586" s="63"/>
      <c r="Q586" s="64"/>
      <c r="R586" s="26"/>
      <c r="S586" s="26"/>
      <c r="T586" s="42" t="str">
        <f t="shared" si="108"/>
        <v/>
      </c>
      <c r="U586" s="42" t="str">
        <f>IF(E586="","",#REF!-N586)</f>
        <v/>
      </c>
      <c r="V586" s="42" t="str">
        <f t="shared" si="109"/>
        <v/>
      </c>
      <c r="W586" s="42" t="str">
        <f t="shared" si="113"/>
        <v/>
      </c>
      <c r="X586" s="41" t="str">
        <f>IF(E586="","",VLOOKUP(G586,#REF!,2,0))</f>
        <v/>
      </c>
      <c r="Y586" s="41" t="str">
        <f t="shared" si="114"/>
        <v/>
      </c>
      <c r="Z586" s="96" t="str">
        <f t="shared" si="115"/>
        <v/>
      </c>
      <c r="AA586" s="77" t="str">
        <f t="shared" si="116"/>
        <v/>
      </c>
      <c r="AB586" s="77" t="str">
        <f t="shared" si="117"/>
        <v/>
      </c>
      <c r="AC586" s="43" t="str">
        <f t="shared" si="118"/>
        <v/>
      </c>
      <c r="AD586" s="23"/>
      <c r="AE586" s="23"/>
      <c r="AF586" s="23"/>
      <c r="AG586" s="23"/>
      <c r="AH586" s="41" t="str">
        <f t="shared" si="119"/>
        <v/>
      </c>
      <c r="AI586" s="88"/>
      <c r="AJ586" s="26"/>
      <c r="AK586" s="26"/>
      <c r="AL586" s="26"/>
    </row>
    <row r="587" spans="1:38">
      <c r="A587" s="42">
        <v>584</v>
      </c>
      <c r="B587" s="42" t="s">
        <v>4</v>
      </c>
      <c r="C587" s="99"/>
      <c r="D587" s="42" t="str">
        <f t="shared" si="110"/>
        <v/>
      </c>
      <c r="E587" s="99"/>
      <c r="F587" s="26"/>
      <c r="G587" s="99"/>
      <c r="H587" s="107"/>
      <c r="I587" s="53"/>
      <c r="J587" s="53"/>
      <c r="K587" s="99"/>
      <c r="L587" s="26" t="str">
        <f t="shared" si="111"/>
        <v>_</v>
      </c>
      <c r="M587" s="99"/>
      <c r="N587" s="42" t="str">
        <f t="shared" si="112"/>
        <v/>
      </c>
      <c r="O587" s="70"/>
      <c r="P587" s="63"/>
      <c r="Q587" s="64"/>
      <c r="R587" s="26"/>
      <c r="S587" s="26"/>
      <c r="T587" s="42" t="str">
        <f t="shared" si="108"/>
        <v/>
      </c>
      <c r="U587" s="42" t="str">
        <f>IF(E587="","",#REF!-N587)</f>
        <v/>
      </c>
      <c r="V587" s="42" t="str">
        <f t="shared" si="109"/>
        <v/>
      </c>
      <c r="W587" s="42" t="str">
        <f t="shared" si="113"/>
        <v/>
      </c>
      <c r="X587" s="41" t="str">
        <f>IF(E587="","",VLOOKUP(G587,#REF!,2,0))</f>
        <v/>
      </c>
      <c r="Y587" s="41" t="str">
        <f t="shared" si="114"/>
        <v/>
      </c>
      <c r="Z587" s="96" t="str">
        <f t="shared" si="115"/>
        <v/>
      </c>
      <c r="AA587" s="77" t="str">
        <f t="shared" si="116"/>
        <v/>
      </c>
      <c r="AB587" s="77" t="str">
        <f t="shared" si="117"/>
        <v/>
      </c>
      <c r="AC587" s="43" t="str">
        <f t="shared" si="118"/>
        <v/>
      </c>
      <c r="AD587" s="23"/>
      <c r="AE587" s="23"/>
      <c r="AF587" s="23"/>
      <c r="AG587" s="23"/>
      <c r="AH587" s="41" t="str">
        <f t="shared" si="119"/>
        <v/>
      </c>
      <c r="AI587" s="88"/>
      <c r="AJ587" s="26"/>
      <c r="AK587" s="26"/>
      <c r="AL587" s="26"/>
    </row>
    <row r="588" spans="1:38">
      <c r="A588" s="42">
        <v>585</v>
      </c>
      <c r="B588" s="42" t="s">
        <v>4</v>
      </c>
      <c r="C588" s="99"/>
      <c r="D588" s="42" t="str">
        <f t="shared" si="110"/>
        <v/>
      </c>
      <c r="E588" s="99"/>
      <c r="F588" s="26"/>
      <c r="G588" s="99"/>
      <c r="H588" s="107"/>
      <c r="I588" s="53"/>
      <c r="J588" s="53"/>
      <c r="K588" s="99"/>
      <c r="L588" s="26" t="str">
        <f t="shared" si="111"/>
        <v>_</v>
      </c>
      <c r="M588" s="99"/>
      <c r="N588" s="42" t="str">
        <f t="shared" si="112"/>
        <v/>
      </c>
      <c r="O588" s="70"/>
      <c r="P588" s="63"/>
      <c r="Q588" s="64"/>
      <c r="R588" s="26"/>
      <c r="S588" s="26"/>
      <c r="T588" s="42" t="str">
        <f t="shared" si="108"/>
        <v/>
      </c>
      <c r="U588" s="42" t="str">
        <f>IF(E588="","",#REF!-N588)</f>
        <v/>
      </c>
      <c r="V588" s="42" t="str">
        <f t="shared" si="109"/>
        <v/>
      </c>
      <c r="W588" s="42" t="str">
        <f t="shared" si="113"/>
        <v/>
      </c>
      <c r="X588" s="41" t="str">
        <f>IF(E588="","",VLOOKUP(G588,#REF!,2,0))</f>
        <v/>
      </c>
      <c r="Y588" s="41" t="str">
        <f t="shared" si="114"/>
        <v/>
      </c>
      <c r="Z588" s="96" t="str">
        <f t="shared" si="115"/>
        <v/>
      </c>
      <c r="AA588" s="77" t="str">
        <f t="shared" si="116"/>
        <v/>
      </c>
      <c r="AB588" s="77" t="str">
        <f t="shared" si="117"/>
        <v/>
      </c>
      <c r="AC588" s="43" t="str">
        <f t="shared" si="118"/>
        <v/>
      </c>
      <c r="AD588" s="23"/>
      <c r="AE588" s="23"/>
      <c r="AF588" s="23"/>
      <c r="AG588" s="23"/>
      <c r="AH588" s="41" t="str">
        <f t="shared" si="119"/>
        <v/>
      </c>
      <c r="AI588" s="88"/>
      <c r="AJ588" s="26"/>
      <c r="AK588" s="26"/>
      <c r="AL588" s="26"/>
    </row>
    <row r="589" spans="1:38">
      <c r="A589" s="42">
        <v>586</v>
      </c>
      <c r="B589" s="42" t="s">
        <v>4</v>
      </c>
      <c r="C589" s="99"/>
      <c r="D589" s="42" t="str">
        <f t="shared" si="110"/>
        <v/>
      </c>
      <c r="E589" s="99"/>
      <c r="F589" s="26"/>
      <c r="G589" s="99"/>
      <c r="H589" s="107"/>
      <c r="I589" s="53"/>
      <c r="J589" s="53"/>
      <c r="K589" s="99"/>
      <c r="L589" s="26" t="str">
        <f t="shared" si="111"/>
        <v>_</v>
      </c>
      <c r="M589" s="99"/>
      <c r="N589" s="42" t="str">
        <f t="shared" si="112"/>
        <v/>
      </c>
      <c r="O589" s="70"/>
      <c r="P589" s="63"/>
      <c r="Q589" s="64"/>
      <c r="R589" s="26"/>
      <c r="S589" s="26"/>
      <c r="T589" s="42" t="str">
        <f t="shared" si="108"/>
        <v/>
      </c>
      <c r="U589" s="42" t="str">
        <f>IF(E589="","",#REF!-N589)</f>
        <v/>
      </c>
      <c r="V589" s="42" t="str">
        <f t="shared" si="109"/>
        <v/>
      </c>
      <c r="W589" s="42" t="str">
        <f t="shared" si="113"/>
        <v/>
      </c>
      <c r="X589" s="41" t="str">
        <f>IF(E589="","",VLOOKUP(G589,#REF!,2,0))</f>
        <v/>
      </c>
      <c r="Y589" s="41" t="str">
        <f t="shared" si="114"/>
        <v/>
      </c>
      <c r="Z589" s="96" t="str">
        <f t="shared" si="115"/>
        <v/>
      </c>
      <c r="AA589" s="77" t="str">
        <f t="shared" si="116"/>
        <v/>
      </c>
      <c r="AB589" s="77" t="str">
        <f t="shared" si="117"/>
        <v/>
      </c>
      <c r="AC589" s="43" t="str">
        <f t="shared" si="118"/>
        <v/>
      </c>
      <c r="AD589" s="23"/>
      <c r="AE589" s="23"/>
      <c r="AF589" s="23"/>
      <c r="AG589" s="23"/>
      <c r="AH589" s="41" t="str">
        <f t="shared" si="119"/>
        <v/>
      </c>
      <c r="AI589" s="88"/>
      <c r="AJ589" s="26"/>
      <c r="AK589" s="26"/>
      <c r="AL589" s="26"/>
    </row>
    <row r="590" spans="1:38">
      <c r="A590" s="42">
        <v>587</v>
      </c>
      <c r="B590" s="42" t="s">
        <v>4</v>
      </c>
      <c r="C590" s="99"/>
      <c r="D590" s="42" t="str">
        <f t="shared" si="110"/>
        <v/>
      </c>
      <c r="E590" s="99"/>
      <c r="F590" s="26"/>
      <c r="G590" s="99"/>
      <c r="H590" s="107"/>
      <c r="I590" s="53"/>
      <c r="J590" s="53"/>
      <c r="K590" s="99"/>
      <c r="L590" s="26" t="str">
        <f t="shared" si="111"/>
        <v>_</v>
      </c>
      <c r="M590" s="99"/>
      <c r="N590" s="42" t="str">
        <f t="shared" si="112"/>
        <v/>
      </c>
      <c r="O590" s="70"/>
      <c r="P590" s="63"/>
      <c r="Q590" s="64"/>
      <c r="R590" s="26"/>
      <c r="S590" s="26"/>
      <c r="T590" s="42" t="str">
        <f t="shared" si="108"/>
        <v/>
      </c>
      <c r="U590" s="42" t="str">
        <f>IF(E590="","",#REF!-N590)</f>
        <v/>
      </c>
      <c r="V590" s="42" t="str">
        <f t="shared" si="109"/>
        <v/>
      </c>
      <c r="W590" s="42" t="str">
        <f t="shared" si="113"/>
        <v/>
      </c>
      <c r="X590" s="41" t="str">
        <f>IF(E590="","",VLOOKUP(G590,#REF!,2,0))</f>
        <v/>
      </c>
      <c r="Y590" s="41" t="str">
        <f t="shared" si="114"/>
        <v/>
      </c>
      <c r="Z590" s="96" t="str">
        <f t="shared" si="115"/>
        <v/>
      </c>
      <c r="AA590" s="77" t="str">
        <f t="shared" si="116"/>
        <v/>
      </c>
      <c r="AB590" s="77" t="str">
        <f t="shared" si="117"/>
        <v/>
      </c>
      <c r="AC590" s="43" t="str">
        <f t="shared" si="118"/>
        <v/>
      </c>
      <c r="AD590" s="23"/>
      <c r="AE590" s="23"/>
      <c r="AF590" s="23"/>
      <c r="AG590" s="23"/>
      <c r="AH590" s="41" t="str">
        <f t="shared" si="119"/>
        <v/>
      </c>
      <c r="AI590" s="88"/>
      <c r="AJ590" s="26"/>
      <c r="AK590" s="26"/>
      <c r="AL590" s="26"/>
    </row>
    <row r="591" spans="1:38">
      <c r="A591" s="42">
        <v>588</v>
      </c>
      <c r="B591" s="42" t="s">
        <v>4</v>
      </c>
      <c r="C591" s="99"/>
      <c r="D591" s="42" t="str">
        <f t="shared" si="110"/>
        <v/>
      </c>
      <c r="E591" s="99"/>
      <c r="F591" s="26"/>
      <c r="G591" s="99"/>
      <c r="H591" s="107"/>
      <c r="I591" s="53"/>
      <c r="J591" s="53"/>
      <c r="K591" s="99"/>
      <c r="L591" s="26" t="str">
        <f t="shared" si="111"/>
        <v>_</v>
      </c>
      <c r="M591" s="99"/>
      <c r="N591" s="42" t="str">
        <f t="shared" si="112"/>
        <v/>
      </c>
      <c r="O591" s="70"/>
      <c r="P591" s="63"/>
      <c r="Q591" s="64"/>
      <c r="R591" s="26"/>
      <c r="S591" s="26"/>
      <c r="T591" s="42" t="str">
        <f t="shared" si="108"/>
        <v/>
      </c>
      <c r="U591" s="42" t="str">
        <f>IF(E591="","",#REF!-N591)</f>
        <v/>
      </c>
      <c r="V591" s="42" t="str">
        <f t="shared" si="109"/>
        <v/>
      </c>
      <c r="W591" s="42" t="str">
        <f t="shared" si="113"/>
        <v/>
      </c>
      <c r="X591" s="41" t="str">
        <f>IF(E591="","",VLOOKUP(G591,#REF!,2,0))</f>
        <v/>
      </c>
      <c r="Y591" s="41" t="str">
        <f t="shared" si="114"/>
        <v/>
      </c>
      <c r="Z591" s="96" t="str">
        <f t="shared" si="115"/>
        <v/>
      </c>
      <c r="AA591" s="77" t="str">
        <f t="shared" si="116"/>
        <v/>
      </c>
      <c r="AB591" s="77" t="str">
        <f t="shared" si="117"/>
        <v/>
      </c>
      <c r="AC591" s="43" t="str">
        <f t="shared" si="118"/>
        <v/>
      </c>
      <c r="AD591" s="23"/>
      <c r="AE591" s="23"/>
      <c r="AF591" s="23"/>
      <c r="AG591" s="23"/>
      <c r="AH591" s="41" t="str">
        <f t="shared" si="119"/>
        <v/>
      </c>
      <c r="AI591" s="88"/>
      <c r="AJ591" s="26"/>
      <c r="AK591" s="26"/>
      <c r="AL591" s="26"/>
    </row>
    <row r="592" spans="1:38">
      <c r="A592" s="42">
        <v>589</v>
      </c>
      <c r="B592" s="42" t="s">
        <v>4</v>
      </c>
      <c r="C592" s="99"/>
      <c r="D592" s="42" t="str">
        <f t="shared" si="110"/>
        <v/>
      </c>
      <c r="E592" s="99"/>
      <c r="F592" s="26"/>
      <c r="G592" s="99"/>
      <c r="H592" s="107"/>
      <c r="I592" s="53"/>
      <c r="J592" s="53"/>
      <c r="K592" s="99"/>
      <c r="L592" s="26" t="str">
        <f t="shared" si="111"/>
        <v>_</v>
      </c>
      <c r="M592" s="99"/>
      <c r="N592" s="42" t="str">
        <f t="shared" si="112"/>
        <v/>
      </c>
      <c r="O592" s="70"/>
      <c r="P592" s="63"/>
      <c r="Q592" s="64"/>
      <c r="R592" s="26"/>
      <c r="S592" s="26"/>
      <c r="T592" s="42" t="str">
        <f t="shared" si="108"/>
        <v/>
      </c>
      <c r="U592" s="42" t="str">
        <f>IF(E592="","",#REF!-N592)</f>
        <v/>
      </c>
      <c r="V592" s="42" t="str">
        <f t="shared" si="109"/>
        <v/>
      </c>
      <c r="W592" s="42" t="str">
        <f t="shared" si="113"/>
        <v/>
      </c>
      <c r="X592" s="41" t="str">
        <f>IF(E592="","",VLOOKUP(G592,#REF!,2,0))</f>
        <v/>
      </c>
      <c r="Y592" s="41" t="str">
        <f t="shared" si="114"/>
        <v/>
      </c>
      <c r="Z592" s="96" t="str">
        <f t="shared" si="115"/>
        <v/>
      </c>
      <c r="AA592" s="77" t="str">
        <f t="shared" si="116"/>
        <v/>
      </c>
      <c r="AB592" s="77" t="str">
        <f t="shared" si="117"/>
        <v/>
      </c>
      <c r="AC592" s="43" t="str">
        <f t="shared" si="118"/>
        <v/>
      </c>
      <c r="AD592" s="23"/>
      <c r="AE592" s="23"/>
      <c r="AF592" s="23"/>
      <c r="AG592" s="23"/>
      <c r="AH592" s="41" t="str">
        <f t="shared" si="119"/>
        <v/>
      </c>
      <c r="AI592" s="88"/>
      <c r="AJ592" s="26"/>
      <c r="AK592" s="26"/>
      <c r="AL592" s="26"/>
    </row>
    <row r="593" spans="1:38">
      <c r="A593" s="42">
        <v>590</v>
      </c>
      <c r="B593" s="42" t="s">
        <v>4</v>
      </c>
      <c r="C593" s="99"/>
      <c r="D593" s="42" t="str">
        <f t="shared" si="110"/>
        <v/>
      </c>
      <c r="E593" s="99"/>
      <c r="F593" s="26"/>
      <c r="G593" s="99"/>
      <c r="H593" s="107"/>
      <c r="I593" s="53"/>
      <c r="J593" s="53"/>
      <c r="K593" s="99"/>
      <c r="L593" s="26" t="str">
        <f t="shared" si="111"/>
        <v>_</v>
      </c>
      <c r="M593" s="99"/>
      <c r="N593" s="42" t="str">
        <f t="shared" si="112"/>
        <v/>
      </c>
      <c r="O593" s="70"/>
      <c r="P593" s="63"/>
      <c r="Q593" s="64"/>
      <c r="R593" s="26"/>
      <c r="S593" s="26"/>
      <c r="T593" s="42" t="str">
        <f t="shared" si="108"/>
        <v/>
      </c>
      <c r="U593" s="42" t="str">
        <f>IF(E593="","",#REF!-N593)</f>
        <v/>
      </c>
      <c r="V593" s="42" t="str">
        <f t="shared" si="109"/>
        <v/>
      </c>
      <c r="W593" s="42" t="str">
        <f t="shared" si="113"/>
        <v/>
      </c>
      <c r="X593" s="41" t="str">
        <f>IF(E593="","",VLOOKUP(G593,#REF!,2,0))</f>
        <v/>
      </c>
      <c r="Y593" s="41" t="str">
        <f t="shared" si="114"/>
        <v/>
      </c>
      <c r="Z593" s="96" t="str">
        <f t="shared" si="115"/>
        <v/>
      </c>
      <c r="AA593" s="77" t="str">
        <f t="shared" si="116"/>
        <v/>
      </c>
      <c r="AB593" s="77" t="str">
        <f t="shared" si="117"/>
        <v/>
      </c>
      <c r="AC593" s="43" t="str">
        <f t="shared" si="118"/>
        <v/>
      </c>
      <c r="AD593" s="23"/>
      <c r="AE593" s="23"/>
      <c r="AF593" s="23"/>
      <c r="AG593" s="23"/>
      <c r="AH593" s="41" t="str">
        <f t="shared" si="119"/>
        <v/>
      </c>
      <c r="AI593" s="88"/>
      <c r="AJ593" s="26"/>
      <c r="AK593" s="26"/>
      <c r="AL593" s="26"/>
    </row>
    <row r="594" spans="1:38">
      <c r="A594" s="42">
        <v>591</v>
      </c>
      <c r="B594" s="42" t="s">
        <v>4</v>
      </c>
      <c r="C594" s="99"/>
      <c r="D594" s="42" t="str">
        <f t="shared" si="110"/>
        <v/>
      </c>
      <c r="E594" s="99"/>
      <c r="F594" s="26"/>
      <c r="G594" s="99"/>
      <c r="H594" s="107"/>
      <c r="I594" s="53"/>
      <c r="J594" s="53"/>
      <c r="K594" s="99"/>
      <c r="L594" s="26" t="str">
        <f t="shared" si="111"/>
        <v>_</v>
      </c>
      <c r="M594" s="99"/>
      <c r="N594" s="42" t="str">
        <f t="shared" si="112"/>
        <v/>
      </c>
      <c r="O594" s="70"/>
      <c r="P594" s="63"/>
      <c r="Q594" s="64"/>
      <c r="R594" s="26"/>
      <c r="S594" s="26"/>
      <c r="T594" s="42" t="str">
        <f t="shared" si="108"/>
        <v/>
      </c>
      <c r="U594" s="42" t="str">
        <f>IF(E594="","",#REF!-N594)</f>
        <v/>
      </c>
      <c r="V594" s="42" t="str">
        <f t="shared" si="109"/>
        <v/>
      </c>
      <c r="W594" s="42" t="str">
        <f t="shared" si="113"/>
        <v/>
      </c>
      <c r="X594" s="41" t="str">
        <f>IF(E594="","",VLOOKUP(G594,#REF!,2,0))</f>
        <v/>
      </c>
      <c r="Y594" s="41" t="str">
        <f t="shared" si="114"/>
        <v/>
      </c>
      <c r="Z594" s="96" t="str">
        <f t="shared" si="115"/>
        <v/>
      </c>
      <c r="AA594" s="77" t="str">
        <f t="shared" si="116"/>
        <v/>
      </c>
      <c r="AB594" s="77" t="str">
        <f t="shared" si="117"/>
        <v/>
      </c>
      <c r="AC594" s="43" t="str">
        <f t="shared" si="118"/>
        <v/>
      </c>
      <c r="AD594" s="23"/>
      <c r="AE594" s="23"/>
      <c r="AF594" s="23"/>
      <c r="AG594" s="23"/>
      <c r="AH594" s="41" t="str">
        <f t="shared" si="119"/>
        <v/>
      </c>
      <c r="AI594" s="88"/>
      <c r="AJ594" s="26"/>
      <c r="AK594" s="26"/>
      <c r="AL594" s="26"/>
    </row>
    <row r="595" spans="1:38">
      <c r="A595" s="42">
        <v>592</v>
      </c>
      <c r="B595" s="42" t="s">
        <v>4</v>
      </c>
      <c r="C595" s="99"/>
      <c r="D595" s="42" t="str">
        <f t="shared" si="110"/>
        <v/>
      </c>
      <c r="E595" s="99"/>
      <c r="F595" s="26"/>
      <c r="G595" s="99"/>
      <c r="H595" s="107"/>
      <c r="I595" s="53"/>
      <c r="J595" s="53"/>
      <c r="K595" s="99"/>
      <c r="L595" s="26" t="str">
        <f t="shared" si="111"/>
        <v>_</v>
      </c>
      <c r="M595" s="99"/>
      <c r="N595" s="42" t="str">
        <f t="shared" si="112"/>
        <v/>
      </c>
      <c r="O595" s="70"/>
      <c r="P595" s="63"/>
      <c r="Q595" s="64"/>
      <c r="R595" s="26"/>
      <c r="S595" s="26"/>
      <c r="T595" s="42" t="str">
        <f t="shared" si="108"/>
        <v/>
      </c>
      <c r="U595" s="42" t="str">
        <f>IF(E595="","",#REF!-N595)</f>
        <v/>
      </c>
      <c r="V595" s="42" t="str">
        <f t="shared" si="109"/>
        <v/>
      </c>
      <c r="W595" s="42" t="str">
        <f t="shared" si="113"/>
        <v/>
      </c>
      <c r="X595" s="41" t="str">
        <f>IF(E595="","",VLOOKUP(G595,#REF!,2,0))</f>
        <v/>
      </c>
      <c r="Y595" s="41" t="str">
        <f t="shared" si="114"/>
        <v/>
      </c>
      <c r="Z595" s="96" t="str">
        <f t="shared" si="115"/>
        <v/>
      </c>
      <c r="AA595" s="77" t="str">
        <f t="shared" si="116"/>
        <v/>
      </c>
      <c r="AB595" s="77" t="str">
        <f t="shared" si="117"/>
        <v/>
      </c>
      <c r="AC595" s="43" t="str">
        <f t="shared" si="118"/>
        <v/>
      </c>
      <c r="AD595" s="23"/>
      <c r="AE595" s="23"/>
      <c r="AF595" s="23"/>
      <c r="AG595" s="23"/>
      <c r="AH595" s="41" t="str">
        <f t="shared" si="119"/>
        <v/>
      </c>
      <c r="AI595" s="88"/>
      <c r="AJ595" s="26"/>
      <c r="AK595" s="26"/>
      <c r="AL595" s="26"/>
    </row>
    <row r="596" spans="1:38">
      <c r="A596" s="42">
        <v>593</v>
      </c>
      <c r="B596" s="42" t="s">
        <v>4</v>
      </c>
      <c r="C596" s="99"/>
      <c r="D596" s="42" t="str">
        <f t="shared" si="110"/>
        <v/>
      </c>
      <c r="E596" s="99"/>
      <c r="F596" s="26"/>
      <c r="G596" s="99"/>
      <c r="H596" s="107"/>
      <c r="I596" s="53"/>
      <c r="J596" s="53"/>
      <c r="K596" s="99"/>
      <c r="L596" s="26" t="str">
        <f t="shared" si="111"/>
        <v>_</v>
      </c>
      <c r="M596" s="99"/>
      <c r="N596" s="42" t="str">
        <f t="shared" si="112"/>
        <v/>
      </c>
      <c r="O596" s="70"/>
      <c r="P596" s="63"/>
      <c r="Q596" s="64"/>
      <c r="R596" s="26"/>
      <c r="S596" s="26"/>
      <c r="T596" s="42" t="str">
        <f t="shared" si="108"/>
        <v/>
      </c>
      <c r="U596" s="42" t="str">
        <f>IF(E596="","",#REF!-N596)</f>
        <v/>
      </c>
      <c r="V596" s="42" t="str">
        <f t="shared" si="109"/>
        <v/>
      </c>
      <c r="W596" s="42" t="str">
        <f t="shared" si="113"/>
        <v/>
      </c>
      <c r="X596" s="41" t="str">
        <f>IF(E596="","",VLOOKUP(G596,#REF!,2,0))</f>
        <v/>
      </c>
      <c r="Y596" s="41" t="str">
        <f t="shared" si="114"/>
        <v/>
      </c>
      <c r="Z596" s="96" t="str">
        <f t="shared" si="115"/>
        <v/>
      </c>
      <c r="AA596" s="77" t="str">
        <f t="shared" si="116"/>
        <v/>
      </c>
      <c r="AB596" s="77" t="str">
        <f t="shared" si="117"/>
        <v/>
      </c>
      <c r="AC596" s="43" t="str">
        <f t="shared" si="118"/>
        <v/>
      </c>
      <c r="AD596" s="23"/>
      <c r="AE596" s="23"/>
      <c r="AF596" s="23"/>
      <c r="AG596" s="23"/>
      <c r="AH596" s="41" t="str">
        <f t="shared" si="119"/>
        <v/>
      </c>
      <c r="AI596" s="88"/>
      <c r="AJ596" s="26"/>
      <c r="AK596" s="26"/>
      <c r="AL596" s="26"/>
    </row>
    <row r="597" spans="1:38">
      <c r="A597" s="42">
        <v>594</v>
      </c>
      <c r="B597" s="42" t="s">
        <v>4</v>
      </c>
      <c r="C597" s="99"/>
      <c r="D597" s="42" t="str">
        <f t="shared" si="110"/>
        <v/>
      </c>
      <c r="E597" s="99"/>
      <c r="F597" s="26"/>
      <c r="G597" s="99"/>
      <c r="H597" s="107"/>
      <c r="I597" s="53"/>
      <c r="J597" s="53"/>
      <c r="K597" s="99"/>
      <c r="L597" s="26" t="str">
        <f t="shared" si="111"/>
        <v>_</v>
      </c>
      <c r="M597" s="99"/>
      <c r="N597" s="42" t="str">
        <f t="shared" si="112"/>
        <v/>
      </c>
      <c r="O597" s="70"/>
      <c r="P597" s="63"/>
      <c r="Q597" s="64"/>
      <c r="R597" s="26"/>
      <c r="S597" s="26"/>
      <c r="T597" s="42" t="str">
        <f t="shared" si="108"/>
        <v/>
      </c>
      <c r="U597" s="42" t="str">
        <f>IF(E597="","",#REF!-N597)</f>
        <v/>
      </c>
      <c r="V597" s="42" t="str">
        <f t="shared" si="109"/>
        <v/>
      </c>
      <c r="W597" s="42" t="str">
        <f t="shared" si="113"/>
        <v/>
      </c>
      <c r="X597" s="41" t="str">
        <f>IF(E597="","",VLOOKUP(G597,#REF!,2,0))</f>
        <v/>
      </c>
      <c r="Y597" s="41" t="str">
        <f t="shared" si="114"/>
        <v/>
      </c>
      <c r="Z597" s="96" t="str">
        <f t="shared" si="115"/>
        <v/>
      </c>
      <c r="AA597" s="77" t="str">
        <f t="shared" si="116"/>
        <v/>
      </c>
      <c r="AB597" s="77" t="str">
        <f t="shared" si="117"/>
        <v/>
      </c>
      <c r="AC597" s="43" t="str">
        <f t="shared" si="118"/>
        <v/>
      </c>
      <c r="AD597" s="23"/>
      <c r="AE597" s="23"/>
      <c r="AF597" s="23"/>
      <c r="AG597" s="23"/>
      <c r="AH597" s="41" t="str">
        <f t="shared" si="119"/>
        <v/>
      </c>
      <c r="AI597" s="88"/>
      <c r="AJ597" s="26"/>
      <c r="AK597" s="26"/>
      <c r="AL597" s="26"/>
    </row>
    <row r="598" spans="1:38">
      <c r="A598" s="42">
        <v>595</v>
      </c>
      <c r="B598" s="42" t="s">
        <v>4</v>
      </c>
      <c r="C598" s="99"/>
      <c r="D598" s="42" t="str">
        <f t="shared" si="110"/>
        <v/>
      </c>
      <c r="E598" s="99"/>
      <c r="F598" s="26"/>
      <c r="G598" s="99"/>
      <c r="H598" s="107"/>
      <c r="I598" s="53"/>
      <c r="J598" s="53"/>
      <c r="K598" s="99"/>
      <c r="L598" s="26" t="str">
        <f t="shared" si="111"/>
        <v>_</v>
      </c>
      <c r="M598" s="99"/>
      <c r="N598" s="42" t="str">
        <f t="shared" si="112"/>
        <v/>
      </c>
      <c r="O598" s="70"/>
      <c r="P598" s="63"/>
      <c r="Q598" s="64"/>
      <c r="R598" s="26"/>
      <c r="S598" s="26"/>
      <c r="T598" s="42" t="str">
        <f t="shared" si="108"/>
        <v/>
      </c>
      <c r="U598" s="42" t="str">
        <f>IF(E598="","",#REF!-N598)</f>
        <v/>
      </c>
      <c r="V598" s="42" t="str">
        <f t="shared" si="109"/>
        <v/>
      </c>
      <c r="W598" s="42" t="str">
        <f t="shared" si="113"/>
        <v/>
      </c>
      <c r="X598" s="41" t="str">
        <f>IF(E598="","",VLOOKUP(G598,#REF!,2,0))</f>
        <v/>
      </c>
      <c r="Y598" s="41" t="str">
        <f t="shared" si="114"/>
        <v/>
      </c>
      <c r="Z598" s="96" t="str">
        <f t="shared" si="115"/>
        <v/>
      </c>
      <c r="AA598" s="77" t="str">
        <f t="shared" si="116"/>
        <v/>
      </c>
      <c r="AB598" s="77" t="str">
        <f t="shared" si="117"/>
        <v/>
      </c>
      <c r="AC598" s="43" t="str">
        <f t="shared" si="118"/>
        <v/>
      </c>
      <c r="AD598" s="23"/>
      <c r="AE598" s="23"/>
      <c r="AF598" s="23"/>
      <c r="AG598" s="23"/>
      <c r="AH598" s="41" t="str">
        <f t="shared" si="119"/>
        <v/>
      </c>
      <c r="AI598" s="88"/>
      <c r="AJ598" s="26"/>
      <c r="AK598" s="26"/>
      <c r="AL598" s="26"/>
    </row>
    <row r="599" spans="1:38">
      <c r="A599" s="42">
        <v>596</v>
      </c>
      <c r="B599" s="42" t="s">
        <v>4</v>
      </c>
      <c r="C599" s="99"/>
      <c r="D599" s="42" t="str">
        <f t="shared" si="110"/>
        <v/>
      </c>
      <c r="E599" s="99"/>
      <c r="F599" s="26"/>
      <c r="G599" s="99"/>
      <c r="H599" s="107"/>
      <c r="I599" s="53"/>
      <c r="J599" s="53"/>
      <c r="K599" s="99"/>
      <c r="L599" s="26" t="str">
        <f t="shared" si="111"/>
        <v>_</v>
      </c>
      <c r="M599" s="99"/>
      <c r="N599" s="42" t="str">
        <f t="shared" si="112"/>
        <v/>
      </c>
      <c r="O599" s="70"/>
      <c r="P599" s="63"/>
      <c r="Q599" s="64"/>
      <c r="R599" s="26"/>
      <c r="S599" s="26"/>
      <c r="T599" s="42" t="str">
        <f t="shared" si="108"/>
        <v/>
      </c>
      <c r="U599" s="42" t="str">
        <f>IF(E599="","",#REF!-N599)</f>
        <v/>
      </c>
      <c r="V599" s="42" t="str">
        <f t="shared" si="109"/>
        <v/>
      </c>
      <c r="W599" s="42" t="str">
        <f t="shared" si="113"/>
        <v/>
      </c>
      <c r="X599" s="41" t="str">
        <f>IF(E599="","",VLOOKUP(G599,#REF!,2,0))</f>
        <v/>
      </c>
      <c r="Y599" s="41" t="str">
        <f t="shared" si="114"/>
        <v/>
      </c>
      <c r="Z599" s="96" t="str">
        <f t="shared" si="115"/>
        <v/>
      </c>
      <c r="AA599" s="77" t="str">
        <f t="shared" si="116"/>
        <v/>
      </c>
      <c r="AB599" s="77" t="str">
        <f t="shared" si="117"/>
        <v/>
      </c>
      <c r="AC599" s="43" t="str">
        <f t="shared" si="118"/>
        <v/>
      </c>
      <c r="AD599" s="23"/>
      <c r="AE599" s="23"/>
      <c r="AF599" s="23"/>
      <c r="AG599" s="23"/>
      <c r="AH599" s="41" t="str">
        <f t="shared" si="119"/>
        <v/>
      </c>
      <c r="AI599" s="88"/>
      <c r="AJ599" s="26"/>
      <c r="AK599" s="26"/>
      <c r="AL599" s="26"/>
    </row>
    <row r="600" spans="1:38">
      <c r="A600" s="42">
        <v>597</v>
      </c>
      <c r="B600" s="42" t="s">
        <v>4</v>
      </c>
      <c r="C600" s="99"/>
      <c r="D600" s="42" t="str">
        <f t="shared" si="110"/>
        <v/>
      </c>
      <c r="E600" s="99"/>
      <c r="F600" s="26"/>
      <c r="G600" s="99"/>
      <c r="H600" s="107"/>
      <c r="I600" s="53"/>
      <c r="J600" s="53"/>
      <c r="K600" s="99"/>
      <c r="L600" s="26" t="str">
        <f t="shared" si="111"/>
        <v>_</v>
      </c>
      <c r="M600" s="99"/>
      <c r="N600" s="42" t="str">
        <f t="shared" si="112"/>
        <v/>
      </c>
      <c r="O600" s="70"/>
      <c r="P600" s="63"/>
      <c r="Q600" s="64"/>
      <c r="R600" s="26"/>
      <c r="S600" s="26"/>
      <c r="T600" s="42" t="str">
        <f t="shared" si="108"/>
        <v/>
      </c>
      <c r="U600" s="42" t="str">
        <f>IF(E600="","",#REF!-N600)</f>
        <v/>
      </c>
      <c r="V600" s="42" t="str">
        <f t="shared" si="109"/>
        <v/>
      </c>
      <c r="W600" s="42" t="str">
        <f t="shared" si="113"/>
        <v/>
      </c>
      <c r="X600" s="41" t="str">
        <f>IF(E600="","",VLOOKUP(G600,#REF!,2,0))</f>
        <v/>
      </c>
      <c r="Y600" s="41" t="str">
        <f t="shared" si="114"/>
        <v/>
      </c>
      <c r="Z600" s="96" t="str">
        <f t="shared" si="115"/>
        <v/>
      </c>
      <c r="AA600" s="77" t="str">
        <f t="shared" si="116"/>
        <v/>
      </c>
      <c r="AB600" s="77" t="str">
        <f t="shared" si="117"/>
        <v/>
      </c>
      <c r="AC600" s="43" t="str">
        <f t="shared" si="118"/>
        <v/>
      </c>
      <c r="AD600" s="23"/>
      <c r="AE600" s="23"/>
      <c r="AF600" s="23"/>
      <c r="AG600" s="23"/>
      <c r="AH600" s="41" t="str">
        <f t="shared" si="119"/>
        <v/>
      </c>
      <c r="AI600" s="88"/>
      <c r="AJ600" s="26"/>
      <c r="AK600" s="26"/>
      <c r="AL600" s="26"/>
    </row>
    <row r="601" spans="1:38">
      <c r="A601" s="42">
        <v>598</v>
      </c>
      <c r="B601" s="42" t="s">
        <v>4</v>
      </c>
      <c r="C601" s="99"/>
      <c r="D601" s="42" t="str">
        <f t="shared" si="110"/>
        <v/>
      </c>
      <c r="E601" s="99"/>
      <c r="F601" s="26"/>
      <c r="G601" s="99"/>
      <c r="H601" s="107"/>
      <c r="I601" s="53"/>
      <c r="J601" s="53"/>
      <c r="K601" s="99"/>
      <c r="L601" s="26" t="str">
        <f t="shared" si="111"/>
        <v>_</v>
      </c>
      <c r="M601" s="99"/>
      <c r="N601" s="42" t="str">
        <f t="shared" si="112"/>
        <v/>
      </c>
      <c r="O601" s="70"/>
      <c r="P601" s="63"/>
      <c r="Q601" s="64"/>
      <c r="R601" s="26"/>
      <c r="S601" s="26"/>
      <c r="T601" s="42" t="str">
        <f t="shared" si="108"/>
        <v/>
      </c>
      <c r="U601" s="42" t="str">
        <f>IF(E601="","",#REF!-N601)</f>
        <v/>
      </c>
      <c r="V601" s="42" t="str">
        <f t="shared" si="109"/>
        <v/>
      </c>
      <c r="W601" s="42" t="str">
        <f t="shared" si="113"/>
        <v/>
      </c>
      <c r="X601" s="41" t="str">
        <f>IF(E601="","",VLOOKUP(G601,#REF!,2,0))</f>
        <v/>
      </c>
      <c r="Y601" s="41" t="str">
        <f t="shared" si="114"/>
        <v/>
      </c>
      <c r="Z601" s="96" t="str">
        <f t="shared" si="115"/>
        <v/>
      </c>
      <c r="AA601" s="77" t="str">
        <f t="shared" si="116"/>
        <v/>
      </c>
      <c r="AB601" s="77" t="str">
        <f t="shared" si="117"/>
        <v/>
      </c>
      <c r="AC601" s="43" t="str">
        <f t="shared" si="118"/>
        <v/>
      </c>
      <c r="AD601" s="23"/>
      <c r="AE601" s="23"/>
      <c r="AF601" s="23"/>
      <c r="AG601" s="23"/>
      <c r="AH601" s="41" t="str">
        <f t="shared" si="119"/>
        <v/>
      </c>
      <c r="AI601" s="88"/>
      <c r="AJ601" s="26"/>
      <c r="AK601" s="26"/>
      <c r="AL601" s="26"/>
    </row>
    <row r="602" spans="1:38">
      <c r="A602" s="42">
        <v>599</v>
      </c>
      <c r="B602" s="42" t="s">
        <v>4</v>
      </c>
      <c r="C602" s="99"/>
      <c r="D602" s="42" t="str">
        <f t="shared" si="110"/>
        <v/>
      </c>
      <c r="E602" s="99"/>
      <c r="F602" s="26"/>
      <c r="G602" s="99"/>
      <c r="H602" s="107"/>
      <c r="I602" s="53"/>
      <c r="J602" s="53"/>
      <c r="K602" s="99"/>
      <c r="L602" s="26" t="str">
        <f t="shared" si="111"/>
        <v>_</v>
      </c>
      <c r="M602" s="99"/>
      <c r="N602" s="42" t="str">
        <f t="shared" si="112"/>
        <v/>
      </c>
      <c r="O602" s="70"/>
      <c r="P602" s="63"/>
      <c r="Q602" s="64"/>
      <c r="R602" s="26"/>
      <c r="S602" s="26"/>
      <c r="T602" s="42" t="str">
        <f t="shared" si="108"/>
        <v/>
      </c>
      <c r="U602" s="42" t="str">
        <f>IF(E602="","",#REF!-N602)</f>
        <v/>
      </c>
      <c r="V602" s="42" t="str">
        <f t="shared" si="109"/>
        <v/>
      </c>
      <c r="W602" s="42" t="str">
        <f t="shared" si="113"/>
        <v/>
      </c>
      <c r="X602" s="41" t="str">
        <f>IF(E602="","",VLOOKUP(G602,#REF!,2,0))</f>
        <v/>
      </c>
      <c r="Y602" s="41" t="str">
        <f t="shared" si="114"/>
        <v/>
      </c>
      <c r="Z602" s="96" t="str">
        <f t="shared" si="115"/>
        <v/>
      </c>
      <c r="AA602" s="77" t="str">
        <f t="shared" si="116"/>
        <v/>
      </c>
      <c r="AB602" s="77" t="str">
        <f t="shared" si="117"/>
        <v/>
      </c>
      <c r="AC602" s="43" t="str">
        <f t="shared" si="118"/>
        <v/>
      </c>
      <c r="AD602" s="23"/>
      <c r="AE602" s="23"/>
      <c r="AF602" s="23"/>
      <c r="AG602" s="23"/>
      <c r="AH602" s="41" t="str">
        <f t="shared" si="119"/>
        <v/>
      </c>
      <c r="AI602" s="88"/>
      <c r="AJ602" s="26"/>
      <c r="AK602" s="26"/>
      <c r="AL602" s="26"/>
    </row>
    <row r="603" spans="1:38">
      <c r="A603" s="42">
        <v>600</v>
      </c>
      <c r="B603" s="42" t="s">
        <v>4</v>
      </c>
      <c r="C603" s="99"/>
      <c r="D603" s="42" t="str">
        <f t="shared" si="110"/>
        <v/>
      </c>
      <c r="E603" s="99"/>
      <c r="F603" s="26"/>
      <c r="G603" s="99"/>
      <c r="H603" s="107"/>
      <c r="I603" s="53"/>
      <c r="J603" s="53"/>
      <c r="K603" s="99"/>
      <c r="L603" s="26" t="str">
        <f t="shared" si="111"/>
        <v>_</v>
      </c>
      <c r="M603" s="99"/>
      <c r="N603" s="42" t="str">
        <f t="shared" si="112"/>
        <v/>
      </c>
      <c r="O603" s="70"/>
      <c r="P603" s="63"/>
      <c r="Q603" s="64"/>
      <c r="R603" s="26"/>
      <c r="S603" s="26"/>
      <c r="T603" s="42" t="str">
        <f t="shared" si="108"/>
        <v/>
      </c>
      <c r="U603" s="42" t="str">
        <f>IF(E603="","",#REF!-N603)</f>
        <v/>
      </c>
      <c r="V603" s="42" t="str">
        <f t="shared" si="109"/>
        <v/>
      </c>
      <c r="W603" s="42" t="str">
        <f t="shared" si="113"/>
        <v/>
      </c>
      <c r="X603" s="41" t="str">
        <f>IF(E603="","",VLOOKUP(G603,#REF!,2,0))</f>
        <v/>
      </c>
      <c r="Y603" s="41" t="str">
        <f t="shared" si="114"/>
        <v/>
      </c>
      <c r="Z603" s="96" t="str">
        <f t="shared" si="115"/>
        <v/>
      </c>
      <c r="AA603" s="77" t="str">
        <f t="shared" si="116"/>
        <v/>
      </c>
      <c r="AB603" s="77" t="str">
        <f t="shared" si="117"/>
        <v/>
      </c>
      <c r="AC603" s="43" t="str">
        <f t="shared" si="118"/>
        <v/>
      </c>
      <c r="AD603" s="23"/>
      <c r="AE603" s="23"/>
      <c r="AF603" s="23"/>
      <c r="AG603" s="23"/>
      <c r="AH603" s="41" t="str">
        <f t="shared" si="119"/>
        <v/>
      </c>
      <c r="AI603" s="88"/>
      <c r="AJ603" s="26"/>
      <c r="AK603" s="26"/>
      <c r="AL603" s="26"/>
    </row>
    <row r="604" spans="1:38">
      <c r="A604" s="42">
        <v>601</v>
      </c>
      <c r="B604" s="42" t="s">
        <v>4</v>
      </c>
      <c r="C604" s="99"/>
      <c r="D604" s="42" t="str">
        <f t="shared" si="110"/>
        <v/>
      </c>
      <c r="E604" s="99"/>
      <c r="F604" s="26"/>
      <c r="G604" s="99"/>
      <c r="H604" s="107"/>
      <c r="I604" s="53"/>
      <c r="J604" s="53"/>
      <c r="K604" s="99"/>
      <c r="L604" s="26" t="str">
        <f t="shared" si="111"/>
        <v>_</v>
      </c>
      <c r="M604" s="99"/>
      <c r="N604" s="42" t="str">
        <f t="shared" si="112"/>
        <v/>
      </c>
      <c r="O604" s="70"/>
      <c r="P604" s="63"/>
      <c r="Q604" s="64"/>
      <c r="R604" s="26"/>
      <c r="S604" s="26"/>
      <c r="T604" s="42" t="str">
        <f t="shared" si="108"/>
        <v/>
      </c>
      <c r="U604" s="42" t="str">
        <f>IF(E604="","",#REF!-N604)</f>
        <v/>
      </c>
      <c r="V604" s="42" t="str">
        <f t="shared" si="109"/>
        <v/>
      </c>
      <c r="W604" s="42" t="str">
        <f t="shared" si="113"/>
        <v/>
      </c>
      <c r="X604" s="41" t="str">
        <f>IF(E604="","",VLOOKUP(G604,#REF!,2,0))</f>
        <v/>
      </c>
      <c r="Y604" s="41" t="str">
        <f t="shared" si="114"/>
        <v/>
      </c>
      <c r="Z604" s="96" t="str">
        <f t="shared" si="115"/>
        <v/>
      </c>
      <c r="AA604" s="77" t="str">
        <f t="shared" si="116"/>
        <v/>
      </c>
      <c r="AB604" s="77" t="str">
        <f t="shared" si="117"/>
        <v/>
      </c>
      <c r="AC604" s="43" t="str">
        <f t="shared" si="118"/>
        <v/>
      </c>
      <c r="AD604" s="23"/>
      <c r="AE604" s="23"/>
      <c r="AF604" s="23"/>
      <c r="AG604" s="23"/>
      <c r="AH604" s="41" t="str">
        <f t="shared" si="119"/>
        <v/>
      </c>
      <c r="AI604" s="88"/>
      <c r="AJ604" s="26"/>
      <c r="AK604" s="26"/>
      <c r="AL604" s="26"/>
    </row>
    <row r="605" spans="1:38">
      <c r="A605" s="42">
        <v>602</v>
      </c>
      <c r="B605" s="42" t="s">
        <v>4</v>
      </c>
      <c r="C605" s="99"/>
      <c r="D605" s="42" t="str">
        <f t="shared" si="110"/>
        <v/>
      </c>
      <c r="E605" s="99"/>
      <c r="F605" s="26"/>
      <c r="G605" s="99"/>
      <c r="H605" s="107"/>
      <c r="I605" s="53"/>
      <c r="J605" s="53"/>
      <c r="K605" s="99"/>
      <c r="L605" s="26" t="str">
        <f t="shared" si="111"/>
        <v>_</v>
      </c>
      <c r="M605" s="99"/>
      <c r="N605" s="42" t="str">
        <f t="shared" si="112"/>
        <v/>
      </c>
      <c r="O605" s="70"/>
      <c r="P605" s="63"/>
      <c r="Q605" s="64"/>
      <c r="R605" s="26"/>
      <c r="S605" s="26"/>
      <c r="T605" s="42" t="str">
        <f t="shared" si="108"/>
        <v/>
      </c>
      <c r="U605" s="42" t="str">
        <f>IF(E605="","",#REF!-N605)</f>
        <v/>
      </c>
      <c r="V605" s="42" t="str">
        <f t="shared" si="109"/>
        <v/>
      </c>
      <c r="W605" s="42" t="str">
        <f t="shared" si="113"/>
        <v/>
      </c>
      <c r="X605" s="41" t="str">
        <f>IF(E605="","",VLOOKUP(G605,#REF!,2,0))</f>
        <v/>
      </c>
      <c r="Y605" s="41" t="str">
        <f t="shared" si="114"/>
        <v/>
      </c>
      <c r="Z605" s="96" t="str">
        <f t="shared" si="115"/>
        <v/>
      </c>
      <c r="AA605" s="77" t="str">
        <f t="shared" si="116"/>
        <v/>
      </c>
      <c r="AB605" s="77" t="str">
        <f t="shared" si="117"/>
        <v/>
      </c>
      <c r="AC605" s="43" t="str">
        <f t="shared" si="118"/>
        <v/>
      </c>
      <c r="AD605" s="23"/>
      <c r="AE605" s="23"/>
      <c r="AF605" s="23"/>
      <c r="AG605" s="23"/>
      <c r="AH605" s="41" t="str">
        <f t="shared" si="119"/>
        <v/>
      </c>
      <c r="AI605" s="88"/>
      <c r="AJ605" s="26"/>
      <c r="AK605" s="26"/>
      <c r="AL605" s="26"/>
    </row>
    <row r="606" spans="1:38">
      <c r="A606" s="42">
        <v>603</v>
      </c>
      <c r="B606" s="42" t="s">
        <v>4</v>
      </c>
      <c r="C606" s="99"/>
      <c r="D606" s="42" t="str">
        <f t="shared" si="110"/>
        <v/>
      </c>
      <c r="E606" s="99"/>
      <c r="F606" s="26"/>
      <c r="G606" s="99"/>
      <c r="H606" s="107"/>
      <c r="I606" s="53"/>
      <c r="J606" s="53"/>
      <c r="K606" s="99"/>
      <c r="L606" s="26" t="str">
        <f t="shared" si="111"/>
        <v>_</v>
      </c>
      <c r="M606" s="99"/>
      <c r="N606" s="42" t="str">
        <f t="shared" si="112"/>
        <v/>
      </c>
      <c r="O606" s="70"/>
      <c r="P606" s="63"/>
      <c r="Q606" s="64"/>
      <c r="R606" s="26"/>
      <c r="S606" s="26"/>
      <c r="T606" s="42" t="str">
        <f t="shared" si="108"/>
        <v/>
      </c>
      <c r="U606" s="42" t="str">
        <f>IF(E606="","",#REF!-N606)</f>
        <v/>
      </c>
      <c r="V606" s="42" t="str">
        <f t="shared" si="109"/>
        <v/>
      </c>
      <c r="W606" s="42" t="str">
        <f t="shared" si="113"/>
        <v/>
      </c>
      <c r="X606" s="41" t="str">
        <f>IF(E606="","",VLOOKUP(G606,#REF!,2,0))</f>
        <v/>
      </c>
      <c r="Y606" s="41" t="str">
        <f t="shared" si="114"/>
        <v/>
      </c>
      <c r="Z606" s="96" t="str">
        <f t="shared" si="115"/>
        <v/>
      </c>
      <c r="AA606" s="77" t="str">
        <f t="shared" si="116"/>
        <v/>
      </c>
      <c r="AB606" s="77" t="str">
        <f t="shared" si="117"/>
        <v/>
      </c>
      <c r="AC606" s="43" t="str">
        <f t="shared" si="118"/>
        <v/>
      </c>
      <c r="AD606" s="23"/>
      <c r="AE606" s="23"/>
      <c r="AF606" s="23"/>
      <c r="AG606" s="23"/>
      <c r="AH606" s="41" t="str">
        <f t="shared" si="119"/>
        <v/>
      </c>
      <c r="AI606" s="88"/>
      <c r="AJ606" s="26"/>
      <c r="AK606" s="26"/>
      <c r="AL606" s="26"/>
    </row>
    <row r="607" spans="1:38">
      <c r="A607" s="42">
        <v>604</v>
      </c>
      <c r="B607" s="42" t="s">
        <v>4</v>
      </c>
      <c r="C607" s="99"/>
      <c r="D607" s="42" t="str">
        <f t="shared" si="110"/>
        <v/>
      </c>
      <c r="E607" s="99"/>
      <c r="F607" s="26"/>
      <c r="G607" s="99"/>
      <c r="H607" s="107"/>
      <c r="I607" s="53"/>
      <c r="J607" s="53"/>
      <c r="K607" s="99"/>
      <c r="L607" s="26" t="str">
        <f t="shared" si="111"/>
        <v>_</v>
      </c>
      <c r="M607" s="99"/>
      <c r="N607" s="42" t="str">
        <f t="shared" si="112"/>
        <v/>
      </c>
      <c r="O607" s="70"/>
      <c r="P607" s="63"/>
      <c r="Q607" s="64"/>
      <c r="R607" s="26"/>
      <c r="S607" s="26"/>
      <c r="T607" s="42" t="str">
        <f t="shared" si="108"/>
        <v/>
      </c>
      <c r="U607" s="42" t="str">
        <f>IF(E607="","",#REF!-N607)</f>
        <v/>
      </c>
      <c r="V607" s="42" t="str">
        <f t="shared" si="109"/>
        <v/>
      </c>
      <c r="W607" s="42" t="str">
        <f t="shared" si="113"/>
        <v/>
      </c>
      <c r="X607" s="41" t="str">
        <f>IF(E607="","",VLOOKUP(G607,#REF!,2,0))</f>
        <v/>
      </c>
      <c r="Y607" s="41" t="str">
        <f t="shared" si="114"/>
        <v/>
      </c>
      <c r="Z607" s="96" t="str">
        <f t="shared" si="115"/>
        <v/>
      </c>
      <c r="AA607" s="77" t="str">
        <f t="shared" si="116"/>
        <v/>
      </c>
      <c r="AB607" s="77" t="str">
        <f t="shared" si="117"/>
        <v/>
      </c>
      <c r="AC607" s="43" t="str">
        <f t="shared" si="118"/>
        <v/>
      </c>
      <c r="AD607" s="23"/>
      <c r="AE607" s="23"/>
      <c r="AF607" s="23"/>
      <c r="AG607" s="23"/>
      <c r="AH607" s="41" t="str">
        <f t="shared" si="119"/>
        <v/>
      </c>
      <c r="AI607" s="88"/>
      <c r="AJ607" s="26"/>
      <c r="AK607" s="26"/>
      <c r="AL607" s="26"/>
    </row>
    <row r="608" spans="1:38">
      <c r="A608" s="42">
        <v>605</v>
      </c>
      <c r="B608" s="42" t="s">
        <v>4</v>
      </c>
      <c r="C608" s="99"/>
      <c r="D608" s="42" t="str">
        <f t="shared" si="110"/>
        <v/>
      </c>
      <c r="E608" s="99"/>
      <c r="F608" s="26"/>
      <c r="G608" s="99"/>
      <c r="H608" s="107"/>
      <c r="I608" s="53"/>
      <c r="J608" s="53"/>
      <c r="K608" s="99"/>
      <c r="L608" s="26" t="str">
        <f t="shared" si="111"/>
        <v>_</v>
      </c>
      <c r="M608" s="99"/>
      <c r="N608" s="42" t="str">
        <f t="shared" si="112"/>
        <v/>
      </c>
      <c r="O608" s="70"/>
      <c r="P608" s="63"/>
      <c r="Q608" s="64"/>
      <c r="R608" s="26"/>
      <c r="S608" s="26"/>
      <c r="T608" s="42" t="str">
        <f t="shared" si="108"/>
        <v/>
      </c>
      <c r="U608" s="42" t="str">
        <f>IF(E608="","",#REF!-N608)</f>
        <v/>
      </c>
      <c r="V608" s="42" t="str">
        <f t="shared" si="109"/>
        <v/>
      </c>
      <c r="W608" s="42" t="str">
        <f t="shared" si="113"/>
        <v/>
      </c>
      <c r="X608" s="41" t="str">
        <f>IF(E608="","",VLOOKUP(G608,#REF!,2,0))</f>
        <v/>
      </c>
      <c r="Y608" s="41" t="str">
        <f t="shared" si="114"/>
        <v/>
      </c>
      <c r="Z608" s="96" t="str">
        <f t="shared" si="115"/>
        <v/>
      </c>
      <c r="AA608" s="77" t="str">
        <f t="shared" si="116"/>
        <v/>
      </c>
      <c r="AB608" s="77" t="str">
        <f t="shared" si="117"/>
        <v/>
      </c>
      <c r="AC608" s="43" t="str">
        <f t="shared" si="118"/>
        <v/>
      </c>
      <c r="AD608" s="23"/>
      <c r="AE608" s="23"/>
      <c r="AF608" s="23"/>
      <c r="AG608" s="23"/>
      <c r="AH608" s="41" t="str">
        <f t="shared" si="119"/>
        <v/>
      </c>
      <c r="AI608" s="88"/>
      <c r="AJ608" s="26"/>
      <c r="AK608" s="26"/>
      <c r="AL608" s="26"/>
    </row>
    <row r="609" spans="1:38">
      <c r="A609" s="42">
        <v>606</v>
      </c>
      <c r="B609" s="42" t="s">
        <v>4</v>
      </c>
      <c r="C609" s="99"/>
      <c r="D609" s="42" t="str">
        <f t="shared" si="110"/>
        <v/>
      </c>
      <c r="E609" s="99"/>
      <c r="F609" s="26"/>
      <c r="G609" s="99"/>
      <c r="H609" s="107"/>
      <c r="I609" s="53"/>
      <c r="J609" s="53"/>
      <c r="K609" s="99"/>
      <c r="L609" s="26" t="str">
        <f t="shared" si="111"/>
        <v>_</v>
      </c>
      <c r="M609" s="99"/>
      <c r="N609" s="42" t="str">
        <f t="shared" si="112"/>
        <v/>
      </c>
      <c r="O609" s="70"/>
      <c r="P609" s="63"/>
      <c r="Q609" s="64"/>
      <c r="R609" s="26"/>
      <c r="S609" s="26"/>
      <c r="T609" s="42" t="str">
        <f t="shared" si="108"/>
        <v/>
      </c>
      <c r="U609" s="42" t="str">
        <f>IF(E609="","",#REF!-N609)</f>
        <v/>
      </c>
      <c r="V609" s="42" t="str">
        <f t="shared" si="109"/>
        <v/>
      </c>
      <c r="W609" s="42" t="str">
        <f t="shared" si="113"/>
        <v/>
      </c>
      <c r="X609" s="41" t="str">
        <f>IF(E609="","",VLOOKUP(G609,#REF!,2,0))</f>
        <v/>
      </c>
      <c r="Y609" s="41" t="str">
        <f t="shared" si="114"/>
        <v/>
      </c>
      <c r="Z609" s="96" t="str">
        <f t="shared" si="115"/>
        <v/>
      </c>
      <c r="AA609" s="77" t="str">
        <f t="shared" si="116"/>
        <v/>
      </c>
      <c r="AB609" s="77" t="str">
        <f t="shared" si="117"/>
        <v/>
      </c>
      <c r="AC609" s="43" t="str">
        <f t="shared" si="118"/>
        <v/>
      </c>
      <c r="AD609" s="23"/>
      <c r="AE609" s="23"/>
      <c r="AF609" s="23"/>
      <c r="AG609" s="23"/>
      <c r="AH609" s="41" t="str">
        <f t="shared" si="119"/>
        <v/>
      </c>
      <c r="AI609" s="88"/>
      <c r="AJ609" s="26"/>
      <c r="AK609" s="26"/>
      <c r="AL609" s="26"/>
    </row>
    <row r="610" spans="1:38">
      <c r="A610" s="42">
        <v>607</v>
      </c>
      <c r="B610" s="42" t="s">
        <v>4</v>
      </c>
      <c r="C610" s="99"/>
      <c r="D610" s="42" t="str">
        <f t="shared" si="110"/>
        <v/>
      </c>
      <c r="E610" s="99"/>
      <c r="F610" s="26"/>
      <c r="G610" s="99"/>
      <c r="H610" s="107"/>
      <c r="I610" s="53"/>
      <c r="J610" s="53"/>
      <c r="K610" s="99"/>
      <c r="L610" s="26" t="str">
        <f t="shared" si="111"/>
        <v>_</v>
      </c>
      <c r="M610" s="99"/>
      <c r="N610" s="42" t="str">
        <f t="shared" si="112"/>
        <v/>
      </c>
      <c r="O610" s="70"/>
      <c r="P610" s="63"/>
      <c r="Q610" s="64"/>
      <c r="R610" s="26"/>
      <c r="S610" s="26"/>
      <c r="T610" s="42" t="str">
        <f t="shared" si="108"/>
        <v/>
      </c>
      <c r="U610" s="42" t="str">
        <f>IF(E610="","",#REF!-N610)</f>
        <v/>
      </c>
      <c r="V610" s="42" t="str">
        <f t="shared" si="109"/>
        <v/>
      </c>
      <c r="W610" s="42" t="str">
        <f t="shared" si="113"/>
        <v/>
      </c>
      <c r="X610" s="41" t="str">
        <f>IF(E610="","",VLOOKUP(G610,#REF!,2,0))</f>
        <v/>
      </c>
      <c r="Y610" s="41" t="str">
        <f t="shared" si="114"/>
        <v/>
      </c>
      <c r="Z610" s="96" t="str">
        <f t="shared" si="115"/>
        <v/>
      </c>
      <c r="AA610" s="77" t="str">
        <f t="shared" si="116"/>
        <v/>
      </c>
      <c r="AB610" s="77" t="str">
        <f t="shared" si="117"/>
        <v/>
      </c>
      <c r="AC610" s="43" t="str">
        <f t="shared" si="118"/>
        <v/>
      </c>
      <c r="AD610" s="23"/>
      <c r="AE610" s="23"/>
      <c r="AF610" s="23"/>
      <c r="AG610" s="23"/>
      <c r="AH610" s="41" t="str">
        <f t="shared" si="119"/>
        <v/>
      </c>
      <c r="AI610" s="88"/>
      <c r="AJ610" s="26"/>
      <c r="AK610" s="26"/>
      <c r="AL610" s="26"/>
    </row>
    <row r="611" spans="1:38">
      <c r="A611" s="42">
        <v>608</v>
      </c>
      <c r="B611" s="42" t="s">
        <v>4</v>
      </c>
      <c r="C611" s="99"/>
      <c r="D611" s="42" t="str">
        <f t="shared" si="110"/>
        <v/>
      </c>
      <c r="E611" s="99"/>
      <c r="F611" s="26"/>
      <c r="G611" s="99"/>
      <c r="H611" s="107"/>
      <c r="I611" s="53"/>
      <c r="J611" s="53"/>
      <c r="K611" s="99"/>
      <c r="L611" s="26" t="str">
        <f t="shared" si="111"/>
        <v>_</v>
      </c>
      <c r="M611" s="99"/>
      <c r="N611" s="42" t="str">
        <f t="shared" si="112"/>
        <v/>
      </c>
      <c r="O611" s="70"/>
      <c r="P611" s="63"/>
      <c r="Q611" s="64"/>
      <c r="R611" s="26"/>
      <c r="S611" s="26"/>
      <c r="T611" s="42" t="str">
        <f t="shared" si="108"/>
        <v/>
      </c>
      <c r="U611" s="42" t="str">
        <f>IF(E611="","",#REF!-N611)</f>
        <v/>
      </c>
      <c r="V611" s="42" t="str">
        <f t="shared" si="109"/>
        <v/>
      </c>
      <c r="W611" s="42" t="str">
        <f t="shared" si="113"/>
        <v/>
      </c>
      <c r="X611" s="41" t="str">
        <f>IF(E611="","",VLOOKUP(G611,#REF!,2,0))</f>
        <v/>
      </c>
      <c r="Y611" s="41" t="str">
        <f t="shared" si="114"/>
        <v/>
      </c>
      <c r="Z611" s="96" t="str">
        <f t="shared" si="115"/>
        <v/>
      </c>
      <c r="AA611" s="77" t="str">
        <f t="shared" si="116"/>
        <v/>
      </c>
      <c r="AB611" s="77" t="str">
        <f t="shared" si="117"/>
        <v/>
      </c>
      <c r="AC611" s="43" t="str">
        <f t="shared" si="118"/>
        <v/>
      </c>
      <c r="AD611" s="23"/>
      <c r="AE611" s="23"/>
      <c r="AF611" s="23"/>
      <c r="AG611" s="23"/>
      <c r="AH611" s="41" t="str">
        <f t="shared" si="119"/>
        <v/>
      </c>
      <c r="AI611" s="88"/>
      <c r="AJ611" s="26"/>
      <c r="AK611" s="26"/>
      <c r="AL611" s="26"/>
    </row>
    <row r="612" spans="1:38">
      <c r="A612" s="42">
        <v>609</v>
      </c>
      <c r="B612" s="42" t="s">
        <v>4</v>
      </c>
      <c r="C612" s="99"/>
      <c r="D612" s="42" t="str">
        <f t="shared" si="110"/>
        <v/>
      </c>
      <c r="E612" s="99"/>
      <c r="F612" s="26"/>
      <c r="G612" s="99"/>
      <c r="H612" s="107"/>
      <c r="I612" s="53"/>
      <c r="J612" s="53"/>
      <c r="K612" s="99"/>
      <c r="L612" s="26" t="str">
        <f t="shared" si="111"/>
        <v>_</v>
      </c>
      <c r="M612" s="99"/>
      <c r="N612" s="42" t="str">
        <f t="shared" si="112"/>
        <v/>
      </c>
      <c r="O612" s="70"/>
      <c r="P612" s="63"/>
      <c r="Q612" s="64"/>
      <c r="R612" s="26"/>
      <c r="S612" s="26"/>
      <c r="T612" s="42" t="str">
        <f t="shared" si="108"/>
        <v/>
      </c>
      <c r="U612" s="42" t="str">
        <f>IF(E612="","",#REF!-N612)</f>
        <v/>
      </c>
      <c r="V612" s="42" t="str">
        <f t="shared" si="109"/>
        <v/>
      </c>
      <c r="W612" s="42" t="str">
        <f t="shared" si="113"/>
        <v/>
      </c>
      <c r="X612" s="41" t="str">
        <f>IF(E612="","",VLOOKUP(G612,#REF!,2,0))</f>
        <v/>
      </c>
      <c r="Y612" s="41" t="str">
        <f t="shared" si="114"/>
        <v/>
      </c>
      <c r="Z612" s="96" t="str">
        <f t="shared" si="115"/>
        <v/>
      </c>
      <c r="AA612" s="77" t="str">
        <f t="shared" si="116"/>
        <v/>
      </c>
      <c r="AB612" s="77" t="str">
        <f t="shared" si="117"/>
        <v/>
      </c>
      <c r="AC612" s="43" t="str">
        <f t="shared" si="118"/>
        <v/>
      </c>
      <c r="AD612" s="23"/>
      <c r="AE612" s="23"/>
      <c r="AF612" s="23"/>
      <c r="AG612" s="23"/>
      <c r="AH612" s="41" t="str">
        <f t="shared" si="119"/>
        <v/>
      </c>
      <c r="AI612" s="88"/>
      <c r="AJ612" s="26"/>
      <c r="AK612" s="26"/>
      <c r="AL612" s="26"/>
    </row>
    <row r="613" spans="1:38">
      <c r="A613" s="42">
        <v>610</v>
      </c>
      <c r="B613" s="42" t="s">
        <v>4</v>
      </c>
      <c r="C613" s="99"/>
      <c r="D613" s="42" t="str">
        <f t="shared" si="110"/>
        <v/>
      </c>
      <c r="E613" s="99"/>
      <c r="F613" s="26"/>
      <c r="G613" s="99"/>
      <c r="H613" s="107"/>
      <c r="I613" s="53"/>
      <c r="J613" s="53"/>
      <c r="K613" s="99"/>
      <c r="L613" s="26" t="str">
        <f t="shared" si="111"/>
        <v>_</v>
      </c>
      <c r="M613" s="99"/>
      <c r="N613" s="42" t="str">
        <f t="shared" si="112"/>
        <v/>
      </c>
      <c r="O613" s="70"/>
      <c r="P613" s="63"/>
      <c r="Q613" s="64"/>
      <c r="R613" s="26"/>
      <c r="S613" s="26"/>
      <c r="T613" s="42" t="str">
        <f t="shared" si="108"/>
        <v/>
      </c>
      <c r="U613" s="42" t="str">
        <f>IF(E613="","",#REF!-N613)</f>
        <v/>
      </c>
      <c r="V613" s="42" t="str">
        <f t="shared" si="109"/>
        <v/>
      </c>
      <c r="W613" s="42" t="str">
        <f t="shared" si="113"/>
        <v/>
      </c>
      <c r="X613" s="41" t="str">
        <f>IF(E613="","",VLOOKUP(G613,#REF!,2,0))</f>
        <v/>
      </c>
      <c r="Y613" s="41" t="str">
        <f t="shared" si="114"/>
        <v/>
      </c>
      <c r="Z613" s="96" t="str">
        <f t="shared" si="115"/>
        <v/>
      </c>
      <c r="AA613" s="77" t="str">
        <f t="shared" si="116"/>
        <v/>
      </c>
      <c r="AB613" s="77" t="str">
        <f t="shared" si="117"/>
        <v/>
      </c>
      <c r="AC613" s="43" t="str">
        <f t="shared" si="118"/>
        <v/>
      </c>
      <c r="AD613" s="23"/>
      <c r="AE613" s="23"/>
      <c r="AF613" s="23"/>
      <c r="AG613" s="23"/>
      <c r="AH613" s="41" t="str">
        <f t="shared" si="119"/>
        <v/>
      </c>
      <c r="AI613" s="88"/>
      <c r="AJ613" s="26"/>
      <c r="AK613" s="26"/>
      <c r="AL613" s="26"/>
    </row>
    <row r="614" spans="1:38">
      <c r="A614" s="42">
        <v>611</v>
      </c>
      <c r="B614" s="42" t="s">
        <v>4</v>
      </c>
      <c r="C614" s="99"/>
      <c r="D614" s="42" t="str">
        <f t="shared" si="110"/>
        <v/>
      </c>
      <c r="E614" s="99"/>
      <c r="F614" s="26"/>
      <c r="G614" s="99"/>
      <c r="H614" s="107"/>
      <c r="I614" s="53"/>
      <c r="J614" s="53"/>
      <c r="K614" s="99"/>
      <c r="L614" s="26" t="str">
        <f t="shared" si="111"/>
        <v>_</v>
      </c>
      <c r="M614" s="99"/>
      <c r="N614" s="42" t="str">
        <f t="shared" si="112"/>
        <v/>
      </c>
      <c r="O614" s="70"/>
      <c r="P614" s="63"/>
      <c r="Q614" s="64"/>
      <c r="R614" s="26"/>
      <c r="S614" s="26"/>
      <c r="T614" s="42" t="str">
        <f t="shared" si="108"/>
        <v/>
      </c>
      <c r="U614" s="42" t="str">
        <f>IF(E614="","",#REF!-N614)</f>
        <v/>
      </c>
      <c r="V614" s="42" t="str">
        <f t="shared" si="109"/>
        <v/>
      </c>
      <c r="W614" s="42" t="str">
        <f t="shared" si="113"/>
        <v/>
      </c>
      <c r="X614" s="41" t="str">
        <f>IF(E614="","",VLOOKUP(G614,#REF!,2,0))</f>
        <v/>
      </c>
      <c r="Y614" s="41" t="str">
        <f t="shared" si="114"/>
        <v/>
      </c>
      <c r="Z614" s="96" t="str">
        <f t="shared" si="115"/>
        <v/>
      </c>
      <c r="AA614" s="77" t="str">
        <f t="shared" si="116"/>
        <v/>
      </c>
      <c r="AB614" s="77" t="str">
        <f t="shared" si="117"/>
        <v/>
      </c>
      <c r="AC614" s="43" t="str">
        <f t="shared" si="118"/>
        <v/>
      </c>
      <c r="AD614" s="23"/>
      <c r="AE614" s="23"/>
      <c r="AF614" s="23"/>
      <c r="AG614" s="23"/>
      <c r="AH614" s="41" t="str">
        <f t="shared" si="119"/>
        <v/>
      </c>
      <c r="AI614" s="88"/>
      <c r="AJ614" s="26"/>
      <c r="AK614" s="26"/>
      <c r="AL614" s="26"/>
    </row>
    <row r="615" spans="1:38">
      <c r="A615" s="42">
        <v>612</v>
      </c>
      <c r="B615" s="42" t="s">
        <v>4</v>
      </c>
      <c r="C615" s="99"/>
      <c r="D615" s="42" t="str">
        <f t="shared" si="110"/>
        <v/>
      </c>
      <c r="E615" s="99"/>
      <c r="F615" s="26"/>
      <c r="G615" s="99"/>
      <c r="H615" s="107"/>
      <c r="I615" s="53"/>
      <c r="J615" s="53"/>
      <c r="K615" s="99"/>
      <c r="L615" s="26" t="str">
        <f t="shared" si="111"/>
        <v>_</v>
      </c>
      <c r="M615" s="99"/>
      <c r="N615" s="42" t="str">
        <f t="shared" si="112"/>
        <v/>
      </c>
      <c r="O615" s="70"/>
      <c r="P615" s="63"/>
      <c r="Q615" s="64"/>
      <c r="R615" s="26"/>
      <c r="S615" s="26"/>
      <c r="T615" s="42" t="str">
        <f t="shared" si="108"/>
        <v/>
      </c>
      <c r="U615" s="42" t="str">
        <f>IF(E615="","",#REF!-N615)</f>
        <v/>
      </c>
      <c r="V615" s="42" t="str">
        <f t="shared" si="109"/>
        <v/>
      </c>
      <c r="W615" s="42" t="str">
        <f t="shared" si="113"/>
        <v/>
      </c>
      <c r="X615" s="41" t="str">
        <f>IF(E615="","",VLOOKUP(G615,#REF!,2,0))</f>
        <v/>
      </c>
      <c r="Y615" s="41" t="str">
        <f t="shared" si="114"/>
        <v/>
      </c>
      <c r="Z615" s="96" t="str">
        <f t="shared" si="115"/>
        <v/>
      </c>
      <c r="AA615" s="77" t="str">
        <f t="shared" si="116"/>
        <v/>
      </c>
      <c r="AB615" s="77" t="str">
        <f t="shared" si="117"/>
        <v/>
      </c>
      <c r="AC615" s="43" t="str">
        <f t="shared" si="118"/>
        <v/>
      </c>
      <c r="AD615" s="23"/>
      <c r="AE615" s="23"/>
      <c r="AF615" s="23"/>
      <c r="AG615" s="23"/>
      <c r="AH615" s="41" t="str">
        <f t="shared" si="119"/>
        <v/>
      </c>
      <c r="AI615" s="88"/>
      <c r="AJ615" s="26"/>
      <c r="AK615" s="26"/>
      <c r="AL615" s="26"/>
    </row>
    <row r="616" spans="1:38">
      <c r="A616" s="42">
        <v>613</v>
      </c>
      <c r="B616" s="42" t="s">
        <v>4</v>
      </c>
      <c r="C616" s="99"/>
      <c r="D616" s="42" t="str">
        <f t="shared" si="110"/>
        <v/>
      </c>
      <c r="E616" s="99"/>
      <c r="F616" s="26"/>
      <c r="G616" s="99"/>
      <c r="H616" s="107"/>
      <c r="I616" s="53"/>
      <c r="J616" s="53"/>
      <c r="K616" s="99"/>
      <c r="L616" s="26" t="str">
        <f t="shared" si="111"/>
        <v>_</v>
      </c>
      <c r="M616" s="99"/>
      <c r="N616" s="42" t="str">
        <f t="shared" si="112"/>
        <v/>
      </c>
      <c r="O616" s="70"/>
      <c r="P616" s="63"/>
      <c r="Q616" s="64"/>
      <c r="R616" s="26"/>
      <c r="S616" s="26"/>
      <c r="T616" s="42" t="str">
        <f t="shared" si="108"/>
        <v/>
      </c>
      <c r="U616" s="42" t="str">
        <f>IF(E616="","",#REF!-N616)</f>
        <v/>
      </c>
      <c r="V616" s="42" t="str">
        <f t="shared" si="109"/>
        <v/>
      </c>
      <c r="W616" s="42" t="str">
        <f t="shared" si="113"/>
        <v/>
      </c>
      <c r="X616" s="41" t="str">
        <f>IF(E616="","",VLOOKUP(G616,#REF!,2,0))</f>
        <v/>
      </c>
      <c r="Y616" s="41" t="str">
        <f t="shared" si="114"/>
        <v/>
      </c>
      <c r="Z616" s="96" t="str">
        <f t="shared" si="115"/>
        <v/>
      </c>
      <c r="AA616" s="77" t="str">
        <f t="shared" si="116"/>
        <v/>
      </c>
      <c r="AB616" s="77" t="str">
        <f t="shared" si="117"/>
        <v/>
      </c>
      <c r="AC616" s="43" t="str">
        <f t="shared" si="118"/>
        <v/>
      </c>
      <c r="AD616" s="23"/>
      <c r="AE616" s="23"/>
      <c r="AF616" s="23"/>
      <c r="AG616" s="23"/>
      <c r="AH616" s="41" t="str">
        <f t="shared" si="119"/>
        <v/>
      </c>
      <c r="AI616" s="88"/>
      <c r="AJ616" s="26"/>
      <c r="AK616" s="26"/>
      <c r="AL616" s="26"/>
    </row>
    <row r="617" spans="1:38">
      <c r="A617" s="42">
        <v>614</v>
      </c>
      <c r="B617" s="42" t="s">
        <v>4</v>
      </c>
      <c r="C617" s="99"/>
      <c r="D617" s="42" t="str">
        <f t="shared" si="110"/>
        <v/>
      </c>
      <c r="E617" s="99"/>
      <c r="F617" s="26"/>
      <c r="G617" s="99"/>
      <c r="H617" s="107"/>
      <c r="I617" s="53"/>
      <c r="J617" s="53"/>
      <c r="K617" s="99"/>
      <c r="L617" s="26" t="str">
        <f t="shared" si="111"/>
        <v>_</v>
      </c>
      <c r="M617" s="99"/>
      <c r="N617" s="42" t="str">
        <f t="shared" si="112"/>
        <v/>
      </c>
      <c r="O617" s="70"/>
      <c r="P617" s="63"/>
      <c r="Q617" s="64"/>
      <c r="R617" s="26"/>
      <c r="S617" s="26"/>
      <c r="T617" s="42" t="str">
        <f t="shared" si="108"/>
        <v/>
      </c>
      <c r="U617" s="42" t="str">
        <f>IF(E617="","",#REF!-N617)</f>
        <v/>
      </c>
      <c r="V617" s="42" t="str">
        <f t="shared" si="109"/>
        <v/>
      </c>
      <c r="W617" s="42" t="str">
        <f t="shared" si="113"/>
        <v/>
      </c>
      <c r="X617" s="41" t="str">
        <f>IF(E617="","",VLOOKUP(G617,#REF!,2,0))</f>
        <v/>
      </c>
      <c r="Y617" s="41" t="str">
        <f t="shared" si="114"/>
        <v/>
      </c>
      <c r="Z617" s="96" t="str">
        <f t="shared" si="115"/>
        <v/>
      </c>
      <c r="AA617" s="77" t="str">
        <f t="shared" si="116"/>
        <v/>
      </c>
      <c r="AB617" s="77" t="str">
        <f t="shared" si="117"/>
        <v/>
      </c>
      <c r="AC617" s="43" t="str">
        <f t="shared" si="118"/>
        <v/>
      </c>
      <c r="AD617" s="23"/>
      <c r="AE617" s="23"/>
      <c r="AF617" s="23"/>
      <c r="AG617" s="23"/>
      <c r="AH617" s="41" t="str">
        <f t="shared" si="119"/>
        <v/>
      </c>
      <c r="AI617" s="88"/>
      <c r="AJ617" s="26"/>
      <c r="AK617" s="26"/>
      <c r="AL617" s="26"/>
    </row>
    <row r="618" spans="1:38">
      <c r="A618" s="42">
        <v>615</v>
      </c>
      <c r="B618" s="42" t="s">
        <v>4</v>
      </c>
      <c r="C618" s="99"/>
      <c r="D618" s="42" t="str">
        <f t="shared" si="110"/>
        <v/>
      </c>
      <c r="E618" s="99"/>
      <c r="F618" s="26"/>
      <c r="G618" s="99"/>
      <c r="H618" s="107"/>
      <c r="I618" s="53"/>
      <c r="J618" s="53"/>
      <c r="K618" s="99"/>
      <c r="L618" s="26" t="str">
        <f t="shared" si="111"/>
        <v>_</v>
      </c>
      <c r="M618" s="99"/>
      <c r="N618" s="42" t="str">
        <f t="shared" si="112"/>
        <v/>
      </c>
      <c r="O618" s="70"/>
      <c r="P618" s="63"/>
      <c r="Q618" s="64"/>
      <c r="R618" s="26"/>
      <c r="S618" s="26"/>
      <c r="T618" s="42" t="str">
        <f t="shared" si="108"/>
        <v/>
      </c>
      <c r="U618" s="42" t="str">
        <f>IF(E618="","",#REF!-N618)</f>
        <v/>
      </c>
      <c r="V618" s="42" t="str">
        <f t="shared" si="109"/>
        <v/>
      </c>
      <c r="W618" s="42" t="str">
        <f t="shared" si="113"/>
        <v/>
      </c>
      <c r="X618" s="41" t="str">
        <f>IF(E618="","",VLOOKUP(G618,#REF!,2,0))</f>
        <v/>
      </c>
      <c r="Y618" s="41" t="str">
        <f t="shared" si="114"/>
        <v/>
      </c>
      <c r="Z618" s="96" t="str">
        <f t="shared" si="115"/>
        <v/>
      </c>
      <c r="AA618" s="77" t="str">
        <f t="shared" si="116"/>
        <v/>
      </c>
      <c r="AB618" s="77" t="str">
        <f t="shared" si="117"/>
        <v/>
      </c>
      <c r="AC618" s="43" t="str">
        <f t="shared" si="118"/>
        <v/>
      </c>
      <c r="AD618" s="23"/>
      <c r="AE618" s="23"/>
      <c r="AF618" s="23"/>
      <c r="AG618" s="23"/>
      <c r="AH618" s="41" t="str">
        <f t="shared" si="119"/>
        <v/>
      </c>
      <c r="AI618" s="88"/>
      <c r="AJ618" s="26"/>
      <c r="AK618" s="26"/>
      <c r="AL618" s="26"/>
    </row>
    <row r="619" spans="1:38">
      <c r="A619" s="42">
        <v>616</v>
      </c>
      <c r="B619" s="42" t="s">
        <v>4</v>
      </c>
      <c r="C619" s="99"/>
      <c r="D619" s="42" t="str">
        <f t="shared" si="110"/>
        <v/>
      </c>
      <c r="E619" s="99"/>
      <c r="F619" s="26"/>
      <c r="G619" s="99"/>
      <c r="H619" s="107"/>
      <c r="I619" s="53"/>
      <c r="J619" s="53"/>
      <c r="K619" s="99"/>
      <c r="L619" s="26" t="str">
        <f t="shared" si="111"/>
        <v>_</v>
      </c>
      <c r="M619" s="99"/>
      <c r="N619" s="42" t="str">
        <f t="shared" si="112"/>
        <v/>
      </c>
      <c r="O619" s="70"/>
      <c r="P619" s="63"/>
      <c r="Q619" s="64"/>
      <c r="R619" s="26"/>
      <c r="S619" s="26"/>
      <c r="T619" s="42" t="str">
        <f t="shared" si="108"/>
        <v/>
      </c>
      <c r="U619" s="42" t="str">
        <f>IF(E619="","",#REF!-N619)</f>
        <v/>
      </c>
      <c r="V619" s="42" t="str">
        <f t="shared" si="109"/>
        <v/>
      </c>
      <c r="W619" s="42" t="str">
        <f t="shared" si="113"/>
        <v/>
      </c>
      <c r="X619" s="41" t="str">
        <f>IF(E619="","",VLOOKUP(G619,#REF!,2,0))</f>
        <v/>
      </c>
      <c r="Y619" s="41" t="str">
        <f t="shared" si="114"/>
        <v/>
      </c>
      <c r="Z619" s="96" t="str">
        <f t="shared" si="115"/>
        <v/>
      </c>
      <c r="AA619" s="77" t="str">
        <f t="shared" si="116"/>
        <v/>
      </c>
      <c r="AB619" s="77" t="str">
        <f t="shared" si="117"/>
        <v/>
      </c>
      <c r="AC619" s="43" t="str">
        <f t="shared" si="118"/>
        <v/>
      </c>
      <c r="AD619" s="23"/>
      <c r="AE619" s="23"/>
      <c r="AF619" s="23"/>
      <c r="AG619" s="23"/>
      <c r="AH619" s="41" t="str">
        <f t="shared" si="119"/>
        <v/>
      </c>
      <c r="AI619" s="88"/>
      <c r="AJ619" s="26"/>
      <c r="AK619" s="26"/>
      <c r="AL619" s="26"/>
    </row>
    <row r="620" spans="1:38">
      <c r="A620" s="42">
        <v>617</v>
      </c>
      <c r="B620" s="42" t="s">
        <v>4</v>
      </c>
      <c r="C620" s="99"/>
      <c r="D620" s="42" t="str">
        <f t="shared" si="110"/>
        <v/>
      </c>
      <c r="E620" s="99"/>
      <c r="F620" s="26"/>
      <c r="G620" s="99"/>
      <c r="H620" s="107"/>
      <c r="I620" s="53"/>
      <c r="J620" s="53"/>
      <c r="K620" s="99"/>
      <c r="L620" s="26" t="str">
        <f t="shared" si="111"/>
        <v>_</v>
      </c>
      <c r="M620" s="99"/>
      <c r="N620" s="42" t="str">
        <f t="shared" si="112"/>
        <v/>
      </c>
      <c r="O620" s="70"/>
      <c r="P620" s="63"/>
      <c r="Q620" s="64"/>
      <c r="R620" s="26"/>
      <c r="S620" s="26"/>
      <c r="T620" s="42" t="str">
        <f t="shared" si="108"/>
        <v/>
      </c>
      <c r="U620" s="42" t="str">
        <f>IF(E620="","",#REF!-N620)</f>
        <v/>
      </c>
      <c r="V620" s="42" t="str">
        <f t="shared" si="109"/>
        <v/>
      </c>
      <c r="W620" s="42" t="str">
        <f t="shared" si="113"/>
        <v/>
      </c>
      <c r="X620" s="41" t="str">
        <f>IF(E620="","",VLOOKUP(G620,#REF!,2,0))</f>
        <v/>
      </c>
      <c r="Y620" s="41" t="str">
        <f t="shared" si="114"/>
        <v/>
      </c>
      <c r="Z620" s="96" t="str">
        <f t="shared" si="115"/>
        <v/>
      </c>
      <c r="AA620" s="77" t="str">
        <f t="shared" si="116"/>
        <v/>
      </c>
      <c r="AB620" s="77" t="str">
        <f t="shared" si="117"/>
        <v/>
      </c>
      <c r="AC620" s="43" t="str">
        <f t="shared" si="118"/>
        <v/>
      </c>
      <c r="AD620" s="23"/>
      <c r="AE620" s="23"/>
      <c r="AF620" s="23"/>
      <c r="AG620" s="23"/>
      <c r="AH620" s="41" t="str">
        <f t="shared" si="119"/>
        <v/>
      </c>
      <c r="AI620" s="88"/>
      <c r="AJ620" s="26"/>
      <c r="AK620" s="26"/>
      <c r="AL620" s="26"/>
    </row>
    <row r="621" spans="1:38">
      <c r="A621" s="42">
        <v>618</v>
      </c>
      <c r="B621" s="42" t="s">
        <v>4</v>
      </c>
      <c r="C621" s="99"/>
      <c r="D621" s="42" t="str">
        <f t="shared" si="110"/>
        <v/>
      </c>
      <c r="E621" s="99"/>
      <c r="F621" s="26"/>
      <c r="G621" s="99"/>
      <c r="H621" s="107"/>
      <c r="I621" s="53"/>
      <c r="J621" s="53"/>
      <c r="K621" s="99"/>
      <c r="L621" s="26" t="str">
        <f t="shared" si="111"/>
        <v>_</v>
      </c>
      <c r="M621" s="99"/>
      <c r="N621" s="42" t="str">
        <f t="shared" si="112"/>
        <v/>
      </c>
      <c r="O621" s="70"/>
      <c r="P621" s="63"/>
      <c r="Q621" s="64"/>
      <c r="R621" s="26"/>
      <c r="S621" s="26"/>
      <c r="T621" s="42" t="str">
        <f t="shared" si="108"/>
        <v/>
      </c>
      <c r="U621" s="42" t="str">
        <f>IF(E621="","",#REF!-N621)</f>
        <v/>
      </c>
      <c r="V621" s="42" t="str">
        <f t="shared" si="109"/>
        <v/>
      </c>
      <c r="W621" s="42" t="str">
        <f t="shared" si="113"/>
        <v/>
      </c>
      <c r="X621" s="41" t="str">
        <f>IF(E621="","",VLOOKUP(G621,#REF!,2,0))</f>
        <v/>
      </c>
      <c r="Y621" s="41" t="str">
        <f t="shared" si="114"/>
        <v/>
      </c>
      <c r="Z621" s="96" t="str">
        <f t="shared" si="115"/>
        <v/>
      </c>
      <c r="AA621" s="77" t="str">
        <f t="shared" si="116"/>
        <v/>
      </c>
      <c r="AB621" s="77" t="str">
        <f t="shared" si="117"/>
        <v/>
      </c>
      <c r="AC621" s="43" t="str">
        <f t="shared" si="118"/>
        <v/>
      </c>
      <c r="AD621" s="23"/>
      <c r="AE621" s="23"/>
      <c r="AF621" s="23"/>
      <c r="AG621" s="23"/>
      <c r="AH621" s="41" t="str">
        <f t="shared" si="119"/>
        <v/>
      </c>
      <c r="AI621" s="88"/>
      <c r="AJ621" s="26"/>
      <c r="AK621" s="26"/>
      <c r="AL621" s="26"/>
    </row>
    <row r="622" spans="1:38">
      <c r="A622" s="42">
        <v>619</v>
      </c>
      <c r="B622" s="42" t="s">
        <v>4</v>
      </c>
      <c r="C622" s="99"/>
      <c r="D622" s="42" t="str">
        <f t="shared" si="110"/>
        <v/>
      </c>
      <c r="E622" s="99"/>
      <c r="F622" s="26"/>
      <c r="G622" s="99"/>
      <c r="H622" s="107"/>
      <c r="I622" s="53"/>
      <c r="J622" s="53"/>
      <c r="K622" s="99"/>
      <c r="L622" s="26" t="str">
        <f t="shared" si="111"/>
        <v>_</v>
      </c>
      <c r="M622" s="99"/>
      <c r="N622" s="42" t="str">
        <f t="shared" si="112"/>
        <v/>
      </c>
      <c r="O622" s="70"/>
      <c r="P622" s="63"/>
      <c r="Q622" s="64"/>
      <c r="R622" s="26"/>
      <c r="S622" s="26"/>
      <c r="T622" s="42" t="str">
        <f t="shared" si="108"/>
        <v/>
      </c>
      <c r="U622" s="42" t="str">
        <f>IF(E622="","",#REF!-N622)</f>
        <v/>
      </c>
      <c r="V622" s="42" t="str">
        <f t="shared" si="109"/>
        <v/>
      </c>
      <c r="W622" s="42" t="str">
        <f t="shared" si="113"/>
        <v/>
      </c>
      <c r="X622" s="41" t="str">
        <f>IF(E622="","",VLOOKUP(G622,#REF!,2,0))</f>
        <v/>
      </c>
      <c r="Y622" s="41" t="str">
        <f t="shared" si="114"/>
        <v/>
      </c>
      <c r="Z622" s="96" t="str">
        <f t="shared" si="115"/>
        <v/>
      </c>
      <c r="AA622" s="77" t="str">
        <f t="shared" si="116"/>
        <v/>
      </c>
      <c r="AB622" s="77" t="str">
        <f t="shared" si="117"/>
        <v/>
      </c>
      <c r="AC622" s="43" t="str">
        <f t="shared" si="118"/>
        <v/>
      </c>
      <c r="AD622" s="23"/>
      <c r="AE622" s="23"/>
      <c r="AF622" s="23"/>
      <c r="AG622" s="23"/>
      <c r="AH622" s="41" t="str">
        <f t="shared" si="119"/>
        <v/>
      </c>
      <c r="AI622" s="88"/>
      <c r="AJ622" s="26"/>
      <c r="AK622" s="26"/>
      <c r="AL622" s="26"/>
    </row>
    <row r="623" spans="1:38">
      <c r="A623" s="42">
        <v>620</v>
      </c>
      <c r="B623" s="42" t="s">
        <v>4</v>
      </c>
      <c r="C623" s="99"/>
      <c r="D623" s="42" t="str">
        <f t="shared" si="110"/>
        <v/>
      </c>
      <c r="E623" s="99"/>
      <c r="F623" s="26"/>
      <c r="G623" s="99"/>
      <c r="H623" s="107"/>
      <c r="I623" s="53"/>
      <c r="J623" s="53"/>
      <c r="K623" s="99"/>
      <c r="L623" s="26" t="str">
        <f t="shared" si="111"/>
        <v>_</v>
      </c>
      <c r="M623" s="99"/>
      <c r="N623" s="42" t="str">
        <f t="shared" si="112"/>
        <v/>
      </c>
      <c r="O623" s="70"/>
      <c r="P623" s="63"/>
      <c r="Q623" s="64"/>
      <c r="R623" s="26"/>
      <c r="S623" s="26"/>
      <c r="T623" s="42" t="str">
        <f t="shared" si="108"/>
        <v/>
      </c>
      <c r="U623" s="42" t="str">
        <f>IF(E623="","",#REF!-N623)</f>
        <v/>
      </c>
      <c r="V623" s="42" t="str">
        <f t="shared" si="109"/>
        <v/>
      </c>
      <c r="W623" s="42" t="str">
        <f t="shared" si="113"/>
        <v/>
      </c>
      <c r="X623" s="41" t="str">
        <f>IF(E623="","",VLOOKUP(G623,#REF!,2,0))</f>
        <v/>
      </c>
      <c r="Y623" s="41" t="str">
        <f t="shared" si="114"/>
        <v/>
      </c>
      <c r="Z623" s="96" t="str">
        <f t="shared" si="115"/>
        <v/>
      </c>
      <c r="AA623" s="77" t="str">
        <f t="shared" si="116"/>
        <v/>
      </c>
      <c r="AB623" s="77" t="str">
        <f t="shared" si="117"/>
        <v/>
      </c>
      <c r="AC623" s="43" t="str">
        <f t="shared" si="118"/>
        <v/>
      </c>
      <c r="AD623" s="23"/>
      <c r="AE623" s="23"/>
      <c r="AF623" s="23"/>
      <c r="AG623" s="23"/>
      <c r="AH623" s="41" t="str">
        <f t="shared" si="119"/>
        <v/>
      </c>
      <c r="AI623" s="88"/>
      <c r="AJ623" s="26"/>
      <c r="AK623" s="26"/>
      <c r="AL623" s="26"/>
    </row>
    <row r="624" spans="1:38">
      <c r="A624" s="42">
        <v>621</v>
      </c>
      <c r="B624" s="42" t="s">
        <v>4</v>
      </c>
      <c r="C624" s="99"/>
      <c r="D624" s="42" t="str">
        <f t="shared" si="110"/>
        <v/>
      </c>
      <c r="E624" s="99"/>
      <c r="F624" s="26"/>
      <c r="G624" s="99"/>
      <c r="H624" s="107"/>
      <c r="I624" s="53"/>
      <c r="J624" s="53"/>
      <c r="K624" s="99"/>
      <c r="L624" s="26" t="str">
        <f t="shared" si="111"/>
        <v>_</v>
      </c>
      <c r="M624" s="99"/>
      <c r="N624" s="42" t="str">
        <f t="shared" si="112"/>
        <v/>
      </c>
      <c r="O624" s="70"/>
      <c r="P624" s="63"/>
      <c r="Q624" s="64"/>
      <c r="R624" s="26"/>
      <c r="S624" s="26"/>
      <c r="T624" s="42" t="str">
        <f t="shared" si="108"/>
        <v/>
      </c>
      <c r="U624" s="42" t="str">
        <f>IF(E624="","",#REF!-N624)</f>
        <v/>
      </c>
      <c r="V624" s="42" t="str">
        <f t="shared" si="109"/>
        <v/>
      </c>
      <c r="W624" s="42" t="str">
        <f t="shared" si="113"/>
        <v/>
      </c>
      <c r="X624" s="41" t="str">
        <f>IF(E624="","",VLOOKUP(G624,#REF!,2,0))</f>
        <v/>
      </c>
      <c r="Y624" s="41" t="str">
        <f t="shared" si="114"/>
        <v/>
      </c>
      <c r="Z624" s="96" t="str">
        <f t="shared" si="115"/>
        <v/>
      </c>
      <c r="AA624" s="77" t="str">
        <f t="shared" si="116"/>
        <v/>
      </c>
      <c r="AB624" s="77" t="str">
        <f t="shared" si="117"/>
        <v/>
      </c>
      <c r="AC624" s="43" t="str">
        <f t="shared" si="118"/>
        <v/>
      </c>
      <c r="AD624" s="23"/>
      <c r="AE624" s="23"/>
      <c r="AF624" s="23"/>
      <c r="AG624" s="23"/>
      <c r="AH624" s="41" t="str">
        <f t="shared" si="119"/>
        <v/>
      </c>
      <c r="AI624" s="88"/>
      <c r="AJ624" s="26"/>
      <c r="AK624" s="26"/>
      <c r="AL624" s="26"/>
    </row>
    <row r="625" spans="1:38">
      <c r="A625" s="42">
        <v>622</v>
      </c>
      <c r="B625" s="42" t="s">
        <v>4</v>
      </c>
      <c r="C625" s="99"/>
      <c r="D625" s="42" t="str">
        <f t="shared" si="110"/>
        <v/>
      </c>
      <c r="E625" s="99"/>
      <c r="F625" s="26"/>
      <c r="G625" s="99"/>
      <c r="H625" s="107"/>
      <c r="I625" s="53"/>
      <c r="J625" s="53"/>
      <c r="K625" s="99"/>
      <c r="L625" s="26" t="str">
        <f t="shared" si="111"/>
        <v>_</v>
      </c>
      <c r="M625" s="99"/>
      <c r="N625" s="42" t="str">
        <f t="shared" si="112"/>
        <v/>
      </c>
      <c r="O625" s="70"/>
      <c r="P625" s="63"/>
      <c r="Q625" s="64"/>
      <c r="R625" s="26"/>
      <c r="S625" s="26"/>
      <c r="T625" s="42" t="str">
        <f t="shared" si="108"/>
        <v/>
      </c>
      <c r="U625" s="42" t="str">
        <f>IF(E625="","",#REF!-N625)</f>
        <v/>
      </c>
      <c r="V625" s="42" t="str">
        <f t="shared" si="109"/>
        <v/>
      </c>
      <c r="W625" s="42" t="str">
        <f t="shared" si="113"/>
        <v/>
      </c>
      <c r="X625" s="41" t="str">
        <f>IF(E625="","",VLOOKUP(G625,#REF!,2,0))</f>
        <v/>
      </c>
      <c r="Y625" s="41" t="str">
        <f t="shared" si="114"/>
        <v/>
      </c>
      <c r="Z625" s="96" t="str">
        <f t="shared" si="115"/>
        <v/>
      </c>
      <c r="AA625" s="77" t="str">
        <f t="shared" si="116"/>
        <v/>
      </c>
      <c r="AB625" s="77" t="str">
        <f t="shared" si="117"/>
        <v/>
      </c>
      <c r="AC625" s="43" t="str">
        <f t="shared" si="118"/>
        <v/>
      </c>
      <c r="AD625" s="23"/>
      <c r="AE625" s="23"/>
      <c r="AF625" s="23"/>
      <c r="AG625" s="23"/>
      <c r="AH625" s="41" t="str">
        <f t="shared" si="119"/>
        <v/>
      </c>
      <c r="AI625" s="88"/>
      <c r="AJ625" s="26"/>
      <c r="AK625" s="26"/>
      <c r="AL625" s="26"/>
    </row>
    <row r="626" spans="1:38">
      <c r="A626" s="42">
        <v>623</v>
      </c>
      <c r="B626" s="42" t="s">
        <v>4</v>
      </c>
      <c r="C626" s="99"/>
      <c r="D626" s="42" t="str">
        <f t="shared" si="110"/>
        <v/>
      </c>
      <c r="E626" s="99"/>
      <c r="F626" s="26"/>
      <c r="G626" s="99"/>
      <c r="H626" s="107"/>
      <c r="I626" s="53"/>
      <c r="J626" s="53"/>
      <c r="K626" s="99"/>
      <c r="L626" s="26" t="str">
        <f t="shared" si="111"/>
        <v>_</v>
      </c>
      <c r="M626" s="99"/>
      <c r="N626" s="42" t="str">
        <f t="shared" si="112"/>
        <v/>
      </c>
      <c r="O626" s="70"/>
      <c r="P626" s="63"/>
      <c r="Q626" s="64"/>
      <c r="R626" s="26"/>
      <c r="S626" s="26"/>
      <c r="T626" s="42" t="str">
        <f t="shared" si="108"/>
        <v/>
      </c>
      <c r="U626" s="42" t="str">
        <f>IF(E626="","",#REF!-N626)</f>
        <v/>
      </c>
      <c r="V626" s="42" t="str">
        <f t="shared" si="109"/>
        <v/>
      </c>
      <c r="W626" s="42" t="str">
        <f t="shared" si="113"/>
        <v/>
      </c>
      <c r="X626" s="41" t="str">
        <f>IF(E626="","",VLOOKUP(G626,#REF!,2,0))</f>
        <v/>
      </c>
      <c r="Y626" s="41" t="str">
        <f t="shared" si="114"/>
        <v/>
      </c>
      <c r="Z626" s="96" t="str">
        <f t="shared" si="115"/>
        <v/>
      </c>
      <c r="AA626" s="77" t="str">
        <f t="shared" si="116"/>
        <v/>
      </c>
      <c r="AB626" s="77" t="str">
        <f t="shared" si="117"/>
        <v/>
      </c>
      <c r="AC626" s="43" t="str">
        <f t="shared" si="118"/>
        <v/>
      </c>
      <c r="AD626" s="23"/>
      <c r="AE626" s="23"/>
      <c r="AF626" s="23"/>
      <c r="AG626" s="23"/>
      <c r="AH626" s="41" t="str">
        <f t="shared" si="119"/>
        <v/>
      </c>
      <c r="AI626" s="88"/>
      <c r="AJ626" s="26"/>
      <c r="AK626" s="26"/>
      <c r="AL626" s="26"/>
    </row>
    <row r="627" spans="1:38">
      <c r="A627" s="42">
        <v>624</v>
      </c>
      <c r="B627" s="42" t="s">
        <v>4</v>
      </c>
      <c r="C627" s="99"/>
      <c r="D627" s="42" t="str">
        <f t="shared" si="110"/>
        <v/>
      </c>
      <c r="E627" s="99"/>
      <c r="F627" s="26"/>
      <c r="G627" s="99"/>
      <c r="H627" s="107"/>
      <c r="I627" s="53"/>
      <c r="J627" s="53"/>
      <c r="K627" s="99"/>
      <c r="L627" s="26" t="str">
        <f t="shared" si="111"/>
        <v>_</v>
      </c>
      <c r="M627" s="99"/>
      <c r="N627" s="42" t="str">
        <f t="shared" si="112"/>
        <v/>
      </c>
      <c r="O627" s="70"/>
      <c r="P627" s="63"/>
      <c r="Q627" s="64"/>
      <c r="R627" s="26"/>
      <c r="S627" s="26"/>
      <c r="T627" s="42" t="str">
        <f t="shared" si="108"/>
        <v/>
      </c>
      <c r="U627" s="42" t="str">
        <f>IF(E627="","",#REF!-N627)</f>
        <v/>
      </c>
      <c r="V627" s="42" t="str">
        <f t="shared" si="109"/>
        <v/>
      </c>
      <c r="W627" s="42" t="str">
        <f t="shared" si="113"/>
        <v/>
      </c>
      <c r="X627" s="41" t="str">
        <f>IF(E627="","",VLOOKUP(G627,#REF!,2,0))</f>
        <v/>
      </c>
      <c r="Y627" s="41" t="str">
        <f t="shared" si="114"/>
        <v/>
      </c>
      <c r="Z627" s="96" t="str">
        <f t="shared" si="115"/>
        <v/>
      </c>
      <c r="AA627" s="77" t="str">
        <f t="shared" si="116"/>
        <v/>
      </c>
      <c r="AB627" s="77" t="str">
        <f t="shared" si="117"/>
        <v/>
      </c>
      <c r="AC627" s="43" t="str">
        <f t="shared" si="118"/>
        <v/>
      </c>
      <c r="AD627" s="23"/>
      <c r="AE627" s="23"/>
      <c r="AF627" s="23"/>
      <c r="AG627" s="23"/>
      <c r="AH627" s="41" t="str">
        <f t="shared" si="119"/>
        <v/>
      </c>
      <c r="AI627" s="88"/>
      <c r="AJ627" s="26"/>
      <c r="AK627" s="26"/>
      <c r="AL627" s="26"/>
    </row>
    <row r="628" spans="1:38">
      <c r="A628" s="42">
        <v>625</v>
      </c>
      <c r="B628" s="42" t="s">
        <v>4</v>
      </c>
      <c r="C628" s="99"/>
      <c r="D628" s="42" t="str">
        <f t="shared" si="110"/>
        <v/>
      </c>
      <c r="E628" s="99"/>
      <c r="F628" s="26"/>
      <c r="G628" s="99"/>
      <c r="H628" s="107"/>
      <c r="I628" s="53"/>
      <c r="J628" s="53"/>
      <c r="K628" s="99"/>
      <c r="L628" s="26" t="str">
        <f t="shared" si="111"/>
        <v>_</v>
      </c>
      <c r="M628" s="99"/>
      <c r="N628" s="42" t="str">
        <f t="shared" si="112"/>
        <v/>
      </c>
      <c r="O628" s="70"/>
      <c r="P628" s="63"/>
      <c r="Q628" s="64"/>
      <c r="R628" s="26"/>
      <c r="S628" s="26"/>
      <c r="T628" s="42" t="str">
        <f t="shared" si="108"/>
        <v/>
      </c>
      <c r="U628" s="42" t="str">
        <f>IF(E628="","",#REF!-N628)</f>
        <v/>
      </c>
      <c r="V628" s="42" t="str">
        <f t="shared" si="109"/>
        <v/>
      </c>
      <c r="W628" s="42" t="str">
        <f t="shared" si="113"/>
        <v/>
      </c>
      <c r="X628" s="41" t="str">
        <f>IF(E628="","",VLOOKUP(G628,#REF!,2,0))</f>
        <v/>
      </c>
      <c r="Y628" s="41" t="str">
        <f t="shared" si="114"/>
        <v/>
      </c>
      <c r="Z628" s="96" t="str">
        <f t="shared" si="115"/>
        <v/>
      </c>
      <c r="AA628" s="77" t="str">
        <f t="shared" si="116"/>
        <v/>
      </c>
      <c r="AB628" s="77" t="str">
        <f t="shared" si="117"/>
        <v/>
      </c>
      <c r="AC628" s="43" t="str">
        <f t="shared" si="118"/>
        <v/>
      </c>
      <c r="AD628" s="23"/>
      <c r="AE628" s="23"/>
      <c r="AF628" s="23"/>
      <c r="AG628" s="23"/>
      <c r="AH628" s="41" t="str">
        <f t="shared" si="119"/>
        <v/>
      </c>
      <c r="AI628" s="88"/>
      <c r="AJ628" s="26"/>
      <c r="AK628" s="26"/>
      <c r="AL628" s="26"/>
    </row>
    <row r="629" spans="1:38">
      <c r="A629" s="42">
        <v>626</v>
      </c>
      <c r="B629" s="42" t="s">
        <v>4</v>
      </c>
      <c r="C629" s="99"/>
      <c r="D629" s="42" t="str">
        <f t="shared" si="110"/>
        <v/>
      </c>
      <c r="E629" s="99"/>
      <c r="F629" s="26"/>
      <c r="G629" s="99"/>
      <c r="H629" s="107"/>
      <c r="I629" s="53"/>
      <c r="J629" s="53"/>
      <c r="K629" s="99"/>
      <c r="L629" s="26" t="str">
        <f t="shared" si="111"/>
        <v>_</v>
      </c>
      <c r="M629" s="99"/>
      <c r="N629" s="42" t="str">
        <f t="shared" si="112"/>
        <v/>
      </c>
      <c r="O629" s="70"/>
      <c r="P629" s="63"/>
      <c r="Q629" s="64"/>
      <c r="R629" s="26"/>
      <c r="S629" s="26"/>
      <c r="T629" s="42" t="str">
        <f t="shared" si="108"/>
        <v/>
      </c>
      <c r="U629" s="42" t="str">
        <f>IF(E629="","",#REF!-N629)</f>
        <v/>
      </c>
      <c r="V629" s="42" t="str">
        <f t="shared" si="109"/>
        <v/>
      </c>
      <c r="W629" s="42" t="str">
        <f t="shared" si="113"/>
        <v/>
      </c>
      <c r="X629" s="41" t="str">
        <f>IF(E629="","",VLOOKUP(G629,#REF!,2,0))</f>
        <v/>
      </c>
      <c r="Y629" s="41" t="str">
        <f t="shared" si="114"/>
        <v/>
      </c>
      <c r="Z629" s="96" t="str">
        <f t="shared" si="115"/>
        <v/>
      </c>
      <c r="AA629" s="77" t="str">
        <f t="shared" si="116"/>
        <v/>
      </c>
      <c r="AB629" s="77" t="str">
        <f t="shared" si="117"/>
        <v/>
      </c>
      <c r="AC629" s="43" t="str">
        <f t="shared" si="118"/>
        <v/>
      </c>
      <c r="AD629" s="23"/>
      <c r="AE629" s="23"/>
      <c r="AF629" s="23"/>
      <c r="AG629" s="23"/>
      <c r="AH629" s="41" t="str">
        <f t="shared" si="119"/>
        <v/>
      </c>
      <c r="AI629" s="88"/>
      <c r="AJ629" s="26"/>
      <c r="AK629" s="26"/>
      <c r="AL629" s="26"/>
    </row>
    <row r="630" spans="1:38">
      <c r="A630" s="42">
        <v>627</v>
      </c>
      <c r="B630" s="42" t="s">
        <v>4</v>
      </c>
      <c r="C630" s="99"/>
      <c r="D630" s="42" t="str">
        <f t="shared" si="110"/>
        <v/>
      </c>
      <c r="E630" s="99"/>
      <c r="F630" s="26"/>
      <c r="G630" s="99"/>
      <c r="H630" s="107"/>
      <c r="I630" s="53"/>
      <c r="J630" s="53"/>
      <c r="K630" s="99"/>
      <c r="L630" s="26" t="str">
        <f t="shared" si="111"/>
        <v>_</v>
      </c>
      <c r="M630" s="99"/>
      <c r="N630" s="42" t="str">
        <f t="shared" si="112"/>
        <v/>
      </c>
      <c r="O630" s="70"/>
      <c r="P630" s="63"/>
      <c r="Q630" s="64"/>
      <c r="R630" s="26"/>
      <c r="S630" s="26"/>
      <c r="T630" s="42" t="str">
        <f t="shared" si="108"/>
        <v/>
      </c>
      <c r="U630" s="42" t="str">
        <f>IF(E630="","",#REF!-N630)</f>
        <v/>
      </c>
      <c r="V630" s="42" t="str">
        <f t="shared" si="109"/>
        <v/>
      </c>
      <c r="W630" s="42" t="str">
        <f t="shared" si="113"/>
        <v/>
      </c>
      <c r="X630" s="41" t="str">
        <f>IF(E630="","",VLOOKUP(G630,#REF!,2,0))</f>
        <v/>
      </c>
      <c r="Y630" s="41" t="str">
        <f t="shared" si="114"/>
        <v/>
      </c>
      <c r="Z630" s="96" t="str">
        <f t="shared" si="115"/>
        <v/>
      </c>
      <c r="AA630" s="77" t="str">
        <f t="shared" si="116"/>
        <v/>
      </c>
      <c r="AB630" s="77" t="str">
        <f t="shared" si="117"/>
        <v/>
      </c>
      <c r="AC630" s="43" t="str">
        <f t="shared" si="118"/>
        <v/>
      </c>
      <c r="AD630" s="23"/>
      <c r="AE630" s="23"/>
      <c r="AF630" s="23"/>
      <c r="AG630" s="23"/>
      <c r="AH630" s="41" t="str">
        <f t="shared" si="119"/>
        <v/>
      </c>
      <c r="AI630" s="88"/>
      <c r="AJ630" s="26"/>
      <c r="AK630" s="26"/>
      <c r="AL630" s="26"/>
    </row>
    <row r="631" spans="1:38">
      <c r="A631" s="42">
        <v>628</v>
      </c>
      <c r="B631" s="42" t="s">
        <v>4</v>
      </c>
      <c r="C631" s="99"/>
      <c r="D631" s="42" t="str">
        <f t="shared" si="110"/>
        <v/>
      </c>
      <c r="E631" s="99"/>
      <c r="F631" s="26"/>
      <c r="G631" s="99"/>
      <c r="H631" s="107"/>
      <c r="I631" s="53"/>
      <c r="J631" s="53"/>
      <c r="K631" s="99"/>
      <c r="L631" s="26" t="str">
        <f t="shared" si="111"/>
        <v>_</v>
      </c>
      <c r="M631" s="99"/>
      <c r="N631" s="42" t="str">
        <f t="shared" si="112"/>
        <v/>
      </c>
      <c r="O631" s="70"/>
      <c r="P631" s="63"/>
      <c r="Q631" s="64"/>
      <c r="R631" s="26"/>
      <c r="S631" s="26"/>
      <c r="T631" s="42" t="str">
        <f t="shared" si="108"/>
        <v/>
      </c>
      <c r="U631" s="42" t="str">
        <f>IF(E631="","",#REF!-N631)</f>
        <v/>
      </c>
      <c r="V631" s="42" t="str">
        <f t="shared" si="109"/>
        <v/>
      </c>
      <c r="W631" s="42" t="str">
        <f t="shared" si="113"/>
        <v/>
      </c>
      <c r="X631" s="41" t="str">
        <f>IF(E631="","",VLOOKUP(G631,#REF!,2,0))</f>
        <v/>
      </c>
      <c r="Y631" s="41" t="str">
        <f t="shared" si="114"/>
        <v/>
      </c>
      <c r="Z631" s="96" t="str">
        <f t="shared" si="115"/>
        <v/>
      </c>
      <c r="AA631" s="77" t="str">
        <f t="shared" si="116"/>
        <v/>
      </c>
      <c r="AB631" s="77" t="str">
        <f t="shared" si="117"/>
        <v/>
      </c>
      <c r="AC631" s="43" t="str">
        <f t="shared" si="118"/>
        <v/>
      </c>
      <c r="AD631" s="23"/>
      <c r="AE631" s="23"/>
      <c r="AF631" s="23"/>
      <c r="AG631" s="23"/>
      <c r="AH631" s="41" t="str">
        <f t="shared" si="119"/>
        <v/>
      </c>
      <c r="AI631" s="88"/>
      <c r="AJ631" s="26"/>
      <c r="AK631" s="26"/>
      <c r="AL631" s="26"/>
    </row>
    <row r="632" spans="1:38">
      <c r="A632" s="42">
        <v>629</v>
      </c>
      <c r="B632" s="42" t="s">
        <v>4</v>
      </c>
      <c r="C632" s="99"/>
      <c r="D632" s="42" t="str">
        <f t="shared" si="110"/>
        <v/>
      </c>
      <c r="E632" s="99"/>
      <c r="F632" s="26"/>
      <c r="G632" s="99"/>
      <c r="H632" s="107"/>
      <c r="I632" s="53"/>
      <c r="J632" s="53"/>
      <c r="K632" s="99"/>
      <c r="L632" s="26" t="str">
        <f t="shared" si="111"/>
        <v>_</v>
      </c>
      <c r="M632" s="99"/>
      <c r="N632" s="42" t="str">
        <f t="shared" si="112"/>
        <v/>
      </c>
      <c r="O632" s="70"/>
      <c r="P632" s="63"/>
      <c r="Q632" s="64"/>
      <c r="R632" s="26"/>
      <c r="S632" s="26"/>
      <c r="T632" s="42" t="str">
        <f t="shared" si="108"/>
        <v/>
      </c>
      <c r="U632" s="42" t="str">
        <f>IF(E632="","",#REF!-N632)</f>
        <v/>
      </c>
      <c r="V632" s="42" t="str">
        <f t="shared" si="109"/>
        <v/>
      </c>
      <c r="W632" s="42" t="str">
        <f t="shared" si="113"/>
        <v/>
      </c>
      <c r="X632" s="41" t="str">
        <f>IF(E632="","",VLOOKUP(G632,#REF!,2,0))</f>
        <v/>
      </c>
      <c r="Y632" s="41" t="str">
        <f t="shared" si="114"/>
        <v/>
      </c>
      <c r="Z632" s="96" t="str">
        <f t="shared" si="115"/>
        <v/>
      </c>
      <c r="AA632" s="77" t="str">
        <f t="shared" si="116"/>
        <v/>
      </c>
      <c r="AB632" s="77" t="str">
        <f t="shared" si="117"/>
        <v/>
      </c>
      <c r="AC632" s="43" t="str">
        <f t="shared" si="118"/>
        <v/>
      </c>
      <c r="AD632" s="23"/>
      <c r="AE632" s="23"/>
      <c r="AF632" s="23"/>
      <c r="AG632" s="23"/>
      <c r="AH632" s="41" t="str">
        <f t="shared" si="119"/>
        <v/>
      </c>
      <c r="AI632" s="88"/>
      <c r="AJ632" s="26"/>
      <c r="AK632" s="26"/>
      <c r="AL632" s="26"/>
    </row>
    <row r="633" spans="1:38">
      <c r="A633" s="42">
        <v>630</v>
      </c>
      <c r="B633" s="42" t="s">
        <v>4</v>
      </c>
      <c r="C633" s="99"/>
      <c r="D633" s="42" t="str">
        <f t="shared" si="110"/>
        <v/>
      </c>
      <c r="E633" s="99"/>
      <c r="F633" s="26"/>
      <c r="G633" s="99"/>
      <c r="H633" s="107"/>
      <c r="I633" s="53"/>
      <c r="J633" s="53"/>
      <c r="K633" s="99"/>
      <c r="L633" s="26" t="str">
        <f t="shared" si="111"/>
        <v>_</v>
      </c>
      <c r="M633" s="99"/>
      <c r="N633" s="42" t="str">
        <f t="shared" si="112"/>
        <v/>
      </c>
      <c r="O633" s="70"/>
      <c r="P633" s="63"/>
      <c r="Q633" s="64"/>
      <c r="R633" s="26"/>
      <c r="S633" s="26"/>
      <c r="T633" s="42" t="str">
        <f t="shared" si="108"/>
        <v/>
      </c>
      <c r="U633" s="42" t="str">
        <f>IF(E633="","",#REF!-N633)</f>
        <v/>
      </c>
      <c r="V633" s="42" t="str">
        <f t="shared" si="109"/>
        <v/>
      </c>
      <c r="W633" s="42" t="str">
        <f t="shared" si="113"/>
        <v/>
      </c>
      <c r="X633" s="41" t="str">
        <f>IF(E633="","",VLOOKUP(G633,#REF!,2,0))</f>
        <v/>
      </c>
      <c r="Y633" s="41" t="str">
        <f t="shared" si="114"/>
        <v/>
      </c>
      <c r="Z633" s="96" t="str">
        <f t="shared" si="115"/>
        <v/>
      </c>
      <c r="AA633" s="77" t="str">
        <f t="shared" si="116"/>
        <v/>
      </c>
      <c r="AB633" s="77" t="str">
        <f t="shared" si="117"/>
        <v/>
      </c>
      <c r="AC633" s="43" t="str">
        <f t="shared" si="118"/>
        <v/>
      </c>
      <c r="AD633" s="23"/>
      <c r="AE633" s="23"/>
      <c r="AF633" s="23"/>
      <c r="AG633" s="23"/>
      <c r="AH633" s="41" t="str">
        <f t="shared" si="119"/>
        <v/>
      </c>
      <c r="AI633" s="88"/>
      <c r="AJ633" s="26"/>
      <c r="AK633" s="26"/>
      <c r="AL633" s="26"/>
    </row>
    <row r="634" spans="1:38">
      <c r="A634" s="42">
        <v>631</v>
      </c>
      <c r="B634" s="42" t="s">
        <v>4</v>
      </c>
      <c r="C634" s="99"/>
      <c r="D634" s="42" t="str">
        <f t="shared" si="110"/>
        <v/>
      </c>
      <c r="E634" s="99"/>
      <c r="F634" s="26"/>
      <c r="G634" s="99"/>
      <c r="H634" s="107"/>
      <c r="I634" s="53"/>
      <c r="J634" s="53"/>
      <c r="K634" s="99"/>
      <c r="L634" s="26" t="str">
        <f t="shared" si="111"/>
        <v>_</v>
      </c>
      <c r="M634" s="99"/>
      <c r="N634" s="42" t="str">
        <f t="shared" si="112"/>
        <v/>
      </c>
      <c r="O634" s="70"/>
      <c r="P634" s="63"/>
      <c r="Q634" s="64"/>
      <c r="R634" s="26"/>
      <c r="S634" s="26"/>
      <c r="T634" s="42" t="str">
        <f t="shared" si="108"/>
        <v/>
      </c>
      <c r="U634" s="42" t="str">
        <f>IF(E634="","",#REF!-N634)</f>
        <v/>
      </c>
      <c r="V634" s="42" t="str">
        <f t="shared" si="109"/>
        <v/>
      </c>
      <c r="W634" s="42" t="str">
        <f t="shared" si="113"/>
        <v/>
      </c>
      <c r="X634" s="41" t="str">
        <f>IF(E634="","",VLOOKUP(G634,#REF!,2,0))</f>
        <v/>
      </c>
      <c r="Y634" s="41" t="str">
        <f t="shared" si="114"/>
        <v/>
      </c>
      <c r="Z634" s="96" t="str">
        <f t="shared" si="115"/>
        <v/>
      </c>
      <c r="AA634" s="77" t="str">
        <f t="shared" si="116"/>
        <v/>
      </c>
      <c r="AB634" s="77" t="str">
        <f t="shared" si="117"/>
        <v/>
      </c>
      <c r="AC634" s="43" t="str">
        <f t="shared" si="118"/>
        <v/>
      </c>
      <c r="AD634" s="23"/>
      <c r="AE634" s="23"/>
      <c r="AF634" s="23"/>
      <c r="AG634" s="23"/>
      <c r="AH634" s="41" t="str">
        <f t="shared" si="119"/>
        <v/>
      </c>
      <c r="AI634" s="88"/>
      <c r="AJ634" s="26"/>
      <c r="AK634" s="26"/>
      <c r="AL634" s="26"/>
    </row>
    <row r="635" spans="1:38">
      <c r="A635" s="42">
        <v>632</v>
      </c>
      <c r="B635" s="42" t="s">
        <v>4</v>
      </c>
      <c r="C635" s="99"/>
      <c r="D635" s="42" t="str">
        <f t="shared" si="110"/>
        <v/>
      </c>
      <c r="E635" s="99"/>
      <c r="F635" s="26"/>
      <c r="G635" s="99"/>
      <c r="H635" s="107"/>
      <c r="I635" s="53"/>
      <c r="J635" s="53"/>
      <c r="K635" s="99"/>
      <c r="L635" s="26" t="str">
        <f t="shared" si="111"/>
        <v>_</v>
      </c>
      <c r="M635" s="99"/>
      <c r="N635" s="42" t="str">
        <f t="shared" si="112"/>
        <v/>
      </c>
      <c r="O635" s="70"/>
      <c r="P635" s="63"/>
      <c r="Q635" s="64"/>
      <c r="R635" s="26"/>
      <c r="S635" s="26"/>
      <c r="T635" s="42" t="str">
        <f t="shared" si="108"/>
        <v/>
      </c>
      <c r="U635" s="42" t="str">
        <f>IF(E635="","",#REF!-N635)</f>
        <v/>
      </c>
      <c r="V635" s="42" t="str">
        <f t="shared" si="109"/>
        <v/>
      </c>
      <c r="W635" s="42" t="str">
        <f t="shared" si="113"/>
        <v/>
      </c>
      <c r="X635" s="41" t="str">
        <f>IF(E635="","",VLOOKUP(G635,#REF!,2,0))</f>
        <v/>
      </c>
      <c r="Y635" s="41" t="str">
        <f t="shared" si="114"/>
        <v/>
      </c>
      <c r="Z635" s="96" t="str">
        <f t="shared" si="115"/>
        <v/>
      </c>
      <c r="AA635" s="77" t="str">
        <f t="shared" si="116"/>
        <v/>
      </c>
      <c r="AB635" s="77" t="str">
        <f t="shared" si="117"/>
        <v/>
      </c>
      <c r="AC635" s="43" t="str">
        <f t="shared" si="118"/>
        <v/>
      </c>
      <c r="AD635" s="23"/>
      <c r="AE635" s="23"/>
      <c r="AF635" s="23"/>
      <c r="AG635" s="23"/>
      <c r="AH635" s="41" t="str">
        <f t="shared" si="119"/>
        <v/>
      </c>
      <c r="AI635" s="88"/>
      <c r="AJ635" s="26"/>
      <c r="AK635" s="26"/>
      <c r="AL635" s="26"/>
    </row>
    <row r="636" spans="1:38">
      <c r="A636" s="42">
        <v>633</v>
      </c>
      <c r="B636" s="42" t="s">
        <v>4</v>
      </c>
      <c r="C636" s="99"/>
      <c r="D636" s="42" t="str">
        <f t="shared" si="110"/>
        <v/>
      </c>
      <c r="E636" s="99"/>
      <c r="F636" s="26"/>
      <c r="G636" s="99"/>
      <c r="H636" s="107"/>
      <c r="I636" s="53"/>
      <c r="J636" s="53"/>
      <c r="K636" s="99"/>
      <c r="L636" s="26" t="str">
        <f t="shared" si="111"/>
        <v>_</v>
      </c>
      <c r="M636" s="99"/>
      <c r="N636" s="42" t="str">
        <f t="shared" si="112"/>
        <v/>
      </c>
      <c r="O636" s="70"/>
      <c r="P636" s="63"/>
      <c r="Q636" s="64"/>
      <c r="R636" s="26"/>
      <c r="S636" s="26"/>
      <c r="T636" s="42" t="str">
        <f t="shared" si="108"/>
        <v/>
      </c>
      <c r="U636" s="42" t="str">
        <f>IF(E636="","",#REF!-N636)</f>
        <v/>
      </c>
      <c r="V636" s="42" t="str">
        <f t="shared" si="109"/>
        <v/>
      </c>
      <c r="W636" s="42" t="str">
        <f t="shared" si="113"/>
        <v/>
      </c>
      <c r="X636" s="41" t="str">
        <f>IF(E636="","",VLOOKUP(G636,#REF!,2,0))</f>
        <v/>
      </c>
      <c r="Y636" s="41" t="str">
        <f t="shared" si="114"/>
        <v/>
      </c>
      <c r="Z636" s="96" t="str">
        <f t="shared" si="115"/>
        <v/>
      </c>
      <c r="AA636" s="77" t="str">
        <f t="shared" si="116"/>
        <v/>
      </c>
      <c r="AB636" s="77" t="str">
        <f t="shared" si="117"/>
        <v/>
      </c>
      <c r="AC636" s="43" t="str">
        <f t="shared" si="118"/>
        <v/>
      </c>
      <c r="AD636" s="23"/>
      <c r="AE636" s="23"/>
      <c r="AF636" s="23"/>
      <c r="AG636" s="23"/>
      <c r="AH636" s="41" t="str">
        <f t="shared" si="119"/>
        <v/>
      </c>
      <c r="AI636" s="88"/>
      <c r="AJ636" s="26"/>
      <c r="AK636" s="26"/>
      <c r="AL636" s="26"/>
    </row>
    <row r="637" spans="1:38">
      <c r="A637" s="42">
        <v>634</v>
      </c>
      <c r="B637" s="42" t="s">
        <v>4</v>
      </c>
      <c r="C637" s="99"/>
      <c r="D637" s="42" t="str">
        <f t="shared" si="110"/>
        <v/>
      </c>
      <c r="E637" s="99"/>
      <c r="F637" s="26"/>
      <c r="G637" s="99"/>
      <c r="H637" s="107"/>
      <c r="I637" s="53"/>
      <c r="J637" s="53"/>
      <c r="K637" s="99"/>
      <c r="L637" s="26" t="str">
        <f t="shared" si="111"/>
        <v>_</v>
      </c>
      <c r="M637" s="99"/>
      <c r="N637" s="42" t="str">
        <f t="shared" si="112"/>
        <v/>
      </c>
      <c r="O637" s="70"/>
      <c r="P637" s="63"/>
      <c r="Q637" s="64"/>
      <c r="R637" s="26"/>
      <c r="S637" s="26"/>
      <c r="T637" s="42" t="str">
        <f t="shared" si="108"/>
        <v/>
      </c>
      <c r="U637" s="42" t="str">
        <f>IF(E637="","",#REF!-N637)</f>
        <v/>
      </c>
      <c r="V637" s="42" t="str">
        <f t="shared" si="109"/>
        <v/>
      </c>
      <c r="W637" s="42" t="str">
        <f t="shared" si="113"/>
        <v/>
      </c>
      <c r="X637" s="41" t="str">
        <f>IF(E637="","",VLOOKUP(G637,#REF!,2,0))</f>
        <v/>
      </c>
      <c r="Y637" s="41" t="str">
        <f t="shared" si="114"/>
        <v/>
      </c>
      <c r="Z637" s="96" t="str">
        <f t="shared" si="115"/>
        <v/>
      </c>
      <c r="AA637" s="77" t="str">
        <f t="shared" si="116"/>
        <v/>
      </c>
      <c r="AB637" s="77" t="str">
        <f t="shared" si="117"/>
        <v/>
      </c>
      <c r="AC637" s="43" t="str">
        <f t="shared" si="118"/>
        <v/>
      </c>
      <c r="AD637" s="23"/>
      <c r="AE637" s="23"/>
      <c r="AF637" s="23"/>
      <c r="AG637" s="23"/>
      <c r="AH637" s="41" t="str">
        <f t="shared" si="119"/>
        <v/>
      </c>
      <c r="AI637" s="88"/>
      <c r="AJ637" s="26"/>
      <c r="AK637" s="26"/>
      <c r="AL637" s="26"/>
    </row>
    <row r="638" spans="1:38">
      <c r="A638" s="42">
        <v>635</v>
      </c>
      <c r="B638" s="42" t="s">
        <v>4</v>
      </c>
      <c r="C638" s="99"/>
      <c r="D638" s="42" t="str">
        <f t="shared" si="110"/>
        <v/>
      </c>
      <c r="E638" s="99"/>
      <c r="F638" s="26"/>
      <c r="G638" s="99"/>
      <c r="H638" s="107"/>
      <c r="I638" s="53"/>
      <c r="J638" s="53"/>
      <c r="K638" s="99"/>
      <c r="L638" s="26" t="str">
        <f t="shared" si="111"/>
        <v>_</v>
      </c>
      <c r="M638" s="99"/>
      <c r="N638" s="42" t="str">
        <f t="shared" si="112"/>
        <v/>
      </c>
      <c r="O638" s="70"/>
      <c r="P638" s="63"/>
      <c r="Q638" s="64"/>
      <c r="R638" s="26"/>
      <c r="S638" s="26"/>
      <c r="T638" s="42" t="str">
        <f t="shared" si="108"/>
        <v/>
      </c>
      <c r="U638" s="42" t="str">
        <f>IF(E638="","",#REF!-N638)</f>
        <v/>
      </c>
      <c r="V638" s="42" t="str">
        <f t="shared" si="109"/>
        <v/>
      </c>
      <c r="W638" s="42" t="str">
        <f t="shared" si="113"/>
        <v/>
      </c>
      <c r="X638" s="41" t="str">
        <f>IF(E638="","",VLOOKUP(G638,#REF!,2,0))</f>
        <v/>
      </c>
      <c r="Y638" s="41" t="str">
        <f t="shared" si="114"/>
        <v/>
      </c>
      <c r="Z638" s="96" t="str">
        <f t="shared" si="115"/>
        <v/>
      </c>
      <c r="AA638" s="77" t="str">
        <f t="shared" si="116"/>
        <v/>
      </c>
      <c r="AB638" s="77" t="str">
        <f t="shared" si="117"/>
        <v/>
      </c>
      <c r="AC638" s="43" t="str">
        <f t="shared" si="118"/>
        <v/>
      </c>
      <c r="AD638" s="23"/>
      <c r="AE638" s="23"/>
      <c r="AF638" s="23"/>
      <c r="AG638" s="23"/>
      <c r="AH638" s="41" t="str">
        <f t="shared" si="119"/>
        <v/>
      </c>
      <c r="AI638" s="88"/>
      <c r="AJ638" s="26"/>
      <c r="AK638" s="26"/>
      <c r="AL638" s="26"/>
    </row>
    <row r="639" spans="1:38">
      <c r="A639" s="42">
        <v>636</v>
      </c>
      <c r="B639" s="42" t="s">
        <v>4</v>
      </c>
      <c r="C639" s="99"/>
      <c r="D639" s="42" t="str">
        <f t="shared" si="110"/>
        <v/>
      </c>
      <c r="E639" s="99"/>
      <c r="F639" s="26"/>
      <c r="G639" s="99"/>
      <c r="H639" s="107"/>
      <c r="I639" s="53"/>
      <c r="J639" s="53"/>
      <c r="K639" s="99"/>
      <c r="L639" s="26" t="str">
        <f t="shared" si="111"/>
        <v>_</v>
      </c>
      <c r="M639" s="99"/>
      <c r="N639" s="42" t="str">
        <f t="shared" si="112"/>
        <v/>
      </c>
      <c r="O639" s="70"/>
      <c r="P639" s="63"/>
      <c r="Q639" s="64"/>
      <c r="R639" s="26"/>
      <c r="S639" s="26"/>
      <c r="T639" s="42" t="str">
        <f t="shared" si="108"/>
        <v/>
      </c>
      <c r="U639" s="42" t="str">
        <f>IF(E639="","",#REF!-N639)</f>
        <v/>
      </c>
      <c r="V639" s="42" t="str">
        <f t="shared" si="109"/>
        <v/>
      </c>
      <c r="W639" s="42" t="str">
        <f t="shared" si="113"/>
        <v/>
      </c>
      <c r="X639" s="41" t="str">
        <f>IF(E639="","",VLOOKUP(G639,#REF!,2,0))</f>
        <v/>
      </c>
      <c r="Y639" s="41" t="str">
        <f t="shared" si="114"/>
        <v/>
      </c>
      <c r="Z639" s="96" t="str">
        <f t="shared" si="115"/>
        <v/>
      </c>
      <c r="AA639" s="77" t="str">
        <f t="shared" si="116"/>
        <v/>
      </c>
      <c r="AB639" s="77" t="str">
        <f t="shared" si="117"/>
        <v/>
      </c>
      <c r="AC639" s="43" t="str">
        <f t="shared" si="118"/>
        <v/>
      </c>
      <c r="AD639" s="23"/>
      <c r="AE639" s="23"/>
      <c r="AF639" s="23"/>
      <c r="AG639" s="23"/>
      <c r="AH639" s="41" t="str">
        <f t="shared" si="119"/>
        <v/>
      </c>
      <c r="AI639" s="88"/>
      <c r="AJ639" s="26"/>
      <c r="AK639" s="26"/>
      <c r="AL639" s="26"/>
    </row>
    <row r="640" spans="1:38">
      <c r="A640" s="42">
        <v>637</v>
      </c>
      <c r="B640" s="42" t="s">
        <v>4</v>
      </c>
      <c r="C640" s="99"/>
      <c r="D640" s="42" t="str">
        <f t="shared" si="110"/>
        <v/>
      </c>
      <c r="E640" s="99"/>
      <c r="F640" s="26"/>
      <c r="G640" s="99"/>
      <c r="H640" s="107"/>
      <c r="I640" s="53"/>
      <c r="J640" s="53"/>
      <c r="K640" s="99"/>
      <c r="L640" s="26" t="str">
        <f t="shared" si="111"/>
        <v>_</v>
      </c>
      <c r="M640" s="99"/>
      <c r="N640" s="42" t="str">
        <f t="shared" si="112"/>
        <v/>
      </c>
      <c r="O640" s="70"/>
      <c r="P640" s="63"/>
      <c r="Q640" s="64"/>
      <c r="R640" s="26"/>
      <c r="S640" s="26"/>
      <c r="T640" s="42" t="str">
        <f t="shared" si="108"/>
        <v/>
      </c>
      <c r="U640" s="42" t="str">
        <f>IF(E640="","",#REF!-N640)</f>
        <v/>
      </c>
      <c r="V640" s="42" t="str">
        <f t="shared" si="109"/>
        <v/>
      </c>
      <c r="W640" s="42" t="str">
        <f t="shared" si="113"/>
        <v/>
      </c>
      <c r="X640" s="41" t="str">
        <f>IF(E640="","",VLOOKUP(G640,#REF!,2,0))</f>
        <v/>
      </c>
      <c r="Y640" s="41" t="str">
        <f t="shared" si="114"/>
        <v/>
      </c>
      <c r="Z640" s="96" t="str">
        <f t="shared" si="115"/>
        <v/>
      </c>
      <c r="AA640" s="77" t="str">
        <f t="shared" si="116"/>
        <v/>
      </c>
      <c r="AB640" s="77" t="str">
        <f t="shared" si="117"/>
        <v/>
      </c>
      <c r="AC640" s="43" t="str">
        <f t="shared" si="118"/>
        <v/>
      </c>
      <c r="AD640" s="23"/>
      <c r="AE640" s="23"/>
      <c r="AF640" s="23"/>
      <c r="AG640" s="23"/>
      <c r="AH640" s="41" t="str">
        <f t="shared" si="119"/>
        <v/>
      </c>
      <c r="AI640" s="88"/>
      <c r="AJ640" s="26"/>
      <c r="AK640" s="26"/>
      <c r="AL640" s="26"/>
    </row>
    <row r="641" spans="1:38">
      <c r="A641" s="42">
        <v>638</v>
      </c>
      <c r="B641" s="42" t="s">
        <v>4</v>
      </c>
      <c r="C641" s="99"/>
      <c r="D641" s="42" t="str">
        <f t="shared" si="110"/>
        <v/>
      </c>
      <c r="E641" s="99"/>
      <c r="F641" s="26"/>
      <c r="G641" s="99"/>
      <c r="H641" s="107"/>
      <c r="I641" s="53"/>
      <c r="J641" s="53"/>
      <c r="K641" s="99"/>
      <c r="L641" s="26" t="str">
        <f t="shared" si="111"/>
        <v>_</v>
      </c>
      <c r="M641" s="99"/>
      <c r="N641" s="42" t="str">
        <f t="shared" si="112"/>
        <v/>
      </c>
      <c r="O641" s="70"/>
      <c r="P641" s="63"/>
      <c r="Q641" s="64"/>
      <c r="R641" s="26"/>
      <c r="S641" s="26"/>
      <c r="T641" s="42" t="str">
        <f t="shared" si="108"/>
        <v/>
      </c>
      <c r="U641" s="42" t="str">
        <f>IF(E641="","",#REF!-N641)</f>
        <v/>
      </c>
      <c r="V641" s="42" t="str">
        <f t="shared" si="109"/>
        <v/>
      </c>
      <c r="W641" s="42" t="str">
        <f t="shared" si="113"/>
        <v/>
      </c>
      <c r="X641" s="41" t="str">
        <f>IF(E641="","",VLOOKUP(G641,#REF!,2,0))</f>
        <v/>
      </c>
      <c r="Y641" s="41" t="str">
        <f t="shared" si="114"/>
        <v/>
      </c>
      <c r="Z641" s="96" t="str">
        <f t="shared" si="115"/>
        <v/>
      </c>
      <c r="AA641" s="77" t="str">
        <f t="shared" si="116"/>
        <v/>
      </c>
      <c r="AB641" s="77" t="str">
        <f t="shared" si="117"/>
        <v/>
      </c>
      <c r="AC641" s="43" t="str">
        <f t="shared" si="118"/>
        <v/>
      </c>
      <c r="AD641" s="23"/>
      <c r="AE641" s="23"/>
      <c r="AF641" s="23"/>
      <c r="AG641" s="23"/>
      <c r="AH641" s="41" t="str">
        <f t="shared" si="119"/>
        <v/>
      </c>
      <c r="AI641" s="88"/>
      <c r="AJ641" s="26"/>
      <c r="AK641" s="26"/>
      <c r="AL641" s="26"/>
    </row>
    <row r="642" spans="1:38">
      <c r="A642" s="42">
        <v>639</v>
      </c>
      <c r="B642" s="42" t="s">
        <v>4</v>
      </c>
      <c r="C642" s="99"/>
      <c r="D642" s="42" t="str">
        <f t="shared" si="110"/>
        <v/>
      </c>
      <c r="E642" s="99"/>
      <c r="F642" s="26"/>
      <c r="G642" s="99"/>
      <c r="H642" s="107"/>
      <c r="I642" s="53"/>
      <c r="J642" s="53"/>
      <c r="K642" s="99"/>
      <c r="L642" s="26" t="str">
        <f t="shared" si="111"/>
        <v>_</v>
      </c>
      <c r="M642" s="99"/>
      <c r="N642" s="42" t="str">
        <f t="shared" si="112"/>
        <v/>
      </c>
      <c r="O642" s="70"/>
      <c r="P642" s="63"/>
      <c r="Q642" s="64"/>
      <c r="R642" s="26"/>
      <c r="S642" s="26"/>
      <c r="T642" s="42" t="str">
        <f t="shared" si="108"/>
        <v/>
      </c>
      <c r="U642" s="42" t="str">
        <f>IF(E642="","",#REF!-N642)</f>
        <v/>
      </c>
      <c r="V642" s="42" t="str">
        <f t="shared" si="109"/>
        <v/>
      </c>
      <c r="W642" s="42" t="str">
        <f t="shared" si="113"/>
        <v/>
      </c>
      <c r="X642" s="41" t="str">
        <f>IF(E642="","",VLOOKUP(G642,#REF!,2,0))</f>
        <v/>
      </c>
      <c r="Y642" s="41" t="str">
        <f t="shared" si="114"/>
        <v/>
      </c>
      <c r="Z642" s="96" t="str">
        <f t="shared" si="115"/>
        <v/>
      </c>
      <c r="AA642" s="77" t="str">
        <f t="shared" si="116"/>
        <v/>
      </c>
      <c r="AB642" s="77" t="str">
        <f t="shared" si="117"/>
        <v/>
      </c>
      <c r="AC642" s="43" t="str">
        <f t="shared" si="118"/>
        <v/>
      </c>
      <c r="AD642" s="23"/>
      <c r="AE642" s="23"/>
      <c r="AF642" s="23"/>
      <c r="AG642" s="23"/>
      <c r="AH642" s="41" t="str">
        <f t="shared" si="119"/>
        <v/>
      </c>
      <c r="AI642" s="88"/>
      <c r="AJ642" s="26"/>
      <c r="AK642" s="26"/>
      <c r="AL642" s="26"/>
    </row>
    <row r="643" spans="1:38">
      <c r="A643" s="42">
        <v>640</v>
      </c>
      <c r="B643" s="42" t="s">
        <v>4</v>
      </c>
      <c r="C643" s="99"/>
      <c r="D643" s="42" t="str">
        <f t="shared" si="110"/>
        <v/>
      </c>
      <c r="E643" s="99"/>
      <c r="F643" s="26"/>
      <c r="G643" s="99"/>
      <c r="H643" s="107"/>
      <c r="I643" s="53"/>
      <c r="J643" s="53"/>
      <c r="K643" s="99"/>
      <c r="L643" s="26" t="str">
        <f t="shared" si="111"/>
        <v>_</v>
      </c>
      <c r="M643" s="99"/>
      <c r="N643" s="42" t="str">
        <f t="shared" si="112"/>
        <v/>
      </c>
      <c r="O643" s="70"/>
      <c r="P643" s="63"/>
      <c r="Q643" s="64"/>
      <c r="R643" s="26"/>
      <c r="S643" s="26"/>
      <c r="T643" s="42" t="str">
        <f t="shared" si="108"/>
        <v/>
      </c>
      <c r="U643" s="42" t="str">
        <f>IF(E643="","",#REF!-N643)</f>
        <v/>
      </c>
      <c r="V643" s="42" t="str">
        <f t="shared" si="109"/>
        <v/>
      </c>
      <c r="W643" s="42" t="str">
        <f t="shared" si="113"/>
        <v/>
      </c>
      <c r="X643" s="41" t="str">
        <f>IF(E643="","",VLOOKUP(G643,#REF!,2,0))</f>
        <v/>
      </c>
      <c r="Y643" s="41" t="str">
        <f t="shared" si="114"/>
        <v/>
      </c>
      <c r="Z643" s="96" t="str">
        <f t="shared" si="115"/>
        <v/>
      </c>
      <c r="AA643" s="77" t="str">
        <f t="shared" si="116"/>
        <v/>
      </c>
      <c r="AB643" s="77" t="str">
        <f t="shared" si="117"/>
        <v/>
      </c>
      <c r="AC643" s="43" t="str">
        <f t="shared" si="118"/>
        <v/>
      </c>
      <c r="AD643" s="23"/>
      <c r="AE643" s="23"/>
      <c r="AF643" s="23"/>
      <c r="AG643" s="23"/>
      <c r="AH643" s="41" t="str">
        <f t="shared" si="119"/>
        <v/>
      </c>
      <c r="AI643" s="88"/>
      <c r="AJ643" s="26"/>
      <c r="AK643" s="26"/>
      <c r="AL643" s="26"/>
    </row>
    <row r="644" spans="1:38">
      <c r="A644" s="42">
        <v>641</v>
      </c>
      <c r="B644" s="42" t="s">
        <v>4</v>
      </c>
      <c r="C644" s="99"/>
      <c r="D644" s="42" t="str">
        <f t="shared" si="110"/>
        <v/>
      </c>
      <c r="E644" s="99"/>
      <c r="F644" s="26"/>
      <c r="G644" s="99"/>
      <c r="H644" s="107"/>
      <c r="I644" s="53"/>
      <c r="J644" s="53"/>
      <c r="K644" s="99"/>
      <c r="L644" s="26" t="str">
        <f t="shared" si="111"/>
        <v>_</v>
      </c>
      <c r="M644" s="99"/>
      <c r="N644" s="42" t="str">
        <f t="shared" si="112"/>
        <v/>
      </c>
      <c r="O644" s="70"/>
      <c r="P644" s="63"/>
      <c r="Q644" s="64"/>
      <c r="R644" s="26"/>
      <c r="S644" s="26"/>
      <c r="T644" s="42" t="str">
        <f t="shared" ref="T644:T707" si="120">IF(E644="","",48)</f>
        <v/>
      </c>
      <c r="U644" s="42" t="str">
        <f>IF(E644="","",#REF!-N644)</f>
        <v/>
      </c>
      <c r="V644" s="42" t="str">
        <f t="shared" ref="V644:V707" si="121">IF(E644="","",T644-U644)</f>
        <v/>
      </c>
      <c r="W644" s="42" t="str">
        <f t="shared" si="113"/>
        <v/>
      </c>
      <c r="X644" s="41" t="str">
        <f>IF(E644="","",VLOOKUP(G644,#REF!,2,0))</f>
        <v/>
      </c>
      <c r="Y644" s="41" t="str">
        <f t="shared" si="114"/>
        <v/>
      </c>
      <c r="Z644" s="96" t="str">
        <f t="shared" si="115"/>
        <v/>
      </c>
      <c r="AA644" s="77" t="str">
        <f t="shared" si="116"/>
        <v/>
      </c>
      <c r="AB644" s="77" t="str">
        <f t="shared" si="117"/>
        <v/>
      </c>
      <c r="AC644" s="43" t="str">
        <f t="shared" si="118"/>
        <v/>
      </c>
      <c r="AD644" s="23"/>
      <c r="AE644" s="23"/>
      <c r="AF644" s="23"/>
      <c r="AG644" s="23"/>
      <c r="AH644" s="41" t="str">
        <f t="shared" si="119"/>
        <v/>
      </c>
      <c r="AI644" s="88"/>
      <c r="AJ644" s="26"/>
      <c r="AK644" s="26"/>
      <c r="AL644" s="26"/>
    </row>
    <row r="645" spans="1:38">
      <c r="A645" s="42">
        <v>642</v>
      </c>
      <c r="B645" s="42" t="s">
        <v>4</v>
      </c>
      <c r="C645" s="99"/>
      <c r="D645" s="42" t="str">
        <f t="shared" ref="D645:D708" si="122">IF(O645="","",C645&amp;"_"&amp;O645)</f>
        <v/>
      </c>
      <c r="E645" s="99"/>
      <c r="F645" s="26"/>
      <c r="G645" s="99"/>
      <c r="H645" s="107"/>
      <c r="I645" s="53"/>
      <c r="J645" s="53"/>
      <c r="K645" s="99"/>
      <c r="L645" s="26" t="str">
        <f t="shared" ref="L645:L708" si="123">C645&amp;"_"&amp;K645</f>
        <v>_</v>
      </c>
      <c r="M645" s="99"/>
      <c r="N645" s="42" t="str">
        <f t="shared" ref="N645:N708" si="124">IF(M645="","",IF(MONTH(M645)&lt;=3,YEAR(M645)-1,YEAR(M645)))</f>
        <v/>
      </c>
      <c r="O645" s="70"/>
      <c r="P645" s="63"/>
      <c r="Q645" s="64"/>
      <c r="R645" s="26"/>
      <c r="S645" s="26"/>
      <c r="T645" s="42" t="str">
        <f t="shared" si="120"/>
        <v/>
      </c>
      <c r="U645" s="42" t="str">
        <f>IF(E645="","",#REF!-N645)</f>
        <v/>
      </c>
      <c r="V645" s="42" t="str">
        <f t="shared" si="121"/>
        <v/>
      </c>
      <c r="W645" s="42" t="str">
        <f t="shared" ref="W645:W708" si="125">IF(T645="","",0.021)</f>
        <v/>
      </c>
      <c r="X645" s="41" t="str">
        <f>IF(E645="","",VLOOKUP(G645,#REF!,2,0))</f>
        <v/>
      </c>
      <c r="Y645" s="41" t="str">
        <f t="shared" ref="Y645:Y708" si="126">IF(E645="","",IF(P645=0,ROUND(H645*X645,0),0))</f>
        <v/>
      </c>
      <c r="Z645" s="96" t="str">
        <f t="shared" ref="Z645:Z708" si="127">IF(P645="","",IF(V645&lt;0,1,IF(P645=0,Y645,P645)))</f>
        <v/>
      </c>
      <c r="AA645" s="77" t="str">
        <f t="shared" ref="AA645:AA708" si="128">IF(E645="","",IF(U645=0,0,IF(V645=0,AI645,IF(V645&lt;0,0,ROUNDDOWN(Z645*W645,0)))))</f>
        <v/>
      </c>
      <c r="AB645" s="77" t="str">
        <f t="shared" ref="AB645:AB708" si="129">IF(E645="","",IF(V645=0,Z645,IF(V645&lt;0,0,AA645*U645)))</f>
        <v/>
      </c>
      <c r="AC645" s="43" t="str">
        <f t="shared" ref="AC645:AC708" si="130">IF(E645="","",IF(Z645-AB645&lt;=0,1,Z645-AB645))</f>
        <v/>
      </c>
      <c r="AD645" s="23"/>
      <c r="AE645" s="23"/>
      <c r="AF645" s="23"/>
      <c r="AG645" s="23"/>
      <c r="AH645" s="41" t="str">
        <f t="shared" ref="AH645:AH708" si="131">IF(E645="","",P645-SUM(AD645:AG645))</f>
        <v/>
      </c>
      <c r="AI645" s="88"/>
      <c r="AJ645" s="26"/>
      <c r="AK645" s="26"/>
      <c r="AL645" s="26"/>
    </row>
    <row r="646" spans="1:38">
      <c r="A646" s="42">
        <v>643</v>
      </c>
      <c r="B646" s="42" t="s">
        <v>4</v>
      </c>
      <c r="C646" s="99"/>
      <c r="D646" s="42" t="str">
        <f t="shared" si="122"/>
        <v/>
      </c>
      <c r="E646" s="99"/>
      <c r="F646" s="26"/>
      <c r="G646" s="99"/>
      <c r="H646" s="107"/>
      <c r="I646" s="53"/>
      <c r="J646" s="53"/>
      <c r="K646" s="99"/>
      <c r="L646" s="26" t="str">
        <f t="shared" si="123"/>
        <v>_</v>
      </c>
      <c r="M646" s="99"/>
      <c r="N646" s="42" t="str">
        <f t="shared" si="124"/>
        <v/>
      </c>
      <c r="O646" s="70"/>
      <c r="P646" s="63"/>
      <c r="Q646" s="64"/>
      <c r="R646" s="26"/>
      <c r="S646" s="26"/>
      <c r="T646" s="42" t="str">
        <f t="shared" si="120"/>
        <v/>
      </c>
      <c r="U646" s="42" t="str">
        <f>IF(E646="","",#REF!-N646)</f>
        <v/>
      </c>
      <c r="V646" s="42" t="str">
        <f t="shared" si="121"/>
        <v/>
      </c>
      <c r="W646" s="42" t="str">
        <f t="shared" si="125"/>
        <v/>
      </c>
      <c r="X646" s="41" t="str">
        <f>IF(E646="","",VLOOKUP(G646,#REF!,2,0))</f>
        <v/>
      </c>
      <c r="Y646" s="41" t="str">
        <f t="shared" si="126"/>
        <v/>
      </c>
      <c r="Z646" s="96" t="str">
        <f t="shared" si="127"/>
        <v/>
      </c>
      <c r="AA646" s="77" t="str">
        <f t="shared" si="128"/>
        <v/>
      </c>
      <c r="AB646" s="77" t="str">
        <f t="shared" si="129"/>
        <v/>
      </c>
      <c r="AC646" s="43" t="str">
        <f t="shared" si="130"/>
        <v/>
      </c>
      <c r="AD646" s="23"/>
      <c r="AE646" s="23"/>
      <c r="AF646" s="23"/>
      <c r="AG646" s="23"/>
      <c r="AH646" s="41" t="str">
        <f t="shared" si="131"/>
        <v/>
      </c>
      <c r="AI646" s="88"/>
      <c r="AJ646" s="26"/>
      <c r="AK646" s="26"/>
      <c r="AL646" s="26"/>
    </row>
    <row r="647" spans="1:38">
      <c r="A647" s="42">
        <v>644</v>
      </c>
      <c r="B647" s="42" t="s">
        <v>4</v>
      </c>
      <c r="C647" s="99"/>
      <c r="D647" s="42" t="str">
        <f t="shared" si="122"/>
        <v/>
      </c>
      <c r="E647" s="99"/>
      <c r="F647" s="26"/>
      <c r="G647" s="99"/>
      <c r="H647" s="107"/>
      <c r="I647" s="53"/>
      <c r="J647" s="53"/>
      <c r="K647" s="99"/>
      <c r="L647" s="26" t="str">
        <f t="shared" si="123"/>
        <v>_</v>
      </c>
      <c r="M647" s="99"/>
      <c r="N647" s="42" t="str">
        <f t="shared" si="124"/>
        <v/>
      </c>
      <c r="O647" s="70"/>
      <c r="P647" s="63"/>
      <c r="Q647" s="64"/>
      <c r="R647" s="26"/>
      <c r="S647" s="26"/>
      <c r="T647" s="42" t="str">
        <f t="shared" si="120"/>
        <v/>
      </c>
      <c r="U647" s="42" t="str">
        <f>IF(E647="","",#REF!-N647)</f>
        <v/>
      </c>
      <c r="V647" s="42" t="str">
        <f t="shared" si="121"/>
        <v/>
      </c>
      <c r="W647" s="42" t="str">
        <f t="shared" si="125"/>
        <v/>
      </c>
      <c r="X647" s="41" t="str">
        <f>IF(E647="","",VLOOKUP(G647,#REF!,2,0))</f>
        <v/>
      </c>
      <c r="Y647" s="41" t="str">
        <f t="shared" si="126"/>
        <v/>
      </c>
      <c r="Z647" s="96" t="str">
        <f t="shared" si="127"/>
        <v/>
      </c>
      <c r="AA647" s="77" t="str">
        <f t="shared" si="128"/>
        <v/>
      </c>
      <c r="AB647" s="77" t="str">
        <f t="shared" si="129"/>
        <v/>
      </c>
      <c r="AC647" s="43" t="str">
        <f t="shared" si="130"/>
        <v/>
      </c>
      <c r="AD647" s="23"/>
      <c r="AE647" s="23"/>
      <c r="AF647" s="23"/>
      <c r="AG647" s="23"/>
      <c r="AH647" s="41" t="str">
        <f t="shared" si="131"/>
        <v/>
      </c>
      <c r="AI647" s="88"/>
      <c r="AJ647" s="26"/>
      <c r="AK647" s="26"/>
      <c r="AL647" s="26"/>
    </row>
    <row r="648" spans="1:38">
      <c r="A648" s="42">
        <v>645</v>
      </c>
      <c r="B648" s="42" t="s">
        <v>4</v>
      </c>
      <c r="C648" s="99"/>
      <c r="D648" s="42" t="str">
        <f t="shared" si="122"/>
        <v/>
      </c>
      <c r="E648" s="99"/>
      <c r="F648" s="26"/>
      <c r="G648" s="99"/>
      <c r="H648" s="107"/>
      <c r="I648" s="53"/>
      <c r="J648" s="53"/>
      <c r="K648" s="99"/>
      <c r="L648" s="26" t="str">
        <f t="shared" si="123"/>
        <v>_</v>
      </c>
      <c r="M648" s="99"/>
      <c r="N648" s="42" t="str">
        <f t="shared" si="124"/>
        <v/>
      </c>
      <c r="O648" s="70"/>
      <c r="P648" s="63"/>
      <c r="Q648" s="64"/>
      <c r="R648" s="26"/>
      <c r="S648" s="26"/>
      <c r="T648" s="42" t="str">
        <f t="shared" si="120"/>
        <v/>
      </c>
      <c r="U648" s="42" t="str">
        <f>IF(E648="","",#REF!-N648)</f>
        <v/>
      </c>
      <c r="V648" s="42" t="str">
        <f t="shared" si="121"/>
        <v/>
      </c>
      <c r="W648" s="42" t="str">
        <f t="shared" si="125"/>
        <v/>
      </c>
      <c r="X648" s="41" t="str">
        <f>IF(E648="","",VLOOKUP(G648,#REF!,2,0))</f>
        <v/>
      </c>
      <c r="Y648" s="41" t="str">
        <f t="shared" si="126"/>
        <v/>
      </c>
      <c r="Z648" s="96" t="str">
        <f t="shared" si="127"/>
        <v/>
      </c>
      <c r="AA648" s="77" t="str">
        <f t="shared" si="128"/>
        <v/>
      </c>
      <c r="AB648" s="77" t="str">
        <f t="shared" si="129"/>
        <v/>
      </c>
      <c r="AC648" s="43" t="str">
        <f t="shared" si="130"/>
        <v/>
      </c>
      <c r="AD648" s="23"/>
      <c r="AE648" s="23"/>
      <c r="AF648" s="23"/>
      <c r="AG648" s="23"/>
      <c r="AH648" s="41" t="str">
        <f t="shared" si="131"/>
        <v/>
      </c>
      <c r="AI648" s="88"/>
      <c r="AJ648" s="26"/>
      <c r="AK648" s="26"/>
      <c r="AL648" s="26"/>
    </row>
    <row r="649" spans="1:38">
      <c r="A649" s="42">
        <v>646</v>
      </c>
      <c r="B649" s="42" t="s">
        <v>4</v>
      </c>
      <c r="C649" s="99"/>
      <c r="D649" s="42" t="str">
        <f t="shared" si="122"/>
        <v/>
      </c>
      <c r="E649" s="99"/>
      <c r="F649" s="26"/>
      <c r="G649" s="99"/>
      <c r="H649" s="107"/>
      <c r="I649" s="53"/>
      <c r="J649" s="53"/>
      <c r="K649" s="99"/>
      <c r="L649" s="26" t="str">
        <f t="shared" si="123"/>
        <v>_</v>
      </c>
      <c r="M649" s="99"/>
      <c r="N649" s="42" t="str">
        <f t="shared" si="124"/>
        <v/>
      </c>
      <c r="O649" s="70"/>
      <c r="P649" s="63"/>
      <c r="Q649" s="64"/>
      <c r="R649" s="26"/>
      <c r="S649" s="26"/>
      <c r="T649" s="42" t="str">
        <f t="shared" si="120"/>
        <v/>
      </c>
      <c r="U649" s="42" t="str">
        <f>IF(E649="","",#REF!-N649)</f>
        <v/>
      </c>
      <c r="V649" s="42" t="str">
        <f t="shared" si="121"/>
        <v/>
      </c>
      <c r="W649" s="42" t="str">
        <f t="shared" si="125"/>
        <v/>
      </c>
      <c r="X649" s="41" t="str">
        <f>IF(E649="","",VLOOKUP(G649,#REF!,2,0))</f>
        <v/>
      </c>
      <c r="Y649" s="41" t="str">
        <f t="shared" si="126"/>
        <v/>
      </c>
      <c r="Z649" s="96" t="str">
        <f t="shared" si="127"/>
        <v/>
      </c>
      <c r="AA649" s="77" t="str">
        <f t="shared" si="128"/>
        <v/>
      </c>
      <c r="AB649" s="77" t="str">
        <f t="shared" si="129"/>
        <v/>
      </c>
      <c r="AC649" s="43" t="str">
        <f t="shared" si="130"/>
        <v/>
      </c>
      <c r="AD649" s="23"/>
      <c r="AE649" s="23"/>
      <c r="AF649" s="23"/>
      <c r="AG649" s="23"/>
      <c r="AH649" s="41" t="str">
        <f t="shared" si="131"/>
        <v/>
      </c>
      <c r="AI649" s="88"/>
      <c r="AJ649" s="26"/>
      <c r="AK649" s="26"/>
      <c r="AL649" s="26"/>
    </row>
    <row r="650" spans="1:38">
      <c r="A650" s="42">
        <v>647</v>
      </c>
      <c r="B650" s="42" t="s">
        <v>4</v>
      </c>
      <c r="C650" s="99"/>
      <c r="D650" s="42" t="str">
        <f t="shared" si="122"/>
        <v/>
      </c>
      <c r="E650" s="99"/>
      <c r="F650" s="26"/>
      <c r="G650" s="99"/>
      <c r="H650" s="107"/>
      <c r="I650" s="53"/>
      <c r="J650" s="53"/>
      <c r="K650" s="99"/>
      <c r="L650" s="26" t="str">
        <f t="shared" si="123"/>
        <v>_</v>
      </c>
      <c r="M650" s="99"/>
      <c r="N650" s="42" t="str">
        <f t="shared" si="124"/>
        <v/>
      </c>
      <c r="O650" s="70"/>
      <c r="P650" s="63"/>
      <c r="Q650" s="64"/>
      <c r="R650" s="26"/>
      <c r="S650" s="26"/>
      <c r="T650" s="42" t="str">
        <f t="shared" si="120"/>
        <v/>
      </c>
      <c r="U650" s="42" t="str">
        <f>IF(E650="","",#REF!-N650)</f>
        <v/>
      </c>
      <c r="V650" s="42" t="str">
        <f t="shared" si="121"/>
        <v/>
      </c>
      <c r="W650" s="42" t="str">
        <f t="shared" si="125"/>
        <v/>
      </c>
      <c r="X650" s="41" t="str">
        <f>IF(E650="","",VLOOKUP(G650,#REF!,2,0))</f>
        <v/>
      </c>
      <c r="Y650" s="41" t="str">
        <f t="shared" si="126"/>
        <v/>
      </c>
      <c r="Z650" s="96" t="str">
        <f t="shared" si="127"/>
        <v/>
      </c>
      <c r="AA650" s="77" t="str">
        <f t="shared" si="128"/>
        <v/>
      </c>
      <c r="AB650" s="77" t="str">
        <f t="shared" si="129"/>
        <v/>
      </c>
      <c r="AC650" s="43" t="str">
        <f t="shared" si="130"/>
        <v/>
      </c>
      <c r="AD650" s="23"/>
      <c r="AE650" s="23"/>
      <c r="AF650" s="23"/>
      <c r="AG650" s="23"/>
      <c r="AH650" s="41" t="str">
        <f t="shared" si="131"/>
        <v/>
      </c>
      <c r="AI650" s="88"/>
      <c r="AJ650" s="26"/>
      <c r="AK650" s="26"/>
      <c r="AL650" s="26"/>
    </row>
    <row r="651" spans="1:38">
      <c r="A651" s="42">
        <v>648</v>
      </c>
      <c r="B651" s="42" t="s">
        <v>4</v>
      </c>
      <c r="C651" s="99"/>
      <c r="D651" s="42" t="str">
        <f t="shared" si="122"/>
        <v/>
      </c>
      <c r="E651" s="99"/>
      <c r="F651" s="26"/>
      <c r="G651" s="99"/>
      <c r="H651" s="107"/>
      <c r="I651" s="53"/>
      <c r="J651" s="53"/>
      <c r="K651" s="99"/>
      <c r="L651" s="26" t="str">
        <f t="shared" si="123"/>
        <v>_</v>
      </c>
      <c r="M651" s="99"/>
      <c r="N651" s="42" t="str">
        <f t="shared" si="124"/>
        <v/>
      </c>
      <c r="O651" s="70"/>
      <c r="P651" s="63"/>
      <c r="Q651" s="64"/>
      <c r="R651" s="26"/>
      <c r="S651" s="26"/>
      <c r="T651" s="42" t="str">
        <f t="shared" si="120"/>
        <v/>
      </c>
      <c r="U651" s="42" t="str">
        <f>IF(E651="","",#REF!-N651)</f>
        <v/>
      </c>
      <c r="V651" s="42" t="str">
        <f t="shared" si="121"/>
        <v/>
      </c>
      <c r="W651" s="42" t="str">
        <f t="shared" si="125"/>
        <v/>
      </c>
      <c r="X651" s="41" t="str">
        <f>IF(E651="","",VLOOKUP(G651,#REF!,2,0))</f>
        <v/>
      </c>
      <c r="Y651" s="41" t="str">
        <f t="shared" si="126"/>
        <v/>
      </c>
      <c r="Z651" s="96" t="str">
        <f t="shared" si="127"/>
        <v/>
      </c>
      <c r="AA651" s="77" t="str">
        <f t="shared" si="128"/>
        <v/>
      </c>
      <c r="AB651" s="77" t="str">
        <f t="shared" si="129"/>
        <v/>
      </c>
      <c r="AC651" s="43" t="str">
        <f t="shared" si="130"/>
        <v/>
      </c>
      <c r="AD651" s="23"/>
      <c r="AE651" s="23"/>
      <c r="AF651" s="23"/>
      <c r="AG651" s="23"/>
      <c r="AH651" s="41" t="str">
        <f t="shared" si="131"/>
        <v/>
      </c>
      <c r="AI651" s="88"/>
      <c r="AJ651" s="26"/>
      <c r="AK651" s="26"/>
      <c r="AL651" s="26"/>
    </row>
    <row r="652" spans="1:38">
      <c r="A652" s="42">
        <v>649</v>
      </c>
      <c r="B652" s="42" t="s">
        <v>4</v>
      </c>
      <c r="C652" s="99"/>
      <c r="D652" s="42" t="str">
        <f t="shared" si="122"/>
        <v/>
      </c>
      <c r="E652" s="99"/>
      <c r="F652" s="26"/>
      <c r="G652" s="99"/>
      <c r="H652" s="107"/>
      <c r="I652" s="53"/>
      <c r="J652" s="53"/>
      <c r="K652" s="99"/>
      <c r="L652" s="26" t="str">
        <f t="shared" si="123"/>
        <v>_</v>
      </c>
      <c r="M652" s="99"/>
      <c r="N652" s="42" t="str">
        <f t="shared" si="124"/>
        <v/>
      </c>
      <c r="O652" s="70"/>
      <c r="P652" s="63"/>
      <c r="Q652" s="64"/>
      <c r="R652" s="26"/>
      <c r="S652" s="26"/>
      <c r="T652" s="42" t="str">
        <f t="shared" si="120"/>
        <v/>
      </c>
      <c r="U652" s="42" t="str">
        <f>IF(E652="","",#REF!-N652)</f>
        <v/>
      </c>
      <c r="V652" s="42" t="str">
        <f t="shared" si="121"/>
        <v/>
      </c>
      <c r="W652" s="42" t="str">
        <f t="shared" si="125"/>
        <v/>
      </c>
      <c r="X652" s="41" t="str">
        <f>IF(E652="","",VLOOKUP(G652,#REF!,2,0))</f>
        <v/>
      </c>
      <c r="Y652" s="41" t="str">
        <f t="shared" si="126"/>
        <v/>
      </c>
      <c r="Z652" s="96" t="str">
        <f t="shared" si="127"/>
        <v/>
      </c>
      <c r="AA652" s="77" t="str">
        <f t="shared" si="128"/>
        <v/>
      </c>
      <c r="AB652" s="77" t="str">
        <f t="shared" si="129"/>
        <v/>
      </c>
      <c r="AC652" s="43" t="str">
        <f t="shared" si="130"/>
        <v/>
      </c>
      <c r="AD652" s="23"/>
      <c r="AE652" s="23"/>
      <c r="AF652" s="23"/>
      <c r="AG652" s="23"/>
      <c r="AH652" s="41" t="str">
        <f t="shared" si="131"/>
        <v/>
      </c>
      <c r="AI652" s="88"/>
      <c r="AJ652" s="26"/>
      <c r="AK652" s="26"/>
      <c r="AL652" s="26"/>
    </row>
    <row r="653" spans="1:38">
      <c r="A653" s="42">
        <v>650</v>
      </c>
      <c r="B653" s="42" t="s">
        <v>4</v>
      </c>
      <c r="C653" s="99"/>
      <c r="D653" s="42" t="str">
        <f t="shared" si="122"/>
        <v/>
      </c>
      <c r="E653" s="99"/>
      <c r="F653" s="26"/>
      <c r="G653" s="99"/>
      <c r="H653" s="107"/>
      <c r="I653" s="53"/>
      <c r="J653" s="53"/>
      <c r="K653" s="99"/>
      <c r="L653" s="26" t="str">
        <f t="shared" si="123"/>
        <v>_</v>
      </c>
      <c r="M653" s="99"/>
      <c r="N653" s="42" t="str">
        <f t="shared" si="124"/>
        <v/>
      </c>
      <c r="O653" s="70"/>
      <c r="P653" s="63"/>
      <c r="Q653" s="64"/>
      <c r="R653" s="26"/>
      <c r="S653" s="26"/>
      <c r="T653" s="42" t="str">
        <f t="shared" si="120"/>
        <v/>
      </c>
      <c r="U653" s="42" t="str">
        <f>IF(E653="","",#REF!-N653)</f>
        <v/>
      </c>
      <c r="V653" s="42" t="str">
        <f t="shared" si="121"/>
        <v/>
      </c>
      <c r="W653" s="42" t="str">
        <f t="shared" si="125"/>
        <v/>
      </c>
      <c r="X653" s="41" t="str">
        <f>IF(E653="","",VLOOKUP(G653,#REF!,2,0))</f>
        <v/>
      </c>
      <c r="Y653" s="41" t="str">
        <f t="shared" si="126"/>
        <v/>
      </c>
      <c r="Z653" s="96" t="str">
        <f t="shared" si="127"/>
        <v/>
      </c>
      <c r="AA653" s="77" t="str">
        <f t="shared" si="128"/>
        <v/>
      </c>
      <c r="AB653" s="77" t="str">
        <f t="shared" si="129"/>
        <v/>
      </c>
      <c r="AC653" s="43" t="str">
        <f t="shared" si="130"/>
        <v/>
      </c>
      <c r="AD653" s="23"/>
      <c r="AE653" s="23"/>
      <c r="AF653" s="23"/>
      <c r="AG653" s="23"/>
      <c r="AH653" s="41" t="str">
        <f t="shared" si="131"/>
        <v/>
      </c>
      <c r="AI653" s="88"/>
      <c r="AJ653" s="26"/>
      <c r="AK653" s="26"/>
      <c r="AL653" s="26"/>
    </row>
    <row r="654" spans="1:38">
      <c r="A654" s="42">
        <v>651</v>
      </c>
      <c r="B654" s="42" t="s">
        <v>4</v>
      </c>
      <c r="C654" s="99"/>
      <c r="D654" s="42" t="str">
        <f t="shared" si="122"/>
        <v/>
      </c>
      <c r="E654" s="99"/>
      <c r="F654" s="26"/>
      <c r="G654" s="99"/>
      <c r="H654" s="107"/>
      <c r="I654" s="53"/>
      <c r="J654" s="53"/>
      <c r="K654" s="99"/>
      <c r="L654" s="26" t="str">
        <f t="shared" si="123"/>
        <v>_</v>
      </c>
      <c r="M654" s="99"/>
      <c r="N654" s="42" t="str">
        <f t="shared" si="124"/>
        <v/>
      </c>
      <c r="O654" s="70"/>
      <c r="P654" s="63"/>
      <c r="Q654" s="64"/>
      <c r="R654" s="26"/>
      <c r="S654" s="26"/>
      <c r="T654" s="42" t="str">
        <f t="shared" si="120"/>
        <v/>
      </c>
      <c r="U654" s="42" t="str">
        <f>IF(E654="","",#REF!-N654)</f>
        <v/>
      </c>
      <c r="V654" s="42" t="str">
        <f t="shared" si="121"/>
        <v/>
      </c>
      <c r="W654" s="42" t="str">
        <f t="shared" si="125"/>
        <v/>
      </c>
      <c r="X654" s="41" t="str">
        <f>IF(E654="","",VLOOKUP(G654,#REF!,2,0))</f>
        <v/>
      </c>
      <c r="Y654" s="41" t="str">
        <f t="shared" si="126"/>
        <v/>
      </c>
      <c r="Z654" s="96" t="str">
        <f t="shared" si="127"/>
        <v/>
      </c>
      <c r="AA654" s="77" t="str">
        <f t="shared" si="128"/>
        <v/>
      </c>
      <c r="AB654" s="77" t="str">
        <f t="shared" si="129"/>
        <v/>
      </c>
      <c r="AC654" s="43" t="str">
        <f t="shared" si="130"/>
        <v/>
      </c>
      <c r="AD654" s="23"/>
      <c r="AE654" s="23"/>
      <c r="AF654" s="23"/>
      <c r="AG654" s="23"/>
      <c r="AH654" s="41" t="str">
        <f t="shared" si="131"/>
        <v/>
      </c>
      <c r="AI654" s="88"/>
      <c r="AJ654" s="26"/>
      <c r="AK654" s="26"/>
      <c r="AL654" s="26"/>
    </row>
    <row r="655" spans="1:38">
      <c r="A655" s="42">
        <v>652</v>
      </c>
      <c r="B655" s="42" t="s">
        <v>4</v>
      </c>
      <c r="C655" s="99"/>
      <c r="D655" s="42" t="str">
        <f t="shared" si="122"/>
        <v/>
      </c>
      <c r="E655" s="99"/>
      <c r="F655" s="26"/>
      <c r="G655" s="99"/>
      <c r="H655" s="107"/>
      <c r="I655" s="53"/>
      <c r="J655" s="53"/>
      <c r="K655" s="99"/>
      <c r="L655" s="26" t="str">
        <f t="shared" si="123"/>
        <v>_</v>
      </c>
      <c r="M655" s="99"/>
      <c r="N655" s="42" t="str">
        <f t="shared" si="124"/>
        <v/>
      </c>
      <c r="O655" s="70"/>
      <c r="P655" s="63"/>
      <c r="Q655" s="64"/>
      <c r="R655" s="26"/>
      <c r="S655" s="26"/>
      <c r="T655" s="42" t="str">
        <f t="shared" si="120"/>
        <v/>
      </c>
      <c r="U655" s="42" t="str">
        <f>IF(E655="","",#REF!-N655)</f>
        <v/>
      </c>
      <c r="V655" s="42" t="str">
        <f t="shared" si="121"/>
        <v/>
      </c>
      <c r="W655" s="42" t="str">
        <f t="shared" si="125"/>
        <v/>
      </c>
      <c r="X655" s="41" t="str">
        <f>IF(E655="","",VLOOKUP(G655,#REF!,2,0))</f>
        <v/>
      </c>
      <c r="Y655" s="41" t="str">
        <f t="shared" si="126"/>
        <v/>
      </c>
      <c r="Z655" s="96" t="str">
        <f t="shared" si="127"/>
        <v/>
      </c>
      <c r="AA655" s="77" t="str">
        <f t="shared" si="128"/>
        <v/>
      </c>
      <c r="AB655" s="77" t="str">
        <f t="shared" si="129"/>
        <v/>
      </c>
      <c r="AC655" s="43" t="str">
        <f t="shared" si="130"/>
        <v/>
      </c>
      <c r="AD655" s="23"/>
      <c r="AE655" s="23"/>
      <c r="AF655" s="23"/>
      <c r="AG655" s="23"/>
      <c r="AH655" s="41" t="str">
        <f t="shared" si="131"/>
        <v/>
      </c>
      <c r="AI655" s="88"/>
      <c r="AJ655" s="26"/>
      <c r="AK655" s="26"/>
      <c r="AL655" s="26"/>
    </row>
    <row r="656" spans="1:38">
      <c r="A656" s="42">
        <v>653</v>
      </c>
      <c r="B656" s="42" t="s">
        <v>4</v>
      </c>
      <c r="C656" s="99"/>
      <c r="D656" s="42" t="str">
        <f t="shared" si="122"/>
        <v/>
      </c>
      <c r="E656" s="99"/>
      <c r="F656" s="26"/>
      <c r="G656" s="99"/>
      <c r="H656" s="107"/>
      <c r="I656" s="53"/>
      <c r="J656" s="53"/>
      <c r="K656" s="99"/>
      <c r="L656" s="26" t="str">
        <f t="shared" si="123"/>
        <v>_</v>
      </c>
      <c r="M656" s="99"/>
      <c r="N656" s="42" t="str">
        <f t="shared" si="124"/>
        <v/>
      </c>
      <c r="O656" s="70"/>
      <c r="P656" s="63"/>
      <c r="Q656" s="64"/>
      <c r="R656" s="26"/>
      <c r="S656" s="26"/>
      <c r="T656" s="42" t="str">
        <f t="shared" si="120"/>
        <v/>
      </c>
      <c r="U656" s="42" t="str">
        <f>IF(E656="","",#REF!-N656)</f>
        <v/>
      </c>
      <c r="V656" s="42" t="str">
        <f t="shared" si="121"/>
        <v/>
      </c>
      <c r="W656" s="42" t="str">
        <f t="shared" si="125"/>
        <v/>
      </c>
      <c r="X656" s="41" t="str">
        <f>IF(E656="","",VLOOKUP(G656,#REF!,2,0))</f>
        <v/>
      </c>
      <c r="Y656" s="41" t="str">
        <f t="shared" si="126"/>
        <v/>
      </c>
      <c r="Z656" s="96" t="str">
        <f t="shared" si="127"/>
        <v/>
      </c>
      <c r="AA656" s="77" t="str">
        <f t="shared" si="128"/>
        <v/>
      </c>
      <c r="AB656" s="77" t="str">
        <f t="shared" si="129"/>
        <v/>
      </c>
      <c r="AC656" s="43" t="str">
        <f t="shared" si="130"/>
        <v/>
      </c>
      <c r="AD656" s="23"/>
      <c r="AE656" s="23"/>
      <c r="AF656" s="23"/>
      <c r="AG656" s="23"/>
      <c r="AH656" s="41" t="str">
        <f t="shared" si="131"/>
        <v/>
      </c>
      <c r="AI656" s="88"/>
      <c r="AJ656" s="26"/>
      <c r="AK656" s="26"/>
      <c r="AL656" s="26"/>
    </row>
    <row r="657" spans="1:38">
      <c r="A657" s="42">
        <v>654</v>
      </c>
      <c r="B657" s="42" t="s">
        <v>4</v>
      </c>
      <c r="C657" s="99"/>
      <c r="D657" s="42" t="str">
        <f t="shared" si="122"/>
        <v/>
      </c>
      <c r="E657" s="99"/>
      <c r="F657" s="26"/>
      <c r="G657" s="99"/>
      <c r="H657" s="107"/>
      <c r="I657" s="53"/>
      <c r="J657" s="53"/>
      <c r="K657" s="99"/>
      <c r="L657" s="26" t="str">
        <f t="shared" si="123"/>
        <v>_</v>
      </c>
      <c r="M657" s="99"/>
      <c r="N657" s="42" t="str">
        <f t="shared" si="124"/>
        <v/>
      </c>
      <c r="O657" s="70"/>
      <c r="P657" s="63"/>
      <c r="Q657" s="64"/>
      <c r="R657" s="26"/>
      <c r="S657" s="26"/>
      <c r="T657" s="42" t="str">
        <f t="shared" si="120"/>
        <v/>
      </c>
      <c r="U657" s="42" t="str">
        <f>IF(E657="","",#REF!-N657)</f>
        <v/>
      </c>
      <c r="V657" s="42" t="str">
        <f t="shared" si="121"/>
        <v/>
      </c>
      <c r="W657" s="42" t="str">
        <f t="shared" si="125"/>
        <v/>
      </c>
      <c r="X657" s="41" t="str">
        <f>IF(E657="","",VLOOKUP(G657,#REF!,2,0))</f>
        <v/>
      </c>
      <c r="Y657" s="41" t="str">
        <f t="shared" si="126"/>
        <v/>
      </c>
      <c r="Z657" s="96" t="str">
        <f t="shared" si="127"/>
        <v/>
      </c>
      <c r="AA657" s="77" t="str">
        <f t="shared" si="128"/>
        <v/>
      </c>
      <c r="AB657" s="77" t="str">
        <f t="shared" si="129"/>
        <v/>
      </c>
      <c r="AC657" s="43" t="str">
        <f t="shared" si="130"/>
        <v/>
      </c>
      <c r="AD657" s="23"/>
      <c r="AE657" s="23"/>
      <c r="AF657" s="23"/>
      <c r="AG657" s="23"/>
      <c r="AH657" s="41" t="str">
        <f t="shared" si="131"/>
        <v/>
      </c>
      <c r="AI657" s="88"/>
      <c r="AJ657" s="26"/>
      <c r="AK657" s="26"/>
      <c r="AL657" s="26"/>
    </row>
    <row r="658" spans="1:38">
      <c r="A658" s="42">
        <v>655</v>
      </c>
      <c r="B658" s="42" t="s">
        <v>4</v>
      </c>
      <c r="C658" s="99"/>
      <c r="D658" s="42" t="str">
        <f t="shared" si="122"/>
        <v/>
      </c>
      <c r="E658" s="99"/>
      <c r="F658" s="26"/>
      <c r="G658" s="99"/>
      <c r="H658" s="107"/>
      <c r="I658" s="53"/>
      <c r="J658" s="53"/>
      <c r="K658" s="99"/>
      <c r="L658" s="26" t="str">
        <f t="shared" si="123"/>
        <v>_</v>
      </c>
      <c r="M658" s="99"/>
      <c r="N658" s="42" t="str">
        <f t="shared" si="124"/>
        <v/>
      </c>
      <c r="O658" s="70"/>
      <c r="P658" s="63"/>
      <c r="Q658" s="64"/>
      <c r="R658" s="26"/>
      <c r="S658" s="26"/>
      <c r="T658" s="42" t="str">
        <f t="shared" si="120"/>
        <v/>
      </c>
      <c r="U658" s="42" t="str">
        <f>IF(E658="","",#REF!-N658)</f>
        <v/>
      </c>
      <c r="V658" s="42" t="str">
        <f t="shared" si="121"/>
        <v/>
      </c>
      <c r="W658" s="42" t="str">
        <f t="shared" si="125"/>
        <v/>
      </c>
      <c r="X658" s="41" t="str">
        <f>IF(E658="","",VLOOKUP(G658,#REF!,2,0))</f>
        <v/>
      </c>
      <c r="Y658" s="41" t="str">
        <f t="shared" si="126"/>
        <v/>
      </c>
      <c r="Z658" s="96" t="str">
        <f t="shared" si="127"/>
        <v/>
      </c>
      <c r="AA658" s="77" t="str">
        <f t="shared" si="128"/>
        <v/>
      </c>
      <c r="AB658" s="77" t="str">
        <f t="shared" si="129"/>
        <v/>
      </c>
      <c r="AC658" s="43" t="str">
        <f t="shared" si="130"/>
        <v/>
      </c>
      <c r="AD658" s="23"/>
      <c r="AE658" s="23"/>
      <c r="AF658" s="23"/>
      <c r="AG658" s="23"/>
      <c r="AH658" s="41" t="str">
        <f t="shared" si="131"/>
        <v/>
      </c>
      <c r="AI658" s="88"/>
      <c r="AJ658" s="26"/>
      <c r="AK658" s="26"/>
      <c r="AL658" s="26"/>
    </row>
    <row r="659" spans="1:38">
      <c r="A659" s="42">
        <v>656</v>
      </c>
      <c r="B659" s="42" t="s">
        <v>4</v>
      </c>
      <c r="C659" s="99"/>
      <c r="D659" s="42" t="str">
        <f t="shared" si="122"/>
        <v/>
      </c>
      <c r="E659" s="99"/>
      <c r="F659" s="26"/>
      <c r="G659" s="99"/>
      <c r="H659" s="107"/>
      <c r="I659" s="53"/>
      <c r="J659" s="53"/>
      <c r="K659" s="99"/>
      <c r="L659" s="26" t="str">
        <f t="shared" si="123"/>
        <v>_</v>
      </c>
      <c r="M659" s="99"/>
      <c r="N659" s="42" t="str">
        <f t="shared" si="124"/>
        <v/>
      </c>
      <c r="O659" s="70"/>
      <c r="P659" s="63"/>
      <c r="Q659" s="64"/>
      <c r="R659" s="26"/>
      <c r="S659" s="26"/>
      <c r="T659" s="42" t="str">
        <f t="shared" si="120"/>
        <v/>
      </c>
      <c r="U659" s="42" t="str">
        <f>IF(E659="","",#REF!-N659)</f>
        <v/>
      </c>
      <c r="V659" s="42" t="str">
        <f t="shared" si="121"/>
        <v/>
      </c>
      <c r="W659" s="42" t="str">
        <f t="shared" si="125"/>
        <v/>
      </c>
      <c r="X659" s="41" t="str">
        <f>IF(E659="","",VLOOKUP(G659,#REF!,2,0))</f>
        <v/>
      </c>
      <c r="Y659" s="41" t="str">
        <f t="shared" si="126"/>
        <v/>
      </c>
      <c r="Z659" s="96" t="str">
        <f t="shared" si="127"/>
        <v/>
      </c>
      <c r="AA659" s="77" t="str">
        <f t="shared" si="128"/>
        <v/>
      </c>
      <c r="AB659" s="77" t="str">
        <f t="shared" si="129"/>
        <v/>
      </c>
      <c r="AC659" s="43" t="str">
        <f t="shared" si="130"/>
        <v/>
      </c>
      <c r="AD659" s="23"/>
      <c r="AE659" s="23"/>
      <c r="AF659" s="23"/>
      <c r="AG659" s="23"/>
      <c r="AH659" s="41" t="str">
        <f t="shared" si="131"/>
        <v/>
      </c>
      <c r="AI659" s="88"/>
      <c r="AJ659" s="26"/>
      <c r="AK659" s="26"/>
      <c r="AL659" s="26"/>
    </row>
    <row r="660" spans="1:38">
      <c r="A660" s="42">
        <v>657</v>
      </c>
      <c r="B660" s="42" t="s">
        <v>4</v>
      </c>
      <c r="C660" s="99"/>
      <c r="D660" s="42" t="str">
        <f t="shared" si="122"/>
        <v/>
      </c>
      <c r="E660" s="99"/>
      <c r="F660" s="26"/>
      <c r="G660" s="99"/>
      <c r="H660" s="107"/>
      <c r="I660" s="53"/>
      <c r="J660" s="53"/>
      <c r="K660" s="99"/>
      <c r="L660" s="26" t="str">
        <f t="shared" si="123"/>
        <v>_</v>
      </c>
      <c r="M660" s="99"/>
      <c r="N660" s="42" t="str">
        <f t="shared" si="124"/>
        <v/>
      </c>
      <c r="O660" s="70"/>
      <c r="P660" s="63"/>
      <c r="Q660" s="64"/>
      <c r="R660" s="26"/>
      <c r="S660" s="26"/>
      <c r="T660" s="42" t="str">
        <f t="shared" si="120"/>
        <v/>
      </c>
      <c r="U660" s="42" t="str">
        <f>IF(E660="","",#REF!-N660)</f>
        <v/>
      </c>
      <c r="V660" s="42" t="str">
        <f t="shared" si="121"/>
        <v/>
      </c>
      <c r="W660" s="42" t="str">
        <f t="shared" si="125"/>
        <v/>
      </c>
      <c r="X660" s="41" t="str">
        <f>IF(E660="","",VLOOKUP(G660,#REF!,2,0))</f>
        <v/>
      </c>
      <c r="Y660" s="41" t="str">
        <f t="shared" si="126"/>
        <v/>
      </c>
      <c r="Z660" s="96" t="str">
        <f t="shared" si="127"/>
        <v/>
      </c>
      <c r="AA660" s="77" t="str">
        <f t="shared" si="128"/>
        <v/>
      </c>
      <c r="AB660" s="77" t="str">
        <f t="shared" si="129"/>
        <v/>
      </c>
      <c r="AC660" s="43" t="str">
        <f t="shared" si="130"/>
        <v/>
      </c>
      <c r="AD660" s="23"/>
      <c r="AE660" s="23"/>
      <c r="AF660" s="23"/>
      <c r="AG660" s="23"/>
      <c r="AH660" s="41" t="str">
        <f t="shared" si="131"/>
        <v/>
      </c>
      <c r="AI660" s="88"/>
      <c r="AJ660" s="26"/>
      <c r="AK660" s="26"/>
      <c r="AL660" s="26"/>
    </row>
    <row r="661" spans="1:38">
      <c r="A661" s="42">
        <v>658</v>
      </c>
      <c r="B661" s="42" t="s">
        <v>4</v>
      </c>
      <c r="C661" s="99"/>
      <c r="D661" s="42" t="str">
        <f t="shared" si="122"/>
        <v/>
      </c>
      <c r="E661" s="99"/>
      <c r="F661" s="26"/>
      <c r="G661" s="99"/>
      <c r="H661" s="107"/>
      <c r="I661" s="53"/>
      <c r="J661" s="53"/>
      <c r="K661" s="99"/>
      <c r="L661" s="26" t="str">
        <f t="shared" si="123"/>
        <v>_</v>
      </c>
      <c r="M661" s="99"/>
      <c r="N661" s="42" t="str">
        <f t="shared" si="124"/>
        <v/>
      </c>
      <c r="O661" s="70"/>
      <c r="P661" s="63"/>
      <c r="Q661" s="64"/>
      <c r="R661" s="26"/>
      <c r="S661" s="26"/>
      <c r="T661" s="42" t="str">
        <f t="shared" si="120"/>
        <v/>
      </c>
      <c r="U661" s="42" t="str">
        <f>IF(E661="","",#REF!-N661)</f>
        <v/>
      </c>
      <c r="V661" s="42" t="str">
        <f t="shared" si="121"/>
        <v/>
      </c>
      <c r="W661" s="42" t="str">
        <f t="shared" si="125"/>
        <v/>
      </c>
      <c r="X661" s="41" t="str">
        <f>IF(E661="","",VLOOKUP(G661,#REF!,2,0))</f>
        <v/>
      </c>
      <c r="Y661" s="41" t="str">
        <f t="shared" si="126"/>
        <v/>
      </c>
      <c r="Z661" s="96" t="str">
        <f t="shared" si="127"/>
        <v/>
      </c>
      <c r="AA661" s="77" t="str">
        <f t="shared" si="128"/>
        <v/>
      </c>
      <c r="AB661" s="77" t="str">
        <f t="shared" si="129"/>
        <v/>
      </c>
      <c r="AC661" s="43" t="str">
        <f t="shared" si="130"/>
        <v/>
      </c>
      <c r="AD661" s="23"/>
      <c r="AE661" s="23"/>
      <c r="AF661" s="23"/>
      <c r="AG661" s="23"/>
      <c r="AH661" s="41" t="str">
        <f t="shared" si="131"/>
        <v/>
      </c>
      <c r="AI661" s="88"/>
      <c r="AJ661" s="26"/>
      <c r="AK661" s="26"/>
      <c r="AL661" s="26"/>
    </row>
    <row r="662" spans="1:38">
      <c r="A662" s="42">
        <v>659</v>
      </c>
      <c r="B662" s="42" t="s">
        <v>4</v>
      </c>
      <c r="C662" s="99"/>
      <c r="D662" s="42" t="str">
        <f t="shared" si="122"/>
        <v/>
      </c>
      <c r="E662" s="99"/>
      <c r="F662" s="26"/>
      <c r="G662" s="99"/>
      <c r="H662" s="107"/>
      <c r="I662" s="53"/>
      <c r="J662" s="53"/>
      <c r="K662" s="99"/>
      <c r="L662" s="26" t="str">
        <f t="shared" si="123"/>
        <v>_</v>
      </c>
      <c r="M662" s="99"/>
      <c r="N662" s="42" t="str">
        <f t="shared" si="124"/>
        <v/>
      </c>
      <c r="O662" s="70"/>
      <c r="P662" s="63"/>
      <c r="Q662" s="64"/>
      <c r="R662" s="26"/>
      <c r="S662" s="26"/>
      <c r="T662" s="42" t="str">
        <f t="shared" si="120"/>
        <v/>
      </c>
      <c r="U662" s="42" t="str">
        <f>IF(E662="","",#REF!-N662)</f>
        <v/>
      </c>
      <c r="V662" s="42" t="str">
        <f t="shared" si="121"/>
        <v/>
      </c>
      <c r="W662" s="42" t="str">
        <f t="shared" si="125"/>
        <v/>
      </c>
      <c r="X662" s="41" t="str">
        <f>IF(E662="","",VLOOKUP(G662,#REF!,2,0))</f>
        <v/>
      </c>
      <c r="Y662" s="41" t="str">
        <f t="shared" si="126"/>
        <v/>
      </c>
      <c r="Z662" s="96" t="str">
        <f t="shared" si="127"/>
        <v/>
      </c>
      <c r="AA662" s="77" t="str">
        <f t="shared" si="128"/>
        <v/>
      </c>
      <c r="AB662" s="77" t="str">
        <f t="shared" si="129"/>
        <v/>
      </c>
      <c r="AC662" s="43" t="str">
        <f t="shared" si="130"/>
        <v/>
      </c>
      <c r="AD662" s="23"/>
      <c r="AE662" s="23"/>
      <c r="AF662" s="23"/>
      <c r="AG662" s="23"/>
      <c r="AH662" s="41" t="str">
        <f t="shared" si="131"/>
        <v/>
      </c>
      <c r="AI662" s="88"/>
      <c r="AJ662" s="26"/>
      <c r="AK662" s="26"/>
      <c r="AL662" s="26"/>
    </row>
    <row r="663" spans="1:38">
      <c r="A663" s="42">
        <v>660</v>
      </c>
      <c r="B663" s="42" t="s">
        <v>4</v>
      </c>
      <c r="C663" s="99"/>
      <c r="D663" s="42" t="str">
        <f t="shared" si="122"/>
        <v/>
      </c>
      <c r="E663" s="99"/>
      <c r="F663" s="26"/>
      <c r="G663" s="99"/>
      <c r="H663" s="107"/>
      <c r="I663" s="53"/>
      <c r="J663" s="53"/>
      <c r="K663" s="99"/>
      <c r="L663" s="26" t="str">
        <f t="shared" si="123"/>
        <v>_</v>
      </c>
      <c r="M663" s="99"/>
      <c r="N663" s="42" t="str">
        <f t="shared" si="124"/>
        <v/>
      </c>
      <c r="O663" s="70"/>
      <c r="P663" s="63"/>
      <c r="Q663" s="64"/>
      <c r="R663" s="26"/>
      <c r="S663" s="26"/>
      <c r="T663" s="42" t="str">
        <f t="shared" si="120"/>
        <v/>
      </c>
      <c r="U663" s="42" t="str">
        <f>IF(E663="","",#REF!-N663)</f>
        <v/>
      </c>
      <c r="V663" s="42" t="str">
        <f t="shared" si="121"/>
        <v/>
      </c>
      <c r="W663" s="42" t="str">
        <f t="shared" si="125"/>
        <v/>
      </c>
      <c r="X663" s="41" t="str">
        <f>IF(E663="","",VLOOKUP(G663,#REF!,2,0))</f>
        <v/>
      </c>
      <c r="Y663" s="41" t="str">
        <f t="shared" si="126"/>
        <v/>
      </c>
      <c r="Z663" s="96" t="str">
        <f t="shared" si="127"/>
        <v/>
      </c>
      <c r="AA663" s="77" t="str">
        <f t="shared" si="128"/>
        <v/>
      </c>
      <c r="AB663" s="77" t="str">
        <f t="shared" si="129"/>
        <v/>
      </c>
      <c r="AC663" s="43" t="str">
        <f t="shared" si="130"/>
        <v/>
      </c>
      <c r="AD663" s="23"/>
      <c r="AE663" s="23"/>
      <c r="AF663" s="23"/>
      <c r="AG663" s="23"/>
      <c r="AH663" s="41" t="str">
        <f t="shared" si="131"/>
        <v/>
      </c>
      <c r="AI663" s="88"/>
      <c r="AJ663" s="26"/>
      <c r="AK663" s="26"/>
      <c r="AL663" s="26"/>
    </row>
    <row r="664" spans="1:38">
      <c r="A664" s="42">
        <v>661</v>
      </c>
      <c r="B664" s="42" t="s">
        <v>4</v>
      </c>
      <c r="C664" s="99"/>
      <c r="D664" s="42" t="str">
        <f t="shared" si="122"/>
        <v/>
      </c>
      <c r="E664" s="99"/>
      <c r="F664" s="26"/>
      <c r="G664" s="99"/>
      <c r="H664" s="107"/>
      <c r="I664" s="53"/>
      <c r="J664" s="53"/>
      <c r="K664" s="99"/>
      <c r="L664" s="26" t="str">
        <f t="shared" si="123"/>
        <v>_</v>
      </c>
      <c r="M664" s="99"/>
      <c r="N664" s="42" t="str">
        <f t="shared" si="124"/>
        <v/>
      </c>
      <c r="O664" s="70"/>
      <c r="P664" s="63"/>
      <c r="Q664" s="64"/>
      <c r="R664" s="26"/>
      <c r="S664" s="26"/>
      <c r="T664" s="42" t="str">
        <f t="shared" si="120"/>
        <v/>
      </c>
      <c r="U664" s="42" t="str">
        <f>IF(E664="","",#REF!-N664)</f>
        <v/>
      </c>
      <c r="V664" s="42" t="str">
        <f t="shared" si="121"/>
        <v/>
      </c>
      <c r="W664" s="42" t="str">
        <f t="shared" si="125"/>
        <v/>
      </c>
      <c r="X664" s="41" t="str">
        <f>IF(E664="","",VLOOKUP(G664,#REF!,2,0))</f>
        <v/>
      </c>
      <c r="Y664" s="41" t="str">
        <f t="shared" si="126"/>
        <v/>
      </c>
      <c r="Z664" s="96" t="str">
        <f t="shared" si="127"/>
        <v/>
      </c>
      <c r="AA664" s="77" t="str">
        <f t="shared" si="128"/>
        <v/>
      </c>
      <c r="AB664" s="77" t="str">
        <f t="shared" si="129"/>
        <v/>
      </c>
      <c r="AC664" s="43" t="str">
        <f t="shared" si="130"/>
        <v/>
      </c>
      <c r="AD664" s="23"/>
      <c r="AE664" s="23"/>
      <c r="AF664" s="23"/>
      <c r="AG664" s="23"/>
      <c r="AH664" s="41" t="str">
        <f t="shared" si="131"/>
        <v/>
      </c>
      <c r="AI664" s="88"/>
      <c r="AJ664" s="26"/>
      <c r="AK664" s="26"/>
      <c r="AL664" s="26"/>
    </row>
    <row r="665" spans="1:38">
      <c r="A665" s="42">
        <v>662</v>
      </c>
      <c r="B665" s="42" t="s">
        <v>4</v>
      </c>
      <c r="C665" s="99"/>
      <c r="D665" s="42" t="str">
        <f t="shared" si="122"/>
        <v/>
      </c>
      <c r="E665" s="99"/>
      <c r="F665" s="26"/>
      <c r="G665" s="99"/>
      <c r="H665" s="107"/>
      <c r="I665" s="53"/>
      <c r="J665" s="53"/>
      <c r="K665" s="99"/>
      <c r="L665" s="26" t="str">
        <f t="shared" si="123"/>
        <v>_</v>
      </c>
      <c r="M665" s="99"/>
      <c r="N665" s="42" t="str">
        <f t="shared" si="124"/>
        <v/>
      </c>
      <c r="O665" s="70"/>
      <c r="P665" s="63"/>
      <c r="Q665" s="64"/>
      <c r="R665" s="26"/>
      <c r="S665" s="26"/>
      <c r="T665" s="42" t="str">
        <f t="shared" si="120"/>
        <v/>
      </c>
      <c r="U665" s="42" t="str">
        <f>IF(E665="","",#REF!-N665)</f>
        <v/>
      </c>
      <c r="V665" s="42" t="str">
        <f t="shared" si="121"/>
        <v/>
      </c>
      <c r="W665" s="42" t="str">
        <f t="shared" si="125"/>
        <v/>
      </c>
      <c r="X665" s="41" t="str">
        <f>IF(E665="","",VLOOKUP(G665,#REF!,2,0))</f>
        <v/>
      </c>
      <c r="Y665" s="41" t="str">
        <f t="shared" si="126"/>
        <v/>
      </c>
      <c r="Z665" s="96" t="str">
        <f t="shared" si="127"/>
        <v/>
      </c>
      <c r="AA665" s="77" t="str">
        <f t="shared" si="128"/>
        <v/>
      </c>
      <c r="AB665" s="77" t="str">
        <f t="shared" si="129"/>
        <v/>
      </c>
      <c r="AC665" s="43" t="str">
        <f t="shared" si="130"/>
        <v/>
      </c>
      <c r="AD665" s="23"/>
      <c r="AE665" s="23"/>
      <c r="AF665" s="23"/>
      <c r="AG665" s="23"/>
      <c r="AH665" s="41" t="str">
        <f t="shared" si="131"/>
        <v/>
      </c>
      <c r="AI665" s="88"/>
      <c r="AJ665" s="26"/>
      <c r="AK665" s="26"/>
      <c r="AL665" s="26"/>
    </row>
    <row r="666" spans="1:38">
      <c r="A666" s="42">
        <v>663</v>
      </c>
      <c r="B666" s="42" t="s">
        <v>4</v>
      </c>
      <c r="C666" s="99"/>
      <c r="D666" s="42" t="str">
        <f t="shared" si="122"/>
        <v/>
      </c>
      <c r="E666" s="99"/>
      <c r="F666" s="26"/>
      <c r="G666" s="99"/>
      <c r="H666" s="107"/>
      <c r="I666" s="53"/>
      <c r="J666" s="53"/>
      <c r="K666" s="99"/>
      <c r="L666" s="26" t="str">
        <f t="shared" si="123"/>
        <v>_</v>
      </c>
      <c r="M666" s="99"/>
      <c r="N666" s="42" t="str">
        <f t="shared" si="124"/>
        <v/>
      </c>
      <c r="O666" s="70"/>
      <c r="P666" s="63"/>
      <c r="Q666" s="64"/>
      <c r="R666" s="26"/>
      <c r="S666" s="26"/>
      <c r="T666" s="42" t="str">
        <f t="shared" si="120"/>
        <v/>
      </c>
      <c r="U666" s="42" t="str">
        <f>IF(E666="","",#REF!-N666)</f>
        <v/>
      </c>
      <c r="V666" s="42" t="str">
        <f t="shared" si="121"/>
        <v/>
      </c>
      <c r="W666" s="42" t="str">
        <f t="shared" si="125"/>
        <v/>
      </c>
      <c r="X666" s="41" t="str">
        <f>IF(E666="","",VLOOKUP(G666,#REF!,2,0))</f>
        <v/>
      </c>
      <c r="Y666" s="41" t="str">
        <f t="shared" si="126"/>
        <v/>
      </c>
      <c r="Z666" s="96" t="str">
        <f t="shared" si="127"/>
        <v/>
      </c>
      <c r="AA666" s="77" t="str">
        <f t="shared" si="128"/>
        <v/>
      </c>
      <c r="AB666" s="77" t="str">
        <f t="shared" si="129"/>
        <v/>
      </c>
      <c r="AC666" s="43" t="str">
        <f t="shared" si="130"/>
        <v/>
      </c>
      <c r="AD666" s="23"/>
      <c r="AE666" s="23"/>
      <c r="AF666" s="23"/>
      <c r="AG666" s="23"/>
      <c r="AH666" s="41" t="str">
        <f t="shared" si="131"/>
        <v/>
      </c>
      <c r="AI666" s="88"/>
      <c r="AJ666" s="26"/>
      <c r="AK666" s="26"/>
      <c r="AL666" s="26"/>
    </row>
    <row r="667" spans="1:38">
      <c r="A667" s="42">
        <v>664</v>
      </c>
      <c r="B667" s="42" t="s">
        <v>4</v>
      </c>
      <c r="C667" s="99"/>
      <c r="D667" s="42" t="str">
        <f t="shared" si="122"/>
        <v/>
      </c>
      <c r="E667" s="99"/>
      <c r="F667" s="26"/>
      <c r="G667" s="99"/>
      <c r="H667" s="107"/>
      <c r="I667" s="53"/>
      <c r="J667" s="53"/>
      <c r="K667" s="99"/>
      <c r="L667" s="26" t="str">
        <f t="shared" si="123"/>
        <v>_</v>
      </c>
      <c r="M667" s="99"/>
      <c r="N667" s="42" t="str">
        <f t="shared" si="124"/>
        <v/>
      </c>
      <c r="O667" s="70"/>
      <c r="P667" s="63"/>
      <c r="Q667" s="64"/>
      <c r="R667" s="26"/>
      <c r="S667" s="26"/>
      <c r="T667" s="42" t="str">
        <f t="shared" si="120"/>
        <v/>
      </c>
      <c r="U667" s="42" t="str">
        <f>IF(E667="","",#REF!-N667)</f>
        <v/>
      </c>
      <c r="V667" s="42" t="str">
        <f t="shared" si="121"/>
        <v/>
      </c>
      <c r="W667" s="42" t="str">
        <f t="shared" si="125"/>
        <v/>
      </c>
      <c r="X667" s="41" t="str">
        <f>IF(E667="","",VLOOKUP(G667,#REF!,2,0))</f>
        <v/>
      </c>
      <c r="Y667" s="41" t="str">
        <f t="shared" si="126"/>
        <v/>
      </c>
      <c r="Z667" s="96" t="str">
        <f t="shared" si="127"/>
        <v/>
      </c>
      <c r="AA667" s="77" t="str">
        <f t="shared" si="128"/>
        <v/>
      </c>
      <c r="AB667" s="77" t="str">
        <f t="shared" si="129"/>
        <v/>
      </c>
      <c r="AC667" s="43" t="str">
        <f t="shared" si="130"/>
        <v/>
      </c>
      <c r="AD667" s="23"/>
      <c r="AE667" s="23"/>
      <c r="AF667" s="23"/>
      <c r="AG667" s="23"/>
      <c r="AH667" s="41" t="str">
        <f t="shared" si="131"/>
        <v/>
      </c>
      <c r="AI667" s="88"/>
      <c r="AJ667" s="26"/>
      <c r="AK667" s="26"/>
      <c r="AL667" s="26"/>
    </row>
    <row r="668" spans="1:38">
      <c r="A668" s="42">
        <v>665</v>
      </c>
      <c r="B668" s="42" t="s">
        <v>4</v>
      </c>
      <c r="C668" s="99"/>
      <c r="D668" s="42" t="str">
        <f t="shared" si="122"/>
        <v/>
      </c>
      <c r="E668" s="99"/>
      <c r="F668" s="26"/>
      <c r="G668" s="99"/>
      <c r="H668" s="107"/>
      <c r="I668" s="53"/>
      <c r="J668" s="53"/>
      <c r="K668" s="99"/>
      <c r="L668" s="26" t="str">
        <f t="shared" si="123"/>
        <v>_</v>
      </c>
      <c r="M668" s="99"/>
      <c r="N668" s="42" t="str">
        <f t="shared" si="124"/>
        <v/>
      </c>
      <c r="O668" s="70"/>
      <c r="P668" s="63"/>
      <c r="Q668" s="64"/>
      <c r="R668" s="26"/>
      <c r="S668" s="26"/>
      <c r="T668" s="42" t="str">
        <f t="shared" si="120"/>
        <v/>
      </c>
      <c r="U668" s="42" t="str">
        <f>IF(E668="","",#REF!-N668)</f>
        <v/>
      </c>
      <c r="V668" s="42" t="str">
        <f t="shared" si="121"/>
        <v/>
      </c>
      <c r="W668" s="42" t="str">
        <f t="shared" si="125"/>
        <v/>
      </c>
      <c r="X668" s="41" t="str">
        <f>IF(E668="","",VLOOKUP(G668,#REF!,2,0))</f>
        <v/>
      </c>
      <c r="Y668" s="41" t="str">
        <f t="shared" si="126"/>
        <v/>
      </c>
      <c r="Z668" s="96" t="str">
        <f t="shared" si="127"/>
        <v/>
      </c>
      <c r="AA668" s="77" t="str">
        <f t="shared" si="128"/>
        <v/>
      </c>
      <c r="AB668" s="77" t="str">
        <f t="shared" si="129"/>
        <v/>
      </c>
      <c r="AC668" s="43" t="str">
        <f t="shared" si="130"/>
        <v/>
      </c>
      <c r="AD668" s="23"/>
      <c r="AE668" s="23"/>
      <c r="AF668" s="23"/>
      <c r="AG668" s="23"/>
      <c r="AH668" s="41" t="str">
        <f t="shared" si="131"/>
        <v/>
      </c>
      <c r="AI668" s="88"/>
      <c r="AJ668" s="26"/>
      <c r="AK668" s="26"/>
      <c r="AL668" s="26"/>
    </row>
    <row r="669" spans="1:38">
      <c r="A669" s="42">
        <v>666</v>
      </c>
      <c r="B669" s="42" t="s">
        <v>4</v>
      </c>
      <c r="C669" s="99"/>
      <c r="D669" s="42" t="str">
        <f t="shared" si="122"/>
        <v/>
      </c>
      <c r="E669" s="99"/>
      <c r="F669" s="26"/>
      <c r="G669" s="99"/>
      <c r="H669" s="107"/>
      <c r="I669" s="53"/>
      <c r="J669" s="53"/>
      <c r="K669" s="99"/>
      <c r="L669" s="26" t="str">
        <f t="shared" si="123"/>
        <v>_</v>
      </c>
      <c r="M669" s="99"/>
      <c r="N669" s="42" t="str">
        <f t="shared" si="124"/>
        <v/>
      </c>
      <c r="O669" s="70"/>
      <c r="P669" s="63"/>
      <c r="Q669" s="64"/>
      <c r="R669" s="26"/>
      <c r="S669" s="26"/>
      <c r="T669" s="42" t="str">
        <f t="shared" si="120"/>
        <v/>
      </c>
      <c r="U669" s="42" t="str">
        <f>IF(E669="","",#REF!-N669)</f>
        <v/>
      </c>
      <c r="V669" s="42" t="str">
        <f t="shared" si="121"/>
        <v/>
      </c>
      <c r="W669" s="42" t="str">
        <f t="shared" si="125"/>
        <v/>
      </c>
      <c r="X669" s="41" t="str">
        <f>IF(E669="","",VLOOKUP(G669,#REF!,2,0))</f>
        <v/>
      </c>
      <c r="Y669" s="41" t="str">
        <f t="shared" si="126"/>
        <v/>
      </c>
      <c r="Z669" s="96" t="str">
        <f t="shared" si="127"/>
        <v/>
      </c>
      <c r="AA669" s="77" t="str">
        <f t="shared" si="128"/>
        <v/>
      </c>
      <c r="AB669" s="77" t="str">
        <f t="shared" si="129"/>
        <v/>
      </c>
      <c r="AC669" s="43" t="str">
        <f t="shared" si="130"/>
        <v/>
      </c>
      <c r="AD669" s="23"/>
      <c r="AE669" s="23"/>
      <c r="AF669" s="23"/>
      <c r="AG669" s="23"/>
      <c r="AH669" s="41" t="str">
        <f t="shared" si="131"/>
        <v/>
      </c>
      <c r="AI669" s="88"/>
      <c r="AJ669" s="26"/>
      <c r="AK669" s="26"/>
      <c r="AL669" s="26"/>
    </row>
    <row r="670" spans="1:38">
      <c r="A670" s="42">
        <v>667</v>
      </c>
      <c r="B670" s="42" t="s">
        <v>4</v>
      </c>
      <c r="C670" s="99"/>
      <c r="D670" s="42" t="str">
        <f t="shared" si="122"/>
        <v/>
      </c>
      <c r="E670" s="99"/>
      <c r="F670" s="26"/>
      <c r="G670" s="99"/>
      <c r="H670" s="107"/>
      <c r="I670" s="53"/>
      <c r="J670" s="53"/>
      <c r="K670" s="99"/>
      <c r="L670" s="26" t="str">
        <f t="shared" si="123"/>
        <v>_</v>
      </c>
      <c r="M670" s="99"/>
      <c r="N670" s="42" t="str">
        <f t="shared" si="124"/>
        <v/>
      </c>
      <c r="O670" s="70"/>
      <c r="P670" s="63"/>
      <c r="Q670" s="64"/>
      <c r="R670" s="26"/>
      <c r="S670" s="26"/>
      <c r="T670" s="42" t="str">
        <f t="shared" si="120"/>
        <v/>
      </c>
      <c r="U670" s="42" t="str">
        <f>IF(E670="","",#REF!-N670)</f>
        <v/>
      </c>
      <c r="V670" s="42" t="str">
        <f t="shared" si="121"/>
        <v/>
      </c>
      <c r="W670" s="42" t="str">
        <f t="shared" si="125"/>
        <v/>
      </c>
      <c r="X670" s="41" t="str">
        <f>IF(E670="","",VLOOKUP(G670,#REF!,2,0))</f>
        <v/>
      </c>
      <c r="Y670" s="41" t="str">
        <f t="shared" si="126"/>
        <v/>
      </c>
      <c r="Z670" s="96" t="str">
        <f t="shared" si="127"/>
        <v/>
      </c>
      <c r="AA670" s="77" t="str">
        <f t="shared" si="128"/>
        <v/>
      </c>
      <c r="AB670" s="77" t="str">
        <f t="shared" si="129"/>
        <v/>
      </c>
      <c r="AC670" s="43" t="str">
        <f t="shared" si="130"/>
        <v/>
      </c>
      <c r="AD670" s="23"/>
      <c r="AE670" s="23"/>
      <c r="AF670" s="23"/>
      <c r="AG670" s="23"/>
      <c r="AH670" s="41" t="str">
        <f t="shared" si="131"/>
        <v/>
      </c>
      <c r="AI670" s="88"/>
      <c r="AJ670" s="26"/>
      <c r="AK670" s="26"/>
      <c r="AL670" s="26"/>
    </row>
    <row r="671" spans="1:38">
      <c r="A671" s="42">
        <v>668</v>
      </c>
      <c r="B671" s="42" t="s">
        <v>4</v>
      </c>
      <c r="C671" s="99"/>
      <c r="D671" s="42" t="str">
        <f t="shared" si="122"/>
        <v/>
      </c>
      <c r="E671" s="99"/>
      <c r="F671" s="26"/>
      <c r="G671" s="99"/>
      <c r="H671" s="107"/>
      <c r="I671" s="53"/>
      <c r="J671" s="53"/>
      <c r="K671" s="99"/>
      <c r="L671" s="26" t="str">
        <f t="shared" si="123"/>
        <v>_</v>
      </c>
      <c r="M671" s="99"/>
      <c r="N671" s="42" t="str">
        <f t="shared" si="124"/>
        <v/>
      </c>
      <c r="O671" s="70"/>
      <c r="P671" s="63"/>
      <c r="Q671" s="64"/>
      <c r="R671" s="26"/>
      <c r="S671" s="26"/>
      <c r="T671" s="42" t="str">
        <f t="shared" si="120"/>
        <v/>
      </c>
      <c r="U671" s="42" t="str">
        <f>IF(E671="","",#REF!-N671)</f>
        <v/>
      </c>
      <c r="V671" s="42" t="str">
        <f t="shared" si="121"/>
        <v/>
      </c>
      <c r="W671" s="42" t="str">
        <f t="shared" si="125"/>
        <v/>
      </c>
      <c r="X671" s="41" t="str">
        <f>IF(E671="","",VLOOKUP(G671,#REF!,2,0))</f>
        <v/>
      </c>
      <c r="Y671" s="41" t="str">
        <f t="shared" si="126"/>
        <v/>
      </c>
      <c r="Z671" s="96" t="str">
        <f t="shared" si="127"/>
        <v/>
      </c>
      <c r="AA671" s="77" t="str">
        <f t="shared" si="128"/>
        <v/>
      </c>
      <c r="AB671" s="77" t="str">
        <f t="shared" si="129"/>
        <v/>
      </c>
      <c r="AC671" s="43" t="str">
        <f t="shared" si="130"/>
        <v/>
      </c>
      <c r="AD671" s="23"/>
      <c r="AE671" s="23"/>
      <c r="AF671" s="23"/>
      <c r="AG671" s="23"/>
      <c r="AH671" s="41" t="str">
        <f t="shared" si="131"/>
        <v/>
      </c>
      <c r="AI671" s="88"/>
      <c r="AJ671" s="26"/>
      <c r="AK671" s="26"/>
      <c r="AL671" s="26"/>
    </row>
    <row r="672" spans="1:38">
      <c r="A672" s="42">
        <v>669</v>
      </c>
      <c r="B672" s="42" t="s">
        <v>4</v>
      </c>
      <c r="C672" s="99"/>
      <c r="D672" s="42" t="str">
        <f t="shared" si="122"/>
        <v/>
      </c>
      <c r="E672" s="99"/>
      <c r="F672" s="26"/>
      <c r="G672" s="99"/>
      <c r="H672" s="107"/>
      <c r="I672" s="53"/>
      <c r="J672" s="53"/>
      <c r="K672" s="99"/>
      <c r="L672" s="26" t="str">
        <f t="shared" si="123"/>
        <v>_</v>
      </c>
      <c r="M672" s="99"/>
      <c r="N672" s="42" t="str">
        <f t="shared" si="124"/>
        <v/>
      </c>
      <c r="O672" s="70"/>
      <c r="P672" s="63"/>
      <c r="Q672" s="64"/>
      <c r="R672" s="26"/>
      <c r="S672" s="26"/>
      <c r="T672" s="42" t="str">
        <f t="shared" si="120"/>
        <v/>
      </c>
      <c r="U672" s="42" t="str">
        <f>IF(E672="","",#REF!-N672)</f>
        <v/>
      </c>
      <c r="V672" s="42" t="str">
        <f t="shared" si="121"/>
        <v/>
      </c>
      <c r="W672" s="42" t="str">
        <f t="shared" si="125"/>
        <v/>
      </c>
      <c r="X672" s="41" t="str">
        <f>IF(E672="","",VLOOKUP(G672,#REF!,2,0))</f>
        <v/>
      </c>
      <c r="Y672" s="41" t="str">
        <f t="shared" si="126"/>
        <v/>
      </c>
      <c r="Z672" s="96" t="str">
        <f t="shared" si="127"/>
        <v/>
      </c>
      <c r="AA672" s="77" t="str">
        <f t="shared" si="128"/>
        <v/>
      </c>
      <c r="AB672" s="77" t="str">
        <f t="shared" si="129"/>
        <v/>
      </c>
      <c r="AC672" s="43" t="str">
        <f t="shared" si="130"/>
        <v/>
      </c>
      <c r="AD672" s="23"/>
      <c r="AE672" s="23"/>
      <c r="AF672" s="23"/>
      <c r="AG672" s="23"/>
      <c r="AH672" s="41" t="str">
        <f t="shared" si="131"/>
        <v/>
      </c>
      <c r="AI672" s="88"/>
      <c r="AJ672" s="26"/>
      <c r="AK672" s="26"/>
      <c r="AL672" s="26"/>
    </row>
    <row r="673" spans="1:38">
      <c r="A673" s="42">
        <v>670</v>
      </c>
      <c r="B673" s="42" t="s">
        <v>4</v>
      </c>
      <c r="C673" s="99"/>
      <c r="D673" s="42" t="str">
        <f t="shared" si="122"/>
        <v/>
      </c>
      <c r="E673" s="99"/>
      <c r="F673" s="26"/>
      <c r="G673" s="99"/>
      <c r="H673" s="107"/>
      <c r="I673" s="53"/>
      <c r="J673" s="53"/>
      <c r="K673" s="99"/>
      <c r="L673" s="26" t="str">
        <f t="shared" si="123"/>
        <v>_</v>
      </c>
      <c r="M673" s="99"/>
      <c r="N673" s="42" t="str">
        <f t="shared" si="124"/>
        <v/>
      </c>
      <c r="O673" s="70"/>
      <c r="P673" s="63"/>
      <c r="Q673" s="64"/>
      <c r="R673" s="26"/>
      <c r="S673" s="26"/>
      <c r="T673" s="42" t="str">
        <f t="shared" si="120"/>
        <v/>
      </c>
      <c r="U673" s="42" t="str">
        <f>IF(E673="","",#REF!-N673)</f>
        <v/>
      </c>
      <c r="V673" s="42" t="str">
        <f t="shared" si="121"/>
        <v/>
      </c>
      <c r="W673" s="42" t="str">
        <f t="shared" si="125"/>
        <v/>
      </c>
      <c r="X673" s="41" t="str">
        <f>IF(E673="","",VLOOKUP(G673,#REF!,2,0))</f>
        <v/>
      </c>
      <c r="Y673" s="41" t="str">
        <f t="shared" si="126"/>
        <v/>
      </c>
      <c r="Z673" s="96" t="str">
        <f t="shared" si="127"/>
        <v/>
      </c>
      <c r="AA673" s="77" t="str">
        <f t="shared" si="128"/>
        <v/>
      </c>
      <c r="AB673" s="77" t="str">
        <f t="shared" si="129"/>
        <v/>
      </c>
      <c r="AC673" s="43" t="str">
        <f t="shared" si="130"/>
        <v/>
      </c>
      <c r="AD673" s="23"/>
      <c r="AE673" s="23"/>
      <c r="AF673" s="23"/>
      <c r="AG673" s="23"/>
      <c r="AH673" s="41" t="str">
        <f t="shared" si="131"/>
        <v/>
      </c>
      <c r="AI673" s="88"/>
      <c r="AJ673" s="26"/>
      <c r="AK673" s="26"/>
      <c r="AL673" s="26"/>
    </row>
    <row r="674" spans="1:38">
      <c r="A674" s="42">
        <v>671</v>
      </c>
      <c r="B674" s="42" t="s">
        <v>4</v>
      </c>
      <c r="C674" s="99"/>
      <c r="D674" s="42" t="str">
        <f t="shared" si="122"/>
        <v/>
      </c>
      <c r="E674" s="99"/>
      <c r="F674" s="26"/>
      <c r="G674" s="99"/>
      <c r="H674" s="107"/>
      <c r="I674" s="53"/>
      <c r="J674" s="53"/>
      <c r="K674" s="99"/>
      <c r="L674" s="26" t="str">
        <f t="shared" si="123"/>
        <v>_</v>
      </c>
      <c r="M674" s="99"/>
      <c r="N674" s="42" t="str">
        <f t="shared" si="124"/>
        <v/>
      </c>
      <c r="O674" s="70"/>
      <c r="P674" s="63"/>
      <c r="Q674" s="64"/>
      <c r="R674" s="26"/>
      <c r="S674" s="26"/>
      <c r="T674" s="42" t="str">
        <f t="shared" si="120"/>
        <v/>
      </c>
      <c r="U674" s="42" t="str">
        <f>IF(E674="","",#REF!-N674)</f>
        <v/>
      </c>
      <c r="V674" s="42" t="str">
        <f t="shared" si="121"/>
        <v/>
      </c>
      <c r="W674" s="42" t="str">
        <f t="shared" si="125"/>
        <v/>
      </c>
      <c r="X674" s="41" t="str">
        <f>IF(E674="","",VLOOKUP(G674,#REF!,2,0))</f>
        <v/>
      </c>
      <c r="Y674" s="41" t="str">
        <f t="shared" si="126"/>
        <v/>
      </c>
      <c r="Z674" s="96" t="str">
        <f t="shared" si="127"/>
        <v/>
      </c>
      <c r="AA674" s="77" t="str">
        <f t="shared" si="128"/>
        <v/>
      </c>
      <c r="AB674" s="77" t="str">
        <f t="shared" si="129"/>
        <v/>
      </c>
      <c r="AC674" s="43" t="str">
        <f t="shared" si="130"/>
        <v/>
      </c>
      <c r="AD674" s="23"/>
      <c r="AE674" s="23"/>
      <c r="AF674" s="23"/>
      <c r="AG674" s="23"/>
      <c r="AH674" s="41" t="str">
        <f t="shared" si="131"/>
        <v/>
      </c>
      <c r="AI674" s="88"/>
      <c r="AJ674" s="26"/>
      <c r="AK674" s="26"/>
      <c r="AL674" s="26"/>
    </row>
    <row r="675" spans="1:38">
      <c r="A675" s="42">
        <v>672</v>
      </c>
      <c r="B675" s="42" t="s">
        <v>4</v>
      </c>
      <c r="C675" s="99"/>
      <c r="D675" s="42" t="str">
        <f t="shared" si="122"/>
        <v/>
      </c>
      <c r="E675" s="99"/>
      <c r="F675" s="26"/>
      <c r="G675" s="99"/>
      <c r="H675" s="107"/>
      <c r="I675" s="53"/>
      <c r="J675" s="53"/>
      <c r="K675" s="99"/>
      <c r="L675" s="26" t="str">
        <f t="shared" si="123"/>
        <v>_</v>
      </c>
      <c r="M675" s="99"/>
      <c r="N675" s="42" t="str">
        <f t="shared" si="124"/>
        <v/>
      </c>
      <c r="O675" s="70"/>
      <c r="P675" s="63"/>
      <c r="Q675" s="64"/>
      <c r="R675" s="26"/>
      <c r="S675" s="26"/>
      <c r="T675" s="42" t="str">
        <f t="shared" si="120"/>
        <v/>
      </c>
      <c r="U675" s="42" t="str">
        <f>IF(E675="","",#REF!-N675)</f>
        <v/>
      </c>
      <c r="V675" s="42" t="str">
        <f t="shared" si="121"/>
        <v/>
      </c>
      <c r="W675" s="42" t="str">
        <f t="shared" si="125"/>
        <v/>
      </c>
      <c r="X675" s="41" t="str">
        <f>IF(E675="","",VLOOKUP(G675,#REF!,2,0))</f>
        <v/>
      </c>
      <c r="Y675" s="41" t="str">
        <f t="shared" si="126"/>
        <v/>
      </c>
      <c r="Z675" s="96" t="str">
        <f t="shared" si="127"/>
        <v/>
      </c>
      <c r="AA675" s="77" t="str">
        <f t="shared" si="128"/>
        <v/>
      </c>
      <c r="AB675" s="77" t="str">
        <f t="shared" si="129"/>
        <v/>
      </c>
      <c r="AC675" s="43" t="str">
        <f t="shared" si="130"/>
        <v/>
      </c>
      <c r="AD675" s="23"/>
      <c r="AE675" s="23"/>
      <c r="AF675" s="23"/>
      <c r="AG675" s="23"/>
      <c r="AH675" s="41" t="str">
        <f t="shared" si="131"/>
        <v/>
      </c>
      <c r="AI675" s="88"/>
      <c r="AJ675" s="26"/>
      <c r="AK675" s="26"/>
      <c r="AL675" s="26"/>
    </row>
    <row r="676" spans="1:38">
      <c r="A676" s="42">
        <v>673</v>
      </c>
      <c r="B676" s="42" t="s">
        <v>4</v>
      </c>
      <c r="C676" s="99"/>
      <c r="D676" s="42" t="str">
        <f t="shared" si="122"/>
        <v/>
      </c>
      <c r="E676" s="99"/>
      <c r="F676" s="26"/>
      <c r="G676" s="99"/>
      <c r="H676" s="107"/>
      <c r="I676" s="53"/>
      <c r="J676" s="53"/>
      <c r="K676" s="99"/>
      <c r="L676" s="26" t="str">
        <f t="shared" si="123"/>
        <v>_</v>
      </c>
      <c r="M676" s="99"/>
      <c r="N676" s="42" t="str">
        <f t="shared" si="124"/>
        <v/>
      </c>
      <c r="O676" s="70"/>
      <c r="P676" s="63"/>
      <c r="Q676" s="64"/>
      <c r="R676" s="26"/>
      <c r="S676" s="26"/>
      <c r="T676" s="42" t="str">
        <f t="shared" si="120"/>
        <v/>
      </c>
      <c r="U676" s="42" t="str">
        <f>IF(E676="","",#REF!-N676)</f>
        <v/>
      </c>
      <c r="V676" s="42" t="str">
        <f t="shared" si="121"/>
        <v/>
      </c>
      <c r="W676" s="42" t="str">
        <f t="shared" si="125"/>
        <v/>
      </c>
      <c r="X676" s="41" t="str">
        <f>IF(E676="","",VLOOKUP(G676,#REF!,2,0))</f>
        <v/>
      </c>
      <c r="Y676" s="41" t="str">
        <f t="shared" si="126"/>
        <v/>
      </c>
      <c r="Z676" s="96" t="str">
        <f t="shared" si="127"/>
        <v/>
      </c>
      <c r="AA676" s="77" t="str">
        <f t="shared" si="128"/>
        <v/>
      </c>
      <c r="AB676" s="77" t="str">
        <f t="shared" si="129"/>
        <v/>
      </c>
      <c r="AC676" s="43" t="str">
        <f t="shared" si="130"/>
        <v/>
      </c>
      <c r="AD676" s="23"/>
      <c r="AE676" s="23"/>
      <c r="AF676" s="23"/>
      <c r="AG676" s="23"/>
      <c r="AH676" s="41" t="str">
        <f t="shared" si="131"/>
        <v/>
      </c>
      <c r="AI676" s="88"/>
      <c r="AJ676" s="26"/>
      <c r="AK676" s="26"/>
      <c r="AL676" s="26"/>
    </row>
    <row r="677" spans="1:38">
      <c r="A677" s="42">
        <v>674</v>
      </c>
      <c r="B677" s="42" t="s">
        <v>4</v>
      </c>
      <c r="C677" s="99"/>
      <c r="D677" s="42" t="str">
        <f t="shared" si="122"/>
        <v/>
      </c>
      <c r="E677" s="99"/>
      <c r="F677" s="26"/>
      <c r="G677" s="99"/>
      <c r="H677" s="107"/>
      <c r="I677" s="53"/>
      <c r="J677" s="53"/>
      <c r="K677" s="99"/>
      <c r="L677" s="26" t="str">
        <f t="shared" si="123"/>
        <v>_</v>
      </c>
      <c r="M677" s="99"/>
      <c r="N677" s="42" t="str">
        <f t="shared" si="124"/>
        <v/>
      </c>
      <c r="O677" s="70"/>
      <c r="P677" s="63"/>
      <c r="Q677" s="64"/>
      <c r="R677" s="26"/>
      <c r="S677" s="26"/>
      <c r="T677" s="42" t="str">
        <f t="shared" si="120"/>
        <v/>
      </c>
      <c r="U677" s="42" t="str">
        <f>IF(E677="","",#REF!-N677)</f>
        <v/>
      </c>
      <c r="V677" s="42" t="str">
        <f t="shared" si="121"/>
        <v/>
      </c>
      <c r="W677" s="42" t="str">
        <f t="shared" si="125"/>
        <v/>
      </c>
      <c r="X677" s="41" t="str">
        <f>IF(E677="","",VLOOKUP(G677,#REF!,2,0))</f>
        <v/>
      </c>
      <c r="Y677" s="41" t="str">
        <f t="shared" si="126"/>
        <v/>
      </c>
      <c r="Z677" s="96" t="str">
        <f t="shared" si="127"/>
        <v/>
      </c>
      <c r="AA677" s="77" t="str">
        <f t="shared" si="128"/>
        <v/>
      </c>
      <c r="AB677" s="77" t="str">
        <f t="shared" si="129"/>
        <v/>
      </c>
      <c r="AC677" s="43" t="str">
        <f t="shared" si="130"/>
        <v/>
      </c>
      <c r="AD677" s="23"/>
      <c r="AE677" s="23"/>
      <c r="AF677" s="23"/>
      <c r="AG677" s="23"/>
      <c r="AH677" s="41" t="str">
        <f t="shared" si="131"/>
        <v/>
      </c>
      <c r="AI677" s="88"/>
      <c r="AJ677" s="26"/>
      <c r="AK677" s="26"/>
      <c r="AL677" s="26"/>
    </row>
    <row r="678" spans="1:38">
      <c r="A678" s="42">
        <v>675</v>
      </c>
      <c r="B678" s="42" t="s">
        <v>4</v>
      </c>
      <c r="C678" s="99"/>
      <c r="D678" s="42" t="str">
        <f t="shared" si="122"/>
        <v/>
      </c>
      <c r="E678" s="99"/>
      <c r="F678" s="26"/>
      <c r="G678" s="99"/>
      <c r="H678" s="107"/>
      <c r="I678" s="53"/>
      <c r="J678" s="53"/>
      <c r="K678" s="99"/>
      <c r="L678" s="26" t="str">
        <f t="shared" si="123"/>
        <v>_</v>
      </c>
      <c r="M678" s="99"/>
      <c r="N678" s="42" t="str">
        <f t="shared" si="124"/>
        <v/>
      </c>
      <c r="O678" s="70"/>
      <c r="P678" s="63"/>
      <c r="Q678" s="64"/>
      <c r="R678" s="26"/>
      <c r="S678" s="26"/>
      <c r="T678" s="42" t="str">
        <f t="shared" si="120"/>
        <v/>
      </c>
      <c r="U678" s="42" t="str">
        <f>IF(E678="","",#REF!-N678)</f>
        <v/>
      </c>
      <c r="V678" s="42" t="str">
        <f t="shared" si="121"/>
        <v/>
      </c>
      <c r="W678" s="42" t="str">
        <f t="shared" si="125"/>
        <v/>
      </c>
      <c r="X678" s="41" t="str">
        <f>IF(E678="","",VLOOKUP(G678,#REF!,2,0))</f>
        <v/>
      </c>
      <c r="Y678" s="41" t="str">
        <f t="shared" si="126"/>
        <v/>
      </c>
      <c r="Z678" s="96" t="str">
        <f t="shared" si="127"/>
        <v/>
      </c>
      <c r="AA678" s="77" t="str">
        <f t="shared" si="128"/>
        <v/>
      </c>
      <c r="AB678" s="77" t="str">
        <f t="shared" si="129"/>
        <v/>
      </c>
      <c r="AC678" s="43" t="str">
        <f t="shared" si="130"/>
        <v/>
      </c>
      <c r="AD678" s="23"/>
      <c r="AE678" s="23"/>
      <c r="AF678" s="23"/>
      <c r="AG678" s="23"/>
      <c r="AH678" s="41" t="str">
        <f t="shared" si="131"/>
        <v/>
      </c>
      <c r="AI678" s="88"/>
      <c r="AJ678" s="26"/>
      <c r="AK678" s="26"/>
      <c r="AL678" s="26"/>
    </row>
    <row r="679" spans="1:38">
      <c r="A679" s="42">
        <v>676</v>
      </c>
      <c r="B679" s="42" t="s">
        <v>4</v>
      </c>
      <c r="C679" s="99"/>
      <c r="D679" s="42" t="str">
        <f t="shared" si="122"/>
        <v/>
      </c>
      <c r="E679" s="99"/>
      <c r="F679" s="26"/>
      <c r="G679" s="99"/>
      <c r="H679" s="107"/>
      <c r="I679" s="53"/>
      <c r="J679" s="53"/>
      <c r="K679" s="99"/>
      <c r="L679" s="26" t="str">
        <f t="shared" si="123"/>
        <v>_</v>
      </c>
      <c r="M679" s="99"/>
      <c r="N679" s="42" t="str">
        <f t="shared" si="124"/>
        <v/>
      </c>
      <c r="O679" s="70"/>
      <c r="P679" s="63"/>
      <c r="Q679" s="64"/>
      <c r="R679" s="26"/>
      <c r="S679" s="26"/>
      <c r="T679" s="42" t="str">
        <f t="shared" si="120"/>
        <v/>
      </c>
      <c r="U679" s="42" t="str">
        <f>IF(E679="","",#REF!-N679)</f>
        <v/>
      </c>
      <c r="V679" s="42" t="str">
        <f t="shared" si="121"/>
        <v/>
      </c>
      <c r="W679" s="42" t="str">
        <f t="shared" si="125"/>
        <v/>
      </c>
      <c r="X679" s="41" t="str">
        <f>IF(E679="","",VLOOKUP(G679,#REF!,2,0))</f>
        <v/>
      </c>
      <c r="Y679" s="41" t="str">
        <f t="shared" si="126"/>
        <v/>
      </c>
      <c r="Z679" s="96" t="str">
        <f t="shared" si="127"/>
        <v/>
      </c>
      <c r="AA679" s="77" t="str">
        <f t="shared" si="128"/>
        <v/>
      </c>
      <c r="AB679" s="77" t="str">
        <f t="shared" si="129"/>
        <v/>
      </c>
      <c r="AC679" s="43" t="str">
        <f t="shared" si="130"/>
        <v/>
      </c>
      <c r="AD679" s="23"/>
      <c r="AE679" s="23"/>
      <c r="AF679" s="23"/>
      <c r="AG679" s="23"/>
      <c r="AH679" s="41" t="str">
        <f t="shared" si="131"/>
        <v/>
      </c>
      <c r="AI679" s="88"/>
      <c r="AJ679" s="26"/>
      <c r="AK679" s="26"/>
      <c r="AL679" s="26"/>
    </row>
    <row r="680" spans="1:38">
      <c r="A680" s="42">
        <v>677</v>
      </c>
      <c r="B680" s="42" t="s">
        <v>4</v>
      </c>
      <c r="C680" s="99"/>
      <c r="D680" s="42" t="str">
        <f t="shared" si="122"/>
        <v/>
      </c>
      <c r="E680" s="99"/>
      <c r="F680" s="26"/>
      <c r="G680" s="99"/>
      <c r="H680" s="107"/>
      <c r="I680" s="53"/>
      <c r="J680" s="53"/>
      <c r="K680" s="99"/>
      <c r="L680" s="26" t="str">
        <f t="shared" si="123"/>
        <v>_</v>
      </c>
      <c r="M680" s="99"/>
      <c r="N680" s="42" t="str">
        <f t="shared" si="124"/>
        <v/>
      </c>
      <c r="O680" s="70"/>
      <c r="P680" s="63"/>
      <c r="Q680" s="64"/>
      <c r="R680" s="26"/>
      <c r="S680" s="26"/>
      <c r="T680" s="42" t="str">
        <f t="shared" si="120"/>
        <v/>
      </c>
      <c r="U680" s="42" t="str">
        <f>IF(E680="","",#REF!-N680)</f>
        <v/>
      </c>
      <c r="V680" s="42" t="str">
        <f t="shared" si="121"/>
        <v/>
      </c>
      <c r="W680" s="42" t="str">
        <f t="shared" si="125"/>
        <v/>
      </c>
      <c r="X680" s="41" t="str">
        <f>IF(E680="","",VLOOKUP(G680,#REF!,2,0))</f>
        <v/>
      </c>
      <c r="Y680" s="41" t="str">
        <f t="shared" si="126"/>
        <v/>
      </c>
      <c r="Z680" s="96" t="str">
        <f t="shared" si="127"/>
        <v/>
      </c>
      <c r="AA680" s="77" t="str">
        <f t="shared" si="128"/>
        <v/>
      </c>
      <c r="AB680" s="77" t="str">
        <f t="shared" si="129"/>
        <v/>
      </c>
      <c r="AC680" s="43" t="str">
        <f t="shared" si="130"/>
        <v/>
      </c>
      <c r="AD680" s="23"/>
      <c r="AE680" s="23"/>
      <c r="AF680" s="23"/>
      <c r="AG680" s="23"/>
      <c r="AH680" s="41" t="str">
        <f t="shared" si="131"/>
        <v/>
      </c>
      <c r="AI680" s="88"/>
      <c r="AJ680" s="26"/>
      <c r="AK680" s="26"/>
      <c r="AL680" s="26"/>
    </row>
    <row r="681" spans="1:38">
      <c r="A681" s="42">
        <v>678</v>
      </c>
      <c r="B681" s="42" t="s">
        <v>4</v>
      </c>
      <c r="C681" s="99"/>
      <c r="D681" s="42" t="str">
        <f t="shared" si="122"/>
        <v/>
      </c>
      <c r="E681" s="99"/>
      <c r="F681" s="26"/>
      <c r="G681" s="99"/>
      <c r="H681" s="107"/>
      <c r="I681" s="53"/>
      <c r="J681" s="53"/>
      <c r="K681" s="99"/>
      <c r="L681" s="26" t="str">
        <f t="shared" si="123"/>
        <v>_</v>
      </c>
      <c r="M681" s="99"/>
      <c r="N681" s="42" t="str">
        <f t="shared" si="124"/>
        <v/>
      </c>
      <c r="O681" s="70"/>
      <c r="P681" s="63"/>
      <c r="Q681" s="64"/>
      <c r="R681" s="26"/>
      <c r="S681" s="26"/>
      <c r="T681" s="42" t="str">
        <f t="shared" si="120"/>
        <v/>
      </c>
      <c r="U681" s="42" t="str">
        <f>IF(E681="","",#REF!-N681)</f>
        <v/>
      </c>
      <c r="V681" s="42" t="str">
        <f t="shared" si="121"/>
        <v/>
      </c>
      <c r="W681" s="42" t="str">
        <f t="shared" si="125"/>
        <v/>
      </c>
      <c r="X681" s="41" t="str">
        <f>IF(E681="","",VLOOKUP(G681,#REF!,2,0))</f>
        <v/>
      </c>
      <c r="Y681" s="41" t="str">
        <f t="shared" si="126"/>
        <v/>
      </c>
      <c r="Z681" s="96" t="str">
        <f t="shared" si="127"/>
        <v/>
      </c>
      <c r="AA681" s="77" t="str">
        <f t="shared" si="128"/>
        <v/>
      </c>
      <c r="AB681" s="77" t="str">
        <f t="shared" si="129"/>
        <v/>
      </c>
      <c r="AC681" s="43" t="str">
        <f t="shared" si="130"/>
        <v/>
      </c>
      <c r="AD681" s="23"/>
      <c r="AE681" s="23"/>
      <c r="AF681" s="23"/>
      <c r="AG681" s="23"/>
      <c r="AH681" s="41" t="str">
        <f t="shared" si="131"/>
        <v/>
      </c>
      <c r="AI681" s="88"/>
      <c r="AJ681" s="26"/>
      <c r="AK681" s="26"/>
      <c r="AL681" s="26"/>
    </row>
    <row r="682" spans="1:38">
      <c r="A682" s="42">
        <v>679</v>
      </c>
      <c r="B682" s="42" t="s">
        <v>4</v>
      </c>
      <c r="C682" s="99"/>
      <c r="D682" s="42" t="str">
        <f t="shared" si="122"/>
        <v/>
      </c>
      <c r="E682" s="99"/>
      <c r="F682" s="26"/>
      <c r="G682" s="99"/>
      <c r="H682" s="107"/>
      <c r="I682" s="53"/>
      <c r="J682" s="53"/>
      <c r="K682" s="99"/>
      <c r="L682" s="26" t="str">
        <f t="shared" si="123"/>
        <v>_</v>
      </c>
      <c r="M682" s="99"/>
      <c r="N682" s="42" t="str">
        <f t="shared" si="124"/>
        <v/>
      </c>
      <c r="O682" s="70"/>
      <c r="P682" s="63"/>
      <c r="Q682" s="64"/>
      <c r="R682" s="26"/>
      <c r="S682" s="26"/>
      <c r="T682" s="42" t="str">
        <f t="shared" si="120"/>
        <v/>
      </c>
      <c r="U682" s="42" t="str">
        <f>IF(E682="","",#REF!-N682)</f>
        <v/>
      </c>
      <c r="V682" s="42" t="str">
        <f t="shared" si="121"/>
        <v/>
      </c>
      <c r="W682" s="42" t="str">
        <f t="shared" si="125"/>
        <v/>
      </c>
      <c r="X682" s="41" t="str">
        <f>IF(E682="","",VLOOKUP(G682,#REF!,2,0))</f>
        <v/>
      </c>
      <c r="Y682" s="41" t="str">
        <f t="shared" si="126"/>
        <v/>
      </c>
      <c r="Z682" s="96" t="str">
        <f t="shared" si="127"/>
        <v/>
      </c>
      <c r="AA682" s="77" t="str">
        <f t="shared" si="128"/>
        <v/>
      </c>
      <c r="AB682" s="77" t="str">
        <f t="shared" si="129"/>
        <v/>
      </c>
      <c r="AC682" s="43" t="str">
        <f t="shared" si="130"/>
        <v/>
      </c>
      <c r="AD682" s="23"/>
      <c r="AE682" s="23"/>
      <c r="AF682" s="23"/>
      <c r="AG682" s="23"/>
      <c r="AH682" s="41" t="str">
        <f t="shared" si="131"/>
        <v/>
      </c>
      <c r="AI682" s="88"/>
      <c r="AJ682" s="26"/>
      <c r="AK682" s="26"/>
      <c r="AL682" s="26"/>
    </row>
    <row r="683" spans="1:38">
      <c r="A683" s="42">
        <v>680</v>
      </c>
      <c r="B683" s="42" t="s">
        <v>4</v>
      </c>
      <c r="C683" s="99"/>
      <c r="D683" s="42" t="str">
        <f t="shared" si="122"/>
        <v/>
      </c>
      <c r="E683" s="99"/>
      <c r="F683" s="26"/>
      <c r="G683" s="99"/>
      <c r="H683" s="107"/>
      <c r="I683" s="53"/>
      <c r="J683" s="53"/>
      <c r="K683" s="99"/>
      <c r="L683" s="26" t="str">
        <f t="shared" si="123"/>
        <v>_</v>
      </c>
      <c r="M683" s="99"/>
      <c r="N683" s="42" t="str">
        <f t="shared" si="124"/>
        <v/>
      </c>
      <c r="O683" s="70"/>
      <c r="P683" s="63"/>
      <c r="Q683" s="64"/>
      <c r="R683" s="26"/>
      <c r="S683" s="26"/>
      <c r="T683" s="42" t="str">
        <f t="shared" si="120"/>
        <v/>
      </c>
      <c r="U683" s="42" t="str">
        <f>IF(E683="","",#REF!-N683)</f>
        <v/>
      </c>
      <c r="V683" s="42" t="str">
        <f t="shared" si="121"/>
        <v/>
      </c>
      <c r="W683" s="42" t="str">
        <f t="shared" si="125"/>
        <v/>
      </c>
      <c r="X683" s="41" t="str">
        <f>IF(E683="","",VLOOKUP(G683,#REF!,2,0))</f>
        <v/>
      </c>
      <c r="Y683" s="41" t="str">
        <f t="shared" si="126"/>
        <v/>
      </c>
      <c r="Z683" s="96" t="str">
        <f t="shared" si="127"/>
        <v/>
      </c>
      <c r="AA683" s="77" t="str">
        <f t="shared" si="128"/>
        <v/>
      </c>
      <c r="AB683" s="77" t="str">
        <f t="shared" si="129"/>
        <v/>
      </c>
      <c r="AC683" s="43" t="str">
        <f t="shared" si="130"/>
        <v/>
      </c>
      <c r="AD683" s="23"/>
      <c r="AE683" s="23"/>
      <c r="AF683" s="23"/>
      <c r="AG683" s="23"/>
      <c r="AH683" s="41" t="str">
        <f t="shared" si="131"/>
        <v/>
      </c>
      <c r="AI683" s="88"/>
      <c r="AJ683" s="26"/>
      <c r="AK683" s="26"/>
      <c r="AL683" s="26"/>
    </row>
    <row r="684" spans="1:38">
      <c r="A684" s="42">
        <v>681</v>
      </c>
      <c r="B684" s="42" t="s">
        <v>4</v>
      </c>
      <c r="C684" s="99"/>
      <c r="D684" s="42" t="str">
        <f t="shared" si="122"/>
        <v/>
      </c>
      <c r="E684" s="99"/>
      <c r="F684" s="26"/>
      <c r="G684" s="99"/>
      <c r="H684" s="107"/>
      <c r="I684" s="53"/>
      <c r="J684" s="53"/>
      <c r="K684" s="99"/>
      <c r="L684" s="26" t="str">
        <f t="shared" si="123"/>
        <v>_</v>
      </c>
      <c r="M684" s="99"/>
      <c r="N684" s="42" t="str">
        <f t="shared" si="124"/>
        <v/>
      </c>
      <c r="O684" s="70"/>
      <c r="P684" s="63"/>
      <c r="Q684" s="64"/>
      <c r="R684" s="26"/>
      <c r="S684" s="26"/>
      <c r="T684" s="42" t="str">
        <f t="shared" si="120"/>
        <v/>
      </c>
      <c r="U684" s="42" t="str">
        <f>IF(E684="","",#REF!-N684)</f>
        <v/>
      </c>
      <c r="V684" s="42" t="str">
        <f t="shared" si="121"/>
        <v/>
      </c>
      <c r="W684" s="42" t="str">
        <f t="shared" si="125"/>
        <v/>
      </c>
      <c r="X684" s="41" t="str">
        <f>IF(E684="","",VLOOKUP(G684,#REF!,2,0))</f>
        <v/>
      </c>
      <c r="Y684" s="41" t="str">
        <f t="shared" si="126"/>
        <v/>
      </c>
      <c r="Z684" s="96" t="str">
        <f t="shared" si="127"/>
        <v/>
      </c>
      <c r="AA684" s="77" t="str">
        <f t="shared" si="128"/>
        <v/>
      </c>
      <c r="AB684" s="77" t="str">
        <f t="shared" si="129"/>
        <v/>
      </c>
      <c r="AC684" s="43" t="str">
        <f t="shared" si="130"/>
        <v/>
      </c>
      <c r="AD684" s="23"/>
      <c r="AE684" s="23"/>
      <c r="AF684" s="23"/>
      <c r="AG684" s="23"/>
      <c r="AH684" s="41" t="str">
        <f t="shared" si="131"/>
        <v/>
      </c>
      <c r="AI684" s="88"/>
      <c r="AJ684" s="26"/>
      <c r="AK684" s="26"/>
      <c r="AL684" s="26"/>
    </row>
    <row r="685" spans="1:38">
      <c r="A685" s="42">
        <v>682</v>
      </c>
      <c r="B685" s="42" t="s">
        <v>4</v>
      </c>
      <c r="C685" s="99"/>
      <c r="D685" s="42" t="str">
        <f t="shared" si="122"/>
        <v/>
      </c>
      <c r="E685" s="99"/>
      <c r="F685" s="26"/>
      <c r="G685" s="99"/>
      <c r="H685" s="107"/>
      <c r="I685" s="53"/>
      <c r="J685" s="53"/>
      <c r="K685" s="99"/>
      <c r="L685" s="26" t="str">
        <f t="shared" si="123"/>
        <v>_</v>
      </c>
      <c r="M685" s="99"/>
      <c r="N685" s="42" t="str">
        <f t="shared" si="124"/>
        <v/>
      </c>
      <c r="O685" s="70"/>
      <c r="P685" s="63"/>
      <c r="Q685" s="64"/>
      <c r="R685" s="26"/>
      <c r="S685" s="26"/>
      <c r="T685" s="42" t="str">
        <f t="shared" si="120"/>
        <v/>
      </c>
      <c r="U685" s="42" t="str">
        <f>IF(E685="","",#REF!-N685)</f>
        <v/>
      </c>
      <c r="V685" s="42" t="str">
        <f t="shared" si="121"/>
        <v/>
      </c>
      <c r="W685" s="42" t="str">
        <f t="shared" si="125"/>
        <v/>
      </c>
      <c r="X685" s="41" t="str">
        <f>IF(E685="","",VLOOKUP(G685,#REF!,2,0))</f>
        <v/>
      </c>
      <c r="Y685" s="41" t="str">
        <f t="shared" si="126"/>
        <v/>
      </c>
      <c r="Z685" s="96" t="str">
        <f t="shared" si="127"/>
        <v/>
      </c>
      <c r="AA685" s="77" t="str">
        <f t="shared" si="128"/>
        <v/>
      </c>
      <c r="AB685" s="77" t="str">
        <f t="shared" si="129"/>
        <v/>
      </c>
      <c r="AC685" s="43" t="str">
        <f t="shared" si="130"/>
        <v/>
      </c>
      <c r="AD685" s="23"/>
      <c r="AE685" s="23"/>
      <c r="AF685" s="23"/>
      <c r="AG685" s="23"/>
      <c r="AH685" s="41" t="str">
        <f t="shared" si="131"/>
        <v/>
      </c>
      <c r="AI685" s="88"/>
      <c r="AJ685" s="26"/>
      <c r="AK685" s="26"/>
      <c r="AL685" s="26"/>
    </row>
    <row r="686" spans="1:38">
      <c r="A686" s="42">
        <v>683</v>
      </c>
      <c r="B686" s="42" t="s">
        <v>4</v>
      </c>
      <c r="C686" s="99"/>
      <c r="D686" s="42" t="str">
        <f t="shared" si="122"/>
        <v/>
      </c>
      <c r="E686" s="99"/>
      <c r="F686" s="26"/>
      <c r="G686" s="99"/>
      <c r="H686" s="107"/>
      <c r="I686" s="53"/>
      <c r="J686" s="53"/>
      <c r="K686" s="99"/>
      <c r="L686" s="26" t="str">
        <f t="shared" si="123"/>
        <v>_</v>
      </c>
      <c r="M686" s="99"/>
      <c r="N686" s="42" t="str">
        <f t="shared" si="124"/>
        <v/>
      </c>
      <c r="O686" s="70"/>
      <c r="P686" s="63"/>
      <c r="Q686" s="64"/>
      <c r="R686" s="26"/>
      <c r="S686" s="26"/>
      <c r="T686" s="42" t="str">
        <f t="shared" si="120"/>
        <v/>
      </c>
      <c r="U686" s="42" t="str">
        <f>IF(E686="","",#REF!-N686)</f>
        <v/>
      </c>
      <c r="V686" s="42" t="str">
        <f t="shared" si="121"/>
        <v/>
      </c>
      <c r="W686" s="42" t="str">
        <f t="shared" si="125"/>
        <v/>
      </c>
      <c r="X686" s="41" t="str">
        <f>IF(E686="","",VLOOKUP(G686,#REF!,2,0))</f>
        <v/>
      </c>
      <c r="Y686" s="41" t="str">
        <f t="shared" si="126"/>
        <v/>
      </c>
      <c r="Z686" s="96" t="str">
        <f t="shared" si="127"/>
        <v/>
      </c>
      <c r="AA686" s="77" t="str">
        <f t="shared" si="128"/>
        <v/>
      </c>
      <c r="AB686" s="77" t="str">
        <f t="shared" si="129"/>
        <v/>
      </c>
      <c r="AC686" s="43" t="str">
        <f t="shared" si="130"/>
        <v/>
      </c>
      <c r="AD686" s="23"/>
      <c r="AE686" s="23"/>
      <c r="AF686" s="23"/>
      <c r="AG686" s="23"/>
      <c r="AH686" s="41" t="str">
        <f t="shared" si="131"/>
        <v/>
      </c>
      <c r="AI686" s="88"/>
      <c r="AJ686" s="26"/>
      <c r="AK686" s="26"/>
      <c r="AL686" s="26"/>
    </row>
    <row r="687" spans="1:38">
      <c r="A687" s="42">
        <v>684</v>
      </c>
      <c r="B687" s="42" t="s">
        <v>4</v>
      </c>
      <c r="C687" s="99"/>
      <c r="D687" s="42" t="str">
        <f t="shared" si="122"/>
        <v/>
      </c>
      <c r="E687" s="99"/>
      <c r="F687" s="26"/>
      <c r="G687" s="99"/>
      <c r="H687" s="107"/>
      <c r="I687" s="53"/>
      <c r="J687" s="53"/>
      <c r="K687" s="99"/>
      <c r="L687" s="26" t="str">
        <f t="shared" si="123"/>
        <v>_</v>
      </c>
      <c r="M687" s="99"/>
      <c r="N687" s="42" t="str">
        <f t="shared" si="124"/>
        <v/>
      </c>
      <c r="O687" s="70"/>
      <c r="P687" s="63"/>
      <c r="Q687" s="64"/>
      <c r="R687" s="26"/>
      <c r="S687" s="26"/>
      <c r="T687" s="42" t="str">
        <f t="shared" si="120"/>
        <v/>
      </c>
      <c r="U687" s="42" t="str">
        <f>IF(E687="","",#REF!-N687)</f>
        <v/>
      </c>
      <c r="V687" s="42" t="str">
        <f t="shared" si="121"/>
        <v/>
      </c>
      <c r="W687" s="42" t="str">
        <f t="shared" si="125"/>
        <v/>
      </c>
      <c r="X687" s="41" t="str">
        <f>IF(E687="","",VLOOKUP(G687,#REF!,2,0))</f>
        <v/>
      </c>
      <c r="Y687" s="41" t="str">
        <f t="shared" si="126"/>
        <v/>
      </c>
      <c r="Z687" s="96" t="str">
        <f t="shared" si="127"/>
        <v/>
      </c>
      <c r="AA687" s="77" t="str">
        <f t="shared" si="128"/>
        <v/>
      </c>
      <c r="AB687" s="77" t="str">
        <f t="shared" si="129"/>
        <v/>
      </c>
      <c r="AC687" s="43" t="str">
        <f t="shared" si="130"/>
        <v/>
      </c>
      <c r="AD687" s="23"/>
      <c r="AE687" s="23"/>
      <c r="AF687" s="23"/>
      <c r="AG687" s="23"/>
      <c r="AH687" s="41" t="str">
        <f t="shared" si="131"/>
        <v/>
      </c>
      <c r="AI687" s="88"/>
      <c r="AJ687" s="26"/>
      <c r="AK687" s="26"/>
      <c r="AL687" s="26"/>
    </row>
    <row r="688" spans="1:38">
      <c r="A688" s="42">
        <v>685</v>
      </c>
      <c r="B688" s="42" t="s">
        <v>4</v>
      </c>
      <c r="C688" s="99"/>
      <c r="D688" s="42" t="str">
        <f t="shared" si="122"/>
        <v/>
      </c>
      <c r="E688" s="99"/>
      <c r="F688" s="26"/>
      <c r="G688" s="99"/>
      <c r="H688" s="107"/>
      <c r="I688" s="53"/>
      <c r="J688" s="53"/>
      <c r="K688" s="99"/>
      <c r="L688" s="26" t="str">
        <f t="shared" si="123"/>
        <v>_</v>
      </c>
      <c r="M688" s="99"/>
      <c r="N688" s="42" t="str">
        <f t="shared" si="124"/>
        <v/>
      </c>
      <c r="O688" s="70"/>
      <c r="P688" s="63"/>
      <c r="Q688" s="64"/>
      <c r="R688" s="26"/>
      <c r="S688" s="26"/>
      <c r="T688" s="42" t="str">
        <f t="shared" si="120"/>
        <v/>
      </c>
      <c r="U688" s="42" t="str">
        <f>IF(E688="","",#REF!-N688)</f>
        <v/>
      </c>
      <c r="V688" s="42" t="str">
        <f t="shared" si="121"/>
        <v/>
      </c>
      <c r="W688" s="42" t="str">
        <f t="shared" si="125"/>
        <v/>
      </c>
      <c r="X688" s="41" t="str">
        <f>IF(E688="","",VLOOKUP(G688,#REF!,2,0))</f>
        <v/>
      </c>
      <c r="Y688" s="41" t="str">
        <f t="shared" si="126"/>
        <v/>
      </c>
      <c r="Z688" s="96" t="str">
        <f t="shared" si="127"/>
        <v/>
      </c>
      <c r="AA688" s="77" t="str">
        <f t="shared" si="128"/>
        <v/>
      </c>
      <c r="AB688" s="77" t="str">
        <f t="shared" si="129"/>
        <v/>
      </c>
      <c r="AC688" s="43" t="str">
        <f t="shared" si="130"/>
        <v/>
      </c>
      <c r="AD688" s="23"/>
      <c r="AE688" s="23"/>
      <c r="AF688" s="23"/>
      <c r="AG688" s="23"/>
      <c r="AH688" s="41" t="str">
        <f t="shared" si="131"/>
        <v/>
      </c>
      <c r="AI688" s="88"/>
      <c r="AJ688" s="26"/>
      <c r="AK688" s="26"/>
      <c r="AL688" s="26"/>
    </row>
    <row r="689" spans="1:38">
      <c r="A689" s="42">
        <v>686</v>
      </c>
      <c r="B689" s="42" t="s">
        <v>4</v>
      </c>
      <c r="C689" s="99"/>
      <c r="D689" s="42" t="str">
        <f t="shared" si="122"/>
        <v/>
      </c>
      <c r="E689" s="99"/>
      <c r="F689" s="26"/>
      <c r="G689" s="99"/>
      <c r="H689" s="107"/>
      <c r="I689" s="53"/>
      <c r="J689" s="53"/>
      <c r="K689" s="99"/>
      <c r="L689" s="26" t="str">
        <f t="shared" si="123"/>
        <v>_</v>
      </c>
      <c r="M689" s="99"/>
      <c r="N689" s="42" t="str">
        <f t="shared" si="124"/>
        <v/>
      </c>
      <c r="O689" s="70"/>
      <c r="P689" s="63"/>
      <c r="Q689" s="64"/>
      <c r="R689" s="26"/>
      <c r="S689" s="26"/>
      <c r="T689" s="42" t="str">
        <f t="shared" si="120"/>
        <v/>
      </c>
      <c r="U689" s="42" t="str">
        <f>IF(E689="","",#REF!-N689)</f>
        <v/>
      </c>
      <c r="V689" s="42" t="str">
        <f t="shared" si="121"/>
        <v/>
      </c>
      <c r="W689" s="42" t="str">
        <f t="shared" si="125"/>
        <v/>
      </c>
      <c r="X689" s="41" t="str">
        <f>IF(E689="","",VLOOKUP(G689,#REF!,2,0))</f>
        <v/>
      </c>
      <c r="Y689" s="41" t="str">
        <f t="shared" si="126"/>
        <v/>
      </c>
      <c r="Z689" s="96" t="str">
        <f t="shared" si="127"/>
        <v/>
      </c>
      <c r="AA689" s="77" t="str">
        <f t="shared" si="128"/>
        <v/>
      </c>
      <c r="AB689" s="77" t="str">
        <f t="shared" si="129"/>
        <v/>
      </c>
      <c r="AC689" s="43" t="str">
        <f t="shared" si="130"/>
        <v/>
      </c>
      <c r="AD689" s="23"/>
      <c r="AE689" s="23"/>
      <c r="AF689" s="23"/>
      <c r="AG689" s="23"/>
      <c r="AH689" s="41" t="str">
        <f t="shared" si="131"/>
        <v/>
      </c>
      <c r="AI689" s="88"/>
      <c r="AJ689" s="26"/>
      <c r="AK689" s="26"/>
      <c r="AL689" s="26"/>
    </row>
    <row r="690" spans="1:38">
      <c r="A690" s="42">
        <v>687</v>
      </c>
      <c r="B690" s="42" t="s">
        <v>4</v>
      </c>
      <c r="C690" s="99"/>
      <c r="D690" s="42" t="str">
        <f t="shared" si="122"/>
        <v/>
      </c>
      <c r="E690" s="99"/>
      <c r="F690" s="26"/>
      <c r="G690" s="99"/>
      <c r="H690" s="107"/>
      <c r="I690" s="53"/>
      <c r="J690" s="53"/>
      <c r="K690" s="99"/>
      <c r="L690" s="26" t="str">
        <f t="shared" si="123"/>
        <v>_</v>
      </c>
      <c r="M690" s="99"/>
      <c r="N690" s="42" t="str">
        <f t="shared" si="124"/>
        <v/>
      </c>
      <c r="O690" s="70"/>
      <c r="P690" s="63"/>
      <c r="Q690" s="64"/>
      <c r="R690" s="26"/>
      <c r="S690" s="26"/>
      <c r="T690" s="42" t="str">
        <f t="shared" si="120"/>
        <v/>
      </c>
      <c r="U690" s="42" t="str">
        <f>IF(E690="","",#REF!-N690)</f>
        <v/>
      </c>
      <c r="V690" s="42" t="str">
        <f t="shared" si="121"/>
        <v/>
      </c>
      <c r="W690" s="42" t="str">
        <f t="shared" si="125"/>
        <v/>
      </c>
      <c r="X690" s="41" t="str">
        <f>IF(E690="","",VLOOKUP(G690,#REF!,2,0))</f>
        <v/>
      </c>
      <c r="Y690" s="41" t="str">
        <f t="shared" si="126"/>
        <v/>
      </c>
      <c r="Z690" s="96" t="str">
        <f t="shared" si="127"/>
        <v/>
      </c>
      <c r="AA690" s="77" t="str">
        <f t="shared" si="128"/>
        <v/>
      </c>
      <c r="AB690" s="77" t="str">
        <f t="shared" si="129"/>
        <v/>
      </c>
      <c r="AC690" s="43" t="str">
        <f t="shared" si="130"/>
        <v/>
      </c>
      <c r="AD690" s="23"/>
      <c r="AE690" s="23"/>
      <c r="AF690" s="23"/>
      <c r="AG690" s="23"/>
      <c r="AH690" s="41" t="str">
        <f t="shared" si="131"/>
        <v/>
      </c>
      <c r="AI690" s="88"/>
      <c r="AJ690" s="26"/>
      <c r="AK690" s="26"/>
      <c r="AL690" s="26"/>
    </row>
    <row r="691" spans="1:38">
      <c r="A691" s="42">
        <v>688</v>
      </c>
      <c r="B691" s="42" t="s">
        <v>4</v>
      </c>
      <c r="C691" s="99"/>
      <c r="D691" s="42" t="str">
        <f t="shared" si="122"/>
        <v/>
      </c>
      <c r="E691" s="99"/>
      <c r="F691" s="26"/>
      <c r="G691" s="99"/>
      <c r="H691" s="107"/>
      <c r="I691" s="53"/>
      <c r="J691" s="53"/>
      <c r="K691" s="99"/>
      <c r="L691" s="26" t="str">
        <f t="shared" si="123"/>
        <v>_</v>
      </c>
      <c r="M691" s="99"/>
      <c r="N691" s="42" t="str">
        <f t="shared" si="124"/>
        <v/>
      </c>
      <c r="O691" s="70"/>
      <c r="P691" s="63"/>
      <c r="Q691" s="64"/>
      <c r="R691" s="26"/>
      <c r="S691" s="26"/>
      <c r="T691" s="42" t="str">
        <f t="shared" si="120"/>
        <v/>
      </c>
      <c r="U691" s="42" t="str">
        <f>IF(E691="","",#REF!-N691)</f>
        <v/>
      </c>
      <c r="V691" s="42" t="str">
        <f t="shared" si="121"/>
        <v/>
      </c>
      <c r="W691" s="42" t="str">
        <f t="shared" si="125"/>
        <v/>
      </c>
      <c r="X691" s="41" t="str">
        <f>IF(E691="","",VLOOKUP(G691,#REF!,2,0))</f>
        <v/>
      </c>
      <c r="Y691" s="41" t="str">
        <f t="shared" si="126"/>
        <v/>
      </c>
      <c r="Z691" s="96" t="str">
        <f t="shared" si="127"/>
        <v/>
      </c>
      <c r="AA691" s="77" t="str">
        <f t="shared" si="128"/>
        <v/>
      </c>
      <c r="AB691" s="77" t="str">
        <f t="shared" si="129"/>
        <v/>
      </c>
      <c r="AC691" s="43" t="str">
        <f t="shared" si="130"/>
        <v/>
      </c>
      <c r="AD691" s="23"/>
      <c r="AE691" s="23"/>
      <c r="AF691" s="23"/>
      <c r="AG691" s="23"/>
      <c r="AH691" s="41" t="str">
        <f t="shared" si="131"/>
        <v/>
      </c>
      <c r="AI691" s="88"/>
      <c r="AJ691" s="26"/>
      <c r="AK691" s="26"/>
      <c r="AL691" s="26"/>
    </row>
    <row r="692" spans="1:38">
      <c r="A692" s="42">
        <v>689</v>
      </c>
      <c r="B692" s="42" t="s">
        <v>4</v>
      </c>
      <c r="C692" s="99"/>
      <c r="D692" s="42" t="str">
        <f t="shared" si="122"/>
        <v/>
      </c>
      <c r="E692" s="99"/>
      <c r="F692" s="26"/>
      <c r="G692" s="99"/>
      <c r="H692" s="107"/>
      <c r="I692" s="53"/>
      <c r="J692" s="53"/>
      <c r="K692" s="99"/>
      <c r="L692" s="26" t="str">
        <f t="shared" si="123"/>
        <v>_</v>
      </c>
      <c r="M692" s="99"/>
      <c r="N692" s="42" t="str">
        <f t="shared" si="124"/>
        <v/>
      </c>
      <c r="O692" s="70"/>
      <c r="P692" s="63"/>
      <c r="Q692" s="64"/>
      <c r="R692" s="26"/>
      <c r="S692" s="26"/>
      <c r="T692" s="42" t="str">
        <f t="shared" si="120"/>
        <v/>
      </c>
      <c r="U692" s="42" t="str">
        <f>IF(E692="","",#REF!-N692)</f>
        <v/>
      </c>
      <c r="V692" s="42" t="str">
        <f t="shared" si="121"/>
        <v/>
      </c>
      <c r="W692" s="42" t="str">
        <f t="shared" si="125"/>
        <v/>
      </c>
      <c r="X692" s="41" t="str">
        <f>IF(E692="","",VLOOKUP(G692,#REF!,2,0))</f>
        <v/>
      </c>
      <c r="Y692" s="41" t="str">
        <f t="shared" si="126"/>
        <v/>
      </c>
      <c r="Z692" s="96" t="str">
        <f t="shared" si="127"/>
        <v/>
      </c>
      <c r="AA692" s="77" t="str">
        <f t="shared" si="128"/>
        <v/>
      </c>
      <c r="AB692" s="77" t="str">
        <f t="shared" si="129"/>
        <v/>
      </c>
      <c r="AC692" s="43" t="str">
        <f t="shared" si="130"/>
        <v/>
      </c>
      <c r="AD692" s="23"/>
      <c r="AE692" s="23"/>
      <c r="AF692" s="23"/>
      <c r="AG692" s="23"/>
      <c r="AH692" s="41" t="str">
        <f t="shared" si="131"/>
        <v/>
      </c>
      <c r="AI692" s="88"/>
      <c r="AJ692" s="26"/>
      <c r="AK692" s="26"/>
      <c r="AL692" s="26"/>
    </row>
    <row r="693" spans="1:38">
      <c r="A693" s="42">
        <v>690</v>
      </c>
      <c r="B693" s="42" t="s">
        <v>4</v>
      </c>
      <c r="C693" s="99"/>
      <c r="D693" s="42" t="str">
        <f t="shared" si="122"/>
        <v/>
      </c>
      <c r="E693" s="99"/>
      <c r="F693" s="26"/>
      <c r="G693" s="99"/>
      <c r="H693" s="107"/>
      <c r="I693" s="53"/>
      <c r="J693" s="53"/>
      <c r="K693" s="99"/>
      <c r="L693" s="26" t="str">
        <f t="shared" si="123"/>
        <v>_</v>
      </c>
      <c r="M693" s="99"/>
      <c r="N693" s="42" t="str">
        <f t="shared" si="124"/>
        <v/>
      </c>
      <c r="O693" s="70"/>
      <c r="P693" s="63"/>
      <c r="Q693" s="64"/>
      <c r="R693" s="26"/>
      <c r="S693" s="26"/>
      <c r="T693" s="42" t="str">
        <f t="shared" si="120"/>
        <v/>
      </c>
      <c r="U693" s="42" t="str">
        <f>IF(E693="","",#REF!-N693)</f>
        <v/>
      </c>
      <c r="V693" s="42" t="str">
        <f t="shared" si="121"/>
        <v/>
      </c>
      <c r="W693" s="42" t="str">
        <f t="shared" si="125"/>
        <v/>
      </c>
      <c r="X693" s="41" t="str">
        <f>IF(E693="","",VLOOKUP(G693,#REF!,2,0))</f>
        <v/>
      </c>
      <c r="Y693" s="41" t="str">
        <f t="shared" si="126"/>
        <v/>
      </c>
      <c r="Z693" s="96" t="str">
        <f t="shared" si="127"/>
        <v/>
      </c>
      <c r="AA693" s="77" t="str">
        <f t="shared" si="128"/>
        <v/>
      </c>
      <c r="AB693" s="77" t="str">
        <f t="shared" si="129"/>
        <v/>
      </c>
      <c r="AC693" s="43" t="str">
        <f t="shared" si="130"/>
        <v/>
      </c>
      <c r="AD693" s="23"/>
      <c r="AE693" s="23"/>
      <c r="AF693" s="23"/>
      <c r="AG693" s="23"/>
      <c r="AH693" s="41" t="str">
        <f t="shared" si="131"/>
        <v/>
      </c>
      <c r="AI693" s="88"/>
      <c r="AJ693" s="26"/>
      <c r="AK693" s="26"/>
      <c r="AL693" s="26"/>
    </row>
    <row r="694" spans="1:38">
      <c r="A694" s="42">
        <v>691</v>
      </c>
      <c r="B694" s="42" t="s">
        <v>4</v>
      </c>
      <c r="C694" s="99"/>
      <c r="D694" s="42" t="str">
        <f t="shared" si="122"/>
        <v/>
      </c>
      <c r="E694" s="99"/>
      <c r="F694" s="26"/>
      <c r="G694" s="99"/>
      <c r="H694" s="107"/>
      <c r="I694" s="53"/>
      <c r="J694" s="53"/>
      <c r="K694" s="99"/>
      <c r="L694" s="26" t="str">
        <f t="shared" si="123"/>
        <v>_</v>
      </c>
      <c r="M694" s="99"/>
      <c r="N694" s="42" t="str">
        <f t="shared" si="124"/>
        <v/>
      </c>
      <c r="O694" s="70"/>
      <c r="P694" s="63"/>
      <c r="Q694" s="64"/>
      <c r="R694" s="26"/>
      <c r="S694" s="26"/>
      <c r="T694" s="42" t="str">
        <f t="shared" si="120"/>
        <v/>
      </c>
      <c r="U694" s="42" t="str">
        <f>IF(E694="","",#REF!-N694)</f>
        <v/>
      </c>
      <c r="V694" s="42" t="str">
        <f t="shared" si="121"/>
        <v/>
      </c>
      <c r="W694" s="42" t="str">
        <f t="shared" si="125"/>
        <v/>
      </c>
      <c r="X694" s="41" t="str">
        <f>IF(E694="","",VLOOKUP(G694,#REF!,2,0))</f>
        <v/>
      </c>
      <c r="Y694" s="41" t="str">
        <f t="shared" si="126"/>
        <v/>
      </c>
      <c r="Z694" s="96" t="str">
        <f t="shared" si="127"/>
        <v/>
      </c>
      <c r="AA694" s="77" t="str">
        <f t="shared" si="128"/>
        <v/>
      </c>
      <c r="AB694" s="77" t="str">
        <f t="shared" si="129"/>
        <v/>
      </c>
      <c r="AC694" s="43" t="str">
        <f t="shared" si="130"/>
        <v/>
      </c>
      <c r="AD694" s="23"/>
      <c r="AE694" s="23"/>
      <c r="AF694" s="23"/>
      <c r="AG694" s="23"/>
      <c r="AH694" s="41" t="str">
        <f t="shared" si="131"/>
        <v/>
      </c>
      <c r="AI694" s="88"/>
      <c r="AJ694" s="26"/>
      <c r="AK694" s="26"/>
      <c r="AL694" s="26"/>
    </row>
    <row r="695" spans="1:38">
      <c r="A695" s="42">
        <v>692</v>
      </c>
      <c r="B695" s="42" t="s">
        <v>4</v>
      </c>
      <c r="C695" s="99"/>
      <c r="D695" s="42" t="str">
        <f t="shared" si="122"/>
        <v/>
      </c>
      <c r="E695" s="99"/>
      <c r="F695" s="26"/>
      <c r="G695" s="99"/>
      <c r="H695" s="107"/>
      <c r="I695" s="53"/>
      <c r="J695" s="53"/>
      <c r="K695" s="99"/>
      <c r="L695" s="26" t="str">
        <f t="shared" si="123"/>
        <v>_</v>
      </c>
      <c r="M695" s="99"/>
      <c r="N695" s="42" t="str">
        <f t="shared" si="124"/>
        <v/>
      </c>
      <c r="O695" s="70"/>
      <c r="P695" s="63"/>
      <c r="Q695" s="64"/>
      <c r="R695" s="26"/>
      <c r="S695" s="26"/>
      <c r="T695" s="42" t="str">
        <f t="shared" si="120"/>
        <v/>
      </c>
      <c r="U695" s="42" t="str">
        <f>IF(E695="","",#REF!-N695)</f>
        <v/>
      </c>
      <c r="V695" s="42" t="str">
        <f t="shared" si="121"/>
        <v/>
      </c>
      <c r="W695" s="42" t="str">
        <f t="shared" si="125"/>
        <v/>
      </c>
      <c r="X695" s="41" t="str">
        <f>IF(E695="","",VLOOKUP(G695,#REF!,2,0))</f>
        <v/>
      </c>
      <c r="Y695" s="41" t="str">
        <f t="shared" si="126"/>
        <v/>
      </c>
      <c r="Z695" s="96" t="str">
        <f t="shared" si="127"/>
        <v/>
      </c>
      <c r="AA695" s="77" t="str">
        <f t="shared" si="128"/>
        <v/>
      </c>
      <c r="AB695" s="77" t="str">
        <f t="shared" si="129"/>
        <v/>
      </c>
      <c r="AC695" s="43" t="str">
        <f t="shared" si="130"/>
        <v/>
      </c>
      <c r="AD695" s="23"/>
      <c r="AE695" s="23"/>
      <c r="AF695" s="23"/>
      <c r="AG695" s="23"/>
      <c r="AH695" s="41" t="str">
        <f t="shared" si="131"/>
        <v/>
      </c>
      <c r="AI695" s="88"/>
      <c r="AJ695" s="26"/>
      <c r="AK695" s="26"/>
      <c r="AL695" s="26"/>
    </row>
    <row r="696" spans="1:38">
      <c r="A696" s="42">
        <v>693</v>
      </c>
      <c r="B696" s="42" t="s">
        <v>4</v>
      </c>
      <c r="C696" s="99"/>
      <c r="D696" s="42" t="str">
        <f t="shared" si="122"/>
        <v/>
      </c>
      <c r="E696" s="99"/>
      <c r="F696" s="26"/>
      <c r="G696" s="99"/>
      <c r="H696" s="107"/>
      <c r="I696" s="53"/>
      <c r="J696" s="53"/>
      <c r="K696" s="99"/>
      <c r="L696" s="26" t="str">
        <f t="shared" si="123"/>
        <v>_</v>
      </c>
      <c r="M696" s="99"/>
      <c r="N696" s="42" t="str">
        <f t="shared" si="124"/>
        <v/>
      </c>
      <c r="O696" s="70"/>
      <c r="P696" s="63"/>
      <c r="Q696" s="64"/>
      <c r="R696" s="26"/>
      <c r="S696" s="26"/>
      <c r="T696" s="42" t="str">
        <f t="shared" si="120"/>
        <v/>
      </c>
      <c r="U696" s="42" t="str">
        <f>IF(E696="","",#REF!-N696)</f>
        <v/>
      </c>
      <c r="V696" s="42" t="str">
        <f t="shared" si="121"/>
        <v/>
      </c>
      <c r="W696" s="42" t="str">
        <f t="shared" si="125"/>
        <v/>
      </c>
      <c r="X696" s="41" t="str">
        <f>IF(E696="","",VLOOKUP(G696,#REF!,2,0))</f>
        <v/>
      </c>
      <c r="Y696" s="41" t="str">
        <f t="shared" si="126"/>
        <v/>
      </c>
      <c r="Z696" s="96" t="str">
        <f t="shared" si="127"/>
        <v/>
      </c>
      <c r="AA696" s="77" t="str">
        <f t="shared" si="128"/>
        <v/>
      </c>
      <c r="AB696" s="77" t="str">
        <f t="shared" si="129"/>
        <v/>
      </c>
      <c r="AC696" s="43" t="str">
        <f t="shared" si="130"/>
        <v/>
      </c>
      <c r="AD696" s="23"/>
      <c r="AE696" s="23"/>
      <c r="AF696" s="23"/>
      <c r="AG696" s="23"/>
      <c r="AH696" s="41" t="str">
        <f t="shared" si="131"/>
        <v/>
      </c>
      <c r="AI696" s="88"/>
      <c r="AJ696" s="26"/>
      <c r="AK696" s="26"/>
      <c r="AL696" s="26"/>
    </row>
    <row r="697" spans="1:38">
      <c r="A697" s="42">
        <v>694</v>
      </c>
      <c r="B697" s="42" t="s">
        <v>4</v>
      </c>
      <c r="C697" s="99"/>
      <c r="D697" s="42" t="str">
        <f t="shared" si="122"/>
        <v/>
      </c>
      <c r="E697" s="99"/>
      <c r="F697" s="26"/>
      <c r="G697" s="99"/>
      <c r="H697" s="107"/>
      <c r="I697" s="53"/>
      <c r="J697" s="53"/>
      <c r="K697" s="99"/>
      <c r="L697" s="26" t="str">
        <f t="shared" si="123"/>
        <v>_</v>
      </c>
      <c r="M697" s="99"/>
      <c r="N697" s="42" t="str">
        <f t="shared" si="124"/>
        <v/>
      </c>
      <c r="O697" s="70"/>
      <c r="P697" s="63"/>
      <c r="Q697" s="64"/>
      <c r="R697" s="26"/>
      <c r="S697" s="26"/>
      <c r="T697" s="42" t="str">
        <f t="shared" si="120"/>
        <v/>
      </c>
      <c r="U697" s="42" t="str">
        <f>IF(E697="","",#REF!-N697)</f>
        <v/>
      </c>
      <c r="V697" s="42" t="str">
        <f t="shared" si="121"/>
        <v/>
      </c>
      <c r="W697" s="42" t="str">
        <f t="shared" si="125"/>
        <v/>
      </c>
      <c r="X697" s="41" t="str">
        <f>IF(E697="","",VLOOKUP(G697,#REF!,2,0))</f>
        <v/>
      </c>
      <c r="Y697" s="41" t="str">
        <f t="shared" si="126"/>
        <v/>
      </c>
      <c r="Z697" s="96" t="str">
        <f t="shared" si="127"/>
        <v/>
      </c>
      <c r="AA697" s="77" t="str">
        <f t="shared" si="128"/>
        <v/>
      </c>
      <c r="AB697" s="77" t="str">
        <f t="shared" si="129"/>
        <v/>
      </c>
      <c r="AC697" s="43" t="str">
        <f t="shared" si="130"/>
        <v/>
      </c>
      <c r="AD697" s="23"/>
      <c r="AE697" s="23"/>
      <c r="AF697" s="23"/>
      <c r="AG697" s="23"/>
      <c r="AH697" s="41" t="str">
        <f t="shared" si="131"/>
        <v/>
      </c>
      <c r="AI697" s="88"/>
      <c r="AJ697" s="26"/>
      <c r="AK697" s="26"/>
      <c r="AL697" s="26"/>
    </row>
    <row r="698" spans="1:38">
      <c r="A698" s="42">
        <v>695</v>
      </c>
      <c r="B698" s="42" t="s">
        <v>4</v>
      </c>
      <c r="C698" s="99"/>
      <c r="D698" s="42" t="str">
        <f t="shared" si="122"/>
        <v/>
      </c>
      <c r="E698" s="99"/>
      <c r="F698" s="26"/>
      <c r="G698" s="99"/>
      <c r="H698" s="107"/>
      <c r="I698" s="53"/>
      <c r="J698" s="53"/>
      <c r="K698" s="99"/>
      <c r="L698" s="26" t="str">
        <f t="shared" si="123"/>
        <v>_</v>
      </c>
      <c r="M698" s="99"/>
      <c r="N698" s="42" t="str">
        <f t="shared" si="124"/>
        <v/>
      </c>
      <c r="O698" s="70"/>
      <c r="P698" s="63"/>
      <c r="Q698" s="64"/>
      <c r="R698" s="26"/>
      <c r="S698" s="26"/>
      <c r="T698" s="42" t="str">
        <f t="shared" si="120"/>
        <v/>
      </c>
      <c r="U698" s="42" t="str">
        <f>IF(E698="","",#REF!-N698)</f>
        <v/>
      </c>
      <c r="V698" s="42" t="str">
        <f t="shared" si="121"/>
        <v/>
      </c>
      <c r="W698" s="42" t="str">
        <f t="shared" si="125"/>
        <v/>
      </c>
      <c r="X698" s="41" t="str">
        <f>IF(E698="","",VLOOKUP(G698,#REF!,2,0))</f>
        <v/>
      </c>
      <c r="Y698" s="41" t="str">
        <f t="shared" si="126"/>
        <v/>
      </c>
      <c r="Z698" s="96" t="str">
        <f t="shared" si="127"/>
        <v/>
      </c>
      <c r="AA698" s="77" t="str">
        <f t="shared" si="128"/>
        <v/>
      </c>
      <c r="AB698" s="77" t="str">
        <f t="shared" si="129"/>
        <v/>
      </c>
      <c r="AC698" s="43" t="str">
        <f t="shared" si="130"/>
        <v/>
      </c>
      <c r="AD698" s="23"/>
      <c r="AE698" s="23"/>
      <c r="AF698" s="23"/>
      <c r="AG698" s="23"/>
      <c r="AH698" s="41" t="str">
        <f t="shared" si="131"/>
        <v/>
      </c>
      <c r="AI698" s="88"/>
      <c r="AJ698" s="26"/>
      <c r="AK698" s="26"/>
      <c r="AL698" s="26"/>
    </row>
    <row r="699" spans="1:38">
      <c r="A699" s="42">
        <v>696</v>
      </c>
      <c r="B699" s="42" t="s">
        <v>4</v>
      </c>
      <c r="C699" s="99"/>
      <c r="D699" s="42" t="str">
        <f t="shared" si="122"/>
        <v/>
      </c>
      <c r="E699" s="99"/>
      <c r="F699" s="26"/>
      <c r="G699" s="99"/>
      <c r="H699" s="107"/>
      <c r="I699" s="53"/>
      <c r="J699" s="53"/>
      <c r="K699" s="99"/>
      <c r="L699" s="26" t="str">
        <f t="shared" si="123"/>
        <v>_</v>
      </c>
      <c r="M699" s="99"/>
      <c r="N699" s="42" t="str">
        <f t="shared" si="124"/>
        <v/>
      </c>
      <c r="O699" s="70"/>
      <c r="P699" s="63"/>
      <c r="Q699" s="64"/>
      <c r="R699" s="26"/>
      <c r="S699" s="26"/>
      <c r="T699" s="42" t="str">
        <f t="shared" si="120"/>
        <v/>
      </c>
      <c r="U699" s="42" t="str">
        <f>IF(E699="","",#REF!-N699)</f>
        <v/>
      </c>
      <c r="V699" s="42" t="str">
        <f t="shared" si="121"/>
        <v/>
      </c>
      <c r="W699" s="42" t="str">
        <f t="shared" si="125"/>
        <v/>
      </c>
      <c r="X699" s="41" t="str">
        <f>IF(E699="","",VLOOKUP(G699,#REF!,2,0))</f>
        <v/>
      </c>
      <c r="Y699" s="41" t="str">
        <f t="shared" si="126"/>
        <v/>
      </c>
      <c r="Z699" s="96" t="str">
        <f t="shared" si="127"/>
        <v/>
      </c>
      <c r="AA699" s="77" t="str">
        <f t="shared" si="128"/>
        <v/>
      </c>
      <c r="AB699" s="77" t="str">
        <f t="shared" si="129"/>
        <v/>
      </c>
      <c r="AC699" s="43" t="str">
        <f t="shared" si="130"/>
        <v/>
      </c>
      <c r="AD699" s="23"/>
      <c r="AE699" s="23"/>
      <c r="AF699" s="23"/>
      <c r="AG699" s="23"/>
      <c r="AH699" s="41" t="str">
        <f t="shared" si="131"/>
        <v/>
      </c>
      <c r="AI699" s="88"/>
      <c r="AJ699" s="26"/>
      <c r="AK699" s="26"/>
      <c r="AL699" s="26"/>
    </row>
    <row r="700" spans="1:38">
      <c r="A700" s="42">
        <v>697</v>
      </c>
      <c r="B700" s="42" t="s">
        <v>4</v>
      </c>
      <c r="C700" s="99"/>
      <c r="D700" s="42" t="str">
        <f t="shared" si="122"/>
        <v/>
      </c>
      <c r="E700" s="99"/>
      <c r="F700" s="26"/>
      <c r="G700" s="99"/>
      <c r="H700" s="107"/>
      <c r="I700" s="53"/>
      <c r="J700" s="53"/>
      <c r="K700" s="99"/>
      <c r="L700" s="26" t="str">
        <f t="shared" si="123"/>
        <v>_</v>
      </c>
      <c r="M700" s="99"/>
      <c r="N700" s="42" t="str">
        <f t="shared" si="124"/>
        <v/>
      </c>
      <c r="O700" s="70"/>
      <c r="P700" s="63"/>
      <c r="Q700" s="64"/>
      <c r="R700" s="26"/>
      <c r="S700" s="26"/>
      <c r="T700" s="42" t="str">
        <f t="shared" si="120"/>
        <v/>
      </c>
      <c r="U700" s="42" t="str">
        <f>IF(E700="","",#REF!-N700)</f>
        <v/>
      </c>
      <c r="V700" s="42" t="str">
        <f t="shared" si="121"/>
        <v/>
      </c>
      <c r="W700" s="42" t="str">
        <f t="shared" si="125"/>
        <v/>
      </c>
      <c r="X700" s="41" t="str">
        <f>IF(E700="","",VLOOKUP(G700,#REF!,2,0))</f>
        <v/>
      </c>
      <c r="Y700" s="41" t="str">
        <f t="shared" si="126"/>
        <v/>
      </c>
      <c r="Z700" s="96" t="str">
        <f t="shared" si="127"/>
        <v/>
      </c>
      <c r="AA700" s="77" t="str">
        <f t="shared" si="128"/>
        <v/>
      </c>
      <c r="AB700" s="77" t="str">
        <f t="shared" si="129"/>
        <v/>
      </c>
      <c r="AC700" s="43" t="str">
        <f t="shared" si="130"/>
        <v/>
      </c>
      <c r="AD700" s="23"/>
      <c r="AE700" s="23"/>
      <c r="AF700" s="23"/>
      <c r="AG700" s="23"/>
      <c r="AH700" s="41" t="str">
        <f t="shared" si="131"/>
        <v/>
      </c>
      <c r="AI700" s="88"/>
      <c r="AJ700" s="26"/>
      <c r="AK700" s="26"/>
      <c r="AL700" s="26"/>
    </row>
    <row r="701" spans="1:38">
      <c r="A701" s="42">
        <v>698</v>
      </c>
      <c r="B701" s="42" t="s">
        <v>4</v>
      </c>
      <c r="C701" s="99"/>
      <c r="D701" s="42" t="str">
        <f t="shared" si="122"/>
        <v/>
      </c>
      <c r="E701" s="99"/>
      <c r="F701" s="26"/>
      <c r="G701" s="99"/>
      <c r="H701" s="107"/>
      <c r="I701" s="53"/>
      <c r="J701" s="53"/>
      <c r="K701" s="99"/>
      <c r="L701" s="26" t="str">
        <f t="shared" si="123"/>
        <v>_</v>
      </c>
      <c r="M701" s="99"/>
      <c r="N701" s="42" t="str">
        <f t="shared" si="124"/>
        <v/>
      </c>
      <c r="O701" s="70"/>
      <c r="P701" s="63"/>
      <c r="Q701" s="64"/>
      <c r="R701" s="26"/>
      <c r="S701" s="26"/>
      <c r="T701" s="42" t="str">
        <f t="shared" si="120"/>
        <v/>
      </c>
      <c r="U701" s="42" t="str">
        <f>IF(E701="","",#REF!-N701)</f>
        <v/>
      </c>
      <c r="V701" s="42" t="str">
        <f t="shared" si="121"/>
        <v/>
      </c>
      <c r="W701" s="42" t="str">
        <f t="shared" si="125"/>
        <v/>
      </c>
      <c r="X701" s="41" t="str">
        <f>IF(E701="","",VLOOKUP(G701,#REF!,2,0))</f>
        <v/>
      </c>
      <c r="Y701" s="41" t="str">
        <f t="shared" si="126"/>
        <v/>
      </c>
      <c r="Z701" s="96" t="str">
        <f t="shared" si="127"/>
        <v/>
      </c>
      <c r="AA701" s="77" t="str">
        <f t="shared" si="128"/>
        <v/>
      </c>
      <c r="AB701" s="77" t="str">
        <f t="shared" si="129"/>
        <v/>
      </c>
      <c r="AC701" s="43" t="str">
        <f t="shared" si="130"/>
        <v/>
      </c>
      <c r="AD701" s="23"/>
      <c r="AE701" s="23"/>
      <c r="AF701" s="23"/>
      <c r="AG701" s="23"/>
      <c r="AH701" s="41" t="str">
        <f t="shared" si="131"/>
        <v/>
      </c>
      <c r="AI701" s="88"/>
      <c r="AJ701" s="26"/>
      <c r="AK701" s="26"/>
      <c r="AL701" s="26"/>
    </row>
    <row r="702" spans="1:38">
      <c r="A702" s="42">
        <v>699</v>
      </c>
      <c r="B702" s="42" t="s">
        <v>4</v>
      </c>
      <c r="C702" s="99"/>
      <c r="D702" s="42" t="str">
        <f t="shared" si="122"/>
        <v/>
      </c>
      <c r="E702" s="99"/>
      <c r="F702" s="26"/>
      <c r="G702" s="99"/>
      <c r="H702" s="107"/>
      <c r="I702" s="53"/>
      <c r="J702" s="53"/>
      <c r="K702" s="99"/>
      <c r="L702" s="26" t="str">
        <f t="shared" si="123"/>
        <v>_</v>
      </c>
      <c r="M702" s="99"/>
      <c r="N702" s="42" t="str">
        <f t="shared" si="124"/>
        <v/>
      </c>
      <c r="O702" s="70"/>
      <c r="P702" s="63"/>
      <c r="Q702" s="64"/>
      <c r="R702" s="26"/>
      <c r="S702" s="26"/>
      <c r="T702" s="42" t="str">
        <f t="shared" si="120"/>
        <v/>
      </c>
      <c r="U702" s="42" t="str">
        <f>IF(E702="","",#REF!-N702)</f>
        <v/>
      </c>
      <c r="V702" s="42" t="str">
        <f t="shared" si="121"/>
        <v/>
      </c>
      <c r="W702" s="42" t="str">
        <f t="shared" si="125"/>
        <v/>
      </c>
      <c r="X702" s="41" t="str">
        <f>IF(E702="","",VLOOKUP(G702,#REF!,2,0))</f>
        <v/>
      </c>
      <c r="Y702" s="41" t="str">
        <f t="shared" si="126"/>
        <v/>
      </c>
      <c r="Z702" s="96" t="str">
        <f t="shared" si="127"/>
        <v/>
      </c>
      <c r="AA702" s="77" t="str">
        <f t="shared" si="128"/>
        <v/>
      </c>
      <c r="AB702" s="77" t="str">
        <f t="shared" si="129"/>
        <v/>
      </c>
      <c r="AC702" s="43" t="str">
        <f t="shared" si="130"/>
        <v/>
      </c>
      <c r="AD702" s="23"/>
      <c r="AE702" s="23"/>
      <c r="AF702" s="23"/>
      <c r="AG702" s="23"/>
      <c r="AH702" s="41" t="str">
        <f t="shared" si="131"/>
        <v/>
      </c>
      <c r="AI702" s="88"/>
      <c r="AJ702" s="26"/>
      <c r="AK702" s="26"/>
      <c r="AL702" s="26"/>
    </row>
    <row r="703" spans="1:38">
      <c r="A703" s="42">
        <v>700</v>
      </c>
      <c r="B703" s="42" t="s">
        <v>4</v>
      </c>
      <c r="C703" s="99"/>
      <c r="D703" s="42" t="str">
        <f t="shared" si="122"/>
        <v/>
      </c>
      <c r="E703" s="99"/>
      <c r="F703" s="26"/>
      <c r="G703" s="99"/>
      <c r="H703" s="107"/>
      <c r="I703" s="53"/>
      <c r="J703" s="53"/>
      <c r="K703" s="99"/>
      <c r="L703" s="26" t="str">
        <f t="shared" si="123"/>
        <v>_</v>
      </c>
      <c r="M703" s="99"/>
      <c r="N703" s="42" t="str">
        <f t="shared" si="124"/>
        <v/>
      </c>
      <c r="O703" s="70"/>
      <c r="P703" s="63"/>
      <c r="Q703" s="64"/>
      <c r="R703" s="26"/>
      <c r="S703" s="26"/>
      <c r="T703" s="42" t="str">
        <f t="shared" si="120"/>
        <v/>
      </c>
      <c r="U703" s="42" t="str">
        <f>IF(E703="","",#REF!-N703)</f>
        <v/>
      </c>
      <c r="V703" s="42" t="str">
        <f t="shared" si="121"/>
        <v/>
      </c>
      <c r="W703" s="42" t="str">
        <f t="shared" si="125"/>
        <v/>
      </c>
      <c r="X703" s="41" t="str">
        <f>IF(E703="","",VLOOKUP(G703,#REF!,2,0))</f>
        <v/>
      </c>
      <c r="Y703" s="41" t="str">
        <f t="shared" si="126"/>
        <v/>
      </c>
      <c r="Z703" s="96" t="str">
        <f t="shared" si="127"/>
        <v/>
      </c>
      <c r="AA703" s="77" t="str">
        <f t="shared" si="128"/>
        <v/>
      </c>
      <c r="AB703" s="77" t="str">
        <f t="shared" si="129"/>
        <v/>
      </c>
      <c r="AC703" s="43" t="str">
        <f t="shared" si="130"/>
        <v/>
      </c>
      <c r="AD703" s="23"/>
      <c r="AE703" s="23"/>
      <c r="AF703" s="23"/>
      <c r="AG703" s="23"/>
      <c r="AH703" s="41" t="str">
        <f t="shared" si="131"/>
        <v/>
      </c>
      <c r="AI703" s="88"/>
      <c r="AJ703" s="26"/>
      <c r="AK703" s="26"/>
      <c r="AL703" s="26"/>
    </row>
    <row r="704" spans="1:38">
      <c r="A704" s="42">
        <v>701</v>
      </c>
      <c r="B704" s="42" t="s">
        <v>4</v>
      </c>
      <c r="C704" s="99"/>
      <c r="D704" s="42" t="str">
        <f t="shared" si="122"/>
        <v/>
      </c>
      <c r="E704" s="99"/>
      <c r="F704" s="26"/>
      <c r="G704" s="99"/>
      <c r="H704" s="107"/>
      <c r="I704" s="53"/>
      <c r="J704" s="53"/>
      <c r="K704" s="99"/>
      <c r="L704" s="26" t="str">
        <f t="shared" si="123"/>
        <v>_</v>
      </c>
      <c r="M704" s="99"/>
      <c r="N704" s="42" t="str">
        <f t="shared" si="124"/>
        <v/>
      </c>
      <c r="O704" s="70"/>
      <c r="P704" s="63"/>
      <c r="Q704" s="64"/>
      <c r="R704" s="26"/>
      <c r="S704" s="26"/>
      <c r="T704" s="42" t="str">
        <f t="shared" si="120"/>
        <v/>
      </c>
      <c r="U704" s="42" t="str">
        <f>IF(E704="","",#REF!-N704)</f>
        <v/>
      </c>
      <c r="V704" s="42" t="str">
        <f t="shared" si="121"/>
        <v/>
      </c>
      <c r="W704" s="42" t="str">
        <f t="shared" si="125"/>
        <v/>
      </c>
      <c r="X704" s="41" t="str">
        <f>IF(E704="","",VLOOKUP(G704,#REF!,2,0))</f>
        <v/>
      </c>
      <c r="Y704" s="41" t="str">
        <f t="shared" si="126"/>
        <v/>
      </c>
      <c r="Z704" s="96" t="str">
        <f t="shared" si="127"/>
        <v/>
      </c>
      <c r="AA704" s="77" t="str">
        <f t="shared" si="128"/>
        <v/>
      </c>
      <c r="AB704" s="77" t="str">
        <f t="shared" si="129"/>
        <v/>
      </c>
      <c r="AC704" s="43" t="str">
        <f t="shared" si="130"/>
        <v/>
      </c>
      <c r="AD704" s="23"/>
      <c r="AE704" s="23"/>
      <c r="AF704" s="23"/>
      <c r="AG704" s="23"/>
      <c r="AH704" s="41" t="str">
        <f t="shared" si="131"/>
        <v/>
      </c>
      <c r="AI704" s="88"/>
      <c r="AJ704" s="26"/>
      <c r="AK704" s="26"/>
      <c r="AL704" s="26"/>
    </row>
    <row r="705" spans="1:38">
      <c r="A705" s="42">
        <v>702</v>
      </c>
      <c r="B705" s="42" t="s">
        <v>4</v>
      </c>
      <c r="C705" s="99"/>
      <c r="D705" s="42" t="str">
        <f t="shared" si="122"/>
        <v/>
      </c>
      <c r="E705" s="99"/>
      <c r="F705" s="26"/>
      <c r="G705" s="99"/>
      <c r="H705" s="107"/>
      <c r="I705" s="53"/>
      <c r="J705" s="53"/>
      <c r="K705" s="99"/>
      <c r="L705" s="26" t="str">
        <f t="shared" si="123"/>
        <v>_</v>
      </c>
      <c r="M705" s="99"/>
      <c r="N705" s="42" t="str">
        <f t="shared" si="124"/>
        <v/>
      </c>
      <c r="O705" s="70"/>
      <c r="P705" s="63"/>
      <c r="Q705" s="64"/>
      <c r="R705" s="26"/>
      <c r="S705" s="26"/>
      <c r="T705" s="42" t="str">
        <f t="shared" si="120"/>
        <v/>
      </c>
      <c r="U705" s="42" t="str">
        <f>IF(E705="","",#REF!-N705)</f>
        <v/>
      </c>
      <c r="V705" s="42" t="str">
        <f t="shared" si="121"/>
        <v/>
      </c>
      <c r="W705" s="42" t="str">
        <f t="shared" si="125"/>
        <v/>
      </c>
      <c r="X705" s="41" t="str">
        <f>IF(E705="","",VLOOKUP(G705,#REF!,2,0))</f>
        <v/>
      </c>
      <c r="Y705" s="41" t="str">
        <f t="shared" si="126"/>
        <v/>
      </c>
      <c r="Z705" s="96" t="str">
        <f t="shared" si="127"/>
        <v/>
      </c>
      <c r="AA705" s="77" t="str">
        <f t="shared" si="128"/>
        <v/>
      </c>
      <c r="AB705" s="77" t="str">
        <f t="shared" si="129"/>
        <v/>
      </c>
      <c r="AC705" s="43" t="str">
        <f t="shared" si="130"/>
        <v/>
      </c>
      <c r="AD705" s="23"/>
      <c r="AE705" s="23"/>
      <c r="AF705" s="23"/>
      <c r="AG705" s="23"/>
      <c r="AH705" s="41" t="str">
        <f t="shared" si="131"/>
        <v/>
      </c>
      <c r="AI705" s="88"/>
      <c r="AJ705" s="26"/>
      <c r="AK705" s="26"/>
      <c r="AL705" s="26"/>
    </row>
    <row r="706" spans="1:38">
      <c r="A706" s="42">
        <v>703</v>
      </c>
      <c r="B706" s="42" t="s">
        <v>4</v>
      </c>
      <c r="C706" s="99"/>
      <c r="D706" s="42" t="str">
        <f t="shared" si="122"/>
        <v/>
      </c>
      <c r="E706" s="99"/>
      <c r="F706" s="26"/>
      <c r="G706" s="99"/>
      <c r="H706" s="107"/>
      <c r="I706" s="53"/>
      <c r="J706" s="53"/>
      <c r="K706" s="99"/>
      <c r="L706" s="26" t="str">
        <f t="shared" si="123"/>
        <v>_</v>
      </c>
      <c r="M706" s="99"/>
      <c r="N706" s="42" t="str">
        <f t="shared" si="124"/>
        <v/>
      </c>
      <c r="O706" s="70"/>
      <c r="P706" s="63"/>
      <c r="Q706" s="64"/>
      <c r="R706" s="26"/>
      <c r="S706" s="26"/>
      <c r="T706" s="42" t="str">
        <f t="shared" si="120"/>
        <v/>
      </c>
      <c r="U706" s="42" t="str">
        <f>IF(E706="","",#REF!-N706)</f>
        <v/>
      </c>
      <c r="V706" s="42" t="str">
        <f t="shared" si="121"/>
        <v/>
      </c>
      <c r="W706" s="42" t="str">
        <f t="shared" si="125"/>
        <v/>
      </c>
      <c r="X706" s="41" t="str">
        <f>IF(E706="","",VLOOKUP(G706,#REF!,2,0))</f>
        <v/>
      </c>
      <c r="Y706" s="41" t="str">
        <f t="shared" si="126"/>
        <v/>
      </c>
      <c r="Z706" s="96" t="str">
        <f t="shared" si="127"/>
        <v/>
      </c>
      <c r="AA706" s="77" t="str">
        <f t="shared" si="128"/>
        <v/>
      </c>
      <c r="AB706" s="77" t="str">
        <f t="shared" si="129"/>
        <v/>
      </c>
      <c r="AC706" s="43" t="str">
        <f t="shared" si="130"/>
        <v/>
      </c>
      <c r="AD706" s="23"/>
      <c r="AE706" s="23"/>
      <c r="AF706" s="23"/>
      <c r="AG706" s="23"/>
      <c r="AH706" s="41" t="str">
        <f t="shared" si="131"/>
        <v/>
      </c>
      <c r="AI706" s="88"/>
      <c r="AJ706" s="26"/>
      <c r="AK706" s="26"/>
      <c r="AL706" s="26"/>
    </row>
    <row r="707" spans="1:38">
      <c r="A707" s="42">
        <v>704</v>
      </c>
      <c r="B707" s="42" t="s">
        <v>4</v>
      </c>
      <c r="C707" s="99"/>
      <c r="D707" s="42" t="str">
        <f t="shared" si="122"/>
        <v/>
      </c>
      <c r="E707" s="99"/>
      <c r="F707" s="26"/>
      <c r="G707" s="99"/>
      <c r="H707" s="107"/>
      <c r="I707" s="53"/>
      <c r="J707" s="53"/>
      <c r="K707" s="99"/>
      <c r="L707" s="26" t="str">
        <f t="shared" si="123"/>
        <v>_</v>
      </c>
      <c r="M707" s="99"/>
      <c r="N707" s="42" t="str">
        <f t="shared" si="124"/>
        <v/>
      </c>
      <c r="O707" s="70"/>
      <c r="P707" s="63"/>
      <c r="Q707" s="64"/>
      <c r="R707" s="26"/>
      <c r="S707" s="26"/>
      <c r="T707" s="42" t="str">
        <f t="shared" si="120"/>
        <v/>
      </c>
      <c r="U707" s="42" t="str">
        <f>IF(E707="","",#REF!-N707)</f>
        <v/>
      </c>
      <c r="V707" s="42" t="str">
        <f t="shared" si="121"/>
        <v/>
      </c>
      <c r="W707" s="42" t="str">
        <f t="shared" si="125"/>
        <v/>
      </c>
      <c r="X707" s="41" t="str">
        <f>IF(E707="","",VLOOKUP(G707,#REF!,2,0))</f>
        <v/>
      </c>
      <c r="Y707" s="41" t="str">
        <f t="shared" si="126"/>
        <v/>
      </c>
      <c r="Z707" s="96" t="str">
        <f t="shared" si="127"/>
        <v/>
      </c>
      <c r="AA707" s="77" t="str">
        <f t="shared" si="128"/>
        <v/>
      </c>
      <c r="AB707" s="77" t="str">
        <f t="shared" si="129"/>
        <v/>
      </c>
      <c r="AC707" s="43" t="str">
        <f t="shared" si="130"/>
        <v/>
      </c>
      <c r="AD707" s="23"/>
      <c r="AE707" s="23"/>
      <c r="AF707" s="23"/>
      <c r="AG707" s="23"/>
      <c r="AH707" s="41" t="str">
        <f t="shared" si="131"/>
        <v/>
      </c>
      <c r="AI707" s="88"/>
      <c r="AJ707" s="26"/>
      <c r="AK707" s="26"/>
      <c r="AL707" s="26"/>
    </row>
    <row r="708" spans="1:38">
      <c r="A708" s="42">
        <v>705</v>
      </c>
      <c r="B708" s="42" t="s">
        <v>4</v>
      </c>
      <c r="C708" s="99"/>
      <c r="D708" s="42" t="str">
        <f t="shared" si="122"/>
        <v/>
      </c>
      <c r="E708" s="99"/>
      <c r="F708" s="26"/>
      <c r="G708" s="99"/>
      <c r="H708" s="107"/>
      <c r="I708" s="53"/>
      <c r="J708" s="53"/>
      <c r="K708" s="99"/>
      <c r="L708" s="26" t="str">
        <f t="shared" si="123"/>
        <v>_</v>
      </c>
      <c r="M708" s="99"/>
      <c r="N708" s="42" t="str">
        <f t="shared" si="124"/>
        <v/>
      </c>
      <c r="O708" s="70"/>
      <c r="P708" s="63"/>
      <c r="Q708" s="64"/>
      <c r="R708" s="26"/>
      <c r="S708" s="26"/>
      <c r="T708" s="42" t="str">
        <f t="shared" ref="T708:T771" si="132">IF(E708="","",48)</f>
        <v/>
      </c>
      <c r="U708" s="42" t="str">
        <f>IF(E708="","",#REF!-N708)</f>
        <v/>
      </c>
      <c r="V708" s="42" t="str">
        <f t="shared" ref="V708:V771" si="133">IF(E708="","",T708-U708)</f>
        <v/>
      </c>
      <c r="W708" s="42" t="str">
        <f t="shared" si="125"/>
        <v/>
      </c>
      <c r="X708" s="41" t="str">
        <f>IF(E708="","",VLOOKUP(G708,#REF!,2,0))</f>
        <v/>
      </c>
      <c r="Y708" s="41" t="str">
        <f t="shared" si="126"/>
        <v/>
      </c>
      <c r="Z708" s="96" t="str">
        <f t="shared" si="127"/>
        <v/>
      </c>
      <c r="AA708" s="77" t="str">
        <f t="shared" si="128"/>
        <v/>
      </c>
      <c r="AB708" s="77" t="str">
        <f t="shared" si="129"/>
        <v/>
      </c>
      <c r="AC708" s="43" t="str">
        <f t="shared" si="130"/>
        <v/>
      </c>
      <c r="AD708" s="23"/>
      <c r="AE708" s="23"/>
      <c r="AF708" s="23"/>
      <c r="AG708" s="23"/>
      <c r="AH708" s="41" t="str">
        <f t="shared" si="131"/>
        <v/>
      </c>
      <c r="AI708" s="88"/>
      <c r="AJ708" s="26"/>
      <c r="AK708" s="26"/>
      <c r="AL708" s="26"/>
    </row>
    <row r="709" spans="1:38">
      <c r="A709" s="42">
        <v>706</v>
      </c>
      <c r="B709" s="42" t="s">
        <v>4</v>
      </c>
      <c r="C709" s="99"/>
      <c r="D709" s="42" t="str">
        <f t="shared" ref="D709:D772" si="134">IF(O709="","",C709&amp;"_"&amp;O709)</f>
        <v/>
      </c>
      <c r="E709" s="99"/>
      <c r="F709" s="26"/>
      <c r="G709" s="99"/>
      <c r="H709" s="107"/>
      <c r="I709" s="53"/>
      <c r="J709" s="53"/>
      <c r="K709" s="99"/>
      <c r="L709" s="26" t="str">
        <f t="shared" ref="L709:L772" si="135">C709&amp;"_"&amp;K709</f>
        <v>_</v>
      </c>
      <c r="M709" s="99"/>
      <c r="N709" s="42" t="str">
        <f t="shared" ref="N709:N772" si="136">IF(M709="","",IF(MONTH(M709)&lt;=3,YEAR(M709)-1,YEAR(M709)))</f>
        <v/>
      </c>
      <c r="O709" s="70"/>
      <c r="P709" s="63"/>
      <c r="Q709" s="64"/>
      <c r="R709" s="26"/>
      <c r="S709" s="26"/>
      <c r="T709" s="42" t="str">
        <f t="shared" si="132"/>
        <v/>
      </c>
      <c r="U709" s="42" t="str">
        <f>IF(E709="","",#REF!-N709)</f>
        <v/>
      </c>
      <c r="V709" s="42" t="str">
        <f t="shared" si="133"/>
        <v/>
      </c>
      <c r="W709" s="42" t="str">
        <f t="shared" ref="W709:W772" si="137">IF(T709="","",0.021)</f>
        <v/>
      </c>
      <c r="X709" s="41" t="str">
        <f>IF(E709="","",VLOOKUP(G709,#REF!,2,0))</f>
        <v/>
      </c>
      <c r="Y709" s="41" t="str">
        <f t="shared" ref="Y709:Y772" si="138">IF(E709="","",IF(P709=0,ROUND(H709*X709,0),0))</f>
        <v/>
      </c>
      <c r="Z709" s="96" t="str">
        <f t="shared" ref="Z709:Z772" si="139">IF(P709="","",IF(V709&lt;0,1,IF(P709=0,Y709,P709)))</f>
        <v/>
      </c>
      <c r="AA709" s="77" t="str">
        <f t="shared" ref="AA709:AA772" si="140">IF(E709="","",IF(U709=0,0,IF(V709=0,AI709,IF(V709&lt;0,0,ROUNDDOWN(Z709*W709,0)))))</f>
        <v/>
      </c>
      <c r="AB709" s="77" t="str">
        <f t="shared" ref="AB709:AB772" si="141">IF(E709="","",IF(V709=0,Z709,IF(V709&lt;0,0,AA709*U709)))</f>
        <v/>
      </c>
      <c r="AC709" s="43" t="str">
        <f t="shared" ref="AC709:AC772" si="142">IF(E709="","",IF(Z709-AB709&lt;=0,1,Z709-AB709))</f>
        <v/>
      </c>
      <c r="AD709" s="23"/>
      <c r="AE709" s="23"/>
      <c r="AF709" s="23"/>
      <c r="AG709" s="23"/>
      <c r="AH709" s="41" t="str">
        <f t="shared" ref="AH709:AH772" si="143">IF(E709="","",P709-SUM(AD709:AG709))</f>
        <v/>
      </c>
      <c r="AI709" s="88"/>
      <c r="AJ709" s="26"/>
      <c r="AK709" s="26"/>
      <c r="AL709" s="26"/>
    </row>
    <row r="710" spans="1:38">
      <c r="A710" s="42">
        <v>707</v>
      </c>
      <c r="B710" s="42" t="s">
        <v>4</v>
      </c>
      <c r="C710" s="99"/>
      <c r="D710" s="42" t="str">
        <f t="shared" si="134"/>
        <v/>
      </c>
      <c r="E710" s="99"/>
      <c r="F710" s="26"/>
      <c r="G710" s="99"/>
      <c r="H710" s="107"/>
      <c r="I710" s="53"/>
      <c r="J710" s="53"/>
      <c r="K710" s="99"/>
      <c r="L710" s="26" t="str">
        <f t="shared" si="135"/>
        <v>_</v>
      </c>
      <c r="M710" s="99"/>
      <c r="N710" s="42" t="str">
        <f t="shared" si="136"/>
        <v/>
      </c>
      <c r="O710" s="70"/>
      <c r="P710" s="63"/>
      <c r="Q710" s="64"/>
      <c r="R710" s="26"/>
      <c r="S710" s="26"/>
      <c r="T710" s="42" t="str">
        <f t="shared" si="132"/>
        <v/>
      </c>
      <c r="U710" s="42" t="str">
        <f>IF(E710="","",#REF!-N710)</f>
        <v/>
      </c>
      <c r="V710" s="42" t="str">
        <f t="shared" si="133"/>
        <v/>
      </c>
      <c r="W710" s="42" t="str">
        <f t="shared" si="137"/>
        <v/>
      </c>
      <c r="X710" s="41" t="str">
        <f>IF(E710="","",VLOOKUP(G710,#REF!,2,0))</f>
        <v/>
      </c>
      <c r="Y710" s="41" t="str">
        <f t="shared" si="138"/>
        <v/>
      </c>
      <c r="Z710" s="96" t="str">
        <f t="shared" si="139"/>
        <v/>
      </c>
      <c r="AA710" s="77" t="str">
        <f t="shared" si="140"/>
        <v/>
      </c>
      <c r="AB710" s="77" t="str">
        <f t="shared" si="141"/>
        <v/>
      </c>
      <c r="AC710" s="43" t="str">
        <f t="shared" si="142"/>
        <v/>
      </c>
      <c r="AD710" s="23"/>
      <c r="AE710" s="23"/>
      <c r="AF710" s="23"/>
      <c r="AG710" s="23"/>
      <c r="AH710" s="41" t="str">
        <f t="shared" si="143"/>
        <v/>
      </c>
      <c r="AI710" s="88"/>
      <c r="AJ710" s="26"/>
      <c r="AK710" s="26"/>
      <c r="AL710" s="26"/>
    </row>
    <row r="711" spans="1:38">
      <c r="A711" s="42">
        <v>708</v>
      </c>
      <c r="B711" s="42" t="s">
        <v>4</v>
      </c>
      <c r="C711" s="99"/>
      <c r="D711" s="42" t="str">
        <f t="shared" si="134"/>
        <v/>
      </c>
      <c r="E711" s="99"/>
      <c r="F711" s="26"/>
      <c r="G711" s="99"/>
      <c r="H711" s="107"/>
      <c r="I711" s="53"/>
      <c r="J711" s="53"/>
      <c r="K711" s="99"/>
      <c r="L711" s="26" t="str">
        <f t="shared" si="135"/>
        <v>_</v>
      </c>
      <c r="M711" s="99"/>
      <c r="N711" s="42" t="str">
        <f t="shared" si="136"/>
        <v/>
      </c>
      <c r="O711" s="70"/>
      <c r="P711" s="63"/>
      <c r="Q711" s="64"/>
      <c r="R711" s="26"/>
      <c r="S711" s="26"/>
      <c r="T711" s="42" t="str">
        <f t="shared" si="132"/>
        <v/>
      </c>
      <c r="U711" s="42" t="str">
        <f>IF(E711="","",#REF!-N711)</f>
        <v/>
      </c>
      <c r="V711" s="42" t="str">
        <f t="shared" si="133"/>
        <v/>
      </c>
      <c r="W711" s="42" t="str">
        <f t="shared" si="137"/>
        <v/>
      </c>
      <c r="X711" s="41" t="str">
        <f>IF(E711="","",VLOOKUP(G711,#REF!,2,0))</f>
        <v/>
      </c>
      <c r="Y711" s="41" t="str">
        <f t="shared" si="138"/>
        <v/>
      </c>
      <c r="Z711" s="96" t="str">
        <f t="shared" si="139"/>
        <v/>
      </c>
      <c r="AA711" s="77" t="str">
        <f t="shared" si="140"/>
        <v/>
      </c>
      <c r="AB711" s="77" t="str">
        <f t="shared" si="141"/>
        <v/>
      </c>
      <c r="AC711" s="43" t="str">
        <f t="shared" si="142"/>
        <v/>
      </c>
      <c r="AD711" s="23"/>
      <c r="AE711" s="23"/>
      <c r="AF711" s="23"/>
      <c r="AG711" s="23"/>
      <c r="AH711" s="41" t="str">
        <f t="shared" si="143"/>
        <v/>
      </c>
      <c r="AI711" s="88"/>
      <c r="AJ711" s="26"/>
      <c r="AK711" s="26"/>
      <c r="AL711" s="26"/>
    </row>
    <row r="712" spans="1:38">
      <c r="A712" s="42">
        <v>709</v>
      </c>
      <c r="B712" s="42" t="s">
        <v>4</v>
      </c>
      <c r="C712" s="99"/>
      <c r="D712" s="42" t="str">
        <f t="shared" si="134"/>
        <v/>
      </c>
      <c r="E712" s="99"/>
      <c r="F712" s="26"/>
      <c r="G712" s="99"/>
      <c r="H712" s="107"/>
      <c r="I712" s="53"/>
      <c r="J712" s="53"/>
      <c r="K712" s="99"/>
      <c r="L712" s="26" t="str">
        <f t="shared" si="135"/>
        <v>_</v>
      </c>
      <c r="M712" s="99"/>
      <c r="N712" s="42" t="str">
        <f t="shared" si="136"/>
        <v/>
      </c>
      <c r="O712" s="70"/>
      <c r="P712" s="63"/>
      <c r="Q712" s="64"/>
      <c r="R712" s="26"/>
      <c r="S712" s="26"/>
      <c r="T712" s="42" t="str">
        <f t="shared" si="132"/>
        <v/>
      </c>
      <c r="U712" s="42" t="str">
        <f>IF(E712="","",#REF!-N712)</f>
        <v/>
      </c>
      <c r="V712" s="42" t="str">
        <f t="shared" si="133"/>
        <v/>
      </c>
      <c r="W712" s="42" t="str">
        <f t="shared" si="137"/>
        <v/>
      </c>
      <c r="X712" s="41" t="str">
        <f>IF(E712="","",VLOOKUP(G712,#REF!,2,0))</f>
        <v/>
      </c>
      <c r="Y712" s="41" t="str">
        <f t="shared" si="138"/>
        <v/>
      </c>
      <c r="Z712" s="96" t="str">
        <f t="shared" si="139"/>
        <v/>
      </c>
      <c r="AA712" s="77" t="str">
        <f t="shared" si="140"/>
        <v/>
      </c>
      <c r="AB712" s="77" t="str">
        <f t="shared" si="141"/>
        <v/>
      </c>
      <c r="AC712" s="43" t="str">
        <f t="shared" si="142"/>
        <v/>
      </c>
      <c r="AD712" s="23"/>
      <c r="AE712" s="23"/>
      <c r="AF712" s="23"/>
      <c r="AG712" s="23"/>
      <c r="AH712" s="41" t="str">
        <f t="shared" si="143"/>
        <v/>
      </c>
      <c r="AI712" s="88"/>
      <c r="AJ712" s="26"/>
      <c r="AK712" s="26"/>
      <c r="AL712" s="26"/>
    </row>
    <row r="713" spans="1:38">
      <c r="A713" s="42">
        <v>710</v>
      </c>
      <c r="B713" s="42" t="s">
        <v>4</v>
      </c>
      <c r="C713" s="99"/>
      <c r="D713" s="42" t="str">
        <f t="shared" si="134"/>
        <v/>
      </c>
      <c r="E713" s="99"/>
      <c r="F713" s="26"/>
      <c r="G713" s="99"/>
      <c r="H713" s="107"/>
      <c r="I713" s="53"/>
      <c r="J713" s="53"/>
      <c r="K713" s="99"/>
      <c r="L713" s="26" t="str">
        <f t="shared" si="135"/>
        <v>_</v>
      </c>
      <c r="M713" s="99"/>
      <c r="N713" s="42" t="str">
        <f t="shared" si="136"/>
        <v/>
      </c>
      <c r="O713" s="70"/>
      <c r="P713" s="63"/>
      <c r="Q713" s="64"/>
      <c r="R713" s="26"/>
      <c r="S713" s="26"/>
      <c r="T713" s="42" t="str">
        <f t="shared" si="132"/>
        <v/>
      </c>
      <c r="U713" s="42" t="str">
        <f>IF(E713="","",#REF!-N713)</f>
        <v/>
      </c>
      <c r="V713" s="42" t="str">
        <f t="shared" si="133"/>
        <v/>
      </c>
      <c r="W713" s="42" t="str">
        <f t="shared" si="137"/>
        <v/>
      </c>
      <c r="X713" s="41" t="str">
        <f>IF(E713="","",VLOOKUP(G713,#REF!,2,0))</f>
        <v/>
      </c>
      <c r="Y713" s="41" t="str">
        <f t="shared" si="138"/>
        <v/>
      </c>
      <c r="Z713" s="96" t="str">
        <f t="shared" si="139"/>
        <v/>
      </c>
      <c r="AA713" s="77" t="str">
        <f t="shared" si="140"/>
        <v/>
      </c>
      <c r="AB713" s="77" t="str">
        <f t="shared" si="141"/>
        <v/>
      </c>
      <c r="AC713" s="43" t="str">
        <f t="shared" si="142"/>
        <v/>
      </c>
      <c r="AD713" s="23"/>
      <c r="AE713" s="23"/>
      <c r="AF713" s="23"/>
      <c r="AG713" s="23"/>
      <c r="AH713" s="41" t="str">
        <f t="shared" si="143"/>
        <v/>
      </c>
      <c r="AI713" s="88"/>
      <c r="AJ713" s="26"/>
      <c r="AK713" s="26"/>
      <c r="AL713" s="26"/>
    </row>
    <row r="714" spans="1:38">
      <c r="A714" s="42">
        <v>711</v>
      </c>
      <c r="B714" s="42" t="s">
        <v>4</v>
      </c>
      <c r="C714" s="99"/>
      <c r="D714" s="42" t="str">
        <f t="shared" si="134"/>
        <v/>
      </c>
      <c r="E714" s="99"/>
      <c r="F714" s="26"/>
      <c r="G714" s="99"/>
      <c r="H714" s="107"/>
      <c r="I714" s="53"/>
      <c r="J714" s="53"/>
      <c r="K714" s="99"/>
      <c r="L714" s="26" t="str">
        <f t="shared" si="135"/>
        <v>_</v>
      </c>
      <c r="M714" s="99"/>
      <c r="N714" s="42" t="str">
        <f t="shared" si="136"/>
        <v/>
      </c>
      <c r="O714" s="70"/>
      <c r="P714" s="63"/>
      <c r="Q714" s="64"/>
      <c r="R714" s="26"/>
      <c r="S714" s="26"/>
      <c r="T714" s="42" t="str">
        <f t="shared" si="132"/>
        <v/>
      </c>
      <c r="U714" s="42" t="str">
        <f>IF(E714="","",#REF!-N714)</f>
        <v/>
      </c>
      <c r="V714" s="42" t="str">
        <f t="shared" si="133"/>
        <v/>
      </c>
      <c r="W714" s="42" t="str">
        <f t="shared" si="137"/>
        <v/>
      </c>
      <c r="X714" s="41" t="str">
        <f>IF(E714="","",VLOOKUP(G714,#REF!,2,0))</f>
        <v/>
      </c>
      <c r="Y714" s="41" t="str">
        <f t="shared" si="138"/>
        <v/>
      </c>
      <c r="Z714" s="96" t="str">
        <f t="shared" si="139"/>
        <v/>
      </c>
      <c r="AA714" s="77" t="str">
        <f t="shared" si="140"/>
        <v/>
      </c>
      <c r="AB714" s="77" t="str">
        <f t="shared" si="141"/>
        <v/>
      </c>
      <c r="AC714" s="43" t="str">
        <f t="shared" si="142"/>
        <v/>
      </c>
      <c r="AD714" s="23"/>
      <c r="AE714" s="23"/>
      <c r="AF714" s="23"/>
      <c r="AG714" s="23"/>
      <c r="AH714" s="41" t="str">
        <f t="shared" si="143"/>
        <v/>
      </c>
      <c r="AI714" s="88"/>
      <c r="AJ714" s="26"/>
      <c r="AK714" s="26"/>
      <c r="AL714" s="26"/>
    </row>
    <row r="715" spans="1:38">
      <c r="A715" s="42">
        <v>712</v>
      </c>
      <c r="B715" s="42" t="s">
        <v>4</v>
      </c>
      <c r="C715" s="99"/>
      <c r="D715" s="42" t="str">
        <f t="shared" si="134"/>
        <v/>
      </c>
      <c r="E715" s="99"/>
      <c r="F715" s="26"/>
      <c r="G715" s="99"/>
      <c r="H715" s="107"/>
      <c r="I715" s="53"/>
      <c r="J715" s="53"/>
      <c r="K715" s="99"/>
      <c r="L715" s="26" t="str">
        <f t="shared" si="135"/>
        <v>_</v>
      </c>
      <c r="M715" s="99"/>
      <c r="N715" s="42" t="str">
        <f t="shared" si="136"/>
        <v/>
      </c>
      <c r="O715" s="70"/>
      <c r="P715" s="63"/>
      <c r="Q715" s="64"/>
      <c r="R715" s="26"/>
      <c r="S715" s="26"/>
      <c r="T715" s="42" t="str">
        <f t="shared" si="132"/>
        <v/>
      </c>
      <c r="U715" s="42" t="str">
        <f>IF(E715="","",#REF!-N715)</f>
        <v/>
      </c>
      <c r="V715" s="42" t="str">
        <f t="shared" si="133"/>
        <v/>
      </c>
      <c r="W715" s="42" t="str">
        <f t="shared" si="137"/>
        <v/>
      </c>
      <c r="X715" s="41" t="str">
        <f>IF(E715="","",VLOOKUP(G715,#REF!,2,0))</f>
        <v/>
      </c>
      <c r="Y715" s="41" t="str">
        <f t="shared" si="138"/>
        <v/>
      </c>
      <c r="Z715" s="96" t="str">
        <f t="shared" si="139"/>
        <v/>
      </c>
      <c r="AA715" s="77" t="str">
        <f t="shared" si="140"/>
        <v/>
      </c>
      <c r="AB715" s="77" t="str">
        <f t="shared" si="141"/>
        <v/>
      </c>
      <c r="AC715" s="43" t="str">
        <f t="shared" si="142"/>
        <v/>
      </c>
      <c r="AD715" s="23"/>
      <c r="AE715" s="23"/>
      <c r="AF715" s="23"/>
      <c r="AG715" s="23"/>
      <c r="AH715" s="41" t="str">
        <f t="shared" si="143"/>
        <v/>
      </c>
      <c r="AI715" s="88"/>
      <c r="AJ715" s="26"/>
      <c r="AK715" s="26"/>
      <c r="AL715" s="26"/>
    </row>
    <row r="716" spans="1:38">
      <c r="A716" s="42">
        <v>713</v>
      </c>
      <c r="B716" s="42" t="s">
        <v>4</v>
      </c>
      <c r="C716" s="99"/>
      <c r="D716" s="42" t="str">
        <f t="shared" si="134"/>
        <v/>
      </c>
      <c r="E716" s="99"/>
      <c r="F716" s="26"/>
      <c r="G716" s="99"/>
      <c r="H716" s="107"/>
      <c r="I716" s="53"/>
      <c r="J716" s="53"/>
      <c r="K716" s="99"/>
      <c r="L716" s="26" t="str">
        <f t="shared" si="135"/>
        <v>_</v>
      </c>
      <c r="M716" s="99"/>
      <c r="N716" s="42" t="str">
        <f t="shared" si="136"/>
        <v/>
      </c>
      <c r="O716" s="70"/>
      <c r="P716" s="63"/>
      <c r="Q716" s="64"/>
      <c r="R716" s="26"/>
      <c r="S716" s="26"/>
      <c r="T716" s="42" t="str">
        <f t="shared" si="132"/>
        <v/>
      </c>
      <c r="U716" s="42" t="str">
        <f>IF(E716="","",#REF!-N716)</f>
        <v/>
      </c>
      <c r="V716" s="42" t="str">
        <f t="shared" si="133"/>
        <v/>
      </c>
      <c r="W716" s="42" t="str">
        <f t="shared" si="137"/>
        <v/>
      </c>
      <c r="X716" s="41" t="str">
        <f>IF(E716="","",VLOOKUP(G716,#REF!,2,0))</f>
        <v/>
      </c>
      <c r="Y716" s="41" t="str">
        <f t="shared" si="138"/>
        <v/>
      </c>
      <c r="Z716" s="96" t="str">
        <f t="shared" si="139"/>
        <v/>
      </c>
      <c r="AA716" s="77" t="str">
        <f t="shared" si="140"/>
        <v/>
      </c>
      <c r="AB716" s="77" t="str">
        <f t="shared" si="141"/>
        <v/>
      </c>
      <c r="AC716" s="43" t="str">
        <f t="shared" si="142"/>
        <v/>
      </c>
      <c r="AD716" s="23"/>
      <c r="AE716" s="23"/>
      <c r="AF716" s="23"/>
      <c r="AG716" s="23"/>
      <c r="AH716" s="41" t="str">
        <f t="shared" si="143"/>
        <v/>
      </c>
      <c r="AI716" s="88"/>
      <c r="AJ716" s="26"/>
      <c r="AK716" s="26"/>
      <c r="AL716" s="26"/>
    </row>
    <row r="717" spans="1:38">
      <c r="A717" s="42">
        <v>714</v>
      </c>
      <c r="B717" s="42" t="s">
        <v>4</v>
      </c>
      <c r="C717" s="99"/>
      <c r="D717" s="42" t="str">
        <f t="shared" si="134"/>
        <v/>
      </c>
      <c r="E717" s="99"/>
      <c r="F717" s="26"/>
      <c r="G717" s="99"/>
      <c r="H717" s="107"/>
      <c r="I717" s="53"/>
      <c r="J717" s="53"/>
      <c r="K717" s="99"/>
      <c r="L717" s="26" t="str">
        <f t="shared" si="135"/>
        <v>_</v>
      </c>
      <c r="M717" s="99"/>
      <c r="N717" s="42" t="str">
        <f t="shared" si="136"/>
        <v/>
      </c>
      <c r="O717" s="70"/>
      <c r="P717" s="63"/>
      <c r="Q717" s="64"/>
      <c r="R717" s="26"/>
      <c r="S717" s="26"/>
      <c r="T717" s="42" t="str">
        <f t="shared" si="132"/>
        <v/>
      </c>
      <c r="U717" s="42" t="str">
        <f>IF(E717="","",#REF!-N717)</f>
        <v/>
      </c>
      <c r="V717" s="42" t="str">
        <f t="shared" si="133"/>
        <v/>
      </c>
      <c r="W717" s="42" t="str">
        <f t="shared" si="137"/>
        <v/>
      </c>
      <c r="X717" s="41" t="str">
        <f>IF(E717="","",VLOOKUP(G717,#REF!,2,0))</f>
        <v/>
      </c>
      <c r="Y717" s="41" t="str">
        <f t="shared" si="138"/>
        <v/>
      </c>
      <c r="Z717" s="96" t="str">
        <f t="shared" si="139"/>
        <v/>
      </c>
      <c r="AA717" s="77" t="str">
        <f t="shared" si="140"/>
        <v/>
      </c>
      <c r="AB717" s="77" t="str">
        <f t="shared" si="141"/>
        <v/>
      </c>
      <c r="AC717" s="43" t="str">
        <f t="shared" si="142"/>
        <v/>
      </c>
      <c r="AD717" s="23"/>
      <c r="AE717" s="23"/>
      <c r="AF717" s="23"/>
      <c r="AG717" s="23"/>
      <c r="AH717" s="41" t="str">
        <f t="shared" si="143"/>
        <v/>
      </c>
      <c r="AI717" s="88"/>
      <c r="AJ717" s="26"/>
      <c r="AK717" s="26"/>
      <c r="AL717" s="26"/>
    </row>
    <row r="718" spans="1:38">
      <c r="A718" s="42">
        <v>715</v>
      </c>
      <c r="B718" s="42" t="s">
        <v>4</v>
      </c>
      <c r="C718" s="99"/>
      <c r="D718" s="42" t="str">
        <f t="shared" si="134"/>
        <v/>
      </c>
      <c r="E718" s="99"/>
      <c r="F718" s="26"/>
      <c r="G718" s="99"/>
      <c r="H718" s="107"/>
      <c r="I718" s="53"/>
      <c r="J718" s="53"/>
      <c r="K718" s="99"/>
      <c r="L718" s="26" t="str">
        <f t="shared" si="135"/>
        <v>_</v>
      </c>
      <c r="M718" s="99"/>
      <c r="N718" s="42" t="str">
        <f t="shared" si="136"/>
        <v/>
      </c>
      <c r="O718" s="70"/>
      <c r="P718" s="63"/>
      <c r="Q718" s="64"/>
      <c r="R718" s="26"/>
      <c r="S718" s="26"/>
      <c r="T718" s="42" t="str">
        <f t="shared" si="132"/>
        <v/>
      </c>
      <c r="U718" s="42" t="str">
        <f>IF(E718="","",#REF!-N718)</f>
        <v/>
      </c>
      <c r="V718" s="42" t="str">
        <f t="shared" si="133"/>
        <v/>
      </c>
      <c r="W718" s="42" t="str">
        <f t="shared" si="137"/>
        <v/>
      </c>
      <c r="X718" s="41" t="str">
        <f>IF(E718="","",VLOOKUP(G718,#REF!,2,0))</f>
        <v/>
      </c>
      <c r="Y718" s="41" t="str">
        <f t="shared" si="138"/>
        <v/>
      </c>
      <c r="Z718" s="96" t="str">
        <f t="shared" si="139"/>
        <v/>
      </c>
      <c r="AA718" s="77" t="str">
        <f t="shared" si="140"/>
        <v/>
      </c>
      <c r="AB718" s="77" t="str">
        <f t="shared" si="141"/>
        <v/>
      </c>
      <c r="AC718" s="43" t="str">
        <f t="shared" si="142"/>
        <v/>
      </c>
      <c r="AD718" s="23"/>
      <c r="AE718" s="23"/>
      <c r="AF718" s="23"/>
      <c r="AG718" s="23"/>
      <c r="AH718" s="41" t="str">
        <f t="shared" si="143"/>
        <v/>
      </c>
      <c r="AI718" s="88"/>
      <c r="AJ718" s="26"/>
      <c r="AK718" s="26"/>
      <c r="AL718" s="26"/>
    </row>
    <row r="719" spans="1:38">
      <c r="A719" s="42">
        <v>716</v>
      </c>
      <c r="B719" s="42" t="s">
        <v>4</v>
      </c>
      <c r="C719" s="99"/>
      <c r="D719" s="42" t="str">
        <f t="shared" si="134"/>
        <v/>
      </c>
      <c r="E719" s="99"/>
      <c r="F719" s="26"/>
      <c r="G719" s="99"/>
      <c r="H719" s="107"/>
      <c r="I719" s="53"/>
      <c r="J719" s="53"/>
      <c r="K719" s="99"/>
      <c r="L719" s="26" t="str">
        <f t="shared" si="135"/>
        <v>_</v>
      </c>
      <c r="M719" s="99"/>
      <c r="N719" s="42" t="str">
        <f t="shared" si="136"/>
        <v/>
      </c>
      <c r="O719" s="70"/>
      <c r="P719" s="63"/>
      <c r="Q719" s="64"/>
      <c r="R719" s="26"/>
      <c r="S719" s="26"/>
      <c r="T719" s="42" t="str">
        <f t="shared" si="132"/>
        <v/>
      </c>
      <c r="U719" s="42" t="str">
        <f>IF(E719="","",#REF!-N719)</f>
        <v/>
      </c>
      <c r="V719" s="42" t="str">
        <f t="shared" si="133"/>
        <v/>
      </c>
      <c r="W719" s="42" t="str">
        <f t="shared" si="137"/>
        <v/>
      </c>
      <c r="X719" s="41" t="str">
        <f>IF(E719="","",VLOOKUP(G719,#REF!,2,0))</f>
        <v/>
      </c>
      <c r="Y719" s="41" t="str">
        <f t="shared" si="138"/>
        <v/>
      </c>
      <c r="Z719" s="96" t="str">
        <f t="shared" si="139"/>
        <v/>
      </c>
      <c r="AA719" s="77" t="str">
        <f t="shared" si="140"/>
        <v/>
      </c>
      <c r="AB719" s="77" t="str">
        <f t="shared" si="141"/>
        <v/>
      </c>
      <c r="AC719" s="43" t="str">
        <f t="shared" si="142"/>
        <v/>
      </c>
      <c r="AD719" s="23"/>
      <c r="AE719" s="23"/>
      <c r="AF719" s="23"/>
      <c r="AG719" s="23"/>
      <c r="AH719" s="41" t="str">
        <f t="shared" si="143"/>
        <v/>
      </c>
      <c r="AI719" s="88"/>
      <c r="AJ719" s="26"/>
      <c r="AK719" s="26"/>
      <c r="AL719" s="26"/>
    </row>
    <row r="720" spans="1:38">
      <c r="A720" s="42">
        <v>717</v>
      </c>
      <c r="B720" s="42" t="s">
        <v>4</v>
      </c>
      <c r="C720" s="99"/>
      <c r="D720" s="42" t="str">
        <f t="shared" si="134"/>
        <v/>
      </c>
      <c r="E720" s="99"/>
      <c r="F720" s="26"/>
      <c r="G720" s="99"/>
      <c r="H720" s="107"/>
      <c r="I720" s="53"/>
      <c r="J720" s="53"/>
      <c r="K720" s="99"/>
      <c r="L720" s="26" t="str">
        <f t="shared" si="135"/>
        <v>_</v>
      </c>
      <c r="M720" s="99"/>
      <c r="N720" s="42" t="str">
        <f t="shared" si="136"/>
        <v/>
      </c>
      <c r="O720" s="70"/>
      <c r="P720" s="63"/>
      <c r="Q720" s="64"/>
      <c r="R720" s="26"/>
      <c r="S720" s="26"/>
      <c r="T720" s="42" t="str">
        <f t="shared" si="132"/>
        <v/>
      </c>
      <c r="U720" s="42" t="str">
        <f>IF(E720="","",#REF!-N720)</f>
        <v/>
      </c>
      <c r="V720" s="42" t="str">
        <f t="shared" si="133"/>
        <v/>
      </c>
      <c r="W720" s="42" t="str">
        <f t="shared" si="137"/>
        <v/>
      </c>
      <c r="X720" s="41" t="str">
        <f>IF(E720="","",VLOOKUP(G720,#REF!,2,0))</f>
        <v/>
      </c>
      <c r="Y720" s="41" t="str">
        <f t="shared" si="138"/>
        <v/>
      </c>
      <c r="Z720" s="96" t="str">
        <f t="shared" si="139"/>
        <v/>
      </c>
      <c r="AA720" s="77" t="str">
        <f t="shared" si="140"/>
        <v/>
      </c>
      <c r="AB720" s="77" t="str">
        <f t="shared" si="141"/>
        <v/>
      </c>
      <c r="AC720" s="43" t="str">
        <f t="shared" si="142"/>
        <v/>
      </c>
      <c r="AD720" s="23"/>
      <c r="AE720" s="23"/>
      <c r="AF720" s="23"/>
      <c r="AG720" s="23"/>
      <c r="AH720" s="41" t="str">
        <f t="shared" si="143"/>
        <v/>
      </c>
      <c r="AI720" s="88"/>
      <c r="AJ720" s="26"/>
      <c r="AK720" s="26"/>
      <c r="AL720" s="26"/>
    </row>
    <row r="721" spans="1:38">
      <c r="A721" s="42">
        <v>718</v>
      </c>
      <c r="B721" s="42" t="s">
        <v>4</v>
      </c>
      <c r="C721" s="99"/>
      <c r="D721" s="42" t="str">
        <f t="shared" si="134"/>
        <v/>
      </c>
      <c r="E721" s="99"/>
      <c r="F721" s="26"/>
      <c r="G721" s="99"/>
      <c r="H721" s="107"/>
      <c r="I721" s="53"/>
      <c r="J721" s="53"/>
      <c r="K721" s="99"/>
      <c r="L721" s="26" t="str">
        <f t="shared" si="135"/>
        <v>_</v>
      </c>
      <c r="M721" s="99"/>
      <c r="N721" s="42" t="str">
        <f t="shared" si="136"/>
        <v/>
      </c>
      <c r="O721" s="70"/>
      <c r="P721" s="63"/>
      <c r="Q721" s="64"/>
      <c r="R721" s="26"/>
      <c r="S721" s="26"/>
      <c r="T721" s="42" t="str">
        <f t="shared" si="132"/>
        <v/>
      </c>
      <c r="U721" s="42" t="str">
        <f>IF(E721="","",#REF!-N721)</f>
        <v/>
      </c>
      <c r="V721" s="42" t="str">
        <f t="shared" si="133"/>
        <v/>
      </c>
      <c r="W721" s="42" t="str">
        <f t="shared" si="137"/>
        <v/>
      </c>
      <c r="X721" s="41" t="str">
        <f>IF(E721="","",VLOOKUP(G721,#REF!,2,0))</f>
        <v/>
      </c>
      <c r="Y721" s="41" t="str">
        <f t="shared" si="138"/>
        <v/>
      </c>
      <c r="Z721" s="96" t="str">
        <f t="shared" si="139"/>
        <v/>
      </c>
      <c r="AA721" s="77" t="str">
        <f t="shared" si="140"/>
        <v/>
      </c>
      <c r="AB721" s="77" t="str">
        <f t="shared" si="141"/>
        <v/>
      </c>
      <c r="AC721" s="43" t="str">
        <f t="shared" si="142"/>
        <v/>
      </c>
      <c r="AD721" s="23"/>
      <c r="AE721" s="23"/>
      <c r="AF721" s="23"/>
      <c r="AG721" s="23"/>
      <c r="AH721" s="41" t="str">
        <f t="shared" si="143"/>
        <v/>
      </c>
      <c r="AI721" s="88"/>
      <c r="AJ721" s="26"/>
      <c r="AK721" s="26"/>
      <c r="AL721" s="26"/>
    </row>
    <row r="722" spans="1:38">
      <c r="A722" s="42">
        <v>719</v>
      </c>
      <c r="B722" s="42" t="s">
        <v>4</v>
      </c>
      <c r="C722" s="99"/>
      <c r="D722" s="42" t="str">
        <f t="shared" si="134"/>
        <v/>
      </c>
      <c r="E722" s="99"/>
      <c r="F722" s="26"/>
      <c r="G722" s="99"/>
      <c r="H722" s="107"/>
      <c r="I722" s="53"/>
      <c r="J722" s="53"/>
      <c r="K722" s="99"/>
      <c r="L722" s="26" t="str">
        <f t="shared" si="135"/>
        <v>_</v>
      </c>
      <c r="M722" s="99"/>
      <c r="N722" s="42" t="str">
        <f t="shared" si="136"/>
        <v/>
      </c>
      <c r="O722" s="70"/>
      <c r="P722" s="63"/>
      <c r="Q722" s="64"/>
      <c r="R722" s="26"/>
      <c r="S722" s="26"/>
      <c r="T722" s="42" t="str">
        <f t="shared" si="132"/>
        <v/>
      </c>
      <c r="U722" s="42" t="str">
        <f>IF(E722="","",#REF!-N722)</f>
        <v/>
      </c>
      <c r="V722" s="42" t="str">
        <f t="shared" si="133"/>
        <v/>
      </c>
      <c r="W722" s="42" t="str">
        <f t="shared" si="137"/>
        <v/>
      </c>
      <c r="X722" s="41" t="str">
        <f>IF(E722="","",VLOOKUP(G722,#REF!,2,0))</f>
        <v/>
      </c>
      <c r="Y722" s="41" t="str">
        <f t="shared" si="138"/>
        <v/>
      </c>
      <c r="Z722" s="96" t="str">
        <f t="shared" si="139"/>
        <v/>
      </c>
      <c r="AA722" s="77" t="str">
        <f t="shared" si="140"/>
        <v/>
      </c>
      <c r="AB722" s="77" t="str">
        <f t="shared" si="141"/>
        <v/>
      </c>
      <c r="AC722" s="43" t="str">
        <f t="shared" si="142"/>
        <v/>
      </c>
      <c r="AD722" s="23"/>
      <c r="AE722" s="23"/>
      <c r="AF722" s="23"/>
      <c r="AG722" s="23"/>
      <c r="AH722" s="41" t="str">
        <f t="shared" si="143"/>
        <v/>
      </c>
      <c r="AI722" s="88"/>
      <c r="AJ722" s="26"/>
      <c r="AK722" s="26"/>
      <c r="AL722" s="26"/>
    </row>
    <row r="723" spans="1:38">
      <c r="A723" s="42">
        <v>720</v>
      </c>
      <c r="B723" s="42" t="s">
        <v>4</v>
      </c>
      <c r="C723" s="99"/>
      <c r="D723" s="42" t="str">
        <f t="shared" si="134"/>
        <v/>
      </c>
      <c r="E723" s="99"/>
      <c r="F723" s="26"/>
      <c r="G723" s="99"/>
      <c r="H723" s="107"/>
      <c r="I723" s="53"/>
      <c r="J723" s="53"/>
      <c r="K723" s="99"/>
      <c r="L723" s="26" t="str">
        <f t="shared" si="135"/>
        <v>_</v>
      </c>
      <c r="M723" s="99"/>
      <c r="N723" s="42" t="str">
        <f t="shared" si="136"/>
        <v/>
      </c>
      <c r="O723" s="70"/>
      <c r="P723" s="63"/>
      <c r="Q723" s="64"/>
      <c r="R723" s="26"/>
      <c r="S723" s="26"/>
      <c r="T723" s="42" t="str">
        <f t="shared" si="132"/>
        <v/>
      </c>
      <c r="U723" s="42" t="str">
        <f>IF(E723="","",#REF!-N723)</f>
        <v/>
      </c>
      <c r="V723" s="42" t="str">
        <f t="shared" si="133"/>
        <v/>
      </c>
      <c r="W723" s="42" t="str">
        <f t="shared" si="137"/>
        <v/>
      </c>
      <c r="X723" s="41" t="str">
        <f>IF(E723="","",VLOOKUP(G723,#REF!,2,0))</f>
        <v/>
      </c>
      <c r="Y723" s="41" t="str">
        <f t="shared" si="138"/>
        <v/>
      </c>
      <c r="Z723" s="96" t="str">
        <f t="shared" si="139"/>
        <v/>
      </c>
      <c r="AA723" s="77" t="str">
        <f t="shared" si="140"/>
        <v/>
      </c>
      <c r="AB723" s="77" t="str">
        <f t="shared" si="141"/>
        <v/>
      </c>
      <c r="AC723" s="43" t="str">
        <f t="shared" si="142"/>
        <v/>
      </c>
      <c r="AD723" s="23"/>
      <c r="AE723" s="23"/>
      <c r="AF723" s="23"/>
      <c r="AG723" s="23"/>
      <c r="AH723" s="41" t="str">
        <f t="shared" si="143"/>
        <v/>
      </c>
      <c r="AI723" s="88"/>
      <c r="AJ723" s="26"/>
      <c r="AK723" s="26"/>
      <c r="AL723" s="26"/>
    </row>
    <row r="724" spans="1:38">
      <c r="A724" s="42">
        <v>721</v>
      </c>
      <c r="B724" s="42" t="s">
        <v>4</v>
      </c>
      <c r="C724" s="99"/>
      <c r="D724" s="42" t="str">
        <f t="shared" si="134"/>
        <v/>
      </c>
      <c r="E724" s="99"/>
      <c r="F724" s="26"/>
      <c r="G724" s="99"/>
      <c r="H724" s="107"/>
      <c r="I724" s="53"/>
      <c r="J724" s="53"/>
      <c r="K724" s="99"/>
      <c r="L724" s="26" t="str">
        <f t="shared" si="135"/>
        <v>_</v>
      </c>
      <c r="M724" s="99"/>
      <c r="N724" s="42" t="str">
        <f t="shared" si="136"/>
        <v/>
      </c>
      <c r="O724" s="70"/>
      <c r="P724" s="63"/>
      <c r="Q724" s="64"/>
      <c r="R724" s="26"/>
      <c r="S724" s="26"/>
      <c r="T724" s="42" t="str">
        <f t="shared" si="132"/>
        <v/>
      </c>
      <c r="U724" s="42" t="str">
        <f>IF(E724="","",#REF!-N724)</f>
        <v/>
      </c>
      <c r="V724" s="42" t="str">
        <f t="shared" si="133"/>
        <v/>
      </c>
      <c r="W724" s="42" t="str">
        <f t="shared" si="137"/>
        <v/>
      </c>
      <c r="X724" s="41" t="str">
        <f>IF(E724="","",VLOOKUP(G724,#REF!,2,0))</f>
        <v/>
      </c>
      <c r="Y724" s="41" t="str">
        <f t="shared" si="138"/>
        <v/>
      </c>
      <c r="Z724" s="96" t="str">
        <f t="shared" si="139"/>
        <v/>
      </c>
      <c r="AA724" s="77" t="str">
        <f t="shared" si="140"/>
        <v/>
      </c>
      <c r="AB724" s="77" t="str">
        <f t="shared" si="141"/>
        <v/>
      </c>
      <c r="AC724" s="43" t="str">
        <f t="shared" si="142"/>
        <v/>
      </c>
      <c r="AD724" s="23"/>
      <c r="AE724" s="23"/>
      <c r="AF724" s="23"/>
      <c r="AG724" s="23"/>
      <c r="AH724" s="41" t="str">
        <f t="shared" si="143"/>
        <v/>
      </c>
      <c r="AI724" s="88"/>
      <c r="AJ724" s="26"/>
      <c r="AK724" s="26"/>
      <c r="AL724" s="26"/>
    </row>
    <row r="725" spans="1:38">
      <c r="A725" s="42">
        <v>722</v>
      </c>
      <c r="B725" s="42" t="s">
        <v>4</v>
      </c>
      <c r="C725" s="99"/>
      <c r="D725" s="42" t="str">
        <f t="shared" si="134"/>
        <v/>
      </c>
      <c r="E725" s="99"/>
      <c r="F725" s="26"/>
      <c r="G725" s="99"/>
      <c r="H725" s="107"/>
      <c r="I725" s="53"/>
      <c r="J725" s="53"/>
      <c r="K725" s="99"/>
      <c r="L725" s="26" t="str">
        <f t="shared" si="135"/>
        <v>_</v>
      </c>
      <c r="M725" s="99"/>
      <c r="N725" s="42" t="str">
        <f t="shared" si="136"/>
        <v/>
      </c>
      <c r="O725" s="70"/>
      <c r="P725" s="63"/>
      <c r="Q725" s="64"/>
      <c r="R725" s="26"/>
      <c r="S725" s="26"/>
      <c r="T725" s="42" t="str">
        <f t="shared" si="132"/>
        <v/>
      </c>
      <c r="U725" s="42" t="str">
        <f>IF(E725="","",#REF!-N725)</f>
        <v/>
      </c>
      <c r="V725" s="42" t="str">
        <f t="shared" si="133"/>
        <v/>
      </c>
      <c r="W725" s="42" t="str">
        <f t="shared" si="137"/>
        <v/>
      </c>
      <c r="X725" s="41" t="str">
        <f>IF(E725="","",VLOOKUP(G725,#REF!,2,0))</f>
        <v/>
      </c>
      <c r="Y725" s="41" t="str">
        <f t="shared" si="138"/>
        <v/>
      </c>
      <c r="Z725" s="96" t="str">
        <f t="shared" si="139"/>
        <v/>
      </c>
      <c r="AA725" s="77" t="str">
        <f t="shared" si="140"/>
        <v/>
      </c>
      <c r="AB725" s="77" t="str">
        <f t="shared" si="141"/>
        <v/>
      </c>
      <c r="AC725" s="43" t="str">
        <f t="shared" si="142"/>
        <v/>
      </c>
      <c r="AD725" s="23"/>
      <c r="AE725" s="23"/>
      <c r="AF725" s="23"/>
      <c r="AG725" s="23"/>
      <c r="AH725" s="41" t="str">
        <f t="shared" si="143"/>
        <v/>
      </c>
      <c r="AI725" s="88"/>
      <c r="AJ725" s="26"/>
      <c r="AK725" s="26"/>
      <c r="AL725" s="26"/>
    </row>
    <row r="726" spans="1:38">
      <c r="A726" s="42">
        <v>723</v>
      </c>
      <c r="B726" s="42" t="s">
        <v>4</v>
      </c>
      <c r="C726" s="99"/>
      <c r="D726" s="42" t="str">
        <f t="shared" si="134"/>
        <v/>
      </c>
      <c r="E726" s="99"/>
      <c r="F726" s="26"/>
      <c r="G726" s="99"/>
      <c r="H726" s="107"/>
      <c r="I726" s="53"/>
      <c r="J726" s="53"/>
      <c r="K726" s="99"/>
      <c r="L726" s="26" t="str">
        <f t="shared" si="135"/>
        <v>_</v>
      </c>
      <c r="M726" s="99"/>
      <c r="N726" s="42" t="str">
        <f t="shared" si="136"/>
        <v/>
      </c>
      <c r="O726" s="70"/>
      <c r="P726" s="63"/>
      <c r="Q726" s="64"/>
      <c r="R726" s="26"/>
      <c r="S726" s="26"/>
      <c r="T726" s="42" t="str">
        <f t="shared" si="132"/>
        <v/>
      </c>
      <c r="U726" s="42" t="str">
        <f>IF(E726="","",#REF!-N726)</f>
        <v/>
      </c>
      <c r="V726" s="42" t="str">
        <f t="shared" si="133"/>
        <v/>
      </c>
      <c r="W726" s="42" t="str">
        <f t="shared" si="137"/>
        <v/>
      </c>
      <c r="X726" s="41" t="str">
        <f>IF(E726="","",VLOOKUP(G726,#REF!,2,0))</f>
        <v/>
      </c>
      <c r="Y726" s="41" t="str">
        <f t="shared" si="138"/>
        <v/>
      </c>
      <c r="Z726" s="96" t="str">
        <f t="shared" si="139"/>
        <v/>
      </c>
      <c r="AA726" s="77" t="str">
        <f t="shared" si="140"/>
        <v/>
      </c>
      <c r="AB726" s="77" t="str">
        <f t="shared" si="141"/>
        <v/>
      </c>
      <c r="AC726" s="43" t="str">
        <f t="shared" si="142"/>
        <v/>
      </c>
      <c r="AD726" s="23"/>
      <c r="AE726" s="23"/>
      <c r="AF726" s="23"/>
      <c r="AG726" s="23"/>
      <c r="AH726" s="41" t="str">
        <f t="shared" si="143"/>
        <v/>
      </c>
      <c r="AI726" s="88"/>
      <c r="AJ726" s="26"/>
      <c r="AK726" s="26"/>
      <c r="AL726" s="26"/>
    </row>
    <row r="727" spans="1:38">
      <c r="A727" s="42">
        <v>724</v>
      </c>
      <c r="B727" s="42" t="s">
        <v>4</v>
      </c>
      <c r="C727" s="99"/>
      <c r="D727" s="42" t="str">
        <f t="shared" si="134"/>
        <v/>
      </c>
      <c r="E727" s="99"/>
      <c r="F727" s="26"/>
      <c r="G727" s="99"/>
      <c r="H727" s="107"/>
      <c r="I727" s="53"/>
      <c r="J727" s="53"/>
      <c r="K727" s="99"/>
      <c r="L727" s="26" t="str">
        <f t="shared" si="135"/>
        <v>_</v>
      </c>
      <c r="M727" s="99"/>
      <c r="N727" s="42" t="str">
        <f t="shared" si="136"/>
        <v/>
      </c>
      <c r="O727" s="70"/>
      <c r="P727" s="63"/>
      <c r="Q727" s="64"/>
      <c r="R727" s="26"/>
      <c r="S727" s="26"/>
      <c r="T727" s="42" t="str">
        <f t="shared" si="132"/>
        <v/>
      </c>
      <c r="U727" s="42" t="str">
        <f>IF(E727="","",#REF!-N727)</f>
        <v/>
      </c>
      <c r="V727" s="42" t="str">
        <f t="shared" si="133"/>
        <v/>
      </c>
      <c r="W727" s="42" t="str">
        <f t="shared" si="137"/>
        <v/>
      </c>
      <c r="X727" s="41" t="str">
        <f>IF(E727="","",VLOOKUP(G727,#REF!,2,0))</f>
        <v/>
      </c>
      <c r="Y727" s="41" t="str">
        <f t="shared" si="138"/>
        <v/>
      </c>
      <c r="Z727" s="96" t="str">
        <f t="shared" si="139"/>
        <v/>
      </c>
      <c r="AA727" s="77" t="str">
        <f t="shared" si="140"/>
        <v/>
      </c>
      <c r="AB727" s="77" t="str">
        <f t="shared" si="141"/>
        <v/>
      </c>
      <c r="AC727" s="43" t="str">
        <f t="shared" si="142"/>
        <v/>
      </c>
      <c r="AD727" s="23"/>
      <c r="AE727" s="23"/>
      <c r="AF727" s="23"/>
      <c r="AG727" s="23"/>
      <c r="AH727" s="41" t="str">
        <f t="shared" si="143"/>
        <v/>
      </c>
      <c r="AI727" s="88"/>
      <c r="AJ727" s="26"/>
      <c r="AK727" s="26"/>
      <c r="AL727" s="26"/>
    </row>
    <row r="728" spans="1:38">
      <c r="A728" s="42">
        <v>725</v>
      </c>
      <c r="B728" s="42" t="s">
        <v>4</v>
      </c>
      <c r="C728" s="99"/>
      <c r="D728" s="42" t="str">
        <f t="shared" si="134"/>
        <v/>
      </c>
      <c r="E728" s="99"/>
      <c r="F728" s="26"/>
      <c r="G728" s="99"/>
      <c r="H728" s="107"/>
      <c r="I728" s="53"/>
      <c r="J728" s="53"/>
      <c r="K728" s="99"/>
      <c r="L728" s="26" t="str">
        <f t="shared" si="135"/>
        <v>_</v>
      </c>
      <c r="M728" s="99"/>
      <c r="N728" s="42" t="str">
        <f t="shared" si="136"/>
        <v/>
      </c>
      <c r="O728" s="70"/>
      <c r="P728" s="63"/>
      <c r="Q728" s="64"/>
      <c r="R728" s="26"/>
      <c r="S728" s="26"/>
      <c r="T728" s="42" t="str">
        <f t="shared" si="132"/>
        <v/>
      </c>
      <c r="U728" s="42" t="str">
        <f>IF(E728="","",#REF!-N728)</f>
        <v/>
      </c>
      <c r="V728" s="42" t="str">
        <f t="shared" si="133"/>
        <v/>
      </c>
      <c r="W728" s="42" t="str">
        <f t="shared" si="137"/>
        <v/>
      </c>
      <c r="X728" s="41" t="str">
        <f>IF(E728="","",VLOOKUP(G728,#REF!,2,0))</f>
        <v/>
      </c>
      <c r="Y728" s="41" t="str">
        <f t="shared" si="138"/>
        <v/>
      </c>
      <c r="Z728" s="96" t="str">
        <f t="shared" si="139"/>
        <v/>
      </c>
      <c r="AA728" s="77" t="str">
        <f t="shared" si="140"/>
        <v/>
      </c>
      <c r="AB728" s="77" t="str">
        <f t="shared" si="141"/>
        <v/>
      </c>
      <c r="AC728" s="43" t="str">
        <f t="shared" si="142"/>
        <v/>
      </c>
      <c r="AD728" s="23"/>
      <c r="AE728" s="23"/>
      <c r="AF728" s="23"/>
      <c r="AG728" s="23"/>
      <c r="AH728" s="41" t="str">
        <f t="shared" si="143"/>
        <v/>
      </c>
      <c r="AI728" s="88"/>
      <c r="AJ728" s="26"/>
      <c r="AK728" s="26"/>
      <c r="AL728" s="26"/>
    </row>
    <row r="729" spans="1:38">
      <c r="A729" s="42">
        <v>726</v>
      </c>
      <c r="B729" s="42" t="s">
        <v>4</v>
      </c>
      <c r="C729" s="99"/>
      <c r="D729" s="42" t="str">
        <f t="shared" si="134"/>
        <v/>
      </c>
      <c r="E729" s="99"/>
      <c r="F729" s="26"/>
      <c r="G729" s="99"/>
      <c r="H729" s="107"/>
      <c r="I729" s="53"/>
      <c r="J729" s="53"/>
      <c r="K729" s="99"/>
      <c r="L729" s="26" t="str">
        <f t="shared" si="135"/>
        <v>_</v>
      </c>
      <c r="M729" s="99"/>
      <c r="N729" s="42" t="str">
        <f t="shared" si="136"/>
        <v/>
      </c>
      <c r="O729" s="70"/>
      <c r="P729" s="63"/>
      <c r="Q729" s="64"/>
      <c r="R729" s="26"/>
      <c r="S729" s="26"/>
      <c r="T729" s="42" t="str">
        <f t="shared" si="132"/>
        <v/>
      </c>
      <c r="U729" s="42" t="str">
        <f>IF(E729="","",#REF!-N729)</f>
        <v/>
      </c>
      <c r="V729" s="42" t="str">
        <f t="shared" si="133"/>
        <v/>
      </c>
      <c r="W729" s="42" t="str">
        <f t="shared" si="137"/>
        <v/>
      </c>
      <c r="X729" s="41" t="str">
        <f>IF(E729="","",VLOOKUP(G729,#REF!,2,0))</f>
        <v/>
      </c>
      <c r="Y729" s="41" t="str">
        <f t="shared" si="138"/>
        <v/>
      </c>
      <c r="Z729" s="96" t="str">
        <f t="shared" si="139"/>
        <v/>
      </c>
      <c r="AA729" s="77" t="str">
        <f t="shared" si="140"/>
        <v/>
      </c>
      <c r="AB729" s="77" t="str">
        <f t="shared" si="141"/>
        <v/>
      </c>
      <c r="AC729" s="43" t="str">
        <f t="shared" si="142"/>
        <v/>
      </c>
      <c r="AD729" s="23"/>
      <c r="AE729" s="23"/>
      <c r="AF729" s="23"/>
      <c r="AG729" s="23"/>
      <c r="AH729" s="41" t="str">
        <f t="shared" si="143"/>
        <v/>
      </c>
      <c r="AI729" s="88"/>
      <c r="AJ729" s="26"/>
      <c r="AK729" s="26"/>
      <c r="AL729" s="26"/>
    </row>
    <row r="730" spans="1:38">
      <c r="A730" s="42">
        <v>727</v>
      </c>
      <c r="B730" s="42" t="s">
        <v>4</v>
      </c>
      <c r="C730" s="99"/>
      <c r="D730" s="42" t="str">
        <f t="shared" si="134"/>
        <v/>
      </c>
      <c r="E730" s="99"/>
      <c r="F730" s="26"/>
      <c r="G730" s="99"/>
      <c r="H730" s="107"/>
      <c r="I730" s="53"/>
      <c r="J730" s="53"/>
      <c r="K730" s="99"/>
      <c r="L730" s="26" t="str">
        <f t="shared" si="135"/>
        <v>_</v>
      </c>
      <c r="M730" s="99"/>
      <c r="N730" s="42" t="str">
        <f t="shared" si="136"/>
        <v/>
      </c>
      <c r="O730" s="70"/>
      <c r="P730" s="63"/>
      <c r="Q730" s="64"/>
      <c r="R730" s="26"/>
      <c r="S730" s="26"/>
      <c r="T730" s="42" t="str">
        <f t="shared" si="132"/>
        <v/>
      </c>
      <c r="U730" s="42" t="str">
        <f>IF(E730="","",#REF!-N730)</f>
        <v/>
      </c>
      <c r="V730" s="42" t="str">
        <f t="shared" si="133"/>
        <v/>
      </c>
      <c r="W730" s="42" t="str">
        <f t="shared" si="137"/>
        <v/>
      </c>
      <c r="X730" s="41" t="str">
        <f>IF(E730="","",VLOOKUP(G730,#REF!,2,0))</f>
        <v/>
      </c>
      <c r="Y730" s="41" t="str">
        <f t="shared" si="138"/>
        <v/>
      </c>
      <c r="Z730" s="96" t="str">
        <f t="shared" si="139"/>
        <v/>
      </c>
      <c r="AA730" s="77" t="str">
        <f t="shared" si="140"/>
        <v/>
      </c>
      <c r="AB730" s="77" t="str">
        <f t="shared" si="141"/>
        <v/>
      </c>
      <c r="AC730" s="43" t="str">
        <f t="shared" si="142"/>
        <v/>
      </c>
      <c r="AD730" s="23"/>
      <c r="AE730" s="23"/>
      <c r="AF730" s="23"/>
      <c r="AG730" s="23"/>
      <c r="AH730" s="41" t="str">
        <f t="shared" si="143"/>
        <v/>
      </c>
      <c r="AI730" s="88"/>
      <c r="AJ730" s="26"/>
      <c r="AK730" s="26"/>
      <c r="AL730" s="26"/>
    </row>
    <row r="731" spans="1:38">
      <c r="A731" s="42">
        <v>728</v>
      </c>
      <c r="B731" s="42" t="s">
        <v>4</v>
      </c>
      <c r="C731" s="99"/>
      <c r="D731" s="42" t="str">
        <f t="shared" si="134"/>
        <v/>
      </c>
      <c r="E731" s="99"/>
      <c r="F731" s="26"/>
      <c r="G731" s="99"/>
      <c r="H731" s="107"/>
      <c r="I731" s="53"/>
      <c r="J731" s="53"/>
      <c r="K731" s="99"/>
      <c r="L731" s="26" t="str">
        <f t="shared" si="135"/>
        <v>_</v>
      </c>
      <c r="M731" s="99"/>
      <c r="N731" s="42" t="str">
        <f t="shared" si="136"/>
        <v/>
      </c>
      <c r="O731" s="70"/>
      <c r="P731" s="63"/>
      <c r="Q731" s="64"/>
      <c r="R731" s="26"/>
      <c r="S731" s="26"/>
      <c r="T731" s="42" t="str">
        <f t="shared" si="132"/>
        <v/>
      </c>
      <c r="U731" s="42" t="str">
        <f>IF(E731="","",#REF!-N731)</f>
        <v/>
      </c>
      <c r="V731" s="42" t="str">
        <f t="shared" si="133"/>
        <v/>
      </c>
      <c r="W731" s="42" t="str">
        <f t="shared" si="137"/>
        <v/>
      </c>
      <c r="X731" s="41" t="str">
        <f>IF(E731="","",VLOOKUP(G731,#REF!,2,0))</f>
        <v/>
      </c>
      <c r="Y731" s="41" t="str">
        <f t="shared" si="138"/>
        <v/>
      </c>
      <c r="Z731" s="96" t="str">
        <f t="shared" si="139"/>
        <v/>
      </c>
      <c r="AA731" s="77" t="str">
        <f t="shared" si="140"/>
        <v/>
      </c>
      <c r="AB731" s="77" t="str">
        <f t="shared" si="141"/>
        <v/>
      </c>
      <c r="AC731" s="43" t="str">
        <f t="shared" si="142"/>
        <v/>
      </c>
      <c r="AD731" s="23"/>
      <c r="AE731" s="23"/>
      <c r="AF731" s="23"/>
      <c r="AG731" s="23"/>
      <c r="AH731" s="41" t="str">
        <f t="shared" si="143"/>
        <v/>
      </c>
      <c r="AI731" s="88"/>
      <c r="AJ731" s="26"/>
      <c r="AK731" s="26"/>
      <c r="AL731" s="26"/>
    </row>
    <row r="732" spans="1:38">
      <c r="A732" s="42">
        <v>729</v>
      </c>
      <c r="B732" s="42" t="s">
        <v>4</v>
      </c>
      <c r="C732" s="99"/>
      <c r="D732" s="42" t="str">
        <f t="shared" si="134"/>
        <v/>
      </c>
      <c r="E732" s="99"/>
      <c r="F732" s="26"/>
      <c r="G732" s="99"/>
      <c r="H732" s="107"/>
      <c r="I732" s="53"/>
      <c r="J732" s="53"/>
      <c r="K732" s="99"/>
      <c r="L732" s="26" t="str">
        <f t="shared" si="135"/>
        <v>_</v>
      </c>
      <c r="M732" s="99"/>
      <c r="N732" s="42" t="str">
        <f t="shared" si="136"/>
        <v/>
      </c>
      <c r="O732" s="70"/>
      <c r="P732" s="63"/>
      <c r="Q732" s="64"/>
      <c r="R732" s="26"/>
      <c r="S732" s="26"/>
      <c r="T732" s="42" t="str">
        <f t="shared" si="132"/>
        <v/>
      </c>
      <c r="U732" s="42" t="str">
        <f>IF(E732="","",#REF!-N732)</f>
        <v/>
      </c>
      <c r="V732" s="42" t="str">
        <f t="shared" si="133"/>
        <v/>
      </c>
      <c r="W732" s="42" t="str">
        <f t="shared" si="137"/>
        <v/>
      </c>
      <c r="X732" s="41" t="str">
        <f>IF(E732="","",VLOOKUP(G732,#REF!,2,0))</f>
        <v/>
      </c>
      <c r="Y732" s="41" t="str">
        <f t="shared" si="138"/>
        <v/>
      </c>
      <c r="Z732" s="96" t="str">
        <f t="shared" si="139"/>
        <v/>
      </c>
      <c r="AA732" s="77" t="str">
        <f t="shared" si="140"/>
        <v/>
      </c>
      <c r="AB732" s="77" t="str">
        <f t="shared" si="141"/>
        <v/>
      </c>
      <c r="AC732" s="43" t="str">
        <f t="shared" si="142"/>
        <v/>
      </c>
      <c r="AD732" s="23"/>
      <c r="AE732" s="23"/>
      <c r="AF732" s="23"/>
      <c r="AG732" s="23"/>
      <c r="AH732" s="41" t="str">
        <f t="shared" si="143"/>
        <v/>
      </c>
      <c r="AI732" s="88"/>
      <c r="AJ732" s="26"/>
      <c r="AK732" s="26"/>
      <c r="AL732" s="26"/>
    </row>
    <row r="733" spans="1:38">
      <c r="A733" s="42">
        <v>730</v>
      </c>
      <c r="B733" s="42" t="s">
        <v>4</v>
      </c>
      <c r="C733" s="99"/>
      <c r="D733" s="42" t="str">
        <f t="shared" si="134"/>
        <v/>
      </c>
      <c r="E733" s="99"/>
      <c r="F733" s="26"/>
      <c r="G733" s="99"/>
      <c r="H733" s="107"/>
      <c r="I733" s="53"/>
      <c r="J733" s="53"/>
      <c r="K733" s="99"/>
      <c r="L733" s="26" t="str">
        <f t="shared" si="135"/>
        <v>_</v>
      </c>
      <c r="M733" s="99"/>
      <c r="N733" s="42" t="str">
        <f t="shared" si="136"/>
        <v/>
      </c>
      <c r="O733" s="70"/>
      <c r="P733" s="63"/>
      <c r="Q733" s="64"/>
      <c r="R733" s="26"/>
      <c r="S733" s="26"/>
      <c r="T733" s="42" t="str">
        <f t="shared" si="132"/>
        <v/>
      </c>
      <c r="U733" s="42" t="str">
        <f>IF(E733="","",#REF!-N733)</f>
        <v/>
      </c>
      <c r="V733" s="42" t="str">
        <f t="shared" si="133"/>
        <v/>
      </c>
      <c r="W733" s="42" t="str">
        <f t="shared" si="137"/>
        <v/>
      </c>
      <c r="X733" s="41" t="str">
        <f>IF(E733="","",VLOOKUP(G733,#REF!,2,0))</f>
        <v/>
      </c>
      <c r="Y733" s="41" t="str">
        <f t="shared" si="138"/>
        <v/>
      </c>
      <c r="Z733" s="96" t="str">
        <f t="shared" si="139"/>
        <v/>
      </c>
      <c r="AA733" s="77" t="str">
        <f t="shared" si="140"/>
        <v/>
      </c>
      <c r="AB733" s="77" t="str">
        <f t="shared" si="141"/>
        <v/>
      </c>
      <c r="AC733" s="43" t="str">
        <f t="shared" si="142"/>
        <v/>
      </c>
      <c r="AD733" s="23"/>
      <c r="AE733" s="23"/>
      <c r="AF733" s="23"/>
      <c r="AG733" s="23"/>
      <c r="AH733" s="41" t="str">
        <f t="shared" si="143"/>
        <v/>
      </c>
      <c r="AI733" s="88"/>
      <c r="AJ733" s="26"/>
      <c r="AK733" s="26"/>
      <c r="AL733" s="26"/>
    </row>
    <row r="734" spans="1:38">
      <c r="A734" s="42">
        <v>731</v>
      </c>
      <c r="B734" s="42" t="s">
        <v>4</v>
      </c>
      <c r="C734" s="99"/>
      <c r="D734" s="42" t="str">
        <f t="shared" si="134"/>
        <v/>
      </c>
      <c r="E734" s="99"/>
      <c r="F734" s="26"/>
      <c r="G734" s="99"/>
      <c r="H734" s="107"/>
      <c r="I734" s="53"/>
      <c r="J734" s="53"/>
      <c r="K734" s="99"/>
      <c r="L734" s="26" t="str">
        <f t="shared" si="135"/>
        <v>_</v>
      </c>
      <c r="M734" s="99"/>
      <c r="N734" s="42" t="str">
        <f t="shared" si="136"/>
        <v/>
      </c>
      <c r="O734" s="70"/>
      <c r="P734" s="63"/>
      <c r="Q734" s="64"/>
      <c r="R734" s="26"/>
      <c r="S734" s="26"/>
      <c r="T734" s="42" t="str">
        <f t="shared" si="132"/>
        <v/>
      </c>
      <c r="U734" s="42" t="str">
        <f>IF(E734="","",#REF!-N734)</f>
        <v/>
      </c>
      <c r="V734" s="42" t="str">
        <f t="shared" si="133"/>
        <v/>
      </c>
      <c r="W734" s="42" t="str">
        <f t="shared" si="137"/>
        <v/>
      </c>
      <c r="X734" s="41" t="str">
        <f>IF(E734="","",VLOOKUP(G734,#REF!,2,0))</f>
        <v/>
      </c>
      <c r="Y734" s="41" t="str">
        <f t="shared" si="138"/>
        <v/>
      </c>
      <c r="Z734" s="96" t="str">
        <f t="shared" si="139"/>
        <v/>
      </c>
      <c r="AA734" s="77" t="str">
        <f t="shared" si="140"/>
        <v/>
      </c>
      <c r="AB734" s="77" t="str">
        <f t="shared" si="141"/>
        <v/>
      </c>
      <c r="AC734" s="43" t="str">
        <f t="shared" si="142"/>
        <v/>
      </c>
      <c r="AD734" s="23"/>
      <c r="AE734" s="23"/>
      <c r="AF734" s="23"/>
      <c r="AG734" s="23"/>
      <c r="AH734" s="41" t="str">
        <f t="shared" si="143"/>
        <v/>
      </c>
      <c r="AI734" s="88"/>
      <c r="AJ734" s="26"/>
      <c r="AK734" s="26"/>
      <c r="AL734" s="26"/>
    </row>
    <row r="735" spans="1:38">
      <c r="A735" s="42">
        <v>732</v>
      </c>
      <c r="B735" s="42" t="s">
        <v>4</v>
      </c>
      <c r="C735" s="99"/>
      <c r="D735" s="42" t="str">
        <f t="shared" si="134"/>
        <v/>
      </c>
      <c r="E735" s="99"/>
      <c r="F735" s="26"/>
      <c r="G735" s="99"/>
      <c r="H735" s="107"/>
      <c r="I735" s="53"/>
      <c r="J735" s="53"/>
      <c r="K735" s="99"/>
      <c r="L735" s="26" t="str">
        <f t="shared" si="135"/>
        <v>_</v>
      </c>
      <c r="M735" s="99"/>
      <c r="N735" s="42" t="str">
        <f t="shared" si="136"/>
        <v/>
      </c>
      <c r="O735" s="70"/>
      <c r="P735" s="63"/>
      <c r="Q735" s="64"/>
      <c r="R735" s="26"/>
      <c r="S735" s="26"/>
      <c r="T735" s="42" t="str">
        <f t="shared" si="132"/>
        <v/>
      </c>
      <c r="U735" s="42" t="str">
        <f>IF(E735="","",#REF!-N735)</f>
        <v/>
      </c>
      <c r="V735" s="42" t="str">
        <f t="shared" si="133"/>
        <v/>
      </c>
      <c r="W735" s="42" t="str">
        <f t="shared" si="137"/>
        <v/>
      </c>
      <c r="X735" s="41" t="str">
        <f>IF(E735="","",VLOOKUP(G735,#REF!,2,0))</f>
        <v/>
      </c>
      <c r="Y735" s="41" t="str">
        <f t="shared" si="138"/>
        <v/>
      </c>
      <c r="Z735" s="96" t="str">
        <f t="shared" si="139"/>
        <v/>
      </c>
      <c r="AA735" s="77" t="str">
        <f t="shared" si="140"/>
        <v/>
      </c>
      <c r="AB735" s="77" t="str">
        <f t="shared" si="141"/>
        <v/>
      </c>
      <c r="AC735" s="43" t="str">
        <f t="shared" si="142"/>
        <v/>
      </c>
      <c r="AD735" s="23"/>
      <c r="AE735" s="23"/>
      <c r="AF735" s="23"/>
      <c r="AG735" s="23"/>
      <c r="AH735" s="41" t="str">
        <f t="shared" si="143"/>
        <v/>
      </c>
      <c r="AI735" s="88"/>
      <c r="AJ735" s="26"/>
      <c r="AK735" s="26"/>
      <c r="AL735" s="26"/>
    </row>
    <row r="736" spans="1:38">
      <c r="A736" s="42">
        <v>733</v>
      </c>
      <c r="B736" s="42" t="s">
        <v>4</v>
      </c>
      <c r="C736" s="99"/>
      <c r="D736" s="42" t="str">
        <f t="shared" si="134"/>
        <v/>
      </c>
      <c r="E736" s="99"/>
      <c r="F736" s="26"/>
      <c r="G736" s="99"/>
      <c r="H736" s="107"/>
      <c r="I736" s="53"/>
      <c r="J736" s="53"/>
      <c r="K736" s="99"/>
      <c r="L736" s="26" t="str">
        <f t="shared" si="135"/>
        <v>_</v>
      </c>
      <c r="M736" s="99"/>
      <c r="N736" s="42" t="str">
        <f t="shared" si="136"/>
        <v/>
      </c>
      <c r="O736" s="70"/>
      <c r="P736" s="63"/>
      <c r="Q736" s="64"/>
      <c r="R736" s="26"/>
      <c r="S736" s="26"/>
      <c r="T736" s="42" t="str">
        <f t="shared" si="132"/>
        <v/>
      </c>
      <c r="U736" s="42" t="str">
        <f>IF(E736="","",#REF!-N736)</f>
        <v/>
      </c>
      <c r="V736" s="42" t="str">
        <f t="shared" si="133"/>
        <v/>
      </c>
      <c r="W736" s="42" t="str">
        <f t="shared" si="137"/>
        <v/>
      </c>
      <c r="X736" s="41" t="str">
        <f>IF(E736="","",VLOOKUP(G736,#REF!,2,0))</f>
        <v/>
      </c>
      <c r="Y736" s="41" t="str">
        <f t="shared" si="138"/>
        <v/>
      </c>
      <c r="Z736" s="96" t="str">
        <f t="shared" si="139"/>
        <v/>
      </c>
      <c r="AA736" s="77" t="str">
        <f t="shared" si="140"/>
        <v/>
      </c>
      <c r="AB736" s="77" t="str">
        <f t="shared" si="141"/>
        <v/>
      </c>
      <c r="AC736" s="43" t="str">
        <f t="shared" si="142"/>
        <v/>
      </c>
      <c r="AD736" s="23"/>
      <c r="AE736" s="23"/>
      <c r="AF736" s="23"/>
      <c r="AG736" s="23"/>
      <c r="AH736" s="41" t="str">
        <f t="shared" si="143"/>
        <v/>
      </c>
      <c r="AI736" s="88"/>
      <c r="AJ736" s="26"/>
      <c r="AK736" s="26"/>
      <c r="AL736" s="26"/>
    </row>
    <row r="737" spans="1:38">
      <c r="A737" s="42">
        <v>734</v>
      </c>
      <c r="B737" s="42" t="s">
        <v>4</v>
      </c>
      <c r="C737" s="99"/>
      <c r="D737" s="42" t="str">
        <f t="shared" si="134"/>
        <v/>
      </c>
      <c r="E737" s="99"/>
      <c r="F737" s="26"/>
      <c r="G737" s="99"/>
      <c r="H737" s="107"/>
      <c r="I737" s="53"/>
      <c r="J737" s="53"/>
      <c r="K737" s="99"/>
      <c r="L737" s="26" t="str">
        <f t="shared" si="135"/>
        <v>_</v>
      </c>
      <c r="M737" s="99"/>
      <c r="N737" s="42" t="str">
        <f t="shared" si="136"/>
        <v/>
      </c>
      <c r="O737" s="70"/>
      <c r="P737" s="63"/>
      <c r="Q737" s="64"/>
      <c r="R737" s="26"/>
      <c r="S737" s="26"/>
      <c r="T737" s="42" t="str">
        <f t="shared" si="132"/>
        <v/>
      </c>
      <c r="U737" s="42" t="str">
        <f>IF(E737="","",#REF!-N737)</f>
        <v/>
      </c>
      <c r="V737" s="42" t="str">
        <f t="shared" si="133"/>
        <v/>
      </c>
      <c r="W737" s="42" t="str">
        <f t="shared" si="137"/>
        <v/>
      </c>
      <c r="X737" s="41" t="str">
        <f>IF(E737="","",VLOOKUP(G737,#REF!,2,0))</f>
        <v/>
      </c>
      <c r="Y737" s="41" t="str">
        <f t="shared" si="138"/>
        <v/>
      </c>
      <c r="Z737" s="96" t="str">
        <f t="shared" si="139"/>
        <v/>
      </c>
      <c r="AA737" s="77" t="str">
        <f t="shared" si="140"/>
        <v/>
      </c>
      <c r="AB737" s="77" t="str">
        <f t="shared" si="141"/>
        <v/>
      </c>
      <c r="AC737" s="43" t="str">
        <f t="shared" si="142"/>
        <v/>
      </c>
      <c r="AD737" s="23"/>
      <c r="AE737" s="23"/>
      <c r="AF737" s="23"/>
      <c r="AG737" s="23"/>
      <c r="AH737" s="41" t="str">
        <f t="shared" si="143"/>
        <v/>
      </c>
      <c r="AI737" s="88"/>
      <c r="AJ737" s="26"/>
      <c r="AK737" s="26"/>
      <c r="AL737" s="26"/>
    </row>
    <row r="738" spans="1:38">
      <c r="A738" s="42">
        <v>735</v>
      </c>
      <c r="B738" s="42" t="s">
        <v>4</v>
      </c>
      <c r="C738" s="99"/>
      <c r="D738" s="42" t="str">
        <f t="shared" si="134"/>
        <v/>
      </c>
      <c r="E738" s="99"/>
      <c r="F738" s="26"/>
      <c r="G738" s="99"/>
      <c r="H738" s="107"/>
      <c r="I738" s="53"/>
      <c r="J738" s="53"/>
      <c r="K738" s="99"/>
      <c r="L738" s="26" t="str">
        <f t="shared" si="135"/>
        <v>_</v>
      </c>
      <c r="M738" s="99"/>
      <c r="N738" s="42" t="str">
        <f t="shared" si="136"/>
        <v/>
      </c>
      <c r="O738" s="70"/>
      <c r="P738" s="63"/>
      <c r="Q738" s="64"/>
      <c r="R738" s="26"/>
      <c r="S738" s="26"/>
      <c r="T738" s="42" t="str">
        <f t="shared" si="132"/>
        <v/>
      </c>
      <c r="U738" s="42" t="str">
        <f>IF(E738="","",#REF!-N738)</f>
        <v/>
      </c>
      <c r="V738" s="42" t="str">
        <f t="shared" si="133"/>
        <v/>
      </c>
      <c r="W738" s="42" t="str">
        <f t="shared" si="137"/>
        <v/>
      </c>
      <c r="X738" s="41" t="str">
        <f>IF(E738="","",VLOOKUP(G738,#REF!,2,0))</f>
        <v/>
      </c>
      <c r="Y738" s="41" t="str">
        <f t="shared" si="138"/>
        <v/>
      </c>
      <c r="Z738" s="96" t="str">
        <f t="shared" si="139"/>
        <v/>
      </c>
      <c r="AA738" s="77" t="str">
        <f t="shared" si="140"/>
        <v/>
      </c>
      <c r="AB738" s="77" t="str">
        <f t="shared" si="141"/>
        <v/>
      </c>
      <c r="AC738" s="43" t="str">
        <f t="shared" si="142"/>
        <v/>
      </c>
      <c r="AD738" s="23"/>
      <c r="AE738" s="23"/>
      <c r="AF738" s="23"/>
      <c r="AG738" s="23"/>
      <c r="AH738" s="41" t="str">
        <f t="shared" si="143"/>
        <v/>
      </c>
      <c r="AI738" s="88"/>
      <c r="AJ738" s="26"/>
      <c r="AK738" s="26"/>
      <c r="AL738" s="26"/>
    </row>
    <row r="739" spans="1:38">
      <c r="A739" s="42">
        <v>736</v>
      </c>
      <c r="B739" s="42" t="s">
        <v>4</v>
      </c>
      <c r="C739" s="99"/>
      <c r="D739" s="42" t="str">
        <f t="shared" si="134"/>
        <v/>
      </c>
      <c r="E739" s="99"/>
      <c r="F739" s="26"/>
      <c r="G739" s="99"/>
      <c r="H739" s="107"/>
      <c r="I739" s="53"/>
      <c r="J739" s="53"/>
      <c r="K739" s="99"/>
      <c r="L739" s="26" t="str">
        <f t="shared" si="135"/>
        <v>_</v>
      </c>
      <c r="M739" s="99"/>
      <c r="N739" s="42" t="str">
        <f t="shared" si="136"/>
        <v/>
      </c>
      <c r="O739" s="70"/>
      <c r="P739" s="63"/>
      <c r="Q739" s="64"/>
      <c r="R739" s="26"/>
      <c r="S739" s="26"/>
      <c r="T739" s="42" t="str">
        <f t="shared" si="132"/>
        <v/>
      </c>
      <c r="U739" s="42" t="str">
        <f>IF(E739="","",#REF!-N739)</f>
        <v/>
      </c>
      <c r="V739" s="42" t="str">
        <f t="shared" si="133"/>
        <v/>
      </c>
      <c r="W739" s="42" t="str">
        <f t="shared" si="137"/>
        <v/>
      </c>
      <c r="X739" s="41" t="str">
        <f>IF(E739="","",VLOOKUP(G739,#REF!,2,0))</f>
        <v/>
      </c>
      <c r="Y739" s="41" t="str">
        <f t="shared" si="138"/>
        <v/>
      </c>
      <c r="Z739" s="96" t="str">
        <f t="shared" si="139"/>
        <v/>
      </c>
      <c r="AA739" s="77" t="str">
        <f t="shared" si="140"/>
        <v/>
      </c>
      <c r="AB739" s="77" t="str">
        <f t="shared" si="141"/>
        <v/>
      </c>
      <c r="AC739" s="43" t="str">
        <f t="shared" si="142"/>
        <v/>
      </c>
      <c r="AD739" s="23"/>
      <c r="AE739" s="23"/>
      <c r="AF739" s="23"/>
      <c r="AG739" s="23"/>
      <c r="AH739" s="41" t="str">
        <f t="shared" si="143"/>
        <v/>
      </c>
      <c r="AI739" s="88"/>
      <c r="AJ739" s="26"/>
      <c r="AK739" s="26"/>
      <c r="AL739" s="26"/>
    </row>
    <row r="740" spans="1:38">
      <c r="A740" s="42">
        <v>737</v>
      </c>
      <c r="B740" s="42" t="s">
        <v>4</v>
      </c>
      <c r="C740" s="99"/>
      <c r="D740" s="42" t="str">
        <f t="shared" si="134"/>
        <v/>
      </c>
      <c r="E740" s="99"/>
      <c r="F740" s="26"/>
      <c r="G740" s="99"/>
      <c r="H740" s="107"/>
      <c r="I740" s="53"/>
      <c r="J740" s="53"/>
      <c r="K740" s="99"/>
      <c r="L740" s="26" t="str">
        <f t="shared" si="135"/>
        <v>_</v>
      </c>
      <c r="M740" s="99"/>
      <c r="N740" s="42" t="str">
        <f t="shared" si="136"/>
        <v/>
      </c>
      <c r="O740" s="70"/>
      <c r="P740" s="63"/>
      <c r="Q740" s="64"/>
      <c r="R740" s="26"/>
      <c r="S740" s="26"/>
      <c r="T740" s="42" t="str">
        <f t="shared" si="132"/>
        <v/>
      </c>
      <c r="U740" s="42" t="str">
        <f>IF(E740="","",#REF!-N740)</f>
        <v/>
      </c>
      <c r="V740" s="42" t="str">
        <f t="shared" si="133"/>
        <v/>
      </c>
      <c r="W740" s="42" t="str">
        <f t="shared" si="137"/>
        <v/>
      </c>
      <c r="X740" s="41" t="str">
        <f>IF(E740="","",VLOOKUP(G740,#REF!,2,0))</f>
        <v/>
      </c>
      <c r="Y740" s="41" t="str">
        <f t="shared" si="138"/>
        <v/>
      </c>
      <c r="Z740" s="96" t="str">
        <f t="shared" si="139"/>
        <v/>
      </c>
      <c r="AA740" s="77" t="str">
        <f t="shared" si="140"/>
        <v/>
      </c>
      <c r="AB740" s="77" t="str">
        <f t="shared" si="141"/>
        <v/>
      </c>
      <c r="AC740" s="43" t="str">
        <f t="shared" si="142"/>
        <v/>
      </c>
      <c r="AD740" s="23"/>
      <c r="AE740" s="23"/>
      <c r="AF740" s="23"/>
      <c r="AG740" s="23"/>
      <c r="AH740" s="41" t="str">
        <f t="shared" si="143"/>
        <v/>
      </c>
      <c r="AI740" s="88"/>
      <c r="AJ740" s="26"/>
      <c r="AK740" s="26"/>
      <c r="AL740" s="26"/>
    </row>
    <row r="741" spans="1:38">
      <c r="A741" s="42">
        <v>738</v>
      </c>
      <c r="B741" s="42" t="s">
        <v>4</v>
      </c>
      <c r="C741" s="99"/>
      <c r="D741" s="42" t="str">
        <f t="shared" si="134"/>
        <v/>
      </c>
      <c r="E741" s="99"/>
      <c r="F741" s="26"/>
      <c r="G741" s="99"/>
      <c r="H741" s="107"/>
      <c r="I741" s="53"/>
      <c r="J741" s="53"/>
      <c r="K741" s="99"/>
      <c r="L741" s="26" t="str">
        <f t="shared" si="135"/>
        <v>_</v>
      </c>
      <c r="M741" s="99"/>
      <c r="N741" s="42" t="str">
        <f t="shared" si="136"/>
        <v/>
      </c>
      <c r="O741" s="70"/>
      <c r="P741" s="63"/>
      <c r="Q741" s="64"/>
      <c r="R741" s="26"/>
      <c r="S741" s="26"/>
      <c r="T741" s="42" t="str">
        <f t="shared" si="132"/>
        <v/>
      </c>
      <c r="U741" s="42" t="str">
        <f>IF(E741="","",#REF!-N741)</f>
        <v/>
      </c>
      <c r="V741" s="42" t="str">
        <f t="shared" si="133"/>
        <v/>
      </c>
      <c r="W741" s="42" t="str">
        <f t="shared" si="137"/>
        <v/>
      </c>
      <c r="X741" s="41" t="str">
        <f>IF(E741="","",VLOOKUP(G741,#REF!,2,0))</f>
        <v/>
      </c>
      <c r="Y741" s="41" t="str">
        <f t="shared" si="138"/>
        <v/>
      </c>
      <c r="Z741" s="96" t="str">
        <f t="shared" si="139"/>
        <v/>
      </c>
      <c r="AA741" s="77" t="str">
        <f t="shared" si="140"/>
        <v/>
      </c>
      <c r="AB741" s="77" t="str">
        <f t="shared" si="141"/>
        <v/>
      </c>
      <c r="AC741" s="43" t="str">
        <f t="shared" si="142"/>
        <v/>
      </c>
      <c r="AD741" s="23"/>
      <c r="AE741" s="23"/>
      <c r="AF741" s="23"/>
      <c r="AG741" s="23"/>
      <c r="AH741" s="41" t="str">
        <f t="shared" si="143"/>
        <v/>
      </c>
      <c r="AI741" s="88"/>
      <c r="AJ741" s="26"/>
      <c r="AK741" s="26"/>
      <c r="AL741" s="26"/>
    </row>
    <row r="742" spans="1:38">
      <c r="A742" s="42">
        <v>739</v>
      </c>
      <c r="B742" s="42" t="s">
        <v>4</v>
      </c>
      <c r="C742" s="99"/>
      <c r="D742" s="42" t="str">
        <f t="shared" si="134"/>
        <v/>
      </c>
      <c r="E742" s="99"/>
      <c r="F742" s="26"/>
      <c r="G742" s="99"/>
      <c r="H742" s="107"/>
      <c r="I742" s="53"/>
      <c r="J742" s="53"/>
      <c r="K742" s="99"/>
      <c r="L742" s="26" t="str">
        <f t="shared" si="135"/>
        <v>_</v>
      </c>
      <c r="M742" s="99"/>
      <c r="N742" s="42" t="str">
        <f t="shared" si="136"/>
        <v/>
      </c>
      <c r="O742" s="70"/>
      <c r="P742" s="63"/>
      <c r="Q742" s="64"/>
      <c r="R742" s="26"/>
      <c r="S742" s="26"/>
      <c r="T742" s="42" t="str">
        <f t="shared" si="132"/>
        <v/>
      </c>
      <c r="U742" s="42" t="str">
        <f>IF(E742="","",#REF!-N742)</f>
        <v/>
      </c>
      <c r="V742" s="42" t="str">
        <f t="shared" si="133"/>
        <v/>
      </c>
      <c r="W742" s="42" t="str">
        <f t="shared" si="137"/>
        <v/>
      </c>
      <c r="X742" s="41" t="str">
        <f>IF(E742="","",VLOOKUP(G742,#REF!,2,0))</f>
        <v/>
      </c>
      <c r="Y742" s="41" t="str">
        <f t="shared" si="138"/>
        <v/>
      </c>
      <c r="Z742" s="96" t="str">
        <f t="shared" si="139"/>
        <v/>
      </c>
      <c r="AA742" s="77" t="str">
        <f t="shared" si="140"/>
        <v/>
      </c>
      <c r="AB742" s="77" t="str">
        <f t="shared" si="141"/>
        <v/>
      </c>
      <c r="AC742" s="43" t="str">
        <f t="shared" si="142"/>
        <v/>
      </c>
      <c r="AD742" s="23"/>
      <c r="AE742" s="23"/>
      <c r="AF742" s="23"/>
      <c r="AG742" s="23"/>
      <c r="AH742" s="41" t="str">
        <f t="shared" si="143"/>
        <v/>
      </c>
      <c r="AI742" s="88"/>
      <c r="AJ742" s="26"/>
      <c r="AK742" s="26"/>
      <c r="AL742" s="26"/>
    </row>
    <row r="743" spans="1:38">
      <c r="A743" s="42">
        <v>740</v>
      </c>
      <c r="B743" s="42" t="s">
        <v>4</v>
      </c>
      <c r="C743" s="99"/>
      <c r="D743" s="42" t="str">
        <f t="shared" si="134"/>
        <v/>
      </c>
      <c r="E743" s="99"/>
      <c r="F743" s="26"/>
      <c r="G743" s="99"/>
      <c r="H743" s="107"/>
      <c r="I743" s="53"/>
      <c r="J743" s="53"/>
      <c r="K743" s="99"/>
      <c r="L743" s="26" t="str">
        <f t="shared" si="135"/>
        <v>_</v>
      </c>
      <c r="M743" s="99"/>
      <c r="N743" s="42" t="str">
        <f t="shared" si="136"/>
        <v/>
      </c>
      <c r="O743" s="70"/>
      <c r="P743" s="63"/>
      <c r="Q743" s="64"/>
      <c r="R743" s="26"/>
      <c r="S743" s="26"/>
      <c r="T743" s="42" t="str">
        <f t="shared" si="132"/>
        <v/>
      </c>
      <c r="U743" s="42" t="str">
        <f>IF(E743="","",#REF!-N743)</f>
        <v/>
      </c>
      <c r="V743" s="42" t="str">
        <f t="shared" si="133"/>
        <v/>
      </c>
      <c r="W743" s="42" t="str">
        <f t="shared" si="137"/>
        <v/>
      </c>
      <c r="X743" s="41" t="str">
        <f>IF(E743="","",VLOOKUP(G743,#REF!,2,0))</f>
        <v/>
      </c>
      <c r="Y743" s="41" t="str">
        <f t="shared" si="138"/>
        <v/>
      </c>
      <c r="Z743" s="96" t="str">
        <f t="shared" si="139"/>
        <v/>
      </c>
      <c r="AA743" s="77" t="str">
        <f t="shared" si="140"/>
        <v/>
      </c>
      <c r="AB743" s="77" t="str">
        <f t="shared" si="141"/>
        <v/>
      </c>
      <c r="AC743" s="43" t="str">
        <f t="shared" si="142"/>
        <v/>
      </c>
      <c r="AD743" s="23"/>
      <c r="AE743" s="23"/>
      <c r="AF743" s="23"/>
      <c r="AG743" s="23"/>
      <c r="AH743" s="41" t="str">
        <f t="shared" si="143"/>
        <v/>
      </c>
      <c r="AI743" s="88"/>
      <c r="AJ743" s="26"/>
      <c r="AK743" s="26"/>
      <c r="AL743" s="26"/>
    </row>
    <row r="744" spans="1:38">
      <c r="A744" s="42">
        <v>741</v>
      </c>
      <c r="B744" s="42" t="s">
        <v>4</v>
      </c>
      <c r="C744" s="99"/>
      <c r="D744" s="42" t="str">
        <f t="shared" si="134"/>
        <v/>
      </c>
      <c r="E744" s="99"/>
      <c r="F744" s="26"/>
      <c r="G744" s="99"/>
      <c r="H744" s="107"/>
      <c r="I744" s="53"/>
      <c r="J744" s="53"/>
      <c r="K744" s="99"/>
      <c r="L744" s="26" t="str">
        <f t="shared" si="135"/>
        <v>_</v>
      </c>
      <c r="M744" s="99"/>
      <c r="N744" s="42" t="str">
        <f t="shared" si="136"/>
        <v/>
      </c>
      <c r="O744" s="70"/>
      <c r="P744" s="63"/>
      <c r="Q744" s="64"/>
      <c r="R744" s="26"/>
      <c r="S744" s="26"/>
      <c r="T744" s="42" t="str">
        <f t="shared" si="132"/>
        <v/>
      </c>
      <c r="U744" s="42" t="str">
        <f>IF(E744="","",#REF!-N744)</f>
        <v/>
      </c>
      <c r="V744" s="42" t="str">
        <f t="shared" si="133"/>
        <v/>
      </c>
      <c r="W744" s="42" t="str">
        <f t="shared" si="137"/>
        <v/>
      </c>
      <c r="X744" s="41" t="str">
        <f>IF(E744="","",VLOOKUP(G744,#REF!,2,0))</f>
        <v/>
      </c>
      <c r="Y744" s="41" t="str">
        <f t="shared" si="138"/>
        <v/>
      </c>
      <c r="Z744" s="96" t="str">
        <f t="shared" si="139"/>
        <v/>
      </c>
      <c r="AA744" s="77" t="str">
        <f t="shared" si="140"/>
        <v/>
      </c>
      <c r="AB744" s="77" t="str">
        <f t="shared" si="141"/>
        <v/>
      </c>
      <c r="AC744" s="43" t="str">
        <f t="shared" si="142"/>
        <v/>
      </c>
      <c r="AD744" s="23"/>
      <c r="AE744" s="23"/>
      <c r="AF744" s="23"/>
      <c r="AG744" s="23"/>
      <c r="AH744" s="41" t="str">
        <f t="shared" si="143"/>
        <v/>
      </c>
      <c r="AI744" s="88"/>
      <c r="AJ744" s="26"/>
      <c r="AK744" s="26"/>
      <c r="AL744" s="26"/>
    </row>
    <row r="745" spans="1:38">
      <c r="A745" s="42">
        <v>742</v>
      </c>
      <c r="B745" s="42" t="s">
        <v>4</v>
      </c>
      <c r="C745" s="99"/>
      <c r="D745" s="42" t="str">
        <f t="shared" si="134"/>
        <v/>
      </c>
      <c r="E745" s="99"/>
      <c r="F745" s="26"/>
      <c r="G745" s="99"/>
      <c r="H745" s="107"/>
      <c r="I745" s="53"/>
      <c r="J745" s="53"/>
      <c r="K745" s="99"/>
      <c r="L745" s="26" t="str">
        <f t="shared" si="135"/>
        <v>_</v>
      </c>
      <c r="M745" s="99"/>
      <c r="N745" s="42" t="str">
        <f t="shared" si="136"/>
        <v/>
      </c>
      <c r="O745" s="70"/>
      <c r="P745" s="63"/>
      <c r="Q745" s="64"/>
      <c r="R745" s="26"/>
      <c r="S745" s="26"/>
      <c r="T745" s="42" t="str">
        <f t="shared" si="132"/>
        <v/>
      </c>
      <c r="U745" s="42" t="str">
        <f>IF(E745="","",#REF!-N745)</f>
        <v/>
      </c>
      <c r="V745" s="42" t="str">
        <f t="shared" si="133"/>
        <v/>
      </c>
      <c r="W745" s="42" t="str">
        <f t="shared" si="137"/>
        <v/>
      </c>
      <c r="X745" s="41" t="str">
        <f>IF(E745="","",VLOOKUP(G745,#REF!,2,0))</f>
        <v/>
      </c>
      <c r="Y745" s="41" t="str">
        <f t="shared" si="138"/>
        <v/>
      </c>
      <c r="Z745" s="96" t="str">
        <f t="shared" si="139"/>
        <v/>
      </c>
      <c r="AA745" s="77" t="str">
        <f t="shared" si="140"/>
        <v/>
      </c>
      <c r="AB745" s="77" t="str">
        <f t="shared" si="141"/>
        <v/>
      </c>
      <c r="AC745" s="43" t="str">
        <f t="shared" si="142"/>
        <v/>
      </c>
      <c r="AD745" s="23"/>
      <c r="AE745" s="23"/>
      <c r="AF745" s="23"/>
      <c r="AG745" s="23"/>
      <c r="AH745" s="41" t="str">
        <f t="shared" si="143"/>
        <v/>
      </c>
      <c r="AI745" s="88"/>
      <c r="AJ745" s="26"/>
      <c r="AK745" s="26"/>
      <c r="AL745" s="26"/>
    </row>
    <row r="746" spans="1:38">
      <c r="A746" s="42">
        <v>743</v>
      </c>
      <c r="B746" s="42" t="s">
        <v>4</v>
      </c>
      <c r="C746" s="99"/>
      <c r="D746" s="42" t="str">
        <f t="shared" si="134"/>
        <v/>
      </c>
      <c r="E746" s="99"/>
      <c r="F746" s="26"/>
      <c r="G746" s="99"/>
      <c r="H746" s="107"/>
      <c r="I746" s="53"/>
      <c r="J746" s="53"/>
      <c r="K746" s="99"/>
      <c r="L746" s="26" t="str">
        <f t="shared" si="135"/>
        <v>_</v>
      </c>
      <c r="M746" s="99"/>
      <c r="N746" s="42" t="str">
        <f t="shared" si="136"/>
        <v/>
      </c>
      <c r="O746" s="70"/>
      <c r="P746" s="63"/>
      <c r="Q746" s="64"/>
      <c r="R746" s="26"/>
      <c r="S746" s="26"/>
      <c r="T746" s="42" t="str">
        <f t="shared" si="132"/>
        <v/>
      </c>
      <c r="U746" s="42" t="str">
        <f>IF(E746="","",#REF!-N746)</f>
        <v/>
      </c>
      <c r="V746" s="42" t="str">
        <f t="shared" si="133"/>
        <v/>
      </c>
      <c r="W746" s="42" t="str">
        <f t="shared" si="137"/>
        <v/>
      </c>
      <c r="X746" s="41" t="str">
        <f>IF(E746="","",VLOOKUP(G746,#REF!,2,0))</f>
        <v/>
      </c>
      <c r="Y746" s="41" t="str">
        <f t="shared" si="138"/>
        <v/>
      </c>
      <c r="Z746" s="96" t="str">
        <f t="shared" si="139"/>
        <v/>
      </c>
      <c r="AA746" s="77" t="str">
        <f t="shared" si="140"/>
        <v/>
      </c>
      <c r="AB746" s="77" t="str">
        <f t="shared" si="141"/>
        <v/>
      </c>
      <c r="AC746" s="43" t="str">
        <f t="shared" si="142"/>
        <v/>
      </c>
      <c r="AD746" s="23"/>
      <c r="AE746" s="23"/>
      <c r="AF746" s="23"/>
      <c r="AG746" s="23"/>
      <c r="AH746" s="41" t="str">
        <f t="shared" si="143"/>
        <v/>
      </c>
      <c r="AI746" s="88"/>
      <c r="AJ746" s="26"/>
      <c r="AK746" s="26"/>
      <c r="AL746" s="26"/>
    </row>
    <row r="747" spans="1:38">
      <c r="A747" s="42">
        <v>744</v>
      </c>
      <c r="B747" s="42" t="s">
        <v>4</v>
      </c>
      <c r="C747" s="99"/>
      <c r="D747" s="42" t="str">
        <f t="shared" si="134"/>
        <v/>
      </c>
      <c r="E747" s="99"/>
      <c r="F747" s="26"/>
      <c r="G747" s="99"/>
      <c r="H747" s="107"/>
      <c r="I747" s="53"/>
      <c r="J747" s="53"/>
      <c r="K747" s="99"/>
      <c r="L747" s="26" t="str">
        <f t="shared" si="135"/>
        <v>_</v>
      </c>
      <c r="M747" s="99"/>
      <c r="N747" s="42" t="str">
        <f t="shared" si="136"/>
        <v/>
      </c>
      <c r="O747" s="70"/>
      <c r="P747" s="63"/>
      <c r="Q747" s="64"/>
      <c r="R747" s="26"/>
      <c r="S747" s="26"/>
      <c r="T747" s="42" t="str">
        <f t="shared" si="132"/>
        <v/>
      </c>
      <c r="U747" s="42" t="str">
        <f>IF(E747="","",#REF!-N747)</f>
        <v/>
      </c>
      <c r="V747" s="42" t="str">
        <f t="shared" si="133"/>
        <v/>
      </c>
      <c r="W747" s="42" t="str">
        <f t="shared" si="137"/>
        <v/>
      </c>
      <c r="X747" s="41" t="str">
        <f>IF(E747="","",VLOOKUP(G747,#REF!,2,0))</f>
        <v/>
      </c>
      <c r="Y747" s="41" t="str">
        <f t="shared" si="138"/>
        <v/>
      </c>
      <c r="Z747" s="96" t="str">
        <f t="shared" si="139"/>
        <v/>
      </c>
      <c r="AA747" s="77" t="str">
        <f t="shared" si="140"/>
        <v/>
      </c>
      <c r="AB747" s="77" t="str">
        <f t="shared" si="141"/>
        <v/>
      </c>
      <c r="AC747" s="43" t="str">
        <f t="shared" si="142"/>
        <v/>
      </c>
      <c r="AD747" s="23"/>
      <c r="AE747" s="23"/>
      <c r="AF747" s="23"/>
      <c r="AG747" s="23"/>
      <c r="AH747" s="41" t="str">
        <f t="shared" si="143"/>
        <v/>
      </c>
      <c r="AI747" s="88"/>
      <c r="AJ747" s="26"/>
      <c r="AK747" s="26"/>
      <c r="AL747" s="26"/>
    </row>
    <row r="748" spans="1:38">
      <c r="A748" s="42">
        <v>745</v>
      </c>
      <c r="B748" s="42" t="s">
        <v>4</v>
      </c>
      <c r="C748" s="99"/>
      <c r="D748" s="42" t="str">
        <f t="shared" si="134"/>
        <v/>
      </c>
      <c r="E748" s="99"/>
      <c r="F748" s="26"/>
      <c r="G748" s="99"/>
      <c r="H748" s="107"/>
      <c r="I748" s="53"/>
      <c r="J748" s="53"/>
      <c r="K748" s="99"/>
      <c r="L748" s="26" t="str">
        <f t="shared" si="135"/>
        <v>_</v>
      </c>
      <c r="M748" s="99"/>
      <c r="N748" s="42" t="str">
        <f t="shared" si="136"/>
        <v/>
      </c>
      <c r="O748" s="70"/>
      <c r="P748" s="63"/>
      <c r="Q748" s="64"/>
      <c r="R748" s="26"/>
      <c r="S748" s="26"/>
      <c r="T748" s="42" t="str">
        <f t="shared" si="132"/>
        <v/>
      </c>
      <c r="U748" s="42" t="str">
        <f>IF(E748="","",#REF!-N748)</f>
        <v/>
      </c>
      <c r="V748" s="42" t="str">
        <f t="shared" si="133"/>
        <v/>
      </c>
      <c r="W748" s="42" t="str">
        <f t="shared" si="137"/>
        <v/>
      </c>
      <c r="X748" s="41" t="str">
        <f>IF(E748="","",VLOOKUP(G748,#REF!,2,0))</f>
        <v/>
      </c>
      <c r="Y748" s="41" t="str">
        <f t="shared" si="138"/>
        <v/>
      </c>
      <c r="Z748" s="96" t="str">
        <f t="shared" si="139"/>
        <v/>
      </c>
      <c r="AA748" s="77" t="str">
        <f t="shared" si="140"/>
        <v/>
      </c>
      <c r="AB748" s="77" t="str">
        <f t="shared" si="141"/>
        <v/>
      </c>
      <c r="AC748" s="43" t="str">
        <f t="shared" si="142"/>
        <v/>
      </c>
      <c r="AD748" s="23"/>
      <c r="AE748" s="23"/>
      <c r="AF748" s="23"/>
      <c r="AG748" s="23"/>
      <c r="AH748" s="41" t="str">
        <f t="shared" si="143"/>
        <v/>
      </c>
      <c r="AI748" s="88"/>
      <c r="AJ748" s="26"/>
      <c r="AK748" s="26"/>
      <c r="AL748" s="26"/>
    </row>
    <row r="749" spans="1:38">
      <c r="A749" s="42">
        <v>746</v>
      </c>
      <c r="B749" s="42" t="s">
        <v>4</v>
      </c>
      <c r="C749" s="99"/>
      <c r="D749" s="42" t="str">
        <f t="shared" si="134"/>
        <v/>
      </c>
      <c r="E749" s="99"/>
      <c r="F749" s="26"/>
      <c r="G749" s="99"/>
      <c r="H749" s="107"/>
      <c r="I749" s="53"/>
      <c r="J749" s="53"/>
      <c r="K749" s="99"/>
      <c r="L749" s="26" t="str">
        <f t="shared" si="135"/>
        <v>_</v>
      </c>
      <c r="M749" s="99"/>
      <c r="N749" s="42" t="str">
        <f t="shared" si="136"/>
        <v/>
      </c>
      <c r="O749" s="70"/>
      <c r="P749" s="63"/>
      <c r="Q749" s="64"/>
      <c r="R749" s="26"/>
      <c r="S749" s="26"/>
      <c r="T749" s="42" t="str">
        <f t="shared" si="132"/>
        <v/>
      </c>
      <c r="U749" s="42" t="str">
        <f>IF(E749="","",#REF!-N749)</f>
        <v/>
      </c>
      <c r="V749" s="42" t="str">
        <f t="shared" si="133"/>
        <v/>
      </c>
      <c r="W749" s="42" t="str">
        <f t="shared" si="137"/>
        <v/>
      </c>
      <c r="X749" s="41" t="str">
        <f>IF(E749="","",VLOOKUP(G749,#REF!,2,0))</f>
        <v/>
      </c>
      <c r="Y749" s="41" t="str">
        <f t="shared" si="138"/>
        <v/>
      </c>
      <c r="Z749" s="96" t="str">
        <f t="shared" si="139"/>
        <v/>
      </c>
      <c r="AA749" s="77" t="str">
        <f t="shared" si="140"/>
        <v/>
      </c>
      <c r="AB749" s="77" t="str">
        <f t="shared" si="141"/>
        <v/>
      </c>
      <c r="AC749" s="43" t="str">
        <f t="shared" si="142"/>
        <v/>
      </c>
      <c r="AD749" s="23"/>
      <c r="AE749" s="23"/>
      <c r="AF749" s="23"/>
      <c r="AG749" s="23"/>
      <c r="AH749" s="41" t="str">
        <f t="shared" si="143"/>
        <v/>
      </c>
      <c r="AI749" s="88"/>
      <c r="AJ749" s="26"/>
      <c r="AK749" s="26"/>
      <c r="AL749" s="26"/>
    </row>
    <row r="750" spans="1:38">
      <c r="A750" s="42">
        <v>747</v>
      </c>
      <c r="B750" s="42" t="s">
        <v>4</v>
      </c>
      <c r="C750" s="99"/>
      <c r="D750" s="42" t="str">
        <f t="shared" si="134"/>
        <v/>
      </c>
      <c r="E750" s="99"/>
      <c r="F750" s="26"/>
      <c r="G750" s="99"/>
      <c r="H750" s="107"/>
      <c r="I750" s="53"/>
      <c r="J750" s="53"/>
      <c r="K750" s="99"/>
      <c r="L750" s="26" t="str">
        <f t="shared" si="135"/>
        <v>_</v>
      </c>
      <c r="M750" s="99"/>
      <c r="N750" s="42" t="str">
        <f t="shared" si="136"/>
        <v/>
      </c>
      <c r="O750" s="70"/>
      <c r="P750" s="63"/>
      <c r="Q750" s="64"/>
      <c r="R750" s="26"/>
      <c r="S750" s="26"/>
      <c r="T750" s="42" t="str">
        <f t="shared" si="132"/>
        <v/>
      </c>
      <c r="U750" s="42" t="str">
        <f>IF(E750="","",#REF!-N750)</f>
        <v/>
      </c>
      <c r="V750" s="42" t="str">
        <f t="shared" si="133"/>
        <v/>
      </c>
      <c r="W750" s="42" t="str">
        <f t="shared" si="137"/>
        <v/>
      </c>
      <c r="X750" s="41" t="str">
        <f>IF(E750="","",VLOOKUP(G750,#REF!,2,0))</f>
        <v/>
      </c>
      <c r="Y750" s="41" t="str">
        <f t="shared" si="138"/>
        <v/>
      </c>
      <c r="Z750" s="96" t="str">
        <f t="shared" si="139"/>
        <v/>
      </c>
      <c r="AA750" s="77" t="str">
        <f t="shared" si="140"/>
        <v/>
      </c>
      <c r="AB750" s="77" t="str">
        <f t="shared" si="141"/>
        <v/>
      </c>
      <c r="AC750" s="43" t="str">
        <f t="shared" si="142"/>
        <v/>
      </c>
      <c r="AD750" s="23"/>
      <c r="AE750" s="23"/>
      <c r="AF750" s="23"/>
      <c r="AG750" s="23"/>
      <c r="AH750" s="41" t="str">
        <f t="shared" si="143"/>
        <v/>
      </c>
      <c r="AI750" s="88"/>
      <c r="AJ750" s="26"/>
      <c r="AK750" s="26"/>
      <c r="AL750" s="26"/>
    </row>
    <row r="751" spans="1:38">
      <c r="A751" s="42">
        <v>748</v>
      </c>
      <c r="B751" s="42" t="s">
        <v>4</v>
      </c>
      <c r="C751" s="99"/>
      <c r="D751" s="42" t="str">
        <f t="shared" si="134"/>
        <v/>
      </c>
      <c r="E751" s="99"/>
      <c r="F751" s="26"/>
      <c r="G751" s="99"/>
      <c r="H751" s="107"/>
      <c r="I751" s="53"/>
      <c r="J751" s="53"/>
      <c r="K751" s="99"/>
      <c r="L751" s="26" t="str">
        <f t="shared" si="135"/>
        <v>_</v>
      </c>
      <c r="M751" s="99"/>
      <c r="N751" s="42" t="str">
        <f t="shared" si="136"/>
        <v/>
      </c>
      <c r="O751" s="70"/>
      <c r="P751" s="63"/>
      <c r="Q751" s="64"/>
      <c r="R751" s="26"/>
      <c r="S751" s="26"/>
      <c r="T751" s="42" t="str">
        <f t="shared" si="132"/>
        <v/>
      </c>
      <c r="U751" s="42" t="str">
        <f>IF(E751="","",#REF!-N751)</f>
        <v/>
      </c>
      <c r="V751" s="42" t="str">
        <f t="shared" si="133"/>
        <v/>
      </c>
      <c r="W751" s="42" t="str">
        <f t="shared" si="137"/>
        <v/>
      </c>
      <c r="X751" s="41" t="str">
        <f>IF(E751="","",VLOOKUP(G751,#REF!,2,0))</f>
        <v/>
      </c>
      <c r="Y751" s="41" t="str">
        <f t="shared" si="138"/>
        <v/>
      </c>
      <c r="Z751" s="96" t="str">
        <f t="shared" si="139"/>
        <v/>
      </c>
      <c r="AA751" s="77" t="str">
        <f t="shared" si="140"/>
        <v/>
      </c>
      <c r="AB751" s="77" t="str">
        <f t="shared" si="141"/>
        <v/>
      </c>
      <c r="AC751" s="43" t="str">
        <f t="shared" si="142"/>
        <v/>
      </c>
      <c r="AD751" s="23"/>
      <c r="AE751" s="23"/>
      <c r="AF751" s="23"/>
      <c r="AG751" s="23"/>
      <c r="AH751" s="41" t="str">
        <f t="shared" si="143"/>
        <v/>
      </c>
      <c r="AI751" s="88"/>
      <c r="AJ751" s="26"/>
      <c r="AK751" s="26"/>
      <c r="AL751" s="26"/>
    </row>
    <row r="752" spans="1:38">
      <c r="A752" s="42">
        <v>749</v>
      </c>
      <c r="B752" s="42" t="s">
        <v>4</v>
      </c>
      <c r="C752" s="99"/>
      <c r="D752" s="42" t="str">
        <f t="shared" si="134"/>
        <v/>
      </c>
      <c r="E752" s="99"/>
      <c r="F752" s="26"/>
      <c r="G752" s="99"/>
      <c r="H752" s="107"/>
      <c r="I752" s="53"/>
      <c r="J752" s="53"/>
      <c r="K752" s="99"/>
      <c r="L752" s="26" t="str">
        <f t="shared" si="135"/>
        <v>_</v>
      </c>
      <c r="M752" s="99"/>
      <c r="N752" s="42" t="str">
        <f t="shared" si="136"/>
        <v/>
      </c>
      <c r="O752" s="70"/>
      <c r="P752" s="63"/>
      <c r="Q752" s="64"/>
      <c r="R752" s="26"/>
      <c r="S752" s="26"/>
      <c r="T752" s="42" t="str">
        <f t="shared" si="132"/>
        <v/>
      </c>
      <c r="U752" s="42" t="str">
        <f>IF(E752="","",#REF!-N752)</f>
        <v/>
      </c>
      <c r="V752" s="42" t="str">
        <f t="shared" si="133"/>
        <v/>
      </c>
      <c r="W752" s="42" t="str">
        <f t="shared" si="137"/>
        <v/>
      </c>
      <c r="X752" s="41" t="str">
        <f>IF(E752="","",VLOOKUP(G752,#REF!,2,0))</f>
        <v/>
      </c>
      <c r="Y752" s="41" t="str">
        <f t="shared" si="138"/>
        <v/>
      </c>
      <c r="Z752" s="96" t="str">
        <f t="shared" si="139"/>
        <v/>
      </c>
      <c r="AA752" s="77" t="str">
        <f t="shared" si="140"/>
        <v/>
      </c>
      <c r="AB752" s="77" t="str">
        <f t="shared" si="141"/>
        <v/>
      </c>
      <c r="AC752" s="43" t="str">
        <f t="shared" si="142"/>
        <v/>
      </c>
      <c r="AD752" s="23"/>
      <c r="AE752" s="23"/>
      <c r="AF752" s="23"/>
      <c r="AG752" s="23"/>
      <c r="AH752" s="41" t="str">
        <f t="shared" si="143"/>
        <v/>
      </c>
      <c r="AI752" s="88"/>
      <c r="AJ752" s="26"/>
      <c r="AK752" s="26"/>
      <c r="AL752" s="26"/>
    </row>
    <row r="753" spans="1:38">
      <c r="A753" s="42">
        <v>750</v>
      </c>
      <c r="B753" s="42" t="s">
        <v>4</v>
      </c>
      <c r="C753" s="99"/>
      <c r="D753" s="42" t="str">
        <f t="shared" si="134"/>
        <v/>
      </c>
      <c r="E753" s="99"/>
      <c r="F753" s="26"/>
      <c r="G753" s="99"/>
      <c r="H753" s="107"/>
      <c r="I753" s="53"/>
      <c r="J753" s="53"/>
      <c r="K753" s="99"/>
      <c r="L753" s="26" t="str">
        <f t="shared" si="135"/>
        <v>_</v>
      </c>
      <c r="M753" s="99"/>
      <c r="N753" s="42" t="str">
        <f t="shared" si="136"/>
        <v/>
      </c>
      <c r="O753" s="70"/>
      <c r="P753" s="63"/>
      <c r="Q753" s="64"/>
      <c r="R753" s="26"/>
      <c r="S753" s="26"/>
      <c r="T753" s="42" t="str">
        <f t="shared" si="132"/>
        <v/>
      </c>
      <c r="U753" s="42" t="str">
        <f>IF(E753="","",#REF!-N753)</f>
        <v/>
      </c>
      <c r="V753" s="42" t="str">
        <f t="shared" si="133"/>
        <v/>
      </c>
      <c r="W753" s="42" t="str">
        <f t="shared" si="137"/>
        <v/>
      </c>
      <c r="X753" s="41" t="str">
        <f>IF(E753="","",VLOOKUP(G753,#REF!,2,0))</f>
        <v/>
      </c>
      <c r="Y753" s="41" t="str">
        <f t="shared" si="138"/>
        <v/>
      </c>
      <c r="Z753" s="96" t="str">
        <f t="shared" si="139"/>
        <v/>
      </c>
      <c r="AA753" s="77" t="str">
        <f t="shared" si="140"/>
        <v/>
      </c>
      <c r="AB753" s="77" t="str">
        <f t="shared" si="141"/>
        <v/>
      </c>
      <c r="AC753" s="43" t="str">
        <f t="shared" si="142"/>
        <v/>
      </c>
      <c r="AD753" s="23"/>
      <c r="AE753" s="23"/>
      <c r="AF753" s="23"/>
      <c r="AG753" s="23"/>
      <c r="AH753" s="41" t="str">
        <f t="shared" si="143"/>
        <v/>
      </c>
      <c r="AI753" s="88"/>
      <c r="AJ753" s="26"/>
      <c r="AK753" s="26"/>
      <c r="AL753" s="26"/>
    </row>
    <row r="754" spans="1:38">
      <c r="A754" s="42">
        <v>751</v>
      </c>
      <c r="B754" s="42" t="s">
        <v>4</v>
      </c>
      <c r="C754" s="99"/>
      <c r="D754" s="42" t="str">
        <f t="shared" si="134"/>
        <v/>
      </c>
      <c r="E754" s="99"/>
      <c r="F754" s="26"/>
      <c r="G754" s="99"/>
      <c r="H754" s="107"/>
      <c r="I754" s="53"/>
      <c r="J754" s="53"/>
      <c r="K754" s="99"/>
      <c r="L754" s="26" t="str">
        <f t="shared" si="135"/>
        <v>_</v>
      </c>
      <c r="M754" s="99"/>
      <c r="N754" s="42" t="str">
        <f t="shared" si="136"/>
        <v/>
      </c>
      <c r="O754" s="70"/>
      <c r="P754" s="63"/>
      <c r="Q754" s="64"/>
      <c r="R754" s="26"/>
      <c r="S754" s="26"/>
      <c r="T754" s="42" t="str">
        <f t="shared" si="132"/>
        <v/>
      </c>
      <c r="U754" s="42" t="str">
        <f>IF(E754="","",#REF!-N754)</f>
        <v/>
      </c>
      <c r="V754" s="42" t="str">
        <f t="shared" si="133"/>
        <v/>
      </c>
      <c r="W754" s="42" t="str">
        <f t="shared" si="137"/>
        <v/>
      </c>
      <c r="X754" s="41" t="str">
        <f>IF(E754="","",VLOOKUP(G754,#REF!,2,0))</f>
        <v/>
      </c>
      <c r="Y754" s="41" t="str">
        <f t="shared" si="138"/>
        <v/>
      </c>
      <c r="Z754" s="96" t="str">
        <f t="shared" si="139"/>
        <v/>
      </c>
      <c r="AA754" s="77" t="str">
        <f t="shared" si="140"/>
        <v/>
      </c>
      <c r="AB754" s="77" t="str">
        <f t="shared" si="141"/>
        <v/>
      </c>
      <c r="AC754" s="43" t="str">
        <f t="shared" si="142"/>
        <v/>
      </c>
      <c r="AD754" s="23"/>
      <c r="AE754" s="23"/>
      <c r="AF754" s="23"/>
      <c r="AG754" s="23"/>
      <c r="AH754" s="41" t="str">
        <f t="shared" si="143"/>
        <v/>
      </c>
      <c r="AI754" s="88"/>
      <c r="AJ754" s="26"/>
      <c r="AK754" s="26"/>
      <c r="AL754" s="26"/>
    </row>
    <row r="755" spans="1:38">
      <c r="A755" s="42">
        <v>752</v>
      </c>
      <c r="B755" s="42" t="s">
        <v>4</v>
      </c>
      <c r="C755" s="99"/>
      <c r="D755" s="42" t="str">
        <f t="shared" si="134"/>
        <v/>
      </c>
      <c r="E755" s="99"/>
      <c r="F755" s="26"/>
      <c r="G755" s="99"/>
      <c r="H755" s="107"/>
      <c r="I755" s="53"/>
      <c r="J755" s="53"/>
      <c r="K755" s="99"/>
      <c r="L755" s="26" t="str">
        <f t="shared" si="135"/>
        <v>_</v>
      </c>
      <c r="M755" s="99"/>
      <c r="N755" s="42" t="str">
        <f t="shared" si="136"/>
        <v/>
      </c>
      <c r="O755" s="70"/>
      <c r="P755" s="63"/>
      <c r="Q755" s="64"/>
      <c r="R755" s="26"/>
      <c r="S755" s="26"/>
      <c r="T755" s="42" t="str">
        <f t="shared" si="132"/>
        <v/>
      </c>
      <c r="U755" s="42" t="str">
        <f>IF(E755="","",#REF!-N755)</f>
        <v/>
      </c>
      <c r="V755" s="42" t="str">
        <f t="shared" si="133"/>
        <v/>
      </c>
      <c r="W755" s="42" t="str">
        <f t="shared" si="137"/>
        <v/>
      </c>
      <c r="X755" s="41" t="str">
        <f>IF(E755="","",VLOOKUP(G755,#REF!,2,0))</f>
        <v/>
      </c>
      <c r="Y755" s="41" t="str">
        <f t="shared" si="138"/>
        <v/>
      </c>
      <c r="Z755" s="96" t="str">
        <f t="shared" si="139"/>
        <v/>
      </c>
      <c r="AA755" s="77" t="str">
        <f t="shared" si="140"/>
        <v/>
      </c>
      <c r="AB755" s="77" t="str">
        <f t="shared" si="141"/>
        <v/>
      </c>
      <c r="AC755" s="43" t="str">
        <f t="shared" si="142"/>
        <v/>
      </c>
      <c r="AD755" s="23"/>
      <c r="AE755" s="23"/>
      <c r="AF755" s="23"/>
      <c r="AG755" s="23"/>
      <c r="AH755" s="41" t="str">
        <f t="shared" si="143"/>
        <v/>
      </c>
      <c r="AI755" s="88"/>
      <c r="AJ755" s="26"/>
      <c r="AK755" s="26"/>
      <c r="AL755" s="26"/>
    </row>
    <row r="756" spans="1:38">
      <c r="A756" s="42">
        <v>753</v>
      </c>
      <c r="B756" s="42" t="s">
        <v>4</v>
      </c>
      <c r="C756" s="99"/>
      <c r="D756" s="42" t="str">
        <f t="shared" si="134"/>
        <v/>
      </c>
      <c r="E756" s="99"/>
      <c r="F756" s="26"/>
      <c r="G756" s="99"/>
      <c r="H756" s="107"/>
      <c r="I756" s="53"/>
      <c r="J756" s="53"/>
      <c r="K756" s="99"/>
      <c r="L756" s="26" t="str">
        <f t="shared" si="135"/>
        <v>_</v>
      </c>
      <c r="M756" s="99"/>
      <c r="N756" s="42" t="str">
        <f t="shared" si="136"/>
        <v/>
      </c>
      <c r="O756" s="70"/>
      <c r="P756" s="63"/>
      <c r="Q756" s="64"/>
      <c r="R756" s="26"/>
      <c r="S756" s="26"/>
      <c r="T756" s="42" t="str">
        <f t="shared" si="132"/>
        <v/>
      </c>
      <c r="U756" s="42" t="str">
        <f>IF(E756="","",#REF!-N756)</f>
        <v/>
      </c>
      <c r="V756" s="42" t="str">
        <f t="shared" si="133"/>
        <v/>
      </c>
      <c r="W756" s="42" t="str">
        <f t="shared" si="137"/>
        <v/>
      </c>
      <c r="X756" s="41" t="str">
        <f>IF(E756="","",VLOOKUP(G756,#REF!,2,0))</f>
        <v/>
      </c>
      <c r="Y756" s="41" t="str">
        <f t="shared" si="138"/>
        <v/>
      </c>
      <c r="Z756" s="96" t="str">
        <f t="shared" si="139"/>
        <v/>
      </c>
      <c r="AA756" s="77" t="str">
        <f t="shared" si="140"/>
        <v/>
      </c>
      <c r="AB756" s="77" t="str">
        <f t="shared" si="141"/>
        <v/>
      </c>
      <c r="AC756" s="43" t="str">
        <f t="shared" si="142"/>
        <v/>
      </c>
      <c r="AD756" s="23"/>
      <c r="AE756" s="23"/>
      <c r="AF756" s="23"/>
      <c r="AG756" s="23"/>
      <c r="AH756" s="41" t="str">
        <f t="shared" si="143"/>
        <v/>
      </c>
      <c r="AI756" s="88"/>
      <c r="AJ756" s="26"/>
      <c r="AK756" s="26"/>
      <c r="AL756" s="26"/>
    </row>
    <row r="757" spans="1:38">
      <c r="A757" s="42">
        <v>754</v>
      </c>
      <c r="B757" s="42" t="s">
        <v>4</v>
      </c>
      <c r="C757" s="99"/>
      <c r="D757" s="42" t="str">
        <f t="shared" si="134"/>
        <v/>
      </c>
      <c r="E757" s="99"/>
      <c r="F757" s="26"/>
      <c r="G757" s="99"/>
      <c r="H757" s="107"/>
      <c r="I757" s="53"/>
      <c r="J757" s="53"/>
      <c r="K757" s="99"/>
      <c r="L757" s="26" t="str">
        <f t="shared" si="135"/>
        <v>_</v>
      </c>
      <c r="M757" s="99"/>
      <c r="N757" s="42" t="str">
        <f t="shared" si="136"/>
        <v/>
      </c>
      <c r="O757" s="70"/>
      <c r="P757" s="63"/>
      <c r="Q757" s="64"/>
      <c r="R757" s="26"/>
      <c r="S757" s="26"/>
      <c r="T757" s="42" t="str">
        <f t="shared" si="132"/>
        <v/>
      </c>
      <c r="U757" s="42" t="str">
        <f>IF(E757="","",#REF!-N757)</f>
        <v/>
      </c>
      <c r="V757" s="42" t="str">
        <f t="shared" si="133"/>
        <v/>
      </c>
      <c r="W757" s="42" t="str">
        <f t="shared" si="137"/>
        <v/>
      </c>
      <c r="X757" s="41" t="str">
        <f>IF(E757="","",VLOOKUP(G757,#REF!,2,0))</f>
        <v/>
      </c>
      <c r="Y757" s="41" t="str">
        <f t="shared" si="138"/>
        <v/>
      </c>
      <c r="Z757" s="96" t="str">
        <f t="shared" si="139"/>
        <v/>
      </c>
      <c r="AA757" s="77" t="str">
        <f t="shared" si="140"/>
        <v/>
      </c>
      <c r="AB757" s="77" t="str">
        <f t="shared" si="141"/>
        <v/>
      </c>
      <c r="AC757" s="43" t="str">
        <f t="shared" si="142"/>
        <v/>
      </c>
      <c r="AD757" s="23"/>
      <c r="AE757" s="23"/>
      <c r="AF757" s="23"/>
      <c r="AG757" s="23"/>
      <c r="AH757" s="41" t="str">
        <f t="shared" si="143"/>
        <v/>
      </c>
      <c r="AI757" s="88"/>
      <c r="AJ757" s="26"/>
      <c r="AK757" s="26"/>
      <c r="AL757" s="26"/>
    </row>
    <row r="758" spans="1:38">
      <c r="A758" s="42">
        <v>755</v>
      </c>
      <c r="B758" s="42" t="s">
        <v>4</v>
      </c>
      <c r="C758" s="99"/>
      <c r="D758" s="42" t="str">
        <f t="shared" si="134"/>
        <v/>
      </c>
      <c r="E758" s="99"/>
      <c r="F758" s="26"/>
      <c r="G758" s="99"/>
      <c r="H758" s="107"/>
      <c r="I758" s="53"/>
      <c r="J758" s="53"/>
      <c r="K758" s="99"/>
      <c r="L758" s="26" t="str">
        <f t="shared" si="135"/>
        <v>_</v>
      </c>
      <c r="M758" s="99"/>
      <c r="N758" s="42" t="str">
        <f t="shared" si="136"/>
        <v/>
      </c>
      <c r="O758" s="70"/>
      <c r="P758" s="63"/>
      <c r="Q758" s="64"/>
      <c r="R758" s="26"/>
      <c r="S758" s="26"/>
      <c r="T758" s="42" t="str">
        <f t="shared" si="132"/>
        <v/>
      </c>
      <c r="U758" s="42" t="str">
        <f>IF(E758="","",#REF!-N758)</f>
        <v/>
      </c>
      <c r="V758" s="42" t="str">
        <f t="shared" si="133"/>
        <v/>
      </c>
      <c r="W758" s="42" t="str">
        <f t="shared" si="137"/>
        <v/>
      </c>
      <c r="X758" s="41" t="str">
        <f>IF(E758="","",VLOOKUP(G758,#REF!,2,0))</f>
        <v/>
      </c>
      <c r="Y758" s="41" t="str">
        <f t="shared" si="138"/>
        <v/>
      </c>
      <c r="Z758" s="96" t="str">
        <f t="shared" si="139"/>
        <v/>
      </c>
      <c r="AA758" s="77" t="str">
        <f t="shared" si="140"/>
        <v/>
      </c>
      <c r="AB758" s="77" t="str">
        <f t="shared" si="141"/>
        <v/>
      </c>
      <c r="AC758" s="43" t="str">
        <f t="shared" si="142"/>
        <v/>
      </c>
      <c r="AD758" s="23"/>
      <c r="AE758" s="23"/>
      <c r="AF758" s="23"/>
      <c r="AG758" s="23"/>
      <c r="AH758" s="41" t="str">
        <f t="shared" si="143"/>
        <v/>
      </c>
      <c r="AI758" s="88"/>
      <c r="AJ758" s="26"/>
      <c r="AK758" s="26"/>
      <c r="AL758" s="26"/>
    </row>
    <row r="759" spans="1:38">
      <c r="A759" s="42">
        <v>756</v>
      </c>
      <c r="B759" s="42" t="s">
        <v>4</v>
      </c>
      <c r="C759" s="99"/>
      <c r="D759" s="42" t="str">
        <f t="shared" si="134"/>
        <v/>
      </c>
      <c r="E759" s="99"/>
      <c r="F759" s="26"/>
      <c r="G759" s="99"/>
      <c r="H759" s="107"/>
      <c r="I759" s="53"/>
      <c r="J759" s="53"/>
      <c r="K759" s="99"/>
      <c r="L759" s="26" t="str">
        <f t="shared" si="135"/>
        <v>_</v>
      </c>
      <c r="M759" s="99"/>
      <c r="N759" s="42" t="str">
        <f t="shared" si="136"/>
        <v/>
      </c>
      <c r="O759" s="70"/>
      <c r="P759" s="63"/>
      <c r="Q759" s="64"/>
      <c r="R759" s="26"/>
      <c r="S759" s="26"/>
      <c r="T759" s="42" t="str">
        <f t="shared" si="132"/>
        <v/>
      </c>
      <c r="U759" s="42" t="str">
        <f>IF(E759="","",#REF!-N759)</f>
        <v/>
      </c>
      <c r="V759" s="42" t="str">
        <f t="shared" si="133"/>
        <v/>
      </c>
      <c r="W759" s="42" t="str">
        <f t="shared" si="137"/>
        <v/>
      </c>
      <c r="X759" s="41" t="str">
        <f>IF(E759="","",VLOOKUP(G759,#REF!,2,0))</f>
        <v/>
      </c>
      <c r="Y759" s="41" t="str">
        <f t="shared" si="138"/>
        <v/>
      </c>
      <c r="Z759" s="96" t="str">
        <f t="shared" si="139"/>
        <v/>
      </c>
      <c r="AA759" s="77" t="str">
        <f t="shared" si="140"/>
        <v/>
      </c>
      <c r="AB759" s="77" t="str">
        <f t="shared" si="141"/>
        <v/>
      </c>
      <c r="AC759" s="43" t="str">
        <f t="shared" si="142"/>
        <v/>
      </c>
      <c r="AD759" s="23"/>
      <c r="AE759" s="23"/>
      <c r="AF759" s="23"/>
      <c r="AG759" s="23"/>
      <c r="AH759" s="41" t="str">
        <f t="shared" si="143"/>
        <v/>
      </c>
      <c r="AI759" s="88"/>
      <c r="AJ759" s="26"/>
      <c r="AK759" s="26"/>
      <c r="AL759" s="26"/>
    </row>
    <row r="760" spans="1:38">
      <c r="A760" s="42">
        <v>757</v>
      </c>
      <c r="B760" s="42" t="s">
        <v>4</v>
      </c>
      <c r="C760" s="99"/>
      <c r="D760" s="42" t="str">
        <f t="shared" si="134"/>
        <v/>
      </c>
      <c r="E760" s="99"/>
      <c r="F760" s="26"/>
      <c r="G760" s="99"/>
      <c r="H760" s="107"/>
      <c r="I760" s="53"/>
      <c r="J760" s="53"/>
      <c r="K760" s="99"/>
      <c r="L760" s="26" t="str">
        <f t="shared" si="135"/>
        <v>_</v>
      </c>
      <c r="M760" s="99"/>
      <c r="N760" s="42" t="str">
        <f t="shared" si="136"/>
        <v/>
      </c>
      <c r="O760" s="70"/>
      <c r="P760" s="63"/>
      <c r="Q760" s="64"/>
      <c r="R760" s="26"/>
      <c r="S760" s="26"/>
      <c r="T760" s="42" t="str">
        <f t="shared" si="132"/>
        <v/>
      </c>
      <c r="U760" s="42" t="str">
        <f>IF(E760="","",#REF!-N760)</f>
        <v/>
      </c>
      <c r="V760" s="42" t="str">
        <f t="shared" si="133"/>
        <v/>
      </c>
      <c r="W760" s="42" t="str">
        <f t="shared" si="137"/>
        <v/>
      </c>
      <c r="X760" s="41" t="str">
        <f>IF(E760="","",VLOOKUP(G760,#REF!,2,0))</f>
        <v/>
      </c>
      <c r="Y760" s="41" t="str">
        <f t="shared" si="138"/>
        <v/>
      </c>
      <c r="Z760" s="96" t="str">
        <f t="shared" si="139"/>
        <v/>
      </c>
      <c r="AA760" s="77" t="str">
        <f t="shared" si="140"/>
        <v/>
      </c>
      <c r="AB760" s="77" t="str">
        <f t="shared" si="141"/>
        <v/>
      </c>
      <c r="AC760" s="43" t="str">
        <f t="shared" si="142"/>
        <v/>
      </c>
      <c r="AD760" s="23"/>
      <c r="AE760" s="23"/>
      <c r="AF760" s="23"/>
      <c r="AG760" s="23"/>
      <c r="AH760" s="41" t="str">
        <f t="shared" si="143"/>
        <v/>
      </c>
      <c r="AI760" s="88"/>
      <c r="AJ760" s="26"/>
      <c r="AK760" s="26"/>
      <c r="AL760" s="26"/>
    </row>
    <row r="761" spans="1:38">
      <c r="A761" s="42">
        <v>758</v>
      </c>
      <c r="B761" s="42" t="s">
        <v>4</v>
      </c>
      <c r="C761" s="99"/>
      <c r="D761" s="42" t="str">
        <f t="shared" si="134"/>
        <v/>
      </c>
      <c r="E761" s="99"/>
      <c r="F761" s="26"/>
      <c r="G761" s="99"/>
      <c r="H761" s="107"/>
      <c r="I761" s="53"/>
      <c r="J761" s="53"/>
      <c r="K761" s="99"/>
      <c r="L761" s="26" t="str">
        <f t="shared" si="135"/>
        <v>_</v>
      </c>
      <c r="M761" s="99"/>
      <c r="N761" s="42" t="str">
        <f t="shared" si="136"/>
        <v/>
      </c>
      <c r="O761" s="70"/>
      <c r="P761" s="63"/>
      <c r="Q761" s="64"/>
      <c r="R761" s="26"/>
      <c r="S761" s="26"/>
      <c r="T761" s="42" t="str">
        <f t="shared" si="132"/>
        <v/>
      </c>
      <c r="U761" s="42" t="str">
        <f>IF(E761="","",#REF!-N761)</f>
        <v/>
      </c>
      <c r="V761" s="42" t="str">
        <f t="shared" si="133"/>
        <v/>
      </c>
      <c r="W761" s="42" t="str">
        <f t="shared" si="137"/>
        <v/>
      </c>
      <c r="X761" s="41" t="str">
        <f>IF(E761="","",VLOOKUP(G761,#REF!,2,0))</f>
        <v/>
      </c>
      <c r="Y761" s="41" t="str">
        <f t="shared" si="138"/>
        <v/>
      </c>
      <c r="Z761" s="96" t="str">
        <f t="shared" si="139"/>
        <v/>
      </c>
      <c r="AA761" s="77" t="str">
        <f t="shared" si="140"/>
        <v/>
      </c>
      <c r="AB761" s="77" t="str">
        <f t="shared" si="141"/>
        <v/>
      </c>
      <c r="AC761" s="43" t="str">
        <f t="shared" si="142"/>
        <v/>
      </c>
      <c r="AD761" s="23"/>
      <c r="AE761" s="23"/>
      <c r="AF761" s="23"/>
      <c r="AG761" s="23"/>
      <c r="AH761" s="41" t="str">
        <f t="shared" si="143"/>
        <v/>
      </c>
      <c r="AI761" s="88"/>
      <c r="AJ761" s="26"/>
      <c r="AK761" s="26"/>
      <c r="AL761" s="26"/>
    </row>
    <row r="762" spans="1:38">
      <c r="A762" s="42">
        <v>759</v>
      </c>
      <c r="B762" s="42" t="s">
        <v>4</v>
      </c>
      <c r="C762" s="99"/>
      <c r="D762" s="42" t="str">
        <f t="shared" si="134"/>
        <v/>
      </c>
      <c r="E762" s="99"/>
      <c r="F762" s="26"/>
      <c r="G762" s="99"/>
      <c r="H762" s="107"/>
      <c r="I762" s="53"/>
      <c r="J762" s="53"/>
      <c r="K762" s="99"/>
      <c r="L762" s="26" t="str">
        <f t="shared" si="135"/>
        <v>_</v>
      </c>
      <c r="M762" s="99"/>
      <c r="N762" s="42" t="str">
        <f t="shared" si="136"/>
        <v/>
      </c>
      <c r="O762" s="70"/>
      <c r="P762" s="63"/>
      <c r="Q762" s="64"/>
      <c r="R762" s="26"/>
      <c r="S762" s="26"/>
      <c r="T762" s="42" t="str">
        <f t="shared" si="132"/>
        <v/>
      </c>
      <c r="U762" s="42" t="str">
        <f>IF(E762="","",#REF!-N762)</f>
        <v/>
      </c>
      <c r="V762" s="42" t="str">
        <f t="shared" si="133"/>
        <v/>
      </c>
      <c r="W762" s="42" t="str">
        <f t="shared" si="137"/>
        <v/>
      </c>
      <c r="X762" s="41" t="str">
        <f>IF(E762="","",VLOOKUP(G762,#REF!,2,0))</f>
        <v/>
      </c>
      <c r="Y762" s="41" t="str">
        <f t="shared" si="138"/>
        <v/>
      </c>
      <c r="Z762" s="96" t="str">
        <f t="shared" si="139"/>
        <v/>
      </c>
      <c r="AA762" s="77" t="str">
        <f t="shared" si="140"/>
        <v/>
      </c>
      <c r="AB762" s="77" t="str">
        <f t="shared" si="141"/>
        <v/>
      </c>
      <c r="AC762" s="43" t="str">
        <f t="shared" si="142"/>
        <v/>
      </c>
      <c r="AD762" s="23"/>
      <c r="AE762" s="23"/>
      <c r="AF762" s="23"/>
      <c r="AG762" s="23"/>
      <c r="AH762" s="41" t="str">
        <f t="shared" si="143"/>
        <v/>
      </c>
      <c r="AI762" s="88"/>
      <c r="AJ762" s="26"/>
      <c r="AK762" s="26"/>
      <c r="AL762" s="26"/>
    </row>
    <row r="763" spans="1:38">
      <c r="A763" s="42">
        <v>760</v>
      </c>
      <c r="B763" s="42" t="s">
        <v>4</v>
      </c>
      <c r="C763" s="99"/>
      <c r="D763" s="42" t="str">
        <f t="shared" si="134"/>
        <v/>
      </c>
      <c r="E763" s="99"/>
      <c r="F763" s="26"/>
      <c r="G763" s="99"/>
      <c r="H763" s="107"/>
      <c r="I763" s="53"/>
      <c r="J763" s="53"/>
      <c r="K763" s="99"/>
      <c r="L763" s="26" t="str">
        <f t="shared" si="135"/>
        <v>_</v>
      </c>
      <c r="M763" s="99"/>
      <c r="N763" s="42" t="str">
        <f t="shared" si="136"/>
        <v/>
      </c>
      <c r="O763" s="70"/>
      <c r="P763" s="63"/>
      <c r="Q763" s="64"/>
      <c r="R763" s="26"/>
      <c r="S763" s="26"/>
      <c r="T763" s="42" t="str">
        <f t="shared" si="132"/>
        <v/>
      </c>
      <c r="U763" s="42" t="str">
        <f>IF(E763="","",#REF!-N763)</f>
        <v/>
      </c>
      <c r="V763" s="42" t="str">
        <f t="shared" si="133"/>
        <v/>
      </c>
      <c r="W763" s="42" t="str">
        <f t="shared" si="137"/>
        <v/>
      </c>
      <c r="X763" s="41" t="str">
        <f>IF(E763="","",VLOOKUP(G763,#REF!,2,0))</f>
        <v/>
      </c>
      <c r="Y763" s="41" t="str">
        <f t="shared" si="138"/>
        <v/>
      </c>
      <c r="Z763" s="96" t="str">
        <f t="shared" si="139"/>
        <v/>
      </c>
      <c r="AA763" s="77" t="str">
        <f t="shared" si="140"/>
        <v/>
      </c>
      <c r="AB763" s="77" t="str">
        <f t="shared" si="141"/>
        <v/>
      </c>
      <c r="AC763" s="43" t="str">
        <f t="shared" si="142"/>
        <v/>
      </c>
      <c r="AD763" s="23"/>
      <c r="AE763" s="23"/>
      <c r="AF763" s="23"/>
      <c r="AG763" s="23"/>
      <c r="AH763" s="41" t="str">
        <f t="shared" si="143"/>
        <v/>
      </c>
      <c r="AI763" s="88"/>
      <c r="AJ763" s="26"/>
      <c r="AK763" s="26"/>
      <c r="AL763" s="26"/>
    </row>
    <row r="764" spans="1:38">
      <c r="A764" s="42">
        <v>761</v>
      </c>
      <c r="B764" s="42" t="s">
        <v>4</v>
      </c>
      <c r="C764" s="99"/>
      <c r="D764" s="42" t="str">
        <f t="shared" si="134"/>
        <v/>
      </c>
      <c r="E764" s="99"/>
      <c r="F764" s="26"/>
      <c r="G764" s="99"/>
      <c r="H764" s="107"/>
      <c r="I764" s="53"/>
      <c r="J764" s="53"/>
      <c r="K764" s="99"/>
      <c r="L764" s="26" t="str">
        <f t="shared" si="135"/>
        <v>_</v>
      </c>
      <c r="M764" s="99"/>
      <c r="N764" s="42" t="str">
        <f t="shared" si="136"/>
        <v/>
      </c>
      <c r="O764" s="70"/>
      <c r="P764" s="63"/>
      <c r="Q764" s="64"/>
      <c r="R764" s="26"/>
      <c r="S764" s="26"/>
      <c r="T764" s="42" t="str">
        <f t="shared" si="132"/>
        <v/>
      </c>
      <c r="U764" s="42" t="str">
        <f>IF(E764="","",#REF!-N764)</f>
        <v/>
      </c>
      <c r="V764" s="42" t="str">
        <f t="shared" si="133"/>
        <v/>
      </c>
      <c r="W764" s="42" t="str">
        <f t="shared" si="137"/>
        <v/>
      </c>
      <c r="X764" s="41" t="str">
        <f>IF(E764="","",VLOOKUP(G764,#REF!,2,0))</f>
        <v/>
      </c>
      <c r="Y764" s="41" t="str">
        <f t="shared" si="138"/>
        <v/>
      </c>
      <c r="Z764" s="96" t="str">
        <f t="shared" si="139"/>
        <v/>
      </c>
      <c r="AA764" s="77" t="str">
        <f t="shared" si="140"/>
        <v/>
      </c>
      <c r="AB764" s="77" t="str">
        <f t="shared" si="141"/>
        <v/>
      </c>
      <c r="AC764" s="43" t="str">
        <f t="shared" si="142"/>
        <v/>
      </c>
      <c r="AD764" s="23"/>
      <c r="AE764" s="23"/>
      <c r="AF764" s="23"/>
      <c r="AG764" s="23"/>
      <c r="AH764" s="41" t="str">
        <f t="shared" si="143"/>
        <v/>
      </c>
      <c r="AI764" s="88"/>
      <c r="AJ764" s="26"/>
      <c r="AK764" s="26"/>
      <c r="AL764" s="26"/>
    </row>
    <row r="765" spans="1:38">
      <c r="A765" s="42">
        <v>762</v>
      </c>
      <c r="B765" s="42" t="s">
        <v>4</v>
      </c>
      <c r="C765" s="99"/>
      <c r="D765" s="42" t="str">
        <f t="shared" si="134"/>
        <v/>
      </c>
      <c r="E765" s="99"/>
      <c r="F765" s="26"/>
      <c r="G765" s="99"/>
      <c r="H765" s="107"/>
      <c r="I765" s="53"/>
      <c r="J765" s="53"/>
      <c r="K765" s="99"/>
      <c r="L765" s="26" t="str">
        <f t="shared" si="135"/>
        <v>_</v>
      </c>
      <c r="M765" s="99"/>
      <c r="N765" s="42" t="str">
        <f t="shared" si="136"/>
        <v/>
      </c>
      <c r="O765" s="70"/>
      <c r="P765" s="63"/>
      <c r="Q765" s="64"/>
      <c r="R765" s="26"/>
      <c r="S765" s="26"/>
      <c r="T765" s="42" t="str">
        <f t="shared" si="132"/>
        <v/>
      </c>
      <c r="U765" s="42" t="str">
        <f>IF(E765="","",#REF!-N765)</f>
        <v/>
      </c>
      <c r="V765" s="42" t="str">
        <f t="shared" si="133"/>
        <v/>
      </c>
      <c r="W765" s="42" t="str">
        <f t="shared" si="137"/>
        <v/>
      </c>
      <c r="X765" s="41" t="str">
        <f>IF(E765="","",VLOOKUP(G765,#REF!,2,0))</f>
        <v/>
      </c>
      <c r="Y765" s="41" t="str">
        <f t="shared" si="138"/>
        <v/>
      </c>
      <c r="Z765" s="96" t="str">
        <f t="shared" si="139"/>
        <v/>
      </c>
      <c r="AA765" s="77" t="str">
        <f t="shared" si="140"/>
        <v/>
      </c>
      <c r="AB765" s="77" t="str">
        <f t="shared" si="141"/>
        <v/>
      </c>
      <c r="AC765" s="43" t="str">
        <f t="shared" si="142"/>
        <v/>
      </c>
      <c r="AD765" s="23"/>
      <c r="AE765" s="23"/>
      <c r="AF765" s="23"/>
      <c r="AG765" s="23"/>
      <c r="AH765" s="41" t="str">
        <f t="shared" si="143"/>
        <v/>
      </c>
      <c r="AI765" s="88"/>
      <c r="AJ765" s="26"/>
      <c r="AK765" s="26"/>
      <c r="AL765" s="26"/>
    </row>
    <row r="766" spans="1:38">
      <c r="A766" s="42">
        <v>763</v>
      </c>
      <c r="B766" s="42" t="s">
        <v>4</v>
      </c>
      <c r="C766" s="99"/>
      <c r="D766" s="42" t="str">
        <f t="shared" si="134"/>
        <v/>
      </c>
      <c r="E766" s="99"/>
      <c r="F766" s="26"/>
      <c r="G766" s="99"/>
      <c r="H766" s="107"/>
      <c r="I766" s="53"/>
      <c r="J766" s="53"/>
      <c r="K766" s="99"/>
      <c r="L766" s="26" t="str">
        <f t="shared" si="135"/>
        <v>_</v>
      </c>
      <c r="M766" s="99"/>
      <c r="N766" s="42" t="str">
        <f t="shared" si="136"/>
        <v/>
      </c>
      <c r="O766" s="70"/>
      <c r="P766" s="63"/>
      <c r="Q766" s="64"/>
      <c r="R766" s="26"/>
      <c r="S766" s="26"/>
      <c r="T766" s="42" t="str">
        <f t="shared" si="132"/>
        <v/>
      </c>
      <c r="U766" s="42" t="str">
        <f>IF(E766="","",#REF!-N766)</f>
        <v/>
      </c>
      <c r="V766" s="42" t="str">
        <f t="shared" si="133"/>
        <v/>
      </c>
      <c r="W766" s="42" t="str">
        <f t="shared" si="137"/>
        <v/>
      </c>
      <c r="X766" s="41" t="str">
        <f>IF(E766="","",VLOOKUP(G766,#REF!,2,0))</f>
        <v/>
      </c>
      <c r="Y766" s="41" t="str">
        <f t="shared" si="138"/>
        <v/>
      </c>
      <c r="Z766" s="96" t="str">
        <f t="shared" si="139"/>
        <v/>
      </c>
      <c r="AA766" s="77" t="str">
        <f t="shared" si="140"/>
        <v/>
      </c>
      <c r="AB766" s="77" t="str">
        <f t="shared" si="141"/>
        <v/>
      </c>
      <c r="AC766" s="43" t="str">
        <f t="shared" si="142"/>
        <v/>
      </c>
      <c r="AD766" s="23"/>
      <c r="AE766" s="23"/>
      <c r="AF766" s="23"/>
      <c r="AG766" s="23"/>
      <c r="AH766" s="41" t="str">
        <f t="shared" si="143"/>
        <v/>
      </c>
      <c r="AI766" s="88"/>
      <c r="AJ766" s="26"/>
      <c r="AK766" s="26"/>
      <c r="AL766" s="26"/>
    </row>
    <row r="767" spans="1:38">
      <c r="A767" s="42">
        <v>764</v>
      </c>
      <c r="B767" s="42" t="s">
        <v>4</v>
      </c>
      <c r="C767" s="99"/>
      <c r="D767" s="42" t="str">
        <f t="shared" si="134"/>
        <v/>
      </c>
      <c r="E767" s="99"/>
      <c r="F767" s="26"/>
      <c r="G767" s="99"/>
      <c r="H767" s="107"/>
      <c r="I767" s="53"/>
      <c r="J767" s="53"/>
      <c r="K767" s="99"/>
      <c r="L767" s="26" t="str">
        <f t="shared" si="135"/>
        <v>_</v>
      </c>
      <c r="M767" s="99"/>
      <c r="N767" s="42" t="str">
        <f t="shared" si="136"/>
        <v/>
      </c>
      <c r="O767" s="70"/>
      <c r="P767" s="63"/>
      <c r="Q767" s="64"/>
      <c r="R767" s="26"/>
      <c r="S767" s="26"/>
      <c r="T767" s="42" t="str">
        <f t="shared" si="132"/>
        <v/>
      </c>
      <c r="U767" s="42" t="str">
        <f>IF(E767="","",#REF!-N767)</f>
        <v/>
      </c>
      <c r="V767" s="42" t="str">
        <f t="shared" si="133"/>
        <v/>
      </c>
      <c r="W767" s="42" t="str">
        <f t="shared" si="137"/>
        <v/>
      </c>
      <c r="X767" s="41" t="str">
        <f>IF(E767="","",VLOOKUP(G767,#REF!,2,0))</f>
        <v/>
      </c>
      <c r="Y767" s="41" t="str">
        <f t="shared" si="138"/>
        <v/>
      </c>
      <c r="Z767" s="96" t="str">
        <f t="shared" si="139"/>
        <v/>
      </c>
      <c r="AA767" s="77" t="str">
        <f t="shared" si="140"/>
        <v/>
      </c>
      <c r="AB767" s="77" t="str">
        <f t="shared" si="141"/>
        <v/>
      </c>
      <c r="AC767" s="43" t="str">
        <f t="shared" si="142"/>
        <v/>
      </c>
      <c r="AD767" s="23"/>
      <c r="AE767" s="23"/>
      <c r="AF767" s="23"/>
      <c r="AG767" s="23"/>
      <c r="AH767" s="41" t="str">
        <f t="shared" si="143"/>
        <v/>
      </c>
      <c r="AI767" s="88"/>
      <c r="AJ767" s="26"/>
      <c r="AK767" s="26"/>
      <c r="AL767" s="26"/>
    </row>
    <row r="768" spans="1:38">
      <c r="A768" s="42">
        <v>765</v>
      </c>
      <c r="B768" s="42" t="s">
        <v>4</v>
      </c>
      <c r="C768" s="99"/>
      <c r="D768" s="42" t="str">
        <f t="shared" si="134"/>
        <v/>
      </c>
      <c r="E768" s="99"/>
      <c r="F768" s="26"/>
      <c r="G768" s="99"/>
      <c r="H768" s="107"/>
      <c r="I768" s="53"/>
      <c r="J768" s="53"/>
      <c r="K768" s="99"/>
      <c r="L768" s="26" t="str">
        <f t="shared" si="135"/>
        <v>_</v>
      </c>
      <c r="M768" s="99"/>
      <c r="N768" s="42" t="str">
        <f t="shared" si="136"/>
        <v/>
      </c>
      <c r="O768" s="70"/>
      <c r="P768" s="63"/>
      <c r="Q768" s="64"/>
      <c r="R768" s="26"/>
      <c r="S768" s="26"/>
      <c r="T768" s="42" t="str">
        <f t="shared" si="132"/>
        <v/>
      </c>
      <c r="U768" s="42" t="str">
        <f>IF(E768="","",#REF!-N768)</f>
        <v/>
      </c>
      <c r="V768" s="42" t="str">
        <f t="shared" si="133"/>
        <v/>
      </c>
      <c r="W768" s="42" t="str">
        <f t="shared" si="137"/>
        <v/>
      </c>
      <c r="X768" s="41" t="str">
        <f>IF(E768="","",VLOOKUP(G768,#REF!,2,0))</f>
        <v/>
      </c>
      <c r="Y768" s="41" t="str">
        <f t="shared" si="138"/>
        <v/>
      </c>
      <c r="Z768" s="96" t="str">
        <f t="shared" si="139"/>
        <v/>
      </c>
      <c r="AA768" s="77" t="str">
        <f t="shared" si="140"/>
        <v/>
      </c>
      <c r="AB768" s="77" t="str">
        <f t="shared" si="141"/>
        <v/>
      </c>
      <c r="AC768" s="43" t="str">
        <f t="shared" si="142"/>
        <v/>
      </c>
      <c r="AD768" s="23"/>
      <c r="AE768" s="23"/>
      <c r="AF768" s="23"/>
      <c r="AG768" s="23"/>
      <c r="AH768" s="41" t="str">
        <f t="shared" si="143"/>
        <v/>
      </c>
      <c r="AI768" s="88"/>
      <c r="AJ768" s="26"/>
      <c r="AK768" s="26"/>
      <c r="AL768" s="26"/>
    </row>
    <row r="769" spans="1:38">
      <c r="A769" s="42">
        <v>766</v>
      </c>
      <c r="B769" s="42" t="s">
        <v>4</v>
      </c>
      <c r="C769" s="99"/>
      <c r="D769" s="42" t="str">
        <f t="shared" si="134"/>
        <v/>
      </c>
      <c r="E769" s="99"/>
      <c r="F769" s="26"/>
      <c r="G769" s="99"/>
      <c r="H769" s="107"/>
      <c r="I769" s="53"/>
      <c r="J769" s="53"/>
      <c r="K769" s="99"/>
      <c r="L769" s="26" t="str">
        <f t="shared" si="135"/>
        <v>_</v>
      </c>
      <c r="M769" s="99"/>
      <c r="N769" s="42" t="str">
        <f t="shared" si="136"/>
        <v/>
      </c>
      <c r="O769" s="70"/>
      <c r="P769" s="63"/>
      <c r="Q769" s="64"/>
      <c r="R769" s="26"/>
      <c r="S769" s="26"/>
      <c r="T769" s="42" t="str">
        <f t="shared" si="132"/>
        <v/>
      </c>
      <c r="U769" s="42" t="str">
        <f>IF(E769="","",#REF!-N769)</f>
        <v/>
      </c>
      <c r="V769" s="42" t="str">
        <f t="shared" si="133"/>
        <v/>
      </c>
      <c r="W769" s="42" t="str">
        <f t="shared" si="137"/>
        <v/>
      </c>
      <c r="X769" s="41" t="str">
        <f>IF(E769="","",VLOOKUP(G769,#REF!,2,0))</f>
        <v/>
      </c>
      <c r="Y769" s="41" t="str">
        <f t="shared" si="138"/>
        <v/>
      </c>
      <c r="Z769" s="96" t="str">
        <f t="shared" si="139"/>
        <v/>
      </c>
      <c r="AA769" s="77" t="str">
        <f t="shared" si="140"/>
        <v/>
      </c>
      <c r="AB769" s="77" t="str">
        <f t="shared" si="141"/>
        <v/>
      </c>
      <c r="AC769" s="43" t="str">
        <f t="shared" si="142"/>
        <v/>
      </c>
      <c r="AD769" s="23"/>
      <c r="AE769" s="23"/>
      <c r="AF769" s="23"/>
      <c r="AG769" s="23"/>
      <c r="AH769" s="41" t="str">
        <f t="shared" si="143"/>
        <v/>
      </c>
      <c r="AI769" s="88"/>
      <c r="AJ769" s="26"/>
      <c r="AK769" s="26"/>
      <c r="AL769" s="26"/>
    </row>
    <row r="770" spans="1:38">
      <c r="A770" s="42">
        <v>767</v>
      </c>
      <c r="B770" s="42" t="s">
        <v>4</v>
      </c>
      <c r="C770" s="99"/>
      <c r="D770" s="42" t="str">
        <f t="shared" si="134"/>
        <v/>
      </c>
      <c r="E770" s="99"/>
      <c r="F770" s="26"/>
      <c r="G770" s="99"/>
      <c r="H770" s="107"/>
      <c r="I770" s="53"/>
      <c r="J770" s="53"/>
      <c r="K770" s="99"/>
      <c r="L770" s="26" t="str">
        <f t="shared" si="135"/>
        <v>_</v>
      </c>
      <c r="M770" s="99"/>
      <c r="N770" s="42" t="str">
        <f t="shared" si="136"/>
        <v/>
      </c>
      <c r="O770" s="70"/>
      <c r="P770" s="63"/>
      <c r="Q770" s="64"/>
      <c r="R770" s="26"/>
      <c r="S770" s="26"/>
      <c r="T770" s="42" t="str">
        <f t="shared" si="132"/>
        <v/>
      </c>
      <c r="U770" s="42" t="str">
        <f>IF(E770="","",#REF!-N770)</f>
        <v/>
      </c>
      <c r="V770" s="42" t="str">
        <f t="shared" si="133"/>
        <v/>
      </c>
      <c r="W770" s="42" t="str">
        <f t="shared" si="137"/>
        <v/>
      </c>
      <c r="X770" s="41" t="str">
        <f>IF(E770="","",VLOOKUP(G770,#REF!,2,0))</f>
        <v/>
      </c>
      <c r="Y770" s="41" t="str">
        <f t="shared" si="138"/>
        <v/>
      </c>
      <c r="Z770" s="96" t="str">
        <f t="shared" si="139"/>
        <v/>
      </c>
      <c r="AA770" s="77" t="str">
        <f t="shared" si="140"/>
        <v/>
      </c>
      <c r="AB770" s="77" t="str">
        <f t="shared" si="141"/>
        <v/>
      </c>
      <c r="AC770" s="43" t="str">
        <f t="shared" si="142"/>
        <v/>
      </c>
      <c r="AD770" s="23"/>
      <c r="AE770" s="23"/>
      <c r="AF770" s="23"/>
      <c r="AG770" s="23"/>
      <c r="AH770" s="41" t="str">
        <f t="shared" si="143"/>
        <v/>
      </c>
      <c r="AI770" s="88"/>
      <c r="AJ770" s="26"/>
      <c r="AK770" s="26"/>
      <c r="AL770" s="26"/>
    </row>
    <row r="771" spans="1:38">
      <c r="A771" s="42">
        <v>768</v>
      </c>
      <c r="B771" s="42" t="s">
        <v>4</v>
      </c>
      <c r="C771" s="99"/>
      <c r="D771" s="42" t="str">
        <f t="shared" si="134"/>
        <v/>
      </c>
      <c r="E771" s="99"/>
      <c r="F771" s="26"/>
      <c r="G771" s="99"/>
      <c r="H771" s="107"/>
      <c r="I771" s="53"/>
      <c r="J771" s="53"/>
      <c r="K771" s="99"/>
      <c r="L771" s="26" t="str">
        <f t="shared" si="135"/>
        <v>_</v>
      </c>
      <c r="M771" s="99"/>
      <c r="N771" s="42" t="str">
        <f t="shared" si="136"/>
        <v/>
      </c>
      <c r="O771" s="70"/>
      <c r="P771" s="63"/>
      <c r="Q771" s="64"/>
      <c r="R771" s="26"/>
      <c r="S771" s="26"/>
      <c r="T771" s="42" t="str">
        <f t="shared" si="132"/>
        <v/>
      </c>
      <c r="U771" s="42" t="str">
        <f>IF(E771="","",#REF!-N771)</f>
        <v/>
      </c>
      <c r="V771" s="42" t="str">
        <f t="shared" si="133"/>
        <v/>
      </c>
      <c r="W771" s="42" t="str">
        <f t="shared" si="137"/>
        <v/>
      </c>
      <c r="X771" s="41" t="str">
        <f>IF(E771="","",VLOOKUP(G771,#REF!,2,0))</f>
        <v/>
      </c>
      <c r="Y771" s="41" t="str">
        <f t="shared" si="138"/>
        <v/>
      </c>
      <c r="Z771" s="96" t="str">
        <f t="shared" si="139"/>
        <v/>
      </c>
      <c r="AA771" s="77" t="str">
        <f t="shared" si="140"/>
        <v/>
      </c>
      <c r="AB771" s="77" t="str">
        <f t="shared" si="141"/>
        <v/>
      </c>
      <c r="AC771" s="43" t="str">
        <f t="shared" si="142"/>
        <v/>
      </c>
      <c r="AD771" s="23"/>
      <c r="AE771" s="23"/>
      <c r="AF771" s="23"/>
      <c r="AG771" s="23"/>
      <c r="AH771" s="41" t="str">
        <f t="shared" si="143"/>
        <v/>
      </c>
      <c r="AI771" s="88"/>
      <c r="AJ771" s="26"/>
      <c r="AK771" s="26"/>
      <c r="AL771" s="26"/>
    </row>
    <row r="772" spans="1:38">
      <c r="A772" s="42">
        <v>769</v>
      </c>
      <c r="B772" s="42" t="s">
        <v>4</v>
      </c>
      <c r="C772" s="99"/>
      <c r="D772" s="42" t="str">
        <f t="shared" si="134"/>
        <v/>
      </c>
      <c r="E772" s="99"/>
      <c r="F772" s="26"/>
      <c r="G772" s="99"/>
      <c r="H772" s="107"/>
      <c r="I772" s="53"/>
      <c r="J772" s="53"/>
      <c r="K772" s="99"/>
      <c r="L772" s="26" t="str">
        <f t="shared" si="135"/>
        <v>_</v>
      </c>
      <c r="M772" s="99"/>
      <c r="N772" s="42" t="str">
        <f t="shared" si="136"/>
        <v/>
      </c>
      <c r="O772" s="70"/>
      <c r="P772" s="63"/>
      <c r="Q772" s="64"/>
      <c r="R772" s="26"/>
      <c r="S772" s="26"/>
      <c r="T772" s="42" t="str">
        <f t="shared" ref="T772:T835" si="144">IF(E772="","",48)</f>
        <v/>
      </c>
      <c r="U772" s="42" t="str">
        <f>IF(E772="","",#REF!-N772)</f>
        <v/>
      </c>
      <c r="V772" s="42" t="str">
        <f t="shared" ref="V772:V835" si="145">IF(E772="","",T772-U772)</f>
        <v/>
      </c>
      <c r="W772" s="42" t="str">
        <f t="shared" si="137"/>
        <v/>
      </c>
      <c r="X772" s="41" t="str">
        <f>IF(E772="","",VLOOKUP(G772,#REF!,2,0))</f>
        <v/>
      </c>
      <c r="Y772" s="41" t="str">
        <f t="shared" si="138"/>
        <v/>
      </c>
      <c r="Z772" s="96" t="str">
        <f t="shared" si="139"/>
        <v/>
      </c>
      <c r="AA772" s="77" t="str">
        <f t="shared" si="140"/>
        <v/>
      </c>
      <c r="AB772" s="77" t="str">
        <f t="shared" si="141"/>
        <v/>
      </c>
      <c r="AC772" s="43" t="str">
        <f t="shared" si="142"/>
        <v/>
      </c>
      <c r="AD772" s="23"/>
      <c r="AE772" s="23"/>
      <c r="AF772" s="23"/>
      <c r="AG772" s="23"/>
      <c r="AH772" s="41" t="str">
        <f t="shared" si="143"/>
        <v/>
      </c>
      <c r="AI772" s="88"/>
      <c r="AJ772" s="26"/>
      <c r="AK772" s="26"/>
      <c r="AL772" s="26"/>
    </row>
    <row r="773" spans="1:38">
      <c r="A773" s="42">
        <v>770</v>
      </c>
      <c r="B773" s="42" t="s">
        <v>4</v>
      </c>
      <c r="C773" s="99"/>
      <c r="D773" s="42" t="str">
        <f t="shared" ref="D773:D836" si="146">IF(O773="","",C773&amp;"_"&amp;O773)</f>
        <v/>
      </c>
      <c r="E773" s="99"/>
      <c r="F773" s="26"/>
      <c r="G773" s="99"/>
      <c r="H773" s="107"/>
      <c r="I773" s="53"/>
      <c r="J773" s="53"/>
      <c r="K773" s="99"/>
      <c r="L773" s="26" t="str">
        <f t="shared" ref="L773:L836" si="147">C773&amp;"_"&amp;K773</f>
        <v>_</v>
      </c>
      <c r="M773" s="99"/>
      <c r="N773" s="42" t="str">
        <f t="shared" ref="N773:N836" si="148">IF(M773="","",IF(MONTH(M773)&lt;=3,YEAR(M773)-1,YEAR(M773)))</f>
        <v/>
      </c>
      <c r="O773" s="70"/>
      <c r="P773" s="63"/>
      <c r="Q773" s="64"/>
      <c r="R773" s="26"/>
      <c r="S773" s="26"/>
      <c r="T773" s="42" t="str">
        <f t="shared" si="144"/>
        <v/>
      </c>
      <c r="U773" s="42" t="str">
        <f>IF(E773="","",#REF!-N773)</f>
        <v/>
      </c>
      <c r="V773" s="42" t="str">
        <f t="shared" si="145"/>
        <v/>
      </c>
      <c r="W773" s="42" t="str">
        <f t="shared" ref="W773:W836" si="149">IF(T773="","",0.021)</f>
        <v/>
      </c>
      <c r="X773" s="41" t="str">
        <f>IF(E773="","",VLOOKUP(G773,#REF!,2,0))</f>
        <v/>
      </c>
      <c r="Y773" s="41" t="str">
        <f t="shared" ref="Y773:Y836" si="150">IF(E773="","",IF(P773=0,ROUND(H773*X773,0),0))</f>
        <v/>
      </c>
      <c r="Z773" s="96" t="str">
        <f t="shared" ref="Z773:Z836" si="151">IF(P773="","",IF(V773&lt;0,1,IF(P773=0,Y773,P773)))</f>
        <v/>
      </c>
      <c r="AA773" s="77" t="str">
        <f t="shared" ref="AA773:AA836" si="152">IF(E773="","",IF(U773=0,0,IF(V773=0,AI773,IF(V773&lt;0,0,ROUNDDOWN(Z773*W773,0)))))</f>
        <v/>
      </c>
      <c r="AB773" s="77" t="str">
        <f t="shared" ref="AB773:AB836" si="153">IF(E773="","",IF(V773=0,Z773,IF(V773&lt;0,0,AA773*U773)))</f>
        <v/>
      </c>
      <c r="AC773" s="43" t="str">
        <f t="shared" ref="AC773:AC836" si="154">IF(E773="","",IF(Z773-AB773&lt;=0,1,Z773-AB773))</f>
        <v/>
      </c>
      <c r="AD773" s="23"/>
      <c r="AE773" s="23"/>
      <c r="AF773" s="23"/>
      <c r="AG773" s="23"/>
      <c r="AH773" s="41" t="str">
        <f t="shared" ref="AH773:AH836" si="155">IF(E773="","",P773-SUM(AD773:AG773))</f>
        <v/>
      </c>
      <c r="AI773" s="88"/>
      <c r="AJ773" s="26"/>
      <c r="AK773" s="26"/>
      <c r="AL773" s="26"/>
    </row>
    <row r="774" spans="1:38">
      <c r="A774" s="42">
        <v>771</v>
      </c>
      <c r="B774" s="42" t="s">
        <v>4</v>
      </c>
      <c r="C774" s="99"/>
      <c r="D774" s="42" t="str">
        <f t="shared" si="146"/>
        <v/>
      </c>
      <c r="E774" s="99"/>
      <c r="F774" s="26"/>
      <c r="G774" s="99"/>
      <c r="H774" s="107"/>
      <c r="I774" s="53"/>
      <c r="J774" s="53"/>
      <c r="K774" s="99"/>
      <c r="L774" s="26" t="str">
        <f t="shared" si="147"/>
        <v>_</v>
      </c>
      <c r="M774" s="99"/>
      <c r="N774" s="42" t="str">
        <f t="shared" si="148"/>
        <v/>
      </c>
      <c r="O774" s="70"/>
      <c r="P774" s="63"/>
      <c r="Q774" s="64"/>
      <c r="R774" s="26"/>
      <c r="S774" s="26"/>
      <c r="T774" s="42" t="str">
        <f t="shared" si="144"/>
        <v/>
      </c>
      <c r="U774" s="42" t="str">
        <f>IF(E774="","",#REF!-N774)</f>
        <v/>
      </c>
      <c r="V774" s="42" t="str">
        <f t="shared" si="145"/>
        <v/>
      </c>
      <c r="W774" s="42" t="str">
        <f t="shared" si="149"/>
        <v/>
      </c>
      <c r="X774" s="41" t="str">
        <f>IF(E774="","",VLOOKUP(G774,#REF!,2,0))</f>
        <v/>
      </c>
      <c r="Y774" s="41" t="str">
        <f t="shared" si="150"/>
        <v/>
      </c>
      <c r="Z774" s="96" t="str">
        <f t="shared" si="151"/>
        <v/>
      </c>
      <c r="AA774" s="77" t="str">
        <f t="shared" si="152"/>
        <v/>
      </c>
      <c r="AB774" s="77" t="str">
        <f t="shared" si="153"/>
        <v/>
      </c>
      <c r="AC774" s="43" t="str">
        <f t="shared" si="154"/>
        <v/>
      </c>
      <c r="AD774" s="23"/>
      <c r="AE774" s="23"/>
      <c r="AF774" s="23"/>
      <c r="AG774" s="23"/>
      <c r="AH774" s="41" t="str">
        <f t="shared" si="155"/>
        <v/>
      </c>
      <c r="AI774" s="88"/>
      <c r="AJ774" s="26"/>
      <c r="AK774" s="26"/>
      <c r="AL774" s="26"/>
    </row>
    <row r="775" spans="1:38">
      <c r="A775" s="42">
        <v>772</v>
      </c>
      <c r="B775" s="42" t="s">
        <v>4</v>
      </c>
      <c r="C775" s="99"/>
      <c r="D775" s="42" t="str">
        <f t="shared" si="146"/>
        <v/>
      </c>
      <c r="E775" s="99"/>
      <c r="F775" s="26"/>
      <c r="G775" s="99"/>
      <c r="H775" s="107"/>
      <c r="I775" s="53"/>
      <c r="J775" s="53"/>
      <c r="K775" s="99"/>
      <c r="L775" s="26" t="str">
        <f t="shared" si="147"/>
        <v>_</v>
      </c>
      <c r="M775" s="99"/>
      <c r="N775" s="42" t="str">
        <f t="shared" si="148"/>
        <v/>
      </c>
      <c r="O775" s="70"/>
      <c r="P775" s="63"/>
      <c r="Q775" s="64"/>
      <c r="R775" s="26"/>
      <c r="S775" s="26"/>
      <c r="T775" s="42" t="str">
        <f t="shared" si="144"/>
        <v/>
      </c>
      <c r="U775" s="42" t="str">
        <f>IF(E775="","",#REF!-N775)</f>
        <v/>
      </c>
      <c r="V775" s="42" t="str">
        <f t="shared" si="145"/>
        <v/>
      </c>
      <c r="W775" s="42" t="str">
        <f t="shared" si="149"/>
        <v/>
      </c>
      <c r="X775" s="41" t="str">
        <f>IF(E775="","",VLOOKUP(G775,#REF!,2,0))</f>
        <v/>
      </c>
      <c r="Y775" s="41" t="str">
        <f t="shared" si="150"/>
        <v/>
      </c>
      <c r="Z775" s="96" t="str">
        <f t="shared" si="151"/>
        <v/>
      </c>
      <c r="AA775" s="77" t="str">
        <f t="shared" si="152"/>
        <v/>
      </c>
      <c r="AB775" s="77" t="str">
        <f t="shared" si="153"/>
        <v/>
      </c>
      <c r="AC775" s="43" t="str">
        <f t="shared" si="154"/>
        <v/>
      </c>
      <c r="AD775" s="23"/>
      <c r="AE775" s="23"/>
      <c r="AF775" s="23"/>
      <c r="AG775" s="23"/>
      <c r="AH775" s="41" t="str">
        <f t="shared" si="155"/>
        <v/>
      </c>
      <c r="AI775" s="88"/>
      <c r="AJ775" s="26"/>
      <c r="AK775" s="26"/>
      <c r="AL775" s="26"/>
    </row>
    <row r="776" spans="1:38">
      <c r="A776" s="42">
        <v>773</v>
      </c>
      <c r="B776" s="42" t="s">
        <v>4</v>
      </c>
      <c r="C776" s="99"/>
      <c r="D776" s="42" t="str">
        <f t="shared" si="146"/>
        <v/>
      </c>
      <c r="E776" s="99"/>
      <c r="F776" s="26"/>
      <c r="G776" s="99"/>
      <c r="H776" s="107"/>
      <c r="I776" s="53"/>
      <c r="J776" s="53"/>
      <c r="K776" s="99"/>
      <c r="L776" s="26" t="str">
        <f t="shared" si="147"/>
        <v>_</v>
      </c>
      <c r="M776" s="99"/>
      <c r="N776" s="42" t="str">
        <f t="shared" si="148"/>
        <v/>
      </c>
      <c r="O776" s="70"/>
      <c r="P776" s="63"/>
      <c r="Q776" s="64"/>
      <c r="R776" s="26"/>
      <c r="S776" s="26"/>
      <c r="T776" s="42" t="str">
        <f t="shared" si="144"/>
        <v/>
      </c>
      <c r="U776" s="42" t="str">
        <f>IF(E776="","",#REF!-N776)</f>
        <v/>
      </c>
      <c r="V776" s="42" t="str">
        <f t="shared" si="145"/>
        <v/>
      </c>
      <c r="W776" s="42" t="str">
        <f t="shared" si="149"/>
        <v/>
      </c>
      <c r="X776" s="41" t="str">
        <f>IF(E776="","",VLOOKUP(G776,#REF!,2,0))</f>
        <v/>
      </c>
      <c r="Y776" s="41" t="str">
        <f t="shared" si="150"/>
        <v/>
      </c>
      <c r="Z776" s="96" t="str">
        <f t="shared" si="151"/>
        <v/>
      </c>
      <c r="AA776" s="77" t="str">
        <f t="shared" si="152"/>
        <v/>
      </c>
      <c r="AB776" s="77" t="str">
        <f t="shared" si="153"/>
        <v/>
      </c>
      <c r="AC776" s="43" t="str">
        <f t="shared" si="154"/>
        <v/>
      </c>
      <c r="AD776" s="23"/>
      <c r="AE776" s="23"/>
      <c r="AF776" s="23"/>
      <c r="AG776" s="23"/>
      <c r="AH776" s="41" t="str">
        <f t="shared" si="155"/>
        <v/>
      </c>
      <c r="AI776" s="88"/>
      <c r="AJ776" s="26"/>
      <c r="AK776" s="26"/>
      <c r="AL776" s="26"/>
    </row>
    <row r="777" spans="1:38">
      <c r="A777" s="42">
        <v>774</v>
      </c>
      <c r="B777" s="42" t="s">
        <v>4</v>
      </c>
      <c r="C777" s="99"/>
      <c r="D777" s="42" t="str">
        <f t="shared" si="146"/>
        <v/>
      </c>
      <c r="E777" s="99"/>
      <c r="F777" s="26"/>
      <c r="G777" s="99"/>
      <c r="H777" s="107"/>
      <c r="I777" s="53"/>
      <c r="J777" s="53"/>
      <c r="K777" s="99"/>
      <c r="L777" s="26" t="str">
        <f t="shared" si="147"/>
        <v>_</v>
      </c>
      <c r="M777" s="99"/>
      <c r="N777" s="42" t="str">
        <f t="shared" si="148"/>
        <v/>
      </c>
      <c r="O777" s="70"/>
      <c r="P777" s="63"/>
      <c r="Q777" s="64"/>
      <c r="R777" s="26"/>
      <c r="S777" s="26"/>
      <c r="T777" s="42" t="str">
        <f t="shared" si="144"/>
        <v/>
      </c>
      <c r="U777" s="42" t="str">
        <f>IF(E777="","",#REF!-N777)</f>
        <v/>
      </c>
      <c r="V777" s="42" t="str">
        <f t="shared" si="145"/>
        <v/>
      </c>
      <c r="W777" s="42" t="str">
        <f t="shared" si="149"/>
        <v/>
      </c>
      <c r="X777" s="41" t="str">
        <f>IF(E777="","",VLOOKUP(G777,#REF!,2,0))</f>
        <v/>
      </c>
      <c r="Y777" s="41" t="str">
        <f t="shared" si="150"/>
        <v/>
      </c>
      <c r="Z777" s="96" t="str">
        <f t="shared" si="151"/>
        <v/>
      </c>
      <c r="AA777" s="77" t="str">
        <f t="shared" si="152"/>
        <v/>
      </c>
      <c r="AB777" s="77" t="str">
        <f t="shared" si="153"/>
        <v/>
      </c>
      <c r="AC777" s="43" t="str">
        <f t="shared" si="154"/>
        <v/>
      </c>
      <c r="AD777" s="23"/>
      <c r="AE777" s="23"/>
      <c r="AF777" s="23"/>
      <c r="AG777" s="23"/>
      <c r="AH777" s="41" t="str">
        <f t="shared" si="155"/>
        <v/>
      </c>
      <c r="AI777" s="88"/>
      <c r="AJ777" s="26"/>
      <c r="AK777" s="26"/>
      <c r="AL777" s="26"/>
    </row>
    <row r="778" spans="1:38">
      <c r="A778" s="42">
        <v>775</v>
      </c>
      <c r="B778" s="42" t="s">
        <v>4</v>
      </c>
      <c r="C778" s="99"/>
      <c r="D778" s="42" t="str">
        <f t="shared" si="146"/>
        <v/>
      </c>
      <c r="E778" s="99"/>
      <c r="F778" s="26"/>
      <c r="G778" s="99"/>
      <c r="H778" s="107"/>
      <c r="I778" s="53"/>
      <c r="J778" s="53"/>
      <c r="K778" s="99"/>
      <c r="L778" s="26" t="str">
        <f t="shared" si="147"/>
        <v>_</v>
      </c>
      <c r="M778" s="99"/>
      <c r="N778" s="42" t="str">
        <f t="shared" si="148"/>
        <v/>
      </c>
      <c r="O778" s="70"/>
      <c r="P778" s="63"/>
      <c r="Q778" s="64"/>
      <c r="R778" s="26"/>
      <c r="S778" s="26"/>
      <c r="T778" s="42" t="str">
        <f t="shared" si="144"/>
        <v/>
      </c>
      <c r="U778" s="42" t="str">
        <f>IF(E778="","",#REF!-N778)</f>
        <v/>
      </c>
      <c r="V778" s="42" t="str">
        <f t="shared" si="145"/>
        <v/>
      </c>
      <c r="W778" s="42" t="str">
        <f t="shared" si="149"/>
        <v/>
      </c>
      <c r="X778" s="41" t="str">
        <f>IF(E778="","",VLOOKUP(G778,#REF!,2,0))</f>
        <v/>
      </c>
      <c r="Y778" s="41" t="str">
        <f t="shared" si="150"/>
        <v/>
      </c>
      <c r="Z778" s="96" t="str">
        <f t="shared" si="151"/>
        <v/>
      </c>
      <c r="AA778" s="77" t="str">
        <f t="shared" si="152"/>
        <v/>
      </c>
      <c r="AB778" s="77" t="str">
        <f t="shared" si="153"/>
        <v/>
      </c>
      <c r="AC778" s="43" t="str">
        <f t="shared" si="154"/>
        <v/>
      </c>
      <c r="AD778" s="23"/>
      <c r="AE778" s="23"/>
      <c r="AF778" s="23"/>
      <c r="AG778" s="23"/>
      <c r="AH778" s="41" t="str">
        <f t="shared" si="155"/>
        <v/>
      </c>
      <c r="AI778" s="88"/>
      <c r="AJ778" s="26"/>
      <c r="AK778" s="26"/>
      <c r="AL778" s="26"/>
    </row>
    <row r="779" spans="1:38">
      <c r="A779" s="42">
        <v>776</v>
      </c>
      <c r="B779" s="42" t="s">
        <v>4</v>
      </c>
      <c r="C779" s="99"/>
      <c r="D779" s="42" t="str">
        <f t="shared" si="146"/>
        <v/>
      </c>
      <c r="E779" s="99"/>
      <c r="F779" s="26"/>
      <c r="G779" s="99"/>
      <c r="H779" s="107"/>
      <c r="I779" s="53"/>
      <c r="J779" s="53"/>
      <c r="K779" s="99"/>
      <c r="L779" s="26" t="str">
        <f t="shared" si="147"/>
        <v>_</v>
      </c>
      <c r="M779" s="99"/>
      <c r="N779" s="42" t="str">
        <f t="shared" si="148"/>
        <v/>
      </c>
      <c r="O779" s="70"/>
      <c r="P779" s="63"/>
      <c r="Q779" s="64"/>
      <c r="R779" s="26"/>
      <c r="S779" s="26"/>
      <c r="T779" s="42" t="str">
        <f t="shared" si="144"/>
        <v/>
      </c>
      <c r="U779" s="42" t="str">
        <f>IF(E779="","",#REF!-N779)</f>
        <v/>
      </c>
      <c r="V779" s="42" t="str">
        <f t="shared" si="145"/>
        <v/>
      </c>
      <c r="W779" s="42" t="str">
        <f t="shared" si="149"/>
        <v/>
      </c>
      <c r="X779" s="41" t="str">
        <f>IF(E779="","",VLOOKUP(G779,#REF!,2,0))</f>
        <v/>
      </c>
      <c r="Y779" s="41" t="str">
        <f t="shared" si="150"/>
        <v/>
      </c>
      <c r="Z779" s="96" t="str">
        <f t="shared" si="151"/>
        <v/>
      </c>
      <c r="AA779" s="77" t="str">
        <f t="shared" si="152"/>
        <v/>
      </c>
      <c r="AB779" s="77" t="str">
        <f t="shared" si="153"/>
        <v/>
      </c>
      <c r="AC779" s="43" t="str">
        <f t="shared" si="154"/>
        <v/>
      </c>
      <c r="AD779" s="23"/>
      <c r="AE779" s="23"/>
      <c r="AF779" s="23"/>
      <c r="AG779" s="23"/>
      <c r="AH779" s="41" t="str">
        <f t="shared" si="155"/>
        <v/>
      </c>
      <c r="AI779" s="88"/>
      <c r="AJ779" s="26"/>
      <c r="AK779" s="26"/>
      <c r="AL779" s="26"/>
    </row>
    <row r="780" spans="1:38">
      <c r="A780" s="42">
        <v>777</v>
      </c>
      <c r="B780" s="42" t="s">
        <v>4</v>
      </c>
      <c r="C780" s="99"/>
      <c r="D780" s="42" t="str">
        <f t="shared" si="146"/>
        <v/>
      </c>
      <c r="E780" s="99"/>
      <c r="F780" s="26"/>
      <c r="G780" s="99"/>
      <c r="H780" s="107"/>
      <c r="I780" s="53"/>
      <c r="J780" s="53"/>
      <c r="K780" s="99"/>
      <c r="L780" s="26" t="str">
        <f t="shared" si="147"/>
        <v>_</v>
      </c>
      <c r="M780" s="99"/>
      <c r="N780" s="42" t="str">
        <f t="shared" si="148"/>
        <v/>
      </c>
      <c r="O780" s="70"/>
      <c r="P780" s="63"/>
      <c r="Q780" s="64"/>
      <c r="R780" s="26"/>
      <c r="S780" s="26"/>
      <c r="T780" s="42" t="str">
        <f t="shared" si="144"/>
        <v/>
      </c>
      <c r="U780" s="42" t="str">
        <f>IF(E780="","",#REF!-N780)</f>
        <v/>
      </c>
      <c r="V780" s="42" t="str">
        <f t="shared" si="145"/>
        <v/>
      </c>
      <c r="W780" s="42" t="str">
        <f t="shared" si="149"/>
        <v/>
      </c>
      <c r="X780" s="41" t="str">
        <f>IF(E780="","",VLOOKUP(G780,#REF!,2,0))</f>
        <v/>
      </c>
      <c r="Y780" s="41" t="str">
        <f t="shared" si="150"/>
        <v/>
      </c>
      <c r="Z780" s="96" t="str">
        <f t="shared" si="151"/>
        <v/>
      </c>
      <c r="AA780" s="77" t="str">
        <f t="shared" si="152"/>
        <v/>
      </c>
      <c r="AB780" s="77" t="str">
        <f t="shared" si="153"/>
        <v/>
      </c>
      <c r="AC780" s="43" t="str">
        <f t="shared" si="154"/>
        <v/>
      </c>
      <c r="AD780" s="23"/>
      <c r="AE780" s="23"/>
      <c r="AF780" s="23"/>
      <c r="AG780" s="23"/>
      <c r="AH780" s="41" t="str">
        <f t="shared" si="155"/>
        <v/>
      </c>
      <c r="AI780" s="88"/>
      <c r="AJ780" s="26"/>
      <c r="AK780" s="26"/>
      <c r="AL780" s="26"/>
    </row>
    <row r="781" spans="1:38">
      <c r="A781" s="42">
        <v>778</v>
      </c>
      <c r="B781" s="42" t="s">
        <v>4</v>
      </c>
      <c r="C781" s="99"/>
      <c r="D781" s="42" t="str">
        <f t="shared" si="146"/>
        <v/>
      </c>
      <c r="E781" s="99"/>
      <c r="F781" s="26"/>
      <c r="G781" s="99"/>
      <c r="H781" s="107"/>
      <c r="I781" s="53"/>
      <c r="J781" s="53"/>
      <c r="K781" s="99"/>
      <c r="L781" s="26" t="str">
        <f t="shared" si="147"/>
        <v>_</v>
      </c>
      <c r="M781" s="99"/>
      <c r="N781" s="42" t="str">
        <f t="shared" si="148"/>
        <v/>
      </c>
      <c r="O781" s="70"/>
      <c r="P781" s="63"/>
      <c r="Q781" s="64"/>
      <c r="R781" s="26"/>
      <c r="S781" s="26"/>
      <c r="T781" s="42" t="str">
        <f t="shared" si="144"/>
        <v/>
      </c>
      <c r="U781" s="42" t="str">
        <f>IF(E781="","",#REF!-N781)</f>
        <v/>
      </c>
      <c r="V781" s="42" t="str">
        <f t="shared" si="145"/>
        <v/>
      </c>
      <c r="W781" s="42" t="str">
        <f t="shared" si="149"/>
        <v/>
      </c>
      <c r="X781" s="41" t="str">
        <f>IF(E781="","",VLOOKUP(G781,#REF!,2,0))</f>
        <v/>
      </c>
      <c r="Y781" s="41" t="str">
        <f t="shared" si="150"/>
        <v/>
      </c>
      <c r="Z781" s="96" t="str">
        <f t="shared" si="151"/>
        <v/>
      </c>
      <c r="AA781" s="77" t="str">
        <f t="shared" si="152"/>
        <v/>
      </c>
      <c r="AB781" s="77" t="str">
        <f t="shared" si="153"/>
        <v/>
      </c>
      <c r="AC781" s="43" t="str">
        <f t="shared" si="154"/>
        <v/>
      </c>
      <c r="AD781" s="23"/>
      <c r="AE781" s="23"/>
      <c r="AF781" s="23"/>
      <c r="AG781" s="23"/>
      <c r="AH781" s="41" t="str">
        <f t="shared" si="155"/>
        <v/>
      </c>
      <c r="AI781" s="88"/>
      <c r="AJ781" s="26"/>
      <c r="AK781" s="26"/>
      <c r="AL781" s="26"/>
    </row>
    <row r="782" spans="1:38">
      <c r="A782" s="42">
        <v>779</v>
      </c>
      <c r="B782" s="42" t="s">
        <v>4</v>
      </c>
      <c r="C782" s="99"/>
      <c r="D782" s="42" t="str">
        <f t="shared" si="146"/>
        <v/>
      </c>
      <c r="E782" s="99"/>
      <c r="F782" s="26"/>
      <c r="G782" s="99"/>
      <c r="H782" s="107"/>
      <c r="I782" s="53"/>
      <c r="J782" s="53"/>
      <c r="K782" s="99"/>
      <c r="L782" s="26" t="str">
        <f t="shared" si="147"/>
        <v>_</v>
      </c>
      <c r="M782" s="99"/>
      <c r="N782" s="42" t="str">
        <f t="shared" si="148"/>
        <v/>
      </c>
      <c r="O782" s="70"/>
      <c r="P782" s="63"/>
      <c r="Q782" s="64"/>
      <c r="R782" s="26"/>
      <c r="S782" s="26"/>
      <c r="T782" s="42" t="str">
        <f t="shared" si="144"/>
        <v/>
      </c>
      <c r="U782" s="42" t="str">
        <f>IF(E782="","",#REF!-N782)</f>
        <v/>
      </c>
      <c r="V782" s="42" t="str">
        <f t="shared" si="145"/>
        <v/>
      </c>
      <c r="W782" s="42" t="str">
        <f t="shared" si="149"/>
        <v/>
      </c>
      <c r="X782" s="41" t="str">
        <f>IF(E782="","",VLOOKUP(G782,#REF!,2,0))</f>
        <v/>
      </c>
      <c r="Y782" s="41" t="str">
        <f t="shared" si="150"/>
        <v/>
      </c>
      <c r="Z782" s="96" t="str">
        <f t="shared" si="151"/>
        <v/>
      </c>
      <c r="AA782" s="77" t="str">
        <f t="shared" si="152"/>
        <v/>
      </c>
      <c r="AB782" s="77" t="str">
        <f t="shared" si="153"/>
        <v/>
      </c>
      <c r="AC782" s="43" t="str">
        <f t="shared" si="154"/>
        <v/>
      </c>
      <c r="AD782" s="23"/>
      <c r="AE782" s="23"/>
      <c r="AF782" s="23"/>
      <c r="AG782" s="23"/>
      <c r="AH782" s="41" t="str">
        <f t="shared" si="155"/>
        <v/>
      </c>
      <c r="AI782" s="88"/>
      <c r="AJ782" s="26"/>
      <c r="AK782" s="26"/>
      <c r="AL782" s="26"/>
    </row>
    <row r="783" spans="1:38">
      <c r="A783" s="42">
        <v>780</v>
      </c>
      <c r="B783" s="42" t="s">
        <v>4</v>
      </c>
      <c r="C783" s="99"/>
      <c r="D783" s="42" t="str">
        <f t="shared" si="146"/>
        <v/>
      </c>
      <c r="E783" s="99"/>
      <c r="F783" s="26"/>
      <c r="G783" s="99"/>
      <c r="H783" s="107"/>
      <c r="I783" s="53"/>
      <c r="J783" s="53"/>
      <c r="K783" s="99"/>
      <c r="L783" s="26" t="str">
        <f t="shared" si="147"/>
        <v>_</v>
      </c>
      <c r="M783" s="99"/>
      <c r="N783" s="42" t="str">
        <f t="shared" si="148"/>
        <v/>
      </c>
      <c r="O783" s="70"/>
      <c r="P783" s="63"/>
      <c r="Q783" s="64"/>
      <c r="R783" s="26"/>
      <c r="S783" s="26"/>
      <c r="T783" s="42" t="str">
        <f t="shared" si="144"/>
        <v/>
      </c>
      <c r="U783" s="42" t="str">
        <f>IF(E783="","",#REF!-N783)</f>
        <v/>
      </c>
      <c r="V783" s="42" t="str">
        <f t="shared" si="145"/>
        <v/>
      </c>
      <c r="W783" s="42" t="str">
        <f t="shared" si="149"/>
        <v/>
      </c>
      <c r="X783" s="41" t="str">
        <f>IF(E783="","",VLOOKUP(G783,#REF!,2,0))</f>
        <v/>
      </c>
      <c r="Y783" s="41" t="str">
        <f t="shared" si="150"/>
        <v/>
      </c>
      <c r="Z783" s="96" t="str">
        <f t="shared" si="151"/>
        <v/>
      </c>
      <c r="AA783" s="77" t="str">
        <f t="shared" si="152"/>
        <v/>
      </c>
      <c r="AB783" s="77" t="str">
        <f t="shared" si="153"/>
        <v/>
      </c>
      <c r="AC783" s="43" t="str">
        <f t="shared" si="154"/>
        <v/>
      </c>
      <c r="AD783" s="23"/>
      <c r="AE783" s="23"/>
      <c r="AF783" s="23"/>
      <c r="AG783" s="23"/>
      <c r="AH783" s="41" t="str">
        <f t="shared" si="155"/>
        <v/>
      </c>
      <c r="AI783" s="88"/>
      <c r="AJ783" s="26"/>
      <c r="AK783" s="26"/>
      <c r="AL783" s="26"/>
    </row>
    <row r="784" spans="1:38">
      <c r="A784" s="42">
        <v>781</v>
      </c>
      <c r="B784" s="42" t="s">
        <v>4</v>
      </c>
      <c r="C784" s="99"/>
      <c r="D784" s="42" t="str">
        <f t="shared" si="146"/>
        <v/>
      </c>
      <c r="E784" s="99"/>
      <c r="F784" s="26"/>
      <c r="G784" s="99"/>
      <c r="H784" s="107"/>
      <c r="I784" s="53"/>
      <c r="J784" s="53"/>
      <c r="K784" s="99"/>
      <c r="L784" s="26" t="str">
        <f t="shared" si="147"/>
        <v>_</v>
      </c>
      <c r="M784" s="99"/>
      <c r="N784" s="42" t="str">
        <f t="shared" si="148"/>
        <v/>
      </c>
      <c r="O784" s="70"/>
      <c r="P784" s="63"/>
      <c r="Q784" s="64"/>
      <c r="R784" s="26"/>
      <c r="S784" s="26"/>
      <c r="T784" s="42" t="str">
        <f t="shared" si="144"/>
        <v/>
      </c>
      <c r="U784" s="42" t="str">
        <f>IF(E784="","",#REF!-N784)</f>
        <v/>
      </c>
      <c r="V784" s="42" t="str">
        <f t="shared" si="145"/>
        <v/>
      </c>
      <c r="W784" s="42" t="str">
        <f t="shared" si="149"/>
        <v/>
      </c>
      <c r="X784" s="41" t="str">
        <f>IF(E784="","",VLOOKUP(G784,#REF!,2,0))</f>
        <v/>
      </c>
      <c r="Y784" s="41" t="str">
        <f t="shared" si="150"/>
        <v/>
      </c>
      <c r="Z784" s="96" t="str">
        <f t="shared" si="151"/>
        <v/>
      </c>
      <c r="AA784" s="77" t="str">
        <f t="shared" si="152"/>
        <v/>
      </c>
      <c r="AB784" s="77" t="str">
        <f t="shared" si="153"/>
        <v/>
      </c>
      <c r="AC784" s="43" t="str">
        <f t="shared" si="154"/>
        <v/>
      </c>
      <c r="AD784" s="23"/>
      <c r="AE784" s="23"/>
      <c r="AF784" s="23"/>
      <c r="AG784" s="23"/>
      <c r="AH784" s="41" t="str">
        <f t="shared" si="155"/>
        <v/>
      </c>
      <c r="AI784" s="88"/>
      <c r="AJ784" s="26"/>
      <c r="AK784" s="26"/>
      <c r="AL784" s="26"/>
    </row>
    <row r="785" spans="1:38">
      <c r="A785" s="42">
        <v>782</v>
      </c>
      <c r="B785" s="42" t="s">
        <v>4</v>
      </c>
      <c r="C785" s="99"/>
      <c r="D785" s="42" t="str">
        <f t="shared" si="146"/>
        <v/>
      </c>
      <c r="E785" s="99"/>
      <c r="F785" s="26"/>
      <c r="G785" s="99"/>
      <c r="H785" s="107"/>
      <c r="I785" s="53"/>
      <c r="J785" s="53"/>
      <c r="K785" s="99"/>
      <c r="L785" s="26" t="str">
        <f t="shared" si="147"/>
        <v>_</v>
      </c>
      <c r="M785" s="99"/>
      <c r="N785" s="42" t="str">
        <f t="shared" si="148"/>
        <v/>
      </c>
      <c r="O785" s="70"/>
      <c r="P785" s="63"/>
      <c r="Q785" s="64"/>
      <c r="R785" s="26"/>
      <c r="S785" s="26"/>
      <c r="T785" s="42" t="str">
        <f t="shared" si="144"/>
        <v/>
      </c>
      <c r="U785" s="42" t="str">
        <f>IF(E785="","",#REF!-N785)</f>
        <v/>
      </c>
      <c r="V785" s="42" t="str">
        <f t="shared" si="145"/>
        <v/>
      </c>
      <c r="W785" s="42" t="str">
        <f t="shared" si="149"/>
        <v/>
      </c>
      <c r="X785" s="41" t="str">
        <f>IF(E785="","",VLOOKUP(G785,#REF!,2,0))</f>
        <v/>
      </c>
      <c r="Y785" s="41" t="str">
        <f t="shared" si="150"/>
        <v/>
      </c>
      <c r="Z785" s="96" t="str">
        <f t="shared" si="151"/>
        <v/>
      </c>
      <c r="AA785" s="77" t="str">
        <f t="shared" si="152"/>
        <v/>
      </c>
      <c r="AB785" s="77" t="str">
        <f t="shared" si="153"/>
        <v/>
      </c>
      <c r="AC785" s="43" t="str">
        <f t="shared" si="154"/>
        <v/>
      </c>
      <c r="AD785" s="23"/>
      <c r="AE785" s="23"/>
      <c r="AF785" s="23"/>
      <c r="AG785" s="23"/>
      <c r="AH785" s="41" t="str">
        <f t="shared" si="155"/>
        <v/>
      </c>
      <c r="AI785" s="88"/>
      <c r="AJ785" s="26"/>
      <c r="AK785" s="26"/>
      <c r="AL785" s="26"/>
    </row>
    <row r="786" spans="1:38">
      <c r="A786" s="42">
        <v>783</v>
      </c>
      <c r="B786" s="42" t="s">
        <v>4</v>
      </c>
      <c r="C786" s="99"/>
      <c r="D786" s="42" t="str">
        <f t="shared" si="146"/>
        <v/>
      </c>
      <c r="E786" s="99"/>
      <c r="F786" s="26"/>
      <c r="G786" s="99"/>
      <c r="H786" s="107"/>
      <c r="I786" s="53"/>
      <c r="J786" s="53"/>
      <c r="K786" s="99"/>
      <c r="L786" s="26" t="str">
        <f t="shared" si="147"/>
        <v>_</v>
      </c>
      <c r="M786" s="99"/>
      <c r="N786" s="42" t="str">
        <f t="shared" si="148"/>
        <v/>
      </c>
      <c r="O786" s="70"/>
      <c r="P786" s="63"/>
      <c r="Q786" s="64"/>
      <c r="R786" s="26"/>
      <c r="S786" s="26"/>
      <c r="T786" s="42" t="str">
        <f t="shared" si="144"/>
        <v/>
      </c>
      <c r="U786" s="42" t="str">
        <f>IF(E786="","",#REF!-N786)</f>
        <v/>
      </c>
      <c r="V786" s="42" t="str">
        <f t="shared" si="145"/>
        <v/>
      </c>
      <c r="W786" s="42" t="str">
        <f t="shared" si="149"/>
        <v/>
      </c>
      <c r="X786" s="41" t="str">
        <f>IF(E786="","",VLOOKUP(G786,#REF!,2,0))</f>
        <v/>
      </c>
      <c r="Y786" s="41" t="str">
        <f t="shared" si="150"/>
        <v/>
      </c>
      <c r="Z786" s="96" t="str">
        <f t="shared" si="151"/>
        <v/>
      </c>
      <c r="AA786" s="77" t="str">
        <f t="shared" si="152"/>
        <v/>
      </c>
      <c r="AB786" s="77" t="str">
        <f t="shared" si="153"/>
        <v/>
      </c>
      <c r="AC786" s="43" t="str">
        <f t="shared" si="154"/>
        <v/>
      </c>
      <c r="AD786" s="23"/>
      <c r="AE786" s="23"/>
      <c r="AF786" s="23"/>
      <c r="AG786" s="23"/>
      <c r="AH786" s="41" t="str">
        <f t="shared" si="155"/>
        <v/>
      </c>
      <c r="AI786" s="88"/>
      <c r="AJ786" s="26"/>
      <c r="AK786" s="26"/>
      <c r="AL786" s="26"/>
    </row>
    <row r="787" spans="1:38">
      <c r="A787" s="42">
        <v>784</v>
      </c>
      <c r="B787" s="42" t="s">
        <v>4</v>
      </c>
      <c r="C787" s="99"/>
      <c r="D787" s="42" t="str">
        <f t="shared" si="146"/>
        <v/>
      </c>
      <c r="E787" s="99"/>
      <c r="F787" s="26"/>
      <c r="G787" s="99"/>
      <c r="H787" s="107"/>
      <c r="I787" s="53"/>
      <c r="J787" s="53"/>
      <c r="K787" s="99"/>
      <c r="L787" s="26" t="str">
        <f t="shared" si="147"/>
        <v>_</v>
      </c>
      <c r="M787" s="99"/>
      <c r="N787" s="42" t="str">
        <f t="shared" si="148"/>
        <v/>
      </c>
      <c r="O787" s="70"/>
      <c r="P787" s="63"/>
      <c r="Q787" s="64"/>
      <c r="R787" s="26"/>
      <c r="S787" s="26"/>
      <c r="T787" s="42" t="str">
        <f t="shared" si="144"/>
        <v/>
      </c>
      <c r="U787" s="42" t="str">
        <f>IF(E787="","",#REF!-N787)</f>
        <v/>
      </c>
      <c r="V787" s="42" t="str">
        <f t="shared" si="145"/>
        <v/>
      </c>
      <c r="W787" s="42" t="str">
        <f t="shared" si="149"/>
        <v/>
      </c>
      <c r="X787" s="41" t="str">
        <f>IF(E787="","",VLOOKUP(G787,#REF!,2,0))</f>
        <v/>
      </c>
      <c r="Y787" s="41" t="str">
        <f t="shared" si="150"/>
        <v/>
      </c>
      <c r="Z787" s="96" t="str">
        <f t="shared" si="151"/>
        <v/>
      </c>
      <c r="AA787" s="77" t="str">
        <f t="shared" si="152"/>
        <v/>
      </c>
      <c r="AB787" s="77" t="str">
        <f t="shared" si="153"/>
        <v/>
      </c>
      <c r="AC787" s="43" t="str">
        <f t="shared" si="154"/>
        <v/>
      </c>
      <c r="AD787" s="23"/>
      <c r="AE787" s="23"/>
      <c r="AF787" s="23"/>
      <c r="AG787" s="23"/>
      <c r="AH787" s="41" t="str">
        <f t="shared" si="155"/>
        <v/>
      </c>
      <c r="AI787" s="88"/>
      <c r="AJ787" s="26"/>
      <c r="AK787" s="26"/>
      <c r="AL787" s="26"/>
    </row>
    <row r="788" spans="1:38">
      <c r="A788" s="42">
        <v>785</v>
      </c>
      <c r="B788" s="42" t="s">
        <v>4</v>
      </c>
      <c r="C788" s="99"/>
      <c r="D788" s="42" t="str">
        <f t="shared" si="146"/>
        <v/>
      </c>
      <c r="E788" s="99"/>
      <c r="F788" s="26"/>
      <c r="G788" s="99"/>
      <c r="H788" s="107"/>
      <c r="I788" s="53"/>
      <c r="J788" s="53"/>
      <c r="K788" s="99"/>
      <c r="L788" s="26" t="str">
        <f t="shared" si="147"/>
        <v>_</v>
      </c>
      <c r="M788" s="99"/>
      <c r="N788" s="42" t="str">
        <f t="shared" si="148"/>
        <v/>
      </c>
      <c r="O788" s="70"/>
      <c r="P788" s="63"/>
      <c r="Q788" s="64"/>
      <c r="R788" s="26"/>
      <c r="S788" s="26"/>
      <c r="T788" s="42" t="str">
        <f t="shared" si="144"/>
        <v/>
      </c>
      <c r="U788" s="42" t="str">
        <f>IF(E788="","",#REF!-N788)</f>
        <v/>
      </c>
      <c r="V788" s="42" t="str">
        <f t="shared" si="145"/>
        <v/>
      </c>
      <c r="W788" s="42" t="str">
        <f t="shared" si="149"/>
        <v/>
      </c>
      <c r="X788" s="41" t="str">
        <f>IF(E788="","",VLOOKUP(G788,#REF!,2,0))</f>
        <v/>
      </c>
      <c r="Y788" s="41" t="str">
        <f t="shared" si="150"/>
        <v/>
      </c>
      <c r="Z788" s="96" t="str">
        <f t="shared" si="151"/>
        <v/>
      </c>
      <c r="AA788" s="77" t="str">
        <f t="shared" si="152"/>
        <v/>
      </c>
      <c r="AB788" s="77" t="str">
        <f t="shared" si="153"/>
        <v/>
      </c>
      <c r="AC788" s="43" t="str">
        <f t="shared" si="154"/>
        <v/>
      </c>
      <c r="AD788" s="23"/>
      <c r="AE788" s="23"/>
      <c r="AF788" s="23"/>
      <c r="AG788" s="23"/>
      <c r="AH788" s="41" t="str">
        <f t="shared" si="155"/>
        <v/>
      </c>
      <c r="AI788" s="88"/>
      <c r="AJ788" s="26"/>
      <c r="AK788" s="26"/>
      <c r="AL788" s="26"/>
    </row>
    <row r="789" spans="1:38">
      <c r="A789" s="42">
        <v>786</v>
      </c>
      <c r="B789" s="42" t="s">
        <v>4</v>
      </c>
      <c r="C789" s="99"/>
      <c r="D789" s="42" t="str">
        <f t="shared" si="146"/>
        <v/>
      </c>
      <c r="E789" s="99"/>
      <c r="F789" s="26"/>
      <c r="G789" s="99"/>
      <c r="H789" s="107"/>
      <c r="I789" s="53"/>
      <c r="J789" s="53"/>
      <c r="K789" s="99"/>
      <c r="L789" s="26" t="str">
        <f t="shared" si="147"/>
        <v>_</v>
      </c>
      <c r="M789" s="99"/>
      <c r="N789" s="42" t="str">
        <f t="shared" si="148"/>
        <v/>
      </c>
      <c r="O789" s="70"/>
      <c r="P789" s="63"/>
      <c r="Q789" s="64"/>
      <c r="R789" s="26"/>
      <c r="S789" s="26"/>
      <c r="T789" s="42" t="str">
        <f t="shared" si="144"/>
        <v/>
      </c>
      <c r="U789" s="42" t="str">
        <f>IF(E789="","",#REF!-N789)</f>
        <v/>
      </c>
      <c r="V789" s="42" t="str">
        <f t="shared" si="145"/>
        <v/>
      </c>
      <c r="W789" s="42" t="str">
        <f t="shared" si="149"/>
        <v/>
      </c>
      <c r="X789" s="41" t="str">
        <f>IF(E789="","",VLOOKUP(G789,#REF!,2,0))</f>
        <v/>
      </c>
      <c r="Y789" s="41" t="str">
        <f t="shared" si="150"/>
        <v/>
      </c>
      <c r="Z789" s="96" t="str">
        <f t="shared" si="151"/>
        <v/>
      </c>
      <c r="AA789" s="77" t="str">
        <f t="shared" si="152"/>
        <v/>
      </c>
      <c r="AB789" s="77" t="str">
        <f t="shared" si="153"/>
        <v/>
      </c>
      <c r="AC789" s="43" t="str">
        <f t="shared" si="154"/>
        <v/>
      </c>
      <c r="AD789" s="23"/>
      <c r="AE789" s="23"/>
      <c r="AF789" s="23"/>
      <c r="AG789" s="23"/>
      <c r="AH789" s="41" t="str">
        <f t="shared" si="155"/>
        <v/>
      </c>
      <c r="AI789" s="88"/>
      <c r="AJ789" s="26"/>
      <c r="AK789" s="26"/>
      <c r="AL789" s="26"/>
    </row>
    <row r="790" spans="1:38">
      <c r="A790" s="42">
        <v>787</v>
      </c>
      <c r="B790" s="42" t="s">
        <v>4</v>
      </c>
      <c r="C790" s="99"/>
      <c r="D790" s="42" t="str">
        <f t="shared" si="146"/>
        <v/>
      </c>
      <c r="E790" s="99"/>
      <c r="F790" s="26"/>
      <c r="G790" s="99"/>
      <c r="H790" s="107"/>
      <c r="I790" s="53"/>
      <c r="J790" s="53"/>
      <c r="K790" s="99"/>
      <c r="L790" s="26" t="str">
        <f t="shared" si="147"/>
        <v>_</v>
      </c>
      <c r="M790" s="99"/>
      <c r="N790" s="42" t="str">
        <f t="shared" si="148"/>
        <v/>
      </c>
      <c r="O790" s="70"/>
      <c r="P790" s="63"/>
      <c r="Q790" s="64"/>
      <c r="R790" s="26"/>
      <c r="S790" s="26"/>
      <c r="T790" s="42" t="str">
        <f t="shared" si="144"/>
        <v/>
      </c>
      <c r="U790" s="42" t="str">
        <f>IF(E790="","",#REF!-N790)</f>
        <v/>
      </c>
      <c r="V790" s="42" t="str">
        <f t="shared" si="145"/>
        <v/>
      </c>
      <c r="W790" s="42" t="str">
        <f t="shared" si="149"/>
        <v/>
      </c>
      <c r="X790" s="41" t="str">
        <f>IF(E790="","",VLOOKUP(G790,#REF!,2,0))</f>
        <v/>
      </c>
      <c r="Y790" s="41" t="str">
        <f t="shared" si="150"/>
        <v/>
      </c>
      <c r="Z790" s="96" t="str">
        <f t="shared" si="151"/>
        <v/>
      </c>
      <c r="AA790" s="77" t="str">
        <f t="shared" si="152"/>
        <v/>
      </c>
      <c r="AB790" s="77" t="str">
        <f t="shared" si="153"/>
        <v/>
      </c>
      <c r="AC790" s="43" t="str">
        <f t="shared" si="154"/>
        <v/>
      </c>
      <c r="AD790" s="23"/>
      <c r="AE790" s="23"/>
      <c r="AF790" s="23"/>
      <c r="AG790" s="23"/>
      <c r="AH790" s="41" t="str">
        <f t="shared" si="155"/>
        <v/>
      </c>
      <c r="AI790" s="88"/>
      <c r="AJ790" s="26"/>
      <c r="AK790" s="26"/>
      <c r="AL790" s="26"/>
    </row>
    <row r="791" spans="1:38">
      <c r="A791" s="42">
        <v>788</v>
      </c>
      <c r="B791" s="42" t="s">
        <v>4</v>
      </c>
      <c r="C791" s="99"/>
      <c r="D791" s="42" t="str">
        <f t="shared" si="146"/>
        <v/>
      </c>
      <c r="E791" s="99"/>
      <c r="F791" s="26"/>
      <c r="G791" s="99"/>
      <c r="H791" s="107"/>
      <c r="I791" s="53"/>
      <c r="J791" s="53"/>
      <c r="K791" s="99"/>
      <c r="L791" s="26" t="str">
        <f t="shared" si="147"/>
        <v>_</v>
      </c>
      <c r="M791" s="99"/>
      <c r="N791" s="42" t="str">
        <f t="shared" si="148"/>
        <v/>
      </c>
      <c r="O791" s="70"/>
      <c r="P791" s="63"/>
      <c r="Q791" s="64"/>
      <c r="R791" s="26"/>
      <c r="S791" s="26"/>
      <c r="T791" s="42" t="str">
        <f t="shared" si="144"/>
        <v/>
      </c>
      <c r="U791" s="42" t="str">
        <f>IF(E791="","",#REF!-N791)</f>
        <v/>
      </c>
      <c r="V791" s="42" t="str">
        <f t="shared" si="145"/>
        <v/>
      </c>
      <c r="W791" s="42" t="str">
        <f t="shared" si="149"/>
        <v/>
      </c>
      <c r="X791" s="41" t="str">
        <f>IF(E791="","",VLOOKUP(G791,#REF!,2,0))</f>
        <v/>
      </c>
      <c r="Y791" s="41" t="str">
        <f t="shared" si="150"/>
        <v/>
      </c>
      <c r="Z791" s="96" t="str">
        <f t="shared" si="151"/>
        <v/>
      </c>
      <c r="AA791" s="77" t="str">
        <f t="shared" si="152"/>
        <v/>
      </c>
      <c r="AB791" s="77" t="str">
        <f t="shared" si="153"/>
        <v/>
      </c>
      <c r="AC791" s="43" t="str">
        <f t="shared" si="154"/>
        <v/>
      </c>
      <c r="AD791" s="23"/>
      <c r="AE791" s="23"/>
      <c r="AF791" s="23"/>
      <c r="AG791" s="23"/>
      <c r="AH791" s="41" t="str">
        <f t="shared" si="155"/>
        <v/>
      </c>
      <c r="AI791" s="88"/>
      <c r="AJ791" s="26"/>
      <c r="AK791" s="26"/>
      <c r="AL791" s="26"/>
    </row>
    <row r="792" spans="1:38">
      <c r="A792" s="42">
        <v>789</v>
      </c>
      <c r="B792" s="42" t="s">
        <v>4</v>
      </c>
      <c r="C792" s="99"/>
      <c r="D792" s="42" t="str">
        <f t="shared" si="146"/>
        <v/>
      </c>
      <c r="E792" s="99"/>
      <c r="F792" s="26"/>
      <c r="G792" s="99"/>
      <c r="H792" s="107"/>
      <c r="I792" s="53"/>
      <c r="J792" s="53"/>
      <c r="K792" s="99"/>
      <c r="L792" s="26" t="str">
        <f t="shared" si="147"/>
        <v>_</v>
      </c>
      <c r="M792" s="99"/>
      <c r="N792" s="42" t="str">
        <f t="shared" si="148"/>
        <v/>
      </c>
      <c r="O792" s="70"/>
      <c r="P792" s="63"/>
      <c r="Q792" s="64"/>
      <c r="R792" s="26"/>
      <c r="S792" s="26"/>
      <c r="T792" s="42" t="str">
        <f t="shared" si="144"/>
        <v/>
      </c>
      <c r="U792" s="42" t="str">
        <f>IF(E792="","",#REF!-N792)</f>
        <v/>
      </c>
      <c r="V792" s="42" t="str">
        <f t="shared" si="145"/>
        <v/>
      </c>
      <c r="W792" s="42" t="str">
        <f t="shared" si="149"/>
        <v/>
      </c>
      <c r="X792" s="41" t="str">
        <f>IF(E792="","",VLOOKUP(G792,#REF!,2,0))</f>
        <v/>
      </c>
      <c r="Y792" s="41" t="str">
        <f t="shared" si="150"/>
        <v/>
      </c>
      <c r="Z792" s="96" t="str">
        <f t="shared" si="151"/>
        <v/>
      </c>
      <c r="AA792" s="77" t="str">
        <f t="shared" si="152"/>
        <v/>
      </c>
      <c r="AB792" s="77" t="str">
        <f t="shared" si="153"/>
        <v/>
      </c>
      <c r="AC792" s="43" t="str">
        <f t="shared" si="154"/>
        <v/>
      </c>
      <c r="AD792" s="23"/>
      <c r="AE792" s="23"/>
      <c r="AF792" s="23"/>
      <c r="AG792" s="23"/>
      <c r="AH792" s="41" t="str">
        <f t="shared" si="155"/>
        <v/>
      </c>
      <c r="AI792" s="88"/>
      <c r="AJ792" s="26"/>
      <c r="AK792" s="26"/>
      <c r="AL792" s="26"/>
    </row>
    <row r="793" spans="1:38">
      <c r="A793" s="42">
        <v>790</v>
      </c>
      <c r="B793" s="42" t="s">
        <v>4</v>
      </c>
      <c r="C793" s="99"/>
      <c r="D793" s="42" t="str">
        <f t="shared" si="146"/>
        <v/>
      </c>
      <c r="E793" s="99"/>
      <c r="F793" s="26"/>
      <c r="G793" s="99"/>
      <c r="H793" s="107"/>
      <c r="I793" s="53"/>
      <c r="J793" s="53"/>
      <c r="K793" s="99"/>
      <c r="L793" s="26" t="str">
        <f t="shared" si="147"/>
        <v>_</v>
      </c>
      <c r="M793" s="99"/>
      <c r="N793" s="42" t="str">
        <f t="shared" si="148"/>
        <v/>
      </c>
      <c r="O793" s="70"/>
      <c r="P793" s="63"/>
      <c r="Q793" s="64"/>
      <c r="R793" s="26"/>
      <c r="S793" s="26"/>
      <c r="T793" s="42" t="str">
        <f t="shared" si="144"/>
        <v/>
      </c>
      <c r="U793" s="42" t="str">
        <f>IF(E793="","",#REF!-N793)</f>
        <v/>
      </c>
      <c r="V793" s="42" t="str">
        <f t="shared" si="145"/>
        <v/>
      </c>
      <c r="W793" s="42" t="str">
        <f t="shared" si="149"/>
        <v/>
      </c>
      <c r="X793" s="41" t="str">
        <f>IF(E793="","",VLOOKUP(G793,#REF!,2,0))</f>
        <v/>
      </c>
      <c r="Y793" s="41" t="str">
        <f t="shared" si="150"/>
        <v/>
      </c>
      <c r="Z793" s="96" t="str">
        <f t="shared" si="151"/>
        <v/>
      </c>
      <c r="AA793" s="77" t="str">
        <f t="shared" si="152"/>
        <v/>
      </c>
      <c r="AB793" s="77" t="str">
        <f t="shared" si="153"/>
        <v/>
      </c>
      <c r="AC793" s="43" t="str">
        <f t="shared" si="154"/>
        <v/>
      </c>
      <c r="AD793" s="23"/>
      <c r="AE793" s="23"/>
      <c r="AF793" s="23"/>
      <c r="AG793" s="23"/>
      <c r="AH793" s="41" t="str">
        <f t="shared" si="155"/>
        <v/>
      </c>
      <c r="AI793" s="88"/>
      <c r="AJ793" s="26"/>
      <c r="AK793" s="26"/>
      <c r="AL793" s="26"/>
    </row>
    <row r="794" spans="1:38">
      <c r="A794" s="42">
        <v>791</v>
      </c>
      <c r="B794" s="42" t="s">
        <v>4</v>
      </c>
      <c r="C794" s="99"/>
      <c r="D794" s="42" t="str">
        <f t="shared" si="146"/>
        <v/>
      </c>
      <c r="E794" s="99"/>
      <c r="F794" s="26"/>
      <c r="G794" s="99"/>
      <c r="H794" s="107"/>
      <c r="I794" s="53"/>
      <c r="J794" s="53"/>
      <c r="K794" s="99"/>
      <c r="L794" s="26" t="str">
        <f t="shared" si="147"/>
        <v>_</v>
      </c>
      <c r="M794" s="99"/>
      <c r="N794" s="42" t="str">
        <f t="shared" si="148"/>
        <v/>
      </c>
      <c r="O794" s="70"/>
      <c r="P794" s="63"/>
      <c r="Q794" s="64"/>
      <c r="R794" s="26"/>
      <c r="S794" s="26"/>
      <c r="T794" s="42" t="str">
        <f t="shared" si="144"/>
        <v/>
      </c>
      <c r="U794" s="42" t="str">
        <f>IF(E794="","",#REF!-N794)</f>
        <v/>
      </c>
      <c r="V794" s="42" t="str">
        <f t="shared" si="145"/>
        <v/>
      </c>
      <c r="W794" s="42" t="str">
        <f t="shared" si="149"/>
        <v/>
      </c>
      <c r="X794" s="41" t="str">
        <f>IF(E794="","",VLOOKUP(G794,#REF!,2,0))</f>
        <v/>
      </c>
      <c r="Y794" s="41" t="str">
        <f t="shared" si="150"/>
        <v/>
      </c>
      <c r="Z794" s="96" t="str">
        <f t="shared" si="151"/>
        <v/>
      </c>
      <c r="AA794" s="77" t="str">
        <f t="shared" si="152"/>
        <v/>
      </c>
      <c r="AB794" s="77" t="str">
        <f t="shared" si="153"/>
        <v/>
      </c>
      <c r="AC794" s="43" t="str">
        <f t="shared" si="154"/>
        <v/>
      </c>
      <c r="AD794" s="23"/>
      <c r="AE794" s="23"/>
      <c r="AF794" s="23"/>
      <c r="AG794" s="23"/>
      <c r="AH794" s="41" t="str">
        <f t="shared" si="155"/>
        <v/>
      </c>
      <c r="AI794" s="88"/>
      <c r="AJ794" s="26"/>
      <c r="AK794" s="26"/>
      <c r="AL794" s="26"/>
    </row>
    <row r="795" spans="1:38">
      <c r="A795" s="42">
        <v>792</v>
      </c>
      <c r="B795" s="42" t="s">
        <v>4</v>
      </c>
      <c r="C795" s="99"/>
      <c r="D795" s="42" t="str">
        <f t="shared" si="146"/>
        <v/>
      </c>
      <c r="E795" s="99"/>
      <c r="F795" s="26"/>
      <c r="G795" s="99"/>
      <c r="H795" s="107"/>
      <c r="I795" s="53"/>
      <c r="J795" s="53"/>
      <c r="K795" s="99"/>
      <c r="L795" s="26" t="str">
        <f t="shared" si="147"/>
        <v>_</v>
      </c>
      <c r="M795" s="99"/>
      <c r="N795" s="42" t="str">
        <f t="shared" si="148"/>
        <v/>
      </c>
      <c r="O795" s="70"/>
      <c r="P795" s="63"/>
      <c r="Q795" s="64"/>
      <c r="R795" s="26"/>
      <c r="S795" s="26"/>
      <c r="T795" s="42" t="str">
        <f t="shared" si="144"/>
        <v/>
      </c>
      <c r="U795" s="42" t="str">
        <f>IF(E795="","",#REF!-N795)</f>
        <v/>
      </c>
      <c r="V795" s="42" t="str">
        <f t="shared" si="145"/>
        <v/>
      </c>
      <c r="W795" s="42" t="str">
        <f t="shared" si="149"/>
        <v/>
      </c>
      <c r="X795" s="41" t="str">
        <f>IF(E795="","",VLOOKUP(G795,#REF!,2,0))</f>
        <v/>
      </c>
      <c r="Y795" s="41" t="str">
        <f t="shared" si="150"/>
        <v/>
      </c>
      <c r="Z795" s="96" t="str">
        <f t="shared" si="151"/>
        <v/>
      </c>
      <c r="AA795" s="77" t="str">
        <f t="shared" si="152"/>
        <v/>
      </c>
      <c r="AB795" s="77" t="str">
        <f t="shared" si="153"/>
        <v/>
      </c>
      <c r="AC795" s="43" t="str">
        <f t="shared" si="154"/>
        <v/>
      </c>
      <c r="AD795" s="23"/>
      <c r="AE795" s="23"/>
      <c r="AF795" s="23"/>
      <c r="AG795" s="23"/>
      <c r="AH795" s="41" t="str">
        <f t="shared" si="155"/>
        <v/>
      </c>
      <c r="AI795" s="88"/>
      <c r="AJ795" s="26"/>
      <c r="AK795" s="26"/>
      <c r="AL795" s="26"/>
    </row>
    <row r="796" spans="1:38">
      <c r="A796" s="42">
        <v>793</v>
      </c>
      <c r="B796" s="42" t="s">
        <v>4</v>
      </c>
      <c r="C796" s="99"/>
      <c r="D796" s="42" t="str">
        <f t="shared" si="146"/>
        <v/>
      </c>
      <c r="E796" s="99"/>
      <c r="F796" s="26"/>
      <c r="G796" s="99"/>
      <c r="H796" s="107"/>
      <c r="I796" s="53"/>
      <c r="J796" s="53"/>
      <c r="K796" s="99"/>
      <c r="L796" s="26" t="str">
        <f t="shared" si="147"/>
        <v>_</v>
      </c>
      <c r="M796" s="99"/>
      <c r="N796" s="42" t="str">
        <f t="shared" si="148"/>
        <v/>
      </c>
      <c r="O796" s="70"/>
      <c r="P796" s="63"/>
      <c r="Q796" s="64"/>
      <c r="R796" s="26"/>
      <c r="S796" s="26"/>
      <c r="T796" s="42" t="str">
        <f t="shared" si="144"/>
        <v/>
      </c>
      <c r="U796" s="42" t="str">
        <f>IF(E796="","",#REF!-N796)</f>
        <v/>
      </c>
      <c r="V796" s="42" t="str">
        <f t="shared" si="145"/>
        <v/>
      </c>
      <c r="W796" s="42" t="str">
        <f t="shared" si="149"/>
        <v/>
      </c>
      <c r="X796" s="41" t="str">
        <f>IF(E796="","",VLOOKUP(G796,#REF!,2,0))</f>
        <v/>
      </c>
      <c r="Y796" s="41" t="str">
        <f t="shared" si="150"/>
        <v/>
      </c>
      <c r="Z796" s="96" t="str">
        <f t="shared" si="151"/>
        <v/>
      </c>
      <c r="AA796" s="77" t="str">
        <f t="shared" si="152"/>
        <v/>
      </c>
      <c r="AB796" s="77" t="str">
        <f t="shared" si="153"/>
        <v/>
      </c>
      <c r="AC796" s="43" t="str">
        <f t="shared" si="154"/>
        <v/>
      </c>
      <c r="AD796" s="23"/>
      <c r="AE796" s="23"/>
      <c r="AF796" s="23"/>
      <c r="AG796" s="23"/>
      <c r="AH796" s="41" t="str">
        <f t="shared" si="155"/>
        <v/>
      </c>
      <c r="AI796" s="88"/>
      <c r="AJ796" s="26"/>
      <c r="AK796" s="26"/>
      <c r="AL796" s="26"/>
    </row>
    <row r="797" spans="1:38">
      <c r="A797" s="42">
        <v>794</v>
      </c>
      <c r="B797" s="42" t="s">
        <v>4</v>
      </c>
      <c r="C797" s="99"/>
      <c r="D797" s="42" t="str">
        <f t="shared" si="146"/>
        <v/>
      </c>
      <c r="E797" s="99"/>
      <c r="F797" s="26"/>
      <c r="G797" s="99"/>
      <c r="H797" s="107"/>
      <c r="I797" s="53"/>
      <c r="J797" s="53"/>
      <c r="K797" s="99"/>
      <c r="L797" s="26" t="str">
        <f t="shared" si="147"/>
        <v>_</v>
      </c>
      <c r="M797" s="99"/>
      <c r="N797" s="42" t="str">
        <f t="shared" si="148"/>
        <v/>
      </c>
      <c r="O797" s="70"/>
      <c r="P797" s="63"/>
      <c r="Q797" s="64"/>
      <c r="R797" s="26"/>
      <c r="S797" s="26"/>
      <c r="T797" s="42" t="str">
        <f t="shared" si="144"/>
        <v/>
      </c>
      <c r="U797" s="42" t="str">
        <f>IF(E797="","",#REF!-N797)</f>
        <v/>
      </c>
      <c r="V797" s="42" t="str">
        <f t="shared" si="145"/>
        <v/>
      </c>
      <c r="W797" s="42" t="str">
        <f t="shared" si="149"/>
        <v/>
      </c>
      <c r="X797" s="41" t="str">
        <f>IF(E797="","",VLOOKUP(G797,#REF!,2,0))</f>
        <v/>
      </c>
      <c r="Y797" s="41" t="str">
        <f t="shared" si="150"/>
        <v/>
      </c>
      <c r="Z797" s="96" t="str">
        <f t="shared" si="151"/>
        <v/>
      </c>
      <c r="AA797" s="77" t="str">
        <f t="shared" si="152"/>
        <v/>
      </c>
      <c r="AB797" s="77" t="str">
        <f t="shared" si="153"/>
        <v/>
      </c>
      <c r="AC797" s="43" t="str">
        <f t="shared" si="154"/>
        <v/>
      </c>
      <c r="AD797" s="23"/>
      <c r="AE797" s="23"/>
      <c r="AF797" s="23"/>
      <c r="AG797" s="23"/>
      <c r="AH797" s="41" t="str">
        <f t="shared" si="155"/>
        <v/>
      </c>
      <c r="AI797" s="88"/>
      <c r="AJ797" s="26"/>
      <c r="AK797" s="26"/>
      <c r="AL797" s="26"/>
    </row>
    <row r="798" spans="1:38">
      <c r="A798" s="42">
        <v>795</v>
      </c>
      <c r="B798" s="42" t="s">
        <v>4</v>
      </c>
      <c r="C798" s="99"/>
      <c r="D798" s="42" t="str">
        <f t="shared" si="146"/>
        <v/>
      </c>
      <c r="E798" s="99"/>
      <c r="F798" s="26"/>
      <c r="G798" s="99"/>
      <c r="H798" s="107"/>
      <c r="I798" s="53"/>
      <c r="J798" s="53"/>
      <c r="K798" s="99"/>
      <c r="L798" s="26" t="str">
        <f t="shared" si="147"/>
        <v>_</v>
      </c>
      <c r="M798" s="99"/>
      <c r="N798" s="42" t="str">
        <f t="shared" si="148"/>
        <v/>
      </c>
      <c r="O798" s="70"/>
      <c r="P798" s="63"/>
      <c r="Q798" s="64"/>
      <c r="R798" s="26"/>
      <c r="S798" s="26"/>
      <c r="T798" s="42" t="str">
        <f t="shared" si="144"/>
        <v/>
      </c>
      <c r="U798" s="42" t="str">
        <f>IF(E798="","",#REF!-N798)</f>
        <v/>
      </c>
      <c r="V798" s="42" t="str">
        <f t="shared" si="145"/>
        <v/>
      </c>
      <c r="W798" s="42" t="str">
        <f t="shared" si="149"/>
        <v/>
      </c>
      <c r="X798" s="41" t="str">
        <f>IF(E798="","",VLOOKUP(G798,#REF!,2,0))</f>
        <v/>
      </c>
      <c r="Y798" s="41" t="str">
        <f t="shared" si="150"/>
        <v/>
      </c>
      <c r="Z798" s="96" t="str">
        <f t="shared" si="151"/>
        <v/>
      </c>
      <c r="AA798" s="77" t="str">
        <f t="shared" si="152"/>
        <v/>
      </c>
      <c r="AB798" s="77" t="str">
        <f t="shared" si="153"/>
        <v/>
      </c>
      <c r="AC798" s="43" t="str">
        <f t="shared" si="154"/>
        <v/>
      </c>
      <c r="AD798" s="23"/>
      <c r="AE798" s="23"/>
      <c r="AF798" s="23"/>
      <c r="AG798" s="23"/>
      <c r="AH798" s="41" t="str">
        <f t="shared" si="155"/>
        <v/>
      </c>
      <c r="AI798" s="88"/>
      <c r="AJ798" s="26"/>
      <c r="AK798" s="26"/>
      <c r="AL798" s="26"/>
    </row>
    <row r="799" spans="1:38">
      <c r="A799" s="42">
        <v>796</v>
      </c>
      <c r="B799" s="42" t="s">
        <v>4</v>
      </c>
      <c r="C799" s="99"/>
      <c r="D799" s="42" t="str">
        <f t="shared" si="146"/>
        <v/>
      </c>
      <c r="E799" s="99"/>
      <c r="F799" s="26"/>
      <c r="G799" s="99"/>
      <c r="H799" s="107"/>
      <c r="I799" s="53"/>
      <c r="J799" s="53"/>
      <c r="K799" s="99"/>
      <c r="L799" s="26" t="str">
        <f t="shared" si="147"/>
        <v>_</v>
      </c>
      <c r="M799" s="99"/>
      <c r="N799" s="42" t="str">
        <f t="shared" si="148"/>
        <v/>
      </c>
      <c r="O799" s="70"/>
      <c r="P799" s="63"/>
      <c r="Q799" s="64"/>
      <c r="R799" s="26"/>
      <c r="S799" s="26"/>
      <c r="T799" s="42" t="str">
        <f t="shared" si="144"/>
        <v/>
      </c>
      <c r="U799" s="42" t="str">
        <f>IF(E799="","",#REF!-N799)</f>
        <v/>
      </c>
      <c r="V799" s="42" t="str">
        <f t="shared" si="145"/>
        <v/>
      </c>
      <c r="W799" s="42" t="str">
        <f t="shared" si="149"/>
        <v/>
      </c>
      <c r="X799" s="41" t="str">
        <f>IF(E799="","",VLOOKUP(G799,#REF!,2,0))</f>
        <v/>
      </c>
      <c r="Y799" s="41" t="str">
        <f t="shared" si="150"/>
        <v/>
      </c>
      <c r="Z799" s="96" t="str">
        <f t="shared" si="151"/>
        <v/>
      </c>
      <c r="AA799" s="77" t="str">
        <f t="shared" si="152"/>
        <v/>
      </c>
      <c r="AB799" s="77" t="str">
        <f t="shared" si="153"/>
        <v/>
      </c>
      <c r="AC799" s="43" t="str">
        <f t="shared" si="154"/>
        <v/>
      </c>
      <c r="AD799" s="23"/>
      <c r="AE799" s="23"/>
      <c r="AF799" s="23"/>
      <c r="AG799" s="23"/>
      <c r="AH799" s="41" t="str">
        <f t="shared" si="155"/>
        <v/>
      </c>
      <c r="AI799" s="88"/>
      <c r="AJ799" s="26"/>
      <c r="AK799" s="26"/>
      <c r="AL799" s="26"/>
    </row>
    <row r="800" spans="1:38">
      <c r="A800" s="42">
        <v>797</v>
      </c>
      <c r="B800" s="42" t="s">
        <v>4</v>
      </c>
      <c r="C800" s="99"/>
      <c r="D800" s="42" t="str">
        <f t="shared" si="146"/>
        <v/>
      </c>
      <c r="E800" s="99"/>
      <c r="F800" s="26"/>
      <c r="G800" s="99"/>
      <c r="H800" s="107"/>
      <c r="I800" s="53"/>
      <c r="J800" s="53"/>
      <c r="K800" s="99"/>
      <c r="L800" s="26" t="str">
        <f t="shared" si="147"/>
        <v>_</v>
      </c>
      <c r="M800" s="99"/>
      <c r="N800" s="42" t="str">
        <f t="shared" si="148"/>
        <v/>
      </c>
      <c r="O800" s="70"/>
      <c r="P800" s="63"/>
      <c r="Q800" s="64"/>
      <c r="R800" s="26"/>
      <c r="S800" s="26"/>
      <c r="T800" s="42" t="str">
        <f t="shared" si="144"/>
        <v/>
      </c>
      <c r="U800" s="42" t="str">
        <f>IF(E800="","",#REF!-N800)</f>
        <v/>
      </c>
      <c r="V800" s="42" t="str">
        <f t="shared" si="145"/>
        <v/>
      </c>
      <c r="W800" s="42" t="str">
        <f t="shared" si="149"/>
        <v/>
      </c>
      <c r="X800" s="41" t="str">
        <f>IF(E800="","",VLOOKUP(G800,#REF!,2,0))</f>
        <v/>
      </c>
      <c r="Y800" s="41" t="str">
        <f t="shared" si="150"/>
        <v/>
      </c>
      <c r="Z800" s="96" t="str">
        <f t="shared" si="151"/>
        <v/>
      </c>
      <c r="AA800" s="77" t="str">
        <f t="shared" si="152"/>
        <v/>
      </c>
      <c r="AB800" s="77" t="str">
        <f t="shared" si="153"/>
        <v/>
      </c>
      <c r="AC800" s="43" t="str">
        <f t="shared" si="154"/>
        <v/>
      </c>
      <c r="AD800" s="23"/>
      <c r="AE800" s="23"/>
      <c r="AF800" s="23"/>
      <c r="AG800" s="23"/>
      <c r="AH800" s="41" t="str">
        <f t="shared" si="155"/>
        <v/>
      </c>
      <c r="AI800" s="88"/>
      <c r="AJ800" s="26"/>
      <c r="AK800" s="26"/>
      <c r="AL800" s="26"/>
    </row>
    <row r="801" spans="1:38">
      <c r="A801" s="42">
        <v>798</v>
      </c>
      <c r="B801" s="42" t="s">
        <v>4</v>
      </c>
      <c r="C801" s="99"/>
      <c r="D801" s="42" t="str">
        <f t="shared" si="146"/>
        <v/>
      </c>
      <c r="E801" s="99"/>
      <c r="F801" s="26"/>
      <c r="G801" s="99"/>
      <c r="H801" s="107"/>
      <c r="I801" s="53"/>
      <c r="J801" s="53"/>
      <c r="K801" s="99"/>
      <c r="L801" s="26" t="str">
        <f t="shared" si="147"/>
        <v>_</v>
      </c>
      <c r="M801" s="99"/>
      <c r="N801" s="42" t="str">
        <f t="shared" si="148"/>
        <v/>
      </c>
      <c r="O801" s="70"/>
      <c r="P801" s="63"/>
      <c r="Q801" s="64"/>
      <c r="R801" s="26"/>
      <c r="S801" s="26"/>
      <c r="T801" s="42" t="str">
        <f t="shared" si="144"/>
        <v/>
      </c>
      <c r="U801" s="42" t="str">
        <f>IF(E801="","",#REF!-N801)</f>
        <v/>
      </c>
      <c r="V801" s="42" t="str">
        <f t="shared" si="145"/>
        <v/>
      </c>
      <c r="W801" s="42" t="str">
        <f t="shared" si="149"/>
        <v/>
      </c>
      <c r="X801" s="41" t="str">
        <f>IF(E801="","",VLOOKUP(G801,#REF!,2,0))</f>
        <v/>
      </c>
      <c r="Y801" s="41" t="str">
        <f t="shared" si="150"/>
        <v/>
      </c>
      <c r="Z801" s="96" t="str">
        <f t="shared" si="151"/>
        <v/>
      </c>
      <c r="AA801" s="77" t="str">
        <f t="shared" si="152"/>
        <v/>
      </c>
      <c r="AB801" s="77" t="str">
        <f t="shared" si="153"/>
        <v/>
      </c>
      <c r="AC801" s="43" t="str">
        <f t="shared" si="154"/>
        <v/>
      </c>
      <c r="AD801" s="23"/>
      <c r="AE801" s="23"/>
      <c r="AF801" s="23"/>
      <c r="AG801" s="23"/>
      <c r="AH801" s="41" t="str">
        <f t="shared" si="155"/>
        <v/>
      </c>
      <c r="AI801" s="88"/>
      <c r="AJ801" s="26"/>
      <c r="AK801" s="26"/>
      <c r="AL801" s="26"/>
    </row>
    <row r="802" spans="1:38">
      <c r="A802" s="42">
        <v>799</v>
      </c>
      <c r="B802" s="42" t="s">
        <v>4</v>
      </c>
      <c r="C802" s="99"/>
      <c r="D802" s="42" t="str">
        <f t="shared" si="146"/>
        <v/>
      </c>
      <c r="E802" s="99"/>
      <c r="F802" s="26"/>
      <c r="G802" s="99"/>
      <c r="H802" s="107"/>
      <c r="I802" s="53"/>
      <c r="J802" s="53"/>
      <c r="K802" s="99"/>
      <c r="L802" s="26" t="str">
        <f t="shared" si="147"/>
        <v>_</v>
      </c>
      <c r="M802" s="99"/>
      <c r="N802" s="42" t="str">
        <f t="shared" si="148"/>
        <v/>
      </c>
      <c r="O802" s="70"/>
      <c r="P802" s="63"/>
      <c r="Q802" s="64"/>
      <c r="R802" s="26"/>
      <c r="S802" s="26"/>
      <c r="T802" s="42" t="str">
        <f t="shared" si="144"/>
        <v/>
      </c>
      <c r="U802" s="42" t="str">
        <f>IF(E802="","",#REF!-N802)</f>
        <v/>
      </c>
      <c r="V802" s="42" t="str">
        <f t="shared" si="145"/>
        <v/>
      </c>
      <c r="W802" s="42" t="str">
        <f t="shared" si="149"/>
        <v/>
      </c>
      <c r="X802" s="41" t="str">
        <f>IF(E802="","",VLOOKUP(G802,#REF!,2,0))</f>
        <v/>
      </c>
      <c r="Y802" s="41" t="str">
        <f t="shared" si="150"/>
        <v/>
      </c>
      <c r="Z802" s="96" t="str">
        <f t="shared" si="151"/>
        <v/>
      </c>
      <c r="AA802" s="77" t="str">
        <f t="shared" si="152"/>
        <v/>
      </c>
      <c r="AB802" s="77" t="str">
        <f t="shared" si="153"/>
        <v/>
      </c>
      <c r="AC802" s="43" t="str">
        <f t="shared" si="154"/>
        <v/>
      </c>
      <c r="AD802" s="23"/>
      <c r="AE802" s="23"/>
      <c r="AF802" s="23"/>
      <c r="AG802" s="23"/>
      <c r="AH802" s="41" t="str">
        <f t="shared" si="155"/>
        <v/>
      </c>
      <c r="AI802" s="88"/>
      <c r="AJ802" s="26"/>
      <c r="AK802" s="26"/>
      <c r="AL802" s="26"/>
    </row>
    <row r="803" spans="1:38">
      <c r="A803" s="42">
        <v>800</v>
      </c>
      <c r="B803" s="42" t="s">
        <v>4</v>
      </c>
      <c r="C803" s="99"/>
      <c r="D803" s="42" t="str">
        <f t="shared" si="146"/>
        <v/>
      </c>
      <c r="E803" s="99"/>
      <c r="F803" s="26"/>
      <c r="G803" s="99"/>
      <c r="H803" s="107"/>
      <c r="I803" s="53"/>
      <c r="J803" s="53"/>
      <c r="K803" s="99"/>
      <c r="L803" s="26" t="str">
        <f t="shared" si="147"/>
        <v>_</v>
      </c>
      <c r="M803" s="99"/>
      <c r="N803" s="42" t="str">
        <f t="shared" si="148"/>
        <v/>
      </c>
      <c r="O803" s="70"/>
      <c r="P803" s="63"/>
      <c r="Q803" s="64"/>
      <c r="R803" s="26"/>
      <c r="S803" s="26"/>
      <c r="T803" s="42" t="str">
        <f t="shared" si="144"/>
        <v/>
      </c>
      <c r="U803" s="42" t="str">
        <f>IF(E803="","",#REF!-N803)</f>
        <v/>
      </c>
      <c r="V803" s="42" t="str">
        <f t="shared" si="145"/>
        <v/>
      </c>
      <c r="W803" s="42" t="str">
        <f t="shared" si="149"/>
        <v/>
      </c>
      <c r="X803" s="41" t="str">
        <f>IF(E803="","",VLOOKUP(G803,#REF!,2,0))</f>
        <v/>
      </c>
      <c r="Y803" s="41" t="str">
        <f t="shared" si="150"/>
        <v/>
      </c>
      <c r="Z803" s="96" t="str">
        <f t="shared" si="151"/>
        <v/>
      </c>
      <c r="AA803" s="77" t="str">
        <f t="shared" si="152"/>
        <v/>
      </c>
      <c r="AB803" s="77" t="str">
        <f t="shared" si="153"/>
        <v/>
      </c>
      <c r="AC803" s="43" t="str">
        <f t="shared" si="154"/>
        <v/>
      </c>
      <c r="AD803" s="23"/>
      <c r="AE803" s="23"/>
      <c r="AF803" s="23"/>
      <c r="AG803" s="23"/>
      <c r="AH803" s="41" t="str">
        <f t="shared" si="155"/>
        <v/>
      </c>
      <c r="AI803" s="88"/>
      <c r="AJ803" s="26"/>
      <c r="AK803" s="26"/>
      <c r="AL803" s="26"/>
    </row>
    <row r="804" spans="1:38">
      <c r="A804" s="42">
        <v>801</v>
      </c>
      <c r="B804" s="42" t="s">
        <v>4</v>
      </c>
      <c r="C804" s="99"/>
      <c r="D804" s="42" t="str">
        <f t="shared" si="146"/>
        <v/>
      </c>
      <c r="E804" s="99"/>
      <c r="F804" s="26"/>
      <c r="G804" s="99"/>
      <c r="H804" s="107"/>
      <c r="I804" s="53"/>
      <c r="J804" s="53"/>
      <c r="K804" s="99"/>
      <c r="L804" s="26" t="str">
        <f t="shared" si="147"/>
        <v>_</v>
      </c>
      <c r="M804" s="99"/>
      <c r="N804" s="42" t="str">
        <f t="shared" si="148"/>
        <v/>
      </c>
      <c r="O804" s="70"/>
      <c r="P804" s="63"/>
      <c r="Q804" s="64"/>
      <c r="R804" s="26"/>
      <c r="S804" s="26"/>
      <c r="T804" s="42" t="str">
        <f t="shared" si="144"/>
        <v/>
      </c>
      <c r="U804" s="42" t="str">
        <f>IF(E804="","",#REF!-N804)</f>
        <v/>
      </c>
      <c r="V804" s="42" t="str">
        <f t="shared" si="145"/>
        <v/>
      </c>
      <c r="W804" s="42" t="str">
        <f t="shared" si="149"/>
        <v/>
      </c>
      <c r="X804" s="41" t="str">
        <f>IF(E804="","",VLOOKUP(G804,#REF!,2,0))</f>
        <v/>
      </c>
      <c r="Y804" s="41" t="str">
        <f t="shared" si="150"/>
        <v/>
      </c>
      <c r="Z804" s="96" t="str">
        <f t="shared" si="151"/>
        <v/>
      </c>
      <c r="AA804" s="77" t="str">
        <f t="shared" si="152"/>
        <v/>
      </c>
      <c r="AB804" s="77" t="str">
        <f t="shared" si="153"/>
        <v/>
      </c>
      <c r="AC804" s="43" t="str">
        <f t="shared" si="154"/>
        <v/>
      </c>
      <c r="AD804" s="23"/>
      <c r="AE804" s="23"/>
      <c r="AF804" s="23"/>
      <c r="AG804" s="23"/>
      <c r="AH804" s="41" t="str">
        <f t="shared" si="155"/>
        <v/>
      </c>
      <c r="AI804" s="88"/>
      <c r="AJ804" s="26"/>
      <c r="AK804" s="26"/>
      <c r="AL804" s="26"/>
    </row>
    <row r="805" spans="1:38">
      <c r="A805" s="42">
        <v>802</v>
      </c>
      <c r="B805" s="42" t="s">
        <v>4</v>
      </c>
      <c r="C805" s="99"/>
      <c r="D805" s="42" t="str">
        <f t="shared" si="146"/>
        <v/>
      </c>
      <c r="E805" s="99"/>
      <c r="F805" s="26"/>
      <c r="G805" s="99"/>
      <c r="H805" s="107"/>
      <c r="I805" s="53"/>
      <c r="J805" s="53"/>
      <c r="K805" s="99"/>
      <c r="L805" s="26" t="str">
        <f t="shared" si="147"/>
        <v>_</v>
      </c>
      <c r="M805" s="99"/>
      <c r="N805" s="42" t="str">
        <f t="shared" si="148"/>
        <v/>
      </c>
      <c r="O805" s="70"/>
      <c r="P805" s="63"/>
      <c r="Q805" s="64"/>
      <c r="R805" s="26"/>
      <c r="S805" s="26"/>
      <c r="T805" s="42" t="str">
        <f t="shared" si="144"/>
        <v/>
      </c>
      <c r="U805" s="42" t="str">
        <f>IF(E805="","",#REF!-N805)</f>
        <v/>
      </c>
      <c r="V805" s="42" t="str">
        <f t="shared" si="145"/>
        <v/>
      </c>
      <c r="W805" s="42" t="str">
        <f t="shared" si="149"/>
        <v/>
      </c>
      <c r="X805" s="41" t="str">
        <f>IF(E805="","",VLOOKUP(G805,#REF!,2,0))</f>
        <v/>
      </c>
      <c r="Y805" s="41" t="str">
        <f t="shared" si="150"/>
        <v/>
      </c>
      <c r="Z805" s="96" t="str">
        <f t="shared" si="151"/>
        <v/>
      </c>
      <c r="AA805" s="77" t="str">
        <f t="shared" si="152"/>
        <v/>
      </c>
      <c r="AB805" s="77" t="str">
        <f t="shared" si="153"/>
        <v/>
      </c>
      <c r="AC805" s="43" t="str">
        <f t="shared" si="154"/>
        <v/>
      </c>
      <c r="AD805" s="23"/>
      <c r="AE805" s="23"/>
      <c r="AF805" s="23"/>
      <c r="AG805" s="23"/>
      <c r="AH805" s="41" t="str">
        <f t="shared" si="155"/>
        <v/>
      </c>
      <c r="AI805" s="88"/>
      <c r="AJ805" s="26"/>
      <c r="AK805" s="26"/>
      <c r="AL805" s="26"/>
    </row>
    <row r="806" spans="1:38">
      <c r="A806" s="42">
        <v>803</v>
      </c>
      <c r="B806" s="42" t="s">
        <v>4</v>
      </c>
      <c r="C806" s="99"/>
      <c r="D806" s="42" t="str">
        <f t="shared" si="146"/>
        <v/>
      </c>
      <c r="E806" s="99"/>
      <c r="F806" s="26"/>
      <c r="G806" s="99"/>
      <c r="H806" s="107"/>
      <c r="I806" s="53"/>
      <c r="J806" s="53"/>
      <c r="K806" s="99"/>
      <c r="L806" s="26" t="str">
        <f t="shared" si="147"/>
        <v>_</v>
      </c>
      <c r="M806" s="99"/>
      <c r="N806" s="42" t="str">
        <f t="shared" si="148"/>
        <v/>
      </c>
      <c r="O806" s="70"/>
      <c r="P806" s="63"/>
      <c r="Q806" s="64"/>
      <c r="R806" s="26"/>
      <c r="S806" s="26"/>
      <c r="T806" s="42" t="str">
        <f t="shared" si="144"/>
        <v/>
      </c>
      <c r="U806" s="42" t="str">
        <f>IF(E806="","",#REF!-N806)</f>
        <v/>
      </c>
      <c r="V806" s="42" t="str">
        <f t="shared" si="145"/>
        <v/>
      </c>
      <c r="W806" s="42" t="str">
        <f t="shared" si="149"/>
        <v/>
      </c>
      <c r="X806" s="41" t="str">
        <f>IF(E806="","",VLOOKUP(G806,#REF!,2,0))</f>
        <v/>
      </c>
      <c r="Y806" s="41" t="str">
        <f t="shared" si="150"/>
        <v/>
      </c>
      <c r="Z806" s="96" t="str">
        <f t="shared" si="151"/>
        <v/>
      </c>
      <c r="AA806" s="77" t="str">
        <f t="shared" si="152"/>
        <v/>
      </c>
      <c r="AB806" s="77" t="str">
        <f t="shared" si="153"/>
        <v/>
      </c>
      <c r="AC806" s="43" t="str">
        <f t="shared" si="154"/>
        <v/>
      </c>
      <c r="AD806" s="23"/>
      <c r="AE806" s="23"/>
      <c r="AF806" s="23"/>
      <c r="AG806" s="23"/>
      <c r="AH806" s="41" t="str">
        <f t="shared" si="155"/>
        <v/>
      </c>
      <c r="AI806" s="88"/>
      <c r="AJ806" s="26"/>
      <c r="AK806" s="26"/>
      <c r="AL806" s="26"/>
    </row>
    <row r="807" spans="1:38">
      <c r="A807" s="42">
        <v>804</v>
      </c>
      <c r="B807" s="42" t="s">
        <v>4</v>
      </c>
      <c r="C807" s="99"/>
      <c r="D807" s="42" t="str">
        <f t="shared" si="146"/>
        <v/>
      </c>
      <c r="E807" s="99"/>
      <c r="F807" s="26"/>
      <c r="G807" s="99"/>
      <c r="H807" s="107"/>
      <c r="I807" s="53"/>
      <c r="J807" s="53"/>
      <c r="K807" s="99"/>
      <c r="L807" s="26" t="str">
        <f t="shared" si="147"/>
        <v>_</v>
      </c>
      <c r="M807" s="99"/>
      <c r="N807" s="42" t="str">
        <f t="shared" si="148"/>
        <v/>
      </c>
      <c r="O807" s="70"/>
      <c r="P807" s="63"/>
      <c r="Q807" s="64"/>
      <c r="R807" s="26"/>
      <c r="S807" s="26"/>
      <c r="T807" s="42" t="str">
        <f t="shared" si="144"/>
        <v/>
      </c>
      <c r="U807" s="42" t="str">
        <f>IF(E807="","",#REF!-N807)</f>
        <v/>
      </c>
      <c r="V807" s="42" t="str">
        <f t="shared" si="145"/>
        <v/>
      </c>
      <c r="W807" s="42" t="str">
        <f t="shared" si="149"/>
        <v/>
      </c>
      <c r="X807" s="41" t="str">
        <f>IF(E807="","",VLOOKUP(G807,#REF!,2,0))</f>
        <v/>
      </c>
      <c r="Y807" s="41" t="str">
        <f t="shared" si="150"/>
        <v/>
      </c>
      <c r="Z807" s="96" t="str">
        <f t="shared" si="151"/>
        <v/>
      </c>
      <c r="AA807" s="77" t="str">
        <f t="shared" si="152"/>
        <v/>
      </c>
      <c r="AB807" s="77" t="str">
        <f t="shared" si="153"/>
        <v/>
      </c>
      <c r="AC807" s="43" t="str">
        <f t="shared" si="154"/>
        <v/>
      </c>
      <c r="AD807" s="23"/>
      <c r="AE807" s="23"/>
      <c r="AF807" s="23"/>
      <c r="AG807" s="23"/>
      <c r="AH807" s="41" t="str">
        <f t="shared" si="155"/>
        <v/>
      </c>
      <c r="AI807" s="88"/>
      <c r="AJ807" s="26"/>
      <c r="AK807" s="26"/>
      <c r="AL807" s="26"/>
    </row>
    <row r="808" spans="1:38">
      <c r="A808" s="42">
        <v>805</v>
      </c>
      <c r="B808" s="42" t="s">
        <v>4</v>
      </c>
      <c r="C808" s="99"/>
      <c r="D808" s="42" t="str">
        <f t="shared" si="146"/>
        <v/>
      </c>
      <c r="E808" s="99"/>
      <c r="F808" s="26"/>
      <c r="G808" s="99"/>
      <c r="H808" s="107"/>
      <c r="I808" s="53"/>
      <c r="J808" s="53"/>
      <c r="K808" s="99"/>
      <c r="L808" s="26" t="str">
        <f t="shared" si="147"/>
        <v>_</v>
      </c>
      <c r="M808" s="99"/>
      <c r="N808" s="42" t="str">
        <f t="shared" si="148"/>
        <v/>
      </c>
      <c r="O808" s="70"/>
      <c r="P808" s="63"/>
      <c r="Q808" s="64"/>
      <c r="R808" s="26"/>
      <c r="S808" s="26"/>
      <c r="T808" s="42" t="str">
        <f t="shared" si="144"/>
        <v/>
      </c>
      <c r="U808" s="42" t="str">
        <f>IF(E808="","",#REF!-N808)</f>
        <v/>
      </c>
      <c r="V808" s="42" t="str">
        <f t="shared" si="145"/>
        <v/>
      </c>
      <c r="W808" s="42" t="str">
        <f t="shared" si="149"/>
        <v/>
      </c>
      <c r="X808" s="41" t="str">
        <f>IF(E808="","",VLOOKUP(G808,#REF!,2,0))</f>
        <v/>
      </c>
      <c r="Y808" s="41" t="str">
        <f t="shared" si="150"/>
        <v/>
      </c>
      <c r="Z808" s="96" t="str">
        <f t="shared" si="151"/>
        <v/>
      </c>
      <c r="AA808" s="77" t="str">
        <f t="shared" si="152"/>
        <v/>
      </c>
      <c r="AB808" s="77" t="str">
        <f t="shared" si="153"/>
        <v/>
      </c>
      <c r="AC808" s="43" t="str">
        <f t="shared" si="154"/>
        <v/>
      </c>
      <c r="AD808" s="23"/>
      <c r="AE808" s="23"/>
      <c r="AF808" s="23"/>
      <c r="AG808" s="23"/>
      <c r="AH808" s="41" t="str">
        <f t="shared" si="155"/>
        <v/>
      </c>
      <c r="AI808" s="88"/>
      <c r="AJ808" s="26"/>
      <c r="AK808" s="26"/>
      <c r="AL808" s="26"/>
    </row>
    <row r="809" spans="1:38">
      <c r="A809" s="42">
        <v>806</v>
      </c>
      <c r="B809" s="42" t="s">
        <v>4</v>
      </c>
      <c r="C809" s="99"/>
      <c r="D809" s="42" t="str">
        <f t="shared" si="146"/>
        <v/>
      </c>
      <c r="E809" s="99"/>
      <c r="F809" s="26"/>
      <c r="G809" s="99"/>
      <c r="H809" s="107"/>
      <c r="I809" s="53"/>
      <c r="J809" s="53"/>
      <c r="K809" s="99"/>
      <c r="L809" s="26" t="str">
        <f t="shared" si="147"/>
        <v>_</v>
      </c>
      <c r="M809" s="99"/>
      <c r="N809" s="42" t="str">
        <f t="shared" si="148"/>
        <v/>
      </c>
      <c r="O809" s="70"/>
      <c r="P809" s="63"/>
      <c r="Q809" s="64"/>
      <c r="R809" s="26"/>
      <c r="S809" s="26"/>
      <c r="T809" s="42" t="str">
        <f t="shared" si="144"/>
        <v/>
      </c>
      <c r="U809" s="42" t="str">
        <f>IF(E809="","",#REF!-N809)</f>
        <v/>
      </c>
      <c r="V809" s="42" t="str">
        <f t="shared" si="145"/>
        <v/>
      </c>
      <c r="W809" s="42" t="str">
        <f t="shared" si="149"/>
        <v/>
      </c>
      <c r="X809" s="41" t="str">
        <f>IF(E809="","",VLOOKUP(G809,#REF!,2,0))</f>
        <v/>
      </c>
      <c r="Y809" s="41" t="str">
        <f t="shared" si="150"/>
        <v/>
      </c>
      <c r="Z809" s="96" t="str">
        <f t="shared" si="151"/>
        <v/>
      </c>
      <c r="AA809" s="77" t="str">
        <f t="shared" si="152"/>
        <v/>
      </c>
      <c r="AB809" s="77" t="str">
        <f t="shared" si="153"/>
        <v/>
      </c>
      <c r="AC809" s="43" t="str">
        <f t="shared" si="154"/>
        <v/>
      </c>
      <c r="AD809" s="23"/>
      <c r="AE809" s="23"/>
      <c r="AF809" s="23"/>
      <c r="AG809" s="23"/>
      <c r="AH809" s="41" t="str">
        <f t="shared" si="155"/>
        <v/>
      </c>
      <c r="AI809" s="88"/>
      <c r="AJ809" s="26"/>
      <c r="AK809" s="26"/>
      <c r="AL809" s="26"/>
    </row>
    <row r="810" spans="1:38">
      <c r="A810" s="42">
        <v>807</v>
      </c>
      <c r="B810" s="42" t="s">
        <v>4</v>
      </c>
      <c r="C810" s="99"/>
      <c r="D810" s="42" t="str">
        <f t="shared" si="146"/>
        <v/>
      </c>
      <c r="E810" s="99"/>
      <c r="F810" s="26"/>
      <c r="G810" s="99"/>
      <c r="H810" s="107"/>
      <c r="I810" s="53"/>
      <c r="J810" s="53"/>
      <c r="K810" s="99"/>
      <c r="L810" s="26" t="str">
        <f t="shared" si="147"/>
        <v>_</v>
      </c>
      <c r="M810" s="99"/>
      <c r="N810" s="42" t="str">
        <f t="shared" si="148"/>
        <v/>
      </c>
      <c r="O810" s="70"/>
      <c r="P810" s="63"/>
      <c r="Q810" s="64"/>
      <c r="R810" s="26"/>
      <c r="S810" s="26"/>
      <c r="T810" s="42" t="str">
        <f t="shared" si="144"/>
        <v/>
      </c>
      <c r="U810" s="42" t="str">
        <f>IF(E810="","",#REF!-N810)</f>
        <v/>
      </c>
      <c r="V810" s="42" t="str">
        <f t="shared" si="145"/>
        <v/>
      </c>
      <c r="W810" s="42" t="str">
        <f t="shared" si="149"/>
        <v/>
      </c>
      <c r="X810" s="41" t="str">
        <f>IF(E810="","",VLOOKUP(G810,#REF!,2,0))</f>
        <v/>
      </c>
      <c r="Y810" s="41" t="str">
        <f t="shared" si="150"/>
        <v/>
      </c>
      <c r="Z810" s="96" t="str">
        <f t="shared" si="151"/>
        <v/>
      </c>
      <c r="AA810" s="77" t="str">
        <f t="shared" si="152"/>
        <v/>
      </c>
      <c r="AB810" s="77" t="str">
        <f t="shared" si="153"/>
        <v/>
      </c>
      <c r="AC810" s="43" t="str">
        <f t="shared" si="154"/>
        <v/>
      </c>
      <c r="AD810" s="23"/>
      <c r="AE810" s="23"/>
      <c r="AF810" s="23"/>
      <c r="AG810" s="23"/>
      <c r="AH810" s="41" t="str">
        <f t="shared" si="155"/>
        <v/>
      </c>
      <c r="AI810" s="88"/>
      <c r="AJ810" s="26"/>
      <c r="AK810" s="26"/>
      <c r="AL810" s="26"/>
    </row>
    <row r="811" spans="1:38">
      <c r="A811" s="42">
        <v>808</v>
      </c>
      <c r="B811" s="42" t="s">
        <v>4</v>
      </c>
      <c r="C811" s="99"/>
      <c r="D811" s="42" t="str">
        <f t="shared" si="146"/>
        <v/>
      </c>
      <c r="E811" s="99"/>
      <c r="F811" s="26"/>
      <c r="G811" s="99"/>
      <c r="H811" s="107"/>
      <c r="I811" s="53"/>
      <c r="J811" s="53"/>
      <c r="K811" s="99"/>
      <c r="L811" s="26" t="str">
        <f t="shared" si="147"/>
        <v>_</v>
      </c>
      <c r="M811" s="99"/>
      <c r="N811" s="42" t="str">
        <f t="shared" si="148"/>
        <v/>
      </c>
      <c r="O811" s="70"/>
      <c r="P811" s="63"/>
      <c r="Q811" s="64"/>
      <c r="R811" s="26"/>
      <c r="S811" s="26"/>
      <c r="T811" s="42" t="str">
        <f t="shared" si="144"/>
        <v/>
      </c>
      <c r="U811" s="42" t="str">
        <f>IF(E811="","",#REF!-N811)</f>
        <v/>
      </c>
      <c r="V811" s="42" t="str">
        <f t="shared" si="145"/>
        <v/>
      </c>
      <c r="W811" s="42" t="str">
        <f t="shared" si="149"/>
        <v/>
      </c>
      <c r="X811" s="41" t="str">
        <f>IF(E811="","",VLOOKUP(G811,#REF!,2,0))</f>
        <v/>
      </c>
      <c r="Y811" s="41" t="str">
        <f t="shared" si="150"/>
        <v/>
      </c>
      <c r="Z811" s="96" t="str">
        <f t="shared" si="151"/>
        <v/>
      </c>
      <c r="AA811" s="77" t="str">
        <f t="shared" si="152"/>
        <v/>
      </c>
      <c r="AB811" s="77" t="str">
        <f t="shared" si="153"/>
        <v/>
      </c>
      <c r="AC811" s="43" t="str">
        <f t="shared" si="154"/>
        <v/>
      </c>
      <c r="AD811" s="23"/>
      <c r="AE811" s="23"/>
      <c r="AF811" s="23"/>
      <c r="AG811" s="23"/>
      <c r="AH811" s="41" t="str">
        <f t="shared" si="155"/>
        <v/>
      </c>
      <c r="AI811" s="88"/>
      <c r="AJ811" s="26"/>
      <c r="AK811" s="26"/>
      <c r="AL811" s="26"/>
    </row>
    <row r="812" spans="1:38">
      <c r="A812" s="42">
        <v>809</v>
      </c>
      <c r="B812" s="42" t="s">
        <v>4</v>
      </c>
      <c r="C812" s="99"/>
      <c r="D812" s="42" t="str">
        <f t="shared" si="146"/>
        <v/>
      </c>
      <c r="E812" s="99"/>
      <c r="F812" s="26"/>
      <c r="G812" s="99"/>
      <c r="H812" s="107"/>
      <c r="I812" s="53"/>
      <c r="J812" s="53"/>
      <c r="K812" s="99"/>
      <c r="L812" s="26" t="str">
        <f t="shared" si="147"/>
        <v>_</v>
      </c>
      <c r="M812" s="99"/>
      <c r="N812" s="42" t="str">
        <f t="shared" si="148"/>
        <v/>
      </c>
      <c r="O812" s="70"/>
      <c r="P812" s="63"/>
      <c r="Q812" s="64"/>
      <c r="R812" s="26"/>
      <c r="S812" s="26"/>
      <c r="T812" s="42" t="str">
        <f t="shared" si="144"/>
        <v/>
      </c>
      <c r="U812" s="42" t="str">
        <f>IF(E812="","",#REF!-N812)</f>
        <v/>
      </c>
      <c r="V812" s="42" t="str">
        <f t="shared" si="145"/>
        <v/>
      </c>
      <c r="W812" s="42" t="str">
        <f t="shared" si="149"/>
        <v/>
      </c>
      <c r="X812" s="41" t="str">
        <f>IF(E812="","",VLOOKUP(G812,#REF!,2,0))</f>
        <v/>
      </c>
      <c r="Y812" s="41" t="str">
        <f t="shared" si="150"/>
        <v/>
      </c>
      <c r="Z812" s="96" t="str">
        <f t="shared" si="151"/>
        <v/>
      </c>
      <c r="AA812" s="77" t="str">
        <f t="shared" si="152"/>
        <v/>
      </c>
      <c r="AB812" s="77" t="str">
        <f t="shared" si="153"/>
        <v/>
      </c>
      <c r="AC812" s="43" t="str">
        <f t="shared" si="154"/>
        <v/>
      </c>
      <c r="AD812" s="23"/>
      <c r="AE812" s="23"/>
      <c r="AF812" s="23"/>
      <c r="AG812" s="23"/>
      <c r="AH812" s="41" t="str">
        <f t="shared" si="155"/>
        <v/>
      </c>
      <c r="AI812" s="88"/>
      <c r="AJ812" s="26"/>
      <c r="AK812" s="26"/>
      <c r="AL812" s="26"/>
    </row>
    <row r="813" spans="1:38">
      <c r="A813" s="42">
        <v>810</v>
      </c>
      <c r="B813" s="42" t="s">
        <v>4</v>
      </c>
      <c r="C813" s="99"/>
      <c r="D813" s="42" t="str">
        <f t="shared" si="146"/>
        <v/>
      </c>
      <c r="E813" s="99"/>
      <c r="F813" s="26"/>
      <c r="G813" s="99"/>
      <c r="H813" s="107"/>
      <c r="I813" s="53"/>
      <c r="J813" s="53"/>
      <c r="K813" s="99"/>
      <c r="L813" s="26" t="str">
        <f t="shared" si="147"/>
        <v>_</v>
      </c>
      <c r="M813" s="99"/>
      <c r="N813" s="42" t="str">
        <f t="shared" si="148"/>
        <v/>
      </c>
      <c r="O813" s="70"/>
      <c r="P813" s="63"/>
      <c r="Q813" s="64"/>
      <c r="R813" s="26"/>
      <c r="S813" s="26"/>
      <c r="T813" s="42" t="str">
        <f t="shared" si="144"/>
        <v/>
      </c>
      <c r="U813" s="42" t="str">
        <f>IF(E813="","",#REF!-N813)</f>
        <v/>
      </c>
      <c r="V813" s="42" t="str">
        <f t="shared" si="145"/>
        <v/>
      </c>
      <c r="W813" s="42" t="str">
        <f t="shared" si="149"/>
        <v/>
      </c>
      <c r="X813" s="41" t="str">
        <f>IF(E813="","",VLOOKUP(G813,#REF!,2,0))</f>
        <v/>
      </c>
      <c r="Y813" s="41" t="str">
        <f t="shared" si="150"/>
        <v/>
      </c>
      <c r="Z813" s="96" t="str">
        <f t="shared" si="151"/>
        <v/>
      </c>
      <c r="AA813" s="77" t="str">
        <f t="shared" si="152"/>
        <v/>
      </c>
      <c r="AB813" s="77" t="str">
        <f t="shared" si="153"/>
        <v/>
      </c>
      <c r="AC813" s="43" t="str">
        <f t="shared" si="154"/>
        <v/>
      </c>
      <c r="AD813" s="23"/>
      <c r="AE813" s="23"/>
      <c r="AF813" s="23"/>
      <c r="AG813" s="23"/>
      <c r="AH813" s="41" t="str">
        <f t="shared" si="155"/>
        <v/>
      </c>
      <c r="AI813" s="88"/>
      <c r="AJ813" s="26"/>
      <c r="AK813" s="26"/>
      <c r="AL813" s="26"/>
    </row>
    <row r="814" spans="1:38">
      <c r="A814" s="42">
        <v>811</v>
      </c>
      <c r="B814" s="42" t="s">
        <v>4</v>
      </c>
      <c r="C814" s="99"/>
      <c r="D814" s="42" t="str">
        <f t="shared" si="146"/>
        <v/>
      </c>
      <c r="E814" s="99"/>
      <c r="F814" s="26"/>
      <c r="G814" s="99"/>
      <c r="H814" s="107"/>
      <c r="I814" s="53"/>
      <c r="J814" s="53"/>
      <c r="K814" s="99"/>
      <c r="L814" s="26" t="str">
        <f t="shared" si="147"/>
        <v>_</v>
      </c>
      <c r="M814" s="99"/>
      <c r="N814" s="42" t="str">
        <f t="shared" si="148"/>
        <v/>
      </c>
      <c r="O814" s="70"/>
      <c r="P814" s="63"/>
      <c r="Q814" s="64"/>
      <c r="R814" s="26"/>
      <c r="S814" s="26"/>
      <c r="T814" s="42" t="str">
        <f t="shared" si="144"/>
        <v/>
      </c>
      <c r="U814" s="42" t="str">
        <f>IF(E814="","",#REF!-N814)</f>
        <v/>
      </c>
      <c r="V814" s="42" t="str">
        <f t="shared" si="145"/>
        <v/>
      </c>
      <c r="W814" s="42" t="str">
        <f t="shared" si="149"/>
        <v/>
      </c>
      <c r="X814" s="41" t="str">
        <f>IF(E814="","",VLOOKUP(G814,#REF!,2,0))</f>
        <v/>
      </c>
      <c r="Y814" s="41" t="str">
        <f t="shared" si="150"/>
        <v/>
      </c>
      <c r="Z814" s="96" t="str">
        <f t="shared" si="151"/>
        <v/>
      </c>
      <c r="AA814" s="77" t="str">
        <f t="shared" si="152"/>
        <v/>
      </c>
      <c r="AB814" s="77" t="str">
        <f t="shared" si="153"/>
        <v/>
      </c>
      <c r="AC814" s="43" t="str">
        <f t="shared" si="154"/>
        <v/>
      </c>
      <c r="AD814" s="23"/>
      <c r="AE814" s="23"/>
      <c r="AF814" s="23"/>
      <c r="AG814" s="23"/>
      <c r="AH814" s="41" t="str">
        <f t="shared" si="155"/>
        <v/>
      </c>
      <c r="AI814" s="88"/>
      <c r="AJ814" s="26"/>
      <c r="AK814" s="26"/>
      <c r="AL814" s="26"/>
    </row>
    <row r="815" spans="1:38">
      <c r="A815" s="42">
        <v>812</v>
      </c>
      <c r="B815" s="42" t="s">
        <v>4</v>
      </c>
      <c r="C815" s="99"/>
      <c r="D815" s="42" t="str">
        <f t="shared" si="146"/>
        <v/>
      </c>
      <c r="E815" s="99"/>
      <c r="F815" s="26"/>
      <c r="G815" s="99"/>
      <c r="H815" s="107"/>
      <c r="I815" s="53"/>
      <c r="J815" s="53"/>
      <c r="K815" s="99"/>
      <c r="L815" s="26" t="str">
        <f t="shared" si="147"/>
        <v>_</v>
      </c>
      <c r="M815" s="99"/>
      <c r="N815" s="42" t="str">
        <f t="shared" si="148"/>
        <v/>
      </c>
      <c r="O815" s="70"/>
      <c r="P815" s="63"/>
      <c r="Q815" s="64"/>
      <c r="R815" s="26"/>
      <c r="S815" s="26"/>
      <c r="T815" s="42" t="str">
        <f t="shared" si="144"/>
        <v/>
      </c>
      <c r="U815" s="42" t="str">
        <f>IF(E815="","",#REF!-N815)</f>
        <v/>
      </c>
      <c r="V815" s="42" t="str">
        <f t="shared" si="145"/>
        <v/>
      </c>
      <c r="W815" s="42" t="str">
        <f t="shared" si="149"/>
        <v/>
      </c>
      <c r="X815" s="41" t="str">
        <f>IF(E815="","",VLOOKUP(G815,#REF!,2,0))</f>
        <v/>
      </c>
      <c r="Y815" s="41" t="str">
        <f t="shared" si="150"/>
        <v/>
      </c>
      <c r="Z815" s="96" t="str">
        <f t="shared" si="151"/>
        <v/>
      </c>
      <c r="AA815" s="77" t="str">
        <f t="shared" si="152"/>
        <v/>
      </c>
      <c r="AB815" s="77" t="str">
        <f t="shared" si="153"/>
        <v/>
      </c>
      <c r="AC815" s="43" t="str">
        <f t="shared" si="154"/>
        <v/>
      </c>
      <c r="AD815" s="23"/>
      <c r="AE815" s="23"/>
      <c r="AF815" s="23"/>
      <c r="AG815" s="23"/>
      <c r="AH815" s="41" t="str">
        <f t="shared" si="155"/>
        <v/>
      </c>
      <c r="AI815" s="88"/>
      <c r="AJ815" s="26"/>
      <c r="AK815" s="26"/>
      <c r="AL815" s="26"/>
    </row>
    <row r="816" spans="1:38">
      <c r="A816" s="42">
        <v>813</v>
      </c>
      <c r="B816" s="42" t="s">
        <v>4</v>
      </c>
      <c r="C816" s="99"/>
      <c r="D816" s="42" t="str">
        <f t="shared" si="146"/>
        <v/>
      </c>
      <c r="E816" s="99"/>
      <c r="F816" s="26"/>
      <c r="G816" s="99"/>
      <c r="H816" s="107"/>
      <c r="I816" s="53"/>
      <c r="J816" s="53"/>
      <c r="K816" s="99"/>
      <c r="L816" s="26" t="str">
        <f t="shared" si="147"/>
        <v>_</v>
      </c>
      <c r="M816" s="99"/>
      <c r="N816" s="42" t="str">
        <f t="shared" si="148"/>
        <v/>
      </c>
      <c r="O816" s="70"/>
      <c r="P816" s="63"/>
      <c r="Q816" s="64"/>
      <c r="R816" s="26"/>
      <c r="S816" s="26"/>
      <c r="T816" s="42" t="str">
        <f t="shared" si="144"/>
        <v/>
      </c>
      <c r="U816" s="42" t="str">
        <f>IF(E816="","",#REF!-N816)</f>
        <v/>
      </c>
      <c r="V816" s="42" t="str">
        <f t="shared" si="145"/>
        <v/>
      </c>
      <c r="W816" s="42" t="str">
        <f t="shared" si="149"/>
        <v/>
      </c>
      <c r="X816" s="41" t="str">
        <f>IF(E816="","",VLOOKUP(G816,#REF!,2,0))</f>
        <v/>
      </c>
      <c r="Y816" s="41" t="str">
        <f t="shared" si="150"/>
        <v/>
      </c>
      <c r="Z816" s="96" t="str">
        <f t="shared" si="151"/>
        <v/>
      </c>
      <c r="AA816" s="77" t="str">
        <f t="shared" si="152"/>
        <v/>
      </c>
      <c r="AB816" s="77" t="str">
        <f t="shared" si="153"/>
        <v/>
      </c>
      <c r="AC816" s="43" t="str">
        <f t="shared" si="154"/>
        <v/>
      </c>
      <c r="AD816" s="23"/>
      <c r="AE816" s="23"/>
      <c r="AF816" s="23"/>
      <c r="AG816" s="23"/>
      <c r="AH816" s="41" t="str">
        <f t="shared" si="155"/>
        <v/>
      </c>
      <c r="AI816" s="88"/>
      <c r="AJ816" s="26"/>
      <c r="AK816" s="26"/>
      <c r="AL816" s="26"/>
    </row>
    <row r="817" spans="1:38">
      <c r="A817" s="42">
        <v>814</v>
      </c>
      <c r="B817" s="42" t="s">
        <v>4</v>
      </c>
      <c r="C817" s="99"/>
      <c r="D817" s="42" t="str">
        <f t="shared" si="146"/>
        <v/>
      </c>
      <c r="E817" s="99"/>
      <c r="F817" s="26"/>
      <c r="G817" s="99"/>
      <c r="H817" s="107"/>
      <c r="I817" s="53"/>
      <c r="J817" s="53"/>
      <c r="K817" s="99"/>
      <c r="L817" s="26" t="str">
        <f t="shared" si="147"/>
        <v>_</v>
      </c>
      <c r="M817" s="99"/>
      <c r="N817" s="42" t="str">
        <f t="shared" si="148"/>
        <v/>
      </c>
      <c r="O817" s="70"/>
      <c r="P817" s="63"/>
      <c r="Q817" s="64"/>
      <c r="R817" s="26"/>
      <c r="S817" s="26"/>
      <c r="T817" s="42" t="str">
        <f t="shared" si="144"/>
        <v/>
      </c>
      <c r="U817" s="42" t="str">
        <f>IF(E817="","",#REF!-N817)</f>
        <v/>
      </c>
      <c r="V817" s="42" t="str">
        <f t="shared" si="145"/>
        <v/>
      </c>
      <c r="W817" s="42" t="str">
        <f t="shared" si="149"/>
        <v/>
      </c>
      <c r="X817" s="41" t="str">
        <f>IF(E817="","",VLOOKUP(G817,#REF!,2,0))</f>
        <v/>
      </c>
      <c r="Y817" s="41" t="str">
        <f t="shared" si="150"/>
        <v/>
      </c>
      <c r="Z817" s="96" t="str">
        <f t="shared" si="151"/>
        <v/>
      </c>
      <c r="AA817" s="77" t="str">
        <f t="shared" si="152"/>
        <v/>
      </c>
      <c r="AB817" s="77" t="str">
        <f t="shared" si="153"/>
        <v/>
      </c>
      <c r="AC817" s="43" t="str">
        <f t="shared" si="154"/>
        <v/>
      </c>
      <c r="AD817" s="23"/>
      <c r="AE817" s="23"/>
      <c r="AF817" s="23"/>
      <c r="AG817" s="23"/>
      <c r="AH817" s="41" t="str">
        <f t="shared" si="155"/>
        <v/>
      </c>
      <c r="AI817" s="88"/>
      <c r="AJ817" s="26"/>
      <c r="AK817" s="26"/>
      <c r="AL817" s="26"/>
    </row>
    <row r="818" spans="1:38">
      <c r="A818" s="42">
        <v>815</v>
      </c>
      <c r="B818" s="42" t="s">
        <v>4</v>
      </c>
      <c r="C818" s="99"/>
      <c r="D818" s="42" t="str">
        <f t="shared" si="146"/>
        <v/>
      </c>
      <c r="E818" s="99"/>
      <c r="F818" s="26"/>
      <c r="G818" s="99"/>
      <c r="H818" s="107"/>
      <c r="I818" s="53"/>
      <c r="J818" s="53"/>
      <c r="K818" s="99"/>
      <c r="L818" s="26" t="str">
        <f t="shared" si="147"/>
        <v>_</v>
      </c>
      <c r="M818" s="99"/>
      <c r="N818" s="42" t="str">
        <f t="shared" si="148"/>
        <v/>
      </c>
      <c r="O818" s="70"/>
      <c r="P818" s="63"/>
      <c r="Q818" s="64"/>
      <c r="R818" s="26"/>
      <c r="S818" s="26"/>
      <c r="T818" s="42" t="str">
        <f t="shared" si="144"/>
        <v/>
      </c>
      <c r="U818" s="42" t="str">
        <f>IF(E818="","",#REF!-N818)</f>
        <v/>
      </c>
      <c r="V818" s="42" t="str">
        <f t="shared" si="145"/>
        <v/>
      </c>
      <c r="W818" s="42" t="str">
        <f t="shared" si="149"/>
        <v/>
      </c>
      <c r="X818" s="41" t="str">
        <f>IF(E818="","",VLOOKUP(G818,#REF!,2,0))</f>
        <v/>
      </c>
      <c r="Y818" s="41" t="str">
        <f t="shared" si="150"/>
        <v/>
      </c>
      <c r="Z818" s="96" t="str">
        <f t="shared" si="151"/>
        <v/>
      </c>
      <c r="AA818" s="77" t="str">
        <f t="shared" si="152"/>
        <v/>
      </c>
      <c r="AB818" s="77" t="str">
        <f t="shared" si="153"/>
        <v/>
      </c>
      <c r="AC818" s="43" t="str">
        <f t="shared" si="154"/>
        <v/>
      </c>
      <c r="AD818" s="23"/>
      <c r="AE818" s="23"/>
      <c r="AF818" s="23"/>
      <c r="AG818" s="23"/>
      <c r="AH818" s="41" t="str">
        <f t="shared" si="155"/>
        <v/>
      </c>
      <c r="AI818" s="88"/>
      <c r="AJ818" s="26"/>
      <c r="AK818" s="26"/>
      <c r="AL818" s="26"/>
    </row>
    <row r="819" spans="1:38">
      <c r="A819" s="42">
        <v>816</v>
      </c>
      <c r="B819" s="42" t="s">
        <v>4</v>
      </c>
      <c r="C819" s="99"/>
      <c r="D819" s="42" t="str">
        <f t="shared" si="146"/>
        <v/>
      </c>
      <c r="E819" s="99"/>
      <c r="F819" s="26"/>
      <c r="G819" s="99"/>
      <c r="H819" s="107"/>
      <c r="I819" s="53"/>
      <c r="J819" s="53"/>
      <c r="K819" s="99"/>
      <c r="L819" s="26" t="str">
        <f t="shared" si="147"/>
        <v>_</v>
      </c>
      <c r="M819" s="99"/>
      <c r="N819" s="42" t="str">
        <f t="shared" si="148"/>
        <v/>
      </c>
      <c r="O819" s="70"/>
      <c r="P819" s="63"/>
      <c r="Q819" s="64"/>
      <c r="R819" s="26"/>
      <c r="S819" s="26"/>
      <c r="T819" s="42" t="str">
        <f t="shared" si="144"/>
        <v/>
      </c>
      <c r="U819" s="42" t="str">
        <f>IF(E819="","",#REF!-N819)</f>
        <v/>
      </c>
      <c r="V819" s="42" t="str">
        <f t="shared" si="145"/>
        <v/>
      </c>
      <c r="W819" s="42" t="str">
        <f t="shared" si="149"/>
        <v/>
      </c>
      <c r="X819" s="41" t="str">
        <f>IF(E819="","",VLOOKUP(G819,#REF!,2,0))</f>
        <v/>
      </c>
      <c r="Y819" s="41" t="str">
        <f t="shared" si="150"/>
        <v/>
      </c>
      <c r="Z819" s="96" t="str">
        <f t="shared" si="151"/>
        <v/>
      </c>
      <c r="AA819" s="77" t="str">
        <f t="shared" si="152"/>
        <v/>
      </c>
      <c r="AB819" s="77" t="str">
        <f t="shared" si="153"/>
        <v/>
      </c>
      <c r="AC819" s="43" t="str">
        <f t="shared" si="154"/>
        <v/>
      </c>
      <c r="AD819" s="23"/>
      <c r="AE819" s="23"/>
      <c r="AF819" s="23"/>
      <c r="AG819" s="23"/>
      <c r="AH819" s="41" t="str">
        <f t="shared" si="155"/>
        <v/>
      </c>
      <c r="AI819" s="88"/>
      <c r="AJ819" s="26"/>
      <c r="AK819" s="26"/>
      <c r="AL819" s="26"/>
    </row>
    <row r="820" spans="1:38">
      <c r="A820" s="42">
        <v>817</v>
      </c>
      <c r="B820" s="42" t="s">
        <v>4</v>
      </c>
      <c r="C820" s="99"/>
      <c r="D820" s="42" t="str">
        <f t="shared" si="146"/>
        <v/>
      </c>
      <c r="E820" s="99"/>
      <c r="F820" s="26"/>
      <c r="G820" s="99"/>
      <c r="H820" s="107"/>
      <c r="I820" s="53"/>
      <c r="J820" s="53"/>
      <c r="K820" s="99"/>
      <c r="L820" s="26" t="str">
        <f t="shared" si="147"/>
        <v>_</v>
      </c>
      <c r="M820" s="99"/>
      <c r="N820" s="42" t="str">
        <f t="shared" si="148"/>
        <v/>
      </c>
      <c r="O820" s="70"/>
      <c r="P820" s="63"/>
      <c r="Q820" s="64"/>
      <c r="R820" s="26"/>
      <c r="S820" s="26"/>
      <c r="T820" s="42" t="str">
        <f t="shared" si="144"/>
        <v/>
      </c>
      <c r="U820" s="42" t="str">
        <f>IF(E820="","",#REF!-N820)</f>
        <v/>
      </c>
      <c r="V820" s="42" t="str">
        <f t="shared" si="145"/>
        <v/>
      </c>
      <c r="W820" s="42" t="str">
        <f t="shared" si="149"/>
        <v/>
      </c>
      <c r="X820" s="41" t="str">
        <f>IF(E820="","",VLOOKUP(G820,#REF!,2,0))</f>
        <v/>
      </c>
      <c r="Y820" s="41" t="str">
        <f t="shared" si="150"/>
        <v/>
      </c>
      <c r="Z820" s="96" t="str">
        <f t="shared" si="151"/>
        <v/>
      </c>
      <c r="AA820" s="77" t="str">
        <f t="shared" si="152"/>
        <v/>
      </c>
      <c r="AB820" s="77" t="str">
        <f t="shared" si="153"/>
        <v/>
      </c>
      <c r="AC820" s="43" t="str">
        <f t="shared" si="154"/>
        <v/>
      </c>
      <c r="AD820" s="23"/>
      <c r="AE820" s="23"/>
      <c r="AF820" s="23"/>
      <c r="AG820" s="23"/>
      <c r="AH820" s="41" t="str">
        <f t="shared" si="155"/>
        <v/>
      </c>
      <c r="AI820" s="88"/>
      <c r="AJ820" s="26"/>
      <c r="AK820" s="26"/>
      <c r="AL820" s="26"/>
    </row>
    <row r="821" spans="1:38">
      <c r="A821" s="42">
        <v>818</v>
      </c>
      <c r="B821" s="42" t="s">
        <v>4</v>
      </c>
      <c r="C821" s="99"/>
      <c r="D821" s="42" t="str">
        <f t="shared" si="146"/>
        <v/>
      </c>
      <c r="E821" s="99"/>
      <c r="F821" s="26"/>
      <c r="G821" s="99"/>
      <c r="H821" s="107"/>
      <c r="I821" s="53"/>
      <c r="J821" s="53"/>
      <c r="K821" s="99"/>
      <c r="L821" s="26" t="str">
        <f t="shared" si="147"/>
        <v>_</v>
      </c>
      <c r="M821" s="99"/>
      <c r="N821" s="42" t="str">
        <f t="shared" si="148"/>
        <v/>
      </c>
      <c r="O821" s="70"/>
      <c r="P821" s="63"/>
      <c r="Q821" s="64"/>
      <c r="R821" s="26"/>
      <c r="S821" s="26"/>
      <c r="T821" s="42" t="str">
        <f t="shared" si="144"/>
        <v/>
      </c>
      <c r="U821" s="42" t="str">
        <f>IF(E821="","",#REF!-N821)</f>
        <v/>
      </c>
      <c r="V821" s="42" t="str">
        <f t="shared" si="145"/>
        <v/>
      </c>
      <c r="W821" s="42" t="str">
        <f t="shared" si="149"/>
        <v/>
      </c>
      <c r="X821" s="41" t="str">
        <f>IF(E821="","",VLOOKUP(G821,#REF!,2,0))</f>
        <v/>
      </c>
      <c r="Y821" s="41" t="str">
        <f t="shared" si="150"/>
        <v/>
      </c>
      <c r="Z821" s="96" t="str">
        <f t="shared" si="151"/>
        <v/>
      </c>
      <c r="AA821" s="77" t="str">
        <f t="shared" si="152"/>
        <v/>
      </c>
      <c r="AB821" s="77" t="str">
        <f t="shared" si="153"/>
        <v/>
      </c>
      <c r="AC821" s="43" t="str">
        <f t="shared" si="154"/>
        <v/>
      </c>
      <c r="AD821" s="23"/>
      <c r="AE821" s="23"/>
      <c r="AF821" s="23"/>
      <c r="AG821" s="23"/>
      <c r="AH821" s="41" t="str">
        <f t="shared" si="155"/>
        <v/>
      </c>
      <c r="AI821" s="88"/>
      <c r="AJ821" s="26"/>
      <c r="AK821" s="26"/>
      <c r="AL821" s="26"/>
    </row>
    <row r="822" spans="1:38">
      <c r="A822" s="42">
        <v>819</v>
      </c>
      <c r="B822" s="42" t="s">
        <v>4</v>
      </c>
      <c r="C822" s="99"/>
      <c r="D822" s="42" t="str">
        <f t="shared" si="146"/>
        <v/>
      </c>
      <c r="E822" s="99"/>
      <c r="F822" s="26"/>
      <c r="G822" s="99"/>
      <c r="H822" s="107"/>
      <c r="I822" s="53"/>
      <c r="J822" s="53"/>
      <c r="K822" s="99"/>
      <c r="L822" s="26" t="str">
        <f t="shared" si="147"/>
        <v>_</v>
      </c>
      <c r="M822" s="99"/>
      <c r="N822" s="42" t="str">
        <f t="shared" si="148"/>
        <v/>
      </c>
      <c r="O822" s="70"/>
      <c r="P822" s="63"/>
      <c r="Q822" s="64"/>
      <c r="R822" s="26"/>
      <c r="S822" s="26"/>
      <c r="T822" s="42" t="str">
        <f t="shared" si="144"/>
        <v/>
      </c>
      <c r="U822" s="42" t="str">
        <f>IF(E822="","",#REF!-N822)</f>
        <v/>
      </c>
      <c r="V822" s="42" t="str">
        <f t="shared" si="145"/>
        <v/>
      </c>
      <c r="W822" s="42" t="str">
        <f t="shared" si="149"/>
        <v/>
      </c>
      <c r="X822" s="41" t="str">
        <f>IF(E822="","",VLOOKUP(G822,#REF!,2,0))</f>
        <v/>
      </c>
      <c r="Y822" s="41" t="str">
        <f t="shared" si="150"/>
        <v/>
      </c>
      <c r="Z822" s="96" t="str">
        <f t="shared" si="151"/>
        <v/>
      </c>
      <c r="AA822" s="77" t="str">
        <f t="shared" si="152"/>
        <v/>
      </c>
      <c r="AB822" s="77" t="str">
        <f t="shared" si="153"/>
        <v/>
      </c>
      <c r="AC822" s="43" t="str">
        <f t="shared" si="154"/>
        <v/>
      </c>
      <c r="AD822" s="23"/>
      <c r="AE822" s="23"/>
      <c r="AF822" s="23"/>
      <c r="AG822" s="23"/>
      <c r="AH822" s="41" t="str">
        <f t="shared" si="155"/>
        <v/>
      </c>
      <c r="AI822" s="88"/>
      <c r="AJ822" s="26"/>
      <c r="AK822" s="26"/>
      <c r="AL822" s="26"/>
    </row>
    <row r="823" spans="1:38">
      <c r="A823" s="42">
        <v>820</v>
      </c>
      <c r="B823" s="42" t="s">
        <v>4</v>
      </c>
      <c r="C823" s="99"/>
      <c r="D823" s="42" t="str">
        <f t="shared" si="146"/>
        <v/>
      </c>
      <c r="E823" s="99"/>
      <c r="F823" s="26"/>
      <c r="G823" s="99"/>
      <c r="H823" s="107"/>
      <c r="I823" s="53"/>
      <c r="J823" s="53"/>
      <c r="K823" s="99"/>
      <c r="L823" s="26" t="str">
        <f t="shared" si="147"/>
        <v>_</v>
      </c>
      <c r="M823" s="99"/>
      <c r="N823" s="42" t="str">
        <f t="shared" si="148"/>
        <v/>
      </c>
      <c r="O823" s="70"/>
      <c r="P823" s="63"/>
      <c r="Q823" s="64"/>
      <c r="R823" s="26"/>
      <c r="S823" s="26"/>
      <c r="T823" s="42" t="str">
        <f t="shared" si="144"/>
        <v/>
      </c>
      <c r="U823" s="42" t="str">
        <f>IF(E823="","",#REF!-N823)</f>
        <v/>
      </c>
      <c r="V823" s="42" t="str">
        <f t="shared" si="145"/>
        <v/>
      </c>
      <c r="W823" s="42" t="str">
        <f t="shared" si="149"/>
        <v/>
      </c>
      <c r="X823" s="41" t="str">
        <f>IF(E823="","",VLOOKUP(G823,#REF!,2,0))</f>
        <v/>
      </c>
      <c r="Y823" s="41" t="str">
        <f t="shared" si="150"/>
        <v/>
      </c>
      <c r="Z823" s="96" t="str">
        <f t="shared" si="151"/>
        <v/>
      </c>
      <c r="AA823" s="77" t="str">
        <f t="shared" si="152"/>
        <v/>
      </c>
      <c r="AB823" s="77" t="str">
        <f t="shared" si="153"/>
        <v/>
      </c>
      <c r="AC823" s="43" t="str">
        <f t="shared" si="154"/>
        <v/>
      </c>
      <c r="AD823" s="23"/>
      <c r="AE823" s="23"/>
      <c r="AF823" s="23"/>
      <c r="AG823" s="23"/>
      <c r="AH823" s="41" t="str">
        <f t="shared" si="155"/>
        <v/>
      </c>
      <c r="AI823" s="88"/>
      <c r="AJ823" s="26"/>
      <c r="AK823" s="26"/>
      <c r="AL823" s="26"/>
    </row>
    <row r="824" spans="1:38">
      <c r="A824" s="42">
        <v>821</v>
      </c>
      <c r="B824" s="42" t="s">
        <v>4</v>
      </c>
      <c r="C824" s="99"/>
      <c r="D824" s="42" t="str">
        <f t="shared" si="146"/>
        <v/>
      </c>
      <c r="E824" s="99"/>
      <c r="F824" s="26"/>
      <c r="G824" s="99"/>
      <c r="H824" s="107"/>
      <c r="I824" s="53"/>
      <c r="J824" s="53"/>
      <c r="K824" s="99"/>
      <c r="L824" s="26" t="str">
        <f t="shared" si="147"/>
        <v>_</v>
      </c>
      <c r="M824" s="99"/>
      <c r="N824" s="42" t="str">
        <f t="shared" si="148"/>
        <v/>
      </c>
      <c r="O824" s="70"/>
      <c r="P824" s="63"/>
      <c r="Q824" s="64"/>
      <c r="R824" s="26"/>
      <c r="S824" s="26"/>
      <c r="T824" s="42" t="str">
        <f t="shared" si="144"/>
        <v/>
      </c>
      <c r="U824" s="42" t="str">
        <f>IF(E824="","",#REF!-N824)</f>
        <v/>
      </c>
      <c r="V824" s="42" t="str">
        <f t="shared" si="145"/>
        <v/>
      </c>
      <c r="W824" s="42" t="str">
        <f t="shared" si="149"/>
        <v/>
      </c>
      <c r="X824" s="41" t="str">
        <f>IF(E824="","",VLOOKUP(G824,#REF!,2,0))</f>
        <v/>
      </c>
      <c r="Y824" s="41" t="str">
        <f t="shared" si="150"/>
        <v/>
      </c>
      <c r="Z824" s="96" t="str">
        <f t="shared" si="151"/>
        <v/>
      </c>
      <c r="AA824" s="77" t="str">
        <f t="shared" si="152"/>
        <v/>
      </c>
      <c r="AB824" s="77" t="str">
        <f t="shared" si="153"/>
        <v/>
      </c>
      <c r="AC824" s="43" t="str">
        <f t="shared" si="154"/>
        <v/>
      </c>
      <c r="AD824" s="23"/>
      <c r="AE824" s="23"/>
      <c r="AF824" s="23"/>
      <c r="AG824" s="23"/>
      <c r="AH824" s="41" t="str">
        <f t="shared" si="155"/>
        <v/>
      </c>
      <c r="AI824" s="88"/>
      <c r="AJ824" s="26"/>
      <c r="AK824" s="26"/>
      <c r="AL824" s="26"/>
    </row>
    <row r="825" spans="1:38">
      <c r="A825" s="42">
        <v>822</v>
      </c>
      <c r="B825" s="42" t="s">
        <v>4</v>
      </c>
      <c r="C825" s="99"/>
      <c r="D825" s="42" t="str">
        <f t="shared" si="146"/>
        <v/>
      </c>
      <c r="E825" s="99"/>
      <c r="F825" s="26"/>
      <c r="G825" s="99"/>
      <c r="H825" s="107"/>
      <c r="I825" s="53"/>
      <c r="J825" s="53"/>
      <c r="K825" s="99"/>
      <c r="L825" s="26" t="str">
        <f t="shared" si="147"/>
        <v>_</v>
      </c>
      <c r="M825" s="99"/>
      <c r="N825" s="42" t="str">
        <f t="shared" si="148"/>
        <v/>
      </c>
      <c r="O825" s="70"/>
      <c r="P825" s="63"/>
      <c r="Q825" s="64"/>
      <c r="R825" s="26"/>
      <c r="S825" s="26"/>
      <c r="T825" s="42" t="str">
        <f t="shared" si="144"/>
        <v/>
      </c>
      <c r="U825" s="42" t="str">
        <f>IF(E825="","",#REF!-N825)</f>
        <v/>
      </c>
      <c r="V825" s="42" t="str">
        <f t="shared" si="145"/>
        <v/>
      </c>
      <c r="W825" s="42" t="str">
        <f t="shared" si="149"/>
        <v/>
      </c>
      <c r="X825" s="41" t="str">
        <f>IF(E825="","",VLOOKUP(G825,#REF!,2,0))</f>
        <v/>
      </c>
      <c r="Y825" s="41" t="str">
        <f t="shared" si="150"/>
        <v/>
      </c>
      <c r="Z825" s="96" t="str">
        <f t="shared" si="151"/>
        <v/>
      </c>
      <c r="AA825" s="77" t="str">
        <f t="shared" si="152"/>
        <v/>
      </c>
      <c r="AB825" s="77" t="str">
        <f t="shared" si="153"/>
        <v/>
      </c>
      <c r="AC825" s="43" t="str">
        <f t="shared" si="154"/>
        <v/>
      </c>
      <c r="AD825" s="23"/>
      <c r="AE825" s="23"/>
      <c r="AF825" s="23"/>
      <c r="AG825" s="23"/>
      <c r="AH825" s="41" t="str">
        <f t="shared" si="155"/>
        <v/>
      </c>
      <c r="AI825" s="88"/>
      <c r="AJ825" s="26"/>
      <c r="AK825" s="26"/>
      <c r="AL825" s="26"/>
    </row>
    <row r="826" spans="1:38">
      <c r="A826" s="42">
        <v>823</v>
      </c>
      <c r="B826" s="42" t="s">
        <v>4</v>
      </c>
      <c r="C826" s="99"/>
      <c r="D826" s="42" t="str">
        <f t="shared" si="146"/>
        <v/>
      </c>
      <c r="E826" s="99"/>
      <c r="F826" s="26"/>
      <c r="G826" s="99"/>
      <c r="H826" s="107"/>
      <c r="I826" s="53"/>
      <c r="J826" s="53"/>
      <c r="K826" s="99"/>
      <c r="L826" s="26" t="str">
        <f t="shared" si="147"/>
        <v>_</v>
      </c>
      <c r="M826" s="99"/>
      <c r="N826" s="42" t="str">
        <f t="shared" si="148"/>
        <v/>
      </c>
      <c r="O826" s="70"/>
      <c r="P826" s="63"/>
      <c r="Q826" s="64"/>
      <c r="R826" s="26"/>
      <c r="S826" s="26"/>
      <c r="T826" s="42" t="str">
        <f t="shared" si="144"/>
        <v/>
      </c>
      <c r="U826" s="42" t="str">
        <f>IF(E826="","",#REF!-N826)</f>
        <v/>
      </c>
      <c r="V826" s="42" t="str">
        <f t="shared" si="145"/>
        <v/>
      </c>
      <c r="W826" s="42" t="str">
        <f t="shared" si="149"/>
        <v/>
      </c>
      <c r="X826" s="41" t="str">
        <f>IF(E826="","",VLOOKUP(G826,#REF!,2,0))</f>
        <v/>
      </c>
      <c r="Y826" s="41" t="str">
        <f t="shared" si="150"/>
        <v/>
      </c>
      <c r="Z826" s="96" t="str">
        <f t="shared" si="151"/>
        <v/>
      </c>
      <c r="AA826" s="77" t="str">
        <f t="shared" si="152"/>
        <v/>
      </c>
      <c r="AB826" s="77" t="str">
        <f t="shared" si="153"/>
        <v/>
      </c>
      <c r="AC826" s="43" t="str">
        <f t="shared" si="154"/>
        <v/>
      </c>
      <c r="AD826" s="23"/>
      <c r="AE826" s="23"/>
      <c r="AF826" s="23"/>
      <c r="AG826" s="23"/>
      <c r="AH826" s="41" t="str">
        <f t="shared" si="155"/>
        <v/>
      </c>
      <c r="AI826" s="88"/>
      <c r="AJ826" s="26"/>
      <c r="AK826" s="26"/>
      <c r="AL826" s="26"/>
    </row>
    <row r="827" spans="1:38">
      <c r="A827" s="42">
        <v>824</v>
      </c>
      <c r="B827" s="42" t="s">
        <v>4</v>
      </c>
      <c r="C827" s="99"/>
      <c r="D827" s="42" t="str">
        <f t="shared" si="146"/>
        <v/>
      </c>
      <c r="E827" s="99"/>
      <c r="F827" s="26"/>
      <c r="G827" s="99"/>
      <c r="H827" s="107"/>
      <c r="I827" s="53"/>
      <c r="J827" s="53"/>
      <c r="K827" s="99"/>
      <c r="L827" s="26" t="str">
        <f t="shared" si="147"/>
        <v>_</v>
      </c>
      <c r="M827" s="99"/>
      <c r="N827" s="42" t="str">
        <f t="shared" si="148"/>
        <v/>
      </c>
      <c r="O827" s="70"/>
      <c r="P827" s="63"/>
      <c r="Q827" s="64"/>
      <c r="R827" s="26"/>
      <c r="S827" s="26"/>
      <c r="T827" s="42" t="str">
        <f t="shared" si="144"/>
        <v/>
      </c>
      <c r="U827" s="42" t="str">
        <f>IF(E827="","",#REF!-N827)</f>
        <v/>
      </c>
      <c r="V827" s="42" t="str">
        <f t="shared" si="145"/>
        <v/>
      </c>
      <c r="W827" s="42" t="str">
        <f t="shared" si="149"/>
        <v/>
      </c>
      <c r="X827" s="41" t="str">
        <f>IF(E827="","",VLOOKUP(G827,#REF!,2,0))</f>
        <v/>
      </c>
      <c r="Y827" s="41" t="str">
        <f t="shared" si="150"/>
        <v/>
      </c>
      <c r="Z827" s="96" t="str">
        <f t="shared" si="151"/>
        <v/>
      </c>
      <c r="AA827" s="77" t="str">
        <f t="shared" si="152"/>
        <v/>
      </c>
      <c r="AB827" s="77" t="str">
        <f t="shared" si="153"/>
        <v/>
      </c>
      <c r="AC827" s="43" t="str">
        <f t="shared" si="154"/>
        <v/>
      </c>
      <c r="AD827" s="23"/>
      <c r="AE827" s="23"/>
      <c r="AF827" s="23"/>
      <c r="AG827" s="23"/>
      <c r="AH827" s="41" t="str">
        <f t="shared" si="155"/>
        <v/>
      </c>
      <c r="AI827" s="88"/>
      <c r="AJ827" s="26"/>
      <c r="AK827" s="26"/>
      <c r="AL827" s="26"/>
    </row>
    <row r="828" spans="1:38">
      <c r="A828" s="42">
        <v>825</v>
      </c>
      <c r="B828" s="42" t="s">
        <v>4</v>
      </c>
      <c r="C828" s="99"/>
      <c r="D828" s="42" t="str">
        <f t="shared" si="146"/>
        <v/>
      </c>
      <c r="E828" s="99"/>
      <c r="F828" s="26"/>
      <c r="G828" s="99"/>
      <c r="H828" s="107"/>
      <c r="I828" s="53"/>
      <c r="J828" s="53"/>
      <c r="K828" s="99"/>
      <c r="L828" s="26" t="str">
        <f t="shared" si="147"/>
        <v>_</v>
      </c>
      <c r="M828" s="99"/>
      <c r="N828" s="42" t="str">
        <f t="shared" si="148"/>
        <v/>
      </c>
      <c r="O828" s="70"/>
      <c r="P828" s="63"/>
      <c r="Q828" s="64"/>
      <c r="R828" s="26"/>
      <c r="S828" s="26"/>
      <c r="T828" s="42" t="str">
        <f t="shared" si="144"/>
        <v/>
      </c>
      <c r="U828" s="42" t="str">
        <f>IF(E828="","",#REF!-N828)</f>
        <v/>
      </c>
      <c r="V828" s="42" t="str">
        <f t="shared" si="145"/>
        <v/>
      </c>
      <c r="W828" s="42" t="str">
        <f t="shared" si="149"/>
        <v/>
      </c>
      <c r="X828" s="41" t="str">
        <f>IF(E828="","",VLOOKUP(G828,#REF!,2,0))</f>
        <v/>
      </c>
      <c r="Y828" s="41" t="str">
        <f t="shared" si="150"/>
        <v/>
      </c>
      <c r="Z828" s="96" t="str">
        <f t="shared" si="151"/>
        <v/>
      </c>
      <c r="AA828" s="77" t="str">
        <f t="shared" si="152"/>
        <v/>
      </c>
      <c r="AB828" s="77" t="str">
        <f t="shared" si="153"/>
        <v/>
      </c>
      <c r="AC828" s="43" t="str">
        <f t="shared" si="154"/>
        <v/>
      </c>
      <c r="AD828" s="23"/>
      <c r="AE828" s="23"/>
      <c r="AF828" s="23"/>
      <c r="AG828" s="23"/>
      <c r="AH828" s="41" t="str">
        <f t="shared" si="155"/>
        <v/>
      </c>
      <c r="AI828" s="88"/>
      <c r="AJ828" s="26"/>
      <c r="AK828" s="26"/>
      <c r="AL828" s="26"/>
    </row>
    <row r="829" spans="1:38">
      <c r="A829" s="42">
        <v>826</v>
      </c>
      <c r="B829" s="42" t="s">
        <v>4</v>
      </c>
      <c r="C829" s="99"/>
      <c r="D829" s="42" t="str">
        <f t="shared" si="146"/>
        <v/>
      </c>
      <c r="E829" s="99"/>
      <c r="F829" s="26"/>
      <c r="G829" s="99"/>
      <c r="H829" s="107"/>
      <c r="I829" s="53"/>
      <c r="J829" s="53"/>
      <c r="K829" s="99"/>
      <c r="L829" s="26" t="str">
        <f t="shared" si="147"/>
        <v>_</v>
      </c>
      <c r="M829" s="99"/>
      <c r="N829" s="42" t="str">
        <f t="shared" si="148"/>
        <v/>
      </c>
      <c r="O829" s="70"/>
      <c r="P829" s="63"/>
      <c r="Q829" s="64"/>
      <c r="R829" s="26"/>
      <c r="S829" s="26"/>
      <c r="T829" s="42" t="str">
        <f t="shared" si="144"/>
        <v/>
      </c>
      <c r="U829" s="42" t="str">
        <f>IF(E829="","",#REF!-N829)</f>
        <v/>
      </c>
      <c r="V829" s="42" t="str">
        <f t="shared" si="145"/>
        <v/>
      </c>
      <c r="W829" s="42" t="str">
        <f t="shared" si="149"/>
        <v/>
      </c>
      <c r="X829" s="41" t="str">
        <f>IF(E829="","",VLOOKUP(G829,#REF!,2,0))</f>
        <v/>
      </c>
      <c r="Y829" s="41" t="str">
        <f t="shared" si="150"/>
        <v/>
      </c>
      <c r="Z829" s="96" t="str">
        <f t="shared" si="151"/>
        <v/>
      </c>
      <c r="AA829" s="77" t="str">
        <f t="shared" si="152"/>
        <v/>
      </c>
      <c r="AB829" s="77" t="str">
        <f t="shared" si="153"/>
        <v/>
      </c>
      <c r="AC829" s="43" t="str">
        <f t="shared" si="154"/>
        <v/>
      </c>
      <c r="AD829" s="23"/>
      <c r="AE829" s="23"/>
      <c r="AF829" s="23"/>
      <c r="AG829" s="23"/>
      <c r="AH829" s="41" t="str">
        <f t="shared" si="155"/>
        <v/>
      </c>
      <c r="AI829" s="88"/>
      <c r="AJ829" s="26"/>
      <c r="AK829" s="26"/>
      <c r="AL829" s="26"/>
    </row>
    <row r="830" spans="1:38">
      <c r="A830" s="42">
        <v>827</v>
      </c>
      <c r="B830" s="42" t="s">
        <v>4</v>
      </c>
      <c r="C830" s="99"/>
      <c r="D830" s="42" t="str">
        <f t="shared" si="146"/>
        <v/>
      </c>
      <c r="E830" s="99"/>
      <c r="F830" s="26"/>
      <c r="G830" s="99"/>
      <c r="H830" s="107"/>
      <c r="I830" s="53"/>
      <c r="J830" s="53"/>
      <c r="K830" s="99"/>
      <c r="L830" s="26" t="str">
        <f t="shared" si="147"/>
        <v>_</v>
      </c>
      <c r="M830" s="99"/>
      <c r="N830" s="42" t="str">
        <f t="shared" si="148"/>
        <v/>
      </c>
      <c r="O830" s="70"/>
      <c r="P830" s="63"/>
      <c r="Q830" s="64"/>
      <c r="R830" s="26"/>
      <c r="S830" s="26"/>
      <c r="T830" s="42" t="str">
        <f t="shared" si="144"/>
        <v/>
      </c>
      <c r="U830" s="42" t="str">
        <f>IF(E830="","",#REF!-N830)</f>
        <v/>
      </c>
      <c r="V830" s="42" t="str">
        <f t="shared" si="145"/>
        <v/>
      </c>
      <c r="W830" s="42" t="str">
        <f t="shared" si="149"/>
        <v/>
      </c>
      <c r="X830" s="41" t="str">
        <f>IF(E830="","",VLOOKUP(G830,#REF!,2,0))</f>
        <v/>
      </c>
      <c r="Y830" s="41" t="str">
        <f t="shared" si="150"/>
        <v/>
      </c>
      <c r="Z830" s="96" t="str">
        <f t="shared" si="151"/>
        <v/>
      </c>
      <c r="AA830" s="77" t="str">
        <f t="shared" si="152"/>
        <v/>
      </c>
      <c r="AB830" s="77" t="str">
        <f t="shared" si="153"/>
        <v/>
      </c>
      <c r="AC830" s="43" t="str">
        <f t="shared" si="154"/>
        <v/>
      </c>
      <c r="AD830" s="23"/>
      <c r="AE830" s="23"/>
      <c r="AF830" s="23"/>
      <c r="AG830" s="23"/>
      <c r="AH830" s="41" t="str">
        <f t="shared" si="155"/>
        <v/>
      </c>
      <c r="AI830" s="88"/>
      <c r="AJ830" s="26"/>
      <c r="AK830" s="26"/>
      <c r="AL830" s="26"/>
    </row>
    <row r="831" spans="1:38">
      <c r="A831" s="42">
        <v>828</v>
      </c>
      <c r="B831" s="42" t="s">
        <v>4</v>
      </c>
      <c r="C831" s="99"/>
      <c r="D831" s="42" t="str">
        <f t="shared" si="146"/>
        <v/>
      </c>
      <c r="E831" s="99"/>
      <c r="F831" s="26"/>
      <c r="G831" s="99"/>
      <c r="H831" s="107"/>
      <c r="I831" s="53"/>
      <c r="J831" s="53"/>
      <c r="K831" s="99"/>
      <c r="L831" s="26" t="str">
        <f t="shared" si="147"/>
        <v>_</v>
      </c>
      <c r="M831" s="99"/>
      <c r="N831" s="42" t="str">
        <f t="shared" si="148"/>
        <v/>
      </c>
      <c r="O831" s="70"/>
      <c r="P831" s="63"/>
      <c r="Q831" s="64"/>
      <c r="R831" s="26"/>
      <c r="S831" s="26"/>
      <c r="T831" s="42" t="str">
        <f t="shared" si="144"/>
        <v/>
      </c>
      <c r="U831" s="42" t="str">
        <f>IF(E831="","",#REF!-N831)</f>
        <v/>
      </c>
      <c r="V831" s="42" t="str">
        <f t="shared" si="145"/>
        <v/>
      </c>
      <c r="W831" s="42" t="str">
        <f t="shared" si="149"/>
        <v/>
      </c>
      <c r="X831" s="41" t="str">
        <f>IF(E831="","",VLOOKUP(G831,#REF!,2,0))</f>
        <v/>
      </c>
      <c r="Y831" s="41" t="str">
        <f t="shared" si="150"/>
        <v/>
      </c>
      <c r="Z831" s="96" t="str">
        <f t="shared" si="151"/>
        <v/>
      </c>
      <c r="AA831" s="77" t="str">
        <f t="shared" si="152"/>
        <v/>
      </c>
      <c r="AB831" s="77" t="str">
        <f t="shared" si="153"/>
        <v/>
      </c>
      <c r="AC831" s="43" t="str">
        <f t="shared" si="154"/>
        <v/>
      </c>
      <c r="AD831" s="23"/>
      <c r="AE831" s="23"/>
      <c r="AF831" s="23"/>
      <c r="AG831" s="23"/>
      <c r="AH831" s="41" t="str">
        <f t="shared" si="155"/>
        <v/>
      </c>
      <c r="AI831" s="88"/>
      <c r="AJ831" s="26"/>
      <c r="AK831" s="26"/>
      <c r="AL831" s="26"/>
    </row>
    <row r="832" spans="1:38">
      <c r="A832" s="42">
        <v>829</v>
      </c>
      <c r="B832" s="42" t="s">
        <v>4</v>
      </c>
      <c r="C832" s="99"/>
      <c r="D832" s="42" t="str">
        <f t="shared" si="146"/>
        <v/>
      </c>
      <c r="E832" s="99"/>
      <c r="F832" s="26"/>
      <c r="G832" s="99"/>
      <c r="H832" s="107"/>
      <c r="I832" s="53"/>
      <c r="J832" s="53"/>
      <c r="K832" s="99"/>
      <c r="L832" s="26" t="str">
        <f t="shared" si="147"/>
        <v>_</v>
      </c>
      <c r="M832" s="99"/>
      <c r="N832" s="42" t="str">
        <f t="shared" si="148"/>
        <v/>
      </c>
      <c r="O832" s="70"/>
      <c r="P832" s="63"/>
      <c r="Q832" s="64"/>
      <c r="R832" s="26"/>
      <c r="S832" s="26"/>
      <c r="T832" s="42" t="str">
        <f t="shared" si="144"/>
        <v/>
      </c>
      <c r="U832" s="42" t="str">
        <f>IF(E832="","",#REF!-N832)</f>
        <v/>
      </c>
      <c r="V832" s="42" t="str">
        <f t="shared" si="145"/>
        <v/>
      </c>
      <c r="W832" s="42" t="str">
        <f t="shared" si="149"/>
        <v/>
      </c>
      <c r="X832" s="41" t="str">
        <f>IF(E832="","",VLOOKUP(G832,#REF!,2,0))</f>
        <v/>
      </c>
      <c r="Y832" s="41" t="str">
        <f t="shared" si="150"/>
        <v/>
      </c>
      <c r="Z832" s="96" t="str">
        <f t="shared" si="151"/>
        <v/>
      </c>
      <c r="AA832" s="77" t="str">
        <f t="shared" si="152"/>
        <v/>
      </c>
      <c r="AB832" s="77" t="str">
        <f t="shared" si="153"/>
        <v/>
      </c>
      <c r="AC832" s="43" t="str">
        <f t="shared" si="154"/>
        <v/>
      </c>
      <c r="AD832" s="23"/>
      <c r="AE832" s="23"/>
      <c r="AF832" s="23"/>
      <c r="AG832" s="23"/>
      <c r="AH832" s="41" t="str">
        <f t="shared" si="155"/>
        <v/>
      </c>
      <c r="AI832" s="88"/>
      <c r="AJ832" s="26"/>
      <c r="AK832" s="26"/>
      <c r="AL832" s="26"/>
    </row>
    <row r="833" spans="1:38">
      <c r="A833" s="42">
        <v>830</v>
      </c>
      <c r="B833" s="42" t="s">
        <v>4</v>
      </c>
      <c r="C833" s="99"/>
      <c r="D833" s="42" t="str">
        <f t="shared" si="146"/>
        <v/>
      </c>
      <c r="E833" s="99"/>
      <c r="F833" s="26"/>
      <c r="G833" s="99"/>
      <c r="H833" s="107"/>
      <c r="I833" s="53"/>
      <c r="J833" s="53"/>
      <c r="K833" s="99"/>
      <c r="L833" s="26" t="str">
        <f t="shared" si="147"/>
        <v>_</v>
      </c>
      <c r="M833" s="99"/>
      <c r="N833" s="42" t="str">
        <f t="shared" si="148"/>
        <v/>
      </c>
      <c r="O833" s="70"/>
      <c r="P833" s="63"/>
      <c r="Q833" s="64"/>
      <c r="R833" s="26"/>
      <c r="S833" s="26"/>
      <c r="T833" s="42" t="str">
        <f t="shared" si="144"/>
        <v/>
      </c>
      <c r="U833" s="42" t="str">
        <f>IF(E833="","",#REF!-N833)</f>
        <v/>
      </c>
      <c r="V833" s="42" t="str">
        <f t="shared" si="145"/>
        <v/>
      </c>
      <c r="W833" s="42" t="str">
        <f t="shared" si="149"/>
        <v/>
      </c>
      <c r="X833" s="41" t="str">
        <f>IF(E833="","",VLOOKUP(G833,#REF!,2,0))</f>
        <v/>
      </c>
      <c r="Y833" s="41" t="str">
        <f t="shared" si="150"/>
        <v/>
      </c>
      <c r="Z833" s="96" t="str">
        <f t="shared" si="151"/>
        <v/>
      </c>
      <c r="AA833" s="77" t="str">
        <f t="shared" si="152"/>
        <v/>
      </c>
      <c r="AB833" s="77" t="str">
        <f t="shared" si="153"/>
        <v/>
      </c>
      <c r="AC833" s="43" t="str">
        <f t="shared" si="154"/>
        <v/>
      </c>
      <c r="AD833" s="23"/>
      <c r="AE833" s="23"/>
      <c r="AF833" s="23"/>
      <c r="AG833" s="23"/>
      <c r="AH833" s="41" t="str">
        <f t="shared" si="155"/>
        <v/>
      </c>
      <c r="AI833" s="88"/>
      <c r="AJ833" s="26"/>
      <c r="AK833" s="26"/>
      <c r="AL833" s="26"/>
    </row>
    <row r="834" spans="1:38">
      <c r="A834" s="42">
        <v>831</v>
      </c>
      <c r="B834" s="42" t="s">
        <v>4</v>
      </c>
      <c r="C834" s="99"/>
      <c r="D834" s="42" t="str">
        <f t="shared" si="146"/>
        <v/>
      </c>
      <c r="E834" s="99"/>
      <c r="F834" s="26"/>
      <c r="G834" s="99"/>
      <c r="H834" s="107"/>
      <c r="I834" s="53"/>
      <c r="J834" s="53"/>
      <c r="K834" s="99"/>
      <c r="L834" s="26" t="str">
        <f t="shared" si="147"/>
        <v>_</v>
      </c>
      <c r="M834" s="99"/>
      <c r="N834" s="42" t="str">
        <f t="shared" si="148"/>
        <v/>
      </c>
      <c r="O834" s="70"/>
      <c r="P834" s="63"/>
      <c r="Q834" s="64"/>
      <c r="R834" s="26"/>
      <c r="S834" s="26"/>
      <c r="T834" s="42" t="str">
        <f t="shared" si="144"/>
        <v/>
      </c>
      <c r="U834" s="42" t="str">
        <f>IF(E834="","",#REF!-N834)</f>
        <v/>
      </c>
      <c r="V834" s="42" t="str">
        <f t="shared" si="145"/>
        <v/>
      </c>
      <c r="W834" s="42" t="str">
        <f t="shared" si="149"/>
        <v/>
      </c>
      <c r="X834" s="41" t="str">
        <f>IF(E834="","",VLOOKUP(G834,#REF!,2,0))</f>
        <v/>
      </c>
      <c r="Y834" s="41" t="str">
        <f t="shared" si="150"/>
        <v/>
      </c>
      <c r="Z834" s="96" t="str">
        <f t="shared" si="151"/>
        <v/>
      </c>
      <c r="AA834" s="77" t="str">
        <f t="shared" si="152"/>
        <v/>
      </c>
      <c r="AB834" s="77" t="str">
        <f t="shared" si="153"/>
        <v/>
      </c>
      <c r="AC834" s="43" t="str">
        <f t="shared" si="154"/>
        <v/>
      </c>
      <c r="AD834" s="23"/>
      <c r="AE834" s="23"/>
      <c r="AF834" s="23"/>
      <c r="AG834" s="23"/>
      <c r="AH834" s="41" t="str">
        <f t="shared" si="155"/>
        <v/>
      </c>
      <c r="AI834" s="88"/>
      <c r="AJ834" s="26"/>
      <c r="AK834" s="26"/>
      <c r="AL834" s="26"/>
    </row>
    <row r="835" spans="1:38">
      <c r="A835" s="42">
        <v>832</v>
      </c>
      <c r="B835" s="42" t="s">
        <v>4</v>
      </c>
      <c r="C835" s="99"/>
      <c r="D835" s="42" t="str">
        <f t="shared" si="146"/>
        <v/>
      </c>
      <c r="E835" s="99"/>
      <c r="F835" s="26"/>
      <c r="G835" s="99"/>
      <c r="H835" s="107"/>
      <c r="I835" s="53"/>
      <c r="J835" s="53"/>
      <c r="K835" s="99"/>
      <c r="L835" s="26" t="str">
        <f t="shared" si="147"/>
        <v>_</v>
      </c>
      <c r="M835" s="99"/>
      <c r="N835" s="42" t="str">
        <f t="shared" si="148"/>
        <v/>
      </c>
      <c r="O835" s="70"/>
      <c r="P835" s="63"/>
      <c r="Q835" s="64"/>
      <c r="R835" s="26"/>
      <c r="S835" s="26"/>
      <c r="T835" s="42" t="str">
        <f t="shared" si="144"/>
        <v/>
      </c>
      <c r="U835" s="42" t="str">
        <f>IF(E835="","",#REF!-N835)</f>
        <v/>
      </c>
      <c r="V835" s="42" t="str">
        <f t="shared" si="145"/>
        <v/>
      </c>
      <c r="W835" s="42" t="str">
        <f t="shared" si="149"/>
        <v/>
      </c>
      <c r="X835" s="41" t="str">
        <f>IF(E835="","",VLOOKUP(G835,#REF!,2,0))</f>
        <v/>
      </c>
      <c r="Y835" s="41" t="str">
        <f t="shared" si="150"/>
        <v/>
      </c>
      <c r="Z835" s="96" t="str">
        <f t="shared" si="151"/>
        <v/>
      </c>
      <c r="AA835" s="77" t="str">
        <f t="shared" si="152"/>
        <v/>
      </c>
      <c r="AB835" s="77" t="str">
        <f t="shared" si="153"/>
        <v/>
      </c>
      <c r="AC835" s="43" t="str">
        <f t="shared" si="154"/>
        <v/>
      </c>
      <c r="AD835" s="23"/>
      <c r="AE835" s="23"/>
      <c r="AF835" s="23"/>
      <c r="AG835" s="23"/>
      <c r="AH835" s="41" t="str">
        <f t="shared" si="155"/>
        <v/>
      </c>
      <c r="AI835" s="88"/>
      <c r="AJ835" s="26"/>
      <c r="AK835" s="26"/>
      <c r="AL835" s="26"/>
    </row>
    <row r="836" spans="1:38">
      <c r="A836" s="42">
        <v>833</v>
      </c>
      <c r="B836" s="42" t="s">
        <v>4</v>
      </c>
      <c r="C836" s="99"/>
      <c r="D836" s="42" t="str">
        <f t="shared" si="146"/>
        <v/>
      </c>
      <c r="E836" s="99"/>
      <c r="F836" s="26"/>
      <c r="G836" s="99"/>
      <c r="H836" s="107"/>
      <c r="I836" s="53"/>
      <c r="J836" s="53"/>
      <c r="K836" s="99"/>
      <c r="L836" s="26" t="str">
        <f t="shared" si="147"/>
        <v>_</v>
      </c>
      <c r="M836" s="99"/>
      <c r="N836" s="42" t="str">
        <f t="shared" si="148"/>
        <v/>
      </c>
      <c r="O836" s="70"/>
      <c r="P836" s="63"/>
      <c r="Q836" s="64"/>
      <c r="R836" s="26"/>
      <c r="S836" s="26"/>
      <c r="T836" s="42" t="str">
        <f t="shared" ref="T836:T899" si="156">IF(E836="","",48)</f>
        <v/>
      </c>
      <c r="U836" s="42" t="str">
        <f>IF(E836="","",#REF!-N836)</f>
        <v/>
      </c>
      <c r="V836" s="42" t="str">
        <f t="shared" ref="V836:V899" si="157">IF(E836="","",T836-U836)</f>
        <v/>
      </c>
      <c r="W836" s="42" t="str">
        <f t="shared" si="149"/>
        <v/>
      </c>
      <c r="X836" s="41" t="str">
        <f>IF(E836="","",VLOOKUP(G836,#REF!,2,0))</f>
        <v/>
      </c>
      <c r="Y836" s="41" t="str">
        <f t="shared" si="150"/>
        <v/>
      </c>
      <c r="Z836" s="96" t="str">
        <f t="shared" si="151"/>
        <v/>
      </c>
      <c r="AA836" s="77" t="str">
        <f t="shared" si="152"/>
        <v/>
      </c>
      <c r="AB836" s="77" t="str">
        <f t="shared" si="153"/>
        <v/>
      </c>
      <c r="AC836" s="43" t="str">
        <f t="shared" si="154"/>
        <v/>
      </c>
      <c r="AD836" s="23"/>
      <c r="AE836" s="23"/>
      <c r="AF836" s="23"/>
      <c r="AG836" s="23"/>
      <c r="AH836" s="41" t="str">
        <f t="shared" si="155"/>
        <v/>
      </c>
      <c r="AI836" s="88"/>
      <c r="AJ836" s="26"/>
      <c r="AK836" s="26"/>
      <c r="AL836" s="26"/>
    </row>
    <row r="837" spans="1:38">
      <c r="A837" s="42">
        <v>834</v>
      </c>
      <c r="B837" s="42" t="s">
        <v>4</v>
      </c>
      <c r="C837" s="99"/>
      <c r="D837" s="42" t="str">
        <f t="shared" ref="D837:D900" si="158">IF(O837="","",C837&amp;"_"&amp;O837)</f>
        <v/>
      </c>
      <c r="E837" s="99"/>
      <c r="F837" s="26"/>
      <c r="G837" s="99"/>
      <c r="H837" s="107"/>
      <c r="I837" s="53"/>
      <c r="J837" s="53"/>
      <c r="K837" s="99"/>
      <c r="L837" s="26" t="str">
        <f t="shared" ref="L837:L900" si="159">C837&amp;"_"&amp;K837</f>
        <v>_</v>
      </c>
      <c r="M837" s="99"/>
      <c r="N837" s="42" t="str">
        <f t="shared" ref="N837:N900" si="160">IF(M837="","",IF(MONTH(M837)&lt;=3,YEAR(M837)-1,YEAR(M837)))</f>
        <v/>
      </c>
      <c r="O837" s="70"/>
      <c r="P837" s="63"/>
      <c r="Q837" s="64"/>
      <c r="R837" s="26"/>
      <c r="S837" s="26"/>
      <c r="T837" s="42" t="str">
        <f t="shared" si="156"/>
        <v/>
      </c>
      <c r="U837" s="42" t="str">
        <f>IF(E837="","",#REF!-N837)</f>
        <v/>
      </c>
      <c r="V837" s="42" t="str">
        <f t="shared" si="157"/>
        <v/>
      </c>
      <c r="W837" s="42" t="str">
        <f t="shared" ref="W837:W900" si="161">IF(T837="","",0.021)</f>
        <v/>
      </c>
      <c r="X837" s="41" t="str">
        <f>IF(E837="","",VLOOKUP(G837,#REF!,2,0))</f>
        <v/>
      </c>
      <c r="Y837" s="41" t="str">
        <f t="shared" ref="Y837:Y900" si="162">IF(E837="","",IF(P837=0,ROUND(H837*X837,0),0))</f>
        <v/>
      </c>
      <c r="Z837" s="96" t="str">
        <f t="shared" ref="Z837:Z900" si="163">IF(P837="","",IF(V837&lt;0,1,IF(P837=0,Y837,P837)))</f>
        <v/>
      </c>
      <c r="AA837" s="77" t="str">
        <f t="shared" ref="AA837:AA900" si="164">IF(E837="","",IF(U837=0,0,IF(V837=0,AI837,IF(V837&lt;0,0,ROUNDDOWN(Z837*W837,0)))))</f>
        <v/>
      </c>
      <c r="AB837" s="77" t="str">
        <f t="shared" ref="AB837:AB900" si="165">IF(E837="","",IF(V837=0,Z837,IF(V837&lt;0,0,AA837*U837)))</f>
        <v/>
      </c>
      <c r="AC837" s="43" t="str">
        <f t="shared" ref="AC837:AC900" si="166">IF(E837="","",IF(Z837-AB837&lt;=0,1,Z837-AB837))</f>
        <v/>
      </c>
      <c r="AD837" s="23"/>
      <c r="AE837" s="23"/>
      <c r="AF837" s="23"/>
      <c r="AG837" s="23"/>
      <c r="AH837" s="41" t="str">
        <f t="shared" ref="AH837:AH900" si="167">IF(E837="","",P837-SUM(AD837:AG837))</f>
        <v/>
      </c>
      <c r="AI837" s="88"/>
      <c r="AJ837" s="26"/>
      <c r="AK837" s="26"/>
      <c r="AL837" s="26"/>
    </row>
    <row r="838" spans="1:38">
      <c r="A838" s="42">
        <v>835</v>
      </c>
      <c r="B838" s="42" t="s">
        <v>4</v>
      </c>
      <c r="C838" s="99"/>
      <c r="D838" s="42" t="str">
        <f t="shared" si="158"/>
        <v/>
      </c>
      <c r="E838" s="99"/>
      <c r="F838" s="26"/>
      <c r="G838" s="99"/>
      <c r="H838" s="107"/>
      <c r="I838" s="53"/>
      <c r="J838" s="53"/>
      <c r="K838" s="99"/>
      <c r="L838" s="26" t="str">
        <f t="shared" si="159"/>
        <v>_</v>
      </c>
      <c r="M838" s="99"/>
      <c r="N838" s="42" t="str">
        <f t="shared" si="160"/>
        <v/>
      </c>
      <c r="O838" s="70"/>
      <c r="P838" s="63"/>
      <c r="Q838" s="64"/>
      <c r="R838" s="26"/>
      <c r="S838" s="26"/>
      <c r="T838" s="42" t="str">
        <f t="shared" si="156"/>
        <v/>
      </c>
      <c r="U838" s="42" t="str">
        <f>IF(E838="","",#REF!-N838)</f>
        <v/>
      </c>
      <c r="V838" s="42" t="str">
        <f t="shared" si="157"/>
        <v/>
      </c>
      <c r="W838" s="42" t="str">
        <f t="shared" si="161"/>
        <v/>
      </c>
      <c r="X838" s="41" t="str">
        <f>IF(E838="","",VLOOKUP(G838,#REF!,2,0))</f>
        <v/>
      </c>
      <c r="Y838" s="41" t="str">
        <f t="shared" si="162"/>
        <v/>
      </c>
      <c r="Z838" s="96" t="str">
        <f t="shared" si="163"/>
        <v/>
      </c>
      <c r="AA838" s="77" t="str">
        <f t="shared" si="164"/>
        <v/>
      </c>
      <c r="AB838" s="77" t="str">
        <f t="shared" si="165"/>
        <v/>
      </c>
      <c r="AC838" s="43" t="str">
        <f t="shared" si="166"/>
        <v/>
      </c>
      <c r="AD838" s="23"/>
      <c r="AE838" s="23"/>
      <c r="AF838" s="23"/>
      <c r="AG838" s="23"/>
      <c r="AH838" s="41" t="str">
        <f t="shared" si="167"/>
        <v/>
      </c>
      <c r="AI838" s="88"/>
      <c r="AJ838" s="26"/>
      <c r="AK838" s="26"/>
      <c r="AL838" s="26"/>
    </row>
    <row r="839" spans="1:38">
      <c r="A839" s="42">
        <v>836</v>
      </c>
      <c r="B839" s="42" t="s">
        <v>4</v>
      </c>
      <c r="C839" s="99"/>
      <c r="D839" s="42" t="str">
        <f t="shared" si="158"/>
        <v/>
      </c>
      <c r="E839" s="99"/>
      <c r="F839" s="26"/>
      <c r="G839" s="99"/>
      <c r="H839" s="107"/>
      <c r="I839" s="53"/>
      <c r="J839" s="53"/>
      <c r="K839" s="99"/>
      <c r="L839" s="26" t="str">
        <f t="shared" si="159"/>
        <v>_</v>
      </c>
      <c r="M839" s="99"/>
      <c r="N839" s="42" t="str">
        <f t="shared" si="160"/>
        <v/>
      </c>
      <c r="O839" s="70"/>
      <c r="P839" s="63"/>
      <c r="Q839" s="64"/>
      <c r="R839" s="26"/>
      <c r="S839" s="26"/>
      <c r="T839" s="42" t="str">
        <f t="shared" si="156"/>
        <v/>
      </c>
      <c r="U839" s="42" t="str">
        <f>IF(E839="","",#REF!-N839)</f>
        <v/>
      </c>
      <c r="V839" s="42" t="str">
        <f t="shared" si="157"/>
        <v/>
      </c>
      <c r="W839" s="42" t="str">
        <f t="shared" si="161"/>
        <v/>
      </c>
      <c r="X839" s="41" t="str">
        <f>IF(E839="","",VLOOKUP(G839,#REF!,2,0))</f>
        <v/>
      </c>
      <c r="Y839" s="41" t="str">
        <f t="shared" si="162"/>
        <v/>
      </c>
      <c r="Z839" s="96" t="str">
        <f t="shared" si="163"/>
        <v/>
      </c>
      <c r="AA839" s="77" t="str">
        <f t="shared" si="164"/>
        <v/>
      </c>
      <c r="AB839" s="77" t="str">
        <f t="shared" si="165"/>
        <v/>
      </c>
      <c r="AC839" s="43" t="str">
        <f t="shared" si="166"/>
        <v/>
      </c>
      <c r="AD839" s="23"/>
      <c r="AE839" s="23"/>
      <c r="AF839" s="23"/>
      <c r="AG839" s="23"/>
      <c r="AH839" s="41" t="str">
        <f t="shared" si="167"/>
        <v/>
      </c>
      <c r="AI839" s="88"/>
      <c r="AJ839" s="26"/>
      <c r="AK839" s="26"/>
      <c r="AL839" s="26"/>
    </row>
    <row r="840" spans="1:38">
      <c r="A840" s="42">
        <v>837</v>
      </c>
      <c r="B840" s="42" t="s">
        <v>4</v>
      </c>
      <c r="C840" s="99"/>
      <c r="D840" s="42" t="str">
        <f t="shared" si="158"/>
        <v/>
      </c>
      <c r="E840" s="99"/>
      <c r="F840" s="26"/>
      <c r="G840" s="99"/>
      <c r="H840" s="107"/>
      <c r="I840" s="53"/>
      <c r="J840" s="53"/>
      <c r="K840" s="99"/>
      <c r="L840" s="26" t="str">
        <f t="shared" si="159"/>
        <v>_</v>
      </c>
      <c r="M840" s="99"/>
      <c r="N840" s="42" t="str">
        <f t="shared" si="160"/>
        <v/>
      </c>
      <c r="O840" s="70"/>
      <c r="P840" s="63"/>
      <c r="Q840" s="64"/>
      <c r="R840" s="26"/>
      <c r="S840" s="26"/>
      <c r="T840" s="42" t="str">
        <f t="shared" si="156"/>
        <v/>
      </c>
      <c r="U840" s="42" t="str">
        <f>IF(E840="","",#REF!-N840)</f>
        <v/>
      </c>
      <c r="V840" s="42" t="str">
        <f t="shared" si="157"/>
        <v/>
      </c>
      <c r="W840" s="42" t="str">
        <f t="shared" si="161"/>
        <v/>
      </c>
      <c r="X840" s="41" t="str">
        <f>IF(E840="","",VLOOKUP(G840,#REF!,2,0))</f>
        <v/>
      </c>
      <c r="Y840" s="41" t="str">
        <f t="shared" si="162"/>
        <v/>
      </c>
      <c r="Z840" s="96" t="str">
        <f t="shared" si="163"/>
        <v/>
      </c>
      <c r="AA840" s="77" t="str">
        <f t="shared" si="164"/>
        <v/>
      </c>
      <c r="AB840" s="77" t="str">
        <f t="shared" si="165"/>
        <v/>
      </c>
      <c r="AC840" s="43" t="str">
        <f t="shared" si="166"/>
        <v/>
      </c>
      <c r="AD840" s="23"/>
      <c r="AE840" s="23"/>
      <c r="AF840" s="23"/>
      <c r="AG840" s="23"/>
      <c r="AH840" s="41" t="str">
        <f t="shared" si="167"/>
        <v/>
      </c>
      <c r="AI840" s="88"/>
      <c r="AJ840" s="26"/>
      <c r="AK840" s="26"/>
      <c r="AL840" s="26"/>
    </row>
    <row r="841" spans="1:38">
      <c r="A841" s="42">
        <v>838</v>
      </c>
      <c r="B841" s="42" t="s">
        <v>4</v>
      </c>
      <c r="C841" s="99"/>
      <c r="D841" s="42" t="str">
        <f t="shared" si="158"/>
        <v/>
      </c>
      <c r="E841" s="99"/>
      <c r="F841" s="26"/>
      <c r="G841" s="99"/>
      <c r="H841" s="107"/>
      <c r="I841" s="53"/>
      <c r="J841" s="53"/>
      <c r="K841" s="99"/>
      <c r="L841" s="26" t="str">
        <f t="shared" si="159"/>
        <v>_</v>
      </c>
      <c r="M841" s="99"/>
      <c r="N841" s="42" t="str">
        <f t="shared" si="160"/>
        <v/>
      </c>
      <c r="O841" s="70"/>
      <c r="P841" s="63"/>
      <c r="Q841" s="64"/>
      <c r="R841" s="26"/>
      <c r="S841" s="26"/>
      <c r="T841" s="42" t="str">
        <f t="shared" si="156"/>
        <v/>
      </c>
      <c r="U841" s="42" t="str">
        <f>IF(E841="","",#REF!-N841)</f>
        <v/>
      </c>
      <c r="V841" s="42" t="str">
        <f t="shared" si="157"/>
        <v/>
      </c>
      <c r="W841" s="42" t="str">
        <f t="shared" si="161"/>
        <v/>
      </c>
      <c r="X841" s="41" t="str">
        <f>IF(E841="","",VLOOKUP(G841,#REF!,2,0))</f>
        <v/>
      </c>
      <c r="Y841" s="41" t="str">
        <f t="shared" si="162"/>
        <v/>
      </c>
      <c r="Z841" s="96" t="str">
        <f t="shared" si="163"/>
        <v/>
      </c>
      <c r="AA841" s="77" t="str">
        <f t="shared" si="164"/>
        <v/>
      </c>
      <c r="AB841" s="77" t="str">
        <f t="shared" si="165"/>
        <v/>
      </c>
      <c r="AC841" s="43" t="str">
        <f t="shared" si="166"/>
        <v/>
      </c>
      <c r="AD841" s="23"/>
      <c r="AE841" s="23"/>
      <c r="AF841" s="23"/>
      <c r="AG841" s="23"/>
      <c r="AH841" s="41" t="str">
        <f t="shared" si="167"/>
        <v/>
      </c>
      <c r="AI841" s="88"/>
      <c r="AJ841" s="26"/>
      <c r="AK841" s="26"/>
      <c r="AL841" s="26"/>
    </row>
    <row r="842" spans="1:38">
      <c r="A842" s="42">
        <v>839</v>
      </c>
      <c r="B842" s="42" t="s">
        <v>4</v>
      </c>
      <c r="C842" s="99"/>
      <c r="D842" s="42" t="str">
        <f t="shared" si="158"/>
        <v/>
      </c>
      <c r="E842" s="99"/>
      <c r="F842" s="26"/>
      <c r="G842" s="99"/>
      <c r="H842" s="107"/>
      <c r="I842" s="53"/>
      <c r="J842" s="53"/>
      <c r="K842" s="99"/>
      <c r="L842" s="26" t="str">
        <f t="shared" si="159"/>
        <v>_</v>
      </c>
      <c r="M842" s="99"/>
      <c r="N842" s="42" t="str">
        <f t="shared" si="160"/>
        <v/>
      </c>
      <c r="O842" s="70"/>
      <c r="P842" s="63"/>
      <c r="Q842" s="64"/>
      <c r="R842" s="26"/>
      <c r="S842" s="26"/>
      <c r="T842" s="42" t="str">
        <f t="shared" si="156"/>
        <v/>
      </c>
      <c r="U842" s="42" t="str">
        <f>IF(E842="","",#REF!-N842)</f>
        <v/>
      </c>
      <c r="V842" s="42" t="str">
        <f t="shared" si="157"/>
        <v/>
      </c>
      <c r="W842" s="42" t="str">
        <f t="shared" si="161"/>
        <v/>
      </c>
      <c r="X842" s="41" t="str">
        <f>IF(E842="","",VLOOKUP(G842,#REF!,2,0))</f>
        <v/>
      </c>
      <c r="Y842" s="41" t="str">
        <f t="shared" si="162"/>
        <v/>
      </c>
      <c r="Z842" s="96" t="str">
        <f t="shared" si="163"/>
        <v/>
      </c>
      <c r="AA842" s="77" t="str">
        <f t="shared" si="164"/>
        <v/>
      </c>
      <c r="AB842" s="77" t="str">
        <f t="shared" si="165"/>
        <v/>
      </c>
      <c r="AC842" s="43" t="str">
        <f t="shared" si="166"/>
        <v/>
      </c>
      <c r="AD842" s="23"/>
      <c r="AE842" s="23"/>
      <c r="AF842" s="23"/>
      <c r="AG842" s="23"/>
      <c r="AH842" s="41" t="str">
        <f t="shared" si="167"/>
        <v/>
      </c>
      <c r="AI842" s="88"/>
      <c r="AJ842" s="26"/>
      <c r="AK842" s="26"/>
      <c r="AL842" s="26"/>
    </row>
    <row r="843" spans="1:38">
      <c r="A843" s="42">
        <v>840</v>
      </c>
      <c r="B843" s="42" t="s">
        <v>4</v>
      </c>
      <c r="C843" s="99"/>
      <c r="D843" s="42" t="str">
        <f t="shared" si="158"/>
        <v/>
      </c>
      <c r="E843" s="99"/>
      <c r="F843" s="26"/>
      <c r="G843" s="99"/>
      <c r="H843" s="107"/>
      <c r="I843" s="53"/>
      <c r="J843" s="53"/>
      <c r="K843" s="99"/>
      <c r="L843" s="26" t="str">
        <f t="shared" si="159"/>
        <v>_</v>
      </c>
      <c r="M843" s="99"/>
      <c r="N843" s="42" t="str">
        <f t="shared" si="160"/>
        <v/>
      </c>
      <c r="O843" s="70"/>
      <c r="P843" s="63"/>
      <c r="Q843" s="64"/>
      <c r="R843" s="26"/>
      <c r="S843" s="26"/>
      <c r="T843" s="42" t="str">
        <f t="shared" si="156"/>
        <v/>
      </c>
      <c r="U843" s="42" t="str">
        <f>IF(E843="","",#REF!-N843)</f>
        <v/>
      </c>
      <c r="V843" s="42" t="str">
        <f t="shared" si="157"/>
        <v/>
      </c>
      <c r="W843" s="42" t="str">
        <f t="shared" si="161"/>
        <v/>
      </c>
      <c r="X843" s="41" t="str">
        <f>IF(E843="","",VLOOKUP(G843,#REF!,2,0))</f>
        <v/>
      </c>
      <c r="Y843" s="41" t="str">
        <f t="shared" si="162"/>
        <v/>
      </c>
      <c r="Z843" s="96" t="str">
        <f t="shared" si="163"/>
        <v/>
      </c>
      <c r="AA843" s="77" t="str">
        <f t="shared" si="164"/>
        <v/>
      </c>
      <c r="AB843" s="77" t="str">
        <f t="shared" si="165"/>
        <v/>
      </c>
      <c r="AC843" s="43" t="str">
        <f t="shared" si="166"/>
        <v/>
      </c>
      <c r="AD843" s="23"/>
      <c r="AE843" s="23"/>
      <c r="AF843" s="23"/>
      <c r="AG843" s="23"/>
      <c r="AH843" s="41" t="str">
        <f t="shared" si="167"/>
        <v/>
      </c>
      <c r="AI843" s="88"/>
      <c r="AJ843" s="26"/>
      <c r="AK843" s="26"/>
      <c r="AL843" s="26"/>
    </row>
    <row r="844" spans="1:38">
      <c r="A844" s="42">
        <v>841</v>
      </c>
      <c r="B844" s="42" t="s">
        <v>4</v>
      </c>
      <c r="C844" s="99"/>
      <c r="D844" s="42" t="str">
        <f t="shared" si="158"/>
        <v/>
      </c>
      <c r="E844" s="99"/>
      <c r="F844" s="26"/>
      <c r="G844" s="99"/>
      <c r="H844" s="107"/>
      <c r="I844" s="53"/>
      <c r="J844" s="53"/>
      <c r="K844" s="99"/>
      <c r="L844" s="26" t="str">
        <f t="shared" si="159"/>
        <v>_</v>
      </c>
      <c r="M844" s="99"/>
      <c r="N844" s="42" t="str">
        <f t="shared" si="160"/>
        <v/>
      </c>
      <c r="O844" s="70"/>
      <c r="P844" s="63"/>
      <c r="Q844" s="64"/>
      <c r="R844" s="26"/>
      <c r="S844" s="26"/>
      <c r="T844" s="42" t="str">
        <f t="shared" si="156"/>
        <v/>
      </c>
      <c r="U844" s="42" t="str">
        <f>IF(E844="","",#REF!-N844)</f>
        <v/>
      </c>
      <c r="V844" s="42" t="str">
        <f t="shared" si="157"/>
        <v/>
      </c>
      <c r="W844" s="42" t="str">
        <f t="shared" si="161"/>
        <v/>
      </c>
      <c r="X844" s="41" t="str">
        <f>IF(E844="","",VLOOKUP(G844,#REF!,2,0))</f>
        <v/>
      </c>
      <c r="Y844" s="41" t="str">
        <f t="shared" si="162"/>
        <v/>
      </c>
      <c r="Z844" s="96" t="str">
        <f t="shared" si="163"/>
        <v/>
      </c>
      <c r="AA844" s="77" t="str">
        <f t="shared" si="164"/>
        <v/>
      </c>
      <c r="AB844" s="77" t="str">
        <f t="shared" si="165"/>
        <v/>
      </c>
      <c r="AC844" s="43" t="str">
        <f t="shared" si="166"/>
        <v/>
      </c>
      <c r="AD844" s="23"/>
      <c r="AE844" s="23"/>
      <c r="AF844" s="23"/>
      <c r="AG844" s="23"/>
      <c r="AH844" s="41" t="str">
        <f t="shared" si="167"/>
        <v/>
      </c>
      <c r="AI844" s="88"/>
      <c r="AJ844" s="26"/>
      <c r="AK844" s="26"/>
      <c r="AL844" s="26"/>
    </row>
    <row r="845" spans="1:38">
      <c r="A845" s="42">
        <v>842</v>
      </c>
      <c r="B845" s="42" t="s">
        <v>4</v>
      </c>
      <c r="C845" s="99"/>
      <c r="D845" s="42" t="str">
        <f t="shared" si="158"/>
        <v/>
      </c>
      <c r="E845" s="99"/>
      <c r="F845" s="26"/>
      <c r="G845" s="99"/>
      <c r="H845" s="107"/>
      <c r="I845" s="53"/>
      <c r="J845" s="53"/>
      <c r="K845" s="99"/>
      <c r="L845" s="26" t="str">
        <f t="shared" si="159"/>
        <v>_</v>
      </c>
      <c r="M845" s="99"/>
      <c r="N845" s="42" t="str">
        <f t="shared" si="160"/>
        <v/>
      </c>
      <c r="O845" s="70"/>
      <c r="P845" s="63"/>
      <c r="Q845" s="64"/>
      <c r="R845" s="26"/>
      <c r="S845" s="26"/>
      <c r="T845" s="42" t="str">
        <f t="shared" si="156"/>
        <v/>
      </c>
      <c r="U845" s="42" t="str">
        <f>IF(E845="","",#REF!-N845)</f>
        <v/>
      </c>
      <c r="V845" s="42" t="str">
        <f t="shared" si="157"/>
        <v/>
      </c>
      <c r="W845" s="42" t="str">
        <f t="shared" si="161"/>
        <v/>
      </c>
      <c r="X845" s="41" t="str">
        <f>IF(E845="","",VLOOKUP(G845,#REF!,2,0))</f>
        <v/>
      </c>
      <c r="Y845" s="41" t="str">
        <f t="shared" si="162"/>
        <v/>
      </c>
      <c r="Z845" s="96" t="str">
        <f t="shared" si="163"/>
        <v/>
      </c>
      <c r="AA845" s="77" t="str">
        <f t="shared" si="164"/>
        <v/>
      </c>
      <c r="AB845" s="77" t="str">
        <f t="shared" si="165"/>
        <v/>
      </c>
      <c r="AC845" s="43" t="str">
        <f t="shared" si="166"/>
        <v/>
      </c>
      <c r="AD845" s="23"/>
      <c r="AE845" s="23"/>
      <c r="AF845" s="23"/>
      <c r="AG845" s="23"/>
      <c r="AH845" s="41" t="str">
        <f t="shared" si="167"/>
        <v/>
      </c>
      <c r="AI845" s="88"/>
      <c r="AJ845" s="26"/>
      <c r="AK845" s="26"/>
      <c r="AL845" s="26"/>
    </row>
    <row r="846" spans="1:38">
      <c r="A846" s="42">
        <v>843</v>
      </c>
      <c r="B846" s="42" t="s">
        <v>4</v>
      </c>
      <c r="C846" s="99"/>
      <c r="D846" s="42" t="str">
        <f t="shared" si="158"/>
        <v/>
      </c>
      <c r="E846" s="99"/>
      <c r="F846" s="26"/>
      <c r="G846" s="99"/>
      <c r="H846" s="107"/>
      <c r="I846" s="53"/>
      <c r="J846" s="53"/>
      <c r="K846" s="99"/>
      <c r="L846" s="26" t="str">
        <f t="shared" si="159"/>
        <v>_</v>
      </c>
      <c r="M846" s="99"/>
      <c r="N846" s="42" t="str">
        <f t="shared" si="160"/>
        <v/>
      </c>
      <c r="O846" s="70"/>
      <c r="P846" s="63"/>
      <c r="Q846" s="64"/>
      <c r="R846" s="26"/>
      <c r="S846" s="26"/>
      <c r="T846" s="42" t="str">
        <f t="shared" si="156"/>
        <v/>
      </c>
      <c r="U846" s="42" t="str">
        <f>IF(E846="","",#REF!-N846)</f>
        <v/>
      </c>
      <c r="V846" s="42" t="str">
        <f t="shared" si="157"/>
        <v/>
      </c>
      <c r="W846" s="42" t="str">
        <f t="shared" si="161"/>
        <v/>
      </c>
      <c r="X846" s="41" t="str">
        <f>IF(E846="","",VLOOKUP(G846,#REF!,2,0))</f>
        <v/>
      </c>
      <c r="Y846" s="41" t="str">
        <f t="shared" si="162"/>
        <v/>
      </c>
      <c r="Z846" s="96" t="str">
        <f t="shared" si="163"/>
        <v/>
      </c>
      <c r="AA846" s="77" t="str">
        <f t="shared" si="164"/>
        <v/>
      </c>
      <c r="AB846" s="77" t="str">
        <f t="shared" si="165"/>
        <v/>
      </c>
      <c r="AC846" s="43" t="str">
        <f t="shared" si="166"/>
        <v/>
      </c>
      <c r="AD846" s="23"/>
      <c r="AE846" s="23"/>
      <c r="AF846" s="23"/>
      <c r="AG846" s="23"/>
      <c r="AH846" s="41" t="str">
        <f t="shared" si="167"/>
        <v/>
      </c>
      <c r="AI846" s="88"/>
      <c r="AJ846" s="26"/>
      <c r="AK846" s="26"/>
      <c r="AL846" s="26"/>
    </row>
    <row r="847" spans="1:38">
      <c r="A847" s="42">
        <v>844</v>
      </c>
      <c r="B847" s="42" t="s">
        <v>4</v>
      </c>
      <c r="C847" s="99"/>
      <c r="D847" s="42" t="str">
        <f t="shared" si="158"/>
        <v/>
      </c>
      <c r="E847" s="99"/>
      <c r="F847" s="26"/>
      <c r="G847" s="99"/>
      <c r="H847" s="107"/>
      <c r="I847" s="53"/>
      <c r="J847" s="53"/>
      <c r="K847" s="99"/>
      <c r="L847" s="26" t="str">
        <f t="shared" si="159"/>
        <v>_</v>
      </c>
      <c r="M847" s="99"/>
      <c r="N847" s="42" t="str">
        <f t="shared" si="160"/>
        <v/>
      </c>
      <c r="O847" s="70"/>
      <c r="P847" s="63"/>
      <c r="Q847" s="64"/>
      <c r="R847" s="26"/>
      <c r="S847" s="26"/>
      <c r="T847" s="42" t="str">
        <f t="shared" si="156"/>
        <v/>
      </c>
      <c r="U847" s="42" t="str">
        <f>IF(E847="","",#REF!-N847)</f>
        <v/>
      </c>
      <c r="V847" s="42" t="str">
        <f t="shared" si="157"/>
        <v/>
      </c>
      <c r="W847" s="42" t="str">
        <f t="shared" si="161"/>
        <v/>
      </c>
      <c r="X847" s="41" t="str">
        <f>IF(E847="","",VLOOKUP(G847,#REF!,2,0))</f>
        <v/>
      </c>
      <c r="Y847" s="41" t="str">
        <f t="shared" si="162"/>
        <v/>
      </c>
      <c r="Z847" s="96" t="str">
        <f t="shared" si="163"/>
        <v/>
      </c>
      <c r="AA847" s="77" t="str">
        <f t="shared" si="164"/>
        <v/>
      </c>
      <c r="AB847" s="77" t="str">
        <f t="shared" si="165"/>
        <v/>
      </c>
      <c r="AC847" s="43" t="str">
        <f t="shared" si="166"/>
        <v/>
      </c>
      <c r="AD847" s="23"/>
      <c r="AE847" s="23"/>
      <c r="AF847" s="23"/>
      <c r="AG847" s="23"/>
      <c r="AH847" s="41" t="str">
        <f t="shared" si="167"/>
        <v/>
      </c>
      <c r="AI847" s="88"/>
      <c r="AJ847" s="26"/>
      <c r="AK847" s="26"/>
      <c r="AL847" s="26"/>
    </row>
    <row r="848" spans="1:38">
      <c r="A848" s="42">
        <v>845</v>
      </c>
      <c r="B848" s="42" t="s">
        <v>4</v>
      </c>
      <c r="C848" s="99"/>
      <c r="D848" s="42" t="str">
        <f t="shared" si="158"/>
        <v/>
      </c>
      <c r="E848" s="99"/>
      <c r="F848" s="26"/>
      <c r="G848" s="99"/>
      <c r="H848" s="107"/>
      <c r="I848" s="53"/>
      <c r="J848" s="53"/>
      <c r="K848" s="99"/>
      <c r="L848" s="26" t="str">
        <f t="shared" si="159"/>
        <v>_</v>
      </c>
      <c r="M848" s="99"/>
      <c r="N848" s="42" t="str">
        <f t="shared" si="160"/>
        <v/>
      </c>
      <c r="O848" s="70"/>
      <c r="P848" s="63"/>
      <c r="Q848" s="64"/>
      <c r="R848" s="26"/>
      <c r="S848" s="26"/>
      <c r="T848" s="42" t="str">
        <f t="shared" si="156"/>
        <v/>
      </c>
      <c r="U848" s="42" t="str">
        <f>IF(E848="","",#REF!-N848)</f>
        <v/>
      </c>
      <c r="V848" s="42" t="str">
        <f t="shared" si="157"/>
        <v/>
      </c>
      <c r="W848" s="42" t="str">
        <f t="shared" si="161"/>
        <v/>
      </c>
      <c r="X848" s="41" t="str">
        <f>IF(E848="","",VLOOKUP(G848,#REF!,2,0))</f>
        <v/>
      </c>
      <c r="Y848" s="41" t="str">
        <f t="shared" si="162"/>
        <v/>
      </c>
      <c r="Z848" s="96" t="str">
        <f t="shared" si="163"/>
        <v/>
      </c>
      <c r="AA848" s="77" t="str">
        <f t="shared" si="164"/>
        <v/>
      </c>
      <c r="AB848" s="77" t="str">
        <f t="shared" si="165"/>
        <v/>
      </c>
      <c r="AC848" s="43" t="str">
        <f t="shared" si="166"/>
        <v/>
      </c>
      <c r="AD848" s="23"/>
      <c r="AE848" s="23"/>
      <c r="AF848" s="23"/>
      <c r="AG848" s="23"/>
      <c r="AH848" s="41" t="str">
        <f t="shared" si="167"/>
        <v/>
      </c>
      <c r="AI848" s="88"/>
      <c r="AJ848" s="26"/>
      <c r="AK848" s="26"/>
      <c r="AL848" s="26"/>
    </row>
    <row r="849" spans="1:38">
      <c r="A849" s="42">
        <v>846</v>
      </c>
      <c r="B849" s="42" t="s">
        <v>4</v>
      </c>
      <c r="C849" s="99"/>
      <c r="D849" s="42" t="str">
        <f t="shared" si="158"/>
        <v/>
      </c>
      <c r="E849" s="99"/>
      <c r="F849" s="26"/>
      <c r="G849" s="99"/>
      <c r="H849" s="107"/>
      <c r="I849" s="53"/>
      <c r="J849" s="53"/>
      <c r="K849" s="99"/>
      <c r="L849" s="26" t="str">
        <f t="shared" si="159"/>
        <v>_</v>
      </c>
      <c r="M849" s="99"/>
      <c r="N849" s="42" t="str">
        <f t="shared" si="160"/>
        <v/>
      </c>
      <c r="O849" s="70"/>
      <c r="P849" s="63"/>
      <c r="Q849" s="64"/>
      <c r="R849" s="26"/>
      <c r="S849" s="26"/>
      <c r="T849" s="42" t="str">
        <f t="shared" si="156"/>
        <v/>
      </c>
      <c r="U849" s="42" t="str">
        <f>IF(E849="","",#REF!-N849)</f>
        <v/>
      </c>
      <c r="V849" s="42" t="str">
        <f t="shared" si="157"/>
        <v/>
      </c>
      <c r="W849" s="42" t="str">
        <f t="shared" si="161"/>
        <v/>
      </c>
      <c r="X849" s="41" t="str">
        <f>IF(E849="","",VLOOKUP(G849,#REF!,2,0))</f>
        <v/>
      </c>
      <c r="Y849" s="41" t="str">
        <f t="shared" si="162"/>
        <v/>
      </c>
      <c r="Z849" s="96" t="str">
        <f t="shared" si="163"/>
        <v/>
      </c>
      <c r="AA849" s="77" t="str">
        <f t="shared" si="164"/>
        <v/>
      </c>
      <c r="AB849" s="77" t="str">
        <f t="shared" si="165"/>
        <v/>
      </c>
      <c r="AC849" s="43" t="str">
        <f t="shared" si="166"/>
        <v/>
      </c>
      <c r="AD849" s="23"/>
      <c r="AE849" s="23"/>
      <c r="AF849" s="23"/>
      <c r="AG849" s="23"/>
      <c r="AH849" s="41" t="str">
        <f t="shared" si="167"/>
        <v/>
      </c>
      <c r="AI849" s="88"/>
      <c r="AJ849" s="26"/>
      <c r="AK849" s="26"/>
      <c r="AL849" s="26"/>
    </row>
    <row r="850" spans="1:38">
      <c r="A850" s="42">
        <v>847</v>
      </c>
      <c r="B850" s="42" t="s">
        <v>4</v>
      </c>
      <c r="C850" s="99"/>
      <c r="D850" s="42" t="str">
        <f t="shared" si="158"/>
        <v/>
      </c>
      <c r="E850" s="99"/>
      <c r="F850" s="26"/>
      <c r="G850" s="99"/>
      <c r="H850" s="107"/>
      <c r="I850" s="53"/>
      <c r="J850" s="53"/>
      <c r="K850" s="99"/>
      <c r="L850" s="26" t="str">
        <f t="shared" si="159"/>
        <v>_</v>
      </c>
      <c r="M850" s="99"/>
      <c r="N850" s="42" t="str">
        <f t="shared" si="160"/>
        <v/>
      </c>
      <c r="O850" s="70"/>
      <c r="P850" s="63"/>
      <c r="Q850" s="64"/>
      <c r="R850" s="26"/>
      <c r="S850" s="26"/>
      <c r="T850" s="42" t="str">
        <f t="shared" si="156"/>
        <v/>
      </c>
      <c r="U850" s="42" t="str">
        <f>IF(E850="","",#REF!-N850)</f>
        <v/>
      </c>
      <c r="V850" s="42" t="str">
        <f t="shared" si="157"/>
        <v/>
      </c>
      <c r="W850" s="42" t="str">
        <f t="shared" si="161"/>
        <v/>
      </c>
      <c r="X850" s="41" t="str">
        <f>IF(E850="","",VLOOKUP(G850,#REF!,2,0))</f>
        <v/>
      </c>
      <c r="Y850" s="41" t="str">
        <f t="shared" si="162"/>
        <v/>
      </c>
      <c r="Z850" s="96" t="str">
        <f t="shared" si="163"/>
        <v/>
      </c>
      <c r="AA850" s="77" t="str">
        <f t="shared" si="164"/>
        <v/>
      </c>
      <c r="AB850" s="77" t="str">
        <f t="shared" si="165"/>
        <v/>
      </c>
      <c r="AC850" s="43" t="str">
        <f t="shared" si="166"/>
        <v/>
      </c>
      <c r="AD850" s="23"/>
      <c r="AE850" s="23"/>
      <c r="AF850" s="23"/>
      <c r="AG850" s="23"/>
      <c r="AH850" s="41" t="str">
        <f t="shared" si="167"/>
        <v/>
      </c>
      <c r="AI850" s="88"/>
      <c r="AJ850" s="26"/>
      <c r="AK850" s="26"/>
      <c r="AL850" s="26"/>
    </row>
    <row r="851" spans="1:38">
      <c r="A851" s="42">
        <v>848</v>
      </c>
      <c r="B851" s="42" t="s">
        <v>4</v>
      </c>
      <c r="C851" s="99"/>
      <c r="D851" s="42" t="str">
        <f t="shared" si="158"/>
        <v/>
      </c>
      <c r="E851" s="99"/>
      <c r="F851" s="26"/>
      <c r="G851" s="99"/>
      <c r="H851" s="107"/>
      <c r="I851" s="53"/>
      <c r="J851" s="53"/>
      <c r="K851" s="99"/>
      <c r="L851" s="26" t="str">
        <f t="shared" si="159"/>
        <v>_</v>
      </c>
      <c r="M851" s="99"/>
      <c r="N851" s="42" t="str">
        <f t="shared" si="160"/>
        <v/>
      </c>
      <c r="O851" s="70"/>
      <c r="P851" s="63"/>
      <c r="Q851" s="64"/>
      <c r="R851" s="26"/>
      <c r="S851" s="26"/>
      <c r="T851" s="42" t="str">
        <f t="shared" si="156"/>
        <v/>
      </c>
      <c r="U851" s="42" t="str">
        <f>IF(E851="","",#REF!-N851)</f>
        <v/>
      </c>
      <c r="V851" s="42" t="str">
        <f t="shared" si="157"/>
        <v/>
      </c>
      <c r="W851" s="42" t="str">
        <f t="shared" si="161"/>
        <v/>
      </c>
      <c r="X851" s="41" t="str">
        <f>IF(E851="","",VLOOKUP(G851,#REF!,2,0))</f>
        <v/>
      </c>
      <c r="Y851" s="41" t="str">
        <f t="shared" si="162"/>
        <v/>
      </c>
      <c r="Z851" s="96" t="str">
        <f t="shared" si="163"/>
        <v/>
      </c>
      <c r="AA851" s="77" t="str">
        <f t="shared" si="164"/>
        <v/>
      </c>
      <c r="AB851" s="77" t="str">
        <f t="shared" si="165"/>
        <v/>
      </c>
      <c r="AC851" s="43" t="str">
        <f t="shared" si="166"/>
        <v/>
      </c>
      <c r="AD851" s="23"/>
      <c r="AE851" s="23"/>
      <c r="AF851" s="23"/>
      <c r="AG851" s="23"/>
      <c r="AH851" s="41" t="str">
        <f t="shared" si="167"/>
        <v/>
      </c>
      <c r="AI851" s="88"/>
      <c r="AJ851" s="26"/>
      <c r="AK851" s="26"/>
      <c r="AL851" s="26"/>
    </row>
    <row r="852" spans="1:38">
      <c r="A852" s="42">
        <v>849</v>
      </c>
      <c r="B852" s="42" t="s">
        <v>4</v>
      </c>
      <c r="C852" s="99"/>
      <c r="D852" s="42" t="str">
        <f t="shared" si="158"/>
        <v/>
      </c>
      <c r="E852" s="99"/>
      <c r="F852" s="26"/>
      <c r="G852" s="99"/>
      <c r="H852" s="107"/>
      <c r="I852" s="53"/>
      <c r="J852" s="53"/>
      <c r="K852" s="99"/>
      <c r="L852" s="26" t="str">
        <f t="shared" si="159"/>
        <v>_</v>
      </c>
      <c r="M852" s="99"/>
      <c r="N852" s="42" t="str">
        <f t="shared" si="160"/>
        <v/>
      </c>
      <c r="O852" s="70"/>
      <c r="P852" s="63"/>
      <c r="Q852" s="64"/>
      <c r="R852" s="26"/>
      <c r="S852" s="26"/>
      <c r="T852" s="42" t="str">
        <f t="shared" si="156"/>
        <v/>
      </c>
      <c r="U852" s="42" t="str">
        <f>IF(E852="","",#REF!-N852)</f>
        <v/>
      </c>
      <c r="V852" s="42" t="str">
        <f t="shared" si="157"/>
        <v/>
      </c>
      <c r="W852" s="42" t="str">
        <f t="shared" si="161"/>
        <v/>
      </c>
      <c r="X852" s="41" t="str">
        <f>IF(E852="","",VLOOKUP(G852,#REF!,2,0))</f>
        <v/>
      </c>
      <c r="Y852" s="41" t="str">
        <f t="shared" si="162"/>
        <v/>
      </c>
      <c r="Z852" s="96" t="str">
        <f t="shared" si="163"/>
        <v/>
      </c>
      <c r="AA852" s="77" t="str">
        <f t="shared" si="164"/>
        <v/>
      </c>
      <c r="AB852" s="77" t="str">
        <f t="shared" si="165"/>
        <v/>
      </c>
      <c r="AC852" s="43" t="str">
        <f t="shared" si="166"/>
        <v/>
      </c>
      <c r="AD852" s="23"/>
      <c r="AE852" s="23"/>
      <c r="AF852" s="23"/>
      <c r="AG852" s="23"/>
      <c r="AH852" s="41" t="str">
        <f t="shared" si="167"/>
        <v/>
      </c>
      <c r="AI852" s="88"/>
      <c r="AJ852" s="26"/>
      <c r="AK852" s="26"/>
      <c r="AL852" s="26"/>
    </row>
    <row r="853" spans="1:38">
      <c r="A853" s="42">
        <v>850</v>
      </c>
      <c r="B853" s="42" t="s">
        <v>4</v>
      </c>
      <c r="C853" s="99"/>
      <c r="D853" s="42" t="str">
        <f t="shared" si="158"/>
        <v/>
      </c>
      <c r="E853" s="99"/>
      <c r="F853" s="26"/>
      <c r="G853" s="99"/>
      <c r="H853" s="107"/>
      <c r="I853" s="53"/>
      <c r="J853" s="53"/>
      <c r="K853" s="99"/>
      <c r="L853" s="26" t="str">
        <f t="shared" si="159"/>
        <v>_</v>
      </c>
      <c r="M853" s="99"/>
      <c r="N853" s="42" t="str">
        <f t="shared" si="160"/>
        <v/>
      </c>
      <c r="O853" s="70"/>
      <c r="P853" s="63"/>
      <c r="Q853" s="64"/>
      <c r="R853" s="26"/>
      <c r="S853" s="26"/>
      <c r="T853" s="42" t="str">
        <f t="shared" si="156"/>
        <v/>
      </c>
      <c r="U853" s="42" t="str">
        <f>IF(E853="","",#REF!-N853)</f>
        <v/>
      </c>
      <c r="V853" s="42" t="str">
        <f t="shared" si="157"/>
        <v/>
      </c>
      <c r="W853" s="42" t="str">
        <f t="shared" si="161"/>
        <v/>
      </c>
      <c r="X853" s="41" t="str">
        <f>IF(E853="","",VLOOKUP(G853,#REF!,2,0))</f>
        <v/>
      </c>
      <c r="Y853" s="41" t="str">
        <f t="shared" si="162"/>
        <v/>
      </c>
      <c r="Z853" s="96" t="str">
        <f t="shared" si="163"/>
        <v/>
      </c>
      <c r="AA853" s="77" t="str">
        <f t="shared" si="164"/>
        <v/>
      </c>
      <c r="AB853" s="77" t="str">
        <f t="shared" si="165"/>
        <v/>
      </c>
      <c r="AC853" s="43" t="str">
        <f t="shared" si="166"/>
        <v/>
      </c>
      <c r="AD853" s="23"/>
      <c r="AE853" s="23"/>
      <c r="AF853" s="23"/>
      <c r="AG853" s="23"/>
      <c r="AH853" s="41" t="str">
        <f t="shared" si="167"/>
        <v/>
      </c>
      <c r="AI853" s="88"/>
      <c r="AJ853" s="26"/>
      <c r="AK853" s="26"/>
      <c r="AL853" s="26"/>
    </row>
    <row r="854" spans="1:38">
      <c r="A854" s="42">
        <v>851</v>
      </c>
      <c r="B854" s="42" t="s">
        <v>4</v>
      </c>
      <c r="C854" s="99"/>
      <c r="D854" s="42" t="str">
        <f t="shared" si="158"/>
        <v/>
      </c>
      <c r="E854" s="99"/>
      <c r="F854" s="26"/>
      <c r="G854" s="99"/>
      <c r="H854" s="107"/>
      <c r="I854" s="53"/>
      <c r="J854" s="53"/>
      <c r="K854" s="99"/>
      <c r="L854" s="26" t="str">
        <f t="shared" si="159"/>
        <v>_</v>
      </c>
      <c r="M854" s="99"/>
      <c r="N854" s="42" t="str">
        <f t="shared" si="160"/>
        <v/>
      </c>
      <c r="O854" s="70"/>
      <c r="P854" s="63"/>
      <c r="Q854" s="64"/>
      <c r="R854" s="26"/>
      <c r="S854" s="26"/>
      <c r="T854" s="42" t="str">
        <f t="shared" si="156"/>
        <v/>
      </c>
      <c r="U854" s="42" t="str">
        <f>IF(E854="","",#REF!-N854)</f>
        <v/>
      </c>
      <c r="V854" s="42" t="str">
        <f t="shared" si="157"/>
        <v/>
      </c>
      <c r="W854" s="42" t="str">
        <f t="shared" si="161"/>
        <v/>
      </c>
      <c r="X854" s="41" t="str">
        <f>IF(E854="","",VLOOKUP(G854,#REF!,2,0))</f>
        <v/>
      </c>
      <c r="Y854" s="41" t="str">
        <f t="shared" si="162"/>
        <v/>
      </c>
      <c r="Z854" s="96" t="str">
        <f t="shared" si="163"/>
        <v/>
      </c>
      <c r="AA854" s="77" t="str">
        <f t="shared" si="164"/>
        <v/>
      </c>
      <c r="AB854" s="77" t="str">
        <f t="shared" si="165"/>
        <v/>
      </c>
      <c r="AC854" s="43" t="str">
        <f t="shared" si="166"/>
        <v/>
      </c>
      <c r="AD854" s="23"/>
      <c r="AE854" s="23"/>
      <c r="AF854" s="23"/>
      <c r="AG854" s="23"/>
      <c r="AH854" s="41" t="str">
        <f t="shared" si="167"/>
        <v/>
      </c>
      <c r="AI854" s="88"/>
      <c r="AJ854" s="26"/>
      <c r="AK854" s="26"/>
      <c r="AL854" s="26"/>
    </row>
    <row r="855" spans="1:38">
      <c r="A855" s="42">
        <v>852</v>
      </c>
      <c r="B855" s="42" t="s">
        <v>4</v>
      </c>
      <c r="C855" s="99"/>
      <c r="D855" s="42" t="str">
        <f t="shared" si="158"/>
        <v/>
      </c>
      <c r="E855" s="99"/>
      <c r="F855" s="26"/>
      <c r="G855" s="99"/>
      <c r="H855" s="107"/>
      <c r="I855" s="53"/>
      <c r="J855" s="53"/>
      <c r="K855" s="99"/>
      <c r="L855" s="26" t="str">
        <f t="shared" si="159"/>
        <v>_</v>
      </c>
      <c r="M855" s="99"/>
      <c r="N855" s="42" t="str">
        <f t="shared" si="160"/>
        <v/>
      </c>
      <c r="O855" s="70"/>
      <c r="P855" s="63"/>
      <c r="Q855" s="64"/>
      <c r="R855" s="26"/>
      <c r="S855" s="26"/>
      <c r="T855" s="42" t="str">
        <f t="shared" si="156"/>
        <v/>
      </c>
      <c r="U855" s="42" t="str">
        <f>IF(E855="","",#REF!-N855)</f>
        <v/>
      </c>
      <c r="V855" s="42" t="str">
        <f t="shared" si="157"/>
        <v/>
      </c>
      <c r="W855" s="42" t="str">
        <f t="shared" si="161"/>
        <v/>
      </c>
      <c r="X855" s="41" t="str">
        <f>IF(E855="","",VLOOKUP(G855,#REF!,2,0))</f>
        <v/>
      </c>
      <c r="Y855" s="41" t="str">
        <f t="shared" si="162"/>
        <v/>
      </c>
      <c r="Z855" s="96" t="str">
        <f t="shared" si="163"/>
        <v/>
      </c>
      <c r="AA855" s="77" t="str">
        <f t="shared" si="164"/>
        <v/>
      </c>
      <c r="AB855" s="77" t="str">
        <f t="shared" si="165"/>
        <v/>
      </c>
      <c r="AC855" s="43" t="str">
        <f t="shared" si="166"/>
        <v/>
      </c>
      <c r="AD855" s="23"/>
      <c r="AE855" s="23"/>
      <c r="AF855" s="23"/>
      <c r="AG855" s="23"/>
      <c r="AH855" s="41" t="str">
        <f t="shared" si="167"/>
        <v/>
      </c>
      <c r="AI855" s="88"/>
      <c r="AJ855" s="26"/>
      <c r="AK855" s="26"/>
      <c r="AL855" s="26"/>
    </row>
    <row r="856" spans="1:38">
      <c r="A856" s="42">
        <v>853</v>
      </c>
      <c r="B856" s="42" t="s">
        <v>4</v>
      </c>
      <c r="C856" s="99"/>
      <c r="D856" s="42" t="str">
        <f t="shared" si="158"/>
        <v/>
      </c>
      <c r="E856" s="99"/>
      <c r="F856" s="26"/>
      <c r="G856" s="99"/>
      <c r="H856" s="107"/>
      <c r="I856" s="53"/>
      <c r="J856" s="53"/>
      <c r="K856" s="99"/>
      <c r="L856" s="26" t="str">
        <f t="shared" si="159"/>
        <v>_</v>
      </c>
      <c r="M856" s="99"/>
      <c r="N856" s="42" t="str">
        <f t="shared" si="160"/>
        <v/>
      </c>
      <c r="O856" s="70"/>
      <c r="P856" s="63"/>
      <c r="Q856" s="64"/>
      <c r="R856" s="26"/>
      <c r="S856" s="26"/>
      <c r="T856" s="42" t="str">
        <f t="shared" si="156"/>
        <v/>
      </c>
      <c r="U856" s="42" t="str">
        <f>IF(E856="","",#REF!-N856)</f>
        <v/>
      </c>
      <c r="V856" s="42" t="str">
        <f t="shared" si="157"/>
        <v/>
      </c>
      <c r="W856" s="42" t="str">
        <f t="shared" si="161"/>
        <v/>
      </c>
      <c r="X856" s="41" t="str">
        <f>IF(E856="","",VLOOKUP(G856,#REF!,2,0))</f>
        <v/>
      </c>
      <c r="Y856" s="41" t="str">
        <f t="shared" si="162"/>
        <v/>
      </c>
      <c r="Z856" s="96" t="str">
        <f t="shared" si="163"/>
        <v/>
      </c>
      <c r="AA856" s="77" t="str">
        <f t="shared" si="164"/>
        <v/>
      </c>
      <c r="AB856" s="77" t="str">
        <f t="shared" si="165"/>
        <v/>
      </c>
      <c r="AC856" s="43" t="str">
        <f t="shared" si="166"/>
        <v/>
      </c>
      <c r="AD856" s="23"/>
      <c r="AE856" s="23"/>
      <c r="AF856" s="23"/>
      <c r="AG856" s="23"/>
      <c r="AH856" s="41" t="str">
        <f t="shared" si="167"/>
        <v/>
      </c>
      <c r="AI856" s="88"/>
      <c r="AJ856" s="26"/>
      <c r="AK856" s="26"/>
      <c r="AL856" s="26"/>
    </row>
    <row r="857" spans="1:38">
      <c r="A857" s="42">
        <v>854</v>
      </c>
      <c r="B857" s="42" t="s">
        <v>4</v>
      </c>
      <c r="C857" s="99"/>
      <c r="D857" s="42" t="str">
        <f t="shared" si="158"/>
        <v/>
      </c>
      <c r="E857" s="99"/>
      <c r="F857" s="26"/>
      <c r="G857" s="99"/>
      <c r="H857" s="107"/>
      <c r="I857" s="53"/>
      <c r="J857" s="53"/>
      <c r="K857" s="99"/>
      <c r="L857" s="26" t="str">
        <f t="shared" si="159"/>
        <v>_</v>
      </c>
      <c r="M857" s="99"/>
      <c r="N857" s="42" t="str">
        <f t="shared" si="160"/>
        <v/>
      </c>
      <c r="O857" s="70"/>
      <c r="P857" s="63"/>
      <c r="Q857" s="64"/>
      <c r="R857" s="26"/>
      <c r="S857" s="26"/>
      <c r="T857" s="42" t="str">
        <f t="shared" si="156"/>
        <v/>
      </c>
      <c r="U857" s="42" t="str">
        <f>IF(E857="","",#REF!-N857)</f>
        <v/>
      </c>
      <c r="V857" s="42" t="str">
        <f t="shared" si="157"/>
        <v/>
      </c>
      <c r="W857" s="42" t="str">
        <f t="shared" si="161"/>
        <v/>
      </c>
      <c r="X857" s="41" t="str">
        <f>IF(E857="","",VLOOKUP(G857,#REF!,2,0))</f>
        <v/>
      </c>
      <c r="Y857" s="41" t="str">
        <f t="shared" si="162"/>
        <v/>
      </c>
      <c r="Z857" s="96" t="str">
        <f t="shared" si="163"/>
        <v/>
      </c>
      <c r="AA857" s="77" t="str">
        <f t="shared" si="164"/>
        <v/>
      </c>
      <c r="AB857" s="77" t="str">
        <f t="shared" si="165"/>
        <v/>
      </c>
      <c r="AC857" s="43" t="str">
        <f t="shared" si="166"/>
        <v/>
      </c>
      <c r="AD857" s="23"/>
      <c r="AE857" s="23"/>
      <c r="AF857" s="23"/>
      <c r="AG857" s="23"/>
      <c r="AH857" s="41" t="str">
        <f t="shared" si="167"/>
        <v/>
      </c>
      <c r="AI857" s="88"/>
      <c r="AJ857" s="26"/>
      <c r="AK857" s="26"/>
      <c r="AL857" s="26"/>
    </row>
    <row r="858" spans="1:38">
      <c r="A858" s="42">
        <v>855</v>
      </c>
      <c r="B858" s="42" t="s">
        <v>4</v>
      </c>
      <c r="C858" s="99"/>
      <c r="D858" s="42" t="str">
        <f t="shared" si="158"/>
        <v/>
      </c>
      <c r="E858" s="99"/>
      <c r="F858" s="26"/>
      <c r="G858" s="99"/>
      <c r="H858" s="107"/>
      <c r="I858" s="53"/>
      <c r="J858" s="53"/>
      <c r="K858" s="99"/>
      <c r="L858" s="26" t="str">
        <f t="shared" si="159"/>
        <v>_</v>
      </c>
      <c r="M858" s="99"/>
      <c r="N858" s="42" t="str">
        <f t="shared" si="160"/>
        <v/>
      </c>
      <c r="O858" s="70"/>
      <c r="P858" s="63"/>
      <c r="Q858" s="64"/>
      <c r="R858" s="26"/>
      <c r="S858" s="26"/>
      <c r="T858" s="42" t="str">
        <f t="shared" si="156"/>
        <v/>
      </c>
      <c r="U858" s="42" t="str">
        <f>IF(E858="","",#REF!-N858)</f>
        <v/>
      </c>
      <c r="V858" s="42" t="str">
        <f t="shared" si="157"/>
        <v/>
      </c>
      <c r="W858" s="42" t="str">
        <f t="shared" si="161"/>
        <v/>
      </c>
      <c r="X858" s="41" t="str">
        <f>IF(E858="","",VLOOKUP(G858,#REF!,2,0))</f>
        <v/>
      </c>
      <c r="Y858" s="41" t="str">
        <f t="shared" si="162"/>
        <v/>
      </c>
      <c r="Z858" s="96" t="str">
        <f t="shared" si="163"/>
        <v/>
      </c>
      <c r="AA858" s="77" t="str">
        <f t="shared" si="164"/>
        <v/>
      </c>
      <c r="AB858" s="77" t="str">
        <f t="shared" si="165"/>
        <v/>
      </c>
      <c r="AC858" s="43" t="str">
        <f t="shared" si="166"/>
        <v/>
      </c>
      <c r="AD858" s="23"/>
      <c r="AE858" s="23"/>
      <c r="AF858" s="23"/>
      <c r="AG858" s="23"/>
      <c r="AH858" s="41" t="str">
        <f t="shared" si="167"/>
        <v/>
      </c>
      <c r="AI858" s="88"/>
      <c r="AJ858" s="26"/>
      <c r="AK858" s="26"/>
      <c r="AL858" s="26"/>
    </row>
    <row r="859" spans="1:38">
      <c r="A859" s="42">
        <v>856</v>
      </c>
      <c r="B859" s="42" t="s">
        <v>4</v>
      </c>
      <c r="C859" s="99"/>
      <c r="D859" s="42" t="str">
        <f t="shared" si="158"/>
        <v/>
      </c>
      <c r="E859" s="99"/>
      <c r="F859" s="26"/>
      <c r="G859" s="99"/>
      <c r="H859" s="107"/>
      <c r="I859" s="53"/>
      <c r="J859" s="53"/>
      <c r="K859" s="99"/>
      <c r="L859" s="26" t="str">
        <f t="shared" si="159"/>
        <v>_</v>
      </c>
      <c r="M859" s="99"/>
      <c r="N859" s="42" t="str">
        <f t="shared" si="160"/>
        <v/>
      </c>
      <c r="O859" s="70"/>
      <c r="P859" s="63"/>
      <c r="Q859" s="64"/>
      <c r="R859" s="26"/>
      <c r="S859" s="26"/>
      <c r="T859" s="42" t="str">
        <f t="shared" si="156"/>
        <v/>
      </c>
      <c r="U859" s="42" t="str">
        <f>IF(E859="","",#REF!-N859)</f>
        <v/>
      </c>
      <c r="V859" s="42" t="str">
        <f t="shared" si="157"/>
        <v/>
      </c>
      <c r="W859" s="42" t="str">
        <f t="shared" si="161"/>
        <v/>
      </c>
      <c r="X859" s="41" t="str">
        <f>IF(E859="","",VLOOKUP(G859,#REF!,2,0))</f>
        <v/>
      </c>
      <c r="Y859" s="41" t="str">
        <f t="shared" si="162"/>
        <v/>
      </c>
      <c r="Z859" s="96" t="str">
        <f t="shared" si="163"/>
        <v/>
      </c>
      <c r="AA859" s="77" t="str">
        <f t="shared" si="164"/>
        <v/>
      </c>
      <c r="AB859" s="77" t="str">
        <f t="shared" si="165"/>
        <v/>
      </c>
      <c r="AC859" s="43" t="str">
        <f t="shared" si="166"/>
        <v/>
      </c>
      <c r="AD859" s="23"/>
      <c r="AE859" s="23"/>
      <c r="AF859" s="23"/>
      <c r="AG859" s="23"/>
      <c r="AH859" s="41" t="str">
        <f t="shared" si="167"/>
        <v/>
      </c>
      <c r="AI859" s="88"/>
      <c r="AJ859" s="26"/>
      <c r="AK859" s="26"/>
      <c r="AL859" s="26"/>
    </row>
    <row r="860" spans="1:38">
      <c r="A860" s="42">
        <v>857</v>
      </c>
      <c r="B860" s="42" t="s">
        <v>4</v>
      </c>
      <c r="C860" s="99"/>
      <c r="D860" s="42" t="str">
        <f t="shared" si="158"/>
        <v/>
      </c>
      <c r="E860" s="99"/>
      <c r="F860" s="26"/>
      <c r="G860" s="99"/>
      <c r="H860" s="107"/>
      <c r="I860" s="53"/>
      <c r="J860" s="53"/>
      <c r="K860" s="99"/>
      <c r="L860" s="26" t="str">
        <f t="shared" si="159"/>
        <v>_</v>
      </c>
      <c r="M860" s="99"/>
      <c r="N860" s="42" t="str">
        <f t="shared" si="160"/>
        <v/>
      </c>
      <c r="O860" s="70"/>
      <c r="P860" s="63"/>
      <c r="Q860" s="64"/>
      <c r="R860" s="26"/>
      <c r="S860" s="26"/>
      <c r="T860" s="42" t="str">
        <f t="shared" si="156"/>
        <v/>
      </c>
      <c r="U860" s="42" t="str">
        <f>IF(E860="","",#REF!-N860)</f>
        <v/>
      </c>
      <c r="V860" s="42" t="str">
        <f t="shared" si="157"/>
        <v/>
      </c>
      <c r="W860" s="42" t="str">
        <f t="shared" si="161"/>
        <v/>
      </c>
      <c r="X860" s="41" t="str">
        <f>IF(E860="","",VLOOKUP(G860,#REF!,2,0))</f>
        <v/>
      </c>
      <c r="Y860" s="41" t="str">
        <f t="shared" si="162"/>
        <v/>
      </c>
      <c r="Z860" s="96" t="str">
        <f t="shared" si="163"/>
        <v/>
      </c>
      <c r="AA860" s="77" t="str">
        <f t="shared" si="164"/>
        <v/>
      </c>
      <c r="AB860" s="77" t="str">
        <f t="shared" si="165"/>
        <v/>
      </c>
      <c r="AC860" s="43" t="str">
        <f t="shared" si="166"/>
        <v/>
      </c>
      <c r="AD860" s="23"/>
      <c r="AE860" s="23"/>
      <c r="AF860" s="23"/>
      <c r="AG860" s="23"/>
      <c r="AH860" s="41" t="str">
        <f t="shared" si="167"/>
        <v/>
      </c>
      <c r="AI860" s="88"/>
      <c r="AJ860" s="26"/>
      <c r="AK860" s="26"/>
      <c r="AL860" s="26"/>
    </row>
    <row r="861" spans="1:38">
      <c r="A861" s="42">
        <v>858</v>
      </c>
      <c r="B861" s="42" t="s">
        <v>4</v>
      </c>
      <c r="C861" s="99"/>
      <c r="D861" s="42" t="str">
        <f t="shared" si="158"/>
        <v/>
      </c>
      <c r="E861" s="99"/>
      <c r="F861" s="26"/>
      <c r="G861" s="99"/>
      <c r="H861" s="107"/>
      <c r="I861" s="53"/>
      <c r="J861" s="53"/>
      <c r="K861" s="99"/>
      <c r="L861" s="26" t="str">
        <f t="shared" si="159"/>
        <v>_</v>
      </c>
      <c r="M861" s="99"/>
      <c r="N861" s="42" t="str">
        <f t="shared" si="160"/>
        <v/>
      </c>
      <c r="O861" s="70"/>
      <c r="P861" s="63"/>
      <c r="Q861" s="64"/>
      <c r="R861" s="26"/>
      <c r="S861" s="26"/>
      <c r="T861" s="42" t="str">
        <f t="shared" si="156"/>
        <v/>
      </c>
      <c r="U861" s="42" t="str">
        <f>IF(E861="","",#REF!-N861)</f>
        <v/>
      </c>
      <c r="V861" s="42" t="str">
        <f t="shared" si="157"/>
        <v/>
      </c>
      <c r="W861" s="42" t="str">
        <f t="shared" si="161"/>
        <v/>
      </c>
      <c r="X861" s="41" t="str">
        <f>IF(E861="","",VLOOKUP(G861,#REF!,2,0))</f>
        <v/>
      </c>
      <c r="Y861" s="41" t="str">
        <f t="shared" si="162"/>
        <v/>
      </c>
      <c r="Z861" s="96" t="str">
        <f t="shared" si="163"/>
        <v/>
      </c>
      <c r="AA861" s="77" t="str">
        <f t="shared" si="164"/>
        <v/>
      </c>
      <c r="AB861" s="77" t="str">
        <f t="shared" si="165"/>
        <v/>
      </c>
      <c r="AC861" s="43" t="str">
        <f t="shared" si="166"/>
        <v/>
      </c>
      <c r="AD861" s="23"/>
      <c r="AE861" s="23"/>
      <c r="AF861" s="23"/>
      <c r="AG861" s="23"/>
      <c r="AH861" s="41" t="str">
        <f t="shared" si="167"/>
        <v/>
      </c>
      <c r="AI861" s="88"/>
      <c r="AJ861" s="26"/>
      <c r="AK861" s="26"/>
      <c r="AL861" s="26"/>
    </row>
    <row r="862" spans="1:38">
      <c r="A862" s="42">
        <v>859</v>
      </c>
      <c r="B862" s="42" t="s">
        <v>4</v>
      </c>
      <c r="C862" s="99"/>
      <c r="D862" s="42" t="str">
        <f t="shared" si="158"/>
        <v/>
      </c>
      <c r="E862" s="99"/>
      <c r="F862" s="26"/>
      <c r="G862" s="99"/>
      <c r="H862" s="107"/>
      <c r="I862" s="53"/>
      <c r="J862" s="53"/>
      <c r="K862" s="99"/>
      <c r="L862" s="26" t="str">
        <f t="shared" si="159"/>
        <v>_</v>
      </c>
      <c r="M862" s="99"/>
      <c r="N862" s="42" t="str">
        <f t="shared" si="160"/>
        <v/>
      </c>
      <c r="O862" s="70"/>
      <c r="P862" s="63"/>
      <c r="Q862" s="64"/>
      <c r="R862" s="26"/>
      <c r="S862" s="26"/>
      <c r="T862" s="42" t="str">
        <f t="shared" si="156"/>
        <v/>
      </c>
      <c r="U862" s="42" t="str">
        <f>IF(E862="","",#REF!-N862)</f>
        <v/>
      </c>
      <c r="V862" s="42" t="str">
        <f t="shared" si="157"/>
        <v/>
      </c>
      <c r="W862" s="42" t="str">
        <f t="shared" si="161"/>
        <v/>
      </c>
      <c r="X862" s="41" t="str">
        <f>IF(E862="","",VLOOKUP(G862,#REF!,2,0))</f>
        <v/>
      </c>
      <c r="Y862" s="41" t="str">
        <f t="shared" si="162"/>
        <v/>
      </c>
      <c r="Z862" s="96" t="str">
        <f t="shared" si="163"/>
        <v/>
      </c>
      <c r="AA862" s="77" t="str">
        <f t="shared" si="164"/>
        <v/>
      </c>
      <c r="AB862" s="77" t="str">
        <f t="shared" si="165"/>
        <v/>
      </c>
      <c r="AC862" s="43" t="str">
        <f t="shared" si="166"/>
        <v/>
      </c>
      <c r="AD862" s="23"/>
      <c r="AE862" s="23"/>
      <c r="AF862" s="23"/>
      <c r="AG862" s="23"/>
      <c r="AH862" s="41" t="str">
        <f t="shared" si="167"/>
        <v/>
      </c>
      <c r="AI862" s="88"/>
      <c r="AJ862" s="26"/>
      <c r="AK862" s="26"/>
      <c r="AL862" s="26"/>
    </row>
    <row r="863" spans="1:38">
      <c r="A863" s="42">
        <v>860</v>
      </c>
      <c r="B863" s="42" t="s">
        <v>4</v>
      </c>
      <c r="C863" s="99"/>
      <c r="D863" s="42" t="str">
        <f t="shared" si="158"/>
        <v/>
      </c>
      <c r="E863" s="99"/>
      <c r="F863" s="26"/>
      <c r="G863" s="99"/>
      <c r="H863" s="107"/>
      <c r="I863" s="53"/>
      <c r="J863" s="53"/>
      <c r="K863" s="99"/>
      <c r="L863" s="26" t="str">
        <f t="shared" si="159"/>
        <v>_</v>
      </c>
      <c r="M863" s="99"/>
      <c r="N863" s="42" t="str">
        <f t="shared" si="160"/>
        <v/>
      </c>
      <c r="O863" s="70"/>
      <c r="P863" s="63"/>
      <c r="Q863" s="64"/>
      <c r="R863" s="26"/>
      <c r="S863" s="26"/>
      <c r="T863" s="42" t="str">
        <f t="shared" si="156"/>
        <v/>
      </c>
      <c r="U863" s="42" t="str">
        <f>IF(E863="","",#REF!-N863)</f>
        <v/>
      </c>
      <c r="V863" s="42" t="str">
        <f t="shared" si="157"/>
        <v/>
      </c>
      <c r="W863" s="42" t="str">
        <f t="shared" si="161"/>
        <v/>
      </c>
      <c r="X863" s="41" t="str">
        <f>IF(E863="","",VLOOKUP(G863,#REF!,2,0))</f>
        <v/>
      </c>
      <c r="Y863" s="41" t="str">
        <f t="shared" si="162"/>
        <v/>
      </c>
      <c r="Z863" s="96" t="str">
        <f t="shared" si="163"/>
        <v/>
      </c>
      <c r="AA863" s="77" t="str">
        <f t="shared" si="164"/>
        <v/>
      </c>
      <c r="AB863" s="77" t="str">
        <f t="shared" si="165"/>
        <v/>
      </c>
      <c r="AC863" s="43" t="str">
        <f t="shared" si="166"/>
        <v/>
      </c>
      <c r="AD863" s="23"/>
      <c r="AE863" s="23"/>
      <c r="AF863" s="23"/>
      <c r="AG863" s="23"/>
      <c r="AH863" s="41" t="str">
        <f t="shared" si="167"/>
        <v/>
      </c>
      <c r="AI863" s="88"/>
      <c r="AJ863" s="26"/>
      <c r="AK863" s="26"/>
      <c r="AL863" s="26"/>
    </row>
    <row r="864" spans="1:38">
      <c r="A864" s="42">
        <v>861</v>
      </c>
      <c r="B864" s="42" t="s">
        <v>4</v>
      </c>
      <c r="C864" s="99"/>
      <c r="D864" s="42" t="str">
        <f t="shared" si="158"/>
        <v/>
      </c>
      <c r="E864" s="99"/>
      <c r="F864" s="26"/>
      <c r="G864" s="99"/>
      <c r="H864" s="107"/>
      <c r="I864" s="53"/>
      <c r="J864" s="53"/>
      <c r="K864" s="99"/>
      <c r="L864" s="26" t="str">
        <f t="shared" si="159"/>
        <v>_</v>
      </c>
      <c r="M864" s="99"/>
      <c r="N864" s="42" t="str">
        <f t="shared" si="160"/>
        <v/>
      </c>
      <c r="O864" s="70"/>
      <c r="P864" s="63"/>
      <c r="Q864" s="64"/>
      <c r="R864" s="26"/>
      <c r="S864" s="26"/>
      <c r="T864" s="42" t="str">
        <f t="shared" si="156"/>
        <v/>
      </c>
      <c r="U864" s="42" t="str">
        <f>IF(E864="","",#REF!-N864)</f>
        <v/>
      </c>
      <c r="V864" s="42" t="str">
        <f t="shared" si="157"/>
        <v/>
      </c>
      <c r="W864" s="42" t="str">
        <f t="shared" si="161"/>
        <v/>
      </c>
      <c r="X864" s="41" t="str">
        <f>IF(E864="","",VLOOKUP(G864,#REF!,2,0))</f>
        <v/>
      </c>
      <c r="Y864" s="41" t="str">
        <f t="shared" si="162"/>
        <v/>
      </c>
      <c r="Z864" s="96" t="str">
        <f t="shared" si="163"/>
        <v/>
      </c>
      <c r="AA864" s="77" t="str">
        <f t="shared" si="164"/>
        <v/>
      </c>
      <c r="AB864" s="77" t="str">
        <f t="shared" si="165"/>
        <v/>
      </c>
      <c r="AC864" s="43" t="str">
        <f t="shared" si="166"/>
        <v/>
      </c>
      <c r="AD864" s="23"/>
      <c r="AE864" s="23"/>
      <c r="AF864" s="23"/>
      <c r="AG864" s="23"/>
      <c r="AH864" s="41" t="str">
        <f t="shared" si="167"/>
        <v/>
      </c>
      <c r="AI864" s="88"/>
      <c r="AJ864" s="26"/>
      <c r="AK864" s="26"/>
      <c r="AL864" s="26"/>
    </row>
    <row r="865" spans="1:38">
      <c r="A865" s="42">
        <v>862</v>
      </c>
      <c r="B865" s="42" t="s">
        <v>4</v>
      </c>
      <c r="C865" s="99"/>
      <c r="D865" s="42" t="str">
        <f t="shared" si="158"/>
        <v/>
      </c>
      <c r="E865" s="99"/>
      <c r="F865" s="26"/>
      <c r="G865" s="99"/>
      <c r="H865" s="107"/>
      <c r="I865" s="53"/>
      <c r="J865" s="53"/>
      <c r="K865" s="99"/>
      <c r="L865" s="26" t="str">
        <f t="shared" si="159"/>
        <v>_</v>
      </c>
      <c r="M865" s="99"/>
      <c r="N865" s="42" t="str">
        <f t="shared" si="160"/>
        <v/>
      </c>
      <c r="O865" s="70"/>
      <c r="P865" s="63"/>
      <c r="Q865" s="64"/>
      <c r="R865" s="26"/>
      <c r="S865" s="26"/>
      <c r="T865" s="42" t="str">
        <f t="shared" si="156"/>
        <v/>
      </c>
      <c r="U865" s="42" t="str">
        <f>IF(E865="","",#REF!-N865)</f>
        <v/>
      </c>
      <c r="V865" s="42" t="str">
        <f t="shared" si="157"/>
        <v/>
      </c>
      <c r="W865" s="42" t="str">
        <f t="shared" si="161"/>
        <v/>
      </c>
      <c r="X865" s="41" t="str">
        <f>IF(E865="","",VLOOKUP(G865,#REF!,2,0))</f>
        <v/>
      </c>
      <c r="Y865" s="41" t="str">
        <f t="shared" si="162"/>
        <v/>
      </c>
      <c r="Z865" s="96" t="str">
        <f t="shared" si="163"/>
        <v/>
      </c>
      <c r="AA865" s="77" t="str">
        <f t="shared" si="164"/>
        <v/>
      </c>
      <c r="AB865" s="77" t="str">
        <f t="shared" si="165"/>
        <v/>
      </c>
      <c r="AC865" s="43" t="str">
        <f t="shared" si="166"/>
        <v/>
      </c>
      <c r="AD865" s="23"/>
      <c r="AE865" s="23"/>
      <c r="AF865" s="23"/>
      <c r="AG865" s="23"/>
      <c r="AH865" s="41" t="str">
        <f t="shared" si="167"/>
        <v/>
      </c>
      <c r="AI865" s="88"/>
      <c r="AJ865" s="26"/>
      <c r="AK865" s="26"/>
      <c r="AL865" s="26"/>
    </row>
    <row r="866" spans="1:38">
      <c r="A866" s="42">
        <v>863</v>
      </c>
      <c r="B866" s="42" t="s">
        <v>4</v>
      </c>
      <c r="C866" s="99"/>
      <c r="D866" s="42" t="str">
        <f t="shared" si="158"/>
        <v/>
      </c>
      <c r="E866" s="99"/>
      <c r="F866" s="26"/>
      <c r="G866" s="99"/>
      <c r="H866" s="107"/>
      <c r="I866" s="53"/>
      <c r="J866" s="53"/>
      <c r="K866" s="99"/>
      <c r="L866" s="26" t="str">
        <f t="shared" si="159"/>
        <v>_</v>
      </c>
      <c r="M866" s="99"/>
      <c r="N866" s="42" t="str">
        <f t="shared" si="160"/>
        <v/>
      </c>
      <c r="O866" s="70"/>
      <c r="P866" s="63"/>
      <c r="Q866" s="64"/>
      <c r="R866" s="26"/>
      <c r="S866" s="26"/>
      <c r="T866" s="42" t="str">
        <f t="shared" si="156"/>
        <v/>
      </c>
      <c r="U866" s="42" t="str">
        <f>IF(E866="","",#REF!-N866)</f>
        <v/>
      </c>
      <c r="V866" s="42" t="str">
        <f t="shared" si="157"/>
        <v/>
      </c>
      <c r="W866" s="42" t="str">
        <f t="shared" si="161"/>
        <v/>
      </c>
      <c r="X866" s="41" t="str">
        <f>IF(E866="","",VLOOKUP(G866,#REF!,2,0))</f>
        <v/>
      </c>
      <c r="Y866" s="41" t="str">
        <f t="shared" si="162"/>
        <v/>
      </c>
      <c r="Z866" s="96" t="str">
        <f t="shared" si="163"/>
        <v/>
      </c>
      <c r="AA866" s="77" t="str">
        <f t="shared" si="164"/>
        <v/>
      </c>
      <c r="AB866" s="77" t="str">
        <f t="shared" si="165"/>
        <v/>
      </c>
      <c r="AC866" s="43" t="str">
        <f t="shared" si="166"/>
        <v/>
      </c>
      <c r="AD866" s="23"/>
      <c r="AE866" s="23"/>
      <c r="AF866" s="23"/>
      <c r="AG866" s="23"/>
      <c r="AH866" s="41" t="str">
        <f t="shared" si="167"/>
        <v/>
      </c>
      <c r="AI866" s="88"/>
      <c r="AJ866" s="26"/>
      <c r="AK866" s="26"/>
      <c r="AL866" s="26"/>
    </row>
    <row r="867" spans="1:38">
      <c r="A867" s="42">
        <v>864</v>
      </c>
      <c r="B867" s="42" t="s">
        <v>4</v>
      </c>
      <c r="C867" s="99"/>
      <c r="D867" s="42" t="str">
        <f t="shared" si="158"/>
        <v/>
      </c>
      <c r="E867" s="99"/>
      <c r="F867" s="26"/>
      <c r="G867" s="99"/>
      <c r="H867" s="107"/>
      <c r="I867" s="53"/>
      <c r="J867" s="53"/>
      <c r="K867" s="99"/>
      <c r="L867" s="26" t="str">
        <f t="shared" si="159"/>
        <v>_</v>
      </c>
      <c r="M867" s="99"/>
      <c r="N867" s="42" t="str">
        <f t="shared" si="160"/>
        <v/>
      </c>
      <c r="O867" s="70"/>
      <c r="P867" s="63"/>
      <c r="Q867" s="64"/>
      <c r="R867" s="26"/>
      <c r="S867" s="26"/>
      <c r="T867" s="42" t="str">
        <f t="shared" si="156"/>
        <v/>
      </c>
      <c r="U867" s="42" t="str">
        <f>IF(E867="","",#REF!-N867)</f>
        <v/>
      </c>
      <c r="V867" s="42" t="str">
        <f t="shared" si="157"/>
        <v/>
      </c>
      <c r="W867" s="42" t="str">
        <f t="shared" si="161"/>
        <v/>
      </c>
      <c r="X867" s="41" t="str">
        <f>IF(E867="","",VLOOKUP(G867,#REF!,2,0))</f>
        <v/>
      </c>
      <c r="Y867" s="41" t="str">
        <f t="shared" si="162"/>
        <v/>
      </c>
      <c r="Z867" s="96" t="str">
        <f t="shared" si="163"/>
        <v/>
      </c>
      <c r="AA867" s="77" t="str">
        <f t="shared" si="164"/>
        <v/>
      </c>
      <c r="AB867" s="77" t="str">
        <f t="shared" si="165"/>
        <v/>
      </c>
      <c r="AC867" s="43" t="str">
        <f t="shared" si="166"/>
        <v/>
      </c>
      <c r="AD867" s="23"/>
      <c r="AE867" s="23"/>
      <c r="AF867" s="23"/>
      <c r="AG867" s="23"/>
      <c r="AH867" s="41" t="str">
        <f t="shared" si="167"/>
        <v/>
      </c>
      <c r="AI867" s="88"/>
      <c r="AJ867" s="26"/>
      <c r="AK867" s="26"/>
      <c r="AL867" s="26"/>
    </row>
    <row r="868" spans="1:38">
      <c r="A868" s="42">
        <v>865</v>
      </c>
      <c r="B868" s="42" t="s">
        <v>4</v>
      </c>
      <c r="C868" s="99"/>
      <c r="D868" s="42" t="str">
        <f t="shared" si="158"/>
        <v/>
      </c>
      <c r="E868" s="99"/>
      <c r="F868" s="26"/>
      <c r="G868" s="99"/>
      <c r="H868" s="107"/>
      <c r="I868" s="53"/>
      <c r="J868" s="53"/>
      <c r="K868" s="99"/>
      <c r="L868" s="26" t="str">
        <f t="shared" si="159"/>
        <v>_</v>
      </c>
      <c r="M868" s="99"/>
      <c r="N868" s="42" t="str">
        <f t="shared" si="160"/>
        <v/>
      </c>
      <c r="O868" s="70"/>
      <c r="P868" s="63"/>
      <c r="Q868" s="64"/>
      <c r="R868" s="26"/>
      <c r="S868" s="26"/>
      <c r="T868" s="42" t="str">
        <f t="shared" si="156"/>
        <v/>
      </c>
      <c r="U868" s="42" t="str">
        <f>IF(E868="","",#REF!-N868)</f>
        <v/>
      </c>
      <c r="V868" s="42" t="str">
        <f t="shared" si="157"/>
        <v/>
      </c>
      <c r="W868" s="42" t="str">
        <f t="shared" si="161"/>
        <v/>
      </c>
      <c r="X868" s="41" t="str">
        <f>IF(E868="","",VLOOKUP(G868,#REF!,2,0))</f>
        <v/>
      </c>
      <c r="Y868" s="41" t="str">
        <f t="shared" si="162"/>
        <v/>
      </c>
      <c r="Z868" s="96" t="str">
        <f t="shared" si="163"/>
        <v/>
      </c>
      <c r="AA868" s="77" t="str">
        <f t="shared" si="164"/>
        <v/>
      </c>
      <c r="AB868" s="77" t="str">
        <f t="shared" si="165"/>
        <v/>
      </c>
      <c r="AC868" s="43" t="str">
        <f t="shared" si="166"/>
        <v/>
      </c>
      <c r="AD868" s="23"/>
      <c r="AE868" s="23"/>
      <c r="AF868" s="23"/>
      <c r="AG868" s="23"/>
      <c r="AH868" s="41" t="str">
        <f t="shared" si="167"/>
        <v/>
      </c>
      <c r="AI868" s="88"/>
      <c r="AJ868" s="26"/>
      <c r="AK868" s="26"/>
      <c r="AL868" s="26"/>
    </row>
    <row r="869" spans="1:38">
      <c r="A869" s="42">
        <v>866</v>
      </c>
      <c r="B869" s="42" t="s">
        <v>4</v>
      </c>
      <c r="C869" s="99"/>
      <c r="D869" s="42" t="str">
        <f t="shared" si="158"/>
        <v/>
      </c>
      <c r="E869" s="99"/>
      <c r="F869" s="26"/>
      <c r="G869" s="99"/>
      <c r="H869" s="107"/>
      <c r="I869" s="53"/>
      <c r="J869" s="53"/>
      <c r="K869" s="99"/>
      <c r="L869" s="26" t="str">
        <f t="shared" si="159"/>
        <v>_</v>
      </c>
      <c r="M869" s="99"/>
      <c r="N869" s="42" t="str">
        <f t="shared" si="160"/>
        <v/>
      </c>
      <c r="O869" s="70"/>
      <c r="P869" s="63"/>
      <c r="Q869" s="64"/>
      <c r="R869" s="26"/>
      <c r="S869" s="26"/>
      <c r="T869" s="42" t="str">
        <f t="shared" si="156"/>
        <v/>
      </c>
      <c r="U869" s="42" t="str">
        <f>IF(E869="","",#REF!-N869)</f>
        <v/>
      </c>
      <c r="V869" s="42" t="str">
        <f t="shared" si="157"/>
        <v/>
      </c>
      <c r="W869" s="42" t="str">
        <f t="shared" si="161"/>
        <v/>
      </c>
      <c r="X869" s="41" t="str">
        <f>IF(E869="","",VLOOKUP(G869,#REF!,2,0))</f>
        <v/>
      </c>
      <c r="Y869" s="41" t="str">
        <f t="shared" si="162"/>
        <v/>
      </c>
      <c r="Z869" s="96" t="str">
        <f t="shared" si="163"/>
        <v/>
      </c>
      <c r="AA869" s="77" t="str">
        <f t="shared" si="164"/>
        <v/>
      </c>
      <c r="AB869" s="77" t="str">
        <f t="shared" si="165"/>
        <v/>
      </c>
      <c r="AC869" s="43" t="str">
        <f t="shared" si="166"/>
        <v/>
      </c>
      <c r="AD869" s="23"/>
      <c r="AE869" s="23"/>
      <c r="AF869" s="23"/>
      <c r="AG869" s="23"/>
      <c r="AH869" s="41" t="str">
        <f t="shared" si="167"/>
        <v/>
      </c>
      <c r="AI869" s="88"/>
      <c r="AJ869" s="26"/>
      <c r="AK869" s="26"/>
      <c r="AL869" s="26"/>
    </row>
    <row r="870" spans="1:38">
      <c r="A870" s="42">
        <v>867</v>
      </c>
      <c r="B870" s="42" t="s">
        <v>4</v>
      </c>
      <c r="C870" s="99"/>
      <c r="D870" s="42" t="str">
        <f t="shared" si="158"/>
        <v/>
      </c>
      <c r="E870" s="99"/>
      <c r="F870" s="26"/>
      <c r="G870" s="99"/>
      <c r="H870" s="107"/>
      <c r="I870" s="53"/>
      <c r="J870" s="53"/>
      <c r="K870" s="99"/>
      <c r="L870" s="26" t="str">
        <f t="shared" si="159"/>
        <v>_</v>
      </c>
      <c r="M870" s="99"/>
      <c r="N870" s="42" t="str">
        <f t="shared" si="160"/>
        <v/>
      </c>
      <c r="O870" s="70"/>
      <c r="P870" s="63"/>
      <c r="Q870" s="64"/>
      <c r="R870" s="26"/>
      <c r="S870" s="26"/>
      <c r="T870" s="42" t="str">
        <f t="shared" si="156"/>
        <v/>
      </c>
      <c r="U870" s="42" t="str">
        <f>IF(E870="","",#REF!-N870)</f>
        <v/>
      </c>
      <c r="V870" s="42" t="str">
        <f t="shared" si="157"/>
        <v/>
      </c>
      <c r="W870" s="42" t="str">
        <f t="shared" si="161"/>
        <v/>
      </c>
      <c r="X870" s="41" t="str">
        <f>IF(E870="","",VLOOKUP(G870,#REF!,2,0))</f>
        <v/>
      </c>
      <c r="Y870" s="41" t="str">
        <f t="shared" si="162"/>
        <v/>
      </c>
      <c r="Z870" s="96" t="str">
        <f t="shared" si="163"/>
        <v/>
      </c>
      <c r="AA870" s="77" t="str">
        <f t="shared" si="164"/>
        <v/>
      </c>
      <c r="AB870" s="77" t="str">
        <f t="shared" si="165"/>
        <v/>
      </c>
      <c r="AC870" s="43" t="str">
        <f t="shared" si="166"/>
        <v/>
      </c>
      <c r="AD870" s="23"/>
      <c r="AE870" s="23"/>
      <c r="AF870" s="23"/>
      <c r="AG870" s="23"/>
      <c r="AH870" s="41" t="str">
        <f t="shared" si="167"/>
        <v/>
      </c>
      <c r="AI870" s="88"/>
      <c r="AJ870" s="26"/>
      <c r="AK870" s="26"/>
      <c r="AL870" s="26"/>
    </row>
    <row r="871" spans="1:38">
      <c r="A871" s="42">
        <v>868</v>
      </c>
      <c r="B871" s="42" t="s">
        <v>4</v>
      </c>
      <c r="C871" s="99"/>
      <c r="D871" s="42" t="str">
        <f t="shared" si="158"/>
        <v/>
      </c>
      <c r="E871" s="99"/>
      <c r="F871" s="26"/>
      <c r="G871" s="99"/>
      <c r="H871" s="107"/>
      <c r="I871" s="53"/>
      <c r="J871" s="53"/>
      <c r="K871" s="99"/>
      <c r="L871" s="26" t="str">
        <f t="shared" si="159"/>
        <v>_</v>
      </c>
      <c r="M871" s="99"/>
      <c r="N871" s="42" t="str">
        <f t="shared" si="160"/>
        <v/>
      </c>
      <c r="O871" s="70"/>
      <c r="P871" s="63"/>
      <c r="Q871" s="64"/>
      <c r="R871" s="26"/>
      <c r="S871" s="26"/>
      <c r="T871" s="42" t="str">
        <f t="shared" si="156"/>
        <v/>
      </c>
      <c r="U871" s="42" t="str">
        <f>IF(E871="","",#REF!-N871)</f>
        <v/>
      </c>
      <c r="V871" s="42" t="str">
        <f t="shared" si="157"/>
        <v/>
      </c>
      <c r="W871" s="42" t="str">
        <f t="shared" si="161"/>
        <v/>
      </c>
      <c r="X871" s="41" t="str">
        <f>IF(E871="","",VLOOKUP(G871,#REF!,2,0))</f>
        <v/>
      </c>
      <c r="Y871" s="41" t="str">
        <f t="shared" si="162"/>
        <v/>
      </c>
      <c r="Z871" s="96" t="str">
        <f t="shared" si="163"/>
        <v/>
      </c>
      <c r="AA871" s="77" t="str">
        <f t="shared" si="164"/>
        <v/>
      </c>
      <c r="AB871" s="77" t="str">
        <f t="shared" si="165"/>
        <v/>
      </c>
      <c r="AC871" s="43" t="str">
        <f t="shared" si="166"/>
        <v/>
      </c>
      <c r="AD871" s="23"/>
      <c r="AE871" s="23"/>
      <c r="AF871" s="23"/>
      <c r="AG871" s="23"/>
      <c r="AH871" s="41" t="str">
        <f t="shared" si="167"/>
        <v/>
      </c>
      <c r="AI871" s="88"/>
      <c r="AJ871" s="26"/>
      <c r="AK871" s="26"/>
      <c r="AL871" s="26"/>
    </row>
    <row r="872" spans="1:38">
      <c r="A872" s="42">
        <v>869</v>
      </c>
      <c r="B872" s="42" t="s">
        <v>4</v>
      </c>
      <c r="C872" s="99"/>
      <c r="D872" s="42" t="str">
        <f t="shared" si="158"/>
        <v/>
      </c>
      <c r="E872" s="99"/>
      <c r="F872" s="26"/>
      <c r="G872" s="99"/>
      <c r="H872" s="107"/>
      <c r="I872" s="53"/>
      <c r="J872" s="53"/>
      <c r="K872" s="99"/>
      <c r="L872" s="26" t="str">
        <f t="shared" si="159"/>
        <v>_</v>
      </c>
      <c r="M872" s="99"/>
      <c r="N872" s="42" t="str">
        <f t="shared" si="160"/>
        <v/>
      </c>
      <c r="O872" s="70"/>
      <c r="P872" s="63"/>
      <c r="Q872" s="64"/>
      <c r="R872" s="26"/>
      <c r="S872" s="26"/>
      <c r="T872" s="42" t="str">
        <f t="shared" si="156"/>
        <v/>
      </c>
      <c r="U872" s="42" t="str">
        <f>IF(E872="","",#REF!-N872)</f>
        <v/>
      </c>
      <c r="V872" s="42" t="str">
        <f t="shared" si="157"/>
        <v/>
      </c>
      <c r="W872" s="42" t="str">
        <f t="shared" si="161"/>
        <v/>
      </c>
      <c r="X872" s="41" t="str">
        <f>IF(E872="","",VLOOKUP(G872,#REF!,2,0))</f>
        <v/>
      </c>
      <c r="Y872" s="41" t="str">
        <f t="shared" si="162"/>
        <v/>
      </c>
      <c r="Z872" s="96" t="str">
        <f t="shared" si="163"/>
        <v/>
      </c>
      <c r="AA872" s="77" t="str">
        <f t="shared" si="164"/>
        <v/>
      </c>
      <c r="AB872" s="77" t="str">
        <f t="shared" si="165"/>
        <v/>
      </c>
      <c r="AC872" s="43" t="str">
        <f t="shared" si="166"/>
        <v/>
      </c>
      <c r="AD872" s="23"/>
      <c r="AE872" s="23"/>
      <c r="AF872" s="23"/>
      <c r="AG872" s="23"/>
      <c r="AH872" s="41" t="str">
        <f t="shared" si="167"/>
        <v/>
      </c>
      <c r="AI872" s="88"/>
      <c r="AJ872" s="26"/>
      <c r="AK872" s="26"/>
      <c r="AL872" s="26"/>
    </row>
    <row r="873" spans="1:38">
      <c r="A873" s="42">
        <v>870</v>
      </c>
      <c r="B873" s="42" t="s">
        <v>4</v>
      </c>
      <c r="C873" s="99"/>
      <c r="D873" s="42" t="str">
        <f t="shared" si="158"/>
        <v/>
      </c>
      <c r="E873" s="99"/>
      <c r="F873" s="26"/>
      <c r="G873" s="99"/>
      <c r="H873" s="107"/>
      <c r="I873" s="53"/>
      <c r="J873" s="53"/>
      <c r="K873" s="99"/>
      <c r="L873" s="26" t="str">
        <f t="shared" si="159"/>
        <v>_</v>
      </c>
      <c r="M873" s="99"/>
      <c r="N873" s="42" t="str">
        <f t="shared" si="160"/>
        <v/>
      </c>
      <c r="O873" s="70"/>
      <c r="P873" s="63"/>
      <c r="Q873" s="64"/>
      <c r="R873" s="26"/>
      <c r="S873" s="26"/>
      <c r="T873" s="42" t="str">
        <f t="shared" si="156"/>
        <v/>
      </c>
      <c r="U873" s="42" t="str">
        <f>IF(E873="","",#REF!-N873)</f>
        <v/>
      </c>
      <c r="V873" s="42" t="str">
        <f t="shared" si="157"/>
        <v/>
      </c>
      <c r="W873" s="42" t="str">
        <f t="shared" si="161"/>
        <v/>
      </c>
      <c r="X873" s="41" t="str">
        <f>IF(E873="","",VLOOKUP(G873,#REF!,2,0))</f>
        <v/>
      </c>
      <c r="Y873" s="41" t="str">
        <f t="shared" si="162"/>
        <v/>
      </c>
      <c r="Z873" s="96" t="str">
        <f t="shared" si="163"/>
        <v/>
      </c>
      <c r="AA873" s="77" t="str">
        <f t="shared" si="164"/>
        <v/>
      </c>
      <c r="AB873" s="77" t="str">
        <f t="shared" si="165"/>
        <v/>
      </c>
      <c r="AC873" s="43" t="str">
        <f t="shared" si="166"/>
        <v/>
      </c>
      <c r="AD873" s="23"/>
      <c r="AE873" s="23"/>
      <c r="AF873" s="23"/>
      <c r="AG873" s="23"/>
      <c r="AH873" s="41" t="str">
        <f t="shared" si="167"/>
        <v/>
      </c>
      <c r="AI873" s="88"/>
      <c r="AJ873" s="26"/>
      <c r="AK873" s="26"/>
      <c r="AL873" s="26"/>
    </row>
    <row r="874" spans="1:38">
      <c r="A874" s="42">
        <v>871</v>
      </c>
      <c r="B874" s="42" t="s">
        <v>4</v>
      </c>
      <c r="C874" s="99"/>
      <c r="D874" s="42" t="str">
        <f t="shared" si="158"/>
        <v/>
      </c>
      <c r="E874" s="99"/>
      <c r="F874" s="26"/>
      <c r="G874" s="99"/>
      <c r="H874" s="107"/>
      <c r="I874" s="53"/>
      <c r="J874" s="53"/>
      <c r="K874" s="99"/>
      <c r="L874" s="26" t="str">
        <f t="shared" si="159"/>
        <v>_</v>
      </c>
      <c r="M874" s="99"/>
      <c r="N874" s="42" t="str">
        <f t="shared" si="160"/>
        <v/>
      </c>
      <c r="O874" s="70"/>
      <c r="P874" s="63"/>
      <c r="Q874" s="64"/>
      <c r="R874" s="26"/>
      <c r="S874" s="26"/>
      <c r="T874" s="42" t="str">
        <f t="shared" si="156"/>
        <v/>
      </c>
      <c r="U874" s="42" t="str">
        <f>IF(E874="","",#REF!-N874)</f>
        <v/>
      </c>
      <c r="V874" s="42" t="str">
        <f t="shared" si="157"/>
        <v/>
      </c>
      <c r="W874" s="42" t="str">
        <f t="shared" si="161"/>
        <v/>
      </c>
      <c r="X874" s="41" t="str">
        <f>IF(E874="","",VLOOKUP(G874,#REF!,2,0))</f>
        <v/>
      </c>
      <c r="Y874" s="41" t="str">
        <f t="shared" si="162"/>
        <v/>
      </c>
      <c r="Z874" s="96" t="str">
        <f t="shared" si="163"/>
        <v/>
      </c>
      <c r="AA874" s="77" t="str">
        <f t="shared" si="164"/>
        <v/>
      </c>
      <c r="AB874" s="77" t="str">
        <f t="shared" si="165"/>
        <v/>
      </c>
      <c r="AC874" s="43" t="str">
        <f t="shared" si="166"/>
        <v/>
      </c>
      <c r="AD874" s="23"/>
      <c r="AE874" s="23"/>
      <c r="AF874" s="23"/>
      <c r="AG874" s="23"/>
      <c r="AH874" s="41" t="str">
        <f t="shared" si="167"/>
        <v/>
      </c>
      <c r="AI874" s="88"/>
      <c r="AJ874" s="26"/>
      <c r="AK874" s="26"/>
      <c r="AL874" s="26"/>
    </row>
    <row r="875" spans="1:38">
      <c r="A875" s="42">
        <v>872</v>
      </c>
      <c r="B875" s="42" t="s">
        <v>4</v>
      </c>
      <c r="C875" s="99"/>
      <c r="D875" s="42" t="str">
        <f t="shared" si="158"/>
        <v/>
      </c>
      <c r="E875" s="99"/>
      <c r="F875" s="26"/>
      <c r="G875" s="99"/>
      <c r="H875" s="107"/>
      <c r="I875" s="53"/>
      <c r="J875" s="53"/>
      <c r="K875" s="99"/>
      <c r="L875" s="26" t="str">
        <f t="shared" si="159"/>
        <v>_</v>
      </c>
      <c r="M875" s="99"/>
      <c r="N875" s="42" t="str">
        <f t="shared" si="160"/>
        <v/>
      </c>
      <c r="O875" s="70"/>
      <c r="P875" s="63"/>
      <c r="Q875" s="64"/>
      <c r="R875" s="26"/>
      <c r="S875" s="26"/>
      <c r="T875" s="42" t="str">
        <f t="shared" si="156"/>
        <v/>
      </c>
      <c r="U875" s="42" t="str">
        <f>IF(E875="","",#REF!-N875)</f>
        <v/>
      </c>
      <c r="V875" s="42" t="str">
        <f t="shared" si="157"/>
        <v/>
      </c>
      <c r="W875" s="42" t="str">
        <f t="shared" si="161"/>
        <v/>
      </c>
      <c r="X875" s="41" t="str">
        <f>IF(E875="","",VLOOKUP(G875,#REF!,2,0))</f>
        <v/>
      </c>
      <c r="Y875" s="41" t="str">
        <f t="shared" si="162"/>
        <v/>
      </c>
      <c r="Z875" s="96" t="str">
        <f t="shared" si="163"/>
        <v/>
      </c>
      <c r="AA875" s="77" t="str">
        <f t="shared" si="164"/>
        <v/>
      </c>
      <c r="AB875" s="77" t="str">
        <f t="shared" si="165"/>
        <v/>
      </c>
      <c r="AC875" s="43" t="str">
        <f t="shared" si="166"/>
        <v/>
      </c>
      <c r="AD875" s="23"/>
      <c r="AE875" s="23"/>
      <c r="AF875" s="23"/>
      <c r="AG875" s="23"/>
      <c r="AH875" s="41" t="str">
        <f t="shared" si="167"/>
        <v/>
      </c>
      <c r="AI875" s="88"/>
      <c r="AJ875" s="26"/>
      <c r="AK875" s="26"/>
      <c r="AL875" s="26"/>
    </row>
    <row r="876" spans="1:38">
      <c r="A876" s="42">
        <v>873</v>
      </c>
      <c r="B876" s="42" t="s">
        <v>4</v>
      </c>
      <c r="C876" s="99"/>
      <c r="D876" s="42" t="str">
        <f t="shared" si="158"/>
        <v/>
      </c>
      <c r="E876" s="99"/>
      <c r="F876" s="26"/>
      <c r="G876" s="99"/>
      <c r="H876" s="107"/>
      <c r="I876" s="53"/>
      <c r="J876" s="53"/>
      <c r="K876" s="99"/>
      <c r="L876" s="26" t="str">
        <f t="shared" si="159"/>
        <v>_</v>
      </c>
      <c r="M876" s="99"/>
      <c r="N876" s="42" t="str">
        <f t="shared" si="160"/>
        <v/>
      </c>
      <c r="O876" s="70"/>
      <c r="P876" s="63"/>
      <c r="Q876" s="64"/>
      <c r="R876" s="26"/>
      <c r="S876" s="26"/>
      <c r="T876" s="42" t="str">
        <f t="shared" si="156"/>
        <v/>
      </c>
      <c r="U876" s="42" t="str">
        <f>IF(E876="","",#REF!-N876)</f>
        <v/>
      </c>
      <c r="V876" s="42" t="str">
        <f t="shared" si="157"/>
        <v/>
      </c>
      <c r="W876" s="42" t="str">
        <f t="shared" si="161"/>
        <v/>
      </c>
      <c r="X876" s="41" t="str">
        <f>IF(E876="","",VLOOKUP(G876,#REF!,2,0))</f>
        <v/>
      </c>
      <c r="Y876" s="41" t="str">
        <f t="shared" si="162"/>
        <v/>
      </c>
      <c r="Z876" s="96" t="str">
        <f t="shared" si="163"/>
        <v/>
      </c>
      <c r="AA876" s="77" t="str">
        <f t="shared" si="164"/>
        <v/>
      </c>
      <c r="AB876" s="77" t="str">
        <f t="shared" si="165"/>
        <v/>
      </c>
      <c r="AC876" s="43" t="str">
        <f t="shared" si="166"/>
        <v/>
      </c>
      <c r="AD876" s="23"/>
      <c r="AE876" s="23"/>
      <c r="AF876" s="23"/>
      <c r="AG876" s="23"/>
      <c r="AH876" s="41" t="str">
        <f t="shared" si="167"/>
        <v/>
      </c>
      <c r="AI876" s="88"/>
      <c r="AJ876" s="26"/>
      <c r="AK876" s="26"/>
      <c r="AL876" s="26"/>
    </row>
    <row r="877" spans="1:38">
      <c r="A877" s="42">
        <v>874</v>
      </c>
      <c r="B877" s="42" t="s">
        <v>4</v>
      </c>
      <c r="C877" s="99"/>
      <c r="D877" s="42" t="str">
        <f t="shared" si="158"/>
        <v/>
      </c>
      <c r="E877" s="99"/>
      <c r="F877" s="26"/>
      <c r="G877" s="99"/>
      <c r="H877" s="107"/>
      <c r="I877" s="53"/>
      <c r="J877" s="53"/>
      <c r="K877" s="99"/>
      <c r="L877" s="26" t="str">
        <f t="shared" si="159"/>
        <v>_</v>
      </c>
      <c r="M877" s="99"/>
      <c r="N877" s="42" t="str">
        <f t="shared" si="160"/>
        <v/>
      </c>
      <c r="O877" s="70"/>
      <c r="P877" s="63"/>
      <c r="Q877" s="64"/>
      <c r="R877" s="26"/>
      <c r="S877" s="26"/>
      <c r="T877" s="42" t="str">
        <f t="shared" si="156"/>
        <v/>
      </c>
      <c r="U877" s="42" t="str">
        <f>IF(E877="","",#REF!-N877)</f>
        <v/>
      </c>
      <c r="V877" s="42" t="str">
        <f t="shared" si="157"/>
        <v/>
      </c>
      <c r="W877" s="42" t="str">
        <f t="shared" si="161"/>
        <v/>
      </c>
      <c r="X877" s="41" t="str">
        <f>IF(E877="","",VLOOKUP(G877,#REF!,2,0))</f>
        <v/>
      </c>
      <c r="Y877" s="41" t="str">
        <f t="shared" si="162"/>
        <v/>
      </c>
      <c r="Z877" s="96" t="str">
        <f t="shared" si="163"/>
        <v/>
      </c>
      <c r="AA877" s="77" t="str">
        <f t="shared" si="164"/>
        <v/>
      </c>
      <c r="AB877" s="77" t="str">
        <f t="shared" si="165"/>
        <v/>
      </c>
      <c r="AC877" s="43" t="str">
        <f t="shared" si="166"/>
        <v/>
      </c>
      <c r="AD877" s="23"/>
      <c r="AE877" s="23"/>
      <c r="AF877" s="23"/>
      <c r="AG877" s="23"/>
      <c r="AH877" s="41" t="str">
        <f t="shared" si="167"/>
        <v/>
      </c>
      <c r="AI877" s="88"/>
      <c r="AJ877" s="26"/>
      <c r="AK877" s="26"/>
      <c r="AL877" s="26"/>
    </row>
    <row r="878" spans="1:38">
      <c r="A878" s="42">
        <v>875</v>
      </c>
      <c r="B878" s="42" t="s">
        <v>4</v>
      </c>
      <c r="C878" s="99"/>
      <c r="D878" s="42" t="str">
        <f t="shared" si="158"/>
        <v/>
      </c>
      <c r="E878" s="99"/>
      <c r="F878" s="26"/>
      <c r="G878" s="99"/>
      <c r="H878" s="107"/>
      <c r="I878" s="53"/>
      <c r="J878" s="53"/>
      <c r="K878" s="99"/>
      <c r="L878" s="26" t="str">
        <f t="shared" si="159"/>
        <v>_</v>
      </c>
      <c r="M878" s="99"/>
      <c r="N878" s="42" t="str">
        <f t="shared" si="160"/>
        <v/>
      </c>
      <c r="O878" s="70"/>
      <c r="P878" s="63"/>
      <c r="Q878" s="64"/>
      <c r="R878" s="26"/>
      <c r="S878" s="26"/>
      <c r="T878" s="42" t="str">
        <f t="shared" si="156"/>
        <v/>
      </c>
      <c r="U878" s="42" t="str">
        <f>IF(E878="","",#REF!-N878)</f>
        <v/>
      </c>
      <c r="V878" s="42" t="str">
        <f t="shared" si="157"/>
        <v/>
      </c>
      <c r="W878" s="42" t="str">
        <f t="shared" si="161"/>
        <v/>
      </c>
      <c r="X878" s="41" t="str">
        <f>IF(E878="","",VLOOKUP(G878,#REF!,2,0))</f>
        <v/>
      </c>
      <c r="Y878" s="41" t="str">
        <f t="shared" si="162"/>
        <v/>
      </c>
      <c r="Z878" s="96" t="str">
        <f t="shared" si="163"/>
        <v/>
      </c>
      <c r="AA878" s="77" t="str">
        <f t="shared" si="164"/>
        <v/>
      </c>
      <c r="AB878" s="77" t="str">
        <f t="shared" si="165"/>
        <v/>
      </c>
      <c r="AC878" s="43" t="str">
        <f t="shared" si="166"/>
        <v/>
      </c>
      <c r="AD878" s="23"/>
      <c r="AE878" s="23"/>
      <c r="AF878" s="23"/>
      <c r="AG878" s="23"/>
      <c r="AH878" s="41" t="str">
        <f t="shared" si="167"/>
        <v/>
      </c>
      <c r="AI878" s="88"/>
      <c r="AJ878" s="26"/>
      <c r="AK878" s="26"/>
      <c r="AL878" s="26"/>
    </row>
    <row r="879" spans="1:38">
      <c r="A879" s="42">
        <v>876</v>
      </c>
      <c r="B879" s="42" t="s">
        <v>4</v>
      </c>
      <c r="C879" s="99"/>
      <c r="D879" s="42" t="str">
        <f t="shared" si="158"/>
        <v/>
      </c>
      <c r="E879" s="99"/>
      <c r="F879" s="26"/>
      <c r="G879" s="99"/>
      <c r="H879" s="107"/>
      <c r="I879" s="53"/>
      <c r="J879" s="53"/>
      <c r="K879" s="99"/>
      <c r="L879" s="26" t="str">
        <f t="shared" si="159"/>
        <v>_</v>
      </c>
      <c r="M879" s="99"/>
      <c r="N879" s="42" t="str">
        <f t="shared" si="160"/>
        <v/>
      </c>
      <c r="O879" s="70"/>
      <c r="P879" s="63"/>
      <c r="Q879" s="64"/>
      <c r="R879" s="26"/>
      <c r="S879" s="26"/>
      <c r="T879" s="42" t="str">
        <f t="shared" si="156"/>
        <v/>
      </c>
      <c r="U879" s="42" t="str">
        <f>IF(E879="","",#REF!-N879)</f>
        <v/>
      </c>
      <c r="V879" s="42" t="str">
        <f t="shared" si="157"/>
        <v/>
      </c>
      <c r="W879" s="42" t="str">
        <f t="shared" si="161"/>
        <v/>
      </c>
      <c r="X879" s="41" t="str">
        <f>IF(E879="","",VLOOKUP(G879,#REF!,2,0))</f>
        <v/>
      </c>
      <c r="Y879" s="41" t="str">
        <f t="shared" si="162"/>
        <v/>
      </c>
      <c r="Z879" s="96" t="str">
        <f t="shared" si="163"/>
        <v/>
      </c>
      <c r="AA879" s="77" t="str">
        <f t="shared" si="164"/>
        <v/>
      </c>
      <c r="AB879" s="77" t="str">
        <f t="shared" si="165"/>
        <v/>
      </c>
      <c r="AC879" s="43" t="str">
        <f t="shared" si="166"/>
        <v/>
      </c>
      <c r="AD879" s="23"/>
      <c r="AE879" s="23"/>
      <c r="AF879" s="23"/>
      <c r="AG879" s="23"/>
      <c r="AH879" s="41" t="str">
        <f t="shared" si="167"/>
        <v/>
      </c>
      <c r="AI879" s="88"/>
      <c r="AJ879" s="26"/>
      <c r="AK879" s="26"/>
      <c r="AL879" s="26"/>
    </row>
    <row r="880" spans="1:38">
      <c r="A880" s="42">
        <v>877</v>
      </c>
      <c r="B880" s="42" t="s">
        <v>4</v>
      </c>
      <c r="C880" s="99"/>
      <c r="D880" s="42" t="str">
        <f t="shared" si="158"/>
        <v/>
      </c>
      <c r="E880" s="99"/>
      <c r="F880" s="26"/>
      <c r="G880" s="99"/>
      <c r="H880" s="107"/>
      <c r="I880" s="53"/>
      <c r="J880" s="53"/>
      <c r="K880" s="99"/>
      <c r="L880" s="26" t="str">
        <f t="shared" si="159"/>
        <v>_</v>
      </c>
      <c r="M880" s="99"/>
      <c r="N880" s="42" t="str">
        <f t="shared" si="160"/>
        <v/>
      </c>
      <c r="O880" s="70"/>
      <c r="P880" s="63"/>
      <c r="Q880" s="64"/>
      <c r="R880" s="26"/>
      <c r="S880" s="26"/>
      <c r="T880" s="42" t="str">
        <f t="shared" si="156"/>
        <v/>
      </c>
      <c r="U880" s="42" t="str">
        <f>IF(E880="","",#REF!-N880)</f>
        <v/>
      </c>
      <c r="V880" s="42" t="str">
        <f t="shared" si="157"/>
        <v/>
      </c>
      <c r="W880" s="42" t="str">
        <f t="shared" si="161"/>
        <v/>
      </c>
      <c r="X880" s="41" t="str">
        <f>IF(E880="","",VLOOKUP(G880,#REF!,2,0))</f>
        <v/>
      </c>
      <c r="Y880" s="41" t="str">
        <f t="shared" si="162"/>
        <v/>
      </c>
      <c r="Z880" s="96" t="str">
        <f t="shared" si="163"/>
        <v/>
      </c>
      <c r="AA880" s="77" t="str">
        <f t="shared" si="164"/>
        <v/>
      </c>
      <c r="AB880" s="77" t="str">
        <f t="shared" si="165"/>
        <v/>
      </c>
      <c r="AC880" s="43" t="str">
        <f t="shared" si="166"/>
        <v/>
      </c>
      <c r="AD880" s="23"/>
      <c r="AE880" s="23"/>
      <c r="AF880" s="23"/>
      <c r="AG880" s="23"/>
      <c r="AH880" s="41" t="str">
        <f t="shared" si="167"/>
        <v/>
      </c>
      <c r="AI880" s="88"/>
      <c r="AJ880" s="26"/>
      <c r="AK880" s="26"/>
      <c r="AL880" s="26"/>
    </row>
    <row r="881" spans="1:38">
      <c r="A881" s="42">
        <v>878</v>
      </c>
      <c r="B881" s="42" t="s">
        <v>4</v>
      </c>
      <c r="C881" s="99"/>
      <c r="D881" s="42" t="str">
        <f t="shared" si="158"/>
        <v/>
      </c>
      <c r="E881" s="99"/>
      <c r="F881" s="26"/>
      <c r="G881" s="99"/>
      <c r="H881" s="107"/>
      <c r="I881" s="53"/>
      <c r="J881" s="53"/>
      <c r="K881" s="99"/>
      <c r="L881" s="26" t="str">
        <f t="shared" si="159"/>
        <v>_</v>
      </c>
      <c r="M881" s="99"/>
      <c r="N881" s="42" t="str">
        <f t="shared" si="160"/>
        <v/>
      </c>
      <c r="O881" s="70"/>
      <c r="P881" s="63"/>
      <c r="Q881" s="64"/>
      <c r="R881" s="26"/>
      <c r="S881" s="26"/>
      <c r="T881" s="42" t="str">
        <f t="shared" si="156"/>
        <v/>
      </c>
      <c r="U881" s="42" t="str">
        <f>IF(E881="","",#REF!-N881)</f>
        <v/>
      </c>
      <c r="V881" s="42" t="str">
        <f t="shared" si="157"/>
        <v/>
      </c>
      <c r="W881" s="42" t="str">
        <f t="shared" si="161"/>
        <v/>
      </c>
      <c r="X881" s="41" t="str">
        <f>IF(E881="","",VLOOKUP(G881,#REF!,2,0))</f>
        <v/>
      </c>
      <c r="Y881" s="41" t="str">
        <f t="shared" si="162"/>
        <v/>
      </c>
      <c r="Z881" s="96" t="str">
        <f t="shared" si="163"/>
        <v/>
      </c>
      <c r="AA881" s="77" t="str">
        <f t="shared" si="164"/>
        <v/>
      </c>
      <c r="AB881" s="77" t="str">
        <f t="shared" si="165"/>
        <v/>
      </c>
      <c r="AC881" s="43" t="str">
        <f t="shared" si="166"/>
        <v/>
      </c>
      <c r="AD881" s="23"/>
      <c r="AE881" s="23"/>
      <c r="AF881" s="23"/>
      <c r="AG881" s="23"/>
      <c r="AH881" s="41" t="str">
        <f t="shared" si="167"/>
        <v/>
      </c>
      <c r="AI881" s="88"/>
      <c r="AJ881" s="26"/>
      <c r="AK881" s="26"/>
      <c r="AL881" s="26"/>
    </row>
    <row r="882" spans="1:38">
      <c r="A882" s="42">
        <v>879</v>
      </c>
      <c r="B882" s="42" t="s">
        <v>4</v>
      </c>
      <c r="C882" s="99"/>
      <c r="D882" s="42" t="str">
        <f t="shared" si="158"/>
        <v/>
      </c>
      <c r="E882" s="99"/>
      <c r="F882" s="26"/>
      <c r="G882" s="99"/>
      <c r="H882" s="107"/>
      <c r="I882" s="53"/>
      <c r="J882" s="53"/>
      <c r="K882" s="99"/>
      <c r="L882" s="26" t="str">
        <f t="shared" si="159"/>
        <v>_</v>
      </c>
      <c r="M882" s="99"/>
      <c r="N882" s="42" t="str">
        <f t="shared" si="160"/>
        <v/>
      </c>
      <c r="O882" s="70"/>
      <c r="P882" s="63"/>
      <c r="Q882" s="64"/>
      <c r="R882" s="26"/>
      <c r="S882" s="26"/>
      <c r="T882" s="42" t="str">
        <f t="shared" si="156"/>
        <v/>
      </c>
      <c r="U882" s="42" t="str">
        <f>IF(E882="","",#REF!-N882)</f>
        <v/>
      </c>
      <c r="V882" s="42" t="str">
        <f t="shared" si="157"/>
        <v/>
      </c>
      <c r="W882" s="42" t="str">
        <f t="shared" si="161"/>
        <v/>
      </c>
      <c r="X882" s="41" t="str">
        <f>IF(E882="","",VLOOKUP(G882,#REF!,2,0))</f>
        <v/>
      </c>
      <c r="Y882" s="41" t="str">
        <f t="shared" si="162"/>
        <v/>
      </c>
      <c r="Z882" s="96" t="str">
        <f t="shared" si="163"/>
        <v/>
      </c>
      <c r="AA882" s="77" t="str">
        <f t="shared" si="164"/>
        <v/>
      </c>
      <c r="AB882" s="77" t="str">
        <f t="shared" si="165"/>
        <v/>
      </c>
      <c r="AC882" s="43" t="str">
        <f t="shared" si="166"/>
        <v/>
      </c>
      <c r="AD882" s="23"/>
      <c r="AE882" s="23"/>
      <c r="AF882" s="23"/>
      <c r="AG882" s="23"/>
      <c r="AH882" s="41" t="str">
        <f t="shared" si="167"/>
        <v/>
      </c>
      <c r="AI882" s="88"/>
      <c r="AJ882" s="26"/>
      <c r="AK882" s="26"/>
      <c r="AL882" s="26"/>
    </row>
    <row r="883" spans="1:38">
      <c r="A883" s="42">
        <v>880</v>
      </c>
      <c r="B883" s="42" t="s">
        <v>4</v>
      </c>
      <c r="C883" s="99"/>
      <c r="D883" s="42" t="str">
        <f t="shared" si="158"/>
        <v/>
      </c>
      <c r="E883" s="99"/>
      <c r="F883" s="26"/>
      <c r="G883" s="99"/>
      <c r="H883" s="107"/>
      <c r="I883" s="53"/>
      <c r="J883" s="53"/>
      <c r="K883" s="99"/>
      <c r="L883" s="26" t="str">
        <f t="shared" si="159"/>
        <v>_</v>
      </c>
      <c r="M883" s="99"/>
      <c r="N883" s="42" t="str">
        <f t="shared" si="160"/>
        <v/>
      </c>
      <c r="O883" s="70"/>
      <c r="P883" s="63"/>
      <c r="Q883" s="64"/>
      <c r="R883" s="26"/>
      <c r="S883" s="26"/>
      <c r="T883" s="42" t="str">
        <f t="shared" si="156"/>
        <v/>
      </c>
      <c r="U883" s="42" t="str">
        <f>IF(E883="","",#REF!-N883)</f>
        <v/>
      </c>
      <c r="V883" s="42" t="str">
        <f t="shared" si="157"/>
        <v/>
      </c>
      <c r="W883" s="42" t="str">
        <f t="shared" si="161"/>
        <v/>
      </c>
      <c r="X883" s="41" t="str">
        <f>IF(E883="","",VLOOKUP(G883,#REF!,2,0))</f>
        <v/>
      </c>
      <c r="Y883" s="41" t="str">
        <f t="shared" si="162"/>
        <v/>
      </c>
      <c r="Z883" s="96" t="str">
        <f t="shared" si="163"/>
        <v/>
      </c>
      <c r="AA883" s="77" t="str">
        <f t="shared" si="164"/>
        <v/>
      </c>
      <c r="AB883" s="77" t="str">
        <f t="shared" si="165"/>
        <v/>
      </c>
      <c r="AC883" s="43" t="str">
        <f t="shared" si="166"/>
        <v/>
      </c>
      <c r="AD883" s="23"/>
      <c r="AE883" s="23"/>
      <c r="AF883" s="23"/>
      <c r="AG883" s="23"/>
      <c r="AH883" s="41" t="str">
        <f t="shared" si="167"/>
        <v/>
      </c>
      <c r="AI883" s="88"/>
      <c r="AJ883" s="26"/>
      <c r="AK883" s="26"/>
      <c r="AL883" s="26"/>
    </row>
    <row r="884" spans="1:38">
      <c r="A884" s="42">
        <v>881</v>
      </c>
      <c r="B884" s="42" t="s">
        <v>4</v>
      </c>
      <c r="C884" s="99"/>
      <c r="D884" s="42" t="str">
        <f t="shared" si="158"/>
        <v/>
      </c>
      <c r="E884" s="99"/>
      <c r="F884" s="26"/>
      <c r="G884" s="99"/>
      <c r="H884" s="107"/>
      <c r="I884" s="53"/>
      <c r="J884" s="53"/>
      <c r="K884" s="99"/>
      <c r="L884" s="26" t="str">
        <f t="shared" si="159"/>
        <v>_</v>
      </c>
      <c r="M884" s="99"/>
      <c r="N884" s="42" t="str">
        <f t="shared" si="160"/>
        <v/>
      </c>
      <c r="O884" s="70"/>
      <c r="P884" s="63"/>
      <c r="Q884" s="64"/>
      <c r="R884" s="26"/>
      <c r="S884" s="26"/>
      <c r="T884" s="42" t="str">
        <f t="shared" si="156"/>
        <v/>
      </c>
      <c r="U884" s="42" t="str">
        <f>IF(E884="","",#REF!-N884)</f>
        <v/>
      </c>
      <c r="V884" s="42" t="str">
        <f t="shared" si="157"/>
        <v/>
      </c>
      <c r="W884" s="42" t="str">
        <f t="shared" si="161"/>
        <v/>
      </c>
      <c r="X884" s="41" t="str">
        <f>IF(E884="","",VLOOKUP(G884,#REF!,2,0))</f>
        <v/>
      </c>
      <c r="Y884" s="41" t="str">
        <f t="shared" si="162"/>
        <v/>
      </c>
      <c r="Z884" s="96" t="str">
        <f t="shared" si="163"/>
        <v/>
      </c>
      <c r="AA884" s="77" t="str">
        <f t="shared" si="164"/>
        <v/>
      </c>
      <c r="AB884" s="77" t="str">
        <f t="shared" si="165"/>
        <v/>
      </c>
      <c r="AC884" s="43" t="str">
        <f t="shared" si="166"/>
        <v/>
      </c>
      <c r="AD884" s="23"/>
      <c r="AE884" s="23"/>
      <c r="AF884" s="23"/>
      <c r="AG884" s="23"/>
      <c r="AH884" s="41" t="str">
        <f t="shared" si="167"/>
        <v/>
      </c>
      <c r="AI884" s="88"/>
      <c r="AJ884" s="26"/>
      <c r="AK884" s="26"/>
      <c r="AL884" s="26"/>
    </row>
    <row r="885" spans="1:38">
      <c r="A885" s="42">
        <v>882</v>
      </c>
      <c r="B885" s="42" t="s">
        <v>4</v>
      </c>
      <c r="C885" s="99"/>
      <c r="D885" s="42" t="str">
        <f t="shared" si="158"/>
        <v/>
      </c>
      <c r="E885" s="99"/>
      <c r="F885" s="26"/>
      <c r="G885" s="99"/>
      <c r="H885" s="107"/>
      <c r="I885" s="53"/>
      <c r="J885" s="53"/>
      <c r="K885" s="99"/>
      <c r="L885" s="26" t="str">
        <f t="shared" si="159"/>
        <v>_</v>
      </c>
      <c r="M885" s="99"/>
      <c r="N885" s="42" t="str">
        <f t="shared" si="160"/>
        <v/>
      </c>
      <c r="O885" s="70"/>
      <c r="P885" s="63"/>
      <c r="Q885" s="64"/>
      <c r="R885" s="26"/>
      <c r="S885" s="26"/>
      <c r="T885" s="42" t="str">
        <f t="shared" si="156"/>
        <v/>
      </c>
      <c r="U885" s="42" t="str">
        <f>IF(E885="","",#REF!-N885)</f>
        <v/>
      </c>
      <c r="V885" s="42" t="str">
        <f t="shared" si="157"/>
        <v/>
      </c>
      <c r="W885" s="42" t="str">
        <f t="shared" si="161"/>
        <v/>
      </c>
      <c r="X885" s="41" t="str">
        <f>IF(E885="","",VLOOKUP(G885,#REF!,2,0))</f>
        <v/>
      </c>
      <c r="Y885" s="41" t="str">
        <f t="shared" si="162"/>
        <v/>
      </c>
      <c r="Z885" s="96" t="str">
        <f t="shared" si="163"/>
        <v/>
      </c>
      <c r="AA885" s="77" t="str">
        <f t="shared" si="164"/>
        <v/>
      </c>
      <c r="AB885" s="77" t="str">
        <f t="shared" si="165"/>
        <v/>
      </c>
      <c r="AC885" s="43" t="str">
        <f t="shared" si="166"/>
        <v/>
      </c>
      <c r="AD885" s="23"/>
      <c r="AE885" s="23"/>
      <c r="AF885" s="23"/>
      <c r="AG885" s="23"/>
      <c r="AH885" s="41" t="str">
        <f t="shared" si="167"/>
        <v/>
      </c>
      <c r="AI885" s="88"/>
      <c r="AJ885" s="26"/>
      <c r="AK885" s="26"/>
      <c r="AL885" s="26"/>
    </row>
    <row r="886" spans="1:38">
      <c r="A886" s="42">
        <v>883</v>
      </c>
      <c r="B886" s="42" t="s">
        <v>4</v>
      </c>
      <c r="C886" s="99"/>
      <c r="D886" s="42" t="str">
        <f t="shared" si="158"/>
        <v/>
      </c>
      <c r="E886" s="99"/>
      <c r="F886" s="26"/>
      <c r="G886" s="99"/>
      <c r="H886" s="107"/>
      <c r="I886" s="53"/>
      <c r="J886" s="53"/>
      <c r="K886" s="99"/>
      <c r="L886" s="26" t="str">
        <f t="shared" si="159"/>
        <v>_</v>
      </c>
      <c r="M886" s="99"/>
      <c r="N886" s="42" t="str">
        <f t="shared" si="160"/>
        <v/>
      </c>
      <c r="O886" s="70"/>
      <c r="P886" s="63"/>
      <c r="Q886" s="64"/>
      <c r="R886" s="26"/>
      <c r="S886" s="26"/>
      <c r="T886" s="42" t="str">
        <f t="shared" si="156"/>
        <v/>
      </c>
      <c r="U886" s="42" t="str">
        <f>IF(E886="","",#REF!-N886)</f>
        <v/>
      </c>
      <c r="V886" s="42" t="str">
        <f t="shared" si="157"/>
        <v/>
      </c>
      <c r="W886" s="42" t="str">
        <f t="shared" si="161"/>
        <v/>
      </c>
      <c r="X886" s="41" t="str">
        <f>IF(E886="","",VLOOKUP(G886,#REF!,2,0))</f>
        <v/>
      </c>
      <c r="Y886" s="41" t="str">
        <f t="shared" si="162"/>
        <v/>
      </c>
      <c r="Z886" s="96" t="str">
        <f t="shared" si="163"/>
        <v/>
      </c>
      <c r="AA886" s="77" t="str">
        <f t="shared" si="164"/>
        <v/>
      </c>
      <c r="AB886" s="77" t="str">
        <f t="shared" si="165"/>
        <v/>
      </c>
      <c r="AC886" s="43" t="str">
        <f t="shared" si="166"/>
        <v/>
      </c>
      <c r="AD886" s="23"/>
      <c r="AE886" s="23"/>
      <c r="AF886" s="23"/>
      <c r="AG886" s="23"/>
      <c r="AH886" s="41" t="str">
        <f t="shared" si="167"/>
        <v/>
      </c>
      <c r="AI886" s="88"/>
      <c r="AJ886" s="26"/>
      <c r="AK886" s="26"/>
      <c r="AL886" s="26"/>
    </row>
    <row r="887" spans="1:38">
      <c r="A887" s="42">
        <v>884</v>
      </c>
      <c r="B887" s="42" t="s">
        <v>4</v>
      </c>
      <c r="C887" s="99"/>
      <c r="D887" s="42" t="str">
        <f t="shared" si="158"/>
        <v/>
      </c>
      <c r="E887" s="99"/>
      <c r="F887" s="26"/>
      <c r="G887" s="99"/>
      <c r="H887" s="107"/>
      <c r="I887" s="53"/>
      <c r="J887" s="53"/>
      <c r="K887" s="99"/>
      <c r="L887" s="26" t="str">
        <f t="shared" si="159"/>
        <v>_</v>
      </c>
      <c r="M887" s="99"/>
      <c r="N887" s="42" t="str">
        <f t="shared" si="160"/>
        <v/>
      </c>
      <c r="O887" s="70"/>
      <c r="P887" s="63"/>
      <c r="Q887" s="64"/>
      <c r="R887" s="26"/>
      <c r="S887" s="26"/>
      <c r="T887" s="42" t="str">
        <f t="shared" si="156"/>
        <v/>
      </c>
      <c r="U887" s="42" t="str">
        <f>IF(E887="","",#REF!-N887)</f>
        <v/>
      </c>
      <c r="V887" s="42" t="str">
        <f t="shared" si="157"/>
        <v/>
      </c>
      <c r="W887" s="42" t="str">
        <f t="shared" si="161"/>
        <v/>
      </c>
      <c r="X887" s="41" t="str">
        <f>IF(E887="","",VLOOKUP(G887,#REF!,2,0))</f>
        <v/>
      </c>
      <c r="Y887" s="41" t="str">
        <f t="shared" si="162"/>
        <v/>
      </c>
      <c r="Z887" s="96" t="str">
        <f t="shared" si="163"/>
        <v/>
      </c>
      <c r="AA887" s="77" t="str">
        <f t="shared" si="164"/>
        <v/>
      </c>
      <c r="AB887" s="77" t="str">
        <f t="shared" si="165"/>
        <v/>
      </c>
      <c r="AC887" s="43" t="str">
        <f t="shared" si="166"/>
        <v/>
      </c>
      <c r="AD887" s="23"/>
      <c r="AE887" s="23"/>
      <c r="AF887" s="23"/>
      <c r="AG887" s="23"/>
      <c r="AH887" s="41" t="str">
        <f t="shared" si="167"/>
        <v/>
      </c>
      <c r="AI887" s="88"/>
      <c r="AJ887" s="26"/>
      <c r="AK887" s="26"/>
      <c r="AL887" s="26"/>
    </row>
    <row r="888" spans="1:38">
      <c r="A888" s="42">
        <v>885</v>
      </c>
      <c r="B888" s="42" t="s">
        <v>4</v>
      </c>
      <c r="C888" s="99"/>
      <c r="D888" s="42" t="str">
        <f t="shared" si="158"/>
        <v/>
      </c>
      <c r="E888" s="99"/>
      <c r="F888" s="26"/>
      <c r="G888" s="99"/>
      <c r="H888" s="107"/>
      <c r="I888" s="53"/>
      <c r="J888" s="53"/>
      <c r="K888" s="99"/>
      <c r="L888" s="26" t="str">
        <f t="shared" si="159"/>
        <v>_</v>
      </c>
      <c r="M888" s="99"/>
      <c r="N888" s="42" t="str">
        <f t="shared" si="160"/>
        <v/>
      </c>
      <c r="O888" s="70"/>
      <c r="P888" s="63"/>
      <c r="Q888" s="64"/>
      <c r="R888" s="26"/>
      <c r="S888" s="26"/>
      <c r="T888" s="42" t="str">
        <f t="shared" si="156"/>
        <v/>
      </c>
      <c r="U888" s="42" t="str">
        <f>IF(E888="","",#REF!-N888)</f>
        <v/>
      </c>
      <c r="V888" s="42" t="str">
        <f t="shared" si="157"/>
        <v/>
      </c>
      <c r="W888" s="42" t="str">
        <f t="shared" si="161"/>
        <v/>
      </c>
      <c r="X888" s="41" t="str">
        <f>IF(E888="","",VLOOKUP(G888,#REF!,2,0))</f>
        <v/>
      </c>
      <c r="Y888" s="41" t="str">
        <f t="shared" si="162"/>
        <v/>
      </c>
      <c r="Z888" s="96" t="str">
        <f t="shared" si="163"/>
        <v/>
      </c>
      <c r="AA888" s="77" t="str">
        <f t="shared" si="164"/>
        <v/>
      </c>
      <c r="AB888" s="77" t="str">
        <f t="shared" si="165"/>
        <v/>
      </c>
      <c r="AC888" s="43" t="str">
        <f t="shared" si="166"/>
        <v/>
      </c>
      <c r="AD888" s="23"/>
      <c r="AE888" s="23"/>
      <c r="AF888" s="23"/>
      <c r="AG888" s="23"/>
      <c r="AH888" s="41" t="str">
        <f t="shared" si="167"/>
        <v/>
      </c>
      <c r="AI888" s="88"/>
      <c r="AJ888" s="26"/>
      <c r="AK888" s="26"/>
      <c r="AL888" s="26"/>
    </row>
    <row r="889" spans="1:38">
      <c r="A889" s="42">
        <v>886</v>
      </c>
      <c r="B889" s="42" t="s">
        <v>4</v>
      </c>
      <c r="C889" s="99"/>
      <c r="D889" s="42" t="str">
        <f t="shared" si="158"/>
        <v/>
      </c>
      <c r="E889" s="99"/>
      <c r="F889" s="26"/>
      <c r="G889" s="99"/>
      <c r="H889" s="107"/>
      <c r="I889" s="53"/>
      <c r="J889" s="53"/>
      <c r="K889" s="99"/>
      <c r="L889" s="26" t="str">
        <f t="shared" si="159"/>
        <v>_</v>
      </c>
      <c r="M889" s="99"/>
      <c r="N889" s="42" t="str">
        <f t="shared" si="160"/>
        <v/>
      </c>
      <c r="O889" s="70"/>
      <c r="P889" s="63"/>
      <c r="Q889" s="64"/>
      <c r="R889" s="26"/>
      <c r="S889" s="26"/>
      <c r="T889" s="42" t="str">
        <f t="shared" si="156"/>
        <v/>
      </c>
      <c r="U889" s="42" t="str">
        <f>IF(E889="","",#REF!-N889)</f>
        <v/>
      </c>
      <c r="V889" s="42" t="str">
        <f t="shared" si="157"/>
        <v/>
      </c>
      <c r="W889" s="42" t="str">
        <f t="shared" si="161"/>
        <v/>
      </c>
      <c r="X889" s="41" t="str">
        <f>IF(E889="","",VLOOKUP(G889,#REF!,2,0))</f>
        <v/>
      </c>
      <c r="Y889" s="41" t="str">
        <f t="shared" si="162"/>
        <v/>
      </c>
      <c r="Z889" s="96" t="str">
        <f t="shared" si="163"/>
        <v/>
      </c>
      <c r="AA889" s="77" t="str">
        <f t="shared" si="164"/>
        <v/>
      </c>
      <c r="AB889" s="77" t="str">
        <f t="shared" si="165"/>
        <v/>
      </c>
      <c r="AC889" s="43" t="str">
        <f t="shared" si="166"/>
        <v/>
      </c>
      <c r="AD889" s="23"/>
      <c r="AE889" s="23"/>
      <c r="AF889" s="23"/>
      <c r="AG889" s="23"/>
      <c r="AH889" s="41" t="str">
        <f t="shared" si="167"/>
        <v/>
      </c>
      <c r="AI889" s="88"/>
      <c r="AJ889" s="26"/>
      <c r="AK889" s="26"/>
      <c r="AL889" s="26"/>
    </row>
    <row r="890" spans="1:38">
      <c r="A890" s="42">
        <v>887</v>
      </c>
      <c r="B890" s="42" t="s">
        <v>4</v>
      </c>
      <c r="C890" s="99"/>
      <c r="D890" s="42" t="str">
        <f t="shared" si="158"/>
        <v/>
      </c>
      <c r="E890" s="99"/>
      <c r="F890" s="26"/>
      <c r="G890" s="99"/>
      <c r="H890" s="107"/>
      <c r="I890" s="53"/>
      <c r="J890" s="53"/>
      <c r="K890" s="99"/>
      <c r="L890" s="26" t="str">
        <f t="shared" si="159"/>
        <v>_</v>
      </c>
      <c r="M890" s="99"/>
      <c r="N890" s="42" t="str">
        <f t="shared" si="160"/>
        <v/>
      </c>
      <c r="O890" s="70"/>
      <c r="P890" s="63"/>
      <c r="Q890" s="64"/>
      <c r="R890" s="26"/>
      <c r="S890" s="26"/>
      <c r="T890" s="42" t="str">
        <f t="shared" si="156"/>
        <v/>
      </c>
      <c r="U890" s="42" t="str">
        <f>IF(E890="","",#REF!-N890)</f>
        <v/>
      </c>
      <c r="V890" s="42" t="str">
        <f t="shared" si="157"/>
        <v/>
      </c>
      <c r="W890" s="42" t="str">
        <f t="shared" si="161"/>
        <v/>
      </c>
      <c r="X890" s="41" t="str">
        <f>IF(E890="","",VLOOKUP(G890,#REF!,2,0))</f>
        <v/>
      </c>
      <c r="Y890" s="41" t="str">
        <f t="shared" si="162"/>
        <v/>
      </c>
      <c r="Z890" s="96" t="str">
        <f t="shared" si="163"/>
        <v/>
      </c>
      <c r="AA890" s="77" t="str">
        <f t="shared" si="164"/>
        <v/>
      </c>
      <c r="AB890" s="77" t="str">
        <f t="shared" si="165"/>
        <v/>
      </c>
      <c r="AC890" s="43" t="str">
        <f t="shared" si="166"/>
        <v/>
      </c>
      <c r="AD890" s="23"/>
      <c r="AE890" s="23"/>
      <c r="AF890" s="23"/>
      <c r="AG890" s="23"/>
      <c r="AH890" s="41" t="str">
        <f t="shared" si="167"/>
        <v/>
      </c>
      <c r="AI890" s="88"/>
      <c r="AJ890" s="26"/>
      <c r="AK890" s="26"/>
      <c r="AL890" s="26"/>
    </row>
    <row r="891" spans="1:38">
      <c r="A891" s="42">
        <v>888</v>
      </c>
      <c r="B891" s="42" t="s">
        <v>4</v>
      </c>
      <c r="C891" s="99"/>
      <c r="D891" s="42" t="str">
        <f t="shared" si="158"/>
        <v/>
      </c>
      <c r="E891" s="99"/>
      <c r="F891" s="26"/>
      <c r="G891" s="99"/>
      <c r="H891" s="107"/>
      <c r="I891" s="53"/>
      <c r="J891" s="53"/>
      <c r="K891" s="99"/>
      <c r="L891" s="26" t="str">
        <f t="shared" si="159"/>
        <v>_</v>
      </c>
      <c r="M891" s="99"/>
      <c r="N891" s="42" t="str">
        <f t="shared" si="160"/>
        <v/>
      </c>
      <c r="O891" s="70"/>
      <c r="P891" s="63"/>
      <c r="Q891" s="64"/>
      <c r="R891" s="26"/>
      <c r="S891" s="26"/>
      <c r="T891" s="42" t="str">
        <f t="shared" si="156"/>
        <v/>
      </c>
      <c r="U891" s="42" t="str">
        <f>IF(E891="","",#REF!-N891)</f>
        <v/>
      </c>
      <c r="V891" s="42" t="str">
        <f t="shared" si="157"/>
        <v/>
      </c>
      <c r="W891" s="42" t="str">
        <f t="shared" si="161"/>
        <v/>
      </c>
      <c r="X891" s="41" t="str">
        <f>IF(E891="","",VLOOKUP(G891,#REF!,2,0))</f>
        <v/>
      </c>
      <c r="Y891" s="41" t="str">
        <f t="shared" si="162"/>
        <v/>
      </c>
      <c r="Z891" s="96" t="str">
        <f t="shared" si="163"/>
        <v/>
      </c>
      <c r="AA891" s="77" t="str">
        <f t="shared" si="164"/>
        <v/>
      </c>
      <c r="AB891" s="77" t="str">
        <f t="shared" si="165"/>
        <v/>
      </c>
      <c r="AC891" s="43" t="str">
        <f t="shared" si="166"/>
        <v/>
      </c>
      <c r="AD891" s="23"/>
      <c r="AE891" s="23"/>
      <c r="AF891" s="23"/>
      <c r="AG891" s="23"/>
      <c r="AH891" s="41" t="str">
        <f t="shared" si="167"/>
        <v/>
      </c>
      <c r="AI891" s="88"/>
      <c r="AJ891" s="26"/>
      <c r="AK891" s="26"/>
      <c r="AL891" s="26"/>
    </row>
    <row r="892" spans="1:38">
      <c r="A892" s="42">
        <v>889</v>
      </c>
      <c r="B892" s="42" t="s">
        <v>4</v>
      </c>
      <c r="C892" s="99"/>
      <c r="D892" s="42" t="str">
        <f t="shared" si="158"/>
        <v/>
      </c>
      <c r="E892" s="99"/>
      <c r="F892" s="26"/>
      <c r="G892" s="99"/>
      <c r="H892" s="107"/>
      <c r="I892" s="53"/>
      <c r="J892" s="53"/>
      <c r="K892" s="99"/>
      <c r="L892" s="26" t="str">
        <f t="shared" si="159"/>
        <v>_</v>
      </c>
      <c r="M892" s="99"/>
      <c r="N892" s="42" t="str">
        <f t="shared" si="160"/>
        <v/>
      </c>
      <c r="O892" s="70"/>
      <c r="P892" s="63"/>
      <c r="Q892" s="64"/>
      <c r="R892" s="26"/>
      <c r="S892" s="26"/>
      <c r="T892" s="42" t="str">
        <f t="shared" si="156"/>
        <v/>
      </c>
      <c r="U892" s="42" t="str">
        <f>IF(E892="","",#REF!-N892)</f>
        <v/>
      </c>
      <c r="V892" s="42" t="str">
        <f t="shared" si="157"/>
        <v/>
      </c>
      <c r="W892" s="42" t="str">
        <f t="shared" si="161"/>
        <v/>
      </c>
      <c r="X892" s="41" t="str">
        <f>IF(E892="","",VLOOKUP(G892,#REF!,2,0))</f>
        <v/>
      </c>
      <c r="Y892" s="41" t="str">
        <f t="shared" si="162"/>
        <v/>
      </c>
      <c r="Z892" s="96" t="str">
        <f t="shared" si="163"/>
        <v/>
      </c>
      <c r="AA892" s="77" t="str">
        <f t="shared" si="164"/>
        <v/>
      </c>
      <c r="AB892" s="77" t="str">
        <f t="shared" si="165"/>
        <v/>
      </c>
      <c r="AC892" s="43" t="str">
        <f t="shared" si="166"/>
        <v/>
      </c>
      <c r="AD892" s="23"/>
      <c r="AE892" s="23"/>
      <c r="AF892" s="23"/>
      <c r="AG892" s="23"/>
      <c r="AH892" s="41" t="str">
        <f t="shared" si="167"/>
        <v/>
      </c>
      <c r="AI892" s="88"/>
      <c r="AJ892" s="26"/>
      <c r="AK892" s="26"/>
      <c r="AL892" s="26"/>
    </row>
    <row r="893" spans="1:38">
      <c r="A893" s="42">
        <v>890</v>
      </c>
      <c r="B893" s="42" t="s">
        <v>4</v>
      </c>
      <c r="C893" s="99"/>
      <c r="D893" s="42" t="str">
        <f t="shared" si="158"/>
        <v/>
      </c>
      <c r="E893" s="99"/>
      <c r="F893" s="26"/>
      <c r="G893" s="99"/>
      <c r="H893" s="107"/>
      <c r="I893" s="53"/>
      <c r="J893" s="53"/>
      <c r="K893" s="99"/>
      <c r="L893" s="26" t="str">
        <f t="shared" si="159"/>
        <v>_</v>
      </c>
      <c r="M893" s="99"/>
      <c r="N893" s="42" t="str">
        <f t="shared" si="160"/>
        <v/>
      </c>
      <c r="O893" s="70"/>
      <c r="P893" s="63"/>
      <c r="Q893" s="64"/>
      <c r="R893" s="26"/>
      <c r="S893" s="26"/>
      <c r="T893" s="42" t="str">
        <f t="shared" si="156"/>
        <v/>
      </c>
      <c r="U893" s="42" t="str">
        <f>IF(E893="","",#REF!-N893)</f>
        <v/>
      </c>
      <c r="V893" s="42" t="str">
        <f t="shared" si="157"/>
        <v/>
      </c>
      <c r="W893" s="42" t="str">
        <f t="shared" si="161"/>
        <v/>
      </c>
      <c r="X893" s="41" t="str">
        <f>IF(E893="","",VLOOKUP(G893,#REF!,2,0))</f>
        <v/>
      </c>
      <c r="Y893" s="41" t="str">
        <f t="shared" si="162"/>
        <v/>
      </c>
      <c r="Z893" s="96" t="str">
        <f t="shared" si="163"/>
        <v/>
      </c>
      <c r="AA893" s="77" t="str">
        <f t="shared" si="164"/>
        <v/>
      </c>
      <c r="AB893" s="77" t="str">
        <f t="shared" si="165"/>
        <v/>
      </c>
      <c r="AC893" s="43" t="str">
        <f t="shared" si="166"/>
        <v/>
      </c>
      <c r="AD893" s="23"/>
      <c r="AE893" s="23"/>
      <c r="AF893" s="23"/>
      <c r="AG893" s="23"/>
      <c r="AH893" s="41" t="str">
        <f t="shared" si="167"/>
        <v/>
      </c>
      <c r="AI893" s="88"/>
      <c r="AJ893" s="26"/>
      <c r="AK893" s="26"/>
      <c r="AL893" s="26"/>
    </row>
    <row r="894" spans="1:38">
      <c r="A894" s="42">
        <v>891</v>
      </c>
      <c r="B894" s="42" t="s">
        <v>4</v>
      </c>
      <c r="C894" s="99"/>
      <c r="D894" s="42" t="str">
        <f t="shared" si="158"/>
        <v/>
      </c>
      <c r="E894" s="99"/>
      <c r="F894" s="26"/>
      <c r="G894" s="99"/>
      <c r="H894" s="107"/>
      <c r="I894" s="53"/>
      <c r="J894" s="53"/>
      <c r="K894" s="99"/>
      <c r="L894" s="26" t="str">
        <f t="shared" si="159"/>
        <v>_</v>
      </c>
      <c r="M894" s="99"/>
      <c r="N894" s="42" t="str">
        <f t="shared" si="160"/>
        <v/>
      </c>
      <c r="O894" s="70"/>
      <c r="P894" s="63"/>
      <c r="Q894" s="64"/>
      <c r="R894" s="26"/>
      <c r="S894" s="26"/>
      <c r="T894" s="42" t="str">
        <f t="shared" si="156"/>
        <v/>
      </c>
      <c r="U894" s="42" t="str">
        <f>IF(E894="","",#REF!-N894)</f>
        <v/>
      </c>
      <c r="V894" s="42" t="str">
        <f t="shared" si="157"/>
        <v/>
      </c>
      <c r="W894" s="42" t="str">
        <f t="shared" si="161"/>
        <v/>
      </c>
      <c r="X894" s="41" t="str">
        <f>IF(E894="","",VLOOKUP(G894,#REF!,2,0))</f>
        <v/>
      </c>
      <c r="Y894" s="41" t="str">
        <f t="shared" si="162"/>
        <v/>
      </c>
      <c r="Z894" s="96" t="str">
        <f t="shared" si="163"/>
        <v/>
      </c>
      <c r="AA894" s="77" t="str">
        <f t="shared" si="164"/>
        <v/>
      </c>
      <c r="AB894" s="77" t="str">
        <f t="shared" si="165"/>
        <v/>
      </c>
      <c r="AC894" s="43" t="str">
        <f t="shared" si="166"/>
        <v/>
      </c>
      <c r="AD894" s="23"/>
      <c r="AE894" s="23"/>
      <c r="AF894" s="23"/>
      <c r="AG894" s="23"/>
      <c r="AH894" s="41" t="str">
        <f t="shared" si="167"/>
        <v/>
      </c>
      <c r="AI894" s="88"/>
      <c r="AJ894" s="26"/>
      <c r="AK894" s="26"/>
      <c r="AL894" s="26"/>
    </row>
    <row r="895" spans="1:38">
      <c r="A895" s="42">
        <v>892</v>
      </c>
      <c r="B895" s="42" t="s">
        <v>4</v>
      </c>
      <c r="C895" s="99"/>
      <c r="D895" s="42" t="str">
        <f t="shared" si="158"/>
        <v/>
      </c>
      <c r="E895" s="99"/>
      <c r="F895" s="26"/>
      <c r="G895" s="99"/>
      <c r="H895" s="107"/>
      <c r="I895" s="53"/>
      <c r="J895" s="53"/>
      <c r="K895" s="99"/>
      <c r="L895" s="26" t="str">
        <f t="shared" si="159"/>
        <v>_</v>
      </c>
      <c r="M895" s="99"/>
      <c r="N895" s="42" t="str">
        <f t="shared" si="160"/>
        <v/>
      </c>
      <c r="O895" s="70"/>
      <c r="P895" s="63"/>
      <c r="Q895" s="64"/>
      <c r="R895" s="26"/>
      <c r="S895" s="26"/>
      <c r="T895" s="42" t="str">
        <f t="shared" si="156"/>
        <v/>
      </c>
      <c r="U895" s="42" t="str">
        <f>IF(E895="","",#REF!-N895)</f>
        <v/>
      </c>
      <c r="V895" s="42" t="str">
        <f t="shared" si="157"/>
        <v/>
      </c>
      <c r="W895" s="42" t="str">
        <f t="shared" si="161"/>
        <v/>
      </c>
      <c r="X895" s="41" t="str">
        <f>IF(E895="","",VLOOKUP(G895,#REF!,2,0))</f>
        <v/>
      </c>
      <c r="Y895" s="41" t="str">
        <f t="shared" si="162"/>
        <v/>
      </c>
      <c r="Z895" s="96" t="str">
        <f t="shared" si="163"/>
        <v/>
      </c>
      <c r="AA895" s="77" t="str">
        <f t="shared" si="164"/>
        <v/>
      </c>
      <c r="AB895" s="77" t="str">
        <f t="shared" si="165"/>
        <v/>
      </c>
      <c r="AC895" s="43" t="str">
        <f t="shared" si="166"/>
        <v/>
      </c>
      <c r="AD895" s="23"/>
      <c r="AE895" s="23"/>
      <c r="AF895" s="23"/>
      <c r="AG895" s="23"/>
      <c r="AH895" s="41" t="str">
        <f t="shared" si="167"/>
        <v/>
      </c>
      <c r="AI895" s="88"/>
      <c r="AJ895" s="26"/>
      <c r="AK895" s="26"/>
      <c r="AL895" s="26"/>
    </row>
    <row r="896" spans="1:38">
      <c r="A896" s="42">
        <v>893</v>
      </c>
      <c r="B896" s="42" t="s">
        <v>4</v>
      </c>
      <c r="C896" s="99"/>
      <c r="D896" s="42" t="str">
        <f t="shared" si="158"/>
        <v/>
      </c>
      <c r="E896" s="99"/>
      <c r="F896" s="26"/>
      <c r="G896" s="99"/>
      <c r="H896" s="107"/>
      <c r="I896" s="53"/>
      <c r="J896" s="53"/>
      <c r="K896" s="99"/>
      <c r="L896" s="26" t="str">
        <f t="shared" si="159"/>
        <v>_</v>
      </c>
      <c r="M896" s="99"/>
      <c r="N896" s="42" t="str">
        <f t="shared" si="160"/>
        <v/>
      </c>
      <c r="O896" s="70"/>
      <c r="P896" s="63"/>
      <c r="Q896" s="64"/>
      <c r="R896" s="26"/>
      <c r="S896" s="26"/>
      <c r="T896" s="42" t="str">
        <f t="shared" si="156"/>
        <v/>
      </c>
      <c r="U896" s="42" t="str">
        <f>IF(E896="","",#REF!-N896)</f>
        <v/>
      </c>
      <c r="V896" s="42" t="str">
        <f t="shared" si="157"/>
        <v/>
      </c>
      <c r="W896" s="42" t="str">
        <f t="shared" si="161"/>
        <v/>
      </c>
      <c r="X896" s="41" t="str">
        <f>IF(E896="","",VLOOKUP(G896,#REF!,2,0))</f>
        <v/>
      </c>
      <c r="Y896" s="41" t="str">
        <f t="shared" si="162"/>
        <v/>
      </c>
      <c r="Z896" s="96" t="str">
        <f t="shared" si="163"/>
        <v/>
      </c>
      <c r="AA896" s="77" t="str">
        <f t="shared" si="164"/>
        <v/>
      </c>
      <c r="AB896" s="77" t="str">
        <f t="shared" si="165"/>
        <v/>
      </c>
      <c r="AC896" s="43" t="str">
        <f t="shared" si="166"/>
        <v/>
      </c>
      <c r="AD896" s="23"/>
      <c r="AE896" s="23"/>
      <c r="AF896" s="23"/>
      <c r="AG896" s="23"/>
      <c r="AH896" s="41" t="str">
        <f t="shared" si="167"/>
        <v/>
      </c>
      <c r="AI896" s="88"/>
      <c r="AJ896" s="26"/>
      <c r="AK896" s="26"/>
      <c r="AL896" s="26"/>
    </row>
    <row r="897" spans="1:38">
      <c r="A897" s="42">
        <v>894</v>
      </c>
      <c r="B897" s="42" t="s">
        <v>4</v>
      </c>
      <c r="C897" s="99"/>
      <c r="D897" s="42" t="str">
        <f t="shared" si="158"/>
        <v/>
      </c>
      <c r="E897" s="99"/>
      <c r="F897" s="26"/>
      <c r="G897" s="99"/>
      <c r="H897" s="107"/>
      <c r="I897" s="53"/>
      <c r="J897" s="53"/>
      <c r="K897" s="99"/>
      <c r="L897" s="26" t="str">
        <f t="shared" si="159"/>
        <v>_</v>
      </c>
      <c r="M897" s="99"/>
      <c r="N897" s="42" t="str">
        <f t="shared" si="160"/>
        <v/>
      </c>
      <c r="O897" s="70"/>
      <c r="P897" s="63"/>
      <c r="Q897" s="64"/>
      <c r="R897" s="26"/>
      <c r="S897" s="26"/>
      <c r="T897" s="42" t="str">
        <f t="shared" si="156"/>
        <v/>
      </c>
      <c r="U897" s="42" t="str">
        <f>IF(E897="","",#REF!-N897)</f>
        <v/>
      </c>
      <c r="V897" s="42" t="str">
        <f t="shared" si="157"/>
        <v/>
      </c>
      <c r="W897" s="42" t="str">
        <f t="shared" si="161"/>
        <v/>
      </c>
      <c r="X897" s="41" t="str">
        <f>IF(E897="","",VLOOKUP(G897,#REF!,2,0))</f>
        <v/>
      </c>
      <c r="Y897" s="41" t="str">
        <f t="shared" si="162"/>
        <v/>
      </c>
      <c r="Z897" s="96" t="str">
        <f t="shared" si="163"/>
        <v/>
      </c>
      <c r="AA897" s="77" t="str">
        <f t="shared" si="164"/>
        <v/>
      </c>
      <c r="AB897" s="77" t="str">
        <f t="shared" si="165"/>
        <v/>
      </c>
      <c r="AC897" s="43" t="str">
        <f t="shared" si="166"/>
        <v/>
      </c>
      <c r="AD897" s="23"/>
      <c r="AE897" s="23"/>
      <c r="AF897" s="23"/>
      <c r="AG897" s="23"/>
      <c r="AH897" s="41" t="str">
        <f t="shared" si="167"/>
        <v/>
      </c>
      <c r="AI897" s="88"/>
      <c r="AJ897" s="26"/>
      <c r="AK897" s="26"/>
      <c r="AL897" s="26"/>
    </row>
    <row r="898" spans="1:38">
      <c r="A898" s="42">
        <v>895</v>
      </c>
      <c r="B898" s="42" t="s">
        <v>4</v>
      </c>
      <c r="C898" s="99"/>
      <c r="D898" s="42" t="str">
        <f t="shared" si="158"/>
        <v/>
      </c>
      <c r="E898" s="99"/>
      <c r="F898" s="26"/>
      <c r="G898" s="99"/>
      <c r="H898" s="107"/>
      <c r="I898" s="53"/>
      <c r="J898" s="53"/>
      <c r="K898" s="99"/>
      <c r="L898" s="26" t="str">
        <f t="shared" si="159"/>
        <v>_</v>
      </c>
      <c r="M898" s="99"/>
      <c r="N898" s="42" t="str">
        <f t="shared" si="160"/>
        <v/>
      </c>
      <c r="O898" s="70"/>
      <c r="P898" s="63"/>
      <c r="Q898" s="64"/>
      <c r="R898" s="26"/>
      <c r="S898" s="26"/>
      <c r="T898" s="42" t="str">
        <f t="shared" si="156"/>
        <v/>
      </c>
      <c r="U898" s="42" t="str">
        <f>IF(E898="","",#REF!-N898)</f>
        <v/>
      </c>
      <c r="V898" s="42" t="str">
        <f t="shared" si="157"/>
        <v/>
      </c>
      <c r="W898" s="42" t="str">
        <f t="shared" si="161"/>
        <v/>
      </c>
      <c r="X898" s="41" t="str">
        <f>IF(E898="","",VLOOKUP(G898,#REF!,2,0))</f>
        <v/>
      </c>
      <c r="Y898" s="41" t="str">
        <f t="shared" si="162"/>
        <v/>
      </c>
      <c r="Z898" s="96" t="str">
        <f t="shared" si="163"/>
        <v/>
      </c>
      <c r="AA898" s="77" t="str">
        <f t="shared" si="164"/>
        <v/>
      </c>
      <c r="AB898" s="77" t="str">
        <f t="shared" si="165"/>
        <v/>
      </c>
      <c r="AC898" s="43" t="str">
        <f t="shared" si="166"/>
        <v/>
      </c>
      <c r="AD898" s="23"/>
      <c r="AE898" s="23"/>
      <c r="AF898" s="23"/>
      <c r="AG898" s="23"/>
      <c r="AH898" s="41" t="str">
        <f t="shared" si="167"/>
        <v/>
      </c>
      <c r="AI898" s="88"/>
      <c r="AJ898" s="26"/>
      <c r="AK898" s="26"/>
      <c r="AL898" s="26"/>
    </row>
    <row r="899" spans="1:38">
      <c r="A899" s="42">
        <v>896</v>
      </c>
      <c r="B899" s="42" t="s">
        <v>4</v>
      </c>
      <c r="C899" s="99"/>
      <c r="D899" s="42" t="str">
        <f t="shared" si="158"/>
        <v/>
      </c>
      <c r="E899" s="99"/>
      <c r="F899" s="26"/>
      <c r="G899" s="99"/>
      <c r="H899" s="107"/>
      <c r="I899" s="53"/>
      <c r="J899" s="53"/>
      <c r="K899" s="99"/>
      <c r="L899" s="26" t="str">
        <f t="shared" si="159"/>
        <v>_</v>
      </c>
      <c r="M899" s="99"/>
      <c r="N899" s="42" t="str">
        <f t="shared" si="160"/>
        <v/>
      </c>
      <c r="O899" s="70"/>
      <c r="P899" s="63"/>
      <c r="Q899" s="64"/>
      <c r="R899" s="26"/>
      <c r="S899" s="26"/>
      <c r="T899" s="42" t="str">
        <f t="shared" si="156"/>
        <v/>
      </c>
      <c r="U899" s="42" t="str">
        <f>IF(E899="","",#REF!-N899)</f>
        <v/>
      </c>
      <c r="V899" s="42" t="str">
        <f t="shared" si="157"/>
        <v/>
      </c>
      <c r="W899" s="42" t="str">
        <f t="shared" si="161"/>
        <v/>
      </c>
      <c r="X899" s="41" t="str">
        <f>IF(E899="","",VLOOKUP(G899,#REF!,2,0))</f>
        <v/>
      </c>
      <c r="Y899" s="41" t="str">
        <f t="shared" si="162"/>
        <v/>
      </c>
      <c r="Z899" s="96" t="str">
        <f t="shared" si="163"/>
        <v/>
      </c>
      <c r="AA899" s="77" t="str">
        <f t="shared" si="164"/>
        <v/>
      </c>
      <c r="AB899" s="77" t="str">
        <f t="shared" si="165"/>
        <v/>
      </c>
      <c r="AC899" s="43" t="str">
        <f t="shared" si="166"/>
        <v/>
      </c>
      <c r="AD899" s="23"/>
      <c r="AE899" s="23"/>
      <c r="AF899" s="23"/>
      <c r="AG899" s="23"/>
      <c r="AH899" s="41" t="str">
        <f t="shared" si="167"/>
        <v/>
      </c>
      <c r="AI899" s="88"/>
      <c r="AJ899" s="26"/>
      <c r="AK899" s="26"/>
      <c r="AL899" s="26"/>
    </row>
    <row r="900" spans="1:38">
      <c r="A900" s="42">
        <v>897</v>
      </c>
      <c r="B900" s="42" t="s">
        <v>4</v>
      </c>
      <c r="C900" s="99"/>
      <c r="D900" s="42" t="str">
        <f t="shared" si="158"/>
        <v/>
      </c>
      <c r="E900" s="99"/>
      <c r="F900" s="26"/>
      <c r="G900" s="99"/>
      <c r="H900" s="107"/>
      <c r="I900" s="53"/>
      <c r="J900" s="53"/>
      <c r="K900" s="99"/>
      <c r="L900" s="26" t="str">
        <f t="shared" si="159"/>
        <v>_</v>
      </c>
      <c r="M900" s="99"/>
      <c r="N900" s="42" t="str">
        <f t="shared" si="160"/>
        <v/>
      </c>
      <c r="O900" s="70"/>
      <c r="P900" s="63"/>
      <c r="Q900" s="64"/>
      <c r="R900" s="26"/>
      <c r="S900" s="26"/>
      <c r="T900" s="42" t="str">
        <f t="shared" ref="T900:T963" si="168">IF(E900="","",48)</f>
        <v/>
      </c>
      <c r="U900" s="42" t="str">
        <f>IF(E900="","",#REF!-N900)</f>
        <v/>
      </c>
      <c r="V900" s="42" t="str">
        <f t="shared" ref="V900:V963" si="169">IF(E900="","",T900-U900)</f>
        <v/>
      </c>
      <c r="W900" s="42" t="str">
        <f t="shared" si="161"/>
        <v/>
      </c>
      <c r="X900" s="41" t="str">
        <f>IF(E900="","",VLOOKUP(G900,#REF!,2,0))</f>
        <v/>
      </c>
      <c r="Y900" s="41" t="str">
        <f t="shared" si="162"/>
        <v/>
      </c>
      <c r="Z900" s="96" t="str">
        <f t="shared" si="163"/>
        <v/>
      </c>
      <c r="AA900" s="77" t="str">
        <f t="shared" si="164"/>
        <v/>
      </c>
      <c r="AB900" s="77" t="str">
        <f t="shared" si="165"/>
        <v/>
      </c>
      <c r="AC900" s="43" t="str">
        <f t="shared" si="166"/>
        <v/>
      </c>
      <c r="AD900" s="23"/>
      <c r="AE900" s="23"/>
      <c r="AF900" s="23"/>
      <c r="AG900" s="23"/>
      <c r="AH900" s="41" t="str">
        <f t="shared" si="167"/>
        <v/>
      </c>
      <c r="AI900" s="88"/>
      <c r="AJ900" s="26"/>
      <c r="AK900" s="26"/>
      <c r="AL900" s="26"/>
    </row>
    <row r="901" spans="1:38">
      <c r="A901" s="42">
        <v>898</v>
      </c>
      <c r="B901" s="42" t="s">
        <v>4</v>
      </c>
      <c r="C901" s="99"/>
      <c r="D901" s="42" t="str">
        <f t="shared" ref="D901:D964" si="170">IF(O901="","",C901&amp;"_"&amp;O901)</f>
        <v/>
      </c>
      <c r="E901" s="99"/>
      <c r="F901" s="26"/>
      <c r="G901" s="99"/>
      <c r="H901" s="107"/>
      <c r="I901" s="53"/>
      <c r="J901" s="53"/>
      <c r="K901" s="99"/>
      <c r="L901" s="26" t="str">
        <f t="shared" ref="L901:L964" si="171">C901&amp;"_"&amp;K901</f>
        <v>_</v>
      </c>
      <c r="M901" s="99"/>
      <c r="N901" s="42" t="str">
        <f t="shared" ref="N901:N964" si="172">IF(M901="","",IF(MONTH(M901)&lt;=3,YEAR(M901)-1,YEAR(M901)))</f>
        <v/>
      </c>
      <c r="O901" s="70"/>
      <c r="P901" s="63"/>
      <c r="Q901" s="64"/>
      <c r="R901" s="26"/>
      <c r="S901" s="26"/>
      <c r="T901" s="42" t="str">
        <f t="shared" si="168"/>
        <v/>
      </c>
      <c r="U901" s="42" t="str">
        <f>IF(E901="","",#REF!-N901)</f>
        <v/>
      </c>
      <c r="V901" s="42" t="str">
        <f t="shared" si="169"/>
        <v/>
      </c>
      <c r="W901" s="42" t="str">
        <f t="shared" ref="W901:W964" si="173">IF(T901="","",0.021)</f>
        <v/>
      </c>
      <c r="X901" s="41" t="str">
        <f>IF(E901="","",VLOOKUP(G901,#REF!,2,0))</f>
        <v/>
      </c>
      <c r="Y901" s="41" t="str">
        <f t="shared" ref="Y901:Y964" si="174">IF(E901="","",IF(P901=0,ROUND(H901*X901,0),0))</f>
        <v/>
      </c>
      <c r="Z901" s="96" t="str">
        <f t="shared" ref="Z901:Z964" si="175">IF(P901="","",IF(V901&lt;0,1,IF(P901=0,Y901,P901)))</f>
        <v/>
      </c>
      <c r="AA901" s="77" t="str">
        <f t="shared" ref="AA901:AA964" si="176">IF(E901="","",IF(U901=0,0,IF(V901=0,AI901,IF(V901&lt;0,0,ROUNDDOWN(Z901*W901,0)))))</f>
        <v/>
      </c>
      <c r="AB901" s="77" t="str">
        <f t="shared" ref="AB901:AB964" si="177">IF(E901="","",IF(V901=0,Z901,IF(V901&lt;0,0,AA901*U901)))</f>
        <v/>
      </c>
      <c r="AC901" s="43" t="str">
        <f t="shared" ref="AC901:AC964" si="178">IF(E901="","",IF(Z901-AB901&lt;=0,1,Z901-AB901))</f>
        <v/>
      </c>
      <c r="AD901" s="23"/>
      <c r="AE901" s="23"/>
      <c r="AF901" s="23"/>
      <c r="AG901" s="23"/>
      <c r="AH901" s="41" t="str">
        <f t="shared" ref="AH901:AH964" si="179">IF(E901="","",P901-SUM(AD901:AG901))</f>
        <v/>
      </c>
      <c r="AI901" s="88"/>
      <c r="AJ901" s="26"/>
      <c r="AK901" s="26"/>
      <c r="AL901" s="26"/>
    </row>
    <row r="902" spans="1:38">
      <c r="A902" s="42">
        <v>899</v>
      </c>
      <c r="B902" s="42" t="s">
        <v>4</v>
      </c>
      <c r="C902" s="99"/>
      <c r="D902" s="42" t="str">
        <f t="shared" si="170"/>
        <v/>
      </c>
      <c r="E902" s="99"/>
      <c r="F902" s="26"/>
      <c r="G902" s="99"/>
      <c r="H902" s="107"/>
      <c r="I902" s="53"/>
      <c r="J902" s="53"/>
      <c r="K902" s="99"/>
      <c r="L902" s="26" t="str">
        <f t="shared" si="171"/>
        <v>_</v>
      </c>
      <c r="M902" s="99"/>
      <c r="N902" s="42" t="str">
        <f t="shared" si="172"/>
        <v/>
      </c>
      <c r="O902" s="70"/>
      <c r="P902" s="63"/>
      <c r="Q902" s="64"/>
      <c r="R902" s="26"/>
      <c r="S902" s="26"/>
      <c r="T902" s="42" t="str">
        <f t="shared" si="168"/>
        <v/>
      </c>
      <c r="U902" s="42" t="str">
        <f>IF(E902="","",#REF!-N902)</f>
        <v/>
      </c>
      <c r="V902" s="42" t="str">
        <f t="shared" si="169"/>
        <v/>
      </c>
      <c r="W902" s="42" t="str">
        <f t="shared" si="173"/>
        <v/>
      </c>
      <c r="X902" s="41" t="str">
        <f>IF(E902="","",VLOOKUP(G902,#REF!,2,0))</f>
        <v/>
      </c>
      <c r="Y902" s="41" t="str">
        <f t="shared" si="174"/>
        <v/>
      </c>
      <c r="Z902" s="96" t="str">
        <f t="shared" si="175"/>
        <v/>
      </c>
      <c r="AA902" s="77" t="str">
        <f t="shared" si="176"/>
        <v/>
      </c>
      <c r="AB902" s="77" t="str">
        <f t="shared" si="177"/>
        <v/>
      </c>
      <c r="AC902" s="43" t="str">
        <f t="shared" si="178"/>
        <v/>
      </c>
      <c r="AD902" s="23"/>
      <c r="AE902" s="23"/>
      <c r="AF902" s="23"/>
      <c r="AG902" s="23"/>
      <c r="AH902" s="41" t="str">
        <f t="shared" si="179"/>
        <v/>
      </c>
      <c r="AI902" s="88"/>
      <c r="AJ902" s="26"/>
      <c r="AK902" s="26"/>
      <c r="AL902" s="26"/>
    </row>
    <row r="903" spans="1:38">
      <c r="A903" s="42">
        <v>900</v>
      </c>
      <c r="B903" s="42" t="s">
        <v>4</v>
      </c>
      <c r="C903" s="99"/>
      <c r="D903" s="42" t="str">
        <f t="shared" si="170"/>
        <v/>
      </c>
      <c r="E903" s="99"/>
      <c r="F903" s="26"/>
      <c r="G903" s="99"/>
      <c r="H903" s="107"/>
      <c r="I903" s="53"/>
      <c r="J903" s="53"/>
      <c r="K903" s="99"/>
      <c r="L903" s="26" t="str">
        <f t="shared" si="171"/>
        <v>_</v>
      </c>
      <c r="M903" s="99"/>
      <c r="N903" s="42" t="str">
        <f t="shared" si="172"/>
        <v/>
      </c>
      <c r="O903" s="70"/>
      <c r="P903" s="63"/>
      <c r="Q903" s="64"/>
      <c r="R903" s="26"/>
      <c r="S903" s="26"/>
      <c r="T903" s="42" t="str">
        <f t="shared" si="168"/>
        <v/>
      </c>
      <c r="U903" s="42" t="str">
        <f>IF(E903="","",#REF!-N903)</f>
        <v/>
      </c>
      <c r="V903" s="42" t="str">
        <f t="shared" si="169"/>
        <v/>
      </c>
      <c r="W903" s="42" t="str">
        <f t="shared" si="173"/>
        <v/>
      </c>
      <c r="X903" s="41" t="str">
        <f>IF(E903="","",VLOOKUP(G903,#REF!,2,0))</f>
        <v/>
      </c>
      <c r="Y903" s="41" t="str">
        <f t="shared" si="174"/>
        <v/>
      </c>
      <c r="Z903" s="96" t="str">
        <f t="shared" si="175"/>
        <v/>
      </c>
      <c r="AA903" s="77" t="str">
        <f t="shared" si="176"/>
        <v/>
      </c>
      <c r="AB903" s="77" t="str">
        <f t="shared" si="177"/>
        <v/>
      </c>
      <c r="AC903" s="43" t="str">
        <f t="shared" si="178"/>
        <v/>
      </c>
      <c r="AD903" s="23"/>
      <c r="AE903" s="23"/>
      <c r="AF903" s="23"/>
      <c r="AG903" s="23"/>
      <c r="AH903" s="41" t="str">
        <f t="shared" si="179"/>
        <v/>
      </c>
      <c r="AI903" s="88"/>
      <c r="AJ903" s="26"/>
      <c r="AK903" s="26"/>
      <c r="AL903" s="26"/>
    </row>
    <row r="904" spans="1:38">
      <c r="A904" s="42">
        <v>901</v>
      </c>
      <c r="B904" s="42" t="s">
        <v>4</v>
      </c>
      <c r="C904" s="99"/>
      <c r="D904" s="42" t="str">
        <f t="shared" si="170"/>
        <v/>
      </c>
      <c r="E904" s="99"/>
      <c r="F904" s="26"/>
      <c r="G904" s="99"/>
      <c r="H904" s="107"/>
      <c r="I904" s="53"/>
      <c r="J904" s="53"/>
      <c r="K904" s="99"/>
      <c r="L904" s="26" t="str">
        <f t="shared" si="171"/>
        <v>_</v>
      </c>
      <c r="M904" s="99"/>
      <c r="N904" s="42" t="str">
        <f t="shared" si="172"/>
        <v/>
      </c>
      <c r="O904" s="70"/>
      <c r="P904" s="63"/>
      <c r="Q904" s="64"/>
      <c r="R904" s="26"/>
      <c r="S904" s="26"/>
      <c r="T904" s="42" t="str">
        <f t="shared" si="168"/>
        <v/>
      </c>
      <c r="U904" s="42" t="str">
        <f>IF(E904="","",#REF!-N904)</f>
        <v/>
      </c>
      <c r="V904" s="42" t="str">
        <f t="shared" si="169"/>
        <v/>
      </c>
      <c r="W904" s="42" t="str">
        <f t="shared" si="173"/>
        <v/>
      </c>
      <c r="X904" s="41" t="str">
        <f>IF(E904="","",VLOOKUP(G904,#REF!,2,0))</f>
        <v/>
      </c>
      <c r="Y904" s="41" t="str">
        <f t="shared" si="174"/>
        <v/>
      </c>
      <c r="Z904" s="96" t="str">
        <f t="shared" si="175"/>
        <v/>
      </c>
      <c r="AA904" s="77" t="str">
        <f t="shared" si="176"/>
        <v/>
      </c>
      <c r="AB904" s="77" t="str">
        <f t="shared" si="177"/>
        <v/>
      </c>
      <c r="AC904" s="43" t="str">
        <f t="shared" si="178"/>
        <v/>
      </c>
      <c r="AD904" s="23"/>
      <c r="AE904" s="23"/>
      <c r="AF904" s="23"/>
      <c r="AG904" s="23"/>
      <c r="AH904" s="41" t="str">
        <f t="shared" si="179"/>
        <v/>
      </c>
      <c r="AI904" s="88"/>
      <c r="AJ904" s="26"/>
      <c r="AK904" s="26"/>
      <c r="AL904" s="26"/>
    </row>
    <row r="905" spans="1:38">
      <c r="A905" s="42">
        <v>902</v>
      </c>
      <c r="B905" s="42" t="s">
        <v>4</v>
      </c>
      <c r="C905" s="99"/>
      <c r="D905" s="42" t="str">
        <f t="shared" si="170"/>
        <v/>
      </c>
      <c r="E905" s="99"/>
      <c r="F905" s="26"/>
      <c r="G905" s="99"/>
      <c r="H905" s="107"/>
      <c r="I905" s="53"/>
      <c r="J905" s="53"/>
      <c r="K905" s="99"/>
      <c r="L905" s="26" t="str">
        <f t="shared" si="171"/>
        <v>_</v>
      </c>
      <c r="M905" s="99"/>
      <c r="N905" s="42" t="str">
        <f t="shared" si="172"/>
        <v/>
      </c>
      <c r="O905" s="70"/>
      <c r="P905" s="63"/>
      <c r="Q905" s="64"/>
      <c r="R905" s="26"/>
      <c r="S905" s="26"/>
      <c r="T905" s="42" t="str">
        <f t="shared" si="168"/>
        <v/>
      </c>
      <c r="U905" s="42" t="str">
        <f>IF(E905="","",#REF!-N905)</f>
        <v/>
      </c>
      <c r="V905" s="42" t="str">
        <f t="shared" si="169"/>
        <v/>
      </c>
      <c r="W905" s="42" t="str">
        <f t="shared" si="173"/>
        <v/>
      </c>
      <c r="X905" s="41" t="str">
        <f>IF(E905="","",VLOOKUP(G905,#REF!,2,0))</f>
        <v/>
      </c>
      <c r="Y905" s="41" t="str">
        <f t="shared" si="174"/>
        <v/>
      </c>
      <c r="Z905" s="96" t="str">
        <f t="shared" si="175"/>
        <v/>
      </c>
      <c r="AA905" s="77" t="str">
        <f t="shared" si="176"/>
        <v/>
      </c>
      <c r="AB905" s="77" t="str">
        <f t="shared" si="177"/>
        <v/>
      </c>
      <c r="AC905" s="43" t="str">
        <f t="shared" si="178"/>
        <v/>
      </c>
      <c r="AD905" s="23"/>
      <c r="AE905" s="23"/>
      <c r="AF905" s="23"/>
      <c r="AG905" s="23"/>
      <c r="AH905" s="41" t="str">
        <f t="shared" si="179"/>
        <v/>
      </c>
      <c r="AI905" s="88"/>
      <c r="AJ905" s="26"/>
      <c r="AK905" s="26"/>
      <c r="AL905" s="26"/>
    </row>
    <row r="906" spans="1:38">
      <c r="A906" s="42">
        <v>903</v>
      </c>
      <c r="B906" s="42" t="s">
        <v>4</v>
      </c>
      <c r="C906" s="99"/>
      <c r="D906" s="42" t="str">
        <f t="shared" si="170"/>
        <v/>
      </c>
      <c r="E906" s="99"/>
      <c r="F906" s="26"/>
      <c r="G906" s="99"/>
      <c r="H906" s="107"/>
      <c r="I906" s="53"/>
      <c r="J906" s="53"/>
      <c r="K906" s="99"/>
      <c r="L906" s="26" t="str">
        <f t="shared" si="171"/>
        <v>_</v>
      </c>
      <c r="M906" s="99"/>
      <c r="N906" s="42" t="str">
        <f t="shared" si="172"/>
        <v/>
      </c>
      <c r="O906" s="70"/>
      <c r="P906" s="63"/>
      <c r="Q906" s="64"/>
      <c r="R906" s="26"/>
      <c r="S906" s="26"/>
      <c r="T906" s="42" t="str">
        <f t="shared" si="168"/>
        <v/>
      </c>
      <c r="U906" s="42" t="str">
        <f>IF(E906="","",#REF!-N906)</f>
        <v/>
      </c>
      <c r="V906" s="42" t="str">
        <f t="shared" si="169"/>
        <v/>
      </c>
      <c r="W906" s="42" t="str">
        <f t="shared" si="173"/>
        <v/>
      </c>
      <c r="X906" s="41" t="str">
        <f>IF(E906="","",VLOOKUP(G906,#REF!,2,0))</f>
        <v/>
      </c>
      <c r="Y906" s="41" t="str">
        <f t="shared" si="174"/>
        <v/>
      </c>
      <c r="Z906" s="96" t="str">
        <f t="shared" si="175"/>
        <v/>
      </c>
      <c r="AA906" s="77" t="str">
        <f t="shared" si="176"/>
        <v/>
      </c>
      <c r="AB906" s="77" t="str">
        <f t="shared" si="177"/>
        <v/>
      </c>
      <c r="AC906" s="43" t="str">
        <f t="shared" si="178"/>
        <v/>
      </c>
      <c r="AD906" s="23"/>
      <c r="AE906" s="23"/>
      <c r="AF906" s="23"/>
      <c r="AG906" s="23"/>
      <c r="AH906" s="41" t="str">
        <f t="shared" si="179"/>
        <v/>
      </c>
      <c r="AI906" s="88"/>
      <c r="AJ906" s="26"/>
      <c r="AK906" s="26"/>
      <c r="AL906" s="26"/>
    </row>
    <row r="907" spans="1:38">
      <c r="A907" s="42">
        <v>904</v>
      </c>
      <c r="B907" s="42" t="s">
        <v>4</v>
      </c>
      <c r="C907" s="99"/>
      <c r="D907" s="42" t="str">
        <f t="shared" si="170"/>
        <v/>
      </c>
      <c r="E907" s="99"/>
      <c r="F907" s="26"/>
      <c r="G907" s="99"/>
      <c r="H907" s="107"/>
      <c r="I907" s="53"/>
      <c r="J907" s="53"/>
      <c r="K907" s="99"/>
      <c r="L907" s="26" t="str">
        <f t="shared" si="171"/>
        <v>_</v>
      </c>
      <c r="M907" s="99"/>
      <c r="N907" s="42" t="str">
        <f t="shared" si="172"/>
        <v/>
      </c>
      <c r="O907" s="70"/>
      <c r="P907" s="63"/>
      <c r="Q907" s="64"/>
      <c r="R907" s="26"/>
      <c r="S907" s="26"/>
      <c r="T907" s="42" t="str">
        <f t="shared" si="168"/>
        <v/>
      </c>
      <c r="U907" s="42" t="str">
        <f>IF(E907="","",#REF!-N907)</f>
        <v/>
      </c>
      <c r="V907" s="42" t="str">
        <f t="shared" si="169"/>
        <v/>
      </c>
      <c r="W907" s="42" t="str">
        <f t="shared" si="173"/>
        <v/>
      </c>
      <c r="X907" s="41" t="str">
        <f>IF(E907="","",VLOOKUP(G907,#REF!,2,0))</f>
        <v/>
      </c>
      <c r="Y907" s="41" t="str">
        <f t="shared" si="174"/>
        <v/>
      </c>
      <c r="Z907" s="96" t="str">
        <f t="shared" si="175"/>
        <v/>
      </c>
      <c r="AA907" s="77" t="str">
        <f t="shared" si="176"/>
        <v/>
      </c>
      <c r="AB907" s="77" t="str">
        <f t="shared" si="177"/>
        <v/>
      </c>
      <c r="AC907" s="43" t="str">
        <f t="shared" si="178"/>
        <v/>
      </c>
      <c r="AD907" s="23"/>
      <c r="AE907" s="23"/>
      <c r="AF907" s="23"/>
      <c r="AG907" s="23"/>
      <c r="AH907" s="41" t="str">
        <f t="shared" si="179"/>
        <v/>
      </c>
      <c r="AI907" s="88"/>
      <c r="AJ907" s="26"/>
      <c r="AK907" s="26"/>
      <c r="AL907" s="26"/>
    </row>
    <row r="908" spans="1:38">
      <c r="A908" s="42">
        <v>905</v>
      </c>
      <c r="B908" s="42" t="s">
        <v>4</v>
      </c>
      <c r="C908" s="99"/>
      <c r="D908" s="42" t="str">
        <f t="shared" si="170"/>
        <v/>
      </c>
      <c r="E908" s="99"/>
      <c r="F908" s="26"/>
      <c r="G908" s="99"/>
      <c r="H908" s="107"/>
      <c r="I908" s="53"/>
      <c r="J908" s="53"/>
      <c r="K908" s="99"/>
      <c r="L908" s="26" t="str">
        <f t="shared" si="171"/>
        <v>_</v>
      </c>
      <c r="M908" s="99"/>
      <c r="N908" s="42" t="str">
        <f t="shared" si="172"/>
        <v/>
      </c>
      <c r="O908" s="70"/>
      <c r="P908" s="63"/>
      <c r="Q908" s="64"/>
      <c r="R908" s="26"/>
      <c r="S908" s="26"/>
      <c r="T908" s="42" t="str">
        <f t="shared" si="168"/>
        <v/>
      </c>
      <c r="U908" s="42" t="str">
        <f>IF(E908="","",#REF!-N908)</f>
        <v/>
      </c>
      <c r="V908" s="42" t="str">
        <f t="shared" si="169"/>
        <v/>
      </c>
      <c r="W908" s="42" t="str">
        <f t="shared" si="173"/>
        <v/>
      </c>
      <c r="X908" s="41" t="str">
        <f>IF(E908="","",VLOOKUP(G908,#REF!,2,0))</f>
        <v/>
      </c>
      <c r="Y908" s="41" t="str">
        <f t="shared" si="174"/>
        <v/>
      </c>
      <c r="Z908" s="96" t="str">
        <f t="shared" si="175"/>
        <v/>
      </c>
      <c r="AA908" s="77" t="str">
        <f t="shared" si="176"/>
        <v/>
      </c>
      <c r="AB908" s="77" t="str">
        <f t="shared" si="177"/>
        <v/>
      </c>
      <c r="AC908" s="43" t="str">
        <f t="shared" si="178"/>
        <v/>
      </c>
      <c r="AD908" s="23"/>
      <c r="AE908" s="23"/>
      <c r="AF908" s="23"/>
      <c r="AG908" s="23"/>
      <c r="AH908" s="41" t="str">
        <f t="shared" si="179"/>
        <v/>
      </c>
      <c r="AI908" s="88"/>
      <c r="AJ908" s="26"/>
      <c r="AK908" s="26"/>
      <c r="AL908" s="26"/>
    </row>
    <row r="909" spans="1:38">
      <c r="A909" s="42">
        <v>906</v>
      </c>
      <c r="B909" s="42" t="s">
        <v>4</v>
      </c>
      <c r="C909" s="99"/>
      <c r="D909" s="42" t="str">
        <f t="shared" si="170"/>
        <v/>
      </c>
      <c r="E909" s="99"/>
      <c r="F909" s="26"/>
      <c r="G909" s="99"/>
      <c r="H909" s="107"/>
      <c r="I909" s="53"/>
      <c r="J909" s="53"/>
      <c r="K909" s="99"/>
      <c r="L909" s="26" t="str">
        <f t="shared" si="171"/>
        <v>_</v>
      </c>
      <c r="M909" s="99"/>
      <c r="N909" s="42" t="str">
        <f t="shared" si="172"/>
        <v/>
      </c>
      <c r="O909" s="70"/>
      <c r="P909" s="63"/>
      <c r="Q909" s="64"/>
      <c r="R909" s="26"/>
      <c r="S909" s="26"/>
      <c r="T909" s="42" t="str">
        <f t="shared" si="168"/>
        <v/>
      </c>
      <c r="U909" s="42" t="str">
        <f>IF(E909="","",#REF!-N909)</f>
        <v/>
      </c>
      <c r="V909" s="42" t="str">
        <f t="shared" si="169"/>
        <v/>
      </c>
      <c r="W909" s="42" t="str">
        <f t="shared" si="173"/>
        <v/>
      </c>
      <c r="X909" s="41" t="str">
        <f>IF(E909="","",VLOOKUP(G909,#REF!,2,0))</f>
        <v/>
      </c>
      <c r="Y909" s="41" t="str">
        <f t="shared" si="174"/>
        <v/>
      </c>
      <c r="Z909" s="96" t="str">
        <f t="shared" si="175"/>
        <v/>
      </c>
      <c r="AA909" s="77" t="str">
        <f t="shared" si="176"/>
        <v/>
      </c>
      <c r="AB909" s="77" t="str">
        <f t="shared" si="177"/>
        <v/>
      </c>
      <c r="AC909" s="43" t="str">
        <f t="shared" si="178"/>
        <v/>
      </c>
      <c r="AD909" s="23"/>
      <c r="AE909" s="23"/>
      <c r="AF909" s="23"/>
      <c r="AG909" s="23"/>
      <c r="AH909" s="41" t="str">
        <f t="shared" si="179"/>
        <v/>
      </c>
      <c r="AI909" s="88"/>
      <c r="AJ909" s="26"/>
      <c r="AK909" s="26"/>
      <c r="AL909" s="26"/>
    </row>
    <row r="910" spans="1:38">
      <c r="A910" s="42">
        <v>907</v>
      </c>
      <c r="B910" s="42" t="s">
        <v>4</v>
      </c>
      <c r="C910" s="99"/>
      <c r="D910" s="42" t="str">
        <f t="shared" si="170"/>
        <v/>
      </c>
      <c r="E910" s="99"/>
      <c r="F910" s="26"/>
      <c r="G910" s="99"/>
      <c r="H910" s="107"/>
      <c r="I910" s="53"/>
      <c r="J910" s="53"/>
      <c r="K910" s="99"/>
      <c r="L910" s="26" t="str">
        <f t="shared" si="171"/>
        <v>_</v>
      </c>
      <c r="M910" s="99"/>
      <c r="N910" s="42" t="str">
        <f t="shared" si="172"/>
        <v/>
      </c>
      <c r="O910" s="70"/>
      <c r="P910" s="63"/>
      <c r="Q910" s="64"/>
      <c r="R910" s="26"/>
      <c r="S910" s="26"/>
      <c r="T910" s="42" t="str">
        <f t="shared" si="168"/>
        <v/>
      </c>
      <c r="U910" s="42" t="str">
        <f>IF(E910="","",#REF!-N910)</f>
        <v/>
      </c>
      <c r="V910" s="42" t="str">
        <f t="shared" si="169"/>
        <v/>
      </c>
      <c r="W910" s="42" t="str">
        <f t="shared" si="173"/>
        <v/>
      </c>
      <c r="X910" s="41" t="str">
        <f>IF(E910="","",VLOOKUP(G910,#REF!,2,0))</f>
        <v/>
      </c>
      <c r="Y910" s="41" t="str">
        <f t="shared" si="174"/>
        <v/>
      </c>
      <c r="Z910" s="96" t="str">
        <f t="shared" si="175"/>
        <v/>
      </c>
      <c r="AA910" s="77" t="str">
        <f t="shared" si="176"/>
        <v/>
      </c>
      <c r="AB910" s="77" t="str">
        <f t="shared" si="177"/>
        <v/>
      </c>
      <c r="AC910" s="43" t="str">
        <f t="shared" si="178"/>
        <v/>
      </c>
      <c r="AD910" s="23"/>
      <c r="AE910" s="23"/>
      <c r="AF910" s="23"/>
      <c r="AG910" s="23"/>
      <c r="AH910" s="41" t="str">
        <f t="shared" si="179"/>
        <v/>
      </c>
      <c r="AI910" s="88"/>
      <c r="AJ910" s="26"/>
      <c r="AK910" s="26"/>
      <c r="AL910" s="26"/>
    </row>
    <row r="911" spans="1:38">
      <c r="A911" s="42">
        <v>908</v>
      </c>
      <c r="B911" s="42" t="s">
        <v>4</v>
      </c>
      <c r="C911" s="99"/>
      <c r="D911" s="42" t="str">
        <f t="shared" si="170"/>
        <v/>
      </c>
      <c r="E911" s="99"/>
      <c r="F911" s="26"/>
      <c r="G911" s="99"/>
      <c r="H911" s="107"/>
      <c r="I911" s="53"/>
      <c r="J911" s="53"/>
      <c r="K911" s="99"/>
      <c r="L911" s="26" t="str">
        <f t="shared" si="171"/>
        <v>_</v>
      </c>
      <c r="M911" s="99"/>
      <c r="N911" s="42" t="str">
        <f t="shared" si="172"/>
        <v/>
      </c>
      <c r="O911" s="70"/>
      <c r="P911" s="63"/>
      <c r="Q911" s="64"/>
      <c r="R911" s="26"/>
      <c r="S911" s="26"/>
      <c r="T911" s="42" t="str">
        <f t="shared" si="168"/>
        <v/>
      </c>
      <c r="U911" s="42" t="str">
        <f>IF(E911="","",#REF!-N911)</f>
        <v/>
      </c>
      <c r="V911" s="42" t="str">
        <f t="shared" si="169"/>
        <v/>
      </c>
      <c r="W911" s="42" t="str">
        <f t="shared" si="173"/>
        <v/>
      </c>
      <c r="X911" s="41" t="str">
        <f>IF(E911="","",VLOOKUP(G911,#REF!,2,0))</f>
        <v/>
      </c>
      <c r="Y911" s="41" t="str">
        <f t="shared" si="174"/>
        <v/>
      </c>
      <c r="Z911" s="96" t="str">
        <f t="shared" si="175"/>
        <v/>
      </c>
      <c r="AA911" s="77" t="str">
        <f t="shared" si="176"/>
        <v/>
      </c>
      <c r="AB911" s="77" t="str">
        <f t="shared" si="177"/>
        <v/>
      </c>
      <c r="AC911" s="43" t="str">
        <f t="shared" si="178"/>
        <v/>
      </c>
      <c r="AD911" s="23"/>
      <c r="AE911" s="23"/>
      <c r="AF911" s="23"/>
      <c r="AG911" s="23"/>
      <c r="AH911" s="41" t="str">
        <f t="shared" si="179"/>
        <v/>
      </c>
      <c r="AI911" s="88"/>
      <c r="AJ911" s="26"/>
      <c r="AK911" s="26"/>
      <c r="AL911" s="26"/>
    </row>
    <row r="912" spans="1:38">
      <c r="A912" s="42">
        <v>909</v>
      </c>
      <c r="B912" s="42" t="s">
        <v>4</v>
      </c>
      <c r="C912" s="99"/>
      <c r="D912" s="42" t="str">
        <f t="shared" si="170"/>
        <v/>
      </c>
      <c r="E912" s="99"/>
      <c r="F912" s="26"/>
      <c r="G912" s="99"/>
      <c r="H912" s="107"/>
      <c r="I912" s="53"/>
      <c r="J912" s="53"/>
      <c r="K912" s="99"/>
      <c r="L912" s="26" t="str">
        <f t="shared" si="171"/>
        <v>_</v>
      </c>
      <c r="M912" s="99"/>
      <c r="N912" s="42" t="str">
        <f t="shared" si="172"/>
        <v/>
      </c>
      <c r="O912" s="70"/>
      <c r="P912" s="63"/>
      <c r="Q912" s="64"/>
      <c r="R912" s="26"/>
      <c r="S912" s="26"/>
      <c r="T912" s="42" t="str">
        <f t="shared" si="168"/>
        <v/>
      </c>
      <c r="U912" s="42" t="str">
        <f>IF(E912="","",#REF!-N912)</f>
        <v/>
      </c>
      <c r="V912" s="42" t="str">
        <f t="shared" si="169"/>
        <v/>
      </c>
      <c r="W912" s="42" t="str">
        <f t="shared" si="173"/>
        <v/>
      </c>
      <c r="X912" s="41" t="str">
        <f>IF(E912="","",VLOOKUP(G912,#REF!,2,0))</f>
        <v/>
      </c>
      <c r="Y912" s="41" t="str">
        <f t="shared" si="174"/>
        <v/>
      </c>
      <c r="Z912" s="96" t="str">
        <f t="shared" si="175"/>
        <v/>
      </c>
      <c r="AA912" s="77" t="str">
        <f t="shared" si="176"/>
        <v/>
      </c>
      <c r="AB912" s="77" t="str">
        <f t="shared" si="177"/>
        <v/>
      </c>
      <c r="AC912" s="43" t="str">
        <f t="shared" si="178"/>
        <v/>
      </c>
      <c r="AD912" s="23"/>
      <c r="AE912" s="23"/>
      <c r="AF912" s="23"/>
      <c r="AG912" s="23"/>
      <c r="AH912" s="41" t="str">
        <f t="shared" si="179"/>
        <v/>
      </c>
      <c r="AI912" s="88"/>
      <c r="AJ912" s="26"/>
      <c r="AK912" s="26"/>
      <c r="AL912" s="26"/>
    </row>
    <row r="913" spans="1:38">
      <c r="A913" s="42">
        <v>910</v>
      </c>
      <c r="B913" s="42" t="s">
        <v>4</v>
      </c>
      <c r="C913" s="99"/>
      <c r="D913" s="42" t="str">
        <f t="shared" si="170"/>
        <v/>
      </c>
      <c r="E913" s="99"/>
      <c r="F913" s="26"/>
      <c r="G913" s="99"/>
      <c r="H913" s="107"/>
      <c r="I913" s="53"/>
      <c r="J913" s="53"/>
      <c r="K913" s="99"/>
      <c r="L913" s="26" t="str">
        <f t="shared" si="171"/>
        <v>_</v>
      </c>
      <c r="M913" s="99"/>
      <c r="N913" s="42" t="str">
        <f t="shared" si="172"/>
        <v/>
      </c>
      <c r="O913" s="70"/>
      <c r="P913" s="63"/>
      <c r="Q913" s="64"/>
      <c r="R913" s="26"/>
      <c r="S913" s="26"/>
      <c r="T913" s="42" t="str">
        <f t="shared" si="168"/>
        <v/>
      </c>
      <c r="U913" s="42" t="str">
        <f>IF(E913="","",#REF!-N913)</f>
        <v/>
      </c>
      <c r="V913" s="42" t="str">
        <f t="shared" si="169"/>
        <v/>
      </c>
      <c r="W913" s="42" t="str">
        <f t="shared" si="173"/>
        <v/>
      </c>
      <c r="X913" s="41" t="str">
        <f>IF(E913="","",VLOOKUP(G913,#REF!,2,0))</f>
        <v/>
      </c>
      <c r="Y913" s="41" t="str">
        <f t="shared" si="174"/>
        <v/>
      </c>
      <c r="Z913" s="96" t="str">
        <f t="shared" si="175"/>
        <v/>
      </c>
      <c r="AA913" s="77" t="str">
        <f t="shared" si="176"/>
        <v/>
      </c>
      <c r="AB913" s="77" t="str">
        <f t="shared" si="177"/>
        <v/>
      </c>
      <c r="AC913" s="43" t="str">
        <f t="shared" si="178"/>
        <v/>
      </c>
      <c r="AD913" s="23"/>
      <c r="AE913" s="23"/>
      <c r="AF913" s="23"/>
      <c r="AG913" s="23"/>
      <c r="AH913" s="41" t="str">
        <f t="shared" si="179"/>
        <v/>
      </c>
      <c r="AI913" s="88"/>
      <c r="AJ913" s="26"/>
      <c r="AK913" s="26"/>
      <c r="AL913" s="26"/>
    </row>
    <row r="914" spans="1:38">
      <c r="A914" s="42">
        <v>911</v>
      </c>
      <c r="B914" s="42" t="s">
        <v>4</v>
      </c>
      <c r="C914" s="99"/>
      <c r="D914" s="42" t="str">
        <f t="shared" si="170"/>
        <v/>
      </c>
      <c r="E914" s="99"/>
      <c r="F914" s="26"/>
      <c r="G914" s="99"/>
      <c r="H914" s="107"/>
      <c r="I914" s="53"/>
      <c r="J914" s="53"/>
      <c r="K914" s="99"/>
      <c r="L914" s="26" t="str">
        <f t="shared" si="171"/>
        <v>_</v>
      </c>
      <c r="M914" s="99"/>
      <c r="N914" s="42" t="str">
        <f t="shared" si="172"/>
        <v/>
      </c>
      <c r="O914" s="70"/>
      <c r="P914" s="63"/>
      <c r="Q914" s="64"/>
      <c r="R914" s="26"/>
      <c r="S914" s="26"/>
      <c r="T914" s="42" t="str">
        <f t="shared" si="168"/>
        <v/>
      </c>
      <c r="U914" s="42" t="str">
        <f>IF(E914="","",#REF!-N914)</f>
        <v/>
      </c>
      <c r="V914" s="42" t="str">
        <f t="shared" si="169"/>
        <v/>
      </c>
      <c r="W914" s="42" t="str">
        <f t="shared" si="173"/>
        <v/>
      </c>
      <c r="X914" s="41" t="str">
        <f>IF(E914="","",VLOOKUP(G914,#REF!,2,0))</f>
        <v/>
      </c>
      <c r="Y914" s="41" t="str">
        <f t="shared" si="174"/>
        <v/>
      </c>
      <c r="Z914" s="96" t="str">
        <f t="shared" si="175"/>
        <v/>
      </c>
      <c r="AA914" s="77" t="str">
        <f t="shared" si="176"/>
        <v/>
      </c>
      <c r="AB914" s="77" t="str">
        <f t="shared" si="177"/>
        <v/>
      </c>
      <c r="AC914" s="43" t="str">
        <f t="shared" si="178"/>
        <v/>
      </c>
      <c r="AD914" s="23"/>
      <c r="AE914" s="23"/>
      <c r="AF914" s="23"/>
      <c r="AG914" s="23"/>
      <c r="AH914" s="41" t="str">
        <f t="shared" si="179"/>
        <v/>
      </c>
      <c r="AI914" s="88"/>
      <c r="AJ914" s="26"/>
      <c r="AK914" s="26"/>
      <c r="AL914" s="26"/>
    </row>
    <row r="915" spans="1:38">
      <c r="A915" s="42">
        <v>912</v>
      </c>
      <c r="B915" s="42" t="s">
        <v>4</v>
      </c>
      <c r="C915" s="99"/>
      <c r="D915" s="42" t="str">
        <f t="shared" si="170"/>
        <v/>
      </c>
      <c r="E915" s="99"/>
      <c r="F915" s="26"/>
      <c r="G915" s="99"/>
      <c r="H915" s="107"/>
      <c r="I915" s="53"/>
      <c r="J915" s="53"/>
      <c r="K915" s="99"/>
      <c r="L915" s="26" t="str">
        <f t="shared" si="171"/>
        <v>_</v>
      </c>
      <c r="M915" s="99"/>
      <c r="N915" s="42" t="str">
        <f t="shared" si="172"/>
        <v/>
      </c>
      <c r="O915" s="70"/>
      <c r="P915" s="63"/>
      <c r="Q915" s="64"/>
      <c r="R915" s="26"/>
      <c r="S915" s="26"/>
      <c r="T915" s="42" t="str">
        <f t="shared" si="168"/>
        <v/>
      </c>
      <c r="U915" s="42" t="str">
        <f>IF(E915="","",#REF!-N915)</f>
        <v/>
      </c>
      <c r="V915" s="42" t="str">
        <f t="shared" si="169"/>
        <v/>
      </c>
      <c r="W915" s="42" t="str">
        <f t="shared" si="173"/>
        <v/>
      </c>
      <c r="X915" s="41" t="str">
        <f>IF(E915="","",VLOOKUP(G915,#REF!,2,0))</f>
        <v/>
      </c>
      <c r="Y915" s="41" t="str">
        <f t="shared" si="174"/>
        <v/>
      </c>
      <c r="Z915" s="96" t="str">
        <f t="shared" si="175"/>
        <v/>
      </c>
      <c r="AA915" s="77" t="str">
        <f t="shared" si="176"/>
        <v/>
      </c>
      <c r="AB915" s="77" t="str">
        <f t="shared" si="177"/>
        <v/>
      </c>
      <c r="AC915" s="43" t="str">
        <f t="shared" si="178"/>
        <v/>
      </c>
      <c r="AD915" s="23"/>
      <c r="AE915" s="23"/>
      <c r="AF915" s="23"/>
      <c r="AG915" s="23"/>
      <c r="AH915" s="41" t="str">
        <f t="shared" si="179"/>
        <v/>
      </c>
      <c r="AI915" s="88"/>
      <c r="AJ915" s="26"/>
      <c r="AK915" s="26"/>
      <c r="AL915" s="26"/>
    </row>
    <row r="916" spans="1:38">
      <c r="A916" s="42">
        <v>913</v>
      </c>
      <c r="B916" s="42" t="s">
        <v>4</v>
      </c>
      <c r="C916" s="99"/>
      <c r="D916" s="42" t="str">
        <f t="shared" si="170"/>
        <v/>
      </c>
      <c r="E916" s="99"/>
      <c r="F916" s="26"/>
      <c r="G916" s="99"/>
      <c r="H916" s="107"/>
      <c r="I916" s="53"/>
      <c r="J916" s="53"/>
      <c r="K916" s="99"/>
      <c r="L916" s="26" t="str">
        <f t="shared" si="171"/>
        <v>_</v>
      </c>
      <c r="M916" s="99"/>
      <c r="N916" s="42" t="str">
        <f t="shared" si="172"/>
        <v/>
      </c>
      <c r="O916" s="70"/>
      <c r="P916" s="63"/>
      <c r="Q916" s="64"/>
      <c r="R916" s="26"/>
      <c r="S916" s="26"/>
      <c r="T916" s="42" t="str">
        <f t="shared" si="168"/>
        <v/>
      </c>
      <c r="U916" s="42" t="str">
        <f>IF(E916="","",#REF!-N916)</f>
        <v/>
      </c>
      <c r="V916" s="42" t="str">
        <f t="shared" si="169"/>
        <v/>
      </c>
      <c r="W916" s="42" t="str">
        <f t="shared" si="173"/>
        <v/>
      </c>
      <c r="X916" s="41" t="str">
        <f>IF(E916="","",VLOOKUP(G916,#REF!,2,0))</f>
        <v/>
      </c>
      <c r="Y916" s="41" t="str">
        <f t="shared" si="174"/>
        <v/>
      </c>
      <c r="Z916" s="96" t="str">
        <f t="shared" si="175"/>
        <v/>
      </c>
      <c r="AA916" s="77" t="str">
        <f t="shared" si="176"/>
        <v/>
      </c>
      <c r="AB916" s="77" t="str">
        <f t="shared" si="177"/>
        <v/>
      </c>
      <c r="AC916" s="43" t="str">
        <f t="shared" si="178"/>
        <v/>
      </c>
      <c r="AD916" s="23"/>
      <c r="AE916" s="23"/>
      <c r="AF916" s="23"/>
      <c r="AG916" s="23"/>
      <c r="AH916" s="41" t="str">
        <f t="shared" si="179"/>
        <v/>
      </c>
      <c r="AI916" s="88"/>
      <c r="AJ916" s="26"/>
      <c r="AK916" s="26"/>
      <c r="AL916" s="26"/>
    </row>
    <row r="917" spans="1:38">
      <c r="A917" s="42">
        <v>914</v>
      </c>
      <c r="B917" s="42" t="s">
        <v>4</v>
      </c>
      <c r="C917" s="99"/>
      <c r="D917" s="42" t="str">
        <f t="shared" si="170"/>
        <v/>
      </c>
      <c r="E917" s="99"/>
      <c r="F917" s="26"/>
      <c r="G917" s="99"/>
      <c r="H917" s="107"/>
      <c r="I917" s="53"/>
      <c r="J917" s="53"/>
      <c r="K917" s="99"/>
      <c r="L917" s="26" t="str">
        <f t="shared" si="171"/>
        <v>_</v>
      </c>
      <c r="M917" s="99"/>
      <c r="N917" s="42" t="str">
        <f t="shared" si="172"/>
        <v/>
      </c>
      <c r="O917" s="70"/>
      <c r="P917" s="63"/>
      <c r="Q917" s="64"/>
      <c r="R917" s="26"/>
      <c r="S917" s="26"/>
      <c r="T917" s="42" t="str">
        <f t="shared" si="168"/>
        <v/>
      </c>
      <c r="U917" s="42" t="str">
        <f>IF(E917="","",#REF!-N917)</f>
        <v/>
      </c>
      <c r="V917" s="42" t="str">
        <f t="shared" si="169"/>
        <v/>
      </c>
      <c r="W917" s="42" t="str">
        <f t="shared" si="173"/>
        <v/>
      </c>
      <c r="X917" s="41" t="str">
        <f>IF(E917="","",VLOOKUP(G917,#REF!,2,0))</f>
        <v/>
      </c>
      <c r="Y917" s="41" t="str">
        <f t="shared" si="174"/>
        <v/>
      </c>
      <c r="Z917" s="96" t="str">
        <f t="shared" si="175"/>
        <v/>
      </c>
      <c r="AA917" s="77" t="str">
        <f t="shared" si="176"/>
        <v/>
      </c>
      <c r="AB917" s="77" t="str">
        <f t="shared" si="177"/>
        <v/>
      </c>
      <c r="AC917" s="43" t="str">
        <f t="shared" si="178"/>
        <v/>
      </c>
      <c r="AD917" s="23"/>
      <c r="AE917" s="23"/>
      <c r="AF917" s="23"/>
      <c r="AG917" s="23"/>
      <c r="AH917" s="41" t="str">
        <f t="shared" si="179"/>
        <v/>
      </c>
      <c r="AI917" s="88"/>
      <c r="AJ917" s="26"/>
      <c r="AK917" s="26"/>
      <c r="AL917" s="26"/>
    </row>
    <row r="918" spans="1:38">
      <c r="A918" s="42">
        <v>915</v>
      </c>
      <c r="B918" s="42" t="s">
        <v>4</v>
      </c>
      <c r="C918" s="99"/>
      <c r="D918" s="42" t="str">
        <f t="shared" si="170"/>
        <v/>
      </c>
      <c r="E918" s="99"/>
      <c r="F918" s="26"/>
      <c r="G918" s="99"/>
      <c r="H918" s="107"/>
      <c r="I918" s="53"/>
      <c r="J918" s="53"/>
      <c r="K918" s="99"/>
      <c r="L918" s="26" t="str">
        <f t="shared" si="171"/>
        <v>_</v>
      </c>
      <c r="M918" s="99"/>
      <c r="N918" s="42" t="str">
        <f t="shared" si="172"/>
        <v/>
      </c>
      <c r="O918" s="70"/>
      <c r="P918" s="63"/>
      <c r="Q918" s="64"/>
      <c r="R918" s="26"/>
      <c r="S918" s="26"/>
      <c r="T918" s="42" t="str">
        <f t="shared" si="168"/>
        <v/>
      </c>
      <c r="U918" s="42" t="str">
        <f>IF(E918="","",#REF!-N918)</f>
        <v/>
      </c>
      <c r="V918" s="42" t="str">
        <f t="shared" si="169"/>
        <v/>
      </c>
      <c r="W918" s="42" t="str">
        <f t="shared" si="173"/>
        <v/>
      </c>
      <c r="X918" s="41" t="str">
        <f>IF(E918="","",VLOOKUP(G918,#REF!,2,0))</f>
        <v/>
      </c>
      <c r="Y918" s="41" t="str">
        <f t="shared" si="174"/>
        <v/>
      </c>
      <c r="Z918" s="96" t="str">
        <f t="shared" si="175"/>
        <v/>
      </c>
      <c r="AA918" s="77" t="str">
        <f t="shared" si="176"/>
        <v/>
      </c>
      <c r="AB918" s="77" t="str">
        <f t="shared" si="177"/>
        <v/>
      </c>
      <c r="AC918" s="43" t="str">
        <f t="shared" si="178"/>
        <v/>
      </c>
      <c r="AD918" s="23"/>
      <c r="AE918" s="23"/>
      <c r="AF918" s="23"/>
      <c r="AG918" s="23"/>
      <c r="AH918" s="41" t="str">
        <f t="shared" si="179"/>
        <v/>
      </c>
      <c r="AI918" s="88"/>
      <c r="AJ918" s="26"/>
      <c r="AK918" s="26"/>
      <c r="AL918" s="26"/>
    </row>
    <row r="919" spans="1:38">
      <c r="A919" s="42">
        <v>916</v>
      </c>
      <c r="B919" s="42" t="s">
        <v>4</v>
      </c>
      <c r="C919" s="99"/>
      <c r="D919" s="42" t="str">
        <f t="shared" si="170"/>
        <v/>
      </c>
      <c r="E919" s="99"/>
      <c r="F919" s="26"/>
      <c r="G919" s="99"/>
      <c r="H919" s="107"/>
      <c r="I919" s="53"/>
      <c r="J919" s="53"/>
      <c r="K919" s="99"/>
      <c r="L919" s="26" t="str">
        <f t="shared" si="171"/>
        <v>_</v>
      </c>
      <c r="M919" s="99"/>
      <c r="N919" s="42" t="str">
        <f t="shared" si="172"/>
        <v/>
      </c>
      <c r="O919" s="70"/>
      <c r="P919" s="63"/>
      <c r="Q919" s="64"/>
      <c r="R919" s="26"/>
      <c r="S919" s="26"/>
      <c r="T919" s="42" t="str">
        <f t="shared" si="168"/>
        <v/>
      </c>
      <c r="U919" s="42" t="str">
        <f>IF(E919="","",#REF!-N919)</f>
        <v/>
      </c>
      <c r="V919" s="42" t="str">
        <f t="shared" si="169"/>
        <v/>
      </c>
      <c r="W919" s="42" t="str">
        <f t="shared" si="173"/>
        <v/>
      </c>
      <c r="X919" s="41" t="str">
        <f>IF(E919="","",VLOOKUP(G919,#REF!,2,0))</f>
        <v/>
      </c>
      <c r="Y919" s="41" t="str">
        <f t="shared" si="174"/>
        <v/>
      </c>
      <c r="Z919" s="96" t="str">
        <f t="shared" si="175"/>
        <v/>
      </c>
      <c r="AA919" s="77" t="str">
        <f t="shared" si="176"/>
        <v/>
      </c>
      <c r="AB919" s="77" t="str">
        <f t="shared" si="177"/>
        <v/>
      </c>
      <c r="AC919" s="43" t="str">
        <f t="shared" si="178"/>
        <v/>
      </c>
      <c r="AD919" s="23"/>
      <c r="AE919" s="23"/>
      <c r="AF919" s="23"/>
      <c r="AG919" s="23"/>
      <c r="AH919" s="41" t="str">
        <f t="shared" si="179"/>
        <v/>
      </c>
      <c r="AI919" s="88"/>
      <c r="AJ919" s="26"/>
      <c r="AK919" s="26"/>
      <c r="AL919" s="26"/>
    </row>
    <row r="920" spans="1:38">
      <c r="A920" s="42">
        <v>917</v>
      </c>
      <c r="B920" s="42" t="s">
        <v>4</v>
      </c>
      <c r="C920" s="99"/>
      <c r="D920" s="42" t="str">
        <f t="shared" si="170"/>
        <v/>
      </c>
      <c r="E920" s="99"/>
      <c r="F920" s="26"/>
      <c r="G920" s="99"/>
      <c r="H920" s="107"/>
      <c r="I920" s="53"/>
      <c r="J920" s="53"/>
      <c r="K920" s="99"/>
      <c r="L920" s="26" t="str">
        <f t="shared" si="171"/>
        <v>_</v>
      </c>
      <c r="M920" s="99"/>
      <c r="N920" s="42" t="str">
        <f t="shared" si="172"/>
        <v/>
      </c>
      <c r="O920" s="70"/>
      <c r="P920" s="63"/>
      <c r="Q920" s="64"/>
      <c r="R920" s="26"/>
      <c r="S920" s="26"/>
      <c r="T920" s="42" t="str">
        <f t="shared" si="168"/>
        <v/>
      </c>
      <c r="U920" s="42" t="str">
        <f>IF(E920="","",#REF!-N920)</f>
        <v/>
      </c>
      <c r="V920" s="42" t="str">
        <f t="shared" si="169"/>
        <v/>
      </c>
      <c r="W920" s="42" t="str">
        <f t="shared" si="173"/>
        <v/>
      </c>
      <c r="X920" s="41" t="str">
        <f>IF(E920="","",VLOOKUP(G920,#REF!,2,0))</f>
        <v/>
      </c>
      <c r="Y920" s="41" t="str">
        <f t="shared" si="174"/>
        <v/>
      </c>
      <c r="Z920" s="96" t="str">
        <f t="shared" si="175"/>
        <v/>
      </c>
      <c r="AA920" s="77" t="str">
        <f t="shared" si="176"/>
        <v/>
      </c>
      <c r="AB920" s="77" t="str">
        <f t="shared" si="177"/>
        <v/>
      </c>
      <c r="AC920" s="43" t="str">
        <f t="shared" si="178"/>
        <v/>
      </c>
      <c r="AD920" s="23"/>
      <c r="AE920" s="23"/>
      <c r="AF920" s="23"/>
      <c r="AG920" s="23"/>
      <c r="AH920" s="41" t="str">
        <f t="shared" si="179"/>
        <v/>
      </c>
      <c r="AI920" s="88"/>
      <c r="AJ920" s="26"/>
      <c r="AK920" s="26"/>
      <c r="AL920" s="26"/>
    </row>
    <row r="921" spans="1:38">
      <c r="A921" s="42">
        <v>918</v>
      </c>
      <c r="B921" s="42" t="s">
        <v>4</v>
      </c>
      <c r="C921" s="99"/>
      <c r="D921" s="42" t="str">
        <f t="shared" si="170"/>
        <v/>
      </c>
      <c r="E921" s="99"/>
      <c r="F921" s="26"/>
      <c r="G921" s="99"/>
      <c r="H921" s="107"/>
      <c r="I921" s="53"/>
      <c r="J921" s="53"/>
      <c r="K921" s="99"/>
      <c r="L921" s="26" t="str">
        <f t="shared" si="171"/>
        <v>_</v>
      </c>
      <c r="M921" s="99"/>
      <c r="N921" s="42" t="str">
        <f t="shared" si="172"/>
        <v/>
      </c>
      <c r="O921" s="70"/>
      <c r="P921" s="63"/>
      <c r="Q921" s="64"/>
      <c r="R921" s="26"/>
      <c r="S921" s="26"/>
      <c r="T921" s="42" t="str">
        <f t="shared" si="168"/>
        <v/>
      </c>
      <c r="U921" s="42" t="str">
        <f>IF(E921="","",#REF!-N921)</f>
        <v/>
      </c>
      <c r="V921" s="42" t="str">
        <f t="shared" si="169"/>
        <v/>
      </c>
      <c r="W921" s="42" t="str">
        <f t="shared" si="173"/>
        <v/>
      </c>
      <c r="X921" s="41" t="str">
        <f>IF(E921="","",VLOOKUP(G921,#REF!,2,0))</f>
        <v/>
      </c>
      <c r="Y921" s="41" t="str">
        <f t="shared" si="174"/>
        <v/>
      </c>
      <c r="Z921" s="96" t="str">
        <f t="shared" si="175"/>
        <v/>
      </c>
      <c r="AA921" s="77" t="str">
        <f t="shared" si="176"/>
        <v/>
      </c>
      <c r="AB921" s="77" t="str">
        <f t="shared" si="177"/>
        <v/>
      </c>
      <c r="AC921" s="43" t="str">
        <f t="shared" si="178"/>
        <v/>
      </c>
      <c r="AD921" s="23"/>
      <c r="AE921" s="23"/>
      <c r="AF921" s="23"/>
      <c r="AG921" s="23"/>
      <c r="AH921" s="41" t="str">
        <f t="shared" si="179"/>
        <v/>
      </c>
      <c r="AI921" s="88"/>
      <c r="AJ921" s="26"/>
      <c r="AK921" s="26"/>
      <c r="AL921" s="26"/>
    </row>
    <row r="922" spans="1:38">
      <c r="A922" s="42">
        <v>919</v>
      </c>
      <c r="B922" s="42" t="s">
        <v>4</v>
      </c>
      <c r="C922" s="99"/>
      <c r="D922" s="42" t="str">
        <f t="shared" si="170"/>
        <v/>
      </c>
      <c r="E922" s="99"/>
      <c r="F922" s="26"/>
      <c r="G922" s="99"/>
      <c r="H922" s="107"/>
      <c r="I922" s="53"/>
      <c r="J922" s="53"/>
      <c r="K922" s="99"/>
      <c r="L922" s="26" t="str">
        <f t="shared" si="171"/>
        <v>_</v>
      </c>
      <c r="M922" s="99"/>
      <c r="N922" s="42" t="str">
        <f t="shared" si="172"/>
        <v/>
      </c>
      <c r="O922" s="70"/>
      <c r="P922" s="63"/>
      <c r="Q922" s="64"/>
      <c r="R922" s="26"/>
      <c r="S922" s="26"/>
      <c r="T922" s="42" t="str">
        <f t="shared" si="168"/>
        <v/>
      </c>
      <c r="U922" s="42" t="str">
        <f>IF(E922="","",#REF!-N922)</f>
        <v/>
      </c>
      <c r="V922" s="42" t="str">
        <f t="shared" si="169"/>
        <v/>
      </c>
      <c r="W922" s="42" t="str">
        <f t="shared" si="173"/>
        <v/>
      </c>
      <c r="X922" s="41" t="str">
        <f>IF(E922="","",VLOOKUP(G922,#REF!,2,0))</f>
        <v/>
      </c>
      <c r="Y922" s="41" t="str">
        <f t="shared" si="174"/>
        <v/>
      </c>
      <c r="Z922" s="96" t="str">
        <f t="shared" si="175"/>
        <v/>
      </c>
      <c r="AA922" s="77" t="str">
        <f t="shared" si="176"/>
        <v/>
      </c>
      <c r="AB922" s="77" t="str">
        <f t="shared" si="177"/>
        <v/>
      </c>
      <c r="AC922" s="43" t="str">
        <f t="shared" si="178"/>
        <v/>
      </c>
      <c r="AD922" s="23"/>
      <c r="AE922" s="23"/>
      <c r="AF922" s="23"/>
      <c r="AG922" s="23"/>
      <c r="AH922" s="41" t="str">
        <f t="shared" si="179"/>
        <v/>
      </c>
      <c r="AI922" s="88"/>
      <c r="AJ922" s="26"/>
      <c r="AK922" s="26"/>
      <c r="AL922" s="26"/>
    </row>
    <row r="923" spans="1:38">
      <c r="A923" s="42">
        <v>920</v>
      </c>
      <c r="B923" s="42" t="s">
        <v>4</v>
      </c>
      <c r="C923" s="99"/>
      <c r="D923" s="42" t="str">
        <f t="shared" si="170"/>
        <v/>
      </c>
      <c r="E923" s="99"/>
      <c r="F923" s="26"/>
      <c r="G923" s="99"/>
      <c r="H923" s="107"/>
      <c r="I923" s="53"/>
      <c r="J923" s="53"/>
      <c r="K923" s="99"/>
      <c r="L923" s="26" t="str">
        <f t="shared" si="171"/>
        <v>_</v>
      </c>
      <c r="M923" s="99"/>
      <c r="N923" s="42" t="str">
        <f t="shared" si="172"/>
        <v/>
      </c>
      <c r="O923" s="70"/>
      <c r="P923" s="63"/>
      <c r="Q923" s="64"/>
      <c r="R923" s="26"/>
      <c r="S923" s="26"/>
      <c r="T923" s="42" t="str">
        <f t="shared" si="168"/>
        <v/>
      </c>
      <c r="U923" s="42" t="str">
        <f>IF(E923="","",#REF!-N923)</f>
        <v/>
      </c>
      <c r="V923" s="42" t="str">
        <f t="shared" si="169"/>
        <v/>
      </c>
      <c r="W923" s="42" t="str">
        <f t="shared" si="173"/>
        <v/>
      </c>
      <c r="X923" s="41" t="str">
        <f>IF(E923="","",VLOOKUP(G923,#REF!,2,0))</f>
        <v/>
      </c>
      <c r="Y923" s="41" t="str">
        <f t="shared" si="174"/>
        <v/>
      </c>
      <c r="Z923" s="96" t="str">
        <f t="shared" si="175"/>
        <v/>
      </c>
      <c r="AA923" s="77" t="str">
        <f t="shared" si="176"/>
        <v/>
      </c>
      <c r="AB923" s="77" t="str">
        <f t="shared" si="177"/>
        <v/>
      </c>
      <c r="AC923" s="43" t="str">
        <f t="shared" si="178"/>
        <v/>
      </c>
      <c r="AD923" s="23"/>
      <c r="AE923" s="23"/>
      <c r="AF923" s="23"/>
      <c r="AG923" s="23"/>
      <c r="AH923" s="41" t="str">
        <f t="shared" si="179"/>
        <v/>
      </c>
      <c r="AI923" s="88"/>
      <c r="AJ923" s="26"/>
      <c r="AK923" s="26"/>
      <c r="AL923" s="26"/>
    </row>
    <row r="924" spans="1:38">
      <c r="A924" s="42">
        <v>921</v>
      </c>
      <c r="B924" s="42" t="s">
        <v>4</v>
      </c>
      <c r="C924" s="99"/>
      <c r="D924" s="42" t="str">
        <f t="shared" si="170"/>
        <v/>
      </c>
      <c r="E924" s="99"/>
      <c r="F924" s="26"/>
      <c r="G924" s="99"/>
      <c r="H924" s="107"/>
      <c r="I924" s="53"/>
      <c r="J924" s="53"/>
      <c r="K924" s="99"/>
      <c r="L924" s="26" t="str">
        <f t="shared" si="171"/>
        <v>_</v>
      </c>
      <c r="M924" s="99"/>
      <c r="N924" s="42" t="str">
        <f t="shared" si="172"/>
        <v/>
      </c>
      <c r="O924" s="70"/>
      <c r="P924" s="63"/>
      <c r="Q924" s="64"/>
      <c r="R924" s="26"/>
      <c r="S924" s="26"/>
      <c r="T924" s="42" t="str">
        <f t="shared" si="168"/>
        <v/>
      </c>
      <c r="U924" s="42" t="str">
        <f>IF(E924="","",#REF!-N924)</f>
        <v/>
      </c>
      <c r="V924" s="42" t="str">
        <f t="shared" si="169"/>
        <v/>
      </c>
      <c r="W924" s="42" t="str">
        <f t="shared" si="173"/>
        <v/>
      </c>
      <c r="X924" s="41" t="str">
        <f>IF(E924="","",VLOOKUP(G924,#REF!,2,0))</f>
        <v/>
      </c>
      <c r="Y924" s="41" t="str">
        <f t="shared" si="174"/>
        <v/>
      </c>
      <c r="Z924" s="96" t="str">
        <f t="shared" si="175"/>
        <v/>
      </c>
      <c r="AA924" s="77" t="str">
        <f t="shared" si="176"/>
        <v/>
      </c>
      <c r="AB924" s="77" t="str">
        <f t="shared" si="177"/>
        <v/>
      </c>
      <c r="AC924" s="43" t="str">
        <f t="shared" si="178"/>
        <v/>
      </c>
      <c r="AD924" s="23"/>
      <c r="AE924" s="23"/>
      <c r="AF924" s="23"/>
      <c r="AG924" s="23"/>
      <c r="AH924" s="41" t="str">
        <f t="shared" si="179"/>
        <v/>
      </c>
      <c r="AI924" s="88"/>
      <c r="AJ924" s="26"/>
      <c r="AK924" s="26"/>
      <c r="AL924" s="26"/>
    </row>
    <row r="925" spans="1:38">
      <c r="A925" s="42">
        <v>922</v>
      </c>
      <c r="B925" s="42" t="s">
        <v>4</v>
      </c>
      <c r="C925" s="99"/>
      <c r="D925" s="42" t="str">
        <f t="shared" si="170"/>
        <v/>
      </c>
      <c r="E925" s="99"/>
      <c r="F925" s="26"/>
      <c r="G925" s="99"/>
      <c r="H925" s="107"/>
      <c r="I925" s="53"/>
      <c r="J925" s="53"/>
      <c r="K925" s="99"/>
      <c r="L925" s="26" t="str">
        <f t="shared" si="171"/>
        <v>_</v>
      </c>
      <c r="M925" s="99"/>
      <c r="N925" s="42" t="str">
        <f t="shared" si="172"/>
        <v/>
      </c>
      <c r="O925" s="70"/>
      <c r="P925" s="63"/>
      <c r="Q925" s="64"/>
      <c r="R925" s="26"/>
      <c r="S925" s="26"/>
      <c r="T925" s="42" t="str">
        <f t="shared" si="168"/>
        <v/>
      </c>
      <c r="U925" s="42" t="str">
        <f>IF(E925="","",#REF!-N925)</f>
        <v/>
      </c>
      <c r="V925" s="42" t="str">
        <f t="shared" si="169"/>
        <v/>
      </c>
      <c r="W925" s="42" t="str">
        <f t="shared" si="173"/>
        <v/>
      </c>
      <c r="X925" s="41" t="str">
        <f>IF(E925="","",VLOOKUP(G925,#REF!,2,0))</f>
        <v/>
      </c>
      <c r="Y925" s="41" t="str">
        <f t="shared" si="174"/>
        <v/>
      </c>
      <c r="Z925" s="96" t="str">
        <f t="shared" si="175"/>
        <v/>
      </c>
      <c r="AA925" s="77" t="str">
        <f t="shared" si="176"/>
        <v/>
      </c>
      <c r="AB925" s="77" t="str">
        <f t="shared" si="177"/>
        <v/>
      </c>
      <c r="AC925" s="43" t="str">
        <f t="shared" si="178"/>
        <v/>
      </c>
      <c r="AD925" s="23"/>
      <c r="AE925" s="23"/>
      <c r="AF925" s="23"/>
      <c r="AG925" s="23"/>
      <c r="AH925" s="41" t="str">
        <f t="shared" si="179"/>
        <v/>
      </c>
      <c r="AI925" s="88"/>
      <c r="AJ925" s="26"/>
      <c r="AK925" s="26"/>
      <c r="AL925" s="26"/>
    </row>
    <row r="926" spans="1:38">
      <c r="A926" s="42">
        <v>923</v>
      </c>
      <c r="B926" s="42" t="s">
        <v>4</v>
      </c>
      <c r="C926" s="99"/>
      <c r="D926" s="42" t="str">
        <f t="shared" si="170"/>
        <v/>
      </c>
      <c r="E926" s="99"/>
      <c r="F926" s="26"/>
      <c r="G926" s="99"/>
      <c r="H926" s="107"/>
      <c r="I926" s="53"/>
      <c r="J926" s="53"/>
      <c r="K926" s="99"/>
      <c r="L926" s="26" t="str">
        <f t="shared" si="171"/>
        <v>_</v>
      </c>
      <c r="M926" s="99"/>
      <c r="N926" s="42" t="str">
        <f t="shared" si="172"/>
        <v/>
      </c>
      <c r="O926" s="70"/>
      <c r="P926" s="63"/>
      <c r="Q926" s="64"/>
      <c r="R926" s="26"/>
      <c r="S926" s="26"/>
      <c r="T926" s="42" t="str">
        <f t="shared" si="168"/>
        <v/>
      </c>
      <c r="U926" s="42" t="str">
        <f>IF(E926="","",#REF!-N926)</f>
        <v/>
      </c>
      <c r="V926" s="42" t="str">
        <f t="shared" si="169"/>
        <v/>
      </c>
      <c r="W926" s="42" t="str">
        <f t="shared" si="173"/>
        <v/>
      </c>
      <c r="X926" s="41" t="str">
        <f>IF(E926="","",VLOOKUP(G926,#REF!,2,0))</f>
        <v/>
      </c>
      <c r="Y926" s="41" t="str">
        <f t="shared" si="174"/>
        <v/>
      </c>
      <c r="Z926" s="96" t="str">
        <f t="shared" si="175"/>
        <v/>
      </c>
      <c r="AA926" s="77" t="str">
        <f t="shared" si="176"/>
        <v/>
      </c>
      <c r="AB926" s="77" t="str">
        <f t="shared" si="177"/>
        <v/>
      </c>
      <c r="AC926" s="43" t="str">
        <f t="shared" si="178"/>
        <v/>
      </c>
      <c r="AD926" s="23"/>
      <c r="AE926" s="23"/>
      <c r="AF926" s="23"/>
      <c r="AG926" s="23"/>
      <c r="AH926" s="41" t="str">
        <f t="shared" si="179"/>
        <v/>
      </c>
      <c r="AI926" s="88"/>
      <c r="AJ926" s="26"/>
      <c r="AK926" s="26"/>
      <c r="AL926" s="26"/>
    </row>
    <row r="927" spans="1:38">
      <c r="A927" s="42">
        <v>924</v>
      </c>
      <c r="B927" s="42" t="s">
        <v>4</v>
      </c>
      <c r="C927" s="99"/>
      <c r="D927" s="42" t="str">
        <f t="shared" si="170"/>
        <v/>
      </c>
      <c r="E927" s="99"/>
      <c r="F927" s="26"/>
      <c r="G927" s="99"/>
      <c r="H927" s="107"/>
      <c r="I927" s="53"/>
      <c r="J927" s="53"/>
      <c r="K927" s="99"/>
      <c r="L927" s="26" t="str">
        <f t="shared" si="171"/>
        <v>_</v>
      </c>
      <c r="M927" s="99"/>
      <c r="N927" s="42" t="str">
        <f t="shared" si="172"/>
        <v/>
      </c>
      <c r="O927" s="70"/>
      <c r="P927" s="63"/>
      <c r="Q927" s="64"/>
      <c r="R927" s="26"/>
      <c r="S927" s="26"/>
      <c r="T927" s="42" t="str">
        <f t="shared" si="168"/>
        <v/>
      </c>
      <c r="U927" s="42" t="str">
        <f>IF(E927="","",#REF!-N927)</f>
        <v/>
      </c>
      <c r="V927" s="42" t="str">
        <f t="shared" si="169"/>
        <v/>
      </c>
      <c r="W927" s="42" t="str">
        <f t="shared" si="173"/>
        <v/>
      </c>
      <c r="X927" s="41" t="str">
        <f>IF(E927="","",VLOOKUP(G927,#REF!,2,0))</f>
        <v/>
      </c>
      <c r="Y927" s="41" t="str">
        <f t="shared" si="174"/>
        <v/>
      </c>
      <c r="Z927" s="96" t="str">
        <f t="shared" si="175"/>
        <v/>
      </c>
      <c r="AA927" s="77" t="str">
        <f t="shared" si="176"/>
        <v/>
      </c>
      <c r="AB927" s="77" t="str">
        <f t="shared" si="177"/>
        <v/>
      </c>
      <c r="AC927" s="43" t="str">
        <f t="shared" si="178"/>
        <v/>
      </c>
      <c r="AD927" s="23"/>
      <c r="AE927" s="23"/>
      <c r="AF927" s="23"/>
      <c r="AG927" s="23"/>
      <c r="AH927" s="41" t="str">
        <f t="shared" si="179"/>
        <v/>
      </c>
      <c r="AI927" s="88"/>
      <c r="AJ927" s="26"/>
      <c r="AK927" s="26"/>
      <c r="AL927" s="26"/>
    </row>
    <row r="928" spans="1:38">
      <c r="A928" s="42">
        <v>925</v>
      </c>
      <c r="B928" s="42" t="s">
        <v>4</v>
      </c>
      <c r="C928" s="99"/>
      <c r="D928" s="42" t="str">
        <f t="shared" si="170"/>
        <v/>
      </c>
      <c r="E928" s="99"/>
      <c r="F928" s="26"/>
      <c r="G928" s="99"/>
      <c r="H928" s="107"/>
      <c r="I928" s="53"/>
      <c r="J928" s="53"/>
      <c r="K928" s="99"/>
      <c r="L928" s="26" t="str">
        <f t="shared" si="171"/>
        <v>_</v>
      </c>
      <c r="M928" s="99"/>
      <c r="N928" s="42" t="str">
        <f t="shared" si="172"/>
        <v/>
      </c>
      <c r="O928" s="70"/>
      <c r="P928" s="63"/>
      <c r="Q928" s="64"/>
      <c r="R928" s="26"/>
      <c r="S928" s="26"/>
      <c r="T928" s="42" t="str">
        <f t="shared" si="168"/>
        <v/>
      </c>
      <c r="U928" s="42" t="str">
        <f>IF(E928="","",#REF!-N928)</f>
        <v/>
      </c>
      <c r="V928" s="42" t="str">
        <f t="shared" si="169"/>
        <v/>
      </c>
      <c r="W928" s="42" t="str">
        <f t="shared" si="173"/>
        <v/>
      </c>
      <c r="X928" s="41" t="str">
        <f>IF(E928="","",VLOOKUP(G928,#REF!,2,0))</f>
        <v/>
      </c>
      <c r="Y928" s="41" t="str">
        <f t="shared" si="174"/>
        <v/>
      </c>
      <c r="Z928" s="96" t="str">
        <f t="shared" si="175"/>
        <v/>
      </c>
      <c r="AA928" s="77" t="str">
        <f t="shared" si="176"/>
        <v/>
      </c>
      <c r="AB928" s="77" t="str">
        <f t="shared" si="177"/>
        <v/>
      </c>
      <c r="AC928" s="43" t="str">
        <f t="shared" si="178"/>
        <v/>
      </c>
      <c r="AD928" s="23"/>
      <c r="AE928" s="23"/>
      <c r="AF928" s="23"/>
      <c r="AG928" s="23"/>
      <c r="AH928" s="41" t="str">
        <f t="shared" si="179"/>
        <v/>
      </c>
      <c r="AI928" s="88"/>
      <c r="AJ928" s="26"/>
      <c r="AK928" s="26"/>
      <c r="AL928" s="26"/>
    </row>
    <row r="929" spans="1:38">
      <c r="A929" s="42">
        <v>926</v>
      </c>
      <c r="B929" s="42" t="s">
        <v>4</v>
      </c>
      <c r="C929" s="99"/>
      <c r="D929" s="42" t="str">
        <f t="shared" si="170"/>
        <v/>
      </c>
      <c r="E929" s="99"/>
      <c r="F929" s="26"/>
      <c r="G929" s="99"/>
      <c r="H929" s="107"/>
      <c r="I929" s="53"/>
      <c r="J929" s="53"/>
      <c r="K929" s="99"/>
      <c r="L929" s="26" t="str">
        <f t="shared" si="171"/>
        <v>_</v>
      </c>
      <c r="M929" s="99"/>
      <c r="N929" s="42" t="str">
        <f t="shared" si="172"/>
        <v/>
      </c>
      <c r="O929" s="70"/>
      <c r="P929" s="63"/>
      <c r="Q929" s="64"/>
      <c r="R929" s="26"/>
      <c r="S929" s="26"/>
      <c r="T929" s="42" t="str">
        <f t="shared" si="168"/>
        <v/>
      </c>
      <c r="U929" s="42" t="str">
        <f>IF(E929="","",#REF!-N929)</f>
        <v/>
      </c>
      <c r="V929" s="42" t="str">
        <f t="shared" si="169"/>
        <v/>
      </c>
      <c r="W929" s="42" t="str">
        <f t="shared" si="173"/>
        <v/>
      </c>
      <c r="X929" s="41" t="str">
        <f>IF(E929="","",VLOOKUP(G929,#REF!,2,0))</f>
        <v/>
      </c>
      <c r="Y929" s="41" t="str">
        <f t="shared" si="174"/>
        <v/>
      </c>
      <c r="Z929" s="96" t="str">
        <f t="shared" si="175"/>
        <v/>
      </c>
      <c r="AA929" s="77" t="str">
        <f t="shared" si="176"/>
        <v/>
      </c>
      <c r="AB929" s="77" t="str">
        <f t="shared" si="177"/>
        <v/>
      </c>
      <c r="AC929" s="43" t="str">
        <f t="shared" si="178"/>
        <v/>
      </c>
      <c r="AD929" s="23"/>
      <c r="AE929" s="23"/>
      <c r="AF929" s="23"/>
      <c r="AG929" s="23"/>
      <c r="AH929" s="41" t="str">
        <f t="shared" si="179"/>
        <v/>
      </c>
      <c r="AI929" s="88"/>
      <c r="AJ929" s="26"/>
      <c r="AK929" s="26"/>
      <c r="AL929" s="26"/>
    </row>
    <row r="930" spans="1:38">
      <c r="A930" s="42">
        <v>927</v>
      </c>
      <c r="B930" s="42" t="s">
        <v>4</v>
      </c>
      <c r="C930" s="99"/>
      <c r="D930" s="42" t="str">
        <f t="shared" si="170"/>
        <v/>
      </c>
      <c r="E930" s="99"/>
      <c r="F930" s="26"/>
      <c r="G930" s="99"/>
      <c r="H930" s="107"/>
      <c r="I930" s="53"/>
      <c r="J930" s="53"/>
      <c r="K930" s="99"/>
      <c r="L930" s="26" t="str">
        <f t="shared" si="171"/>
        <v>_</v>
      </c>
      <c r="M930" s="99"/>
      <c r="N930" s="42" t="str">
        <f t="shared" si="172"/>
        <v/>
      </c>
      <c r="O930" s="70"/>
      <c r="P930" s="63"/>
      <c r="Q930" s="64"/>
      <c r="R930" s="26"/>
      <c r="S930" s="26"/>
      <c r="T930" s="42" t="str">
        <f t="shared" si="168"/>
        <v/>
      </c>
      <c r="U930" s="42" t="str">
        <f>IF(E930="","",#REF!-N930)</f>
        <v/>
      </c>
      <c r="V930" s="42" t="str">
        <f t="shared" si="169"/>
        <v/>
      </c>
      <c r="W930" s="42" t="str">
        <f t="shared" si="173"/>
        <v/>
      </c>
      <c r="X930" s="41" t="str">
        <f>IF(E930="","",VLOOKUP(G930,#REF!,2,0))</f>
        <v/>
      </c>
      <c r="Y930" s="41" t="str">
        <f t="shared" si="174"/>
        <v/>
      </c>
      <c r="Z930" s="96" t="str">
        <f t="shared" si="175"/>
        <v/>
      </c>
      <c r="AA930" s="77" t="str">
        <f t="shared" si="176"/>
        <v/>
      </c>
      <c r="AB930" s="77" t="str">
        <f t="shared" si="177"/>
        <v/>
      </c>
      <c r="AC930" s="43" t="str">
        <f t="shared" si="178"/>
        <v/>
      </c>
      <c r="AD930" s="23"/>
      <c r="AE930" s="23"/>
      <c r="AF930" s="23"/>
      <c r="AG930" s="23"/>
      <c r="AH930" s="41" t="str">
        <f t="shared" si="179"/>
        <v/>
      </c>
      <c r="AI930" s="88"/>
      <c r="AJ930" s="26"/>
      <c r="AK930" s="26"/>
      <c r="AL930" s="26"/>
    </row>
    <row r="931" spans="1:38">
      <c r="A931" s="42">
        <v>928</v>
      </c>
      <c r="B931" s="42" t="s">
        <v>4</v>
      </c>
      <c r="C931" s="99"/>
      <c r="D931" s="42" t="str">
        <f t="shared" si="170"/>
        <v/>
      </c>
      <c r="E931" s="99"/>
      <c r="F931" s="26"/>
      <c r="G931" s="99"/>
      <c r="H931" s="107"/>
      <c r="I931" s="53"/>
      <c r="J931" s="53"/>
      <c r="K931" s="99"/>
      <c r="L931" s="26" t="str">
        <f t="shared" si="171"/>
        <v>_</v>
      </c>
      <c r="M931" s="99"/>
      <c r="N931" s="42" t="str">
        <f t="shared" si="172"/>
        <v/>
      </c>
      <c r="O931" s="70"/>
      <c r="P931" s="63"/>
      <c r="Q931" s="64"/>
      <c r="R931" s="26"/>
      <c r="S931" s="26"/>
      <c r="T931" s="42" t="str">
        <f t="shared" si="168"/>
        <v/>
      </c>
      <c r="U931" s="42" t="str">
        <f>IF(E931="","",#REF!-N931)</f>
        <v/>
      </c>
      <c r="V931" s="42" t="str">
        <f t="shared" si="169"/>
        <v/>
      </c>
      <c r="W931" s="42" t="str">
        <f t="shared" si="173"/>
        <v/>
      </c>
      <c r="X931" s="41" t="str">
        <f>IF(E931="","",VLOOKUP(G931,#REF!,2,0))</f>
        <v/>
      </c>
      <c r="Y931" s="41" t="str">
        <f t="shared" si="174"/>
        <v/>
      </c>
      <c r="Z931" s="96" t="str">
        <f t="shared" si="175"/>
        <v/>
      </c>
      <c r="AA931" s="77" t="str">
        <f t="shared" si="176"/>
        <v/>
      </c>
      <c r="AB931" s="77" t="str">
        <f t="shared" si="177"/>
        <v/>
      </c>
      <c r="AC931" s="43" t="str">
        <f t="shared" si="178"/>
        <v/>
      </c>
      <c r="AD931" s="23"/>
      <c r="AE931" s="23"/>
      <c r="AF931" s="23"/>
      <c r="AG931" s="23"/>
      <c r="AH931" s="41" t="str">
        <f t="shared" si="179"/>
        <v/>
      </c>
      <c r="AI931" s="88"/>
      <c r="AJ931" s="26"/>
      <c r="AK931" s="26"/>
      <c r="AL931" s="26"/>
    </row>
    <row r="932" spans="1:38">
      <c r="A932" s="42">
        <v>929</v>
      </c>
      <c r="B932" s="42" t="s">
        <v>4</v>
      </c>
      <c r="C932" s="99"/>
      <c r="D932" s="42" t="str">
        <f t="shared" si="170"/>
        <v/>
      </c>
      <c r="E932" s="99"/>
      <c r="F932" s="26"/>
      <c r="G932" s="99"/>
      <c r="H932" s="107"/>
      <c r="I932" s="53"/>
      <c r="J932" s="53"/>
      <c r="K932" s="99"/>
      <c r="L932" s="26" t="str">
        <f t="shared" si="171"/>
        <v>_</v>
      </c>
      <c r="M932" s="99"/>
      <c r="N932" s="42" t="str">
        <f t="shared" si="172"/>
        <v/>
      </c>
      <c r="O932" s="70"/>
      <c r="P932" s="63"/>
      <c r="Q932" s="64"/>
      <c r="R932" s="26"/>
      <c r="S932" s="26"/>
      <c r="T932" s="42" t="str">
        <f t="shared" si="168"/>
        <v/>
      </c>
      <c r="U932" s="42" t="str">
        <f>IF(E932="","",#REF!-N932)</f>
        <v/>
      </c>
      <c r="V932" s="42" t="str">
        <f t="shared" si="169"/>
        <v/>
      </c>
      <c r="W932" s="42" t="str">
        <f t="shared" si="173"/>
        <v/>
      </c>
      <c r="X932" s="41" t="str">
        <f>IF(E932="","",VLOOKUP(G932,#REF!,2,0))</f>
        <v/>
      </c>
      <c r="Y932" s="41" t="str">
        <f t="shared" si="174"/>
        <v/>
      </c>
      <c r="Z932" s="96" t="str">
        <f t="shared" si="175"/>
        <v/>
      </c>
      <c r="AA932" s="77" t="str">
        <f t="shared" si="176"/>
        <v/>
      </c>
      <c r="AB932" s="77" t="str">
        <f t="shared" si="177"/>
        <v/>
      </c>
      <c r="AC932" s="43" t="str">
        <f t="shared" si="178"/>
        <v/>
      </c>
      <c r="AD932" s="23"/>
      <c r="AE932" s="23"/>
      <c r="AF932" s="23"/>
      <c r="AG932" s="23"/>
      <c r="AH932" s="41" t="str">
        <f t="shared" si="179"/>
        <v/>
      </c>
      <c r="AI932" s="88"/>
      <c r="AJ932" s="26"/>
      <c r="AK932" s="26"/>
      <c r="AL932" s="26"/>
    </row>
    <row r="933" spans="1:38">
      <c r="A933" s="42">
        <v>930</v>
      </c>
      <c r="B933" s="42" t="s">
        <v>4</v>
      </c>
      <c r="C933" s="99"/>
      <c r="D933" s="42" t="str">
        <f t="shared" si="170"/>
        <v/>
      </c>
      <c r="E933" s="99"/>
      <c r="F933" s="26"/>
      <c r="G933" s="99"/>
      <c r="H933" s="107"/>
      <c r="I933" s="53"/>
      <c r="J933" s="53"/>
      <c r="K933" s="99"/>
      <c r="L933" s="26" t="str">
        <f t="shared" si="171"/>
        <v>_</v>
      </c>
      <c r="M933" s="99"/>
      <c r="N933" s="42" t="str">
        <f t="shared" si="172"/>
        <v/>
      </c>
      <c r="O933" s="70"/>
      <c r="P933" s="63"/>
      <c r="Q933" s="64"/>
      <c r="R933" s="26"/>
      <c r="S933" s="26"/>
      <c r="T933" s="42" t="str">
        <f t="shared" si="168"/>
        <v/>
      </c>
      <c r="U933" s="42" t="str">
        <f>IF(E933="","",#REF!-N933)</f>
        <v/>
      </c>
      <c r="V933" s="42" t="str">
        <f t="shared" si="169"/>
        <v/>
      </c>
      <c r="W933" s="42" t="str">
        <f t="shared" si="173"/>
        <v/>
      </c>
      <c r="X933" s="41" t="str">
        <f>IF(E933="","",VLOOKUP(G933,#REF!,2,0))</f>
        <v/>
      </c>
      <c r="Y933" s="41" t="str">
        <f t="shared" si="174"/>
        <v/>
      </c>
      <c r="Z933" s="96" t="str">
        <f t="shared" si="175"/>
        <v/>
      </c>
      <c r="AA933" s="77" t="str">
        <f t="shared" si="176"/>
        <v/>
      </c>
      <c r="AB933" s="77" t="str">
        <f t="shared" si="177"/>
        <v/>
      </c>
      <c r="AC933" s="43" t="str">
        <f t="shared" si="178"/>
        <v/>
      </c>
      <c r="AD933" s="23"/>
      <c r="AE933" s="23"/>
      <c r="AF933" s="23"/>
      <c r="AG933" s="23"/>
      <c r="AH933" s="41" t="str">
        <f t="shared" si="179"/>
        <v/>
      </c>
      <c r="AI933" s="88"/>
      <c r="AJ933" s="26"/>
      <c r="AK933" s="26"/>
      <c r="AL933" s="26"/>
    </row>
    <row r="934" spans="1:38">
      <c r="A934" s="42">
        <v>931</v>
      </c>
      <c r="B934" s="42" t="s">
        <v>4</v>
      </c>
      <c r="C934" s="99"/>
      <c r="D934" s="42" t="str">
        <f t="shared" si="170"/>
        <v/>
      </c>
      <c r="E934" s="99"/>
      <c r="F934" s="26"/>
      <c r="G934" s="99"/>
      <c r="H934" s="107"/>
      <c r="I934" s="53"/>
      <c r="J934" s="53"/>
      <c r="K934" s="99"/>
      <c r="L934" s="26" t="str">
        <f t="shared" si="171"/>
        <v>_</v>
      </c>
      <c r="M934" s="99"/>
      <c r="N934" s="42" t="str">
        <f t="shared" si="172"/>
        <v/>
      </c>
      <c r="O934" s="70"/>
      <c r="P934" s="63"/>
      <c r="Q934" s="64"/>
      <c r="R934" s="26"/>
      <c r="S934" s="26"/>
      <c r="T934" s="42" t="str">
        <f t="shared" si="168"/>
        <v/>
      </c>
      <c r="U934" s="42" t="str">
        <f>IF(E934="","",#REF!-N934)</f>
        <v/>
      </c>
      <c r="V934" s="42" t="str">
        <f t="shared" si="169"/>
        <v/>
      </c>
      <c r="W934" s="42" t="str">
        <f t="shared" si="173"/>
        <v/>
      </c>
      <c r="X934" s="41" t="str">
        <f>IF(E934="","",VLOOKUP(G934,#REF!,2,0))</f>
        <v/>
      </c>
      <c r="Y934" s="41" t="str">
        <f t="shared" si="174"/>
        <v/>
      </c>
      <c r="Z934" s="96" t="str">
        <f t="shared" si="175"/>
        <v/>
      </c>
      <c r="AA934" s="77" t="str">
        <f t="shared" si="176"/>
        <v/>
      </c>
      <c r="AB934" s="77" t="str">
        <f t="shared" si="177"/>
        <v/>
      </c>
      <c r="AC934" s="43" t="str">
        <f t="shared" si="178"/>
        <v/>
      </c>
      <c r="AD934" s="23"/>
      <c r="AE934" s="23"/>
      <c r="AF934" s="23"/>
      <c r="AG934" s="23"/>
      <c r="AH934" s="41" t="str">
        <f t="shared" si="179"/>
        <v/>
      </c>
      <c r="AI934" s="88"/>
      <c r="AJ934" s="26"/>
      <c r="AK934" s="26"/>
      <c r="AL934" s="26"/>
    </row>
    <row r="935" spans="1:38">
      <c r="A935" s="42">
        <v>932</v>
      </c>
      <c r="B935" s="42" t="s">
        <v>4</v>
      </c>
      <c r="C935" s="99"/>
      <c r="D935" s="42" t="str">
        <f t="shared" si="170"/>
        <v/>
      </c>
      <c r="E935" s="99"/>
      <c r="F935" s="26"/>
      <c r="G935" s="99"/>
      <c r="H935" s="107"/>
      <c r="I935" s="53"/>
      <c r="J935" s="53"/>
      <c r="K935" s="99"/>
      <c r="L935" s="26" t="str">
        <f t="shared" si="171"/>
        <v>_</v>
      </c>
      <c r="M935" s="99"/>
      <c r="N935" s="42" t="str">
        <f t="shared" si="172"/>
        <v/>
      </c>
      <c r="O935" s="70"/>
      <c r="P935" s="63"/>
      <c r="Q935" s="64"/>
      <c r="R935" s="26"/>
      <c r="S935" s="26"/>
      <c r="T935" s="42" t="str">
        <f t="shared" si="168"/>
        <v/>
      </c>
      <c r="U935" s="42" t="str">
        <f>IF(E935="","",#REF!-N935)</f>
        <v/>
      </c>
      <c r="V935" s="42" t="str">
        <f t="shared" si="169"/>
        <v/>
      </c>
      <c r="W935" s="42" t="str">
        <f t="shared" si="173"/>
        <v/>
      </c>
      <c r="X935" s="41" t="str">
        <f>IF(E935="","",VLOOKUP(G935,#REF!,2,0))</f>
        <v/>
      </c>
      <c r="Y935" s="41" t="str">
        <f t="shared" si="174"/>
        <v/>
      </c>
      <c r="Z935" s="96" t="str">
        <f t="shared" si="175"/>
        <v/>
      </c>
      <c r="AA935" s="77" t="str">
        <f t="shared" si="176"/>
        <v/>
      </c>
      <c r="AB935" s="77" t="str">
        <f t="shared" si="177"/>
        <v/>
      </c>
      <c r="AC935" s="43" t="str">
        <f t="shared" si="178"/>
        <v/>
      </c>
      <c r="AD935" s="23"/>
      <c r="AE935" s="23"/>
      <c r="AF935" s="23"/>
      <c r="AG935" s="23"/>
      <c r="AH935" s="41" t="str">
        <f t="shared" si="179"/>
        <v/>
      </c>
      <c r="AI935" s="88"/>
      <c r="AJ935" s="26"/>
      <c r="AK935" s="26"/>
      <c r="AL935" s="26"/>
    </row>
    <row r="936" spans="1:38">
      <c r="A936" s="42">
        <v>933</v>
      </c>
      <c r="B936" s="42" t="s">
        <v>4</v>
      </c>
      <c r="C936" s="99"/>
      <c r="D936" s="42" t="str">
        <f t="shared" si="170"/>
        <v/>
      </c>
      <c r="E936" s="99"/>
      <c r="F936" s="26"/>
      <c r="G936" s="99"/>
      <c r="H936" s="107"/>
      <c r="I936" s="53"/>
      <c r="J936" s="53"/>
      <c r="K936" s="99"/>
      <c r="L936" s="26" t="str">
        <f t="shared" si="171"/>
        <v>_</v>
      </c>
      <c r="M936" s="99"/>
      <c r="N936" s="42" t="str">
        <f t="shared" si="172"/>
        <v/>
      </c>
      <c r="O936" s="70"/>
      <c r="P936" s="63"/>
      <c r="Q936" s="64"/>
      <c r="R936" s="26"/>
      <c r="S936" s="26"/>
      <c r="T936" s="42" t="str">
        <f t="shared" si="168"/>
        <v/>
      </c>
      <c r="U936" s="42" t="str">
        <f>IF(E936="","",#REF!-N936)</f>
        <v/>
      </c>
      <c r="V936" s="42" t="str">
        <f t="shared" si="169"/>
        <v/>
      </c>
      <c r="W936" s="42" t="str">
        <f t="shared" si="173"/>
        <v/>
      </c>
      <c r="X936" s="41" t="str">
        <f>IF(E936="","",VLOOKUP(G936,#REF!,2,0))</f>
        <v/>
      </c>
      <c r="Y936" s="41" t="str">
        <f t="shared" si="174"/>
        <v/>
      </c>
      <c r="Z936" s="96" t="str">
        <f t="shared" si="175"/>
        <v/>
      </c>
      <c r="AA936" s="77" t="str">
        <f t="shared" si="176"/>
        <v/>
      </c>
      <c r="AB936" s="77" t="str">
        <f t="shared" si="177"/>
        <v/>
      </c>
      <c r="AC936" s="43" t="str">
        <f t="shared" si="178"/>
        <v/>
      </c>
      <c r="AD936" s="23"/>
      <c r="AE936" s="23"/>
      <c r="AF936" s="23"/>
      <c r="AG936" s="23"/>
      <c r="AH936" s="41" t="str">
        <f t="shared" si="179"/>
        <v/>
      </c>
      <c r="AI936" s="88"/>
      <c r="AJ936" s="26"/>
      <c r="AK936" s="26"/>
      <c r="AL936" s="26"/>
    </row>
    <row r="937" spans="1:38">
      <c r="A937" s="42">
        <v>934</v>
      </c>
      <c r="B937" s="42" t="s">
        <v>4</v>
      </c>
      <c r="C937" s="99"/>
      <c r="D937" s="42" t="str">
        <f t="shared" si="170"/>
        <v/>
      </c>
      <c r="E937" s="99"/>
      <c r="F937" s="26"/>
      <c r="G937" s="99"/>
      <c r="H937" s="107"/>
      <c r="I937" s="53"/>
      <c r="J937" s="53"/>
      <c r="K937" s="99"/>
      <c r="L937" s="26" t="str">
        <f t="shared" si="171"/>
        <v>_</v>
      </c>
      <c r="M937" s="99"/>
      <c r="N937" s="42" t="str">
        <f t="shared" si="172"/>
        <v/>
      </c>
      <c r="O937" s="70"/>
      <c r="P937" s="63"/>
      <c r="Q937" s="64"/>
      <c r="R937" s="26"/>
      <c r="S937" s="26"/>
      <c r="T937" s="42" t="str">
        <f t="shared" si="168"/>
        <v/>
      </c>
      <c r="U937" s="42" t="str">
        <f>IF(E937="","",#REF!-N937)</f>
        <v/>
      </c>
      <c r="V937" s="42" t="str">
        <f t="shared" si="169"/>
        <v/>
      </c>
      <c r="W937" s="42" t="str">
        <f t="shared" si="173"/>
        <v/>
      </c>
      <c r="X937" s="41" t="str">
        <f>IF(E937="","",VLOOKUP(G937,#REF!,2,0))</f>
        <v/>
      </c>
      <c r="Y937" s="41" t="str">
        <f t="shared" si="174"/>
        <v/>
      </c>
      <c r="Z937" s="96" t="str">
        <f t="shared" si="175"/>
        <v/>
      </c>
      <c r="AA937" s="77" t="str">
        <f t="shared" si="176"/>
        <v/>
      </c>
      <c r="AB937" s="77" t="str">
        <f t="shared" si="177"/>
        <v/>
      </c>
      <c r="AC937" s="43" t="str">
        <f t="shared" si="178"/>
        <v/>
      </c>
      <c r="AD937" s="23"/>
      <c r="AE937" s="23"/>
      <c r="AF937" s="23"/>
      <c r="AG937" s="23"/>
      <c r="AH937" s="41" t="str">
        <f t="shared" si="179"/>
        <v/>
      </c>
      <c r="AI937" s="88"/>
      <c r="AJ937" s="26"/>
      <c r="AK937" s="26"/>
      <c r="AL937" s="26"/>
    </row>
    <row r="938" spans="1:38">
      <c r="A938" s="42">
        <v>935</v>
      </c>
      <c r="B938" s="42" t="s">
        <v>4</v>
      </c>
      <c r="C938" s="99"/>
      <c r="D938" s="42" t="str">
        <f t="shared" si="170"/>
        <v/>
      </c>
      <c r="E938" s="99"/>
      <c r="F938" s="26"/>
      <c r="G938" s="99"/>
      <c r="H938" s="107"/>
      <c r="I938" s="53"/>
      <c r="J938" s="53"/>
      <c r="K938" s="99"/>
      <c r="L938" s="26" t="str">
        <f t="shared" si="171"/>
        <v>_</v>
      </c>
      <c r="M938" s="99"/>
      <c r="N938" s="42" t="str">
        <f t="shared" si="172"/>
        <v/>
      </c>
      <c r="O938" s="70"/>
      <c r="P938" s="63"/>
      <c r="Q938" s="64"/>
      <c r="R938" s="26"/>
      <c r="S938" s="26"/>
      <c r="T938" s="42" t="str">
        <f t="shared" si="168"/>
        <v/>
      </c>
      <c r="U938" s="42" t="str">
        <f>IF(E938="","",#REF!-N938)</f>
        <v/>
      </c>
      <c r="V938" s="42" t="str">
        <f t="shared" si="169"/>
        <v/>
      </c>
      <c r="W938" s="42" t="str">
        <f t="shared" si="173"/>
        <v/>
      </c>
      <c r="X938" s="41" t="str">
        <f>IF(E938="","",VLOOKUP(G938,#REF!,2,0))</f>
        <v/>
      </c>
      <c r="Y938" s="41" t="str">
        <f t="shared" si="174"/>
        <v/>
      </c>
      <c r="Z938" s="96" t="str">
        <f t="shared" si="175"/>
        <v/>
      </c>
      <c r="AA938" s="77" t="str">
        <f t="shared" si="176"/>
        <v/>
      </c>
      <c r="AB938" s="77" t="str">
        <f t="shared" si="177"/>
        <v/>
      </c>
      <c r="AC938" s="43" t="str">
        <f t="shared" si="178"/>
        <v/>
      </c>
      <c r="AD938" s="23"/>
      <c r="AE938" s="23"/>
      <c r="AF938" s="23"/>
      <c r="AG938" s="23"/>
      <c r="AH938" s="41" t="str">
        <f t="shared" si="179"/>
        <v/>
      </c>
      <c r="AI938" s="88"/>
      <c r="AJ938" s="26"/>
      <c r="AK938" s="26"/>
      <c r="AL938" s="26"/>
    </row>
    <row r="939" spans="1:38">
      <c r="A939" s="42">
        <v>936</v>
      </c>
      <c r="B939" s="42" t="s">
        <v>4</v>
      </c>
      <c r="C939" s="99"/>
      <c r="D939" s="42" t="str">
        <f t="shared" si="170"/>
        <v/>
      </c>
      <c r="E939" s="99"/>
      <c r="F939" s="26"/>
      <c r="G939" s="99"/>
      <c r="H939" s="107"/>
      <c r="I939" s="53"/>
      <c r="J939" s="53"/>
      <c r="K939" s="99"/>
      <c r="L939" s="26" t="str">
        <f t="shared" si="171"/>
        <v>_</v>
      </c>
      <c r="M939" s="99"/>
      <c r="N939" s="42" t="str">
        <f t="shared" si="172"/>
        <v/>
      </c>
      <c r="O939" s="70"/>
      <c r="P939" s="63"/>
      <c r="Q939" s="64"/>
      <c r="R939" s="26"/>
      <c r="S939" s="26"/>
      <c r="T939" s="42" t="str">
        <f t="shared" si="168"/>
        <v/>
      </c>
      <c r="U939" s="42" t="str">
        <f>IF(E939="","",#REF!-N939)</f>
        <v/>
      </c>
      <c r="V939" s="42" t="str">
        <f t="shared" si="169"/>
        <v/>
      </c>
      <c r="W939" s="42" t="str">
        <f t="shared" si="173"/>
        <v/>
      </c>
      <c r="X939" s="41" t="str">
        <f>IF(E939="","",VLOOKUP(G939,#REF!,2,0))</f>
        <v/>
      </c>
      <c r="Y939" s="41" t="str">
        <f t="shared" si="174"/>
        <v/>
      </c>
      <c r="Z939" s="96" t="str">
        <f t="shared" si="175"/>
        <v/>
      </c>
      <c r="AA939" s="77" t="str">
        <f t="shared" si="176"/>
        <v/>
      </c>
      <c r="AB939" s="77" t="str">
        <f t="shared" si="177"/>
        <v/>
      </c>
      <c r="AC939" s="43" t="str">
        <f t="shared" si="178"/>
        <v/>
      </c>
      <c r="AD939" s="23"/>
      <c r="AE939" s="23"/>
      <c r="AF939" s="23"/>
      <c r="AG939" s="23"/>
      <c r="AH939" s="41" t="str">
        <f t="shared" si="179"/>
        <v/>
      </c>
      <c r="AI939" s="88"/>
      <c r="AJ939" s="26"/>
      <c r="AK939" s="26"/>
      <c r="AL939" s="26"/>
    </row>
    <row r="940" spans="1:38">
      <c r="A940" s="42">
        <v>937</v>
      </c>
      <c r="B940" s="42" t="s">
        <v>4</v>
      </c>
      <c r="C940" s="99"/>
      <c r="D940" s="42" t="str">
        <f t="shared" si="170"/>
        <v/>
      </c>
      <c r="E940" s="99"/>
      <c r="F940" s="26"/>
      <c r="G940" s="99"/>
      <c r="H940" s="107"/>
      <c r="I940" s="53"/>
      <c r="J940" s="53"/>
      <c r="K940" s="99"/>
      <c r="L940" s="26" t="str">
        <f t="shared" si="171"/>
        <v>_</v>
      </c>
      <c r="M940" s="99"/>
      <c r="N940" s="42" t="str">
        <f t="shared" si="172"/>
        <v/>
      </c>
      <c r="O940" s="70"/>
      <c r="P940" s="63"/>
      <c r="Q940" s="64"/>
      <c r="R940" s="26"/>
      <c r="S940" s="26"/>
      <c r="T940" s="42" t="str">
        <f t="shared" si="168"/>
        <v/>
      </c>
      <c r="U940" s="42" t="str">
        <f>IF(E940="","",#REF!-N940)</f>
        <v/>
      </c>
      <c r="V940" s="42" t="str">
        <f t="shared" si="169"/>
        <v/>
      </c>
      <c r="W940" s="42" t="str">
        <f t="shared" si="173"/>
        <v/>
      </c>
      <c r="X940" s="41" t="str">
        <f>IF(E940="","",VLOOKUP(G940,#REF!,2,0))</f>
        <v/>
      </c>
      <c r="Y940" s="41" t="str">
        <f t="shared" si="174"/>
        <v/>
      </c>
      <c r="Z940" s="96" t="str">
        <f t="shared" si="175"/>
        <v/>
      </c>
      <c r="AA940" s="77" t="str">
        <f t="shared" si="176"/>
        <v/>
      </c>
      <c r="AB940" s="77" t="str">
        <f t="shared" si="177"/>
        <v/>
      </c>
      <c r="AC940" s="43" t="str">
        <f t="shared" si="178"/>
        <v/>
      </c>
      <c r="AD940" s="23"/>
      <c r="AE940" s="23"/>
      <c r="AF940" s="23"/>
      <c r="AG940" s="23"/>
      <c r="AH940" s="41" t="str">
        <f t="shared" si="179"/>
        <v/>
      </c>
      <c r="AI940" s="88"/>
      <c r="AJ940" s="26"/>
      <c r="AK940" s="26"/>
      <c r="AL940" s="26"/>
    </row>
    <row r="941" spans="1:38">
      <c r="A941" s="42">
        <v>938</v>
      </c>
      <c r="B941" s="42" t="s">
        <v>4</v>
      </c>
      <c r="C941" s="99"/>
      <c r="D941" s="42" t="str">
        <f t="shared" si="170"/>
        <v/>
      </c>
      <c r="E941" s="99"/>
      <c r="F941" s="26"/>
      <c r="G941" s="99"/>
      <c r="H941" s="107"/>
      <c r="I941" s="53"/>
      <c r="J941" s="53"/>
      <c r="K941" s="99"/>
      <c r="L941" s="26" t="str">
        <f t="shared" si="171"/>
        <v>_</v>
      </c>
      <c r="M941" s="99"/>
      <c r="N941" s="42" t="str">
        <f t="shared" si="172"/>
        <v/>
      </c>
      <c r="O941" s="70"/>
      <c r="P941" s="63"/>
      <c r="Q941" s="64"/>
      <c r="R941" s="26"/>
      <c r="S941" s="26"/>
      <c r="T941" s="42" t="str">
        <f t="shared" si="168"/>
        <v/>
      </c>
      <c r="U941" s="42" t="str">
        <f>IF(E941="","",#REF!-N941)</f>
        <v/>
      </c>
      <c r="V941" s="42" t="str">
        <f t="shared" si="169"/>
        <v/>
      </c>
      <c r="W941" s="42" t="str">
        <f t="shared" si="173"/>
        <v/>
      </c>
      <c r="X941" s="41" t="str">
        <f>IF(E941="","",VLOOKUP(G941,#REF!,2,0))</f>
        <v/>
      </c>
      <c r="Y941" s="41" t="str">
        <f t="shared" si="174"/>
        <v/>
      </c>
      <c r="Z941" s="96" t="str">
        <f t="shared" si="175"/>
        <v/>
      </c>
      <c r="AA941" s="77" t="str">
        <f t="shared" si="176"/>
        <v/>
      </c>
      <c r="AB941" s="77" t="str">
        <f t="shared" si="177"/>
        <v/>
      </c>
      <c r="AC941" s="43" t="str">
        <f t="shared" si="178"/>
        <v/>
      </c>
      <c r="AD941" s="23"/>
      <c r="AE941" s="23"/>
      <c r="AF941" s="23"/>
      <c r="AG941" s="23"/>
      <c r="AH941" s="41" t="str">
        <f t="shared" si="179"/>
        <v/>
      </c>
      <c r="AI941" s="88"/>
      <c r="AJ941" s="26"/>
      <c r="AK941" s="26"/>
      <c r="AL941" s="26"/>
    </row>
    <row r="942" spans="1:38">
      <c r="A942" s="42">
        <v>939</v>
      </c>
      <c r="B942" s="42" t="s">
        <v>4</v>
      </c>
      <c r="C942" s="99"/>
      <c r="D942" s="42" t="str">
        <f t="shared" si="170"/>
        <v/>
      </c>
      <c r="E942" s="99"/>
      <c r="F942" s="26"/>
      <c r="G942" s="99"/>
      <c r="H942" s="107"/>
      <c r="I942" s="53"/>
      <c r="J942" s="53"/>
      <c r="K942" s="99"/>
      <c r="L942" s="26" t="str">
        <f t="shared" si="171"/>
        <v>_</v>
      </c>
      <c r="M942" s="99"/>
      <c r="N942" s="42" t="str">
        <f t="shared" si="172"/>
        <v/>
      </c>
      <c r="O942" s="70"/>
      <c r="P942" s="63"/>
      <c r="Q942" s="64"/>
      <c r="R942" s="26"/>
      <c r="S942" s="26"/>
      <c r="T942" s="42" t="str">
        <f t="shared" si="168"/>
        <v/>
      </c>
      <c r="U942" s="42" t="str">
        <f>IF(E942="","",#REF!-N942)</f>
        <v/>
      </c>
      <c r="V942" s="42" t="str">
        <f t="shared" si="169"/>
        <v/>
      </c>
      <c r="W942" s="42" t="str">
        <f t="shared" si="173"/>
        <v/>
      </c>
      <c r="X942" s="41" t="str">
        <f>IF(E942="","",VLOOKUP(G942,#REF!,2,0))</f>
        <v/>
      </c>
      <c r="Y942" s="41" t="str">
        <f t="shared" si="174"/>
        <v/>
      </c>
      <c r="Z942" s="96" t="str">
        <f t="shared" si="175"/>
        <v/>
      </c>
      <c r="AA942" s="77" t="str">
        <f t="shared" si="176"/>
        <v/>
      </c>
      <c r="AB942" s="77" t="str">
        <f t="shared" si="177"/>
        <v/>
      </c>
      <c r="AC942" s="43" t="str">
        <f t="shared" si="178"/>
        <v/>
      </c>
      <c r="AD942" s="23"/>
      <c r="AE942" s="23"/>
      <c r="AF942" s="23"/>
      <c r="AG942" s="23"/>
      <c r="AH942" s="41" t="str">
        <f t="shared" si="179"/>
        <v/>
      </c>
      <c r="AI942" s="88"/>
      <c r="AJ942" s="26"/>
      <c r="AK942" s="26"/>
      <c r="AL942" s="26"/>
    </row>
    <row r="943" spans="1:38">
      <c r="A943" s="42">
        <v>940</v>
      </c>
      <c r="B943" s="42" t="s">
        <v>4</v>
      </c>
      <c r="C943" s="99"/>
      <c r="D943" s="42" t="str">
        <f t="shared" si="170"/>
        <v/>
      </c>
      <c r="E943" s="99"/>
      <c r="F943" s="26"/>
      <c r="G943" s="99"/>
      <c r="H943" s="107"/>
      <c r="I943" s="53"/>
      <c r="J943" s="53"/>
      <c r="K943" s="99"/>
      <c r="L943" s="26" t="str">
        <f t="shared" si="171"/>
        <v>_</v>
      </c>
      <c r="M943" s="99"/>
      <c r="N943" s="42" t="str">
        <f t="shared" si="172"/>
        <v/>
      </c>
      <c r="O943" s="70"/>
      <c r="P943" s="63"/>
      <c r="Q943" s="64"/>
      <c r="R943" s="26"/>
      <c r="S943" s="26"/>
      <c r="T943" s="42" t="str">
        <f t="shared" si="168"/>
        <v/>
      </c>
      <c r="U943" s="42" t="str">
        <f>IF(E943="","",#REF!-N943)</f>
        <v/>
      </c>
      <c r="V943" s="42" t="str">
        <f t="shared" si="169"/>
        <v/>
      </c>
      <c r="W943" s="42" t="str">
        <f t="shared" si="173"/>
        <v/>
      </c>
      <c r="X943" s="41" t="str">
        <f>IF(E943="","",VLOOKUP(G943,#REF!,2,0))</f>
        <v/>
      </c>
      <c r="Y943" s="41" t="str">
        <f t="shared" si="174"/>
        <v/>
      </c>
      <c r="Z943" s="96" t="str">
        <f t="shared" si="175"/>
        <v/>
      </c>
      <c r="AA943" s="77" t="str">
        <f t="shared" si="176"/>
        <v/>
      </c>
      <c r="AB943" s="77" t="str">
        <f t="shared" si="177"/>
        <v/>
      </c>
      <c r="AC943" s="43" t="str">
        <f t="shared" si="178"/>
        <v/>
      </c>
      <c r="AD943" s="23"/>
      <c r="AE943" s="23"/>
      <c r="AF943" s="23"/>
      <c r="AG943" s="23"/>
      <c r="AH943" s="41" t="str">
        <f t="shared" si="179"/>
        <v/>
      </c>
      <c r="AI943" s="88"/>
      <c r="AJ943" s="26"/>
      <c r="AK943" s="26"/>
      <c r="AL943" s="26"/>
    </row>
    <row r="944" spans="1:38">
      <c r="A944" s="42">
        <v>941</v>
      </c>
      <c r="B944" s="42" t="s">
        <v>4</v>
      </c>
      <c r="C944" s="99"/>
      <c r="D944" s="42" t="str">
        <f t="shared" si="170"/>
        <v/>
      </c>
      <c r="E944" s="99"/>
      <c r="F944" s="26"/>
      <c r="G944" s="99"/>
      <c r="H944" s="107"/>
      <c r="I944" s="53"/>
      <c r="J944" s="53"/>
      <c r="K944" s="99"/>
      <c r="L944" s="26" t="str">
        <f t="shared" si="171"/>
        <v>_</v>
      </c>
      <c r="M944" s="99"/>
      <c r="N944" s="42" t="str">
        <f t="shared" si="172"/>
        <v/>
      </c>
      <c r="O944" s="70"/>
      <c r="P944" s="63"/>
      <c r="Q944" s="64"/>
      <c r="R944" s="26"/>
      <c r="S944" s="26"/>
      <c r="T944" s="42" t="str">
        <f t="shared" si="168"/>
        <v/>
      </c>
      <c r="U944" s="42" t="str">
        <f>IF(E944="","",#REF!-N944)</f>
        <v/>
      </c>
      <c r="V944" s="42" t="str">
        <f t="shared" si="169"/>
        <v/>
      </c>
      <c r="W944" s="42" t="str">
        <f t="shared" si="173"/>
        <v/>
      </c>
      <c r="X944" s="41" t="str">
        <f>IF(E944="","",VLOOKUP(G944,#REF!,2,0))</f>
        <v/>
      </c>
      <c r="Y944" s="41" t="str">
        <f t="shared" si="174"/>
        <v/>
      </c>
      <c r="Z944" s="96" t="str">
        <f t="shared" si="175"/>
        <v/>
      </c>
      <c r="AA944" s="77" t="str">
        <f t="shared" si="176"/>
        <v/>
      </c>
      <c r="AB944" s="77" t="str">
        <f t="shared" si="177"/>
        <v/>
      </c>
      <c r="AC944" s="43" t="str">
        <f t="shared" si="178"/>
        <v/>
      </c>
      <c r="AD944" s="23"/>
      <c r="AE944" s="23"/>
      <c r="AF944" s="23"/>
      <c r="AG944" s="23"/>
      <c r="AH944" s="41" t="str">
        <f t="shared" si="179"/>
        <v/>
      </c>
      <c r="AI944" s="88"/>
      <c r="AJ944" s="26"/>
      <c r="AK944" s="26"/>
      <c r="AL944" s="26"/>
    </row>
    <row r="945" spans="1:38">
      <c r="A945" s="42">
        <v>942</v>
      </c>
      <c r="B945" s="42" t="s">
        <v>4</v>
      </c>
      <c r="C945" s="99"/>
      <c r="D945" s="42" t="str">
        <f t="shared" si="170"/>
        <v/>
      </c>
      <c r="E945" s="99"/>
      <c r="F945" s="26"/>
      <c r="G945" s="99"/>
      <c r="H945" s="107"/>
      <c r="I945" s="53"/>
      <c r="J945" s="53"/>
      <c r="K945" s="99"/>
      <c r="L945" s="26" t="str">
        <f t="shared" si="171"/>
        <v>_</v>
      </c>
      <c r="M945" s="99"/>
      <c r="N945" s="42" t="str">
        <f t="shared" si="172"/>
        <v/>
      </c>
      <c r="O945" s="70"/>
      <c r="P945" s="63"/>
      <c r="Q945" s="64"/>
      <c r="R945" s="26"/>
      <c r="S945" s="26"/>
      <c r="T945" s="42" t="str">
        <f t="shared" si="168"/>
        <v/>
      </c>
      <c r="U945" s="42" t="str">
        <f>IF(E945="","",#REF!-N945)</f>
        <v/>
      </c>
      <c r="V945" s="42" t="str">
        <f t="shared" si="169"/>
        <v/>
      </c>
      <c r="W945" s="42" t="str">
        <f t="shared" si="173"/>
        <v/>
      </c>
      <c r="X945" s="41" t="str">
        <f>IF(E945="","",VLOOKUP(G945,#REF!,2,0))</f>
        <v/>
      </c>
      <c r="Y945" s="41" t="str">
        <f t="shared" si="174"/>
        <v/>
      </c>
      <c r="Z945" s="96" t="str">
        <f t="shared" si="175"/>
        <v/>
      </c>
      <c r="AA945" s="77" t="str">
        <f t="shared" si="176"/>
        <v/>
      </c>
      <c r="AB945" s="77" t="str">
        <f t="shared" si="177"/>
        <v/>
      </c>
      <c r="AC945" s="43" t="str">
        <f t="shared" si="178"/>
        <v/>
      </c>
      <c r="AD945" s="23"/>
      <c r="AE945" s="23"/>
      <c r="AF945" s="23"/>
      <c r="AG945" s="23"/>
      <c r="AH945" s="41" t="str">
        <f t="shared" si="179"/>
        <v/>
      </c>
      <c r="AI945" s="88"/>
      <c r="AJ945" s="26"/>
      <c r="AK945" s="26"/>
      <c r="AL945" s="26"/>
    </row>
    <row r="946" spans="1:38">
      <c r="A946" s="42">
        <v>943</v>
      </c>
      <c r="B946" s="42" t="s">
        <v>4</v>
      </c>
      <c r="C946" s="99"/>
      <c r="D946" s="42" t="str">
        <f t="shared" si="170"/>
        <v/>
      </c>
      <c r="E946" s="99"/>
      <c r="F946" s="26"/>
      <c r="G946" s="99"/>
      <c r="H946" s="107"/>
      <c r="I946" s="53"/>
      <c r="J946" s="53"/>
      <c r="K946" s="99"/>
      <c r="L946" s="26" t="str">
        <f t="shared" si="171"/>
        <v>_</v>
      </c>
      <c r="M946" s="99"/>
      <c r="N946" s="42" t="str">
        <f t="shared" si="172"/>
        <v/>
      </c>
      <c r="O946" s="70"/>
      <c r="P946" s="63"/>
      <c r="Q946" s="64"/>
      <c r="R946" s="26"/>
      <c r="S946" s="26"/>
      <c r="T946" s="42" t="str">
        <f t="shared" si="168"/>
        <v/>
      </c>
      <c r="U946" s="42" t="str">
        <f>IF(E946="","",#REF!-N946)</f>
        <v/>
      </c>
      <c r="V946" s="42" t="str">
        <f t="shared" si="169"/>
        <v/>
      </c>
      <c r="W946" s="42" t="str">
        <f t="shared" si="173"/>
        <v/>
      </c>
      <c r="X946" s="41" t="str">
        <f>IF(E946="","",VLOOKUP(G946,#REF!,2,0))</f>
        <v/>
      </c>
      <c r="Y946" s="41" t="str">
        <f t="shared" si="174"/>
        <v/>
      </c>
      <c r="Z946" s="96" t="str">
        <f t="shared" si="175"/>
        <v/>
      </c>
      <c r="AA946" s="77" t="str">
        <f t="shared" si="176"/>
        <v/>
      </c>
      <c r="AB946" s="77" t="str">
        <f t="shared" si="177"/>
        <v/>
      </c>
      <c r="AC946" s="43" t="str">
        <f t="shared" si="178"/>
        <v/>
      </c>
      <c r="AD946" s="23"/>
      <c r="AE946" s="23"/>
      <c r="AF946" s="23"/>
      <c r="AG946" s="23"/>
      <c r="AH946" s="41" t="str">
        <f t="shared" si="179"/>
        <v/>
      </c>
      <c r="AI946" s="88"/>
      <c r="AJ946" s="26"/>
      <c r="AK946" s="26"/>
      <c r="AL946" s="26"/>
    </row>
    <row r="947" spans="1:38">
      <c r="A947" s="42">
        <v>944</v>
      </c>
      <c r="B947" s="42" t="s">
        <v>4</v>
      </c>
      <c r="C947" s="99"/>
      <c r="D947" s="42" t="str">
        <f t="shared" si="170"/>
        <v/>
      </c>
      <c r="E947" s="99"/>
      <c r="F947" s="26"/>
      <c r="G947" s="99"/>
      <c r="H947" s="107"/>
      <c r="I947" s="53"/>
      <c r="J947" s="53"/>
      <c r="K947" s="99"/>
      <c r="L947" s="26" t="str">
        <f t="shared" si="171"/>
        <v>_</v>
      </c>
      <c r="M947" s="99"/>
      <c r="N947" s="42" t="str">
        <f t="shared" si="172"/>
        <v/>
      </c>
      <c r="O947" s="70"/>
      <c r="P947" s="63"/>
      <c r="Q947" s="64"/>
      <c r="R947" s="26"/>
      <c r="S947" s="26"/>
      <c r="T947" s="42" t="str">
        <f t="shared" si="168"/>
        <v/>
      </c>
      <c r="U947" s="42" t="str">
        <f>IF(E947="","",#REF!-N947)</f>
        <v/>
      </c>
      <c r="V947" s="42" t="str">
        <f t="shared" si="169"/>
        <v/>
      </c>
      <c r="W947" s="42" t="str">
        <f t="shared" si="173"/>
        <v/>
      </c>
      <c r="X947" s="41" t="str">
        <f>IF(E947="","",VLOOKUP(G947,#REF!,2,0))</f>
        <v/>
      </c>
      <c r="Y947" s="41" t="str">
        <f t="shared" si="174"/>
        <v/>
      </c>
      <c r="Z947" s="96" t="str">
        <f t="shared" si="175"/>
        <v/>
      </c>
      <c r="AA947" s="77" t="str">
        <f t="shared" si="176"/>
        <v/>
      </c>
      <c r="AB947" s="77" t="str">
        <f t="shared" si="177"/>
        <v/>
      </c>
      <c r="AC947" s="43" t="str">
        <f t="shared" si="178"/>
        <v/>
      </c>
      <c r="AD947" s="23"/>
      <c r="AE947" s="23"/>
      <c r="AF947" s="23"/>
      <c r="AG947" s="23"/>
      <c r="AH947" s="41" t="str">
        <f t="shared" si="179"/>
        <v/>
      </c>
      <c r="AI947" s="88"/>
      <c r="AJ947" s="26"/>
      <c r="AK947" s="26"/>
      <c r="AL947" s="26"/>
    </row>
    <row r="948" spans="1:38">
      <c r="A948" s="42">
        <v>945</v>
      </c>
      <c r="B948" s="42" t="s">
        <v>4</v>
      </c>
      <c r="C948" s="99"/>
      <c r="D948" s="42" t="str">
        <f t="shared" si="170"/>
        <v/>
      </c>
      <c r="E948" s="99"/>
      <c r="F948" s="26"/>
      <c r="G948" s="99"/>
      <c r="H948" s="107"/>
      <c r="I948" s="53"/>
      <c r="J948" s="53"/>
      <c r="K948" s="99"/>
      <c r="L948" s="26" t="str">
        <f t="shared" si="171"/>
        <v>_</v>
      </c>
      <c r="M948" s="99"/>
      <c r="N948" s="42" t="str">
        <f t="shared" si="172"/>
        <v/>
      </c>
      <c r="O948" s="70"/>
      <c r="P948" s="63"/>
      <c r="Q948" s="64"/>
      <c r="R948" s="26"/>
      <c r="S948" s="26"/>
      <c r="T948" s="42" t="str">
        <f t="shared" si="168"/>
        <v/>
      </c>
      <c r="U948" s="42" t="str">
        <f>IF(E948="","",#REF!-N948)</f>
        <v/>
      </c>
      <c r="V948" s="42" t="str">
        <f t="shared" si="169"/>
        <v/>
      </c>
      <c r="W948" s="42" t="str">
        <f t="shared" si="173"/>
        <v/>
      </c>
      <c r="X948" s="41" t="str">
        <f>IF(E948="","",VLOOKUP(G948,#REF!,2,0))</f>
        <v/>
      </c>
      <c r="Y948" s="41" t="str">
        <f t="shared" si="174"/>
        <v/>
      </c>
      <c r="Z948" s="96" t="str">
        <f t="shared" si="175"/>
        <v/>
      </c>
      <c r="AA948" s="77" t="str">
        <f t="shared" si="176"/>
        <v/>
      </c>
      <c r="AB948" s="77" t="str">
        <f t="shared" si="177"/>
        <v/>
      </c>
      <c r="AC948" s="43" t="str">
        <f t="shared" si="178"/>
        <v/>
      </c>
      <c r="AD948" s="23"/>
      <c r="AE948" s="23"/>
      <c r="AF948" s="23"/>
      <c r="AG948" s="23"/>
      <c r="AH948" s="41" t="str">
        <f t="shared" si="179"/>
        <v/>
      </c>
      <c r="AI948" s="88"/>
      <c r="AJ948" s="26"/>
      <c r="AK948" s="26"/>
      <c r="AL948" s="26"/>
    </row>
    <row r="949" spans="1:38">
      <c r="A949" s="42">
        <v>946</v>
      </c>
      <c r="B949" s="42" t="s">
        <v>4</v>
      </c>
      <c r="C949" s="99"/>
      <c r="D949" s="42" t="str">
        <f t="shared" si="170"/>
        <v/>
      </c>
      <c r="E949" s="99"/>
      <c r="F949" s="26"/>
      <c r="G949" s="99"/>
      <c r="H949" s="107"/>
      <c r="I949" s="53"/>
      <c r="J949" s="53"/>
      <c r="K949" s="99"/>
      <c r="L949" s="26" t="str">
        <f t="shared" si="171"/>
        <v>_</v>
      </c>
      <c r="M949" s="99"/>
      <c r="N949" s="42" t="str">
        <f t="shared" si="172"/>
        <v/>
      </c>
      <c r="O949" s="70"/>
      <c r="P949" s="63"/>
      <c r="Q949" s="64"/>
      <c r="R949" s="26"/>
      <c r="S949" s="26"/>
      <c r="T949" s="42" t="str">
        <f t="shared" si="168"/>
        <v/>
      </c>
      <c r="U949" s="42" t="str">
        <f>IF(E949="","",#REF!-N949)</f>
        <v/>
      </c>
      <c r="V949" s="42" t="str">
        <f t="shared" si="169"/>
        <v/>
      </c>
      <c r="W949" s="42" t="str">
        <f t="shared" si="173"/>
        <v/>
      </c>
      <c r="X949" s="41" t="str">
        <f>IF(E949="","",VLOOKUP(G949,#REF!,2,0))</f>
        <v/>
      </c>
      <c r="Y949" s="41" t="str">
        <f t="shared" si="174"/>
        <v/>
      </c>
      <c r="Z949" s="96" t="str">
        <f t="shared" si="175"/>
        <v/>
      </c>
      <c r="AA949" s="77" t="str">
        <f t="shared" si="176"/>
        <v/>
      </c>
      <c r="AB949" s="77" t="str">
        <f t="shared" si="177"/>
        <v/>
      </c>
      <c r="AC949" s="43" t="str">
        <f t="shared" si="178"/>
        <v/>
      </c>
      <c r="AD949" s="23"/>
      <c r="AE949" s="23"/>
      <c r="AF949" s="23"/>
      <c r="AG949" s="23"/>
      <c r="AH949" s="41" t="str">
        <f t="shared" si="179"/>
        <v/>
      </c>
      <c r="AI949" s="88"/>
      <c r="AJ949" s="26"/>
      <c r="AK949" s="26"/>
      <c r="AL949" s="26"/>
    </row>
    <row r="950" spans="1:38">
      <c r="A950" s="42">
        <v>947</v>
      </c>
      <c r="B950" s="42" t="s">
        <v>4</v>
      </c>
      <c r="C950" s="99"/>
      <c r="D950" s="42" t="str">
        <f t="shared" si="170"/>
        <v/>
      </c>
      <c r="E950" s="99"/>
      <c r="F950" s="26"/>
      <c r="G950" s="99"/>
      <c r="H950" s="107"/>
      <c r="I950" s="53"/>
      <c r="J950" s="53"/>
      <c r="K950" s="99"/>
      <c r="L950" s="26" t="str">
        <f t="shared" si="171"/>
        <v>_</v>
      </c>
      <c r="M950" s="99"/>
      <c r="N950" s="42" t="str">
        <f t="shared" si="172"/>
        <v/>
      </c>
      <c r="O950" s="70"/>
      <c r="P950" s="63"/>
      <c r="Q950" s="64"/>
      <c r="R950" s="26"/>
      <c r="S950" s="26"/>
      <c r="T950" s="42" t="str">
        <f t="shared" si="168"/>
        <v/>
      </c>
      <c r="U950" s="42" t="str">
        <f>IF(E950="","",#REF!-N950)</f>
        <v/>
      </c>
      <c r="V950" s="42" t="str">
        <f t="shared" si="169"/>
        <v/>
      </c>
      <c r="W950" s="42" t="str">
        <f t="shared" si="173"/>
        <v/>
      </c>
      <c r="X950" s="41" t="str">
        <f>IF(E950="","",VLOOKUP(G950,#REF!,2,0))</f>
        <v/>
      </c>
      <c r="Y950" s="41" t="str">
        <f t="shared" si="174"/>
        <v/>
      </c>
      <c r="Z950" s="96" t="str">
        <f t="shared" si="175"/>
        <v/>
      </c>
      <c r="AA950" s="77" t="str">
        <f t="shared" si="176"/>
        <v/>
      </c>
      <c r="AB950" s="77" t="str">
        <f t="shared" si="177"/>
        <v/>
      </c>
      <c r="AC950" s="43" t="str">
        <f t="shared" si="178"/>
        <v/>
      </c>
      <c r="AD950" s="23"/>
      <c r="AE950" s="23"/>
      <c r="AF950" s="23"/>
      <c r="AG950" s="23"/>
      <c r="AH950" s="41" t="str">
        <f t="shared" si="179"/>
        <v/>
      </c>
      <c r="AI950" s="88"/>
      <c r="AJ950" s="26"/>
      <c r="AK950" s="26"/>
      <c r="AL950" s="26"/>
    </row>
    <row r="951" spans="1:38">
      <c r="A951" s="42">
        <v>948</v>
      </c>
      <c r="B951" s="42" t="s">
        <v>4</v>
      </c>
      <c r="C951" s="99"/>
      <c r="D951" s="42" t="str">
        <f t="shared" si="170"/>
        <v/>
      </c>
      <c r="E951" s="99"/>
      <c r="F951" s="26"/>
      <c r="G951" s="99"/>
      <c r="H951" s="107"/>
      <c r="I951" s="53"/>
      <c r="J951" s="53"/>
      <c r="K951" s="99"/>
      <c r="L951" s="26" t="str">
        <f t="shared" si="171"/>
        <v>_</v>
      </c>
      <c r="M951" s="99"/>
      <c r="N951" s="42" t="str">
        <f t="shared" si="172"/>
        <v/>
      </c>
      <c r="O951" s="70"/>
      <c r="P951" s="63"/>
      <c r="Q951" s="64"/>
      <c r="R951" s="26"/>
      <c r="S951" s="26"/>
      <c r="T951" s="42" t="str">
        <f t="shared" si="168"/>
        <v/>
      </c>
      <c r="U951" s="42" t="str">
        <f>IF(E951="","",#REF!-N951)</f>
        <v/>
      </c>
      <c r="V951" s="42" t="str">
        <f t="shared" si="169"/>
        <v/>
      </c>
      <c r="W951" s="42" t="str">
        <f t="shared" si="173"/>
        <v/>
      </c>
      <c r="X951" s="41" t="str">
        <f>IF(E951="","",VLOOKUP(G951,#REF!,2,0))</f>
        <v/>
      </c>
      <c r="Y951" s="41" t="str">
        <f t="shared" si="174"/>
        <v/>
      </c>
      <c r="Z951" s="96" t="str">
        <f t="shared" si="175"/>
        <v/>
      </c>
      <c r="AA951" s="77" t="str">
        <f t="shared" si="176"/>
        <v/>
      </c>
      <c r="AB951" s="77" t="str">
        <f t="shared" si="177"/>
        <v/>
      </c>
      <c r="AC951" s="43" t="str">
        <f t="shared" si="178"/>
        <v/>
      </c>
      <c r="AD951" s="23"/>
      <c r="AE951" s="23"/>
      <c r="AF951" s="23"/>
      <c r="AG951" s="23"/>
      <c r="AH951" s="41" t="str">
        <f t="shared" si="179"/>
        <v/>
      </c>
      <c r="AI951" s="88"/>
      <c r="AJ951" s="26"/>
      <c r="AK951" s="26"/>
      <c r="AL951" s="26"/>
    </row>
    <row r="952" spans="1:38">
      <c r="A952" s="42">
        <v>949</v>
      </c>
      <c r="B952" s="42" t="s">
        <v>4</v>
      </c>
      <c r="C952" s="99"/>
      <c r="D952" s="42" t="str">
        <f t="shared" si="170"/>
        <v/>
      </c>
      <c r="E952" s="99"/>
      <c r="F952" s="26"/>
      <c r="G952" s="99"/>
      <c r="H952" s="107"/>
      <c r="I952" s="53"/>
      <c r="J952" s="53"/>
      <c r="K952" s="99"/>
      <c r="L952" s="26" t="str">
        <f t="shared" si="171"/>
        <v>_</v>
      </c>
      <c r="M952" s="99"/>
      <c r="N952" s="42" t="str">
        <f t="shared" si="172"/>
        <v/>
      </c>
      <c r="O952" s="70"/>
      <c r="P952" s="63"/>
      <c r="Q952" s="64"/>
      <c r="R952" s="26"/>
      <c r="S952" s="26"/>
      <c r="T952" s="42" t="str">
        <f t="shared" si="168"/>
        <v/>
      </c>
      <c r="U952" s="42" t="str">
        <f>IF(E952="","",#REF!-N952)</f>
        <v/>
      </c>
      <c r="V952" s="42" t="str">
        <f t="shared" si="169"/>
        <v/>
      </c>
      <c r="W952" s="42" t="str">
        <f t="shared" si="173"/>
        <v/>
      </c>
      <c r="X952" s="41" t="str">
        <f>IF(E952="","",VLOOKUP(G952,#REF!,2,0))</f>
        <v/>
      </c>
      <c r="Y952" s="41" t="str">
        <f t="shared" si="174"/>
        <v/>
      </c>
      <c r="Z952" s="96" t="str">
        <f t="shared" si="175"/>
        <v/>
      </c>
      <c r="AA952" s="77" t="str">
        <f t="shared" si="176"/>
        <v/>
      </c>
      <c r="AB952" s="77" t="str">
        <f t="shared" si="177"/>
        <v/>
      </c>
      <c r="AC952" s="43" t="str">
        <f t="shared" si="178"/>
        <v/>
      </c>
      <c r="AD952" s="23"/>
      <c r="AE952" s="23"/>
      <c r="AF952" s="23"/>
      <c r="AG952" s="23"/>
      <c r="AH952" s="41" t="str">
        <f t="shared" si="179"/>
        <v/>
      </c>
      <c r="AI952" s="88"/>
      <c r="AJ952" s="26"/>
      <c r="AK952" s="26"/>
      <c r="AL952" s="26"/>
    </row>
    <row r="953" spans="1:38">
      <c r="A953" s="42">
        <v>950</v>
      </c>
      <c r="B953" s="42" t="s">
        <v>4</v>
      </c>
      <c r="C953" s="99"/>
      <c r="D953" s="42" t="str">
        <f t="shared" si="170"/>
        <v/>
      </c>
      <c r="E953" s="99"/>
      <c r="F953" s="26"/>
      <c r="G953" s="99"/>
      <c r="H953" s="107"/>
      <c r="I953" s="53"/>
      <c r="J953" s="53"/>
      <c r="K953" s="99"/>
      <c r="L953" s="26" t="str">
        <f t="shared" si="171"/>
        <v>_</v>
      </c>
      <c r="M953" s="99"/>
      <c r="N953" s="42" t="str">
        <f t="shared" si="172"/>
        <v/>
      </c>
      <c r="O953" s="70"/>
      <c r="P953" s="63"/>
      <c r="Q953" s="64"/>
      <c r="R953" s="26"/>
      <c r="S953" s="26"/>
      <c r="T953" s="42" t="str">
        <f t="shared" si="168"/>
        <v/>
      </c>
      <c r="U953" s="42" t="str">
        <f>IF(E953="","",#REF!-N953)</f>
        <v/>
      </c>
      <c r="V953" s="42" t="str">
        <f t="shared" si="169"/>
        <v/>
      </c>
      <c r="W953" s="42" t="str">
        <f t="shared" si="173"/>
        <v/>
      </c>
      <c r="X953" s="41" t="str">
        <f>IF(E953="","",VLOOKUP(G953,#REF!,2,0))</f>
        <v/>
      </c>
      <c r="Y953" s="41" t="str">
        <f t="shared" si="174"/>
        <v/>
      </c>
      <c r="Z953" s="96" t="str">
        <f t="shared" si="175"/>
        <v/>
      </c>
      <c r="AA953" s="77" t="str">
        <f t="shared" si="176"/>
        <v/>
      </c>
      <c r="AB953" s="77" t="str">
        <f t="shared" si="177"/>
        <v/>
      </c>
      <c r="AC953" s="43" t="str">
        <f t="shared" si="178"/>
        <v/>
      </c>
      <c r="AD953" s="23"/>
      <c r="AE953" s="23"/>
      <c r="AF953" s="23"/>
      <c r="AG953" s="23"/>
      <c r="AH953" s="41" t="str">
        <f t="shared" si="179"/>
        <v/>
      </c>
      <c r="AI953" s="88"/>
      <c r="AJ953" s="26"/>
      <c r="AK953" s="26"/>
      <c r="AL953" s="26"/>
    </row>
    <row r="954" spans="1:38">
      <c r="A954" s="42">
        <v>951</v>
      </c>
      <c r="B954" s="42" t="s">
        <v>4</v>
      </c>
      <c r="C954" s="99"/>
      <c r="D954" s="42" t="str">
        <f t="shared" si="170"/>
        <v/>
      </c>
      <c r="E954" s="99"/>
      <c r="F954" s="26"/>
      <c r="G954" s="99"/>
      <c r="H954" s="107"/>
      <c r="I954" s="53"/>
      <c r="J954" s="53"/>
      <c r="K954" s="99"/>
      <c r="L954" s="26" t="str">
        <f t="shared" si="171"/>
        <v>_</v>
      </c>
      <c r="M954" s="99"/>
      <c r="N954" s="42" t="str">
        <f t="shared" si="172"/>
        <v/>
      </c>
      <c r="O954" s="70"/>
      <c r="P954" s="63"/>
      <c r="Q954" s="64"/>
      <c r="R954" s="26"/>
      <c r="S954" s="26"/>
      <c r="T954" s="42" t="str">
        <f t="shared" si="168"/>
        <v/>
      </c>
      <c r="U954" s="42" t="str">
        <f>IF(E954="","",#REF!-N954)</f>
        <v/>
      </c>
      <c r="V954" s="42" t="str">
        <f t="shared" si="169"/>
        <v/>
      </c>
      <c r="W954" s="42" t="str">
        <f t="shared" si="173"/>
        <v/>
      </c>
      <c r="X954" s="41" t="str">
        <f>IF(E954="","",VLOOKUP(G954,#REF!,2,0))</f>
        <v/>
      </c>
      <c r="Y954" s="41" t="str">
        <f t="shared" si="174"/>
        <v/>
      </c>
      <c r="Z954" s="96" t="str">
        <f t="shared" si="175"/>
        <v/>
      </c>
      <c r="AA954" s="77" t="str">
        <f t="shared" si="176"/>
        <v/>
      </c>
      <c r="AB954" s="77" t="str">
        <f t="shared" si="177"/>
        <v/>
      </c>
      <c r="AC954" s="43" t="str">
        <f t="shared" si="178"/>
        <v/>
      </c>
      <c r="AD954" s="23"/>
      <c r="AE954" s="23"/>
      <c r="AF954" s="23"/>
      <c r="AG954" s="23"/>
      <c r="AH954" s="41" t="str">
        <f t="shared" si="179"/>
        <v/>
      </c>
      <c r="AI954" s="88"/>
      <c r="AJ954" s="26"/>
      <c r="AK954" s="26"/>
      <c r="AL954" s="26"/>
    </row>
    <row r="955" spans="1:38">
      <c r="A955" s="42">
        <v>952</v>
      </c>
      <c r="B955" s="42" t="s">
        <v>4</v>
      </c>
      <c r="C955" s="99"/>
      <c r="D955" s="42" t="str">
        <f t="shared" si="170"/>
        <v/>
      </c>
      <c r="E955" s="99"/>
      <c r="F955" s="26"/>
      <c r="G955" s="99"/>
      <c r="H955" s="107"/>
      <c r="I955" s="53"/>
      <c r="J955" s="53"/>
      <c r="K955" s="99"/>
      <c r="L955" s="26" t="str">
        <f t="shared" si="171"/>
        <v>_</v>
      </c>
      <c r="M955" s="99"/>
      <c r="N955" s="42" t="str">
        <f t="shared" si="172"/>
        <v/>
      </c>
      <c r="O955" s="70"/>
      <c r="P955" s="63"/>
      <c r="Q955" s="64"/>
      <c r="R955" s="26"/>
      <c r="S955" s="26"/>
      <c r="T955" s="42" t="str">
        <f t="shared" si="168"/>
        <v/>
      </c>
      <c r="U955" s="42" t="str">
        <f>IF(E955="","",#REF!-N955)</f>
        <v/>
      </c>
      <c r="V955" s="42" t="str">
        <f t="shared" si="169"/>
        <v/>
      </c>
      <c r="W955" s="42" t="str">
        <f t="shared" si="173"/>
        <v/>
      </c>
      <c r="X955" s="41" t="str">
        <f>IF(E955="","",VLOOKUP(G955,#REF!,2,0))</f>
        <v/>
      </c>
      <c r="Y955" s="41" t="str">
        <f t="shared" si="174"/>
        <v/>
      </c>
      <c r="Z955" s="96" t="str">
        <f t="shared" si="175"/>
        <v/>
      </c>
      <c r="AA955" s="77" t="str">
        <f t="shared" si="176"/>
        <v/>
      </c>
      <c r="AB955" s="77" t="str">
        <f t="shared" si="177"/>
        <v/>
      </c>
      <c r="AC955" s="43" t="str">
        <f t="shared" si="178"/>
        <v/>
      </c>
      <c r="AD955" s="23"/>
      <c r="AE955" s="23"/>
      <c r="AF955" s="23"/>
      <c r="AG955" s="23"/>
      <c r="AH955" s="41" t="str">
        <f t="shared" si="179"/>
        <v/>
      </c>
      <c r="AI955" s="88"/>
      <c r="AJ955" s="26"/>
      <c r="AK955" s="26"/>
      <c r="AL955" s="26"/>
    </row>
    <row r="956" spans="1:38">
      <c r="A956" s="42">
        <v>953</v>
      </c>
      <c r="B956" s="42" t="s">
        <v>4</v>
      </c>
      <c r="C956" s="99"/>
      <c r="D956" s="42" t="str">
        <f t="shared" si="170"/>
        <v/>
      </c>
      <c r="E956" s="99"/>
      <c r="F956" s="26"/>
      <c r="G956" s="99"/>
      <c r="H956" s="107"/>
      <c r="I956" s="53"/>
      <c r="J956" s="53"/>
      <c r="K956" s="99"/>
      <c r="L956" s="26" t="str">
        <f t="shared" si="171"/>
        <v>_</v>
      </c>
      <c r="M956" s="99"/>
      <c r="N956" s="42" t="str">
        <f t="shared" si="172"/>
        <v/>
      </c>
      <c r="O956" s="70"/>
      <c r="P956" s="63"/>
      <c r="Q956" s="64"/>
      <c r="R956" s="26"/>
      <c r="S956" s="26"/>
      <c r="T956" s="42" t="str">
        <f t="shared" si="168"/>
        <v/>
      </c>
      <c r="U956" s="42" t="str">
        <f>IF(E956="","",#REF!-N956)</f>
        <v/>
      </c>
      <c r="V956" s="42" t="str">
        <f t="shared" si="169"/>
        <v/>
      </c>
      <c r="W956" s="42" t="str">
        <f t="shared" si="173"/>
        <v/>
      </c>
      <c r="X956" s="41" t="str">
        <f>IF(E956="","",VLOOKUP(G956,#REF!,2,0))</f>
        <v/>
      </c>
      <c r="Y956" s="41" t="str">
        <f t="shared" si="174"/>
        <v/>
      </c>
      <c r="Z956" s="96" t="str">
        <f t="shared" si="175"/>
        <v/>
      </c>
      <c r="AA956" s="77" t="str">
        <f t="shared" si="176"/>
        <v/>
      </c>
      <c r="AB956" s="77" t="str">
        <f t="shared" si="177"/>
        <v/>
      </c>
      <c r="AC956" s="43" t="str">
        <f t="shared" si="178"/>
        <v/>
      </c>
      <c r="AD956" s="23"/>
      <c r="AE956" s="23"/>
      <c r="AF956" s="23"/>
      <c r="AG956" s="23"/>
      <c r="AH956" s="41" t="str">
        <f t="shared" si="179"/>
        <v/>
      </c>
      <c r="AI956" s="88"/>
      <c r="AJ956" s="26"/>
      <c r="AK956" s="26"/>
      <c r="AL956" s="26"/>
    </row>
    <row r="957" spans="1:38">
      <c r="A957" s="42">
        <v>954</v>
      </c>
      <c r="B957" s="42" t="s">
        <v>4</v>
      </c>
      <c r="C957" s="99"/>
      <c r="D957" s="42" t="str">
        <f t="shared" si="170"/>
        <v/>
      </c>
      <c r="E957" s="99"/>
      <c r="F957" s="26"/>
      <c r="G957" s="99"/>
      <c r="H957" s="107"/>
      <c r="I957" s="53"/>
      <c r="J957" s="53"/>
      <c r="K957" s="99"/>
      <c r="L957" s="26" t="str">
        <f t="shared" si="171"/>
        <v>_</v>
      </c>
      <c r="M957" s="99"/>
      <c r="N957" s="42" t="str">
        <f t="shared" si="172"/>
        <v/>
      </c>
      <c r="O957" s="70"/>
      <c r="P957" s="63"/>
      <c r="Q957" s="64"/>
      <c r="R957" s="26"/>
      <c r="S957" s="26"/>
      <c r="T957" s="42" t="str">
        <f t="shared" si="168"/>
        <v/>
      </c>
      <c r="U957" s="42" t="str">
        <f>IF(E957="","",#REF!-N957)</f>
        <v/>
      </c>
      <c r="V957" s="42" t="str">
        <f t="shared" si="169"/>
        <v/>
      </c>
      <c r="W957" s="42" t="str">
        <f t="shared" si="173"/>
        <v/>
      </c>
      <c r="X957" s="41" t="str">
        <f>IF(E957="","",VLOOKUP(G957,#REF!,2,0))</f>
        <v/>
      </c>
      <c r="Y957" s="41" t="str">
        <f t="shared" si="174"/>
        <v/>
      </c>
      <c r="Z957" s="96" t="str">
        <f t="shared" si="175"/>
        <v/>
      </c>
      <c r="AA957" s="77" t="str">
        <f t="shared" si="176"/>
        <v/>
      </c>
      <c r="AB957" s="77" t="str">
        <f t="shared" si="177"/>
        <v/>
      </c>
      <c r="AC957" s="43" t="str">
        <f t="shared" si="178"/>
        <v/>
      </c>
      <c r="AD957" s="23"/>
      <c r="AE957" s="23"/>
      <c r="AF957" s="23"/>
      <c r="AG957" s="23"/>
      <c r="AH957" s="41" t="str">
        <f t="shared" si="179"/>
        <v/>
      </c>
      <c r="AI957" s="88"/>
      <c r="AJ957" s="26"/>
      <c r="AK957" s="26"/>
      <c r="AL957" s="26"/>
    </row>
    <row r="958" spans="1:38">
      <c r="A958" s="42">
        <v>955</v>
      </c>
      <c r="B958" s="42" t="s">
        <v>4</v>
      </c>
      <c r="C958" s="99"/>
      <c r="D958" s="42" t="str">
        <f t="shared" si="170"/>
        <v/>
      </c>
      <c r="E958" s="99"/>
      <c r="F958" s="26"/>
      <c r="G958" s="99"/>
      <c r="H958" s="107"/>
      <c r="I958" s="53"/>
      <c r="J958" s="53"/>
      <c r="K958" s="99"/>
      <c r="L958" s="26" t="str">
        <f t="shared" si="171"/>
        <v>_</v>
      </c>
      <c r="M958" s="99"/>
      <c r="N958" s="42" t="str">
        <f t="shared" si="172"/>
        <v/>
      </c>
      <c r="O958" s="70"/>
      <c r="P958" s="63"/>
      <c r="Q958" s="64"/>
      <c r="R958" s="26"/>
      <c r="S958" s="26"/>
      <c r="T958" s="42" t="str">
        <f t="shared" si="168"/>
        <v/>
      </c>
      <c r="U958" s="42" t="str">
        <f>IF(E958="","",#REF!-N958)</f>
        <v/>
      </c>
      <c r="V958" s="42" t="str">
        <f t="shared" si="169"/>
        <v/>
      </c>
      <c r="W958" s="42" t="str">
        <f t="shared" si="173"/>
        <v/>
      </c>
      <c r="X958" s="41" t="str">
        <f>IF(E958="","",VLOOKUP(G958,#REF!,2,0))</f>
        <v/>
      </c>
      <c r="Y958" s="41" t="str">
        <f t="shared" si="174"/>
        <v/>
      </c>
      <c r="Z958" s="96" t="str">
        <f t="shared" si="175"/>
        <v/>
      </c>
      <c r="AA958" s="77" t="str">
        <f t="shared" si="176"/>
        <v/>
      </c>
      <c r="AB958" s="77" t="str">
        <f t="shared" si="177"/>
        <v/>
      </c>
      <c r="AC958" s="43" t="str">
        <f t="shared" si="178"/>
        <v/>
      </c>
      <c r="AD958" s="23"/>
      <c r="AE958" s="23"/>
      <c r="AF958" s="23"/>
      <c r="AG958" s="23"/>
      <c r="AH958" s="41" t="str">
        <f t="shared" si="179"/>
        <v/>
      </c>
      <c r="AI958" s="88"/>
      <c r="AJ958" s="26"/>
      <c r="AK958" s="26"/>
      <c r="AL958" s="26"/>
    </row>
    <row r="959" spans="1:38">
      <c r="A959" s="42">
        <v>956</v>
      </c>
      <c r="B959" s="42" t="s">
        <v>4</v>
      </c>
      <c r="C959" s="99"/>
      <c r="D959" s="42" t="str">
        <f t="shared" si="170"/>
        <v/>
      </c>
      <c r="E959" s="99"/>
      <c r="F959" s="26"/>
      <c r="G959" s="99"/>
      <c r="H959" s="107"/>
      <c r="I959" s="53"/>
      <c r="J959" s="53"/>
      <c r="K959" s="99"/>
      <c r="L959" s="26" t="str">
        <f t="shared" si="171"/>
        <v>_</v>
      </c>
      <c r="M959" s="99"/>
      <c r="N959" s="42" t="str">
        <f t="shared" si="172"/>
        <v/>
      </c>
      <c r="O959" s="70"/>
      <c r="P959" s="63"/>
      <c r="Q959" s="64"/>
      <c r="R959" s="26"/>
      <c r="S959" s="26"/>
      <c r="T959" s="42" t="str">
        <f t="shared" si="168"/>
        <v/>
      </c>
      <c r="U959" s="42" t="str">
        <f>IF(E959="","",#REF!-N959)</f>
        <v/>
      </c>
      <c r="V959" s="42" t="str">
        <f t="shared" si="169"/>
        <v/>
      </c>
      <c r="W959" s="42" t="str">
        <f t="shared" si="173"/>
        <v/>
      </c>
      <c r="X959" s="41" t="str">
        <f>IF(E959="","",VLOOKUP(G959,#REF!,2,0))</f>
        <v/>
      </c>
      <c r="Y959" s="41" t="str">
        <f t="shared" si="174"/>
        <v/>
      </c>
      <c r="Z959" s="96" t="str">
        <f t="shared" si="175"/>
        <v/>
      </c>
      <c r="AA959" s="77" t="str">
        <f t="shared" si="176"/>
        <v/>
      </c>
      <c r="AB959" s="77" t="str">
        <f t="shared" si="177"/>
        <v/>
      </c>
      <c r="AC959" s="43" t="str">
        <f t="shared" si="178"/>
        <v/>
      </c>
      <c r="AD959" s="23"/>
      <c r="AE959" s="23"/>
      <c r="AF959" s="23"/>
      <c r="AG959" s="23"/>
      <c r="AH959" s="41" t="str">
        <f t="shared" si="179"/>
        <v/>
      </c>
      <c r="AI959" s="88"/>
      <c r="AJ959" s="26"/>
      <c r="AK959" s="26"/>
      <c r="AL959" s="26"/>
    </row>
    <row r="960" spans="1:38">
      <c r="A960" s="42">
        <v>957</v>
      </c>
      <c r="B960" s="42" t="s">
        <v>4</v>
      </c>
      <c r="C960" s="99"/>
      <c r="D960" s="42" t="str">
        <f t="shared" si="170"/>
        <v/>
      </c>
      <c r="E960" s="99"/>
      <c r="F960" s="26"/>
      <c r="G960" s="99"/>
      <c r="H960" s="107"/>
      <c r="I960" s="53"/>
      <c r="J960" s="53"/>
      <c r="K960" s="99"/>
      <c r="L960" s="26" t="str">
        <f t="shared" si="171"/>
        <v>_</v>
      </c>
      <c r="M960" s="99"/>
      <c r="N960" s="42" t="str">
        <f t="shared" si="172"/>
        <v/>
      </c>
      <c r="O960" s="70"/>
      <c r="P960" s="63"/>
      <c r="Q960" s="64"/>
      <c r="R960" s="26"/>
      <c r="S960" s="26"/>
      <c r="T960" s="42" t="str">
        <f t="shared" si="168"/>
        <v/>
      </c>
      <c r="U960" s="42" t="str">
        <f>IF(E960="","",#REF!-N960)</f>
        <v/>
      </c>
      <c r="V960" s="42" t="str">
        <f t="shared" si="169"/>
        <v/>
      </c>
      <c r="W960" s="42" t="str">
        <f t="shared" si="173"/>
        <v/>
      </c>
      <c r="X960" s="41" t="str">
        <f>IF(E960="","",VLOOKUP(G960,#REF!,2,0))</f>
        <v/>
      </c>
      <c r="Y960" s="41" t="str">
        <f t="shared" si="174"/>
        <v/>
      </c>
      <c r="Z960" s="96" t="str">
        <f t="shared" si="175"/>
        <v/>
      </c>
      <c r="AA960" s="77" t="str">
        <f t="shared" si="176"/>
        <v/>
      </c>
      <c r="AB960" s="77" t="str">
        <f t="shared" si="177"/>
        <v/>
      </c>
      <c r="AC960" s="43" t="str">
        <f t="shared" si="178"/>
        <v/>
      </c>
      <c r="AD960" s="23"/>
      <c r="AE960" s="23"/>
      <c r="AF960" s="23"/>
      <c r="AG960" s="23"/>
      <c r="AH960" s="41" t="str">
        <f t="shared" si="179"/>
        <v/>
      </c>
      <c r="AI960" s="88"/>
      <c r="AJ960" s="26"/>
      <c r="AK960" s="26"/>
      <c r="AL960" s="26"/>
    </row>
    <row r="961" spans="1:38">
      <c r="A961" s="42">
        <v>958</v>
      </c>
      <c r="B961" s="42" t="s">
        <v>4</v>
      </c>
      <c r="C961" s="99"/>
      <c r="D961" s="42" t="str">
        <f t="shared" si="170"/>
        <v/>
      </c>
      <c r="E961" s="99"/>
      <c r="F961" s="26"/>
      <c r="G961" s="99"/>
      <c r="H961" s="107"/>
      <c r="I961" s="53"/>
      <c r="J961" s="53"/>
      <c r="K961" s="99"/>
      <c r="L961" s="26" t="str">
        <f t="shared" si="171"/>
        <v>_</v>
      </c>
      <c r="M961" s="99"/>
      <c r="N961" s="42" t="str">
        <f t="shared" si="172"/>
        <v/>
      </c>
      <c r="O961" s="70"/>
      <c r="P961" s="63"/>
      <c r="Q961" s="64"/>
      <c r="R961" s="26"/>
      <c r="S961" s="26"/>
      <c r="T961" s="42" t="str">
        <f t="shared" si="168"/>
        <v/>
      </c>
      <c r="U961" s="42" t="str">
        <f>IF(E961="","",#REF!-N961)</f>
        <v/>
      </c>
      <c r="V961" s="42" t="str">
        <f t="shared" si="169"/>
        <v/>
      </c>
      <c r="W961" s="42" t="str">
        <f t="shared" si="173"/>
        <v/>
      </c>
      <c r="X961" s="41" t="str">
        <f>IF(E961="","",VLOOKUP(G961,#REF!,2,0))</f>
        <v/>
      </c>
      <c r="Y961" s="41" t="str">
        <f t="shared" si="174"/>
        <v/>
      </c>
      <c r="Z961" s="96" t="str">
        <f t="shared" si="175"/>
        <v/>
      </c>
      <c r="AA961" s="77" t="str">
        <f t="shared" si="176"/>
        <v/>
      </c>
      <c r="AB961" s="77" t="str">
        <f t="shared" si="177"/>
        <v/>
      </c>
      <c r="AC961" s="43" t="str">
        <f t="shared" si="178"/>
        <v/>
      </c>
      <c r="AD961" s="23"/>
      <c r="AE961" s="23"/>
      <c r="AF961" s="23"/>
      <c r="AG961" s="23"/>
      <c r="AH961" s="41" t="str">
        <f t="shared" si="179"/>
        <v/>
      </c>
      <c r="AI961" s="88"/>
      <c r="AJ961" s="26"/>
      <c r="AK961" s="26"/>
      <c r="AL961" s="26"/>
    </row>
    <row r="962" spans="1:38">
      <c r="A962" s="42">
        <v>959</v>
      </c>
      <c r="B962" s="42" t="s">
        <v>4</v>
      </c>
      <c r="C962" s="99"/>
      <c r="D962" s="42" t="str">
        <f t="shared" si="170"/>
        <v/>
      </c>
      <c r="E962" s="99"/>
      <c r="F962" s="26"/>
      <c r="G962" s="99"/>
      <c r="H962" s="107"/>
      <c r="I962" s="53"/>
      <c r="J962" s="53"/>
      <c r="K962" s="99"/>
      <c r="L962" s="26" t="str">
        <f t="shared" si="171"/>
        <v>_</v>
      </c>
      <c r="M962" s="99"/>
      <c r="N962" s="42" t="str">
        <f t="shared" si="172"/>
        <v/>
      </c>
      <c r="O962" s="70"/>
      <c r="P962" s="63"/>
      <c r="Q962" s="64"/>
      <c r="R962" s="26"/>
      <c r="S962" s="26"/>
      <c r="T962" s="42" t="str">
        <f t="shared" si="168"/>
        <v/>
      </c>
      <c r="U962" s="42" t="str">
        <f>IF(E962="","",#REF!-N962)</f>
        <v/>
      </c>
      <c r="V962" s="42" t="str">
        <f t="shared" si="169"/>
        <v/>
      </c>
      <c r="W962" s="42" t="str">
        <f t="shared" si="173"/>
        <v/>
      </c>
      <c r="X962" s="41" t="str">
        <f>IF(E962="","",VLOOKUP(G962,#REF!,2,0))</f>
        <v/>
      </c>
      <c r="Y962" s="41" t="str">
        <f t="shared" si="174"/>
        <v/>
      </c>
      <c r="Z962" s="96" t="str">
        <f t="shared" si="175"/>
        <v/>
      </c>
      <c r="AA962" s="77" t="str">
        <f t="shared" si="176"/>
        <v/>
      </c>
      <c r="AB962" s="77" t="str">
        <f t="shared" si="177"/>
        <v/>
      </c>
      <c r="AC962" s="43" t="str">
        <f t="shared" si="178"/>
        <v/>
      </c>
      <c r="AD962" s="23"/>
      <c r="AE962" s="23"/>
      <c r="AF962" s="23"/>
      <c r="AG962" s="23"/>
      <c r="AH962" s="41" t="str">
        <f t="shared" si="179"/>
        <v/>
      </c>
      <c r="AI962" s="88"/>
      <c r="AJ962" s="26"/>
      <c r="AK962" s="26"/>
      <c r="AL962" s="26"/>
    </row>
    <row r="963" spans="1:38">
      <c r="A963" s="42">
        <v>960</v>
      </c>
      <c r="B963" s="42" t="s">
        <v>4</v>
      </c>
      <c r="C963" s="99"/>
      <c r="D963" s="42" t="str">
        <f t="shared" si="170"/>
        <v/>
      </c>
      <c r="E963" s="99"/>
      <c r="F963" s="26"/>
      <c r="G963" s="99"/>
      <c r="H963" s="107"/>
      <c r="I963" s="53"/>
      <c r="J963" s="53"/>
      <c r="K963" s="99"/>
      <c r="L963" s="26" t="str">
        <f t="shared" si="171"/>
        <v>_</v>
      </c>
      <c r="M963" s="99"/>
      <c r="N963" s="42" t="str">
        <f t="shared" si="172"/>
        <v/>
      </c>
      <c r="O963" s="70"/>
      <c r="P963" s="63"/>
      <c r="Q963" s="64"/>
      <c r="R963" s="26"/>
      <c r="S963" s="26"/>
      <c r="T963" s="42" t="str">
        <f t="shared" si="168"/>
        <v/>
      </c>
      <c r="U963" s="42" t="str">
        <f>IF(E963="","",#REF!-N963)</f>
        <v/>
      </c>
      <c r="V963" s="42" t="str">
        <f t="shared" si="169"/>
        <v/>
      </c>
      <c r="W963" s="42" t="str">
        <f t="shared" si="173"/>
        <v/>
      </c>
      <c r="X963" s="41" t="str">
        <f>IF(E963="","",VLOOKUP(G963,#REF!,2,0))</f>
        <v/>
      </c>
      <c r="Y963" s="41" t="str">
        <f t="shared" si="174"/>
        <v/>
      </c>
      <c r="Z963" s="96" t="str">
        <f t="shared" si="175"/>
        <v/>
      </c>
      <c r="AA963" s="77" t="str">
        <f t="shared" si="176"/>
        <v/>
      </c>
      <c r="AB963" s="77" t="str">
        <f t="shared" si="177"/>
        <v/>
      </c>
      <c r="AC963" s="43" t="str">
        <f t="shared" si="178"/>
        <v/>
      </c>
      <c r="AD963" s="23"/>
      <c r="AE963" s="23"/>
      <c r="AF963" s="23"/>
      <c r="AG963" s="23"/>
      <c r="AH963" s="41" t="str">
        <f t="shared" si="179"/>
        <v/>
      </c>
      <c r="AI963" s="88"/>
      <c r="AJ963" s="26"/>
      <c r="AK963" s="26"/>
      <c r="AL963" s="26"/>
    </row>
    <row r="964" spans="1:38">
      <c r="A964" s="42">
        <v>961</v>
      </c>
      <c r="B964" s="42" t="s">
        <v>4</v>
      </c>
      <c r="C964" s="99"/>
      <c r="D964" s="42" t="str">
        <f t="shared" si="170"/>
        <v/>
      </c>
      <c r="E964" s="99"/>
      <c r="F964" s="26"/>
      <c r="G964" s="99"/>
      <c r="H964" s="107"/>
      <c r="I964" s="53"/>
      <c r="J964" s="53"/>
      <c r="K964" s="99"/>
      <c r="L964" s="26" t="str">
        <f t="shared" si="171"/>
        <v>_</v>
      </c>
      <c r="M964" s="99"/>
      <c r="N964" s="42" t="str">
        <f t="shared" si="172"/>
        <v/>
      </c>
      <c r="O964" s="70"/>
      <c r="P964" s="63"/>
      <c r="Q964" s="64"/>
      <c r="R964" s="26"/>
      <c r="S964" s="26"/>
      <c r="T964" s="42" t="str">
        <f t="shared" ref="T964:T1003" si="180">IF(E964="","",48)</f>
        <v/>
      </c>
      <c r="U964" s="42" t="str">
        <f>IF(E964="","",#REF!-N964)</f>
        <v/>
      </c>
      <c r="V964" s="42" t="str">
        <f t="shared" ref="V964:V1003" si="181">IF(E964="","",T964-U964)</f>
        <v/>
      </c>
      <c r="W964" s="42" t="str">
        <f t="shared" si="173"/>
        <v/>
      </c>
      <c r="X964" s="41" t="str">
        <f>IF(E964="","",VLOOKUP(G964,#REF!,2,0))</f>
        <v/>
      </c>
      <c r="Y964" s="41" t="str">
        <f t="shared" si="174"/>
        <v/>
      </c>
      <c r="Z964" s="96" t="str">
        <f t="shared" si="175"/>
        <v/>
      </c>
      <c r="AA964" s="77" t="str">
        <f t="shared" si="176"/>
        <v/>
      </c>
      <c r="AB964" s="77" t="str">
        <f t="shared" si="177"/>
        <v/>
      </c>
      <c r="AC964" s="43" t="str">
        <f t="shared" si="178"/>
        <v/>
      </c>
      <c r="AD964" s="23"/>
      <c r="AE964" s="23"/>
      <c r="AF964" s="23"/>
      <c r="AG964" s="23"/>
      <c r="AH964" s="41" t="str">
        <f t="shared" si="179"/>
        <v/>
      </c>
      <c r="AI964" s="88"/>
      <c r="AJ964" s="26"/>
      <c r="AK964" s="26"/>
      <c r="AL964" s="26"/>
    </row>
    <row r="965" spans="1:38">
      <c r="A965" s="42">
        <v>962</v>
      </c>
      <c r="B965" s="42" t="s">
        <v>4</v>
      </c>
      <c r="C965" s="99"/>
      <c r="D965" s="42" t="str">
        <f t="shared" ref="D965:D1003" si="182">IF(O965="","",C965&amp;"_"&amp;O965)</f>
        <v/>
      </c>
      <c r="E965" s="99"/>
      <c r="F965" s="26"/>
      <c r="G965" s="99"/>
      <c r="H965" s="107"/>
      <c r="I965" s="53"/>
      <c r="J965" s="53"/>
      <c r="K965" s="99"/>
      <c r="L965" s="26" t="str">
        <f t="shared" ref="L965:L1003" si="183">C965&amp;"_"&amp;K965</f>
        <v>_</v>
      </c>
      <c r="M965" s="99"/>
      <c r="N965" s="42" t="str">
        <f t="shared" ref="N965:N1003" si="184">IF(M965="","",IF(MONTH(M965)&lt;=3,YEAR(M965)-1,YEAR(M965)))</f>
        <v/>
      </c>
      <c r="O965" s="70"/>
      <c r="P965" s="63"/>
      <c r="Q965" s="64"/>
      <c r="R965" s="26"/>
      <c r="S965" s="26"/>
      <c r="T965" s="42" t="str">
        <f t="shared" si="180"/>
        <v/>
      </c>
      <c r="U965" s="42" t="str">
        <f>IF(E965="","",#REF!-N965)</f>
        <v/>
      </c>
      <c r="V965" s="42" t="str">
        <f t="shared" si="181"/>
        <v/>
      </c>
      <c r="W965" s="42" t="str">
        <f t="shared" ref="W965:W1003" si="185">IF(T965="","",0.021)</f>
        <v/>
      </c>
      <c r="X965" s="41" t="str">
        <f>IF(E965="","",VLOOKUP(G965,#REF!,2,0))</f>
        <v/>
      </c>
      <c r="Y965" s="41" t="str">
        <f t="shared" ref="Y965:Y1003" si="186">IF(E965="","",IF(P965=0,ROUND(H965*X965,0),0))</f>
        <v/>
      </c>
      <c r="Z965" s="96" t="str">
        <f t="shared" ref="Z965:Z1003" si="187">IF(P965="","",IF(V965&lt;0,1,IF(P965=0,Y965,P965)))</f>
        <v/>
      </c>
      <c r="AA965" s="77" t="str">
        <f t="shared" ref="AA965:AA1003" si="188">IF(E965="","",IF(U965=0,0,IF(V965=0,AI965,IF(V965&lt;0,0,ROUNDDOWN(Z965*W965,0)))))</f>
        <v/>
      </c>
      <c r="AB965" s="77" t="str">
        <f t="shared" ref="AB965:AB1003" si="189">IF(E965="","",IF(V965=0,Z965,IF(V965&lt;0,0,AA965*U965)))</f>
        <v/>
      </c>
      <c r="AC965" s="43" t="str">
        <f t="shared" ref="AC965:AC1003" si="190">IF(E965="","",IF(Z965-AB965&lt;=0,1,Z965-AB965))</f>
        <v/>
      </c>
      <c r="AD965" s="23"/>
      <c r="AE965" s="23"/>
      <c r="AF965" s="23"/>
      <c r="AG965" s="23"/>
      <c r="AH965" s="41" t="str">
        <f t="shared" ref="AH965:AH1003" si="191">IF(E965="","",P965-SUM(AD965:AG965))</f>
        <v/>
      </c>
      <c r="AI965" s="88"/>
      <c r="AJ965" s="26"/>
      <c r="AK965" s="26"/>
      <c r="AL965" s="26"/>
    </row>
    <row r="966" spans="1:38">
      <c r="A966" s="42">
        <v>963</v>
      </c>
      <c r="B966" s="42" t="s">
        <v>4</v>
      </c>
      <c r="C966" s="99"/>
      <c r="D966" s="42" t="str">
        <f t="shared" si="182"/>
        <v/>
      </c>
      <c r="E966" s="99"/>
      <c r="F966" s="26"/>
      <c r="G966" s="99"/>
      <c r="H966" s="107"/>
      <c r="I966" s="53"/>
      <c r="J966" s="53"/>
      <c r="K966" s="99"/>
      <c r="L966" s="26" t="str">
        <f t="shared" si="183"/>
        <v>_</v>
      </c>
      <c r="M966" s="99"/>
      <c r="N966" s="42" t="str">
        <f t="shared" si="184"/>
        <v/>
      </c>
      <c r="O966" s="70"/>
      <c r="P966" s="63"/>
      <c r="Q966" s="64"/>
      <c r="R966" s="26"/>
      <c r="S966" s="26"/>
      <c r="T966" s="42" t="str">
        <f t="shared" si="180"/>
        <v/>
      </c>
      <c r="U966" s="42" t="str">
        <f>IF(E966="","",#REF!-N966)</f>
        <v/>
      </c>
      <c r="V966" s="42" t="str">
        <f t="shared" si="181"/>
        <v/>
      </c>
      <c r="W966" s="42" t="str">
        <f t="shared" si="185"/>
        <v/>
      </c>
      <c r="X966" s="41" t="str">
        <f>IF(E966="","",VLOOKUP(G966,#REF!,2,0))</f>
        <v/>
      </c>
      <c r="Y966" s="41" t="str">
        <f t="shared" si="186"/>
        <v/>
      </c>
      <c r="Z966" s="96" t="str">
        <f t="shared" si="187"/>
        <v/>
      </c>
      <c r="AA966" s="77" t="str">
        <f t="shared" si="188"/>
        <v/>
      </c>
      <c r="AB966" s="77" t="str">
        <f t="shared" si="189"/>
        <v/>
      </c>
      <c r="AC966" s="43" t="str">
        <f t="shared" si="190"/>
        <v/>
      </c>
      <c r="AD966" s="23"/>
      <c r="AE966" s="23"/>
      <c r="AF966" s="23"/>
      <c r="AG966" s="23"/>
      <c r="AH966" s="41" t="str">
        <f t="shared" si="191"/>
        <v/>
      </c>
      <c r="AI966" s="88"/>
      <c r="AJ966" s="26"/>
      <c r="AK966" s="26"/>
      <c r="AL966" s="26"/>
    </row>
    <row r="967" spans="1:38">
      <c r="A967" s="42">
        <v>964</v>
      </c>
      <c r="B967" s="42" t="s">
        <v>4</v>
      </c>
      <c r="C967" s="99"/>
      <c r="D967" s="42" t="str">
        <f t="shared" si="182"/>
        <v/>
      </c>
      <c r="E967" s="99"/>
      <c r="F967" s="26"/>
      <c r="G967" s="99"/>
      <c r="H967" s="107"/>
      <c r="I967" s="53"/>
      <c r="J967" s="53"/>
      <c r="K967" s="99"/>
      <c r="L967" s="26" t="str">
        <f t="shared" si="183"/>
        <v>_</v>
      </c>
      <c r="M967" s="99"/>
      <c r="N967" s="42" t="str">
        <f t="shared" si="184"/>
        <v/>
      </c>
      <c r="O967" s="70"/>
      <c r="P967" s="63"/>
      <c r="Q967" s="64"/>
      <c r="R967" s="26"/>
      <c r="S967" s="26"/>
      <c r="T967" s="42" t="str">
        <f t="shared" si="180"/>
        <v/>
      </c>
      <c r="U967" s="42" t="str">
        <f>IF(E967="","",#REF!-N967)</f>
        <v/>
      </c>
      <c r="V967" s="42" t="str">
        <f t="shared" si="181"/>
        <v/>
      </c>
      <c r="W967" s="42" t="str">
        <f t="shared" si="185"/>
        <v/>
      </c>
      <c r="X967" s="41" t="str">
        <f>IF(E967="","",VLOOKUP(G967,#REF!,2,0))</f>
        <v/>
      </c>
      <c r="Y967" s="41" t="str">
        <f t="shared" si="186"/>
        <v/>
      </c>
      <c r="Z967" s="96" t="str">
        <f t="shared" si="187"/>
        <v/>
      </c>
      <c r="AA967" s="77" t="str">
        <f t="shared" si="188"/>
        <v/>
      </c>
      <c r="AB967" s="77" t="str">
        <f t="shared" si="189"/>
        <v/>
      </c>
      <c r="AC967" s="43" t="str">
        <f t="shared" si="190"/>
        <v/>
      </c>
      <c r="AD967" s="23"/>
      <c r="AE967" s="23"/>
      <c r="AF967" s="23"/>
      <c r="AG967" s="23"/>
      <c r="AH967" s="41" t="str">
        <f t="shared" si="191"/>
        <v/>
      </c>
      <c r="AI967" s="88"/>
      <c r="AJ967" s="26"/>
      <c r="AK967" s="26"/>
      <c r="AL967" s="26"/>
    </row>
    <row r="968" spans="1:38">
      <c r="A968" s="42">
        <v>965</v>
      </c>
      <c r="B968" s="42" t="s">
        <v>4</v>
      </c>
      <c r="C968" s="99"/>
      <c r="D968" s="42" t="str">
        <f t="shared" si="182"/>
        <v/>
      </c>
      <c r="E968" s="99"/>
      <c r="F968" s="26"/>
      <c r="G968" s="99"/>
      <c r="H968" s="107"/>
      <c r="I968" s="53"/>
      <c r="J968" s="53"/>
      <c r="K968" s="99"/>
      <c r="L968" s="26" t="str">
        <f t="shared" si="183"/>
        <v>_</v>
      </c>
      <c r="M968" s="99"/>
      <c r="N968" s="42" t="str">
        <f t="shared" si="184"/>
        <v/>
      </c>
      <c r="O968" s="70"/>
      <c r="P968" s="63"/>
      <c r="Q968" s="64"/>
      <c r="R968" s="26"/>
      <c r="S968" s="26"/>
      <c r="T968" s="42" t="str">
        <f t="shared" si="180"/>
        <v/>
      </c>
      <c r="U968" s="42" t="str">
        <f>IF(E968="","",#REF!-N968)</f>
        <v/>
      </c>
      <c r="V968" s="42" t="str">
        <f t="shared" si="181"/>
        <v/>
      </c>
      <c r="W968" s="42" t="str">
        <f t="shared" si="185"/>
        <v/>
      </c>
      <c r="X968" s="41" t="str">
        <f>IF(E968="","",VLOOKUP(G968,#REF!,2,0))</f>
        <v/>
      </c>
      <c r="Y968" s="41" t="str">
        <f t="shared" si="186"/>
        <v/>
      </c>
      <c r="Z968" s="96" t="str">
        <f t="shared" si="187"/>
        <v/>
      </c>
      <c r="AA968" s="77" t="str">
        <f t="shared" si="188"/>
        <v/>
      </c>
      <c r="AB968" s="77" t="str">
        <f t="shared" si="189"/>
        <v/>
      </c>
      <c r="AC968" s="43" t="str">
        <f t="shared" si="190"/>
        <v/>
      </c>
      <c r="AD968" s="23"/>
      <c r="AE968" s="23"/>
      <c r="AF968" s="23"/>
      <c r="AG968" s="23"/>
      <c r="AH968" s="41" t="str">
        <f t="shared" si="191"/>
        <v/>
      </c>
      <c r="AI968" s="88"/>
      <c r="AJ968" s="26"/>
      <c r="AK968" s="26"/>
      <c r="AL968" s="26"/>
    </row>
    <row r="969" spans="1:38">
      <c r="A969" s="42">
        <v>966</v>
      </c>
      <c r="B969" s="42" t="s">
        <v>4</v>
      </c>
      <c r="C969" s="99"/>
      <c r="D969" s="42" t="str">
        <f t="shared" si="182"/>
        <v/>
      </c>
      <c r="E969" s="99"/>
      <c r="F969" s="26"/>
      <c r="G969" s="99"/>
      <c r="H969" s="107"/>
      <c r="I969" s="53"/>
      <c r="J969" s="53"/>
      <c r="K969" s="99"/>
      <c r="L969" s="26" t="str">
        <f t="shared" si="183"/>
        <v>_</v>
      </c>
      <c r="M969" s="99"/>
      <c r="N969" s="42" t="str">
        <f t="shared" si="184"/>
        <v/>
      </c>
      <c r="O969" s="70"/>
      <c r="P969" s="63"/>
      <c r="Q969" s="64"/>
      <c r="R969" s="26"/>
      <c r="S969" s="26"/>
      <c r="T969" s="42" t="str">
        <f t="shared" si="180"/>
        <v/>
      </c>
      <c r="U969" s="42" t="str">
        <f>IF(E969="","",#REF!-N969)</f>
        <v/>
      </c>
      <c r="V969" s="42" t="str">
        <f t="shared" si="181"/>
        <v/>
      </c>
      <c r="W969" s="42" t="str">
        <f t="shared" si="185"/>
        <v/>
      </c>
      <c r="X969" s="41" t="str">
        <f>IF(E969="","",VLOOKUP(G969,#REF!,2,0))</f>
        <v/>
      </c>
      <c r="Y969" s="41" t="str">
        <f t="shared" si="186"/>
        <v/>
      </c>
      <c r="Z969" s="96" t="str">
        <f t="shared" si="187"/>
        <v/>
      </c>
      <c r="AA969" s="77" t="str">
        <f t="shared" si="188"/>
        <v/>
      </c>
      <c r="AB969" s="77" t="str">
        <f t="shared" si="189"/>
        <v/>
      </c>
      <c r="AC969" s="43" t="str">
        <f t="shared" si="190"/>
        <v/>
      </c>
      <c r="AD969" s="23"/>
      <c r="AE969" s="23"/>
      <c r="AF969" s="23"/>
      <c r="AG969" s="23"/>
      <c r="AH969" s="41" t="str">
        <f t="shared" si="191"/>
        <v/>
      </c>
      <c r="AI969" s="88"/>
      <c r="AJ969" s="26"/>
      <c r="AK969" s="26"/>
      <c r="AL969" s="26"/>
    </row>
    <row r="970" spans="1:38">
      <c r="A970" s="42">
        <v>967</v>
      </c>
      <c r="B970" s="42" t="s">
        <v>4</v>
      </c>
      <c r="C970" s="99"/>
      <c r="D970" s="42" t="str">
        <f t="shared" si="182"/>
        <v/>
      </c>
      <c r="E970" s="99"/>
      <c r="F970" s="26"/>
      <c r="G970" s="99"/>
      <c r="H970" s="107"/>
      <c r="I970" s="53"/>
      <c r="J970" s="53"/>
      <c r="K970" s="99"/>
      <c r="L970" s="26" t="str">
        <f t="shared" si="183"/>
        <v>_</v>
      </c>
      <c r="M970" s="99"/>
      <c r="N970" s="42" t="str">
        <f t="shared" si="184"/>
        <v/>
      </c>
      <c r="O970" s="70"/>
      <c r="P970" s="63"/>
      <c r="Q970" s="64"/>
      <c r="R970" s="26"/>
      <c r="S970" s="26"/>
      <c r="T970" s="42" t="str">
        <f t="shared" si="180"/>
        <v/>
      </c>
      <c r="U970" s="42" t="str">
        <f>IF(E970="","",#REF!-N970)</f>
        <v/>
      </c>
      <c r="V970" s="42" t="str">
        <f t="shared" si="181"/>
        <v/>
      </c>
      <c r="W970" s="42" t="str">
        <f t="shared" si="185"/>
        <v/>
      </c>
      <c r="X970" s="41" t="str">
        <f>IF(E970="","",VLOOKUP(G970,#REF!,2,0))</f>
        <v/>
      </c>
      <c r="Y970" s="41" t="str">
        <f t="shared" si="186"/>
        <v/>
      </c>
      <c r="Z970" s="96" t="str">
        <f t="shared" si="187"/>
        <v/>
      </c>
      <c r="AA970" s="77" t="str">
        <f t="shared" si="188"/>
        <v/>
      </c>
      <c r="AB970" s="77" t="str">
        <f t="shared" si="189"/>
        <v/>
      </c>
      <c r="AC970" s="43" t="str">
        <f t="shared" si="190"/>
        <v/>
      </c>
      <c r="AD970" s="23"/>
      <c r="AE970" s="23"/>
      <c r="AF970" s="23"/>
      <c r="AG970" s="23"/>
      <c r="AH970" s="41" t="str">
        <f t="shared" si="191"/>
        <v/>
      </c>
      <c r="AI970" s="88"/>
      <c r="AJ970" s="26"/>
      <c r="AK970" s="26"/>
      <c r="AL970" s="26"/>
    </row>
    <row r="971" spans="1:38">
      <c r="A971" s="42">
        <v>968</v>
      </c>
      <c r="B971" s="42" t="s">
        <v>4</v>
      </c>
      <c r="C971" s="99"/>
      <c r="D971" s="42" t="str">
        <f t="shared" si="182"/>
        <v/>
      </c>
      <c r="E971" s="99"/>
      <c r="F971" s="26"/>
      <c r="G971" s="99"/>
      <c r="H971" s="107"/>
      <c r="I971" s="53"/>
      <c r="J971" s="53"/>
      <c r="K971" s="99"/>
      <c r="L971" s="26" t="str">
        <f t="shared" si="183"/>
        <v>_</v>
      </c>
      <c r="M971" s="99"/>
      <c r="N971" s="42" t="str">
        <f t="shared" si="184"/>
        <v/>
      </c>
      <c r="O971" s="70"/>
      <c r="P971" s="63"/>
      <c r="Q971" s="64"/>
      <c r="R971" s="26"/>
      <c r="S971" s="26"/>
      <c r="T971" s="42" t="str">
        <f t="shared" si="180"/>
        <v/>
      </c>
      <c r="U971" s="42" t="str">
        <f>IF(E971="","",#REF!-N971)</f>
        <v/>
      </c>
      <c r="V971" s="42" t="str">
        <f t="shared" si="181"/>
        <v/>
      </c>
      <c r="W971" s="42" t="str">
        <f t="shared" si="185"/>
        <v/>
      </c>
      <c r="X971" s="41" t="str">
        <f>IF(E971="","",VLOOKUP(G971,#REF!,2,0))</f>
        <v/>
      </c>
      <c r="Y971" s="41" t="str">
        <f t="shared" si="186"/>
        <v/>
      </c>
      <c r="Z971" s="96" t="str">
        <f t="shared" si="187"/>
        <v/>
      </c>
      <c r="AA971" s="77" t="str">
        <f t="shared" si="188"/>
        <v/>
      </c>
      <c r="AB971" s="77" t="str">
        <f t="shared" si="189"/>
        <v/>
      </c>
      <c r="AC971" s="43" t="str">
        <f t="shared" si="190"/>
        <v/>
      </c>
      <c r="AD971" s="23"/>
      <c r="AE971" s="23"/>
      <c r="AF971" s="23"/>
      <c r="AG971" s="23"/>
      <c r="AH971" s="41" t="str">
        <f t="shared" si="191"/>
        <v/>
      </c>
      <c r="AI971" s="88"/>
      <c r="AJ971" s="26"/>
      <c r="AK971" s="26"/>
      <c r="AL971" s="26"/>
    </row>
    <row r="972" spans="1:38">
      <c r="A972" s="42">
        <v>969</v>
      </c>
      <c r="B972" s="42" t="s">
        <v>4</v>
      </c>
      <c r="C972" s="99"/>
      <c r="D972" s="42" t="str">
        <f t="shared" si="182"/>
        <v/>
      </c>
      <c r="E972" s="99"/>
      <c r="F972" s="26"/>
      <c r="G972" s="99"/>
      <c r="H972" s="107"/>
      <c r="I972" s="53"/>
      <c r="J972" s="53"/>
      <c r="K972" s="99"/>
      <c r="L972" s="26" t="str">
        <f t="shared" si="183"/>
        <v>_</v>
      </c>
      <c r="M972" s="99"/>
      <c r="N972" s="42" t="str">
        <f t="shared" si="184"/>
        <v/>
      </c>
      <c r="O972" s="70"/>
      <c r="P972" s="63"/>
      <c r="Q972" s="64"/>
      <c r="R972" s="26"/>
      <c r="S972" s="26"/>
      <c r="T972" s="42" t="str">
        <f t="shared" si="180"/>
        <v/>
      </c>
      <c r="U972" s="42" t="str">
        <f>IF(E972="","",#REF!-N972)</f>
        <v/>
      </c>
      <c r="V972" s="42" t="str">
        <f t="shared" si="181"/>
        <v/>
      </c>
      <c r="W972" s="42" t="str">
        <f t="shared" si="185"/>
        <v/>
      </c>
      <c r="X972" s="41" t="str">
        <f>IF(E972="","",VLOOKUP(G972,#REF!,2,0))</f>
        <v/>
      </c>
      <c r="Y972" s="41" t="str">
        <f t="shared" si="186"/>
        <v/>
      </c>
      <c r="Z972" s="96" t="str">
        <f t="shared" si="187"/>
        <v/>
      </c>
      <c r="AA972" s="77" t="str">
        <f t="shared" si="188"/>
        <v/>
      </c>
      <c r="AB972" s="77" t="str">
        <f t="shared" si="189"/>
        <v/>
      </c>
      <c r="AC972" s="43" t="str">
        <f t="shared" si="190"/>
        <v/>
      </c>
      <c r="AD972" s="23"/>
      <c r="AE972" s="23"/>
      <c r="AF972" s="23"/>
      <c r="AG972" s="23"/>
      <c r="AH972" s="41" t="str">
        <f t="shared" si="191"/>
        <v/>
      </c>
      <c r="AI972" s="88"/>
      <c r="AJ972" s="26"/>
      <c r="AK972" s="26"/>
      <c r="AL972" s="26"/>
    </row>
    <row r="973" spans="1:38">
      <c r="A973" s="42">
        <v>970</v>
      </c>
      <c r="B973" s="42" t="s">
        <v>4</v>
      </c>
      <c r="C973" s="99"/>
      <c r="D973" s="42" t="str">
        <f t="shared" si="182"/>
        <v/>
      </c>
      <c r="E973" s="99"/>
      <c r="F973" s="26"/>
      <c r="G973" s="99"/>
      <c r="H973" s="107"/>
      <c r="I973" s="53"/>
      <c r="J973" s="53"/>
      <c r="K973" s="99"/>
      <c r="L973" s="26" t="str">
        <f t="shared" si="183"/>
        <v>_</v>
      </c>
      <c r="M973" s="99"/>
      <c r="N973" s="42" t="str">
        <f t="shared" si="184"/>
        <v/>
      </c>
      <c r="O973" s="70"/>
      <c r="P973" s="63"/>
      <c r="Q973" s="64"/>
      <c r="R973" s="26"/>
      <c r="S973" s="26"/>
      <c r="T973" s="42" t="str">
        <f t="shared" si="180"/>
        <v/>
      </c>
      <c r="U973" s="42" t="str">
        <f>IF(E973="","",#REF!-N973)</f>
        <v/>
      </c>
      <c r="V973" s="42" t="str">
        <f t="shared" si="181"/>
        <v/>
      </c>
      <c r="W973" s="42" t="str">
        <f t="shared" si="185"/>
        <v/>
      </c>
      <c r="X973" s="41" t="str">
        <f>IF(E973="","",VLOOKUP(G973,#REF!,2,0))</f>
        <v/>
      </c>
      <c r="Y973" s="41" t="str">
        <f t="shared" si="186"/>
        <v/>
      </c>
      <c r="Z973" s="96" t="str">
        <f t="shared" si="187"/>
        <v/>
      </c>
      <c r="AA973" s="77" t="str">
        <f t="shared" si="188"/>
        <v/>
      </c>
      <c r="AB973" s="77" t="str">
        <f t="shared" si="189"/>
        <v/>
      </c>
      <c r="AC973" s="43" t="str">
        <f t="shared" si="190"/>
        <v/>
      </c>
      <c r="AD973" s="23"/>
      <c r="AE973" s="23"/>
      <c r="AF973" s="23"/>
      <c r="AG973" s="23"/>
      <c r="AH973" s="41" t="str">
        <f t="shared" si="191"/>
        <v/>
      </c>
      <c r="AI973" s="88"/>
      <c r="AJ973" s="26"/>
      <c r="AK973" s="26"/>
      <c r="AL973" s="26"/>
    </row>
    <row r="974" spans="1:38">
      <c r="A974" s="42">
        <v>971</v>
      </c>
      <c r="B974" s="42" t="s">
        <v>4</v>
      </c>
      <c r="C974" s="99"/>
      <c r="D974" s="42" t="str">
        <f t="shared" si="182"/>
        <v/>
      </c>
      <c r="E974" s="99"/>
      <c r="F974" s="26"/>
      <c r="G974" s="99"/>
      <c r="H974" s="107"/>
      <c r="I974" s="53"/>
      <c r="J974" s="53"/>
      <c r="K974" s="99"/>
      <c r="L974" s="26" t="str">
        <f t="shared" si="183"/>
        <v>_</v>
      </c>
      <c r="M974" s="99"/>
      <c r="N974" s="42" t="str">
        <f t="shared" si="184"/>
        <v/>
      </c>
      <c r="O974" s="70"/>
      <c r="P974" s="63"/>
      <c r="Q974" s="64"/>
      <c r="R974" s="26"/>
      <c r="S974" s="26"/>
      <c r="T974" s="42" t="str">
        <f t="shared" si="180"/>
        <v/>
      </c>
      <c r="U974" s="42" t="str">
        <f>IF(E974="","",#REF!-N974)</f>
        <v/>
      </c>
      <c r="V974" s="42" t="str">
        <f t="shared" si="181"/>
        <v/>
      </c>
      <c r="W974" s="42" t="str">
        <f t="shared" si="185"/>
        <v/>
      </c>
      <c r="X974" s="41" t="str">
        <f>IF(E974="","",VLOOKUP(G974,#REF!,2,0))</f>
        <v/>
      </c>
      <c r="Y974" s="41" t="str">
        <f t="shared" si="186"/>
        <v/>
      </c>
      <c r="Z974" s="96" t="str">
        <f t="shared" si="187"/>
        <v/>
      </c>
      <c r="AA974" s="77" t="str">
        <f t="shared" si="188"/>
        <v/>
      </c>
      <c r="AB974" s="77" t="str">
        <f t="shared" si="189"/>
        <v/>
      </c>
      <c r="AC974" s="43" t="str">
        <f t="shared" si="190"/>
        <v/>
      </c>
      <c r="AD974" s="23"/>
      <c r="AE974" s="23"/>
      <c r="AF974" s="23"/>
      <c r="AG974" s="23"/>
      <c r="AH974" s="41" t="str">
        <f t="shared" si="191"/>
        <v/>
      </c>
      <c r="AI974" s="88"/>
      <c r="AJ974" s="26"/>
      <c r="AK974" s="26"/>
      <c r="AL974" s="26"/>
    </row>
    <row r="975" spans="1:38">
      <c r="A975" s="42">
        <v>972</v>
      </c>
      <c r="B975" s="42" t="s">
        <v>4</v>
      </c>
      <c r="C975" s="99"/>
      <c r="D975" s="42" t="str">
        <f t="shared" si="182"/>
        <v/>
      </c>
      <c r="E975" s="99"/>
      <c r="F975" s="26"/>
      <c r="G975" s="99"/>
      <c r="H975" s="107"/>
      <c r="I975" s="53"/>
      <c r="J975" s="53"/>
      <c r="K975" s="99"/>
      <c r="L975" s="26" t="str">
        <f t="shared" si="183"/>
        <v>_</v>
      </c>
      <c r="M975" s="99"/>
      <c r="N975" s="42" t="str">
        <f t="shared" si="184"/>
        <v/>
      </c>
      <c r="O975" s="70"/>
      <c r="P975" s="63"/>
      <c r="Q975" s="64"/>
      <c r="R975" s="26"/>
      <c r="S975" s="26"/>
      <c r="T975" s="42" t="str">
        <f t="shared" si="180"/>
        <v/>
      </c>
      <c r="U975" s="42" t="str">
        <f>IF(E975="","",#REF!-N975)</f>
        <v/>
      </c>
      <c r="V975" s="42" t="str">
        <f t="shared" si="181"/>
        <v/>
      </c>
      <c r="W975" s="42" t="str">
        <f t="shared" si="185"/>
        <v/>
      </c>
      <c r="X975" s="41" t="str">
        <f>IF(E975="","",VLOOKUP(G975,#REF!,2,0))</f>
        <v/>
      </c>
      <c r="Y975" s="41" t="str">
        <f t="shared" si="186"/>
        <v/>
      </c>
      <c r="Z975" s="96" t="str">
        <f t="shared" si="187"/>
        <v/>
      </c>
      <c r="AA975" s="77" t="str">
        <f t="shared" si="188"/>
        <v/>
      </c>
      <c r="AB975" s="77" t="str">
        <f t="shared" si="189"/>
        <v/>
      </c>
      <c r="AC975" s="43" t="str">
        <f t="shared" si="190"/>
        <v/>
      </c>
      <c r="AD975" s="23"/>
      <c r="AE975" s="23"/>
      <c r="AF975" s="23"/>
      <c r="AG975" s="23"/>
      <c r="AH975" s="41" t="str">
        <f t="shared" si="191"/>
        <v/>
      </c>
      <c r="AI975" s="88"/>
      <c r="AJ975" s="26"/>
      <c r="AK975" s="26"/>
      <c r="AL975" s="26"/>
    </row>
    <row r="976" spans="1:38">
      <c r="A976" s="42">
        <v>973</v>
      </c>
      <c r="B976" s="42" t="s">
        <v>4</v>
      </c>
      <c r="C976" s="99"/>
      <c r="D976" s="42" t="str">
        <f t="shared" si="182"/>
        <v/>
      </c>
      <c r="E976" s="99"/>
      <c r="F976" s="26"/>
      <c r="G976" s="99"/>
      <c r="H976" s="107"/>
      <c r="I976" s="53"/>
      <c r="J976" s="53"/>
      <c r="K976" s="99"/>
      <c r="L976" s="26" t="str">
        <f t="shared" si="183"/>
        <v>_</v>
      </c>
      <c r="M976" s="99"/>
      <c r="N976" s="42" t="str">
        <f t="shared" si="184"/>
        <v/>
      </c>
      <c r="O976" s="70"/>
      <c r="P976" s="63"/>
      <c r="Q976" s="64"/>
      <c r="R976" s="26"/>
      <c r="S976" s="26"/>
      <c r="T976" s="42" t="str">
        <f t="shared" si="180"/>
        <v/>
      </c>
      <c r="U976" s="42" t="str">
        <f>IF(E976="","",#REF!-N976)</f>
        <v/>
      </c>
      <c r="V976" s="42" t="str">
        <f t="shared" si="181"/>
        <v/>
      </c>
      <c r="W976" s="42" t="str">
        <f t="shared" si="185"/>
        <v/>
      </c>
      <c r="X976" s="41" t="str">
        <f>IF(E976="","",VLOOKUP(G976,#REF!,2,0))</f>
        <v/>
      </c>
      <c r="Y976" s="41" t="str">
        <f t="shared" si="186"/>
        <v/>
      </c>
      <c r="Z976" s="96" t="str">
        <f t="shared" si="187"/>
        <v/>
      </c>
      <c r="AA976" s="77" t="str">
        <f t="shared" si="188"/>
        <v/>
      </c>
      <c r="AB976" s="77" t="str">
        <f t="shared" si="189"/>
        <v/>
      </c>
      <c r="AC976" s="43" t="str">
        <f t="shared" si="190"/>
        <v/>
      </c>
      <c r="AD976" s="23"/>
      <c r="AE976" s="23"/>
      <c r="AF976" s="23"/>
      <c r="AG976" s="23"/>
      <c r="AH976" s="41" t="str">
        <f t="shared" si="191"/>
        <v/>
      </c>
      <c r="AI976" s="88"/>
      <c r="AJ976" s="26"/>
      <c r="AK976" s="26"/>
      <c r="AL976" s="26"/>
    </row>
    <row r="977" spans="1:38">
      <c r="A977" s="42">
        <v>974</v>
      </c>
      <c r="B977" s="42" t="s">
        <v>4</v>
      </c>
      <c r="C977" s="99"/>
      <c r="D977" s="42" t="str">
        <f t="shared" si="182"/>
        <v/>
      </c>
      <c r="E977" s="99"/>
      <c r="F977" s="26"/>
      <c r="G977" s="99"/>
      <c r="H977" s="107"/>
      <c r="I977" s="53"/>
      <c r="J977" s="53"/>
      <c r="K977" s="99"/>
      <c r="L977" s="26" t="str">
        <f t="shared" si="183"/>
        <v>_</v>
      </c>
      <c r="M977" s="99"/>
      <c r="N977" s="42" t="str">
        <f t="shared" si="184"/>
        <v/>
      </c>
      <c r="O977" s="70"/>
      <c r="P977" s="63"/>
      <c r="Q977" s="64"/>
      <c r="R977" s="26"/>
      <c r="S977" s="26"/>
      <c r="T977" s="42" t="str">
        <f t="shared" si="180"/>
        <v/>
      </c>
      <c r="U977" s="42" t="str">
        <f>IF(E977="","",#REF!-N977)</f>
        <v/>
      </c>
      <c r="V977" s="42" t="str">
        <f t="shared" si="181"/>
        <v/>
      </c>
      <c r="W977" s="42" t="str">
        <f t="shared" si="185"/>
        <v/>
      </c>
      <c r="X977" s="41" t="str">
        <f>IF(E977="","",VLOOKUP(G977,#REF!,2,0))</f>
        <v/>
      </c>
      <c r="Y977" s="41" t="str">
        <f t="shared" si="186"/>
        <v/>
      </c>
      <c r="Z977" s="96" t="str">
        <f t="shared" si="187"/>
        <v/>
      </c>
      <c r="AA977" s="77" t="str">
        <f t="shared" si="188"/>
        <v/>
      </c>
      <c r="AB977" s="77" t="str">
        <f t="shared" si="189"/>
        <v/>
      </c>
      <c r="AC977" s="43" t="str">
        <f t="shared" si="190"/>
        <v/>
      </c>
      <c r="AD977" s="23"/>
      <c r="AE977" s="23"/>
      <c r="AF977" s="23"/>
      <c r="AG977" s="23"/>
      <c r="AH977" s="41" t="str">
        <f t="shared" si="191"/>
        <v/>
      </c>
      <c r="AI977" s="88"/>
      <c r="AJ977" s="26"/>
      <c r="AK977" s="26"/>
      <c r="AL977" s="26"/>
    </row>
    <row r="978" spans="1:38">
      <c r="A978" s="42">
        <v>975</v>
      </c>
      <c r="B978" s="42" t="s">
        <v>4</v>
      </c>
      <c r="C978" s="99"/>
      <c r="D978" s="42" t="str">
        <f t="shared" si="182"/>
        <v/>
      </c>
      <c r="E978" s="99"/>
      <c r="F978" s="26"/>
      <c r="G978" s="99"/>
      <c r="H978" s="107"/>
      <c r="I978" s="53"/>
      <c r="J978" s="53"/>
      <c r="K978" s="99"/>
      <c r="L978" s="26" t="str">
        <f t="shared" si="183"/>
        <v>_</v>
      </c>
      <c r="M978" s="99"/>
      <c r="N978" s="42" t="str">
        <f t="shared" si="184"/>
        <v/>
      </c>
      <c r="O978" s="70"/>
      <c r="P978" s="63"/>
      <c r="Q978" s="64"/>
      <c r="R978" s="26"/>
      <c r="S978" s="26"/>
      <c r="T978" s="42" t="str">
        <f t="shared" si="180"/>
        <v/>
      </c>
      <c r="U978" s="42" t="str">
        <f>IF(E978="","",#REF!-N978)</f>
        <v/>
      </c>
      <c r="V978" s="42" t="str">
        <f t="shared" si="181"/>
        <v/>
      </c>
      <c r="W978" s="42" t="str">
        <f t="shared" si="185"/>
        <v/>
      </c>
      <c r="X978" s="41" t="str">
        <f>IF(E978="","",VLOOKUP(G978,#REF!,2,0))</f>
        <v/>
      </c>
      <c r="Y978" s="41" t="str">
        <f t="shared" si="186"/>
        <v/>
      </c>
      <c r="Z978" s="96" t="str">
        <f t="shared" si="187"/>
        <v/>
      </c>
      <c r="AA978" s="77" t="str">
        <f t="shared" si="188"/>
        <v/>
      </c>
      <c r="AB978" s="77" t="str">
        <f t="shared" si="189"/>
        <v/>
      </c>
      <c r="AC978" s="43" t="str">
        <f t="shared" si="190"/>
        <v/>
      </c>
      <c r="AD978" s="23"/>
      <c r="AE978" s="23"/>
      <c r="AF978" s="23"/>
      <c r="AG978" s="23"/>
      <c r="AH978" s="41" t="str">
        <f t="shared" si="191"/>
        <v/>
      </c>
      <c r="AI978" s="88"/>
      <c r="AJ978" s="26"/>
      <c r="AK978" s="26"/>
      <c r="AL978" s="26"/>
    </row>
    <row r="979" spans="1:38">
      <c r="A979" s="42">
        <v>976</v>
      </c>
      <c r="B979" s="42" t="s">
        <v>4</v>
      </c>
      <c r="C979" s="99"/>
      <c r="D979" s="42" t="str">
        <f t="shared" si="182"/>
        <v/>
      </c>
      <c r="E979" s="99"/>
      <c r="F979" s="26"/>
      <c r="G979" s="99"/>
      <c r="H979" s="107"/>
      <c r="I979" s="53"/>
      <c r="J979" s="53"/>
      <c r="K979" s="99"/>
      <c r="L979" s="26" t="str">
        <f t="shared" si="183"/>
        <v>_</v>
      </c>
      <c r="M979" s="99"/>
      <c r="N979" s="42" t="str">
        <f t="shared" si="184"/>
        <v/>
      </c>
      <c r="O979" s="70"/>
      <c r="P979" s="63"/>
      <c r="Q979" s="64"/>
      <c r="R979" s="26"/>
      <c r="S979" s="26"/>
      <c r="T979" s="42" t="str">
        <f t="shared" si="180"/>
        <v/>
      </c>
      <c r="U979" s="42" t="str">
        <f>IF(E979="","",#REF!-N979)</f>
        <v/>
      </c>
      <c r="V979" s="42" t="str">
        <f t="shared" si="181"/>
        <v/>
      </c>
      <c r="W979" s="42" t="str">
        <f t="shared" si="185"/>
        <v/>
      </c>
      <c r="X979" s="41" t="str">
        <f>IF(E979="","",VLOOKUP(G979,#REF!,2,0))</f>
        <v/>
      </c>
      <c r="Y979" s="41" t="str">
        <f t="shared" si="186"/>
        <v/>
      </c>
      <c r="Z979" s="96" t="str">
        <f t="shared" si="187"/>
        <v/>
      </c>
      <c r="AA979" s="77" t="str">
        <f t="shared" si="188"/>
        <v/>
      </c>
      <c r="AB979" s="77" t="str">
        <f t="shared" si="189"/>
        <v/>
      </c>
      <c r="AC979" s="43" t="str">
        <f t="shared" si="190"/>
        <v/>
      </c>
      <c r="AD979" s="23"/>
      <c r="AE979" s="23"/>
      <c r="AF979" s="23"/>
      <c r="AG979" s="23"/>
      <c r="AH979" s="41" t="str">
        <f t="shared" si="191"/>
        <v/>
      </c>
      <c r="AI979" s="88"/>
      <c r="AJ979" s="26"/>
      <c r="AK979" s="26"/>
      <c r="AL979" s="26"/>
    </row>
    <row r="980" spans="1:38">
      <c r="A980" s="42">
        <v>977</v>
      </c>
      <c r="B980" s="42" t="s">
        <v>4</v>
      </c>
      <c r="C980" s="99"/>
      <c r="D980" s="42" t="str">
        <f t="shared" si="182"/>
        <v/>
      </c>
      <c r="E980" s="99"/>
      <c r="F980" s="26"/>
      <c r="G980" s="99"/>
      <c r="H980" s="107"/>
      <c r="I980" s="53"/>
      <c r="J980" s="53"/>
      <c r="K980" s="99"/>
      <c r="L980" s="26" t="str">
        <f t="shared" si="183"/>
        <v>_</v>
      </c>
      <c r="M980" s="99"/>
      <c r="N980" s="42" t="str">
        <f t="shared" si="184"/>
        <v/>
      </c>
      <c r="O980" s="70"/>
      <c r="P980" s="63"/>
      <c r="Q980" s="64"/>
      <c r="R980" s="26"/>
      <c r="S980" s="26"/>
      <c r="T980" s="42" t="str">
        <f t="shared" si="180"/>
        <v/>
      </c>
      <c r="U980" s="42" t="str">
        <f>IF(E980="","",#REF!-N980)</f>
        <v/>
      </c>
      <c r="V980" s="42" t="str">
        <f t="shared" si="181"/>
        <v/>
      </c>
      <c r="W980" s="42" t="str">
        <f t="shared" si="185"/>
        <v/>
      </c>
      <c r="X980" s="41" t="str">
        <f>IF(E980="","",VLOOKUP(G980,#REF!,2,0))</f>
        <v/>
      </c>
      <c r="Y980" s="41" t="str">
        <f t="shared" si="186"/>
        <v/>
      </c>
      <c r="Z980" s="96" t="str">
        <f t="shared" si="187"/>
        <v/>
      </c>
      <c r="AA980" s="77" t="str">
        <f t="shared" si="188"/>
        <v/>
      </c>
      <c r="AB980" s="77" t="str">
        <f t="shared" si="189"/>
        <v/>
      </c>
      <c r="AC980" s="43" t="str">
        <f t="shared" si="190"/>
        <v/>
      </c>
      <c r="AD980" s="23"/>
      <c r="AE980" s="23"/>
      <c r="AF980" s="23"/>
      <c r="AG980" s="23"/>
      <c r="AH980" s="41" t="str">
        <f t="shared" si="191"/>
        <v/>
      </c>
      <c r="AI980" s="88"/>
      <c r="AJ980" s="26"/>
      <c r="AK980" s="26"/>
      <c r="AL980" s="26"/>
    </row>
    <row r="981" spans="1:38">
      <c r="A981" s="42">
        <v>978</v>
      </c>
      <c r="B981" s="42" t="s">
        <v>4</v>
      </c>
      <c r="C981" s="99"/>
      <c r="D981" s="42" t="str">
        <f t="shared" si="182"/>
        <v/>
      </c>
      <c r="E981" s="99"/>
      <c r="F981" s="26"/>
      <c r="G981" s="99"/>
      <c r="H981" s="107"/>
      <c r="I981" s="53"/>
      <c r="J981" s="53"/>
      <c r="K981" s="99"/>
      <c r="L981" s="26" t="str">
        <f t="shared" si="183"/>
        <v>_</v>
      </c>
      <c r="M981" s="99"/>
      <c r="N981" s="42" t="str">
        <f t="shared" si="184"/>
        <v/>
      </c>
      <c r="O981" s="70"/>
      <c r="P981" s="63"/>
      <c r="Q981" s="64"/>
      <c r="R981" s="26"/>
      <c r="S981" s="26"/>
      <c r="T981" s="42" t="str">
        <f t="shared" si="180"/>
        <v/>
      </c>
      <c r="U981" s="42" t="str">
        <f>IF(E981="","",#REF!-N981)</f>
        <v/>
      </c>
      <c r="V981" s="42" t="str">
        <f t="shared" si="181"/>
        <v/>
      </c>
      <c r="W981" s="42" t="str">
        <f t="shared" si="185"/>
        <v/>
      </c>
      <c r="X981" s="41" t="str">
        <f>IF(E981="","",VLOOKUP(G981,#REF!,2,0))</f>
        <v/>
      </c>
      <c r="Y981" s="41" t="str">
        <f t="shared" si="186"/>
        <v/>
      </c>
      <c r="Z981" s="96" t="str">
        <f t="shared" si="187"/>
        <v/>
      </c>
      <c r="AA981" s="77" t="str">
        <f t="shared" si="188"/>
        <v/>
      </c>
      <c r="AB981" s="77" t="str">
        <f t="shared" si="189"/>
        <v/>
      </c>
      <c r="AC981" s="43" t="str">
        <f t="shared" si="190"/>
        <v/>
      </c>
      <c r="AD981" s="23"/>
      <c r="AE981" s="23"/>
      <c r="AF981" s="23"/>
      <c r="AG981" s="23"/>
      <c r="AH981" s="41" t="str">
        <f t="shared" si="191"/>
        <v/>
      </c>
      <c r="AI981" s="88"/>
      <c r="AJ981" s="26"/>
      <c r="AK981" s="26"/>
      <c r="AL981" s="26"/>
    </row>
    <row r="982" spans="1:38">
      <c r="A982" s="42">
        <v>979</v>
      </c>
      <c r="B982" s="42" t="s">
        <v>4</v>
      </c>
      <c r="C982" s="99"/>
      <c r="D982" s="42" t="str">
        <f t="shared" si="182"/>
        <v/>
      </c>
      <c r="E982" s="99"/>
      <c r="F982" s="26"/>
      <c r="G982" s="99"/>
      <c r="H982" s="107"/>
      <c r="I982" s="53"/>
      <c r="J982" s="53"/>
      <c r="K982" s="99"/>
      <c r="L982" s="26" t="str">
        <f t="shared" si="183"/>
        <v>_</v>
      </c>
      <c r="M982" s="99"/>
      <c r="N982" s="42" t="str">
        <f t="shared" si="184"/>
        <v/>
      </c>
      <c r="O982" s="70"/>
      <c r="P982" s="63"/>
      <c r="Q982" s="64"/>
      <c r="R982" s="26"/>
      <c r="S982" s="26"/>
      <c r="T982" s="42" t="str">
        <f t="shared" si="180"/>
        <v/>
      </c>
      <c r="U982" s="42" t="str">
        <f>IF(E982="","",#REF!-N982)</f>
        <v/>
      </c>
      <c r="V982" s="42" t="str">
        <f t="shared" si="181"/>
        <v/>
      </c>
      <c r="W982" s="42" t="str">
        <f t="shared" si="185"/>
        <v/>
      </c>
      <c r="X982" s="41" t="str">
        <f>IF(E982="","",VLOOKUP(G982,#REF!,2,0))</f>
        <v/>
      </c>
      <c r="Y982" s="41" t="str">
        <f t="shared" si="186"/>
        <v/>
      </c>
      <c r="Z982" s="96" t="str">
        <f t="shared" si="187"/>
        <v/>
      </c>
      <c r="AA982" s="77" t="str">
        <f t="shared" si="188"/>
        <v/>
      </c>
      <c r="AB982" s="77" t="str">
        <f t="shared" si="189"/>
        <v/>
      </c>
      <c r="AC982" s="43" t="str">
        <f t="shared" si="190"/>
        <v/>
      </c>
      <c r="AD982" s="23"/>
      <c r="AE982" s="23"/>
      <c r="AF982" s="23"/>
      <c r="AG982" s="23"/>
      <c r="AH982" s="41" t="str">
        <f t="shared" si="191"/>
        <v/>
      </c>
      <c r="AI982" s="88"/>
      <c r="AJ982" s="26"/>
      <c r="AK982" s="26"/>
      <c r="AL982" s="26"/>
    </row>
    <row r="983" spans="1:38">
      <c r="A983" s="42">
        <v>980</v>
      </c>
      <c r="B983" s="42" t="s">
        <v>4</v>
      </c>
      <c r="C983" s="99"/>
      <c r="D983" s="42" t="str">
        <f t="shared" si="182"/>
        <v/>
      </c>
      <c r="E983" s="99"/>
      <c r="F983" s="26"/>
      <c r="G983" s="99"/>
      <c r="H983" s="107"/>
      <c r="I983" s="53"/>
      <c r="J983" s="53"/>
      <c r="K983" s="99"/>
      <c r="L983" s="26" t="str">
        <f t="shared" si="183"/>
        <v>_</v>
      </c>
      <c r="M983" s="99"/>
      <c r="N983" s="42" t="str">
        <f t="shared" si="184"/>
        <v/>
      </c>
      <c r="O983" s="70"/>
      <c r="P983" s="63"/>
      <c r="Q983" s="64"/>
      <c r="R983" s="26"/>
      <c r="S983" s="26"/>
      <c r="T983" s="42" t="str">
        <f t="shared" si="180"/>
        <v/>
      </c>
      <c r="U983" s="42" t="str">
        <f>IF(E983="","",#REF!-N983)</f>
        <v/>
      </c>
      <c r="V983" s="42" t="str">
        <f t="shared" si="181"/>
        <v/>
      </c>
      <c r="W983" s="42" t="str">
        <f t="shared" si="185"/>
        <v/>
      </c>
      <c r="X983" s="41" t="str">
        <f>IF(E983="","",VLOOKUP(G983,#REF!,2,0))</f>
        <v/>
      </c>
      <c r="Y983" s="41" t="str">
        <f t="shared" si="186"/>
        <v/>
      </c>
      <c r="Z983" s="96" t="str">
        <f t="shared" si="187"/>
        <v/>
      </c>
      <c r="AA983" s="77" t="str">
        <f t="shared" si="188"/>
        <v/>
      </c>
      <c r="AB983" s="77" t="str">
        <f t="shared" si="189"/>
        <v/>
      </c>
      <c r="AC983" s="43" t="str">
        <f t="shared" si="190"/>
        <v/>
      </c>
      <c r="AD983" s="23"/>
      <c r="AE983" s="23"/>
      <c r="AF983" s="23"/>
      <c r="AG983" s="23"/>
      <c r="AH983" s="41" t="str">
        <f t="shared" si="191"/>
        <v/>
      </c>
      <c r="AI983" s="88"/>
      <c r="AJ983" s="26"/>
      <c r="AK983" s="26"/>
      <c r="AL983" s="26"/>
    </row>
    <row r="984" spans="1:38">
      <c r="A984" s="42">
        <v>981</v>
      </c>
      <c r="B984" s="42" t="s">
        <v>4</v>
      </c>
      <c r="C984" s="99"/>
      <c r="D984" s="42" t="str">
        <f t="shared" si="182"/>
        <v/>
      </c>
      <c r="E984" s="99"/>
      <c r="F984" s="26"/>
      <c r="G984" s="99"/>
      <c r="H984" s="107"/>
      <c r="I984" s="53"/>
      <c r="J984" s="53"/>
      <c r="K984" s="99"/>
      <c r="L984" s="26" t="str">
        <f t="shared" si="183"/>
        <v>_</v>
      </c>
      <c r="M984" s="99"/>
      <c r="N984" s="42" t="str">
        <f t="shared" si="184"/>
        <v/>
      </c>
      <c r="O984" s="70"/>
      <c r="P984" s="63"/>
      <c r="Q984" s="64"/>
      <c r="R984" s="26"/>
      <c r="S984" s="26"/>
      <c r="T984" s="42" t="str">
        <f t="shared" si="180"/>
        <v/>
      </c>
      <c r="U984" s="42" t="str">
        <f>IF(E984="","",#REF!-N984)</f>
        <v/>
      </c>
      <c r="V984" s="42" t="str">
        <f t="shared" si="181"/>
        <v/>
      </c>
      <c r="W984" s="42" t="str">
        <f t="shared" si="185"/>
        <v/>
      </c>
      <c r="X984" s="41" t="str">
        <f>IF(E984="","",VLOOKUP(G984,#REF!,2,0))</f>
        <v/>
      </c>
      <c r="Y984" s="41" t="str">
        <f t="shared" si="186"/>
        <v/>
      </c>
      <c r="Z984" s="96" t="str">
        <f t="shared" si="187"/>
        <v/>
      </c>
      <c r="AA984" s="77" t="str">
        <f t="shared" si="188"/>
        <v/>
      </c>
      <c r="AB984" s="77" t="str">
        <f t="shared" si="189"/>
        <v/>
      </c>
      <c r="AC984" s="43" t="str">
        <f t="shared" si="190"/>
        <v/>
      </c>
      <c r="AD984" s="23"/>
      <c r="AE984" s="23"/>
      <c r="AF984" s="23"/>
      <c r="AG984" s="23"/>
      <c r="AH984" s="41" t="str">
        <f t="shared" si="191"/>
        <v/>
      </c>
      <c r="AI984" s="88"/>
      <c r="AJ984" s="26"/>
      <c r="AK984" s="26"/>
      <c r="AL984" s="26"/>
    </row>
    <row r="985" spans="1:38">
      <c r="A985" s="42">
        <v>982</v>
      </c>
      <c r="B985" s="42" t="s">
        <v>4</v>
      </c>
      <c r="C985" s="99"/>
      <c r="D985" s="42" t="str">
        <f t="shared" si="182"/>
        <v/>
      </c>
      <c r="E985" s="99"/>
      <c r="F985" s="26"/>
      <c r="G985" s="99"/>
      <c r="H985" s="107"/>
      <c r="I985" s="53"/>
      <c r="J985" s="53"/>
      <c r="K985" s="99"/>
      <c r="L985" s="26" t="str">
        <f t="shared" si="183"/>
        <v>_</v>
      </c>
      <c r="M985" s="99"/>
      <c r="N985" s="42" t="str">
        <f t="shared" si="184"/>
        <v/>
      </c>
      <c r="O985" s="70"/>
      <c r="P985" s="63"/>
      <c r="Q985" s="64"/>
      <c r="R985" s="26"/>
      <c r="S985" s="26"/>
      <c r="T985" s="42" t="str">
        <f t="shared" si="180"/>
        <v/>
      </c>
      <c r="U985" s="42" t="str">
        <f>IF(E985="","",#REF!-N985)</f>
        <v/>
      </c>
      <c r="V985" s="42" t="str">
        <f t="shared" si="181"/>
        <v/>
      </c>
      <c r="W985" s="42" t="str">
        <f t="shared" si="185"/>
        <v/>
      </c>
      <c r="X985" s="41" t="str">
        <f>IF(E985="","",VLOOKUP(G985,#REF!,2,0))</f>
        <v/>
      </c>
      <c r="Y985" s="41" t="str">
        <f t="shared" si="186"/>
        <v/>
      </c>
      <c r="Z985" s="96" t="str">
        <f t="shared" si="187"/>
        <v/>
      </c>
      <c r="AA985" s="77" t="str">
        <f t="shared" si="188"/>
        <v/>
      </c>
      <c r="AB985" s="77" t="str">
        <f t="shared" si="189"/>
        <v/>
      </c>
      <c r="AC985" s="43" t="str">
        <f t="shared" si="190"/>
        <v/>
      </c>
      <c r="AD985" s="23"/>
      <c r="AE985" s="23"/>
      <c r="AF985" s="23"/>
      <c r="AG985" s="23"/>
      <c r="AH985" s="41" t="str">
        <f t="shared" si="191"/>
        <v/>
      </c>
      <c r="AI985" s="88"/>
      <c r="AJ985" s="26"/>
      <c r="AK985" s="26"/>
      <c r="AL985" s="26"/>
    </row>
    <row r="986" spans="1:38">
      <c r="A986" s="42">
        <v>983</v>
      </c>
      <c r="B986" s="42" t="s">
        <v>4</v>
      </c>
      <c r="C986" s="99"/>
      <c r="D986" s="42" t="str">
        <f t="shared" si="182"/>
        <v/>
      </c>
      <c r="E986" s="99"/>
      <c r="F986" s="26"/>
      <c r="G986" s="99"/>
      <c r="H986" s="107"/>
      <c r="I986" s="53"/>
      <c r="J986" s="53"/>
      <c r="K986" s="99"/>
      <c r="L986" s="26" t="str">
        <f t="shared" si="183"/>
        <v>_</v>
      </c>
      <c r="M986" s="99"/>
      <c r="N986" s="42" t="str">
        <f t="shared" si="184"/>
        <v/>
      </c>
      <c r="O986" s="70"/>
      <c r="P986" s="63"/>
      <c r="Q986" s="64"/>
      <c r="R986" s="26"/>
      <c r="S986" s="26"/>
      <c r="T986" s="42" t="str">
        <f t="shared" si="180"/>
        <v/>
      </c>
      <c r="U986" s="42" t="str">
        <f>IF(E986="","",#REF!-N986)</f>
        <v/>
      </c>
      <c r="V986" s="42" t="str">
        <f t="shared" si="181"/>
        <v/>
      </c>
      <c r="W986" s="42" t="str">
        <f t="shared" si="185"/>
        <v/>
      </c>
      <c r="X986" s="41" t="str">
        <f>IF(E986="","",VLOOKUP(G986,#REF!,2,0))</f>
        <v/>
      </c>
      <c r="Y986" s="41" t="str">
        <f t="shared" si="186"/>
        <v/>
      </c>
      <c r="Z986" s="96" t="str">
        <f t="shared" si="187"/>
        <v/>
      </c>
      <c r="AA986" s="77" t="str">
        <f t="shared" si="188"/>
        <v/>
      </c>
      <c r="AB986" s="77" t="str">
        <f t="shared" si="189"/>
        <v/>
      </c>
      <c r="AC986" s="43" t="str">
        <f t="shared" si="190"/>
        <v/>
      </c>
      <c r="AD986" s="23"/>
      <c r="AE986" s="23"/>
      <c r="AF986" s="23"/>
      <c r="AG986" s="23"/>
      <c r="AH986" s="41" t="str">
        <f t="shared" si="191"/>
        <v/>
      </c>
      <c r="AI986" s="88"/>
      <c r="AJ986" s="26"/>
      <c r="AK986" s="26"/>
      <c r="AL986" s="26"/>
    </row>
    <row r="987" spans="1:38">
      <c r="A987" s="42">
        <v>984</v>
      </c>
      <c r="B987" s="42" t="s">
        <v>4</v>
      </c>
      <c r="C987" s="99"/>
      <c r="D987" s="42" t="str">
        <f t="shared" si="182"/>
        <v/>
      </c>
      <c r="E987" s="99"/>
      <c r="F987" s="26"/>
      <c r="G987" s="99"/>
      <c r="H987" s="107"/>
      <c r="I987" s="53"/>
      <c r="J987" s="53"/>
      <c r="K987" s="99"/>
      <c r="L987" s="26" t="str">
        <f t="shared" si="183"/>
        <v>_</v>
      </c>
      <c r="M987" s="99"/>
      <c r="N987" s="42" t="str">
        <f t="shared" si="184"/>
        <v/>
      </c>
      <c r="O987" s="70"/>
      <c r="P987" s="63"/>
      <c r="Q987" s="64"/>
      <c r="R987" s="26"/>
      <c r="S987" s="26"/>
      <c r="T987" s="42" t="str">
        <f t="shared" si="180"/>
        <v/>
      </c>
      <c r="U987" s="42" t="str">
        <f>IF(E987="","",#REF!-N987)</f>
        <v/>
      </c>
      <c r="V987" s="42" t="str">
        <f t="shared" si="181"/>
        <v/>
      </c>
      <c r="W987" s="42" t="str">
        <f t="shared" si="185"/>
        <v/>
      </c>
      <c r="X987" s="41" t="str">
        <f>IF(E987="","",VLOOKUP(G987,#REF!,2,0))</f>
        <v/>
      </c>
      <c r="Y987" s="41" t="str">
        <f t="shared" si="186"/>
        <v/>
      </c>
      <c r="Z987" s="96" t="str">
        <f t="shared" si="187"/>
        <v/>
      </c>
      <c r="AA987" s="77" t="str">
        <f t="shared" si="188"/>
        <v/>
      </c>
      <c r="AB987" s="77" t="str">
        <f t="shared" si="189"/>
        <v/>
      </c>
      <c r="AC987" s="43" t="str">
        <f t="shared" si="190"/>
        <v/>
      </c>
      <c r="AD987" s="23"/>
      <c r="AE987" s="23"/>
      <c r="AF987" s="23"/>
      <c r="AG987" s="23"/>
      <c r="AH987" s="41" t="str">
        <f t="shared" si="191"/>
        <v/>
      </c>
      <c r="AI987" s="88"/>
      <c r="AJ987" s="26"/>
      <c r="AK987" s="26"/>
      <c r="AL987" s="26"/>
    </row>
    <row r="988" spans="1:38">
      <c r="A988" s="42">
        <v>985</v>
      </c>
      <c r="B988" s="42" t="s">
        <v>4</v>
      </c>
      <c r="C988" s="99"/>
      <c r="D988" s="42" t="str">
        <f t="shared" si="182"/>
        <v/>
      </c>
      <c r="E988" s="99"/>
      <c r="F988" s="26"/>
      <c r="G988" s="99"/>
      <c r="H988" s="107"/>
      <c r="I988" s="53"/>
      <c r="J988" s="53"/>
      <c r="K988" s="99"/>
      <c r="L988" s="26" t="str">
        <f t="shared" si="183"/>
        <v>_</v>
      </c>
      <c r="M988" s="99"/>
      <c r="N988" s="42" t="str">
        <f t="shared" si="184"/>
        <v/>
      </c>
      <c r="O988" s="70"/>
      <c r="P988" s="63"/>
      <c r="Q988" s="64"/>
      <c r="R988" s="26"/>
      <c r="S988" s="26"/>
      <c r="T988" s="42" t="str">
        <f t="shared" si="180"/>
        <v/>
      </c>
      <c r="U988" s="42" t="str">
        <f>IF(E988="","",#REF!-N988)</f>
        <v/>
      </c>
      <c r="V988" s="42" t="str">
        <f t="shared" si="181"/>
        <v/>
      </c>
      <c r="W988" s="42" t="str">
        <f t="shared" si="185"/>
        <v/>
      </c>
      <c r="X988" s="41" t="str">
        <f>IF(E988="","",VLOOKUP(G988,#REF!,2,0))</f>
        <v/>
      </c>
      <c r="Y988" s="41" t="str">
        <f t="shared" si="186"/>
        <v/>
      </c>
      <c r="Z988" s="96" t="str">
        <f t="shared" si="187"/>
        <v/>
      </c>
      <c r="AA988" s="77" t="str">
        <f t="shared" si="188"/>
        <v/>
      </c>
      <c r="AB988" s="77" t="str">
        <f t="shared" si="189"/>
        <v/>
      </c>
      <c r="AC988" s="43" t="str">
        <f t="shared" si="190"/>
        <v/>
      </c>
      <c r="AD988" s="23"/>
      <c r="AE988" s="23"/>
      <c r="AF988" s="23"/>
      <c r="AG988" s="23"/>
      <c r="AH988" s="41" t="str">
        <f t="shared" si="191"/>
        <v/>
      </c>
      <c r="AI988" s="88"/>
      <c r="AJ988" s="26"/>
      <c r="AK988" s="26"/>
      <c r="AL988" s="26"/>
    </row>
    <row r="989" spans="1:38">
      <c r="A989" s="42">
        <v>986</v>
      </c>
      <c r="B989" s="42" t="s">
        <v>4</v>
      </c>
      <c r="C989" s="99"/>
      <c r="D989" s="42" t="str">
        <f t="shared" si="182"/>
        <v/>
      </c>
      <c r="E989" s="99"/>
      <c r="F989" s="26"/>
      <c r="G989" s="99"/>
      <c r="H989" s="107"/>
      <c r="I989" s="53"/>
      <c r="J989" s="53"/>
      <c r="K989" s="99"/>
      <c r="L989" s="26" t="str">
        <f t="shared" si="183"/>
        <v>_</v>
      </c>
      <c r="M989" s="99"/>
      <c r="N989" s="42" t="str">
        <f t="shared" si="184"/>
        <v/>
      </c>
      <c r="O989" s="70"/>
      <c r="P989" s="63"/>
      <c r="Q989" s="64"/>
      <c r="R989" s="26"/>
      <c r="S989" s="26"/>
      <c r="T989" s="42" t="str">
        <f t="shared" si="180"/>
        <v/>
      </c>
      <c r="U989" s="42" t="str">
        <f>IF(E989="","",#REF!-N989)</f>
        <v/>
      </c>
      <c r="V989" s="42" t="str">
        <f t="shared" si="181"/>
        <v/>
      </c>
      <c r="W989" s="42" t="str">
        <f t="shared" si="185"/>
        <v/>
      </c>
      <c r="X989" s="41" t="str">
        <f>IF(E989="","",VLOOKUP(G989,#REF!,2,0))</f>
        <v/>
      </c>
      <c r="Y989" s="41" t="str">
        <f t="shared" si="186"/>
        <v/>
      </c>
      <c r="Z989" s="96" t="str">
        <f t="shared" si="187"/>
        <v/>
      </c>
      <c r="AA989" s="77" t="str">
        <f t="shared" si="188"/>
        <v/>
      </c>
      <c r="AB989" s="77" t="str">
        <f t="shared" si="189"/>
        <v/>
      </c>
      <c r="AC989" s="43" t="str">
        <f t="shared" si="190"/>
        <v/>
      </c>
      <c r="AD989" s="23"/>
      <c r="AE989" s="23"/>
      <c r="AF989" s="23"/>
      <c r="AG989" s="23"/>
      <c r="AH989" s="41" t="str">
        <f t="shared" si="191"/>
        <v/>
      </c>
      <c r="AI989" s="88"/>
      <c r="AJ989" s="26"/>
      <c r="AK989" s="26"/>
      <c r="AL989" s="26"/>
    </row>
    <row r="990" spans="1:38">
      <c r="A990" s="42">
        <v>987</v>
      </c>
      <c r="B990" s="42" t="s">
        <v>4</v>
      </c>
      <c r="C990" s="99"/>
      <c r="D990" s="42" t="str">
        <f t="shared" si="182"/>
        <v/>
      </c>
      <c r="E990" s="99"/>
      <c r="F990" s="26"/>
      <c r="G990" s="99"/>
      <c r="H990" s="107"/>
      <c r="I990" s="53"/>
      <c r="J990" s="53"/>
      <c r="K990" s="99"/>
      <c r="L990" s="26" t="str">
        <f t="shared" si="183"/>
        <v>_</v>
      </c>
      <c r="M990" s="99"/>
      <c r="N990" s="42" t="str">
        <f t="shared" si="184"/>
        <v/>
      </c>
      <c r="O990" s="70"/>
      <c r="P990" s="63"/>
      <c r="Q990" s="64"/>
      <c r="R990" s="26"/>
      <c r="S990" s="26"/>
      <c r="T990" s="42" t="str">
        <f t="shared" si="180"/>
        <v/>
      </c>
      <c r="U990" s="42" t="str">
        <f>IF(E990="","",#REF!-N990)</f>
        <v/>
      </c>
      <c r="V990" s="42" t="str">
        <f t="shared" si="181"/>
        <v/>
      </c>
      <c r="W990" s="42" t="str">
        <f t="shared" si="185"/>
        <v/>
      </c>
      <c r="X990" s="41" t="str">
        <f>IF(E990="","",VLOOKUP(G990,#REF!,2,0))</f>
        <v/>
      </c>
      <c r="Y990" s="41" t="str">
        <f t="shared" si="186"/>
        <v/>
      </c>
      <c r="Z990" s="96" t="str">
        <f t="shared" si="187"/>
        <v/>
      </c>
      <c r="AA990" s="77" t="str">
        <f t="shared" si="188"/>
        <v/>
      </c>
      <c r="AB990" s="77" t="str">
        <f t="shared" si="189"/>
        <v/>
      </c>
      <c r="AC990" s="43" t="str">
        <f t="shared" si="190"/>
        <v/>
      </c>
      <c r="AD990" s="23"/>
      <c r="AE990" s="23"/>
      <c r="AF990" s="23"/>
      <c r="AG990" s="23"/>
      <c r="AH990" s="41" t="str">
        <f t="shared" si="191"/>
        <v/>
      </c>
      <c r="AI990" s="88"/>
      <c r="AJ990" s="26"/>
      <c r="AK990" s="26"/>
      <c r="AL990" s="26"/>
    </row>
    <row r="991" spans="1:38">
      <c r="A991" s="42">
        <v>988</v>
      </c>
      <c r="B991" s="42" t="s">
        <v>4</v>
      </c>
      <c r="C991" s="99"/>
      <c r="D991" s="42" t="str">
        <f t="shared" si="182"/>
        <v/>
      </c>
      <c r="E991" s="99"/>
      <c r="F991" s="26"/>
      <c r="G991" s="99"/>
      <c r="H991" s="107"/>
      <c r="I991" s="53"/>
      <c r="J991" s="53"/>
      <c r="K991" s="99"/>
      <c r="L991" s="26" t="str">
        <f t="shared" si="183"/>
        <v>_</v>
      </c>
      <c r="M991" s="99"/>
      <c r="N991" s="42" t="str">
        <f t="shared" si="184"/>
        <v/>
      </c>
      <c r="O991" s="70"/>
      <c r="P991" s="63"/>
      <c r="Q991" s="64"/>
      <c r="R991" s="26"/>
      <c r="S991" s="26"/>
      <c r="T991" s="42" t="str">
        <f t="shared" si="180"/>
        <v/>
      </c>
      <c r="U991" s="42" t="str">
        <f>IF(E991="","",#REF!-N991)</f>
        <v/>
      </c>
      <c r="V991" s="42" t="str">
        <f t="shared" si="181"/>
        <v/>
      </c>
      <c r="W991" s="42" t="str">
        <f t="shared" si="185"/>
        <v/>
      </c>
      <c r="X991" s="41" t="str">
        <f>IF(E991="","",VLOOKUP(G991,#REF!,2,0))</f>
        <v/>
      </c>
      <c r="Y991" s="41" t="str">
        <f t="shared" si="186"/>
        <v/>
      </c>
      <c r="Z991" s="96" t="str">
        <f t="shared" si="187"/>
        <v/>
      </c>
      <c r="AA991" s="77" t="str">
        <f t="shared" si="188"/>
        <v/>
      </c>
      <c r="AB991" s="77" t="str">
        <f t="shared" si="189"/>
        <v/>
      </c>
      <c r="AC991" s="43" t="str">
        <f t="shared" si="190"/>
        <v/>
      </c>
      <c r="AD991" s="23"/>
      <c r="AE991" s="23"/>
      <c r="AF991" s="23"/>
      <c r="AG991" s="23"/>
      <c r="AH991" s="41" t="str">
        <f t="shared" si="191"/>
        <v/>
      </c>
      <c r="AI991" s="88"/>
      <c r="AJ991" s="26"/>
      <c r="AK991" s="26"/>
      <c r="AL991" s="26"/>
    </row>
    <row r="992" spans="1:38">
      <c r="A992" s="42">
        <v>989</v>
      </c>
      <c r="B992" s="42" t="s">
        <v>4</v>
      </c>
      <c r="C992" s="99"/>
      <c r="D992" s="42" t="str">
        <f t="shared" si="182"/>
        <v/>
      </c>
      <c r="E992" s="99"/>
      <c r="F992" s="26"/>
      <c r="G992" s="99"/>
      <c r="H992" s="107"/>
      <c r="I992" s="53"/>
      <c r="J992" s="53"/>
      <c r="K992" s="99"/>
      <c r="L992" s="26" t="str">
        <f t="shared" si="183"/>
        <v>_</v>
      </c>
      <c r="M992" s="99"/>
      <c r="N992" s="42" t="str">
        <f t="shared" si="184"/>
        <v/>
      </c>
      <c r="O992" s="70"/>
      <c r="P992" s="63"/>
      <c r="Q992" s="64"/>
      <c r="R992" s="26"/>
      <c r="S992" s="26"/>
      <c r="T992" s="42" t="str">
        <f t="shared" si="180"/>
        <v/>
      </c>
      <c r="U992" s="42" t="str">
        <f>IF(E992="","",#REF!-N992)</f>
        <v/>
      </c>
      <c r="V992" s="42" t="str">
        <f t="shared" si="181"/>
        <v/>
      </c>
      <c r="W992" s="42" t="str">
        <f t="shared" si="185"/>
        <v/>
      </c>
      <c r="X992" s="41" t="str">
        <f>IF(E992="","",VLOOKUP(G992,#REF!,2,0))</f>
        <v/>
      </c>
      <c r="Y992" s="41" t="str">
        <f t="shared" si="186"/>
        <v/>
      </c>
      <c r="Z992" s="96" t="str">
        <f t="shared" si="187"/>
        <v/>
      </c>
      <c r="AA992" s="77" t="str">
        <f t="shared" si="188"/>
        <v/>
      </c>
      <c r="AB992" s="77" t="str">
        <f t="shared" si="189"/>
        <v/>
      </c>
      <c r="AC992" s="43" t="str">
        <f t="shared" si="190"/>
        <v/>
      </c>
      <c r="AD992" s="23"/>
      <c r="AE992" s="23"/>
      <c r="AF992" s="23"/>
      <c r="AG992" s="23"/>
      <c r="AH992" s="41" t="str">
        <f t="shared" si="191"/>
        <v/>
      </c>
      <c r="AI992" s="88"/>
      <c r="AJ992" s="26"/>
      <c r="AK992" s="26"/>
      <c r="AL992" s="26"/>
    </row>
    <row r="993" spans="1:38">
      <c r="A993" s="42">
        <v>990</v>
      </c>
      <c r="B993" s="42" t="s">
        <v>4</v>
      </c>
      <c r="C993" s="99"/>
      <c r="D993" s="42" t="str">
        <f t="shared" si="182"/>
        <v/>
      </c>
      <c r="E993" s="99"/>
      <c r="F993" s="26"/>
      <c r="G993" s="99"/>
      <c r="H993" s="107"/>
      <c r="I993" s="53"/>
      <c r="J993" s="53"/>
      <c r="K993" s="99"/>
      <c r="L993" s="26" t="str">
        <f t="shared" si="183"/>
        <v>_</v>
      </c>
      <c r="M993" s="99"/>
      <c r="N993" s="42" t="str">
        <f t="shared" si="184"/>
        <v/>
      </c>
      <c r="O993" s="70"/>
      <c r="P993" s="63"/>
      <c r="Q993" s="64"/>
      <c r="R993" s="26"/>
      <c r="S993" s="26"/>
      <c r="T993" s="42" t="str">
        <f t="shared" si="180"/>
        <v/>
      </c>
      <c r="U993" s="42" t="str">
        <f>IF(E993="","",#REF!-N993)</f>
        <v/>
      </c>
      <c r="V993" s="42" t="str">
        <f t="shared" si="181"/>
        <v/>
      </c>
      <c r="W993" s="42" t="str">
        <f t="shared" si="185"/>
        <v/>
      </c>
      <c r="X993" s="41" t="str">
        <f>IF(E993="","",VLOOKUP(G993,#REF!,2,0))</f>
        <v/>
      </c>
      <c r="Y993" s="41" t="str">
        <f t="shared" si="186"/>
        <v/>
      </c>
      <c r="Z993" s="96" t="str">
        <f t="shared" si="187"/>
        <v/>
      </c>
      <c r="AA993" s="77" t="str">
        <f t="shared" si="188"/>
        <v/>
      </c>
      <c r="AB993" s="77" t="str">
        <f t="shared" si="189"/>
        <v/>
      </c>
      <c r="AC993" s="43" t="str">
        <f t="shared" si="190"/>
        <v/>
      </c>
      <c r="AD993" s="23"/>
      <c r="AE993" s="23"/>
      <c r="AF993" s="23"/>
      <c r="AG993" s="23"/>
      <c r="AH993" s="41" t="str">
        <f t="shared" si="191"/>
        <v/>
      </c>
      <c r="AI993" s="88"/>
      <c r="AJ993" s="26"/>
      <c r="AK993" s="26"/>
      <c r="AL993" s="26"/>
    </row>
    <row r="994" spans="1:38">
      <c r="A994" s="42">
        <v>991</v>
      </c>
      <c r="B994" s="42" t="s">
        <v>4</v>
      </c>
      <c r="C994" s="99"/>
      <c r="D994" s="42" t="str">
        <f t="shared" si="182"/>
        <v/>
      </c>
      <c r="E994" s="99"/>
      <c r="F994" s="26"/>
      <c r="G994" s="99"/>
      <c r="H994" s="107"/>
      <c r="I994" s="53"/>
      <c r="J994" s="53"/>
      <c r="K994" s="99"/>
      <c r="L994" s="26" t="str">
        <f t="shared" si="183"/>
        <v>_</v>
      </c>
      <c r="M994" s="99"/>
      <c r="N994" s="42" t="str">
        <f t="shared" si="184"/>
        <v/>
      </c>
      <c r="O994" s="70"/>
      <c r="P994" s="63"/>
      <c r="Q994" s="64"/>
      <c r="R994" s="26"/>
      <c r="S994" s="26"/>
      <c r="T994" s="42" t="str">
        <f t="shared" si="180"/>
        <v/>
      </c>
      <c r="U994" s="42" t="str">
        <f>IF(E994="","",#REF!-N994)</f>
        <v/>
      </c>
      <c r="V994" s="42" t="str">
        <f t="shared" si="181"/>
        <v/>
      </c>
      <c r="W994" s="42" t="str">
        <f t="shared" si="185"/>
        <v/>
      </c>
      <c r="X994" s="41" t="str">
        <f>IF(E994="","",VLOOKUP(G994,#REF!,2,0))</f>
        <v/>
      </c>
      <c r="Y994" s="41" t="str">
        <f t="shared" si="186"/>
        <v/>
      </c>
      <c r="Z994" s="96" t="str">
        <f t="shared" si="187"/>
        <v/>
      </c>
      <c r="AA994" s="77" t="str">
        <f t="shared" si="188"/>
        <v/>
      </c>
      <c r="AB994" s="77" t="str">
        <f t="shared" si="189"/>
        <v/>
      </c>
      <c r="AC994" s="43" t="str">
        <f t="shared" si="190"/>
        <v/>
      </c>
      <c r="AD994" s="23"/>
      <c r="AE994" s="23"/>
      <c r="AF994" s="23"/>
      <c r="AG994" s="23"/>
      <c r="AH994" s="41" t="str">
        <f t="shared" si="191"/>
        <v/>
      </c>
      <c r="AI994" s="88"/>
      <c r="AJ994" s="26"/>
      <c r="AK994" s="26"/>
      <c r="AL994" s="26"/>
    </row>
    <row r="995" spans="1:38">
      <c r="A995" s="42">
        <v>992</v>
      </c>
      <c r="B995" s="42" t="s">
        <v>4</v>
      </c>
      <c r="C995" s="99"/>
      <c r="D995" s="42" t="str">
        <f t="shared" si="182"/>
        <v/>
      </c>
      <c r="E995" s="99"/>
      <c r="F995" s="26"/>
      <c r="G995" s="99"/>
      <c r="H995" s="107"/>
      <c r="I995" s="53"/>
      <c r="J995" s="53"/>
      <c r="K995" s="99"/>
      <c r="L995" s="26" t="str">
        <f t="shared" si="183"/>
        <v>_</v>
      </c>
      <c r="M995" s="99"/>
      <c r="N995" s="42" t="str">
        <f t="shared" si="184"/>
        <v/>
      </c>
      <c r="O995" s="70"/>
      <c r="P995" s="63"/>
      <c r="Q995" s="64"/>
      <c r="R995" s="26"/>
      <c r="S995" s="26"/>
      <c r="T995" s="42" t="str">
        <f t="shared" si="180"/>
        <v/>
      </c>
      <c r="U995" s="42" t="str">
        <f>IF(E995="","",#REF!-N995)</f>
        <v/>
      </c>
      <c r="V995" s="42" t="str">
        <f t="shared" si="181"/>
        <v/>
      </c>
      <c r="W995" s="42" t="str">
        <f t="shared" si="185"/>
        <v/>
      </c>
      <c r="X995" s="41" t="str">
        <f>IF(E995="","",VLOOKUP(G995,#REF!,2,0))</f>
        <v/>
      </c>
      <c r="Y995" s="41" t="str">
        <f t="shared" si="186"/>
        <v/>
      </c>
      <c r="Z995" s="96" t="str">
        <f t="shared" si="187"/>
        <v/>
      </c>
      <c r="AA995" s="77" t="str">
        <f t="shared" si="188"/>
        <v/>
      </c>
      <c r="AB995" s="77" t="str">
        <f t="shared" si="189"/>
        <v/>
      </c>
      <c r="AC995" s="43" t="str">
        <f t="shared" si="190"/>
        <v/>
      </c>
      <c r="AD995" s="23"/>
      <c r="AE995" s="23"/>
      <c r="AF995" s="23"/>
      <c r="AG995" s="23"/>
      <c r="AH995" s="41" t="str">
        <f t="shared" si="191"/>
        <v/>
      </c>
      <c r="AI995" s="88"/>
      <c r="AJ995" s="26"/>
      <c r="AK995" s="26"/>
      <c r="AL995" s="26"/>
    </row>
    <row r="996" spans="1:38">
      <c r="A996" s="42">
        <v>993</v>
      </c>
      <c r="B996" s="42" t="s">
        <v>4</v>
      </c>
      <c r="C996" s="99"/>
      <c r="D996" s="42" t="str">
        <f t="shared" si="182"/>
        <v/>
      </c>
      <c r="E996" s="99"/>
      <c r="F996" s="26"/>
      <c r="G996" s="99"/>
      <c r="H996" s="107"/>
      <c r="I996" s="53"/>
      <c r="J996" s="53"/>
      <c r="K996" s="99"/>
      <c r="L996" s="26" t="str">
        <f t="shared" si="183"/>
        <v>_</v>
      </c>
      <c r="M996" s="99"/>
      <c r="N996" s="42" t="str">
        <f t="shared" si="184"/>
        <v/>
      </c>
      <c r="O996" s="70"/>
      <c r="P996" s="63"/>
      <c r="Q996" s="64"/>
      <c r="R996" s="26"/>
      <c r="S996" s="26"/>
      <c r="T996" s="42" t="str">
        <f t="shared" si="180"/>
        <v/>
      </c>
      <c r="U996" s="42" t="str">
        <f>IF(E996="","",#REF!-N996)</f>
        <v/>
      </c>
      <c r="V996" s="42" t="str">
        <f t="shared" si="181"/>
        <v/>
      </c>
      <c r="W996" s="42" t="str">
        <f t="shared" si="185"/>
        <v/>
      </c>
      <c r="X996" s="41" t="str">
        <f>IF(E996="","",VLOOKUP(G996,#REF!,2,0))</f>
        <v/>
      </c>
      <c r="Y996" s="41" t="str">
        <f t="shared" si="186"/>
        <v/>
      </c>
      <c r="Z996" s="96" t="str">
        <f t="shared" si="187"/>
        <v/>
      </c>
      <c r="AA996" s="77" t="str">
        <f t="shared" si="188"/>
        <v/>
      </c>
      <c r="AB996" s="77" t="str">
        <f t="shared" si="189"/>
        <v/>
      </c>
      <c r="AC996" s="43" t="str">
        <f t="shared" si="190"/>
        <v/>
      </c>
      <c r="AD996" s="23"/>
      <c r="AE996" s="23"/>
      <c r="AF996" s="23"/>
      <c r="AG996" s="23"/>
      <c r="AH996" s="41" t="str">
        <f t="shared" si="191"/>
        <v/>
      </c>
      <c r="AI996" s="88"/>
      <c r="AJ996" s="26"/>
      <c r="AK996" s="26"/>
      <c r="AL996" s="26"/>
    </row>
    <row r="997" spans="1:38">
      <c r="A997" s="42">
        <v>994</v>
      </c>
      <c r="B997" s="42" t="s">
        <v>4</v>
      </c>
      <c r="C997" s="99"/>
      <c r="D997" s="42" t="str">
        <f t="shared" si="182"/>
        <v/>
      </c>
      <c r="E997" s="99"/>
      <c r="F997" s="26"/>
      <c r="G997" s="99"/>
      <c r="H997" s="107"/>
      <c r="I997" s="53"/>
      <c r="J997" s="53"/>
      <c r="K997" s="99"/>
      <c r="L997" s="26" t="str">
        <f t="shared" si="183"/>
        <v>_</v>
      </c>
      <c r="M997" s="99"/>
      <c r="N997" s="42" t="str">
        <f t="shared" si="184"/>
        <v/>
      </c>
      <c r="O997" s="70"/>
      <c r="P997" s="63"/>
      <c r="Q997" s="64"/>
      <c r="R997" s="26"/>
      <c r="S997" s="26"/>
      <c r="T997" s="42" t="str">
        <f t="shared" si="180"/>
        <v/>
      </c>
      <c r="U997" s="42" t="str">
        <f>IF(E997="","",#REF!-N997)</f>
        <v/>
      </c>
      <c r="V997" s="42" t="str">
        <f t="shared" si="181"/>
        <v/>
      </c>
      <c r="W997" s="42" t="str">
        <f t="shared" si="185"/>
        <v/>
      </c>
      <c r="X997" s="41" t="str">
        <f>IF(E997="","",VLOOKUP(G997,#REF!,2,0))</f>
        <v/>
      </c>
      <c r="Y997" s="41" t="str">
        <f t="shared" si="186"/>
        <v/>
      </c>
      <c r="Z997" s="96" t="str">
        <f t="shared" si="187"/>
        <v/>
      </c>
      <c r="AA997" s="77" t="str">
        <f t="shared" si="188"/>
        <v/>
      </c>
      <c r="AB997" s="77" t="str">
        <f t="shared" si="189"/>
        <v/>
      </c>
      <c r="AC997" s="43" t="str">
        <f t="shared" si="190"/>
        <v/>
      </c>
      <c r="AD997" s="23"/>
      <c r="AE997" s="23"/>
      <c r="AF997" s="23"/>
      <c r="AG997" s="23"/>
      <c r="AH997" s="41" t="str">
        <f t="shared" si="191"/>
        <v/>
      </c>
      <c r="AI997" s="88"/>
      <c r="AJ997" s="26"/>
      <c r="AK997" s="26"/>
      <c r="AL997" s="26"/>
    </row>
    <row r="998" spans="1:38">
      <c r="A998" s="42">
        <v>995</v>
      </c>
      <c r="B998" s="42" t="s">
        <v>4</v>
      </c>
      <c r="C998" s="99"/>
      <c r="D998" s="42" t="str">
        <f t="shared" si="182"/>
        <v/>
      </c>
      <c r="E998" s="99"/>
      <c r="F998" s="26"/>
      <c r="G998" s="99"/>
      <c r="H998" s="107"/>
      <c r="I998" s="53"/>
      <c r="J998" s="53"/>
      <c r="K998" s="99"/>
      <c r="L998" s="26" t="str">
        <f t="shared" si="183"/>
        <v>_</v>
      </c>
      <c r="M998" s="99"/>
      <c r="N998" s="42" t="str">
        <f t="shared" si="184"/>
        <v/>
      </c>
      <c r="O998" s="70"/>
      <c r="P998" s="63"/>
      <c r="Q998" s="64"/>
      <c r="R998" s="26"/>
      <c r="S998" s="26"/>
      <c r="T998" s="42" t="str">
        <f t="shared" si="180"/>
        <v/>
      </c>
      <c r="U998" s="42" t="str">
        <f>IF(E998="","",#REF!-N998)</f>
        <v/>
      </c>
      <c r="V998" s="42" t="str">
        <f t="shared" si="181"/>
        <v/>
      </c>
      <c r="W998" s="42" t="str">
        <f t="shared" si="185"/>
        <v/>
      </c>
      <c r="X998" s="41" t="str">
        <f>IF(E998="","",VLOOKUP(G998,#REF!,2,0))</f>
        <v/>
      </c>
      <c r="Y998" s="41" t="str">
        <f t="shared" si="186"/>
        <v/>
      </c>
      <c r="Z998" s="96" t="str">
        <f t="shared" si="187"/>
        <v/>
      </c>
      <c r="AA998" s="77" t="str">
        <f t="shared" si="188"/>
        <v/>
      </c>
      <c r="AB998" s="77" t="str">
        <f t="shared" si="189"/>
        <v/>
      </c>
      <c r="AC998" s="43" t="str">
        <f t="shared" si="190"/>
        <v/>
      </c>
      <c r="AD998" s="23"/>
      <c r="AE998" s="23"/>
      <c r="AF998" s="23"/>
      <c r="AG998" s="23"/>
      <c r="AH998" s="41" t="str">
        <f t="shared" si="191"/>
        <v/>
      </c>
      <c r="AI998" s="88"/>
      <c r="AJ998" s="26"/>
      <c r="AK998" s="26"/>
      <c r="AL998" s="26"/>
    </row>
    <row r="999" spans="1:38">
      <c r="A999" s="42">
        <v>996</v>
      </c>
      <c r="B999" s="42" t="s">
        <v>4</v>
      </c>
      <c r="C999" s="99"/>
      <c r="D999" s="42" t="str">
        <f t="shared" si="182"/>
        <v/>
      </c>
      <c r="E999" s="99"/>
      <c r="F999" s="26"/>
      <c r="G999" s="99"/>
      <c r="H999" s="107"/>
      <c r="I999" s="53"/>
      <c r="J999" s="53"/>
      <c r="K999" s="99"/>
      <c r="L999" s="26" t="str">
        <f t="shared" si="183"/>
        <v>_</v>
      </c>
      <c r="M999" s="99"/>
      <c r="N999" s="42" t="str">
        <f t="shared" si="184"/>
        <v/>
      </c>
      <c r="O999" s="70"/>
      <c r="P999" s="63"/>
      <c r="Q999" s="64"/>
      <c r="R999" s="26"/>
      <c r="S999" s="26"/>
      <c r="T999" s="42" t="str">
        <f t="shared" si="180"/>
        <v/>
      </c>
      <c r="U999" s="42" t="str">
        <f>IF(E999="","",#REF!-N999)</f>
        <v/>
      </c>
      <c r="V999" s="42" t="str">
        <f t="shared" si="181"/>
        <v/>
      </c>
      <c r="W999" s="42" t="str">
        <f t="shared" si="185"/>
        <v/>
      </c>
      <c r="X999" s="41" t="str">
        <f>IF(E999="","",VLOOKUP(G999,#REF!,2,0))</f>
        <v/>
      </c>
      <c r="Y999" s="41" t="str">
        <f t="shared" si="186"/>
        <v/>
      </c>
      <c r="Z999" s="96" t="str">
        <f t="shared" si="187"/>
        <v/>
      </c>
      <c r="AA999" s="77" t="str">
        <f t="shared" si="188"/>
        <v/>
      </c>
      <c r="AB999" s="77" t="str">
        <f t="shared" si="189"/>
        <v/>
      </c>
      <c r="AC999" s="43" t="str">
        <f t="shared" si="190"/>
        <v/>
      </c>
      <c r="AD999" s="23"/>
      <c r="AE999" s="23"/>
      <c r="AF999" s="23"/>
      <c r="AG999" s="23"/>
      <c r="AH999" s="41" t="str">
        <f t="shared" si="191"/>
        <v/>
      </c>
      <c r="AI999" s="88"/>
      <c r="AJ999" s="26"/>
      <c r="AK999" s="26"/>
      <c r="AL999" s="26"/>
    </row>
    <row r="1000" spans="1:38">
      <c r="A1000" s="42">
        <v>997</v>
      </c>
      <c r="B1000" s="42" t="s">
        <v>4</v>
      </c>
      <c r="C1000" s="99"/>
      <c r="D1000" s="42" t="str">
        <f t="shared" si="182"/>
        <v/>
      </c>
      <c r="E1000" s="99"/>
      <c r="F1000" s="26"/>
      <c r="G1000" s="99"/>
      <c r="H1000" s="107"/>
      <c r="I1000" s="53"/>
      <c r="J1000" s="53"/>
      <c r="K1000" s="99"/>
      <c r="L1000" s="26" t="str">
        <f t="shared" si="183"/>
        <v>_</v>
      </c>
      <c r="M1000" s="99"/>
      <c r="N1000" s="42" t="str">
        <f t="shared" si="184"/>
        <v/>
      </c>
      <c r="O1000" s="70"/>
      <c r="P1000" s="63"/>
      <c r="Q1000" s="64"/>
      <c r="R1000" s="26"/>
      <c r="S1000" s="26"/>
      <c r="T1000" s="42" t="str">
        <f t="shared" si="180"/>
        <v/>
      </c>
      <c r="U1000" s="42" t="str">
        <f>IF(E1000="","",#REF!-N1000)</f>
        <v/>
      </c>
      <c r="V1000" s="42" t="str">
        <f t="shared" si="181"/>
        <v/>
      </c>
      <c r="W1000" s="42" t="str">
        <f t="shared" si="185"/>
        <v/>
      </c>
      <c r="X1000" s="41" t="str">
        <f>IF(E1000="","",VLOOKUP(G1000,#REF!,2,0))</f>
        <v/>
      </c>
      <c r="Y1000" s="41" t="str">
        <f t="shared" si="186"/>
        <v/>
      </c>
      <c r="Z1000" s="96" t="str">
        <f t="shared" si="187"/>
        <v/>
      </c>
      <c r="AA1000" s="77" t="str">
        <f t="shared" si="188"/>
        <v/>
      </c>
      <c r="AB1000" s="77" t="str">
        <f t="shared" si="189"/>
        <v/>
      </c>
      <c r="AC1000" s="43" t="str">
        <f t="shared" si="190"/>
        <v/>
      </c>
      <c r="AD1000" s="23"/>
      <c r="AE1000" s="23"/>
      <c r="AF1000" s="23"/>
      <c r="AG1000" s="23"/>
      <c r="AH1000" s="41" t="str">
        <f t="shared" si="191"/>
        <v/>
      </c>
      <c r="AI1000" s="88"/>
      <c r="AJ1000" s="26"/>
      <c r="AK1000" s="26"/>
      <c r="AL1000" s="26"/>
    </row>
    <row r="1001" spans="1:38">
      <c r="A1001" s="42">
        <v>998</v>
      </c>
      <c r="B1001" s="42" t="s">
        <v>4</v>
      </c>
      <c r="C1001" s="99"/>
      <c r="D1001" s="42" t="str">
        <f t="shared" si="182"/>
        <v/>
      </c>
      <c r="E1001" s="99"/>
      <c r="F1001" s="26"/>
      <c r="G1001" s="99"/>
      <c r="H1001" s="107"/>
      <c r="I1001" s="53"/>
      <c r="J1001" s="53"/>
      <c r="K1001" s="99"/>
      <c r="L1001" s="26" t="str">
        <f t="shared" si="183"/>
        <v>_</v>
      </c>
      <c r="M1001" s="99"/>
      <c r="N1001" s="42" t="str">
        <f t="shared" si="184"/>
        <v/>
      </c>
      <c r="O1001" s="70"/>
      <c r="P1001" s="63"/>
      <c r="Q1001" s="64"/>
      <c r="R1001" s="26"/>
      <c r="S1001" s="26"/>
      <c r="T1001" s="42" t="str">
        <f t="shared" si="180"/>
        <v/>
      </c>
      <c r="U1001" s="42" t="str">
        <f>IF(E1001="","",#REF!-N1001)</f>
        <v/>
      </c>
      <c r="V1001" s="42" t="str">
        <f t="shared" si="181"/>
        <v/>
      </c>
      <c r="W1001" s="42" t="str">
        <f t="shared" si="185"/>
        <v/>
      </c>
      <c r="X1001" s="41" t="str">
        <f>IF(E1001="","",VLOOKUP(G1001,#REF!,2,0))</f>
        <v/>
      </c>
      <c r="Y1001" s="41" t="str">
        <f t="shared" si="186"/>
        <v/>
      </c>
      <c r="Z1001" s="96" t="str">
        <f t="shared" si="187"/>
        <v/>
      </c>
      <c r="AA1001" s="77" t="str">
        <f t="shared" si="188"/>
        <v/>
      </c>
      <c r="AB1001" s="77" t="str">
        <f t="shared" si="189"/>
        <v/>
      </c>
      <c r="AC1001" s="43" t="str">
        <f t="shared" si="190"/>
        <v/>
      </c>
      <c r="AD1001" s="23"/>
      <c r="AE1001" s="23"/>
      <c r="AF1001" s="23"/>
      <c r="AG1001" s="23"/>
      <c r="AH1001" s="41" t="str">
        <f t="shared" si="191"/>
        <v/>
      </c>
      <c r="AI1001" s="88"/>
      <c r="AJ1001" s="26"/>
      <c r="AK1001" s="26"/>
      <c r="AL1001" s="26"/>
    </row>
    <row r="1002" spans="1:38">
      <c r="A1002" s="42">
        <v>999</v>
      </c>
      <c r="B1002" s="42" t="s">
        <v>4</v>
      </c>
      <c r="C1002" s="99"/>
      <c r="D1002" s="42" t="str">
        <f t="shared" si="182"/>
        <v/>
      </c>
      <c r="E1002" s="99"/>
      <c r="F1002" s="26"/>
      <c r="G1002" s="99"/>
      <c r="H1002" s="107"/>
      <c r="I1002" s="53"/>
      <c r="J1002" s="53"/>
      <c r="K1002" s="99"/>
      <c r="L1002" s="26" t="str">
        <f t="shared" si="183"/>
        <v>_</v>
      </c>
      <c r="M1002" s="99"/>
      <c r="N1002" s="42" t="str">
        <f t="shared" si="184"/>
        <v/>
      </c>
      <c r="O1002" s="70"/>
      <c r="P1002" s="63"/>
      <c r="Q1002" s="64"/>
      <c r="R1002" s="26"/>
      <c r="S1002" s="26"/>
      <c r="T1002" s="42" t="str">
        <f t="shared" si="180"/>
        <v/>
      </c>
      <c r="U1002" s="42" t="str">
        <f>IF(E1002="","",#REF!-N1002)</f>
        <v/>
      </c>
      <c r="V1002" s="42" t="str">
        <f t="shared" si="181"/>
        <v/>
      </c>
      <c r="W1002" s="42" t="str">
        <f t="shared" si="185"/>
        <v/>
      </c>
      <c r="X1002" s="41" t="str">
        <f>IF(E1002="","",VLOOKUP(G1002,#REF!,2,0))</f>
        <v/>
      </c>
      <c r="Y1002" s="41" t="str">
        <f t="shared" si="186"/>
        <v/>
      </c>
      <c r="Z1002" s="96" t="str">
        <f t="shared" si="187"/>
        <v/>
      </c>
      <c r="AA1002" s="77" t="str">
        <f t="shared" si="188"/>
        <v/>
      </c>
      <c r="AB1002" s="77" t="str">
        <f t="shared" si="189"/>
        <v/>
      </c>
      <c r="AC1002" s="43" t="str">
        <f t="shared" si="190"/>
        <v/>
      </c>
      <c r="AD1002" s="23"/>
      <c r="AE1002" s="23"/>
      <c r="AF1002" s="23"/>
      <c r="AG1002" s="23"/>
      <c r="AH1002" s="41" t="str">
        <f t="shared" si="191"/>
        <v/>
      </c>
      <c r="AI1002" s="88"/>
      <c r="AJ1002" s="26"/>
      <c r="AK1002" s="26"/>
      <c r="AL1002" s="26"/>
    </row>
    <row r="1003" spans="1:38">
      <c r="A1003" s="42">
        <v>1000</v>
      </c>
      <c r="B1003" s="42" t="s">
        <v>4</v>
      </c>
      <c r="C1003" s="99"/>
      <c r="D1003" s="42" t="str">
        <f t="shared" si="182"/>
        <v/>
      </c>
      <c r="E1003" s="99"/>
      <c r="F1003" s="26"/>
      <c r="G1003" s="99"/>
      <c r="H1003" s="107"/>
      <c r="I1003" s="53"/>
      <c r="J1003" s="53"/>
      <c r="K1003" s="99"/>
      <c r="L1003" s="26" t="str">
        <f t="shared" si="183"/>
        <v>_</v>
      </c>
      <c r="M1003" s="99"/>
      <c r="N1003" s="42" t="str">
        <f t="shared" si="184"/>
        <v/>
      </c>
      <c r="O1003" s="70"/>
      <c r="P1003" s="63"/>
      <c r="Q1003" s="64"/>
      <c r="R1003" s="26"/>
      <c r="S1003" s="26"/>
      <c r="T1003" s="42" t="str">
        <f t="shared" si="180"/>
        <v/>
      </c>
      <c r="U1003" s="42" t="str">
        <f>IF(E1003="","",#REF!-N1003)</f>
        <v/>
      </c>
      <c r="V1003" s="42" t="str">
        <f t="shared" si="181"/>
        <v/>
      </c>
      <c r="W1003" s="42" t="str">
        <f t="shared" si="185"/>
        <v/>
      </c>
      <c r="X1003" s="41" t="str">
        <f>IF(E1003="","",VLOOKUP(G1003,#REF!,2,0))</f>
        <v/>
      </c>
      <c r="Y1003" s="41" t="str">
        <f t="shared" si="186"/>
        <v/>
      </c>
      <c r="Z1003" s="96" t="str">
        <f t="shared" si="187"/>
        <v/>
      </c>
      <c r="AA1003" s="77" t="str">
        <f t="shared" si="188"/>
        <v/>
      </c>
      <c r="AB1003" s="77" t="str">
        <f t="shared" si="189"/>
        <v/>
      </c>
      <c r="AC1003" s="43" t="str">
        <f t="shared" si="190"/>
        <v/>
      </c>
      <c r="AD1003" s="23"/>
      <c r="AE1003" s="23"/>
      <c r="AF1003" s="23"/>
      <c r="AG1003" s="23"/>
      <c r="AH1003" s="41" t="str">
        <f t="shared" si="191"/>
        <v/>
      </c>
      <c r="AI1003" s="88"/>
      <c r="AJ1003" s="26"/>
      <c r="AK1003" s="26"/>
      <c r="AL1003" s="26"/>
    </row>
    <row r="1004" spans="1:38">
      <c r="A1004">
        <v>1</v>
      </c>
      <c r="B1004">
        <v>1</v>
      </c>
      <c r="C1004">
        <v>1</v>
      </c>
      <c r="E1004">
        <v>1</v>
      </c>
      <c r="F1004">
        <v>1</v>
      </c>
      <c r="G1004">
        <v>1</v>
      </c>
      <c r="H1004" s="35">
        <v>1</v>
      </c>
      <c r="I1004" s="35">
        <v>1</v>
      </c>
      <c r="J1004" s="35">
        <v>1</v>
      </c>
      <c r="K1004" s="35">
        <v>1</v>
      </c>
      <c r="L1004" s="35">
        <v>1</v>
      </c>
      <c r="M1004" s="35">
        <v>1</v>
      </c>
      <c r="N1004" s="35">
        <v>1</v>
      </c>
      <c r="O1004" s="35">
        <v>1</v>
      </c>
      <c r="P1004" s="35">
        <v>1</v>
      </c>
      <c r="Q1004" s="66"/>
      <c r="R1004">
        <v>1</v>
      </c>
      <c r="S1004">
        <v>1</v>
      </c>
      <c r="T1004">
        <v>1</v>
      </c>
      <c r="U1004">
        <v>1</v>
      </c>
      <c r="V1004">
        <v>1</v>
      </c>
      <c r="W1004">
        <v>1</v>
      </c>
      <c r="X1004">
        <v>1</v>
      </c>
      <c r="Y1004">
        <v>1</v>
      </c>
      <c r="Z1004" s="92">
        <v>1</v>
      </c>
      <c r="AA1004" s="11">
        <v>1</v>
      </c>
      <c r="AB1004" s="11">
        <v>1</v>
      </c>
      <c r="AC1004" s="11">
        <v>1</v>
      </c>
      <c r="AD1004" s="11">
        <v>1</v>
      </c>
      <c r="AE1004" s="11">
        <v>1</v>
      </c>
      <c r="AF1004" s="11">
        <v>1</v>
      </c>
      <c r="AG1004" s="11">
        <v>1</v>
      </c>
      <c r="AH1004" s="11">
        <v>1</v>
      </c>
      <c r="AI1004" s="11">
        <v>1</v>
      </c>
      <c r="AJ1004">
        <v>1</v>
      </c>
      <c r="AK1004">
        <v>1</v>
      </c>
      <c r="AL1004">
        <v>1</v>
      </c>
    </row>
  </sheetData>
  <phoneticPr fontId="2"/>
  <dataValidations count="4">
    <dataValidation type="list" allowBlank="1" showInputMessage="1" showErrorMessage="1" sqref="K4:K1003">
      <formula1>"生活インフラ・ 国土保全,教育,福祉,環境衛生,産業振興,消防,総務"</formula1>
    </dataValidation>
    <dataValidation type="list" allowBlank="1" showInputMessage="1" showErrorMessage="1" sqref="G4:G1003">
      <formula1>林道幅員</formula1>
    </dataValidation>
    <dataValidation type="list" allowBlank="1" showInputMessage="1" showErrorMessage="1" sqref="C4:C1003">
      <formula1>"事業用資産,インフラ資産"</formula1>
    </dataValidation>
    <dataValidation type="list" allowBlank="1" showInputMessage="1" showErrorMessage="1" sqref="O4:O1003">
      <formula1>当年度異動</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sheetPr>
    <tabColor rgb="FF9FFFFF"/>
  </sheetPr>
  <dimension ref="A1:AJ1003"/>
  <sheetViews>
    <sheetView workbookViewId="0">
      <pane xSplit="5" ySplit="3" topLeftCell="AA4" activePane="bottomRight" state="frozen"/>
      <selection activeCell="D996" sqref="D996"/>
      <selection pane="topRight" activeCell="D996" sqref="D996"/>
      <selection pane="bottomLeft" activeCell="D996" sqref="D996"/>
      <selection pane="bottomRight" activeCell="D996" sqref="D996"/>
    </sheetView>
  </sheetViews>
  <sheetFormatPr defaultRowHeight="13.5"/>
  <cols>
    <col min="1" max="2" width="11.5" customWidth="1"/>
    <col min="3" max="3" width="13.375" customWidth="1"/>
    <col min="4" max="4" width="11.5" customWidth="1"/>
    <col min="5" max="5" width="23.25" customWidth="1"/>
    <col min="6" max="6" width="13.375" customWidth="1"/>
    <col min="7" max="7" width="13.875" style="83" customWidth="1"/>
    <col min="8" max="8" width="16.5" customWidth="1"/>
    <col min="9" max="9" width="14.875" customWidth="1"/>
    <col min="10" max="10" width="14.875" hidden="1" customWidth="1"/>
    <col min="11" max="11" width="13.25" customWidth="1"/>
    <col min="12" max="12" width="8.25" customWidth="1"/>
    <col min="13" max="13" width="9.875" style="66" customWidth="1"/>
    <col min="14" max="14" width="15.5" style="11" customWidth="1"/>
    <col min="15" max="15" width="14.125" style="65" customWidth="1"/>
    <col min="16" max="17" width="11.625" customWidth="1"/>
    <col min="18" max="21" width="9.5" customWidth="1"/>
    <col min="22" max="27" width="12.625" style="11" customWidth="1"/>
    <col min="28" max="33" width="13.625" style="11" customWidth="1"/>
    <col min="34" max="34" width="9.875" customWidth="1"/>
    <col min="35" max="35" width="15.375" customWidth="1"/>
    <col min="36" max="36" width="23.875" customWidth="1"/>
  </cols>
  <sheetData>
    <row r="1" spans="1:36">
      <c r="E1" s="7"/>
      <c r="F1" s="7"/>
      <c r="G1" s="81"/>
      <c r="H1" s="7"/>
    </row>
    <row r="2" spans="1:36" s="9" customFormat="1" ht="15.75" customHeight="1">
      <c r="A2" s="57" t="s">
        <v>40</v>
      </c>
      <c r="B2" s="58" t="s">
        <v>213</v>
      </c>
      <c r="C2" s="8"/>
      <c r="D2" s="8"/>
      <c r="E2" s="8"/>
      <c r="F2" s="8"/>
      <c r="G2" s="82"/>
      <c r="H2" s="8"/>
      <c r="K2" s="8"/>
      <c r="L2" s="8"/>
      <c r="M2" s="84"/>
      <c r="N2" s="11">
        <f>SUM(N4:N103)</f>
        <v>0</v>
      </c>
      <c r="O2" s="65"/>
      <c r="V2" s="11"/>
      <c r="W2" s="11"/>
      <c r="X2" s="11">
        <f>SUM(X4:X103)</f>
        <v>0</v>
      </c>
      <c r="Y2" s="11">
        <f>SUM(Y4:Y103)</f>
        <v>0</v>
      </c>
      <c r="Z2" s="11">
        <f>SUM(Z4:Z103)</f>
        <v>0</v>
      </c>
      <c r="AA2" s="11">
        <f>SUM(AA4:AA103)</f>
        <v>0</v>
      </c>
      <c r="AB2" s="11"/>
      <c r="AC2" s="11"/>
      <c r="AD2" s="11"/>
      <c r="AE2" s="11"/>
      <c r="AF2" s="11"/>
      <c r="AG2" s="11">
        <f>SUM(AG4:AG103)</f>
        <v>0</v>
      </c>
    </row>
    <row r="3" spans="1:36" s="5" customFormat="1" ht="50.25" customHeight="1">
      <c r="A3" s="28" t="s">
        <v>41</v>
      </c>
      <c r="B3" s="32" t="s">
        <v>90</v>
      </c>
      <c r="C3" s="98" t="s">
        <v>95</v>
      </c>
      <c r="D3" s="32" t="s">
        <v>98</v>
      </c>
      <c r="E3" s="100" t="s">
        <v>209</v>
      </c>
      <c r="F3" s="32" t="s">
        <v>210</v>
      </c>
      <c r="G3" s="110" t="s">
        <v>211</v>
      </c>
      <c r="H3" s="98" t="s">
        <v>212</v>
      </c>
      <c r="I3" s="100" t="s">
        <v>48</v>
      </c>
      <c r="J3" s="32" t="s">
        <v>241</v>
      </c>
      <c r="K3" s="28" t="s">
        <v>61</v>
      </c>
      <c r="L3" s="28" t="s">
        <v>85</v>
      </c>
      <c r="M3" s="32" t="s">
        <v>243</v>
      </c>
      <c r="N3" s="62" t="s">
        <v>225</v>
      </c>
      <c r="O3" s="31" t="s">
        <v>224</v>
      </c>
      <c r="P3" s="32" t="s">
        <v>63</v>
      </c>
      <c r="Q3" s="32" t="s">
        <v>62</v>
      </c>
      <c r="R3" s="32" t="s">
        <v>64</v>
      </c>
      <c r="S3" s="32" t="s">
        <v>65</v>
      </c>
      <c r="T3" s="32" t="s">
        <v>66</v>
      </c>
      <c r="U3" s="32" t="s">
        <v>214</v>
      </c>
      <c r="V3" s="31" t="s">
        <v>51</v>
      </c>
      <c r="W3" s="31" t="s">
        <v>222</v>
      </c>
      <c r="X3" s="31" t="s">
        <v>227</v>
      </c>
      <c r="Y3" s="31" t="s">
        <v>67</v>
      </c>
      <c r="Z3" s="31" t="s">
        <v>68</v>
      </c>
      <c r="AA3" s="25" t="s">
        <v>106</v>
      </c>
      <c r="AB3" s="31" t="s">
        <v>53</v>
      </c>
      <c r="AC3" s="31" t="s">
        <v>54</v>
      </c>
      <c r="AD3" s="31" t="s">
        <v>55</v>
      </c>
      <c r="AE3" s="31" t="s">
        <v>56</v>
      </c>
      <c r="AF3" s="31" t="s">
        <v>57</v>
      </c>
      <c r="AG3" s="87" t="s">
        <v>100</v>
      </c>
      <c r="AH3" s="28" t="s">
        <v>59</v>
      </c>
      <c r="AI3" s="28" t="s">
        <v>5</v>
      </c>
      <c r="AJ3" s="28" t="s">
        <v>60</v>
      </c>
    </row>
    <row r="4" spans="1:36">
      <c r="A4" s="42">
        <v>1</v>
      </c>
      <c r="B4" s="42" t="s">
        <v>4</v>
      </c>
      <c r="C4" s="99" t="s">
        <v>101</v>
      </c>
      <c r="D4" s="42" t="str">
        <f>IF(M4="","",C4&amp;"_"&amp;M4)</f>
        <v/>
      </c>
      <c r="E4" s="99"/>
      <c r="F4" s="70"/>
      <c r="G4" s="111"/>
      <c r="H4" s="99"/>
      <c r="I4" s="99"/>
      <c r="J4" s="26"/>
      <c r="K4" s="39"/>
      <c r="L4" s="42" t="str">
        <f>IF(K4="","",IF(MONTH(K4)&lt;=3,YEAR(K4)-1,YEAR(K4)))</f>
        <v/>
      </c>
      <c r="M4" s="70"/>
      <c r="N4" s="63"/>
      <c r="O4" s="64"/>
      <c r="P4" s="26"/>
      <c r="Q4" s="26"/>
      <c r="R4" s="42" t="str">
        <f>IF(E4="","",VLOOKUP(H4,#REF!,3,0))</f>
        <v/>
      </c>
      <c r="S4" s="42" t="str">
        <f>IF(E4="","",#REF!-橋梁!L4)</f>
        <v/>
      </c>
      <c r="T4" s="42" t="str">
        <f>IF(R4="","",R4-S4)</f>
        <v/>
      </c>
      <c r="U4" s="42" t="str">
        <f>IF(R4="","",VLOOKUP(R4,#REF!,2,0))</f>
        <v/>
      </c>
      <c r="V4" s="41" t="str">
        <f>IF(H4="","",VLOOKUP(H4,#REF!,2,0))</f>
        <v/>
      </c>
      <c r="W4" s="41" t="str">
        <f>IF(E4="","",IF(N4=0,ROUND(G4*V4,0),0))</f>
        <v/>
      </c>
      <c r="X4" s="41" t="str">
        <f>IF(T4&lt;0,1,IF(N4=0,W4,N4))</f>
        <v/>
      </c>
      <c r="Y4" s="77" t="str">
        <f>IF(N4="","",IF(S4=0,0,IF(T4=0,AG4,IF(T4&lt;0,0,ROUNDDOWN(U4*X4,0)))))</f>
        <v/>
      </c>
      <c r="Z4" s="77" t="str">
        <f>IF(S4="","",IF(T4=0,X4,IF(T4&lt;0,0,ROUND(S4*Y4,0))))</f>
        <v/>
      </c>
      <c r="AA4" s="43" t="str">
        <f>IF(E4="","",IF(X4-Z4&lt;=0,1,X4-Z4))</f>
        <v/>
      </c>
      <c r="AB4" s="23"/>
      <c r="AC4" s="23"/>
      <c r="AD4" s="23"/>
      <c r="AE4" s="23"/>
      <c r="AF4" s="41" t="str">
        <f>IF(E4="","",N4-SUM(AB4:AE4))</f>
        <v/>
      </c>
      <c r="AG4" s="88"/>
      <c r="AH4" s="26"/>
      <c r="AI4" s="26"/>
      <c r="AJ4" s="26"/>
    </row>
    <row r="5" spans="1:36">
      <c r="A5" s="42">
        <v>2</v>
      </c>
      <c r="B5" s="42" t="s">
        <v>4</v>
      </c>
      <c r="C5" s="99" t="s">
        <v>101</v>
      </c>
      <c r="D5" s="42" t="str">
        <f t="shared" ref="D5:D68" si="0">IF(M5="","",C5&amp;"_"&amp;M5)</f>
        <v/>
      </c>
      <c r="E5" s="99"/>
      <c r="F5" s="70"/>
      <c r="G5" s="111"/>
      <c r="H5" s="99"/>
      <c r="I5" s="99"/>
      <c r="J5" s="26"/>
      <c r="K5" s="39"/>
      <c r="L5" s="42" t="str">
        <f t="shared" ref="L5:L68" si="1">IF(K5="","",IF(MONTH(K5)&lt;=3,YEAR(K5)-1,YEAR(K5)))</f>
        <v/>
      </c>
      <c r="M5" s="70"/>
      <c r="N5" s="63"/>
      <c r="O5" s="64"/>
      <c r="P5" s="26"/>
      <c r="Q5" s="26"/>
      <c r="R5" s="42" t="str">
        <f>IF(E5="","",VLOOKUP(H5,#REF!,3,0))</f>
        <v/>
      </c>
      <c r="S5" s="42" t="str">
        <f>IF(E5="","",#REF!-橋梁!L5)</f>
        <v/>
      </c>
      <c r="T5" s="42" t="str">
        <f t="shared" ref="T5:T68" si="2">IF(R5="","",R5-S5)</f>
        <v/>
      </c>
      <c r="U5" s="42" t="str">
        <f>IF(R5="","",VLOOKUP(R5,#REF!,2,0))</f>
        <v/>
      </c>
      <c r="V5" s="41" t="str">
        <f>IF(H5="","",VLOOKUP(H5,#REF!,2,0))</f>
        <v/>
      </c>
      <c r="W5" s="41" t="str">
        <f t="shared" ref="W5:W68" si="3">IF(E5="","",IF(N5=0,ROUND(G5*V5,0),0))</f>
        <v/>
      </c>
      <c r="X5" s="41" t="str">
        <f t="shared" ref="X5:X68" si="4">IF(T5&lt;0,1,IF(N5=0,W5,N5))</f>
        <v/>
      </c>
      <c r="Y5" s="77" t="str">
        <f t="shared" ref="Y5:Y68" si="5">IF(N5="","",IF(S5=0,0,IF(T5=0,AG5,IF(T5&lt;0,0,ROUNDDOWN(U5*X5,0)))))</f>
        <v/>
      </c>
      <c r="Z5" s="77" t="str">
        <f t="shared" ref="Z5:Z68" si="6">IF(S5="","",IF(T5=0,X5,IF(T5&lt;0,0,ROUND(S5*Y5,0))))</f>
        <v/>
      </c>
      <c r="AA5" s="43" t="str">
        <f t="shared" ref="AA5:AA68" si="7">IF(E5="","",IF(X5-Z5&lt;=0,1,X5-Z5))</f>
        <v/>
      </c>
      <c r="AB5" s="23"/>
      <c r="AC5" s="23"/>
      <c r="AD5" s="23"/>
      <c r="AE5" s="23"/>
      <c r="AF5" s="41" t="str">
        <f t="shared" ref="AF5:AF68" si="8">IF(E5="","",N5-SUM(AB5:AE5))</f>
        <v/>
      </c>
      <c r="AG5" s="88"/>
      <c r="AH5" s="26"/>
      <c r="AI5" s="26"/>
      <c r="AJ5" s="26"/>
    </row>
    <row r="6" spans="1:36">
      <c r="A6" s="42">
        <v>3</v>
      </c>
      <c r="B6" s="42" t="s">
        <v>4</v>
      </c>
      <c r="C6" s="99" t="s">
        <v>101</v>
      </c>
      <c r="D6" s="42" t="str">
        <f t="shared" si="0"/>
        <v/>
      </c>
      <c r="E6" s="99"/>
      <c r="F6" s="70"/>
      <c r="G6" s="111"/>
      <c r="H6" s="99"/>
      <c r="I6" s="99"/>
      <c r="J6" s="26"/>
      <c r="K6" s="39"/>
      <c r="L6" s="42" t="str">
        <f t="shared" si="1"/>
        <v/>
      </c>
      <c r="M6" s="70"/>
      <c r="N6" s="63"/>
      <c r="O6" s="64"/>
      <c r="P6" s="26"/>
      <c r="Q6" s="26"/>
      <c r="R6" s="42" t="str">
        <f>IF(E6="","",VLOOKUP(H6,#REF!,3,0))</f>
        <v/>
      </c>
      <c r="S6" s="42" t="str">
        <f>IF(E6="","",#REF!-橋梁!L6)</f>
        <v/>
      </c>
      <c r="T6" s="42" t="str">
        <f t="shared" si="2"/>
        <v/>
      </c>
      <c r="U6" s="42" t="str">
        <f>IF(R6="","",VLOOKUP(R6,#REF!,2,0))</f>
        <v/>
      </c>
      <c r="V6" s="41" t="str">
        <f>IF(H6="","",VLOOKUP(H6,#REF!,2,0))</f>
        <v/>
      </c>
      <c r="W6" s="41" t="str">
        <f t="shared" si="3"/>
        <v/>
      </c>
      <c r="X6" s="41" t="str">
        <f t="shared" si="4"/>
        <v/>
      </c>
      <c r="Y6" s="77" t="str">
        <f t="shared" si="5"/>
        <v/>
      </c>
      <c r="Z6" s="77" t="str">
        <f t="shared" si="6"/>
        <v/>
      </c>
      <c r="AA6" s="43" t="str">
        <f t="shared" si="7"/>
        <v/>
      </c>
      <c r="AB6" s="23"/>
      <c r="AC6" s="23"/>
      <c r="AD6" s="23"/>
      <c r="AE6" s="23"/>
      <c r="AF6" s="41" t="str">
        <f t="shared" si="8"/>
        <v/>
      </c>
      <c r="AG6" s="88"/>
      <c r="AH6" s="26"/>
      <c r="AI6" s="26"/>
      <c r="AJ6" s="26"/>
    </row>
    <row r="7" spans="1:36">
      <c r="A7" s="42">
        <v>4</v>
      </c>
      <c r="B7" s="42" t="s">
        <v>4</v>
      </c>
      <c r="C7" s="99" t="s">
        <v>101</v>
      </c>
      <c r="D7" s="42" t="str">
        <f t="shared" si="0"/>
        <v/>
      </c>
      <c r="E7" s="99"/>
      <c r="F7" s="70"/>
      <c r="G7" s="111"/>
      <c r="H7" s="99"/>
      <c r="I7" s="99"/>
      <c r="J7" s="26"/>
      <c r="K7" s="39"/>
      <c r="L7" s="42" t="str">
        <f t="shared" si="1"/>
        <v/>
      </c>
      <c r="M7" s="70"/>
      <c r="N7" s="63"/>
      <c r="O7" s="64"/>
      <c r="P7" s="26"/>
      <c r="Q7" s="26"/>
      <c r="R7" s="42" t="str">
        <f>IF(E7="","",VLOOKUP(H7,#REF!,3,0))</f>
        <v/>
      </c>
      <c r="S7" s="42" t="str">
        <f>IF(E7="","",#REF!-橋梁!L7)</f>
        <v/>
      </c>
      <c r="T7" s="42" t="str">
        <f t="shared" si="2"/>
        <v/>
      </c>
      <c r="U7" s="42" t="str">
        <f>IF(R7="","",VLOOKUP(R7,#REF!,2,0))</f>
        <v/>
      </c>
      <c r="V7" s="41" t="str">
        <f>IF(H7="","",VLOOKUP(H7,#REF!,2,0))</f>
        <v/>
      </c>
      <c r="W7" s="41" t="str">
        <f t="shared" si="3"/>
        <v/>
      </c>
      <c r="X7" s="41" t="str">
        <f t="shared" si="4"/>
        <v/>
      </c>
      <c r="Y7" s="77" t="str">
        <f t="shared" si="5"/>
        <v/>
      </c>
      <c r="Z7" s="77" t="str">
        <f t="shared" si="6"/>
        <v/>
      </c>
      <c r="AA7" s="43" t="str">
        <f t="shared" si="7"/>
        <v/>
      </c>
      <c r="AB7" s="23"/>
      <c r="AC7" s="23"/>
      <c r="AD7" s="23"/>
      <c r="AE7" s="23"/>
      <c r="AF7" s="41" t="str">
        <f t="shared" si="8"/>
        <v/>
      </c>
      <c r="AG7" s="88"/>
      <c r="AH7" s="26"/>
      <c r="AI7" s="26"/>
      <c r="AJ7" s="26"/>
    </row>
    <row r="8" spans="1:36">
      <c r="A8" s="42">
        <v>5</v>
      </c>
      <c r="B8" s="42" t="s">
        <v>4</v>
      </c>
      <c r="C8" s="99" t="s">
        <v>101</v>
      </c>
      <c r="D8" s="42" t="str">
        <f t="shared" si="0"/>
        <v/>
      </c>
      <c r="E8" s="99"/>
      <c r="F8" s="70"/>
      <c r="G8" s="111"/>
      <c r="H8" s="99"/>
      <c r="I8" s="99"/>
      <c r="J8" s="26"/>
      <c r="K8" s="39"/>
      <c r="L8" s="42" t="str">
        <f t="shared" si="1"/>
        <v/>
      </c>
      <c r="M8" s="70"/>
      <c r="N8" s="63"/>
      <c r="O8" s="64"/>
      <c r="P8" s="26"/>
      <c r="Q8" s="26"/>
      <c r="R8" s="42" t="str">
        <f>IF(E8="","",VLOOKUP(H8,#REF!,3,0))</f>
        <v/>
      </c>
      <c r="S8" s="42" t="str">
        <f>IF(E8="","",#REF!-橋梁!L8)</f>
        <v/>
      </c>
      <c r="T8" s="42" t="str">
        <f t="shared" si="2"/>
        <v/>
      </c>
      <c r="U8" s="42" t="str">
        <f>IF(R8="","",VLOOKUP(R8,#REF!,2,0))</f>
        <v/>
      </c>
      <c r="V8" s="41" t="str">
        <f>IF(H8="","",VLOOKUP(H8,#REF!,2,0))</f>
        <v/>
      </c>
      <c r="W8" s="41" t="str">
        <f t="shared" si="3"/>
        <v/>
      </c>
      <c r="X8" s="41" t="str">
        <f t="shared" si="4"/>
        <v/>
      </c>
      <c r="Y8" s="77" t="str">
        <f t="shared" si="5"/>
        <v/>
      </c>
      <c r="Z8" s="77" t="str">
        <f t="shared" si="6"/>
        <v/>
      </c>
      <c r="AA8" s="43" t="str">
        <f t="shared" si="7"/>
        <v/>
      </c>
      <c r="AB8" s="23"/>
      <c r="AC8" s="23"/>
      <c r="AD8" s="23"/>
      <c r="AE8" s="23"/>
      <c r="AF8" s="41" t="str">
        <f t="shared" si="8"/>
        <v/>
      </c>
      <c r="AG8" s="88"/>
      <c r="AH8" s="26"/>
      <c r="AI8" s="26"/>
      <c r="AJ8" s="26"/>
    </row>
    <row r="9" spans="1:36">
      <c r="A9" s="42">
        <v>6</v>
      </c>
      <c r="B9" s="42" t="s">
        <v>4</v>
      </c>
      <c r="C9" s="99" t="s">
        <v>101</v>
      </c>
      <c r="D9" s="42" t="str">
        <f t="shared" si="0"/>
        <v/>
      </c>
      <c r="E9" s="99"/>
      <c r="F9" s="70"/>
      <c r="G9" s="111"/>
      <c r="H9" s="99"/>
      <c r="I9" s="99"/>
      <c r="J9" s="26"/>
      <c r="K9" s="39"/>
      <c r="L9" s="42" t="str">
        <f t="shared" si="1"/>
        <v/>
      </c>
      <c r="M9" s="70"/>
      <c r="N9" s="63"/>
      <c r="O9" s="64"/>
      <c r="P9" s="26"/>
      <c r="Q9" s="26"/>
      <c r="R9" s="42" t="str">
        <f>IF(E9="","",VLOOKUP(H9,#REF!,3,0))</f>
        <v/>
      </c>
      <c r="S9" s="42" t="str">
        <f>IF(E9="","",#REF!-橋梁!L9)</f>
        <v/>
      </c>
      <c r="T9" s="42" t="str">
        <f t="shared" si="2"/>
        <v/>
      </c>
      <c r="U9" s="42" t="str">
        <f>IF(R9="","",VLOOKUP(R9,#REF!,2,0))</f>
        <v/>
      </c>
      <c r="V9" s="41" t="str">
        <f>IF(H9="","",VLOOKUP(H9,#REF!,2,0))</f>
        <v/>
      </c>
      <c r="W9" s="41" t="str">
        <f t="shared" si="3"/>
        <v/>
      </c>
      <c r="X9" s="41" t="str">
        <f t="shared" si="4"/>
        <v/>
      </c>
      <c r="Y9" s="77" t="str">
        <f t="shared" si="5"/>
        <v/>
      </c>
      <c r="Z9" s="77" t="str">
        <f t="shared" si="6"/>
        <v/>
      </c>
      <c r="AA9" s="43" t="str">
        <f t="shared" si="7"/>
        <v/>
      </c>
      <c r="AB9" s="23"/>
      <c r="AC9" s="23"/>
      <c r="AD9" s="23"/>
      <c r="AE9" s="23"/>
      <c r="AF9" s="41" t="str">
        <f t="shared" si="8"/>
        <v/>
      </c>
      <c r="AG9" s="88"/>
      <c r="AH9" s="26"/>
      <c r="AI9" s="26"/>
      <c r="AJ9" s="26"/>
    </row>
    <row r="10" spans="1:36">
      <c r="A10" s="42">
        <v>7</v>
      </c>
      <c r="B10" s="42" t="s">
        <v>4</v>
      </c>
      <c r="C10" s="99" t="s">
        <v>101</v>
      </c>
      <c r="D10" s="42" t="str">
        <f t="shared" si="0"/>
        <v/>
      </c>
      <c r="E10" s="99"/>
      <c r="F10" s="70"/>
      <c r="G10" s="111"/>
      <c r="H10" s="99"/>
      <c r="I10" s="99"/>
      <c r="J10" s="26"/>
      <c r="K10" s="39"/>
      <c r="L10" s="42" t="str">
        <f t="shared" si="1"/>
        <v/>
      </c>
      <c r="M10" s="70"/>
      <c r="N10" s="63"/>
      <c r="O10" s="64"/>
      <c r="P10" s="26"/>
      <c r="Q10" s="26"/>
      <c r="R10" s="42" t="str">
        <f>IF(E10="","",VLOOKUP(H10,#REF!,3,0))</f>
        <v/>
      </c>
      <c r="S10" s="42" t="str">
        <f>IF(E10="","",#REF!-橋梁!L10)</f>
        <v/>
      </c>
      <c r="T10" s="42" t="str">
        <f t="shared" si="2"/>
        <v/>
      </c>
      <c r="U10" s="42" t="str">
        <f>IF(R10="","",VLOOKUP(R10,#REF!,2,0))</f>
        <v/>
      </c>
      <c r="V10" s="41" t="str">
        <f>IF(H10="","",VLOOKUP(H10,#REF!,2,0))</f>
        <v/>
      </c>
      <c r="W10" s="41" t="str">
        <f t="shared" si="3"/>
        <v/>
      </c>
      <c r="X10" s="41" t="str">
        <f t="shared" si="4"/>
        <v/>
      </c>
      <c r="Y10" s="77" t="str">
        <f t="shared" si="5"/>
        <v/>
      </c>
      <c r="Z10" s="77" t="str">
        <f t="shared" si="6"/>
        <v/>
      </c>
      <c r="AA10" s="43" t="str">
        <f t="shared" si="7"/>
        <v/>
      </c>
      <c r="AB10" s="23"/>
      <c r="AC10" s="23"/>
      <c r="AD10" s="23"/>
      <c r="AE10" s="23"/>
      <c r="AF10" s="41" t="str">
        <f t="shared" si="8"/>
        <v/>
      </c>
      <c r="AG10" s="88"/>
      <c r="AH10" s="26"/>
      <c r="AI10" s="26"/>
      <c r="AJ10" s="26"/>
    </row>
    <row r="11" spans="1:36">
      <c r="A11" s="42">
        <v>8</v>
      </c>
      <c r="B11" s="42" t="s">
        <v>4</v>
      </c>
      <c r="C11" s="99" t="s">
        <v>101</v>
      </c>
      <c r="D11" s="42" t="str">
        <f t="shared" si="0"/>
        <v/>
      </c>
      <c r="E11" s="99"/>
      <c r="F11" s="70"/>
      <c r="G11" s="111"/>
      <c r="H11" s="99"/>
      <c r="I11" s="99"/>
      <c r="J11" s="26"/>
      <c r="K11" s="39"/>
      <c r="L11" s="42" t="str">
        <f t="shared" si="1"/>
        <v/>
      </c>
      <c r="M11" s="70"/>
      <c r="N11" s="63"/>
      <c r="O11" s="64"/>
      <c r="P11" s="26"/>
      <c r="Q11" s="26"/>
      <c r="R11" s="42" t="str">
        <f>IF(E11="","",VLOOKUP(H11,#REF!,3,0))</f>
        <v/>
      </c>
      <c r="S11" s="42" t="str">
        <f>IF(E11="","",#REF!-橋梁!L11)</f>
        <v/>
      </c>
      <c r="T11" s="42" t="str">
        <f t="shared" si="2"/>
        <v/>
      </c>
      <c r="U11" s="42" t="str">
        <f>IF(R11="","",VLOOKUP(R11,#REF!,2,0))</f>
        <v/>
      </c>
      <c r="V11" s="41" t="str">
        <f>IF(H11="","",VLOOKUP(H11,#REF!,2,0))</f>
        <v/>
      </c>
      <c r="W11" s="41" t="str">
        <f t="shared" si="3"/>
        <v/>
      </c>
      <c r="X11" s="41" t="str">
        <f t="shared" si="4"/>
        <v/>
      </c>
      <c r="Y11" s="77" t="str">
        <f t="shared" si="5"/>
        <v/>
      </c>
      <c r="Z11" s="77" t="str">
        <f t="shared" si="6"/>
        <v/>
      </c>
      <c r="AA11" s="43" t="str">
        <f t="shared" si="7"/>
        <v/>
      </c>
      <c r="AB11" s="23"/>
      <c r="AC11" s="23"/>
      <c r="AD11" s="23"/>
      <c r="AE11" s="23"/>
      <c r="AF11" s="41" t="str">
        <f t="shared" si="8"/>
        <v/>
      </c>
      <c r="AG11" s="88"/>
      <c r="AH11" s="26"/>
      <c r="AI11" s="26"/>
      <c r="AJ11" s="26"/>
    </row>
    <row r="12" spans="1:36">
      <c r="A12" s="42">
        <v>9</v>
      </c>
      <c r="B12" s="42" t="s">
        <v>4</v>
      </c>
      <c r="C12" s="99" t="s">
        <v>101</v>
      </c>
      <c r="D12" s="42" t="str">
        <f t="shared" si="0"/>
        <v/>
      </c>
      <c r="E12" s="99"/>
      <c r="F12" s="70"/>
      <c r="G12" s="111"/>
      <c r="H12" s="99"/>
      <c r="I12" s="99"/>
      <c r="J12" s="26"/>
      <c r="K12" s="39"/>
      <c r="L12" s="42" t="str">
        <f t="shared" si="1"/>
        <v/>
      </c>
      <c r="M12" s="70"/>
      <c r="N12" s="63"/>
      <c r="O12" s="64"/>
      <c r="P12" s="26"/>
      <c r="Q12" s="26"/>
      <c r="R12" s="42" t="str">
        <f>IF(E12="","",VLOOKUP(H12,#REF!,3,0))</f>
        <v/>
      </c>
      <c r="S12" s="42" t="str">
        <f>IF(E12="","",#REF!-橋梁!L12)</f>
        <v/>
      </c>
      <c r="T12" s="42" t="str">
        <f t="shared" si="2"/>
        <v/>
      </c>
      <c r="U12" s="42" t="str">
        <f>IF(R12="","",VLOOKUP(R12,#REF!,2,0))</f>
        <v/>
      </c>
      <c r="V12" s="41" t="str">
        <f>IF(H12="","",VLOOKUP(H12,#REF!,2,0))</f>
        <v/>
      </c>
      <c r="W12" s="41" t="str">
        <f t="shared" si="3"/>
        <v/>
      </c>
      <c r="X12" s="41" t="str">
        <f t="shared" si="4"/>
        <v/>
      </c>
      <c r="Y12" s="77" t="str">
        <f t="shared" si="5"/>
        <v/>
      </c>
      <c r="Z12" s="77" t="str">
        <f t="shared" si="6"/>
        <v/>
      </c>
      <c r="AA12" s="43" t="str">
        <f t="shared" si="7"/>
        <v/>
      </c>
      <c r="AB12" s="23"/>
      <c r="AC12" s="23"/>
      <c r="AD12" s="23"/>
      <c r="AE12" s="23"/>
      <c r="AF12" s="41" t="str">
        <f t="shared" si="8"/>
        <v/>
      </c>
      <c r="AG12" s="88"/>
      <c r="AH12" s="26"/>
      <c r="AI12" s="26"/>
      <c r="AJ12" s="26"/>
    </row>
    <row r="13" spans="1:36">
      <c r="A13" s="42">
        <v>10</v>
      </c>
      <c r="B13" s="42" t="s">
        <v>4</v>
      </c>
      <c r="C13" s="99" t="s">
        <v>101</v>
      </c>
      <c r="D13" s="42" t="str">
        <f t="shared" si="0"/>
        <v/>
      </c>
      <c r="E13" s="99"/>
      <c r="F13" s="70"/>
      <c r="G13" s="111"/>
      <c r="H13" s="99"/>
      <c r="I13" s="99"/>
      <c r="J13" s="26"/>
      <c r="K13" s="39"/>
      <c r="L13" s="42" t="str">
        <f t="shared" si="1"/>
        <v/>
      </c>
      <c r="M13" s="70"/>
      <c r="N13" s="63"/>
      <c r="O13" s="64"/>
      <c r="P13" s="26"/>
      <c r="Q13" s="26"/>
      <c r="R13" s="42" t="str">
        <f>IF(E13="","",VLOOKUP(H13,#REF!,3,0))</f>
        <v/>
      </c>
      <c r="S13" s="42" t="str">
        <f>IF(E13="","",#REF!-橋梁!L13)</f>
        <v/>
      </c>
      <c r="T13" s="42" t="str">
        <f t="shared" si="2"/>
        <v/>
      </c>
      <c r="U13" s="42" t="str">
        <f>IF(R13="","",VLOOKUP(R13,#REF!,2,0))</f>
        <v/>
      </c>
      <c r="V13" s="41" t="str">
        <f>IF(H13="","",VLOOKUP(H13,#REF!,2,0))</f>
        <v/>
      </c>
      <c r="W13" s="41" t="str">
        <f t="shared" si="3"/>
        <v/>
      </c>
      <c r="X13" s="41" t="str">
        <f t="shared" si="4"/>
        <v/>
      </c>
      <c r="Y13" s="77" t="str">
        <f t="shared" si="5"/>
        <v/>
      </c>
      <c r="Z13" s="77" t="str">
        <f t="shared" si="6"/>
        <v/>
      </c>
      <c r="AA13" s="43" t="str">
        <f t="shared" si="7"/>
        <v/>
      </c>
      <c r="AB13" s="23"/>
      <c r="AC13" s="23"/>
      <c r="AD13" s="23"/>
      <c r="AE13" s="23"/>
      <c r="AF13" s="41" t="str">
        <f t="shared" si="8"/>
        <v/>
      </c>
      <c r="AG13" s="88"/>
      <c r="AH13" s="26"/>
      <c r="AI13" s="26"/>
      <c r="AJ13" s="26"/>
    </row>
    <row r="14" spans="1:36">
      <c r="A14" s="42">
        <v>11</v>
      </c>
      <c r="B14" s="42" t="s">
        <v>4</v>
      </c>
      <c r="C14" s="99" t="s">
        <v>101</v>
      </c>
      <c r="D14" s="42" t="str">
        <f t="shared" si="0"/>
        <v/>
      </c>
      <c r="E14" s="99"/>
      <c r="F14" s="70"/>
      <c r="G14" s="111"/>
      <c r="H14" s="99"/>
      <c r="I14" s="99"/>
      <c r="J14" s="26"/>
      <c r="K14" s="39"/>
      <c r="L14" s="42" t="str">
        <f t="shared" si="1"/>
        <v/>
      </c>
      <c r="M14" s="70"/>
      <c r="N14" s="63"/>
      <c r="O14" s="64"/>
      <c r="P14" s="26"/>
      <c r="Q14" s="26"/>
      <c r="R14" s="42" t="str">
        <f>IF(E14="","",VLOOKUP(H14,#REF!,3,0))</f>
        <v/>
      </c>
      <c r="S14" s="42" t="str">
        <f>IF(E14="","",#REF!-橋梁!L14)</f>
        <v/>
      </c>
      <c r="T14" s="42" t="str">
        <f t="shared" si="2"/>
        <v/>
      </c>
      <c r="U14" s="42" t="str">
        <f>IF(R14="","",VLOOKUP(R14,#REF!,2,0))</f>
        <v/>
      </c>
      <c r="V14" s="41" t="str">
        <f>IF(H14="","",VLOOKUP(H14,#REF!,2,0))</f>
        <v/>
      </c>
      <c r="W14" s="41" t="str">
        <f t="shared" si="3"/>
        <v/>
      </c>
      <c r="X14" s="41" t="str">
        <f t="shared" si="4"/>
        <v/>
      </c>
      <c r="Y14" s="77" t="str">
        <f t="shared" si="5"/>
        <v/>
      </c>
      <c r="Z14" s="77" t="str">
        <f t="shared" si="6"/>
        <v/>
      </c>
      <c r="AA14" s="43" t="str">
        <f t="shared" si="7"/>
        <v/>
      </c>
      <c r="AB14" s="23"/>
      <c r="AC14" s="23"/>
      <c r="AD14" s="23"/>
      <c r="AE14" s="23"/>
      <c r="AF14" s="41" t="str">
        <f t="shared" si="8"/>
        <v/>
      </c>
      <c r="AG14" s="88"/>
      <c r="AH14" s="26"/>
      <c r="AI14" s="26"/>
      <c r="AJ14" s="26"/>
    </row>
    <row r="15" spans="1:36">
      <c r="A15" s="42">
        <v>12</v>
      </c>
      <c r="B15" s="42" t="s">
        <v>4</v>
      </c>
      <c r="C15" s="99" t="s">
        <v>101</v>
      </c>
      <c r="D15" s="42" t="str">
        <f t="shared" si="0"/>
        <v/>
      </c>
      <c r="E15" s="99"/>
      <c r="F15" s="70"/>
      <c r="G15" s="111"/>
      <c r="H15" s="99"/>
      <c r="I15" s="99"/>
      <c r="J15" s="26" t="str">
        <f t="shared" ref="J15:J68" si="9">C15&amp;"_"&amp;I15</f>
        <v>インフラ資産_</v>
      </c>
      <c r="K15" s="26"/>
      <c r="L15" s="42" t="str">
        <f t="shared" si="1"/>
        <v/>
      </c>
      <c r="M15" s="70"/>
      <c r="N15" s="63"/>
      <c r="O15" s="64"/>
      <c r="P15" s="26"/>
      <c r="Q15" s="26"/>
      <c r="R15" s="42" t="str">
        <f>IF(E15="","",VLOOKUP(H15,#REF!,3,0))</f>
        <v/>
      </c>
      <c r="S15" s="42" t="str">
        <f>IF(E15="","",#REF!-橋梁!L15)</f>
        <v/>
      </c>
      <c r="T15" s="42" t="str">
        <f t="shared" si="2"/>
        <v/>
      </c>
      <c r="U15" s="42" t="str">
        <f>IF(R15="","",VLOOKUP(R15,#REF!,2,0))</f>
        <v/>
      </c>
      <c r="V15" s="41" t="str">
        <f>IF(H15="","",VLOOKUP(H15,#REF!,2,0))</f>
        <v/>
      </c>
      <c r="W15" s="41" t="str">
        <f t="shared" si="3"/>
        <v/>
      </c>
      <c r="X15" s="41" t="str">
        <f t="shared" si="4"/>
        <v/>
      </c>
      <c r="Y15" s="77" t="str">
        <f t="shared" si="5"/>
        <v/>
      </c>
      <c r="Z15" s="77" t="str">
        <f t="shared" si="6"/>
        <v/>
      </c>
      <c r="AA15" s="43" t="str">
        <f t="shared" si="7"/>
        <v/>
      </c>
      <c r="AB15" s="23"/>
      <c r="AC15" s="23"/>
      <c r="AD15" s="23"/>
      <c r="AE15" s="23"/>
      <c r="AF15" s="41" t="str">
        <f t="shared" si="8"/>
        <v/>
      </c>
      <c r="AG15" s="88"/>
      <c r="AH15" s="26"/>
      <c r="AI15" s="26"/>
      <c r="AJ15" s="26"/>
    </row>
    <row r="16" spans="1:36">
      <c r="A16" s="42">
        <v>13</v>
      </c>
      <c r="B16" s="42" t="s">
        <v>4</v>
      </c>
      <c r="C16" s="99" t="s">
        <v>101</v>
      </c>
      <c r="D16" s="42" t="str">
        <f t="shared" si="0"/>
        <v/>
      </c>
      <c r="E16" s="99"/>
      <c r="F16" s="70"/>
      <c r="G16" s="111"/>
      <c r="H16" s="99"/>
      <c r="I16" s="99"/>
      <c r="J16" s="26" t="str">
        <f t="shared" si="9"/>
        <v>インフラ資産_</v>
      </c>
      <c r="K16" s="26"/>
      <c r="L16" s="42" t="str">
        <f t="shared" si="1"/>
        <v/>
      </c>
      <c r="M16" s="70"/>
      <c r="N16" s="63"/>
      <c r="O16" s="64"/>
      <c r="P16" s="26"/>
      <c r="Q16" s="26"/>
      <c r="R16" s="42" t="str">
        <f>IF(E16="","",VLOOKUP(H16,#REF!,3,0))</f>
        <v/>
      </c>
      <c r="S16" s="42" t="str">
        <f>IF(E16="","",#REF!-橋梁!L16)</f>
        <v/>
      </c>
      <c r="T16" s="42" t="str">
        <f t="shared" si="2"/>
        <v/>
      </c>
      <c r="U16" s="42" t="str">
        <f>IF(R16="","",VLOOKUP(R16,#REF!,2,0))</f>
        <v/>
      </c>
      <c r="V16" s="41" t="str">
        <f>IF(H16="","",VLOOKUP(H16,#REF!,2,0))</f>
        <v/>
      </c>
      <c r="W16" s="41" t="str">
        <f t="shared" si="3"/>
        <v/>
      </c>
      <c r="X16" s="41" t="str">
        <f t="shared" si="4"/>
        <v/>
      </c>
      <c r="Y16" s="77" t="str">
        <f t="shared" si="5"/>
        <v/>
      </c>
      <c r="Z16" s="77" t="str">
        <f t="shared" si="6"/>
        <v/>
      </c>
      <c r="AA16" s="43" t="str">
        <f t="shared" si="7"/>
        <v/>
      </c>
      <c r="AB16" s="23"/>
      <c r="AC16" s="23"/>
      <c r="AD16" s="23"/>
      <c r="AE16" s="23"/>
      <c r="AF16" s="41" t="str">
        <f t="shared" si="8"/>
        <v/>
      </c>
      <c r="AG16" s="88"/>
      <c r="AH16" s="26"/>
      <c r="AI16" s="26"/>
      <c r="AJ16" s="26"/>
    </row>
    <row r="17" spans="1:36">
      <c r="A17" s="42">
        <v>14</v>
      </c>
      <c r="B17" s="42" t="s">
        <v>4</v>
      </c>
      <c r="C17" s="99" t="s">
        <v>101</v>
      </c>
      <c r="D17" s="42" t="str">
        <f t="shared" si="0"/>
        <v/>
      </c>
      <c r="E17" s="99"/>
      <c r="F17" s="70"/>
      <c r="G17" s="111"/>
      <c r="H17" s="99"/>
      <c r="I17" s="99"/>
      <c r="J17" s="26" t="str">
        <f t="shared" si="9"/>
        <v>インフラ資産_</v>
      </c>
      <c r="K17" s="26"/>
      <c r="L17" s="42" t="str">
        <f t="shared" si="1"/>
        <v/>
      </c>
      <c r="M17" s="70"/>
      <c r="N17" s="63"/>
      <c r="O17" s="64"/>
      <c r="P17" s="26"/>
      <c r="Q17" s="26"/>
      <c r="R17" s="42" t="str">
        <f>IF(E17="","",VLOOKUP(H17,#REF!,3,0))</f>
        <v/>
      </c>
      <c r="S17" s="42" t="str">
        <f>IF(E17="","",#REF!-橋梁!L17)</f>
        <v/>
      </c>
      <c r="T17" s="42" t="str">
        <f t="shared" si="2"/>
        <v/>
      </c>
      <c r="U17" s="42" t="str">
        <f>IF(R17="","",VLOOKUP(R17,#REF!,2,0))</f>
        <v/>
      </c>
      <c r="V17" s="41" t="str">
        <f>IF(H17="","",VLOOKUP(H17,#REF!,2,0))</f>
        <v/>
      </c>
      <c r="W17" s="41" t="str">
        <f t="shared" si="3"/>
        <v/>
      </c>
      <c r="X17" s="41" t="str">
        <f t="shared" si="4"/>
        <v/>
      </c>
      <c r="Y17" s="77" t="str">
        <f t="shared" si="5"/>
        <v/>
      </c>
      <c r="Z17" s="77" t="str">
        <f t="shared" si="6"/>
        <v/>
      </c>
      <c r="AA17" s="43" t="str">
        <f t="shared" si="7"/>
        <v/>
      </c>
      <c r="AB17" s="23"/>
      <c r="AC17" s="23"/>
      <c r="AD17" s="23"/>
      <c r="AE17" s="23"/>
      <c r="AF17" s="41" t="str">
        <f t="shared" si="8"/>
        <v/>
      </c>
      <c r="AG17" s="88"/>
      <c r="AH17" s="26"/>
      <c r="AI17" s="26"/>
      <c r="AJ17" s="26"/>
    </row>
    <row r="18" spans="1:36">
      <c r="A18" s="42">
        <v>15</v>
      </c>
      <c r="B18" s="42" t="s">
        <v>4</v>
      </c>
      <c r="C18" s="99" t="s">
        <v>101</v>
      </c>
      <c r="D18" s="42" t="str">
        <f t="shared" si="0"/>
        <v/>
      </c>
      <c r="E18" s="99"/>
      <c r="F18" s="70"/>
      <c r="G18" s="111"/>
      <c r="H18" s="99"/>
      <c r="I18" s="99"/>
      <c r="J18" s="26" t="str">
        <f t="shared" si="9"/>
        <v>インフラ資産_</v>
      </c>
      <c r="K18" s="26"/>
      <c r="L18" s="42" t="str">
        <f t="shared" si="1"/>
        <v/>
      </c>
      <c r="M18" s="70"/>
      <c r="N18" s="63"/>
      <c r="O18" s="64"/>
      <c r="P18" s="26"/>
      <c r="Q18" s="26"/>
      <c r="R18" s="42" t="str">
        <f>IF(E18="","",VLOOKUP(H18,#REF!,3,0))</f>
        <v/>
      </c>
      <c r="S18" s="42" t="str">
        <f>IF(E18="","",#REF!-橋梁!L18)</f>
        <v/>
      </c>
      <c r="T18" s="42" t="str">
        <f t="shared" si="2"/>
        <v/>
      </c>
      <c r="U18" s="42" t="str">
        <f>IF(R18="","",VLOOKUP(R18,#REF!,2,0))</f>
        <v/>
      </c>
      <c r="V18" s="41" t="str">
        <f>IF(H18="","",VLOOKUP(H18,#REF!,2,0))</f>
        <v/>
      </c>
      <c r="W18" s="41" t="str">
        <f t="shared" si="3"/>
        <v/>
      </c>
      <c r="X18" s="41" t="str">
        <f t="shared" si="4"/>
        <v/>
      </c>
      <c r="Y18" s="77" t="str">
        <f t="shared" si="5"/>
        <v/>
      </c>
      <c r="Z18" s="77" t="str">
        <f t="shared" si="6"/>
        <v/>
      </c>
      <c r="AA18" s="43" t="str">
        <f t="shared" si="7"/>
        <v/>
      </c>
      <c r="AB18" s="23"/>
      <c r="AC18" s="23"/>
      <c r="AD18" s="23"/>
      <c r="AE18" s="23"/>
      <c r="AF18" s="41" t="str">
        <f t="shared" si="8"/>
        <v/>
      </c>
      <c r="AG18" s="88"/>
      <c r="AH18" s="26"/>
      <c r="AI18" s="26"/>
      <c r="AJ18" s="26"/>
    </row>
    <row r="19" spans="1:36">
      <c r="A19" s="42">
        <v>16</v>
      </c>
      <c r="B19" s="42" t="s">
        <v>4</v>
      </c>
      <c r="C19" s="99" t="s">
        <v>101</v>
      </c>
      <c r="D19" s="42" t="str">
        <f t="shared" si="0"/>
        <v/>
      </c>
      <c r="E19" s="99"/>
      <c r="F19" s="70"/>
      <c r="G19" s="111"/>
      <c r="H19" s="99"/>
      <c r="I19" s="99"/>
      <c r="J19" s="26" t="str">
        <f t="shared" si="9"/>
        <v>インフラ資産_</v>
      </c>
      <c r="K19" s="26"/>
      <c r="L19" s="42" t="str">
        <f t="shared" si="1"/>
        <v/>
      </c>
      <c r="M19" s="70"/>
      <c r="N19" s="63"/>
      <c r="O19" s="64"/>
      <c r="P19" s="26"/>
      <c r="Q19" s="26"/>
      <c r="R19" s="42" t="str">
        <f>IF(E19="","",VLOOKUP(H19,#REF!,3,0))</f>
        <v/>
      </c>
      <c r="S19" s="42" t="str">
        <f>IF(E19="","",#REF!-橋梁!L19)</f>
        <v/>
      </c>
      <c r="T19" s="42" t="str">
        <f t="shared" si="2"/>
        <v/>
      </c>
      <c r="U19" s="42" t="str">
        <f>IF(R19="","",VLOOKUP(R19,#REF!,2,0))</f>
        <v/>
      </c>
      <c r="V19" s="41" t="str">
        <f>IF(H19="","",VLOOKUP(H19,#REF!,2,0))</f>
        <v/>
      </c>
      <c r="W19" s="41" t="str">
        <f t="shared" si="3"/>
        <v/>
      </c>
      <c r="X19" s="41" t="str">
        <f t="shared" si="4"/>
        <v/>
      </c>
      <c r="Y19" s="77" t="str">
        <f t="shared" si="5"/>
        <v/>
      </c>
      <c r="Z19" s="77" t="str">
        <f t="shared" si="6"/>
        <v/>
      </c>
      <c r="AA19" s="43" t="str">
        <f t="shared" si="7"/>
        <v/>
      </c>
      <c r="AB19" s="23"/>
      <c r="AC19" s="23"/>
      <c r="AD19" s="23"/>
      <c r="AE19" s="23"/>
      <c r="AF19" s="41" t="str">
        <f t="shared" si="8"/>
        <v/>
      </c>
      <c r="AG19" s="88"/>
      <c r="AH19" s="26"/>
      <c r="AI19" s="26"/>
      <c r="AJ19" s="26"/>
    </row>
    <row r="20" spans="1:36">
      <c r="A20" s="42">
        <v>17</v>
      </c>
      <c r="B20" s="42" t="s">
        <v>4</v>
      </c>
      <c r="C20" s="99" t="s">
        <v>101</v>
      </c>
      <c r="D20" s="42" t="str">
        <f t="shared" si="0"/>
        <v/>
      </c>
      <c r="E20" s="99"/>
      <c r="F20" s="70"/>
      <c r="G20" s="111"/>
      <c r="H20" s="99"/>
      <c r="I20" s="99"/>
      <c r="J20" s="26" t="str">
        <f t="shared" si="9"/>
        <v>インフラ資産_</v>
      </c>
      <c r="K20" s="26"/>
      <c r="L20" s="42" t="str">
        <f t="shared" si="1"/>
        <v/>
      </c>
      <c r="M20" s="70"/>
      <c r="N20" s="63"/>
      <c r="O20" s="64"/>
      <c r="P20" s="26"/>
      <c r="Q20" s="26"/>
      <c r="R20" s="42" t="str">
        <f>IF(E20="","",VLOOKUP(H20,#REF!,3,0))</f>
        <v/>
      </c>
      <c r="S20" s="42" t="str">
        <f>IF(E20="","",#REF!-橋梁!L20)</f>
        <v/>
      </c>
      <c r="T20" s="42" t="str">
        <f t="shared" si="2"/>
        <v/>
      </c>
      <c r="U20" s="42" t="str">
        <f>IF(R20="","",VLOOKUP(R20,#REF!,2,0))</f>
        <v/>
      </c>
      <c r="V20" s="41" t="str">
        <f>IF(H20="","",VLOOKUP(H20,#REF!,2,0))</f>
        <v/>
      </c>
      <c r="W20" s="41" t="str">
        <f t="shared" si="3"/>
        <v/>
      </c>
      <c r="X20" s="41" t="str">
        <f t="shared" si="4"/>
        <v/>
      </c>
      <c r="Y20" s="77" t="str">
        <f t="shared" si="5"/>
        <v/>
      </c>
      <c r="Z20" s="77" t="str">
        <f t="shared" si="6"/>
        <v/>
      </c>
      <c r="AA20" s="43" t="str">
        <f t="shared" si="7"/>
        <v/>
      </c>
      <c r="AB20" s="23"/>
      <c r="AC20" s="23"/>
      <c r="AD20" s="23"/>
      <c r="AE20" s="23"/>
      <c r="AF20" s="41" t="str">
        <f t="shared" si="8"/>
        <v/>
      </c>
      <c r="AG20" s="88"/>
      <c r="AH20" s="26"/>
      <c r="AI20" s="26"/>
      <c r="AJ20" s="26"/>
    </row>
    <row r="21" spans="1:36">
      <c r="A21" s="42">
        <v>18</v>
      </c>
      <c r="B21" s="42" t="s">
        <v>4</v>
      </c>
      <c r="C21" s="99" t="s">
        <v>101</v>
      </c>
      <c r="D21" s="42" t="str">
        <f t="shared" si="0"/>
        <v/>
      </c>
      <c r="E21" s="99"/>
      <c r="F21" s="70"/>
      <c r="G21" s="111"/>
      <c r="H21" s="99"/>
      <c r="I21" s="99"/>
      <c r="J21" s="26" t="str">
        <f t="shared" si="9"/>
        <v>インフラ資産_</v>
      </c>
      <c r="K21" s="26"/>
      <c r="L21" s="42" t="str">
        <f t="shared" si="1"/>
        <v/>
      </c>
      <c r="M21" s="70"/>
      <c r="N21" s="63"/>
      <c r="O21" s="64"/>
      <c r="P21" s="26"/>
      <c r="Q21" s="26"/>
      <c r="R21" s="42" t="str">
        <f>IF(E21="","",VLOOKUP(H21,#REF!,3,0))</f>
        <v/>
      </c>
      <c r="S21" s="42" t="str">
        <f>IF(E21="","",#REF!-橋梁!L21)</f>
        <v/>
      </c>
      <c r="T21" s="42" t="str">
        <f t="shared" si="2"/>
        <v/>
      </c>
      <c r="U21" s="42" t="str">
        <f>IF(R21="","",VLOOKUP(R21,#REF!,2,0))</f>
        <v/>
      </c>
      <c r="V21" s="41" t="str">
        <f>IF(H21="","",VLOOKUP(H21,#REF!,2,0))</f>
        <v/>
      </c>
      <c r="W21" s="41" t="str">
        <f t="shared" si="3"/>
        <v/>
      </c>
      <c r="X21" s="41" t="str">
        <f t="shared" si="4"/>
        <v/>
      </c>
      <c r="Y21" s="77" t="str">
        <f t="shared" si="5"/>
        <v/>
      </c>
      <c r="Z21" s="77" t="str">
        <f t="shared" si="6"/>
        <v/>
      </c>
      <c r="AA21" s="43" t="str">
        <f t="shared" si="7"/>
        <v/>
      </c>
      <c r="AB21" s="23"/>
      <c r="AC21" s="23"/>
      <c r="AD21" s="23"/>
      <c r="AE21" s="23"/>
      <c r="AF21" s="41" t="str">
        <f t="shared" si="8"/>
        <v/>
      </c>
      <c r="AG21" s="88"/>
      <c r="AH21" s="26"/>
      <c r="AI21" s="26"/>
      <c r="AJ21" s="26"/>
    </row>
    <row r="22" spans="1:36">
      <c r="A22" s="42">
        <v>19</v>
      </c>
      <c r="B22" s="42" t="s">
        <v>4</v>
      </c>
      <c r="C22" s="99" t="s">
        <v>101</v>
      </c>
      <c r="D22" s="42" t="str">
        <f t="shared" si="0"/>
        <v/>
      </c>
      <c r="E22" s="99"/>
      <c r="F22" s="70"/>
      <c r="G22" s="111"/>
      <c r="H22" s="99"/>
      <c r="I22" s="99"/>
      <c r="J22" s="26" t="str">
        <f t="shared" si="9"/>
        <v>インフラ資産_</v>
      </c>
      <c r="K22" s="26"/>
      <c r="L22" s="42" t="str">
        <f t="shared" si="1"/>
        <v/>
      </c>
      <c r="M22" s="70"/>
      <c r="N22" s="63"/>
      <c r="O22" s="64"/>
      <c r="P22" s="26"/>
      <c r="Q22" s="26"/>
      <c r="R22" s="42" t="str">
        <f>IF(E22="","",VLOOKUP(H22,#REF!,3,0))</f>
        <v/>
      </c>
      <c r="S22" s="42" t="str">
        <f>IF(E22="","",#REF!-橋梁!L22)</f>
        <v/>
      </c>
      <c r="T22" s="42" t="str">
        <f t="shared" si="2"/>
        <v/>
      </c>
      <c r="U22" s="42" t="str">
        <f>IF(R22="","",VLOOKUP(R22,#REF!,2,0))</f>
        <v/>
      </c>
      <c r="V22" s="41" t="str">
        <f>IF(H22="","",VLOOKUP(H22,#REF!,2,0))</f>
        <v/>
      </c>
      <c r="W22" s="41" t="str">
        <f t="shared" si="3"/>
        <v/>
      </c>
      <c r="X22" s="41" t="str">
        <f t="shared" si="4"/>
        <v/>
      </c>
      <c r="Y22" s="77" t="str">
        <f t="shared" si="5"/>
        <v/>
      </c>
      <c r="Z22" s="77" t="str">
        <f t="shared" si="6"/>
        <v/>
      </c>
      <c r="AA22" s="43" t="str">
        <f t="shared" si="7"/>
        <v/>
      </c>
      <c r="AB22" s="23"/>
      <c r="AC22" s="23"/>
      <c r="AD22" s="23"/>
      <c r="AE22" s="23"/>
      <c r="AF22" s="41" t="str">
        <f t="shared" si="8"/>
        <v/>
      </c>
      <c r="AG22" s="88"/>
      <c r="AH22" s="26"/>
      <c r="AI22" s="26"/>
      <c r="AJ22" s="26"/>
    </row>
    <row r="23" spans="1:36">
      <c r="A23" s="42">
        <v>20</v>
      </c>
      <c r="B23" s="42" t="s">
        <v>4</v>
      </c>
      <c r="C23" s="99" t="s">
        <v>101</v>
      </c>
      <c r="D23" s="42" t="str">
        <f t="shared" si="0"/>
        <v/>
      </c>
      <c r="E23" s="99"/>
      <c r="F23" s="70"/>
      <c r="G23" s="111"/>
      <c r="H23" s="99"/>
      <c r="I23" s="99"/>
      <c r="J23" s="26" t="str">
        <f t="shared" si="9"/>
        <v>インフラ資産_</v>
      </c>
      <c r="K23" s="26"/>
      <c r="L23" s="42" t="str">
        <f t="shared" si="1"/>
        <v/>
      </c>
      <c r="M23" s="70"/>
      <c r="N23" s="63"/>
      <c r="O23" s="64"/>
      <c r="P23" s="26"/>
      <c r="Q23" s="26"/>
      <c r="R23" s="42" t="str">
        <f>IF(E23="","",VLOOKUP(H23,#REF!,3,0))</f>
        <v/>
      </c>
      <c r="S23" s="42" t="str">
        <f>IF(E23="","",#REF!-橋梁!L23)</f>
        <v/>
      </c>
      <c r="T23" s="42" t="str">
        <f t="shared" si="2"/>
        <v/>
      </c>
      <c r="U23" s="42" t="str">
        <f>IF(R23="","",VLOOKUP(R23,#REF!,2,0))</f>
        <v/>
      </c>
      <c r="V23" s="41" t="str">
        <f>IF(H23="","",VLOOKUP(H23,#REF!,2,0))</f>
        <v/>
      </c>
      <c r="W23" s="41" t="str">
        <f t="shared" si="3"/>
        <v/>
      </c>
      <c r="X23" s="41" t="str">
        <f t="shared" si="4"/>
        <v/>
      </c>
      <c r="Y23" s="77" t="str">
        <f t="shared" si="5"/>
        <v/>
      </c>
      <c r="Z23" s="77" t="str">
        <f t="shared" si="6"/>
        <v/>
      </c>
      <c r="AA23" s="43" t="str">
        <f t="shared" si="7"/>
        <v/>
      </c>
      <c r="AB23" s="23"/>
      <c r="AC23" s="23"/>
      <c r="AD23" s="23"/>
      <c r="AE23" s="23"/>
      <c r="AF23" s="41" t="str">
        <f t="shared" si="8"/>
        <v/>
      </c>
      <c r="AG23" s="88"/>
      <c r="AH23" s="26"/>
      <c r="AI23" s="26"/>
      <c r="AJ23" s="26"/>
    </row>
    <row r="24" spans="1:36">
      <c r="A24" s="42">
        <v>21</v>
      </c>
      <c r="B24" s="42" t="s">
        <v>4</v>
      </c>
      <c r="C24" s="99" t="s">
        <v>101</v>
      </c>
      <c r="D24" s="42" t="str">
        <f t="shared" si="0"/>
        <v/>
      </c>
      <c r="E24" s="99"/>
      <c r="F24" s="70"/>
      <c r="G24" s="111"/>
      <c r="H24" s="99"/>
      <c r="I24" s="99"/>
      <c r="J24" s="26" t="str">
        <f t="shared" si="9"/>
        <v>インフラ資産_</v>
      </c>
      <c r="K24" s="26"/>
      <c r="L24" s="42" t="str">
        <f t="shared" si="1"/>
        <v/>
      </c>
      <c r="M24" s="70"/>
      <c r="N24" s="63"/>
      <c r="O24" s="64"/>
      <c r="P24" s="26"/>
      <c r="Q24" s="26"/>
      <c r="R24" s="42" t="str">
        <f>IF(E24="","",VLOOKUP(H24,#REF!,3,0))</f>
        <v/>
      </c>
      <c r="S24" s="42" t="str">
        <f>IF(E24="","",#REF!-橋梁!L24)</f>
        <v/>
      </c>
      <c r="T24" s="42" t="str">
        <f t="shared" si="2"/>
        <v/>
      </c>
      <c r="U24" s="42" t="str">
        <f>IF(R24="","",VLOOKUP(R24,#REF!,2,0))</f>
        <v/>
      </c>
      <c r="V24" s="41" t="str">
        <f>IF(H24="","",VLOOKUP(H24,#REF!,2,0))</f>
        <v/>
      </c>
      <c r="W24" s="41" t="str">
        <f t="shared" si="3"/>
        <v/>
      </c>
      <c r="X24" s="41" t="str">
        <f t="shared" si="4"/>
        <v/>
      </c>
      <c r="Y24" s="77" t="str">
        <f t="shared" si="5"/>
        <v/>
      </c>
      <c r="Z24" s="77" t="str">
        <f t="shared" si="6"/>
        <v/>
      </c>
      <c r="AA24" s="43" t="str">
        <f t="shared" si="7"/>
        <v/>
      </c>
      <c r="AB24" s="23"/>
      <c r="AC24" s="23"/>
      <c r="AD24" s="23"/>
      <c r="AE24" s="23"/>
      <c r="AF24" s="41" t="str">
        <f t="shared" si="8"/>
        <v/>
      </c>
      <c r="AG24" s="88"/>
      <c r="AH24" s="26"/>
      <c r="AI24" s="26"/>
      <c r="AJ24" s="26"/>
    </row>
    <row r="25" spans="1:36">
      <c r="A25" s="42">
        <v>22</v>
      </c>
      <c r="B25" s="42" t="s">
        <v>4</v>
      </c>
      <c r="C25" s="99" t="s">
        <v>101</v>
      </c>
      <c r="D25" s="42" t="str">
        <f t="shared" si="0"/>
        <v/>
      </c>
      <c r="E25" s="99"/>
      <c r="F25" s="70"/>
      <c r="G25" s="111"/>
      <c r="H25" s="99"/>
      <c r="I25" s="99"/>
      <c r="J25" s="26" t="str">
        <f t="shared" si="9"/>
        <v>インフラ資産_</v>
      </c>
      <c r="K25" s="26"/>
      <c r="L25" s="42" t="str">
        <f t="shared" si="1"/>
        <v/>
      </c>
      <c r="M25" s="70"/>
      <c r="N25" s="63"/>
      <c r="O25" s="64"/>
      <c r="P25" s="26"/>
      <c r="Q25" s="26"/>
      <c r="R25" s="42" t="str">
        <f>IF(E25="","",VLOOKUP(H25,#REF!,3,0))</f>
        <v/>
      </c>
      <c r="S25" s="42" t="str">
        <f>IF(E25="","",#REF!-橋梁!L25)</f>
        <v/>
      </c>
      <c r="T25" s="42" t="str">
        <f t="shared" si="2"/>
        <v/>
      </c>
      <c r="U25" s="42" t="str">
        <f>IF(R25="","",VLOOKUP(R25,#REF!,2,0))</f>
        <v/>
      </c>
      <c r="V25" s="41" t="str">
        <f>IF(H25="","",VLOOKUP(H25,#REF!,2,0))</f>
        <v/>
      </c>
      <c r="W25" s="41" t="str">
        <f t="shared" si="3"/>
        <v/>
      </c>
      <c r="X25" s="41" t="str">
        <f t="shared" si="4"/>
        <v/>
      </c>
      <c r="Y25" s="77" t="str">
        <f t="shared" si="5"/>
        <v/>
      </c>
      <c r="Z25" s="77" t="str">
        <f t="shared" si="6"/>
        <v/>
      </c>
      <c r="AA25" s="43" t="str">
        <f t="shared" si="7"/>
        <v/>
      </c>
      <c r="AB25" s="23"/>
      <c r="AC25" s="23"/>
      <c r="AD25" s="23"/>
      <c r="AE25" s="23"/>
      <c r="AF25" s="41" t="str">
        <f t="shared" si="8"/>
        <v/>
      </c>
      <c r="AG25" s="88"/>
      <c r="AH25" s="26"/>
      <c r="AI25" s="26"/>
      <c r="AJ25" s="26"/>
    </row>
    <row r="26" spans="1:36">
      <c r="A26" s="42">
        <v>23</v>
      </c>
      <c r="B26" s="42" t="s">
        <v>4</v>
      </c>
      <c r="C26" s="99" t="s">
        <v>101</v>
      </c>
      <c r="D26" s="42" t="str">
        <f t="shared" si="0"/>
        <v/>
      </c>
      <c r="E26" s="99"/>
      <c r="F26" s="70"/>
      <c r="G26" s="111"/>
      <c r="H26" s="99"/>
      <c r="I26" s="99"/>
      <c r="J26" s="26" t="str">
        <f t="shared" si="9"/>
        <v>インフラ資産_</v>
      </c>
      <c r="K26" s="26"/>
      <c r="L26" s="42" t="str">
        <f t="shared" si="1"/>
        <v/>
      </c>
      <c r="M26" s="70"/>
      <c r="N26" s="63"/>
      <c r="O26" s="64"/>
      <c r="P26" s="26"/>
      <c r="Q26" s="26"/>
      <c r="R26" s="42" t="str">
        <f>IF(E26="","",VLOOKUP(H26,#REF!,3,0))</f>
        <v/>
      </c>
      <c r="S26" s="42" t="str">
        <f>IF(E26="","",#REF!-橋梁!L26)</f>
        <v/>
      </c>
      <c r="T26" s="42" t="str">
        <f t="shared" si="2"/>
        <v/>
      </c>
      <c r="U26" s="42" t="str">
        <f>IF(R26="","",VLOOKUP(R26,#REF!,2,0))</f>
        <v/>
      </c>
      <c r="V26" s="41" t="str">
        <f>IF(H26="","",VLOOKUP(H26,#REF!,2,0))</f>
        <v/>
      </c>
      <c r="W26" s="41" t="str">
        <f t="shared" si="3"/>
        <v/>
      </c>
      <c r="X26" s="41" t="str">
        <f t="shared" si="4"/>
        <v/>
      </c>
      <c r="Y26" s="77" t="str">
        <f t="shared" si="5"/>
        <v/>
      </c>
      <c r="Z26" s="77" t="str">
        <f t="shared" si="6"/>
        <v/>
      </c>
      <c r="AA26" s="43" t="str">
        <f t="shared" si="7"/>
        <v/>
      </c>
      <c r="AB26" s="23"/>
      <c r="AC26" s="23"/>
      <c r="AD26" s="23"/>
      <c r="AE26" s="23"/>
      <c r="AF26" s="41" t="str">
        <f t="shared" si="8"/>
        <v/>
      </c>
      <c r="AG26" s="88"/>
      <c r="AH26" s="26"/>
      <c r="AI26" s="26"/>
      <c r="AJ26" s="26"/>
    </row>
    <row r="27" spans="1:36">
      <c r="A27" s="42">
        <v>24</v>
      </c>
      <c r="B27" s="42" t="s">
        <v>4</v>
      </c>
      <c r="C27" s="99" t="s">
        <v>101</v>
      </c>
      <c r="D27" s="42" t="str">
        <f t="shared" si="0"/>
        <v/>
      </c>
      <c r="E27" s="99"/>
      <c r="F27" s="70"/>
      <c r="G27" s="111"/>
      <c r="H27" s="99"/>
      <c r="I27" s="99"/>
      <c r="J27" s="26" t="str">
        <f t="shared" si="9"/>
        <v>インフラ資産_</v>
      </c>
      <c r="K27" s="26"/>
      <c r="L27" s="42" t="str">
        <f t="shared" si="1"/>
        <v/>
      </c>
      <c r="M27" s="70"/>
      <c r="N27" s="63"/>
      <c r="O27" s="64"/>
      <c r="P27" s="26"/>
      <c r="Q27" s="26"/>
      <c r="R27" s="42" t="str">
        <f>IF(E27="","",VLOOKUP(H27,#REF!,3,0))</f>
        <v/>
      </c>
      <c r="S27" s="42" t="str">
        <f>IF(E27="","",#REF!-橋梁!L27)</f>
        <v/>
      </c>
      <c r="T27" s="42" t="str">
        <f t="shared" si="2"/>
        <v/>
      </c>
      <c r="U27" s="42" t="str">
        <f>IF(R27="","",VLOOKUP(R27,#REF!,2,0))</f>
        <v/>
      </c>
      <c r="V27" s="41" t="str">
        <f>IF(H27="","",VLOOKUP(H27,#REF!,2,0))</f>
        <v/>
      </c>
      <c r="W27" s="41" t="str">
        <f t="shared" si="3"/>
        <v/>
      </c>
      <c r="X27" s="41" t="str">
        <f t="shared" si="4"/>
        <v/>
      </c>
      <c r="Y27" s="77" t="str">
        <f t="shared" si="5"/>
        <v/>
      </c>
      <c r="Z27" s="77" t="str">
        <f t="shared" si="6"/>
        <v/>
      </c>
      <c r="AA27" s="43" t="str">
        <f t="shared" si="7"/>
        <v/>
      </c>
      <c r="AB27" s="23"/>
      <c r="AC27" s="23"/>
      <c r="AD27" s="23"/>
      <c r="AE27" s="23"/>
      <c r="AF27" s="41" t="str">
        <f t="shared" si="8"/>
        <v/>
      </c>
      <c r="AG27" s="88"/>
      <c r="AH27" s="26"/>
      <c r="AI27" s="26"/>
      <c r="AJ27" s="26"/>
    </row>
    <row r="28" spans="1:36">
      <c r="A28" s="42">
        <v>25</v>
      </c>
      <c r="B28" s="42" t="s">
        <v>4</v>
      </c>
      <c r="C28" s="99" t="s">
        <v>101</v>
      </c>
      <c r="D28" s="42" t="str">
        <f t="shared" si="0"/>
        <v/>
      </c>
      <c r="E28" s="99"/>
      <c r="F28" s="70"/>
      <c r="G28" s="111"/>
      <c r="H28" s="99"/>
      <c r="I28" s="99"/>
      <c r="J28" s="26" t="str">
        <f t="shared" si="9"/>
        <v>インフラ資産_</v>
      </c>
      <c r="K28" s="26"/>
      <c r="L28" s="42" t="str">
        <f t="shared" si="1"/>
        <v/>
      </c>
      <c r="M28" s="70"/>
      <c r="N28" s="63"/>
      <c r="O28" s="64"/>
      <c r="P28" s="26"/>
      <c r="Q28" s="26"/>
      <c r="R28" s="42" t="str">
        <f>IF(E28="","",VLOOKUP(H28,#REF!,3,0))</f>
        <v/>
      </c>
      <c r="S28" s="42" t="str">
        <f>IF(E28="","",#REF!-橋梁!L28)</f>
        <v/>
      </c>
      <c r="T28" s="42" t="str">
        <f t="shared" si="2"/>
        <v/>
      </c>
      <c r="U28" s="42" t="str">
        <f>IF(R28="","",VLOOKUP(R28,#REF!,2,0))</f>
        <v/>
      </c>
      <c r="V28" s="41" t="str">
        <f>IF(H28="","",VLOOKUP(H28,#REF!,2,0))</f>
        <v/>
      </c>
      <c r="W28" s="41" t="str">
        <f t="shared" si="3"/>
        <v/>
      </c>
      <c r="X28" s="41" t="str">
        <f t="shared" si="4"/>
        <v/>
      </c>
      <c r="Y28" s="77" t="str">
        <f t="shared" si="5"/>
        <v/>
      </c>
      <c r="Z28" s="77" t="str">
        <f t="shared" si="6"/>
        <v/>
      </c>
      <c r="AA28" s="43" t="str">
        <f t="shared" si="7"/>
        <v/>
      </c>
      <c r="AB28" s="23"/>
      <c r="AC28" s="23"/>
      <c r="AD28" s="23"/>
      <c r="AE28" s="23"/>
      <c r="AF28" s="41" t="str">
        <f t="shared" si="8"/>
        <v/>
      </c>
      <c r="AG28" s="88"/>
      <c r="AH28" s="26"/>
      <c r="AI28" s="26"/>
      <c r="AJ28" s="26"/>
    </row>
    <row r="29" spans="1:36">
      <c r="A29" s="42">
        <v>26</v>
      </c>
      <c r="B29" s="42" t="s">
        <v>4</v>
      </c>
      <c r="C29" s="99" t="s">
        <v>101</v>
      </c>
      <c r="D29" s="42" t="str">
        <f t="shared" si="0"/>
        <v/>
      </c>
      <c r="E29" s="99"/>
      <c r="F29" s="70"/>
      <c r="G29" s="111"/>
      <c r="H29" s="99"/>
      <c r="I29" s="99"/>
      <c r="J29" s="26" t="str">
        <f t="shared" si="9"/>
        <v>インフラ資産_</v>
      </c>
      <c r="K29" s="26"/>
      <c r="L29" s="42" t="str">
        <f t="shared" si="1"/>
        <v/>
      </c>
      <c r="M29" s="70"/>
      <c r="N29" s="63"/>
      <c r="O29" s="64"/>
      <c r="P29" s="26"/>
      <c r="Q29" s="26"/>
      <c r="R29" s="42" t="str">
        <f>IF(E29="","",VLOOKUP(H29,#REF!,3,0))</f>
        <v/>
      </c>
      <c r="S29" s="42" t="str">
        <f>IF(E29="","",#REF!-橋梁!L29)</f>
        <v/>
      </c>
      <c r="T29" s="42" t="str">
        <f t="shared" si="2"/>
        <v/>
      </c>
      <c r="U29" s="42" t="str">
        <f>IF(R29="","",VLOOKUP(R29,#REF!,2,0))</f>
        <v/>
      </c>
      <c r="V29" s="41" t="str">
        <f>IF(H29="","",VLOOKUP(H29,#REF!,2,0))</f>
        <v/>
      </c>
      <c r="W29" s="41" t="str">
        <f t="shared" si="3"/>
        <v/>
      </c>
      <c r="X29" s="41" t="str">
        <f t="shared" si="4"/>
        <v/>
      </c>
      <c r="Y29" s="77" t="str">
        <f t="shared" si="5"/>
        <v/>
      </c>
      <c r="Z29" s="77" t="str">
        <f t="shared" si="6"/>
        <v/>
      </c>
      <c r="AA29" s="43" t="str">
        <f t="shared" si="7"/>
        <v/>
      </c>
      <c r="AB29" s="23"/>
      <c r="AC29" s="23"/>
      <c r="AD29" s="23"/>
      <c r="AE29" s="23"/>
      <c r="AF29" s="41" t="str">
        <f t="shared" si="8"/>
        <v/>
      </c>
      <c r="AG29" s="88"/>
      <c r="AH29" s="26"/>
      <c r="AI29" s="26"/>
      <c r="AJ29" s="26"/>
    </row>
    <row r="30" spans="1:36">
      <c r="A30" s="42">
        <v>27</v>
      </c>
      <c r="B30" s="42" t="s">
        <v>4</v>
      </c>
      <c r="C30" s="99" t="s">
        <v>101</v>
      </c>
      <c r="D30" s="42" t="str">
        <f t="shared" si="0"/>
        <v/>
      </c>
      <c r="E30" s="99"/>
      <c r="F30" s="70"/>
      <c r="G30" s="111"/>
      <c r="H30" s="99"/>
      <c r="I30" s="99"/>
      <c r="J30" s="26" t="str">
        <f t="shared" si="9"/>
        <v>インフラ資産_</v>
      </c>
      <c r="K30" s="26"/>
      <c r="L30" s="42" t="str">
        <f t="shared" si="1"/>
        <v/>
      </c>
      <c r="M30" s="70"/>
      <c r="N30" s="63"/>
      <c r="O30" s="64"/>
      <c r="P30" s="26"/>
      <c r="Q30" s="26"/>
      <c r="R30" s="42" t="str">
        <f>IF(E30="","",VLOOKUP(H30,#REF!,3,0))</f>
        <v/>
      </c>
      <c r="S30" s="42" t="str">
        <f>IF(E30="","",#REF!-橋梁!L30)</f>
        <v/>
      </c>
      <c r="T30" s="42" t="str">
        <f t="shared" si="2"/>
        <v/>
      </c>
      <c r="U30" s="42" t="str">
        <f>IF(R30="","",VLOOKUP(R30,#REF!,2,0))</f>
        <v/>
      </c>
      <c r="V30" s="41" t="str">
        <f>IF(H30="","",VLOOKUP(H30,#REF!,2,0))</f>
        <v/>
      </c>
      <c r="W30" s="41" t="str">
        <f t="shared" si="3"/>
        <v/>
      </c>
      <c r="X30" s="41" t="str">
        <f t="shared" si="4"/>
        <v/>
      </c>
      <c r="Y30" s="77" t="str">
        <f t="shared" si="5"/>
        <v/>
      </c>
      <c r="Z30" s="77" t="str">
        <f t="shared" si="6"/>
        <v/>
      </c>
      <c r="AA30" s="43" t="str">
        <f t="shared" si="7"/>
        <v/>
      </c>
      <c r="AB30" s="23"/>
      <c r="AC30" s="23"/>
      <c r="AD30" s="23"/>
      <c r="AE30" s="23"/>
      <c r="AF30" s="41" t="str">
        <f t="shared" si="8"/>
        <v/>
      </c>
      <c r="AG30" s="88"/>
      <c r="AH30" s="26"/>
      <c r="AI30" s="26"/>
      <c r="AJ30" s="26"/>
    </row>
    <row r="31" spans="1:36">
      <c r="A31" s="42">
        <v>28</v>
      </c>
      <c r="B31" s="42" t="s">
        <v>4</v>
      </c>
      <c r="C31" s="99" t="s">
        <v>101</v>
      </c>
      <c r="D31" s="42" t="str">
        <f t="shared" si="0"/>
        <v/>
      </c>
      <c r="E31" s="99"/>
      <c r="F31" s="70"/>
      <c r="G31" s="111"/>
      <c r="H31" s="99"/>
      <c r="I31" s="99"/>
      <c r="J31" s="26" t="str">
        <f t="shared" si="9"/>
        <v>インフラ資産_</v>
      </c>
      <c r="K31" s="26"/>
      <c r="L31" s="42" t="str">
        <f t="shared" si="1"/>
        <v/>
      </c>
      <c r="M31" s="70"/>
      <c r="N31" s="63"/>
      <c r="O31" s="64"/>
      <c r="P31" s="26"/>
      <c r="Q31" s="26"/>
      <c r="R31" s="42" t="str">
        <f>IF(E31="","",VLOOKUP(H31,#REF!,3,0))</f>
        <v/>
      </c>
      <c r="S31" s="42" t="str">
        <f>IF(E31="","",#REF!-橋梁!L31)</f>
        <v/>
      </c>
      <c r="T31" s="42" t="str">
        <f t="shared" si="2"/>
        <v/>
      </c>
      <c r="U31" s="42" t="str">
        <f>IF(R31="","",VLOOKUP(R31,#REF!,2,0))</f>
        <v/>
      </c>
      <c r="V31" s="41" t="str">
        <f>IF(H31="","",VLOOKUP(H31,#REF!,2,0))</f>
        <v/>
      </c>
      <c r="W31" s="41" t="str">
        <f t="shared" si="3"/>
        <v/>
      </c>
      <c r="X31" s="41" t="str">
        <f t="shared" si="4"/>
        <v/>
      </c>
      <c r="Y31" s="77" t="str">
        <f t="shared" si="5"/>
        <v/>
      </c>
      <c r="Z31" s="77" t="str">
        <f t="shared" si="6"/>
        <v/>
      </c>
      <c r="AA31" s="43" t="str">
        <f t="shared" si="7"/>
        <v/>
      </c>
      <c r="AB31" s="23"/>
      <c r="AC31" s="23"/>
      <c r="AD31" s="23"/>
      <c r="AE31" s="23"/>
      <c r="AF31" s="41" t="str">
        <f t="shared" si="8"/>
        <v/>
      </c>
      <c r="AG31" s="88"/>
      <c r="AH31" s="26"/>
      <c r="AI31" s="26"/>
      <c r="AJ31" s="26"/>
    </row>
    <row r="32" spans="1:36">
      <c r="A32" s="42">
        <v>29</v>
      </c>
      <c r="B32" s="42" t="s">
        <v>4</v>
      </c>
      <c r="C32" s="99" t="s">
        <v>101</v>
      </c>
      <c r="D32" s="42" t="str">
        <f t="shared" si="0"/>
        <v/>
      </c>
      <c r="E32" s="99"/>
      <c r="F32" s="70"/>
      <c r="G32" s="111"/>
      <c r="H32" s="99"/>
      <c r="I32" s="99"/>
      <c r="J32" s="26" t="str">
        <f t="shared" si="9"/>
        <v>インフラ資産_</v>
      </c>
      <c r="K32" s="26"/>
      <c r="L32" s="42" t="str">
        <f t="shared" si="1"/>
        <v/>
      </c>
      <c r="M32" s="70"/>
      <c r="N32" s="63"/>
      <c r="O32" s="64"/>
      <c r="P32" s="26"/>
      <c r="Q32" s="26"/>
      <c r="R32" s="42" t="str">
        <f>IF(E32="","",VLOOKUP(H32,#REF!,3,0))</f>
        <v/>
      </c>
      <c r="S32" s="42" t="str">
        <f>IF(E32="","",#REF!-橋梁!L32)</f>
        <v/>
      </c>
      <c r="T32" s="42" t="str">
        <f t="shared" si="2"/>
        <v/>
      </c>
      <c r="U32" s="42" t="str">
        <f>IF(R32="","",VLOOKUP(R32,#REF!,2,0))</f>
        <v/>
      </c>
      <c r="V32" s="41" t="str">
        <f>IF(H32="","",VLOOKUP(H32,#REF!,2,0))</f>
        <v/>
      </c>
      <c r="W32" s="41" t="str">
        <f t="shared" si="3"/>
        <v/>
      </c>
      <c r="X32" s="41" t="str">
        <f t="shared" si="4"/>
        <v/>
      </c>
      <c r="Y32" s="77" t="str">
        <f t="shared" si="5"/>
        <v/>
      </c>
      <c r="Z32" s="77" t="str">
        <f t="shared" si="6"/>
        <v/>
      </c>
      <c r="AA32" s="43" t="str">
        <f t="shared" si="7"/>
        <v/>
      </c>
      <c r="AB32" s="23"/>
      <c r="AC32" s="23"/>
      <c r="AD32" s="23"/>
      <c r="AE32" s="23"/>
      <c r="AF32" s="41" t="str">
        <f t="shared" si="8"/>
        <v/>
      </c>
      <c r="AG32" s="88"/>
      <c r="AH32" s="26"/>
      <c r="AI32" s="26"/>
      <c r="AJ32" s="26"/>
    </row>
    <row r="33" spans="1:36">
      <c r="A33" s="42">
        <v>30</v>
      </c>
      <c r="B33" s="42" t="s">
        <v>4</v>
      </c>
      <c r="C33" s="99" t="s">
        <v>101</v>
      </c>
      <c r="D33" s="42" t="str">
        <f t="shared" si="0"/>
        <v/>
      </c>
      <c r="E33" s="99"/>
      <c r="F33" s="70"/>
      <c r="G33" s="111"/>
      <c r="H33" s="99"/>
      <c r="I33" s="99"/>
      <c r="J33" s="26" t="str">
        <f t="shared" si="9"/>
        <v>インフラ資産_</v>
      </c>
      <c r="K33" s="26"/>
      <c r="L33" s="42" t="str">
        <f t="shared" si="1"/>
        <v/>
      </c>
      <c r="M33" s="70"/>
      <c r="N33" s="63"/>
      <c r="O33" s="64"/>
      <c r="P33" s="26"/>
      <c r="Q33" s="26"/>
      <c r="R33" s="42" t="str">
        <f>IF(E33="","",VLOOKUP(H33,#REF!,3,0))</f>
        <v/>
      </c>
      <c r="S33" s="42" t="str">
        <f>IF(E33="","",#REF!-橋梁!L33)</f>
        <v/>
      </c>
      <c r="T33" s="42" t="str">
        <f t="shared" si="2"/>
        <v/>
      </c>
      <c r="U33" s="42" t="str">
        <f>IF(R33="","",VLOOKUP(R33,#REF!,2,0))</f>
        <v/>
      </c>
      <c r="V33" s="41" t="str">
        <f>IF(H33="","",VLOOKUP(H33,#REF!,2,0))</f>
        <v/>
      </c>
      <c r="W33" s="41" t="str">
        <f t="shared" si="3"/>
        <v/>
      </c>
      <c r="X33" s="41" t="str">
        <f t="shared" si="4"/>
        <v/>
      </c>
      <c r="Y33" s="77" t="str">
        <f t="shared" si="5"/>
        <v/>
      </c>
      <c r="Z33" s="77" t="str">
        <f t="shared" si="6"/>
        <v/>
      </c>
      <c r="AA33" s="43" t="str">
        <f t="shared" si="7"/>
        <v/>
      </c>
      <c r="AB33" s="23"/>
      <c r="AC33" s="23"/>
      <c r="AD33" s="23"/>
      <c r="AE33" s="23"/>
      <c r="AF33" s="41" t="str">
        <f t="shared" si="8"/>
        <v/>
      </c>
      <c r="AG33" s="88"/>
      <c r="AH33" s="26"/>
      <c r="AI33" s="26"/>
      <c r="AJ33" s="26"/>
    </row>
    <row r="34" spans="1:36">
      <c r="A34" s="42">
        <v>31</v>
      </c>
      <c r="B34" s="42" t="s">
        <v>4</v>
      </c>
      <c r="C34" s="99" t="s">
        <v>101</v>
      </c>
      <c r="D34" s="42" t="str">
        <f t="shared" si="0"/>
        <v/>
      </c>
      <c r="E34" s="99"/>
      <c r="F34" s="70"/>
      <c r="G34" s="111"/>
      <c r="H34" s="99"/>
      <c r="I34" s="99"/>
      <c r="J34" s="26" t="str">
        <f t="shared" si="9"/>
        <v>インフラ資産_</v>
      </c>
      <c r="K34" s="26"/>
      <c r="L34" s="42" t="str">
        <f t="shared" si="1"/>
        <v/>
      </c>
      <c r="M34" s="70"/>
      <c r="N34" s="63"/>
      <c r="O34" s="64"/>
      <c r="P34" s="26"/>
      <c r="Q34" s="26"/>
      <c r="R34" s="42" t="str">
        <f>IF(E34="","",VLOOKUP(H34,#REF!,3,0))</f>
        <v/>
      </c>
      <c r="S34" s="42" t="str">
        <f>IF(E34="","",#REF!-橋梁!L34)</f>
        <v/>
      </c>
      <c r="T34" s="42" t="str">
        <f t="shared" si="2"/>
        <v/>
      </c>
      <c r="U34" s="42" t="str">
        <f>IF(R34="","",VLOOKUP(R34,#REF!,2,0))</f>
        <v/>
      </c>
      <c r="V34" s="41" t="str">
        <f>IF(H34="","",VLOOKUP(H34,#REF!,2,0))</f>
        <v/>
      </c>
      <c r="W34" s="41" t="str">
        <f t="shared" si="3"/>
        <v/>
      </c>
      <c r="X34" s="41" t="str">
        <f t="shared" si="4"/>
        <v/>
      </c>
      <c r="Y34" s="77" t="str">
        <f t="shared" si="5"/>
        <v/>
      </c>
      <c r="Z34" s="77" t="str">
        <f t="shared" si="6"/>
        <v/>
      </c>
      <c r="AA34" s="43" t="str">
        <f t="shared" si="7"/>
        <v/>
      </c>
      <c r="AB34" s="23"/>
      <c r="AC34" s="23"/>
      <c r="AD34" s="23"/>
      <c r="AE34" s="23"/>
      <c r="AF34" s="41" t="str">
        <f t="shared" si="8"/>
        <v/>
      </c>
      <c r="AG34" s="88"/>
      <c r="AH34" s="26"/>
      <c r="AI34" s="26"/>
      <c r="AJ34" s="26"/>
    </row>
    <row r="35" spans="1:36">
      <c r="A35" s="42">
        <v>32</v>
      </c>
      <c r="B35" s="42" t="s">
        <v>4</v>
      </c>
      <c r="C35" s="99" t="s">
        <v>101</v>
      </c>
      <c r="D35" s="42" t="str">
        <f t="shared" si="0"/>
        <v/>
      </c>
      <c r="E35" s="99"/>
      <c r="F35" s="70"/>
      <c r="G35" s="111"/>
      <c r="H35" s="99"/>
      <c r="I35" s="99"/>
      <c r="J35" s="26" t="str">
        <f t="shared" si="9"/>
        <v>インフラ資産_</v>
      </c>
      <c r="K35" s="26"/>
      <c r="L35" s="42" t="str">
        <f t="shared" si="1"/>
        <v/>
      </c>
      <c r="M35" s="70"/>
      <c r="N35" s="63"/>
      <c r="O35" s="64"/>
      <c r="P35" s="26"/>
      <c r="Q35" s="26"/>
      <c r="R35" s="42" t="str">
        <f>IF(E35="","",VLOOKUP(H35,#REF!,3,0))</f>
        <v/>
      </c>
      <c r="S35" s="42" t="str">
        <f>IF(E35="","",#REF!-橋梁!L35)</f>
        <v/>
      </c>
      <c r="T35" s="42" t="str">
        <f t="shared" si="2"/>
        <v/>
      </c>
      <c r="U35" s="42" t="str">
        <f>IF(R35="","",VLOOKUP(R35,#REF!,2,0))</f>
        <v/>
      </c>
      <c r="V35" s="41" t="str">
        <f>IF(H35="","",VLOOKUP(H35,#REF!,2,0))</f>
        <v/>
      </c>
      <c r="W35" s="41" t="str">
        <f t="shared" si="3"/>
        <v/>
      </c>
      <c r="X35" s="41" t="str">
        <f t="shared" si="4"/>
        <v/>
      </c>
      <c r="Y35" s="77" t="str">
        <f t="shared" si="5"/>
        <v/>
      </c>
      <c r="Z35" s="77" t="str">
        <f t="shared" si="6"/>
        <v/>
      </c>
      <c r="AA35" s="43" t="str">
        <f t="shared" si="7"/>
        <v/>
      </c>
      <c r="AB35" s="23"/>
      <c r="AC35" s="23"/>
      <c r="AD35" s="23"/>
      <c r="AE35" s="23"/>
      <c r="AF35" s="41" t="str">
        <f t="shared" si="8"/>
        <v/>
      </c>
      <c r="AG35" s="88"/>
      <c r="AH35" s="26"/>
      <c r="AI35" s="26"/>
      <c r="AJ35" s="26"/>
    </row>
    <row r="36" spans="1:36">
      <c r="A36" s="42">
        <v>33</v>
      </c>
      <c r="B36" s="42" t="s">
        <v>4</v>
      </c>
      <c r="C36" s="99" t="s">
        <v>101</v>
      </c>
      <c r="D36" s="42" t="str">
        <f t="shared" si="0"/>
        <v/>
      </c>
      <c r="E36" s="99"/>
      <c r="F36" s="70"/>
      <c r="G36" s="111"/>
      <c r="H36" s="99"/>
      <c r="I36" s="99"/>
      <c r="J36" s="26" t="str">
        <f t="shared" si="9"/>
        <v>インフラ資産_</v>
      </c>
      <c r="K36" s="26"/>
      <c r="L36" s="42" t="str">
        <f t="shared" si="1"/>
        <v/>
      </c>
      <c r="M36" s="70"/>
      <c r="N36" s="63"/>
      <c r="O36" s="64"/>
      <c r="P36" s="26"/>
      <c r="Q36" s="26"/>
      <c r="R36" s="42" t="str">
        <f>IF(E36="","",VLOOKUP(H36,#REF!,3,0))</f>
        <v/>
      </c>
      <c r="S36" s="42" t="str">
        <f>IF(E36="","",#REF!-橋梁!L36)</f>
        <v/>
      </c>
      <c r="T36" s="42" t="str">
        <f t="shared" si="2"/>
        <v/>
      </c>
      <c r="U36" s="42" t="str">
        <f>IF(R36="","",VLOOKUP(R36,#REF!,2,0))</f>
        <v/>
      </c>
      <c r="V36" s="41" t="str">
        <f>IF(H36="","",VLOOKUP(H36,#REF!,2,0))</f>
        <v/>
      </c>
      <c r="W36" s="41" t="str">
        <f t="shared" si="3"/>
        <v/>
      </c>
      <c r="X36" s="41" t="str">
        <f t="shared" si="4"/>
        <v/>
      </c>
      <c r="Y36" s="77" t="str">
        <f t="shared" si="5"/>
        <v/>
      </c>
      <c r="Z36" s="77" t="str">
        <f t="shared" si="6"/>
        <v/>
      </c>
      <c r="AA36" s="43" t="str">
        <f t="shared" si="7"/>
        <v/>
      </c>
      <c r="AB36" s="23"/>
      <c r="AC36" s="23"/>
      <c r="AD36" s="23"/>
      <c r="AE36" s="23"/>
      <c r="AF36" s="41" t="str">
        <f t="shared" si="8"/>
        <v/>
      </c>
      <c r="AG36" s="88"/>
      <c r="AH36" s="26"/>
      <c r="AI36" s="26"/>
      <c r="AJ36" s="26"/>
    </row>
    <row r="37" spans="1:36">
      <c r="A37" s="42">
        <v>34</v>
      </c>
      <c r="B37" s="42" t="s">
        <v>4</v>
      </c>
      <c r="C37" s="99" t="s">
        <v>101</v>
      </c>
      <c r="D37" s="42" t="str">
        <f t="shared" si="0"/>
        <v/>
      </c>
      <c r="E37" s="99"/>
      <c r="F37" s="70"/>
      <c r="G37" s="111"/>
      <c r="H37" s="99"/>
      <c r="I37" s="99"/>
      <c r="J37" s="26" t="str">
        <f t="shared" si="9"/>
        <v>インフラ資産_</v>
      </c>
      <c r="K37" s="26"/>
      <c r="L37" s="42" t="str">
        <f t="shared" si="1"/>
        <v/>
      </c>
      <c r="M37" s="70"/>
      <c r="N37" s="63"/>
      <c r="O37" s="64"/>
      <c r="P37" s="26"/>
      <c r="Q37" s="26"/>
      <c r="R37" s="42" t="str">
        <f>IF(E37="","",VLOOKUP(H37,#REF!,3,0))</f>
        <v/>
      </c>
      <c r="S37" s="42" t="str">
        <f>IF(E37="","",#REF!-橋梁!L37)</f>
        <v/>
      </c>
      <c r="T37" s="42" t="str">
        <f t="shared" si="2"/>
        <v/>
      </c>
      <c r="U37" s="42" t="str">
        <f>IF(R37="","",VLOOKUP(R37,#REF!,2,0))</f>
        <v/>
      </c>
      <c r="V37" s="41" t="str">
        <f>IF(H37="","",VLOOKUP(H37,#REF!,2,0))</f>
        <v/>
      </c>
      <c r="W37" s="41" t="str">
        <f t="shared" si="3"/>
        <v/>
      </c>
      <c r="X37" s="41" t="str">
        <f t="shared" si="4"/>
        <v/>
      </c>
      <c r="Y37" s="77" t="str">
        <f t="shared" si="5"/>
        <v/>
      </c>
      <c r="Z37" s="77" t="str">
        <f t="shared" si="6"/>
        <v/>
      </c>
      <c r="AA37" s="43" t="str">
        <f t="shared" si="7"/>
        <v/>
      </c>
      <c r="AB37" s="23"/>
      <c r="AC37" s="23"/>
      <c r="AD37" s="23"/>
      <c r="AE37" s="23"/>
      <c r="AF37" s="41" t="str">
        <f t="shared" si="8"/>
        <v/>
      </c>
      <c r="AG37" s="88"/>
      <c r="AH37" s="26"/>
      <c r="AI37" s="26"/>
      <c r="AJ37" s="26"/>
    </row>
    <row r="38" spans="1:36">
      <c r="A38" s="42">
        <v>35</v>
      </c>
      <c r="B38" s="42" t="s">
        <v>4</v>
      </c>
      <c r="C38" s="99" t="s">
        <v>101</v>
      </c>
      <c r="D38" s="42" t="str">
        <f t="shared" si="0"/>
        <v/>
      </c>
      <c r="E38" s="99"/>
      <c r="F38" s="70"/>
      <c r="G38" s="111"/>
      <c r="H38" s="99"/>
      <c r="I38" s="99"/>
      <c r="J38" s="26" t="str">
        <f t="shared" si="9"/>
        <v>インフラ資産_</v>
      </c>
      <c r="K38" s="26"/>
      <c r="L38" s="42" t="str">
        <f t="shared" si="1"/>
        <v/>
      </c>
      <c r="M38" s="70"/>
      <c r="N38" s="63"/>
      <c r="O38" s="64"/>
      <c r="P38" s="26"/>
      <c r="Q38" s="26"/>
      <c r="R38" s="42" t="str">
        <f>IF(E38="","",VLOOKUP(H38,#REF!,3,0))</f>
        <v/>
      </c>
      <c r="S38" s="42" t="str">
        <f>IF(E38="","",#REF!-橋梁!L38)</f>
        <v/>
      </c>
      <c r="T38" s="42" t="str">
        <f t="shared" si="2"/>
        <v/>
      </c>
      <c r="U38" s="42" t="str">
        <f>IF(R38="","",VLOOKUP(R38,#REF!,2,0))</f>
        <v/>
      </c>
      <c r="V38" s="41" t="str">
        <f>IF(H38="","",VLOOKUP(H38,#REF!,2,0))</f>
        <v/>
      </c>
      <c r="W38" s="41" t="str">
        <f t="shared" si="3"/>
        <v/>
      </c>
      <c r="X38" s="41" t="str">
        <f t="shared" si="4"/>
        <v/>
      </c>
      <c r="Y38" s="77" t="str">
        <f t="shared" si="5"/>
        <v/>
      </c>
      <c r="Z38" s="77" t="str">
        <f t="shared" si="6"/>
        <v/>
      </c>
      <c r="AA38" s="43" t="str">
        <f t="shared" si="7"/>
        <v/>
      </c>
      <c r="AB38" s="23"/>
      <c r="AC38" s="23"/>
      <c r="AD38" s="23"/>
      <c r="AE38" s="23"/>
      <c r="AF38" s="41" t="str">
        <f t="shared" si="8"/>
        <v/>
      </c>
      <c r="AG38" s="88"/>
      <c r="AH38" s="26"/>
      <c r="AI38" s="26"/>
      <c r="AJ38" s="26"/>
    </row>
    <row r="39" spans="1:36">
      <c r="A39" s="42">
        <v>36</v>
      </c>
      <c r="B39" s="42" t="s">
        <v>4</v>
      </c>
      <c r="C39" s="99" t="s">
        <v>101</v>
      </c>
      <c r="D39" s="42" t="str">
        <f t="shared" si="0"/>
        <v/>
      </c>
      <c r="E39" s="99"/>
      <c r="F39" s="70"/>
      <c r="G39" s="111"/>
      <c r="H39" s="99"/>
      <c r="I39" s="99"/>
      <c r="J39" s="26" t="str">
        <f t="shared" si="9"/>
        <v>インフラ資産_</v>
      </c>
      <c r="K39" s="26"/>
      <c r="L39" s="42" t="str">
        <f t="shared" si="1"/>
        <v/>
      </c>
      <c r="M39" s="70"/>
      <c r="N39" s="63"/>
      <c r="O39" s="64"/>
      <c r="P39" s="26"/>
      <c r="Q39" s="26"/>
      <c r="R39" s="42" t="str">
        <f>IF(E39="","",VLOOKUP(H39,#REF!,3,0))</f>
        <v/>
      </c>
      <c r="S39" s="42" t="str">
        <f>IF(E39="","",#REF!-橋梁!L39)</f>
        <v/>
      </c>
      <c r="T39" s="42" t="str">
        <f t="shared" si="2"/>
        <v/>
      </c>
      <c r="U39" s="42" t="str">
        <f>IF(R39="","",VLOOKUP(R39,#REF!,2,0))</f>
        <v/>
      </c>
      <c r="V39" s="41" t="str">
        <f>IF(H39="","",VLOOKUP(H39,#REF!,2,0))</f>
        <v/>
      </c>
      <c r="W39" s="41" t="str">
        <f t="shared" si="3"/>
        <v/>
      </c>
      <c r="X39" s="41" t="str">
        <f t="shared" si="4"/>
        <v/>
      </c>
      <c r="Y39" s="77" t="str">
        <f t="shared" si="5"/>
        <v/>
      </c>
      <c r="Z39" s="77" t="str">
        <f t="shared" si="6"/>
        <v/>
      </c>
      <c r="AA39" s="43" t="str">
        <f t="shared" si="7"/>
        <v/>
      </c>
      <c r="AB39" s="23"/>
      <c r="AC39" s="23"/>
      <c r="AD39" s="23"/>
      <c r="AE39" s="23"/>
      <c r="AF39" s="41" t="str">
        <f t="shared" si="8"/>
        <v/>
      </c>
      <c r="AG39" s="88"/>
      <c r="AH39" s="26"/>
      <c r="AI39" s="26"/>
      <c r="AJ39" s="26"/>
    </row>
    <row r="40" spans="1:36">
      <c r="A40" s="42">
        <v>37</v>
      </c>
      <c r="B40" s="42" t="s">
        <v>4</v>
      </c>
      <c r="C40" s="99" t="s">
        <v>101</v>
      </c>
      <c r="D40" s="42" t="str">
        <f t="shared" si="0"/>
        <v/>
      </c>
      <c r="E40" s="99"/>
      <c r="F40" s="70"/>
      <c r="G40" s="111"/>
      <c r="H40" s="99"/>
      <c r="I40" s="99"/>
      <c r="J40" s="26" t="str">
        <f t="shared" si="9"/>
        <v>インフラ資産_</v>
      </c>
      <c r="K40" s="26"/>
      <c r="L40" s="42" t="str">
        <f t="shared" si="1"/>
        <v/>
      </c>
      <c r="M40" s="70"/>
      <c r="N40" s="63"/>
      <c r="O40" s="64"/>
      <c r="P40" s="26"/>
      <c r="Q40" s="26"/>
      <c r="R40" s="42" t="str">
        <f>IF(E40="","",VLOOKUP(H40,#REF!,3,0))</f>
        <v/>
      </c>
      <c r="S40" s="42" t="str">
        <f>IF(E40="","",#REF!-橋梁!L40)</f>
        <v/>
      </c>
      <c r="T40" s="42" t="str">
        <f t="shared" si="2"/>
        <v/>
      </c>
      <c r="U40" s="42" t="str">
        <f>IF(R40="","",VLOOKUP(R40,#REF!,2,0))</f>
        <v/>
      </c>
      <c r="V40" s="41" t="str">
        <f>IF(H40="","",VLOOKUP(H40,#REF!,2,0))</f>
        <v/>
      </c>
      <c r="W40" s="41" t="str">
        <f t="shared" si="3"/>
        <v/>
      </c>
      <c r="X40" s="41" t="str">
        <f t="shared" si="4"/>
        <v/>
      </c>
      <c r="Y40" s="77" t="str">
        <f t="shared" si="5"/>
        <v/>
      </c>
      <c r="Z40" s="77" t="str">
        <f t="shared" si="6"/>
        <v/>
      </c>
      <c r="AA40" s="43" t="str">
        <f t="shared" si="7"/>
        <v/>
      </c>
      <c r="AB40" s="23"/>
      <c r="AC40" s="23"/>
      <c r="AD40" s="23"/>
      <c r="AE40" s="23"/>
      <c r="AF40" s="41" t="str">
        <f t="shared" si="8"/>
        <v/>
      </c>
      <c r="AG40" s="88"/>
      <c r="AH40" s="26"/>
      <c r="AI40" s="26"/>
      <c r="AJ40" s="26"/>
    </row>
    <row r="41" spans="1:36">
      <c r="A41" s="42">
        <v>38</v>
      </c>
      <c r="B41" s="42" t="s">
        <v>4</v>
      </c>
      <c r="C41" s="99" t="s">
        <v>101</v>
      </c>
      <c r="D41" s="42" t="str">
        <f t="shared" si="0"/>
        <v/>
      </c>
      <c r="E41" s="99"/>
      <c r="F41" s="70"/>
      <c r="G41" s="111"/>
      <c r="H41" s="99"/>
      <c r="I41" s="99"/>
      <c r="J41" s="26" t="str">
        <f t="shared" si="9"/>
        <v>インフラ資産_</v>
      </c>
      <c r="K41" s="26"/>
      <c r="L41" s="42" t="str">
        <f t="shared" si="1"/>
        <v/>
      </c>
      <c r="M41" s="70"/>
      <c r="N41" s="63"/>
      <c r="O41" s="64"/>
      <c r="P41" s="26"/>
      <c r="Q41" s="26"/>
      <c r="R41" s="42" t="str">
        <f>IF(E41="","",VLOOKUP(H41,#REF!,3,0))</f>
        <v/>
      </c>
      <c r="S41" s="42" t="str">
        <f>IF(E41="","",#REF!-橋梁!L41)</f>
        <v/>
      </c>
      <c r="T41" s="42" t="str">
        <f t="shared" si="2"/>
        <v/>
      </c>
      <c r="U41" s="42" t="str">
        <f>IF(R41="","",VLOOKUP(R41,#REF!,2,0))</f>
        <v/>
      </c>
      <c r="V41" s="41" t="str">
        <f>IF(H41="","",VLOOKUP(H41,#REF!,2,0))</f>
        <v/>
      </c>
      <c r="W41" s="41" t="str">
        <f t="shared" si="3"/>
        <v/>
      </c>
      <c r="X41" s="41" t="str">
        <f t="shared" si="4"/>
        <v/>
      </c>
      <c r="Y41" s="77" t="str">
        <f t="shared" si="5"/>
        <v/>
      </c>
      <c r="Z41" s="77" t="str">
        <f t="shared" si="6"/>
        <v/>
      </c>
      <c r="AA41" s="43" t="str">
        <f t="shared" si="7"/>
        <v/>
      </c>
      <c r="AB41" s="23"/>
      <c r="AC41" s="23"/>
      <c r="AD41" s="23"/>
      <c r="AE41" s="23"/>
      <c r="AF41" s="41" t="str">
        <f t="shared" si="8"/>
        <v/>
      </c>
      <c r="AG41" s="88"/>
      <c r="AH41" s="26"/>
      <c r="AI41" s="26"/>
      <c r="AJ41" s="26"/>
    </row>
    <row r="42" spans="1:36">
      <c r="A42" s="42">
        <v>39</v>
      </c>
      <c r="B42" s="42" t="s">
        <v>4</v>
      </c>
      <c r="C42" s="99" t="s">
        <v>101</v>
      </c>
      <c r="D42" s="42" t="str">
        <f t="shared" si="0"/>
        <v/>
      </c>
      <c r="E42" s="99"/>
      <c r="F42" s="70"/>
      <c r="G42" s="111"/>
      <c r="H42" s="99"/>
      <c r="I42" s="99"/>
      <c r="J42" s="26" t="str">
        <f t="shared" si="9"/>
        <v>インフラ資産_</v>
      </c>
      <c r="K42" s="26"/>
      <c r="L42" s="42" t="str">
        <f t="shared" si="1"/>
        <v/>
      </c>
      <c r="M42" s="70"/>
      <c r="N42" s="63"/>
      <c r="O42" s="64"/>
      <c r="P42" s="26"/>
      <c r="Q42" s="26"/>
      <c r="R42" s="42" t="str">
        <f>IF(E42="","",VLOOKUP(H42,#REF!,3,0))</f>
        <v/>
      </c>
      <c r="S42" s="42" t="str">
        <f>IF(E42="","",#REF!-橋梁!L42)</f>
        <v/>
      </c>
      <c r="T42" s="42" t="str">
        <f t="shared" si="2"/>
        <v/>
      </c>
      <c r="U42" s="42" t="str">
        <f>IF(R42="","",VLOOKUP(R42,#REF!,2,0))</f>
        <v/>
      </c>
      <c r="V42" s="41" t="str">
        <f>IF(H42="","",VLOOKUP(H42,#REF!,2,0))</f>
        <v/>
      </c>
      <c r="W42" s="41" t="str">
        <f t="shared" si="3"/>
        <v/>
      </c>
      <c r="X42" s="41" t="str">
        <f t="shared" si="4"/>
        <v/>
      </c>
      <c r="Y42" s="77" t="str">
        <f t="shared" si="5"/>
        <v/>
      </c>
      <c r="Z42" s="77" t="str">
        <f t="shared" si="6"/>
        <v/>
      </c>
      <c r="AA42" s="43" t="str">
        <f t="shared" si="7"/>
        <v/>
      </c>
      <c r="AB42" s="23"/>
      <c r="AC42" s="23"/>
      <c r="AD42" s="23"/>
      <c r="AE42" s="23"/>
      <c r="AF42" s="41" t="str">
        <f t="shared" si="8"/>
        <v/>
      </c>
      <c r="AG42" s="88"/>
      <c r="AH42" s="26"/>
      <c r="AI42" s="26"/>
      <c r="AJ42" s="26"/>
    </row>
    <row r="43" spans="1:36">
      <c r="A43" s="42">
        <v>40</v>
      </c>
      <c r="B43" s="42" t="s">
        <v>4</v>
      </c>
      <c r="C43" s="99" t="s">
        <v>101</v>
      </c>
      <c r="D43" s="42" t="str">
        <f t="shared" si="0"/>
        <v/>
      </c>
      <c r="E43" s="99"/>
      <c r="F43" s="70"/>
      <c r="G43" s="111"/>
      <c r="H43" s="99"/>
      <c r="I43" s="99"/>
      <c r="J43" s="26" t="str">
        <f t="shared" si="9"/>
        <v>インフラ資産_</v>
      </c>
      <c r="K43" s="26"/>
      <c r="L43" s="42" t="str">
        <f t="shared" si="1"/>
        <v/>
      </c>
      <c r="M43" s="70"/>
      <c r="N43" s="63"/>
      <c r="O43" s="64"/>
      <c r="P43" s="26"/>
      <c r="Q43" s="26"/>
      <c r="R43" s="42" t="str">
        <f>IF(E43="","",VLOOKUP(H43,#REF!,3,0))</f>
        <v/>
      </c>
      <c r="S43" s="42" t="str">
        <f>IF(E43="","",#REF!-橋梁!L43)</f>
        <v/>
      </c>
      <c r="T43" s="42" t="str">
        <f t="shared" si="2"/>
        <v/>
      </c>
      <c r="U43" s="42" t="str">
        <f>IF(R43="","",VLOOKUP(R43,#REF!,2,0))</f>
        <v/>
      </c>
      <c r="V43" s="41" t="str">
        <f>IF(H43="","",VLOOKUP(H43,#REF!,2,0))</f>
        <v/>
      </c>
      <c r="W43" s="41" t="str">
        <f t="shared" si="3"/>
        <v/>
      </c>
      <c r="X43" s="41" t="str">
        <f t="shared" si="4"/>
        <v/>
      </c>
      <c r="Y43" s="77" t="str">
        <f t="shared" si="5"/>
        <v/>
      </c>
      <c r="Z43" s="77" t="str">
        <f t="shared" si="6"/>
        <v/>
      </c>
      <c r="AA43" s="43" t="str">
        <f t="shared" si="7"/>
        <v/>
      </c>
      <c r="AB43" s="23"/>
      <c r="AC43" s="23"/>
      <c r="AD43" s="23"/>
      <c r="AE43" s="23"/>
      <c r="AF43" s="41" t="str">
        <f t="shared" si="8"/>
        <v/>
      </c>
      <c r="AG43" s="88"/>
      <c r="AH43" s="26"/>
      <c r="AI43" s="26"/>
      <c r="AJ43" s="26"/>
    </row>
    <row r="44" spans="1:36">
      <c r="A44" s="42">
        <v>41</v>
      </c>
      <c r="B44" s="42" t="s">
        <v>4</v>
      </c>
      <c r="C44" s="99" t="s">
        <v>101</v>
      </c>
      <c r="D44" s="42" t="str">
        <f t="shared" si="0"/>
        <v/>
      </c>
      <c r="E44" s="99"/>
      <c r="F44" s="70"/>
      <c r="G44" s="111"/>
      <c r="H44" s="99"/>
      <c r="I44" s="99"/>
      <c r="J44" s="26" t="str">
        <f t="shared" si="9"/>
        <v>インフラ資産_</v>
      </c>
      <c r="K44" s="26"/>
      <c r="L44" s="42" t="str">
        <f t="shared" si="1"/>
        <v/>
      </c>
      <c r="M44" s="70"/>
      <c r="N44" s="63"/>
      <c r="O44" s="64"/>
      <c r="P44" s="26"/>
      <c r="Q44" s="26"/>
      <c r="R44" s="42" t="str">
        <f>IF(E44="","",VLOOKUP(H44,#REF!,3,0))</f>
        <v/>
      </c>
      <c r="S44" s="42" t="str">
        <f>IF(E44="","",#REF!-橋梁!L44)</f>
        <v/>
      </c>
      <c r="T44" s="42" t="str">
        <f t="shared" si="2"/>
        <v/>
      </c>
      <c r="U44" s="42" t="str">
        <f>IF(R44="","",VLOOKUP(R44,#REF!,2,0))</f>
        <v/>
      </c>
      <c r="V44" s="41" t="str">
        <f>IF(H44="","",VLOOKUP(H44,#REF!,2,0))</f>
        <v/>
      </c>
      <c r="W44" s="41" t="str">
        <f t="shared" si="3"/>
        <v/>
      </c>
      <c r="X44" s="41" t="str">
        <f t="shared" si="4"/>
        <v/>
      </c>
      <c r="Y44" s="77" t="str">
        <f t="shared" si="5"/>
        <v/>
      </c>
      <c r="Z44" s="77" t="str">
        <f t="shared" si="6"/>
        <v/>
      </c>
      <c r="AA44" s="43" t="str">
        <f t="shared" si="7"/>
        <v/>
      </c>
      <c r="AB44" s="23"/>
      <c r="AC44" s="23"/>
      <c r="AD44" s="23"/>
      <c r="AE44" s="23"/>
      <c r="AF44" s="41" t="str">
        <f t="shared" si="8"/>
        <v/>
      </c>
      <c r="AG44" s="88"/>
      <c r="AH44" s="26"/>
      <c r="AI44" s="26"/>
      <c r="AJ44" s="26"/>
    </row>
    <row r="45" spans="1:36">
      <c r="A45" s="42">
        <v>42</v>
      </c>
      <c r="B45" s="42" t="s">
        <v>4</v>
      </c>
      <c r="C45" s="99" t="s">
        <v>101</v>
      </c>
      <c r="D45" s="42" t="str">
        <f t="shared" si="0"/>
        <v/>
      </c>
      <c r="E45" s="99"/>
      <c r="F45" s="70"/>
      <c r="G45" s="111"/>
      <c r="H45" s="99"/>
      <c r="I45" s="99"/>
      <c r="J45" s="26" t="str">
        <f t="shared" si="9"/>
        <v>インフラ資産_</v>
      </c>
      <c r="K45" s="26"/>
      <c r="L45" s="42" t="str">
        <f t="shared" si="1"/>
        <v/>
      </c>
      <c r="M45" s="70"/>
      <c r="N45" s="63"/>
      <c r="O45" s="64"/>
      <c r="P45" s="26"/>
      <c r="Q45" s="26"/>
      <c r="R45" s="42" t="str">
        <f>IF(E45="","",VLOOKUP(H45,#REF!,3,0))</f>
        <v/>
      </c>
      <c r="S45" s="42" t="str">
        <f>IF(E45="","",#REF!-橋梁!L45)</f>
        <v/>
      </c>
      <c r="T45" s="42" t="str">
        <f t="shared" si="2"/>
        <v/>
      </c>
      <c r="U45" s="42" t="str">
        <f>IF(R45="","",VLOOKUP(R45,#REF!,2,0))</f>
        <v/>
      </c>
      <c r="V45" s="41" t="str">
        <f>IF(H45="","",VLOOKUP(H45,#REF!,2,0))</f>
        <v/>
      </c>
      <c r="W45" s="41" t="str">
        <f t="shared" si="3"/>
        <v/>
      </c>
      <c r="X45" s="41" t="str">
        <f t="shared" si="4"/>
        <v/>
      </c>
      <c r="Y45" s="77" t="str">
        <f t="shared" si="5"/>
        <v/>
      </c>
      <c r="Z45" s="77" t="str">
        <f t="shared" si="6"/>
        <v/>
      </c>
      <c r="AA45" s="43" t="str">
        <f t="shared" si="7"/>
        <v/>
      </c>
      <c r="AB45" s="23"/>
      <c r="AC45" s="23"/>
      <c r="AD45" s="23"/>
      <c r="AE45" s="23"/>
      <c r="AF45" s="41" t="str">
        <f t="shared" si="8"/>
        <v/>
      </c>
      <c r="AG45" s="88"/>
      <c r="AH45" s="26"/>
      <c r="AI45" s="26"/>
      <c r="AJ45" s="26"/>
    </row>
    <row r="46" spans="1:36">
      <c r="A46" s="42">
        <v>43</v>
      </c>
      <c r="B46" s="42" t="s">
        <v>4</v>
      </c>
      <c r="C46" s="99" t="s">
        <v>101</v>
      </c>
      <c r="D46" s="42" t="str">
        <f t="shared" si="0"/>
        <v/>
      </c>
      <c r="E46" s="99"/>
      <c r="F46" s="70"/>
      <c r="G46" s="111"/>
      <c r="H46" s="99"/>
      <c r="I46" s="99"/>
      <c r="J46" s="26" t="str">
        <f t="shared" si="9"/>
        <v>インフラ資産_</v>
      </c>
      <c r="K46" s="26"/>
      <c r="L46" s="42" t="str">
        <f t="shared" si="1"/>
        <v/>
      </c>
      <c r="M46" s="70"/>
      <c r="N46" s="63"/>
      <c r="O46" s="64"/>
      <c r="P46" s="26"/>
      <c r="Q46" s="26"/>
      <c r="R46" s="42" t="str">
        <f>IF(E46="","",VLOOKUP(H46,#REF!,3,0))</f>
        <v/>
      </c>
      <c r="S46" s="42" t="str">
        <f>IF(E46="","",#REF!-橋梁!L46)</f>
        <v/>
      </c>
      <c r="T46" s="42" t="str">
        <f t="shared" si="2"/>
        <v/>
      </c>
      <c r="U46" s="42" t="str">
        <f>IF(R46="","",VLOOKUP(R46,#REF!,2,0))</f>
        <v/>
      </c>
      <c r="V46" s="41" t="str">
        <f>IF(H46="","",VLOOKUP(H46,#REF!,2,0))</f>
        <v/>
      </c>
      <c r="W46" s="41" t="str">
        <f t="shared" si="3"/>
        <v/>
      </c>
      <c r="X46" s="41" t="str">
        <f t="shared" si="4"/>
        <v/>
      </c>
      <c r="Y46" s="77" t="str">
        <f t="shared" si="5"/>
        <v/>
      </c>
      <c r="Z46" s="77" t="str">
        <f t="shared" si="6"/>
        <v/>
      </c>
      <c r="AA46" s="43" t="str">
        <f t="shared" si="7"/>
        <v/>
      </c>
      <c r="AB46" s="23"/>
      <c r="AC46" s="23"/>
      <c r="AD46" s="23"/>
      <c r="AE46" s="23"/>
      <c r="AF46" s="41" t="str">
        <f t="shared" si="8"/>
        <v/>
      </c>
      <c r="AG46" s="88"/>
      <c r="AH46" s="26"/>
      <c r="AI46" s="26"/>
      <c r="AJ46" s="26"/>
    </row>
    <row r="47" spans="1:36">
      <c r="A47" s="42">
        <v>44</v>
      </c>
      <c r="B47" s="42" t="s">
        <v>4</v>
      </c>
      <c r="C47" s="99" t="s">
        <v>101</v>
      </c>
      <c r="D47" s="42" t="str">
        <f t="shared" si="0"/>
        <v/>
      </c>
      <c r="E47" s="99"/>
      <c r="F47" s="70"/>
      <c r="G47" s="111"/>
      <c r="H47" s="99"/>
      <c r="I47" s="99"/>
      <c r="J47" s="26" t="str">
        <f t="shared" si="9"/>
        <v>インフラ資産_</v>
      </c>
      <c r="K47" s="26"/>
      <c r="L47" s="42" t="str">
        <f t="shared" si="1"/>
        <v/>
      </c>
      <c r="M47" s="70"/>
      <c r="N47" s="63"/>
      <c r="O47" s="64"/>
      <c r="P47" s="26"/>
      <c r="Q47" s="26"/>
      <c r="R47" s="42" t="str">
        <f>IF(E47="","",VLOOKUP(H47,#REF!,3,0))</f>
        <v/>
      </c>
      <c r="S47" s="42" t="str">
        <f>IF(E47="","",#REF!-橋梁!L47)</f>
        <v/>
      </c>
      <c r="T47" s="42" t="str">
        <f t="shared" si="2"/>
        <v/>
      </c>
      <c r="U47" s="42" t="str">
        <f>IF(R47="","",VLOOKUP(R47,#REF!,2,0))</f>
        <v/>
      </c>
      <c r="V47" s="41" t="str">
        <f>IF(H47="","",VLOOKUP(H47,#REF!,2,0))</f>
        <v/>
      </c>
      <c r="W47" s="41" t="str">
        <f t="shared" si="3"/>
        <v/>
      </c>
      <c r="X47" s="41" t="str">
        <f t="shared" si="4"/>
        <v/>
      </c>
      <c r="Y47" s="77" t="str">
        <f t="shared" si="5"/>
        <v/>
      </c>
      <c r="Z47" s="77" t="str">
        <f t="shared" si="6"/>
        <v/>
      </c>
      <c r="AA47" s="43" t="str">
        <f t="shared" si="7"/>
        <v/>
      </c>
      <c r="AB47" s="23"/>
      <c r="AC47" s="23"/>
      <c r="AD47" s="23"/>
      <c r="AE47" s="23"/>
      <c r="AF47" s="41" t="str">
        <f t="shared" si="8"/>
        <v/>
      </c>
      <c r="AG47" s="88"/>
      <c r="AH47" s="26"/>
      <c r="AI47" s="26"/>
      <c r="AJ47" s="26"/>
    </row>
    <row r="48" spans="1:36">
      <c r="A48" s="42">
        <v>45</v>
      </c>
      <c r="B48" s="42" t="s">
        <v>4</v>
      </c>
      <c r="C48" s="99" t="s">
        <v>101</v>
      </c>
      <c r="D48" s="42" t="str">
        <f t="shared" si="0"/>
        <v/>
      </c>
      <c r="E48" s="99"/>
      <c r="F48" s="70"/>
      <c r="G48" s="111"/>
      <c r="H48" s="99"/>
      <c r="I48" s="99"/>
      <c r="J48" s="26" t="str">
        <f t="shared" si="9"/>
        <v>インフラ資産_</v>
      </c>
      <c r="K48" s="26"/>
      <c r="L48" s="42" t="str">
        <f t="shared" si="1"/>
        <v/>
      </c>
      <c r="M48" s="70"/>
      <c r="N48" s="63"/>
      <c r="O48" s="64"/>
      <c r="P48" s="26"/>
      <c r="Q48" s="26"/>
      <c r="R48" s="42" t="str">
        <f>IF(E48="","",VLOOKUP(H48,#REF!,3,0))</f>
        <v/>
      </c>
      <c r="S48" s="42" t="str">
        <f>IF(E48="","",#REF!-橋梁!L48)</f>
        <v/>
      </c>
      <c r="T48" s="42" t="str">
        <f t="shared" si="2"/>
        <v/>
      </c>
      <c r="U48" s="42" t="str">
        <f>IF(R48="","",VLOOKUP(R48,#REF!,2,0))</f>
        <v/>
      </c>
      <c r="V48" s="41" t="str">
        <f>IF(H48="","",VLOOKUP(H48,#REF!,2,0))</f>
        <v/>
      </c>
      <c r="W48" s="41" t="str">
        <f t="shared" si="3"/>
        <v/>
      </c>
      <c r="X48" s="41" t="str">
        <f t="shared" si="4"/>
        <v/>
      </c>
      <c r="Y48" s="77" t="str">
        <f t="shared" si="5"/>
        <v/>
      </c>
      <c r="Z48" s="77" t="str">
        <f t="shared" si="6"/>
        <v/>
      </c>
      <c r="AA48" s="43" t="str">
        <f t="shared" si="7"/>
        <v/>
      </c>
      <c r="AB48" s="23"/>
      <c r="AC48" s="23"/>
      <c r="AD48" s="23"/>
      <c r="AE48" s="23"/>
      <c r="AF48" s="41" t="str">
        <f t="shared" si="8"/>
        <v/>
      </c>
      <c r="AG48" s="88"/>
      <c r="AH48" s="26"/>
      <c r="AI48" s="26"/>
      <c r="AJ48" s="26"/>
    </row>
    <row r="49" spans="1:36">
      <c r="A49" s="42">
        <v>46</v>
      </c>
      <c r="B49" s="42" t="s">
        <v>4</v>
      </c>
      <c r="C49" s="99" t="s">
        <v>101</v>
      </c>
      <c r="D49" s="42" t="str">
        <f t="shared" si="0"/>
        <v/>
      </c>
      <c r="E49" s="99"/>
      <c r="F49" s="70"/>
      <c r="G49" s="111"/>
      <c r="H49" s="99"/>
      <c r="I49" s="99"/>
      <c r="J49" s="26" t="str">
        <f t="shared" si="9"/>
        <v>インフラ資産_</v>
      </c>
      <c r="K49" s="26"/>
      <c r="L49" s="42" t="str">
        <f t="shared" si="1"/>
        <v/>
      </c>
      <c r="M49" s="70"/>
      <c r="N49" s="63"/>
      <c r="O49" s="64"/>
      <c r="P49" s="26"/>
      <c r="Q49" s="26"/>
      <c r="R49" s="42" t="str">
        <f>IF(E49="","",VLOOKUP(H49,#REF!,3,0))</f>
        <v/>
      </c>
      <c r="S49" s="42" t="str">
        <f>IF(E49="","",#REF!-橋梁!L49)</f>
        <v/>
      </c>
      <c r="T49" s="42" t="str">
        <f t="shared" si="2"/>
        <v/>
      </c>
      <c r="U49" s="42" t="str">
        <f>IF(R49="","",VLOOKUP(R49,#REF!,2,0))</f>
        <v/>
      </c>
      <c r="V49" s="41" t="str">
        <f>IF(H49="","",VLOOKUP(H49,#REF!,2,0))</f>
        <v/>
      </c>
      <c r="W49" s="41" t="str">
        <f t="shared" si="3"/>
        <v/>
      </c>
      <c r="X49" s="41" t="str">
        <f t="shared" si="4"/>
        <v/>
      </c>
      <c r="Y49" s="77" t="str">
        <f t="shared" si="5"/>
        <v/>
      </c>
      <c r="Z49" s="77" t="str">
        <f t="shared" si="6"/>
        <v/>
      </c>
      <c r="AA49" s="43" t="str">
        <f t="shared" si="7"/>
        <v/>
      </c>
      <c r="AB49" s="23"/>
      <c r="AC49" s="23"/>
      <c r="AD49" s="23"/>
      <c r="AE49" s="23"/>
      <c r="AF49" s="41" t="str">
        <f t="shared" si="8"/>
        <v/>
      </c>
      <c r="AG49" s="88"/>
      <c r="AH49" s="26"/>
      <c r="AI49" s="26"/>
      <c r="AJ49" s="26"/>
    </row>
    <row r="50" spans="1:36">
      <c r="A50" s="42">
        <v>47</v>
      </c>
      <c r="B50" s="42" t="s">
        <v>4</v>
      </c>
      <c r="C50" s="99" t="s">
        <v>101</v>
      </c>
      <c r="D50" s="42" t="str">
        <f t="shared" si="0"/>
        <v/>
      </c>
      <c r="E50" s="99"/>
      <c r="F50" s="70"/>
      <c r="G50" s="111"/>
      <c r="H50" s="99"/>
      <c r="I50" s="99"/>
      <c r="J50" s="26" t="str">
        <f t="shared" si="9"/>
        <v>インフラ資産_</v>
      </c>
      <c r="K50" s="26"/>
      <c r="L50" s="42" t="str">
        <f t="shared" si="1"/>
        <v/>
      </c>
      <c r="M50" s="70"/>
      <c r="N50" s="63"/>
      <c r="O50" s="64"/>
      <c r="P50" s="26"/>
      <c r="Q50" s="26"/>
      <c r="R50" s="42" t="str">
        <f>IF(E50="","",VLOOKUP(H50,#REF!,3,0))</f>
        <v/>
      </c>
      <c r="S50" s="42" t="str">
        <f>IF(E50="","",#REF!-橋梁!L50)</f>
        <v/>
      </c>
      <c r="T50" s="42" t="str">
        <f t="shared" si="2"/>
        <v/>
      </c>
      <c r="U50" s="42" t="str">
        <f>IF(R50="","",VLOOKUP(R50,#REF!,2,0))</f>
        <v/>
      </c>
      <c r="V50" s="41" t="str">
        <f>IF(H50="","",VLOOKUP(H50,#REF!,2,0))</f>
        <v/>
      </c>
      <c r="W50" s="41" t="str">
        <f t="shared" si="3"/>
        <v/>
      </c>
      <c r="X50" s="41" t="str">
        <f t="shared" si="4"/>
        <v/>
      </c>
      <c r="Y50" s="77" t="str">
        <f t="shared" si="5"/>
        <v/>
      </c>
      <c r="Z50" s="77" t="str">
        <f t="shared" si="6"/>
        <v/>
      </c>
      <c r="AA50" s="43" t="str">
        <f t="shared" si="7"/>
        <v/>
      </c>
      <c r="AB50" s="23"/>
      <c r="AC50" s="23"/>
      <c r="AD50" s="23"/>
      <c r="AE50" s="23"/>
      <c r="AF50" s="41" t="str">
        <f t="shared" si="8"/>
        <v/>
      </c>
      <c r="AG50" s="88"/>
      <c r="AH50" s="26"/>
      <c r="AI50" s="26"/>
      <c r="AJ50" s="26"/>
    </row>
    <row r="51" spans="1:36">
      <c r="A51" s="42">
        <v>48</v>
      </c>
      <c r="B51" s="42" t="s">
        <v>4</v>
      </c>
      <c r="C51" s="99" t="s">
        <v>101</v>
      </c>
      <c r="D51" s="42" t="str">
        <f t="shared" si="0"/>
        <v/>
      </c>
      <c r="E51" s="99"/>
      <c r="F51" s="70"/>
      <c r="G51" s="111"/>
      <c r="H51" s="99"/>
      <c r="I51" s="99"/>
      <c r="J51" s="26" t="str">
        <f t="shared" si="9"/>
        <v>インフラ資産_</v>
      </c>
      <c r="K51" s="26"/>
      <c r="L51" s="42" t="str">
        <f t="shared" si="1"/>
        <v/>
      </c>
      <c r="M51" s="70"/>
      <c r="N51" s="63"/>
      <c r="O51" s="64"/>
      <c r="P51" s="26"/>
      <c r="Q51" s="26"/>
      <c r="R51" s="42" t="str">
        <f>IF(E51="","",VLOOKUP(H51,#REF!,3,0))</f>
        <v/>
      </c>
      <c r="S51" s="42" t="str">
        <f>IF(E51="","",#REF!-橋梁!L51)</f>
        <v/>
      </c>
      <c r="T51" s="42" t="str">
        <f t="shared" si="2"/>
        <v/>
      </c>
      <c r="U51" s="42" t="str">
        <f>IF(R51="","",VLOOKUP(R51,#REF!,2,0))</f>
        <v/>
      </c>
      <c r="V51" s="41" t="str">
        <f>IF(H51="","",VLOOKUP(H51,#REF!,2,0))</f>
        <v/>
      </c>
      <c r="W51" s="41" t="str">
        <f t="shared" si="3"/>
        <v/>
      </c>
      <c r="X51" s="41" t="str">
        <f t="shared" si="4"/>
        <v/>
      </c>
      <c r="Y51" s="77" t="str">
        <f t="shared" si="5"/>
        <v/>
      </c>
      <c r="Z51" s="77" t="str">
        <f t="shared" si="6"/>
        <v/>
      </c>
      <c r="AA51" s="43" t="str">
        <f t="shared" si="7"/>
        <v/>
      </c>
      <c r="AB51" s="23"/>
      <c r="AC51" s="23"/>
      <c r="AD51" s="23"/>
      <c r="AE51" s="23"/>
      <c r="AF51" s="41" t="str">
        <f t="shared" si="8"/>
        <v/>
      </c>
      <c r="AG51" s="88"/>
      <c r="AH51" s="26"/>
      <c r="AI51" s="26"/>
      <c r="AJ51" s="26"/>
    </row>
    <row r="52" spans="1:36">
      <c r="A52" s="42">
        <v>49</v>
      </c>
      <c r="B52" s="42" t="s">
        <v>4</v>
      </c>
      <c r="C52" s="99" t="s">
        <v>101</v>
      </c>
      <c r="D52" s="42" t="str">
        <f t="shared" si="0"/>
        <v/>
      </c>
      <c r="E52" s="99"/>
      <c r="F52" s="70"/>
      <c r="G52" s="111"/>
      <c r="H52" s="99"/>
      <c r="I52" s="99"/>
      <c r="J52" s="26" t="str">
        <f t="shared" si="9"/>
        <v>インフラ資産_</v>
      </c>
      <c r="K52" s="26"/>
      <c r="L52" s="42" t="str">
        <f t="shared" si="1"/>
        <v/>
      </c>
      <c r="M52" s="70"/>
      <c r="N52" s="63"/>
      <c r="O52" s="64"/>
      <c r="P52" s="26"/>
      <c r="Q52" s="26"/>
      <c r="R52" s="42" t="str">
        <f>IF(E52="","",VLOOKUP(H52,#REF!,3,0))</f>
        <v/>
      </c>
      <c r="S52" s="42" t="str">
        <f>IF(E52="","",#REF!-橋梁!L52)</f>
        <v/>
      </c>
      <c r="T52" s="42" t="str">
        <f t="shared" si="2"/>
        <v/>
      </c>
      <c r="U52" s="42" t="str">
        <f>IF(R52="","",VLOOKUP(R52,#REF!,2,0))</f>
        <v/>
      </c>
      <c r="V52" s="41" t="str">
        <f>IF(H52="","",VLOOKUP(H52,#REF!,2,0))</f>
        <v/>
      </c>
      <c r="W52" s="41" t="str">
        <f t="shared" si="3"/>
        <v/>
      </c>
      <c r="X52" s="41" t="str">
        <f t="shared" si="4"/>
        <v/>
      </c>
      <c r="Y52" s="77" t="str">
        <f t="shared" si="5"/>
        <v/>
      </c>
      <c r="Z52" s="77" t="str">
        <f t="shared" si="6"/>
        <v/>
      </c>
      <c r="AA52" s="43" t="str">
        <f t="shared" si="7"/>
        <v/>
      </c>
      <c r="AB52" s="23"/>
      <c r="AC52" s="23"/>
      <c r="AD52" s="23"/>
      <c r="AE52" s="23"/>
      <c r="AF52" s="41" t="str">
        <f t="shared" si="8"/>
        <v/>
      </c>
      <c r="AG52" s="88"/>
      <c r="AH52" s="26"/>
      <c r="AI52" s="26"/>
      <c r="AJ52" s="26"/>
    </row>
    <row r="53" spans="1:36">
      <c r="A53" s="42">
        <v>50</v>
      </c>
      <c r="B53" s="42" t="s">
        <v>4</v>
      </c>
      <c r="C53" s="99" t="s">
        <v>101</v>
      </c>
      <c r="D53" s="42" t="str">
        <f t="shared" si="0"/>
        <v/>
      </c>
      <c r="E53" s="99"/>
      <c r="F53" s="70"/>
      <c r="G53" s="111"/>
      <c r="H53" s="99"/>
      <c r="I53" s="99"/>
      <c r="J53" s="26" t="str">
        <f t="shared" si="9"/>
        <v>インフラ資産_</v>
      </c>
      <c r="K53" s="26"/>
      <c r="L53" s="42" t="str">
        <f t="shared" si="1"/>
        <v/>
      </c>
      <c r="M53" s="70"/>
      <c r="N53" s="63"/>
      <c r="O53" s="64"/>
      <c r="P53" s="26"/>
      <c r="Q53" s="26"/>
      <c r="R53" s="42" t="str">
        <f>IF(E53="","",VLOOKUP(H53,#REF!,3,0))</f>
        <v/>
      </c>
      <c r="S53" s="42" t="str">
        <f>IF(E53="","",#REF!-橋梁!L53)</f>
        <v/>
      </c>
      <c r="T53" s="42" t="str">
        <f t="shared" si="2"/>
        <v/>
      </c>
      <c r="U53" s="42" t="str">
        <f>IF(R53="","",VLOOKUP(R53,#REF!,2,0))</f>
        <v/>
      </c>
      <c r="V53" s="41" t="str">
        <f>IF(H53="","",VLOOKUP(H53,#REF!,2,0))</f>
        <v/>
      </c>
      <c r="W53" s="41" t="str">
        <f t="shared" si="3"/>
        <v/>
      </c>
      <c r="X53" s="41" t="str">
        <f t="shared" si="4"/>
        <v/>
      </c>
      <c r="Y53" s="77" t="str">
        <f t="shared" si="5"/>
        <v/>
      </c>
      <c r="Z53" s="77" t="str">
        <f t="shared" si="6"/>
        <v/>
      </c>
      <c r="AA53" s="43" t="str">
        <f t="shared" si="7"/>
        <v/>
      </c>
      <c r="AB53" s="23"/>
      <c r="AC53" s="23"/>
      <c r="AD53" s="23"/>
      <c r="AE53" s="23"/>
      <c r="AF53" s="41" t="str">
        <f t="shared" si="8"/>
        <v/>
      </c>
      <c r="AG53" s="88"/>
      <c r="AH53" s="26"/>
      <c r="AI53" s="26"/>
      <c r="AJ53" s="26"/>
    </row>
    <row r="54" spans="1:36">
      <c r="A54" s="42">
        <v>51</v>
      </c>
      <c r="B54" s="42" t="s">
        <v>4</v>
      </c>
      <c r="C54" s="99" t="s">
        <v>101</v>
      </c>
      <c r="D54" s="42" t="str">
        <f t="shared" si="0"/>
        <v/>
      </c>
      <c r="E54" s="99"/>
      <c r="F54" s="70"/>
      <c r="G54" s="111"/>
      <c r="H54" s="99"/>
      <c r="I54" s="99"/>
      <c r="J54" s="26" t="str">
        <f t="shared" si="9"/>
        <v>インフラ資産_</v>
      </c>
      <c r="K54" s="26"/>
      <c r="L54" s="42" t="str">
        <f t="shared" si="1"/>
        <v/>
      </c>
      <c r="M54" s="70"/>
      <c r="N54" s="63"/>
      <c r="O54" s="64"/>
      <c r="P54" s="26"/>
      <c r="Q54" s="26"/>
      <c r="R54" s="42" t="str">
        <f>IF(E54="","",VLOOKUP(H54,#REF!,3,0))</f>
        <v/>
      </c>
      <c r="S54" s="42" t="str">
        <f>IF(E54="","",#REF!-橋梁!L54)</f>
        <v/>
      </c>
      <c r="T54" s="42" t="str">
        <f t="shared" si="2"/>
        <v/>
      </c>
      <c r="U54" s="42" t="str">
        <f>IF(R54="","",VLOOKUP(R54,#REF!,2,0))</f>
        <v/>
      </c>
      <c r="V54" s="41" t="str">
        <f>IF(H54="","",VLOOKUP(H54,#REF!,2,0))</f>
        <v/>
      </c>
      <c r="W54" s="41" t="str">
        <f t="shared" si="3"/>
        <v/>
      </c>
      <c r="X54" s="41" t="str">
        <f t="shared" si="4"/>
        <v/>
      </c>
      <c r="Y54" s="77" t="str">
        <f t="shared" si="5"/>
        <v/>
      </c>
      <c r="Z54" s="77" t="str">
        <f t="shared" si="6"/>
        <v/>
      </c>
      <c r="AA54" s="43" t="str">
        <f t="shared" si="7"/>
        <v/>
      </c>
      <c r="AB54" s="23"/>
      <c r="AC54" s="23"/>
      <c r="AD54" s="23"/>
      <c r="AE54" s="23"/>
      <c r="AF54" s="41" t="str">
        <f t="shared" si="8"/>
        <v/>
      </c>
      <c r="AG54" s="88"/>
      <c r="AH54" s="26"/>
      <c r="AI54" s="26"/>
      <c r="AJ54" s="26"/>
    </row>
    <row r="55" spans="1:36">
      <c r="A55" s="42">
        <v>52</v>
      </c>
      <c r="B55" s="42" t="s">
        <v>4</v>
      </c>
      <c r="C55" s="99" t="s">
        <v>101</v>
      </c>
      <c r="D55" s="42" t="str">
        <f t="shared" si="0"/>
        <v/>
      </c>
      <c r="E55" s="99"/>
      <c r="F55" s="70"/>
      <c r="G55" s="111"/>
      <c r="H55" s="99"/>
      <c r="I55" s="99"/>
      <c r="J55" s="26" t="str">
        <f t="shared" si="9"/>
        <v>インフラ資産_</v>
      </c>
      <c r="K55" s="26"/>
      <c r="L55" s="42" t="str">
        <f t="shared" si="1"/>
        <v/>
      </c>
      <c r="M55" s="70"/>
      <c r="N55" s="63"/>
      <c r="O55" s="64"/>
      <c r="P55" s="26"/>
      <c r="Q55" s="26"/>
      <c r="R55" s="42" t="str">
        <f>IF(E55="","",VLOOKUP(H55,#REF!,3,0))</f>
        <v/>
      </c>
      <c r="S55" s="42" t="str">
        <f>IF(E55="","",#REF!-橋梁!L55)</f>
        <v/>
      </c>
      <c r="T55" s="42" t="str">
        <f t="shared" si="2"/>
        <v/>
      </c>
      <c r="U55" s="42" t="str">
        <f>IF(R55="","",VLOOKUP(R55,#REF!,2,0))</f>
        <v/>
      </c>
      <c r="V55" s="41" t="str">
        <f>IF(H55="","",VLOOKUP(H55,#REF!,2,0))</f>
        <v/>
      </c>
      <c r="W55" s="41" t="str">
        <f t="shared" si="3"/>
        <v/>
      </c>
      <c r="X55" s="41" t="str">
        <f t="shared" si="4"/>
        <v/>
      </c>
      <c r="Y55" s="77" t="str">
        <f t="shared" si="5"/>
        <v/>
      </c>
      <c r="Z55" s="77" t="str">
        <f t="shared" si="6"/>
        <v/>
      </c>
      <c r="AA55" s="43" t="str">
        <f t="shared" si="7"/>
        <v/>
      </c>
      <c r="AB55" s="23"/>
      <c r="AC55" s="23"/>
      <c r="AD55" s="23"/>
      <c r="AE55" s="23"/>
      <c r="AF55" s="41" t="str">
        <f t="shared" si="8"/>
        <v/>
      </c>
      <c r="AG55" s="88"/>
      <c r="AH55" s="26"/>
      <c r="AI55" s="26"/>
      <c r="AJ55" s="26"/>
    </row>
    <row r="56" spans="1:36">
      <c r="A56" s="42">
        <v>53</v>
      </c>
      <c r="B56" s="42" t="s">
        <v>4</v>
      </c>
      <c r="C56" s="99" t="s">
        <v>101</v>
      </c>
      <c r="D56" s="42" t="str">
        <f t="shared" si="0"/>
        <v/>
      </c>
      <c r="E56" s="99"/>
      <c r="F56" s="70"/>
      <c r="G56" s="111"/>
      <c r="H56" s="99"/>
      <c r="I56" s="99"/>
      <c r="J56" s="26" t="str">
        <f t="shared" si="9"/>
        <v>インフラ資産_</v>
      </c>
      <c r="K56" s="26"/>
      <c r="L56" s="42" t="str">
        <f t="shared" si="1"/>
        <v/>
      </c>
      <c r="M56" s="70"/>
      <c r="N56" s="63"/>
      <c r="O56" s="64"/>
      <c r="P56" s="26"/>
      <c r="Q56" s="26"/>
      <c r="R56" s="42" t="str">
        <f>IF(E56="","",VLOOKUP(H56,#REF!,3,0))</f>
        <v/>
      </c>
      <c r="S56" s="42" t="str">
        <f>IF(E56="","",#REF!-橋梁!L56)</f>
        <v/>
      </c>
      <c r="T56" s="42" t="str">
        <f t="shared" si="2"/>
        <v/>
      </c>
      <c r="U56" s="42" t="str">
        <f>IF(R56="","",VLOOKUP(R56,#REF!,2,0))</f>
        <v/>
      </c>
      <c r="V56" s="41" t="str">
        <f>IF(H56="","",VLOOKUP(H56,#REF!,2,0))</f>
        <v/>
      </c>
      <c r="W56" s="41" t="str">
        <f t="shared" si="3"/>
        <v/>
      </c>
      <c r="X56" s="41" t="str">
        <f t="shared" si="4"/>
        <v/>
      </c>
      <c r="Y56" s="77" t="str">
        <f t="shared" si="5"/>
        <v/>
      </c>
      <c r="Z56" s="77" t="str">
        <f t="shared" si="6"/>
        <v/>
      </c>
      <c r="AA56" s="43" t="str">
        <f t="shared" si="7"/>
        <v/>
      </c>
      <c r="AB56" s="23"/>
      <c r="AC56" s="23"/>
      <c r="AD56" s="23"/>
      <c r="AE56" s="23"/>
      <c r="AF56" s="41" t="str">
        <f t="shared" si="8"/>
        <v/>
      </c>
      <c r="AG56" s="88"/>
      <c r="AH56" s="26"/>
      <c r="AI56" s="26"/>
      <c r="AJ56" s="26"/>
    </row>
    <row r="57" spans="1:36">
      <c r="A57" s="42">
        <v>54</v>
      </c>
      <c r="B57" s="42" t="s">
        <v>4</v>
      </c>
      <c r="C57" s="99" t="s">
        <v>101</v>
      </c>
      <c r="D57" s="42" t="str">
        <f t="shared" si="0"/>
        <v/>
      </c>
      <c r="E57" s="99"/>
      <c r="F57" s="70"/>
      <c r="G57" s="111"/>
      <c r="H57" s="99"/>
      <c r="I57" s="99"/>
      <c r="J57" s="26" t="str">
        <f t="shared" si="9"/>
        <v>インフラ資産_</v>
      </c>
      <c r="K57" s="26"/>
      <c r="L57" s="42" t="str">
        <f t="shared" si="1"/>
        <v/>
      </c>
      <c r="M57" s="70"/>
      <c r="N57" s="63"/>
      <c r="O57" s="64"/>
      <c r="P57" s="26"/>
      <c r="Q57" s="26"/>
      <c r="R57" s="42" t="str">
        <f>IF(E57="","",VLOOKUP(H57,#REF!,3,0))</f>
        <v/>
      </c>
      <c r="S57" s="42" t="str">
        <f>IF(E57="","",#REF!-橋梁!L57)</f>
        <v/>
      </c>
      <c r="T57" s="42" t="str">
        <f t="shared" si="2"/>
        <v/>
      </c>
      <c r="U57" s="42" t="str">
        <f>IF(R57="","",VLOOKUP(R57,#REF!,2,0))</f>
        <v/>
      </c>
      <c r="V57" s="41" t="str">
        <f>IF(H57="","",VLOOKUP(H57,#REF!,2,0))</f>
        <v/>
      </c>
      <c r="W57" s="41" t="str">
        <f t="shared" si="3"/>
        <v/>
      </c>
      <c r="X57" s="41" t="str">
        <f t="shared" si="4"/>
        <v/>
      </c>
      <c r="Y57" s="77" t="str">
        <f t="shared" si="5"/>
        <v/>
      </c>
      <c r="Z57" s="77" t="str">
        <f t="shared" si="6"/>
        <v/>
      </c>
      <c r="AA57" s="43" t="str">
        <f t="shared" si="7"/>
        <v/>
      </c>
      <c r="AB57" s="23"/>
      <c r="AC57" s="23"/>
      <c r="AD57" s="23"/>
      <c r="AE57" s="23"/>
      <c r="AF57" s="41" t="str">
        <f t="shared" si="8"/>
        <v/>
      </c>
      <c r="AG57" s="88"/>
      <c r="AH57" s="26"/>
      <c r="AI57" s="26"/>
      <c r="AJ57" s="26"/>
    </row>
    <row r="58" spans="1:36">
      <c r="A58" s="42">
        <v>55</v>
      </c>
      <c r="B58" s="42" t="s">
        <v>4</v>
      </c>
      <c r="C58" s="99" t="s">
        <v>101</v>
      </c>
      <c r="D58" s="42" t="str">
        <f t="shared" si="0"/>
        <v/>
      </c>
      <c r="E58" s="99"/>
      <c r="F58" s="70"/>
      <c r="G58" s="111"/>
      <c r="H58" s="99"/>
      <c r="I58" s="99"/>
      <c r="J58" s="26" t="str">
        <f t="shared" si="9"/>
        <v>インフラ資産_</v>
      </c>
      <c r="K58" s="26"/>
      <c r="L58" s="42" t="str">
        <f t="shared" si="1"/>
        <v/>
      </c>
      <c r="M58" s="70"/>
      <c r="N58" s="63"/>
      <c r="O58" s="64"/>
      <c r="P58" s="26"/>
      <c r="Q58" s="26"/>
      <c r="R58" s="42" t="str">
        <f>IF(E58="","",VLOOKUP(H58,#REF!,3,0))</f>
        <v/>
      </c>
      <c r="S58" s="42" t="str">
        <f>IF(E58="","",#REF!-橋梁!L58)</f>
        <v/>
      </c>
      <c r="T58" s="42" t="str">
        <f t="shared" si="2"/>
        <v/>
      </c>
      <c r="U58" s="42" t="str">
        <f>IF(R58="","",VLOOKUP(R58,#REF!,2,0))</f>
        <v/>
      </c>
      <c r="V58" s="41" t="str">
        <f>IF(H58="","",VLOOKUP(H58,#REF!,2,0))</f>
        <v/>
      </c>
      <c r="W58" s="41" t="str">
        <f t="shared" si="3"/>
        <v/>
      </c>
      <c r="X58" s="41" t="str">
        <f t="shared" si="4"/>
        <v/>
      </c>
      <c r="Y58" s="77" t="str">
        <f t="shared" si="5"/>
        <v/>
      </c>
      <c r="Z58" s="77" t="str">
        <f t="shared" si="6"/>
        <v/>
      </c>
      <c r="AA58" s="43" t="str">
        <f t="shared" si="7"/>
        <v/>
      </c>
      <c r="AB58" s="23"/>
      <c r="AC58" s="23"/>
      <c r="AD58" s="23"/>
      <c r="AE58" s="23"/>
      <c r="AF58" s="41" t="str">
        <f t="shared" si="8"/>
        <v/>
      </c>
      <c r="AG58" s="88"/>
      <c r="AH58" s="26"/>
      <c r="AI58" s="26"/>
      <c r="AJ58" s="26"/>
    </row>
    <row r="59" spans="1:36">
      <c r="A59" s="42">
        <v>56</v>
      </c>
      <c r="B59" s="42" t="s">
        <v>4</v>
      </c>
      <c r="C59" s="99" t="s">
        <v>101</v>
      </c>
      <c r="D59" s="42" t="str">
        <f t="shared" si="0"/>
        <v/>
      </c>
      <c r="E59" s="99"/>
      <c r="F59" s="70"/>
      <c r="G59" s="111"/>
      <c r="H59" s="99"/>
      <c r="I59" s="99"/>
      <c r="J59" s="26" t="str">
        <f t="shared" si="9"/>
        <v>インフラ資産_</v>
      </c>
      <c r="K59" s="26"/>
      <c r="L59" s="42" t="str">
        <f t="shared" si="1"/>
        <v/>
      </c>
      <c r="M59" s="70"/>
      <c r="N59" s="63"/>
      <c r="O59" s="64"/>
      <c r="P59" s="26"/>
      <c r="Q59" s="26"/>
      <c r="R59" s="42" t="str">
        <f>IF(E59="","",VLOOKUP(H59,#REF!,3,0))</f>
        <v/>
      </c>
      <c r="S59" s="42" t="str">
        <f>IF(E59="","",#REF!-橋梁!L59)</f>
        <v/>
      </c>
      <c r="T59" s="42" t="str">
        <f t="shared" si="2"/>
        <v/>
      </c>
      <c r="U59" s="42" t="str">
        <f>IF(R59="","",VLOOKUP(R59,#REF!,2,0))</f>
        <v/>
      </c>
      <c r="V59" s="41" t="str">
        <f>IF(H59="","",VLOOKUP(H59,#REF!,2,0))</f>
        <v/>
      </c>
      <c r="W59" s="41" t="str">
        <f t="shared" si="3"/>
        <v/>
      </c>
      <c r="X59" s="41" t="str">
        <f t="shared" si="4"/>
        <v/>
      </c>
      <c r="Y59" s="77" t="str">
        <f t="shared" si="5"/>
        <v/>
      </c>
      <c r="Z59" s="77" t="str">
        <f t="shared" si="6"/>
        <v/>
      </c>
      <c r="AA59" s="43" t="str">
        <f t="shared" si="7"/>
        <v/>
      </c>
      <c r="AB59" s="23"/>
      <c r="AC59" s="23"/>
      <c r="AD59" s="23"/>
      <c r="AE59" s="23"/>
      <c r="AF59" s="41" t="str">
        <f t="shared" si="8"/>
        <v/>
      </c>
      <c r="AG59" s="88"/>
      <c r="AH59" s="26"/>
      <c r="AI59" s="26"/>
      <c r="AJ59" s="26"/>
    </row>
    <row r="60" spans="1:36">
      <c r="A60" s="42">
        <v>57</v>
      </c>
      <c r="B60" s="42" t="s">
        <v>4</v>
      </c>
      <c r="C60" s="99" t="s">
        <v>101</v>
      </c>
      <c r="D60" s="42" t="str">
        <f t="shared" si="0"/>
        <v/>
      </c>
      <c r="E60" s="99"/>
      <c r="F60" s="70"/>
      <c r="G60" s="111"/>
      <c r="H60" s="99"/>
      <c r="I60" s="99"/>
      <c r="J60" s="26" t="str">
        <f t="shared" si="9"/>
        <v>インフラ資産_</v>
      </c>
      <c r="K60" s="26"/>
      <c r="L60" s="42" t="str">
        <f t="shared" si="1"/>
        <v/>
      </c>
      <c r="M60" s="70"/>
      <c r="N60" s="63"/>
      <c r="O60" s="64"/>
      <c r="P60" s="26"/>
      <c r="Q60" s="26"/>
      <c r="R60" s="42" t="str">
        <f>IF(E60="","",VLOOKUP(H60,#REF!,3,0))</f>
        <v/>
      </c>
      <c r="S60" s="42" t="str">
        <f>IF(E60="","",#REF!-橋梁!L60)</f>
        <v/>
      </c>
      <c r="T60" s="42" t="str">
        <f t="shared" si="2"/>
        <v/>
      </c>
      <c r="U60" s="42" t="str">
        <f>IF(R60="","",VLOOKUP(R60,#REF!,2,0))</f>
        <v/>
      </c>
      <c r="V60" s="41" t="str">
        <f>IF(H60="","",VLOOKUP(H60,#REF!,2,0))</f>
        <v/>
      </c>
      <c r="W60" s="41" t="str">
        <f t="shared" si="3"/>
        <v/>
      </c>
      <c r="X60" s="41" t="str">
        <f t="shared" si="4"/>
        <v/>
      </c>
      <c r="Y60" s="77" t="str">
        <f t="shared" si="5"/>
        <v/>
      </c>
      <c r="Z60" s="77" t="str">
        <f t="shared" si="6"/>
        <v/>
      </c>
      <c r="AA60" s="43" t="str">
        <f t="shared" si="7"/>
        <v/>
      </c>
      <c r="AB60" s="23"/>
      <c r="AC60" s="23"/>
      <c r="AD60" s="23"/>
      <c r="AE60" s="23"/>
      <c r="AF60" s="41" t="str">
        <f t="shared" si="8"/>
        <v/>
      </c>
      <c r="AG60" s="88"/>
      <c r="AH60" s="26"/>
      <c r="AI60" s="26"/>
      <c r="AJ60" s="26"/>
    </row>
    <row r="61" spans="1:36">
      <c r="A61" s="42">
        <v>58</v>
      </c>
      <c r="B61" s="42" t="s">
        <v>4</v>
      </c>
      <c r="C61" s="99" t="s">
        <v>101</v>
      </c>
      <c r="D61" s="42" t="str">
        <f t="shared" si="0"/>
        <v/>
      </c>
      <c r="E61" s="99"/>
      <c r="F61" s="70"/>
      <c r="G61" s="111"/>
      <c r="H61" s="99"/>
      <c r="I61" s="99"/>
      <c r="J61" s="26" t="str">
        <f t="shared" si="9"/>
        <v>インフラ資産_</v>
      </c>
      <c r="K61" s="26"/>
      <c r="L61" s="42" t="str">
        <f t="shared" si="1"/>
        <v/>
      </c>
      <c r="M61" s="70"/>
      <c r="N61" s="63"/>
      <c r="O61" s="64"/>
      <c r="P61" s="26"/>
      <c r="Q61" s="26"/>
      <c r="R61" s="42" t="str">
        <f>IF(E61="","",VLOOKUP(H61,#REF!,3,0))</f>
        <v/>
      </c>
      <c r="S61" s="42" t="str">
        <f>IF(E61="","",#REF!-橋梁!L61)</f>
        <v/>
      </c>
      <c r="T61" s="42" t="str">
        <f t="shared" si="2"/>
        <v/>
      </c>
      <c r="U61" s="42" t="str">
        <f>IF(R61="","",VLOOKUP(R61,#REF!,2,0))</f>
        <v/>
      </c>
      <c r="V61" s="41" t="str">
        <f>IF(H61="","",VLOOKUP(H61,#REF!,2,0))</f>
        <v/>
      </c>
      <c r="W61" s="41" t="str">
        <f t="shared" si="3"/>
        <v/>
      </c>
      <c r="X61" s="41" t="str">
        <f t="shared" si="4"/>
        <v/>
      </c>
      <c r="Y61" s="77" t="str">
        <f t="shared" si="5"/>
        <v/>
      </c>
      <c r="Z61" s="77" t="str">
        <f t="shared" si="6"/>
        <v/>
      </c>
      <c r="AA61" s="43" t="str">
        <f t="shared" si="7"/>
        <v/>
      </c>
      <c r="AB61" s="23"/>
      <c r="AC61" s="23"/>
      <c r="AD61" s="23"/>
      <c r="AE61" s="23"/>
      <c r="AF61" s="41" t="str">
        <f t="shared" si="8"/>
        <v/>
      </c>
      <c r="AG61" s="88"/>
      <c r="AH61" s="26"/>
      <c r="AI61" s="26"/>
      <c r="AJ61" s="26"/>
    </row>
    <row r="62" spans="1:36">
      <c r="A62" s="42">
        <v>59</v>
      </c>
      <c r="B62" s="42" t="s">
        <v>4</v>
      </c>
      <c r="C62" s="99" t="s">
        <v>101</v>
      </c>
      <c r="D62" s="42" t="str">
        <f t="shared" si="0"/>
        <v/>
      </c>
      <c r="E62" s="99"/>
      <c r="F62" s="70"/>
      <c r="G62" s="111"/>
      <c r="H62" s="99"/>
      <c r="I62" s="99"/>
      <c r="J62" s="26" t="str">
        <f t="shared" si="9"/>
        <v>インフラ資産_</v>
      </c>
      <c r="K62" s="26"/>
      <c r="L62" s="42" t="str">
        <f t="shared" si="1"/>
        <v/>
      </c>
      <c r="M62" s="70"/>
      <c r="N62" s="63"/>
      <c r="O62" s="64"/>
      <c r="P62" s="26"/>
      <c r="Q62" s="26"/>
      <c r="R62" s="42" t="str">
        <f>IF(E62="","",VLOOKUP(H62,#REF!,3,0))</f>
        <v/>
      </c>
      <c r="S62" s="42" t="str">
        <f>IF(E62="","",#REF!-橋梁!L62)</f>
        <v/>
      </c>
      <c r="T62" s="42" t="str">
        <f t="shared" si="2"/>
        <v/>
      </c>
      <c r="U62" s="42" t="str">
        <f>IF(R62="","",VLOOKUP(R62,#REF!,2,0))</f>
        <v/>
      </c>
      <c r="V62" s="41" t="str">
        <f>IF(H62="","",VLOOKUP(H62,#REF!,2,0))</f>
        <v/>
      </c>
      <c r="W62" s="41" t="str">
        <f t="shared" si="3"/>
        <v/>
      </c>
      <c r="X62" s="41" t="str">
        <f t="shared" si="4"/>
        <v/>
      </c>
      <c r="Y62" s="77" t="str">
        <f t="shared" si="5"/>
        <v/>
      </c>
      <c r="Z62" s="77" t="str">
        <f t="shared" si="6"/>
        <v/>
      </c>
      <c r="AA62" s="43" t="str">
        <f t="shared" si="7"/>
        <v/>
      </c>
      <c r="AB62" s="23"/>
      <c r="AC62" s="23"/>
      <c r="AD62" s="23"/>
      <c r="AE62" s="23"/>
      <c r="AF62" s="41" t="str">
        <f t="shared" si="8"/>
        <v/>
      </c>
      <c r="AG62" s="88"/>
      <c r="AH62" s="26"/>
      <c r="AI62" s="26"/>
      <c r="AJ62" s="26"/>
    </row>
    <row r="63" spans="1:36">
      <c r="A63" s="42">
        <v>60</v>
      </c>
      <c r="B63" s="42" t="s">
        <v>4</v>
      </c>
      <c r="C63" s="99" t="s">
        <v>101</v>
      </c>
      <c r="D63" s="42" t="str">
        <f t="shared" si="0"/>
        <v/>
      </c>
      <c r="E63" s="99"/>
      <c r="F63" s="70"/>
      <c r="G63" s="111"/>
      <c r="H63" s="99"/>
      <c r="I63" s="99"/>
      <c r="J63" s="26" t="str">
        <f t="shared" si="9"/>
        <v>インフラ資産_</v>
      </c>
      <c r="K63" s="26"/>
      <c r="L63" s="42" t="str">
        <f t="shared" si="1"/>
        <v/>
      </c>
      <c r="M63" s="70"/>
      <c r="N63" s="63"/>
      <c r="O63" s="64"/>
      <c r="P63" s="26"/>
      <c r="Q63" s="26"/>
      <c r="R63" s="42" t="str">
        <f>IF(E63="","",VLOOKUP(H63,#REF!,3,0))</f>
        <v/>
      </c>
      <c r="S63" s="42" t="str">
        <f>IF(E63="","",#REF!-橋梁!L63)</f>
        <v/>
      </c>
      <c r="T63" s="42" t="str">
        <f t="shared" si="2"/>
        <v/>
      </c>
      <c r="U63" s="42" t="str">
        <f>IF(R63="","",VLOOKUP(R63,#REF!,2,0))</f>
        <v/>
      </c>
      <c r="V63" s="41" t="str">
        <f>IF(H63="","",VLOOKUP(H63,#REF!,2,0))</f>
        <v/>
      </c>
      <c r="W63" s="41" t="str">
        <f t="shared" si="3"/>
        <v/>
      </c>
      <c r="X63" s="41" t="str">
        <f t="shared" si="4"/>
        <v/>
      </c>
      <c r="Y63" s="77" t="str">
        <f t="shared" si="5"/>
        <v/>
      </c>
      <c r="Z63" s="77" t="str">
        <f t="shared" si="6"/>
        <v/>
      </c>
      <c r="AA63" s="43" t="str">
        <f t="shared" si="7"/>
        <v/>
      </c>
      <c r="AB63" s="23"/>
      <c r="AC63" s="23"/>
      <c r="AD63" s="23"/>
      <c r="AE63" s="23"/>
      <c r="AF63" s="41" t="str">
        <f t="shared" si="8"/>
        <v/>
      </c>
      <c r="AG63" s="88"/>
      <c r="AH63" s="26"/>
      <c r="AI63" s="26"/>
      <c r="AJ63" s="26"/>
    </row>
    <row r="64" spans="1:36">
      <c r="A64" s="42">
        <v>61</v>
      </c>
      <c r="B64" s="42" t="s">
        <v>4</v>
      </c>
      <c r="C64" s="99" t="s">
        <v>101</v>
      </c>
      <c r="D64" s="42" t="str">
        <f t="shared" si="0"/>
        <v/>
      </c>
      <c r="E64" s="99"/>
      <c r="F64" s="70"/>
      <c r="G64" s="111"/>
      <c r="H64" s="99"/>
      <c r="I64" s="99"/>
      <c r="J64" s="26" t="str">
        <f t="shared" si="9"/>
        <v>インフラ資産_</v>
      </c>
      <c r="K64" s="26"/>
      <c r="L64" s="42" t="str">
        <f t="shared" si="1"/>
        <v/>
      </c>
      <c r="M64" s="70"/>
      <c r="N64" s="63"/>
      <c r="O64" s="64"/>
      <c r="P64" s="26"/>
      <c r="Q64" s="26"/>
      <c r="R64" s="42" t="str">
        <f>IF(E64="","",VLOOKUP(H64,#REF!,3,0))</f>
        <v/>
      </c>
      <c r="S64" s="42" t="str">
        <f>IF(E64="","",#REF!-橋梁!L64)</f>
        <v/>
      </c>
      <c r="T64" s="42" t="str">
        <f t="shared" si="2"/>
        <v/>
      </c>
      <c r="U64" s="42" t="str">
        <f>IF(R64="","",VLOOKUP(R64,#REF!,2,0))</f>
        <v/>
      </c>
      <c r="V64" s="41" t="str">
        <f>IF(H64="","",VLOOKUP(H64,#REF!,2,0))</f>
        <v/>
      </c>
      <c r="W64" s="41" t="str">
        <f t="shared" si="3"/>
        <v/>
      </c>
      <c r="X64" s="41" t="str">
        <f t="shared" si="4"/>
        <v/>
      </c>
      <c r="Y64" s="77" t="str">
        <f t="shared" si="5"/>
        <v/>
      </c>
      <c r="Z64" s="77" t="str">
        <f t="shared" si="6"/>
        <v/>
      </c>
      <c r="AA64" s="43" t="str">
        <f t="shared" si="7"/>
        <v/>
      </c>
      <c r="AB64" s="23"/>
      <c r="AC64" s="23"/>
      <c r="AD64" s="23"/>
      <c r="AE64" s="23"/>
      <c r="AF64" s="41" t="str">
        <f t="shared" si="8"/>
        <v/>
      </c>
      <c r="AG64" s="88"/>
      <c r="AH64" s="26"/>
      <c r="AI64" s="26"/>
      <c r="AJ64" s="26"/>
    </row>
    <row r="65" spans="1:36">
      <c r="A65" s="42">
        <v>62</v>
      </c>
      <c r="B65" s="42" t="s">
        <v>4</v>
      </c>
      <c r="C65" s="99" t="s">
        <v>101</v>
      </c>
      <c r="D65" s="42" t="str">
        <f t="shared" si="0"/>
        <v/>
      </c>
      <c r="E65" s="99"/>
      <c r="F65" s="70"/>
      <c r="G65" s="111"/>
      <c r="H65" s="99"/>
      <c r="I65" s="99"/>
      <c r="J65" s="26" t="str">
        <f t="shared" si="9"/>
        <v>インフラ資産_</v>
      </c>
      <c r="K65" s="26"/>
      <c r="L65" s="42" t="str">
        <f t="shared" si="1"/>
        <v/>
      </c>
      <c r="M65" s="70"/>
      <c r="N65" s="63"/>
      <c r="O65" s="64"/>
      <c r="P65" s="26"/>
      <c r="Q65" s="26"/>
      <c r="R65" s="42" t="str">
        <f>IF(E65="","",VLOOKUP(H65,#REF!,3,0))</f>
        <v/>
      </c>
      <c r="S65" s="42" t="str">
        <f>IF(E65="","",#REF!-橋梁!L65)</f>
        <v/>
      </c>
      <c r="T65" s="42" t="str">
        <f t="shared" si="2"/>
        <v/>
      </c>
      <c r="U65" s="42" t="str">
        <f>IF(R65="","",VLOOKUP(R65,#REF!,2,0))</f>
        <v/>
      </c>
      <c r="V65" s="41" t="str">
        <f>IF(H65="","",VLOOKUP(H65,#REF!,2,0))</f>
        <v/>
      </c>
      <c r="W65" s="41" t="str">
        <f t="shared" si="3"/>
        <v/>
      </c>
      <c r="X65" s="41" t="str">
        <f t="shared" si="4"/>
        <v/>
      </c>
      <c r="Y65" s="77" t="str">
        <f t="shared" si="5"/>
        <v/>
      </c>
      <c r="Z65" s="77" t="str">
        <f t="shared" si="6"/>
        <v/>
      </c>
      <c r="AA65" s="43" t="str">
        <f t="shared" si="7"/>
        <v/>
      </c>
      <c r="AB65" s="23"/>
      <c r="AC65" s="23"/>
      <c r="AD65" s="23"/>
      <c r="AE65" s="23"/>
      <c r="AF65" s="41" t="str">
        <f t="shared" si="8"/>
        <v/>
      </c>
      <c r="AG65" s="88"/>
      <c r="AH65" s="26"/>
      <c r="AI65" s="26"/>
      <c r="AJ65" s="26"/>
    </row>
    <row r="66" spans="1:36">
      <c r="A66" s="42">
        <v>63</v>
      </c>
      <c r="B66" s="42" t="s">
        <v>4</v>
      </c>
      <c r="C66" s="99" t="s">
        <v>101</v>
      </c>
      <c r="D66" s="42" t="str">
        <f t="shared" si="0"/>
        <v/>
      </c>
      <c r="E66" s="99"/>
      <c r="F66" s="70"/>
      <c r="G66" s="111"/>
      <c r="H66" s="99"/>
      <c r="I66" s="99"/>
      <c r="J66" s="26" t="str">
        <f t="shared" si="9"/>
        <v>インフラ資産_</v>
      </c>
      <c r="K66" s="26"/>
      <c r="L66" s="42" t="str">
        <f t="shared" si="1"/>
        <v/>
      </c>
      <c r="M66" s="70"/>
      <c r="N66" s="63"/>
      <c r="O66" s="64"/>
      <c r="P66" s="26"/>
      <c r="Q66" s="26"/>
      <c r="R66" s="42" t="str">
        <f>IF(E66="","",VLOOKUP(H66,#REF!,3,0))</f>
        <v/>
      </c>
      <c r="S66" s="42" t="str">
        <f>IF(E66="","",#REF!-橋梁!L66)</f>
        <v/>
      </c>
      <c r="T66" s="42" t="str">
        <f t="shared" si="2"/>
        <v/>
      </c>
      <c r="U66" s="42" t="str">
        <f>IF(R66="","",VLOOKUP(R66,#REF!,2,0))</f>
        <v/>
      </c>
      <c r="V66" s="41" t="str">
        <f>IF(H66="","",VLOOKUP(H66,#REF!,2,0))</f>
        <v/>
      </c>
      <c r="W66" s="41" t="str">
        <f t="shared" si="3"/>
        <v/>
      </c>
      <c r="X66" s="41" t="str">
        <f t="shared" si="4"/>
        <v/>
      </c>
      <c r="Y66" s="77" t="str">
        <f t="shared" si="5"/>
        <v/>
      </c>
      <c r="Z66" s="77" t="str">
        <f t="shared" si="6"/>
        <v/>
      </c>
      <c r="AA66" s="43" t="str">
        <f t="shared" si="7"/>
        <v/>
      </c>
      <c r="AB66" s="23"/>
      <c r="AC66" s="23"/>
      <c r="AD66" s="23"/>
      <c r="AE66" s="23"/>
      <c r="AF66" s="41" t="str">
        <f t="shared" si="8"/>
        <v/>
      </c>
      <c r="AG66" s="88"/>
      <c r="AH66" s="26"/>
      <c r="AI66" s="26"/>
      <c r="AJ66" s="26"/>
    </row>
    <row r="67" spans="1:36">
      <c r="A67" s="42">
        <v>64</v>
      </c>
      <c r="B67" s="42" t="s">
        <v>4</v>
      </c>
      <c r="C67" s="99" t="s">
        <v>101</v>
      </c>
      <c r="D67" s="42" t="str">
        <f t="shared" si="0"/>
        <v/>
      </c>
      <c r="E67" s="99"/>
      <c r="F67" s="70"/>
      <c r="G67" s="111"/>
      <c r="H67" s="99"/>
      <c r="I67" s="99"/>
      <c r="J67" s="26" t="str">
        <f t="shared" si="9"/>
        <v>インフラ資産_</v>
      </c>
      <c r="K67" s="26"/>
      <c r="L67" s="42" t="str">
        <f t="shared" si="1"/>
        <v/>
      </c>
      <c r="M67" s="70"/>
      <c r="N67" s="63"/>
      <c r="O67" s="64"/>
      <c r="P67" s="26"/>
      <c r="Q67" s="26"/>
      <c r="R67" s="42" t="str">
        <f>IF(E67="","",VLOOKUP(H67,#REF!,3,0))</f>
        <v/>
      </c>
      <c r="S67" s="42" t="str">
        <f>IF(E67="","",#REF!-橋梁!L67)</f>
        <v/>
      </c>
      <c r="T67" s="42" t="str">
        <f t="shared" si="2"/>
        <v/>
      </c>
      <c r="U67" s="42" t="str">
        <f>IF(R67="","",VLOOKUP(R67,#REF!,2,0))</f>
        <v/>
      </c>
      <c r="V67" s="41" t="str">
        <f>IF(H67="","",VLOOKUP(H67,#REF!,2,0))</f>
        <v/>
      </c>
      <c r="W67" s="41" t="str">
        <f t="shared" si="3"/>
        <v/>
      </c>
      <c r="X67" s="41" t="str">
        <f t="shared" si="4"/>
        <v/>
      </c>
      <c r="Y67" s="77" t="str">
        <f t="shared" si="5"/>
        <v/>
      </c>
      <c r="Z67" s="77" t="str">
        <f t="shared" si="6"/>
        <v/>
      </c>
      <c r="AA67" s="43" t="str">
        <f t="shared" si="7"/>
        <v/>
      </c>
      <c r="AB67" s="23"/>
      <c r="AC67" s="23"/>
      <c r="AD67" s="23"/>
      <c r="AE67" s="23"/>
      <c r="AF67" s="41" t="str">
        <f t="shared" si="8"/>
        <v/>
      </c>
      <c r="AG67" s="88"/>
      <c r="AH67" s="26"/>
      <c r="AI67" s="26"/>
      <c r="AJ67" s="26"/>
    </row>
    <row r="68" spans="1:36">
      <c r="A68" s="42">
        <v>65</v>
      </c>
      <c r="B68" s="42" t="s">
        <v>4</v>
      </c>
      <c r="C68" s="99" t="s">
        <v>101</v>
      </c>
      <c r="D68" s="42" t="str">
        <f t="shared" si="0"/>
        <v/>
      </c>
      <c r="E68" s="99"/>
      <c r="F68" s="70"/>
      <c r="G68" s="111"/>
      <c r="H68" s="99"/>
      <c r="I68" s="99"/>
      <c r="J68" s="26" t="str">
        <f t="shared" si="9"/>
        <v>インフラ資産_</v>
      </c>
      <c r="K68" s="26"/>
      <c r="L68" s="42" t="str">
        <f t="shared" si="1"/>
        <v/>
      </c>
      <c r="M68" s="70"/>
      <c r="N68" s="63"/>
      <c r="O68" s="64"/>
      <c r="P68" s="26"/>
      <c r="Q68" s="26"/>
      <c r="R68" s="42" t="str">
        <f>IF(E68="","",VLOOKUP(H68,#REF!,3,0))</f>
        <v/>
      </c>
      <c r="S68" s="42" t="str">
        <f>IF(E68="","",#REF!-橋梁!L68)</f>
        <v/>
      </c>
      <c r="T68" s="42" t="str">
        <f t="shared" si="2"/>
        <v/>
      </c>
      <c r="U68" s="42" t="str">
        <f>IF(R68="","",VLOOKUP(R68,#REF!,2,0))</f>
        <v/>
      </c>
      <c r="V68" s="41" t="str">
        <f>IF(H68="","",VLOOKUP(H68,#REF!,2,0))</f>
        <v/>
      </c>
      <c r="W68" s="41" t="str">
        <f t="shared" si="3"/>
        <v/>
      </c>
      <c r="X68" s="41" t="str">
        <f t="shared" si="4"/>
        <v/>
      </c>
      <c r="Y68" s="77" t="str">
        <f t="shared" si="5"/>
        <v/>
      </c>
      <c r="Z68" s="77" t="str">
        <f t="shared" si="6"/>
        <v/>
      </c>
      <c r="AA68" s="43" t="str">
        <f t="shared" si="7"/>
        <v/>
      </c>
      <c r="AB68" s="23"/>
      <c r="AC68" s="23"/>
      <c r="AD68" s="23"/>
      <c r="AE68" s="23"/>
      <c r="AF68" s="41" t="str">
        <f t="shared" si="8"/>
        <v/>
      </c>
      <c r="AG68" s="88"/>
      <c r="AH68" s="26"/>
      <c r="AI68" s="26"/>
      <c r="AJ68" s="26"/>
    </row>
    <row r="69" spans="1:36">
      <c r="A69" s="42">
        <v>66</v>
      </c>
      <c r="B69" s="42" t="s">
        <v>4</v>
      </c>
      <c r="C69" s="99" t="s">
        <v>101</v>
      </c>
      <c r="D69" s="42" t="str">
        <f t="shared" ref="D69:D103" si="10">IF(M69="","",C69&amp;"_"&amp;M69)</f>
        <v/>
      </c>
      <c r="E69" s="99"/>
      <c r="F69" s="70"/>
      <c r="G69" s="111"/>
      <c r="H69" s="99"/>
      <c r="I69" s="99"/>
      <c r="J69" s="26" t="str">
        <f t="shared" ref="J69:J103" si="11">C69&amp;"_"&amp;I69</f>
        <v>インフラ資産_</v>
      </c>
      <c r="K69" s="26"/>
      <c r="L69" s="42" t="str">
        <f t="shared" ref="L69:L103" si="12">IF(K69="","",IF(MONTH(K69)&lt;=3,YEAR(K69)-1,YEAR(K69)))</f>
        <v/>
      </c>
      <c r="M69" s="70"/>
      <c r="N69" s="63"/>
      <c r="O69" s="64"/>
      <c r="P69" s="26"/>
      <c r="Q69" s="26"/>
      <c r="R69" s="42" t="str">
        <f>IF(E69="","",VLOOKUP(H69,#REF!,3,0))</f>
        <v/>
      </c>
      <c r="S69" s="42" t="str">
        <f>IF(E69="","",#REF!-橋梁!L69)</f>
        <v/>
      </c>
      <c r="T69" s="42" t="str">
        <f t="shared" ref="T69:T103" si="13">IF(R69="","",R69-S69)</f>
        <v/>
      </c>
      <c r="U69" s="42" t="str">
        <f>IF(R69="","",VLOOKUP(R69,#REF!,2,0))</f>
        <v/>
      </c>
      <c r="V69" s="41" t="str">
        <f>IF(H69="","",VLOOKUP(H69,#REF!,2,0))</f>
        <v/>
      </c>
      <c r="W69" s="41" t="str">
        <f t="shared" ref="W69:W103" si="14">IF(E69="","",IF(N69=0,ROUND(G69*V69,0),0))</f>
        <v/>
      </c>
      <c r="X69" s="41" t="str">
        <f t="shared" ref="X69:X103" si="15">IF(T69&lt;0,1,IF(N69=0,W69,N69))</f>
        <v/>
      </c>
      <c r="Y69" s="77" t="str">
        <f t="shared" ref="Y69:Y103" si="16">IF(N69="","",IF(S69=0,0,IF(T69=0,AG69,IF(T69&lt;0,0,ROUNDDOWN(U69*X69,0)))))</f>
        <v/>
      </c>
      <c r="Z69" s="77" t="str">
        <f t="shared" ref="Z69:Z103" si="17">IF(S69="","",IF(T69=0,X69,IF(T69&lt;0,0,ROUND(S69*Y69,0))))</f>
        <v/>
      </c>
      <c r="AA69" s="43" t="str">
        <f t="shared" ref="AA69:AA103" si="18">IF(E69="","",IF(X69-Z69&lt;=0,1,X69-Z69))</f>
        <v/>
      </c>
      <c r="AB69" s="23"/>
      <c r="AC69" s="23"/>
      <c r="AD69" s="23"/>
      <c r="AE69" s="23"/>
      <c r="AF69" s="41" t="str">
        <f t="shared" ref="AF69:AF103" si="19">IF(E69="","",N69-SUM(AB69:AE69))</f>
        <v/>
      </c>
      <c r="AG69" s="88"/>
      <c r="AH69" s="26"/>
      <c r="AI69" s="26"/>
      <c r="AJ69" s="26"/>
    </row>
    <row r="70" spans="1:36">
      <c r="A70" s="42">
        <v>67</v>
      </c>
      <c r="B70" s="42" t="s">
        <v>4</v>
      </c>
      <c r="C70" s="99" t="s">
        <v>101</v>
      </c>
      <c r="D70" s="42" t="str">
        <f t="shared" si="10"/>
        <v/>
      </c>
      <c r="E70" s="99"/>
      <c r="F70" s="70"/>
      <c r="G70" s="111"/>
      <c r="H70" s="99"/>
      <c r="I70" s="99"/>
      <c r="J70" s="26" t="str">
        <f t="shared" si="11"/>
        <v>インフラ資産_</v>
      </c>
      <c r="K70" s="26"/>
      <c r="L70" s="42" t="str">
        <f t="shared" si="12"/>
        <v/>
      </c>
      <c r="M70" s="70"/>
      <c r="N70" s="63"/>
      <c r="O70" s="64"/>
      <c r="P70" s="26"/>
      <c r="Q70" s="26"/>
      <c r="R70" s="42" t="str">
        <f>IF(E70="","",VLOOKUP(H70,#REF!,3,0))</f>
        <v/>
      </c>
      <c r="S70" s="42" t="str">
        <f>IF(E70="","",#REF!-橋梁!L70)</f>
        <v/>
      </c>
      <c r="T70" s="42" t="str">
        <f t="shared" si="13"/>
        <v/>
      </c>
      <c r="U70" s="42" t="str">
        <f>IF(R70="","",VLOOKUP(R70,#REF!,2,0))</f>
        <v/>
      </c>
      <c r="V70" s="41" t="str">
        <f>IF(H70="","",VLOOKUP(H70,#REF!,2,0))</f>
        <v/>
      </c>
      <c r="W70" s="41" t="str">
        <f t="shared" si="14"/>
        <v/>
      </c>
      <c r="X70" s="41" t="str">
        <f t="shared" si="15"/>
        <v/>
      </c>
      <c r="Y70" s="77" t="str">
        <f t="shared" si="16"/>
        <v/>
      </c>
      <c r="Z70" s="77" t="str">
        <f t="shared" si="17"/>
        <v/>
      </c>
      <c r="AA70" s="43" t="str">
        <f t="shared" si="18"/>
        <v/>
      </c>
      <c r="AB70" s="23"/>
      <c r="AC70" s="23"/>
      <c r="AD70" s="23"/>
      <c r="AE70" s="23"/>
      <c r="AF70" s="41" t="str">
        <f t="shared" si="19"/>
        <v/>
      </c>
      <c r="AG70" s="88"/>
      <c r="AH70" s="26"/>
      <c r="AI70" s="26"/>
      <c r="AJ70" s="26"/>
    </row>
    <row r="71" spans="1:36">
      <c r="A71" s="42">
        <v>68</v>
      </c>
      <c r="B71" s="42" t="s">
        <v>4</v>
      </c>
      <c r="C71" s="99" t="s">
        <v>101</v>
      </c>
      <c r="D71" s="42" t="str">
        <f t="shared" si="10"/>
        <v/>
      </c>
      <c r="E71" s="99"/>
      <c r="F71" s="70"/>
      <c r="G71" s="111"/>
      <c r="H71" s="99"/>
      <c r="I71" s="99"/>
      <c r="J71" s="26" t="str">
        <f t="shared" si="11"/>
        <v>インフラ資産_</v>
      </c>
      <c r="K71" s="26"/>
      <c r="L71" s="42" t="str">
        <f t="shared" si="12"/>
        <v/>
      </c>
      <c r="M71" s="70"/>
      <c r="N71" s="63"/>
      <c r="O71" s="64"/>
      <c r="P71" s="26"/>
      <c r="Q71" s="26"/>
      <c r="R71" s="42" t="str">
        <f>IF(E71="","",VLOOKUP(H71,#REF!,3,0))</f>
        <v/>
      </c>
      <c r="S71" s="42" t="str">
        <f>IF(E71="","",#REF!-橋梁!L71)</f>
        <v/>
      </c>
      <c r="T71" s="42" t="str">
        <f t="shared" si="13"/>
        <v/>
      </c>
      <c r="U71" s="42" t="str">
        <f>IF(R71="","",VLOOKUP(R71,#REF!,2,0))</f>
        <v/>
      </c>
      <c r="V71" s="41" t="str">
        <f>IF(H71="","",VLOOKUP(H71,#REF!,2,0))</f>
        <v/>
      </c>
      <c r="W71" s="41" t="str">
        <f t="shared" si="14"/>
        <v/>
      </c>
      <c r="X71" s="41" t="str">
        <f t="shared" si="15"/>
        <v/>
      </c>
      <c r="Y71" s="77" t="str">
        <f t="shared" si="16"/>
        <v/>
      </c>
      <c r="Z71" s="77" t="str">
        <f t="shared" si="17"/>
        <v/>
      </c>
      <c r="AA71" s="43" t="str">
        <f t="shared" si="18"/>
        <v/>
      </c>
      <c r="AB71" s="23"/>
      <c r="AC71" s="23"/>
      <c r="AD71" s="23"/>
      <c r="AE71" s="23"/>
      <c r="AF71" s="41" t="str">
        <f t="shared" si="19"/>
        <v/>
      </c>
      <c r="AG71" s="88"/>
      <c r="AH71" s="26"/>
      <c r="AI71" s="26"/>
      <c r="AJ71" s="26"/>
    </row>
    <row r="72" spans="1:36">
      <c r="A72" s="42">
        <v>69</v>
      </c>
      <c r="B72" s="42" t="s">
        <v>4</v>
      </c>
      <c r="C72" s="99" t="s">
        <v>101</v>
      </c>
      <c r="D72" s="42" t="str">
        <f t="shared" si="10"/>
        <v/>
      </c>
      <c r="E72" s="99"/>
      <c r="F72" s="70"/>
      <c r="G72" s="111"/>
      <c r="H72" s="99"/>
      <c r="I72" s="99"/>
      <c r="J72" s="26" t="str">
        <f t="shared" si="11"/>
        <v>インフラ資産_</v>
      </c>
      <c r="K72" s="26"/>
      <c r="L72" s="42" t="str">
        <f t="shared" si="12"/>
        <v/>
      </c>
      <c r="M72" s="70"/>
      <c r="N72" s="63"/>
      <c r="O72" s="64"/>
      <c r="P72" s="26"/>
      <c r="Q72" s="26"/>
      <c r="R72" s="42" t="str">
        <f>IF(E72="","",VLOOKUP(H72,#REF!,3,0))</f>
        <v/>
      </c>
      <c r="S72" s="42" t="str">
        <f>IF(E72="","",#REF!-橋梁!L72)</f>
        <v/>
      </c>
      <c r="T72" s="42" t="str">
        <f t="shared" si="13"/>
        <v/>
      </c>
      <c r="U72" s="42" t="str">
        <f>IF(R72="","",VLOOKUP(R72,#REF!,2,0))</f>
        <v/>
      </c>
      <c r="V72" s="41" t="str">
        <f>IF(H72="","",VLOOKUP(H72,#REF!,2,0))</f>
        <v/>
      </c>
      <c r="W72" s="41" t="str">
        <f t="shared" si="14"/>
        <v/>
      </c>
      <c r="X72" s="41" t="str">
        <f t="shared" si="15"/>
        <v/>
      </c>
      <c r="Y72" s="77" t="str">
        <f t="shared" si="16"/>
        <v/>
      </c>
      <c r="Z72" s="77" t="str">
        <f t="shared" si="17"/>
        <v/>
      </c>
      <c r="AA72" s="43" t="str">
        <f t="shared" si="18"/>
        <v/>
      </c>
      <c r="AB72" s="23"/>
      <c r="AC72" s="23"/>
      <c r="AD72" s="23"/>
      <c r="AE72" s="23"/>
      <c r="AF72" s="41" t="str">
        <f t="shared" si="19"/>
        <v/>
      </c>
      <c r="AG72" s="88"/>
      <c r="AH72" s="26"/>
      <c r="AI72" s="26"/>
      <c r="AJ72" s="26"/>
    </row>
    <row r="73" spans="1:36">
      <c r="A73" s="42">
        <v>70</v>
      </c>
      <c r="B73" s="42" t="s">
        <v>4</v>
      </c>
      <c r="C73" s="99" t="s">
        <v>101</v>
      </c>
      <c r="D73" s="42" t="str">
        <f t="shared" si="10"/>
        <v/>
      </c>
      <c r="E73" s="99"/>
      <c r="F73" s="70"/>
      <c r="G73" s="111"/>
      <c r="H73" s="99"/>
      <c r="I73" s="99"/>
      <c r="J73" s="26" t="str">
        <f t="shared" si="11"/>
        <v>インフラ資産_</v>
      </c>
      <c r="K73" s="26"/>
      <c r="L73" s="42" t="str">
        <f t="shared" si="12"/>
        <v/>
      </c>
      <c r="M73" s="70"/>
      <c r="N73" s="63"/>
      <c r="O73" s="64"/>
      <c r="P73" s="26"/>
      <c r="Q73" s="26"/>
      <c r="R73" s="42" t="str">
        <f>IF(E73="","",VLOOKUP(H73,#REF!,3,0))</f>
        <v/>
      </c>
      <c r="S73" s="42" t="str">
        <f>IF(E73="","",#REF!-橋梁!L73)</f>
        <v/>
      </c>
      <c r="T73" s="42" t="str">
        <f t="shared" si="13"/>
        <v/>
      </c>
      <c r="U73" s="42" t="str">
        <f>IF(R73="","",VLOOKUP(R73,#REF!,2,0))</f>
        <v/>
      </c>
      <c r="V73" s="41" t="str">
        <f>IF(H73="","",VLOOKUP(H73,#REF!,2,0))</f>
        <v/>
      </c>
      <c r="W73" s="41" t="str">
        <f t="shared" si="14"/>
        <v/>
      </c>
      <c r="X73" s="41" t="str">
        <f t="shared" si="15"/>
        <v/>
      </c>
      <c r="Y73" s="77" t="str">
        <f t="shared" si="16"/>
        <v/>
      </c>
      <c r="Z73" s="77" t="str">
        <f t="shared" si="17"/>
        <v/>
      </c>
      <c r="AA73" s="43" t="str">
        <f t="shared" si="18"/>
        <v/>
      </c>
      <c r="AB73" s="23"/>
      <c r="AC73" s="23"/>
      <c r="AD73" s="23"/>
      <c r="AE73" s="23"/>
      <c r="AF73" s="41" t="str">
        <f t="shared" si="19"/>
        <v/>
      </c>
      <c r="AG73" s="88"/>
      <c r="AH73" s="26"/>
      <c r="AI73" s="26"/>
      <c r="AJ73" s="26"/>
    </row>
    <row r="74" spans="1:36">
      <c r="A74" s="42">
        <v>71</v>
      </c>
      <c r="B74" s="42" t="s">
        <v>4</v>
      </c>
      <c r="C74" s="99" t="s">
        <v>101</v>
      </c>
      <c r="D74" s="42" t="str">
        <f t="shared" si="10"/>
        <v/>
      </c>
      <c r="E74" s="99"/>
      <c r="F74" s="70"/>
      <c r="G74" s="111"/>
      <c r="H74" s="99"/>
      <c r="I74" s="99"/>
      <c r="J74" s="26" t="str">
        <f t="shared" si="11"/>
        <v>インフラ資産_</v>
      </c>
      <c r="K74" s="26"/>
      <c r="L74" s="42" t="str">
        <f t="shared" si="12"/>
        <v/>
      </c>
      <c r="M74" s="70"/>
      <c r="N74" s="63"/>
      <c r="O74" s="64"/>
      <c r="P74" s="26"/>
      <c r="Q74" s="26"/>
      <c r="R74" s="42" t="str">
        <f>IF(E74="","",VLOOKUP(H74,#REF!,3,0))</f>
        <v/>
      </c>
      <c r="S74" s="42" t="str">
        <f>IF(E74="","",#REF!-橋梁!L74)</f>
        <v/>
      </c>
      <c r="T74" s="42" t="str">
        <f t="shared" si="13"/>
        <v/>
      </c>
      <c r="U74" s="42" t="str">
        <f>IF(R74="","",VLOOKUP(R74,#REF!,2,0))</f>
        <v/>
      </c>
      <c r="V74" s="41" t="str">
        <f>IF(H74="","",VLOOKUP(H74,#REF!,2,0))</f>
        <v/>
      </c>
      <c r="W74" s="41" t="str">
        <f t="shared" si="14"/>
        <v/>
      </c>
      <c r="X74" s="41" t="str">
        <f t="shared" si="15"/>
        <v/>
      </c>
      <c r="Y74" s="77" t="str">
        <f t="shared" si="16"/>
        <v/>
      </c>
      <c r="Z74" s="77" t="str">
        <f t="shared" si="17"/>
        <v/>
      </c>
      <c r="AA74" s="43" t="str">
        <f t="shared" si="18"/>
        <v/>
      </c>
      <c r="AB74" s="23"/>
      <c r="AC74" s="23"/>
      <c r="AD74" s="23"/>
      <c r="AE74" s="23"/>
      <c r="AF74" s="41" t="str">
        <f t="shared" si="19"/>
        <v/>
      </c>
      <c r="AG74" s="88"/>
      <c r="AH74" s="26"/>
      <c r="AI74" s="26"/>
      <c r="AJ74" s="26"/>
    </row>
    <row r="75" spans="1:36">
      <c r="A75" s="42">
        <v>72</v>
      </c>
      <c r="B75" s="42" t="s">
        <v>4</v>
      </c>
      <c r="C75" s="99" t="s">
        <v>101</v>
      </c>
      <c r="D75" s="42" t="str">
        <f t="shared" si="10"/>
        <v/>
      </c>
      <c r="E75" s="99"/>
      <c r="F75" s="70"/>
      <c r="G75" s="111"/>
      <c r="H75" s="99"/>
      <c r="I75" s="99"/>
      <c r="J75" s="26" t="str">
        <f t="shared" si="11"/>
        <v>インフラ資産_</v>
      </c>
      <c r="K75" s="26"/>
      <c r="L75" s="42" t="str">
        <f t="shared" si="12"/>
        <v/>
      </c>
      <c r="M75" s="70"/>
      <c r="N75" s="63"/>
      <c r="O75" s="64"/>
      <c r="P75" s="26"/>
      <c r="Q75" s="26"/>
      <c r="R75" s="42" t="str">
        <f>IF(E75="","",VLOOKUP(H75,#REF!,3,0))</f>
        <v/>
      </c>
      <c r="S75" s="42" t="str">
        <f>IF(E75="","",#REF!-橋梁!L75)</f>
        <v/>
      </c>
      <c r="T75" s="42" t="str">
        <f t="shared" si="13"/>
        <v/>
      </c>
      <c r="U75" s="42" t="str">
        <f>IF(R75="","",VLOOKUP(R75,#REF!,2,0))</f>
        <v/>
      </c>
      <c r="V75" s="41" t="str">
        <f>IF(H75="","",VLOOKUP(H75,#REF!,2,0))</f>
        <v/>
      </c>
      <c r="W75" s="41" t="str">
        <f t="shared" si="14"/>
        <v/>
      </c>
      <c r="X75" s="41" t="str">
        <f t="shared" si="15"/>
        <v/>
      </c>
      <c r="Y75" s="77" t="str">
        <f t="shared" si="16"/>
        <v/>
      </c>
      <c r="Z75" s="77" t="str">
        <f t="shared" si="17"/>
        <v/>
      </c>
      <c r="AA75" s="43" t="str">
        <f t="shared" si="18"/>
        <v/>
      </c>
      <c r="AB75" s="23"/>
      <c r="AC75" s="23"/>
      <c r="AD75" s="23"/>
      <c r="AE75" s="23"/>
      <c r="AF75" s="41" t="str">
        <f t="shared" si="19"/>
        <v/>
      </c>
      <c r="AG75" s="88"/>
      <c r="AH75" s="26"/>
      <c r="AI75" s="26"/>
      <c r="AJ75" s="26"/>
    </row>
    <row r="76" spans="1:36">
      <c r="A76" s="42">
        <v>73</v>
      </c>
      <c r="B76" s="42" t="s">
        <v>4</v>
      </c>
      <c r="C76" s="99" t="s">
        <v>101</v>
      </c>
      <c r="D76" s="42" t="str">
        <f t="shared" si="10"/>
        <v/>
      </c>
      <c r="E76" s="99"/>
      <c r="F76" s="70"/>
      <c r="G76" s="111"/>
      <c r="H76" s="99"/>
      <c r="I76" s="99"/>
      <c r="J76" s="26" t="str">
        <f t="shared" si="11"/>
        <v>インフラ資産_</v>
      </c>
      <c r="K76" s="26"/>
      <c r="L76" s="42" t="str">
        <f t="shared" si="12"/>
        <v/>
      </c>
      <c r="M76" s="70"/>
      <c r="N76" s="63"/>
      <c r="O76" s="64"/>
      <c r="P76" s="26"/>
      <c r="Q76" s="26"/>
      <c r="R76" s="42" t="str">
        <f>IF(E76="","",VLOOKUP(H76,#REF!,3,0))</f>
        <v/>
      </c>
      <c r="S76" s="42" t="str">
        <f>IF(E76="","",#REF!-橋梁!L76)</f>
        <v/>
      </c>
      <c r="T76" s="42" t="str">
        <f t="shared" si="13"/>
        <v/>
      </c>
      <c r="U76" s="42" t="str">
        <f>IF(R76="","",VLOOKUP(R76,#REF!,2,0))</f>
        <v/>
      </c>
      <c r="V76" s="41" t="str">
        <f>IF(H76="","",VLOOKUP(H76,#REF!,2,0))</f>
        <v/>
      </c>
      <c r="W76" s="41" t="str">
        <f t="shared" si="14"/>
        <v/>
      </c>
      <c r="X76" s="41" t="str">
        <f t="shared" si="15"/>
        <v/>
      </c>
      <c r="Y76" s="77" t="str">
        <f t="shared" si="16"/>
        <v/>
      </c>
      <c r="Z76" s="77" t="str">
        <f t="shared" si="17"/>
        <v/>
      </c>
      <c r="AA76" s="43" t="str">
        <f t="shared" si="18"/>
        <v/>
      </c>
      <c r="AB76" s="23"/>
      <c r="AC76" s="23"/>
      <c r="AD76" s="23"/>
      <c r="AE76" s="23"/>
      <c r="AF76" s="41" t="str">
        <f t="shared" si="19"/>
        <v/>
      </c>
      <c r="AG76" s="88"/>
      <c r="AH76" s="26"/>
      <c r="AI76" s="26"/>
      <c r="AJ76" s="26"/>
    </row>
    <row r="77" spans="1:36">
      <c r="A77" s="42">
        <v>74</v>
      </c>
      <c r="B77" s="42" t="s">
        <v>4</v>
      </c>
      <c r="C77" s="99" t="s">
        <v>101</v>
      </c>
      <c r="D77" s="42" t="str">
        <f t="shared" si="10"/>
        <v/>
      </c>
      <c r="E77" s="99"/>
      <c r="F77" s="70"/>
      <c r="G77" s="111"/>
      <c r="H77" s="99"/>
      <c r="I77" s="99"/>
      <c r="J77" s="26" t="str">
        <f t="shared" si="11"/>
        <v>インフラ資産_</v>
      </c>
      <c r="K77" s="26"/>
      <c r="L77" s="42" t="str">
        <f t="shared" si="12"/>
        <v/>
      </c>
      <c r="M77" s="70"/>
      <c r="N77" s="63"/>
      <c r="O77" s="64"/>
      <c r="P77" s="26"/>
      <c r="Q77" s="26"/>
      <c r="R77" s="42" t="str">
        <f>IF(E77="","",VLOOKUP(H77,#REF!,3,0))</f>
        <v/>
      </c>
      <c r="S77" s="42" t="str">
        <f>IF(E77="","",#REF!-橋梁!L77)</f>
        <v/>
      </c>
      <c r="T77" s="42" t="str">
        <f t="shared" si="13"/>
        <v/>
      </c>
      <c r="U77" s="42" t="str">
        <f>IF(R77="","",VLOOKUP(R77,#REF!,2,0))</f>
        <v/>
      </c>
      <c r="V77" s="41" t="str">
        <f>IF(H77="","",VLOOKUP(H77,#REF!,2,0))</f>
        <v/>
      </c>
      <c r="W77" s="41" t="str">
        <f t="shared" si="14"/>
        <v/>
      </c>
      <c r="X77" s="41" t="str">
        <f t="shared" si="15"/>
        <v/>
      </c>
      <c r="Y77" s="77" t="str">
        <f t="shared" si="16"/>
        <v/>
      </c>
      <c r="Z77" s="77" t="str">
        <f t="shared" si="17"/>
        <v/>
      </c>
      <c r="AA77" s="43" t="str">
        <f t="shared" si="18"/>
        <v/>
      </c>
      <c r="AB77" s="23"/>
      <c r="AC77" s="23"/>
      <c r="AD77" s="23"/>
      <c r="AE77" s="23"/>
      <c r="AF77" s="41" t="str">
        <f t="shared" si="19"/>
        <v/>
      </c>
      <c r="AG77" s="88"/>
      <c r="AH77" s="26"/>
      <c r="AI77" s="26"/>
      <c r="AJ77" s="26"/>
    </row>
    <row r="78" spans="1:36">
      <c r="A78" s="42">
        <v>75</v>
      </c>
      <c r="B78" s="42" t="s">
        <v>4</v>
      </c>
      <c r="C78" s="99" t="s">
        <v>101</v>
      </c>
      <c r="D78" s="42" t="str">
        <f t="shared" si="10"/>
        <v/>
      </c>
      <c r="E78" s="99"/>
      <c r="F78" s="70"/>
      <c r="G78" s="111"/>
      <c r="H78" s="99"/>
      <c r="I78" s="99"/>
      <c r="J78" s="26" t="str">
        <f t="shared" si="11"/>
        <v>インフラ資産_</v>
      </c>
      <c r="K78" s="26"/>
      <c r="L78" s="42" t="str">
        <f t="shared" si="12"/>
        <v/>
      </c>
      <c r="M78" s="70"/>
      <c r="N78" s="63"/>
      <c r="O78" s="64"/>
      <c r="P78" s="26"/>
      <c r="Q78" s="26"/>
      <c r="R78" s="42" t="str">
        <f>IF(E78="","",VLOOKUP(H78,#REF!,3,0))</f>
        <v/>
      </c>
      <c r="S78" s="42" t="str">
        <f>IF(E78="","",#REF!-橋梁!L78)</f>
        <v/>
      </c>
      <c r="T78" s="42" t="str">
        <f t="shared" si="13"/>
        <v/>
      </c>
      <c r="U78" s="42" t="str">
        <f>IF(R78="","",VLOOKUP(R78,#REF!,2,0))</f>
        <v/>
      </c>
      <c r="V78" s="41" t="str">
        <f>IF(H78="","",VLOOKUP(H78,#REF!,2,0))</f>
        <v/>
      </c>
      <c r="W78" s="41" t="str">
        <f t="shared" si="14"/>
        <v/>
      </c>
      <c r="X78" s="41" t="str">
        <f t="shared" si="15"/>
        <v/>
      </c>
      <c r="Y78" s="77" t="str">
        <f t="shared" si="16"/>
        <v/>
      </c>
      <c r="Z78" s="77" t="str">
        <f t="shared" si="17"/>
        <v/>
      </c>
      <c r="AA78" s="43" t="str">
        <f t="shared" si="18"/>
        <v/>
      </c>
      <c r="AB78" s="23"/>
      <c r="AC78" s="23"/>
      <c r="AD78" s="23"/>
      <c r="AE78" s="23"/>
      <c r="AF78" s="41" t="str">
        <f t="shared" si="19"/>
        <v/>
      </c>
      <c r="AG78" s="88"/>
      <c r="AH78" s="26"/>
      <c r="AI78" s="26"/>
      <c r="AJ78" s="26"/>
    </row>
    <row r="79" spans="1:36">
      <c r="A79" s="42">
        <v>76</v>
      </c>
      <c r="B79" s="42" t="s">
        <v>4</v>
      </c>
      <c r="C79" s="99" t="s">
        <v>101</v>
      </c>
      <c r="D79" s="42" t="str">
        <f t="shared" si="10"/>
        <v/>
      </c>
      <c r="E79" s="99"/>
      <c r="F79" s="70"/>
      <c r="G79" s="111"/>
      <c r="H79" s="99"/>
      <c r="I79" s="99"/>
      <c r="J79" s="26" t="str">
        <f t="shared" si="11"/>
        <v>インフラ資産_</v>
      </c>
      <c r="K79" s="26"/>
      <c r="L79" s="42" t="str">
        <f t="shared" si="12"/>
        <v/>
      </c>
      <c r="M79" s="70"/>
      <c r="N79" s="63"/>
      <c r="O79" s="64"/>
      <c r="P79" s="26"/>
      <c r="Q79" s="26"/>
      <c r="R79" s="42" t="str">
        <f>IF(E79="","",VLOOKUP(H79,#REF!,3,0))</f>
        <v/>
      </c>
      <c r="S79" s="42" t="str">
        <f>IF(E79="","",#REF!-橋梁!L79)</f>
        <v/>
      </c>
      <c r="T79" s="42" t="str">
        <f t="shared" si="13"/>
        <v/>
      </c>
      <c r="U79" s="42" t="str">
        <f>IF(R79="","",VLOOKUP(R79,#REF!,2,0))</f>
        <v/>
      </c>
      <c r="V79" s="41" t="str">
        <f>IF(H79="","",VLOOKUP(H79,#REF!,2,0))</f>
        <v/>
      </c>
      <c r="W79" s="41" t="str">
        <f t="shared" si="14"/>
        <v/>
      </c>
      <c r="X79" s="41" t="str">
        <f t="shared" si="15"/>
        <v/>
      </c>
      <c r="Y79" s="77" t="str">
        <f t="shared" si="16"/>
        <v/>
      </c>
      <c r="Z79" s="77" t="str">
        <f t="shared" si="17"/>
        <v/>
      </c>
      <c r="AA79" s="43" t="str">
        <f t="shared" si="18"/>
        <v/>
      </c>
      <c r="AB79" s="23"/>
      <c r="AC79" s="23"/>
      <c r="AD79" s="23"/>
      <c r="AE79" s="23"/>
      <c r="AF79" s="41" t="str">
        <f t="shared" si="19"/>
        <v/>
      </c>
      <c r="AG79" s="88"/>
      <c r="AH79" s="26"/>
      <c r="AI79" s="26"/>
      <c r="AJ79" s="26"/>
    </row>
    <row r="80" spans="1:36">
      <c r="A80" s="42">
        <v>77</v>
      </c>
      <c r="B80" s="42" t="s">
        <v>4</v>
      </c>
      <c r="C80" s="99" t="s">
        <v>101</v>
      </c>
      <c r="D80" s="42" t="str">
        <f t="shared" si="10"/>
        <v/>
      </c>
      <c r="E80" s="99"/>
      <c r="F80" s="70"/>
      <c r="G80" s="111"/>
      <c r="H80" s="99"/>
      <c r="I80" s="99"/>
      <c r="J80" s="26" t="str">
        <f t="shared" si="11"/>
        <v>インフラ資産_</v>
      </c>
      <c r="K80" s="26"/>
      <c r="L80" s="42" t="str">
        <f t="shared" si="12"/>
        <v/>
      </c>
      <c r="M80" s="70"/>
      <c r="N80" s="63"/>
      <c r="O80" s="64"/>
      <c r="P80" s="26"/>
      <c r="Q80" s="26"/>
      <c r="R80" s="42" t="str">
        <f>IF(E80="","",VLOOKUP(H80,#REF!,3,0))</f>
        <v/>
      </c>
      <c r="S80" s="42" t="str">
        <f>IF(E80="","",#REF!-橋梁!L80)</f>
        <v/>
      </c>
      <c r="T80" s="42" t="str">
        <f t="shared" si="13"/>
        <v/>
      </c>
      <c r="U80" s="42" t="str">
        <f>IF(R80="","",VLOOKUP(R80,#REF!,2,0))</f>
        <v/>
      </c>
      <c r="V80" s="41" t="str">
        <f>IF(H80="","",VLOOKUP(H80,#REF!,2,0))</f>
        <v/>
      </c>
      <c r="W80" s="41" t="str">
        <f t="shared" si="14"/>
        <v/>
      </c>
      <c r="X80" s="41" t="str">
        <f t="shared" si="15"/>
        <v/>
      </c>
      <c r="Y80" s="77" t="str">
        <f t="shared" si="16"/>
        <v/>
      </c>
      <c r="Z80" s="77" t="str">
        <f t="shared" si="17"/>
        <v/>
      </c>
      <c r="AA80" s="43" t="str">
        <f t="shared" si="18"/>
        <v/>
      </c>
      <c r="AB80" s="23"/>
      <c r="AC80" s="23"/>
      <c r="AD80" s="23"/>
      <c r="AE80" s="23"/>
      <c r="AF80" s="41" t="str">
        <f t="shared" si="19"/>
        <v/>
      </c>
      <c r="AG80" s="88"/>
      <c r="AH80" s="26"/>
      <c r="AI80" s="26"/>
      <c r="AJ80" s="26"/>
    </row>
    <row r="81" spans="1:36">
      <c r="A81" s="42">
        <v>78</v>
      </c>
      <c r="B81" s="42" t="s">
        <v>4</v>
      </c>
      <c r="C81" s="99" t="s">
        <v>101</v>
      </c>
      <c r="D81" s="42" t="str">
        <f t="shared" si="10"/>
        <v/>
      </c>
      <c r="E81" s="99"/>
      <c r="F81" s="70"/>
      <c r="G81" s="111"/>
      <c r="H81" s="99"/>
      <c r="I81" s="99"/>
      <c r="J81" s="26" t="str">
        <f t="shared" si="11"/>
        <v>インフラ資産_</v>
      </c>
      <c r="K81" s="26"/>
      <c r="L81" s="42" t="str">
        <f t="shared" si="12"/>
        <v/>
      </c>
      <c r="M81" s="70"/>
      <c r="N81" s="63"/>
      <c r="O81" s="64"/>
      <c r="P81" s="26"/>
      <c r="Q81" s="26"/>
      <c r="R81" s="42" t="str">
        <f>IF(E81="","",VLOOKUP(H81,#REF!,3,0))</f>
        <v/>
      </c>
      <c r="S81" s="42" t="str">
        <f>IF(E81="","",#REF!-橋梁!L81)</f>
        <v/>
      </c>
      <c r="T81" s="42" t="str">
        <f t="shared" si="13"/>
        <v/>
      </c>
      <c r="U81" s="42" t="str">
        <f>IF(R81="","",VLOOKUP(R81,#REF!,2,0))</f>
        <v/>
      </c>
      <c r="V81" s="41" t="str">
        <f>IF(H81="","",VLOOKUP(H81,#REF!,2,0))</f>
        <v/>
      </c>
      <c r="W81" s="41" t="str">
        <f t="shared" si="14"/>
        <v/>
      </c>
      <c r="X81" s="41" t="str">
        <f t="shared" si="15"/>
        <v/>
      </c>
      <c r="Y81" s="77" t="str">
        <f t="shared" si="16"/>
        <v/>
      </c>
      <c r="Z81" s="77" t="str">
        <f t="shared" si="17"/>
        <v/>
      </c>
      <c r="AA81" s="43" t="str">
        <f t="shared" si="18"/>
        <v/>
      </c>
      <c r="AB81" s="23"/>
      <c r="AC81" s="23"/>
      <c r="AD81" s="23"/>
      <c r="AE81" s="23"/>
      <c r="AF81" s="41" t="str">
        <f t="shared" si="19"/>
        <v/>
      </c>
      <c r="AG81" s="88"/>
      <c r="AH81" s="26"/>
      <c r="AI81" s="26"/>
      <c r="AJ81" s="26"/>
    </row>
    <row r="82" spans="1:36">
      <c r="A82" s="42">
        <v>79</v>
      </c>
      <c r="B82" s="42" t="s">
        <v>4</v>
      </c>
      <c r="C82" s="99" t="s">
        <v>101</v>
      </c>
      <c r="D82" s="42" t="str">
        <f t="shared" si="10"/>
        <v/>
      </c>
      <c r="E82" s="99"/>
      <c r="F82" s="70"/>
      <c r="G82" s="111"/>
      <c r="H82" s="99"/>
      <c r="I82" s="99"/>
      <c r="J82" s="26" t="str">
        <f t="shared" si="11"/>
        <v>インフラ資産_</v>
      </c>
      <c r="K82" s="26"/>
      <c r="L82" s="42" t="str">
        <f t="shared" si="12"/>
        <v/>
      </c>
      <c r="M82" s="70"/>
      <c r="N82" s="63"/>
      <c r="O82" s="64"/>
      <c r="P82" s="26"/>
      <c r="Q82" s="26"/>
      <c r="R82" s="42" t="str">
        <f>IF(E82="","",VLOOKUP(H82,#REF!,3,0))</f>
        <v/>
      </c>
      <c r="S82" s="42" t="str">
        <f>IF(E82="","",#REF!-橋梁!L82)</f>
        <v/>
      </c>
      <c r="T82" s="42" t="str">
        <f t="shared" si="13"/>
        <v/>
      </c>
      <c r="U82" s="42" t="str">
        <f>IF(R82="","",VLOOKUP(R82,#REF!,2,0))</f>
        <v/>
      </c>
      <c r="V82" s="41" t="str">
        <f>IF(H82="","",VLOOKUP(H82,#REF!,2,0))</f>
        <v/>
      </c>
      <c r="W82" s="41" t="str">
        <f t="shared" si="14"/>
        <v/>
      </c>
      <c r="X82" s="41" t="str">
        <f t="shared" si="15"/>
        <v/>
      </c>
      <c r="Y82" s="77" t="str">
        <f t="shared" si="16"/>
        <v/>
      </c>
      <c r="Z82" s="77" t="str">
        <f t="shared" si="17"/>
        <v/>
      </c>
      <c r="AA82" s="43" t="str">
        <f t="shared" si="18"/>
        <v/>
      </c>
      <c r="AB82" s="23"/>
      <c r="AC82" s="23"/>
      <c r="AD82" s="23"/>
      <c r="AE82" s="23"/>
      <c r="AF82" s="41" t="str">
        <f t="shared" si="19"/>
        <v/>
      </c>
      <c r="AG82" s="88"/>
      <c r="AH82" s="26"/>
      <c r="AI82" s="26"/>
      <c r="AJ82" s="26"/>
    </row>
    <row r="83" spans="1:36">
      <c r="A83" s="42">
        <v>80</v>
      </c>
      <c r="B83" s="42" t="s">
        <v>4</v>
      </c>
      <c r="C83" s="99" t="s">
        <v>101</v>
      </c>
      <c r="D83" s="42" t="str">
        <f t="shared" si="10"/>
        <v/>
      </c>
      <c r="E83" s="99"/>
      <c r="F83" s="70"/>
      <c r="G83" s="111"/>
      <c r="H83" s="99"/>
      <c r="I83" s="99"/>
      <c r="J83" s="26" t="str">
        <f t="shared" si="11"/>
        <v>インフラ資産_</v>
      </c>
      <c r="K83" s="26"/>
      <c r="L83" s="42" t="str">
        <f t="shared" si="12"/>
        <v/>
      </c>
      <c r="M83" s="70"/>
      <c r="N83" s="63"/>
      <c r="O83" s="64"/>
      <c r="P83" s="26"/>
      <c r="Q83" s="26"/>
      <c r="R83" s="42" t="str">
        <f>IF(E83="","",VLOOKUP(H83,#REF!,3,0))</f>
        <v/>
      </c>
      <c r="S83" s="42" t="str">
        <f>IF(E83="","",#REF!-橋梁!L83)</f>
        <v/>
      </c>
      <c r="T83" s="42" t="str">
        <f t="shared" si="13"/>
        <v/>
      </c>
      <c r="U83" s="42" t="str">
        <f>IF(R83="","",VLOOKUP(R83,#REF!,2,0))</f>
        <v/>
      </c>
      <c r="V83" s="41" t="str">
        <f>IF(H83="","",VLOOKUP(H83,#REF!,2,0))</f>
        <v/>
      </c>
      <c r="W83" s="41" t="str">
        <f t="shared" si="14"/>
        <v/>
      </c>
      <c r="X83" s="41" t="str">
        <f t="shared" si="15"/>
        <v/>
      </c>
      <c r="Y83" s="77" t="str">
        <f t="shared" si="16"/>
        <v/>
      </c>
      <c r="Z83" s="77" t="str">
        <f t="shared" si="17"/>
        <v/>
      </c>
      <c r="AA83" s="43" t="str">
        <f t="shared" si="18"/>
        <v/>
      </c>
      <c r="AB83" s="23"/>
      <c r="AC83" s="23"/>
      <c r="AD83" s="23"/>
      <c r="AE83" s="23"/>
      <c r="AF83" s="41" t="str">
        <f t="shared" si="19"/>
        <v/>
      </c>
      <c r="AG83" s="88"/>
      <c r="AH83" s="26"/>
      <c r="AI83" s="26"/>
      <c r="AJ83" s="26"/>
    </row>
    <row r="84" spans="1:36">
      <c r="A84" s="42">
        <v>81</v>
      </c>
      <c r="B84" s="42" t="s">
        <v>4</v>
      </c>
      <c r="C84" s="99" t="s">
        <v>101</v>
      </c>
      <c r="D84" s="42" t="str">
        <f t="shared" si="10"/>
        <v/>
      </c>
      <c r="E84" s="99"/>
      <c r="F84" s="70"/>
      <c r="G84" s="111"/>
      <c r="H84" s="99"/>
      <c r="I84" s="99"/>
      <c r="J84" s="26" t="str">
        <f t="shared" si="11"/>
        <v>インフラ資産_</v>
      </c>
      <c r="K84" s="26"/>
      <c r="L84" s="42" t="str">
        <f t="shared" si="12"/>
        <v/>
      </c>
      <c r="M84" s="70"/>
      <c r="N84" s="63"/>
      <c r="O84" s="64"/>
      <c r="P84" s="26"/>
      <c r="Q84" s="26"/>
      <c r="R84" s="42" t="str">
        <f>IF(E84="","",VLOOKUP(H84,#REF!,3,0))</f>
        <v/>
      </c>
      <c r="S84" s="42" t="str">
        <f>IF(E84="","",#REF!-橋梁!L84)</f>
        <v/>
      </c>
      <c r="T84" s="42" t="str">
        <f t="shared" si="13"/>
        <v/>
      </c>
      <c r="U84" s="42" t="str">
        <f>IF(R84="","",VLOOKUP(R84,#REF!,2,0))</f>
        <v/>
      </c>
      <c r="V84" s="41" t="str">
        <f>IF(H84="","",VLOOKUP(H84,#REF!,2,0))</f>
        <v/>
      </c>
      <c r="W84" s="41" t="str">
        <f t="shared" si="14"/>
        <v/>
      </c>
      <c r="X84" s="41" t="str">
        <f t="shared" si="15"/>
        <v/>
      </c>
      <c r="Y84" s="77" t="str">
        <f t="shared" si="16"/>
        <v/>
      </c>
      <c r="Z84" s="77" t="str">
        <f t="shared" si="17"/>
        <v/>
      </c>
      <c r="AA84" s="43" t="str">
        <f t="shared" si="18"/>
        <v/>
      </c>
      <c r="AB84" s="23"/>
      <c r="AC84" s="23"/>
      <c r="AD84" s="23"/>
      <c r="AE84" s="23"/>
      <c r="AF84" s="41" t="str">
        <f t="shared" si="19"/>
        <v/>
      </c>
      <c r="AG84" s="88"/>
      <c r="AH84" s="26"/>
      <c r="AI84" s="26"/>
      <c r="AJ84" s="26"/>
    </row>
    <row r="85" spans="1:36">
      <c r="A85" s="42">
        <v>82</v>
      </c>
      <c r="B85" s="42" t="s">
        <v>4</v>
      </c>
      <c r="C85" s="99" t="s">
        <v>101</v>
      </c>
      <c r="D85" s="42" t="str">
        <f t="shared" si="10"/>
        <v/>
      </c>
      <c r="E85" s="99"/>
      <c r="F85" s="70"/>
      <c r="G85" s="111"/>
      <c r="H85" s="99"/>
      <c r="I85" s="99"/>
      <c r="J85" s="26" t="str">
        <f t="shared" si="11"/>
        <v>インフラ資産_</v>
      </c>
      <c r="K85" s="26"/>
      <c r="L85" s="42" t="str">
        <f t="shared" si="12"/>
        <v/>
      </c>
      <c r="M85" s="70"/>
      <c r="N85" s="63"/>
      <c r="O85" s="64"/>
      <c r="P85" s="26"/>
      <c r="Q85" s="26"/>
      <c r="R85" s="42" t="str">
        <f>IF(E85="","",VLOOKUP(H85,#REF!,3,0))</f>
        <v/>
      </c>
      <c r="S85" s="42" t="str">
        <f>IF(E85="","",#REF!-橋梁!L85)</f>
        <v/>
      </c>
      <c r="T85" s="42" t="str">
        <f t="shared" si="13"/>
        <v/>
      </c>
      <c r="U85" s="42" t="str">
        <f>IF(R85="","",VLOOKUP(R85,#REF!,2,0))</f>
        <v/>
      </c>
      <c r="V85" s="41" t="str">
        <f>IF(H85="","",VLOOKUP(H85,#REF!,2,0))</f>
        <v/>
      </c>
      <c r="W85" s="41" t="str">
        <f t="shared" si="14"/>
        <v/>
      </c>
      <c r="X85" s="41" t="str">
        <f t="shared" si="15"/>
        <v/>
      </c>
      <c r="Y85" s="77" t="str">
        <f t="shared" si="16"/>
        <v/>
      </c>
      <c r="Z85" s="77" t="str">
        <f t="shared" si="17"/>
        <v/>
      </c>
      <c r="AA85" s="43" t="str">
        <f t="shared" si="18"/>
        <v/>
      </c>
      <c r="AB85" s="23"/>
      <c r="AC85" s="23"/>
      <c r="AD85" s="23"/>
      <c r="AE85" s="23"/>
      <c r="AF85" s="41" t="str">
        <f t="shared" si="19"/>
        <v/>
      </c>
      <c r="AG85" s="88"/>
      <c r="AH85" s="26"/>
      <c r="AI85" s="26"/>
      <c r="AJ85" s="26"/>
    </row>
    <row r="86" spans="1:36">
      <c r="A86" s="42">
        <v>83</v>
      </c>
      <c r="B86" s="42" t="s">
        <v>4</v>
      </c>
      <c r="C86" s="99" t="s">
        <v>101</v>
      </c>
      <c r="D86" s="42" t="str">
        <f t="shared" si="10"/>
        <v/>
      </c>
      <c r="E86" s="99"/>
      <c r="F86" s="70"/>
      <c r="G86" s="111"/>
      <c r="H86" s="99"/>
      <c r="I86" s="99"/>
      <c r="J86" s="26" t="str">
        <f t="shared" si="11"/>
        <v>インフラ資産_</v>
      </c>
      <c r="K86" s="26"/>
      <c r="L86" s="42" t="str">
        <f t="shared" si="12"/>
        <v/>
      </c>
      <c r="M86" s="70"/>
      <c r="N86" s="63"/>
      <c r="O86" s="64"/>
      <c r="P86" s="26"/>
      <c r="Q86" s="26"/>
      <c r="R86" s="42" t="str">
        <f>IF(E86="","",VLOOKUP(H86,#REF!,3,0))</f>
        <v/>
      </c>
      <c r="S86" s="42" t="str">
        <f>IF(E86="","",#REF!-橋梁!L86)</f>
        <v/>
      </c>
      <c r="T86" s="42" t="str">
        <f t="shared" si="13"/>
        <v/>
      </c>
      <c r="U86" s="42" t="str">
        <f>IF(R86="","",VLOOKUP(R86,#REF!,2,0))</f>
        <v/>
      </c>
      <c r="V86" s="41" t="str">
        <f>IF(H86="","",VLOOKUP(H86,#REF!,2,0))</f>
        <v/>
      </c>
      <c r="W86" s="41" t="str">
        <f t="shared" si="14"/>
        <v/>
      </c>
      <c r="X86" s="41" t="str">
        <f t="shared" si="15"/>
        <v/>
      </c>
      <c r="Y86" s="77" t="str">
        <f t="shared" si="16"/>
        <v/>
      </c>
      <c r="Z86" s="77" t="str">
        <f t="shared" si="17"/>
        <v/>
      </c>
      <c r="AA86" s="43" t="str">
        <f t="shared" si="18"/>
        <v/>
      </c>
      <c r="AB86" s="23"/>
      <c r="AC86" s="23"/>
      <c r="AD86" s="23"/>
      <c r="AE86" s="23"/>
      <c r="AF86" s="41" t="str">
        <f t="shared" si="19"/>
        <v/>
      </c>
      <c r="AG86" s="88"/>
      <c r="AH86" s="26"/>
      <c r="AI86" s="26"/>
      <c r="AJ86" s="26"/>
    </row>
    <row r="87" spans="1:36">
      <c r="A87" s="42">
        <v>84</v>
      </c>
      <c r="B87" s="42" t="s">
        <v>4</v>
      </c>
      <c r="C87" s="99" t="s">
        <v>101</v>
      </c>
      <c r="D87" s="42" t="str">
        <f t="shared" si="10"/>
        <v/>
      </c>
      <c r="E87" s="99"/>
      <c r="F87" s="70"/>
      <c r="G87" s="111"/>
      <c r="H87" s="99"/>
      <c r="I87" s="99"/>
      <c r="J87" s="26" t="str">
        <f t="shared" si="11"/>
        <v>インフラ資産_</v>
      </c>
      <c r="K87" s="26"/>
      <c r="L87" s="42" t="str">
        <f t="shared" si="12"/>
        <v/>
      </c>
      <c r="M87" s="70"/>
      <c r="N87" s="63"/>
      <c r="O87" s="64"/>
      <c r="P87" s="26"/>
      <c r="Q87" s="26"/>
      <c r="R87" s="42" t="str">
        <f>IF(E87="","",VLOOKUP(H87,#REF!,3,0))</f>
        <v/>
      </c>
      <c r="S87" s="42" t="str">
        <f>IF(E87="","",#REF!-橋梁!L87)</f>
        <v/>
      </c>
      <c r="T87" s="42" t="str">
        <f t="shared" si="13"/>
        <v/>
      </c>
      <c r="U87" s="42" t="str">
        <f>IF(R87="","",VLOOKUP(R87,#REF!,2,0))</f>
        <v/>
      </c>
      <c r="V87" s="41" t="str">
        <f>IF(H87="","",VLOOKUP(H87,#REF!,2,0))</f>
        <v/>
      </c>
      <c r="W87" s="41" t="str">
        <f t="shared" si="14"/>
        <v/>
      </c>
      <c r="X87" s="41" t="str">
        <f t="shared" si="15"/>
        <v/>
      </c>
      <c r="Y87" s="77" t="str">
        <f t="shared" si="16"/>
        <v/>
      </c>
      <c r="Z87" s="77" t="str">
        <f t="shared" si="17"/>
        <v/>
      </c>
      <c r="AA87" s="43" t="str">
        <f t="shared" si="18"/>
        <v/>
      </c>
      <c r="AB87" s="23"/>
      <c r="AC87" s="23"/>
      <c r="AD87" s="23"/>
      <c r="AE87" s="23"/>
      <c r="AF87" s="41" t="str">
        <f t="shared" si="19"/>
        <v/>
      </c>
      <c r="AG87" s="88"/>
      <c r="AH87" s="26"/>
      <c r="AI87" s="26"/>
      <c r="AJ87" s="26"/>
    </row>
    <row r="88" spans="1:36">
      <c r="A88" s="42">
        <v>85</v>
      </c>
      <c r="B88" s="42" t="s">
        <v>4</v>
      </c>
      <c r="C88" s="99" t="s">
        <v>101</v>
      </c>
      <c r="D88" s="42" t="str">
        <f t="shared" si="10"/>
        <v/>
      </c>
      <c r="E88" s="99"/>
      <c r="F88" s="70"/>
      <c r="G88" s="111"/>
      <c r="H88" s="99"/>
      <c r="I88" s="99"/>
      <c r="J88" s="26" t="str">
        <f t="shared" si="11"/>
        <v>インフラ資産_</v>
      </c>
      <c r="K88" s="26"/>
      <c r="L88" s="42" t="str">
        <f t="shared" si="12"/>
        <v/>
      </c>
      <c r="M88" s="70"/>
      <c r="N88" s="63"/>
      <c r="O88" s="64"/>
      <c r="P88" s="26"/>
      <c r="Q88" s="26"/>
      <c r="R88" s="42" t="str">
        <f>IF(E88="","",VLOOKUP(H88,#REF!,3,0))</f>
        <v/>
      </c>
      <c r="S88" s="42" t="str">
        <f>IF(E88="","",#REF!-橋梁!L88)</f>
        <v/>
      </c>
      <c r="T88" s="42" t="str">
        <f t="shared" si="13"/>
        <v/>
      </c>
      <c r="U88" s="42" t="str">
        <f>IF(R88="","",VLOOKUP(R88,#REF!,2,0))</f>
        <v/>
      </c>
      <c r="V88" s="41" t="str">
        <f>IF(H88="","",VLOOKUP(H88,#REF!,2,0))</f>
        <v/>
      </c>
      <c r="W88" s="41" t="str">
        <f t="shared" si="14"/>
        <v/>
      </c>
      <c r="X88" s="41" t="str">
        <f t="shared" si="15"/>
        <v/>
      </c>
      <c r="Y88" s="77" t="str">
        <f t="shared" si="16"/>
        <v/>
      </c>
      <c r="Z88" s="77" t="str">
        <f t="shared" si="17"/>
        <v/>
      </c>
      <c r="AA88" s="43" t="str">
        <f t="shared" si="18"/>
        <v/>
      </c>
      <c r="AB88" s="23"/>
      <c r="AC88" s="23"/>
      <c r="AD88" s="23"/>
      <c r="AE88" s="23"/>
      <c r="AF88" s="41" t="str">
        <f t="shared" si="19"/>
        <v/>
      </c>
      <c r="AG88" s="88"/>
      <c r="AH88" s="26"/>
      <c r="AI88" s="26"/>
      <c r="AJ88" s="26"/>
    </row>
    <row r="89" spans="1:36">
      <c r="A89" s="42">
        <v>86</v>
      </c>
      <c r="B89" s="42" t="s">
        <v>4</v>
      </c>
      <c r="C89" s="99" t="s">
        <v>101</v>
      </c>
      <c r="D89" s="42" t="str">
        <f t="shared" si="10"/>
        <v/>
      </c>
      <c r="E89" s="99"/>
      <c r="F89" s="70"/>
      <c r="G89" s="111"/>
      <c r="H89" s="99"/>
      <c r="I89" s="99"/>
      <c r="J89" s="26" t="str">
        <f t="shared" si="11"/>
        <v>インフラ資産_</v>
      </c>
      <c r="K89" s="26"/>
      <c r="L89" s="42" t="str">
        <f t="shared" si="12"/>
        <v/>
      </c>
      <c r="M89" s="70"/>
      <c r="N89" s="63"/>
      <c r="O89" s="64"/>
      <c r="P89" s="26"/>
      <c r="Q89" s="26"/>
      <c r="R89" s="42" t="str">
        <f>IF(E89="","",VLOOKUP(H89,#REF!,3,0))</f>
        <v/>
      </c>
      <c r="S89" s="42" t="str">
        <f>IF(E89="","",#REF!-橋梁!L89)</f>
        <v/>
      </c>
      <c r="T89" s="42" t="str">
        <f t="shared" si="13"/>
        <v/>
      </c>
      <c r="U89" s="42" t="str">
        <f>IF(R89="","",VLOOKUP(R89,#REF!,2,0))</f>
        <v/>
      </c>
      <c r="V89" s="41" t="str">
        <f>IF(H89="","",VLOOKUP(H89,#REF!,2,0))</f>
        <v/>
      </c>
      <c r="W89" s="41" t="str">
        <f t="shared" si="14"/>
        <v/>
      </c>
      <c r="X89" s="41" t="str">
        <f t="shared" si="15"/>
        <v/>
      </c>
      <c r="Y89" s="77" t="str">
        <f t="shared" si="16"/>
        <v/>
      </c>
      <c r="Z89" s="77" t="str">
        <f t="shared" si="17"/>
        <v/>
      </c>
      <c r="AA89" s="43" t="str">
        <f t="shared" si="18"/>
        <v/>
      </c>
      <c r="AB89" s="23"/>
      <c r="AC89" s="23"/>
      <c r="AD89" s="23"/>
      <c r="AE89" s="23"/>
      <c r="AF89" s="41" t="str">
        <f t="shared" si="19"/>
        <v/>
      </c>
      <c r="AG89" s="88"/>
      <c r="AH89" s="26"/>
      <c r="AI89" s="26"/>
      <c r="AJ89" s="26"/>
    </row>
    <row r="90" spans="1:36">
      <c r="A90" s="42">
        <v>87</v>
      </c>
      <c r="B90" s="42" t="s">
        <v>4</v>
      </c>
      <c r="C90" s="99" t="s">
        <v>101</v>
      </c>
      <c r="D90" s="42" t="str">
        <f t="shared" si="10"/>
        <v/>
      </c>
      <c r="E90" s="99"/>
      <c r="F90" s="70"/>
      <c r="G90" s="111"/>
      <c r="H90" s="99"/>
      <c r="I90" s="99"/>
      <c r="J90" s="26" t="str">
        <f t="shared" si="11"/>
        <v>インフラ資産_</v>
      </c>
      <c r="K90" s="26"/>
      <c r="L90" s="42" t="str">
        <f t="shared" si="12"/>
        <v/>
      </c>
      <c r="M90" s="70"/>
      <c r="N90" s="63"/>
      <c r="O90" s="64"/>
      <c r="P90" s="26"/>
      <c r="Q90" s="26"/>
      <c r="R90" s="42" t="str">
        <f>IF(E90="","",VLOOKUP(H90,#REF!,3,0))</f>
        <v/>
      </c>
      <c r="S90" s="42" t="str">
        <f>IF(E90="","",#REF!-橋梁!L90)</f>
        <v/>
      </c>
      <c r="T90" s="42" t="str">
        <f t="shared" si="13"/>
        <v/>
      </c>
      <c r="U90" s="42" t="str">
        <f>IF(R90="","",VLOOKUP(R90,#REF!,2,0))</f>
        <v/>
      </c>
      <c r="V90" s="41" t="str">
        <f>IF(H90="","",VLOOKUP(H90,#REF!,2,0))</f>
        <v/>
      </c>
      <c r="W90" s="41" t="str">
        <f t="shared" si="14"/>
        <v/>
      </c>
      <c r="X90" s="41" t="str">
        <f t="shared" si="15"/>
        <v/>
      </c>
      <c r="Y90" s="77" t="str">
        <f t="shared" si="16"/>
        <v/>
      </c>
      <c r="Z90" s="77" t="str">
        <f t="shared" si="17"/>
        <v/>
      </c>
      <c r="AA90" s="43" t="str">
        <f t="shared" si="18"/>
        <v/>
      </c>
      <c r="AB90" s="23"/>
      <c r="AC90" s="23"/>
      <c r="AD90" s="23"/>
      <c r="AE90" s="23"/>
      <c r="AF90" s="41" t="str">
        <f t="shared" si="19"/>
        <v/>
      </c>
      <c r="AG90" s="88"/>
      <c r="AH90" s="26"/>
      <c r="AI90" s="26"/>
      <c r="AJ90" s="26"/>
    </row>
    <row r="91" spans="1:36">
      <c r="A91" s="42">
        <v>88</v>
      </c>
      <c r="B91" s="42" t="s">
        <v>4</v>
      </c>
      <c r="C91" s="99" t="s">
        <v>101</v>
      </c>
      <c r="D91" s="42" t="str">
        <f t="shared" si="10"/>
        <v/>
      </c>
      <c r="E91" s="99"/>
      <c r="F91" s="70"/>
      <c r="G91" s="111"/>
      <c r="H91" s="99"/>
      <c r="I91" s="99"/>
      <c r="J91" s="26" t="str">
        <f t="shared" si="11"/>
        <v>インフラ資産_</v>
      </c>
      <c r="K91" s="26"/>
      <c r="L91" s="42" t="str">
        <f t="shared" si="12"/>
        <v/>
      </c>
      <c r="M91" s="70"/>
      <c r="N91" s="63"/>
      <c r="O91" s="64"/>
      <c r="P91" s="26"/>
      <c r="Q91" s="26"/>
      <c r="R91" s="42" t="str">
        <f>IF(E91="","",VLOOKUP(H91,#REF!,3,0))</f>
        <v/>
      </c>
      <c r="S91" s="42" t="str">
        <f>IF(E91="","",#REF!-橋梁!L91)</f>
        <v/>
      </c>
      <c r="T91" s="42" t="str">
        <f t="shared" si="13"/>
        <v/>
      </c>
      <c r="U91" s="42" t="str">
        <f>IF(R91="","",VLOOKUP(R91,#REF!,2,0))</f>
        <v/>
      </c>
      <c r="V91" s="41" t="str">
        <f>IF(H91="","",VLOOKUP(H91,#REF!,2,0))</f>
        <v/>
      </c>
      <c r="W91" s="41" t="str">
        <f t="shared" si="14"/>
        <v/>
      </c>
      <c r="X91" s="41" t="str">
        <f t="shared" si="15"/>
        <v/>
      </c>
      <c r="Y91" s="77" t="str">
        <f t="shared" si="16"/>
        <v/>
      </c>
      <c r="Z91" s="77" t="str">
        <f t="shared" si="17"/>
        <v/>
      </c>
      <c r="AA91" s="43" t="str">
        <f t="shared" si="18"/>
        <v/>
      </c>
      <c r="AB91" s="23"/>
      <c r="AC91" s="23"/>
      <c r="AD91" s="23"/>
      <c r="AE91" s="23"/>
      <c r="AF91" s="41" t="str">
        <f t="shared" si="19"/>
        <v/>
      </c>
      <c r="AG91" s="88"/>
      <c r="AH91" s="26"/>
      <c r="AI91" s="26"/>
      <c r="AJ91" s="26"/>
    </row>
    <row r="92" spans="1:36">
      <c r="A92" s="42">
        <v>89</v>
      </c>
      <c r="B92" s="42" t="s">
        <v>4</v>
      </c>
      <c r="C92" s="99" t="s">
        <v>101</v>
      </c>
      <c r="D92" s="42" t="str">
        <f t="shared" si="10"/>
        <v/>
      </c>
      <c r="E92" s="99"/>
      <c r="F92" s="70"/>
      <c r="G92" s="111"/>
      <c r="H92" s="99"/>
      <c r="I92" s="99"/>
      <c r="J92" s="26" t="str">
        <f t="shared" si="11"/>
        <v>インフラ資産_</v>
      </c>
      <c r="K92" s="26"/>
      <c r="L92" s="42" t="str">
        <f t="shared" si="12"/>
        <v/>
      </c>
      <c r="M92" s="70"/>
      <c r="N92" s="63"/>
      <c r="O92" s="64"/>
      <c r="P92" s="26"/>
      <c r="Q92" s="26"/>
      <c r="R92" s="42" t="str">
        <f>IF(E92="","",VLOOKUP(H92,#REF!,3,0))</f>
        <v/>
      </c>
      <c r="S92" s="42" t="str">
        <f>IF(E92="","",#REF!-橋梁!L92)</f>
        <v/>
      </c>
      <c r="T92" s="42" t="str">
        <f t="shared" si="13"/>
        <v/>
      </c>
      <c r="U92" s="42" t="str">
        <f>IF(R92="","",VLOOKUP(R92,#REF!,2,0))</f>
        <v/>
      </c>
      <c r="V92" s="41" t="str">
        <f>IF(H92="","",VLOOKUP(H92,#REF!,2,0))</f>
        <v/>
      </c>
      <c r="W92" s="41" t="str">
        <f t="shared" si="14"/>
        <v/>
      </c>
      <c r="X92" s="41" t="str">
        <f t="shared" si="15"/>
        <v/>
      </c>
      <c r="Y92" s="77" t="str">
        <f t="shared" si="16"/>
        <v/>
      </c>
      <c r="Z92" s="77" t="str">
        <f t="shared" si="17"/>
        <v/>
      </c>
      <c r="AA92" s="43" t="str">
        <f t="shared" si="18"/>
        <v/>
      </c>
      <c r="AB92" s="23"/>
      <c r="AC92" s="23"/>
      <c r="AD92" s="23"/>
      <c r="AE92" s="23"/>
      <c r="AF92" s="41" t="str">
        <f t="shared" si="19"/>
        <v/>
      </c>
      <c r="AG92" s="88"/>
      <c r="AH92" s="26"/>
      <c r="AI92" s="26"/>
      <c r="AJ92" s="26"/>
    </row>
    <row r="93" spans="1:36">
      <c r="A93" s="42">
        <v>90</v>
      </c>
      <c r="B93" s="42" t="s">
        <v>4</v>
      </c>
      <c r="C93" s="99" t="s">
        <v>101</v>
      </c>
      <c r="D93" s="42" t="str">
        <f t="shared" si="10"/>
        <v/>
      </c>
      <c r="E93" s="99"/>
      <c r="F93" s="70"/>
      <c r="G93" s="111"/>
      <c r="H93" s="99"/>
      <c r="I93" s="99"/>
      <c r="J93" s="26" t="str">
        <f t="shared" si="11"/>
        <v>インフラ資産_</v>
      </c>
      <c r="K93" s="26"/>
      <c r="L93" s="42" t="str">
        <f t="shared" si="12"/>
        <v/>
      </c>
      <c r="M93" s="70"/>
      <c r="N93" s="63"/>
      <c r="O93" s="64"/>
      <c r="P93" s="26"/>
      <c r="Q93" s="26"/>
      <c r="R93" s="42" t="str">
        <f>IF(E93="","",VLOOKUP(H93,#REF!,3,0))</f>
        <v/>
      </c>
      <c r="S93" s="42" t="str">
        <f>IF(E93="","",#REF!-橋梁!L93)</f>
        <v/>
      </c>
      <c r="T93" s="42" t="str">
        <f t="shared" si="13"/>
        <v/>
      </c>
      <c r="U93" s="42" t="str">
        <f>IF(R93="","",VLOOKUP(R93,#REF!,2,0))</f>
        <v/>
      </c>
      <c r="V93" s="41" t="str">
        <f>IF(H93="","",VLOOKUP(H93,#REF!,2,0))</f>
        <v/>
      </c>
      <c r="W93" s="41" t="str">
        <f t="shared" si="14"/>
        <v/>
      </c>
      <c r="X93" s="41" t="str">
        <f t="shared" si="15"/>
        <v/>
      </c>
      <c r="Y93" s="77" t="str">
        <f t="shared" si="16"/>
        <v/>
      </c>
      <c r="Z93" s="77" t="str">
        <f t="shared" si="17"/>
        <v/>
      </c>
      <c r="AA93" s="43" t="str">
        <f t="shared" si="18"/>
        <v/>
      </c>
      <c r="AB93" s="23"/>
      <c r="AC93" s="23"/>
      <c r="AD93" s="23"/>
      <c r="AE93" s="23"/>
      <c r="AF93" s="41" t="str">
        <f t="shared" si="19"/>
        <v/>
      </c>
      <c r="AG93" s="88"/>
      <c r="AH93" s="26"/>
      <c r="AI93" s="26"/>
      <c r="AJ93" s="26"/>
    </row>
    <row r="94" spans="1:36">
      <c r="A94" s="42">
        <v>91</v>
      </c>
      <c r="B94" s="42" t="s">
        <v>4</v>
      </c>
      <c r="C94" s="99" t="s">
        <v>101</v>
      </c>
      <c r="D94" s="42" t="str">
        <f t="shared" si="10"/>
        <v/>
      </c>
      <c r="E94" s="99"/>
      <c r="F94" s="70"/>
      <c r="G94" s="111"/>
      <c r="H94" s="99"/>
      <c r="I94" s="99"/>
      <c r="J94" s="26" t="str">
        <f t="shared" si="11"/>
        <v>インフラ資産_</v>
      </c>
      <c r="K94" s="26"/>
      <c r="L94" s="42" t="str">
        <f t="shared" si="12"/>
        <v/>
      </c>
      <c r="M94" s="70"/>
      <c r="N94" s="63"/>
      <c r="O94" s="64"/>
      <c r="P94" s="26"/>
      <c r="Q94" s="26"/>
      <c r="R94" s="42" t="str">
        <f>IF(E94="","",VLOOKUP(H94,#REF!,3,0))</f>
        <v/>
      </c>
      <c r="S94" s="42" t="str">
        <f>IF(E94="","",#REF!-橋梁!L94)</f>
        <v/>
      </c>
      <c r="T94" s="42" t="str">
        <f t="shared" si="13"/>
        <v/>
      </c>
      <c r="U94" s="42" t="str">
        <f>IF(R94="","",VLOOKUP(R94,#REF!,2,0))</f>
        <v/>
      </c>
      <c r="V94" s="41" t="str">
        <f>IF(H94="","",VLOOKUP(H94,#REF!,2,0))</f>
        <v/>
      </c>
      <c r="W94" s="41" t="str">
        <f t="shared" si="14"/>
        <v/>
      </c>
      <c r="X94" s="41" t="str">
        <f t="shared" si="15"/>
        <v/>
      </c>
      <c r="Y94" s="77" t="str">
        <f t="shared" si="16"/>
        <v/>
      </c>
      <c r="Z94" s="77" t="str">
        <f t="shared" si="17"/>
        <v/>
      </c>
      <c r="AA94" s="43" t="str">
        <f t="shared" si="18"/>
        <v/>
      </c>
      <c r="AB94" s="23"/>
      <c r="AC94" s="23"/>
      <c r="AD94" s="23"/>
      <c r="AE94" s="23"/>
      <c r="AF94" s="41" t="str">
        <f t="shared" si="19"/>
        <v/>
      </c>
      <c r="AG94" s="88"/>
      <c r="AH94" s="26"/>
      <c r="AI94" s="26"/>
      <c r="AJ94" s="26"/>
    </row>
    <row r="95" spans="1:36">
      <c r="A95" s="42">
        <v>92</v>
      </c>
      <c r="B95" s="42" t="s">
        <v>4</v>
      </c>
      <c r="C95" s="99" t="s">
        <v>101</v>
      </c>
      <c r="D95" s="42" t="str">
        <f t="shared" si="10"/>
        <v/>
      </c>
      <c r="E95" s="99"/>
      <c r="F95" s="70"/>
      <c r="G95" s="111"/>
      <c r="H95" s="99"/>
      <c r="I95" s="99"/>
      <c r="J95" s="26" t="str">
        <f t="shared" si="11"/>
        <v>インフラ資産_</v>
      </c>
      <c r="K95" s="26"/>
      <c r="L95" s="42" t="str">
        <f t="shared" si="12"/>
        <v/>
      </c>
      <c r="M95" s="70"/>
      <c r="N95" s="63"/>
      <c r="O95" s="64"/>
      <c r="P95" s="26"/>
      <c r="Q95" s="26"/>
      <c r="R95" s="42" t="str">
        <f>IF(E95="","",VLOOKUP(H95,#REF!,3,0))</f>
        <v/>
      </c>
      <c r="S95" s="42" t="str">
        <f>IF(E95="","",#REF!-橋梁!L95)</f>
        <v/>
      </c>
      <c r="T95" s="42" t="str">
        <f t="shared" si="13"/>
        <v/>
      </c>
      <c r="U95" s="42" t="str">
        <f>IF(R95="","",VLOOKUP(R95,#REF!,2,0))</f>
        <v/>
      </c>
      <c r="V95" s="41" t="str">
        <f>IF(H95="","",VLOOKUP(H95,#REF!,2,0))</f>
        <v/>
      </c>
      <c r="W95" s="41" t="str">
        <f t="shared" si="14"/>
        <v/>
      </c>
      <c r="X95" s="41" t="str">
        <f t="shared" si="15"/>
        <v/>
      </c>
      <c r="Y95" s="77" t="str">
        <f t="shared" si="16"/>
        <v/>
      </c>
      <c r="Z95" s="77" t="str">
        <f t="shared" si="17"/>
        <v/>
      </c>
      <c r="AA95" s="43" t="str">
        <f t="shared" si="18"/>
        <v/>
      </c>
      <c r="AB95" s="23"/>
      <c r="AC95" s="23"/>
      <c r="AD95" s="23"/>
      <c r="AE95" s="23"/>
      <c r="AF95" s="41" t="str">
        <f t="shared" si="19"/>
        <v/>
      </c>
      <c r="AG95" s="88"/>
      <c r="AH95" s="26"/>
      <c r="AI95" s="26"/>
      <c r="AJ95" s="26"/>
    </row>
    <row r="96" spans="1:36">
      <c r="A96" s="42">
        <v>93</v>
      </c>
      <c r="B96" s="42" t="s">
        <v>4</v>
      </c>
      <c r="C96" s="99" t="s">
        <v>101</v>
      </c>
      <c r="D96" s="42" t="str">
        <f t="shared" si="10"/>
        <v/>
      </c>
      <c r="E96" s="99"/>
      <c r="F96" s="70"/>
      <c r="G96" s="111"/>
      <c r="H96" s="99"/>
      <c r="I96" s="99"/>
      <c r="J96" s="26" t="str">
        <f t="shared" si="11"/>
        <v>インフラ資産_</v>
      </c>
      <c r="K96" s="26"/>
      <c r="L96" s="42" t="str">
        <f t="shared" si="12"/>
        <v/>
      </c>
      <c r="M96" s="70"/>
      <c r="N96" s="63"/>
      <c r="O96" s="64"/>
      <c r="P96" s="26"/>
      <c r="Q96" s="26"/>
      <c r="R96" s="42" t="str">
        <f>IF(E96="","",VLOOKUP(H96,#REF!,3,0))</f>
        <v/>
      </c>
      <c r="S96" s="42" t="str">
        <f>IF(E96="","",#REF!-橋梁!L96)</f>
        <v/>
      </c>
      <c r="T96" s="42" t="str">
        <f t="shared" si="13"/>
        <v/>
      </c>
      <c r="U96" s="42" t="str">
        <f>IF(R96="","",VLOOKUP(R96,#REF!,2,0))</f>
        <v/>
      </c>
      <c r="V96" s="41" t="str">
        <f>IF(H96="","",VLOOKUP(H96,#REF!,2,0))</f>
        <v/>
      </c>
      <c r="W96" s="41" t="str">
        <f t="shared" si="14"/>
        <v/>
      </c>
      <c r="X96" s="41" t="str">
        <f t="shared" si="15"/>
        <v/>
      </c>
      <c r="Y96" s="77" t="str">
        <f t="shared" si="16"/>
        <v/>
      </c>
      <c r="Z96" s="77" t="str">
        <f t="shared" si="17"/>
        <v/>
      </c>
      <c r="AA96" s="43" t="str">
        <f t="shared" si="18"/>
        <v/>
      </c>
      <c r="AB96" s="23"/>
      <c r="AC96" s="23"/>
      <c r="AD96" s="23"/>
      <c r="AE96" s="23"/>
      <c r="AF96" s="41" t="str">
        <f t="shared" si="19"/>
        <v/>
      </c>
      <c r="AG96" s="88"/>
      <c r="AH96" s="26"/>
      <c r="AI96" s="26"/>
      <c r="AJ96" s="26"/>
    </row>
    <row r="97" spans="1:36">
      <c r="A97" s="42">
        <v>94</v>
      </c>
      <c r="B97" s="42" t="s">
        <v>4</v>
      </c>
      <c r="C97" s="99" t="s">
        <v>101</v>
      </c>
      <c r="D97" s="42" t="str">
        <f t="shared" si="10"/>
        <v/>
      </c>
      <c r="E97" s="99"/>
      <c r="F97" s="70"/>
      <c r="G97" s="111"/>
      <c r="H97" s="99"/>
      <c r="I97" s="99"/>
      <c r="J97" s="26" t="str">
        <f t="shared" si="11"/>
        <v>インフラ資産_</v>
      </c>
      <c r="K97" s="26"/>
      <c r="L97" s="42" t="str">
        <f t="shared" si="12"/>
        <v/>
      </c>
      <c r="M97" s="70"/>
      <c r="N97" s="63"/>
      <c r="O97" s="64"/>
      <c r="P97" s="26"/>
      <c r="Q97" s="26"/>
      <c r="R97" s="42" t="str">
        <f>IF(E97="","",VLOOKUP(H97,#REF!,3,0))</f>
        <v/>
      </c>
      <c r="S97" s="42" t="str">
        <f>IF(E97="","",#REF!-橋梁!L97)</f>
        <v/>
      </c>
      <c r="T97" s="42" t="str">
        <f t="shared" si="13"/>
        <v/>
      </c>
      <c r="U97" s="42" t="str">
        <f>IF(R97="","",VLOOKUP(R97,#REF!,2,0))</f>
        <v/>
      </c>
      <c r="V97" s="41" t="str">
        <f>IF(H97="","",VLOOKUP(H97,#REF!,2,0))</f>
        <v/>
      </c>
      <c r="W97" s="41" t="str">
        <f t="shared" si="14"/>
        <v/>
      </c>
      <c r="X97" s="41" t="str">
        <f t="shared" si="15"/>
        <v/>
      </c>
      <c r="Y97" s="77" t="str">
        <f t="shared" si="16"/>
        <v/>
      </c>
      <c r="Z97" s="77" t="str">
        <f t="shared" si="17"/>
        <v/>
      </c>
      <c r="AA97" s="43" t="str">
        <f t="shared" si="18"/>
        <v/>
      </c>
      <c r="AB97" s="23"/>
      <c r="AC97" s="23"/>
      <c r="AD97" s="23"/>
      <c r="AE97" s="23"/>
      <c r="AF97" s="41" t="str">
        <f t="shared" si="19"/>
        <v/>
      </c>
      <c r="AG97" s="88"/>
      <c r="AH97" s="26"/>
      <c r="AI97" s="26"/>
      <c r="AJ97" s="26"/>
    </row>
    <row r="98" spans="1:36">
      <c r="A98" s="42">
        <v>95</v>
      </c>
      <c r="B98" s="42" t="s">
        <v>4</v>
      </c>
      <c r="C98" s="99" t="s">
        <v>101</v>
      </c>
      <c r="D98" s="42" t="str">
        <f t="shared" si="10"/>
        <v/>
      </c>
      <c r="E98" s="99"/>
      <c r="F98" s="70"/>
      <c r="G98" s="111"/>
      <c r="H98" s="99"/>
      <c r="I98" s="99"/>
      <c r="J98" s="26" t="str">
        <f t="shared" si="11"/>
        <v>インフラ資産_</v>
      </c>
      <c r="K98" s="26"/>
      <c r="L98" s="42" t="str">
        <f t="shared" si="12"/>
        <v/>
      </c>
      <c r="M98" s="70"/>
      <c r="N98" s="63"/>
      <c r="O98" s="64"/>
      <c r="P98" s="26"/>
      <c r="Q98" s="26"/>
      <c r="R98" s="42" t="str">
        <f>IF(E98="","",VLOOKUP(H98,#REF!,3,0))</f>
        <v/>
      </c>
      <c r="S98" s="42" t="str">
        <f>IF(E98="","",#REF!-橋梁!L98)</f>
        <v/>
      </c>
      <c r="T98" s="42" t="str">
        <f t="shared" si="13"/>
        <v/>
      </c>
      <c r="U98" s="42" t="str">
        <f>IF(R98="","",VLOOKUP(R98,#REF!,2,0))</f>
        <v/>
      </c>
      <c r="V98" s="41" t="str">
        <f>IF(H98="","",VLOOKUP(H98,#REF!,2,0))</f>
        <v/>
      </c>
      <c r="W98" s="41" t="str">
        <f t="shared" si="14"/>
        <v/>
      </c>
      <c r="X98" s="41" t="str">
        <f t="shared" si="15"/>
        <v/>
      </c>
      <c r="Y98" s="77" t="str">
        <f t="shared" si="16"/>
        <v/>
      </c>
      <c r="Z98" s="77" t="str">
        <f t="shared" si="17"/>
        <v/>
      </c>
      <c r="AA98" s="43" t="str">
        <f t="shared" si="18"/>
        <v/>
      </c>
      <c r="AB98" s="23"/>
      <c r="AC98" s="23"/>
      <c r="AD98" s="23"/>
      <c r="AE98" s="23"/>
      <c r="AF98" s="41" t="str">
        <f t="shared" si="19"/>
        <v/>
      </c>
      <c r="AG98" s="88"/>
      <c r="AH98" s="26"/>
      <c r="AI98" s="26"/>
      <c r="AJ98" s="26"/>
    </row>
    <row r="99" spans="1:36">
      <c r="A99" s="42">
        <v>96</v>
      </c>
      <c r="B99" s="42" t="s">
        <v>4</v>
      </c>
      <c r="C99" s="99" t="s">
        <v>101</v>
      </c>
      <c r="D99" s="42" t="str">
        <f t="shared" si="10"/>
        <v/>
      </c>
      <c r="E99" s="99"/>
      <c r="F99" s="70"/>
      <c r="G99" s="111"/>
      <c r="H99" s="99"/>
      <c r="I99" s="99"/>
      <c r="J99" s="26" t="str">
        <f t="shared" si="11"/>
        <v>インフラ資産_</v>
      </c>
      <c r="K99" s="26"/>
      <c r="L99" s="42" t="str">
        <f t="shared" si="12"/>
        <v/>
      </c>
      <c r="M99" s="70"/>
      <c r="N99" s="63"/>
      <c r="O99" s="64"/>
      <c r="P99" s="26"/>
      <c r="Q99" s="26"/>
      <c r="R99" s="42" t="str">
        <f>IF(E99="","",VLOOKUP(H99,#REF!,3,0))</f>
        <v/>
      </c>
      <c r="S99" s="42" t="str">
        <f>IF(E99="","",#REF!-橋梁!L99)</f>
        <v/>
      </c>
      <c r="T99" s="42" t="str">
        <f t="shared" si="13"/>
        <v/>
      </c>
      <c r="U99" s="42" t="str">
        <f>IF(R99="","",VLOOKUP(R99,#REF!,2,0))</f>
        <v/>
      </c>
      <c r="V99" s="41" t="str">
        <f>IF(H99="","",VLOOKUP(H99,#REF!,2,0))</f>
        <v/>
      </c>
      <c r="W99" s="41" t="str">
        <f t="shared" si="14"/>
        <v/>
      </c>
      <c r="X99" s="41" t="str">
        <f t="shared" si="15"/>
        <v/>
      </c>
      <c r="Y99" s="77" t="str">
        <f t="shared" si="16"/>
        <v/>
      </c>
      <c r="Z99" s="77" t="str">
        <f t="shared" si="17"/>
        <v/>
      </c>
      <c r="AA99" s="43" t="str">
        <f t="shared" si="18"/>
        <v/>
      </c>
      <c r="AB99" s="23"/>
      <c r="AC99" s="23"/>
      <c r="AD99" s="23"/>
      <c r="AE99" s="23"/>
      <c r="AF99" s="41" t="str">
        <f t="shared" si="19"/>
        <v/>
      </c>
      <c r="AG99" s="88"/>
      <c r="AH99" s="26"/>
      <c r="AI99" s="26"/>
      <c r="AJ99" s="26"/>
    </row>
    <row r="100" spans="1:36">
      <c r="A100" s="42">
        <v>97</v>
      </c>
      <c r="B100" s="42" t="s">
        <v>4</v>
      </c>
      <c r="C100" s="99" t="s">
        <v>101</v>
      </c>
      <c r="D100" s="42" t="str">
        <f t="shared" si="10"/>
        <v/>
      </c>
      <c r="E100" s="99"/>
      <c r="F100" s="70"/>
      <c r="G100" s="111"/>
      <c r="H100" s="99"/>
      <c r="I100" s="99"/>
      <c r="J100" s="26" t="str">
        <f t="shared" si="11"/>
        <v>インフラ資産_</v>
      </c>
      <c r="K100" s="26"/>
      <c r="L100" s="42" t="str">
        <f t="shared" si="12"/>
        <v/>
      </c>
      <c r="M100" s="70"/>
      <c r="N100" s="63"/>
      <c r="O100" s="64"/>
      <c r="P100" s="26"/>
      <c r="Q100" s="26"/>
      <c r="R100" s="42" t="str">
        <f>IF(E100="","",VLOOKUP(H100,#REF!,3,0))</f>
        <v/>
      </c>
      <c r="S100" s="42" t="str">
        <f>IF(E100="","",#REF!-橋梁!L100)</f>
        <v/>
      </c>
      <c r="T100" s="42" t="str">
        <f t="shared" si="13"/>
        <v/>
      </c>
      <c r="U100" s="42" t="str">
        <f>IF(R100="","",VLOOKUP(R100,#REF!,2,0))</f>
        <v/>
      </c>
      <c r="V100" s="41" t="str">
        <f>IF(H100="","",VLOOKUP(H100,#REF!,2,0))</f>
        <v/>
      </c>
      <c r="W100" s="41" t="str">
        <f t="shared" si="14"/>
        <v/>
      </c>
      <c r="X100" s="41" t="str">
        <f t="shared" si="15"/>
        <v/>
      </c>
      <c r="Y100" s="77" t="str">
        <f t="shared" si="16"/>
        <v/>
      </c>
      <c r="Z100" s="77" t="str">
        <f t="shared" si="17"/>
        <v/>
      </c>
      <c r="AA100" s="43" t="str">
        <f t="shared" si="18"/>
        <v/>
      </c>
      <c r="AB100" s="23"/>
      <c r="AC100" s="23"/>
      <c r="AD100" s="23"/>
      <c r="AE100" s="23"/>
      <c r="AF100" s="41" t="str">
        <f t="shared" si="19"/>
        <v/>
      </c>
      <c r="AG100" s="88"/>
      <c r="AH100" s="26"/>
      <c r="AI100" s="26"/>
      <c r="AJ100" s="26"/>
    </row>
    <row r="101" spans="1:36">
      <c r="A101" s="42">
        <v>98</v>
      </c>
      <c r="B101" s="42" t="s">
        <v>4</v>
      </c>
      <c r="C101" s="99" t="s">
        <v>101</v>
      </c>
      <c r="D101" s="42" t="str">
        <f t="shared" si="10"/>
        <v/>
      </c>
      <c r="E101" s="99"/>
      <c r="F101" s="70"/>
      <c r="G101" s="111"/>
      <c r="H101" s="99"/>
      <c r="I101" s="99"/>
      <c r="J101" s="26" t="str">
        <f t="shared" si="11"/>
        <v>インフラ資産_</v>
      </c>
      <c r="K101" s="26"/>
      <c r="L101" s="42" t="str">
        <f t="shared" si="12"/>
        <v/>
      </c>
      <c r="M101" s="70"/>
      <c r="N101" s="63"/>
      <c r="O101" s="64"/>
      <c r="P101" s="26"/>
      <c r="Q101" s="26"/>
      <c r="R101" s="42" t="str">
        <f>IF(E101="","",VLOOKUP(H101,#REF!,3,0))</f>
        <v/>
      </c>
      <c r="S101" s="42" t="str">
        <f>IF(E101="","",#REF!-橋梁!L101)</f>
        <v/>
      </c>
      <c r="T101" s="42" t="str">
        <f t="shared" si="13"/>
        <v/>
      </c>
      <c r="U101" s="42" t="str">
        <f>IF(R101="","",VLOOKUP(R101,#REF!,2,0))</f>
        <v/>
      </c>
      <c r="V101" s="41" t="str">
        <f>IF(H101="","",VLOOKUP(H101,#REF!,2,0))</f>
        <v/>
      </c>
      <c r="W101" s="41" t="str">
        <f t="shared" si="14"/>
        <v/>
      </c>
      <c r="X101" s="41" t="str">
        <f t="shared" si="15"/>
        <v/>
      </c>
      <c r="Y101" s="77" t="str">
        <f t="shared" si="16"/>
        <v/>
      </c>
      <c r="Z101" s="77" t="str">
        <f t="shared" si="17"/>
        <v/>
      </c>
      <c r="AA101" s="43" t="str">
        <f t="shared" si="18"/>
        <v/>
      </c>
      <c r="AB101" s="23"/>
      <c r="AC101" s="23"/>
      <c r="AD101" s="23"/>
      <c r="AE101" s="23"/>
      <c r="AF101" s="41" t="str">
        <f t="shared" si="19"/>
        <v/>
      </c>
      <c r="AG101" s="88"/>
      <c r="AH101" s="26"/>
      <c r="AI101" s="26"/>
      <c r="AJ101" s="26"/>
    </row>
    <row r="102" spans="1:36">
      <c r="A102" s="42">
        <v>99</v>
      </c>
      <c r="B102" s="42" t="s">
        <v>4</v>
      </c>
      <c r="C102" s="99" t="s">
        <v>101</v>
      </c>
      <c r="D102" s="42" t="str">
        <f t="shared" si="10"/>
        <v/>
      </c>
      <c r="E102" s="99"/>
      <c r="F102" s="70"/>
      <c r="G102" s="111"/>
      <c r="H102" s="99"/>
      <c r="I102" s="99"/>
      <c r="J102" s="26" t="str">
        <f t="shared" si="11"/>
        <v>インフラ資産_</v>
      </c>
      <c r="K102" s="26"/>
      <c r="L102" s="42" t="str">
        <f t="shared" si="12"/>
        <v/>
      </c>
      <c r="M102" s="70"/>
      <c r="N102" s="63"/>
      <c r="O102" s="64"/>
      <c r="P102" s="26"/>
      <c r="Q102" s="26"/>
      <c r="R102" s="42" t="str">
        <f>IF(E102="","",VLOOKUP(H102,#REF!,3,0))</f>
        <v/>
      </c>
      <c r="S102" s="42" t="str">
        <f>IF(E102="","",#REF!-橋梁!L102)</f>
        <v/>
      </c>
      <c r="T102" s="42" t="str">
        <f t="shared" si="13"/>
        <v/>
      </c>
      <c r="U102" s="42" t="str">
        <f>IF(R102="","",VLOOKUP(R102,#REF!,2,0))</f>
        <v/>
      </c>
      <c r="V102" s="41" t="str">
        <f>IF(H102="","",VLOOKUP(H102,#REF!,2,0))</f>
        <v/>
      </c>
      <c r="W102" s="41" t="str">
        <f t="shared" si="14"/>
        <v/>
      </c>
      <c r="X102" s="41" t="str">
        <f t="shared" si="15"/>
        <v/>
      </c>
      <c r="Y102" s="77" t="str">
        <f t="shared" si="16"/>
        <v/>
      </c>
      <c r="Z102" s="77" t="str">
        <f t="shared" si="17"/>
        <v/>
      </c>
      <c r="AA102" s="43" t="str">
        <f t="shared" si="18"/>
        <v/>
      </c>
      <c r="AB102" s="23"/>
      <c r="AC102" s="23"/>
      <c r="AD102" s="23"/>
      <c r="AE102" s="23"/>
      <c r="AF102" s="41" t="str">
        <f t="shared" si="19"/>
        <v/>
      </c>
      <c r="AG102" s="88"/>
      <c r="AH102" s="26"/>
      <c r="AI102" s="26"/>
      <c r="AJ102" s="26"/>
    </row>
    <row r="103" spans="1:36">
      <c r="A103" s="42">
        <v>100</v>
      </c>
      <c r="B103" s="42" t="s">
        <v>4</v>
      </c>
      <c r="C103" s="99" t="s">
        <v>101</v>
      </c>
      <c r="D103" s="42" t="str">
        <f t="shared" si="10"/>
        <v/>
      </c>
      <c r="E103" s="99"/>
      <c r="F103" s="70"/>
      <c r="G103" s="111"/>
      <c r="H103" s="99"/>
      <c r="I103" s="99"/>
      <c r="J103" s="26" t="str">
        <f t="shared" si="11"/>
        <v>インフラ資産_</v>
      </c>
      <c r="K103" s="26"/>
      <c r="L103" s="42" t="str">
        <f t="shared" si="12"/>
        <v/>
      </c>
      <c r="M103" s="70"/>
      <c r="N103" s="63"/>
      <c r="O103" s="64"/>
      <c r="P103" s="26"/>
      <c r="Q103" s="26"/>
      <c r="R103" s="42" t="str">
        <f>IF(E103="","",VLOOKUP(H103,#REF!,3,0))</f>
        <v/>
      </c>
      <c r="S103" s="42" t="str">
        <f>IF(E103="","",#REF!-橋梁!L103)</f>
        <v/>
      </c>
      <c r="T103" s="42" t="str">
        <f t="shared" si="13"/>
        <v/>
      </c>
      <c r="U103" s="42" t="str">
        <f>IF(R103="","",VLOOKUP(R103,#REF!,2,0))</f>
        <v/>
      </c>
      <c r="V103" s="41" t="str">
        <f>IF(H103="","",VLOOKUP(H103,#REF!,2,0))</f>
        <v/>
      </c>
      <c r="W103" s="41" t="str">
        <f t="shared" si="14"/>
        <v/>
      </c>
      <c r="X103" s="41" t="str">
        <f t="shared" si="15"/>
        <v/>
      </c>
      <c r="Y103" s="77" t="str">
        <f t="shared" si="16"/>
        <v/>
      </c>
      <c r="Z103" s="77" t="str">
        <f t="shared" si="17"/>
        <v/>
      </c>
      <c r="AA103" s="43" t="str">
        <f t="shared" si="18"/>
        <v/>
      </c>
      <c r="AB103" s="23"/>
      <c r="AC103" s="23"/>
      <c r="AD103" s="23"/>
      <c r="AE103" s="23"/>
      <c r="AF103" s="41" t="str">
        <f t="shared" si="19"/>
        <v/>
      </c>
      <c r="AG103" s="88"/>
      <c r="AH103" s="26"/>
      <c r="AI103" s="26"/>
      <c r="AJ103" s="26"/>
    </row>
    <row r="104" spans="1:36">
      <c r="A104">
        <v>1</v>
      </c>
      <c r="B104">
        <v>1</v>
      </c>
      <c r="C104" s="113">
        <v>1</v>
      </c>
      <c r="E104">
        <v>1</v>
      </c>
      <c r="F104">
        <v>1</v>
      </c>
      <c r="G104" s="83">
        <v>1</v>
      </c>
      <c r="H104">
        <v>1</v>
      </c>
      <c r="I104">
        <v>1</v>
      </c>
      <c r="J104">
        <v>1</v>
      </c>
      <c r="K104">
        <v>1</v>
      </c>
      <c r="L104">
        <v>1</v>
      </c>
      <c r="M104" s="66">
        <v>1</v>
      </c>
      <c r="N104">
        <v>1</v>
      </c>
      <c r="O104" s="66"/>
      <c r="P104">
        <v>1</v>
      </c>
      <c r="Q104">
        <v>1</v>
      </c>
      <c r="R104">
        <v>1</v>
      </c>
      <c r="S104">
        <v>1</v>
      </c>
      <c r="T104">
        <v>1</v>
      </c>
      <c r="U104" s="26">
        <v>1</v>
      </c>
      <c r="V104" s="11">
        <v>1</v>
      </c>
      <c r="W104" s="11">
        <v>1</v>
      </c>
      <c r="X104" s="11">
        <v>1</v>
      </c>
      <c r="Y104" s="11">
        <v>1</v>
      </c>
      <c r="Z104" s="11">
        <v>1</v>
      </c>
      <c r="AA104" s="11">
        <v>1</v>
      </c>
      <c r="AB104" s="11">
        <v>1</v>
      </c>
      <c r="AC104" s="11">
        <v>1</v>
      </c>
      <c r="AD104" s="11">
        <v>1</v>
      </c>
      <c r="AE104" s="11">
        <v>1</v>
      </c>
      <c r="AF104" s="11">
        <v>1</v>
      </c>
      <c r="AG104" s="11">
        <v>1</v>
      </c>
      <c r="AH104">
        <v>1</v>
      </c>
      <c r="AI104">
        <v>1</v>
      </c>
      <c r="AJ104">
        <v>1</v>
      </c>
    </row>
    <row r="105" spans="1:36">
      <c r="C105" s="113"/>
    </row>
    <row r="106" spans="1:36">
      <c r="C106" s="113"/>
    </row>
    <row r="107" spans="1:36">
      <c r="C107" s="113"/>
    </row>
    <row r="108" spans="1:36">
      <c r="C108" s="113"/>
    </row>
    <row r="109" spans="1:36">
      <c r="C109" s="113"/>
    </row>
    <row r="110" spans="1:36">
      <c r="C110" s="113"/>
    </row>
    <row r="111" spans="1:36">
      <c r="C111" s="113"/>
    </row>
    <row r="112" spans="1:36">
      <c r="C112" s="113"/>
    </row>
    <row r="113" spans="3:3">
      <c r="C113" s="113"/>
    </row>
    <row r="114" spans="3:3">
      <c r="C114" s="113"/>
    </row>
    <row r="115" spans="3:3">
      <c r="C115" s="113"/>
    </row>
    <row r="116" spans="3:3">
      <c r="C116" s="113"/>
    </row>
    <row r="117" spans="3:3">
      <c r="C117" s="113"/>
    </row>
    <row r="118" spans="3:3">
      <c r="C118" s="113"/>
    </row>
    <row r="119" spans="3:3">
      <c r="C119" s="113"/>
    </row>
    <row r="120" spans="3:3">
      <c r="C120" s="113"/>
    </row>
    <row r="121" spans="3:3">
      <c r="C121" s="113"/>
    </row>
    <row r="122" spans="3:3">
      <c r="C122" s="113"/>
    </row>
    <row r="123" spans="3:3">
      <c r="C123" s="113"/>
    </row>
    <row r="124" spans="3:3">
      <c r="C124" s="113"/>
    </row>
    <row r="125" spans="3:3">
      <c r="C125" s="113"/>
    </row>
    <row r="126" spans="3:3">
      <c r="C126" s="113"/>
    </row>
    <row r="127" spans="3:3">
      <c r="C127" s="113"/>
    </row>
    <row r="128" spans="3:3">
      <c r="C128" s="113"/>
    </row>
    <row r="129" spans="3:3">
      <c r="C129" s="113"/>
    </row>
    <row r="130" spans="3:3">
      <c r="C130" s="113"/>
    </row>
    <row r="131" spans="3:3">
      <c r="C131" s="113"/>
    </row>
    <row r="132" spans="3:3">
      <c r="C132" s="113"/>
    </row>
    <row r="133" spans="3:3">
      <c r="C133" s="113"/>
    </row>
    <row r="134" spans="3:3">
      <c r="C134" s="113"/>
    </row>
    <row r="135" spans="3:3">
      <c r="C135" s="113"/>
    </row>
    <row r="136" spans="3:3">
      <c r="C136" s="113"/>
    </row>
    <row r="137" spans="3:3">
      <c r="C137" s="113"/>
    </row>
    <row r="138" spans="3:3">
      <c r="C138" s="113"/>
    </row>
    <row r="139" spans="3:3">
      <c r="C139" s="113"/>
    </row>
    <row r="140" spans="3:3">
      <c r="C140" s="113"/>
    </row>
    <row r="141" spans="3:3">
      <c r="C141" s="113"/>
    </row>
    <row r="142" spans="3:3">
      <c r="C142" s="113"/>
    </row>
    <row r="143" spans="3:3">
      <c r="C143" s="113"/>
    </row>
    <row r="144" spans="3:3">
      <c r="C144" s="113"/>
    </row>
    <row r="145" spans="3:3">
      <c r="C145" s="113"/>
    </row>
    <row r="146" spans="3:3">
      <c r="C146" s="113"/>
    </row>
    <row r="147" spans="3:3">
      <c r="C147" s="113"/>
    </row>
    <row r="148" spans="3:3">
      <c r="C148" s="113"/>
    </row>
    <row r="149" spans="3:3">
      <c r="C149" s="113"/>
    </row>
    <row r="150" spans="3:3">
      <c r="C150" s="113"/>
    </row>
    <row r="151" spans="3:3">
      <c r="C151" s="113"/>
    </row>
    <row r="152" spans="3:3">
      <c r="C152" s="113"/>
    </row>
    <row r="153" spans="3:3">
      <c r="C153" s="113"/>
    </row>
    <row r="154" spans="3:3">
      <c r="C154" s="113"/>
    </row>
    <row r="155" spans="3:3">
      <c r="C155" s="113"/>
    </row>
    <row r="156" spans="3:3">
      <c r="C156" s="113"/>
    </row>
    <row r="157" spans="3:3">
      <c r="C157" s="113"/>
    </row>
    <row r="158" spans="3:3">
      <c r="C158" s="113"/>
    </row>
    <row r="159" spans="3:3">
      <c r="C159" s="113"/>
    </row>
    <row r="160" spans="3:3">
      <c r="C160" s="113"/>
    </row>
    <row r="161" spans="3:3">
      <c r="C161" s="113"/>
    </row>
    <row r="162" spans="3:3">
      <c r="C162" s="113"/>
    </row>
    <row r="163" spans="3:3">
      <c r="C163" s="113"/>
    </row>
    <row r="164" spans="3:3">
      <c r="C164" s="113"/>
    </row>
    <row r="165" spans="3:3">
      <c r="C165" s="113"/>
    </row>
    <row r="166" spans="3:3">
      <c r="C166" s="113"/>
    </row>
    <row r="167" spans="3:3">
      <c r="C167" s="113"/>
    </row>
    <row r="168" spans="3:3">
      <c r="C168" s="113"/>
    </row>
    <row r="169" spans="3:3">
      <c r="C169" s="113"/>
    </row>
    <row r="170" spans="3:3">
      <c r="C170" s="113"/>
    </row>
    <row r="171" spans="3:3">
      <c r="C171" s="113"/>
    </row>
    <row r="172" spans="3:3">
      <c r="C172" s="113"/>
    </row>
    <row r="173" spans="3:3">
      <c r="C173" s="113"/>
    </row>
    <row r="174" spans="3:3">
      <c r="C174" s="113"/>
    </row>
    <row r="175" spans="3:3">
      <c r="C175" s="113"/>
    </row>
    <row r="176" spans="3:3">
      <c r="C176" s="113"/>
    </row>
    <row r="177" spans="3:3">
      <c r="C177" s="113"/>
    </row>
    <row r="178" spans="3:3">
      <c r="C178" s="113"/>
    </row>
    <row r="179" spans="3:3">
      <c r="C179" s="113"/>
    </row>
    <row r="180" spans="3:3">
      <c r="C180" s="113"/>
    </row>
    <row r="181" spans="3:3">
      <c r="C181" s="113"/>
    </row>
    <row r="182" spans="3:3">
      <c r="C182" s="113"/>
    </row>
    <row r="183" spans="3:3">
      <c r="C183" s="113"/>
    </row>
    <row r="184" spans="3:3">
      <c r="C184" s="113"/>
    </row>
    <row r="185" spans="3:3">
      <c r="C185" s="113"/>
    </row>
    <row r="186" spans="3:3">
      <c r="C186" s="113"/>
    </row>
    <row r="187" spans="3:3">
      <c r="C187" s="113"/>
    </row>
    <row r="188" spans="3:3">
      <c r="C188" s="113"/>
    </row>
    <row r="189" spans="3:3">
      <c r="C189" s="113"/>
    </row>
    <row r="190" spans="3:3">
      <c r="C190" s="113"/>
    </row>
    <row r="191" spans="3:3">
      <c r="C191" s="113"/>
    </row>
    <row r="192" spans="3:3">
      <c r="C192" s="113"/>
    </row>
    <row r="193" spans="3:3">
      <c r="C193" s="113"/>
    </row>
    <row r="194" spans="3:3">
      <c r="C194" s="113"/>
    </row>
    <row r="195" spans="3:3">
      <c r="C195" s="113"/>
    </row>
    <row r="196" spans="3:3">
      <c r="C196" s="113"/>
    </row>
    <row r="197" spans="3:3">
      <c r="C197" s="113"/>
    </row>
    <row r="198" spans="3:3">
      <c r="C198" s="113"/>
    </row>
    <row r="199" spans="3:3">
      <c r="C199" s="113"/>
    </row>
    <row r="200" spans="3:3">
      <c r="C200" s="113"/>
    </row>
    <row r="201" spans="3:3">
      <c r="C201" s="113"/>
    </row>
    <row r="202" spans="3:3">
      <c r="C202" s="113"/>
    </row>
    <row r="203" spans="3:3">
      <c r="C203" s="113"/>
    </row>
    <row r="204" spans="3:3">
      <c r="C204" s="113"/>
    </row>
    <row r="205" spans="3:3">
      <c r="C205" s="113"/>
    </row>
    <row r="206" spans="3:3">
      <c r="C206" s="113"/>
    </row>
    <row r="207" spans="3:3">
      <c r="C207" s="113"/>
    </row>
    <row r="208" spans="3:3">
      <c r="C208" s="113"/>
    </row>
    <row r="209" spans="3:3">
      <c r="C209" s="113"/>
    </row>
    <row r="210" spans="3:3">
      <c r="C210" s="113"/>
    </row>
    <row r="211" spans="3:3">
      <c r="C211" s="113"/>
    </row>
    <row r="212" spans="3:3">
      <c r="C212" s="113"/>
    </row>
    <row r="213" spans="3:3">
      <c r="C213" s="113"/>
    </row>
    <row r="214" spans="3:3">
      <c r="C214" s="113"/>
    </row>
    <row r="215" spans="3:3">
      <c r="C215" s="113"/>
    </row>
    <row r="216" spans="3:3">
      <c r="C216" s="113"/>
    </row>
    <row r="217" spans="3:3">
      <c r="C217" s="113"/>
    </row>
    <row r="218" spans="3:3">
      <c r="C218" s="113"/>
    </row>
    <row r="219" spans="3:3">
      <c r="C219" s="113"/>
    </row>
    <row r="220" spans="3:3">
      <c r="C220" s="113"/>
    </row>
    <row r="221" spans="3:3">
      <c r="C221" s="113"/>
    </row>
    <row r="222" spans="3:3">
      <c r="C222" s="113"/>
    </row>
    <row r="223" spans="3:3">
      <c r="C223" s="113"/>
    </row>
    <row r="224" spans="3:3">
      <c r="C224" s="113"/>
    </row>
    <row r="225" spans="3:3">
      <c r="C225" s="113"/>
    </row>
    <row r="226" spans="3:3">
      <c r="C226" s="113"/>
    </row>
    <row r="227" spans="3:3">
      <c r="C227" s="113"/>
    </row>
    <row r="228" spans="3:3">
      <c r="C228" s="113"/>
    </row>
    <row r="229" spans="3:3">
      <c r="C229" s="113"/>
    </row>
    <row r="230" spans="3:3">
      <c r="C230" s="113"/>
    </row>
    <row r="231" spans="3:3">
      <c r="C231" s="113"/>
    </row>
    <row r="232" spans="3:3">
      <c r="C232" s="113"/>
    </row>
    <row r="233" spans="3:3">
      <c r="C233" s="113"/>
    </row>
    <row r="234" spans="3:3">
      <c r="C234" s="113"/>
    </row>
    <row r="235" spans="3:3">
      <c r="C235" s="113"/>
    </row>
    <row r="236" spans="3:3">
      <c r="C236" s="113"/>
    </row>
    <row r="237" spans="3:3">
      <c r="C237" s="113"/>
    </row>
    <row r="238" spans="3:3">
      <c r="C238" s="113"/>
    </row>
    <row r="239" spans="3:3">
      <c r="C239" s="113"/>
    </row>
    <row r="240" spans="3:3">
      <c r="C240" s="113"/>
    </row>
    <row r="241" spans="3:3">
      <c r="C241" s="113"/>
    </row>
    <row r="242" spans="3:3">
      <c r="C242" s="113"/>
    </row>
    <row r="243" spans="3:3">
      <c r="C243" s="113"/>
    </row>
    <row r="244" spans="3:3">
      <c r="C244" s="113"/>
    </row>
    <row r="245" spans="3:3">
      <c r="C245" s="113"/>
    </row>
    <row r="246" spans="3:3">
      <c r="C246" s="113"/>
    </row>
    <row r="247" spans="3:3">
      <c r="C247" s="113"/>
    </row>
    <row r="248" spans="3:3">
      <c r="C248" s="113"/>
    </row>
    <row r="249" spans="3:3">
      <c r="C249" s="113"/>
    </row>
    <row r="250" spans="3:3">
      <c r="C250" s="113"/>
    </row>
    <row r="251" spans="3:3">
      <c r="C251" s="113"/>
    </row>
    <row r="252" spans="3:3">
      <c r="C252" s="113"/>
    </row>
    <row r="253" spans="3:3">
      <c r="C253" s="113"/>
    </row>
    <row r="254" spans="3:3">
      <c r="C254" s="113"/>
    </row>
    <row r="255" spans="3:3">
      <c r="C255" s="113"/>
    </row>
    <row r="256" spans="3:3">
      <c r="C256" s="113"/>
    </row>
    <row r="257" spans="3:3">
      <c r="C257" s="113"/>
    </row>
    <row r="258" spans="3:3">
      <c r="C258" s="113"/>
    </row>
    <row r="259" spans="3:3">
      <c r="C259" s="113"/>
    </row>
    <row r="260" spans="3:3">
      <c r="C260" s="113"/>
    </row>
    <row r="261" spans="3:3">
      <c r="C261" s="113"/>
    </row>
    <row r="262" spans="3:3">
      <c r="C262" s="113"/>
    </row>
    <row r="263" spans="3:3">
      <c r="C263" s="113"/>
    </row>
    <row r="264" spans="3:3">
      <c r="C264" s="113"/>
    </row>
    <row r="265" spans="3:3">
      <c r="C265" s="113"/>
    </row>
    <row r="266" spans="3:3">
      <c r="C266" s="113"/>
    </row>
    <row r="267" spans="3:3">
      <c r="C267" s="113"/>
    </row>
    <row r="268" spans="3:3">
      <c r="C268" s="113"/>
    </row>
    <row r="269" spans="3:3">
      <c r="C269" s="113"/>
    </row>
    <row r="270" spans="3:3">
      <c r="C270" s="113"/>
    </row>
    <row r="271" spans="3:3">
      <c r="C271" s="113"/>
    </row>
    <row r="272" spans="3:3">
      <c r="C272" s="113"/>
    </row>
    <row r="273" spans="3:3">
      <c r="C273" s="113"/>
    </row>
    <row r="274" spans="3:3">
      <c r="C274" s="113"/>
    </row>
    <row r="275" spans="3:3">
      <c r="C275" s="113"/>
    </row>
    <row r="276" spans="3:3">
      <c r="C276" s="113"/>
    </row>
    <row r="277" spans="3:3">
      <c r="C277" s="113"/>
    </row>
    <row r="278" spans="3:3">
      <c r="C278" s="113"/>
    </row>
    <row r="279" spans="3:3">
      <c r="C279" s="113"/>
    </row>
    <row r="280" spans="3:3">
      <c r="C280" s="113"/>
    </row>
    <row r="281" spans="3:3">
      <c r="C281" s="113"/>
    </row>
    <row r="282" spans="3:3">
      <c r="C282" s="113"/>
    </row>
    <row r="283" spans="3:3">
      <c r="C283" s="113"/>
    </row>
    <row r="284" spans="3:3">
      <c r="C284" s="113"/>
    </row>
    <row r="285" spans="3:3">
      <c r="C285" s="113"/>
    </row>
    <row r="286" spans="3:3">
      <c r="C286" s="113"/>
    </row>
    <row r="287" spans="3:3">
      <c r="C287" s="113"/>
    </row>
    <row r="288" spans="3:3">
      <c r="C288" s="113"/>
    </row>
    <row r="289" spans="3:3">
      <c r="C289" s="113"/>
    </row>
    <row r="290" spans="3:3">
      <c r="C290" s="113"/>
    </row>
    <row r="291" spans="3:3">
      <c r="C291" s="113"/>
    </row>
    <row r="292" spans="3:3">
      <c r="C292" s="113"/>
    </row>
    <row r="293" spans="3:3">
      <c r="C293" s="113"/>
    </row>
    <row r="294" spans="3:3">
      <c r="C294" s="113"/>
    </row>
    <row r="295" spans="3:3">
      <c r="C295" s="113"/>
    </row>
    <row r="296" spans="3:3">
      <c r="C296" s="113"/>
    </row>
    <row r="297" spans="3:3">
      <c r="C297" s="113"/>
    </row>
    <row r="298" spans="3:3">
      <c r="C298" s="113"/>
    </row>
    <row r="299" spans="3:3">
      <c r="C299" s="113"/>
    </row>
    <row r="300" spans="3:3">
      <c r="C300" s="113"/>
    </row>
    <row r="301" spans="3:3">
      <c r="C301" s="113"/>
    </row>
    <row r="302" spans="3:3">
      <c r="C302" s="113"/>
    </row>
    <row r="303" spans="3:3">
      <c r="C303" s="113"/>
    </row>
    <row r="304" spans="3:3">
      <c r="C304" s="113"/>
    </row>
    <row r="305" spans="3:3">
      <c r="C305" s="113"/>
    </row>
    <row r="306" spans="3:3">
      <c r="C306" s="113"/>
    </row>
    <row r="307" spans="3:3">
      <c r="C307" s="113"/>
    </row>
    <row r="308" spans="3:3">
      <c r="C308" s="113"/>
    </row>
    <row r="309" spans="3:3">
      <c r="C309" s="113"/>
    </row>
    <row r="310" spans="3:3">
      <c r="C310" s="113"/>
    </row>
    <row r="311" spans="3:3">
      <c r="C311" s="113"/>
    </row>
    <row r="312" spans="3:3">
      <c r="C312" s="113"/>
    </row>
    <row r="313" spans="3:3">
      <c r="C313" s="113"/>
    </row>
    <row r="314" spans="3:3">
      <c r="C314" s="113"/>
    </row>
    <row r="315" spans="3:3">
      <c r="C315" s="113"/>
    </row>
    <row r="316" spans="3:3">
      <c r="C316" s="113"/>
    </row>
    <row r="317" spans="3:3">
      <c r="C317" s="113"/>
    </row>
    <row r="318" spans="3:3">
      <c r="C318" s="113"/>
    </row>
    <row r="319" spans="3:3">
      <c r="C319" s="113"/>
    </row>
    <row r="320" spans="3:3">
      <c r="C320" s="113"/>
    </row>
    <row r="321" spans="3:3">
      <c r="C321" s="113"/>
    </row>
    <row r="322" spans="3:3">
      <c r="C322" s="113"/>
    </row>
    <row r="323" spans="3:3">
      <c r="C323" s="113"/>
    </row>
    <row r="324" spans="3:3">
      <c r="C324" s="113"/>
    </row>
    <row r="325" spans="3:3">
      <c r="C325" s="113"/>
    </row>
    <row r="326" spans="3:3">
      <c r="C326" s="113"/>
    </row>
    <row r="327" spans="3:3">
      <c r="C327" s="113"/>
    </row>
    <row r="328" spans="3:3">
      <c r="C328" s="113"/>
    </row>
    <row r="329" spans="3:3">
      <c r="C329" s="113"/>
    </row>
    <row r="330" spans="3:3">
      <c r="C330" s="113"/>
    </row>
    <row r="331" spans="3:3">
      <c r="C331" s="113"/>
    </row>
    <row r="332" spans="3:3">
      <c r="C332" s="113"/>
    </row>
    <row r="333" spans="3:3">
      <c r="C333" s="113"/>
    </row>
    <row r="334" spans="3:3">
      <c r="C334" s="113"/>
    </row>
    <row r="335" spans="3:3">
      <c r="C335" s="113"/>
    </row>
    <row r="336" spans="3:3">
      <c r="C336" s="113"/>
    </row>
    <row r="337" spans="3:3">
      <c r="C337" s="113"/>
    </row>
    <row r="338" spans="3:3">
      <c r="C338" s="113"/>
    </row>
    <row r="339" spans="3:3">
      <c r="C339" s="113"/>
    </row>
    <row r="340" spans="3:3">
      <c r="C340" s="113"/>
    </row>
    <row r="341" spans="3:3">
      <c r="C341" s="113"/>
    </row>
    <row r="342" spans="3:3">
      <c r="C342" s="113"/>
    </row>
    <row r="343" spans="3:3">
      <c r="C343" s="113"/>
    </row>
    <row r="344" spans="3:3">
      <c r="C344" s="113"/>
    </row>
    <row r="345" spans="3:3">
      <c r="C345" s="113"/>
    </row>
    <row r="346" spans="3:3">
      <c r="C346" s="113"/>
    </row>
    <row r="347" spans="3:3">
      <c r="C347" s="113"/>
    </row>
    <row r="348" spans="3:3">
      <c r="C348" s="113"/>
    </row>
    <row r="349" spans="3:3">
      <c r="C349" s="113"/>
    </row>
    <row r="350" spans="3:3">
      <c r="C350" s="113"/>
    </row>
    <row r="351" spans="3:3">
      <c r="C351" s="113"/>
    </row>
    <row r="352" spans="3:3">
      <c r="C352" s="113"/>
    </row>
    <row r="353" spans="3:3">
      <c r="C353" s="113"/>
    </row>
    <row r="354" spans="3:3">
      <c r="C354" s="113"/>
    </row>
    <row r="355" spans="3:3">
      <c r="C355" s="113"/>
    </row>
    <row r="356" spans="3:3">
      <c r="C356" s="113"/>
    </row>
    <row r="357" spans="3:3">
      <c r="C357" s="113"/>
    </row>
    <row r="358" spans="3:3">
      <c r="C358" s="113"/>
    </row>
    <row r="359" spans="3:3">
      <c r="C359" s="113"/>
    </row>
    <row r="360" spans="3:3">
      <c r="C360" s="113"/>
    </row>
    <row r="361" spans="3:3">
      <c r="C361" s="113"/>
    </row>
    <row r="362" spans="3:3">
      <c r="C362" s="113"/>
    </row>
    <row r="363" spans="3:3">
      <c r="C363" s="113"/>
    </row>
    <row r="364" spans="3:3">
      <c r="C364" s="113"/>
    </row>
    <row r="365" spans="3:3">
      <c r="C365" s="113"/>
    </row>
    <row r="366" spans="3:3">
      <c r="C366" s="113"/>
    </row>
    <row r="367" spans="3:3">
      <c r="C367" s="113"/>
    </row>
    <row r="368" spans="3:3">
      <c r="C368" s="113"/>
    </row>
    <row r="369" spans="3:3">
      <c r="C369" s="113"/>
    </row>
    <row r="370" spans="3:3">
      <c r="C370" s="113"/>
    </row>
    <row r="371" spans="3:3">
      <c r="C371" s="113"/>
    </row>
    <row r="372" spans="3:3">
      <c r="C372" s="113"/>
    </row>
    <row r="373" spans="3:3">
      <c r="C373" s="113"/>
    </row>
    <row r="374" spans="3:3">
      <c r="C374" s="113"/>
    </row>
    <row r="375" spans="3:3">
      <c r="C375" s="113"/>
    </row>
    <row r="376" spans="3:3">
      <c r="C376" s="113"/>
    </row>
    <row r="377" spans="3:3">
      <c r="C377" s="113"/>
    </row>
    <row r="378" spans="3:3">
      <c r="C378" s="113"/>
    </row>
    <row r="379" spans="3:3">
      <c r="C379" s="113"/>
    </row>
    <row r="380" spans="3:3">
      <c r="C380" s="113"/>
    </row>
    <row r="381" spans="3:3">
      <c r="C381" s="113"/>
    </row>
    <row r="382" spans="3:3">
      <c r="C382" s="113"/>
    </row>
    <row r="383" spans="3:3">
      <c r="C383" s="113"/>
    </row>
    <row r="384" spans="3:3">
      <c r="C384" s="113"/>
    </row>
    <row r="385" spans="3:3">
      <c r="C385" s="113"/>
    </row>
    <row r="386" spans="3:3">
      <c r="C386" s="113"/>
    </row>
    <row r="387" spans="3:3">
      <c r="C387" s="113"/>
    </row>
    <row r="388" spans="3:3">
      <c r="C388" s="113"/>
    </row>
    <row r="389" spans="3:3">
      <c r="C389" s="113"/>
    </row>
    <row r="390" spans="3:3">
      <c r="C390" s="113"/>
    </row>
    <row r="391" spans="3:3">
      <c r="C391" s="113"/>
    </row>
    <row r="392" spans="3:3">
      <c r="C392" s="113"/>
    </row>
    <row r="393" spans="3:3">
      <c r="C393" s="113"/>
    </row>
    <row r="394" spans="3:3">
      <c r="C394" s="113"/>
    </row>
    <row r="395" spans="3:3">
      <c r="C395" s="113"/>
    </row>
    <row r="396" spans="3:3">
      <c r="C396" s="113"/>
    </row>
    <row r="397" spans="3:3">
      <c r="C397" s="113"/>
    </row>
    <row r="398" spans="3:3">
      <c r="C398" s="113"/>
    </row>
    <row r="399" spans="3:3">
      <c r="C399" s="113"/>
    </row>
    <row r="400" spans="3:3">
      <c r="C400" s="113"/>
    </row>
    <row r="401" spans="3:3">
      <c r="C401" s="113"/>
    </row>
    <row r="402" spans="3:3">
      <c r="C402" s="113"/>
    </row>
    <row r="403" spans="3:3">
      <c r="C403" s="113"/>
    </row>
    <row r="404" spans="3:3">
      <c r="C404" s="113"/>
    </row>
    <row r="405" spans="3:3">
      <c r="C405" s="113"/>
    </row>
    <row r="406" spans="3:3">
      <c r="C406" s="113"/>
    </row>
    <row r="407" spans="3:3">
      <c r="C407" s="113"/>
    </row>
    <row r="408" spans="3:3">
      <c r="C408" s="113"/>
    </row>
    <row r="409" spans="3:3">
      <c r="C409" s="113"/>
    </row>
    <row r="410" spans="3:3">
      <c r="C410" s="113"/>
    </row>
    <row r="411" spans="3:3">
      <c r="C411" s="113"/>
    </row>
    <row r="412" spans="3:3">
      <c r="C412" s="113"/>
    </row>
    <row r="413" spans="3:3">
      <c r="C413" s="113"/>
    </row>
    <row r="414" spans="3:3">
      <c r="C414" s="113"/>
    </row>
    <row r="415" spans="3:3">
      <c r="C415" s="113"/>
    </row>
    <row r="416" spans="3:3">
      <c r="C416" s="113"/>
    </row>
    <row r="417" spans="3:3">
      <c r="C417" s="113"/>
    </row>
    <row r="418" spans="3:3">
      <c r="C418" s="113"/>
    </row>
    <row r="419" spans="3:3">
      <c r="C419" s="113"/>
    </row>
    <row r="420" spans="3:3">
      <c r="C420" s="113"/>
    </row>
    <row r="421" spans="3:3">
      <c r="C421" s="113"/>
    </row>
    <row r="422" spans="3:3">
      <c r="C422" s="113"/>
    </row>
    <row r="423" spans="3:3">
      <c r="C423" s="113"/>
    </row>
    <row r="424" spans="3:3">
      <c r="C424" s="113"/>
    </row>
    <row r="425" spans="3:3">
      <c r="C425" s="113"/>
    </row>
    <row r="426" spans="3:3">
      <c r="C426" s="113"/>
    </row>
    <row r="427" spans="3:3">
      <c r="C427" s="113"/>
    </row>
    <row r="428" spans="3:3">
      <c r="C428" s="113"/>
    </row>
    <row r="429" spans="3:3">
      <c r="C429" s="113"/>
    </row>
    <row r="430" spans="3:3">
      <c r="C430" s="113"/>
    </row>
    <row r="431" spans="3:3">
      <c r="C431" s="113"/>
    </row>
    <row r="432" spans="3:3">
      <c r="C432" s="113"/>
    </row>
    <row r="433" spans="3:3">
      <c r="C433" s="113"/>
    </row>
    <row r="434" spans="3:3">
      <c r="C434" s="113"/>
    </row>
    <row r="435" spans="3:3">
      <c r="C435" s="113"/>
    </row>
    <row r="436" spans="3:3">
      <c r="C436" s="113"/>
    </row>
    <row r="437" spans="3:3">
      <c r="C437" s="113"/>
    </row>
    <row r="438" spans="3:3">
      <c r="C438" s="113"/>
    </row>
    <row r="439" spans="3:3">
      <c r="C439" s="113"/>
    </row>
    <row r="440" spans="3:3">
      <c r="C440" s="113"/>
    </row>
    <row r="441" spans="3:3">
      <c r="C441" s="113"/>
    </row>
    <row r="442" spans="3:3">
      <c r="C442" s="113"/>
    </row>
    <row r="443" spans="3:3">
      <c r="C443" s="113"/>
    </row>
    <row r="444" spans="3:3">
      <c r="C444" s="113"/>
    </row>
    <row r="445" spans="3:3">
      <c r="C445" s="113"/>
    </row>
    <row r="446" spans="3:3">
      <c r="C446" s="113"/>
    </row>
    <row r="447" spans="3:3">
      <c r="C447" s="113"/>
    </row>
    <row r="448" spans="3:3">
      <c r="C448" s="113"/>
    </row>
    <row r="449" spans="3:3">
      <c r="C449" s="113"/>
    </row>
    <row r="450" spans="3:3">
      <c r="C450" s="113"/>
    </row>
    <row r="451" spans="3:3">
      <c r="C451" s="113"/>
    </row>
    <row r="452" spans="3:3">
      <c r="C452" s="113"/>
    </row>
    <row r="453" spans="3:3">
      <c r="C453" s="113"/>
    </row>
    <row r="454" spans="3:3">
      <c r="C454" s="113"/>
    </row>
    <row r="455" spans="3:3">
      <c r="C455" s="113"/>
    </row>
    <row r="456" spans="3:3">
      <c r="C456" s="113"/>
    </row>
    <row r="457" spans="3:3">
      <c r="C457" s="113"/>
    </row>
    <row r="458" spans="3:3">
      <c r="C458" s="113"/>
    </row>
    <row r="459" spans="3:3">
      <c r="C459" s="113"/>
    </row>
    <row r="460" spans="3:3">
      <c r="C460" s="113"/>
    </row>
    <row r="461" spans="3:3">
      <c r="C461" s="113"/>
    </row>
    <row r="462" spans="3:3">
      <c r="C462" s="113"/>
    </row>
    <row r="463" spans="3:3">
      <c r="C463" s="113"/>
    </row>
    <row r="464" spans="3:3">
      <c r="C464" s="113"/>
    </row>
    <row r="465" spans="3:3">
      <c r="C465" s="113"/>
    </row>
    <row r="466" spans="3:3">
      <c r="C466" s="113"/>
    </row>
    <row r="467" spans="3:3">
      <c r="C467" s="113"/>
    </row>
    <row r="468" spans="3:3">
      <c r="C468" s="113"/>
    </row>
    <row r="469" spans="3:3">
      <c r="C469" s="113"/>
    </row>
    <row r="470" spans="3:3">
      <c r="C470" s="113"/>
    </row>
    <row r="471" spans="3:3">
      <c r="C471" s="113"/>
    </row>
    <row r="472" spans="3:3">
      <c r="C472" s="113"/>
    </row>
    <row r="473" spans="3:3">
      <c r="C473" s="113"/>
    </row>
    <row r="474" spans="3:3">
      <c r="C474" s="113"/>
    </row>
    <row r="475" spans="3:3">
      <c r="C475" s="113"/>
    </row>
    <row r="476" spans="3:3">
      <c r="C476" s="113"/>
    </row>
    <row r="477" spans="3:3">
      <c r="C477" s="113"/>
    </row>
    <row r="478" spans="3:3">
      <c r="C478" s="113"/>
    </row>
    <row r="479" spans="3:3">
      <c r="C479" s="113"/>
    </row>
    <row r="480" spans="3:3">
      <c r="C480" s="113"/>
    </row>
    <row r="481" spans="3:3">
      <c r="C481" s="113"/>
    </row>
    <row r="482" spans="3:3">
      <c r="C482" s="113"/>
    </row>
    <row r="483" spans="3:3">
      <c r="C483" s="113"/>
    </row>
    <row r="484" spans="3:3">
      <c r="C484" s="113"/>
    </row>
    <row r="485" spans="3:3">
      <c r="C485" s="113"/>
    </row>
    <row r="486" spans="3:3">
      <c r="C486" s="113"/>
    </row>
    <row r="487" spans="3:3">
      <c r="C487" s="113"/>
    </row>
    <row r="488" spans="3:3">
      <c r="C488" s="113"/>
    </row>
    <row r="489" spans="3:3">
      <c r="C489" s="113"/>
    </row>
    <row r="490" spans="3:3">
      <c r="C490" s="113"/>
    </row>
    <row r="491" spans="3:3">
      <c r="C491" s="113"/>
    </row>
    <row r="492" spans="3:3">
      <c r="C492" s="113"/>
    </row>
    <row r="493" spans="3:3">
      <c r="C493" s="113"/>
    </row>
    <row r="494" spans="3:3">
      <c r="C494" s="113"/>
    </row>
    <row r="495" spans="3:3">
      <c r="C495" s="113"/>
    </row>
    <row r="496" spans="3:3">
      <c r="C496" s="113"/>
    </row>
    <row r="497" spans="3:3">
      <c r="C497" s="113"/>
    </row>
    <row r="498" spans="3:3">
      <c r="C498" s="113"/>
    </row>
    <row r="499" spans="3:3">
      <c r="C499" s="113"/>
    </row>
    <row r="500" spans="3:3">
      <c r="C500" s="113"/>
    </row>
    <row r="501" spans="3:3">
      <c r="C501" s="113"/>
    </row>
    <row r="502" spans="3:3">
      <c r="C502" s="113"/>
    </row>
    <row r="503" spans="3:3">
      <c r="C503" s="113"/>
    </row>
    <row r="504" spans="3:3">
      <c r="C504" s="113"/>
    </row>
    <row r="505" spans="3:3">
      <c r="C505" s="113"/>
    </row>
    <row r="506" spans="3:3">
      <c r="C506" s="113"/>
    </row>
    <row r="507" spans="3:3">
      <c r="C507" s="113"/>
    </row>
    <row r="508" spans="3:3">
      <c r="C508" s="113"/>
    </row>
    <row r="509" spans="3:3">
      <c r="C509" s="113"/>
    </row>
    <row r="510" spans="3:3">
      <c r="C510" s="113"/>
    </row>
    <row r="511" spans="3:3">
      <c r="C511" s="113"/>
    </row>
    <row r="512" spans="3:3">
      <c r="C512" s="113"/>
    </row>
    <row r="513" spans="3:3">
      <c r="C513" s="113"/>
    </row>
    <row r="514" spans="3:3">
      <c r="C514" s="113"/>
    </row>
    <row r="515" spans="3:3">
      <c r="C515" s="113"/>
    </row>
    <row r="516" spans="3:3">
      <c r="C516" s="113"/>
    </row>
    <row r="517" spans="3:3">
      <c r="C517" s="113"/>
    </row>
    <row r="518" spans="3:3">
      <c r="C518" s="113"/>
    </row>
    <row r="519" spans="3:3">
      <c r="C519" s="113"/>
    </row>
    <row r="520" spans="3:3">
      <c r="C520" s="113"/>
    </row>
    <row r="521" spans="3:3">
      <c r="C521" s="113"/>
    </row>
    <row r="522" spans="3:3">
      <c r="C522" s="113"/>
    </row>
    <row r="523" spans="3:3">
      <c r="C523" s="113"/>
    </row>
    <row r="524" spans="3:3">
      <c r="C524" s="113"/>
    </row>
    <row r="525" spans="3:3">
      <c r="C525" s="113"/>
    </row>
    <row r="526" spans="3:3">
      <c r="C526" s="113"/>
    </row>
    <row r="527" spans="3:3">
      <c r="C527" s="113"/>
    </row>
    <row r="528" spans="3:3">
      <c r="C528" s="113"/>
    </row>
    <row r="529" spans="3:3">
      <c r="C529" s="113"/>
    </row>
    <row r="530" spans="3:3">
      <c r="C530" s="113"/>
    </row>
    <row r="531" spans="3:3">
      <c r="C531" s="113"/>
    </row>
    <row r="532" spans="3:3">
      <c r="C532" s="113"/>
    </row>
    <row r="533" spans="3:3">
      <c r="C533" s="113"/>
    </row>
    <row r="534" spans="3:3">
      <c r="C534" s="113"/>
    </row>
    <row r="535" spans="3:3">
      <c r="C535" s="113"/>
    </row>
    <row r="536" spans="3:3">
      <c r="C536" s="113"/>
    </row>
    <row r="537" spans="3:3">
      <c r="C537" s="113"/>
    </row>
    <row r="538" spans="3:3">
      <c r="C538" s="113"/>
    </row>
    <row r="539" spans="3:3">
      <c r="C539" s="113"/>
    </row>
    <row r="540" spans="3:3">
      <c r="C540" s="113"/>
    </row>
    <row r="541" spans="3:3">
      <c r="C541" s="113"/>
    </row>
    <row r="542" spans="3:3">
      <c r="C542" s="113"/>
    </row>
    <row r="543" spans="3:3">
      <c r="C543" s="113"/>
    </row>
    <row r="544" spans="3:3">
      <c r="C544" s="113"/>
    </row>
    <row r="545" spans="3:3">
      <c r="C545" s="113"/>
    </row>
    <row r="546" spans="3:3">
      <c r="C546" s="113"/>
    </row>
    <row r="547" spans="3:3">
      <c r="C547" s="113"/>
    </row>
    <row r="548" spans="3:3">
      <c r="C548" s="113"/>
    </row>
    <row r="549" spans="3:3">
      <c r="C549" s="113"/>
    </row>
    <row r="550" spans="3:3">
      <c r="C550" s="113"/>
    </row>
    <row r="551" spans="3:3">
      <c r="C551" s="113"/>
    </row>
    <row r="552" spans="3:3">
      <c r="C552" s="113"/>
    </row>
    <row r="553" spans="3:3">
      <c r="C553" s="113"/>
    </row>
    <row r="554" spans="3:3">
      <c r="C554" s="113"/>
    </row>
    <row r="555" spans="3:3">
      <c r="C555" s="113"/>
    </row>
    <row r="556" spans="3:3">
      <c r="C556" s="113"/>
    </row>
    <row r="557" spans="3:3">
      <c r="C557" s="113"/>
    </row>
    <row r="558" spans="3:3">
      <c r="C558" s="113"/>
    </row>
    <row r="559" spans="3:3">
      <c r="C559" s="113"/>
    </row>
    <row r="560" spans="3:3">
      <c r="C560" s="113"/>
    </row>
    <row r="561" spans="3:3">
      <c r="C561" s="113"/>
    </row>
    <row r="562" spans="3:3">
      <c r="C562" s="113"/>
    </row>
    <row r="563" spans="3:3">
      <c r="C563" s="113"/>
    </row>
    <row r="564" spans="3:3">
      <c r="C564" s="113"/>
    </row>
    <row r="565" spans="3:3">
      <c r="C565" s="113"/>
    </row>
    <row r="566" spans="3:3">
      <c r="C566" s="113"/>
    </row>
    <row r="567" spans="3:3">
      <c r="C567" s="113"/>
    </row>
    <row r="568" spans="3:3">
      <c r="C568" s="113"/>
    </row>
    <row r="569" spans="3:3">
      <c r="C569" s="113"/>
    </row>
    <row r="570" spans="3:3">
      <c r="C570" s="113"/>
    </row>
    <row r="571" spans="3:3">
      <c r="C571" s="113"/>
    </row>
    <row r="572" spans="3:3">
      <c r="C572" s="113"/>
    </row>
    <row r="573" spans="3:3">
      <c r="C573" s="113"/>
    </row>
    <row r="574" spans="3:3">
      <c r="C574" s="113"/>
    </row>
    <row r="575" spans="3:3">
      <c r="C575" s="113"/>
    </row>
    <row r="576" spans="3:3">
      <c r="C576" s="113"/>
    </row>
    <row r="577" spans="3:3">
      <c r="C577" s="113"/>
    </row>
    <row r="578" spans="3:3">
      <c r="C578" s="113"/>
    </row>
    <row r="579" spans="3:3">
      <c r="C579" s="113"/>
    </row>
    <row r="580" spans="3:3">
      <c r="C580" s="113"/>
    </row>
    <row r="581" spans="3:3">
      <c r="C581" s="113"/>
    </row>
    <row r="582" spans="3:3">
      <c r="C582" s="113"/>
    </row>
    <row r="583" spans="3:3">
      <c r="C583" s="113"/>
    </row>
    <row r="584" spans="3:3">
      <c r="C584" s="113"/>
    </row>
    <row r="585" spans="3:3">
      <c r="C585" s="113"/>
    </row>
    <row r="586" spans="3:3">
      <c r="C586" s="113"/>
    </row>
    <row r="587" spans="3:3">
      <c r="C587" s="113"/>
    </row>
    <row r="588" spans="3:3">
      <c r="C588" s="113"/>
    </row>
    <row r="589" spans="3:3">
      <c r="C589" s="113"/>
    </row>
    <row r="590" spans="3:3">
      <c r="C590" s="113"/>
    </row>
    <row r="591" spans="3:3">
      <c r="C591" s="113"/>
    </row>
    <row r="592" spans="3:3">
      <c r="C592" s="113"/>
    </row>
    <row r="593" spans="3:3">
      <c r="C593" s="113"/>
    </row>
    <row r="594" spans="3:3">
      <c r="C594" s="113"/>
    </row>
    <row r="595" spans="3:3">
      <c r="C595" s="113"/>
    </row>
    <row r="596" spans="3:3">
      <c r="C596" s="113"/>
    </row>
    <row r="597" spans="3:3">
      <c r="C597" s="113"/>
    </row>
    <row r="598" spans="3:3">
      <c r="C598" s="113"/>
    </row>
    <row r="599" spans="3:3">
      <c r="C599" s="113"/>
    </row>
    <row r="600" spans="3:3">
      <c r="C600" s="113"/>
    </row>
    <row r="601" spans="3:3">
      <c r="C601" s="113"/>
    </row>
    <row r="602" spans="3:3">
      <c r="C602" s="113"/>
    </row>
    <row r="603" spans="3:3">
      <c r="C603" s="113"/>
    </row>
    <row r="604" spans="3:3">
      <c r="C604" s="113"/>
    </row>
    <row r="605" spans="3:3">
      <c r="C605" s="113"/>
    </row>
    <row r="606" spans="3:3">
      <c r="C606" s="113"/>
    </row>
    <row r="607" spans="3:3">
      <c r="C607" s="113"/>
    </row>
    <row r="608" spans="3:3">
      <c r="C608" s="113"/>
    </row>
    <row r="609" spans="3:3">
      <c r="C609" s="113"/>
    </row>
    <row r="610" spans="3:3">
      <c r="C610" s="113"/>
    </row>
    <row r="611" spans="3:3">
      <c r="C611" s="113"/>
    </row>
    <row r="612" spans="3:3">
      <c r="C612" s="113"/>
    </row>
    <row r="613" spans="3:3">
      <c r="C613" s="113"/>
    </row>
    <row r="614" spans="3:3">
      <c r="C614" s="113"/>
    </row>
    <row r="615" spans="3:3">
      <c r="C615" s="113"/>
    </row>
    <row r="616" spans="3:3">
      <c r="C616" s="113"/>
    </row>
    <row r="617" spans="3:3">
      <c r="C617" s="113"/>
    </row>
    <row r="618" spans="3:3">
      <c r="C618" s="113"/>
    </row>
    <row r="619" spans="3:3">
      <c r="C619" s="113"/>
    </row>
    <row r="620" spans="3:3">
      <c r="C620" s="113"/>
    </row>
    <row r="621" spans="3:3">
      <c r="C621" s="113"/>
    </row>
    <row r="622" spans="3:3">
      <c r="C622" s="113"/>
    </row>
    <row r="623" spans="3:3">
      <c r="C623" s="113"/>
    </row>
    <row r="624" spans="3:3">
      <c r="C624" s="113"/>
    </row>
    <row r="625" spans="3:3">
      <c r="C625" s="113"/>
    </row>
    <row r="626" spans="3:3">
      <c r="C626" s="113"/>
    </row>
    <row r="627" spans="3:3">
      <c r="C627" s="113"/>
    </row>
    <row r="628" spans="3:3">
      <c r="C628" s="113"/>
    </row>
    <row r="629" spans="3:3">
      <c r="C629" s="113"/>
    </row>
    <row r="630" spans="3:3">
      <c r="C630" s="113"/>
    </row>
    <row r="631" spans="3:3">
      <c r="C631" s="113"/>
    </row>
    <row r="632" spans="3:3">
      <c r="C632" s="113"/>
    </row>
    <row r="633" spans="3:3">
      <c r="C633" s="113"/>
    </row>
    <row r="634" spans="3:3">
      <c r="C634" s="113"/>
    </row>
    <row r="635" spans="3:3">
      <c r="C635" s="113"/>
    </row>
    <row r="636" spans="3:3">
      <c r="C636" s="113"/>
    </row>
    <row r="637" spans="3:3">
      <c r="C637" s="113"/>
    </row>
    <row r="638" spans="3:3">
      <c r="C638" s="113"/>
    </row>
    <row r="639" spans="3:3">
      <c r="C639" s="113"/>
    </row>
    <row r="640" spans="3:3">
      <c r="C640" s="113"/>
    </row>
    <row r="641" spans="3:3">
      <c r="C641" s="113"/>
    </row>
    <row r="642" spans="3:3">
      <c r="C642" s="113"/>
    </row>
    <row r="643" spans="3:3">
      <c r="C643" s="113"/>
    </row>
    <row r="644" spans="3:3">
      <c r="C644" s="113"/>
    </row>
    <row r="645" spans="3:3">
      <c r="C645" s="113"/>
    </row>
    <row r="646" spans="3:3">
      <c r="C646" s="113"/>
    </row>
    <row r="647" spans="3:3">
      <c r="C647" s="113"/>
    </row>
    <row r="648" spans="3:3">
      <c r="C648" s="113"/>
    </row>
    <row r="649" spans="3:3">
      <c r="C649" s="113"/>
    </row>
    <row r="650" spans="3:3">
      <c r="C650" s="113"/>
    </row>
    <row r="651" spans="3:3">
      <c r="C651" s="113"/>
    </row>
    <row r="652" spans="3:3">
      <c r="C652" s="113"/>
    </row>
    <row r="653" spans="3:3">
      <c r="C653" s="113"/>
    </row>
    <row r="654" spans="3:3">
      <c r="C654" s="113"/>
    </row>
    <row r="655" spans="3:3">
      <c r="C655" s="113"/>
    </row>
    <row r="656" spans="3:3">
      <c r="C656" s="113"/>
    </row>
    <row r="657" spans="3:3">
      <c r="C657" s="113"/>
    </row>
    <row r="658" spans="3:3">
      <c r="C658" s="113"/>
    </row>
    <row r="659" spans="3:3">
      <c r="C659" s="113"/>
    </row>
    <row r="660" spans="3:3">
      <c r="C660" s="113"/>
    </row>
    <row r="661" spans="3:3">
      <c r="C661" s="113"/>
    </row>
    <row r="662" spans="3:3">
      <c r="C662" s="113"/>
    </row>
    <row r="663" spans="3:3">
      <c r="C663" s="113"/>
    </row>
    <row r="664" spans="3:3">
      <c r="C664" s="113"/>
    </row>
    <row r="665" spans="3:3">
      <c r="C665" s="113"/>
    </row>
    <row r="666" spans="3:3">
      <c r="C666" s="113"/>
    </row>
    <row r="667" spans="3:3">
      <c r="C667" s="113"/>
    </row>
    <row r="668" spans="3:3">
      <c r="C668" s="113"/>
    </row>
    <row r="669" spans="3:3">
      <c r="C669" s="113"/>
    </row>
    <row r="670" spans="3:3">
      <c r="C670" s="113"/>
    </row>
    <row r="671" spans="3:3">
      <c r="C671" s="113"/>
    </row>
    <row r="672" spans="3:3">
      <c r="C672" s="113"/>
    </row>
    <row r="673" spans="3:3">
      <c r="C673" s="113"/>
    </row>
    <row r="674" spans="3:3">
      <c r="C674" s="113"/>
    </row>
    <row r="675" spans="3:3">
      <c r="C675" s="113"/>
    </row>
    <row r="676" spans="3:3">
      <c r="C676" s="113"/>
    </row>
    <row r="677" spans="3:3">
      <c r="C677" s="113"/>
    </row>
    <row r="678" spans="3:3">
      <c r="C678" s="113"/>
    </row>
    <row r="679" spans="3:3">
      <c r="C679" s="113"/>
    </row>
    <row r="680" spans="3:3">
      <c r="C680" s="113"/>
    </row>
    <row r="681" spans="3:3">
      <c r="C681" s="113"/>
    </row>
    <row r="682" spans="3:3">
      <c r="C682" s="113"/>
    </row>
    <row r="683" spans="3:3">
      <c r="C683" s="113"/>
    </row>
    <row r="684" spans="3:3">
      <c r="C684" s="113"/>
    </row>
    <row r="685" spans="3:3">
      <c r="C685" s="113"/>
    </row>
    <row r="686" spans="3:3">
      <c r="C686" s="113"/>
    </row>
    <row r="687" spans="3:3">
      <c r="C687" s="113"/>
    </row>
    <row r="688" spans="3:3">
      <c r="C688" s="113"/>
    </row>
    <row r="689" spans="3:3">
      <c r="C689" s="113"/>
    </row>
    <row r="690" spans="3:3">
      <c r="C690" s="113"/>
    </row>
    <row r="691" spans="3:3">
      <c r="C691" s="113"/>
    </row>
    <row r="692" spans="3:3">
      <c r="C692" s="113"/>
    </row>
    <row r="693" spans="3:3">
      <c r="C693" s="113"/>
    </row>
    <row r="694" spans="3:3">
      <c r="C694" s="113"/>
    </row>
    <row r="695" spans="3:3">
      <c r="C695" s="113"/>
    </row>
    <row r="696" spans="3:3">
      <c r="C696" s="113"/>
    </row>
    <row r="697" spans="3:3">
      <c r="C697" s="113"/>
    </row>
    <row r="698" spans="3:3">
      <c r="C698" s="113"/>
    </row>
    <row r="699" spans="3:3">
      <c r="C699" s="113"/>
    </row>
    <row r="700" spans="3:3">
      <c r="C700" s="113"/>
    </row>
    <row r="701" spans="3:3">
      <c r="C701" s="113"/>
    </row>
    <row r="702" spans="3:3">
      <c r="C702" s="113"/>
    </row>
    <row r="703" spans="3:3">
      <c r="C703" s="113"/>
    </row>
    <row r="704" spans="3:3">
      <c r="C704" s="113"/>
    </row>
    <row r="705" spans="3:3">
      <c r="C705" s="113"/>
    </row>
    <row r="706" spans="3:3">
      <c r="C706" s="113"/>
    </row>
    <row r="707" spans="3:3">
      <c r="C707" s="113"/>
    </row>
    <row r="708" spans="3:3">
      <c r="C708" s="113"/>
    </row>
    <row r="709" spans="3:3">
      <c r="C709" s="113"/>
    </row>
    <row r="710" spans="3:3">
      <c r="C710" s="113"/>
    </row>
    <row r="711" spans="3:3">
      <c r="C711" s="113"/>
    </row>
    <row r="712" spans="3:3">
      <c r="C712" s="113"/>
    </row>
    <row r="713" spans="3:3">
      <c r="C713" s="113"/>
    </row>
    <row r="714" spans="3:3">
      <c r="C714" s="113"/>
    </row>
    <row r="715" spans="3:3">
      <c r="C715" s="113"/>
    </row>
    <row r="716" spans="3:3">
      <c r="C716" s="113"/>
    </row>
    <row r="717" spans="3:3">
      <c r="C717" s="113"/>
    </row>
    <row r="718" spans="3:3">
      <c r="C718" s="113"/>
    </row>
    <row r="719" spans="3:3">
      <c r="C719" s="113"/>
    </row>
    <row r="720" spans="3:3">
      <c r="C720" s="113"/>
    </row>
    <row r="721" spans="3:3">
      <c r="C721" s="113"/>
    </row>
    <row r="722" spans="3:3">
      <c r="C722" s="113"/>
    </row>
    <row r="723" spans="3:3">
      <c r="C723" s="113"/>
    </row>
    <row r="724" spans="3:3">
      <c r="C724" s="113"/>
    </row>
    <row r="725" spans="3:3">
      <c r="C725" s="113"/>
    </row>
    <row r="726" spans="3:3">
      <c r="C726" s="113"/>
    </row>
    <row r="727" spans="3:3">
      <c r="C727" s="113"/>
    </row>
    <row r="728" spans="3:3">
      <c r="C728" s="113"/>
    </row>
    <row r="729" spans="3:3">
      <c r="C729" s="113"/>
    </row>
    <row r="730" spans="3:3">
      <c r="C730" s="113"/>
    </row>
    <row r="731" spans="3:3">
      <c r="C731" s="113"/>
    </row>
    <row r="732" spans="3:3">
      <c r="C732" s="113"/>
    </row>
    <row r="733" spans="3:3">
      <c r="C733" s="113"/>
    </row>
    <row r="734" spans="3:3">
      <c r="C734" s="113"/>
    </row>
    <row r="735" spans="3:3">
      <c r="C735" s="113"/>
    </row>
    <row r="736" spans="3:3">
      <c r="C736" s="113"/>
    </row>
    <row r="737" spans="3:3">
      <c r="C737" s="113"/>
    </row>
    <row r="738" spans="3:3">
      <c r="C738" s="113"/>
    </row>
    <row r="739" spans="3:3">
      <c r="C739" s="113"/>
    </row>
    <row r="740" spans="3:3">
      <c r="C740" s="113"/>
    </row>
    <row r="741" spans="3:3">
      <c r="C741" s="113"/>
    </row>
    <row r="742" spans="3:3">
      <c r="C742" s="113"/>
    </row>
    <row r="743" spans="3:3">
      <c r="C743" s="113"/>
    </row>
    <row r="744" spans="3:3">
      <c r="C744" s="113"/>
    </row>
    <row r="745" spans="3:3">
      <c r="C745" s="113"/>
    </row>
    <row r="746" spans="3:3">
      <c r="C746" s="113"/>
    </row>
    <row r="747" spans="3:3">
      <c r="C747" s="113"/>
    </row>
    <row r="748" spans="3:3">
      <c r="C748" s="113"/>
    </row>
    <row r="749" spans="3:3">
      <c r="C749" s="113"/>
    </row>
    <row r="750" spans="3:3">
      <c r="C750" s="113"/>
    </row>
    <row r="751" spans="3:3">
      <c r="C751" s="113"/>
    </row>
    <row r="752" spans="3:3">
      <c r="C752" s="113"/>
    </row>
    <row r="753" spans="3:3">
      <c r="C753" s="113"/>
    </row>
    <row r="754" spans="3:3">
      <c r="C754" s="113"/>
    </row>
    <row r="755" spans="3:3">
      <c r="C755" s="113"/>
    </row>
    <row r="756" spans="3:3">
      <c r="C756" s="113"/>
    </row>
    <row r="757" spans="3:3">
      <c r="C757" s="113"/>
    </row>
    <row r="758" spans="3:3">
      <c r="C758" s="113"/>
    </row>
    <row r="759" spans="3:3">
      <c r="C759" s="113"/>
    </row>
    <row r="760" spans="3:3">
      <c r="C760" s="113"/>
    </row>
    <row r="761" spans="3:3">
      <c r="C761" s="113"/>
    </row>
    <row r="762" spans="3:3">
      <c r="C762" s="113"/>
    </row>
    <row r="763" spans="3:3">
      <c r="C763" s="113"/>
    </row>
    <row r="764" spans="3:3">
      <c r="C764" s="113"/>
    </row>
    <row r="765" spans="3:3">
      <c r="C765" s="113"/>
    </row>
    <row r="766" spans="3:3">
      <c r="C766" s="113"/>
    </row>
    <row r="767" spans="3:3">
      <c r="C767" s="113"/>
    </row>
    <row r="768" spans="3:3">
      <c r="C768" s="113"/>
    </row>
    <row r="769" spans="3:3">
      <c r="C769" s="113"/>
    </row>
    <row r="770" spans="3:3">
      <c r="C770" s="113"/>
    </row>
    <row r="771" spans="3:3">
      <c r="C771" s="113"/>
    </row>
    <row r="772" spans="3:3">
      <c r="C772" s="113"/>
    </row>
    <row r="773" spans="3:3">
      <c r="C773" s="113"/>
    </row>
    <row r="774" spans="3:3">
      <c r="C774" s="113"/>
    </row>
    <row r="775" spans="3:3">
      <c r="C775" s="113"/>
    </row>
    <row r="776" spans="3:3">
      <c r="C776" s="113"/>
    </row>
    <row r="777" spans="3:3">
      <c r="C777" s="113"/>
    </row>
    <row r="778" spans="3:3">
      <c r="C778" s="113"/>
    </row>
    <row r="779" spans="3:3">
      <c r="C779" s="113"/>
    </row>
    <row r="780" spans="3:3">
      <c r="C780" s="113"/>
    </row>
    <row r="781" spans="3:3">
      <c r="C781" s="113"/>
    </row>
    <row r="782" spans="3:3">
      <c r="C782" s="113"/>
    </row>
    <row r="783" spans="3:3">
      <c r="C783" s="113"/>
    </row>
    <row r="784" spans="3:3">
      <c r="C784" s="113"/>
    </row>
    <row r="785" spans="3:3">
      <c r="C785" s="113"/>
    </row>
    <row r="786" spans="3:3">
      <c r="C786" s="113"/>
    </row>
    <row r="787" spans="3:3">
      <c r="C787" s="113"/>
    </row>
    <row r="788" spans="3:3">
      <c r="C788" s="113"/>
    </row>
    <row r="789" spans="3:3">
      <c r="C789" s="113"/>
    </row>
    <row r="790" spans="3:3">
      <c r="C790" s="113"/>
    </row>
    <row r="791" spans="3:3">
      <c r="C791" s="113"/>
    </row>
    <row r="792" spans="3:3">
      <c r="C792" s="113"/>
    </row>
    <row r="793" spans="3:3">
      <c r="C793" s="113"/>
    </row>
    <row r="794" spans="3:3">
      <c r="C794" s="113"/>
    </row>
    <row r="795" spans="3:3">
      <c r="C795" s="113"/>
    </row>
    <row r="796" spans="3:3">
      <c r="C796" s="113"/>
    </row>
    <row r="797" spans="3:3">
      <c r="C797" s="113"/>
    </row>
    <row r="798" spans="3:3">
      <c r="C798" s="113"/>
    </row>
    <row r="799" spans="3:3">
      <c r="C799" s="113"/>
    </row>
    <row r="800" spans="3:3">
      <c r="C800" s="113"/>
    </row>
    <row r="801" spans="3:3">
      <c r="C801" s="113"/>
    </row>
    <row r="802" spans="3:3">
      <c r="C802" s="113"/>
    </row>
    <row r="803" spans="3:3">
      <c r="C803" s="113"/>
    </row>
    <row r="804" spans="3:3">
      <c r="C804" s="113"/>
    </row>
    <row r="805" spans="3:3">
      <c r="C805" s="113"/>
    </row>
    <row r="806" spans="3:3">
      <c r="C806" s="113"/>
    </row>
    <row r="807" spans="3:3">
      <c r="C807" s="113"/>
    </row>
    <row r="808" spans="3:3">
      <c r="C808" s="113"/>
    </row>
    <row r="809" spans="3:3">
      <c r="C809" s="113"/>
    </row>
    <row r="810" spans="3:3">
      <c r="C810" s="113"/>
    </row>
    <row r="811" spans="3:3">
      <c r="C811" s="113"/>
    </row>
    <row r="812" spans="3:3">
      <c r="C812" s="113"/>
    </row>
    <row r="813" spans="3:3">
      <c r="C813" s="113"/>
    </row>
    <row r="814" spans="3:3">
      <c r="C814" s="113"/>
    </row>
    <row r="815" spans="3:3">
      <c r="C815" s="113"/>
    </row>
    <row r="816" spans="3:3">
      <c r="C816" s="113"/>
    </row>
    <row r="817" spans="3:3">
      <c r="C817" s="113"/>
    </row>
    <row r="818" spans="3:3">
      <c r="C818" s="113"/>
    </row>
    <row r="819" spans="3:3">
      <c r="C819" s="113"/>
    </row>
    <row r="820" spans="3:3">
      <c r="C820" s="113"/>
    </row>
    <row r="821" spans="3:3">
      <c r="C821" s="113"/>
    </row>
    <row r="822" spans="3:3">
      <c r="C822" s="113"/>
    </row>
    <row r="823" spans="3:3">
      <c r="C823" s="113"/>
    </row>
    <row r="824" spans="3:3">
      <c r="C824" s="113"/>
    </row>
    <row r="825" spans="3:3">
      <c r="C825" s="113"/>
    </row>
    <row r="826" spans="3:3">
      <c r="C826" s="113"/>
    </row>
    <row r="827" spans="3:3">
      <c r="C827" s="113"/>
    </row>
    <row r="828" spans="3:3">
      <c r="C828" s="113"/>
    </row>
    <row r="829" spans="3:3">
      <c r="C829" s="113"/>
    </row>
    <row r="830" spans="3:3">
      <c r="C830" s="113"/>
    </row>
    <row r="831" spans="3:3">
      <c r="C831" s="113"/>
    </row>
    <row r="832" spans="3:3">
      <c r="C832" s="113"/>
    </row>
    <row r="833" spans="3:3">
      <c r="C833" s="113"/>
    </row>
    <row r="834" spans="3:3">
      <c r="C834" s="113"/>
    </row>
    <row r="835" spans="3:3">
      <c r="C835" s="113"/>
    </row>
    <row r="836" spans="3:3">
      <c r="C836" s="113"/>
    </row>
    <row r="837" spans="3:3">
      <c r="C837" s="113"/>
    </row>
    <row r="838" spans="3:3">
      <c r="C838" s="113"/>
    </row>
    <row r="839" spans="3:3">
      <c r="C839" s="113"/>
    </row>
    <row r="840" spans="3:3">
      <c r="C840" s="113"/>
    </row>
    <row r="841" spans="3:3">
      <c r="C841" s="113"/>
    </row>
    <row r="842" spans="3:3">
      <c r="C842" s="113"/>
    </row>
    <row r="843" spans="3:3">
      <c r="C843" s="113"/>
    </row>
    <row r="844" spans="3:3">
      <c r="C844" s="113"/>
    </row>
    <row r="845" spans="3:3">
      <c r="C845" s="113"/>
    </row>
    <row r="846" spans="3:3">
      <c r="C846" s="113"/>
    </row>
    <row r="847" spans="3:3">
      <c r="C847" s="113"/>
    </row>
    <row r="848" spans="3:3">
      <c r="C848" s="113"/>
    </row>
    <row r="849" spans="3:3">
      <c r="C849" s="113"/>
    </row>
    <row r="850" spans="3:3">
      <c r="C850" s="113"/>
    </row>
    <row r="851" spans="3:3">
      <c r="C851" s="113"/>
    </row>
    <row r="852" spans="3:3">
      <c r="C852" s="113"/>
    </row>
    <row r="853" spans="3:3">
      <c r="C853" s="113"/>
    </row>
    <row r="854" spans="3:3">
      <c r="C854" s="113"/>
    </row>
    <row r="855" spans="3:3">
      <c r="C855" s="113"/>
    </row>
    <row r="856" spans="3:3">
      <c r="C856" s="113"/>
    </row>
    <row r="857" spans="3:3">
      <c r="C857" s="113"/>
    </row>
    <row r="858" spans="3:3">
      <c r="C858" s="113"/>
    </row>
    <row r="859" spans="3:3">
      <c r="C859" s="113"/>
    </row>
    <row r="860" spans="3:3">
      <c r="C860" s="113"/>
    </row>
    <row r="861" spans="3:3">
      <c r="C861" s="113"/>
    </row>
    <row r="862" spans="3:3">
      <c r="C862" s="113"/>
    </row>
    <row r="863" spans="3:3">
      <c r="C863" s="113"/>
    </row>
    <row r="864" spans="3:3">
      <c r="C864" s="113"/>
    </row>
    <row r="865" spans="3:3">
      <c r="C865" s="113"/>
    </row>
    <row r="866" spans="3:3">
      <c r="C866" s="113"/>
    </row>
    <row r="867" spans="3:3">
      <c r="C867" s="113"/>
    </row>
    <row r="868" spans="3:3">
      <c r="C868" s="113"/>
    </row>
    <row r="869" spans="3:3">
      <c r="C869" s="113"/>
    </row>
    <row r="870" spans="3:3">
      <c r="C870" s="113"/>
    </row>
    <row r="871" spans="3:3">
      <c r="C871" s="113"/>
    </row>
    <row r="872" spans="3:3">
      <c r="C872" s="113"/>
    </row>
    <row r="873" spans="3:3">
      <c r="C873" s="113"/>
    </row>
    <row r="874" spans="3:3">
      <c r="C874" s="113"/>
    </row>
    <row r="875" spans="3:3">
      <c r="C875" s="113"/>
    </row>
    <row r="876" spans="3:3">
      <c r="C876" s="113"/>
    </row>
    <row r="877" spans="3:3">
      <c r="C877" s="113"/>
    </row>
    <row r="878" spans="3:3">
      <c r="C878" s="113"/>
    </row>
    <row r="879" spans="3:3">
      <c r="C879" s="113"/>
    </row>
    <row r="880" spans="3:3">
      <c r="C880" s="113"/>
    </row>
    <row r="881" spans="3:3">
      <c r="C881" s="113"/>
    </row>
    <row r="882" spans="3:3">
      <c r="C882" s="113"/>
    </row>
    <row r="883" spans="3:3">
      <c r="C883" s="113"/>
    </row>
    <row r="884" spans="3:3">
      <c r="C884" s="113"/>
    </row>
    <row r="885" spans="3:3">
      <c r="C885" s="113"/>
    </row>
    <row r="886" spans="3:3">
      <c r="C886" s="113"/>
    </row>
    <row r="887" spans="3:3">
      <c r="C887" s="113"/>
    </row>
    <row r="888" spans="3:3">
      <c r="C888" s="113"/>
    </row>
    <row r="889" spans="3:3">
      <c r="C889" s="113"/>
    </row>
    <row r="890" spans="3:3">
      <c r="C890" s="113"/>
    </row>
    <row r="891" spans="3:3">
      <c r="C891" s="113"/>
    </row>
    <row r="892" spans="3:3">
      <c r="C892" s="113"/>
    </row>
    <row r="893" spans="3:3">
      <c r="C893" s="113"/>
    </row>
    <row r="894" spans="3:3">
      <c r="C894" s="113"/>
    </row>
    <row r="895" spans="3:3">
      <c r="C895" s="113"/>
    </row>
    <row r="896" spans="3:3">
      <c r="C896" s="113"/>
    </row>
    <row r="897" spans="3:3">
      <c r="C897" s="113"/>
    </row>
    <row r="898" spans="3:3">
      <c r="C898" s="113"/>
    </row>
    <row r="899" spans="3:3">
      <c r="C899" s="113"/>
    </row>
    <row r="900" spans="3:3">
      <c r="C900" s="113"/>
    </row>
    <row r="901" spans="3:3">
      <c r="C901" s="113"/>
    </row>
    <row r="902" spans="3:3">
      <c r="C902" s="113"/>
    </row>
    <row r="903" spans="3:3">
      <c r="C903" s="113"/>
    </row>
    <row r="904" spans="3:3">
      <c r="C904" s="113"/>
    </row>
    <row r="905" spans="3:3">
      <c r="C905" s="113"/>
    </row>
    <row r="906" spans="3:3">
      <c r="C906" s="113"/>
    </row>
    <row r="907" spans="3:3">
      <c r="C907" s="113"/>
    </row>
    <row r="908" spans="3:3">
      <c r="C908" s="113"/>
    </row>
    <row r="909" spans="3:3">
      <c r="C909" s="113"/>
    </row>
    <row r="910" spans="3:3">
      <c r="C910" s="113"/>
    </row>
    <row r="911" spans="3:3">
      <c r="C911" s="113"/>
    </row>
    <row r="912" spans="3:3">
      <c r="C912" s="113"/>
    </row>
    <row r="913" spans="3:3">
      <c r="C913" s="113"/>
    </row>
    <row r="914" spans="3:3">
      <c r="C914" s="113"/>
    </row>
    <row r="915" spans="3:3">
      <c r="C915" s="113"/>
    </row>
    <row r="916" spans="3:3">
      <c r="C916" s="113"/>
    </row>
    <row r="917" spans="3:3">
      <c r="C917" s="113"/>
    </row>
    <row r="918" spans="3:3">
      <c r="C918" s="113"/>
    </row>
    <row r="919" spans="3:3">
      <c r="C919" s="113"/>
    </row>
    <row r="920" spans="3:3">
      <c r="C920" s="113"/>
    </row>
    <row r="921" spans="3:3">
      <c r="C921" s="113"/>
    </row>
    <row r="922" spans="3:3">
      <c r="C922" s="113"/>
    </row>
    <row r="923" spans="3:3">
      <c r="C923" s="113"/>
    </row>
    <row r="924" spans="3:3">
      <c r="C924" s="113"/>
    </row>
    <row r="925" spans="3:3">
      <c r="C925" s="113"/>
    </row>
    <row r="926" spans="3:3">
      <c r="C926" s="113"/>
    </row>
    <row r="927" spans="3:3">
      <c r="C927" s="113"/>
    </row>
    <row r="928" spans="3:3">
      <c r="C928" s="113"/>
    </row>
    <row r="929" spans="3:3">
      <c r="C929" s="113"/>
    </row>
    <row r="930" spans="3:3">
      <c r="C930" s="113"/>
    </row>
    <row r="931" spans="3:3">
      <c r="C931" s="113"/>
    </row>
    <row r="932" spans="3:3">
      <c r="C932" s="113"/>
    </row>
    <row r="933" spans="3:3">
      <c r="C933" s="113"/>
    </row>
    <row r="934" spans="3:3">
      <c r="C934" s="113"/>
    </row>
    <row r="935" spans="3:3">
      <c r="C935" s="113"/>
    </row>
    <row r="936" spans="3:3">
      <c r="C936" s="113"/>
    </row>
    <row r="937" spans="3:3">
      <c r="C937" s="113"/>
    </row>
    <row r="938" spans="3:3">
      <c r="C938" s="113"/>
    </row>
    <row r="939" spans="3:3">
      <c r="C939" s="113"/>
    </row>
    <row r="940" spans="3:3">
      <c r="C940" s="113"/>
    </row>
    <row r="941" spans="3:3">
      <c r="C941" s="113"/>
    </row>
    <row r="942" spans="3:3">
      <c r="C942" s="113"/>
    </row>
    <row r="943" spans="3:3">
      <c r="C943" s="113"/>
    </row>
    <row r="944" spans="3:3">
      <c r="C944" s="113"/>
    </row>
    <row r="945" spans="3:3">
      <c r="C945" s="113"/>
    </row>
    <row r="946" spans="3:3">
      <c r="C946" s="113"/>
    </row>
    <row r="947" spans="3:3">
      <c r="C947" s="113"/>
    </row>
    <row r="948" spans="3:3">
      <c r="C948" s="113"/>
    </row>
    <row r="949" spans="3:3">
      <c r="C949" s="113"/>
    </row>
    <row r="950" spans="3:3">
      <c r="C950" s="113"/>
    </row>
    <row r="951" spans="3:3">
      <c r="C951" s="113"/>
    </row>
    <row r="952" spans="3:3">
      <c r="C952" s="113"/>
    </row>
    <row r="953" spans="3:3">
      <c r="C953" s="113"/>
    </row>
    <row r="954" spans="3:3">
      <c r="C954" s="113"/>
    </row>
    <row r="955" spans="3:3">
      <c r="C955" s="113"/>
    </row>
    <row r="956" spans="3:3">
      <c r="C956" s="113"/>
    </row>
    <row r="957" spans="3:3">
      <c r="C957" s="113"/>
    </row>
    <row r="958" spans="3:3">
      <c r="C958" s="113"/>
    </row>
    <row r="959" spans="3:3">
      <c r="C959" s="113"/>
    </row>
    <row r="960" spans="3:3">
      <c r="C960" s="113"/>
    </row>
    <row r="961" spans="3:3">
      <c r="C961" s="113"/>
    </row>
    <row r="962" spans="3:3">
      <c r="C962" s="113"/>
    </row>
    <row r="963" spans="3:3">
      <c r="C963" s="113"/>
    </row>
    <row r="964" spans="3:3">
      <c r="C964" s="113"/>
    </row>
    <row r="965" spans="3:3">
      <c r="C965" s="113"/>
    </row>
    <row r="966" spans="3:3">
      <c r="C966" s="113"/>
    </row>
    <row r="967" spans="3:3">
      <c r="C967" s="113"/>
    </row>
    <row r="968" spans="3:3">
      <c r="C968" s="113"/>
    </row>
    <row r="969" spans="3:3">
      <c r="C969" s="113"/>
    </row>
    <row r="970" spans="3:3">
      <c r="C970" s="113"/>
    </row>
    <row r="971" spans="3:3">
      <c r="C971" s="113"/>
    </row>
    <row r="972" spans="3:3">
      <c r="C972" s="113"/>
    </row>
    <row r="973" spans="3:3">
      <c r="C973" s="113"/>
    </row>
    <row r="974" spans="3:3">
      <c r="C974" s="113"/>
    </row>
    <row r="975" spans="3:3">
      <c r="C975" s="113"/>
    </row>
    <row r="976" spans="3:3">
      <c r="C976" s="113"/>
    </row>
    <row r="977" spans="3:3">
      <c r="C977" s="113"/>
    </row>
    <row r="978" spans="3:3">
      <c r="C978" s="113"/>
    </row>
    <row r="979" spans="3:3">
      <c r="C979" s="113"/>
    </row>
    <row r="980" spans="3:3">
      <c r="C980" s="113"/>
    </row>
    <row r="981" spans="3:3">
      <c r="C981" s="113"/>
    </row>
    <row r="982" spans="3:3">
      <c r="C982" s="113"/>
    </row>
    <row r="983" spans="3:3">
      <c r="C983" s="113"/>
    </row>
    <row r="984" spans="3:3">
      <c r="C984" s="113"/>
    </row>
    <row r="985" spans="3:3">
      <c r="C985" s="113"/>
    </row>
    <row r="986" spans="3:3">
      <c r="C986" s="113"/>
    </row>
    <row r="987" spans="3:3">
      <c r="C987" s="113"/>
    </row>
    <row r="988" spans="3:3">
      <c r="C988" s="113"/>
    </row>
    <row r="989" spans="3:3">
      <c r="C989" s="113"/>
    </row>
    <row r="990" spans="3:3">
      <c r="C990" s="113"/>
    </row>
    <row r="991" spans="3:3">
      <c r="C991" s="113"/>
    </row>
    <row r="992" spans="3:3">
      <c r="C992" s="113"/>
    </row>
    <row r="993" spans="3:3">
      <c r="C993" s="113"/>
    </row>
    <row r="994" spans="3:3">
      <c r="C994" s="113"/>
    </row>
    <row r="995" spans="3:3">
      <c r="C995" s="113"/>
    </row>
    <row r="996" spans="3:3">
      <c r="C996" s="113"/>
    </row>
    <row r="997" spans="3:3">
      <c r="C997" s="113"/>
    </row>
    <row r="998" spans="3:3">
      <c r="C998" s="113"/>
    </row>
    <row r="999" spans="3:3">
      <c r="C999" s="113"/>
    </row>
    <row r="1000" spans="3:3">
      <c r="C1000" s="113"/>
    </row>
    <row r="1001" spans="3:3">
      <c r="C1001" s="113"/>
    </row>
    <row r="1002" spans="3:3">
      <c r="C1002" s="113"/>
    </row>
    <row r="1003" spans="3:3">
      <c r="C1003" s="113"/>
    </row>
  </sheetData>
  <phoneticPr fontId="2"/>
  <dataValidations count="5">
    <dataValidation type="list" allowBlank="1" showInputMessage="1" showErrorMessage="1" sqref="C4:C103">
      <formula1>"事業用資産,インフラ資産"</formula1>
    </dataValidation>
    <dataValidation type="list" allowBlank="1" showInputMessage="1" showErrorMessage="1" sqref="I4:I103">
      <formula1>"生活インフラ・国土保全,教育,福祉,環境衛生,産業振興,消防,総務"</formula1>
    </dataValidation>
    <dataValidation type="list" allowBlank="1" showInputMessage="1" showErrorMessage="1" sqref="F4:F103">
      <formula1>橋梁幅員</formula1>
    </dataValidation>
    <dataValidation type="list" allowBlank="1" showInputMessage="1" showErrorMessage="1" sqref="H4:H103">
      <formula1>橋梁構造</formula1>
    </dataValidation>
    <dataValidation type="list" allowBlank="1" showInputMessage="1" showErrorMessage="1" sqref="M4:M103">
      <formula1>当年度異動</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9FFFFF"/>
  </sheetPr>
  <dimension ref="A1:AJ4722"/>
  <sheetViews>
    <sheetView workbookViewId="0">
      <pane xSplit="5" ySplit="3" topLeftCell="F4" activePane="bottomRight" state="frozen"/>
      <selection activeCell="D996" sqref="D996"/>
      <selection pane="topRight" activeCell="D996" sqref="D996"/>
      <selection pane="bottomLeft" activeCell="D996" sqref="D996"/>
      <selection pane="bottomRight" activeCell="D996" sqref="D996"/>
    </sheetView>
  </sheetViews>
  <sheetFormatPr defaultRowHeight="13.5"/>
  <cols>
    <col min="1" max="4" width="11.5" customWidth="1"/>
    <col min="5" max="5" width="23.25" customWidth="1"/>
    <col min="6" max="7" width="16.5" customWidth="1"/>
    <col min="8" max="8" width="12.125" style="35" customWidth="1"/>
    <col min="9" max="10" width="14" customWidth="1"/>
    <col min="11" max="11" width="12.125" customWidth="1"/>
    <col min="12" max="12" width="10" customWidth="1"/>
    <col min="13" max="13" width="14.75" customWidth="1"/>
    <col min="14" max="14" width="15.5" style="11" customWidth="1"/>
    <col min="15" max="15" width="15.5" style="65" customWidth="1"/>
    <col min="16" max="17" width="13" customWidth="1"/>
    <col min="18" max="20" width="9.5" customWidth="1"/>
    <col min="21" max="21" width="9.5" style="54" customWidth="1"/>
    <col min="22" max="24" width="14.5" style="11" customWidth="1"/>
    <col min="25" max="26" width="15.5" style="11" customWidth="1"/>
    <col min="27" max="27" width="14.5" style="11" customWidth="1"/>
    <col min="28" max="33" width="13.625" style="11" customWidth="1"/>
    <col min="34" max="34" width="9.875" customWidth="1"/>
    <col min="35" max="35" width="15.375" customWidth="1"/>
    <col min="36" max="36" width="23.875" customWidth="1"/>
  </cols>
  <sheetData>
    <row r="1" spans="1:36">
      <c r="E1" s="7"/>
      <c r="F1" s="7"/>
      <c r="G1" s="7"/>
      <c r="H1" s="33"/>
    </row>
    <row r="2" spans="1:36" s="9" customFormat="1" ht="15.75" customHeight="1">
      <c r="A2" s="57" t="s">
        <v>40</v>
      </c>
      <c r="B2" s="57" t="s">
        <v>219</v>
      </c>
      <c r="C2" s="8"/>
      <c r="D2" s="8"/>
      <c r="E2" s="8"/>
      <c r="F2" s="8"/>
      <c r="G2" s="8"/>
      <c r="H2" s="34"/>
      <c r="K2" s="8"/>
      <c r="L2" s="8"/>
      <c r="M2" s="8"/>
      <c r="N2" s="11">
        <f>SUM(N4:N53)</f>
        <v>0</v>
      </c>
      <c r="O2" s="65"/>
      <c r="U2" s="54"/>
      <c r="V2" s="11"/>
      <c r="W2" s="11"/>
      <c r="X2" s="11">
        <f>SUM(X4:X53)</f>
        <v>0</v>
      </c>
      <c r="Y2" s="11">
        <f>SUM(Y4:Y53)</f>
        <v>0</v>
      </c>
      <c r="Z2" s="11">
        <f>SUM(Z4:Z53)</f>
        <v>0</v>
      </c>
      <c r="AA2" s="11">
        <f>SUM(AA4:AA53)</f>
        <v>0</v>
      </c>
      <c r="AB2" s="11"/>
      <c r="AC2" s="11"/>
      <c r="AD2" s="11"/>
      <c r="AE2" s="11"/>
      <c r="AF2" s="11"/>
      <c r="AG2" s="11">
        <f>SUM(AG4:AG53)</f>
        <v>0</v>
      </c>
    </row>
    <row r="3" spans="1:36" s="5" customFormat="1" ht="50.25" customHeight="1">
      <c r="A3" s="28" t="s">
        <v>41</v>
      </c>
      <c r="B3" s="32" t="s">
        <v>90</v>
      </c>
      <c r="C3" s="98" t="s">
        <v>95</v>
      </c>
      <c r="D3" s="32" t="s">
        <v>98</v>
      </c>
      <c r="E3" s="100" t="s">
        <v>42</v>
      </c>
      <c r="F3" s="28" t="s">
        <v>215</v>
      </c>
      <c r="G3" s="100" t="s">
        <v>216</v>
      </c>
      <c r="H3" s="106" t="s">
        <v>217</v>
      </c>
      <c r="I3" s="100" t="s">
        <v>48</v>
      </c>
      <c r="J3" s="32" t="s">
        <v>241</v>
      </c>
      <c r="K3" s="100" t="s">
        <v>61</v>
      </c>
      <c r="L3" s="28" t="s">
        <v>85</v>
      </c>
      <c r="M3" s="32" t="s">
        <v>243</v>
      </c>
      <c r="N3" s="62" t="s">
        <v>225</v>
      </c>
      <c r="O3" s="31" t="s">
        <v>224</v>
      </c>
      <c r="P3" s="32" t="s">
        <v>63</v>
      </c>
      <c r="Q3" s="32" t="s">
        <v>62</v>
      </c>
      <c r="R3" s="32" t="s">
        <v>64</v>
      </c>
      <c r="S3" s="32" t="s">
        <v>65</v>
      </c>
      <c r="T3" s="32" t="s">
        <v>66</v>
      </c>
      <c r="U3" s="55" t="s">
        <v>218</v>
      </c>
      <c r="V3" s="31" t="s">
        <v>51</v>
      </c>
      <c r="W3" s="31" t="s">
        <v>222</v>
      </c>
      <c r="X3" s="31" t="s">
        <v>227</v>
      </c>
      <c r="Y3" s="31" t="s">
        <v>67</v>
      </c>
      <c r="Z3" s="31" t="s">
        <v>68</v>
      </c>
      <c r="AA3" s="25" t="s">
        <v>106</v>
      </c>
      <c r="AB3" s="31" t="s">
        <v>53</v>
      </c>
      <c r="AC3" s="31" t="s">
        <v>54</v>
      </c>
      <c r="AD3" s="31" t="s">
        <v>55</v>
      </c>
      <c r="AE3" s="31" t="s">
        <v>56</v>
      </c>
      <c r="AF3" s="31" t="s">
        <v>57</v>
      </c>
      <c r="AG3" s="87" t="s">
        <v>100</v>
      </c>
      <c r="AH3" s="28" t="s">
        <v>59</v>
      </c>
      <c r="AI3" s="28" t="s">
        <v>5</v>
      </c>
      <c r="AJ3" s="28" t="s">
        <v>60</v>
      </c>
    </row>
    <row r="4" spans="1:36">
      <c r="A4" s="42">
        <v>1</v>
      </c>
      <c r="B4" s="42" t="s">
        <v>4</v>
      </c>
      <c r="C4" s="99" t="s">
        <v>96</v>
      </c>
      <c r="D4" s="42" t="str">
        <f>IF(M4="","",C4&amp;"_"&amp;M4)</f>
        <v/>
      </c>
      <c r="E4" s="99"/>
      <c r="F4" s="26"/>
      <c r="G4" s="99"/>
      <c r="H4" s="107"/>
      <c r="I4" s="99"/>
      <c r="J4" s="26" t="str">
        <f>C4&amp;"_"&amp;I4</f>
        <v>事業用資産_</v>
      </c>
      <c r="K4" s="105"/>
      <c r="L4" s="42" t="str">
        <f>IF(K4="","",IF(MONTH(K4)&lt;=3,YEAR(K4)-1,YEAR(K4)))</f>
        <v/>
      </c>
      <c r="M4" s="26"/>
      <c r="N4" s="63"/>
      <c r="O4" s="64"/>
      <c r="P4" s="26"/>
      <c r="Q4" s="26"/>
      <c r="R4" s="42" t="str">
        <f>IF(E4="","",40)</f>
        <v/>
      </c>
      <c r="S4" s="42" t="str">
        <f>IF(E4="","",#REF!-公園!L4)</f>
        <v/>
      </c>
      <c r="T4" s="42" t="str">
        <f>IF(E4="","",R4-S4)</f>
        <v/>
      </c>
      <c r="U4" s="85" t="str">
        <f>IF(R4="","",0.025)</f>
        <v/>
      </c>
      <c r="V4" s="41" t="str">
        <f>IF(G4="","",VLOOKUP(G4,#REF!,2,0))</f>
        <v/>
      </c>
      <c r="W4" s="41" t="str">
        <f>IF(E4="","",IF(N4=0,ROUND(H4*V4,0),0))</f>
        <v/>
      </c>
      <c r="X4" s="41" t="str">
        <f>IF(E4="","",IF(T4&lt;0,1,IF(N4=0,W4,N4)))</f>
        <v/>
      </c>
      <c r="Y4" s="86" t="str">
        <f>IF(N4="","",IF(S4=0,0,IF(T4=0,AG4,IF(T4&lt;0,0,ROUNDDOWN(U4*X4,0)))))</f>
        <v/>
      </c>
      <c r="Z4" s="77" t="str">
        <f>IF(S4="","",IF(T4=0,X4,IF(T4&lt;0,0,ROUND(S4*Y4,0))))</f>
        <v/>
      </c>
      <c r="AA4" s="43" t="str">
        <f>IF(N4="","",IF(X4-Z4&lt;=0,1,X4-Z4))</f>
        <v/>
      </c>
      <c r="AB4" s="23"/>
      <c r="AC4" s="23"/>
      <c r="AD4" s="23"/>
      <c r="AE4" s="23"/>
      <c r="AF4" s="41" t="str">
        <f>IF(E4="","",N4-SUM(AB4:AE4))</f>
        <v/>
      </c>
      <c r="AG4" s="88"/>
      <c r="AH4" s="26"/>
      <c r="AI4" s="26"/>
      <c r="AJ4" s="26"/>
    </row>
    <row r="5" spans="1:36">
      <c r="A5" s="42">
        <v>2</v>
      </c>
      <c r="B5" s="42" t="s">
        <v>4</v>
      </c>
      <c r="C5" s="99" t="s">
        <v>96</v>
      </c>
      <c r="D5" s="42" t="str">
        <f t="shared" ref="D5:D53" si="0">IF(M5="","",C5&amp;"_"&amp;M5)</f>
        <v/>
      </c>
      <c r="E5" s="99"/>
      <c r="F5" s="26"/>
      <c r="G5" s="99"/>
      <c r="H5" s="107"/>
      <c r="I5" s="99"/>
      <c r="J5" s="26" t="str">
        <f t="shared" ref="J5:J50" si="1">C5&amp;"_"&amp;I5</f>
        <v>事業用資産_</v>
      </c>
      <c r="K5" s="105"/>
      <c r="L5" s="42" t="str">
        <f t="shared" ref="L5:L50" si="2">IF(K5="","",IF(MONTH(K5)&lt;=3,YEAR(K5)-1,YEAR(K5)))</f>
        <v/>
      </c>
      <c r="M5" s="26"/>
      <c r="N5" s="63"/>
      <c r="O5" s="64"/>
      <c r="P5" s="26"/>
      <c r="Q5" s="26"/>
      <c r="R5" s="42" t="str">
        <f t="shared" ref="R5:R50" si="3">IF(E5="","",40)</f>
        <v/>
      </c>
      <c r="S5" s="42" t="str">
        <f>IF(E5="","",#REF!-公園!L5)</f>
        <v/>
      </c>
      <c r="T5" s="42" t="str">
        <f t="shared" ref="T5:T50" si="4">IF(E5="","",R5-S5)</f>
        <v/>
      </c>
      <c r="U5" s="85" t="str">
        <f t="shared" ref="U5:U50" si="5">IF(R5="","",0.025)</f>
        <v/>
      </c>
      <c r="V5" s="41" t="str">
        <f>IF(G5="","",VLOOKUP(G5,#REF!,2,0))</f>
        <v/>
      </c>
      <c r="W5" s="41" t="str">
        <f t="shared" ref="W5:W50" si="6">IF(E5="","",IF(N5=0,ROUND(H5*V5,0),0))</f>
        <v/>
      </c>
      <c r="X5" s="41" t="str">
        <f t="shared" ref="X5:X50" si="7">IF(E5="","",IF(T5&lt;0,1,IF(N5=0,W5,N5)))</f>
        <v/>
      </c>
      <c r="Y5" s="86" t="str">
        <f t="shared" ref="Y5:Y50" si="8">IF(N5="","",IF(S5=0,0,IF(T5=0,AG5,IF(T5&lt;0,0,ROUNDDOWN(U5*X5,0)))))</f>
        <v/>
      </c>
      <c r="Z5" s="77" t="str">
        <f t="shared" ref="Z5:Z50" si="9">IF(S5="","",IF(T5=0,X5,IF(T5&lt;0,0,ROUND(S5*Y5,0))))</f>
        <v/>
      </c>
      <c r="AA5" s="43" t="str">
        <f t="shared" ref="AA5:AA50" si="10">IF(N5="","",IF(X5-Z5&lt;=0,1,X5-Z5))</f>
        <v/>
      </c>
      <c r="AB5" s="23"/>
      <c r="AC5" s="23"/>
      <c r="AD5" s="23"/>
      <c r="AE5" s="23"/>
      <c r="AF5" s="41" t="str">
        <f t="shared" ref="AF5:AF53" si="11">IF(E5="","",N5-SUM(AB5:AE5))</f>
        <v/>
      </c>
      <c r="AG5" s="88"/>
      <c r="AH5" s="26"/>
      <c r="AI5" s="26"/>
      <c r="AJ5" s="26"/>
    </row>
    <row r="6" spans="1:36">
      <c r="A6" s="42">
        <v>3</v>
      </c>
      <c r="B6" s="42" t="s">
        <v>4</v>
      </c>
      <c r="C6" s="99" t="s">
        <v>96</v>
      </c>
      <c r="D6" s="42" t="str">
        <f t="shared" si="0"/>
        <v/>
      </c>
      <c r="E6" s="99"/>
      <c r="F6" s="26"/>
      <c r="G6" s="99"/>
      <c r="H6" s="107"/>
      <c r="I6" s="99"/>
      <c r="J6" s="26" t="str">
        <f t="shared" si="1"/>
        <v>事業用資産_</v>
      </c>
      <c r="K6" s="105"/>
      <c r="L6" s="42" t="str">
        <f t="shared" si="2"/>
        <v/>
      </c>
      <c r="M6" s="26"/>
      <c r="N6" s="63"/>
      <c r="O6" s="64"/>
      <c r="P6" s="26"/>
      <c r="Q6" s="26"/>
      <c r="R6" s="42" t="str">
        <f t="shared" si="3"/>
        <v/>
      </c>
      <c r="S6" s="42" t="str">
        <f>IF(E6="","",#REF!-公園!L6)</f>
        <v/>
      </c>
      <c r="T6" s="42" t="str">
        <f t="shared" si="4"/>
        <v/>
      </c>
      <c r="U6" s="85" t="str">
        <f t="shared" si="5"/>
        <v/>
      </c>
      <c r="V6" s="41" t="str">
        <f>IF(G6="","",VLOOKUP(G6,#REF!,2,0))</f>
        <v/>
      </c>
      <c r="W6" s="41" t="str">
        <f t="shared" si="6"/>
        <v/>
      </c>
      <c r="X6" s="41" t="str">
        <f t="shared" si="7"/>
        <v/>
      </c>
      <c r="Y6" s="86" t="str">
        <f t="shared" si="8"/>
        <v/>
      </c>
      <c r="Z6" s="77" t="str">
        <f t="shared" si="9"/>
        <v/>
      </c>
      <c r="AA6" s="43" t="str">
        <f t="shared" si="10"/>
        <v/>
      </c>
      <c r="AB6" s="23"/>
      <c r="AC6" s="23"/>
      <c r="AD6" s="23"/>
      <c r="AE6" s="23"/>
      <c r="AF6" s="41" t="str">
        <f t="shared" si="11"/>
        <v/>
      </c>
      <c r="AG6" s="88"/>
      <c r="AH6" s="26"/>
      <c r="AI6" s="26"/>
      <c r="AJ6" s="26"/>
    </row>
    <row r="7" spans="1:36">
      <c r="A7" s="42">
        <v>4</v>
      </c>
      <c r="B7" s="42" t="s">
        <v>4</v>
      </c>
      <c r="C7" s="99" t="s">
        <v>96</v>
      </c>
      <c r="D7" s="42" t="str">
        <f t="shared" si="0"/>
        <v/>
      </c>
      <c r="E7" s="99"/>
      <c r="F7" s="26"/>
      <c r="G7" s="99"/>
      <c r="H7" s="107"/>
      <c r="I7" s="99"/>
      <c r="J7" s="26" t="str">
        <f t="shared" si="1"/>
        <v>事業用資産_</v>
      </c>
      <c r="K7" s="105"/>
      <c r="L7" s="42" t="str">
        <f t="shared" si="2"/>
        <v/>
      </c>
      <c r="M7" s="26"/>
      <c r="N7" s="63"/>
      <c r="O7" s="64"/>
      <c r="P7" s="26"/>
      <c r="Q7" s="26"/>
      <c r="R7" s="42" t="str">
        <f t="shared" si="3"/>
        <v/>
      </c>
      <c r="S7" s="42" t="str">
        <f>IF(E7="","",#REF!-公園!L7)</f>
        <v/>
      </c>
      <c r="T7" s="42" t="str">
        <f t="shared" si="4"/>
        <v/>
      </c>
      <c r="U7" s="85" t="str">
        <f t="shared" si="5"/>
        <v/>
      </c>
      <c r="V7" s="41" t="str">
        <f>IF(G7="","",VLOOKUP(G7,#REF!,2,0))</f>
        <v/>
      </c>
      <c r="W7" s="41" t="str">
        <f t="shared" si="6"/>
        <v/>
      </c>
      <c r="X7" s="41" t="str">
        <f t="shared" si="7"/>
        <v/>
      </c>
      <c r="Y7" s="86" t="str">
        <f t="shared" si="8"/>
        <v/>
      </c>
      <c r="Z7" s="77" t="str">
        <f t="shared" si="9"/>
        <v/>
      </c>
      <c r="AA7" s="43" t="str">
        <f t="shared" si="10"/>
        <v/>
      </c>
      <c r="AB7" s="23"/>
      <c r="AC7" s="23"/>
      <c r="AD7" s="23"/>
      <c r="AE7" s="23"/>
      <c r="AF7" s="41" t="str">
        <f t="shared" si="11"/>
        <v/>
      </c>
      <c r="AG7" s="88"/>
      <c r="AH7" s="26"/>
      <c r="AI7" s="26"/>
      <c r="AJ7" s="26"/>
    </row>
    <row r="8" spans="1:36">
      <c r="A8" s="42">
        <v>5</v>
      </c>
      <c r="B8" s="42" t="s">
        <v>4</v>
      </c>
      <c r="C8" s="99" t="s">
        <v>96</v>
      </c>
      <c r="D8" s="42" t="str">
        <f t="shared" si="0"/>
        <v/>
      </c>
      <c r="E8" s="99"/>
      <c r="F8" s="26"/>
      <c r="G8" s="99"/>
      <c r="H8" s="107"/>
      <c r="I8" s="99"/>
      <c r="J8" s="26" t="str">
        <f t="shared" si="1"/>
        <v>事業用資産_</v>
      </c>
      <c r="K8" s="105"/>
      <c r="L8" s="42" t="str">
        <f t="shared" si="2"/>
        <v/>
      </c>
      <c r="M8" s="26"/>
      <c r="N8" s="63"/>
      <c r="O8" s="64"/>
      <c r="P8" s="26"/>
      <c r="Q8" s="26"/>
      <c r="R8" s="42" t="str">
        <f t="shared" si="3"/>
        <v/>
      </c>
      <c r="S8" s="42" t="str">
        <f>IF(E8="","",#REF!-公園!L8)</f>
        <v/>
      </c>
      <c r="T8" s="42" t="str">
        <f t="shared" si="4"/>
        <v/>
      </c>
      <c r="U8" s="85" t="str">
        <f t="shared" si="5"/>
        <v/>
      </c>
      <c r="V8" s="41" t="str">
        <f>IF(G8="","",VLOOKUP(G8,#REF!,2,0))</f>
        <v/>
      </c>
      <c r="W8" s="41" t="str">
        <f t="shared" si="6"/>
        <v/>
      </c>
      <c r="X8" s="41" t="str">
        <f t="shared" si="7"/>
        <v/>
      </c>
      <c r="Y8" s="86" t="str">
        <f t="shared" si="8"/>
        <v/>
      </c>
      <c r="Z8" s="77" t="str">
        <f t="shared" si="9"/>
        <v/>
      </c>
      <c r="AA8" s="43" t="str">
        <f t="shared" si="10"/>
        <v/>
      </c>
      <c r="AB8" s="23"/>
      <c r="AC8" s="23"/>
      <c r="AD8" s="23"/>
      <c r="AE8" s="23"/>
      <c r="AF8" s="41" t="str">
        <f t="shared" si="11"/>
        <v/>
      </c>
      <c r="AG8" s="88"/>
      <c r="AH8" s="26"/>
      <c r="AI8" s="26"/>
      <c r="AJ8" s="26"/>
    </row>
    <row r="9" spans="1:36">
      <c r="A9" s="42">
        <v>6</v>
      </c>
      <c r="B9" s="42" t="s">
        <v>4</v>
      </c>
      <c r="C9" s="99"/>
      <c r="D9" s="42" t="str">
        <f t="shared" si="0"/>
        <v/>
      </c>
      <c r="E9" s="99"/>
      <c r="F9" s="26"/>
      <c r="G9" s="99"/>
      <c r="H9" s="107"/>
      <c r="I9" s="99"/>
      <c r="J9" s="26" t="str">
        <f t="shared" si="1"/>
        <v>_</v>
      </c>
      <c r="K9" s="99"/>
      <c r="L9" s="42" t="str">
        <f t="shared" si="2"/>
        <v/>
      </c>
      <c r="M9" s="26"/>
      <c r="N9" s="63"/>
      <c r="O9" s="64"/>
      <c r="P9" s="26"/>
      <c r="Q9" s="26"/>
      <c r="R9" s="42" t="str">
        <f t="shared" si="3"/>
        <v/>
      </c>
      <c r="S9" s="42" t="str">
        <f>IF(E9="","",#REF!-公園!L9)</f>
        <v/>
      </c>
      <c r="T9" s="42" t="str">
        <f t="shared" si="4"/>
        <v/>
      </c>
      <c r="U9" s="85" t="str">
        <f t="shared" si="5"/>
        <v/>
      </c>
      <c r="V9" s="41" t="str">
        <f>IF(G9="","",VLOOKUP(G9,#REF!,2,0))</f>
        <v/>
      </c>
      <c r="W9" s="41" t="str">
        <f t="shared" si="6"/>
        <v/>
      </c>
      <c r="X9" s="41" t="str">
        <f t="shared" si="7"/>
        <v/>
      </c>
      <c r="Y9" s="86" t="str">
        <f t="shared" si="8"/>
        <v/>
      </c>
      <c r="Z9" s="77" t="str">
        <f t="shared" si="9"/>
        <v/>
      </c>
      <c r="AA9" s="43" t="str">
        <f t="shared" si="10"/>
        <v/>
      </c>
      <c r="AB9" s="23"/>
      <c r="AC9" s="23"/>
      <c r="AD9" s="23"/>
      <c r="AE9" s="23"/>
      <c r="AF9" s="41" t="str">
        <f t="shared" si="11"/>
        <v/>
      </c>
      <c r="AG9" s="88"/>
      <c r="AH9" s="26"/>
      <c r="AI9" s="26"/>
      <c r="AJ9" s="26"/>
    </row>
    <row r="10" spans="1:36">
      <c r="A10" s="42">
        <v>7</v>
      </c>
      <c r="B10" s="42" t="s">
        <v>4</v>
      </c>
      <c r="C10" s="99"/>
      <c r="D10" s="42" t="str">
        <f t="shared" si="0"/>
        <v/>
      </c>
      <c r="E10" s="99"/>
      <c r="F10" s="26"/>
      <c r="G10" s="99"/>
      <c r="H10" s="107"/>
      <c r="I10" s="99"/>
      <c r="J10" s="26" t="str">
        <f t="shared" si="1"/>
        <v>_</v>
      </c>
      <c r="K10" s="99"/>
      <c r="L10" s="42" t="str">
        <f t="shared" si="2"/>
        <v/>
      </c>
      <c r="M10" s="26"/>
      <c r="N10" s="63"/>
      <c r="O10" s="64"/>
      <c r="P10" s="26"/>
      <c r="Q10" s="26"/>
      <c r="R10" s="42" t="str">
        <f t="shared" si="3"/>
        <v/>
      </c>
      <c r="S10" s="42" t="str">
        <f>IF(E10="","",#REF!-公園!L10)</f>
        <v/>
      </c>
      <c r="T10" s="42" t="str">
        <f t="shared" si="4"/>
        <v/>
      </c>
      <c r="U10" s="85" t="str">
        <f t="shared" si="5"/>
        <v/>
      </c>
      <c r="V10" s="41" t="str">
        <f>IF(G10="","",VLOOKUP(G10,#REF!,2,0))</f>
        <v/>
      </c>
      <c r="W10" s="41" t="str">
        <f t="shared" si="6"/>
        <v/>
      </c>
      <c r="X10" s="41" t="str">
        <f t="shared" si="7"/>
        <v/>
      </c>
      <c r="Y10" s="86" t="str">
        <f t="shared" si="8"/>
        <v/>
      </c>
      <c r="Z10" s="77" t="str">
        <f t="shared" si="9"/>
        <v/>
      </c>
      <c r="AA10" s="43" t="str">
        <f t="shared" si="10"/>
        <v/>
      </c>
      <c r="AB10" s="23"/>
      <c r="AC10" s="23"/>
      <c r="AD10" s="23"/>
      <c r="AE10" s="23"/>
      <c r="AF10" s="41" t="str">
        <f t="shared" si="11"/>
        <v/>
      </c>
      <c r="AG10" s="88"/>
      <c r="AH10" s="26"/>
      <c r="AI10" s="26"/>
      <c r="AJ10" s="26"/>
    </row>
    <row r="11" spans="1:36">
      <c r="A11" s="42">
        <v>8</v>
      </c>
      <c r="B11" s="42" t="s">
        <v>4</v>
      </c>
      <c r="C11" s="99"/>
      <c r="D11" s="42" t="str">
        <f t="shared" si="0"/>
        <v/>
      </c>
      <c r="E11" s="99"/>
      <c r="F11" s="26"/>
      <c r="G11" s="99"/>
      <c r="H11" s="107"/>
      <c r="I11" s="99"/>
      <c r="J11" s="26" t="str">
        <f t="shared" si="1"/>
        <v>_</v>
      </c>
      <c r="K11" s="99"/>
      <c r="L11" s="42" t="str">
        <f t="shared" si="2"/>
        <v/>
      </c>
      <c r="M11" s="26"/>
      <c r="N11" s="63"/>
      <c r="O11" s="64"/>
      <c r="P11" s="26"/>
      <c r="Q11" s="26"/>
      <c r="R11" s="42" t="str">
        <f t="shared" si="3"/>
        <v/>
      </c>
      <c r="S11" s="42" t="str">
        <f>IF(E11="","",#REF!-公園!L11)</f>
        <v/>
      </c>
      <c r="T11" s="42" t="str">
        <f t="shared" si="4"/>
        <v/>
      </c>
      <c r="U11" s="85" t="str">
        <f t="shared" si="5"/>
        <v/>
      </c>
      <c r="V11" s="41" t="str">
        <f>IF(G11="","",VLOOKUP(G11,#REF!,2,0))</f>
        <v/>
      </c>
      <c r="W11" s="41" t="str">
        <f t="shared" si="6"/>
        <v/>
      </c>
      <c r="X11" s="41" t="str">
        <f t="shared" si="7"/>
        <v/>
      </c>
      <c r="Y11" s="86" t="str">
        <f t="shared" si="8"/>
        <v/>
      </c>
      <c r="Z11" s="77" t="str">
        <f t="shared" si="9"/>
        <v/>
      </c>
      <c r="AA11" s="43" t="str">
        <f t="shared" si="10"/>
        <v/>
      </c>
      <c r="AB11" s="23"/>
      <c r="AC11" s="23"/>
      <c r="AD11" s="23"/>
      <c r="AE11" s="23"/>
      <c r="AF11" s="41" t="str">
        <f t="shared" si="11"/>
        <v/>
      </c>
      <c r="AG11" s="88"/>
      <c r="AH11" s="26"/>
      <c r="AI11" s="26"/>
      <c r="AJ11" s="26"/>
    </row>
    <row r="12" spans="1:36">
      <c r="A12" s="42">
        <v>9</v>
      </c>
      <c r="B12" s="42" t="s">
        <v>4</v>
      </c>
      <c r="C12" s="99"/>
      <c r="D12" s="42" t="str">
        <f t="shared" si="0"/>
        <v/>
      </c>
      <c r="E12" s="99"/>
      <c r="F12" s="26"/>
      <c r="G12" s="99"/>
      <c r="H12" s="107"/>
      <c r="I12" s="99"/>
      <c r="J12" s="26" t="str">
        <f t="shared" si="1"/>
        <v>_</v>
      </c>
      <c r="K12" s="99"/>
      <c r="L12" s="42" t="str">
        <f t="shared" si="2"/>
        <v/>
      </c>
      <c r="M12" s="26"/>
      <c r="N12" s="63"/>
      <c r="O12" s="64"/>
      <c r="P12" s="26"/>
      <c r="Q12" s="26"/>
      <c r="R12" s="42" t="str">
        <f t="shared" si="3"/>
        <v/>
      </c>
      <c r="S12" s="42" t="str">
        <f>IF(E12="","",#REF!-公園!L12)</f>
        <v/>
      </c>
      <c r="T12" s="42" t="str">
        <f t="shared" si="4"/>
        <v/>
      </c>
      <c r="U12" s="85" t="str">
        <f t="shared" si="5"/>
        <v/>
      </c>
      <c r="V12" s="41" t="str">
        <f>IF(G12="","",VLOOKUP(G12,#REF!,2,0))</f>
        <v/>
      </c>
      <c r="W12" s="41" t="str">
        <f t="shared" si="6"/>
        <v/>
      </c>
      <c r="X12" s="41" t="str">
        <f t="shared" si="7"/>
        <v/>
      </c>
      <c r="Y12" s="86" t="str">
        <f t="shared" si="8"/>
        <v/>
      </c>
      <c r="Z12" s="77" t="str">
        <f t="shared" si="9"/>
        <v/>
      </c>
      <c r="AA12" s="43" t="str">
        <f t="shared" si="10"/>
        <v/>
      </c>
      <c r="AB12" s="23"/>
      <c r="AC12" s="23"/>
      <c r="AD12" s="23"/>
      <c r="AE12" s="23"/>
      <c r="AF12" s="41" t="str">
        <f t="shared" si="11"/>
        <v/>
      </c>
      <c r="AG12" s="88"/>
      <c r="AH12" s="26"/>
      <c r="AI12" s="26"/>
      <c r="AJ12" s="26"/>
    </row>
    <row r="13" spans="1:36">
      <c r="A13" s="42">
        <v>10</v>
      </c>
      <c r="B13" s="42" t="s">
        <v>4</v>
      </c>
      <c r="C13" s="99"/>
      <c r="D13" s="42" t="str">
        <f t="shared" si="0"/>
        <v/>
      </c>
      <c r="E13" s="99"/>
      <c r="F13" s="26"/>
      <c r="G13" s="99"/>
      <c r="H13" s="107"/>
      <c r="I13" s="99"/>
      <c r="J13" s="26" t="str">
        <f t="shared" si="1"/>
        <v>_</v>
      </c>
      <c r="K13" s="99"/>
      <c r="L13" s="42" t="str">
        <f t="shared" si="2"/>
        <v/>
      </c>
      <c r="M13" s="26"/>
      <c r="N13" s="63"/>
      <c r="O13" s="64"/>
      <c r="P13" s="26"/>
      <c r="Q13" s="26"/>
      <c r="R13" s="42" t="str">
        <f t="shared" si="3"/>
        <v/>
      </c>
      <c r="S13" s="42" t="str">
        <f>IF(E13="","",#REF!-公園!L13)</f>
        <v/>
      </c>
      <c r="T13" s="42" t="str">
        <f t="shared" si="4"/>
        <v/>
      </c>
      <c r="U13" s="85" t="str">
        <f t="shared" si="5"/>
        <v/>
      </c>
      <c r="V13" s="41" t="str">
        <f>IF(G13="","",VLOOKUP(G13,#REF!,2,0))</f>
        <v/>
      </c>
      <c r="W13" s="41" t="str">
        <f t="shared" si="6"/>
        <v/>
      </c>
      <c r="X13" s="41" t="str">
        <f t="shared" si="7"/>
        <v/>
      </c>
      <c r="Y13" s="86" t="str">
        <f t="shared" si="8"/>
        <v/>
      </c>
      <c r="Z13" s="77" t="str">
        <f t="shared" si="9"/>
        <v/>
      </c>
      <c r="AA13" s="43" t="str">
        <f t="shared" si="10"/>
        <v/>
      </c>
      <c r="AB13" s="23"/>
      <c r="AC13" s="23"/>
      <c r="AD13" s="23"/>
      <c r="AE13" s="23"/>
      <c r="AF13" s="41" t="str">
        <f t="shared" si="11"/>
        <v/>
      </c>
      <c r="AG13" s="88"/>
      <c r="AH13" s="26"/>
      <c r="AI13" s="26"/>
      <c r="AJ13" s="26"/>
    </row>
    <row r="14" spans="1:36">
      <c r="A14" s="42">
        <v>11</v>
      </c>
      <c r="B14" s="42" t="s">
        <v>4</v>
      </c>
      <c r="C14" s="99"/>
      <c r="D14" s="42" t="str">
        <f t="shared" si="0"/>
        <v/>
      </c>
      <c r="E14" s="99"/>
      <c r="F14" s="26"/>
      <c r="G14" s="99"/>
      <c r="H14" s="107"/>
      <c r="I14" s="99"/>
      <c r="J14" s="26" t="str">
        <f t="shared" si="1"/>
        <v>_</v>
      </c>
      <c r="K14" s="99"/>
      <c r="L14" s="42" t="str">
        <f t="shared" si="2"/>
        <v/>
      </c>
      <c r="M14" s="26"/>
      <c r="N14" s="63"/>
      <c r="O14" s="64"/>
      <c r="P14" s="26"/>
      <c r="Q14" s="26"/>
      <c r="R14" s="42" t="str">
        <f t="shared" si="3"/>
        <v/>
      </c>
      <c r="S14" s="42" t="str">
        <f>IF(E14="","",#REF!-公園!L14)</f>
        <v/>
      </c>
      <c r="T14" s="42" t="str">
        <f t="shared" si="4"/>
        <v/>
      </c>
      <c r="U14" s="85" t="str">
        <f t="shared" si="5"/>
        <v/>
      </c>
      <c r="V14" s="41" t="str">
        <f>IF(G14="","",VLOOKUP(G14,#REF!,2,0))</f>
        <v/>
      </c>
      <c r="W14" s="41" t="str">
        <f t="shared" si="6"/>
        <v/>
      </c>
      <c r="X14" s="41" t="str">
        <f t="shared" si="7"/>
        <v/>
      </c>
      <c r="Y14" s="86" t="str">
        <f t="shared" si="8"/>
        <v/>
      </c>
      <c r="Z14" s="77" t="str">
        <f t="shared" si="9"/>
        <v/>
      </c>
      <c r="AA14" s="43" t="str">
        <f t="shared" si="10"/>
        <v/>
      </c>
      <c r="AB14" s="23"/>
      <c r="AC14" s="23"/>
      <c r="AD14" s="23"/>
      <c r="AE14" s="23"/>
      <c r="AF14" s="41" t="str">
        <f t="shared" si="11"/>
        <v/>
      </c>
      <c r="AG14" s="88"/>
      <c r="AH14" s="26"/>
      <c r="AI14" s="26"/>
      <c r="AJ14" s="26"/>
    </row>
    <row r="15" spans="1:36">
      <c r="A15" s="42">
        <v>12</v>
      </c>
      <c r="B15" s="42" t="s">
        <v>4</v>
      </c>
      <c r="C15" s="99"/>
      <c r="D15" s="42" t="str">
        <f t="shared" si="0"/>
        <v/>
      </c>
      <c r="E15" s="99"/>
      <c r="F15" s="26"/>
      <c r="G15" s="99"/>
      <c r="H15" s="107"/>
      <c r="I15" s="99"/>
      <c r="J15" s="26" t="str">
        <f t="shared" si="1"/>
        <v>_</v>
      </c>
      <c r="K15" s="99"/>
      <c r="L15" s="42" t="str">
        <f t="shared" si="2"/>
        <v/>
      </c>
      <c r="M15" s="26"/>
      <c r="N15" s="63"/>
      <c r="O15" s="64"/>
      <c r="P15" s="26"/>
      <c r="Q15" s="26"/>
      <c r="R15" s="42" t="str">
        <f t="shared" si="3"/>
        <v/>
      </c>
      <c r="S15" s="42" t="str">
        <f>IF(E15="","",#REF!-公園!L15)</f>
        <v/>
      </c>
      <c r="T15" s="42" t="str">
        <f t="shared" si="4"/>
        <v/>
      </c>
      <c r="U15" s="85" t="str">
        <f t="shared" si="5"/>
        <v/>
      </c>
      <c r="V15" s="41" t="str">
        <f>IF(G15="","",VLOOKUP(G15,#REF!,2,0))</f>
        <v/>
      </c>
      <c r="W15" s="41" t="str">
        <f t="shared" si="6"/>
        <v/>
      </c>
      <c r="X15" s="41" t="str">
        <f t="shared" si="7"/>
        <v/>
      </c>
      <c r="Y15" s="86" t="str">
        <f t="shared" si="8"/>
        <v/>
      </c>
      <c r="Z15" s="77" t="str">
        <f t="shared" si="9"/>
        <v/>
      </c>
      <c r="AA15" s="43" t="str">
        <f t="shared" si="10"/>
        <v/>
      </c>
      <c r="AB15" s="23"/>
      <c r="AC15" s="23"/>
      <c r="AD15" s="23"/>
      <c r="AE15" s="23"/>
      <c r="AF15" s="41" t="str">
        <f t="shared" si="11"/>
        <v/>
      </c>
      <c r="AG15" s="88"/>
      <c r="AH15" s="26"/>
      <c r="AI15" s="26"/>
      <c r="AJ15" s="26"/>
    </row>
    <row r="16" spans="1:36">
      <c r="A16" s="42">
        <v>13</v>
      </c>
      <c r="B16" s="42" t="s">
        <v>4</v>
      </c>
      <c r="C16" s="99"/>
      <c r="D16" s="42" t="str">
        <f t="shared" si="0"/>
        <v/>
      </c>
      <c r="E16" s="99"/>
      <c r="F16" s="26"/>
      <c r="G16" s="99"/>
      <c r="H16" s="107"/>
      <c r="I16" s="99"/>
      <c r="J16" s="26" t="str">
        <f t="shared" si="1"/>
        <v>_</v>
      </c>
      <c r="K16" s="99"/>
      <c r="L16" s="42" t="str">
        <f t="shared" si="2"/>
        <v/>
      </c>
      <c r="M16" s="26"/>
      <c r="N16" s="63"/>
      <c r="O16" s="64"/>
      <c r="P16" s="26"/>
      <c r="Q16" s="26"/>
      <c r="R16" s="42" t="str">
        <f t="shared" si="3"/>
        <v/>
      </c>
      <c r="S16" s="42" t="str">
        <f>IF(E16="","",#REF!-公園!L16)</f>
        <v/>
      </c>
      <c r="T16" s="42" t="str">
        <f t="shared" si="4"/>
        <v/>
      </c>
      <c r="U16" s="85" t="str">
        <f t="shared" si="5"/>
        <v/>
      </c>
      <c r="V16" s="41" t="str">
        <f>IF(G16="","",VLOOKUP(G16,#REF!,2,0))</f>
        <v/>
      </c>
      <c r="W16" s="41" t="str">
        <f t="shared" si="6"/>
        <v/>
      </c>
      <c r="X16" s="41" t="str">
        <f t="shared" si="7"/>
        <v/>
      </c>
      <c r="Y16" s="86" t="str">
        <f t="shared" si="8"/>
        <v/>
      </c>
      <c r="Z16" s="77" t="str">
        <f t="shared" si="9"/>
        <v/>
      </c>
      <c r="AA16" s="43" t="str">
        <f t="shared" si="10"/>
        <v/>
      </c>
      <c r="AB16" s="23"/>
      <c r="AC16" s="23"/>
      <c r="AD16" s="23"/>
      <c r="AE16" s="23"/>
      <c r="AF16" s="41" t="str">
        <f t="shared" si="11"/>
        <v/>
      </c>
      <c r="AG16" s="88"/>
      <c r="AH16" s="26"/>
      <c r="AI16" s="26"/>
      <c r="AJ16" s="26"/>
    </row>
    <row r="17" spans="1:36">
      <c r="A17" s="42">
        <v>14</v>
      </c>
      <c r="B17" s="42" t="s">
        <v>4</v>
      </c>
      <c r="C17" s="99"/>
      <c r="D17" s="42" t="str">
        <f t="shared" si="0"/>
        <v/>
      </c>
      <c r="E17" s="99"/>
      <c r="F17" s="26"/>
      <c r="G17" s="99"/>
      <c r="H17" s="107"/>
      <c r="I17" s="99"/>
      <c r="J17" s="26" t="str">
        <f t="shared" si="1"/>
        <v>_</v>
      </c>
      <c r="K17" s="99"/>
      <c r="L17" s="42" t="str">
        <f t="shared" si="2"/>
        <v/>
      </c>
      <c r="M17" s="26"/>
      <c r="N17" s="63"/>
      <c r="O17" s="64"/>
      <c r="P17" s="26"/>
      <c r="Q17" s="26"/>
      <c r="R17" s="42" t="str">
        <f t="shared" si="3"/>
        <v/>
      </c>
      <c r="S17" s="42" t="str">
        <f>IF(E17="","",#REF!-公園!L17)</f>
        <v/>
      </c>
      <c r="T17" s="42" t="str">
        <f t="shared" si="4"/>
        <v/>
      </c>
      <c r="U17" s="85" t="str">
        <f t="shared" si="5"/>
        <v/>
      </c>
      <c r="V17" s="41" t="str">
        <f>IF(G17="","",VLOOKUP(G17,#REF!,2,0))</f>
        <v/>
      </c>
      <c r="W17" s="41" t="str">
        <f t="shared" si="6"/>
        <v/>
      </c>
      <c r="X17" s="41" t="str">
        <f t="shared" si="7"/>
        <v/>
      </c>
      <c r="Y17" s="86" t="str">
        <f t="shared" si="8"/>
        <v/>
      </c>
      <c r="Z17" s="77" t="str">
        <f t="shared" si="9"/>
        <v/>
      </c>
      <c r="AA17" s="43" t="str">
        <f t="shared" si="10"/>
        <v/>
      </c>
      <c r="AB17" s="23"/>
      <c r="AC17" s="23"/>
      <c r="AD17" s="23"/>
      <c r="AE17" s="23"/>
      <c r="AF17" s="41" t="str">
        <f t="shared" si="11"/>
        <v/>
      </c>
      <c r="AG17" s="88"/>
      <c r="AH17" s="26"/>
      <c r="AI17" s="26"/>
      <c r="AJ17" s="26"/>
    </row>
    <row r="18" spans="1:36">
      <c r="A18" s="42">
        <v>15</v>
      </c>
      <c r="B18" s="42" t="s">
        <v>4</v>
      </c>
      <c r="C18" s="99"/>
      <c r="D18" s="42" t="str">
        <f t="shared" si="0"/>
        <v/>
      </c>
      <c r="E18" s="99"/>
      <c r="F18" s="26"/>
      <c r="G18" s="99"/>
      <c r="H18" s="107"/>
      <c r="I18" s="99"/>
      <c r="J18" s="26" t="str">
        <f t="shared" si="1"/>
        <v>_</v>
      </c>
      <c r="K18" s="99"/>
      <c r="L18" s="42" t="str">
        <f t="shared" si="2"/>
        <v/>
      </c>
      <c r="M18" s="26"/>
      <c r="N18" s="63"/>
      <c r="O18" s="64"/>
      <c r="P18" s="26"/>
      <c r="Q18" s="26"/>
      <c r="R18" s="42" t="str">
        <f t="shared" si="3"/>
        <v/>
      </c>
      <c r="S18" s="42" t="str">
        <f>IF(E18="","",#REF!-公園!L18)</f>
        <v/>
      </c>
      <c r="T18" s="42" t="str">
        <f t="shared" si="4"/>
        <v/>
      </c>
      <c r="U18" s="85" t="str">
        <f t="shared" si="5"/>
        <v/>
      </c>
      <c r="V18" s="41" t="str">
        <f>IF(G18="","",VLOOKUP(G18,#REF!,2,0))</f>
        <v/>
      </c>
      <c r="W18" s="41" t="str">
        <f t="shared" si="6"/>
        <v/>
      </c>
      <c r="X18" s="41" t="str">
        <f t="shared" si="7"/>
        <v/>
      </c>
      <c r="Y18" s="86" t="str">
        <f t="shared" si="8"/>
        <v/>
      </c>
      <c r="Z18" s="77" t="str">
        <f t="shared" si="9"/>
        <v/>
      </c>
      <c r="AA18" s="43" t="str">
        <f t="shared" si="10"/>
        <v/>
      </c>
      <c r="AB18" s="23"/>
      <c r="AC18" s="23"/>
      <c r="AD18" s="23"/>
      <c r="AE18" s="23"/>
      <c r="AF18" s="41" t="str">
        <f t="shared" si="11"/>
        <v/>
      </c>
      <c r="AG18" s="88"/>
      <c r="AH18" s="26"/>
      <c r="AI18" s="26"/>
      <c r="AJ18" s="26"/>
    </row>
    <row r="19" spans="1:36">
      <c r="A19" s="42">
        <v>16</v>
      </c>
      <c r="B19" s="42" t="s">
        <v>4</v>
      </c>
      <c r="C19" s="99"/>
      <c r="D19" s="42" t="str">
        <f t="shared" si="0"/>
        <v/>
      </c>
      <c r="E19" s="99"/>
      <c r="F19" s="26"/>
      <c r="G19" s="99"/>
      <c r="H19" s="107"/>
      <c r="I19" s="99"/>
      <c r="J19" s="26" t="str">
        <f t="shared" si="1"/>
        <v>_</v>
      </c>
      <c r="K19" s="99"/>
      <c r="L19" s="42" t="str">
        <f t="shared" si="2"/>
        <v/>
      </c>
      <c r="M19" s="26"/>
      <c r="N19" s="63"/>
      <c r="O19" s="64"/>
      <c r="P19" s="26"/>
      <c r="Q19" s="26"/>
      <c r="R19" s="42" t="str">
        <f t="shared" si="3"/>
        <v/>
      </c>
      <c r="S19" s="42" t="str">
        <f>IF(E19="","",#REF!-公園!L19)</f>
        <v/>
      </c>
      <c r="T19" s="42" t="str">
        <f t="shared" si="4"/>
        <v/>
      </c>
      <c r="U19" s="85" t="str">
        <f t="shared" si="5"/>
        <v/>
      </c>
      <c r="V19" s="41" t="str">
        <f>IF(G19="","",VLOOKUP(G19,#REF!,2,0))</f>
        <v/>
      </c>
      <c r="W19" s="41" t="str">
        <f t="shared" si="6"/>
        <v/>
      </c>
      <c r="X19" s="41" t="str">
        <f t="shared" si="7"/>
        <v/>
      </c>
      <c r="Y19" s="86" t="str">
        <f t="shared" si="8"/>
        <v/>
      </c>
      <c r="Z19" s="77" t="str">
        <f t="shared" si="9"/>
        <v/>
      </c>
      <c r="AA19" s="43" t="str">
        <f t="shared" si="10"/>
        <v/>
      </c>
      <c r="AB19" s="23"/>
      <c r="AC19" s="23"/>
      <c r="AD19" s="23"/>
      <c r="AE19" s="23"/>
      <c r="AF19" s="41" t="str">
        <f t="shared" si="11"/>
        <v/>
      </c>
      <c r="AG19" s="88"/>
      <c r="AH19" s="26"/>
      <c r="AI19" s="26"/>
      <c r="AJ19" s="26"/>
    </row>
    <row r="20" spans="1:36">
      <c r="A20" s="42">
        <v>17</v>
      </c>
      <c r="B20" s="42" t="s">
        <v>4</v>
      </c>
      <c r="C20" s="99"/>
      <c r="D20" s="42" t="str">
        <f t="shared" si="0"/>
        <v/>
      </c>
      <c r="E20" s="99"/>
      <c r="F20" s="26"/>
      <c r="G20" s="99"/>
      <c r="H20" s="107"/>
      <c r="I20" s="99"/>
      <c r="J20" s="26" t="str">
        <f t="shared" si="1"/>
        <v>_</v>
      </c>
      <c r="K20" s="99"/>
      <c r="L20" s="42" t="str">
        <f t="shared" si="2"/>
        <v/>
      </c>
      <c r="M20" s="26"/>
      <c r="N20" s="63"/>
      <c r="O20" s="64"/>
      <c r="P20" s="26"/>
      <c r="Q20" s="26"/>
      <c r="R20" s="42" t="str">
        <f t="shared" si="3"/>
        <v/>
      </c>
      <c r="S20" s="42" t="str">
        <f>IF(E20="","",#REF!-公園!L20)</f>
        <v/>
      </c>
      <c r="T20" s="42" t="str">
        <f t="shared" si="4"/>
        <v/>
      </c>
      <c r="U20" s="85" t="str">
        <f t="shared" si="5"/>
        <v/>
      </c>
      <c r="V20" s="41" t="str">
        <f>IF(G20="","",VLOOKUP(G20,#REF!,2,0))</f>
        <v/>
      </c>
      <c r="W20" s="41" t="str">
        <f t="shared" si="6"/>
        <v/>
      </c>
      <c r="X20" s="41" t="str">
        <f t="shared" si="7"/>
        <v/>
      </c>
      <c r="Y20" s="86" t="str">
        <f t="shared" si="8"/>
        <v/>
      </c>
      <c r="Z20" s="77" t="str">
        <f t="shared" si="9"/>
        <v/>
      </c>
      <c r="AA20" s="43" t="str">
        <f t="shared" si="10"/>
        <v/>
      </c>
      <c r="AB20" s="23"/>
      <c r="AC20" s="23"/>
      <c r="AD20" s="23"/>
      <c r="AE20" s="23"/>
      <c r="AF20" s="41" t="str">
        <f t="shared" si="11"/>
        <v/>
      </c>
      <c r="AG20" s="88"/>
      <c r="AH20" s="26"/>
      <c r="AI20" s="26"/>
      <c r="AJ20" s="26"/>
    </row>
    <row r="21" spans="1:36">
      <c r="A21" s="42">
        <v>18</v>
      </c>
      <c r="B21" s="42" t="s">
        <v>4</v>
      </c>
      <c r="C21" s="99"/>
      <c r="D21" s="42" t="str">
        <f t="shared" si="0"/>
        <v/>
      </c>
      <c r="E21" s="99"/>
      <c r="F21" s="26"/>
      <c r="G21" s="99"/>
      <c r="H21" s="107"/>
      <c r="I21" s="99"/>
      <c r="J21" s="26" t="str">
        <f t="shared" si="1"/>
        <v>_</v>
      </c>
      <c r="K21" s="99"/>
      <c r="L21" s="42" t="str">
        <f t="shared" si="2"/>
        <v/>
      </c>
      <c r="M21" s="26"/>
      <c r="N21" s="63"/>
      <c r="O21" s="64"/>
      <c r="P21" s="26"/>
      <c r="Q21" s="26"/>
      <c r="R21" s="42" t="str">
        <f t="shared" si="3"/>
        <v/>
      </c>
      <c r="S21" s="42" t="str">
        <f>IF(E21="","",#REF!-公園!L21)</f>
        <v/>
      </c>
      <c r="T21" s="42" t="str">
        <f t="shared" si="4"/>
        <v/>
      </c>
      <c r="U21" s="85" t="str">
        <f t="shared" si="5"/>
        <v/>
      </c>
      <c r="V21" s="41" t="str">
        <f>IF(G21="","",VLOOKUP(G21,#REF!,2,0))</f>
        <v/>
      </c>
      <c r="W21" s="41" t="str">
        <f t="shared" si="6"/>
        <v/>
      </c>
      <c r="X21" s="41" t="str">
        <f t="shared" si="7"/>
        <v/>
      </c>
      <c r="Y21" s="86" t="str">
        <f t="shared" si="8"/>
        <v/>
      </c>
      <c r="Z21" s="77" t="str">
        <f t="shared" si="9"/>
        <v/>
      </c>
      <c r="AA21" s="43" t="str">
        <f t="shared" si="10"/>
        <v/>
      </c>
      <c r="AB21" s="23"/>
      <c r="AC21" s="23"/>
      <c r="AD21" s="23"/>
      <c r="AE21" s="23"/>
      <c r="AF21" s="41" t="str">
        <f t="shared" si="11"/>
        <v/>
      </c>
      <c r="AG21" s="88"/>
      <c r="AH21" s="26"/>
      <c r="AI21" s="26"/>
      <c r="AJ21" s="26"/>
    </row>
    <row r="22" spans="1:36">
      <c r="A22" s="42">
        <v>19</v>
      </c>
      <c r="B22" s="42" t="s">
        <v>4</v>
      </c>
      <c r="C22" s="99"/>
      <c r="D22" s="42" t="str">
        <f t="shared" si="0"/>
        <v/>
      </c>
      <c r="E22" s="99"/>
      <c r="F22" s="26"/>
      <c r="G22" s="99"/>
      <c r="H22" s="107"/>
      <c r="I22" s="99"/>
      <c r="J22" s="26" t="str">
        <f t="shared" si="1"/>
        <v>_</v>
      </c>
      <c r="K22" s="99"/>
      <c r="L22" s="42" t="str">
        <f t="shared" si="2"/>
        <v/>
      </c>
      <c r="M22" s="26"/>
      <c r="N22" s="63"/>
      <c r="O22" s="64"/>
      <c r="P22" s="26"/>
      <c r="Q22" s="26"/>
      <c r="R22" s="42" t="str">
        <f t="shared" si="3"/>
        <v/>
      </c>
      <c r="S22" s="42" t="str">
        <f>IF(E22="","",#REF!-公園!L22)</f>
        <v/>
      </c>
      <c r="T22" s="42" t="str">
        <f t="shared" si="4"/>
        <v/>
      </c>
      <c r="U22" s="85" t="str">
        <f t="shared" si="5"/>
        <v/>
      </c>
      <c r="V22" s="41" t="str">
        <f>IF(G22="","",VLOOKUP(G22,#REF!,2,0))</f>
        <v/>
      </c>
      <c r="W22" s="41" t="str">
        <f t="shared" si="6"/>
        <v/>
      </c>
      <c r="X22" s="41" t="str">
        <f t="shared" si="7"/>
        <v/>
      </c>
      <c r="Y22" s="86" t="str">
        <f t="shared" si="8"/>
        <v/>
      </c>
      <c r="Z22" s="77" t="str">
        <f t="shared" si="9"/>
        <v/>
      </c>
      <c r="AA22" s="43" t="str">
        <f t="shared" si="10"/>
        <v/>
      </c>
      <c r="AB22" s="23"/>
      <c r="AC22" s="23"/>
      <c r="AD22" s="23"/>
      <c r="AE22" s="23"/>
      <c r="AF22" s="41" t="str">
        <f t="shared" si="11"/>
        <v/>
      </c>
      <c r="AG22" s="88"/>
      <c r="AH22" s="26"/>
      <c r="AI22" s="26"/>
      <c r="AJ22" s="26"/>
    </row>
    <row r="23" spans="1:36">
      <c r="A23" s="42">
        <v>20</v>
      </c>
      <c r="B23" s="42" t="s">
        <v>4</v>
      </c>
      <c r="C23" s="99"/>
      <c r="D23" s="42" t="str">
        <f t="shared" si="0"/>
        <v/>
      </c>
      <c r="E23" s="99"/>
      <c r="F23" s="26"/>
      <c r="G23" s="99"/>
      <c r="H23" s="107"/>
      <c r="I23" s="99"/>
      <c r="J23" s="26" t="str">
        <f t="shared" si="1"/>
        <v>_</v>
      </c>
      <c r="K23" s="99"/>
      <c r="L23" s="42" t="str">
        <f t="shared" si="2"/>
        <v/>
      </c>
      <c r="M23" s="26"/>
      <c r="N23" s="63"/>
      <c r="O23" s="64"/>
      <c r="P23" s="26"/>
      <c r="Q23" s="26"/>
      <c r="R23" s="42" t="str">
        <f t="shared" si="3"/>
        <v/>
      </c>
      <c r="S23" s="42" t="str">
        <f>IF(E23="","",#REF!-公園!L23)</f>
        <v/>
      </c>
      <c r="T23" s="42" t="str">
        <f t="shared" si="4"/>
        <v/>
      </c>
      <c r="U23" s="85" t="str">
        <f t="shared" si="5"/>
        <v/>
      </c>
      <c r="V23" s="41" t="str">
        <f>IF(G23="","",VLOOKUP(G23,#REF!,2,0))</f>
        <v/>
      </c>
      <c r="W23" s="41" t="str">
        <f t="shared" si="6"/>
        <v/>
      </c>
      <c r="X23" s="41" t="str">
        <f t="shared" si="7"/>
        <v/>
      </c>
      <c r="Y23" s="86" t="str">
        <f t="shared" si="8"/>
        <v/>
      </c>
      <c r="Z23" s="77" t="str">
        <f t="shared" si="9"/>
        <v/>
      </c>
      <c r="AA23" s="43" t="str">
        <f t="shared" si="10"/>
        <v/>
      </c>
      <c r="AB23" s="23"/>
      <c r="AC23" s="23"/>
      <c r="AD23" s="23"/>
      <c r="AE23" s="23"/>
      <c r="AF23" s="41" t="str">
        <f t="shared" si="11"/>
        <v/>
      </c>
      <c r="AG23" s="88"/>
      <c r="AH23" s="26"/>
      <c r="AI23" s="26"/>
      <c r="AJ23" s="26"/>
    </row>
    <row r="24" spans="1:36">
      <c r="A24" s="42">
        <v>21</v>
      </c>
      <c r="B24" s="42" t="s">
        <v>4</v>
      </c>
      <c r="C24" s="99"/>
      <c r="D24" s="42" t="str">
        <f t="shared" si="0"/>
        <v/>
      </c>
      <c r="E24" s="99"/>
      <c r="F24" s="26"/>
      <c r="G24" s="99"/>
      <c r="H24" s="107"/>
      <c r="I24" s="99"/>
      <c r="J24" s="26" t="str">
        <f t="shared" si="1"/>
        <v>_</v>
      </c>
      <c r="K24" s="99"/>
      <c r="L24" s="42" t="str">
        <f t="shared" si="2"/>
        <v/>
      </c>
      <c r="M24" s="26"/>
      <c r="N24" s="63"/>
      <c r="O24" s="64"/>
      <c r="P24" s="26"/>
      <c r="Q24" s="26"/>
      <c r="R24" s="42" t="str">
        <f t="shared" si="3"/>
        <v/>
      </c>
      <c r="S24" s="42" t="str">
        <f>IF(E24="","",#REF!-公園!L24)</f>
        <v/>
      </c>
      <c r="T24" s="42" t="str">
        <f t="shared" si="4"/>
        <v/>
      </c>
      <c r="U24" s="85" t="str">
        <f t="shared" si="5"/>
        <v/>
      </c>
      <c r="V24" s="41" t="str">
        <f>IF(G24="","",VLOOKUP(G24,#REF!,2,0))</f>
        <v/>
      </c>
      <c r="W24" s="41" t="str">
        <f t="shared" si="6"/>
        <v/>
      </c>
      <c r="X24" s="41" t="str">
        <f t="shared" si="7"/>
        <v/>
      </c>
      <c r="Y24" s="86" t="str">
        <f t="shared" si="8"/>
        <v/>
      </c>
      <c r="Z24" s="77" t="str">
        <f t="shared" si="9"/>
        <v/>
      </c>
      <c r="AA24" s="43" t="str">
        <f t="shared" si="10"/>
        <v/>
      </c>
      <c r="AB24" s="23"/>
      <c r="AC24" s="23"/>
      <c r="AD24" s="23"/>
      <c r="AE24" s="23"/>
      <c r="AF24" s="41" t="str">
        <f t="shared" si="11"/>
        <v/>
      </c>
      <c r="AG24" s="88"/>
      <c r="AH24" s="26"/>
      <c r="AI24" s="26"/>
      <c r="AJ24" s="26"/>
    </row>
    <row r="25" spans="1:36">
      <c r="A25" s="42">
        <v>22</v>
      </c>
      <c r="B25" s="42" t="s">
        <v>4</v>
      </c>
      <c r="C25" s="99"/>
      <c r="D25" s="42" t="str">
        <f t="shared" si="0"/>
        <v/>
      </c>
      <c r="E25" s="99"/>
      <c r="F25" s="26"/>
      <c r="G25" s="99"/>
      <c r="H25" s="107"/>
      <c r="I25" s="99"/>
      <c r="J25" s="26" t="str">
        <f t="shared" si="1"/>
        <v>_</v>
      </c>
      <c r="K25" s="99"/>
      <c r="L25" s="42" t="str">
        <f t="shared" si="2"/>
        <v/>
      </c>
      <c r="M25" s="26"/>
      <c r="N25" s="63"/>
      <c r="O25" s="64"/>
      <c r="P25" s="26"/>
      <c r="Q25" s="26"/>
      <c r="R25" s="42" t="str">
        <f t="shared" si="3"/>
        <v/>
      </c>
      <c r="S25" s="42" t="str">
        <f>IF(E25="","",#REF!-公園!L25)</f>
        <v/>
      </c>
      <c r="T25" s="42" t="str">
        <f t="shared" si="4"/>
        <v/>
      </c>
      <c r="U25" s="85" t="str">
        <f t="shared" si="5"/>
        <v/>
      </c>
      <c r="V25" s="41" t="str">
        <f>IF(G25="","",VLOOKUP(G25,#REF!,2,0))</f>
        <v/>
      </c>
      <c r="W25" s="41" t="str">
        <f t="shared" si="6"/>
        <v/>
      </c>
      <c r="X25" s="41" t="str">
        <f t="shared" si="7"/>
        <v/>
      </c>
      <c r="Y25" s="86" t="str">
        <f t="shared" si="8"/>
        <v/>
      </c>
      <c r="Z25" s="77" t="str">
        <f t="shared" si="9"/>
        <v/>
      </c>
      <c r="AA25" s="43" t="str">
        <f t="shared" si="10"/>
        <v/>
      </c>
      <c r="AB25" s="23"/>
      <c r="AC25" s="23"/>
      <c r="AD25" s="23"/>
      <c r="AE25" s="23"/>
      <c r="AF25" s="41" t="str">
        <f t="shared" si="11"/>
        <v/>
      </c>
      <c r="AG25" s="88"/>
      <c r="AH25" s="26"/>
      <c r="AI25" s="26"/>
      <c r="AJ25" s="26"/>
    </row>
    <row r="26" spans="1:36">
      <c r="A26" s="42">
        <v>23</v>
      </c>
      <c r="B26" s="42" t="s">
        <v>4</v>
      </c>
      <c r="C26" s="99"/>
      <c r="D26" s="42" t="str">
        <f t="shared" si="0"/>
        <v/>
      </c>
      <c r="E26" s="99"/>
      <c r="F26" s="26"/>
      <c r="G26" s="99"/>
      <c r="H26" s="107"/>
      <c r="I26" s="99"/>
      <c r="J26" s="26" t="str">
        <f t="shared" si="1"/>
        <v>_</v>
      </c>
      <c r="K26" s="99"/>
      <c r="L26" s="42" t="str">
        <f t="shared" si="2"/>
        <v/>
      </c>
      <c r="M26" s="26"/>
      <c r="N26" s="63"/>
      <c r="O26" s="64"/>
      <c r="P26" s="26"/>
      <c r="Q26" s="26"/>
      <c r="R26" s="42" t="str">
        <f t="shared" si="3"/>
        <v/>
      </c>
      <c r="S26" s="42" t="str">
        <f>IF(E26="","",#REF!-公園!L26)</f>
        <v/>
      </c>
      <c r="T26" s="42" t="str">
        <f t="shared" si="4"/>
        <v/>
      </c>
      <c r="U26" s="85" t="str">
        <f t="shared" si="5"/>
        <v/>
      </c>
      <c r="V26" s="41" t="str">
        <f>IF(G26="","",VLOOKUP(G26,#REF!,2,0))</f>
        <v/>
      </c>
      <c r="W26" s="41" t="str">
        <f t="shared" si="6"/>
        <v/>
      </c>
      <c r="X26" s="41" t="str">
        <f t="shared" si="7"/>
        <v/>
      </c>
      <c r="Y26" s="86" t="str">
        <f t="shared" si="8"/>
        <v/>
      </c>
      <c r="Z26" s="77" t="str">
        <f t="shared" si="9"/>
        <v/>
      </c>
      <c r="AA26" s="43" t="str">
        <f t="shared" si="10"/>
        <v/>
      </c>
      <c r="AB26" s="23"/>
      <c r="AC26" s="23"/>
      <c r="AD26" s="23"/>
      <c r="AE26" s="23"/>
      <c r="AF26" s="41" t="str">
        <f t="shared" si="11"/>
        <v/>
      </c>
      <c r="AG26" s="88"/>
      <c r="AH26" s="26"/>
      <c r="AI26" s="26"/>
      <c r="AJ26" s="26"/>
    </row>
    <row r="27" spans="1:36">
      <c r="A27" s="42">
        <v>24</v>
      </c>
      <c r="B27" s="42" t="s">
        <v>4</v>
      </c>
      <c r="C27" s="99"/>
      <c r="D27" s="42" t="str">
        <f t="shared" si="0"/>
        <v/>
      </c>
      <c r="E27" s="99"/>
      <c r="F27" s="26"/>
      <c r="G27" s="99"/>
      <c r="H27" s="107"/>
      <c r="I27" s="99"/>
      <c r="J27" s="26" t="str">
        <f t="shared" si="1"/>
        <v>_</v>
      </c>
      <c r="K27" s="99"/>
      <c r="L27" s="42" t="str">
        <f t="shared" si="2"/>
        <v/>
      </c>
      <c r="M27" s="26"/>
      <c r="N27" s="63"/>
      <c r="O27" s="64"/>
      <c r="P27" s="26"/>
      <c r="Q27" s="26"/>
      <c r="R27" s="42" t="str">
        <f t="shared" si="3"/>
        <v/>
      </c>
      <c r="S27" s="42" t="str">
        <f>IF(E27="","",#REF!-公園!L27)</f>
        <v/>
      </c>
      <c r="T27" s="42" t="str">
        <f t="shared" si="4"/>
        <v/>
      </c>
      <c r="U27" s="85" t="str">
        <f t="shared" si="5"/>
        <v/>
      </c>
      <c r="V27" s="41" t="str">
        <f>IF(G27="","",VLOOKUP(G27,#REF!,2,0))</f>
        <v/>
      </c>
      <c r="W27" s="41" t="str">
        <f t="shared" si="6"/>
        <v/>
      </c>
      <c r="X27" s="41" t="str">
        <f t="shared" si="7"/>
        <v/>
      </c>
      <c r="Y27" s="86" t="str">
        <f t="shared" si="8"/>
        <v/>
      </c>
      <c r="Z27" s="77" t="str">
        <f t="shared" si="9"/>
        <v/>
      </c>
      <c r="AA27" s="43" t="str">
        <f t="shared" si="10"/>
        <v/>
      </c>
      <c r="AB27" s="23"/>
      <c r="AC27" s="23"/>
      <c r="AD27" s="23"/>
      <c r="AE27" s="23"/>
      <c r="AF27" s="41" t="str">
        <f t="shared" si="11"/>
        <v/>
      </c>
      <c r="AG27" s="88"/>
      <c r="AH27" s="26"/>
      <c r="AI27" s="26"/>
      <c r="AJ27" s="26"/>
    </row>
    <row r="28" spans="1:36">
      <c r="A28" s="42">
        <v>25</v>
      </c>
      <c r="B28" s="42" t="s">
        <v>4</v>
      </c>
      <c r="C28" s="99"/>
      <c r="D28" s="42" t="str">
        <f t="shared" si="0"/>
        <v/>
      </c>
      <c r="E28" s="99"/>
      <c r="F28" s="26"/>
      <c r="G28" s="99"/>
      <c r="H28" s="107"/>
      <c r="I28" s="99"/>
      <c r="J28" s="26" t="str">
        <f t="shared" si="1"/>
        <v>_</v>
      </c>
      <c r="K28" s="99"/>
      <c r="L28" s="42" t="str">
        <f t="shared" si="2"/>
        <v/>
      </c>
      <c r="M28" s="26"/>
      <c r="N28" s="63"/>
      <c r="O28" s="64"/>
      <c r="P28" s="26"/>
      <c r="Q28" s="26"/>
      <c r="R28" s="42" t="str">
        <f t="shared" si="3"/>
        <v/>
      </c>
      <c r="S28" s="42" t="str">
        <f>IF(E28="","",#REF!-公園!L28)</f>
        <v/>
      </c>
      <c r="T28" s="42" t="str">
        <f t="shared" si="4"/>
        <v/>
      </c>
      <c r="U28" s="85" t="str">
        <f t="shared" si="5"/>
        <v/>
      </c>
      <c r="V28" s="41" t="str">
        <f>IF(G28="","",VLOOKUP(G28,#REF!,2,0))</f>
        <v/>
      </c>
      <c r="W28" s="41" t="str">
        <f t="shared" si="6"/>
        <v/>
      </c>
      <c r="X28" s="41" t="str">
        <f t="shared" si="7"/>
        <v/>
      </c>
      <c r="Y28" s="86" t="str">
        <f t="shared" si="8"/>
        <v/>
      </c>
      <c r="Z28" s="77" t="str">
        <f t="shared" si="9"/>
        <v/>
      </c>
      <c r="AA28" s="43" t="str">
        <f t="shared" si="10"/>
        <v/>
      </c>
      <c r="AB28" s="23"/>
      <c r="AC28" s="23"/>
      <c r="AD28" s="23"/>
      <c r="AE28" s="23"/>
      <c r="AF28" s="41" t="str">
        <f t="shared" si="11"/>
        <v/>
      </c>
      <c r="AG28" s="88"/>
      <c r="AH28" s="26"/>
      <c r="AI28" s="26"/>
      <c r="AJ28" s="26"/>
    </row>
    <row r="29" spans="1:36">
      <c r="A29" s="42">
        <v>26</v>
      </c>
      <c r="B29" s="42" t="s">
        <v>4</v>
      </c>
      <c r="C29" s="99"/>
      <c r="D29" s="42" t="str">
        <f t="shared" si="0"/>
        <v/>
      </c>
      <c r="E29" s="99"/>
      <c r="F29" s="26"/>
      <c r="G29" s="99"/>
      <c r="H29" s="107"/>
      <c r="I29" s="99"/>
      <c r="J29" s="26" t="str">
        <f t="shared" si="1"/>
        <v>_</v>
      </c>
      <c r="K29" s="99"/>
      <c r="L29" s="42" t="str">
        <f t="shared" si="2"/>
        <v/>
      </c>
      <c r="M29" s="26"/>
      <c r="N29" s="63"/>
      <c r="O29" s="64"/>
      <c r="P29" s="26"/>
      <c r="Q29" s="26"/>
      <c r="R29" s="42" t="str">
        <f t="shared" si="3"/>
        <v/>
      </c>
      <c r="S29" s="42" t="str">
        <f>IF(E29="","",#REF!-公園!L29)</f>
        <v/>
      </c>
      <c r="T29" s="42" t="str">
        <f t="shared" si="4"/>
        <v/>
      </c>
      <c r="U29" s="85" t="str">
        <f t="shared" si="5"/>
        <v/>
      </c>
      <c r="V29" s="41" t="str">
        <f>IF(G29="","",VLOOKUP(G29,#REF!,2,0))</f>
        <v/>
      </c>
      <c r="W29" s="41" t="str">
        <f t="shared" si="6"/>
        <v/>
      </c>
      <c r="X29" s="41" t="str">
        <f t="shared" si="7"/>
        <v/>
      </c>
      <c r="Y29" s="86" t="str">
        <f t="shared" si="8"/>
        <v/>
      </c>
      <c r="Z29" s="77" t="str">
        <f t="shared" si="9"/>
        <v/>
      </c>
      <c r="AA29" s="43" t="str">
        <f t="shared" si="10"/>
        <v/>
      </c>
      <c r="AB29" s="23"/>
      <c r="AC29" s="23"/>
      <c r="AD29" s="23"/>
      <c r="AE29" s="23"/>
      <c r="AF29" s="41" t="str">
        <f t="shared" si="11"/>
        <v/>
      </c>
      <c r="AG29" s="88"/>
      <c r="AH29" s="26"/>
      <c r="AI29" s="26"/>
      <c r="AJ29" s="26"/>
    </row>
    <row r="30" spans="1:36">
      <c r="A30" s="42">
        <v>27</v>
      </c>
      <c r="B30" s="42" t="s">
        <v>4</v>
      </c>
      <c r="C30" s="99"/>
      <c r="D30" s="42" t="str">
        <f t="shared" si="0"/>
        <v/>
      </c>
      <c r="E30" s="99"/>
      <c r="F30" s="26"/>
      <c r="G30" s="99"/>
      <c r="H30" s="107"/>
      <c r="I30" s="99"/>
      <c r="J30" s="26" t="str">
        <f t="shared" si="1"/>
        <v>_</v>
      </c>
      <c r="K30" s="99"/>
      <c r="L30" s="42" t="str">
        <f t="shared" si="2"/>
        <v/>
      </c>
      <c r="M30" s="26"/>
      <c r="N30" s="63"/>
      <c r="O30" s="64"/>
      <c r="P30" s="26"/>
      <c r="Q30" s="26"/>
      <c r="R30" s="42" t="str">
        <f t="shared" si="3"/>
        <v/>
      </c>
      <c r="S30" s="42" t="str">
        <f>IF(E30="","",#REF!-公園!L30)</f>
        <v/>
      </c>
      <c r="T30" s="42" t="str">
        <f t="shared" si="4"/>
        <v/>
      </c>
      <c r="U30" s="85" t="str">
        <f t="shared" si="5"/>
        <v/>
      </c>
      <c r="V30" s="41" t="str">
        <f>IF(G30="","",VLOOKUP(G30,#REF!,2,0))</f>
        <v/>
      </c>
      <c r="W30" s="41" t="str">
        <f t="shared" si="6"/>
        <v/>
      </c>
      <c r="X30" s="41" t="str">
        <f t="shared" si="7"/>
        <v/>
      </c>
      <c r="Y30" s="86" t="str">
        <f t="shared" si="8"/>
        <v/>
      </c>
      <c r="Z30" s="77" t="str">
        <f t="shared" si="9"/>
        <v/>
      </c>
      <c r="AA30" s="43" t="str">
        <f t="shared" si="10"/>
        <v/>
      </c>
      <c r="AB30" s="23"/>
      <c r="AC30" s="23"/>
      <c r="AD30" s="23"/>
      <c r="AE30" s="23"/>
      <c r="AF30" s="41" t="str">
        <f t="shared" si="11"/>
        <v/>
      </c>
      <c r="AG30" s="88"/>
      <c r="AH30" s="26"/>
      <c r="AI30" s="26"/>
      <c r="AJ30" s="26"/>
    </row>
    <row r="31" spans="1:36">
      <c r="A31" s="42">
        <v>28</v>
      </c>
      <c r="B31" s="42" t="s">
        <v>4</v>
      </c>
      <c r="C31" s="99"/>
      <c r="D31" s="42" t="str">
        <f t="shared" si="0"/>
        <v/>
      </c>
      <c r="E31" s="99"/>
      <c r="F31" s="26"/>
      <c r="G31" s="99"/>
      <c r="H31" s="107"/>
      <c r="I31" s="99"/>
      <c r="J31" s="26" t="str">
        <f t="shared" si="1"/>
        <v>_</v>
      </c>
      <c r="K31" s="99"/>
      <c r="L31" s="42" t="str">
        <f t="shared" si="2"/>
        <v/>
      </c>
      <c r="M31" s="26"/>
      <c r="N31" s="63"/>
      <c r="O31" s="64"/>
      <c r="P31" s="26"/>
      <c r="Q31" s="26"/>
      <c r="R31" s="42" t="str">
        <f t="shared" si="3"/>
        <v/>
      </c>
      <c r="S31" s="42" t="str">
        <f>IF(E31="","",#REF!-公園!L31)</f>
        <v/>
      </c>
      <c r="T31" s="42" t="str">
        <f t="shared" si="4"/>
        <v/>
      </c>
      <c r="U31" s="85" t="str">
        <f t="shared" si="5"/>
        <v/>
      </c>
      <c r="V31" s="41" t="str">
        <f>IF(G31="","",VLOOKUP(G31,#REF!,2,0))</f>
        <v/>
      </c>
      <c r="W31" s="41" t="str">
        <f t="shared" si="6"/>
        <v/>
      </c>
      <c r="X31" s="41" t="str">
        <f t="shared" si="7"/>
        <v/>
      </c>
      <c r="Y31" s="86" t="str">
        <f t="shared" si="8"/>
        <v/>
      </c>
      <c r="Z31" s="77" t="str">
        <f t="shared" si="9"/>
        <v/>
      </c>
      <c r="AA31" s="43" t="str">
        <f t="shared" si="10"/>
        <v/>
      </c>
      <c r="AB31" s="23"/>
      <c r="AC31" s="23"/>
      <c r="AD31" s="23"/>
      <c r="AE31" s="23"/>
      <c r="AF31" s="41" t="str">
        <f t="shared" si="11"/>
        <v/>
      </c>
      <c r="AG31" s="88"/>
      <c r="AH31" s="26"/>
      <c r="AI31" s="26"/>
      <c r="AJ31" s="26"/>
    </row>
    <row r="32" spans="1:36">
      <c r="A32" s="42">
        <v>29</v>
      </c>
      <c r="B32" s="42" t="s">
        <v>4</v>
      </c>
      <c r="C32" s="99"/>
      <c r="D32" s="42" t="str">
        <f t="shared" si="0"/>
        <v/>
      </c>
      <c r="E32" s="99"/>
      <c r="F32" s="26"/>
      <c r="G32" s="99"/>
      <c r="H32" s="107"/>
      <c r="I32" s="99"/>
      <c r="J32" s="26" t="str">
        <f t="shared" si="1"/>
        <v>_</v>
      </c>
      <c r="K32" s="99"/>
      <c r="L32" s="42" t="str">
        <f t="shared" si="2"/>
        <v/>
      </c>
      <c r="M32" s="26"/>
      <c r="N32" s="63"/>
      <c r="O32" s="64"/>
      <c r="P32" s="26"/>
      <c r="Q32" s="26"/>
      <c r="R32" s="42" t="str">
        <f t="shared" si="3"/>
        <v/>
      </c>
      <c r="S32" s="42" t="str">
        <f>IF(E32="","",#REF!-公園!L32)</f>
        <v/>
      </c>
      <c r="T32" s="42" t="str">
        <f t="shared" si="4"/>
        <v/>
      </c>
      <c r="U32" s="85" t="str">
        <f t="shared" si="5"/>
        <v/>
      </c>
      <c r="V32" s="41" t="str">
        <f>IF(G32="","",VLOOKUP(G32,#REF!,2,0))</f>
        <v/>
      </c>
      <c r="W32" s="41" t="str">
        <f t="shared" si="6"/>
        <v/>
      </c>
      <c r="X32" s="41" t="str">
        <f t="shared" si="7"/>
        <v/>
      </c>
      <c r="Y32" s="86" t="str">
        <f t="shared" si="8"/>
        <v/>
      </c>
      <c r="Z32" s="77" t="str">
        <f t="shared" si="9"/>
        <v/>
      </c>
      <c r="AA32" s="43" t="str">
        <f t="shared" si="10"/>
        <v/>
      </c>
      <c r="AB32" s="23"/>
      <c r="AC32" s="23"/>
      <c r="AD32" s="23"/>
      <c r="AE32" s="23"/>
      <c r="AF32" s="41" t="str">
        <f t="shared" si="11"/>
        <v/>
      </c>
      <c r="AG32" s="88"/>
      <c r="AH32" s="26"/>
      <c r="AI32" s="26"/>
      <c r="AJ32" s="26"/>
    </row>
    <row r="33" spans="1:36">
      <c r="A33" s="42">
        <v>30</v>
      </c>
      <c r="B33" s="42" t="s">
        <v>4</v>
      </c>
      <c r="C33" s="99"/>
      <c r="D33" s="42" t="str">
        <f t="shared" si="0"/>
        <v/>
      </c>
      <c r="E33" s="99"/>
      <c r="F33" s="26"/>
      <c r="G33" s="99"/>
      <c r="H33" s="107"/>
      <c r="I33" s="99"/>
      <c r="J33" s="26" t="str">
        <f t="shared" si="1"/>
        <v>_</v>
      </c>
      <c r="K33" s="99"/>
      <c r="L33" s="42" t="str">
        <f t="shared" si="2"/>
        <v/>
      </c>
      <c r="M33" s="26"/>
      <c r="N33" s="63"/>
      <c r="O33" s="64"/>
      <c r="P33" s="26"/>
      <c r="Q33" s="26"/>
      <c r="R33" s="42" t="str">
        <f t="shared" si="3"/>
        <v/>
      </c>
      <c r="S33" s="42" t="str">
        <f>IF(E33="","",#REF!-公園!L33)</f>
        <v/>
      </c>
      <c r="T33" s="42" t="str">
        <f t="shared" si="4"/>
        <v/>
      </c>
      <c r="U33" s="85" t="str">
        <f t="shared" si="5"/>
        <v/>
      </c>
      <c r="V33" s="41" t="str">
        <f>IF(G33="","",VLOOKUP(G33,#REF!,2,0))</f>
        <v/>
      </c>
      <c r="W33" s="41" t="str">
        <f t="shared" si="6"/>
        <v/>
      </c>
      <c r="X33" s="41" t="str">
        <f t="shared" si="7"/>
        <v/>
      </c>
      <c r="Y33" s="86" t="str">
        <f t="shared" si="8"/>
        <v/>
      </c>
      <c r="Z33" s="77" t="str">
        <f t="shared" si="9"/>
        <v/>
      </c>
      <c r="AA33" s="43" t="str">
        <f t="shared" si="10"/>
        <v/>
      </c>
      <c r="AB33" s="23"/>
      <c r="AC33" s="23"/>
      <c r="AD33" s="23"/>
      <c r="AE33" s="23"/>
      <c r="AF33" s="41" t="str">
        <f t="shared" si="11"/>
        <v/>
      </c>
      <c r="AG33" s="88"/>
      <c r="AH33" s="26"/>
      <c r="AI33" s="26"/>
      <c r="AJ33" s="26"/>
    </row>
    <row r="34" spans="1:36">
      <c r="A34" s="42">
        <v>31</v>
      </c>
      <c r="B34" s="42" t="s">
        <v>4</v>
      </c>
      <c r="C34" s="99"/>
      <c r="D34" s="42" t="str">
        <f t="shared" si="0"/>
        <v/>
      </c>
      <c r="E34" s="99"/>
      <c r="F34" s="26"/>
      <c r="G34" s="99"/>
      <c r="H34" s="107"/>
      <c r="I34" s="99"/>
      <c r="J34" s="26" t="str">
        <f t="shared" si="1"/>
        <v>_</v>
      </c>
      <c r="K34" s="99"/>
      <c r="L34" s="42" t="str">
        <f t="shared" si="2"/>
        <v/>
      </c>
      <c r="M34" s="26"/>
      <c r="N34" s="63"/>
      <c r="O34" s="64"/>
      <c r="P34" s="26"/>
      <c r="Q34" s="26"/>
      <c r="R34" s="42" t="str">
        <f t="shared" si="3"/>
        <v/>
      </c>
      <c r="S34" s="42" t="str">
        <f>IF(E34="","",#REF!-公園!L34)</f>
        <v/>
      </c>
      <c r="T34" s="42" t="str">
        <f t="shared" si="4"/>
        <v/>
      </c>
      <c r="U34" s="85" t="str">
        <f t="shared" si="5"/>
        <v/>
      </c>
      <c r="V34" s="41" t="str">
        <f>IF(G34="","",VLOOKUP(G34,#REF!,2,0))</f>
        <v/>
      </c>
      <c r="W34" s="41" t="str">
        <f t="shared" si="6"/>
        <v/>
      </c>
      <c r="X34" s="41" t="str">
        <f t="shared" si="7"/>
        <v/>
      </c>
      <c r="Y34" s="86" t="str">
        <f t="shared" si="8"/>
        <v/>
      </c>
      <c r="Z34" s="77" t="str">
        <f t="shared" si="9"/>
        <v/>
      </c>
      <c r="AA34" s="43" t="str">
        <f t="shared" si="10"/>
        <v/>
      </c>
      <c r="AB34" s="23"/>
      <c r="AC34" s="23"/>
      <c r="AD34" s="23"/>
      <c r="AE34" s="23"/>
      <c r="AF34" s="41" t="str">
        <f t="shared" si="11"/>
        <v/>
      </c>
      <c r="AG34" s="88"/>
      <c r="AH34" s="26"/>
      <c r="AI34" s="26"/>
      <c r="AJ34" s="26"/>
    </row>
    <row r="35" spans="1:36">
      <c r="A35" s="42">
        <v>32</v>
      </c>
      <c r="B35" s="42" t="s">
        <v>4</v>
      </c>
      <c r="C35" s="99"/>
      <c r="D35" s="42" t="str">
        <f t="shared" si="0"/>
        <v/>
      </c>
      <c r="E35" s="99"/>
      <c r="F35" s="26"/>
      <c r="G35" s="99"/>
      <c r="H35" s="107"/>
      <c r="I35" s="99"/>
      <c r="J35" s="26" t="str">
        <f t="shared" si="1"/>
        <v>_</v>
      </c>
      <c r="K35" s="99"/>
      <c r="L35" s="42" t="str">
        <f t="shared" si="2"/>
        <v/>
      </c>
      <c r="M35" s="26"/>
      <c r="N35" s="63"/>
      <c r="O35" s="64"/>
      <c r="P35" s="26"/>
      <c r="Q35" s="26"/>
      <c r="R35" s="42" t="str">
        <f t="shared" si="3"/>
        <v/>
      </c>
      <c r="S35" s="42" t="str">
        <f>IF(E35="","",#REF!-公園!L35)</f>
        <v/>
      </c>
      <c r="T35" s="42" t="str">
        <f t="shared" si="4"/>
        <v/>
      </c>
      <c r="U35" s="85" t="str">
        <f t="shared" si="5"/>
        <v/>
      </c>
      <c r="V35" s="41" t="str">
        <f>IF(G35="","",VLOOKUP(G35,#REF!,2,0))</f>
        <v/>
      </c>
      <c r="W35" s="41" t="str">
        <f t="shared" si="6"/>
        <v/>
      </c>
      <c r="X35" s="41" t="str">
        <f t="shared" si="7"/>
        <v/>
      </c>
      <c r="Y35" s="86" t="str">
        <f t="shared" si="8"/>
        <v/>
      </c>
      <c r="Z35" s="77" t="str">
        <f t="shared" si="9"/>
        <v/>
      </c>
      <c r="AA35" s="43" t="str">
        <f t="shared" si="10"/>
        <v/>
      </c>
      <c r="AB35" s="23"/>
      <c r="AC35" s="23"/>
      <c r="AD35" s="23"/>
      <c r="AE35" s="23"/>
      <c r="AF35" s="41" t="str">
        <f t="shared" si="11"/>
        <v/>
      </c>
      <c r="AG35" s="88"/>
      <c r="AH35" s="26"/>
      <c r="AI35" s="26"/>
      <c r="AJ35" s="26"/>
    </row>
    <row r="36" spans="1:36">
      <c r="A36" s="42">
        <v>33</v>
      </c>
      <c r="B36" s="42" t="s">
        <v>4</v>
      </c>
      <c r="C36" s="99"/>
      <c r="D36" s="42" t="str">
        <f t="shared" si="0"/>
        <v/>
      </c>
      <c r="E36" s="99"/>
      <c r="F36" s="26"/>
      <c r="G36" s="99"/>
      <c r="H36" s="107"/>
      <c r="I36" s="99"/>
      <c r="J36" s="26" t="str">
        <f t="shared" si="1"/>
        <v>_</v>
      </c>
      <c r="K36" s="99"/>
      <c r="L36" s="42" t="str">
        <f t="shared" si="2"/>
        <v/>
      </c>
      <c r="M36" s="26"/>
      <c r="N36" s="63"/>
      <c r="O36" s="64"/>
      <c r="P36" s="26"/>
      <c r="Q36" s="26"/>
      <c r="R36" s="42" t="str">
        <f t="shared" si="3"/>
        <v/>
      </c>
      <c r="S36" s="42" t="str">
        <f>IF(E36="","",#REF!-公園!L36)</f>
        <v/>
      </c>
      <c r="T36" s="42" t="str">
        <f t="shared" si="4"/>
        <v/>
      </c>
      <c r="U36" s="85" t="str">
        <f t="shared" si="5"/>
        <v/>
      </c>
      <c r="V36" s="41" t="str">
        <f>IF(G36="","",VLOOKUP(G36,#REF!,2,0))</f>
        <v/>
      </c>
      <c r="W36" s="41" t="str">
        <f t="shared" si="6"/>
        <v/>
      </c>
      <c r="X36" s="41" t="str">
        <f t="shared" si="7"/>
        <v/>
      </c>
      <c r="Y36" s="86" t="str">
        <f t="shared" si="8"/>
        <v/>
      </c>
      <c r="Z36" s="77" t="str">
        <f t="shared" si="9"/>
        <v/>
      </c>
      <c r="AA36" s="43" t="str">
        <f t="shared" si="10"/>
        <v/>
      </c>
      <c r="AB36" s="23"/>
      <c r="AC36" s="23"/>
      <c r="AD36" s="23"/>
      <c r="AE36" s="23"/>
      <c r="AF36" s="41" t="str">
        <f t="shared" si="11"/>
        <v/>
      </c>
      <c r="AG36" s="88"/>
      <c r="AH36" s="26"/>
      <c r="AI36" s="26"/>
      <c r="AJ36" s="26"/>
    </row>
    <row r="37" spans="1:36">
      <c r="A37" s="42">
        <v>34</v>
      </c>
      <c r="B37" s="42" t="s">
        <v>4</v>
      </c>
      <c r="C37" s="99"/>
      <c r="D37" s="42" t="str">
        <f t="shared" si="0"/>
        <v/>
      </c>
      <c r="E37" s="99"/>
      <c r="F37" s="26"/>
      <c r="G37" s="99"/>
      <c r="H37" s="107"/>
      <c r="I37" s="99"/>
      <c r="J37" s="26" t="str">
        <f t="shared" si="1"/>
        <v>_</v>
      </c>
      <c r="K37" s="99"/>
      <c r="L37" s="42" t="str">
        <f t="shared" si="2"/>
        <v/>
      </c>
      <c r="M37" s="26"/>
      <c r="N37" s="63"/>
      <c r="O37" s="64"/>
      <c r="P37" s="26"/>
      <c r="Q37" s="26"/>
      <c r="R37" s="42" t="str">
        <f t="shared" si="3"/>
        <v/>
      </c>
      <c r="S37" s="42" t="str">
        <f>IF(E37="","",#REF!-公園!L37)</f>
        <v/>
      </c>
      <c r="T37" s="42" t="str">
        <f t="shared" si="4"/>
        <v/>
      </c>
      <c r="U37" s="85" t="str">
        <f t="shared" si="5"/>
        <v/>
      </c>
      <c r="V37" s="41" t="str">
        <f>IF(G37="","",VLOOKUP(G37,#REF!,2,0))</f>
        <v/>
      </c>
      <c r="W37" s="41" t="str">
        <f t="shared" si="6"/>
        <v/>
      </c>
      <c r="X37" s="41" t="str">
        <f t="shared" si="7"/>
        <v/>
      </c>
      <c r="Y37" s="86" t="str">
        <f t="shared" si="8"/>
        <v/>
      </c>
      <c r="Z37" s="77" t="str">
        <f t="shared" si="9"/>
        <v/>
      </c>
      <c r="AA37" s="43" t="str">
        <f t="shared" si="10"/>
        <v/>
      </c>
      <c r="AB37" s="23"/>
      <c r="AC37" s="23"/>
      <c r="AD37" s="23"/>
      <c r="AE37" s="23"/>
      <c r="AF37" s="41" t="str">
        <f t="shared" si="11"/>
        <v/>
      </c>
      <c r="AG37" s="88"/>
      <c r="AH37" s="26"/>
      <c r="AI37" s="26"/>
      <c r="AJ37" s="26"/>
    </row>
    <row r="38" spans="1:36">
      <c r="A38" s="42">
        <v>35</v>
      </c>
      <c r="B38" s="42" t="s">
        <v>4</v>
      </c>
      <c r="C38" s="99"/>
      <c r="D38" s="42" t="str">
        <f t="shared" si="0"/>
        <v/>
      </c>
      <c r="E38" s="99"/>
      <c r="F38" s="26"/>
      <c r="G38" s="99"/>
      <c r="H38" s="107"/>
      <c r="I38" s="99"/>
      <c r="J38" s="26" t="str">
        <f t="shared" si="1"/>
        <v>_</v>
      </c>
      <c r="K38" s="99"/>
      <c r="L38" s="42" t="str">
        <f t="shared" si="2"/>
        <v/>
      </c>
      <c r="M38" s="26"/>
      <c r="N38" s="63"/>
      <c r="O38" s="64"/>
      <c r="P38" s="26"/>
      <c r="Q38" s="26"/>
      <c r="R38" s="42" t="str">
        <f t="shared" si="3"/>
        <v/>
      </c>
      <c r="S38" s="42" t="str">
        <f>IF(E38="","",#REF!-公園!L38)</f>
        <v/>
      </c>
      <c r="T38" s="42" t="str">
        <f t="shared" si="4"/>
        <v/>
      </c>
      <c r="U38" s="85" t="str">
        <f t="shared" si="5"/>
        <v/>
      </c>
      <c r="V38" s="41" t="str">
        <f>IF(G38="","",VLOOKUP(G38,#REF!,2,0))</f>
        <v/>
      </c>
      <c r="W38" s="41" t="str">
        <f t="shared" si="6"/>
        <v/>
      </c>
      <c r="X38" s="41" t="str">
        <f t="shared" si="7"/>
        <v/>
      </c>
      <c r="Y38" s="86" t="str">
        <f t="shared" si="8"/>
        <v/>
      </c>
      <c r="Z38" s="77" t="str">
        <f t="shared" si="9"/>
        <v/>
      </c>
      <c r="AA38" s="43" t="str">
        <f t="shared" si="10"/>
        <v/>
      </c>
      <c r="AB38" s="23"/>
      <c r="AC38" s="23"/>
      <c r="AD38" s="23"/>
      <c r="AE38" s="23"/>
      <c r="AF38" s="41" t="str">
        <f t="shared" si="11"/>
        <v/>
      </c>
      <c r="AG38" s="88"/>
      <c r="AH38" s="26"/>
      <c r="AI38" s="26"/>
      <c r="AJ38" s="26"/>
    </row>
    <row r="39" spans="1:36">
      <c r="A39" s="42">
        <v>36</v>
      </c>
      <c r="B39" s="42" t="s">
        <v>4</v>
      </c>
      <c r="C39" s="99"/>
      <c r="D39" s="42" t="str">
        <f t="shared" si="0"/>
        <v/>
      </c>
      <c r="E39" s="99"/>
      <c r="F39" s="26"/>
      <c r="G39" s="99"/>
      <c r="H39" s="107"/>
      <c r="I39" s="99"/>
      <c r="J39" s="26" t="str">
        <f t="shared" si="1"/>
        <v>_</v>
      </c>
      <c r="K39" s="99"/>
      <c r="L39" s="42" t="str">
        <f t="shared" si="2"/>
        <v/>
      </c>
      <c r="M39" s="26"/>
      <c r="N39" s="63"/>
      <c r="O39" s="64"/>
      <c r="P39" s="26"/>
      <c r="Q39" s="26"/>
      <c r="R39" s="42" t="str">
        <f t="shared" si="3"/>
        <v/>
      </c>
      <c r="S39" s="42" t="str">
        <f>IF(E39="","",#REF!-公園!L39)</f>
        <v/>
      </c>
      <c r="T39" s="42" t="str">
        <f t="shared" si="4"/>
        <v/>
      </c>
      <c r="U39" s="85" t="str">
        <f t="shared" si="5"/>
        <v/>
      </c>
      <c r="V39" s="41" t="str">
        <f>IF(G39="","",VLOOKUP(G39,#REF!,2,0))</f>
        <v/>
      </c>
      <c r="W39" s="41" t="str">
        <f t="shared" si="6"/>
        <v/>
      </c>
      <c r="X39" s="41" t="str">
        <f t="shared" si="7"/>
        <v/>
      </c>
      <c r="Y39" s="86" t="str">
        <f t="shared" si="8"/>
        <v/>
      </c>
      <c r="Z39" s="77" t="str">
        <f t="shared" si="9"/>
        <v/>
      </c>
      <c r="AA39" s="43" t="str">
        <f t="shared" si="10"/>
        <v/>
      </c>
      <c r="AB39" s="23"/>
      <c r="AC39" s="23"/>
      <c r="AD39" s="23"/>
      <c r="AE39" s="23"/>
      <c r="AF39" s="41" t="str">
        <f t="shared" si="11"/>
        <v/>
      </c>
      <c r="AG39" s="88"/>
      <c r="AH39" s="26"/>
      <c r="AI39" s="26"/>
      <c r="AJ39" s="26"/>
    </row>
    <row r="40" spans="1:36">
      <c r="A40" s="42">
        <v>37</v>
      </c>
      <c r="B40" s="42" t="s">
        <v>4</v>
      </c>
      <c r="C40" s="99"/>
      <c r="D40" s="42" t="str">
        <f t="shared" si="0"/>
        <v/>
      </c>
      <c r="E40" s="99"/>
      <c r="F40" s="26"/>
      <c r="G40" s="99"/>
      <c r="H40" s="107"/>
      <c r="I40" s="99"/>
      <c r="J40" s="26" t="str">
        <f t="shared" si="1"/>
        <v>_</v>
      </c>
      <c r="K40" s="99"/>
      <c r="L40" s="42" t="str">
        <f t="shared" si="2"/>
        <v/>
      </c>
      <c r="M40" s="26"/>
      <c r="N40" s="63"/>
      <c r="O40" s="64"/>
      <c r="P40" s="26"/>
      <c r="Q40" s="26"/>
      <c r="R40" s="42" t="str">
        <f t="shared" si="3"/>
        <v/>
      </c>
      <c r="S40" s="42" t="str">
        <f>IF(E40="","",#REF!-公園!L40)</f>
        <v/>
      </c>
      <c r="T40" s="42" t="str">
        <f t="shared" si="4"/>
        <v/>
      </c>
      <c r="U40" s="85" t="str">
        <f t="shared" si="5"/>
        <v/>
      </c>
      <c r="V40" s="41" t="str">
        <f>IF(G40="","",VLOOKUP(G40,#REF!,2,0))</f>
        <v/>
      </c>
      <c r="W40" s="41" t="str">
        <f t="shared" si="6"/>
        <v/>
      </c>
      <c r="X40" s="41" t="str">
        <f t="shared" si="7"/>
        <v/>
      </c>
      <c r="Y40" s="86" t="str">
        <f t="shared" si="8"/>
        <v/>
      </c>
      <c r="Z40" s="77" t="str">
        <f t="shared" si="9"/>
        <v/>
      </c>
      <c r="AA40" s="43" t="str">
        <f t="shared" si="10"/>
        <v/>
      </c>
      <c r="AB40" s="23"/>
      <c r="AC40" s="23"/>
      <c r="AD40" s="23"/>
      <c r="AE40" s="23"/>
      <c r="AF40" s="41" t="str">
        <f t="shared" si="11"/>
        <v/>
      </c>
      <c r="AG40" s="88"/>
      <c r="AH40" s="26"/>
      <c r="AI40" s="26"/>
      <c r="AJ40" s="26"/>
    </row>
    <row r="41" spans="1:36">
      <c r="A41" s="42">
        <v>38</v>
      </c>
      <c r="B41" s="42" t="s">
        <v>4</v>
      </c>
      <c r="C41" s="99"/>
      <c r="D41" s="42" t="str">
        <f t="shared" si="0"/>
        <v/>
      </c>
      <c r="E41" s="99"/>
      <c r="F41" s="26"/>
      <c r="G41" s="99"/>
      <c r="H41" s="107"/>
      <c r="I41" s="99"/>
      <c r="J41" s="26" t="str">
        <f t="shared" si="1"/>
        <v>_</v>
      </c>
      <c r="K41" s="99"/>
      <c r="L41" s="42" t="str">
        <f t="shared" si="2"/>
        <v/>
      </c>
      <c r="M41" s="26"/>
      <c r="N41" s="63"/>
      <c r="O41" s="64"/>
      <c r="P41" s="26"/>
      <c r="Q41" s="26"/>
      <c r="R41" s="42" t="str">
        <f t="shared" si="3"/>
        <v/>
      </c>
      <c r="S41" s="42" t="str">
        <f>IF(E41="","",#REF!-公園!L41)</f>
        <v/>
      </c>
      <c r="T41" s="42" t="str">
        <f t="shared" si="4"/>
        <v/>
      </c>
      <c r="U41" s="85" t="str">
        <f t="shared" si="5"/>
        <v/>
      </c>
      <c r="V41" s="41" t="str">
        <f>IF(G41="","",VLOOKUP(G41,#REF!,2,0))</f>
        <v/>
      </c>
      <c r="W41" s="41" t="str">
        <f t="shared" si="6"/>
        <v/>
      </c>
      <c r="X41" s="41" t="str">
        <f t="shared" si="7"/>
        <v/>
      </c>
      <c r="Y41" s="86" t="str">
        <f t="shared" si="8"/>
        <v/>
      </c>
      <c r="Z41" s="77" t="str">
        <f t="shared" si="9"/>
        <v/>
      </c>
      <c r="AA41" s="43" t="str">
        <f t="shared" si="10"/>
        <v/>
      </c>
      <c r="AB41" s="23"/>
      <c r="AC41" s="23"/>
      <c r="AD41" s="23"/>
      <c r="AE41" s="23"/>
      <c r="AF41" s="41" t="str">
        <f t="shared" si="11"/>
        <v/>
      </c>
      <c r="AG41" s="88"/>
      <c r="AH41" s="26"/>
      <c r="AI41" s="26"/>
      <c r="AJ41" s="26"/>
    </row>
    <row r="42" spans="1:36">
      <c r="A42" s="42">
        <v>39</v>
      </c>
      <c r="B42" s="42" t="s">
        <v>4</v>
      </c>
      <c r="C42" s="99"/>
      <c r="D42" s="42" t="str">
        <f t="shared" si="0"/>
        <v/>
      </c>
      <c r="E42" s="99"/>
      <c r="F42" s="26"/>
      <c r="G42" s="99"/>
      <c r="H42" s="107"/>
      <c r="I42" s="99"/>
      <c r="J42" s="26" t="str">
        <f t="shared" si="1"/>
        <v>_</v>
      </c>
      <c r="K42" s="99"/>
      <c r="L42" s="42" t="str">
        <f t="shared" si="2"/>
        <v/>
      </c>
      <c r="M42" s="26"/>
      <c r="N42" s="63"/>
      <c r="O42" s="64"/>
      <c r="P42" s="26"/>
      <c r="Q42" s="26"/>
      <c r="R42" s="42" t="str">
        <f t="shared" si="3"/>
        <v/>
      </c>
      <c r="S42" s="42" t="str">
        <f>IF(E42="","",#REF!-公園!L42)</f>
        <v/>
      </c>
      <c r="T42" s="42" t="str">
        <f t="shared" si="4"/>
        <v/>
      </c>
      <c r="U42" s="85" t="str">
        <f t="shared" si="5"/>
        <v/>
      </c>
      <c r="V42" s="41" t="str">
        <f>IF(G42="","",VLOOKUP(G42,#REF!,2,0))</f>
        <v/>
      </c>
      <c r="W42" s="41" t="str">
        <f t="shared" si="6"/>
        <v/>
      </c>
      <c r="X42" s="41" t="str">
        <f t="shared" si="7"/>
        <v/>
      </c>
      <c r="Y42" s="86" t="str">
        <f t="shared" si="8"/>
        <v/>
      </c>
      <c r="Z42" s="77" t="str">
        <f t="shared" si="9"/>
        <v/>
      </c>
      <c r="AA42" s="43" t="str">
        <f t="shared" si="10"/>
        <v/>
      </c>
      <c r="AB42" s="23"/>
      <c r="AC42" s="23"/>
      <c r="AD42" s="23"/>
      <c r="AE42" s="23"/>
      <c r="AF42" s="41" t="str">
        <f t="shared" si="11"/>
        <v/>
      </c>
      <c r="AG42" s="88"/>
      <c r="AH42" s="26"/>
      <c r="AI42" s="26"/>
      <c r="AJ42" s="26"/>
    </row>
    <row r="43" spans="1:36">
      <c r="A43" s="42">
        <v>40</v>
      </c>
      <c r="B43" s="42" t="s">
        <v>4</v>
      </c>
      <c r="C43" s="99"/>
      <c r="D43" s="42" t="str">
        <f t="shared" si="0"/>
        <v/>
      </c>
      <c r="E43" s="99"/>
      <c r="F43" s="26"/>
      <c r="G43" s="99"/>
      <c r="H43" s="107"/>
      <c r="I43" s="99"/>
      <c r="J43" s="26" t="str">
        <f t="shared" si="1"/>
        <v>_</v>
      </c>
      <c r="K43" s="99"/>
      <c r="L43" s="42" t="str">
        <f t="shared" si="2"/>
        <v/>
      </c>
      <c r="M43" s="26"/>
      <c r="N43" s="63"/>
      <c r="O43" s="64"/>
      <c r="P43" s="26"/>
      <c r="Q43" s="26"/>
      <c r="R43" s="42" t="str">
        <f t="shared" si="3"/>
        <v/>
      </c>
      <c r="S43" s="42" t="str">
        <f>IF(E43="","",#REF!-公園!L43)</f>
        <v/>
      </c>
      <c r="T43" s="42" t="str">
        <f t="shared" si="4"/>
        <v/>
      </c>
      <c r="U43" s="85" t="str">
        <f t="shared" si="5"/>
        <v/>
      </c>
      <c r="V43" s="41" t="str">
        <f>IF(G43="","",VLOOKUP(G43,#REF!,2,0))</f>
        <v/>
      </c>
      <c r="W43" s="41" t="str">
        <f t="shared" si="6"/>
        <v/>
      </c>
      <c r="X43" s="41" t="str">
        <f t="shared" si="7"/>
        <v/>
      </c>
      <c r="Y43" s="86" t="str">
        <f t="shared" si="8"/>
        <v/>
      </c>
      <c r="Z43" s="77" t="str">
        <f t="shared" si="9"/>
        <v/>
      </c>
      <c r="AA43" s="43" t="str">
        <f t="shared" si="10"/>
        <v/>
      </c>
      <c r="AB43" s="23"/>
      <c r="AC43" s="23"/>
      <c r="AD43" s="23"/>
      <c r="AE43" s="23"/>
      <c r="AF43" s="41" t="str">
        <f t="shared" si="11"/>
        <v/>
      </c>
      <c r="AG43" s="88"/>
      <c r="AH43" s="26"/>
      <c r="AI43" s="26"/>
      <c r="AJ43" s="26"/>
    </row>
    <row r="44" spans="1:36">
      <c r="A44" s="42">
        <v>41</v>
      </c>
      <c r="B44" s="42" t="s">
        <v>4</v>
      </c>
      <c r="C44" s="99"/>
      <c r="D44" s="42" t="str">
        <f t="shared" si="0"/>
        <v/>
      </c>
      <c r="E44" s="99"/>
      <c r="F44" s="26"/>
      <c r="G44" s="99"/>
      <c r="H44" s="107"/>
      <c r="I44" s="99"/>
      <c r="J44" s="26" t="str">
        <f t="shared" si="1"/>
        <v>_</v>
      </c>
      <c r="K44" s="99"/>
      <c r="L44" s="42" t="str">
        <f t="shared" si="2"/>
        <v/>
      </c>
      <c r="M44" s="26"/>
      <c r="N44" s="63"/>
      <c r="O44" s="64"/>
      <c r="P44" s="26"/>
      <c r="Q44" s="26"/>
      <c r="R44" s="42" t="str">
        <f t="shared" si="3"/>
        <v/>
      </c>
      <c r="S44" s="42" t="str">
        <f>IF(E44="","",#REF!-公園!L44)</f>
        <v/>
      </c>
      <c r="T44" s="42" t="str">
        <f t="shared" si="4"/>
        <v/>
      </c>
      <c r="U44" s="85" t="str">
        <f t="shared" si="5"/>
        <v/>
      </c>
      <c r="V44" s="41" t="str">
        <f>IF(G44="","",VLOOKUP(G44,#REF!,2,0))</f>
        <v/>
      </c>
      <c r="W44" s="41" t="str">
        <f t="shared" si="6"/>
        <v/>
      </c>
      <c r="X44" s="41" t="str">
        <f t="shared" si="7"/>
        <v/>
      </c>
      <c r="Y44" s="86" t="str">
        <f t="shared" si="8"/>
        <v/>
      </c>
      <c r="Z44" s="77" t="str">
        <f t="shared" si="9"/>
        <v/>
      </c>
      <c r="AA44" s="43" t="str">
        <f t="shared" si="10"/>
        <v/>
      </c>
      <c r="AB44" s="23"/>
      <c r="AC44" s="23"/>
      <c r="AD44" s="23"/>
      <c r="AE44" s="23"/>
      <c r="AF44" s="41" t="str">
        <f t="shared" si="11"/>
        <v/>
      </c>
      <c r="AG44" s="88"/>
      <c r="AH44" s="26"/>
      <c r="AI44" s="26"/>
      <c r="AJ44" s="26"/>
    </row>
    <row r="45" spans="1:36">
      <c r="A45" s="42">
        <v>42</v>
      </c>
      <c r="B45" s="42" t="s">
        <v>4</v>
      </c>
      <c r="C45" s="99"/>
      <c r="D45" s="42" t="str">
        <f t="shared" si="0"/>
        <v/>
      </c>
      <c r="E45" s="99"/>
      <c r="F45" s="26"/>
      <c r="G45" s="99"/>
      <c r="H45" s="107"/>
      <c r="I45" s="99"/>
      <c r="J45" s="26" t="str">
        <f t="shared" si="1"/>
        <v>_</v>
      </c>
      <c r="K45" s="99"/>
      <c r="L45" s="42" t="str">
        <f t="shared" si="2"/>
        <v/>
      </c>
      <c r="M45" s="26"/>
      <c r="N45" s="63"/>
      <c r="O45" s="64"/>
      <c r="P45" s="26"/>
      <c r="Q45" s="26"/>
      <c r="R45" s="42" t="str">
        <f t="shared" si="3"/>
        <v/>
      </c>
      <c r="S45" s="42" t="str">
        <f>IF(E45="","",#REF!-公園!L45)</f>
        <v/>
      </c>
      <c r="T45" s="42" t="str">
        <f t="shared" si="4"/>
        <v/>
      </c>
      <c r="U45" s="85" t="str">
        <f t="shared" si="5"/>
        <v/>
      </c>
      <c r="V45" s="41" t="str">
        <f>IF(G45="","",VLOOKUP(G45,#REF!,2,0))</f>
        <v/>
      </c>
      <c r="W45" s="41" t="str">
        <f t="shared" si="6"/>
        <v/>
      </c>
      <c r="X45" s="41" t="str">
        <f t="shared" si="7"/>
        <v/>
      </c>
      <c r="Y45" s="86" t="str">
        <f t="shared" si="8"/>
        <v/>
      </c>
      <c r="Z45" s="77" t="str">
        <f t="shared" si="9"/>
        <v/>
      </c>
      <c r="AA45" s="43" t="str">
        <f t="shared" si="10"/>
        <v/>
      </c>
      <c r="AB45" s="23"/>
      <c r="AC45" s="23"/>
      <c r="AD45" s="23"/>
      <c r="AE45" s="23"/>
      <c r="AF45" s="41" t="str">
        <f t="shared" si="11"/>
        <v/>
      </c>
      <c r="AG45" s="88"/>
      <c r="AH45" s="26"/>
      <c r="AI45" s="26"/>
      <c r="AJ45" s="26"/>
    </row>
    <row r="46" spans="1:36">
      <c r="A46" s="42">
        <v>43</v>
      </c>
      <c r="B46" s="42" t="s">
        <v>4</v>
      </c>
      <c r="C46" s="99"/>
      <c r="D46" s="42" t="str">
        <f t="shared" si="0"/>
        <v/>
      </c>
      <c r="E46" s="99"/>
      <c r="F46" s="26"/>
      <c r="G46" s="99"/>
      <c r="H46" s="107"/>
      <c r="I46" s="99"/>
      <c r="J46" s="26" t="str">
        <f t="shared" si="1"/>
        <v>_</v>
      </c>
      <c r="K46" s="99"/>
      <c r="L46" s="42" t="str">
        <f t="shared" si="2"/>
        <v/>
      </c>
      <c r="M46" s="26"/>
      <c r="N46" s="63"/>
      <c r="O46" s="64"/>
      <c r="P46" s="26"/>
      <c r="Q46" s="26"/>
      <c r="R46" s="42" t="str">
        <f t="shared" si="3"/>
        <v/>
      </c>
      <c r="S46" s="42" t="str">
        <f>IF(E46="","",#REF!-公園!L46)</f>
        <v/>
      </c>
      <c r="T46" s="42" t="str">
        <f t="shared" si="4"/>
        <v/>
      </c>
      <c r="U46" s="85" t="str">
        <f t="shared" si="5"/>
        <v/>
      </c>
      <c r="V46" s="41" t="str">
        <f>IF(G46="","",VLOOKUP(G46,#REF!,2,0))</f>
        <v/>
      </c>
      <c r="W46" s="41" t="str">
        <f t="shared" si="6"/>
        <v/>
      </c>
      <c r="X46" s="41" t="str">
        <f t="shared" si="7"/>
        <v/>
      </c>
      <c r="Y46" s="86" t="str">
        <f t="shared" si="8"/>
        <v/>
      </c>
      <c r="Z46" s="77" t="str">
        <f t="shared" si="9"/>
        <v/>
      </c>
      <c r="AA46" s="43" t="str">
        <f t="shared" si="10"/>
        <v/>
      </c>
      <c r="AB46" s="23"/>
      <c r="AC46" s="23"/>
      <c r="AD46" s="23"/>
      <c r="AE46" s="23"/>
      <c r="AF46" s="41" t="str">
        <f t="shared" si="11"/>
        <v/>
      </c>
      <c r="AG46" s="88"/>
      <c r="AH46" s="26"/>
      <c r="AI46" s="26"/>
      <c r="AJ46" s="26"/>
    </row>
    <row r="47" spans="1:36">
      <c r="A47" s="42">
        <v>44</v>
      </c>
      <c r="B47" s="42" t="s">
        <v>4</v>
      </c>
      <c r="C47" s="99"/>
      <c r="D47" s="42" t="str">
        <f t="shared" si="0"/>
        <v/>
      </c>
      <c r="E47" s="99"/>
      <c r="F47" s="26"/>
      <c r="G47" s="99"/>
      <c r="H47" s="107"/>
      <c r="I47" s="99"/>
      <c r="J47" s="26" t="str">
        <f t="shared" si="1"/>
        <v>_</v>
      </c>
      <c r="K47" s="99"/>
      <c r="L47" s="42" t="str">
        <f t="shared" si="2"/>
        <v/>
      </c>
      <c r="M47" s="26"/>
      <c r="N47" s="63"/>
      <c r="O47" s="64"/>
      <c r="P47" s="26"/>
      <c r="Q47" s="26"/>
      <c r="R47" s="42" t="str">
        <f t="shared" si="3"/>
        <v/>
      </c>
      <c r="S47" s="42" t="str">
        <f>IF(E47="","",#REF!-公園!L47)</f>
        <v/>
      </c>
      <c r="T47" s="42" t="str">
        <f t="shared" si="4"/>
        <v/>
      </c>
      <c r="U47" s="85" t="str">
        <f t="shared" si="5"/>
        <v/>
      </c>
      <c r="V47" s="41" t="str">
        <f>IF(G47="","",VLOOKUP(G47,#REF!,2,0))</f>
        <v/>
      </c>
      <c r="W47" s="41" t="str">
        <f t="shared" si="6"/>
        <v/>
      </c>
      <c r="X47" s="41" t="str">
        <f t="shared" si="7"/>
        <v/>
      </c>
      <c r="Y47" s="86" t="str">
        <f t="shared" si="8"/>
        <v/>
      </c>
      <c r="Z47" s="77" t="str">
        <f t="shared" si="9"/>
        <v/>
      </c>
      <c r="AA47" s="43" t="str">
        <f t="shared" si="10"/>
        <v/>
      </c>
      <c r="AB47" s="23"/>
      <c r="AC47" s="23"/>
      <c r="AD47" s="23"/>
      <c r="AE47" s="23"/>
      <c r="AF47" s="41" t="str">
        <f t="shared" si="11"/>
        <v/>
      </c>
      <c r="AG47" s="88"/>
      <c r="AH47" s="26"/>
      <c r="AI47" s="26"/>
      <c r="AJ47" s="26"/>
    </row>
    <row r="48" spans="1:36">
      <c r="A48" s="42">
        <v>45</v>
      </c>
      <c r="B48" s="42" t="s">
        <v>4</v>
      </c>
      <c r="C48" s="99"/>
      <c r="D48" s="42" t="str">
        <f t="shared" si="0"/>
        <v/>
      </c>
      <c r="E48" s="99"/>
      <c r="F48" s="26"/>
      <c r="G48" s="99"/>
      <c r="H48" s="107"/>
      <c r="I48" s="99"/>
      <c r="J48" s="26" t="str">
        <f t="shared" si="1"/>
        <v>_</v>
      </c>
      <c r="K48" s="99"/>
      <c r="L48" s="42" t="str">
        <f t="shared" si="2"/>
        <v/>
      </c>
      <c r="M48" s="26"/>
      <c r="N48" s="63"/>
      <c r="O48" s="64"/>
      <c r="P48" s="26"/>
      <c r="Q48" s="26"/>
      <c r="R48" s="42" t="str">
        <f t="shared" si="3"/>
        <v/>
      </c>
      <c r="S48" s="42" t="str">
        <f>IF(E48="","",#REF!-公園!L48)</f>
        <v/>
      </c>
      <c r="T48" s="42" t="str">
        <f t="shared" si="4"/>
        <v/>
      </c>
      <c r="U48" s="85" t="str">
        <f t="shared" si="5"/>
        <v/>
      </c>
      <c r="V48" s="41" t="str">
        <f>IF(G48="","",VLOOKUP(G48,#REF!,2,0))</f>
        <v/>
      </c>
      <c r="W48" s="41" t="str">
        <f t="shared" si="6"/>
        <v/>
      </c>
      <c r="X48" s="41" t="str">
        <f t="shared" si="7"/>
        <v/>
      </c>
      <c r="Y48" s="86" t="str">
        <f t="shared" si="8"/>
        <v/>
      </c>
      <c r="Z48" s="77" t="str">
        <f t="shared" si="9"/>
        <v/>
      </c>
      <c r="AA48" s="43" t="str">
        <f t="shared" si="10"/>
        <v/>
      </c>
      <c r="AB48" s="23"/>
      <c r="AC48" s="23"/>
      <c r="AD48" s="23"/>
      <c r="AE48" s="23"/>
      <c r="AF48" s="41" t="str">
        <f t="shared" si="11"/>
        <v/>
      </c>
      <c r="AG48" s="88"/>
      <c r="AH48" s="26"/>
      <c r="AI48" s="26"/>
      <c r="AJ48" s="26"/>
    </row>
    <row r="49" spans="1:36">
      <c r="A49" s="42">
        <v>46</v>
      </c>
      <c r="B49" s="42" t="s">
        <v>4</v>
      </c>
      <c r="C49" s="99"/>
      <c r="D49" s="42" t="str">
        <f t="shared" si="0"/>
        <v/>
      </c>
      <c r="E49" s="99"/>
      <c r="F49" s="26"/>
      <c r="G49" s="99"/>
      <c r="H49" s="107"/>
      <c r="I49" s="99"/>
      <c r="J49" s="26" t="str">
        <f t="shared" si="1"/>
        <v>_</v>
      </c>
      <c r="K49" s="99"/>
      <c r="L49" s="42" t="str">
        <f t="shared" si="2"/>
        <v/>
      </c>
      <c r="M49" s="26"/>
      <c r="N49" s="63"/>
      <c r="O49" s="64"/>
      <c r="P49" s="26"/>
      <c r="Q49" s="26"/>
      <c r="R49" s="42" t="str">
        <f t="shared" si="3"/>
        <v/>
      </c>
      <c r="S49" s="42" t="str">
        <f>IF(E49="","",#REF!-公園!L49)</f>
        <v/>
      </c>
      <c r="T49" s="42" t="str">
        <f t="shared" si="4"/>
        <v/>
      </c>
      <c r="U49" s="85" t="str">
        <f t="shared" si="5"/>
        <v/>
      </c>
      <c r="V49" s="41" t="str">
        <f>IF(G49="","",VLOOKUP(G49,#REF!,2,0))</f>
        <v/>
      </c>
      <c r="W49" s="41" t="str">
        <f t="shared" si="6"/>
        <v/>
      </c>
      <c r="X49" s="41" t="str">
        <f t="shared" si="7"/>
        <v/>
      </c>
      <c r="Y49" s="86" t="str">
        <f t="shared" si="8"/>
        <v/>
      </c>
      <c r="Z49" s="77" t="str">
        <f t="shared" si="9"/>
        <v/>
      </c>
      <c r="AA49" s="43" t="str">
        <f t="shared" si="10"/>
        <v/>
      </c>
      <c r="AB49" s="23"/>
      <c r="AC49" s="23"/>
      <c r="AD49" s="23"/>
      <c r="AE49" s="23"/>
      <c r="AF49" s="41" t="str">
        <f t="shared" si="11"/>
        <v/>
      </c>
      <c r="AG49" s="88"/>
      <c r="AH49" s="26"/>
      <c r="AI49" s="26"/>
      <c r="AJ49" s="26"/>
    </row>
    <row r="50" spans="1:36">
      <c r="A50" s="42">
        <v>47</v>
      </c>
      <c r="B50" s="42" t="s">
        <v>4</v>
      </c>
      <c r="C50" s="99"/>
      <c r="D50" s="42" t="str">
        <f t="shared" si="0"/>
        <v/>
      </c>
      <c r="E50" s="99"/>
      <c r="F50" s="26"/>
      <c r="G50" s="99"/>
      <c r="H50" s="107"/>
      <c r="I50" s="99"/>
      <c r="J50" s="26" t="str">
        <f t="shared" si="1"/>
        <v>_</v>
      </c>
      <c r="K50" s="99"/>
      <c r="L50" s="42" t="str">
        <f t="shared" si="2"/>
        <v/>
      </c>
      <c r="M50" s="26"/>
      <c r="N50" s="63"/>
      <c r="O50" s="64"/>
      <c r="P50" s="26"/>
      <c r="Q50" s="26"/>
      <c r="R50" s="42" t="str">
        <f t="shared" si="3"/>
        <v/>
      </c>
      <c r="S50" s="42" t="str">
        <f>IF(E50="","",#REF!-公園!L50)</f>
        <v/>
      </c>
      <c r="T50" s="42" t="str">
        <f t="shared" si="4"/>
        <v/>
      </c>
      <c r="U50" s="85" t="str">
        <f t="shared" si="5"/>
        <v/>
      </c>
      <c r="V50" s="41" t="str">
        <f>IF(G50="","",VLOOKUP(G50,#REF!,2,0))</f>
        <v/>
      </c>
      <c r="W50" s="41" t="str">
        <f t="shared" si="6"/>
        <v/>
      </c>
      <c r="X50" s="41" t="str">
        <f t="shared" si="7"/>
        <v/>
      </c>
      <c r="Y50" s="86" t="str">
        <f t="shared" si="8"/>
        <v/>
      </c>
      <c r="Z50" s="77" t="str">
        <f t="shared" si="9"/>
        <v/>
      </c>
      <c r="AA50" s="43" t="str">
        <f t="shared" si="10"/>
        <v/>
      </c>
      <c r="AB50" s="23"/>
      <c r="AC50" s="23"/>
      <c r="AD50" s="23"/>
      <c r="AE50" s="23"/>
      <c r="AF50" s="41" t="str">
        <f t="shared" si="11"/>
        <v/>
      </c>
      <c r="AG50" s="88"/>
      <c r="AH50" s="26"/>
      <c r="AI50" s="26"/>
      <c r="AJ50" s="26"/>
    </row>
    <row r="51" spans="1:36">
      <c r="A51" s="42">
        <v>48</v>
      </c>
      <c r="B51" s="42" t="s">
        <v>4</v>
      </c>
      <c r="C51" s="99"/>
      <c r="D51" s="42" t="str">
        <f t="shared" si="0"/>
        <v/>
      </c>
      <c r="E51" s="99"/>
      <c r="F51" s="26"/>
      <c r="G51" s="99"/>
      <c r="H51" s="107"/>
      <c r="I51" s="99"/>
      <c r="J51" s="26" t="str">
        <f t="shared" ref="J51:J53" si="12">C51&amp;"_"&amp;I51</f>
        <v>_</v>
      </c>
      <c r="K51" s="99"/>
      <c r="L51" s="42" t="str">
        <f t="shared" ref="L51:L53" si="13">IF(K51="","",IF(MONTH(K51)&lt;=3,YEAR(K51)-1,YEAR(K51)))</f>
        <v/>
      </c>
      <c r="M51" s="26"/>
      <c r="N51" s="63"/>
      <c r="O51" s="64"/>
      <c r="P51" s="26"/>
      <c r="Q51" s="26"/>
      <c r="R51" s="42" t="str">
        <f t="shared" ref="R51:R53" si="14">IF(E51="","",40)</f>
        <v/>
      </c>
      <c r="S51" s="42" t="str">
        <f>IF(E51="","",#REF!-公園!L51)</f>
        <v/>
      </c>
      <c r="T51" s="42" t="str">
        <f t="shared" ref="T51:T53" si="15">IF(E51="","",R51-S51)</f>
        <v/>
      </c>
      <c r="U51" s="85" t="str">
        <f t="shared" ref="U51:U53" si="16">IF(R51="","",0.025)</f>
        <v/>
      </c>
      <c r="V51" s="41" t="str">
        <f>IF(G51="","",VLOOKUP(G51,#REF!,2,0))</f>
        <v/>
      </c>
      <c r="W51" s="41" t="str">
        <f t="shared" ref="W51:W53" si="17">IF(E51="","",IF(N51=0,ROUND(H51*V51,0),0))</f>
        <v/>
      </c>
      <c r="X51" s="41" t="str">
        <f t="shared" ref="X51:X53" si="18">IF(E51="","",IF(T51&lt;0,1,IF(N51=0,W51,N51)))</f>
        <v/>
      </c>
      <c r="Y51" s="86" t="str">
        <f t="shared" ref="Y51:Y53" si="19">IF(N51="","",IF(S51=0,0,IF(T51=0,AG51,IF(T51&lt;0,0,ROUNDDOWN(U51*X51,0)))))</f>
        <v/>
      </c>
      <c r="Z51" s="77" t="str">
        <f t="shared" ref="Z51:Z53" si="20">IF(S51="","",IF(T51=0,X51,IF(T51&lt;0,0,ROUND(S51*Y51,0))))</f>
        <v/>
      </c>
      <c r="AA51" s="43" t="str">
        <f t="shared" ref="AA51:AA53" si="21">IF(N51="","",IF(X51-Z51&lt;=0,1,X51-Z51))</f>
        <v/>
      </c>
      <c r="AB51" s="23"/>
      <c r="AC51" s="23"/>
      <c r="AD51" s="23"/>
      <c r="AE51" s="23"/>
      <c r="AF51" s="41" t="str">
        <f t="shared" si="11"/>
        <v/>
      </c>
      <c r="AG51" s="88"/>
      <c r="AH51" s="26"/>
      <c r="AI51" s="26"/>
      <c r="AJ51" s="26"/>
    </row>
    <row r="52" spans="1:36">
      <c r="A52" s="42">
        <v>49</v>
      </c>
      <c r="B52" s="42" t="s">
        <v>4</v>
      </c>
      <c r="C52" s="99"/>
      <c r="D52" s="42" t="str">
        <f t="shared" si="0"/>
        <v/>
      </c>
      <c r="E52" s="99"/>
      <c r="F52" s="26"/>
      <c r="G52" s="99"/>
      <c r="H52" s="107"/>
      <c r="I52" s="99"/>
      <c r="J52" s="26" t="str">
        <f t="shared" si="12"/>
        <v>_</v>
      </c>
      <c r="K52" s="99"/>
      <c r="L52" s="42" t="str">
        <f t="shared" si="13"/>
        <v/>
      </c>
      <c r="M52" s="26"/>
      <c r="N52" s="63"/>
      <c r="O52" s="64"/>
      <c r="P52" s="26"/>
      <c r="Q52" s="26"/>
      <c r="R52" s="42" t="str">
        <f t="shared" si="14"/>
        <v/>
      </c>
      <c r="S52" s="42" t="str">
        <f>IF(E52="","",#REF!-公園!L52)</f>
        <v/>
      </c>
      <c r="T52" s="42" t="str">
        <f t="shared" si="15"/>
        <v/>
      </c>
      <c r="U52" s="85" t="str">
        <f t="shared" si="16"/>
        <v/>
      </c>
      <c r="V52" s="41" t="str">
        <f>IF(G52="","",VLOOKUP(G52,#REF!,2,0))</f>
        <v/>
      </c>
      <c r="W52" s="41" t="str">
        <f t="shared" si="17"/>
        <v/>
      </c>
      <c r="X52" s="41" t="str">
        <f t="shared" si="18"/>
        <v/>
      </c>
      <c r="Y52" s="86" t="str">
        <f t="shared" si="19"/>
        <v/>
      </c>
      <c r="Z52" s="77" t="str">
        <f t="shared" si="20"/>
        <v/>
      </c>
      <c r="AA52" s="43" t="str">
        <f t="shared" si="21"/>
        <v/>
      </c>
      <c r="AB52" s="23"/>
      <c r="AC52" s="23"/>
      <c r="AD52" s="23"/>
      <c r="AE52" s="23"/>
      <c r="AF52" s="41" t="str">
        <f t="shared" si="11"/>
        <v/>
      </c>
      <c r="AG52" s="88"/>
      <c r="AH52" s="26"/>
      <c r="AI52" s="26"/>
      <c r="AJ52" s="26"/>
    </row>
    <row r="53" spans="1:36">
      <c r="A53" s="42">
        <v>50</v>
      </c>
      <c r="B53" s="42" t="s">
        <v>4</v>
      </c>
      <c r="C53" s="99"/>
      <c r="D53" s="42" t="str">
        <f t="shared" si="0"/>
        <v/>
      </c>
      <c r="E53" s="99"/>
      <c r="F53" s="26"/>
      <c r="G53" s="99"/>
      <c r="H53" s="107"/>
      <c r="I53" s="99"/>
      <c r="J53" s="26" t="str">
        <f t="shared" si="12"/>
        <v>_</v>
      </c>
      <c r="K53" s="99"/>
      <c r="L53" s="42" t="str">
        <f t="shared" si="13"/>
        <v/>
      </c>
      <c r="M53" s="26"/>
      <c r="N53" s="63"/>
      <c r="O53" s="64"/>
      <c r="P53" s="26"/>
      <c r="Q53" s="26"/>
      <c r="R53" s="42" t="str">
        <f t="shared" si="14"/>
        <v/>
      </c>
      <c r="S53" s="42" t="str">
        <f>IF(E53="","",#REF!-公園!L53)</f>
        <v/>
      </c>
      <c r="T53" s="42" t="str">
        <f t="shared" si="15"/>
        <v/>
      </c>
      <c r="U53" s="85" t="str">
        <f t="shared" si="16"/>
        <v/>
      </c>
      <c r="V53" s="41" t="str">
        <f>IF(G53="","",VLOOKUP(G53,#REF!,2,0))</f>
        <v/>
      </c>
      <c r="W53" s="41" t="str">
        <f t="shared" si="17"/>
        <v/>
      </c>
      <c r="X53" s="41" t="str">
        <f t="shared" si="18"/>
        <v/>
      </c>
      <c r="Y53" s="86" t="str">
        <f t="shared" si="19"/>
        <v/>
      </c>
      <c r="Z53" s="77" t="str">
        <f t="shared" si="20"/>
        <v/>
      </c>
      <c r="AA53" s="43" t="str">
        <f t="shared" si="21"/>
        <v/>
      </c>
      <c r="AB53" s="23"/>
      <c r="AC53" s="23"/>
      <c r="AD53" s="23"/>
      <c r="AE53" s="23"/>
      <c r="AF53" s="41" t="str">
        <f t="shared" si="11"/>
        <v/>
      </c>
      <c r="AG53" s="88"/>
      <c r="AH53" s="26"/>
      <c r="AI53" s="26"/>
      <c r="AJ53" s="26"/>
    </row>
    <row r="54" spans="1:36" s="66" customFormat="1">
      <c r="H54" s="114"/>
      <c r="N54" s="65"/>
      <c r="O54" s="65"/>
      <c r="U54" s="115"/>
      <c r="V54" s="65"/>
      <c r="W54" s="65"/>
      <c r="X54" s="65"/>
      <c r="Y54" s="65"/>
      <c r="Z54" s="65"/>
      <c r="AA54" s="65"/>
      <c r="AB54" s="65"/>
      <c r="AC54" s="65"/>
      <c r="AD54" s="65"/>
      <c r="AE54" s="65"/>
      <c r="AF54" s="65"/>
      <c r="AG54" s="65"/>
    </row>
    <row r="55" spans="1:36" s="66" customFormat="1">
      <c r="H55" s="114"/>
      <c r="N55" s="65"/>
      <c r="O55" s="65"/>
      <c r="U55" s="115"/>
      <c r="V55" s="65"/>
      <c r="W55" s="65"/>
      <c r="X55" s="65"/>
      <c r="Y55" s="65"/>
      <c r="Z55" s="65"/>
      <c r="AA55" s="65"/>
      <c r="AB55" s="65"/>
      <c r="AC55" s="65"/>
      <c r="AD55" s="65"/>
      <c r="AE55" s="65"/>
      <c r="AF55" s="65"/>
      <c r="AG55" s="65"/>
    </row>
    <row r="56" spans="1:36" s="66" customFormat="1">
      <c r="H56" s="114"/>
      <c r="N56" s="65"/>
      <c r="O56" s="65"/>
      <c r="U56" s="115"/>
      <c r="V56" s="65"/>
      <c r="W56" s="65"/>
      <c r="X56" s="65"/>
      <c r="Y56" s="65"/>
      <c r="Z56" s="65"/>
      <c r="AA56" s="65"/>
      <c r="AB56" s="65"/>
      <c r="AC56" s="65"/>
      <c r="AD56" s="65"/>
      <c r="AE56" s="65"/>
      <c r="AF56" s="65"/>
      <c r="AG56" s="65"/>
    </row>
    <row r="57" spans="1:36" s="66" customFormat="1">
      <c r="H57" s="114"/>
      <c r="N57" s="65"/>
      <c r="O57" s="65"/>
      <c r="U57" s="115"/>
      <c r="V57" s="65"/>
      <c r="W57" s="65"/>
      <c r="X57" s="65"/>
      <c r="Y57" s="65"/>
      <c r="Z57" s="65"/>
      <c r="AA57" s="65"/>
      <c r="AB57" s="65"/>
      <c r="AC57" s="65"/>
      <c r="AD57" s="65"/>
      <c r="AE57" s="65"/>
      <c r="AF57" s="65"/>
      <c r="AG57" s="65"/>
    </row>
    <row r="58" spans="1:36" s="66" customFormat="1">
      <c r="H58" s="114"/>
      <c r="N58" s="65"/>
      <c r="O58" s="65"/>
      <c r="U58" s="115"/>
      <c r="V58" s="65"/>
      <c r="W58" s="65"/>
      <c r="X58" s="65"/>
      <c r="Y58" s="65"/>
      <c r="Z58" s="65"/>
      <c r="AA58" s="65"/>
      <c r="AB58" s="65"/>
      <c r="AC58" s="65"/>
      <c r="AD58" s="65"/>
      <c r="AE58" s="65"/>
      <c r="AF58" s="65"/>
      <c r="AG58" s="65"/>
    </row>
    <row r="59" spans="1:36" s="66" customFormat="1">
      <c r="H59" s="114"/>
      <c r="N59" s="65"/>
      <c r="O59" s="65"/>
      <c r="U59" s="115"/>
      <c r="V59" s="65"/>
      <c r="W59" s="65"/>
      <c r="X59" s="65"/>
      <c r="Y59" s="65"/>
      <c r="Z59" s="65"/>
      <c r="AA59" s="65"/>
      <c r="AB59" s="65"/>
      <c r="AC59" s="65"/>
      <c r="AD59" s="65"/>
      <c r="AE59" s="65"/>
      <c r="AF59" s="65"/>
      <c r="AG59" s="65"/>
    </row>
    <row r="60" spans="1:36" s="66" customFormat="1">
      <c r="H60" s="114"/>
      <c r="N60" s="65"/>
      <c r="O60" s="65"/>
      <c r="U60" s="115"/>
      <c r="V60" s="65"/>
      <c r="W60" s="65"/>
      <c r="X60" s="65"/>
      <c r="Y60" s="65"/>
      <c r="Z60" s="65"/>
      <c r="AA60" s="65"/>
      <c r="AB60" s="65"/>
      <c r="AC60" s="65"/>
      <c r="AD60" s="65"/>
      <c r="AE60" s="65"/>
      <c r="AF60" s="65"/>
      <c r="AG60" s="65"/>
    </row>
    <row r="61" spans="1:36" s="66" customFormat="1">
      <c r="H61" s="114"/>
      <c r="N61" s="65"/>
      <c r="O61" s="65"/>
      <c r="U61" s="115"/>
      <c r="V61" s="65"/>
      <c r="W61" s="65"/>
      <c r="X61" s="65"/>
      <c r="Y61" s="65"/>
      <c r="Z61" s="65"/>
      <c r="AA61" s="65"/>
      <c r="AB61" s="65"/>
      <c r="AC61" s="65"/>
      <c r="AD61" s="65"/>
      <c r="AE61" s="65"/>
      <c r="AF61" s="65"/>
      <c r="AG61" s="65"/>
    </row>
    <row r="62" spans="1:36" s="66" customFormat="1">
      <c r="H62" s="114"/>
      <c r="N62" s="65"/>
      <c r="O62" s="65"/>
      <c r="U62" s="115"/>
      <c r="V62" s="65"/>
      <c r="W62" s="65"/>
      <c r="X62" s="65"/>
      <c r="Y62" s="65"/>
      <c r="Z62" s="65"/>
      <c r="AA62" s="65"/>
      <c r="AB62" s="65"/>
      <c r="AC62" s="65"/>
      <c r="AD62" s="65"/>
      <c r="AE62" s="65"/>
      <c r="AF62" s="65"/>
      <c r="AG62" s="65"/>
    </row>
    <row r="63" spans="1:36" s="66" customFormat="1">
      <c r="H63" s="114"/>
      <c r="N63" s="65"/>
      <c r="O63" s="65"/>
      <c r="U63" s="115"/>
      <c r="V63" s="65"/>
      <c r="W63" s="65"/>
      <c r="X63" s="65"/>
      <c r="Y63" s="65"/>
      <c r="Z63" s="65"/>
      <c r="AA63" s="65"/>
      <c r="AB63" s="65"/>
      <c r="AC63" s="65"/>
      <c r="AD63" s="65"/>
      <c r="AE63" s="65"/>
      <c r="AF63" s="65"/>
      <c r="AG63" s="65"/>
    </row>
    <row r="64" spans="1:36" s="66" customFormat="1">
      <c r="H64" s="114"/>
      <c r="N64" s="65"/>
      <c r="O64" s="65"/>
      <c r="U64" s="115"/>
      <c r="V64" s="65"/>
      <c r="W64" s="65"/>
      <c r="X64" s="65"/>
      <c r="Y64" s="65"/>
      <c r="Z64" s="65"/>
      <c r="AA64" s="65"/>
      <c r="AB64" s="65"/>
      <c r="AC64" s="65"/>
      <c r="AD64" s="65"/>
      <c r="AE64" s="65"/>
      <c r="AF64" s="65"/>
      <c r="AG64" s="65"/>
    </row>
    <row r="65" spans="8:33" s="66" customFormat="1">
      <c r="H65" s="114"/>
      <c r="N65" s="65"/>
      <c r="O65" s="65"/>
      <c r="U65" s="115"/>
      <c r="V65" s="65"/>
      <c r="W65" s="65"/>
      <c r="X65" s="65"/>
      <c r="Y65" s="65"/>
      <c r="Z65" s="65"/>
      <c r="AA65" s="65"/>
      <c r="AB65" s="65"/>
      <c r="AC65" s="65"/>
      <c r="AD65" s="65"/>
      <c r="AE65" s="65"/>
      <c r="AF65" s="65"/>
      <c r="AG65" s="65"/>
    </row>
    <row r="66" spans="8:33" s="66" customFormat="1">
      <c r="H66" s="114"/>
      <c r="N66" s="65"/>
      <c r="O66" s="65"/>
      <c r="U66" s="115"/>
      <c r="V66" s="65"/>
      <c r="W66" s="65"/>
      <c r="X66" s="65"/>
      <c r="Y66" s="65"/>
      <c r="Z66" s="65"/>
      <c r="AA66" s="65"/>
      <c r="AB66" s="65"/>
      <c r="AC66" s="65"/>
      <c r="AD66" s="65"/>
      <c r="AE66" s="65"/>
      <c r="AF66" s="65"/>
      <c r="AG66" s="65"/>
    </row>
    <row r="67" spans="8:33" s="66" customFormat="1">
      <c r="H67" s="114"/>
      <c r="N67" s="65"/>
      <c r="O67" s="65"/>
      <c r="U67" s="115"/>
      <c r="V67" s="65"/>
      <c r="W67" s="65"/>
      <c r="X67" s="65"/>
      <c r="Y67" s="65"/>
      <c r="Z67" s="65"/>
      <c r="AA67" s="65"/>
      <c r="AB67" s="65"/>
      <c r="AC67" s="65"/>
      <c r="AD67" s="65"/>
      <c r="AE67" s="65"/>
      <c r="AF67" s="65"/>
      <c r="AG67" s="65"/>
    </row>
    <row r="68" spans="8:33" s="66" customFormat="1">
      <c r="H68" s="114"/>
      <c r="N68" s="65"/>
      <c r="O68" s="65"/>
      <c r="U68" s="115"/>
      <c r="V68" s="65"/>
      <c r="W68" s="65"/>
      <c r="X68" s="65"/>
      <c r="Y68" s="65"/>
      <c r="Z68" s="65"/>
      <c r="AA68" s="65"/>
      <c r="AB68" s="65"/>
      <c r="AC68" s="65"/>
      <c r="AD68" s="65"/>
      <c r="AE68" s="65"/>
      <c r="AF68" s="65"/>
      <c r="AG68" s="65"/>
    </row>
    <row r="69" spans="8:33" s="66" customFormat="1">
      <c r="H69" s="114"/>
      <c r="N69" s="65"/>
      <c r="O69" s="65"/>
      <c r="U69" s="115"/>
      <c r="V69" s="65"/>
      <c r="W69" s="65"/>
      <c r="X69" s="65"/>
      <c r="Y69" s="65"/>
      <c r="Z69" s="65"/>
      <c r="AA69" s="65"/>
      <c r="AB69" s="65"/>
      <c r="AC69" s="65"/>
      <c r="AD69" s="65"/>
      <c r="AE69" s="65"/>
      <c r="AF69" s="65"/>
      <c r="AG69" s="65"/>
    </row>
    <row r="70" spans="8:33" s="66" customFormat="1">
      <c r="H70" s="114"/>
      <c r="N70" s="65"/>
      <c r="O70" s="65"/>
      <c r="U70" s="115"/>
      <c r="V70" s="65"/>
      <c r="W70" s="65"/>
      <c r="X70" s="65"/>
      <c r="Y70" s="65"/>
      <c r="Z70" s="65"/>
      <c r="AA70" s="65"/>
      <c r="AB70" s="65"/>
      <c r="AC70" s="65"/>
      <c r="AD70" s="65"/>
      <c r="AE70" s="65"/>
      <c r="AF70" s="65"/>
      <c r="AG70" s="65"/>
    </row>
    <row r="71" spans="8:33" s="66" customFormat="1">
      <c r="H71" s="114"/>
      <c r="N71" s="65"/>
      <c r="O71" s="65"/>
      <c r="U71" s="115"/>
      <c r="V71" s="65"/>
      <c r="W71" s="65"/>
      <c r="X71" s="65"/>
      <c r="Y71" s="65"/>
      <c r="Z71" s="65"/>
      <c r="AA71" s="65"/>
      <c r="AB71" s="65"/>
      <c r="AC71" s="65"/>
      <c r="AD71" s="65"/>
      <c r="AE71" s="65"/>
      <c r="AF71" s="65"/>
      <c r="AG71" s="65"/>
    </row>
    <row r="72" spans="8:33" s="66" customFormat="1">
      <c r="H72" s="114"/>
      <c r="N72" s="65"/>
      <c r="O72" s="65"/>
      <c r="U72" s="115"/>
      <c r="V72" s="65"/>
      <c r="W72" s="65"/>
      <c r="X72" s="65"/>
      <c r="Y72" s="65"/>
      <c r="Z72" s="65"/>
      <c r="AA72" s="65"/>
      <c r="AB72" s="65"/>
      <c r="AC72" s="65"/>
      <c r="AD72" s="65"/>
      <c r="AE72" s="65"/>
      <c r="AF72" s="65"/>
      <c r="AG72" s="65"/>
    </row>
    <row r="73" spans="8:33" s="66" customFormat="1">
      <c r="H73" s="114"/>
      <c r="N73" s="65"/>
      <c r="O73" s="65"/>
      <c r="U73" s="115"/>
      <c r="V73" s="65"/>
      <c r="W73" s="65"/>
      <c r="X73" s="65"/>
      <c r="Y73" s="65"/>
      <c r="Z73" s="65"/>
      <c r="AA73" s="65"/>
      <c r="AB73" s="65"/>
      <c r="AC73" s="65"/>
      <c r="AD73" s="65"/>
      <c r="AE73" s="65"/>
      <c r="AF73" s="65"/>
      <c r="AG73" s="65"/>
    </row>
    <row r="74" spans="8:33" s="66" customFormat="1">
      <c r="H74" s="114"/>
      <c r="N74" s="65"/>
      <c r="O74" s="65"/>
      <c r="U74" s="115"/>
      <c r="V74" s="65"/>
      <c r="W74" s="65"/>
      <c r="X74" s="65"/>
      <c r="Y74" s="65"/>
      <c r="Z74" s="65"/>
      <c r="AA74" s="65"/>
      <c r="AB74" s="65"/>
      <c r="AC74" s="65"/>
      <c r="AD74" s="65"/>
      <c r="AE74" s="65"/>
      <c r="AF74" s="65"/>
      <c r="AG74" s="65"/>
    </row>
    <row r="75" spans="8:33" s="66" customFormat="1">
      <c r="H75" s="114"/>
      <c r="N75" s="65"/>
      <c r="O75" s="65"/>
      <c r="U75" s="115"/>
      <c r="V75" s="65"/>
      <c r="W75" s="65"/>
      <c r="X75" s="65"/>
      <c r="Y75" s="65"/>
      <c r="Z75" s="65"/>
      <c r="AA75" s="65"/>
      <c r="AB75" s="65"/>
      <c r="AC75" s="65"/>
      <c r="AD75" s="65"/>
      <c r="AE75" s="65"/>
      <c r="AF75" s="65"/>
      <c r="AG75" s="65"/>
    </row>
    <row r="76" spans="8:33" s="66" customFormat="1">
      <c r="H76" s="114"/>
      <c r="N76" s="65"/>
      <c r="O76" s="65"/>
      <c r="U76" s="115"/>
      <c r="V76" s="65"/>
      <c r="W76" s="65"/>
      <c r="X76" s="65"/>
      <c r="Y76" s="65"/>
      <c r="Z76" s="65"/>
      <c r="AA76" s="65"/>
      <c r="AB76" s="65"/>
      <c r="AC76" s="65"/>
      <c r="AD76" s="65"/>
      <c r="AE76" s="65"/>
      <c r="AF76" s="65"/>
      <c r="AG76" s="65"/>
    </row>
    <row r="77" spans="8:33" s="66" customFormat="1">
      <c r="H77" s="114"/>
      <c r="N77" s="65"/>
      <c r="O77" s="65"/>
      <c r="U77" s="115"/>
      <c r="V77" s="65"/>
      <c r="W77" s="65"/>
      <c r="X77" s="65"/>
      <c r="Y77" s="65"/>
      <c r="Z77" s="65"/>
      <c r="AA77" s="65"/>
      <c r="AB77" s="65"/>
      <c r="AC77" s="65"/>
      <c r="AD77" s="65"/>
      <c r="AE77" s="65"/>
      <c r="AF77" s="65"/>
      <c r="AG77" s="65"/>
    </row>
    <row r="78" spans="8:33" s="66" customFormat="1">
      <c r="H78" s="114"/>
      <c r="N78" s="65"/>
      <c r="O78" s="65"/>
      <c r="U78" s="115"/>
      <c r="V78" s="65"/>
      <c r="W78" s="65"/>
      <c r="X78" s="65"/>
      <c r="Y78" s="65"/>
      <c r="Z78" s="65"/>
      <c r="AA78" s="65"/>
      <c r="AB78" s="65"/>
      <c r="AC78" s="65"/>
      <c r="AD78" s="65"/>
      <c r="AE78" s="65"/>
      <c r="AF78" s="65"/>
      <c r="AG78" s="65"/>
    </row>
    <row r="79" spans="8:33" s="66" customFormat="1">
      <c r="H79" s="114"/>
      <c r="N79" s="65"/>
      <c r="O79" s="65"/>
      <c r="U79" s="115"/>
      <c r="V79" s="65"/>
      <c r="W79" s="65"/>
      <c r="X79" s="65"/>
      <c r="Y79" s="65"/>
      <c r="Z79" s="65"/>
      <c r="AA79" s="65"/>
      <c r="AB79" s="65"/>
      <c r="AC79" s="65"/>
      <c r="AD79" s="65"/>
      <c r="AE79" s="65"/>
      <c r="AF79" s="65"/>
      <c r="AG79" s="65"/>
    </row>
    <row r="80" spans="8:33" s="66" customFormat="1">
      <c r="H80" s="114"/>
      <c r="N80" s="65"/>
      <c r="O80" s="65"/>
      <c r="U80" s="115"/>
      <c r="V80" s="65"/>
      <c r="W80" s="65"/>
      <c r="X80" s="65"/>
      <c r="Y80" s="65"/>
      <c r="Z80" s="65"/>
      <c r="AA80" s="65"/>
      <c r="AB80" s="65"/>
      <c r="AC80" s="65"/>
      <c r="AD80" s="65"/>
      <c r="AE80" s="65"/>
      <c r="AF80" s="65"/>
      <c r="AG80" s="65"/>
    </row>
    <row r="81" spans="8:33" s="66" customFormat="1">
      <c r="H81" s="114"/>
      <c r="N81" s="65"/>
      <c r="O81" s="65"/>
      <c r="U81" s="115"/>
      <c r="V81" s="65"/>
      <c r="W81" s="65"/>
      <c r="X81" s="65"/>
      <c r="Y81" s="65"/>
      <c r="Z81" s="65"/>
      <c r="AA81" s="65"/>
      <c r="AB81" s="65"/>
      <c r="AC81" s="65"/>
      <c r="AD81" s="65"/>
      <c r="AE81" s="65"/>
      <c r="AF81" s="65"/>
      <c r="AG81" s="65"/>
    </row>
    <row r="82" spans="8:33" s="66" customFormat="1">
      <c r="H82" s="114"/>
      <c r="N82" s="65"/>
      <c r="O82" s="65"/>
      <c r="U82" s="115"/>
      <c r="V82" s="65"/>
      <c r="W82" s="65"/>
      <c r="X82" s="65"/>
      <c r="Y82" s="65"/>
      <c r="Z82" s="65"/>
      <c r="AA82" s="65"/>
      <c r="AB82" s="65"/>
      <c r="AC82" s="65"/>
      <c r="AD82" s="65"/>
      <c r="AE82" s="65"/>
      <c r="AF82" s="65"/>
      <c r="AG82" s="65"/>
    </row>
    <row r="83" spans="8:33" s="66" customFormat="1">
      <c r="H83" s="114"/>
      <c r="N83" s="65"/>
      <c r="O83" s="65"/>
      <c r="U83" s="115"/>
      <c r="V83" s="65"/>
      <c r="W83" s="65"/>
      <c r="X83" s="65"/>
      <c r="Y83" s="65"/>
      <c r="Z83" s="65"/>
      <c r="AA83" s="65"/>
      <c r="AB83" s="65"/>
      <c r="AC83" s="65"/>
      <c r="AD83" s="65"/>
      <c r="AE83" s="65"/>
      <c r="AF83" s="65"/>
      <c r="AG83" s="65"/>
    </row>
    <row r="84" spans="8:33" s="66" customFormat="1">
      <c r="H84" s="114"/>
      <c r="N84" s="65"/>
      <c r="O84" s="65"/>
      <c r="U84" s="115"/>
      <c r="V84" s="65"/>
      <c r="W84" s="65"/>
      <c r="X84" s="65"/>
      <c r="Y84" s="65"/>
      <c r="Z84" s="65"/>
      <c r="AA84" s="65"/>
      <c r="AB84" s="65"/>
      <c r="AC84" s="65"/>
      <c r="AD84" s="65"/>
      <c r="AE84" s="65"/>
      <c r="AF84" s="65"/>
      <c r="AG84" s="65"/>
    </row>
    <row r="85" spans="8:33" s="66" customFormat="1">
      <c r="H85" s="114"/>
      <c r="N85" s="65"/>
      <c r="O85" s="65"/>
      <c r="U85" s="115"/>
      <c r="V85" s="65"/>
      <c r="W85" s="65"/>
      <c r="X85" s="65"/>
      <c r="Y85" s="65"/>
      <c r="Z85" s="65"/>
      <c r="AA85" s="65"/>
      <c r="AB85" s="65"/>
      <c r="AC85" s="65"/>
      <c r="AD85" s="65"/>
      <c r="AE85" s="65"/>
      <c r="AF85" s="65"/>
      <c r="AG85" s="65"/>
    </row>
    <row r="86" spans="8:33" s="66" customFormat="1">
      <c r="H86" s="114"/>
      <c r="N86" s="65"/>
      <c r="O86" s="65"/>
      <c r="U86" s="115"/>
      <c r="V86" s="65"/>
      <c r="W86" s="65"/>
      <c r="X86" s="65"/>
      <c r="Y86" s="65"/>
      <c r="Z86" s="65"/>
      <c r="AA86" s="65"/>
      <c r="AB86" s="65"/>
      <c r="AC86" s="65"/>
      <c r="AD86" s="65"/>
      <c r="AE86" s="65"/>
      <c r="AF86" s="65"/>
      <c r="AG86" s="65"/>
    </row>
    <row r="87" spans="8:33" s="66" customFormat="1">
      <c r="H87" s="114"/>
      <c r="N87" s="65"/>
      <c r="O87" s="65"/>
      <c r="U87" s="115"/>
      <c r="V87" s="65"/>
      <c r="W87" s="65"/>
      <c r="X87" s="65"/>
      <c r="Y87" s="65"/>
      <c r="Z87" s="65"/>
      <c r="AA87" s="65"/>
      <c r="AB87" s="65"/>
      <c r="AC87" s="65"/>
      <c r="AD87" s="65"/>
      <c r="AE87" s="65"/>
      <c r="AF87" s="65"/>
      <c r="AG87" s="65"/>
    </row>
    <row r="88" spans="8:33" s="66" customFormat="1">
      <c r="H88" s="114"/>
      <c r="N88" s="65"/>
      <c r="O88" s="65"/>
      <c r="U88" s="115"/>
      <c r="V88" s="65"/>
      <c r="W88" s="65"/>
      <c r="X88" s="65"/>
      <c r="Y88" s="65"/>
      <c r="Z88" s="65"/>
      <c r="AA88" s="65"/>
      <c r="AB88" s="65"/>
      <c r="AC88" s="65"/>
      <c r="AD88" s="65"/>
      <c r="AE88" s="65"/>
      <c r="AF88" s="65"/>
      <c r="AG88" s="65"/>
    </row>
    <row r="89" spans="8:33" s="66" customFormat="1">
      <c r="H89" s="114"/>
      <c r="N89" s="65"/>
      <c r="O89" s="65"/>
      <c r="U89" s="115"/>
      <c r="V89" s="65"/>
      <c r="W89" s="65"/>
      <c r="X89" s="65"/>
      <c r="Y89" s="65"/>
      <c r="Z89" s="65"/>
      <c r="AA89" s="65"/>
      <c r="AB89" s="65"/>
      <c r="AC89" s="65"/>
      <c r="AD89" s="65"/>
      <c r="AE89" s="65"/>
      <c r="AF89" s="65"/>
      <c r="AG89" s="65"/>
    </row>
    <row r="90" spans="8:33" s="66" customFormat="1">
      <c r="H90" s="114"/>
      <c r="N90" s="65"/>
      <c r="O90" s="65"/>
      <c r="U90" s="115"/>
      <c r="V90" s="65"/>
      <c r="W90" s="65"/>
      <c r="X90" s="65"/>
      <c r="Y90" s="65"/>
      <c r="Z90" s="65"/>
      <c r="AA90" s="65"/>
      <c r="AB90" s="65"/>
      <c r="AC90" s="65"/>
      <c r="AD90" s="65"/>
      <c r="AE90" s="65"/>
      <c r="AF90" s="65"/>
      <c r="AG90" s="65"/>
    </row>
    <row r="91" spans="8:33" s="66" customFormat="1">
      <c r="H91" s="114"/>
      <c r="N91" s="65"/>
      <c r="O91" s="65"/>
      <c r="U91" s="115"/>
      <c r="V91" s="65"/>
      <c r="W91" s="65"/>
      <c r="X91" s="65"/>
      <c r="Y91" s="65"/>
      <c r="Z91" s="65"/>
      <c r="AA91" s="65"/>
      <c r="AB91" s="65"/>
      <c r="AC91" s="65"/>
      <c r="AD91" s="65"/>
      <c r="AE91" s="65"/>
      <c r="AF91" s="65"/>
      <c r="AG91" s="65"/>
    </row>
    <row r="92" spans="8:33" s="66" customFormat="1">
      <c r="H92" s="114"/>
      <c r="N92" s="65"/>
      <c r="O92" s="65"/>
      <c r="U92" s="115"/>
      <c r="V92" s="65"/>
      <c r="W92" s="65"/>
      <c r="X92" s="65"/>
      <c r="Y92" s="65"/>
      <c r="Z92" s="65"/>
      <c r="AA92" s="65"/>
      <c r="AB92" s="65"/>
      <c r="AC92" s="65"/>
      <c r="AD92" s="65"/>
      <c r="AE92" s="65"/>
      <c r="AF92" s="65"/>
      <c r="AG92" s="65"/>
    </row>
    <row r="93" spans="8:33" s="66" customFormat="1">
      <c r="H93" s="114"/>
      <c r="N93" s="65"/>
      <c r="O93" s="65"/>
      <c r="U93" s="115"/>
      <c r="V93" s="65"/>
      <c r="W93" s="65"/>
      <c r="X93" s="65"/>
      <c r="Y93" s="65"/>
      <c r="Z93" s="65"/>
      <c r="AA93" s="65"/>
      <c r="AB93" s="65"/>
      <c r="AC93" s="65"/>
      <c r="AD93" s="65"/>
      <c r="AE93" s="65"/>
      <c r="AF93" s="65"/>
      <c r="AG93" s="65"/>
    </row>
    <row r="94" spans="8:33" s="66" customFormat="1">
      <c r="H94" s="114"/>
      <c r="N94" s="65"/>
      <c r="O94" s="65"/>
      <c r="U94" s="115"/>
      <c r="V94" s="65"/>
      <c r="W94" s="65"/>
      <c r="X94" s="65"/>
      <c r="Y94" s="65"/>
      <c r="Z94" s="65"/>
      <c r="AA94" s="65"/>
      <c r="AB94" s="65"/>
      <c r="AC94" s="65"/>
      <c r="AD94" s="65"/>
      <c r="AE94" s="65"/>
      <c r="AF94" s="65"/>
      <c r="AG94" s="65"/>
    </row>
    <row r="95" spans="8:33" s="66" customFormat="1">
      <c r="H95" s="114"/>
      <c r="N95" s="65"/>
      <c r="O95" s="65"/>
      <c r="U95" s="115"/>
      <c r="V95" s="65"/>
      <c r="W95" s="65"/>
      <c r="X95" s="65"/>
      <c r="Y95" s="65"/>
      <c r="Z95" s="65"/>
      <c r="AA95" s="65"/>
      <c r="AB95" s="65"/>
      <c r="AC95" s="65"/>
      <c r="AD95" s="65"/>
      <c r="AE95" s="65"/>
      <c r="AF95" s="65"/>
      <c r="AG95" s="65"/>
    </row>
    <row r="96" spans="8:33" s="66" customFormat="1">
      <c r="H96" s="114"/>
      <c r="N96" s="65"/>
      <c r="O96" s="65"/>
      <c r="U96" s="115"/>
      <c r="V96" s="65"/>
      <c r="W96" s="65"/>
      <c r="X96" s="65"/>
      <c r="Y96" s="65"/>
      <c r="Z96" s="65"/>
      <c r="AA96" s="65"/>
      <c r="AB96" s="65"/>
      <c r="AC96" s="65"/>
      <c r="AD96" s="65"/>
      <c r="AE96" s="65"/>
      <c r="AF96" s="65"/>
      <c r="AG96" s="65"/>
    </row>
    <row r="97" spans="8:33" s="66" customFormat="1">
      <c r="H97" s="114"/>
      <c r="N97" s="65"/>
      <c r="O97" s="65"/>
      <c r="U97" s="115"/>
      <c r="V97" s="65"/>
      <c r="W97" s="65"/>
      <c r="X97" s="65"/>
      <c r="Y97" s="65"/>
      <c r="Z97" s="65"/>
      <c r="AA97" s="65"/>
      <c r="AB97" s="65"/>
      <c r="AC97" s="65"/>
      <c r="AD97" s="65"/>
      <c r="AE97" s="65"/>
      <c r="AF97" s="65"/>
      <c r="AG97" s="65"/>
    </row>
    <row r="98" spans="8:33" s="66" customFormat="1">
      <c r="H98" s="114"/>
      <c r="N98" s="65"/>
      <c r="O98" s="65"/>
      <c r="U98" s="115"/>
      <c r="V98" s="65"/>
      <c r="W98" s="65"/>
      <c r="X98" s="65"/>
      <c r="Y98" s="65"/>
      <c r="Z98" s="65"/>
      <c r="AA98" s="65"/>
      <c r="AB98" s="65"/>
      <c r="AC98" s="65"/>
      <c r="AD98" s="65"/>
      <c r="AE98" s="65"/>
      <c r="AF98" s="65"/>
      <c r="AG98" s="65"/>
    </row>
    <row r="99" spans="8:33" s="66" customFormat="1">
      <c r="H99" s="114"/>
      <c r="N99" s="65"/>
      <c r="O99" s="65"/>
      <c r="U99" s="115"/>
      <c r="V99" s="65"/>
      <c r="W99" s="65"/>
      <c r="X99" s="65"/>
      <c r="Y99" s="65"/>
      <c r="Z99" s="65"/>
      <c r="AA99" s="65"/>
      <c r="AB99" s="65"/>
      <c r="AC99" s="65"/>
      <c r="AD99" s="65"/>
      <c r="AE99" s="65"/>
      <c r="AF99" s="65"/>
      <c r="AG99" s="65"/>
    </row>
    <row r="100" spans="8:33" s="66" customFormat="1">
      <c r="H100" s="114"/>
      <c r="N100" s="65"/>
      <c r="O100" s="65"/>
      <c r="U100" s="115"/>
      <c r="V100" s="65"/>
      <c r="W100" s="65"/>
      <c r="X100" s="65"/>
      <c r="Y100" s="65"/>
      <c r="Z100" s="65"/>
      <c r="AA100" s="65"/>
      <c r="AB100" s="65"/>
      <c r="AC100" s="65"/>
      <c r="AD100" s="65"/>
      <c r="AE100" s="65"/>
      <c r="AF100" s="65"/>
      <c r="AG100" s="65"/>
    </row>
    <row r="101" spans="8:33" s="66" customFormat="1">
      <c r="H101" s="114"/>
      <c r="N101" s="65"/>
      <c r="O101" s="65"/>
      <c r="U101" s="115"/>
      <c r="V101" s="65"/>
      <c r="W101" s="65"/>
      <c r="X101" s="65"/>
      <c r="Y101" s="65"/>
      <c r="Z101" s="65"/>
      <c r="AA101" s="65"/>
      <c r="AB101" s="65"/>
      <c r="AC101" s="65"/>
      <c r="AD101" s="65"/>
      <c r="AE101" s="65"/>
      <c r="AF101" s="65"/>
      <c r="AG101" s="65"/>
    </row>
    <row r="102" spans="8:33" s="66" customFormat="1">
      <c r="H102" s="114"/>
      <c r="N102" s="65"/>
      <c r="O102" s="65"/>
      <c r="U102" s="115"/>
      <c r="V102" s="65"/>
      <c r="W102" s="65"/>
      <c r="X102" s="65"/>
      <c r="Y102" s="65"/>
      <c r="Z102" s="65"/>
      <c r="AA102" s="65"/>
      <c r="AB102" s="65"/>
      <c r="AC102" s="65"/>
      <c r="AD102" s="65"/>
      <c r="AE102" s="65"/>
      <c r="AF102" s="65"/>
      <c r="AG102" s="65"/>
    </row>
    <row r="103" spans="8:33" s="66" customFormat="1">
      <c r="H103" s="114"/>
      <c r="N103" s="65"/>
      <c r="O103" s="65"/>
      <c r="U103" s="115"/>
      <c r="V103" s="65"/>
      <c r="W103" s="65"/>
      <c r="X103" s="65"/>
      <c r="Y103" s="65"/>
      <c r="Z103" s="65"/>
      <c r="AA103" s="65"/>
      <c r="AB103" s="65"/>
      <c r="AC103" s="65"/>
      <c r="AD103" s="65"/>
      <c r="AE103" s="65"/>
      <c r="AF103" s="65"/>
      <c r="AG103" s="65"/>
    </row>
    <row r="104" spans="8:33" s="66" customFormat="1">
      <c r="H104" s="114"/>
      <c r="N104" s="65"/>
      <c r="O104" s="65"/>
      <c r="U104" s="115"/>
      <c r="V104" s="65"/>
      <c r="W104" s="65"/>
      <c r="X104" s="65"/>
      <c r="Y104" s="65"/>
      <c r="Z104" s="65"/>
      <c r="AA104" s="65"/>
      <c r="AB104" s="65"/>
      <c r="AC104" s="65"/>
      <c r="AD104" s="65"/>
      <c r="AE104" s="65"/>
      <c r="AF104" s="65"/>
      <c r="AG104" s="65"/>
    </row>
    <row r="105" spans="8:33" s="66" customFormat="1">
      <c r="H105" s="114"/>
      <c r="N105" s="65"/>
      <c r="O105" s="65"/>
      <c r="U105" s="115"/>
      <c r="V105" s="65"/>
      <c r="W105" s="65"/>
      <c r="X105" s="65"/>
      <c r="Y105" s="65"/>
      <c r="Z105" s="65"/>
      <c r="AA105" s="65"/>
      <c r="AB105" s="65"/>
      <c r="AC105" s="65"/>
      <c r="AD105" s="65"/>
      <c r="AE105" s="65"/>
      <c r="AF105" s="65"/>
      <c r="AG105" s="65"/>
    </row>
    <row r="106" spans="8:33" s="66" customFormat="1">
      <c r="H106" s="114"/>
      <c r="N106" s="65"/>
      <c r="O106" s="65"/>
      <c r="U106" s="115"/>
      <c r="V106" s="65"/>
      <c r="W106" s="65"/>
      <c r="X106" s="65"/>
      <c r="Y106" s="65"/>
      <c r="Z106" s="65"/>
      <c r="AA106" s="65"/>
      <c r="AB106" s="65"/>
      <c r="AC106" s="65"/>
      <c r="AD106" s="65"/>
      <c r="AE106" s="65"/>
      <c r="AF106" s="65"/>
      <c r="AG106" s="65"/>
    </row>
    <row r="107" spans="8:33" s="66" customFormat="1">
      <c r="H107" s="114"/>
      <c r="N107" s="65"/>
      <c r="O107" s="65"/>
      <c r="U107" s="115"/>
      <c r="V107" s="65"/>
      <c r="W107" s="65"/>
      <c r="X107" s="65"/>
      <c r="Y107" s="65"/>
      <c r="Z107" s="65"/>
      <c r="AA107" s="65"/>
      <c r="AB107" s="65"/>
      <c r="AC107" s="65"/>
      <c r="AD107" s="65"/>
      <c r="AE107" s="65"/>
      <c r="AF107" s="65"/>
      <c r="AG107" s="65"/>
    </row>
    <row r="108" spans="8:33" s="66" customFormat="1">
      <c r="H108" s="114"/>
      <c r="N108" s="65"/>
      <c r="O108" s="65"/>
      <c r="U108" s="115"/>
      <c r="V108" s="65"/>
      <c r="W108" s="65"/>
      <c r="X108" s="65"/>
      <c r="Y108" s="65"/>
      <c r="Z108" s="65"/>
      <c r="AA108" s="65"/>
      <c r="AB108" s="65"/>
      <c r="AC108" s="65"/>
      <c r="AD108" s="65"/>
      <c r="AE108" s="65"/>
      <c r="AF108" s="65"/>
      <c r="AG108" s="65"/>
    </row>
    <row r="109" spans="8:33" s="66" customFormat="1">
      <c r="H109" s="114"/>
      <c r="N109" s="65"/>
      <c r="O109" s="65"/>
      <c r="U109" s="115"/>
      <c r="V109" s="65"/>
      <c r="W109" s="65"/>
      <c r="X109" s="65"/>
      <c r="Y109" s="65"/>
      <c r="Z109" s="65"/>
      <c r="AA109" s="65"/>
      <c r="AB109" s="65"/>
      <c r="AC109" s="65"/>
      <c r="AD109" s="65"/>
      <c r="AE109" s="65"/>
      <c r="AF109" s="65"/>
      <c r="AG109" s="65"/>
    </row>
    <row r="110" spans="8:33" s="66" customFormat="1">
      <c r="H110" s="114"/>
      <c r="N110" s="65"/>
      <c r="O110" s="65"/>
      <c r="U110" s="115"/>
      <c r="V110" s="65"/>
      <c r="W110" s="65"/>
      <c r="X110" s="65"/>
      <c r="Y110" s="65"/>
      <c r="Z110" s="65"/>
      <c r="AA110" s="65"/>
      <c r="AB110" s="65"/>
      <c r="AC110" s="65"/>
      <c r="AD110" s="65"/>
      <c r="AE110" s="65"/>
      <c r="AF110" s="65"/>
      <c r="AG110" s="65"/>
    </row>
    <row r="111" spans="8:33" s="66" customFormat="1">
      <c r="H111" s="114"/>
      <c r="N111" s="65"/>
      <c r="O111" s="65"/>
      <c r="U111" s="115"/>
      <c r="V111" s="65"/>
      <c r="W111" s="65"/>
      <c r="X111" s="65"/>
      <c r="Y111" s="65"/>
      <c r="Z111" s="65"/>
      <c r="AA111" s="65"/>
      <c r="AB111" s="65"/>
      <c r="AC111" s="65"/>
      <c r="AD111" s="65"/>
      <c r="AE111" s="65"/>
      <c r="AF111" s="65"/>
      <c r="AG111" s="65"/>
    </row>
    <row r="112" spans="8:33" s="66" customFormat="1">
      <c r="H112" s="114"/>
      <c r="N112" s="65"/>
      <c r="O112" s="65"/>
      <c r="U112" s="115"/>
      <c r="V112" s="65"/>
      <c r="W112" s="65"/>
      <c r="X112" s="65"/>
      <c r="Y112" s="65"/>
      <c r="Z112" s="65"/>
      <c r="AA112" s="65"/>
      <c r="AB112" s="65"/>
      <c r="AC112" s="65"/>
      <c r="AD112" s="65"/>
      <c r="AE112" s="65"/>
      <c r="AF112" s="65"/>
      <c r="AG112" s="65"/>
    </row>
    <row r="113" spans="8:33" s="66" customFormat="1">
      <c r="H113" s="114"/>
      <c r="N113" s="65"/>
      <c r="O113" s="65"/>
      <c r="U113" s="115"/>
      <c r="V113" s="65"/>
      <c r="W113" s="65"/>
      <c r="X113" s="65"/>
      <c r="Y113" s="65"/>
      <c r="Z113" s="65"/>
      <c r="AA113" s="65"/>
      <c r="AB113" s="65"/>
      <c r="AC113" s="65"/>
      <c r="AD113" s="65"/>
      <c r="AE113" s="65"/>
      <c r="AF113" s="65"/>
      <c r="AG113" s="65"/>
    </row>
    <row r="114" spans="8:33" s="66" customFormat="1">
      <c r="H114" s="114"/>
      <c r="N114" s="65"/>
      <c r="O114" s="65"/>
      <c r="U114" s="115"/>
      <c r="V114" s="65"/>
      <c r="W114" s="65"/>
      <c r="X114" s="65"/>
      <c r="Y114" s="65"/>
      <c r="Z114" s="65"/>
      <c r="AA114" s="65"/>
      <c r="AB114" s="65"/>
      <c r="AC114" s="65"/>
      <c r="AD114" s="65"/>
      <c r="AE114" s="65"/>
      <c r="AF114" s="65"/>
      <c r="AG114" s="65"/>
    </row>
    <row r="115" spans="8:33" s="66" customFormat="1">
      <c r="H115" s="114"/>
      <c r="N115" s="65"/>
      <c r="O115" s="65"/>
      <c r="U115" s="115"/>
      <c r="V115" s="65"/>
      <c r="W115" s="65"/>
      <c r="X115" s="65"/>
      <c r="Y115" s="65"/>
      <c r="Z115" s="65"/>
      <c r="AA115" s="65"/>
      <c r="AB115" s="65"/>
      <c r="AC115" s="65"/>
      <c r="AD115" s="65"/>
      <c r="AE115" s="65"/>
      <c r="AF115" s="65"/>
      <c r="AG115" s="65"/>
    </row>
    <row r="116" spans="8:33" s="66" customFormat="1">
      <c r="H116" s="114"/>
      <c r="N116" s="65"/>
      <c r="O116" s="65"/>
      <c r="U116" s="115"/>
      <c r="V116" s="65"/>
      <c r="W116" s="65"/>
      <c r="X116" s="65"/>
      <c r="Y116" s="65"/>
      <c r="Z116" s="65"/>
      <c r="AA116" s="65"/>
      <c r="AB116" s="65"/>
      <c r="AC116" s="65"/>
      <c r="AD116" s="65"/>
      <c r="AE116" s="65"/>
      <c r="AF116" s="65"/>
      <c r="AG116" s="65"/>
    </row>
    <row r="117" spans="8:33" s="66" customFormat="1">
      <c r="H117" s="114"/>
      <c r="N117" s="65"/>
      <c r="O117" s="65"/>
      <c r="U117" s="115"/>
      <c r="V117" s="65"/>
      <c r="W117" s="65"/>
      <c r="X117" s="65"/>
      <c r="Y117" s="65"/>
      <c r="Z117" s="65"/>
      <c r="AA117" s="65"/>
      <c r="AB117" s="65"/>
      <c r="AC117" s="65"/>
      <c r="AD117" s="65"/>
      <c r="AE117" s="65"/>
      <c r="AF117" s="65"/>
      <c r="AG117" s="65"/>
    </row>
    <row r="118" spans="8:33" s="66" customFormat="1">
      <c r="H118" s="114"/>
      <c r="N118" s="65"/>
      <c r="O118" s="65"/>
      <c r="U118" s="115"/>
      <c r="V118" s="65"/>
      <c r="W118" s="65"/>
      <c r="X118" s="65"/>
      <c r="Y118" s="65"/>
      <c r="Z118" s="65"/>
      <c r="AA118" s="65"/>
      <c r="AB118" s="65"/>
      <c r="AC118" s="65"/>
      <c r="AD118" s="65"/>
      <c r="AE118" s="65"/>
      <c r="AF118" s="65"/>
      <c r="AG118" s="65"/>
    </row>
    <row r="119" spans="8:33" s="66" customFormat="1">
      <c r="H119" s="114"/>
      <c r="N119" s="65"/>
      <c r="O119" s="65"/>
      <c r="U119" s="115"/>
      <c r="V119" s="65"/>
      <c r="W119" s="65"/>
      <c r="X119" s="65"/>
      <c r="Y119" s="65"/>
      <c r="Z119" s="65"/>
      <c r="AA119" s="65"/>
      <c r="AB119" s="65"/>
      <c r="AC119" s="65"/>
      <c r="AD119" s="65"/>
      <c r="AE119" s="65"/>
      <c r="AF119" s="65"/>
      <c r="AG119" s="65"/>
    </row>
    <row r="120" spans="8:33" s="66" customFormat="1">
      <c r="H120" s="114"/>
      <c r="N120" s="65"/>
      <c r="O120" s="65"/>
      <c r="U120" s="115"/>
      <c r="V120" s="65"/>
      <c r="W120" s="65"/>
      <c r="X120" s="65"/>
      <c r="Y120" s="65"/>
      <c r="Z120" s="65"/>
      <c r="AA120" s="65"/>
      <c r="AB120" s="65"/>
      <c r="AC120" s="65"/>
      <c r="AD120" s="65"/>
      <c r="AE120" s="65"/>
      <c r="AF120" s="65"/>
      <c r="AG120" s="65"/>
    </row>
    <row r="121" spans="8:33" s="66" customFormat="1">
      <c r="H121" s="114"/>
      <c r="N121" s="65"/>
      <c r="O121" s="65"/>
      <c r="U121" s="115"/>
      <c r="V121" s="65"/>
      <c r="W121" s="65"/>
      <c r="X121" s="65"/>
      <c r="Y121" s="65"/>
      <c r="Z121" s="65"/>
      <c r="AA121" s="65"/>
      <c r="AB121" s="65"/>
      <c r="AC121" s="65"/>
      <c r="AD121" s="65"/>
      <c r="AE121" s="65"/>
      <c r="AF121" s="65"/>
      <c r="AG121" s="65"/>
    </row>
    <row r="122" spans="8:33" s="66" customFormat="1">
      <c r="H122" s="114"/>
      <c r="N122" s="65"/>
      <c r="O122" s="65"/>
      <c r="U122" s="115"/>
      <c r="V122" s="65"/>
      <c r="W122" s="65"/>
      <c r="X122" s="65"/>
      <c r="Y122" s="65"/>
      <c r="Z122" s="65"/>
      <c r="AA122" s="65"/>
      <c r="AB122" s="65"/>
      <c r="AC122" s="65"/>
      <c r="AD122" s="65"/>
      <c r="AE122" s="65"/>
      <c r="AF122" s="65"/>
      <c r="AG122" s="65"/>
    </row>
    <row r="123" spans="8:33" s="66" customFormat="1">
      <c r="H123" s="114"/>
      <c r="N123" s="65"/>
      <c r="O123" s="65"/>
      <c r="U123" s="115"/>
      <c r="V123" s="65"/>
      <c r="W123" s="65"/>
      <c r="X123" s="65"/>
      <c r="Y123" s="65"/>
      <c r="Z123" s="65"/>
      <c r="AA123" s="65"/>
      <c r="AB123" s="65"/>
      <c r="AC123" s="65"/>
      <c r="AD123" s="65"/>
      <c r="AE123" s="65"/>
      <c r="AF123" s="65"/>
      <c r="AG123" s="65"/>
    </row>
    <row r="124" spans="8:33" s="66" customFormat="1">
      <c r="H124" s="114"/>
      <c r="N124" s="65"/>
      <c r="O124" s="65"/>
      <c r="U124" s="115"/>
      <c r="V124" s="65"/>
      <c r="W124" s="65"/>
      <c r="X124" s="65"/>
      <c r="Y124" s="65"/>
      <c r="Z124" s="65"/>
      <c r="AA124" s="65"/>
      <c r="AB124" s="65"/>
      <c r="AC124" s="65"/>
      <c r="AD124" s="65"/>
      <c r="AE124" s="65"/>
      <c r="AF124" s="65"/>
      <c r="AG124" s="65"/>
    </row>
    <row r="125" spans="8:33" s="66" customFormat="1">
      <c r="H125" s="114"/>
      <c r="N125" s="65"/>
      <c r="O125" s="65"/>
      <c r="U125" s="115"/>
      <c r="V125" s="65"/>
      <c r="W125" s="65"/>
      <c r="X125" s="65"/>
      <c r="Y125" s="65"/>
      <c r="Z125" s="65"/>
      <c r="AA125" s="65"/>
      <c r="AB125" s="65"/>
      <c r="AC125" s="65"/>
      <c r="AD125" s="65"/>
      <c r="AE125" s="65"/>
      <c r="AF125" s="65"/>
      <c r="AG125" s="65"/>
    </row>
    <row r="126" spans="8:33" s="66" customFormat="1">
      <c r="H126" s="114"/>
      <c r="N126" s="65"/>
      <c r="O126" s="65"/>
      <c r="U126" s="115"/>
      <c r="V126" s="65"/>
      <c r="W126" s="65"/>
      <c r="X126" s="65"/>
      <c r="Y126" s="65"/>
      <c r="Z126" s="65"/>
      <c r="AA126" s="65"/>
      <c r="AB126" s="65"/>
      <c r="AC126" s="65"/>
      <c r="AD126" s="65"/>
      <c r="AE126" s="65"/>
      <c r="AF126" s="65"/>
      <c r="AG126" s="65"/>
    </row>
    <row r="127" spans="8:33" s="66" customFormat="1">
      <c r="H127" s="114"/>
      <c r="N127" s="65"/>
      <c r="O127" s="65"/>
      <c r="U127" s="115"/>
      <c r="V127" s="65"/>
      <c r="W127" s="65"/>
      <c r="X127" s="65"/>
      <c r="Y127" s="65"/>
      <c r="Z127" s="65"/>
      <c r="AA127" s="65"/>
      <c r="AB127" s="65"/>
      <c r="AC127" s="65"/>
      <c r="AD127" s="65"/>
      <c r="AE127" s="65"/>
      <c r="AF127" s="65"/>
      <c r="AG127" s="65"/>
    </row>
    <row r="128" spans="8:33" s="66" customFormat="1">
      <c r="H128" s="114"/>
      <c r="N128" s="65"/>
      <c r="O128" s="65"/>
      <c r="U128" s="115"/>
      <c r="V128" s="65"/>
      <c r="W128" s="65"/>
      <c r="X128" s="65"/>
      <c r="Y128" s="65"/>
      <c r="Z128" s="65"/>
      <c r="AA128" s="65"/>
      <c r="AB128" s="65"/>
      <c r="AC128" s="65"/>
      <c r="AD128" s="65"/>
      <c r="AE128" s="65"/>
      <c r="AF128" s="65"/>
      <c r="AG128" s="65"/>
    </row>
    <row r="129" spans="8:33" s="66" customFormat="1">
      <c r="H129" s="114"/>
      <c r="N129" s="65"/>
      <c r="O129" s="65"/>
      <c r="U129" s="115"/>
      <c r="V129" s="65"/>
      <c r="W129" s="65"/>
      <c r="X129" s="65"/>
      <c r="Y129" s="65"/>
      <c r="Z129" s="65"/>
      <c r="AA129" s="65"/>
      <c r="AB129" s="65"/>
      <c r="AC129" s="65"/>
      <c r="AD129" s="65"/>
      <c r="AE129" s="65"/>
      <c r="AF129" s="65"/>
      <c r="AG129" s="65"/>
    </row>
    <row r="130" spans="8:33" s="66" customFormat="1">
      <c r="H130" s="114"/>
      <c r="N130" s="65"/>
      <c r="O130" s="65"/>
      <c r="U130" s="115"/>
      <c r="V130" s="65"/>
      <c r="W130" s="65"/>
      <c r="X130" s="65"/>
      <c r="Y130" s="65"/>
      <c r="Z130" s="65"/>
      <c r="AA130" s="65"/>
      <c r="AB130" s="65"/>
      <c r="AC130" s="65"/>
      <c r="AD130" s="65"/>
      <c r="AE130" s="65"/>
      <c r="AF130" s="65"/>
      <c r="AG130" s="65"/>
    </row>
    <row r="131" spans="8:33" s="66" customFormat="1">
      <c r="H131" s="114"/>
      <c r="N131" s="65"/>
      <c r="O131" s="65"/>
      <c r="U131" s="115"/>
      <c r="V131" s="65"/>
      <c r="W131" s="65"/>
      <c r="X131" s="65"/>
      <c r="Y131" s="65"/>
      <c r="Z131" s="65"/>
      <c r="AA131" s="65"/>
      <c r="AB131" s="65"/>
      <c r="AC131" s="65"/>
      <c r="AD131" s="65"/>
      <c r="AE131" s="65"/>
      <c r="AF131" s="65"/>
      <c r="AG131" s="65"/>
    </row>
    <row r="132" spans="8:33" s="66" customFormat="1">
      <c r="H132" s="114"/>
      <c r="N132" s="65"/>
      <c r="O132" s="65"/>
      <c r="U132" s="115"/>
      <c r="V132" s="65"/>
      <c r="W132" s="65"/>
      <c r="X132" s="65"/>
      <c r="Y132" s="65"/>
      <c r="Z132" s="65"/>
      <c r="AA132" s="65"/>
      <c r="AB132" s="65"/>
      <c r="AC132" s="65"/>
      <c r="AD132" s="65"/>
      <c r="AE132" s="65"/>
      <c r="AF132" s="65"/>
      <c r="AG132" s="65"/>
    </row>
    <row r="133" spans="8:33" s="66" customFormat="1">
      <c r="H133" s="114"/>
      <c r="N133" s="65"/>
      <c r="O133" s="65"/>
      <c r="U133" s="115"/>
      <c r="V133" s="65"/>
      <c r="W133" s="65"/>
      <c r="X133" s="65"/>
      <c r="Y133" s="65"/>
      <c r="Z133" s="65"/>
      <c r="AA133" s="65"/>
      <c r="AB133" s="65"/>
      <c r="AC133" s="65"/>
      <c r="AD133" s="65"/>
      <c r="AE133" s="65"/>
      <c r="AF133" s="65"/>
      <c r="AG133" s="65"/>
    </row>
    <row r="134" spans="8:33" s="66" customFormat="1">
      <c r="H134" s="114"/>
      <c r="N134" s="65"/>
      <c r="O134" s="65"/>
      <c r="U134" s="115"/>
      <c r="V134" s="65"/>
      <c r="W134" s="65"/>
      <c r="X134" s="65"/>
      <c r="Y134" s="65"/>
      <c r="Z134" s="65"/>
      <c r="AA134" s="65"/>
      <c r="AB134" s="65"/>
      <c r="AC134" s="65"/>
      <c r="AD134" s="65"/>
      <c r="AE134" s="65"/>
      <c r="AF134" s="65"/>
      <c r="AG134" s="65"/>
    </row>
    <row r="135" spans="8:33" s="66" customFormat="1">
      <c r="H135" s="114"/>
      <c r="N135" s="65"/>
      <c r="O135" s="65"/>
      <c r="U135" s="115"/>
      <c r="V135" s="65"/>
      <c r="W135" s="65"/>
      <c r="X135" s="65"/>
      <c r="Y135" s="65"/>
      <c r="Z135" s="65"/>
      <c r="AA135" s="65"/>
      <c r="AB135" s="65"/>
      <c r="AC135" s="65"/>
      <c r="AD135" s="65"/>
      <c r="AE135" s="65"/>
      <c r="AF135" s="65"/>
      <c r="AG135" s="65"/>
    </row>
    <row r="136" spans="8:33" s="66" customFormat="1">
      <c r="H136" s="114"/>
      <c r="N136" s="65"/>
      <c r="O136" s="65"/>
      <c r="U136" s="115"/>
      <c r="V136" s="65"/>
      <c r="W136" s="65"/>
      <c r="X136" s="65"/>
      <c r="Y136" s="65"/>
      <c r="Z136" s="65"/>
      <c r="AA136" s="65"/>
      <c r="AB136" s="65"/>
      <c r="AC136" s="65"/>
      <c r="AD136" s="65"/>
      <c r="AE136" s="65"/>
      <c r="AF136" s="65"/>
      <c r="AG136" s="65"/>
    </row>
    <row r="137" spans="8:33" s="66" customFormat="1">
      <c r="H137" s="114"/>
      <c r="N137" s="65"/>
      <c r="O137" s="65"/>
      <c r="U137" s="115"/>
      <c r="V137" s="65"/>
      <c r="W137" s="65"/>
      <c r="X137" s="65"/>
      <c r="Y137" s="65"/>
      <c r="Z137" s="65"/>
      <c r="AA137" s="65"/>
      <c r="AB137" s="65"/>
      <c r="AC137" s="65"/>
      <c r="AD137" s="65"/>
      <c r="AE137" s="65"/>
      <c r="AF137" s="65"/>
      <c r="AG137" s="65"/>
    </row>
    <row r="138" spans="8:33" s="66" customFormat="1">
      <c r="H138" s="114"/>
      <c r="N138" s="65"/>
      <c r="O138" s="65"/>
      <c r="U138" s="115"/>
      <c r="V138" s="65"/>
      <c r="W138" s="65"/>
      <c r="X138" s="65"/>
      <c r="Y138" s="65"/>
      <c r="Z138" s="65"/>
      <c r="AA138" s="65"/>
      <c r="AB138" s="65"/>
      <c r="AC138" s="65"/>
      <c r="AD138" s="65"/>
      <c r="AE138" s="65"/>
      <c r="AF138" s="65"/>
      <c r="AG138" s="65"/>
    </row>
    <row r="139" spans="8:33" s="66" customFormat="1">
      <c r="H139" s="114"/>
      <c r="N139" s="65"/>
      <c r="O139" s="65"/>
      <c r="U139" s="115"/>
      <c r="V139" s="65"/>
      <c r="W139" s="65"/>
      <c r="X139" s="65"/>
      <c r="Y139" s="65"/>
      <c r="Z139" s="65"/>
      <c r="AA139" s="65"/>
      <c r="AB139" s="65"/>
      <c r="AC139" s="65"/>
      <c r="AD139" s="65"/>
      <c r="AE139" s="65"/>
      <c r="AF139" s="65"/>
      <c r="AG139" s="65"/>
    </row>
    <row r="140" spans="8:33" s="66" customFormat="1">
      <c r="H140" s="114"/>
      <c r="N140" s="65"/>
      <c r="O140" s="65"/>
      <c r="U140" s="115"/>
      <c r="V140" s="65"/>
      <c r="W140" s="65"/>
      <c r="X140" s="65"/>
      <c r="Y140" s="65"/>
      <c r="Z140" s="65"/>
      <c r="AA140" s="65"/>
      <c r="AB140" s="65"/>
      <c r="AC140" s="65"/>
      <c r="AD140" s="65"/>
      <c r="AE140" s="65"/>
      <c r="AF140" s="65"/>
      <c r="AG140" s="65"/>
    </row>
    <row r="141" spans="8:33" s="66" customFormat="1">
      <c r="H141" s="114"/>
      <c r="N141" s="65"/>
      <c r="O141" s="65"/>
      <c r="U141" s="115"/>
      <c r="V141" s="65"/>
      <c r="W141" s="65"/>
      <c r="X141" s="65"/>
      <c r="Y141" s="65"/>
      <c r="Z141" s="65"/>
      <c r="AA141" s="65"/>
      <c r="AB141" s="65"/>
      <c r="AC141" s="65"/>
      <c r="AD141" s="65"/>
      <c r="AE141" s="65"/>
      <c r="AF141" s="65"/>
      <c r="AG141" s="65"/>
    </row>
    <row r="142" spans="8:33" s="66" customFormat="1">
      <c r="H142" s="114"/>
      <c r="N142" s="65"/>
      <c r="O142" s="65"/>
      <c r="U142" s="115"/>
      <c r="V142" s="65"/>
      <c r="W142" s="65"/>
      <c r="X142" s="65"/>
      <c r="Y142" s="65"/>
      <c r="Z142" s="65"/>
      <c r="AA142" s="65"/>
      <c r="AB142" s="65"/>
      <c r="AC142" s="65"/>
      <c r="AD142" s="65"/>
      <c r="AE142" s="65"/>
      <c r="AF142" s="65"/>
      <c r="AG142" s="65"/>
    </row>
    <row r="143" spans="8:33" s="66" customFormat="1">
      <c r="H143" s="114"/>
      <c r="N143" s="65"/>
      <c r="O143" s="65"/>
      <c r="U143" s="115"/>
      <c r="V143" s="65"/>
      <c r="W143" s="65"/>
      <c r="X143" s="65"/>
      <c r="Y143" s="65"/>
      <c r="Z143" s="65"/>
      <c r="AA143" s="65"/>
      <c r="AB143" s="65"/>
      <c r="AC143" s="65"/>
      <c r="AD143" s="65"/>
      <c r="AE143" s="65"/>
      <c r="AF143" s="65"/>
      <c r="AG143" s="65"/>
    </row>
    <row r="144" spans="8:33" s="66" customFormat="1">
      <c r="H144" s="114"/>
      <c r="N144" s="65"/>
      <c r="O144" s="65"/>
      <c r="U144" s="115"/>
      <c r="V144" s="65"/>
      <c r="W144" s="65"/>
      <c r="X144" s="65"/>
      <c r="Y144" s="65"/>
      <c r="Z144" s="65"/>
      <c r="AA144" s="65"/>
      <c r="AB144" s="65"/>
      <c r="AC144" s="65"/>
      <c r="AD144" s="65"/>
      <c r="AE144" s="65"/>
      <c r="AF144" s="65"/>
      <c r="AG144" s="65"/>
    </row>
    <row r="145" spans="8:33" s="66" customFormat="1">
      <c r="H145" s="114"/>
      <c r="N145" s="65"/>
      <c r="O145" s="65"/>
      <c r="U145" s="115"/>
      <c r="V145" s="65"/>
      <c r="W145" s="65"/>
      <c r="X145" s="65"/>
      <c r="Y145" s="65"/>
      <c r="Z145" s="65"/>
      <c r="AA145" s="65"/>
      <c r="AB145" s="65"/>
      <c r="AC145" s="65"/>
      <c r="AD145" s="65"/>
      <c r="AE145" s="65"/>
      <c r="AF145" s="65"/>
      <c r="AG145" s="65"/>
    </row>
    <row r="146" spans="8:33" s="66" customFormat="1">
      <c r="H146" s="114"/>
      <c r="N146" s="65"/>
      <c r="O146" s="65"/>
      <c r="U146" s="115"/>
      <c r="V146" s="65"/>
      <c r="W146" s="65"/>
      <c r="X146" s="65"/>
      <c r="Y146" s="65"/>
      <c r="Z146" s="65"/>
      <c r="AA146" s="65"/>
      <c r="AB146" s="65"/>
      <c r="AC146" s="65"/>
      <c r="AD146" s="65"/>
      <c r="AE146" s="65"/>
      <c r="AF146" s="65"/>
      <c r="AG146" s="65"/>
    </row>
    <row r="147" spans="8:33" s="66" customFormat="1">
      <c r="H147" s="114"/>
      <c r="N147" s="65"/>
      <c r="O147" s="65"/>
      <c r="U147" s="115"/>
      <c r="V147" s="65"/>
      <c r="W147" s="65"/>
      <c r="X147" s="65"/>
      <c r="Y147" s="65"/>
      <c r="Z147" s="65"/>
      <c r="AA147" s="65"/>
      <c r="AB147" s="65"/>
      <c r="AC147" s="65"/>
      <c r="AD147" s="65"/>
      <c r="AE147" s="65"/>
      <c r="AF147" s="65"/>
      <c r="AG147" s="65"/>
    </row>
    <row r="148" spans="8:33" s="66" customFormat="1">
      <c r="H148" s="114"/>
      <c r="N148" s="65"/>
      <c r="O148" s="65"/>
      <c r="U148" s="115"/>
      <c r="V148" s="65"/>
      <c r="W148" s="65"/>
      <c r="X148" s="65"/>
      <c r="Y148" s="65"/>
      <c r="Z148" s="65"/>
      <c r="AA148" s="65"/>
      <c r="AB148" s="65"/>
      <c r="AC148" s="65"/>
      <c r="AD148" s="65"/>
      <c r="AE148" s="65"/>
      <c r="AF148" s="65"/>
      <c r="AG148" s="65"/>
    </row>
    <row r="149" spans="8:33" s="66" customFormat="1">
      <c r="H149" s="114"/>
      <c r="N149" s="65"/>
      <c r="O149" s="65"/>
      <c r="U149" s="115"/>
      <c r="V149" s="65"/>
      <c r="W149" s="65"/>
      <c r="X149" s="65"/>
      <c r="Y149" s="65"/>
      <c r="Z149" s="65"/>
      <c r="AA149" s="65"/>
      <c r="AB149" s="65"/>
      <c r="AC149" s="65"/>
      <c r="AD149" s="65"/>
      <c r="AE149" s="65"/>
      <c r="AF149" s="65"/>
      <c r="AG149" s="65"/>
    </row>
    <row r="150" spans="8:33" s="66" customFormat="1">
      <c r="H150" s="114"/>
      <c r="N150" s="65"/>
      <c r="O150" s="65"/>
      <c r="U150" s="115"/>
      <c r="V150" s="65"/>
      <c r="W150" s="65"/>
      <c r="X150" s="65"/>
      <c r="Y150" s="65"/>
      <c r="Z150" s="65"/>
      <c r="AA150" s="65"/>
      <c r="AB150" s="65"/>
      <c r="AC150" s="65"/>
      <c r="AD150" s="65"/>
      <c r="AE150" s="65"/>
      <c r="AF150" s="65"/>
      <c r="AG150" s="65"/>
    </row>
    <row r="151" spans="8:33" s="66" customFormat="1">
      <c r="H151" s="114"/>
      <c r="N151" s="65"/>
      <c r="O151" s="65"/>
      <c r="U151" s="115"/>
      <c r="V151" s="65"/>
      <c r="W151" s="65"/>
      <c r="X151" s="65"/>
      <c r="Y151" s="65"/>
      <c r="Z151" s="65"/>
      <c r="AA151" s="65"/>
      <c r="AB151" s="65"/>
      <c r="AC151" s="65"/>
      <c r="AD151" s="65"/>
      <c r="AE151" s="65"/>
      <c r="AF151" s="65"/>
      <c r="AG151" s="65"/>
    </row>
    <row r="152" spans="8:33" s="66" customFormat="1">
      <c r="H152" s="114"/>
      <c r="N152" s="65"/>
      <c r="O152" s="65"/>
      <c r="U152" s="115"/>
      <c r="V152" s="65"/>
      <c r="W152" s="65"/>
      <c r="X152" s="65"/>
      <c r="Y152" s="65"/>
      <c r="Z152" s="65"/>
      <c r="AA152" s="65"/>
      <c r="AB152" s="65"/>
      <c r="AC152" s="65"/>
      <c r="AD152" s="65"/>
      <c r="AE152" s="65"/>
      <c r="AF152" s="65"/>
      <c r="AG152" s="65"/>
    </row>
    <row r="153" spans="8:33" s="66" customFormat="1">
      <c r="H153" s="114"/>
      <c r="N153" s="65"/>
      <c r="O153" s="65"/>
      <c r="U153" s="115"/>
      <c r="V153" s="65"/>
      <c r="W153" s="65"/>
      <c r="X153" s="65"/>
      <c r="Y153" s="65"/>
      <c r="Z153" s="65"/>
      <c r="AA153" s="65"/>
      <c r="AB153" s="65"/>
      <c r="AC153" s="65"/>
      <c r="AD153" s="65"/>
      <c r="AE153" s="65"/>
      <c r="AF153" s="65"/>
      <c r="AG153" s="65"/>
    </row>
    <row r="154" spans="8:33" s="66" customFormat="1">
      <c r="H154" s="114"/>
      <c r="N154" s="65"/>
      <c r="O154" s="65"/>
      <c r="U154" s="115"/>
      <c r="V154" s="65"/>
      <c r="W154" s="65"/>
      <c r="X154" s="65"/>
      <c r="Y154" s="65"/>
      <c r="Z154" s="65"/>
      <c r="AA154" s="65"/>
      <c r="AB154" s="65"/>
      <c r="AC154" s="65"/>
      <c r="AD154" s="65"/>
      <c r="AE154" s="65"/>
      <c r="AF154" s="65"/>
      <c r="AG154" s="65"/>
    </row>
    <row r="155" spans="8:33" s="66" customFormat="1">
      <c r="H155" s="114"/>
      <c r="N155" s="65"/>
      <c r="O155" s="65"/>
      <c r="U155" s="115"/>
      <c r="V155" s="65"/>
      <c r="W155" s="65"/>
      <c r="X155" s="65"/>
      <c r="Y155" s="65"/>
      <c r="Z155" s="65"/>
      <c r="AA155" s="65"/>
      <c r="AB155" s="65"/>
      <c r="AC155" s="65"/>
      <c r="AD155" s="65"/>
      <c r="AE155" s="65"/>
      <c r="AF155" s="65"/>
      <c r="AG155" s="65"/>
    </row>
    <row r="156" spans="8:33" s="66" customFormat="1">
      <c r="H156" s="114"/>
      <c r="N156" s="65"/>
      <c r="O156" s="65"/>
      <c r="U156" s="115"/>
      <c r="V156" s="65"/>
      <c r="W156" s="65"/>
      <c r="X156" s="65"/>
      <c r="Y156" s="65"/>
      <c r="Z156" s="65"/>
      <c r="AA156" s="65"/>
      <c r="AB156" s="65"/>
      <c r="AC156" s="65"/>
      <c r="AD156" s="65"/>
      <c r="AE156" s="65"/>
      <c r="AF156" s="65"/>
      <c r="AG156" s="65"/>
    </row>
    <row r="157" spans="8:33" s="66" customFormat="1">
      <c r="H157" s="114"/>
      <c r="N157" s="65"/>
      <c r="O157" s="65"/>
      <c r="U157" s="115"/>
      <c r="V157" s="65"/>
      <c r="W157" s="65"/>
      <c r="X157" s="65"/>
      <c r="Y157" s="65"/>
      <c r="Z157" s="65"/>
      <c r="AA157" s="65"/>
      <c r="AB157" s="65"/>
      <c r="AC157" s="65"/>
      <c r="AD157" s="65"/>
      <c r="AE157" s="65"/>
      <c r="AF157" s="65"/>
      <c r="AG157" s="65"/>
    </row>
    <row r="158" spans="8:33" s="66" customFormat="1">
      <c r="H158" s="114"/>
      <c r="N158" s="65"/>
      <c r="O158" s="65"/>
      <c r="U158" s="115"/>
      <c r="V158" s="65"/>
      <c r="W158" s="65"/>
      <c r="X158" s="65"/>
      <c r="Y158" s="65"/>
      <c r="Z158" s="65"/>
      <c r="AA158" s="65"/>
      <c r="AB158" s="65"/>
      <c r="AC158" s="65"/>
      <c r="AD158" s="65"/>
      <c r="AE158" s="65"/>
      <c r="AF158" s="65"/>
      <c r="AG158" s="65"/>
    </row>
    <row r="159" spans="8:33" s="66" customFormat="1">
      <c r="H159" s="114"/>
      <c r="N159" s="65"/>
      <c r="O159" s="65"/>
      <c r="U159" s="115"/>
      <c r="V159" s="65"/>
      <c r="W159" s="65"/>
      <c r="X159" s="65"/>
      <c r="Y159" s="65"/>
      <c r="Z159" s="65"/>
      <c r="AA159" s="65"/>
      <c r="AB159" s="65"/>
      <c r="AC159" s="65"/>
      <c r="AD159" s="65"/>
      <c r="AE159" s="65"/>
      <c r="AF159" s="65"/>
      <c r="AG159" s="65"/>
    </row>
    <row r="160" spans="8:33" s="66" customFormat="1">
      <c r="H160" s="114"/>
      <c r="N160" s="65"/>
      <c r="O160" s="65"/>
      <c r="U160" s="115"/>
      <c r="V160" s="65"/>
      <c r="W160" s="65"/>
      <c r="X160" s="65"/>
      <c r="Y160" s="65"/>
      <c r="Z160" s="65"/>
      <c r="AA160" s="65"/>
      <c r="AB160" s="65"/>
      <c r="AC160" s="65"/>
      <c r="AD160" s="65"/>
      <c r="AE160" s="65"/>
      <c r="AF160" s="65"/>
      <c r="AG160" s="65"/>
    </row>
    <row r="161" spans="8:33" s="66" customFormat="1">
      <c r="H161" s="114"/>
      <c r="N161" s="65"/>
      <c r="O161" s="65"/>
      <c r="U161" s="115"/>
      <c r="V161" s="65"/>
      <c r="W161" s="65"/>
      <c r="X161" s="65"/>
      <c r="Y161" s="65"/>
      <c r="Z161" s="65"/>
      <c r="AA161" s="65"/>
      <c r="AB161" s="65"/>
      <c r="AC161" s="65"/>
      <c r="AD161" s="65"/>
      <c r="AE161" s="65"/>
      <c r="AF161" s="65"/>
      <c r="AG161" s="65"/>
    </row>
    <row r="162" spans="8:33" s="66" customFormat="1">
      <c r="H162" s="114"/>
      <c r="N162" s="65"/>
      <c r="O162" s="65"/>
      <c r="U162" s="115"/>
      <c r="V162" s="65"/>
      <c r="W162" s="65"/>
      <c r="X162" s="65"/>
      <c r="Y162" s="65"/>
      <c r="Z162" s="65"/>
      <c r="AA162" s="65"/>
      <c r="AB162" s="65"/>
      <c r="AC162" s="65"/>
      <c r="AD162" s="65"/>
      <c r="AE162" s="65"/>
      <c r="AF162" s="65"/>
      <c r="AG162" s="65"/>
    </row>
    <row r="163" spans="8:33" s="66" customFormat="1">
      <c r="H163" s="114"/>
      <c r="N163" s="65"/>
      <c r="O163" s="65"/>
      <c r="U163" s="115"/>
      <c r="V163" s="65"/>
      <c r="W163" s="65"/>
      <c r="X163" s="65"/>
      <c r="Y163" s="65"/>
      <c r="Z163" s="65"/>
      <c r="AA163" s="65"/>
      <c r="AB163" s="65"/>
      <c r="AC163" s="65"/>
      <c r="AD163" s="65"/>
      <c r="AE163" s="65"/>
      <c r="AF163" s="65"/>
      <c r="AG163" s="65"/>
    </row>
    <row r="164" spans="8:33" s="66" customFormat="1">
      <c r="H164" s="114"/>
      <c r="N164" s="65"/>
      <c r="O164" s="65"/>
      <c r="U164" s="115"/>
      <c r="V164" s="65"/>
      <c r="W164" s="65"/>
      <c r="X164" s="65"/>
      <c r="Y164" s="65"/>
      <c r="Z164" s="65"/>
      <c r="AA164" s="65"/>
      <c r="AB164" s="65"/>
      <c r="AC164" s="65"/>
      <c r="AD164" s="65"/>
      <c r="AE164" s="65"/>
      <c r="AF164" s="65"/>
      <c r="AG164" s="65"/>
    </row>
    <row r="165" spans="8:33" s="66" customFormat="1">
      <c r="H165" s="114"/>
      <c r="N165" s="65"/>
      <c r="O165" s="65"/>
      <c r="U165" s="115"/>
      <c r="V165" s="65"/>
      <c r="W165" s="65"/>
      <c r="X165" s="65"/>
      <c r="Y165" s="65"/>
      <c r="Z165" s="65"/>
      <c r="AA165" s="65"/>
      <c r="AB165" s="65"/>
      <c r="AC165" s="65"/>
      <c r="AD165" s="65"/>
      <c r="AE165" s="65"/>
      <c r="AF165" s="65"/>
      <c r="AG165" s="65"/>
    </row>
    <row r="166" spans="8:33" s="66" customFormat="1">
      <c r="H166" s="114"/>
      <c r="N166" s="65"/>
      <c r="O166" s="65"/>
      <c r="U166" s="115"/>
      <c r="V166" s="65"/>
      <c r="W166" s="65"/>
      <c r="X166" s="65"/>
      <c r="Y166" s="65"/>
      <c r="Z166" s="65"/>
      <c r="AA166" s="65"/>
      <c r="AB166" s="65"/>
      <c r="AC166" s="65"/>
      <c r="AD166" s="65"/>
      <c r="AE166" s="65"/>
      <c r="AF166" s="65"/>
      <c r="AG166" s="65"/>
    </row>
    <row r="167" spans="8:33" s="66" customFormat="1">
      <c r="H167" s="114"/>
      <c r="N167" s="65"/>
      <c r="O167" s="65"/>
      <c r="U167" s="115"/>
      <c r="V167" s="65"/>
      <c r="W167" s="65"/>
      <c r="X167" s="65"/>
      <c r="Y167" s="65"/>
      <c r="Z167" s="65"/>
      <c r="AA167" s="65"/>
      <c r="AB167" s="65"/>
      <c r="AC167" s="65"/>
      <c r="AD167" s="65"/>
      <c r="AE167" s="65"/>
      <c r="AF167" s="65"/>
      <c r="AG167" s="65"/>
    </row>
    <row r="168" spans="8:33" s="66" customFormat="1">
      <c r="H168" s="114"/>
      <c r="N168" s="65"/>
      <c r="O168" s="65"/>
      <c r="U168" s="115"/>
      <c r="V168" s="65"/>
      <c r="W168" s="65"/>
      <c r="X168" s="65"/>
      <c r="Y168" s="65"/>
      <c r="Z168" s="65"/>
      <c r="AA168" s="65"/>
      <c r="AB168" s="65"/>
      <c r="AC168" s="65"/>
      <c r="AD168" s="65"/>
      <c r="AE168" s="65"/>
      <c r="AF168" s="65"/>
      <c r="AG168" s="65"/>
    </row>
    <row r="169" spans="8:33" s="66" customFormat="1">
      <c r="H169" s="114"/>
      <c r="N169" s="65"/>
      <c r="O169" s="65"/>
      <c r="U169" s="115"/>
      <c r="V169" s="65"/>
      <c r="W169" s="65"/>
      <c r="X169" s="65"/>
      <c r="Y169" s="65"/>
      <c r="Z169" s="65"/>
      <c r="AA169" s="65"/>
      <c r="AB169" s="65"/>
      <c r="AC169" s="65"/>
      <c r="AD169" s="65"/>
      <c r="AE169" s="65"/>
      <c r="AF169" s="65"/>
      <c r="AG169" s="65"/>
    </row>
    <row r="170" spans="8:33" s="66" customFormat="1">
      <c r="H170" s="114"/>
      <c r="N170" s="65"/>
      <c r="O170" s="65"/>
      <c r="U170" s="115"/>
      <c r="V170" s="65"/>
      <c r="W170" s="65"/>
      <c r="X170" s="65"/>
      <c r="Y170" s="65"/>
      <c r="Z170" s="65"/>
      <c r="AA170" s="65"/>
      <c r="AB170" s="65"/>
      <c r="AC170" s="65"/>
      <c r="AD170" s="65"/>
      <c r="AE170" s="65"/>
      <c r="AF170" s="65"/>
      <c r="AG170" s="65"/>
    </row>
    <row r="171" spans="8:33" s="66" customFormat="1">
      <c r="H171" s="114"/>
      <c r="N171" s="65"/>
      <c r="O171" s="65"/>
      <c r="U171" s="115"/>
      <c r="V171" s="65"/>
      <c r="W171" s="65"/>
      <c r="X171" s="65"/>
      <c r="Y171" s="65"/>
      <c r="Z171" s="65"/>
      <c r="AA171" s="65"/>
      <c r="AB171" s="65"/>
      <c r="AC171" s="65"/>
      <c r="AD171" s="65"/>
      <c r="AE171" s="65"/>
      <c r="AF171" s="65"/>
      <c r="AG171" s="65"/>
    </row>
    <row r="172" spans="8:33" s="66" customFormat="1">
      <c r="H172" s="114"/>
      <c r="N172" s="65"/>
      <c r="O172" s="65"/>
      <c r="U172" s="115"/>
      <c r="V172" s="65"/>
      <c r="W172" s="65"/>
      <c r="X172" s="65"/>
      <c r="Y172" s="65"/>
      <c r="Z172" s="65"/>
      <c r="AA172" s="65"/>
      <c r="AB172" s="65"/>
      <c r="AC172" s="65"/>
      <c r="AD172" s="65"/>
      <c r="AE172" s="65"/>
      <c r="AF172" s="65"/>
      <c r="AG172" s="65"/>
    </row>
    <row r="173" spans="8:33" s="66" customFormat="1">
      <c r="H173" s="114"/>
      <c r="N173" s="65"/>
      <c r="O173" s="65"/>
      <c r="U173" s="115"/>
      <c r="V173" s="65"/>
      <c r="W173" s="65"/>
      <c r="X173" s="65"/>
      <c r="Y173" s="65"/>
      <c r="Z173" s="65"/>
      <c r="AA173" s="65"/>
      <c r="AB173" s="65"/>
      <c r="AC173" s="65"/>
      <c r="AD173" s="65"/>
      <c r="AE173" s="65"/>
      <c r="AF173" s="65"/>
      <c r="AG173" s="65"/>
    </row>
    <row r="174" spans="8:33" s="66" customFormat="1">
      <c r="H174" s="114"/>
      <c r="N174" s="65"/>
      <c r="O174" s="65"/>
      <c r="U174" s="115"/>
      <c r="V174" s="65"/>
      <c r="W174" s="65"/>
      <c r="X174" s="65"/>
      <c r="Y174" s="65"/>
      <c r="Z174" s="65"/>
      <c r="AA174" s="65"/>
      <c r="AB174" s="65"/>
      <c r="AC174" s="65"/>
      <c r="AD174" s="65"/>
      <c r="AE174" s="65"/>
      <c r="AF174" s="65"/>
      <c r="AG174" s="65"/>
    </row>
    <row r="175" spans="8:33" s="66" customFormat="1">
      <c r="H175" s="114"/>
      <c r="N175" s="65"/>
      <c r="O175" s="65"/>
      <c r="U175" s="115"/>
      <c r="V175" s="65"/>
      <c r="W175" s="65"/>
      <c r="X175" s="65"/>
      <c r="Y175" s="65"/>
      <c r="Z175" s="65"/>
      <c r="AA175" s="65"/>
      <c r="AB175" s="65"/>
      <c r="AC175" s="65"/>
      <c r="AD175" s="65"/>
      <c r="AE175" s="65"/>
      <c r="AF175" s="65"/>
      <c r="AG175" s="65"/>
    </row>
    <row r="176" spans="8:33" s="66" customFormat="1">
      <c r="H176" s="114"/>
      <c r="N176" s="65"/>
      <c r="O176" s="65"/>
      <c r="U176" s="115"/>
      <c r="V176" s="65"/>
      <c r="W176" s="65"/>
      <c r="X176" s="65"/>
      <c r="Y176" s="65"/>
      <c r="Z176" s="65"/>
      <c r="AA176" s="65"/>
      <c r="AB176" s="65"/>
      <c r="AC176" s="65"/>
      <c r="AD176" s="65"/>
      <c r="AE176" s="65"/>
      <c r="AF176" s="65"/>
      <c r="AG176" s="65"/>
    </row>
    <row r="177" spans="8:33" s="66" customFormat="1">
      <c r="H177" s="114"/>
      <c r="N177" s="65"/>
      <c r="O177" s="65"/>
      <c r="U177" s="115"/>
      <c r="V177" s="65"/>
      <c r="W177" s="65"/>
      <c r="X177" s="65"/>
      <c r="Y177" s="65"/>
      <c r="Z177" s="65"/>
      <c r="AA177" s="65"/>
      <c r="AB177" s="65"/>
      <c r="AC177" s="65"/>
      <c r="AD177" s="65"/>
      <c r="AE177" s="65"/>
      <c r="AF177" s="65"/>
      <c r="AG177" s="65"/>
    </row>
    <row r="178" spans="8:33" s="66" customFormat="1">
      <c r="H178" s="114"/>
      <c r="N178" s="65"/>
      <c r="O178" s="65"/>
      <c r="U178" s="115"/>
      <c r="V178" s="65"/>
      <c r="W178" s="65"/>
      <c r="X178" s="65"/>
      <c r="Y178" s="65"/>
      <c r="Z178" s="65"/>
      <c r="AA178" s="65"/>
      <c r="AB178" s="65"/>
      <c r="AC178" s="65"/>
      <c r="AD178" s="65"/>
      <c r="AE178" s="65"/>
      <c r="AF178" s="65"/>
      <c r="AG178" s="65"/>
    </row>
    <row r="179" spans="8:33" s="66" customFormat="1">
      <c r="H179" s="114"/>
      <c r="N179" s="65"/>
      <c r="O179" s="65"/>
      <c r="U179" s="115"/>
      <c r="V179" s="65"/>
      <c r="W179" s="65"/>
      <c r="X179" s="65"/>
      <c r="Y179" s="65"/>
      <c r="Z179" s="65"/>
      <c r="AA179" s="65"/>
      <c r="AB179" s="65"/>
      <c r="AC179" s="65"/>
      <c r="AD179" s="65"/>
      <c r="AE179" s="65"/>
      <c r="AF179" s="65"/>
      <c r="AG179" s="65"/>
    </row>
    <row r="180" spans="8:33" s="66" customFormat="1">
      <c r="H180" s="114"/>
      <c r="N180" s="65"/>
      <c r="O180" s="65"/>
      <c r="U180" s="115"/>
      <c r="V180" s="65"/>
      <c r="W180" s="65"/>
      <c r="X180" s="65"/>
      <c r="Y180" s="65"/>
      <c r="Z180" s="65"/>
      <c r="AA180" s="65"/>
      <c r="AB180" s="65"/>
      <c r="AC180" s="65"/>
      <c r="AD180" s="65"/>
      <c r="AE180" s="65"/>
      <c r="AF180" s="65"/>
      <c r="AG180" s="65"/>
    </row>
    <row r="181" spans="8:33" s="66" customFormat="1">
      <c r="H181" s="114"/>
      <c r="N181" s="65"/>
      <c r="O181" s="65"/>
      <c r="U181" s="115"/>
      <c r="V181" s="65"/>
      <c r="W181" s="65"/>
      <c r="X181" s="65"/>
      <c r="Y181" s="65"/>
      <c r="Z181" s="65"/>
      <c r="AA181" s="65"/>
      <c r="AB181" s="65"/>
      <c r="AC181" s="65"/>
      <c r="AD181" s="65"/>
      <c r="AE181" s="65"/>
      <c r="AF181" s="65"/>
      <c r="AG181" s="65"/>
    </row>
    <row r="182" spans="8:33" s="66" customFormat="1">
      <c r="H182" s="114"/>
      <c r="N182" s="65"/>
      <c r="O182" s="65"/>
      <c r="U182" s="115"/>
      <c r="V182" s="65"/>
      <c r="W182" s="65"/>
      <c r="X182" s="65"/>
      <c r="Y182" s="65"/>
      <c r="Z182" s="65"/>
      <c r="AA182" s="65"/>
      <c r="AB182" s="65"/>
      <c r="AC182" s="65"/>
      <c r="AD182" s="65"/>
      <c r="AE182" s="65"/>
      <c r="AF182" s="65"/>
      <c r="AG182" s="65"/>
    </row>
    <row r="183" spans="8:33" s="66" customFormat="1">
      <c r="H183" s="114"/>
      <c r="N183" s="65"/>
      <c r="O183" s="65"/>
      <c r="U183" s="115"/>
      <c r="V183" s="65"/>
      <c r="W183" s="65"/>
      <c r="X183" s="65"/>
      <c r="Y183" s="65"/>
      <c r="Z183" s="65"/>
      <c r="AA183" s="65"/>
      <c r="AB183" s="65"/>
      <c r="AC183" s="65"/>
      <c r="AD183" s="65"/>
      <c r="AE183" s="65"/>
      <c r="AF183" s="65"/>
      <c r="AG183" s="65"/>
    </row>
    <row r="184" spans="8:33" s="66" customFormat="1">
      <c r="H184" s="114"/>
      <c r="N184" s="65"/>
      <c r="O184" s="65"/>
      <c r="U184" s="115"/>
      <c r="V184" s="65"/>
      <c r="W184" s="65"/>
      <c r="X184" s="65"/>
      <c r="Y184" s="65"/>
      <c r="Z184" s="65"/>
      <c r="AA184" s="65"/>
      <c r="AB184" s="65"/>
      <c r="AC184" s="65"/>
      <c r="AD184" s="65"/>
      <c r="AE184" s="65"/>
      <c r="AF184" s="65"/>
      <c r="AG184" s="65"/>
    </row>
    <row r="185" spans="8:33" s="66" customFormat="1">
      <c r="H185" s="114"/>
      <c r="N185" s="65"/>
      <c r="O185" s="65"/>
      <c r="U185" s="115"/>
      <c r="V185" s="65"/>
      <c r="W185" s="65"/>
      <c r="X185" s="65"/>
      <c r="Y185" s="65"/>
      <c r="Z185" s="65"/>
      <c r="AA185" s="65"/>
      <c r="AB185" s="65"/>
      <c r="AC185" s="65"/>
      <c r="AD185" s="65"/>
      <c r="AE185" s="65"/>
      <c r="AF185" s="65"/>
      <c r="AG185" s="65"/>
    </row>
    <row r="186" spans="8:33" s="66" customFormat="1">
      <c r="H186" s="114"/>
      <c r="N186" s="65"/>
      <c r="O186" s="65"/>
      <c r="U186" s="115"/>
      <c r="V186" s="65"/>
      <c r="W186" s="65"/>
      <c r="X186" s="65"/>
      <c r="Y186" s="65"/>
      <c r="Z186" s="65"/>
      <c r="AA186" s="65"/>
      <c r="AB186" s="65"/>
      <c r="AC186" s="65"/>
      <c r="AD186" s="65"/>
      <c r="AE186" s="65"/>
      <c r="AF186" s="65"/>
      <c r="AG186" s="65"/>
    </row>
    <row r="187" spans="8:33" s="66" customFormat="1">
      <c r="H187" s="114"/>
      <c r="N187" s="65"/>
      <c r="O187" s="65"/>
      <c r="U187" s="115"/>
      <c r="V187" s="65"/>
      <c r="W187" s="65"/>
      <c r="X187" s="65"/>
      <c r="Y187" s="65"/>
      <c r="Z187" s="65"/>
      <c r="AA187" s="65"/>
      <c r="AB187" s="65"/>
      <c r="AC187" s="65"/>
      <c r="AD187" s="65"/>
      <c r="AE187" s="65"/>
      <c r="AF187" s="65"/>
      <c r="AG187" s="65"/>
    </row>
    <row r="188" spans="8:33" s="66" customFormat="1">
      <c r="H188" s="114"/>
      <c r="N188" s="65"/>
      <c r="O188" s="65"/>
      <c r="U188" s="115"/>
      <c r="V188" s="65"/>
      <c r="W188" s="65"/>
      <c r="X188" s="65"/>
      <c r="Y188" s="65"/>
      <c r="Z188" s="65"/>
      <c r="AA188" s="65"/>
      <c r="AB188" s="65"/>
      <c r="AC188" s="65"/>
      <c r="AD188" s="65"/>
      <c r="AE188" s="65"/>
      <c r="AF188" s="65"/>
      <c r="AG188" s="65"/>
    </row>
    <row r="189" spans="8:33" s="66" customFormat="1">
      <c r="H189" s="114"/>
      <c r="N189" s="65"/>
      <c r="O189" s="65"/>
      <c r="U189" s="115"/>
      <c r="V189" s="65"/>
      <c r="W189" s="65"/>
      <c r="X189" s="65"/>
      <c r="Y189" s="65"/>
      <c r="Z189" s="65"/>
      <c r="AA189" s="65"/>
      <c r="AB189" s="65"/>
      <c r="AC189" s="65"/>
      <c r="AD189" s="65"/>
      <c r="AE189" s="65"/>
      <c r="AF189" s="65"/>
      <c r="AG189" s="65"/>
    </row>
    <row r="190" spans="8:33" s="66" customFormat="1">
      <c r="H190" s="114"/>
      <c r="N190" s="65"/>
      <c r="O190" s="65"/>
      <c r="U190" s="115"/>
      <c r="V190" s="65"/>
      <c r="W190" s="65"/>
      <c r="X190" s="65"/>
      <c r="Y190" s="65"/>
      <c r="Z190" s="65"/>
      <c r="AA190" s="65"/>
      <c r="AB190" s="65"/>
      <c r="AC190" s="65"/>
      <c r="AD190" s="65"/>
      <c r="AE190" s="65"/>
      <c r="AF190" s="65"/>
      <c r="AG190" s="65"/>
    </row>
    <row r="191" spans="8:33" s="66" customFormat="1">
      <c r="H191" s="114"/>
      <c r="N191" s="65"/>
      <c r="O191" s="65"/>
      <c r="U191" s="115"/>
      <c r="V191" s="65"/>
      <c r="W191" s="65"/>
      <c r="X191" s="65"/>
      <c r="Y191" s="65"/>
      <c r="Z191" s="65"/>
      <c r="AA191" s="65"/>
      <c r="AB191" s="65"/>
      <c r="AC191" s="65"/>
      <c r="AD191" s="65"/>
      <c r="AE191" s="65"/>
      <c r="AF191" s="65"/>
      <c r="AG191" s="65"/>
    </row>
    <row r="192" spans="8:33" s="66" customFormat="1">
      <c r="H192" s="114"/>
      <c r="N192" s="65"/>
      <c r="O192" s="65"/>
      <c r="U192" s="115"/>
      <c r="V192" s="65"/>
      <c r="W192" s="65"/>
      <c r="X192" s="65"/>
      <c r="Y192" s="65"/>
      <c r="Z192" s="65"/>
      <c r="AA192" s="65"/>
      <c r="AB192" s="65"/>
      <c r="AC192" s="65"/>
      <c r="AD192" s="65"/>
      <c r="AE192" s="65"/>
      <c r="AF192" s="65"/>
      <c r="AG192" s="65"/>
    </row>
    <row r="193" spans="8:33" s="66" customFormat="1">
      <c r="H193" s="114"/>
      <c r="N193" s="65"/>
      <c r="O193" s="65"/>
      <c r="U193" s="115"/>
      <c r="V193" s="65"/>
      <c r="W193" s="65"/>
      <c r="X193" s="65"/>
      <c r="Y193" s="65"/>
      <c r="Z193" s="65"/>
      <c r="AA193" s="65"/>
      <c r="AB193" s="65"/>
      <c r="AC193" s="65"/>
      <c r="AD193" s="65"/>
      <c r="AE193" s="65"/>
      <c r="AF193" s="65"/>
      <c r="AG193" s="65"/>
    </row>
    <row r="194" spans="8:33" s="66" customFormat="1">
      <c r="H194" s="114"/>
      <c r="N194" s="65"/>
      <c r="O194" s="65"/>
      <c r="U194" s="115"/>
      <c r="V194" s="65"/>
      <c r="W194" s="65"/>
      <c r="X194" s="65"/>
      <c r="Y194" s="65"/>
      <c r="Z194" s="65"/>
      <c r="AA194" s="65"/>
      <c r="AB194" s="65"/>
      <c r="AC194" s="65"/>
      <c r="AD194" s="65"/>
      <c r="AE194" s="65"/>
      <c r="AF194" s="65"/>
      <c r="AG194" s="65"/>
    </row>
    <row r="195" spans="8:33" s="66" customFormat="1">
      <c r="H195" s="114"/>
      <c r="N195" s="65"/>
      <c r="O195" s="65"/>
      <c r="U195" s="115"/>
      <c r="V195" s="65"/>
      <c r="W195" s="65"/>
      <c r="X195" s="65"/>
      <c r="Y195" s="65"/>
      <c r="Z195" s="65"/>
      <c r="AA195" s="65"/>
      <c r="AB195" s="65"/>
      <c r="AC195" s="65"/>
      <c r="AD195" s="65"/>
      <c r="AE195" s="65"/>
      <c r="AF195" s="65"/>
      <c r="AG195" s="65"/>
    </row>
    <row r="196" spans="8:33" s="66" customFormat="1">
      <c r="H196" s="114"/>
      <c r="N196" s="65"/>
      <c r="O196" s="65"/>
      <c r="U196" s="115"/>
      <c r="V196" s="65"/>
      <c r="W196" s="65"/>
      <c r="X196" s="65"/>
      <c r="Y196" s="65"/>
      <c r="Z196" s="65"/>
      <c r="AA196" s="65"/>
      <c r="AB196" s="65"/>
      <c r="AC196" s="65"/>
      <c r="AD196" s="65"/>
      <c r="AE196" s="65"/>
      <c r="AF196" s="65"/>
      <c r="AG196" s="65"/>
    </row>
    <row r="197" spans="8:33" s="66" customFormat="1">
      <c r="H197" s="114"/>
      <c r="N197" s="65"/>
      <c r="O197" s="65"/>
      <c r="U197" s="115"/>
      <c r="V197" s="65"/>
      <c r="W197" s="65"/>
      <c r="X197" s="65"/>
      <c r="Y197" s="65"/>
      <c r="Z197" s="65"/>
      <c r="AA197" s="65"/>
      <c r="AB197" s="65"/>
      <c r="AC197" s="65"/>
      <c r="AD197" s="65"/>
      <c r="AE197" s="65"/>
      <c r="AF197" s="65"/>
      <c r="AG197" s="65"/>
    </row>
    <row r="198" spans="8:33" s="66" customFormat="1">
      <c r="H198" s="114"/>
      <c r="N198" s="65"/>
      <c r="O198" s="65"/>
      <c r="U198" s="115"/>
      <c r="V198" s="65"/>
      <c r="W198" s="65"/>
      <c r="X198" s="65"/>
      <c r="Y198" s="65"/>
      <c r="Z198" s="65"/>
      <c r="AA198" s="65"/>
      <c r="AB198" s="65"/>
      <c r="AC198" s="65"/>
      <c r="AD198" s="65"/>
      <c r="AE198" s="65"/>
      <c r="AF198" s="65"/>
      <c r="AG198" s="65"/>
    </row>
    <row r="199" spans="8:33" s="66" customFormat="1">
      <c r="H199" s="114"/>
      <c r="N199" s="65"/>
      <c r="O199" s="65"/>
      <c r="U199" s="115"/>
      <c r="V199" s="65"/>
      <c r="W199" s="65"/>
      <c r="X199" s="65"/>
      <c r="Y199" s="65"/>
      <c r="Z199" s="65"/>
      <c r="AA199" s="65"/>
      <c r="AB199" s="65"/>
      <c r="AC199" s="65"/>
      <c r="AD199" s="65"/>
      <c r="AE199" s="65"/>
      <c r="AF199" s="65"/>
      <c r="AG199" s="65"/>
    </row>
    <row r="200" spans="8:33" s="66" customFormat="1">
      <c r="H200" s="114"/>
      <c r="N200" s="65"/>
      <c r="O200" s="65"/>
      <c r="U200" s="115"/>
      <c r="V200" s="65"/>
      <c r="W200" s="65"/>
      <c r="X200" s="65"/>
      <c r="Y200" s="65"/>
      <c r="Z200" s="65"/>
      <c r="AA200" s="65"/>
      <c r="AB200" s="65"/>
      <c r="AC200" s="65"/>
      <c r="AD200" s="65"/>
      <c r="AE200" s="65"/>
      <c r="AF200" s="65"/>
      <c r="AG200" s="65"/>
    </row>
    <row r="201" spans="8:33" s="66" customFormat="1">
      <c r="H201" s="114"/>
      <c r="N201" s="65"/>
      <c r="O201" s="65"/>
      <c r="U201" s="115"/>
      <c r="V201" s="65"/>
      <c r="W201" s="65"/>
      <c r="X201" s="65"/>
      <c r="Y201" s="65"/>
      <c r="Z201" s="65"/>
      <c r="AA201" s="65"/>
      <c r="AB201" s="65"/>
      <c r="AC201" s="65"/>
      <c r="AD201" s="65"/>
      <c r="AE201" s="65"/>
      <c r="AF201" s="65"/>
      <c r="AG201" s="65"/>
    </row>
    <row r="202" spans="8:33" s="66" customFormat="1">
      <c r="H202" s="114"/>
      <c r="N202" s="65"/>
      <c r="O202" s="65"/>
      <c r="U202" s="115"/>
      <c r="V202" s="65"/>
      <c r="W202" s="65"/>
      <c r="X202" s="65"/>
      <c r="Y202" s="65"/>
      <c r="Z202" s="65"/>
      <c r="AA202" s="65"/>
      <c r="AB202" s="65"/>
      <c r="AC202" s="65"/>
      <c r="AD202" s="65"/>
      <c r="AE202" s="65"/>
      <c r="AF202" s="65"/>
      <c r="AG202" s="65"/>
    </row>
    <row r="203" spans="8:33" s="66" customFormat="1">
      <c r="H203" s="114"/>
      <c r="N203" s="65"/>
      <c r="O203" s="65"/>
      <c r="U203" s="115"/>
      <c r="V203" s="65"/>
      <c r="W203" s="65"/>
      <c r="X203" s="65"/>
      <c r="Y203" s="65"/>
      <c r="Z203" s="65"/>
      <c r="AA203" s="65"/>
      <c r="AB203" s="65"/>
      <c r="AC203" s="65"/>
      <c r="AD203" s="65"/>
      <c r="AE203" s="65"/>
      <c r="AF203" s="65"/>
      <c r="AG203" s="65"/>
    </row>
    <row r="204" spans="8:33" s="66" customFormat="1">
      <c r="H204" s="114"/>
      <c r="N204" s="65"/>
      <c r="O204" s="65"/>
      <c r="U204" s="115"/>
      <c r="V204" s="65"/>
      <c r="W204" s="65"/>
      <c r="X204" s="65"/>
      <c r="Y204" s="65"/>
      <c r="Z204" s="65"/>
      <c r="AA204" s="65"/>
      <c r="AB204" s="65"/>
      <c r="AC204" s="65"/>
      <c r="AD204" s="65"/>
      <c r="AE204" s="65"/>
      <c r="AF204" s="65"/>
      <c r="AG204" s="65"/>
    </row>
    <row r="205" spans="8:33" s="66" customFormat="1">
      <c r="H205" s="114"/>
      <c r="N205" s="65"/>
      <c r="O205" s="65"/>
      <c r="U205" s="115"/>
      <c r="V205" s="65"/>
      <c r="W205" s="65"/>
      <c r="X205" s="65"/>
      <c r="Y205" s="65"/>
      <c r="Z205" s="65"/>
      <c r="AA205" s="65"/>
      <c r="AB205" s="65"/>
      <c r="AC205" s="65"/>
      <c r="AD205" s="65"/>
      <c r="AE205" s="65"/>
      <c r="AF205" s="65"/>
      <c r="AG205" s="65"/>
    </row>
    <row r="206" spans="8:33" s="66" customFormat="1">
      <c r="H206" s="114"/>
      <c r="N206" s="65"/>
      <c r="O206" s="65"/>
      <c r="U206" s="115"/>
      <c r="V206" s="65"/>
      <c r="W206" s="65"/>
      <c r="X206" s="65"/>
      <c r="Y206" s="65"/>
      <c r="Z206" s="65"/>
      <c r="AA206" s="65"/>
      <c r="AB206" s="65"/>
      <c r="AC206" s="65"/>
      <c r="AD206" s="65"/>
      <c r="AE206" s="65"/>
      <c r="AF206" s="65"/>
      <c r="AG206" s="65"/>
    </row>
    <row r="207" spans="8:33" s="66" customFormat="1">
      <c r="H207" s="114"/>
      <c r="N207" s="65"/>
      <c r="O207" s="65"/>
      <c r="U207" s="115"/>
      <c r="V207" s="65"/>
      <c r="W207" s="65"/>
      <c r="X207" s="65"/>
      <c r="Y207" s="65"/>
      <c r="Z207" s="65"/>
      <c r="AA207" s="65"/>
      <c r="AB207" s="65"/>
      <c r="AC207" s="65"/>
      <c r="AD207" s="65"/>
      <c r="AE207" s="65"/>
      <c r="AF207" s="65"/>
      <c r="AG207" s="65"/>
    </row>
    <row r="208" spans="8:33" s="66" customFormat="1">
      <c r="H208" s="114"/>
      <c r="N208" s="65"/>
      <c r="O208" s="65"/>
      <c r="U208" s="115"/>
      <c r="V208" s="65"/>
      <c r="W208" s="65"/>
      <c r="X208" s="65"/>
      <c r="Y208" s="65"/>
      <c r="Z208" s="65"/>
      <c r="AA208" s="65"/>
      <c r="AB208" s="65"/>
      <c r="AC208" s="65"/>
      <c r="AD208" s="65"/>
      <c r="AE208" s="65"/>
      <c r="AF208" s="65"/>
      <c r="AG208" s="65"/>
    </row>
    <row r="209" spans="8:33" s="66" customFormat="1">
      <c r="H209" s="114"/>
      <c r="N209" s="65"/>
      <c r="O209" s="65"/>
      <c r="U209" s="115"/>
      <c r="V209" s="65"/>
      <c r="W209" s="65"/>
      <c r="X209" s="65"/>
      <c r="Y209" s="65"/>
      <c r="Z209" s="65"/>
      <c r="AA209" s="65"/>
      <c r="AB209" s="65"/>
      <c r="AC209" s="65"/>
      <c r="AD209" s="65"/>
      <c r="AE209" s="65"/>
      <c r="AF209" s="65"/>
      <c r="AG209" s="65"/>
    </row>
    <row r="210" spans="8:33" s="66" customFormat="1">
      <c r="H210" s="114"/>
      <c r="N210" s="65"/>
      <c r="O210" s="65"/>
      <c r="U210" s="115"/>
      <c r="V210" s="65"/>
      <c r="W210" s="65"/>
      <c r="X210" s="65"/>
      <c r="Y210" s="65"/>
      <c r="Z210" s="65"/>
      <c r="AA210" s="65"/>
      <c r="AB210" s="65"/>
      <c r="AC210" s="65"/>
      <c r="AD210" s="65"/>
      <c r="AE210" s="65"/>
      <c r="AF210" s="65"/>
      <c r="AG210" s="65"/>
    </row>
    <row r="211" spans="8:33" s="66" customFormat="1">
      <c r="H211" s="114"/>
      <c r="N211" s="65"/>
      <c r="O211" s="65"/>
      <c r="U211" s="115"/>
      <c r="V211" s="65"/>
      <c r="W211" s="65"/>
      <c r="X211" s="65"/>
      <c r="Y211" s="65"/>
      <c r="Z211" s="65"/>
      <c r="AA211" s="65"/>
      <c r="AB211" s="65"/>
      <c r="AC211" s="65"/>
      <c r="AD211" s="65"/>
      <c r="AE211" s="65"/>
      <c r="AF211" s="65"/>
      <c r="AG211" s="65"/>
    </row>
    <row r="212" spans="8:33" s="66" customFormat="1">
      <c r="H212" s="114"/>
      <c r="N212" s="65"/>
      <c r="O212" s="65"/>
      <c r="U212" s="115"/>
      <c r="V212" s="65"/>
      <c r="W212" s="65"/>
      <c r="X212" s="65"/>
      <c r="Y212" s="65"/>
      <c r="Z212" s="65"/>
      <c r="AA212" s="65"/>
      <c r="AB212" s="65"/>
      <c r="AC212" s="65"/>
      <c r="AD212" s="65"/>
      <c r="AE212" s="65"/>
      <c r="AF212" s="65"/>
      <c r="AG212" s="65"/>
    </row>
    <row r="213" spans="8:33" s="66" customFormat="1">
      <c r="H213" s="114"/>
      <c r="N213" s="65"/>
      <c r="O213" s="65"/>
      <c r="U213" s="115"/>
      <c r="V213" s="65"/>
      <c r="W213" s="65"/>
      <c r="X213" s="65"/>
      <c r="Y213" s="65"/>
      <c r="Z213" s="65"/>
      <c r="AA213" s="65"/>
      <c r="AB213" s="65"/>
      <c r="AC213" s="65"/>
      <c r="AD213" s="65"/>
      <c r="AE213" s="65"/>
      <c r="AF213" s="65"/>
      <c r="AG213" s="65"/>
    </row>
    <row r="214" spans="8:33" s="66" customFormat="1">
      <c r="H214" s="114"/>
      <c r="N214" s="65"/>
      <c r="O214" s="65"/>
      <c r="U214" s="115"/>
      <c r="V214" s="65"/>
      <c r="W214" s="65"/>
      <c r="X214" s="65"/>
      <c r="Y214" s="65"/>
      <c r="Z214" s="65"/>
      <c r="AA214" s="65"/>
      <c r="AB214" s="65"/>
      <c r="AC214" s="65"/>
      <c r="AD214" s="65"/>
      <c r="AE214" s="65"/>
      <c r="AF214" s="65"/>
      <c r="AG214" s="65"/>
    </row>
    <row r="215" spans="8:33" s="66" customFormat="1">
      <c r="H215" s="114"/>
      <c r="N215" s="65"/>
      <c r="O215" s="65"/>
      <c r="U215" s="115"/>
      <c r="V215" s="65"/>
      <c r="W215" s="65"/>
      <c r="X215" s="65"/>
      <c r="Y215" s="65"/>
      <c r="Z215" s="65"/>
      <c r="AA215" s="65"/>
      <c r="AB215" s="65"/>
      <c r="AC215" s="65"/>
      <c r="AD215" s="65"/>
      <c r="AE215" s="65"/>
      <c r="AF215" s="65"/>
      <c r="AG215" s="65"/>
    </row>
    <row r="216" spans="8:33" s="66" customFormat="1">
      <c r="H216" s="114"/>
      <c r="N216" s="65"/>
      <c r="O216" s="65"/>
      <c r="U216" s="115"/>
      <c r="V216" s="65"/>
      <c r="W216" s="65"/>
      <c r="X216" s="65"/>
      <c r="Y216" s="65"/>
      <c r="Z216" s="65"/>
      <c r="AA216" s="65"/>
      <c r="AB216" s="65"/>
      <c r="AC216" s="65"/>
      <c r="AD216" s="65"/>
      <c r="AE216" s="65"/>
      <c r="AF216" s="65"/>
      <c r="AG216" s="65"/>
    </row>
    <row r="217" spans="8:33" s="66" customFormat="1">
      <c r="H217" s="114"/>
      <c r="N217" s="65"/>
      <c r="O217" s="65"/>
      <c r="U217" s="115"/>
      <c r="V217" s="65"/>
      <c r="W217" s="65"/>
      <c r="X217" s="65"/>
      <c r="Y217" s="65"/>
      <c r="Z217" s="65"/>
      <c r="AA217" s="65"/>
      <c r="AB217" s="65"/>
      <c r="AC217" s="65"/>
      <c r="AD217" s="65"/>
      <c r="AE217" s="65"/>
      <c r="AF217" s="65"/>
      <c r="AG217" s="65"/>
    </row>
    <row r="218" spans="8:33" s="66" customFormat="1">
      <c r="H218" s="114"/>
      <c r="N218" s="65"/>
      <c r="O218" s="65"/>
      <c r="U218" s="115"/>
      <c r="V218" s="65"/>
      <c r="W218" s="65"/>
      <c r="X218" s="65"/>
      <c r="Y218" s="65"/>
      <c r="Z218" s="65"/>
      <c r="AA218" s="65"/>
      <c r="AB218" s="65"/>
      <c r="AC218" s="65"/>
      <c r="AD218" s="65"/>
      <c r="AE218" s="65"/>
      <c r="AF218" s="65"/>
      <c r="AG218" s="65"/>
    </row>
    <row r="219" spans="8:33" s="66" customFormat="1">
      <c r="H219" s="114"/>
      <c r="N219" s="65"/>
      <c r="O219" s="65"/>
      <c r="U219" s="115"/>
      <c r="V219" s="65"/>
      <c r="W219" s="65"/>
      <c r="X219" s="65"/>
      <c r="Y219" s="65"/>
      <c r="Z219" s="65"/>
      <c r="AA219" s="65"/>
      <c r="AB219" s="65"/>
      <c r="AC219" s="65"/>
      <c r="AD219" s="65"/>
      <c r="AE219" s="65"/>
      <c r="AF219" s="65"/>
      <c r="AG219" s="65"/>
    </row>
    <row r="220" spans="8:33" s="66" customFormat="1">
      <c r="H220" s="114"/>
      <c r="N220" s="65"/>
      <c r="O220" s="65"/>
      <c r="U220" s="115"/>
      <c r="V220" s="65"/>
      <c r="W220" s="65"/>
      <c r="X220" s="65"/>
      <c r="Y220" s="65"/>
      <c r="Z220" s="65"/>
      <c r="AA220" s="65"/>
      <c r="AB220" s="65"/>
      <c r="AC220" s="65"/>
      <c r="AD220" s="65"/>
      <c r="AE220" s="65"/>
      <c r="AF220" s="65"/>
      <c r="AG220" s="65"/>
    </row>
    <row r="221" spans="8:33" s="66" customFormat="1">
      <c r="H221" s="114"/>
      <c r="N221" s="65"/>
      <c r="O221" s="65"/>
      <c r="U221" s="115"/>
      <c r="V221" s="65"/>
      <c r="W221" s="65"/>
      <c r="X221" s="65"/>
      <c r="Y221" s="65"/>
      <c r="Z221" s="65"/>
      <c r="AA221" s="65"/>
      <c r="AB221" s="65"/>
      <c r="AC221" s="65"/>
      <c r="AD221" s="65"/>
      <c r="AE221" s="65"/>
      <c r="AF221" s="65"/>
      <c r="AG221" s="65"/>
    </row>
    <row r="222" spans="8:33" s="66" customFormat="1">
      <c r="H222" s="114"/>
      <c r="N222" s="65"/>
      <c r="O222" s="65"/>
      <c r="U222" s="115"/>
      <c r="V222" s="65"/>
      <c r="W222" s="65"/>
      <c r="X222" s="65"/>
      <c r="Y222" s="65"/>
      <c r="Z222" s="65"/>
      <c r="AA222" s="65"/>
      <c r="AB222" s="65"/>
      <c r="AC222" s="65"/>
      <c r="AD222" s="65"/>
      <c r="AE222" s="65"/>
      <c r="AF222" s="65"/>
      <c r="AG222" s="65"/>
    </row>
    <row r="223" spans="8:33" s="66" customFormat="1">
      <c r="H223" s="114"/>
      <c r="N223" s="65"/>
      <c r="O223" s="65"/>
      <c r="U223" s="115"/>
      <c r="V223" s="65"/>
      <c r="W223" s="65"/>
      <c r="X223" s="65"/>
      <c r="Y223" s="65"/>
      <c r="Z223" s="65"/>
      <c r="AA223" s="65"/>
      <c r="AB223" s="65"/>
      <c r="AC223" s="65"/>
      <c r="AD223" s="65"/>
      <c r="AE223" s="65"/>
      <c r="AF223" s="65"/>
      <c r="AG223" s="65"/>
    </row>
    <row r="224" spans="8:33" s="66" customFormat="1">
      <c r="H224" s="114"/>
      <c r="N224" s="65"/>
      <c r="O224" s="65"/>
      <c r="U224" s="115"/>
      <c r="V224" s="65"/>
      <c r="W224" s="65"/>
      <c r="X224" s="65"/>
      <c r="Y224" s="65"/>
      <c r="Z224" s="65"/>
      <c r="AA224" s="65"/>
      <c r="AB224" s="65"/>
      <c r="AC224" s="65"/>
      <c r="AD224" s="65"/>
      <c r="AE224" s="65"/>
      <c r="AF224" s="65"/>
      <c r="AG224" s="65"/>
    </row>
    <row r="225" spans="8:33" s="66" customFormat="1">
      <c r="H225" s="114"/>
      <c r="N225" s="65"/>
      <c r="O225" s="65"/>
      <c r="U225" s="115"/>
      <c r="V225" s="65"/>
      <c r="W225" s="65"/>
      <c r="X225" s="65"/>
      <c r="Y225" s="65"/>
      <c r="Z225" s="65"/>
      <c r="AA225" s="65"/>
      <c r="AB225" s="65"/>
      <c r="AC225" s="65"/>
      <c r="AD225" s="65"/>
      <c r="AE225" s="65"/>
      <c r="AF225" s="65"/>
      <c r="AG225" s="65"/>
    </row>
    <row r="226" spans="8:33" s="66" customFormat="1">
      <c r="H226" s="114"/>
      <c r="N226" s="65"/>
      <c r="O226" s="65"/>
      <c r="U226" s="115"/>
      <c r="V226" s="65"/>
      <c r="W226" s="65"/>
      <c r="X226" s="65"/>
      <c r="Y226" s="65"/>
      <c r="Z226" s="65"/>
      <c r="AA226" s="65"/>
      <c r="AB226" s="65"/>
      <c r="AC226" s="65"/>
      <c r="AD226" s="65"/>
      <c r="AE226" s="65"/>
      <c r="AF226" s="65"/>
      <c r="AG226" s="65"/>
    </row>
    <row r="227" spans="8:33" s="66" customFormat="1">
      <c r="H227" s="114"/>
      <c r="N227" s="65"/>
      <c r="O227" s="65"/>
      <c r="U227" s="115"/>
      <c r="V227" s="65"/>
      <c r="W227" s="65"/>
      <c r="X227" s="65"/>
      <c r="Y227" s="65"/>
      <c r="Z227" s="65"/>
      <c r="AA227" s="65"/>
      <c r="AB227" s="65"/>
      <c r="AC227" s="65"/>
      <c r="AD227" s="65"/>
      <c r="AE227" s="65"/>
      <c r="AF227" s="65"/>
      <c r="AG227" s="65"/>
    </row>
    <row r="228" spans="8:33" s="66" customFormat="1">
      <c r="H228" s="114"/>
      <c r="N228" s="65"/>
      <c r="O228" s="65"/>
      <c r="U228" s="115"/>
      <c r="V228" s="65"/>
      <c r="W228" s="65"/>
      <c r="X228" s="65"/>
      <c r="Y228" s="65"/>
      <c r="Z228" s="65"/>
      <c r="AA228" s="65"/>
      <c r="AB228" s="65"/>
      <c r="AC228" s="65"/>
      <c r="AD228" s="65"/>
      <c r="AE228" s="65"/>
      <c r="AF228" s="65"/>
      <c r="AG228" s="65"/>
    </row>
    <row r="229" spans="8:33" s="66" customFormat="1">
      <c r="H229" s="114"/>
      <c r="N229" s="65"/>
      <c r="O229" s="65"/>
      <c r="U229" s="115"/>
      <c r="V229" s="65"/>
      <c r="W229" s="65"/>
      <c r="X229" s="65"/>
      <c r="Y229" s="65"/>
      <c r="Z229" s="65"/>
      <c r="AA229" s="65"/>
      <c r="AB229" s="65"/>
      <c r="AC229" s="65"/>
      <c r="AD229" s="65"/>
      <c r="AE229" s="65"/>
      <c r="AF229" s="65"/>
      <c r="AG229" s="65"/>
    </row>
    <row r="230" spans="8:33" s="66" customFormat="1">
      <c r="H230" s="114"/>
      <c r="N230" s="65"/>
      <c r="O230" s="65"/>
      <c r="U230" s="115"/>
      <c r="V230" s="65"/>
      <c r="W230" s="65"/>
      <c r="X230" s="65"/>
      <c r="Y230" s="65"/>
      <c r="Z230" s="65"/>
      <c r="AA230" s="65"/>
      <c r="AB230" s="65"/>
      <c r="AC230" s="65"/>
      <c r="AD230" s="65"/>
      <c r="AE230" s="65"/>
      <c r="AF230" s="65"/>
      <c r="AG230" s="65"/>
    </row>
    <row r="231" spans="8:33" s="66" customFormat="1">
      <c r="H231" s="114"/>
      <c r="N231" s="65"/>
      <c r="O231" s="65"/>
      <c r="U231" s="115"/>
      <c r="V231" s="65"/>
      <c r="W231" s="65"/>
      <c r="X231" s="65"/>
      <c r="Y231" s="65"/>
      <c r="Z231" s="65"/>
      <c r="AA231" s="65"/>
      <c r="AB231" s="65"/>
      <c r="AC231" s="65"/>
      <c r="AD231" s="65"/>
      <c r="AE231" s="65"/>
      <c r="AF231" s="65"/>
      <c r="AG231" s="65"/>
    </row>
    <row r="232" spans="8:33" s="66" customFormat="1">
      <c r="H232" s="114"/>
      <c r="N232" s="65"/>
      <c r="O232" s="65"/>
      <c r="U232" s="115"/>
      <c r="V232" s="65"/>
      <c r="W232" s="65"/>
      <c r="X232" s="65"/>
      <c r="Y232" s="65"/>
      <c r="Z232" s="65"/>
      <c r="AA232" s="65"/>
      <c r="AB232" s="65"/>
      <c r="AC232" s="65"/>
      <c r="AD232" s="65"/>
      <c r="AE232" s="65"/>
      <c r="AF232" s="65"/>
      <c r="AG232" s="65"/>
    </row>
    <row r="233" spans="8:33" s="66" customFormat="1">
      <c r="H233" s="114"/>
      <c r="N233" s="65"/>
      <c r="O233" s="65"/>
      <c r="U233" s="115"/>
      <c r="V233" s="65"/>
      <c r="W233" s="65"/>
      <c r="X233" s="65"/>
      <c r="Y233" s="65"/>
      <c r="Z233" s="65"/>
      <c r="AA233" s="65"/>
      <c r="AB233" s="65"/>
      <c r="AC233" s="65"/>
      <c r="AD233" s="65"/>
      <c r="AE233" s="65"/>
      <c r="AF233" s="65"/>
      <c r="AG233" s="65"/>
    </row>
    <row r="234" spans="8:33" s="66" customFormat="1">
      <c r="H234" s="114"/>
      <c r="N234" s="65"/>
      <c r="O234" s="65"/>
      <c r="U234" s="115"/>
      <c r="V234" s="65"/>
      <c r="W234" s="65"/>
      <c r="X234" s="65"/>
      <c r="Y234" s="65"/>
      <c r="Z234" s="65"/>
      <c r="AA234" s="65"/>
      <c r="AB234" s="65"/>
      <c r="AC234" s="65"/>
      <c r="AD234" s="65"/>
      <c r="AE234" s="65"/>
      <c r="AF234" s="65"/>
      <c r="AG234" s="65"/>
    </row>
    <row r="235" spans="8:33" s="66" customFormat="1">
      <c r="H235" s="114"/>
      <c r="N235" s="65"/>
      <c r="O235" s="65"/>
      <c r="U235" s="115"/>
      <c r="V235" s="65"/>
      <c r="W235" s="65"/>
      <c r="X235" s="65"/>
      <c r="Y235" s="65"/>
      <c r="Z235" s="65"/>
      <c r="AA235" s="65"/>
      <c r="AB235" s="65"/>
      <c r="AC235" s="65"/>
      <c r="AD235" s="65"/>
      <c r="AE235" s="65"/>
      <c r="AF235" s="65"/>
      <c r="AG235" s="65"/>
    </row>
    <row r="236" spans="8:33" s="66" customFormat="1">
      <c r="H236" s="114"/>
      <c r="N236" s="65"/>
      <c r="O236" s="65"/>
      <c r="U236" s="115"/>
      <c r="V236" s="65"/>
      <c r="W236" s="65"/>
      <c r="X236" s="65"/>
      <c r="Y236" s="65"/>
      <c r="Z236" s="65"/>
      <c r="AA236" s="65"/>
      <c r="AB236" s="65"/>
      <c r="AC236" s="65"/>
      <c r="AD236" s="65"/>
      <c r="AE236" s="65"/>
      <c r="AF236" s="65"/>
      <c r="AG236" s="65"/>
    </row>
    <row r="237" spans="8:33" s="66" customFormat="1">
      <c r="H237" s="114"/>
      <c r="N237" s="65"/>
      <c r="O237" s="65"/>
      <c r="U237" s="115"/>
      <c r="V237" s="65"/>
      <c r="W237" s="65"/>
      <c r="X237" s="65"/>
      <c r="Y237" s="65"/>
      <c r="Z237" s="65"/>
      <c r="AA237" s="65"/>
      <c r="AB237" s="65"/>
      <c r="AC237" s="65"/>
      <c r="AD237" s="65"/>
      <c r="AE237" s="65"/>
      <c r="AF237" s="65"/>
      <c r="AG237" s="65"/>
    </row>
    <row r="238" spans="8:33" s="66" customFormat="1">
      <c r="H238" s="114"/>
      <c r="N238" s="65"/>
      <c r="O238" s="65"/>
      <c r="U238" s="115"/>
      <c r="V238" s="65"/>
      <c r="W238" s="65"/>
      <c r="X238" s="65"/>
      <c r="Y238" s="65"/>
      <c r="Z238" s="65"/>
      <c r="AA238" s="65"/>
      <c r="AB238" s="65"/>
      <c r="AC238" s="65"/>
      <c r="AD238" s="65"/>
      <c r="AE238" s="65"/>
      <c r="AF238" s="65"/>
      <c r="AG238" s="65"/>
    </row>
    <row r="239" spans="8:33" s="66" customFormat="1">
      <c r="H239" s="114"/>
      <c r="N239" s="65"/>
      <c r="O239" s="65"/>
      <c r="U239" s="115"/>
      <c r="V239" s="65"/>
      <c r="W239" s="65"/>
      <c r="X239" s="65"/>
      <c r="Y239" s="65"/>
      <c r="Z239" s="65"/>
      <c r="AA239" s="65"/>
      <c r="AB239" s="65"/>
      <c r="AC239" s="65"/>
      <c r="AD239" s="65"/>
      <c r="AE239" s="65"/>
      <c r="AF239" s="65"/>
      <c r="AG239" s="65"/>
    </row>
    <row r="240" spans="8:33" s="66" customFormat="1">
      <c r="H240" s="114"/>
      <c r="N240" s="65"/>
      <c r="O240" s="65"/>
      <c r="U240" s="115"/>
      <c r="V240" s="65"/>
      <c r="W240" s="65"/>
      <c r="X240" s="65"/>
      <c r="Y240" s="65"/>
      <c r="Z240" s="65"/>
      <c r="AA240" s="65"/>
      <c r="AB240" s="65"/>
      <c r="AC240" s="65"/>
      <c r="AD240" s="65"/>
      <c r="AE240" s="65"/>
      <c r="AF240" s="65"/>
      <c r="AG240" s="65"/>
    </row>
    <row r="241" spans="8:33" s="66" customFormat="1">
      <c r="H241" s="114"/>
      <c r="N241" s="65"/>
      <c r="O241" s="65"/>
      <c r="U241" s="115"/>
      <c r="V241" s="65"/>
      <c r="W241" s="65"/>
      <c r="X241" s="65"/>
      <c r="Y241" s="65"/>
      <c r="Z241" s="65"/>
      <c r="AA241" s="65"/>
      <c r="AB241" s="65"/>
      <c r="AC241" s="65"/>
      <c r="AD241" s="65"/>
      <c r="AE241" s="65"/>
      <c r="AF241" s="65"/>
      <c r="AG241" s="65"/>
    </row>
    <row r="242" spans="8:33" s="66" customFormat="1">
      <c r="H242" s="114"/>
      <c r="N242" s="65"/>
      <c r="O242" s="65"/>
      <c r="U242" s="115"/>
      <c r="V242" s="65"/>
      <c r="W242" s="65"/>
      <c r="X242" s="65"/>
      <c r="Y242" s="65"/>
      <c r="Z242" s="65"/>
      <c r="AA242" s="65"/>
      <c r="AB242" s="65"/>
      <c r="AC242" s="65"/>
      <c r="AD242" s="65"/>
      <c r="AE242" s="65"/>
      <c r="AF242" s="65"/>
      <c r="AG242" s="65"/>
    </row>
    <row r="243" spans="8:33" s="66" customFormat="1">
      <c r="H243" s="114"/>
      <c r="N243" s="65"/>
      <c r="O243" s="65"/>
      <c r="U243" s="115"/>
      <c r="V243" s="65"/>
      <c r="W243" s="65"/>
      <c r="X243" s="65"/>
      <c r="Y243" s="65"/>
      <c r="Z243" s="65"/>
      <c r="AA243" s="65"/>
      <c r="AB243" s="65"/>
      <c r="AC243" s="65"/>
      <c r="AD243" s="65"/>
      <c r="AE243" s="65"/>
      <c r="AF243" s="65"/>
      <c r="AG243" s="65"/>
    </row>
    <row r="244" spans="8:33" s="66" customFormat="1">
      <c r="H244" s="114"/>
      <c r="N244" s="65"/>
      <c r="O244" s="65"/>
      <c r="U244" s="115"/>
      <c r="V244" s="65"/>
      <c r="W244" s="65"/>
      <c r="X244" s="65"/>
      <c r="Y244" s="65"/>
      <c r="Z244" s="65"/>
      <c r="AA244" s="65"/>
      <c r="AB244" s="65"/>
      <c r="AC244" s="65"/>
      <c r="AD244" s="65"/>
      <c r="AE244" s="65"/>
      <c r="AF244" s="65"/>
      <c r="AG244" s="65"/>
    </row>
    <row r="245" spans="8:33" s="66" customFormat="1">
      <c r="H245" s="114"/>
      <c r="N245" s="65"/>
      <c r="O245" s="65"/>
      <c r="U245" s="115"/>
      <c r="V245" s="65"/>
      <c r="W245" s="65"/>
      <c r="X245" s="65"/>
      <c r="Y245" s="65"/>
      <c r="Z245" s="65"/>
      <c r="AA245" s="65"/>
      <c r="AB245" s="65"/>
      <c r="AC245" s="65"/>
      <c r="AD245" s="65"/>
      <c r="AE245" s="65"/>
      <c r="AF245" s="65"/>
      <c r="AG245" s="65"/>
    </row>
    <row r="246" spans="8:33" s="66" customFormat="1">
      <c r="H246" s="114"/>
      <c r="N246" s="65"/>
      <c r="O246" s="65"/>
      <c r="U246" s="115"/>
      <c r="V246" s="65"/>
      <c r="W246" s="65"/>
      <c r="X246" s="65"/>
      <c r="Y246" s="65"/>
      <c r="Z246" s="65"/>
      <c r="AA246" s="65"/>
      <c r="AB246" s="65"/>
      <c r="AC246" s="65"/>
      <c r="AD246" s="65"/>
      <c r="AE246" s="65"/>
      <c r="AF246" s="65"/>
      <c r="AG246" s="65"/>
    </row>
    <row r="247" spans="8:33" s="66" customFormat="1">
      <c r="H247" s="114"/>
      <c r="N247" s="65"/>
      <c r="O247" s="65"/>
      <c r="U247" s="115"/>
      <c r="V247" s="65"/>
      <c r="W247" s="65"/>
      <c r="X247" s="65"/>
      <c r="Y247" s="65"/>
      <c r="Z247" s="65"/>
      <c r="AA247" s="65"/>
      <c r="AB247" s="65"/>
      <c r="AC247" s="65"/>
      <c r="AD247" s="65"/>
      <c r="AE247" s="65"/>
      <c r="AF247" s="65"/>
      <c r="AG247" s="65"/>
    </row>
    <row r="248" spans="8:33" s="66" customFormat="1">
      <c r="H248" s="114"/>
      <c r="N248" s="65"/>
      <c r="O248" s="65"/>
      <c r="U248" s="115"/>
      <c r="V248" s="65"/>
      <c r="W248" s="65"/>
      <c r="X248" s="65"/>
      <c r="Y248" s="65"/>
      <c r="Z248" s="65"/>
      <c r="AA248" s="65"/>
      <c r="AB248" s="65"/>
      <c r="AC248" s="65"/>
      <c r="AD248" s="65"/>
      <c r="AE248" s="65"/>
      <c r="AF248" s="65"/>
      <c r="AG248" s="65"/>
    </row>
    <row r="249" spans="8:33" s="66" customFormat="1">
      <c r="H249" s="114"/>
      <c r="N249" s="65"/>
      <c r="O249" s="65"/>
      <c r="U249" s="115"/>
      <c r="V249" s="65"/>
      <c r="W249" s="65"/>
      <c r="X249" s="65"/>
      <c r="Y249" s="65"/>
      <c r="Z249" s="65"/>
      <c r="AA249" s="65"/>
      <c r="AB249" s="65"/>
      <c r="AC249" s="65"/>
      <c r="AD249" s="65"/>
      <c r="AE249" s="65"/>
      <c r="AF249" s="65"/>
      <c r="AG249" s="65"/>
    </row>
    <row r="250" spans="8:33" s="66" customFormat="1">
      <c r="H250" s="114"/>
      <c r="N250" s="65"/>
      <c r="O250" s="65"/>
      <c r="U250" s="115"/>
      <c r="V250" s="65"/>
      <c r="W250" s="65"/>
      <c r="X250" s="65"/>
      <c r="Y250" s="65"/>
      <c r="Z250" s="65"/>
      <c r="AA250" s="65"/>
      <c r="AB250" s="65"/>
      <c r="AC250" s="65"/>
      <c r="AD250" s="65"/>
      <c r="AE250" s="65"/>
      <c r="AF250" s="65"/>
      <c r="AG250" s="65"/>
    </row>
    <row r="251" spans="8:33" s="66" customFormat="1">
      <c r="H251" s="114"/>
      <c r="N251" s="65"/>
      <c r="O251" s="65"/>
      <c r="U251" s="115"/>
      <c r="V251" s="65"/>
      <c r="W251" s="65"/>
      <c r="X251" s="65"/>
      <c r="Y251" s="65"/>
      <c r="Z251" s="65"/>
      <c r="AA251" s="65"/>
      <c r="AB251" s="65"/>
      <c r="AC251" s="65"/>
      <c r="AD251" s="65"/>
      <c r="AE251" s="65"/>
      <c r="AF251" s="65"/>
      <c r="AG251" s="65"/>
    </row>
    <row r="252" spans="8:33" s="66" customFormat="1">
      <c r="H252" s="114"/>
      <c r="N252" s="65"/>
      <c r="O252" s="65"/>
      <c r="U252" s="115"/>
      <c r="V252" s="65"/>
      <c r="W252" s="65"/>
      <c r="X252" s="65"/>
      <c r="Y252" s="65"/>
      <c r="Z252" s="65"/>
      <c r="AA252" s="65"/>
      <c r="AB252" s="65"/>
      <c r="AC252" s="65"/>
      <c r="AD252" s="65"/>
      <c r="AE252" s="65"/>
      <c r="AF252" s="65"/>
      <c r="AG252" s="65"/>
    </row>
    <row r="253" spans="8:33" s="66" customFormat="1">
      <c r="H253" s="114"/>
      <c r="N253" s="65"/>
      <c r="O253" s="65"/>
      <c r="U253" s="115"/>
      <c r="V253" s="65"/>
      <c r="W253" s="65"/>
      <c r="X253" s="65"/>
      <c r="Y253" s="65"/>
      <c r="Z253" s="65"/>
      <c r="AA253" s="65"/>
      <c r="AB253" s="65"/>
      <c r="AC253" s="65"/>
      <c r="AD253" s="65"/>
      <c r="AE253" s="65"/>
      <c r="AF253" s="65"/>
      <c r="AG253" s="65"/>
    </row>
    <row r="254" spans="8:33" s="66" customFormat="1">
      <c r="H254" s="114"/>
      <c r="N254" s="65"/>
      <c r="O254" s="65"/>
      <c r="U254" s="115"/>
      <c r="V254" s="65"/>
      <c r="W254" s="65"/>
      <c r="X254" s="65"/>
      <c r="Y254" s="65"/>
      <c r="Z254" s="65"/>
      <c r="AA254" s="65"/>
      <c r="AB254" s="65"/>
      <c r="AC254" s="65"/>
      <c r="AD254" s="65"/>
      <c r="AE254" s="65"/>
      <c r="AF254" s="65"/>
      <c r="AG254" s="65"/>
    </row>
    <row r="255" spans="8:33" s="66" customFormat="1">
      <c r="H255" s="114"/>
      <c r="N255" s="65"/>
      <c r="O255" s="65"/>
      <c r="U255" s="115"/>
      <c r="V255" s="65"/>
      <c r="W255" s="65"/>
      <c r="X255" s="65"/>
      <c r="Y255" s="65"/>
      <c r="Z255" s="65"/>
      <c r="AA255" s="65"/>
      <c r="AB255" s="65"/>
      <c r="AC255" s="65"/>
      <c r="AD255" s="65"/>
      <c r="AE255" s="65"/>
      <c r="AF255" s="65"/>
      <c r="AG255" s="65"/>
    </row>
    <row r="256" spans="8:33" s="66" customFormat="1">
      <c r="H256" s="114"/>
      <c r="N256" s="65"/>
      <c r="O256" s="65"/>
      <c r="U256" s="115"/>
      <c r="V256" s="65"/>
      <c r="W256" s="65"/>
      <c r="X256" s="65"/>
      <c r="Y256" s="65"/>
      <c r="Z256" s="65"/>
      <c r="AA256" s="65"/>
      <c r="AB256" s="65"/>
      <c r="AC256" s="65"/>
      <c r="AD256" s="65"/>
      <c r="AE256" s="65"/>
      <c r="AF256" s="65"/>
      <c r="AG256" s="65"/>
    </row>
    <row r="257" spans="8:33" s="66" customFormat="1">
      <c r="H257" s="114"/>
      <c r="N257" s="65"/>
      <c r="O257" s="65"/>
      <c r="U257" s="115"/>
      <c r="V257" s="65"/>
      <c r="W257" s="65"/>
      <c r="X257" s="65"/>
      <c r="Y257" s="65"/>
      <c r="Z257" s="65"/>
      <c r="AA257" s="65"/>
      <c r="AB257" s="65"/>
      <c r="AC257" s="65"/>
      <c r="AD257" s="65"/>
      <c r="AE257" s="65"/>
      <c r="AF257" s="65"/>
      <c r="AG257" s="65"/>
    </row>
    <row r="258" spans="8:33" s="66" customFormat="1">
      <c r="H258" s="114"/>
      <c r="N258" s="65"/>
      <c r="O258" s="65"/>
      <c r="U258" s="115"/>
      <c r="V258" s="65"/>
      <c r="W258" s="65"/>
      <c r="X258" s="65"/>
      <c r="Y258" s="65"/>
      <c r="Z258" s="65"/>
      <c r="AA258" s="65"/>
      <c r="AB258" s="65"/>
      <c r="AC258" s="65"/>
      <c r="AD258" s="65"/>
      <c r="AE258" s="65"/>
      <c r="AF258" s="65"/>
      <c r="AG258" s="65"/>
    </row>
    <row r="259" spans="8:33" s="66" customFormat="1">
      <c r="H259" s="114"/>
      <c r="N259" s="65"/>
      <c r="O259" s="65"/>
      <c r="U259" s="115"/>
      <c r="V259" s="65"/>
      <c r="W259" s="65"/>
      <c r="X259" s="65"/>
      <c r="Y259" s="65"/>
      <c r="Z259" s="65"/>
      <c r="AA259" s="65"/>
      <c r="AB259" s="65"/>
      <c r="AC259" s="65"/>
      <c r="AD259" s="65"/>
      <c r="AE259" s="65"/>
      <c r="AF259" s="65"/>
      <c r="AG259" s="65"/>
    </row>
    <row r="260" spans="8:33" s="66" customFormat="1">
      <c r="H260" s="114"/>
      <c r="N260" s="65"/>
      <c r="O260" s="65"/>
      <c r="U260" s="115"/>
      <c r="V260" s="65"/>
      <c r="W260" s="65"/>
      <c r="X260" s="65"/>
      <c r="Y260" s="65"/>
      <c r="Z260" s="65"/>
      <c r="AA260" s="65"/>
      <c r="AB260" s="65"/>
      <c r="AC260" s="65"/>
      <c r="AD260" s="65"/>
      <c r="AE260" s="65"/>
      <c r="AF260" s="65"/>
      <c r="AG260" s="65"/>
    </row>
    <row r="261" spans="8:33" s="66" customFormat="1">
      <c r="H261" s="114"/>
      <c r="N261" s="65"/>
      <c r="O261" s="65"/>
      <c r="U261" s="115"/>
      <c r="V261" s="65"/>
      <c r="W261" s="65"/>
      <c r="X261" s="65"/>
      <c r="Y261" s="65"/>
      <c r="Z261" s="65"/>
      <c r="AA261" s="65"/>
      <c r="AB261" s="65"/>
      <c r="AC261" s="65"/>
      <c r="AD261" s="65"/>
      <c r="AE261" s="65"/>
      <c r="AF261" s="65"/>
      <c r="AG261" s="65"/>
    </row>
    <row r="262" spans="8:33" s="66" customFormat="1">
      <c r="H262" s="114"/>
      <c r="N262" s="65"/>
      <c r="O262" s="65"/>
      <c r="U262" s="115"/>
      <c r="V262" s="65"/>
      <c r="W262" s="65"/>
      <c r="X262" s="65"/>
      <c r="Y262" s="65"/>
      <c r="Z262" s="65"/>
      <c r="AA262" s="65"/>
      <c r="AB262" s="65"/>
      <c r="AC262" s="65"/>
      <c r="AD262" s="65"/>
      <c r="AE262" s="65"/>
      <c r="AF262" s="65"/>
      <c r="AG262" s="65"/>
    </row>
    <row r="263" spans="8:33" s="66" customFormat="1">
      <c r="H263" s="114"/>
      <c r="N263" s="65"/>
      <c r="O263" s="65"/>
      <c r="U263" s="115"/>
      <c r="V263" s="65"/>
      <c r="W263" s="65"/>
      <c r="X263" s="65"/>
      <c r="Y263" s="65"/>
      <c r="Z263" s="65"/>
      <c r="AA263" s="65"/>
      <c r="AB263" s="65"/>
      <c r="AC263" s="65"/>
      <c r="AD263" s="65"/>
      <c r="AE263" s="65"/>
      <c r="AF263" s="65"/>
      <c r="AG263" s="65"/>
    </row>
    <row r="264" spans="8:33" s="66" customFormat="1">
      <c r="H264" s="114"/>
      <c r="N264" s="65"/>
      <c r="O264" s="65"/>
      <c r="U264" s="115"/>
      <c r="V264" s="65"/>
      <c r="W264" s="65"/>
      <c r="X264" s="65"/>
      <c r="Y264" s="65"/>
      <c r="Z264" s="65"/>
      <c r="AA264" s="65"/>
      <c r="AB264" s="65"/>
      <c r="AC264" s="65"/>
      <c r="AD264" s="65"/>
      <c r="AE264" s="65"/>
      <c r="AF264" s="65"/>
      <c r="AG264" s="65"/>
    </row>
    <row r="265" spans="8:33" s="66" customFormat="1">
      <c r="H265" s="114"/>
      <c r="N265" s="65"/>
      <c r="O265" s="65"/>
      <c r="U265" s="115"/>
      <c r="V265" s="65"/>
      <c r="W265" s="65"/>
      <c r="X265" s="65"/>
      <c r="Y265" s="65"/>
      <c r="Z265" s="65"/>
      <c r="AA265" s="65"/>
      <c r="AB265" s="65"/>
      <c r="AC265" s="65"/>
      <c r="AD265" s="65"/>
      <c r="AE265" s="65"/>
      <c r="AF265" s="65"/>
      <c r="AG265" s="65"/>
    </row>
    <row r="266" spans="8:33" s="66" customFormat="1">
      <c r="H266" s="114"/>
      <c r="N266" s="65"/>
      <c r="O266" s="65"/>
      <c r="U266" s="115"/>
      <c r="V266" s="65"/>
      <c r="W266" s="65"/>
      <c r="X266" s="65"/>
      <c r="Y266" s="65"/>
      <c r="Z266" s="65"/>
      <c r="AA266" s="65"/>
      <c r="AB266" s="65"/>
      <c r="AC266" s="65"/>
      <c r="AD266" s="65"/>
      <c r="AE266" s="65"/>
      <c r="AF266" s="65"/>
      <c r="AG266" s="65"/>
    </row>
    <row r="267" spans="8:33" s="66" customFormat="1">
      <c r="H267" s="114"/>
      <c r="N267" s="65"/>
      <c r="O267" s="65"/>
      <c r="U267" s="115"/>
      <c r="V267" s="65"/>
      <c r="W267" s="65"/>
      <c r="X267" s="65"/>
      <c r="Y267" s="65"/>
      <c r="Z267" s="65"/>
      <c r="AA267" s="65"/>
      <c r="AB267" s="65"/>
      <c r="AC267" s="65"/>
      <c r="AD267" s="65"/>
      <c r="AE267" s="65"/>
      <c r="AF267" s="65"/>
      <c r="AG267" s="65"/>
    </row>
    <row r="268" spans="8:33" s="66" customFormat="1">
      <c r="H268" s="114"/>
      <c r="N268" s="65"/>
      <c r="O268" s="65"/>
      <c r="U268" s="115"/>
      <c r="V268" s="65"/>
      <c r="W268" s="65"/>
      <c r="X268" s="65"/>
      <c r="Y268" s="65"/>
      <c r="Z268" s="65"/>
      <c r="AA268" s="65"/>
      <c r="AB268" s="65"/>
      <c r="AC268" s="65"/>
      <c r="AD268" s="65"/>
      <c r="AE268" s="65"/>
      <c r="AF268" s="65"/>
      <c r="AG268" s="65"/>
    </row>
    <row r="269" spans="8:33" s="66" customFormat="1">
      <c r="H269" s="114"/>
      <c r="N269" s="65"/>
      <c r="O269" s="65"/>
      <c r="U269" s="115"/>
      <c r="V269" s="65"/>
      <c r="W269" s="65"/>
      <c r="X269" s="65"/>
      <c r="Y269" s="65"/>
      <c r="Z269" s="65"/>
      <c r="AA269" s="65"/>
      <c r="AB269" s="65"/>
      <c r="AC269" s="65"/>
      <c r="AD269" s="65"/>
      <c r="AE269" s="65"/>
      <c r="AF269" s="65"/>
      <c r="AG269" s="65"/>
    </row>
    <row r="270" spans="8:33" s="66" customFormat="1">
      <c r="H270" s="114"/>
      <c r="N270" s="65"/>
      <c r="O270" s="65"/>
      <c r="U270" s="115"/>
      <c r="V270" s="65"/>
      <c r="W270" s="65"/>
      <c r="X270" s="65"/>
      <c r="Y270" s="65"/>
      <c r="Z270" s="65"/>
      <c r="AA270" s="65"/>
      <c r="AB270" s="65"/>
      <c r="AC270" s="65"/>
      <c r="AD270" s="65"/>
      <c r="AE270" s="65"/>
      <c r="AF270" s="65"/>
      <c r="AG270" s="65"/>
    </row>
    <row r="271" spans="8:33" s="66" customFormat="1">
      <c r="H271" s="114"/>
      <c r="N271" s="65"/>
      <c r="O271" s="65"/>
      <c r="U271" s="115"/>
      <c r="V271" s="65"/>
      <c r="W271" s="65"/>
      <c r="X271" s="65"/>
      <c r="Y271" s="65"/>
      <c r="Z271" s="65"/>
      <c r="AA271" s="65"/>
      <c r="AB271" s="65"/>
      <c r="AC271" s="65"/>
      <c r="AD271" s="65"/>
      <c r="AE271" s="65"/>
      <c r="AF271" s="65"/>
      <c r="AG271" s="65"/>
    </row>
    <row r="272" spans="8:33" s="66" customFormat="1">
      <c r="H272" s="114"/>
      <c r="N272" s="65"/>
      <c r="O272" s="65"/>
      <c r="U272" s="115"/>
      <c r="V272" s="65"/>
      <c r="W272" s="65"/>
      <c r="X272" s="65"/>
      <c r="Y272" s="65"/>
      <c r="Z272" s="65"/>
      <c r="AA272" s="65"/>
      <c r="AB272" s="65"/>
      <c r="AC272" s="65"/>
      <c r="AD272" s="65"/>
      <c r="AE272" s="65"/>
      <c r="AF272" s="65"/>
      <c r="AG272" s="65"/>
    </row>
    <row r="273" spans="8:33" s="66" customFormat="1">
      <c r="H273" s="114"/>
      <c r="N273" s="65"/>
      <c r="O273" s="65"/>
      <c r="U273" s="115"/>
      <c r="V273" s="65"/>
      <c r="W273" s="65"/>
      <c r="X273" s="65"/>
      <c r="Y273" s="65"/>
      <c r="Z273" s="65"/>
      <c r="AA273" s="65"/>
      <c r="AB273" s="65"/>
      <c r="AC273" s="65"/>
      <c r="AD273" s="65"/>
      <c r="AE273" s="65"/>
      <c r="AF273" s="65"/>
      <c r="AG273" s="65"/>
    </row>
    <row r="274" spans="8:33" s="66" customFormat="1">
      <c r="H274" s="114"/>
      <c r="N274" s="65"/>
      <c r="O274" s="65"/>
      <c r="U274" s="115"/>
      <c r="V274" s="65"/>
      <c r="W274" s="65"/>
      <c r="X274" s="65"/>
      <c r="Y274" s="65"/>
      <c r="Z274" s="65"/>
      <c r="AA274" s="65"/>
      <c r="AB274" s="65"/>
      <c r="AC274" s="65"/>
      <c r="AD274" s="65"/>
      <c r="AE274" s="65"/>
      <c r="AF274" s="65"/>
      <c r="AG274" s="65"/>
    </row>
    <row r="275" spans="8:33" s="66" customFormat="1">
      <c r="H275" s="114"/>
      <c r="N275" s="65"/>
      <c r="O275" s="65"/>
      <c r="U275" s="115"/>
      <c r="V275" s="65"/>
      <c r="W275" s="65"/>
      <c r="X275" s="65"/>
      <c r="Y275" s="65"/>
      <c r="Z275" s="65"/>
      <c r="AA275" s="65"/>
      <c r="AB275" s="65"/>
      <c r="AC275" s="65"/>
      <c r="AD275" s="65"/>
      <c r="AE275" s="65"/>
      <c r="AF275" s="65"/>
      <c r="AG275" s="65"/>
    </row>
    <row r="276" spans="8:33" s="66" customFormat="1">
      <c r="H276" s="114"/>
      <c r="N276" s="65"/>
      <c r="O276" s="65"/>
      <c r="U276" s="115"/>
      <c r="V276" s="65"/>
      <c r="W276" s="65"/>
      <c r="X276" s="65"/>
      <c r="Y276" s="65"/>
      <c r="Z276" s="65"/>
      <c r="AA276" s="65"/>
      <c r="AB276" s="65"/>
      <c r="AC276" s="65"/>
      <c r="AD276" s="65"/>
      <c r="AE276" s="65"/>
      <c r="AF276" s="65"/>
      <c r="AG276" s="65"/>
    </row>
    <row r="277" spans="8:33" s="66" customFormat="1">
      <c r="H277" s="114"/>
      <c r="N277" s="65"/>
      <c r="O277" s="65"/>
      <c r="U277" s="115"/>
      <c r="V277" s="65"/>
      <c r="W277" s="65"/>
      <c r="X277" s="65"/>
      <c r="Y277" s="65"/>
      <c r="Z277" s="65"/>
      <c r="AA277" s="65"/>
      <c r="AB277" s="65"/>
      <c r="AC277" s="65"/>
      <c r="AD277" s="65"/>
      <c r="AE277" s="65"/>
      <c r="AF277" s="65"/>
      <c r="AG277" s="65"/>
    </row>
    <row r="278" spans="8:33" s="66" customFormat="1">
      <c r="H278" s="114"/>
      <c r="N278" s="65"/>
      <c r="O278" s="65"/>
      <c r="U278" s="115"/>
      <c r="V278" s="65"/>
      <c r="W278" s="65"/>
      <c r="X278" s="65"/>
      <c r="Y278" s="65"/>
      <c r="Z278" s="65"/>
      <c r="AA278" s="65"/>
      <c r="AB278" s="65"/>
      <c r="AC278" s="65"/>
      <c r="AD278" s="65"/>
      <c r="AE278" s="65"/>
      <c r="AF278" s="65"/>
      <c r="AG278" s="65"/>
    </row>
    <row r="279" spans="8:33" s="66" customFormat="1">
      <c r="H279" s="114"/>
      <c r="N279" s="65"/>
      <c r="O279" s="65"/>
      <c r="U279" s="115"/>
      <c r="V279" s="65"/>
      <c r="W279" s="65"/>
      <c r="X279" s="65"/>
      <c r="Y279" s="65"/>
      <c r="Z279" s="65"/>
      <c r="AA279" s="65"/>
      <c r="AB279" s="65"/>
      <c r="AC279" s="65"/>
      <c r="AD279" s="65"/>
      <c r="AE279" s="65"/>
      <c r="AF279" s="65"/>
      <c r="AG279" s="65"/>
    </row>
    <row r="280" spans="8:33" s="66" customFormat="1">
      <c r="H280" s="114"/>
      <c r="N280" s="65"/>
      <c r="O280" s="65"/>
      <c r="U280" s="115"/>
      <c r="V280" s="65"/>
      <c r="W280" s="65"/>
      <c r="X280" s="65"/>
      <c r="Y280" s="65"/>
      <c r="Z280" s="65"/>
      <c r="AA280" s="65"/>
      <c r="AB280" s="65"/>
      <c r="AC280" s="65"/>
      <c r="AD280" s="65"/>
      <c r="AE280" s="65"/>
      <c r="AF280" s="65"/>
      <c r="AG280" s="65"/>
    </row>
    <row r="281" spans="8:33" s="66" customFormat="1">
      <c r="H281" s="114"/>
      <c r="N281" s="65"/>
      <c r="O281" s="65"/>
      <c r="U281" s="115"/>
      <c r="V281" s="65"/>
      <c r="W281" s="65"/>
      <c r="X281" s="65"/>
      <c r="Y281" s="65"/>
      <c r="Z281" s="65"/>
      <c r="AA281" s="65"/>
      <c r="AB281" s="65"/>
      <c r="AC281" s="65"/>
      <c r="AD281" s="65"/>
      <c r="AE281" s="65"/>
      <c r="AF281" s="65"/>
      <c r="AG281" s="65"/>
    </row>
    <row r="282" spans="8:33" s="66" customFormat="1">
      <c r="H282" s="114"/>
      <c r="N282" s="65"/>
      <c r="O282" s="65"/>
      <c r="U282" s="115"/>
      <c r="V282" s="65"/>
      <c r="W282" s="65"/>
      <c r="X282" s="65"/>
      <c r="Y282" s="65"/>
      <c r="Z282" s="65"/>
      <c r="AA282" s="65"/>
      <c r="AB282" s="65"/>
      <c r="AC282" s="65"/>
      <c r="AD282" s="65"/>
      <c r="AE282" s="65"/>
      <c r="AF282" s="65"/>
      <c r="AG282" s="65"/>
    </row>
    <row r="283" spans="8:33" s="66" customFormat="1">
      <c r="H283" s="114"/>
      <c r="N283" s="65"/>
      <c r="O283" s="65"/>
      <c r="U283" s="115"/>
      <c r="V283" s="65"/>
      <c r="W283" s="65"/>
      <c r="X283" s="65"/>
      <c r="Y283" s="65"/>
      <c r="Z283" s="65"/>
      <c r="AA283" s="65"/>
      <c r="AB283" s="65"/>
      <c r="AC283" s="65"/>
      <c r="AD283" s="65"/>
      <c r="AE283" s="65"/>
      <c r="AF283" s="65"/>
      <c r="AG283" s="65"/>
    </row>
    <row r="284" spans="8:33" s="66" customFormat="1">
      <c r="H284" s="114"/>
      <c r="N284" s="65"/>
      <c r="O284" s="65"/>
      <c r="U284" s="115"/>
      <c r="V284" s="65"/>
      <c r="W284" s="65"/>
      <c r="X284" s="65"/>
      <c r="Y284" s="65"/>
      <c r="Z284" s="65"/>
      <c r="AA284" s="65"/>
      <c r="AB284" s="65"/>
      <c r="AC284" s="65"/>
      <c r="AD284" s="65"/>
      <c r="AE284" s="65"/>
      <c r="AF284" s="65"/>
      <c r="AG284" s="65"/>
    </row>
    <row r="285" spans="8:33" s="66" customFormat="1">
      <c r="H285" s="114"/>
      <c r="N285" s="65"/>
      <c r="O285" s="65"/>
      <c r="U285" s="115"/>
      <c r="V285" s="65"/>
      <c r="W285" s="65"/>
      <c r="X285" s="65"/>
      <c r="Y285" s="65"/>
      <c r="Z285" s="65"/>
      <c r="AA285" s="65"/>
      <c r="AB285" s="65"/>
      <c r="AC285" s="65"/>
      <c r="AD285" s="65"/>
      <c r="AE285" s="65"/>
      <c r="AF285" s="65"/>
      <c r="AG285" s="65"/>
    </row>
    <row r="286" spans="8:33" s="66" customFormat="1">
      <c r="H286" s="114"/>
      <c r="N286" s="65"/>
      <c r="O286" s="65"/>
      <c r="U286" s="115"/>
      <c r="V286" s="65"/>
      <c r="W286" s="65"/>
      <c r="X286" s="65"/>
      <c r="Y286" s="65"/>
      <c r="Z286" s="65"/>
      <c r="AA286" s="65"/>
      <c r="AB286" s="65"/>
      <c r="AC286" s="65"/>
      <c r="AD286" s="65"/>
      <c r="AE286" s="65"/>
      <c r="AF286" s="65"/>
      <c r="AG286" s="65"/>
    </row>
    <row r="287" spans="8:33" s="66" customFormat="1">
      <c r="H287" s="114"/>
      <c r="N287" s="65"/>
      <c r="O287" s="65"/>
      <c r="U287" s="115"/>
      <c r="V287" s="65"/>
      <c r="W287" s="65"/>
      <c r="X287" s="65"/>
      <c r="Y287" s="65"/>
      <c r="Z287" s="65"/>
      <c r="AA287" s="65"/>
      <c r="AB287" s="65"/>
      <c r="AC287" s="65"/>
      <c r="AD287" s="65"/>
      <c r="AE287" s="65"/>
      <c r="AF287" s="65"/>
      <c r="AG287" s="65"/>
    </row>
    <row r="288" spans="8:33" s="66" customFormat="1">
      <c r="H288" s="114"/>
      <c r="N288" s="65"/>
      <c r="O288" s="65"/>
      <c r="U288" s="115"/>
      <c r="V288" s="65"/>
      <c r="W288" s="65"/>
      <c r="X288" s="65"/>
      <c r="Y288" s="65"/>
      <c r="Z288" s="65"/>
      <c r="AA288" s="65"/>
      <c r="AB288" s="65"/>
      <c r="AC288" s="65"/>
      <c r="AD288" s="65"/>
      <c r="AE288" s="65"/>
      <c r="AF288" s="65"/>
      <c r="AG288" s="65"/>
    </row>
    <row r="289" spans="8:33" s="66" customFormat="1">
      <c r="H289" s="114"/>
      <c r="N289" s="65"/>
      <c r="O289" s="65"/>
      <c r="U289" s="115"/>
      <c r="V289" s="65"/>
      <c r="W289" s="65"/>
      <c r="X289" s="65"/>
      <c r="Y289" s="65"/>
      <c r="Z289" s="65"/>
      <c r="AA289" s="65"/>
      <c r="AB289" s="65"/>
      <c r="AC289" s="65"/>
      <c r="AD289" s="65"/>
      <c r="AE289" s="65"/>
      <c r="AF289" s="65"/>
      <c r="AG289" s="65"/>
    </row>
    <row r="290" spans="8:33" s="66" customFormat="1">
      <c r="H290" s="114"/>
      <c r="N290" s="65"/>
      <c r="O290" s="65"/>
      <c r="U290" s="115"/>
      <c r="V290" s="65"/>
      <c r="W290" s="65"/>
      <c r="X290" s="65"/>
      <c r="Y290" s="65"/>
      <c r="Z290" s="65"/>
      <c r="AA290" s="65"/>
      <c r="AB290" s="65"/>
      <c r="AC290" s="65"/>
      <c r="AD290" s="65"/>
      <c r="AE290" s="65"/>
      <c r="AF290" s="65"/>
      <c r="AG290" s="65"/>
    </row>
    <row r="291" spans="8:33" s="66" customFormat="1">
      <c r="H291" s="114"/>
      <c r="N291" s="65"/>
      <c r="O291" s="65"/>
      <c r="U291" s="115"/>
      <c r="V291" s="65"/>
      <c r="W291" s="65"/>
      <c r="X291" s="65"/>
      <c r="Y291" s="65"/>
      <c r="Z291" s="65"/>
      <c r="AA291" s="65"/>
      <c r="AB291" s="65"/>
      <c r="AC291" s="65"/>
      <c r="AD291" s="65"/>
      <c r="AE291" s="65"/>
      <c r="AF291" s="65"/>
      <c r="AG291" s="65"/>
    </row>
    <row r="292" spans="8:33" s="66" customFormat="1">
      <c r="H292" s="114"/>
      <c r="N292" s="65"/>
      <c r="O292" s="65"/>
      <c r="U292" s="115"/>
      <c r="V292" s="65"/>
      <c r="W292" s="65"/>
      <c r="X292" s="65"/>
      <c r="Y292" s="65"/>
      <c r="Z292" s="65"/>
      <c r="AA292" s="65"/>
      <c r="AB292" s="65"/>
      <c r="AC292" s="65"/>
      <c r="AD292" s="65"/>
      <c r="AE292" s="65"/>
      <c r="AF292" s="65"/>
      <c r="AG292" s="65"/>
    </row>
    <row r="293" spans="8:33" s="66" customFormat="1">
      <c r="H293" s="114"/>
      <c r="N293" s="65"/>
      <c r="O293" s="65"/>
      <c r="U293" s="115"/>
      <c r="V293" s="65"/>
      <c r="W293" s="65"/>
      <c r="X293" s="65"/>
      <c r="Y293" s="65"/>
      <c r="Z293" s="65"/>
      <c r="AA293" s="65"/>
      <c r="AB293" s="65"/>
      <c r="AC293" s="65"/>
      <c r="AD293" s="65"/>
      <c r="AE293" s="65"/>
      <c r="AF293" s="65"/>
      <c r="AG293" s="65"/>
    </row>
    <row r="294" spans="8:33" s="66" customFormat="1">
      <c r="H294" s="114"/>
      <c r="N294" s="65"/>
      <c r="O294" s="65"/>
      <c r="U294" s="115"/>
      <c r="V294" s="65"/>
      <c r="W294" s="65"/>
      <c r="X294" s="65"/>
      <c r="Y294" s="65"/>
      <c r="Z294" s="65"/>
      <c r="AA294" s="65"/>
      <c r="AB294" s="65"/>
      <c r="AC294" s="65"/>
      <c r="AD294" s="65"/>
      <c r="AE294" s="65"/>
      <c r="AF294" s="65"/>
      <c r="AG294" s="65"/>
    </row>
    <row r="295" spans="8:33" s="66" customFormat="1">
      <c r="H295" s="114"/>
      <c r="N295" s="65"/>
      <c r="O295" s="65"/>
      <c r="U295" s="115"/>
      <c r="V295" s="65"/>
      <c r="W295" s="65"/>
      <c r="X295" s="65"/>
      <c r="Y295" s="65"/>
      <c r="Z295" s="65"/>
      <c r="AA295" s="65"/>
      <c r="AB295" s="65"/>
      <c r="AC295" s="65"/>
      <c r="AD295" s="65"/>
      <c r="AE295" s="65"/>
      <c r="AF295" s="65"/>
      <c r="AG295" s="65"/>
    </row>
    <row r="296" spans="8:33" s="66" customFormat="1">
      <c r="H296" s="114"/>
      <c r="N296" s="65"/>
      <c r="O296" s="65"/>
      <c r="U296" s="115"/>
      <c r="V296" s="65"/>
      <c r="W296" s="65"/>
      <c r="X296" s="65"/>
      <c r="Y296" s="65"/>
      <c r="Z296" s="65"/>
      <c r="AA296" s="65"/>
      <c r="AB296" s="65"/>
      <c r="AC296" s="65"/>
      <c r="AD296" s="65"/>
      <c r="AE296" s="65"/>
      <c r="AF296" s="65"/>
      <c r="AG296" s="65"/>
    </row>
    <row r="297" spans="8:33" s="66" customFormat="1">
      <c r="H297" s="114"/>
      <c r="N297" s="65"/>
      <c r="O297" s="65"/>
      <c r="U297" s="115"/>
      <c r="V297" s="65"/>
      <c r="W297" s="65"/>
      <c r="X297" s="65"/>
      <c r="Y297" s="65"/>
      <c r="Z297" s="65"/>
      <c r="AA297" s="65"/>
      <c r="AB297" s="65"/>
      <c r="AC297" s="65"/>
      <c r="AD297" s="65"/>
      <c r="AE297" s="65"/>
      <c r="AF297" s="65"/>
      <c r="AG297" s="65"/>
    </row>
    <row r="298" spans="8:33" s="66" customFormat="1">
      <c r="H298" s="114"/>
      <c r="N298" s="65"/>
      <c r="O298" s="65"/>
      <c r="U298" s="115"/>
      <c r="V298" s="65"/>
      <c r="W298" s="65"/>
      <c r="X298" s="65"/>
      <c r="Y298" s="65"/>
      <c r="Z298" s="65"/>
      <c r="AA298" s="65"/>
      <c r="AB298" s="65"/>
      <c r="AC298" s="65"/>
      <c r="AD298" s="65"/>
      <c r="AE298" s="65"/>
      <c r="AF298" s="65"/>
      <c r="AG298" s="65"/>
    </row>
    <row r="299" spans="8:33" s="66" customFormat="1">
      <c r="H299" s="114"/>
      <c r="N299" s="65"/>
      <c r="O299" s="65"/>
      <c r="U299" s="115"/>
      <c r="V299" s="65"/>
      <c r="W299" s="65"/>
      <c r="X299" s="65"/>
      <c r="Y299" s="65"/>
      <c r="Z299" s="65"/>
      <c r="AA299" s="65"/>
      <c r="AB299" s="65"/>
      <c r="AC299" s="65"/>
      <c r="AD299" s="65"/>
      <c r="AE299" s="65"/>
      <c r="AF299" s="65"/>
      <c r="AG299" s="65"/>
    </row>
    <row r="300" spans="8:33" s="66" customFormat="1">
      <c r="H300" s="114"/>
      <c r="N300" s="65"/>
      <c r="O300" s="65"/>
      <c r="U300" s="115"/>
      <c r="V300" s="65"/>
      <c r="W300" s="65"/>
      <c r="X300" s="65"/>
      <c r="Y300" s="65"/>
      <c r="Z300" s="65"/>
      <c r="AA300" s="65"/>
      <c r="AB300" s="65"/>
      <c r="AC300" s="65"/>
      <c r="AD300" s="65"/>
      <c r="AE300" s="65"/>
      <c r="AF300" s="65"/>
      <c r="AG300" s="65"/>
    </row>
    <row r="301" spans="8:33" s="66" customFormat="1">
      <c r="H301" s="114"/>
      <c r="N301" s="65"/>
      <c r="O301" s="65"/>
      <c r="U301" s="115"/>
      <c r="V301" s="65"/>
      <c r="W301" s="65"/>
      <c r="X301" s="65"/>
      <c r="Y301" s="65"/>
      <c r="Z301" s="65"/>
      <c r="AA301" s="65"/>
      <c r="AB301" s="65"/>
      <c r="AC301" s="65"/>
      <c r="AD301" s="65"/>
      <c r="AE301" s="65"/>
      <c r="AF301" s="65"/>
      <c r="AG301" s="65"/>
    </row>
    <row r="302" spans="8:33" s="66" customFormat="1">
      <c r="H302" s="114"/>
      <c r="N302" s="65"/>
      <c r="O302" s="65"/>
      <c r="U302" s="115"/>
      <c r="V302" s="65"/>
      <c r="W302" s="65"/>
      <c r="X302" s="65"/>
      <c r="Y302" s="65"/>
      <c r="Z302" s="65"/>
      <c r="AA302" s="65"/>
      <c r="AB302" s="65"/>
      <c r="AC302" s="65"/>
      <c r="AD302" s="65"/>
      <c r="AE302" s="65"/>
      <c r="AF302" s="65"/>
      <c r="AG302" s="65"/>
    </row>
    <row r="303" spans="8:33" s="66" customFormat="1">
      <c r="H303" s="114"/>
      <c r="N303" s="65"/>
      <c r="O303" s="65"/>
      <c r="U303" s="115"/>
      <c r="V303" s="65"/>
      <c r="W303" s="65"/>
      <c r="X303" s="65"/>
      <c r="Y303" s="65"/>
      <c r="Z303" s="65"/>
      <c r="AA303" s="65"/>
      <c r="AB303" s="65"/>
      <c r="AC303" s="65"/>
      <c r="AD303" s="65"/>
      <c r="AE303" s="65"/>
      <c r="AF303" s="65"/>
      <c r="AG303" s="65"/>
    </row>
    <row r="304" spans="8:33" s="66" customFormat="1">
      <c r="H304" s="114"/>
      <c r="N304" s="65"/>
      <c r="O304" s="65"/>
      <c r="U304" s="115"/>
      <c r="V304" s="65"/>
      <c r="W304" s="65"/>
      <c r="X304" s="65"/>
      <c r="Y304" s="65"/>
      <c r="Z304" s="65"/>
      <c r="AA304" s="65"/>
      <c r="AB304" s="65"/>
      <c r="AC304" s="65"/>
      <c r="AD304" s="65"/>
      <c r="AE304" s="65"/>
      <c r="AF304" s="65"/>
      <c r="AG304" s="65"/>
    </row>
    <row r="305" spans="8:33" s="66" customFormat="1">
      <c r="H305" s="114"/>
      <c r="N305" s="65"/>
      <c r="O305" s="65"/>
      <c r="U305" s="115"/>
      <c r="V305" s="65"/>
      <c r="W305" s="65"/>
      <c r="X305" s="65"/>
      <c r="Y305" s="65"/>
      <c r="Z305" s="65"/>
      <c r="AA305" s="65"/>
      <c r="AB305" s="65"/>
      <c r="AC305" s="65"/>
      <c r="AD305" s="65"/>
      <c r="AE305" s="65"/>
      <c r="AF305" s="65"/>
      <c r="AG305" s="65"/>
    </row>
    <row r="306" spans="8:33" s="66" customFormat="1">
      <c r="H306" s="114"/>
      <c r="N306" s="65"/>
      <c r="O306" s="65"/>
      <c r="U306" s="115"/>
      <c r="V306" s="65"/>
      <c r="W306" s="65"/>
      <c r="X306" s="65"/>
      <c r="Y306" s="65"/>
      <c r="Z306" s="65"/>
      <c r="AA306" s="65"/>
      <c r="AB306" s="65"/>
      <c r="AC306" s="65"/>
      <c r="AD306" s="65"/>
      <c r="AE306" s="65"/>
      <c r="AF306" s="65"/>
      <c r="AG306" s="65"/>
    </row>
    <row r="307" spans="8:33" s="66" customFormat="1">
      <c r="H307" s="114"/>
      <c r="N307" s="65"/>
      <c r="O307" s="65"/>
      <c r="U307" s="115"/>
      <c r="V307" s="65"/>
      <c r="W307" s="65"/>
      <c r="X307" s="65"/>
      <c r="Y307" s="65"/>
      <c r="Z307" s="65"/>
      <c r="AA307" s="65"/>
      <c r="AB307" s="65"/>
      <c r="AC307" s="65"/>
      <c r="AD307" s="65"/>
      <c r="AE307" s="65"/>
      <c r="AF307" s="65"/>
      <c r="AG307" s="65"/>
    </row>
    <row r="308" spans="8:33" s="66" customFormat="1">
      <c r="H308" s="114"/>
      <c r="N308" s="65"/>
      <c r="O308" s="65"/>
      <c r="U308" s="115"/>
      <c r="V308" s="65"/>
      <c r="W308" s="65"/>
      <c r="X308" s="65"/>
      <c r="Y308" s="65"/>
      <c r="Z308" s="65"/>
      <c r="AA308" s="65"/>
      <c r="AB308" s="65"/>
      <c r="AC308" s="65"/>
      <c r="AD308" s="65"/>
      <c r="AE308" s="65"/>
      <c r="AF308" s="65"/>
      <c r="AG308" s="65"/>
    </row>
    <row r="309" spans="8:33" s="66" customFormat="1">
      <c r="H309" s="114"/>
      <c r="N309" s="65"/>
      <c r="O309" s="65"/>
      <c r="U309" s="115"/>
      <c r="V309" s="65"/>
      <c r="W309" s="65"/>
      <c r="X309" s="65"/>
      <c r="Y309" s="65"/>
      <c r="Z309" s="65"/>
      <c r="AA309" s="65"/>
      <c r="AB309" s="65"/>
      <c r="AC309" s="65"/>
      <c r="AD309" s="65"/>
      <c r="AE309" s="65"/>
      <c r="AF309" s="65"/>
      <c r="AG309" s="65"/>
    </row>
    <row r="310" spans="8:33" s="66" customFormat="1">
      <c r="H310" s="114"/>
      <c r="N310" s="65"/>
      <c r="O310" s="65"/>
      <c r="U310" s="115"/>
      <c r="V310" s="65"/>
      <c r="W310" s="65"/>
      <c r="X310" s="65"/>
      <c r="Y310" s="65"/>
      <c r="Z310" s="65"/>
      <c r="AA310" s="65"/>
      <c r="AB310" s="65"/>
      <c r="AC310" s="65"/>
      <c r="AD310" s="65"/>
      <c r="AE310" s="65"/>
      <c r="AF310" s="65"/>
      <c r="AG310" s="65"/>
    </row>
    <row r="311" spans="8:33" s="66" customFormat="1">
      <c r="H311" s="114"/>
      <c r="N311" s="65"/>
      <c r="O311" s="65"/>
      <c r="U311" s="115"/>
      <c r="V311" s="65"/>
      <c r="W311" s="65"/>
      <c r="X311" s="65"/>
      <c r="Y311" s="65"/>
      <c r="Z311" s="65"/>
      <c r="AA311" s="65"/>
      <c r="AB311" s="65"/>
      <c r="AC311" s="65"/>
      <c r="AD311" s="65"/>
      <c r="AE311" s="65"/>
      <c r="AF311" s="65"/>
      <c r="AG311" s="65"/>
    </row>
    <row r="312" spans="8:33" s="66" customFormat="1">
      <c r="H312" s="114"/>
      <c r="N312" s="65"/>
      <c r="O312" s="65"/>
      <c r="U312" s="115"/>
      <c r="V312" s="65"/>
      <c r="W312" s="65"/>
      <c r="X312" s="65"/>
      <c r="Y312" s="65"/>
      <c r="Z312" s="65"/>
      <c r="AA312" s="65"/>
      <c r="AB312" s="65"/>
      <c r="AC312" s="65"/>
      <c r="AD312" s="65"/>
      <c r="AE312" s="65"/>
      <c r="AF312" s="65"/>
      <c r="AG312" s="65"/>
    </row>
    <row r="313" spans="8:33" s="66" customFormat="1">
      <c r="H313" s="114"/>
      <c r="N313" s="65"/>
      <c r="O313" s="65"/>
      <c r="U313" s="115"/>
      <c r="V313" s="65"/>
      <c r="W313" s="65"/>
      <c r="X313" s="65"/>
      <c r="Y313" s="65"/>
      <c r="Z313" s="65"/>
      <c r="AA313" s="65"/>
      <c r="AB313" s="65"/>
      <c r="AC313" s="65"/>
      <c r="AD313" s="65"/>
      <c r="AE313" s="65"/>
      <c r="AF313" s="65"/>
      <c r="AG313" s="65"/>
    </row>
    <row r="314" spans="8:33" s="66" customFormat="1">
      <c r="H314" s="114"/>
      <c r="N314" s="65"/>
      <c r="O314" s="65"/>
      <c r="U314" s="115"/>
      <c r="V314" s="65"/>
      <c r="W314" s="65"/>
      <c r="X314" s="65"/>
      <c r="Y314" s="65"/>
      <c r="Z314" s="65"/>
      <c r="AA314" s="65"/>
      <c r="AB314" s="65"/>
      <c r="AC314" s="65"/>
      <c r="AD314" s="65"/>
      <c r="AE314" s="65"/>
      <c r="AF314" s="65"/>
      <c r="AG314" s="65"/>
    </row>
    <row r="315" spans="8:33" s="66" customFormat="1">
      <c r="H315" s="114"/>
      <c r="N315" s="65"/>
      <c r="O315" s="65"/>
      <c r="U315" s="115"/>
      <c r="V315" s="65"/>
      <c r="W315" s="65"/>
      <c r="X315" s="65"/>
      <c r="Y315" s="65"/>
      <c r="Z315" s="65"/>
      <c r="AA315" s="65"/>
      <c r="AB315" s="65"/>
      <c r="AC315" s="65"/>
      <c r="AD315" s="65"/>
      <c r="AE315" s="65"/>
      <c r="AF315" s="65"/>
      <c r="AG315" s="65"/>
    </row>
    <row r="316" spans="8:33" s="66" customFormat="1">
      <c r="H316" s="114"/>
      <c r="N316" s="65"/>
      <c r="O316" s="65"/>
      <c r="U316" s="115"/>
      <c r="V316" s="65"/>
      <c r="W316" s="65"/>
      <c r="X316" s="65"/>
      <c r="Y316" s="65"/>
      <c r="Z316" s="65"/>
      <c r="AA316" s="65"/>
      <c r="AB316" s="65"/>
      <c r="AC316" s="65"/>
      <c r="AD316" s="65"/>
      <c r="AE316" s="65"/>
      <c r="AF316" s="65"/>
      <c r="AG316" s="65"/>
    </row>
    <row r="317" spans="8:33" s="66" customFormat="1">
      <c r="H317" s="114"/>
      <c r="N317" s="65"/>
      <c r="O317" s="65"/>
      <c r="U317" s="115"/>
      <c r="V317" s="65"/>
      <c r="W317" s="65"/>
      <c r="X317" s="65"/>
      <c r="Y317" s="65"/>
      <c r="Z317" s="65"/>
      <c r="AA317" s="65"/>
      <c r="AB317" s="65"/>
      <c r="AC317" s="65"/>
      <c r="AD317" s="65"/>
      <c r="AE317" s="65"/>
      <c r="AF317" s="65"/>
      <c r="AG317" s="65"/>
    </row>
    <row r="318" spans="8:33" s="66" customFormat="1">
      <c r="H318" s="114"/>
      <c r="N318" s="65"/>
      <c r="O318" s="65"/>
      <c r="U318" s="115"/>
      <c r="V318" s="65"/>
      <c r="W318" s="65"/>
      <c r="X318" s="65"/>
      <c r="Y318" s="65"/>
      <c r="Z318" s="65"/>
      <c r="AA318" s="65"/>
      <c r="AB318" s="65"/>
      <c r="AC318" s="65"/>
      <c r="AD318" s="65"/>
      <c r="AE318" s="65"/>
      <c r="AF318" s="65"/>
      <c r="AG318" s="65"/>
    </row>
    <row r="319" spans="8:33" s="66" customFormat="1">
      <c r="H319" s="114"/>
      <c r="N319" s="65"/>
      <c r="O319" s="65"/>
      <c r="U319" s="115"/>
      <c r="V319" s="65"/>
      <c r="W319" s="65"/>
      <c r="X319" s="65"/>
      <c r="Y319" s="65"/>
      <c r="Z319" s="65"/>
      <c r="AA319" s="65"/>
      <c r="AB319" s="65"/>
      <c r="AC319" s="65"/>
      <c r="AD319" s="65"/>
      <c r="AE319" s="65"/>
      <c r="AF319" s="65"/>
      <c r="AG319" s="65"/>
    </row>
    <row r="320" spans="8:33" s="66" customFormat="1">
      <c r="H320" s="114"/>
      <c r="N320" s="65"/>
      <c r="O320" s="65"/>
      <c r="U320" s="115"/>
      <c r="V320" s="65"/>
      <c r="W320" s="65"/>
      <c r="X320" s="65"/>
      <c r="Y320" s="65"/>
      <c r="Z320" s="65"/>
      <c r="AA320" s="65"/>
      <c r="AB320" s="65"/>
      <c r="AC320" s="65"/>
      <c r="AD320" s="65"/>
      <c r="AE320" s="65"/>
      <c r="AF320" s="65"/>
      <c r="AG320" s="65"/>
    </row>
    <row r="321" spans="8:33" s="66" customFormat="1">
      <c r="H321" s="114"/>
      <c r="N321" s="65"/>
      <c r="O321" s="65"/>
      <c r="U321" s="115"/>
      <c r="V321" s="65"/>
      <c r="W321" s="65"/>
      <c r="X321" s="65"/>
      <c r="Y321" s="65"/>
      <c r="Z321" s="65"/>
      <c r="AA321" s="65"/>
      <c r="AB321" s="65"/>
      <c r="AC321" s="65"/>
      <c r="AD321" s="65"/>
      <c r="AE321" s="65"/>
      <c r="AF321" s="65"/>
      <c r="AG321" s="65"/>
    </row>
    <row r="322" spans="8:33" s="66" customFormat="1">
      <c r="H322" s="114"/>
      <c r="N322" s="65"/>
      <c r="O322" s="65"/>
      <c r="U322" s="115"/>
      <c r="V322" s="65"/>
      <c r="W322" s="65"/>
      <c r="X322" s="65"/>
      <c r="Y322" s="65"/>
      <c r="Z322" s="65"/>
      <c r="AA322" s="65"/>
      <c r="AB322" s="65"/>
      <c r="AC322" s="65"/>
      <c r="AD322" s="65"/>
      <c r="AE322" s="65"/>
      <c r="AF322" s="65"/>
      <c r="AG322" s="65"/>
    </row>
    <row r="323" spans="8:33" s="66" customFormat="1">
      <c r="H323" s="114"/>
      <c r="N323" s="65"/>
      <c r="O323" s="65"/>
      <c r="U323" s="115"/>
      <c r="V323" s="65"/>
      <c r="W323" s="65"/>
      <c r="X323" s="65"/>
      <c r="Y323" s="65"/>
      <c r="Z323" s="65"/>
      <c r="AA323" s="65"/>
      <c r="AB323" s="65"/>
      <c r="AC323" s="65"/>
      <c r="AD323" s="65"/>
      <c r="AE323" s="65"/>
      <c r="AF323" s="65"/>
      <c r="AG323" s="65"/>
    </row>
    <row r="324" spans="8:33" s="66" customFormat="1">
      <c r="H324" s="114"/>
      <c r="N324" s="65"/>
      <c r="O324" s="65"/>
      <c r="U324" s="115"/>
      <c r="V324" s="65"/>
      <c r="W324" s="65"/>
      <c r="X324" s="65"/>
      <c r="Y324" s="65"/>
      <c r="Z324" s="65"/>
      <c r="AA324" s="65"/>
      <c r="AB324" s="65"/>
      <c r="AC324" s="65"/>
      <c r="AD324" s="65"/>
      <c r="AE324" s="65"/>
      <c r="AF324" s="65"/>
      <c r="AG324" s="65"/>
    </row>
    <row r="325" spans="8:33" s="66" customFormat="1">
      <c r="H325" s="114"/>
      <c r="N325" s="65"/>
      <c r="O325" s="65"/>
      <c r="U325" s="115"/>
      <c r="V325" s="65"/>
      <c r="W325" s="65"/>
      <c r="X325" s="65"/>
      <c r="Y325" s="65"/>
      <c r="Z325" s="65"/>
      <c r="AA325" s="65"/>
      <c r="AB325" s="65"/>
      <c r="AC325" s="65"/>
      <c r="AD325" s="65"/>
      <c r="AE325" s="65"/>
      <c r="AF325" s="65"/>
      <c r="AG325" s="65"/>
    </row>
    <row r="326" spans="8:33" s="66" customFormat="1">
      <c r="H326" s="114"/>
      <c r="N326" s="65"/>
      <c r="O326" s="65"/>
      <c r="U326" s="115"/>
      <c r="V326" s="65"/>
      <c r="W326" s="65"/>
      <c r="X326" s="65"/>
      <c r="Y326" s="65"/>
      <c r="Z326" s="65"/>
      <c r="AA326" s="65"/>
      <c r="AB326" s="65"/>
      <c r="AC326" s="65"/>
      <c r="AD326" s="65"/>
      <c r="AE326" s="65"/>
      <c r="AF326" s="65"/>
      <c r="AG326" s="65"/>
    </row>
    <row r="327" spans="8:33" s="66" customFormat="1">
      <c r="H327" s="114"/>
      <c r="N327" s="65"/>
      <c r="O327" s="65"/>
      <c r="U327" s="115"/>
      <c r="V327" s="65"/>
      <c r="W327" s="65"/>
      <c r="X327" s="65"/>
      <c r="Y327" s="65"/>
      <c r="Z327" s="65"/>
      <c r="AA327" s="65"/>
      <c r="AB327" s="65"/>
      <c r="AC327" s="65"/>
      <c r="AD327" s="65"/>
      <c r="AE327" s="65"/>
      <c r="AF327" s="65"/>
      <c r="AG327" s="65"/>
    </row>
    <row r="328" spans="8:33" s="66" customFormat="1">
      <c r="H328" s="114"/>
      <c r="N328" s="65"/>
      <c r="O328" s="65"/>
      <c r="U328" s="115"/>
      <c r="V328" s="65"/>
      <c r="W328" s="65"/>
      <c r="X328" s="65"/>
      <c r="Y328" s="65"/>
      <c r="Z328" s="65"/>
      <c r="AA328" s="65"/>
      <c r="AB328" s="65"/>
      <c r="AC328" s="65"/>
      <c r="AD328" s="65"/>
      <c r="AE328" s="65"/>
      <c r="AF328" s="65"/>
      <c r="AG328" s="65"/>
    </row>
    <row r="329" spans="8:33" s="66" customFormat="1">
      <c r="H329" s="114"/>
      <c r="N329" s="65"/>
      <c r="O329" s="65"/>
      <c r="U329" s="115"/>
      <c r="V329" s="65"/>
      <c r="W329" s="65"/>
      <c r="X329" s="65"/>
      <c r="Y329" s="65"/>
      <c r="Z329" s="65"/>
      <c r="AA329" s="65"/>
      <c r="AB329" s="65"/>
      <c r="AC329" s="65"/>
      <c r="AD329" s="65"/>
      <c r="AE329" s="65"/>
      <c r="AF329" s="65"/>
      <c r="AG329" s="65"/>
    </row>
    <row r="330" spans="8:33" s="66" customFormat="1">
      <c r="H330" s="114"/>
      <c r="N330" s="65"/>
      <c r="O330" s="65"/>
      <c r="U330" s="115"/>
      <c r="V330" s="65"/>
      <c r="W330" s="65"/>
      <c r="X330" s="65"/>
      <c r="Y330" s="65"/>
      <c r="Z330" s="65"/>
      <c r="AA330" s="65"/>
      <c r="AB330" s="65"/>
      <c r="AC330" s="65"/>
      <c r="AD330" s="65"/>
      <c r="AE330" s="65"/>
      <c r="AF330" s="65"/>
      <c r="AG330" s="65"/>
    </row>
    <row r="331" spans="8:33" s="66" customFormat="1">
      <c r="H331" s="114"/>
      <c r="N331" s="65"/>
      <c r="O331" s="65"/>
      <c r="U331" s="115"/>
      <c r="V331" s="65"/>
      <c r="W331" s="65"/>
      <c r="X331" s="65"/>
      <c r="Y331" s="65"/>
      <c r="Z331" s="65"/>
      <c r="AA331" s="65"/>
      <c r="AB331" s="65"/>
      <c r="AC331" s="65"/>
      <c r="AD331" s="65"/>
      <c r="AE331" s="65"/>
      <c r="AF331" s="65"/>
      <c r="AG331" s="65"/>
    </row>
    <row r="332" spans="8:33" s="66" customFormat="1">
      <c r="H332" s="114"/>
      <c r="N332" s="65"/>
      <c r="O332" s="65"/>
      <c r="U332" s="115"/>
      <c r="V332" s="65"/>
      <c r="W332" s="65"/>
      <c r="X332" s="65"/>
      <c r="Y332" s="65"/>
      <c r="Z332" s="65"/>
      <c r="AA332" s="65"/>
      <c r="AB332" s="65"/>
      <c r="AC332" s="65"/>
      <c r="AD332" s="65"/>
      <c r="AE332" s="65"/>
      <c r="AF332" s="65"/>
      <c r="AG332" s="65"/>
    </row>
    <row r="333" spans="8:33" s="66" customFormat="1">
      <c r="H333" s="114"/>
      <c r="N333" s="65"/>
      <c r="O333" s="65"/>
      <c r="U333" s="115"/>
      <c r="V333" s="65"/>
      <c r="W333" s="65"/>
      <c r="X333" s="65"/>
      <c r="Y333" s="65"/>
      <c r="Z333" s="65"/>
      <c r="AA333" s="65"/>
      <c r="AB333" s="65"/>
      <c r="AC333" s="65"/>
      <c r="AD333" s="65"/>
      <c r="AE333" s="65"/>
      <c r="AF333" s="65"/>
      <c r="AG333" s="65"/>
    </row>
    <row r="334" spans="8:33" s="66" customFormat="1">
      <c r="H334" s="114"/>
      <c r="N334" s="65"/>
      <c r="O334" s="65"/>
      <c r="U334" s="115"/>
      <c r="V334" s="65"/>
      <c r="W334" s="65"/>
      <c r="X334" s="65"/>
      <c r="Y334" s="65"/>
      <c r="Z334" s="65"/>
      <c r="AA334" s="65"/>
      <c r="AB334" s="65"/>
      <c r="AC334" s="65"/>
      <c r="AD334" s="65"/>
      <c r="AE334" s="65"/>
      <c r="AF334" s="65"/>
      <c r="AG334" s="65"/>
    </row>
    <row r="335" spans="8:33" s="66" customFormat="1">
      <c r="H335" s="114"/>
      <c r="N335" s="65"/>
      <c r="O335" s="65"/>
      <c r="U335" s="115"/>
      <c r="V335" s="65"/>
      <c r="W335" s="65"/>
      <c r="X335" s="65"/>
      <c r="Y335" s="65"/>
      <c r="Z335" s="65"/>
      <c r="AA335" s="65"/>
      <c r="AB335" s="65"/>
      <c r="AC335" s="65"/>
      <c r="AD335" s="65"/>
      <c r="AE335" s="65"/>
      <c r="AF335" s="65"/>
      <c r="AG335" s="65"/>
    </row>
    <row r="336" spans="8:33" s="66" customFormat="1">
      <c r="H336" s="114"/>
      <c r="N336" s="65"/>
      <c r="O336" s="65"/>
      <c r="U336" s="115"/>
      <c r="V336" s="65"/>
      <c r="W336" s="65"/>
      <c r="X336" s="65"/>
      <c r="Y336" s="65"/>
      <c r="Z336" s="65"/>
      <c r="AA336" s="65"/>
      <c r="AB336" s="65"/>
      <c r="AC336" s="65"/>
      <c r="AD336" s="65"/>
      <c r="AE336" s="65"/>
      <c r="AF336" s="65"/>
      <c r="AG336" s="65"/>
    </row>
    <row r="337" spans="8:33" s="66" customFormat="1">
      <c r="H337" s="114"/>
      <c r="N337" s="65"/>
      <c r="O337" s="65"/>
      <c r="U337" s="115"/>
      <c r="V337" s="65"/>
      <c r="W337" s="65"/>
      <c r="X337" s="65"/>
      <c r="Y337" s="65"/>
      <c r="Z337" s="65"/>
      <c r="AA337" s="65"/>
      <c r="AB337" s="65"/>
      <c r="AC337" s="65"/>
      <c r="AD337" s="65"/>
      <c r="AE337" s="65"/>
      <c r="AF337" s="65"/>
      <c r="AG337" s="65"/>
    </row>
    <row r="338" spans="8:33" s="66" customFormat="1">
      <c r="H338" s="114"/>
      <c r="N338" s="65"/>
      <c r="O338" s="65"/>
      <c r="U338" s="115"/>
      <c r="V338" s="65"/>
      <c r="W338" s="65"/>
      <c r="X338" s="65"/>
      <c r="Y338" s="65"/>
      <c r="Z338" s="65"/>
      <c r="AA338" s="65"/>
      <c r="AB338" s="65"/>
      <c r="AC338" s="65"/>
      <c r="AD338" s="65"/>
      <c r="AE338" s="65"/>
      <c r="AF338" s="65"/>
      <c r="AG338" s="65"/>
    </row>
    <row r="339" spans="8:33" s="66" customFormat="1">
      <c r="H339" s="114"/>
      <c r="N339" s="65"/>
      <c r="O339" s="65"/>
      <c r="U339" s="115"/>
      <c r="V339" s="65"/>
      <c r="W339" s="65"/>
      <c r="X339" s="65"/>
      <c r="Y339" s="65"/>
      <c r="Z339" s="65"/>
      <c r="AA339" s="65"/>
      <c r="AB339" s="65"/>
      <c r="AC339" s="65"/>
      <c r="AD339" s="65"/>
      <c r="AE339" s="65"/>
      <c r="AF339" s="65"/>
      <c r="AG339" s="65"/>
    </row>
    <row r="340" spans="8:33" s="66" customFormat="1">
      <c r="H340" s="114"/>
      <c r="N340" s="65"/>
      <c r="O340" s="65"/>
      <c r="U340" s="115"/>
      <c r="V340" s="65"/>
      <c r="W340" s="65"/>
      <c r="X340" s="65"/>
      <c r="Y340" s="65"/>
      <c r="Z340" s="65"/>
      <c r="AA340" s="65"/>
      <c r="AB340" s="65"/>
      <c r="AC340" s="65"/>
      <c r="AD340" s="65"/>
      <c r="AE340" s="65"/>
      <c r="AF340" s="65"/>
      <c r="AG340" s="65"/>
    </row>
    <row r="341" spans="8:33" s="66" customFormat="1">
      <c r="H341" s="114"/>
      <c r="N341" s="65"/>
      <c r="O341" s="65"/>
      <c r="U341" s="115"/>
      <c r="V341" s="65"/>
      <c r="W341" s="65"/>
      <c r="X341" s="65"/>
      <c r="Y341" s="65"/>
      <c r="Z341" s="65"/>
      <c r="AA341" s="65"/>
      <c r="AB341" s="65"/>
      <c r="AC341" s="65"/>
      <c r="AD341" s="65"/>
      <c r="AE341" s="65"/>
      <c r="AF341" s="65"/>
      <c r="AG341" s="65"/>
    </row>
    <row r="342" spans="8:33" s="66" customFormat="1">
      <c r="H342" s="114"/>
      <c r="N342" s="65"/>
      <c r="O342" s="65"/>
      <c r="U342" s="115"/>
      <c r="V342" s="65"/>
      <c r="W342" s="65"/>
      <c r="X342" s="65"/>
      <c r="Y342" s="65"/>
      <c r="Z342" s="65"/>
      <c r="AA342" s="65"/>
      <c r="AB342" s="65"/>
      <c r="AC342" s="65"/>
      <c r="AD342" s="65"/>
      <c r="AE342" s="65"/>
      <c r="AF342" s="65"/>
      <c r="AG342" s="65"/>
    </row>
    <row r="343" spans="8:33" s="66" customFormat="1">
      <c r="H343" s="114"/>
      <c r="N343" s="65"/>
      <c r="O343" s="65"/>
      <c r="U343" s="115"/>
      <c r="V343" s="65"/>
      <c r="W343" s="65"/>
      <c r="X343" s="65"/>
      <c r="Y343" s="65"/>
      <c r="Z343" s="65"/>
      <c r="AA343" s="65"/>
      <c r="AB343" s="65"/>
      <c r="AC343" s="65"/>
      <c r="AD343" s="65"/>
      <c r="AE343" s="65"/>
      <c r="AF343" s="65"/>
      <c r="AG343" s="65"/>
    </row>
    <row r="344" spans="8:33" s="66" customFormat="1">
      <c r="H344" s="114"/>
      <c r="N344" s="65"/>
      <c r="O344" s="65"/>
      <c r="U344" s="115"/>
      <c r="V344" s="65"/>
      <c r="W344" s="65"/>
      <c r="X344" s="65"/>
      <c r="Y344" s="65"/>
      <c r="Z344" s="65"/>
      <c r="AA344" s="65"/>
      <c r="AB344" s="65"/>
      <c r="AC344" s="65"/>
      <c r="AD344" s="65"/>
      <c r="AE344" s="65"/>
      <c r="AF344" s="65"/>
      <c r="AG344" s="65"/>
    </row>
    <row r="345" spans="8:33" s="66" customFormat="1">
      <c r="H345" s="114"/>
      <c r="N345" s="65"/>
      <c r="O345" s="65"/>
      <c r="U345" s="115"/>
      <c r="V345" s="65"/>
      <c r="W345" s="65"/>
      <c r="X345" s="65"/>
      <c r="Y345" s="65"/>
      <c r="Z345" s="65"/>
      <c r="AA345" s="65"/>
      <c r="AB345" s="65"/>
      <c r="AC345" s="65"/>
      <c r="AD345" s="65"/>
      <c r="AE345" s="65"/>
      <c r="AF345" s="65"/>
      <c r="AG345" s="65"/>
    </row>
    <row r="346" spans="8:33" s="66" customFormat="1">
      <c r="H346" s="114"/>
      <c r="N346" s="65"/>
      <c r="O346" s="65"/>
      <c r="U346" s="115"/>
      <c r="V346" s="65"/>
      <c r="W346" s="65"/>
      <c r="X346" s="65"/>
      <c r="Y346" s="65"/>
      <c r="Z346" s="65"/>
      <c r="AA346" s="65"/>
      <c r="AB346" s="65"/>
      <c r="AC346" s="65"/>
      <c r="AD346" s="65"/>
      <c r="AE346" s="65"/>
      <c r="AF346" s="65"/>
      <c r="AG346" s="65"/>
    </row>
    <row r="347" spans="8:33" s="66" customFormat="1">
      <c r="H347" s="114"/>
      <c r="N347" s="65"/>
      <c r="O347" s="65"/>
      <c r="U347" s="115"/>
      <c r="V347" s="65"/>
      <c r="W347" s="65"/>
      <c r="X347" s="65"/>
      <c r="Y347" s="65"/>
      <c r="Z347" s="65"/>
      <c r="AA347" s="65"/>
      <c r="AB347" s="65"/>
      <c r="AC347" s="65"/>
      <c r="AD347" s="65"/>
      <c r="AE347" s="65"/>
      <c r="AF347" s="65"/>
      <c r="AG347" s="65"/>
    </row>
    <row r="348" spans="8:33" s="66" customFormat="1">
      <c r="H348" s="114"/>
      <c r="N348" s="65"/>
      <c r="O348" s="65"/>
      <c r="U348" s="115"/>
      <c r="V348" s="65"/>
      <c r="W348" s="65"/>
      <c r="X348" s="65"/>
      <c r="Y348" s="65"/>
      <c r="Z348" s="65"/>
      <c r="AA348" s="65"/>
      <c r="AB348" s="65"/>
      <c r="AC348" s="65"/>
      <c r="AD348" s="65"/>
      <c r="AE348" s="65"/>
      <c r="AF348" s="65"/>
      <c r="AG348" s="65"/>
    </row>
    <row r="349" spans="8:33" s="66" customFormat="1">
      <c r="H349" s="114"/>
      <c r="N349" s="65"/>
      <c r="O349" s="65"/>
      <c r="U349" s="115"/>
      <c r="V349" s="65"/>
      <c r="W349" s="65"/>
      <c r="X349" s="65"/>
      <c r="Y349" s="65"/>
      <c r="Z349" s="65"/>
      <c r="AA349" s="65"/>
      <c r="AB349" s="65"/>
      <c r="AC349" s="65"/>
      <c r="AD349" s="65"/>
      <c r="AE349" s="65"/>
      <c r="AF349" s="65"/>
      <c r="AG349" s="65"/>
    </row>
    <row r="350" spans="8:33" s="66" customFormat="1">
      <c r="H350" s="114"/>
      <c r="N350" s="65"/>
      <c r="O350" s="65"/>
      <c r="U350" s="115"/>
      <c r="V350" s="65"/>
      <c r="W350" s="65"/>
      <c r="X350" s="65"/>
      <c r="Y350" s="65"/>
      <c r="Z350" s="65"/>
      <c r="AA350" s="65"/>
      <c r="AB350" s="65"/>
      <c r="AC350" s="65"/>
      <c r="AD350" s="65"/>
      <c r="AE350" s="65"/>
      <c r="AF350" s="65"/>
      <c r="AG350" s="65"/>
    </row>
    <row r="351" spans="8:33" s="66" customFormat="1">
      <c r="H351" s="114"/>
      <c r="N351" s="65"/>
      <c r="O351" s="65"/>
      <c r="U351" s="115"/>
      <c r="V351" s="65"/>
      <c r="W351" s="65"/>
      <c r="X351" s="65"/>
      <c r="Y351" s="65"/>
      <c r="Z351" s="65"/>
      <c r="AA351" s="65"/>
      <c r="AB351" s="65"/>
      <c r="AC351" s="65"/>
      <c r="AD351" s="65"/>
      <c r="AE351" s="65"/>
      <c r="AF351" s="65"/>
      <c r="AG351" s="65"/>
    </row>
    <row r="352" spans="8:33" s="66" customFormat="1">
      <c r="H352" s="114"/>
      <c r="N352" s="65"/>
      <c r="O352" s="65"/>
      <c r="U352" s="115"/>
      <c r="V352" s="65"/>
      <c r="W352" s="65"/>
      <c r="X352" s="65"/>
      <c r="Y352" s="65"/>
      <c r="Z352" s="65"/>
      <c r="AA352" s="65"/>
      <c r="AB352" s="65"/>
      <c r="AC352" s="65"/>
      <c r="AD352" s="65"/>
      <c r="AE352" s="65"/>
      <c r="AF352" s="65"/>
      <c r="AG352" s="65"/>
    </row>
    <row r="353" spans="8:33" s="66" customFormat="1">
      <c r="H353" s="114"/>
      <c r="N353" s="65"/>
      <c r="O353" s="65"/>
      <c r="U353" s="115"/>
      <c r="V353" s="65"/>
      <c r="W353" s="65"/>
      <c r="X353" s="65"/>
      <c r="Y353" s="65"/>
      <c r="Z353" s="65"/>
      <c r="AA353" s="65"/>
      <c r="AB353" s="65"/>
      <c r="AC353" s="65"/>
      <c r="AD353" s="65"/>
      <c r="AE353" s="65"/>
      <c r="AF353" s="65"/>
      <c r="AG353" s="65"/>
    </row>
    <row r="354" spans="8:33" s="66" customFormat="1">
      <c r="H354" s="114"/>
      <c r="N354" s="65"/>
      <c r="O354" s="65"/>
      <c r="U354" s="115"/>
      <c r="V354" s="65"/>
      <c r="W354" s="65"/>
      <c r="X354" s="65"/>
      <c r="Y354" s="65"/>
      <c r="Z354" s="65"/>
      <c r="AA354" s="65"/>
      <c r="AB354" s="65"/>
      <c r="AC354" s="65"/>
      <c r="AD354" s="65"/>
      <c r="AE354" s="65"/>
      <c r="AF354" s="65"/>
      <c r="AG354" s="65"/>
    </row>
    <row r="355" spans="8:33" s="66" customFormat="1">
      <c r="H355" s="114"/>
      <c r="N355" s="65"/>
      <c r="O355" s="65"/>
      <c r="U355" s="115"/>
      <c r="V355" s="65"/>
      <c r="W355" s="65"/>
      <c r="X355" s="65"/>
      <c r="Y355" s="65"/>
      <c r="Z355" s="65"/>
      <c r="AA355" s="65"/>
      <c r="AB355" s="65"/>
      <c r="AC355" s="65"/>
      <c r="AD355" s="65"/>
      <c r="AE355" s="65"/>
      <c r="AF355" s="65"/>
      <c r="AG355" s="65"/>
    </row>
    <row r="356" spans="8:33" s="66" customFormat="1">
      <c r="H356" s="114"/>
      <c r="N356" s="65"/>
      <c r="O356" s="65"/>
      <c r="U356" s="115"/>
      <c r="V356" s="65"/>
      <c r="W356" s="65"/>
      <c r="X356" s="65"/>
      <c r="Y356" s="65"/>
      <c r="Z356" s="65"/>
      <c r="AA356" s="65"/>
      <c r="AB356" s="65"/>
      <c r="AC356" s="65"/>
      <c r="AD356" s="65"/>
      <c r="AE356" s="65"/>
      <c r="AF356" s="65"/>
      <c r="AG356" s="65"/>
    </row>
    <row r="357" spans="8:33" s="66" customFormat="1">
      <c r="H357" s="114"/>
      <c r="N357" s="65"/>
      <c r="O357" s="65"/>
      <c r="U357" s="115"/>
      <c r="V357" s="65"/>
      <c r="W357" s="65"/>
      <c r="X357" s="65"/>
      <c r="Y357" s="65"/>
      <c r="Z357" s="65"/>
      <c r="AA357" s="65"/>
      <c r="AB357" s="65"/>
      <c r="AC357" s="65"/>
      <c r="AD357" s="65"/>
      <c r="AE357" s="65"/>
      <c r="AF357" s="65"/>
      <c r="AG357" s="65"/>
    </row>
    <row r="358" spans="8:33" s="66" customFormat="1">
      <c r="H358" s="114"/>
      <c r="N358" s="65"/>
      <c r="O358" s="65"/>
      <c r="U358" s="115"/>
      <c r="V358" s="65"/>
      <c r="W358" s="65"/>
      <c r="X358" s="65"/>
      <c r="Y358" s="65"/>
      <c r="Z358" s="65"/>
      <c r="AA358" s="65"/>
      <c r="AB358" s="65"/>
      <c r="AC358" s="65"/>
      <c r="AD358" s="65"/>
      <c r="AE358" s="65"/>
      <c r="AF358" s="65"/>
      <c r="AG358" s="65"/>
    </row>
    <row r="359" spans="8:33" s="66" customFormat="1">
      <c r="H359" s="114"/>
      <c r="N359" s="65"/>
      <c r="O359" s="65"/>
      <c r="U359" s="115"/>
      <c r="V359" s="65"/>
      <c r="W359" s="65"/>
      <c r="X359" s="65"/>
      <c r="Y359" s="65"/>
      <c r="Z359" s="65"/>
      <c r="AA359" s="65"/>
      <c r="AB359" s="65"/>
      <c r="AC359" s="65"/>
      <c r="AD359" s="65"/>
      <c r="AE359" s="65"/>
      <c r="AF359" s="65"/>
      <c r="AG359" s="65"/>
    </row>
    <row r="360" spans="8:33" s="66" customFormat="1">
      <c r="H360" s="114"/>
      <c r="N360" s="65"/>
      <c r="O360" s="65"/>
      <c r="U360" s="115"/>
      <c r="V360" s="65"/>
      <c r="W360" s="65"/>
      <c r="X360" s="65"/>
      <c r="Y360" s="65"/>
      <c r="Z360" s="65"/>
      <c r="AA360" s="65"/>
      <c r="AB360" s="65"/>
      <c r="AC360" s="65"/>
      <c r="AD360" s="65"/>
      <c r="AE360" s="65"/>
      <c r="AF360" s="65"/>
      <c r="AG360" s="65"/>
    </row>
    <row r="361" spans="8:33" s="66" customFormat="1">
      <c r="H361" s="114"/>
      <c r="N361" s="65"/>
      <c r="O361" s="65"/>
      <c r="U361" s="115"/>
      <c r="V361" s="65"/>
      <c r="W361" s="65"/>
      <c r="X361" s="65"/>
      <c r="Y361" s="65"/>
      <c r="Z361" s="65"/>
      <c r="AA361" s="65"/>
      <c r="AB361" s="65"/>
      <c r="AC361" s="65"/>
      <c r="AD361" s="65"/>
      <c r="AE361" s="65"/>
      <c r="AF361" s="65"/>
      <c r="AG361" s="65"/>
    </row>
    <row r="362" spans="8:33" s="66" customFormat="1">
      <c r="H362" s="114"/>
      <c r="N362" s="65"/>
      <c r="O362" s="65"/>
      <c r="U362" s="115"/>
      <c r="V362" s="65"/>
      <c r="W362" s="65"/>
      <c r="X362" s="65"/>
      <c r="Y362" s="65"/>
      <c r="Z362" s="65"/>
      <c r="AA362" s="65"/>
      <c r="AB362" s="65"/>
      <c r="AC362" s="65"/>
      <c r="AD362" s="65"/>
      <c r="AE362" s="65"/>
      <c r="AF362" s="65"/>
      <c r="AG362" s="65"/>
    </row>
    <row r="363" spans="8:33" s="66" customFormat="1">
      <c r="H363" s="114"/>
      <c r="N363" s="65"/>
      <c r="O363" s="65"/>
      <c r="U363" s="115"/>
      <c r="V363" s="65"/>
      <c r="W363" s="65"/>
      <c r="X363" s="65"/>
      <c r="Y363" s="65"/>
      <c r="Z363" s="65"/>
      <c r="AA363" s="65"/>
      <c r="AB363" s="65"/>
      <c r="AC363" s="65"/>
      <c r="AD363" s="65"/>
      <c r="AE363" s="65"/>
      <c r="AF363" s="65"/>
      <c r="AG363" s="65"/>
    </row>
    <row r="364" spans="8:33" s="66" customFormat="1">
      <c r="H364" s="114"/>
      <c r="N364" s="65"/>
      <c r="O364" s="65"/>
      <c r="U364" s="115"/>
      <c r="V364" s="65"/>
      <c r="W364" s="65"/>
      <c r="X364" s="65"/>
      <c r="Y364" s="65"/>
      <c r="Z364" s="65"/>
      <c r="AA364" s="65"/>
      <c r="AB364" s="65"/>
      <c r="AC364" s="65"/>
      <c r="AD364" s="65"/>
      <c r="AE364" s="65"/>
      <c r="AF364" s="65"/>
      <c r="AG364" s="65"/>
    </row>
    <row r="365" spans="8:33" s="66" customFormat="1">
      <c r="H365" s="114"/>
      <c r="N365" s="65"/>
      <c r="O365" s="65"/>
      <c r="U365" s="115"/>
      <c r="V365" s="65"/>
      <c r="W365" s="65"/>
      <c r="X365" s="65"/>
      <c r="Y365" s="65"/>
      <c r="Z365" s="65"/>
      <c r="AA365" s="65"/>
      <c r="AB365" s="65"/>
      <c r="AC365" s="65"/>
      <c r="AD365" s="65"/>
      <c r="AE365" s="65"/>
      <c r="AF365" s="65"/>
      <c r="AG365" s="65"/>
    </row>
    <row r="366" spans="8:33" s="66" customFormat="1">
      <c r="H366" s="114"/>
      <c r="N366" s="65"/>
      <c r="O366" s="65"/>
      <c r="U366" s="115"/>
      <c r="V366" s="65"/>
      <c r="W366" s="65"/>
      <c r="X366" s="65"/>
      <c r="Y366" s="65"/>
      <c r="Z366" s="65"/>
      <c r="AA366" s="65"/>
      <c r="AB366" s="65"/>
      <c r="AC366" s="65"/>
      <c r="AD366" s="65"/>
      <c r="AE366" s="65"/>
      <c r="AF366" s="65"/>
      <c r="AG366" s="65"/>
    </row>
    <row r="367" spans="8:33" s="66" customFormat="1">
      <c r="H367" s="114"/>
      <c r="N367" s="65"/>
      <c r="O367" s="65"/>
      <c r="U367" s="115"/>
      <c r="V367" s="65"/>
      <c r="W367" s="65"/>
      <c r="X367" s="65"/>
      <c r="Y367" s="65"/>
      <c r="Z367" s="65"/>
      <c r="AA367" s="65"/>
      <c r="AB367" s="65"/>
      <c r="AC367" s="65"/>
      <c r="AD367" s="65"/>
      <c r="AE367" s="65"/>
      <c r="AF367" s="65"/>
      <c r="AG367" s="65"/>
    </row>
    <row r="368" spans="8:33" s="66" customFormat="1">
      <c r="H368" s="114"/>
      <c r="N368" s="65"/>
      <c r="O368" s="65"/>
      <c r="U368" s="115"/>
      <c r="V368" s="65"/>
      <c r="W368" s="65"/>
      <c r="X368" s="65"/>
      <c r="Y368" s="65"/>
      <c r="Z368" s="65"/>
      <c r="AA368" s="65"/>
      <c r="AB368" s="65"/>
      <c r="AC368" s="65"/>
      <c r="AD368" s="65"/>
      <c r="AE368" s="65"/>
      <c r="AF368" s="65"/>
      <c r="AG368" s="65"/>
    </row>
    <row r="369" spans="8:33" s="66" customFormat="1">
      <c r="H369" s="114"/>
      <c r="N369" s="65"/>
      <c r="O369" s="65"/>
      <c r="U369" s="115"/>
      <c r="V369" s="65"/>
      <c r="W369" s="65"/>
      <c r="X369" s="65"/>
      <c r="Y369" s="65"/>
      <c r="Z369" s="65"/>
      <c r="AA369" s="65"/>
      <c r="AB369" s="65"/>
      <c r="AC369" s="65"/>
      <c r="AD369" s="65"/>
      <c r="AE369" s="65"/>
      <c r="AF369" s="65"/>
      <c r="AG369" s="65"/>
    </row>
    <row r="370" spans="8:33" s="66" customFormat="1">
      <c r="H370" s="114"/>
      <c r="N370" s="65"/>
      <c r="O370" s="65"/>
      <c r="U370" s="115"/>
      <c r="V370" s="65"/>
      <c r="W370" s="65"/>
      <c r="X370" s="65"/>
      <c r="Y370" s="65"/>
      <c r="Z370" s="65"/>
      <c r="AA370" s="65"/>
      <c r="AB370" s="65"/>
      <c r="AC370" s="65"/>
      <c r="AD370" s="65"/>
      <c r="AE370" s="65"/>
      <c r="AF370" s="65"/>
      <c r="AG370" s="65"/>
    </row>
    <row r="371" spans="8:33" s="66" customFormat="1">
      <c r="H371" s="114"/>
      <c r="N371" s="65"/>
      <c r="O371" s="65"/>
      <c r="U371" s="115"/>
      <c r="V371" s="65"/>
      <c r="W371" s="65"/>
      <c r="X371" s="65"/>
      <c r="Y371" s="65"/>
      <c r="Z371" s="65"/>
      <c r="AA371" s="65"/>
      <c r="AB371" s="65"/>
      <c r="AC371" s="65"/>
      <c r="AD371" s="65"/>
      <c r="AE371" s="65"/>
      <c r="AF371" s="65"/>
      <c r="AG371" s="65"/>
    </row>
    <row r="372" spans="8:33" s="66" customFormat="1">
      <c r="H372" s="114"/>
      <c r="N372" s="65"/>
      <c r="O372" s="65"/>
      <c r="U372" s="115"/>
      <c r="V372" s="65"/>
      <c r="W372" s="65"/>
      <c r="X372" s="65"/>
      <c r="Y372" s="65"/>
      <c r="Z372" s="65"/>
      <c r="AA372" s="65"/>
      <c r="AB372" s="65"/>
      <c r="AC372" s="65"/>
      <c r="AD372" s="65"/>
      <c r="AE372" s="65"/>
      <c r="AF372" s="65"/>
      <c r="AG372" s="65"/>
    </row>
    <row r="373" spans="8:33" s="66" customFormat="1">
      <c r="H373" s="114"/>
      <c r="N373" s="65"/>
      <c r="O373" s="65"/>
      <c r="U373" s="115"/>
      <c r="V373" s="65"/>
      <c r="W373" s="65"/>
      <c r="X373" s="65"/>
      <c r="Y373" s="65"/>
      <c r="Z373" s="65"/>
      <c r="AA373" s="65"/>
      <c r="AB373" s="65"/>
      <c r="AC373" s="65"/>
      <c r="AD373" s="65"/>
      <c r="AE373" s="65"/>
      <c r="AF373" s="65"/>
      <c r="AG373" s="65"/>
    </row>
    <row r="374" spans="8:33" s="66" customFormat="1">
      <c r="H374" s="114"/>
      <c r="N374" s="65"/>
      <c r="O374" s="65"/>
      <c r="U374" s="115"/>
      <c r="V374" s="65"/>
      <c r="W374" s="65"/>
      <c r="X374" s="65"/>
      <c r="Y374" s="65"/>
      <c r="Z374" s="65"/>
      <c r="AA374" s="65"/>
      <c r="AB374" s="65"/>
      <c r="AC374" s="65"/>
      <c r="AD374" s="65"/>
      <c r="AE374" s="65"/>
      <c r="AF374" s="65"/>
      <c r="AG374" s="65"/>
    </row>
    <row r="375" spans="8:33" s="66" customFormat="1">
      <c r="H375" s="114"/>
      <c r="N375" s="65"/>
      <c r="O375" s="65"/>
      <c r="U375" s="115"/>
      <c r="V375" s="65"/>
      <c r="W375" s="65"/>
      <c r="X375" s="65"/>
      <c r="Y375" s="65"/>
      <c r="Z375" s="65"/>
      <c r="AA375" s="65"/>
      <c r="AB375" s="65"/>
      <c r="AC375" s="65"/>
      <c r="AD375" s="65"/>
      <c r="AE375" s="65"/>
      <c r="AF375" s="65"/>
      <c r="AG375" s="65"/>
    </row>
    <row r="376" spans="8:33" s="66" customFormat="1">
      <c r="H376" s="114"/>
      <c r="N376" s="65"/>
      <c r="O376" s="65"/>
      <c r="U376" s="115"/>
      <c r="V376" s="65"/>
      <c r="W376" s="65"/>
      <c r="X376" s="65"/>
      <c r="Y376" s="65"/>
      <c r="Z376" s="65"/>
      <c r="AA376" s="65"/>
      <c r="AB376" s="65"/>
      <c r="AC376" s="65"/>
      <c r="AD376" s="65"/>
      <c r="AE376" s="65"/>
      <c r="AF376" s="65"/>
      <c r="AG376" s="65"/>
    </row>
    <row r="377" spans="8:33" s="66" customFormat="1">
      <c r="H377" s="114"/>
      <c r="N377" s="65"/>
      <c r="O377" s="65"/>
      <c r="U377" s="115"/>
      <c r="V377" s="65"/>
      <c r="W377" s="65"/>
      <c r="X377" s="65"/>
      <c r="Y377" s="65"/>
      <c r="Z377" s="65"/>
      <c r="AA377" s="65"/>
      <c r="AB377" s="65"/>
      <c r="AC377" s="65"/>
      <c r="AD377" s="65"/>
      <c r="AE377" s="65"/>
      <c r="AF377" s="65"/>
      <c r="AG377" s="65"/>
    </row>
    <row r="378" spans="8:33" s="66" customFormat="1">
      <c r="H378" s="114"/>
      <c r="N378" s="65"/>
      <c r="O378" s="65"/>
      <c r="U378" s="115"/>
      <c r="V378" s="65"/>
      <c r="W378" s="65"/>
      <c r="X378" s="65"/>
      <c r="Y378" s="65"/>
      <c r="Z378" s="65"/>
      <c r="AA378" s="65"/>
      <c r="AB378" s="65"/>
      <c r="AC378" s="65"/>
      <c r="AD378" s="65"/>
      <c r="AE378" s="65"/>
      <c r="AF378" s="65"/>
      <c r="AG378" s="65"/>
    </row>
    <row r="379" spans="8:33" s="66" customFormat="1">
      <c r="H379" s="114"/>
      <c r="N379" s="65"/>
      <c r="O379" s="65"/>
      <c r="U379" s="115"/>
      <c r="V379" s="65"/>
      <c r="W379" s="65"/>
      <c r="X379" s="65"/>
      <c r="Y379" s="65"/>
      <c r="Z379" s="65"/>
      <c r="AA379" s="65"/>
      <c r="AB379" s="65"/>
      <c r="AC379" s="65"/>
      <c r="AD379" s="65"/>
      <c r="AE379" s="65"/>
      <c r="AF379" s="65"/>
      <c r="AG379" s="65"/>
    </row>
    <row r="380" spans="8:33" s="66" customFormat="1">
      <c r="H380" s="114"/>
      <c r="N380" s="65"/>
      <c r="O380" s="65"/>
      <c r="U380" s="115"/>
      <c r="V380" s="65"/>
      <c r="W380" s="65"/>
      <c r="X380" s="65"/>
      <c r="Y380" s="65"/>
      <c r="Z380" s="65"/>
      <c r="AA380" s="65"/>
      <c r="AB380" s="65"/>
      <c r="AC380" s="65"/>
      <c r="AD380" s="65"/>
      <c r="AE380" s="65"/>
      <c r="AF380" s="65"/>
      <c r="AG380" s="65"/>
    </row>
    <row r="381" spans="8:33" s="66" customFormat="1">
      <c r="H381" s="114"/>
      <c r="N381" s="65"/>
      <c r="O381" s="65"/>
      <c r="U381" s="115"/>
      <c r="V381" s="65"/>
      <c r="W381" s="65"/>
      <c r="X381" s="65"/>
      <c r="Y381" s="65"/>
      <c r="Z381" s="65"/>
      <c r="AA381" s="65"/>
      <c r="AB381" s="65"/>
      <c r="AC381" s="65"/>
      <c r="AD381" s="65"/>
      <c r="AE381" s="65"/>
      <c r="AF381" s="65"/>
      <c r="AG381" s="65"/>
    </row>
    <row r="382" spans="8:33" s="66" customFormat="1">
      <c r="H382" s="114"/>
      <c r="N382" s="65"/>
      <c r="O382" s="65"/>
      <c r="U382" s="115"/>
      <c r="V382" s="65"/>
      <c r="W382" s="65"/>
      <c r="X382" s="65"/>
      <c r="Y382" s="65"/>
      <c r="Z382" s="65"/>
      <c r="AA382" s="65"/>
      <c r="AB382" s="65"/>
      <c r="AC382" s="65"/>
      <c r="AD382" s="65"/>
      <c r="AE382" s="65"/>
      <c r="AF382" s="65"/>
      <c r="AG382" s="65"/>
    </row>
    <row r="383" spans="8:33" s="66" customFormat="1">
      <c r="H383" s="114"/>
      <c r="N383" s="65"/>
      <c r="O383" s="65"/>
      <c r="U383" s="115"/>
      <c r="V383" s="65"/>
      <c r="W383" s="65"/>
      <c r="X383" s="65"/>
      <c r="Y383" s="65"/>
      <c r="Z383" s="65"/>
      <c r="AA383" s="65"/>
      <c r="AB383" s="65"/>
      <c r="AC383" s="65"/>
      <c r="AD383" s="65"/>
      <c r="AE383" s="65"/>
      <c r="AF383" s="65"/>
      <c r="AG383" s="65"/>
    </row>
    <row r="384" spans="8:33" s="66" customFormat="1">
      <c r="H384" s="114"/>
      <c r="N384" s="65"/>
      <c r="O384" s="65"/>
      <c r="U384" s="115"/>
      <c r="V384" s="65"/>
      <c r="W384" s="65"/>
      <c r="X384" s="65"/>
      <c r="Y384" s="65"/>
      <c r="Z384" s="65"/>
      <c r="AA384" s="65"/>
      <c r="AB384" s="65"/>
      <c r="AC384" s="65"/>
      <c r="AD384" s="65"/>
      <c r="AE384" s="65"/>
      <c r="AF384" s="65"/>
      <c r="AG384" s="65"/>
    </row>
    <row r="385" spans="8:33" s="66" customFormat="1">
      <c r="H385" s="114"/>
      <c r="N385" s="65"/>
      <c r="O385" s="65"/>
      <c r="U385" s="115"/>
      <c r="V385" s="65"/>
      <c r="W385" s="65"/>
      <c r="X385" s="65"/>
      <c r="Y385" s="65"/>
      <c r="Z385" s="65"/>
      <c r="AA385" s="65"/>
      <c r="AB385" s="65"/>
      <c r="AC385" s="65"/>
      <c r="AD385" s="65"/>
      <c r="AE385" s="65"/>
      <c r="AF385" s="65"/>
      <c r="AG385" s="65"/>
    </row>
    <row r="386" spans="8:33" s="66" customFormat="1">
      <c r="H386" s="114"/>
      <c r="N386" s="65"/>
      <c r="O386" s="65"/>
      <c r="U386" s="115"/>
      <c r="V386" s="65"/>
      <c r="W386" s="65"/>
      <c r="X386" s="65"/>
      <c r="Y386" s="65"/>
      <c r="Z386" s="65"/>
      <c r="AA386" s="65"/>
      <c r="AB386" s="65"/>
      <c r="AC386" s="65"/>
      <c r="AD386" s="65"/>
      <c r="AE386" s="65"/>
      <c r="AF386" s="65"/>
      <c r="AG386" s="65"/>
    </row>
    <row r="387" spans="8:33" s="66" customFormat="1">
      <c r="H387" s="114"/>
      <c r="N387" s="65"/>
      <c r="O387" s="65"/>
      <c r="U387" s="115"/>
      <c r="V387" s="65"/>
      <c r="W387" s="65"/>
      <c r="X387" s="65"/>
      <c r="Y387" s="65"/>
      <c r="Z387" s="65"/>
      <c r="AA387" s="65"/>
      <c r="AB387" s="65"/>
      <c r="AC387" s="65"/>
      <c r="AD387" s="65"/>
      <c r="AE387" s="65"/>
      <c r="AF387" s="65"/>
      <c r="AG387" s="65"/>
    </row>
    <row r="388" spans="8:33" s="66" customFormat="1">
      <c r="H388" s="114"/>
      <c r="N388" s="65"/>
      <c r="O388" s="65"/>
      <c r="U388" s="115"/>
      <c r="V388" s="65"/>
      <c r="W388" s="65"/>
      <c r="X388" s="65"/>
      <c r="Y388" s="65"/>
      <c r="Z388" s="65"/>
      <c r="AA388" s="65"/>
      <c r="AB388" s="65"/>
      <c r="AC388" s="65"/>
      <c r="AD388" s="65"/>
      <c r="AE388" s="65"/>
      <c r="AF388" s="65"/>
      <c r="AG388" s="65"/>
    </row>
    <row r="389" spans="8:33" s="66" customFormat="1">
      <c r="H389" s="114"/>
      <c r="N389" s="65"/>
      <c r="O389" s="65"/>
      <c r="U389" s="115"/>
      <c r="V389" s="65"/>
      <c r="W389" s="65"/>
      <c r="X389" s="65"/>
      <c r="Y389" s="65"/>
      <c r="Z389" s="65"/>
      <c r="AA389" s="65"/>
      <c r="AB389" s="65"/>
      <c r="AC389" s="65"/>
      <c r="AD389" s="65"/>
      <c r="AE389" s="65"/>
      <c r="AF389" s="65"/>
      <c r="AG389" s="65"/>
    </row>
    <row r="390" spans="8:33" s="66" customFormat="1">
      <c r="H390" s="114"/>
      <c r="N390" s="65"/>
      <c r="O390" s="65"/>
      <c r="U390" s="115"/>
      <c r="V390" s="65"/>
      <c r="W390" s="65"/>
      <c r="X390" s="65"/>
      <c r="Y390" s="65"/>
      <c r="Z390" s="65"/>
      <c r="AA390" s="65"/>
      <c r="AB390" s="65"/>
      <c r="AC390" s="65"/>
      <c r="AD390" s="65"/>
      <c r="AE390" s="65"/>
      <c r="AF390" s="65"/>
      <c r="AG390" s="65"/>
    </row>
    <row r="391" spans="8:33" s="66" customFormat="1">
      <c r="H391" s="114"/>
      <c r="N391" s="65"/>
      <c r="O391" s="65"/>
      <c r="U391" s="115"/>
      <c r="V391" s="65"/>
      <c r="W391" s="65"/>
      <c r="X391" s="65"/>
      <c r="Y391" s="65"/>
      <c r="Z391" s="65"/>
      <c r="AA391" s="65"/>
      <c r="AB391" s="65"/>
      <c r="AC391" s="65"/>
      <c r="AD391" s="65"/>
      <c r="AE391" s="65"/>
      <c r="AF391" s="65"/>
      <c r="AG391" s="65"/>
    </row>
    <row r="392" spans="8:33" s="66" customFormat="1">
      <c r="H392" s="114"/>
      <c r="N392" s="65"/>
      <c r="O392" s="65"/>
      <c r="U392" s="115"/>
      <c r="V392" s="65"/>
      <c r="W392" s="65"/>
      <c r="X392" s="65"/>
      <c r="Y392" s="65"/>
      <c r="Z392" s="65"/>
      <c r="AA392" s="65"/>
      <c r="AB392" s="65"/>
      <c r="AC392" s="65"/>
      <c r="AD392" s="65"/>
      <c r="AE392" s="65"/>
      <c r="AF392" s="65"/>
      <c r="AG392" s="65"/>
    </row>
    <row r="393" spans="8:33" s="66" customFormat="1">
      <c r="H393" s="114"/>
      <c r="N393" s="65"/>
      <c r="O393" s="65"/>
      <c r="U393" s="115"/>
      <c r="V393" s="65"/>
      <c r="W393" s="65"/>
      <c r="X393" s="65"/>
      <c r="Y393" s="65"/>
      <c r="Z393" s="65"/>
      <c r="AA393" s="65"/>
      <c r="AB393" s="65"/>
      <c r="AC393" s="65"/>
      <c r="AD393" s="65"/>
      <c r="AE393" s="65"/>
      <c r="AF393" s="65"/>
      <c r="AG393" s="65"/>
    </row>
    <row r="394" spans="8:33" s="66" customFormat="1">
      <c r="H394" s="114"/>
      <c r="N394" s="65"/>
      <c r="O394" s="65"/>
      <c r="U394" s="115"/>
      <c r="V394" s="65"/>
      <c r="W394" s="65"/>
      <c r="X394" s="65"/>
      <c r="Y394" s="65"/>
      <c r="Z394" s="65"/>
      <c r="AA394" s="65"/>
      <c r="AB394" s="65"/>
      <c r="AC394" s="65"/>
      <c r="AD394" s="65"/>
      <c r="AE394" s="65"/>
      <c r="AF394" s="65"/>
      <c r="AG394" s="65"/>
    </row>
    <row r="395" spans="8:33" s="66" customFormat="1">
      <c r="H395" s="114"/>
      <c r="N395" s="65"/>
      <c r="O395" s="65"/>
      <c r="U395" s="115"/>
      <c r="V395" s="65"/>
      <c r="W395" s="65"/>
      <c r="X395" s="65"/>
      <c r="Y395" s="65"/>
      <c r="Z395" s="65"/>
      <c r="AA395" s="65"/>
      <c r="AB395" s="65"/>
      <c r="AC395" s="65"/>
      <c r="AD395" s="65"/>
      <c r="AE395" s="65"/>
      <c r="AF395" s="65"/>
      <c r="AG395" s="65"/>
    </row>
    <row r="396" spans="8:33" s="66" customFormat="1">
      <c r="H396" s="114"/>
      <c r="N396" s="65"/>
      <c r="O396" s="65"/>
      <c r="U396" s="115"/>
      <c r="V396" s="65"/>
      <c r="W396" s="65"/>
      <c r="X396" s="65"/>
      <c r="Y396" s="65"/>
      <c r="Z396" s="65"/>
      <c r="AA396" s="65"/>
      <c r="AB396" s="65"/>
      <c r="AC396" s="65"/>
      <c r="AD396" s="65"/>
      <c r="AE396" s="65"/>
      <c r="AF396" s="65"/>
      <c r="AG396" s="65"/>
    </row>
    <row r="397" spans="8:33" s="66" customFormat="1">
      <c r="H397" s="114"/>
      <c r="N397" s="65"/>
      <c r="O397" s="65"/>
      <c r="U397" s="115"/>
      <c r="V397" s="65"/>
      <c r="W397" s="65"/>
      <c r="X397" s="65"/>
      <c r="Y397" s="65"/>
      <c r="Z397" s="65"/>
      <c r="AA397" s="65"/>
      <c r="AB397" s="65"/>
      <c r="AC397" s="65"/>
      <c r="AD397" s="65"/>
      <c r="AE397" s="65"/>
      <c r="AF397" s="65"/>
      <c r="AG397" s="65"/>
    </row>
    <row r="398" spans="8:33" s="66" customFormat="1">
      <c r="H398" s="114"/>
      <c r="N398" s="65"/>
      <c r="O398" s="65"/>
      <c r="U398" s="115"/>
      <c r="V398" s="65"/>
      <c r="W398" s="65"/>
      <c r="X398" s="65"/>
      <c r="Y398" s="65"/>
      <c r="Z398" s="65"/>
      <c r="AA398" s="65"/>
      <c r="AB398" s="65"/>
      <c r="AC398" s="65"/>
      <c r="AD398" s="65"/>
      <c r="AE398" s="65"/>
      <c r="AF398" s="65"/>
      <c r="AG398" s="65"/>
    </row>
    <row r="399" spans="8:33" s="66" customFormat="1">
      <c r="H399" s="114"/>
      <c r="N399" s="65"/>
      <c r="O399" s="65"/>
      <c r="U399" s="115"/>
      <c r="V399" s="65"/>
      <c r="W399" s="65"/>
      <c r="X399" s="65"/>
      <c r="Y399" s="65"/>
      <c r="Z399" s="65"/>
      <c r="AA399" s="65"/>
      <c r="AB399" s="65"/>
      <c r="AC399" s="65"/>
      <c r="AD399" s="65"/>
      <c r="AE399" s="65"/>
      <c r="AF399" s="65"/>
      <c r="AG399" s="65"/>
    </row>
    <row r="400" spans="8:33" s="66" customFormat="1">
      <c r="H400" s="114"/>
      <c r="N400" s="65"/>
      <c r="O400" s="65"/>
      <c r="U400" s="115"/>
      <c r="V400" s="65"/>
      <c r="W400" s="65"/>
      <c r="X400" s="65"/>
      <c r="Y400" s="65"/>
      <c r="Z400" s="65"/>
      <c r="AA400" s="65"/>
      <c r="AB400" s="65"/>
      <c r="AC400" s="65"/>
      <c r="AD400" s="65"/>
      <c r="AE400" s="65"/>
      <c r="AF400" s="65"/>
      <c r="AG400" s="65"/>
    </row>
    <row r="401" spans="8:33" s="66" customFormat="1">
      <c r="H401" s="114"/>
      <c r="N401" s="65"/>
      <c r="O401" s="65"/>
      <c r="U401" s="115"/>
      <c r="V401" s="65"/>
      <c r="W401" s="65"/>
      <c r="X401" s="65"/>
      <c r="Y401" s="65"/>
      <c r="Z401" s="65"/>
      <c r="AA401" s="65"/>
      <c r="AB401" s="65"/>
      <c r="AC401" s="65"/>
      <c r="AD401" s="65"/>
      <c r="AE401" s="65"/>
      <c r="AF401" s="65"/>
      <c r="AG401" s="65"/>
    </row>
    <row r="402" spans="8:33" s="66" customFormat="1">
      <c r="H402" s="114"/>
      <c r="N402" s="65"/>
      <c r="O402" s="65"/>
      <c r="U402" s="115"/>
      <c r="V402" s="65"/>
      <c r="W402" s="65"/>
      <c r="X402" s="65"/>
      <c r="Y402" s="65"/>
      <c r="Z402" s="65"/>
      <c r="AA402" s="65"/>
      <c r="AB402" s="65"/>
      <c r="AC402" s="65"/>
      <c r="AD402" s="65"/>
      <c r="AE402" s="65"/>
      <c r="AF402" s="65"/>
      <c r="AG402" s="65"/>
    </row>
    <row r="403" spans="8:33" s="66" customFormat="1">
      <c r="H403" s="114"/>
      <c r="N403" s="65"/>
      <c r="O403" s="65"/>
      <c r="U403" s="115"/>
      <c r="V403" s="65"/>
      <c r="W403" s="65"/>
      <c r="X403" s="65"/>
      <c r="Y403" s="65"/>
      <c r="Z403" s="65"/>
      <c r="AA403" s="65"/>
      <c r="AB403" s="65"/>
      <c r="AC403" s="65"/>
      <c r="AD403" s="65"/>
      <c r="AE403" s="65"/>
      <c r="AF403" s="65"/>
      <c r="AG403" s="65"/>
    </row>
    <row r="404" spans="8:33" s="66" customFormat="1">
      <c r="H404" s="114"/>
      <c r="N404" s="65"/>
      <c r="O404" s="65"/>
      <c r="U404" s="115"/>
      <c r="V404" s="65"/>
      <c r="W404" s="65"/>
      <c r="X404" s="65"/>
      <c r="Y404" s="65"/>
      <c r="Z404" s="65"/>
      <c r="AA404" s="65"/>
      <c r="AB404" s="65"/>
      <c r="AC404" s="65"/>
      <c r="AD404" s="65"/>
      <c r="AE404" s="65"/>
      <c r="AF404" s="65"/>
      <c r="AG404" s="65"/>
    </row>
    <row r="405" spans="8:33" s="66" customFormat="1">
      <c r="H405" s="114"/>
      <c r="N405" s="65"/>
      <c r="O405" s="65"/>
      <c r="U405" s="115"/>
      <c r="V405" s="65"/>
      <c r="W405" s="65"/>
      <c r="X405" s="65"/>
      <c r="Y405" s="65"/>
      <c r="Z405" s="65"/>
      <c r="AA405" s="65"/>
      <c r="AB405" s="65"/>
      <c r="AC405" s="65"/>
      <c r="AD405" s="65"/>
      <c r="AE405" s="65"/>
      <c r="AF405" s="65"/>
      <c r="AG405" s="65"/>
    </row>
    <row r="406" spans="8:33" s="66" customFormat="1">
      <c r="H406" s="114"/>
      <c r="N406" s="65"/>
      <c r="O406" s="65"/>
      <c r="U406" s="115"/>
      <c r="V406" s="65"/>
      <c r="W406" s="65"/>
      <c r="X406" s="65"/>
      <c r="Y406" s="65"/>
      <c r="Z406" s="65"/>
      <c r="AA406" s="65"/>
      <c r="AB406" s="65"/>
      <c r="AC406" s="65"/>
      <c r="AD406" s="65"/>
      <c r="AE406" s="65"/>
      <c r="AF406" s="65"/>
      <c r="AG406" s="65"/>
    </row>
    <row r="407" spans="8:33" s="66" customFormat="1">
      <c r="H407" s="114"/>
      <c r="N407" s="65"/>
      <c r="O407" s="65"/>
      <c r="U407" s="115"/>
      <c r="V407" s="65"/>
      <c r="W407" s="65"/>
      <c r="X407" s="65"/>
      <c r="Y407" s="65"/>
      <c r="Z407" s="65"/>
      <c r="AA407" s="65"/>
      <c r="AB407" s="65"/>
      <c r="AC407" s="65"/>
      <c r="AD407" s="65"/>
      <c r="AE407" s="65"/>
      <c r="AF407" s="65"/>
      <c r="AG407" s="65"/>
    </row>
    <row r="408" spans="8:33" s="66" customFormat="1">
      <c r="H408" s="114"/>
      <c r="N408" s="65"/>
      <c r="O408" s="65"/>
      <c r="U408" s="115"/>
      <c r="V408" s="65"/>
      <c r="W408" s="65"/>
      <c r="X408" s="65"/>
      <c r="Y408" s="65"/>
      <c r="Z408" s="65"/>
      <c r="AA408" s="65"/>
      <c r="AB408" s="65"/>
      <c r="AC408" s="65"/>
      <c r="AD408" s="65"/>
      <c r="AE408" s="65"/>
      <c r="AF408" s="65"/>
      <c r="AG408" s="65"/>
    </row>
    <row r="409" spans="8:33" s="66" customFormat="1">
      <c r="H409" s="114"/>
      <c r="N409" s="65"/>
      <c r="O409" s="65"/>
      <c r="U409" s="115"/>
      <c r="V409" s="65"/>
      <c r="W409" s="65"/>
      <c r="X409" s="65"/>
      <c r="Y409" s="65"/>
      <c r="Z409" s="65"/>
      <c r="AA409" s="65"/>
      <c r="AB409" s="65"/>
      <c r="AC409" s="65"/>
      <c r="AD409" s="65"/>
      <c r="AE409" s="65"/>
      <c r="AF409" s="65"/>
      <c r="AG409" s="65"/>
    </row>
    <row r="410" spans="8:33" s="66" customFormat="1">
      <c r="H410" s="114"/>
      <c r="N410" s="65"/>
      <c r="O410" s="65"/>
      <c r="U410" s="115"/>
      <c r="V410" s="65"/>
      <c r="W410" s="65"/>
      <c r="X410" s="65"/>
      <c r="Y410" s="65"/>
      <c r="Z410" s="65"/>
      <c r="AA410" s="65"/>
      <c r="AB410" s="65"/>
      <c r="AC410" s="65"/>
      <c r="AD410" s="65"/>
      <c r="AE410" s="65"/>
      <c r="AF410" s="65"/>
      <c r="AG410" s="65"/>
    </row>
    <row r="411" spans="8:33" s="66" customFormat="1">
      <c r="H411" s="114"/>
      <c r="N411" s="65"/>
      <c r="O411" s="65"/>
      <c r="U411" s="115"/>
      <c r="V411" s="65"/>
      <c r="W411" s="65"/>
      <c r="X411" s="65"/>
      <c r="Y411" s="65"/>
      <c r="Z411" s="65"/>
      <c r="AA411" s="65"/>
      <c r="AB411" s="65"/>
      <c r="AC411" s="65"/>
      <c r="AD411" s="65"/>
      <c r="AE411" s="65"/>
      <c r="AF411" s="65"/>
      <c r="AG411" s="65"/>
    </row>
    <row r="412" spans="8:33" s="66" customFormat="1">
      <c r="H412" s="114"/>
      <c r="N412" s="65"/>
      <c r="O412" s="65"/>
      <c r="U412" s="115"/>
      <c r="V412" s="65"/>
      <c r="W412" s="65"/>
      <c r="X412" s="65"/>
      <c r="Y412" s="65"/>
      <c r="Z412" s="65"/>
      <c r="AA412" s="65"/>
      <c r="AB412" s="65"/>
      <c r="AC412" s="65"/>
      <c r="AD412" s="65"/>
      <c r="AE412" s="65"/>
      <c r="AF412" s="65"/>
      <c r="AG412" s="65"/>
    </row>
    <row r="413" spans="8:33" s="66" customFormat="1">
      <c r="H413" s="114"/>
      <c r="N413" s="65"/>
      <c r="O413" s="65"/>
      <c r="U413" s="115"/>
      <c r="V413" s="65"/>
      <c r="W413" s="65"/>
      <c r="X413" s="65"/>
      <c r="Y413" s="65"/>
      <c r="Z413" s="65"/>
      <c r="AA413" s="65"/>
      <c r="AB413" s="65"/>
      <c r="AC413" s="65"/>
      <c r="AD413" s="65"/>
      <c r="AE413" s="65"/>
      <c r="AF413" s="65"/>
      <c r="AG413" s="65"/>
    </row>
    <row r="414" spans="8:33" s="66" customFormat="1">
      <c r="H414" s="114"/>
      <c r="N414" s="65"/>
      <c r="O414" s="65"/>
      <c r="U414" s="115"/>
      <c r="V414" s="65"/>
      <c r="W414" s="65"/>
      <c r="X414" s="65"/>
      <c r="Y414" s="65"/>
      <c r="Z414" s="65"/>
      <c r="AA414" s="65"/>
      <c r="AB414" s="65"/>
      <c r="AC414" s="65"/>
      <c r="AD414" s="65"/>
      <c r="AE414" s="65"/>
      <c r="AF414" s="65"/>
      <c r="AG414" s="65"/>
    </row>
    <row r="415" spans="8:33" s="66" customFormat="1">
      <c r="H415" s="114"/>
      <c r="N415" s="65"/>
      <c r="O415" s="65"/>
      <c r="U415" s="115"/>
      <c r="V415" s="65"/>
      <c r="W415" s="65"/>
      <c r="X415" s="65"/>
      <c r="Y415" s="65"/>
      <c r="Z415" s="65"/>
      <c r="AA415" s="65"/>
      <c r="AB415" s="65"/>
      <c r="AC415" s="65"/>
      <c r="AD415" s="65"/>
      <c r="AE415" s="65"/>
      <c r="AF415" s="65"/>
      <c r="AG415" s="65"/>
    </row>
    <row r="416" spans="8:33" s="66" customFormat="1">
      <c r="H416" s="114"/>
      <c r="N416" s="65"/>
      <c r="O416" s="65"/>
      <c r="U416" s="115"/>
      <c r="V416" s="65"/>
      <c r="W416" s="65"/>
      <c r="X416" s="65"/>
      <c r="Y416" s="65"/>
      <c r="Z416" s="65"/>
      <c r="AA416" s="65"/>
      <c r="AB416" s="65"/>
      <c r="AC416" s="65"/>
      <c r="AD416" s="65"/>
      <c r="AE416" s="65"/>
      <c r="AF416" s="65"/>
      <c r="AG416" s="65"/>
    </row>
    <row r="417" spans="8:33" s="66" customFormat="1">
      <c r="H417" s="114"/>
      <c r="N417" s="65"/>
      <c r="O417" s="65"/>
      <c r="U417" s="115"/>
      <c r="V417" s="65"/>
      <c r="W417" s="65"/>
      <c r="X417" s="65"/>
      <c r="Y417" s="65"/>
      <c r="Z417" s="65"/>
      <c r="AA417" s="65"/>
      <c r="AB417" s="65"/>
      <c r="AC417" s="65"/>
      <c r="AD417" s="65"/>
      <c r="AE417" s="65"/>
      <c r="AF417" s="65"/>
      <c r="AG417" s="65"/>
    </row>
    <row r="418" spans="8:33" s="66" customFormat="1">
      <c r="H418" s="114"/>
      <c r="N418" s="65"/>
      <c r="O418" s="65"/>
      <c r="U418" s="115"/>
      <c r="V418" s="65"/>
      <c r="W418" s="65"/>
      <c r="X418" s="65"/>
      <c r="Y418" s="65"/>
      <c r="Z418" s="65"/>
      <c r="AA418" s="65"/>
      <c r="AB418" s="65"/>
      <c r="AC418" s="65"/>
      <c r="AD418" s="65"/>
      <c r="AE418" s="65"/>
      <c r="AF418" s="65"/>
      <c r="AG418" s="65"/>
    </row>
    <row r="419" spans="8:33" s="66" customFormat="1">
      <c r="H419" s="114"/>
      <c r="N419" s="65"/>
      <c r="O419" s="65"/>
      <c r="U419" s="115"/>
      <c r="V419" s="65"/>
      <c r="W419" s="65"/>
      <c r="X419" s="65"/>
      <c r="Y419" s="65"/>
      <c r="Z419" s="65"/>
      <c r="AA419" s="65"/>
      <c r="AB419" s="65"/>
      <c r="AC419" s="65"/>
      <c r="AD419" s="65"/>
      <c r="AE419" s="65"/>
      <c r="AF419" s="65"/>
      <c r="AG419" s="65"/>
    </row>
    <row r="420" spans="8:33" s="66" customFormat="1">
      <c r="H420" s="114"/>
      <c r="N420" s="65"/>
      <c r="O420" s="65"/>
      <c r="U420" s="115"/>
      <c r="V420" s="65"/>
      <c r="W420" s="65"/>
      <c r="X420" s="65"/>
      <c r="Y420" s="65"/>
      <c r="Z420" s="65"/>
      <c r="AA420" s="65"/>
      <c r="AB420" s="65"/>
      <c r="AC420" s="65"/>
      <c r="AD420" s="65"/>
      <c r="AE420" s="65"/>
      <c r="AF420" s="65"/>
      <c r="AG420" s="65"/>
    </row>
    <row r="421" spans="8:33" s="66" customFormat="1">
      <c r="H421" s="114"/>
      <c r="N421" s="65"/>
      <c r="O421" s="65"/>
      <c r="U421" s="115"/>
      <c r="V421" s="65"/>
      <c r="W421" s="65"/>
      <c r="X421" s="65"/>
      <c r="Y421" s="65"/>
      <c r="Z421" s="65"/>
      <c r="AA421" s="65"/>
      <c r="AB421" s="65"/>
      <c r="AC421" s="65"/>
      <c r="AD421" s="65"/>
      <c r="AE421" s="65"/>
      <c r="AF421" s="65"/>
      <c r="AG421" s="65"/>
    </row>
    <row r="422" spans="8:33" s="66" customFormat="1">
      <c r="H422" s="114"/>
      <c r="N422" s="65"/>
      <c r="O422" s="65"/>
      <c r="U422" s="115"/>
      <c r="V422" s="65"/>
      <c r="W422" s="65"/>
      <c r="X422" s="65"/>
      <c r="Y422" s="65"/>
      <c r="Z422" s="65"/>
      <c r="AA422" s="65"/>
      <c r="AB422" s="65"/>
      <c r="AC422" s="65"/>
      <c r="AD422" s="65"/>
      <c r="AE422" s="65"/>
      <c r="AF422" s="65"/>
      <c r="AG422" s="65"/>
    </row>
    <row r="423" spans="8:33" s="66" customFormat="1">
      <c r="H423" s="114"/>
      <c r="N423" s="65"/>
      <c r="O423" s="65"/>
      <c r="U423" s="115"/>
      <c r="V423" s="65"/>
      <c r="W423" s="65"/>
      <c r="X423" s="65"/>
      <c r="Y423" s="65"/>
      <c r="Z423" s="65"/>
      <c r="AA423" s="65"/>
      <c r="AB423" s="65"/>
      <c r="AC423" s="65"/>
      <c r="AD423" s="65"/>
      <c r="AE423" s="65"/>
      <c r="AF423" s="65"/>
      <c r="AG423" s="65"/>
    </row>
    <row r="424" spans="8:33" s="66" customFormat="1">
      <c r="H424" s="114"/>
      <c r="N424" s="65"/>
      <c r="O424" s="65"/>
      <c r="U424" s="115"/>
      <c r="V424" s="65"/>
      <c r="W424" s="65"/>
      <c r="X424" s="65"/>
      <c r="Y424" s="65"/>
      <c r="Z424" s="65"/>
      <c r="AA424" s="65"/>
      <c r="AB424" s="65"/>
      <c r="AC424" s="65"/>
      <c r="AD424" s="65"/>
      <c r="AE424" s="65"/>
      <c r="AF424" s="65"/>
      <c r="AG424" s="65"/>
    </row>
    <row r="425" spans="8:33" s="66" customFormat="1">
      <c r="H425" s="114"/>
      <c r="N425" s="65"/>
      <c r="O425" s="65"/>
      <c r="U425" s="115"/>
      <c r="V425" s="65"/>
      <c r="W425" s="65"/>
      <c r="X425" s="65"/>
      <c r="Y425" s="65"/>
      <c r="Z425" s="65"/>
      <c r="AA425" s="65"/>
      <c r="AB425" s="65"/>
      <c r="AC425" s="65"/>
      <c r="AD425" s="65"/>
      <c r="AE425" s="65"/>
      <c r="AF425" s="65"/>
      <c r="AG425" s="65"/>
    </row>
    <row r="426" spans="8:33" s="66" customFormat="1">
      <c r="H426" s="114"/>
      <c r="N426" s="65"/>
      <c r="O426" s="65"/>
      <c r="U426" s="115"/>
      <c r="V426" s="65"/>
      <c r="W426" s="65"/>
      <c r="X426" s="65"/>
      <c r="Y426" s="65"/>
      <c r="Z426" s="65"/>
      <c r="AA426" s="65"/>
      <c r="AB426" s="65"/>
      <c r="AC426" s="65"/>
      <c r="AD426" s="65"/>
      <c r="AE426" s="65"/>
      <c r="AF426" s="65"/>
      <c r="AG426" s="65"/>
    </row>
    <row r="427" spans="8:33" s="66" customFormat="1">
      <c r="H427" s="114"/>
      <c r="N427" s="65"/>
      <c r="O427" s="65"/>
      <c r="U427" s="115"/>
      <c r="V427" s="65"/>
      <c r="W427" s="65"/>
      <c r="X427" s="65"/>
      <c r="Y427" s="65"/>
      <c r="Z427" s="65"/>
      <c r="AA427" s="65"/>
      <c r="AB427" s="65"/>
      <c r="AC427" s="65"/>
      <c r="AD427" s="65"/>
      <c r="AE427" s="65"/>
      <c r="AF427" s="65"/>
      <c r="AG427" s="65"/>
    </row>
    <row r="428" spans="8:33" s="66" customFormat="1">
      <c r="H428" s="114"/>
      <c r="N428" s="65"/>
      <c r="O428" s="65"/>
      <c r="U428" s="115"/>
      <c r="V428" s="65"/>
      <c r="W428" s="65"/>
      <c r="X428" s="65"/>
      <c r="Y428" s="65"/>
      <c r="Z428" s="65"/>
      <c r="AA428" s="65"/>
      <c r="AB428" s="65"/>
      <c r="AC428" s="65"/>
      <c r="AD428" s="65"/>
      <c r="AE428" s="65"/>
      <c r="AF428" s="65"/>
      <c r="AG428" s="65"/>
    </row>
    <row r="429" spans="8:33" s="66" customFormat="1">
      <c r="H429" s="114"/>
      <c r="N429" s="65"/>
      <c r="O429" s="65"/>
      <c r="U429" s="115"/>
      <c r="V429" s="65"/>
      <c r="W429" s="65"/>
      <c r="X429" s="65"/>
      <c r="Y429" s="65"/>
      <c r="Z429" s="65"/>
      <c r="AA429" s="65"/>
      <c r="AB429" s="65"/>
      <c r="AC429" s="65"/>
      <c r="AD429" s="65"/>
      <c r="AE429" s="65"/>
      <c r="AF429" s="65"/>
      <c r="AG429" s="65"/>
    </row>
    <row r="430" spans="8:33" s="66" customFormat="1">
      <c r="H430" s="114"/>
      <c r="N430" s="65"/>
      <c r="O430" s="65"/>
      <c r="U430" s="115"/>
      <c r="V430" s="65"/>
      <c r="W430" s="65"/>
      <c r="X430" s="65"/>
      <c r="Y430" s="65"/>
      <c r="Z430" s="65"/>
      <c r="AA430" s="65"/>
      <c r="AB430" s="65"/>
      <c r="AC430" s="65"/>
      <c r="AD430" s="65"/>
      <c r="AE430" s="65"/>
      <c r="AF430" s="65"/>
      <c r="AG430" s="65"/>
    </row>
    <row r="431" spans="8:33" s="66" customFormat="1">
      <c r="H431" s="114"/>
      <c r="N431" s="65"/>
      <c r="O431" s="65"/>
      <c r="U431" s="115"/>
      <c r="V431" s="65"/>
      <c r="W431" s="65"/>
      <c r="X431" s="65"/>
      <c r="Y431" s="65"/>
      <c r="Z431" s="65"/>
      <c r="AA431" s="65"/>
      <c r="AB431" s="65"/>
      <c r="AC431" s="65"/>
      <c r="AD431" s="65"/>
      <c r="AE431" s="65"/>
      <c r="AF431" s="65"/>
      <c r="AG431" s="65"/>
    </row>
    <row r="432" spans="8:33" s="66" customFormat="1">
      <c r="H432" s="114"/>
      <c r="N432" s="65"/>
      <c r="O432" s="65"/>
      <c r="U432" s="115"/>
      <c r="V432" s="65"/>
      <c r="W432" s="65"/>
      <c r="X432" s="65"/>
      <c r="Y432" s="65"/>
      <c r="Z432" s="65"/>
      <c r="AA432" s="65"/>
      <c r="AB432" s="65"/>
      <c r="AC432" s="65"/>
      <c r="AD432" s="65"/>
      <c r="AE432" s="65"/>
      <c r="AF432" s="65"/>
      <c r="AG432" s="65"/>
    </row>
    <row r="433" spans="8:33" s="66" customFormat="1">
      <c r="H433" s="114"/>
      <c r="N433" s="65"/>
      <c r="O433" s="65"/>
      <c r="U433" s="115"/>
      <c r="V433" s="65"/>
      <c r="W433" s="65"/>
      <c r="X433" s="65"/>
      <c r="Y433" s="65"/>
      <c r="Z433" s="65"/>
      <c r="AA433" s="65"/>
      <c r="AB433" s="65"/>
      <c r="AC433" s="65"/>
      <c r="AD433" s="65"/>
      <c r="AE433" s="65"/>
      <c r="AF433" s="65"/>
      <c r="AG433" s="65"/>
    </row>
    <row r="434" spans="8:33" s="66" customFormat="1">
      <c r="H434" s="114"/>
      <c r="N434" s="65"/>
      <c r="O434" s="65"/>
      <c r="U434" s="115"/>
      <c r="V434" s="65"/>
      <c r="W434" s="65"/>
      <c r="X434" s="65"/>
      <c r="Y434" s="65"/>
      <c r="Z434" s="65"/>
      <c r="AA434" s="65"/>
      <c r="AB434" s="65"/>
      <c r="AC434" s="65"/>
      <c r="AD434" s="65"/>
      <c r="AE434" s="65"/>
      <c r="AF434" s="65"/>
      <c r="AG434" s="65"/>
    </row>
    <row r="435" spans="8:33" s="66" customFormat="1">
      <c r="H435" s="114"/>
      <c r="N435" s="65"/>
      <c r="O435" s="65"/>
      <c r="U435" s="115"/>
      <c r="V435" s="65"/>
      <c r="W435" s="65"/>
      <c r="X435" s="65"/>
      <c r="Y435" s="65"/>
      <c r="Z435" s="65"/>
      <c r="AA435" s="65"/>
      <c r="AB435" s="65"/>
      <c r="AC435" s="65"/>
      <c r="AD435" s="65"/>
      <c r="AE435" s="65"/>
      <c r="AF435" s="65"/>
      <c r="AG435" s="65"/>
    </row>
    <row r="436" spans="8:33" s="66" customFormat="1">
      <c r="H436" s="114"/>
      <c r="N436" s="65"/>
      <c r="O436" s="65"/>
      <c r="U436" s="115"/>
      <c r="V436" s="65"/>
      <c r="W436" s="65"/>
      <c r="X436" s="65"/>
      <c r="Y436" s="65"/>
      <c r="Z436" s="65"/>
      <c r="AA436" s="65"/>
      <c r="AB436" s="65"/>
      <c r="AC436" s="65"/>
      <c r="AD436" s="65"/>
      <c r="AE436" s="65"/>
      <c r="AF436" s="65"/>
      <c r="AG436" s="65"/>
    </row>
    <row r="437" spans="8:33" s="66" customFormat="1">
      <c r="H437" s="114"/>
      <c r="N437" s="65"/>
      <c r="O437" s="65"/>
      <c r="U437" s="115"/>
      <c r="V437" s="65"/>
      <c r="W437" s="65"/>
      <c r="X437" s="65"/>
      <c r="Y437" s="65"/>
      <c r="Z437" s="65"/>
      <c r="AA437" s="65"/>
      <c r="AB437" s="65"/>
      <c r="AC437" s="65"/>
      <c r="AD437" s="65"/>
      <c r="AE437" s="65"/>
      <c r="AF437" s="65"/>
      <c r="AG437" s="65"/>
    </row>
    <row r="438" spans="8:33" s="66" customFormat="1">
      <c r="H438" s="114"/>
      <c r="N438" s="65"/>
      <c r="O438" s="65"/>
      <c r="U438" s="115"/>
      <c r="V438" s="65"/>
      <c r="W438" s="65"/>
      <c r="X438" s="65"/>
      <c r="Y438" s="65"/>
      <c r="Z438" s="65"/>
      <c r="AA438" s="65"/>
      <c r="AB438" s="65"/>
      <c r="AC438" s="65"/>
      <c r="AD438" s="65"/>
      <c r="AE438" s="65"/>
      <c r="AF438" s="65"/>
      <c r="AG438" s="65"/>
    </row>
    <row r="439" spans="8:33" s="66" customFormat="1">
      <c r="H439" s="114"/>
      <c r="N439" s="65"/>
      <c r="O439" s="65"/>
      <c r="U439" s="115"/>
      <c r="V439" s="65"/>
      <c r="W439" s="65"/>
      <c r="X439" s="65"/>
      <c r="Y439" s="65"/>
      <c r="Z439" s="65"/>
      <c r="AA439" s="65"/>
      <c r="AB439" s="65"/>
      <c r="AC439" s="65"/>
      <c r="AD439" s="65"/>
      <c r="AE439" s="65"/>
      <c r="AF439" s="65"/>
      <c r="AG439" s="65"/>
    </row>
    <row r="440" spans="8:33" s="66" customFormat="1">
      <c r="H440" s="114"/>
      <c r="N440" s="65"/>
      <c r="O440" s="65"/>
      <c r="U440" s="115"/>
      <c r="V440" s="65"/>
      <c r="W440" s="65"/>
      <c r="X440" s="65"/>
      <c r="Y440" s="65"/>
      <c r="Z440" s="65"/>
      <c r="AA440" s="65"/>
      <c r="AB440" s="65"/>
      <c r="AC440" s="65"/>
      <c r="AD440" s="65"/>
      <c r="AE440" s="65"/>
      <c r="AF440" s="65"/>
      <c r="AG440" s="65"/>
    </row>
    <row r="441" spans="8:33" s="66" customFormat="1">
      <c r="H441" s="114"/>
      <c r="N441" s="65"/>
      <c r="O441" s="65"/>
      <c r="U441" s="115"/>
      <c r="V441" s="65"/>
      <c r="W441" s="65"/>
      <c r="X441" s="65"/>
      <c r="Y441" s="65"/>
      <c r="Z441" s="65"/>
      <c r="AA441" s="65"/>
      <c r="AB441" s="65"/>
      <c r="AC441" s="65"/>
      <c r="AD441" s="65"/>
      <c r="AE441" s="65"/>
      <c r="AF441" s="65"/>
      <c r="AG441" s="65"/>
    </row>
    <row r="442" spans="8:33" s="66" customFormat="1">
      <c r="H442" s="114"/>
      <c r="N442" s="65"/>
      <c r="O442" s="65"/>
      <c r="U442" s="115"/>
      <c r="V442" s="65"/>
      <c r="W442" s="65"/>
      <c r="X442" s="65"/>
      <c r="Y442" s="65"/>
      <c r="Z442" s="65"/>
      <c r="AA442" s="65"/>
      <c r="AB442" s="65"/>
      <c r="AC442" s="65"/>
      <c r="AD442" s="65"/>
      <c r="AE442" s="65"/>
      <c r="AF442" s="65"/>
      <c r="AG442" s="65"/>
    </row>
    <row r="443" spans="8:33" s="66" customFormat="1">
      <c r="H443" s="114"/>
      <c r="N443" s="65"/>
      <c r="O443" s="65"/>
      <c r="U443" s="115"/>
      <c r="V443" s="65"/>
      <c r="W443" s="65"/>
      <c r="X443" s="65"/>
      <c r="Y443" s="65"/>
      <c r="Z443" s="65"/>
      <c r="AA443" s="65"/>
      <c r="AB443" s="65"/>
      <c r="AC443" s="65"/>
      <c r="AD443" s="65"/>
      <c r="AE443" s="65"/>
      <c r="AF443" s="65"/>
      <c r="AG443" s="65"/>
    </row>
    <row r="444" spans="8:33" s="66" customFormat="1">
      <c r="H444" s="114"/>
      <c r="N444" s="65"/>
      <c r="O444" s="65"/>
      <c r="U444" s="115"/>
      <c r="V444" s="65"/>
      <c r="W444" s="65"/>
      <c r="X444" s="65"/>
      <c r="Y444" s="65"/>
      <c r="Z444" s="65"/>
      <c r="AA444" s="65"/>
      <c r="AB444" s="65"/>
      <c r="AC444" s="65"/>
      <c r="AD444" s="65"/>
      <c r="AE444" s="65"/>
      <c r="AF444" s="65"/>
      <c r="AG444" s="65"/>
    </row>
    <row r="445" spans="8:33" s="66" customFormat="1">
      <c r="H445" s="114"/>
      <c r="N445" s="65"/>
      <c r="O445" s="65"/>
      <c r="U445" s="115"/>
      <c r="V445" s="65"/>
      <c r="W445" s="65"/>
      <c r="X445" s="65"/>
      <c r="Y445" s="65"/>
      <c r="Z445" s="65"/>
      <c r="AA445" s="65"/>
      <c r="AB445" s="65"/>
      <c r="AC445" s="65"/>
      <c r="AD445" s="65"/>
      <c r="AE445" s="65"/>
      <c r="AF445" s="65"/>
      <c r="AG445" s="65"/>
    </row>
    <row r="446" spans="8:33" s="66" customFormat="1">
      <c r="H446" s="114"/>
      <c r="N446" s="65"/>
      <c r="O446" s="65"/>
      <c r="U446" s="115"/>
      <c r="V446" s="65"/>
      <c r="W446" s="65"/>
      <c r="X446" s="65"/>
      <c r="Y446" s="65"/>
      <c r="Z446" s="65"/>
      <c r="AA446" s="65"/>
      <c r="AB446" s="65"/>
      <c r="AC446" s="65"/>
      <c r="AD446" s="65"/>
      <c r="AE446" s="65"/>
      <c r="AF446" s="65"/>
      <c r="AG446" s="65"/>
    </row>
    <row r="447" spans="8:33" s="66" customFormat="1">
      <c r="H447" s="114"/>
      <c r="N447" s="65"/>
      <c r="O447" s="65"/>
      <c r="U447" s="115"/>
      <c r="V447" s="65"/>
      <c r="W447" s="65"/>
      <c r="X447" s="65"/>
      <c r="Y447" s="65"/>
      <c r="Z447" s="65"/>
      <c r="AA447" s="65"/>
      <c r="AB447" s="65"/>
      <c r="AC447" s="65"/>
      <c r="AD447" s="65"/>
      <c r="AE447" s="65"/>
      <c r="AF447" s="65"/>
      <c r="AG447" s="65"/>
    </row>
    <row r="448" spans="8:33" s="66" customFormat="1">
      <c r="H448" s="114"/>
      <c r="N448" s="65"/>
      <c r="O448" s="65"/>
      <c r="U448" s="115"/>
      <c r="V448" s="65"/>
      <c r="W448" s="65"/>
      <c r="X448" s="65"/>
      <c r="Y448" s="65"/>
      <c r="Z448" s="65"/>
      <c r="AA448" s="65"/>
      <c r="AB448" s="65"/>
      <c r="AC448" s="65"/>
      <c r="AD448" s="65"/>
      <c r="AE448" s="65"/>
      <c r="AF448" s="65"/>
      <c r="AG448" s="65"/>
    </row>
    <row r="449" spans="8:33" s="66" customFormat="1">
      <c r="H449" s="114"/>
      <c r="N449" s="65"/>
      <c r="O449" s="65"/>
      <c r="U449" s="115"/>
      <c r="V449" s="65"/>
      <c r="W449" s="65"/>
      <c r="X449" s="65"/>
      <c r="Y449" s="65"/>
      <c r="Z449" s="65"/>
      <c r="AA449" s="65"/>
      <c r="AB449" s="65"/>
      <c r="AC449" s="65"/>
      <c r="AD449" s="65"/>
      <c r="AE449" s="65"/>
      <c r="AF449" s="65"/>
      <c r="AG449" s="65"/>
    </row>
    <row r="450" spans="8:33" s="66" customFormat="1">
      <c r="H450" s="114"/>
      <c r="N450" s="65"/>
      <c r="O450" s="65"/>
      <c r="U450" s="115"/>
      <c r="V450" s="65"/>
      <c r="W450" s="65"/>
      <c r="X450" s="65"/>
      <c r="Y450" s="65"/>
      <c r="Z450" s="65"/>
      <c r="AA450" s="65"/>
      <c r="AB450" s="65"/>
      <c r="AC450" s="65"/>
      <c r="AD450" s="65"/>
      <c r="AE450" s="65"/>
      <c r="AF450" s="65"/>
      <c r="AG450" s="65"/>
    </row>
    <row r="451" spans="8:33" s="66" customFormat="1">
      <c r="H451" s="114"/>
      <c r="N451" s="65"/>
      <c r="O451" s="65"/>
      <c r="U451" s="115"/>
      <c r="V451" s="65"/>
      <c r="W451" s="65"/>
      <c r="X451" s="65"/>
      <c r="Y451" s="65"/>
      <c r="Z451" s="65"/>
      <c r="AA451" s="65"/>
      <c r="AB451" s="65"/>
      <c r="AC451" s="65"/>
      <c r="AD451" s="65"/>
      <c r="AE451" s="65"/>
      <c r="AF451" s="65"/>
      <c r="AG451" s="65"/>
    </row>
    <row r="452" spans="8:33" s="66" customFormat="1">
      <c r="H452" s="114"/>
      <c r="N452" s="65"/>
      <c r="O452" s="65"/>
      <c r="U452" s="115"/>
      <c r="V452" s="65"/>
      <c r="W452" s="65"/>
      <c r="X452" s="65"/>
      <c r="Y452" s="65"/>
      <c r="Z452" s="65"/>
      <c r="AA452" s="65"/>
      <c r="AB452" s="65"/>
      <c r="AC452" s="65"/>
      <c r="AD452" s="65"/>
      <c r="AE452" s="65"/>
      <c r="AF452" s="65"/>
      <c r="AG452" s="65"/>
    </row>
    <row r="453" spans="8:33" s="66" customFormat="1">
      <c r="H453" s="114"/>
      <c r="N453" s="65"/>
      <c r="O453" s="65"/>
      <c r="U453" s="115"/>
      <c r="V453" s="65"/>
      <c r="W453" s="65"/>
      <c r="X453" s="65"/>
      <c r="Y453" s="65"/>
      <c r="Z453" s="65"/>
      <c r="AA453" s="65"/>
      <c r="AB453" s="65"/>
      <c r="AC453" s="65"/>
      <c r="AD453" s="65"/>
      <c r="AE453" s="65"/>
      <c r="AF453" s="65"/>
      <c r="AG453" s="65"/>
    </row>
    <row r="454" spans="8:33" s="66" customFormat="1">
      <c r="H454" s="114"/>
      <c r="N454" s="65"/>
      <c r="O454" s="65"/>
      <c r="U454" s="115"/>
      <c r="V454" s="65"/>
      <c r="W454" s="65"/>
      <c r="X454" s="65"/>
      <c r="Y454" s="65"/>
      <c r="Z454" s="65"/>
      <c r="AA454" s="65"/>
      <c r="AB454" s="65"/>
      <c r="AC454" s="65"/>
      <c r="AD454" s="65"/>
      <c r="AE454" s="65"/>
      <c r="AF454" s="65"/>
      <c r="AG454" s="65"/>
    </row>
    <row r="455" spans="8:33" s="66" customFormat="1">
      <c r="H455" s="114"/>
      <c r="N455" s="65"/>
      <c r="O455" s="65"/>
      <c r="U455" s="115"/>
      <c r="V455" s="65"/>
      <c r="W455" s="65"/>
      <c r="X455" s="65"/>
      <c r="Y455" s="65"/>
      <c r="Z455" s="65"/>
      <c r="AA455" s="65"/>
      <c r="AB455" s="65"/>
      <c r="AC455" s="65"/>
      <c r="AD455" s="65"/>
      <c r="AE455" s="65"/>
      <c r="AF455" s="65"/>
      <c r="AG455" s="65"/>
    </row>
    <row r="456" spans="8:33" s="66" customFormat="1">
      <c r="H456" s="114"/>
      <c r="N456" s="65"/>
      <c r="O456" s="65"/>
      <c r="U456" s="115"/>
      <c r="V456" s="65"/>
      <c r="W456" s="65"/>
      <c r="X456" s="65"/>
      <c r="Y456" s="65"/>
      <c r="Z456" s="65"/>
      <c r="AA456" s="65"/>
      <c r="AB456" s="65"/>
      <c r="AC456" s="65"/>
      <c r="AD456" s="65"/>
      <c r="AE456" s="65"/>
      <c r="AF456" s="65"/>
      <c r="AG456" s="65"/>
    </row>
    <row r="457" spans="8:33" s="66" customFormat="1">
      <c r="H457" s="114"/>
      <c r="N457" s="65"/>
      <c r="O457" s="65"/>
      <c r="U457" s="115"/>
      <c r="V457" s="65"/>
      <c r="W457" s="65"/>
      <c r="X457" s="65"/>
      <c r="Y457" s="65"/>
      <c r="Z457" s="65"/>
      <c r="AA457" s="65"/>
      <c r="AB457" s="65"/>
      <c r="AC457" s="65"/>
      <c r="AD457" s="65"/>
      <c r="AE457" s="65"/>
      <c r="AF457" s="65"/>
      <c r="AG457" s="65"/>
    </row>
    <row r="458" spans="8:33" s="66" customFormat="1">
      <c r="H458" s="114"/>
      <c r="N458" s="65"/>
      <c r="O458" s="65"/>
      <c r="U458" s="115"/>
      <c r="V458" s="65"/>
      <c r="W458" s="65"/>
      <c r="X458" s="65"/>
      <c r="Y458" s="65"/>
      <c r="Z458" s="65"/>
      <c r="AA458" s="65"/>
      <c r="AB458" s="65"/>
      <c r="AC458" s="65"/>
      <c r="AD458" s="65"/>
      <c r="AE458" s="65"/>
      <c r="AF458" s="65"/>
      <c r="AG458" s="65"/>
    </row>
    <row r="459" spans="8:33" s="66" customFormat="1">
      <c r="H459" s="114"/>
      <c r="N459" s="65"/>
      <c r="O459" s="65"/>
      <c r="U459" s="115"/>
      <c r="V459" s="65"/>
      <c r="W459" s="65"/>
      <c r="X459" s="65"/>
      <c r="Y459" s="65"/>
      <c r="Z459" s="65"/>
      <c r="AA459" s="65"/>
      <c r="AB459" s="65"/>
      <c r="AC459" s="65"/>
      <c r="AD459" s="65"/>
      <c r="AE459" s="65"/>
      <c r="AF459" s="65"/>
      <c r="AG459" s="65"/>
    </row>
    <row r="460" spans="8:33" s="66" customFormat="1">
      <c r="H460" s="114"/>
      <c r="N460" s="65"/>
      <c r="O460" s="65"/>
      <c r="U460" s="115"/>
      <c r="V460" s="65"/>
      <c r="W460" s="65"/>
      <c r="X460" s="65"/>
      <c r="Y460" s="65"/>
      <c r="Z460" s="65"/>
      <c r="AA460" s="65"/>
      <c r="AB460" s="65"/>
      <c r="AC460" s="65"/>
      <c r="AD460" s="65"/>
      <c r="AE460" s="65"/>
      <c r="AF460" s="65"/>
      <c r="AG460" s="65"/>
    </row>
    <row r="461" spans="8:33" s="66" customFormat="1">
      <c r="H461" s="114"/>
      <c r="N461" s="65"/>
      <c r="O461" s="65"/>
      <c r="U461" s="115"/>
      <c r="V461" s="65"/>
      <c r="W461" s="65"/>
      <c r="X461" s="65"/>
      <c r="Y461" s="65"/>
      <c r="Z461" s="65"/>
      <c r="AA461" s="65"/>
      <c r="AB461" s="65"/>
      <c r="AC461" s="65"/>
      <c r="AD461" s="65"/>
      <c r="AE461" s="65"/>
      <c r="AF461" s="65"/>
      <c r="AG461" s="65"/>
    </row>
    <row r="462" spans="8:33" s="66" customFormat="1">
      <c r="H462" s="114"/>
      <c r="N462" s="65"/>
      <c r="O462" s="65"/>
      <c r="U462" s="115"/>
      <c r="V462" s="65"/>
      <c r="W462" s="65"/>
      <c r="X462" s="65"/>
      <c r="Y462" s="65"/>
      <c r="Z462" s="65"/>
      <c r="AA462" s="65"/>
      <c r="AB462" s="65"/>
      <c r="AC462" s="65"/>
      <c r="AD462" s="65"/>
      <c r="AE462" s="65"/>
      <c r="AF462" s="65"/>
      <c r="AG462" s="65"/>
    </row>
    <row r="463" spans="8:33" s="66" customFormat="1">
      <c r="H463" s="114"/>
      <c r="N463" s="65"/>
      <c r="O463" s="65"/>
      <c r="U463" s="115"/>
      <c r="V463" s="65"/>
      <c r="W463" s="65"/>
      <c r="X463" s="65"/>
      <c r="Y463" s="65"/>
      <c r="Z463" s="65"/>
      <c r="AA463" s="65"/>
      <c r="AB463" s="65"/>
      <c r="AC463" s="65"/>
      <c r="AD463" s="65"/>
      <c r="AE463" s="65"/>
      <c r="AF463" s="65"/>
      <c r="AG463" s="65"/>
    </row>
    <row r="464" spans="8:33" s="66" customFormat="1">
      <c r="H464" s="114"/>
      <c r="N464" s="65"/>
      <c r="O464" s="65"/>
      <c r="U464" s="115"/>
      <c r="V464" s="65"/>
      <c r="W464" s="65"/>
      <c r="X464" s="65"/>
      <c r="Y464" s="65"/>
      <c r="Z464" s="65"/>
      <c r="AA464" s="65"/>
      <c r="AB464" s="65"/>
      <c r="AC464" s="65"/>
      <c r="AD464" s="65"/>
      <c r="AE464" s="65"/>
      <c r="AF464" s="65"/>
      <c r="AG464" s="65"/>
    </row>
    <row r="465" spans="8:33" s="66" customFormat="1">
      <c r="H465" s="114"/>
      <c r="N465" s="65"/>
      <c r="O465" s="65"/>
      <c r="U465" s="115"/>
      <c r="V465" s="65"/>
      <c r="W465" s="65"/>
      <c r="X465" s="65"/>
      <c r="Y465" s="65"/>
      <c r="Z465" s="65"/>
      <c r="AA465" s="65"/>
      <c r="AB465" s="65"/>
      <c r="AC465" s="65"/>
      <c r="AD465" s="65"/>
      <c r="AE465" s="65"/>
      <c r="AF465" s="65"/>
      <c r="AG465" s="65"/>
    </row>
    <row r="466" spans="8:33" s="66" customFormat="1">
      <c r="H466" s="114"/>
      <c r="N466" s="65"/>
      <c r="O466" s="65"/>
      <c r="U466" s="115"/>
      <c r="V466" s="65"/>
      <c r="W466" s="65"/>
      <c r="X466" s="65"/>
      <c r="Y466" s="65"/>
      <c r="Z466" s="65"/>
      <c r="AA466" s="65"/>
      <c r="AB466" s="65"/>
      <c r="AC466" s="65"/>
      <c r="AD466" s="65"/>
      <c r="AE466" s="65"/>
      <c r="AF466" s="65"/>
      <c r="AG466" s="65"/>
    </row>
    <row r="467" spans="8:33" s="66" customFormat="1">
      <c r="H467" s="114"/>
      <c r="N467" s="65"/>
      <c r="O467" s="65"/>
      <c r="U467" s="115"/>
      <c r="V467" s="65"/>
      <c r="W467" s="65"/>
      <c r="X467" s="65"/>
      <c r="Y467" s="65"/>
      <c r="Z467" s="65"/>
      <c r="AA467" s="65"/>
      <c r="AB467" s="65"/>
      <c r="AC467" s="65"/>
      <c r="AD467" s="65"/>
      <c r="AE467" s="65"/>
      <c r="AF467" s="65"/>
      <c r="AG467" s="65"/>
    </row>
    <row r="468" spans="8:33" s="66" customFormat="1">
      <c r="H468" s="114"/>
      <c r="N468" s="65"/>
      <c r="O468" s="65"/>
      <c r="U468" s="115"/>
      <c r="V468" s="65"/>
      <c r="W468" s="65"/>
      <c r="X468" s="65"/>
      <c r="Y468" s="65"/>
      <c r="Z468" s="65"/>
      <c r="AA468" s="65"/>
      <c r="AB468" s="65"/>
      <c r="AC468" s="65"/>
      <c r="AD468" s="65"/>
      <c r="AE468" s="65"/>
      <c r="AF468" s="65"/>
      <c r="AG468" s="65"/>
    </row>
    <row r="469" spans="8:33" s="66" customFormat="1">
      <c r="H469" s="114"/>
      <c r="N469" s="65"/>
      <c r="O469" s="65"/>
      <c r="U469" s="115"/>
      <c r="V469" s="65"/>
      <c r="W469" s="65"/>
      <c r="X469" s="65"/>
      <c r="Y469" s="65"/>
      <c r="Z469" s="65"/>
      <c r="AA469" s="65"/>
      <c r="AB469" s="65"/>
      <c r="AC469" s="65"/>
      <c r="AD469" s="65"/>
      <c r="AE469" s="65"/>
      <c r="AF469" s="65"/>
      <c r="AG469" s="65"/>
    </row>
    <row r="470" spans="8:33" s="66" customFormat="1">
      <c r="H470" s="114"/>
      <c r="N470" s="65"/>
      <c r="O470" s="65"/>
      <c r="U470" s="115"/>
      <c r="V470" s="65"/>
      <c r="W470" s="65"/>
      <c r="X470" s="65"/>
      <c r="Y470" s="65"/>
      <c r="Z470" s="65"/>
      <c r="AA470" s="65"/>
      <c r="AB470" s="65"/>
      <c r="AC470" s="65"/>
      <c r="AD470" s="65"/>
      <c r="AE470" s="65"/>
      <c r="AF470" s="65"/>
      <c r="AG470" s="65"/>
    </row>
    <row r="471" spans="8:33" s="66" customFormat="1">
      <c r="H471" s="114"/>
      <c r="N471" s="65"/>
      <c r="O471" s="65"/>
      <c r="U471" s="115"/>
      <c r="V471" s="65"/>
      <c r="W471" s="65"/>
      <c r="X471" s="65"/>
      <c r="Y471" s="65"/>
      <c r="Z471" s="65"/>
      <c r="AA471" s="65"/>
      <c r="AB471" s="65"/>
      <c r="AC471" s="65"/>
      <c r="AD471" s="65"/>
      <c r="AE471" s="65"/>
      <c r="AF471" s="65"/>
      <c r="AG471" s="65"/>
    </row>
    <row r="472" spans="8:33" s="66" customFormat="1">
      <c r="H472" s="114"/>
      <c r="N472" s="65"/>
      <c r="O472" s="65"/>
      <c r="U472" s="115"/>
      <c r="V472" s="65"/>
      <c r="W472" s="65"/>
      <c r="X472" s="65"/>
      <c r="Y472" s="65"/>
      <c r="Z472" s="65"/>
      <c r="AA472" s="65"/>
      <c r="AB472" s="65"/>
      <c r="AC472" s="65"/>
      <c r="AD472" s="65"/>
      <c r="AE472" s="65"/>
      <c r="AF472" s="65"/>
      <c r="AG472" s="65"/>
    </row>
    <row r="473" spans="8:33" s="66" customFormat="1">
      <c r="H473" s="114"/>
      <c r="N473" s="65"/>
      <c r="O473" s="65"/>
      <c r="U473" s="115"/>
      <c r="V473" s="65"/>
      <c r="W473" s="65"/>
      <c r="X473" s="65"/>
      <c r="Y473" s="65"/>
      <c r="Z473" s="65"/>
      <c r="AA473" s="65"/>
      <c r="AB473" s="65"/>
      <c r="AC473" s="65"/>
      <c r="AD473" s="65"/>
      <c r="AE473" s="65"/>
      <c r="AF473" s="65"/>
      <c r="AG473" s="65"/>
    </row>
    <row r="474" spans="8:33" s="66" customFormat="1">
      <c r="H474" s="114"/>
      <c r="N474" s="65"/>
      <c r="O474" s="65"/>
      <c r="U474" s="115"/>
      <c r="V474" s="65"/>
      <c r="W474" s="65"/>
      <c r="X474" s="65"/>
      <c r="Y474" s="65"/>
      <c r="Z474" s="65"/>
      <c r="AA474" s="65"/>
      <c r="AB474" s="65"/>
      <c r="AC474" s="65"/>
      <c r="AD474" s="65"/>
      <c r="AE474" s="65"/>
      <c r="AF474" s="65"/>
      <c r="AG474" s="65"/>
    </row>
    <row r="475" spans="8:33" s="66" customFormat="1">
      <c r="H475" s="114"/>
      <c r="N475" s="65"/>
      <c r="O475" s="65"/>
      <c r="U475" s="115"/>
      <c r="V475" s="65"/>
      <c r="W475" s="65"/>
      <c r="X475" s="65"/>
      <c r="Y475" s="65"/>
      <c r="Z475" s="65"/>
      <c r="AA475" s="65"/>
      <c r="AB475" s="65"/>
      <c r="AC475" s="65"/>
      <c r="AD475" s="65"/>
      <c r="AE475" s="65"/>
      <c r="AF475" s="65"/>
      <c r="AG475" s="65"/>
    </row>
    <row r="476" spans="8:33" s="66" customFormat="1">
      <c r="H476" s="114"/>
      <c r="N476" s="65"/>
      <c r="O476" s="65"/>
      <c r="U476" s="115"/>
      <c r="V476" s="65"/>
      <c r="W476" s="65"/>
      <c r="X476" s="65"/>
      <c r="Y476" s="65"/>
      <c r="Z476" s="65"/>
      <c r="AA476" s="65"/>
      <c r="AB476" s="65"/>
      <c r="AC476" s="65"/>
      <c r="AD476" s="65"/>
      <c r="AE476" s="65"/>
      <c r="AF476" s="65"/>
      <c r="AG476" s="65"/>
    </row>
    <row r="477" spans="8:33" s="66" customFormat="1">
      <c r="H477" s="114"/>
      <c r="N477" s="65"/>
      <c r="O477" s="65"/>
      <c r="U477" s="115"/>
      <c r="V477" s="65"/>
      <c r="W477" s="65"/>
      <c r="X477" s="65"/>
      <c r="Y477" s="65"/>
      <c r="Z477" s="65"/>
      <c r="AA477" s="65"/>
      <c r="AB477" s="65"/>
      <c r="AC477" s="65"/>
      <c r="AD477" s="65"/>
      <c r="AE477" s="65"/>
      <c r="AF477" s="65"/>
      <c r="AG477" s="65"/>
    </row>
    <row r="478" spans="8:33" s="66" customFormat="1">
      <c r="H478" s="114"/>
      <c r="N478" s="65"/>
      <c r="O478" s="65"/>
      <c r="U478" s="115"/>
      <c r="V478" s="65"/>
      <c r="W478" s="65"/>
      <c r="X478" s="65"/>
      <c r="Y478" s="65"/>
      <c r="Z478" s="65"/>
      <c r="AA478" s="65"/>
      <c r="AB478" s="65"/>
      <c r="AC478" s="65"/>
      <c r="AD478" s="65"/>
      <c r="AE478" s="65"/>
      <c r="AF478" s="65"/>
      <c r="AG478" s="65"/>
    </row>
    <row r="479" spans="8:33" s="66" customFormat="1">
      <c r="H479" s="114"/>
      <c r="N479" s="65"/>
      <c r="O479" s="65"/>
      <c r="U479" s="115"/>
      <c r="V479" s="65"/>
      <c r="W479" s="65"/>
      <c r="X479" s="65"/>
      <c r="Y479" s="65"/>
      <c r="Z479" s="65"/>
      <c r="AA479" s="65"/>
      <c r="AB479" s="65"/>
      <c r="AC479" s="65"/>
      <c r="AD479" s="65"/>
      <c r="AE479" s="65"/>
      <c r="AF479" s="65"/>
      <c r="AG479" s="65"/>
    </row>
    <row r="480" spans="8:33" s="66" customFormat="1">
      <c r="H480" s="114"/>
      <c r="N480" s="65"/>
      <c r="O480" s="65"/>
      <c r="U480" s="115"/>
      <c r="V480" s="65"/>
      <c r="W480" s="65"/>
      <c r="X480" s="65"/>
      <c r="Y480" s="65"/>
      <c r="Z480" s="65"/>
      <c r="AA480" s="65"/>
      <c r="AB480" s="65"/>
      <c r="AC480" s="65"/>
      <c r="AD480" s="65"/>
      <c r="AE480" s="65"/>
      <c r="AF480" s="65"/>
      <c r="AG480" s="65"/>
    </row>
    <row r="481" spans="8:33" s="66" customFormat="1">
      <c r="H481" s="114"/>
      <c r="N481" s="65"/>
      <c r="O481" s="65"/>
      <c r="U481" s="115"/>
      <c r="V481" s="65"/>
      <c r="W481" s="65"/>
      <c r="X481" s="65"/>
      <c r="Y481" s="65"/>
      <c r="Z481" s="65"/>
      <c r="AA481" s="65"/>
      <c r="AB481" s="65"/>
      <c r="AC481" s="65"/>
      <c r="AD481" s="65"/>
      <c r="AE481" s="65"/>
      <c r="AF481" s="65"/>
      <c r="AG481" s="65"/>
    </row>
    <row r="482" spans="8:33" s="66" customFormat="1">
      <c r="H482" s="114"/>
      <c r="N482" s="65"/>
      <c r="O482" s="65"/>
      <c r="U482" s="115"/>
      <c r="V482" s="65"/>
      <c r="W482" s="65"/>
      <c r="X482" s="65"/>
      <c r="Y482" s="65"/>
      <c r="Z482" s="65"/>
      <c r="AA482" s="65"/>
      <c r="AB482" s="65"/>
      <c r="AC482" s="65"/>
      <c r="AD482" s="65"/>
      <c r="AE482" s="65"/>
      <c r="AF482" s="65"/>
      <c r="AG482" s="65"/>
    </row>
    <row r="483" spans="8:33" s="66" customFormat="1">
      <c r="H483" s="114"/>
      <c r="N483" s="65"/>
      <c r="O483" s="65"/>
      <c r="U483" s="115"/>
      <c r="V483" s="65"/>
      <c r="W483" s="65"/>
      <c r="X483" s="65"/>
      <c r="Y483" s="65"/>
      <c r="Z483" s="65"/>
      <c r="AA483" s="65"/>
      <c r="AB483" s="65"/>
      <c r="AC483" s="65"/>
      <c r="AD483" s="65"/>
      <c r="AE483" s="65"/>
      <c r="AF483" s="65"/>
      <c r="AG483" s="65"/>
    </row>
    <row r="484" spans="8:33" s="66" customFormat="1">
      <c r="H484" s="114"/>
      <c r="N484" s="65"/>
      <c r="O484" s="65"/>
      <c r="U484" s="115"/>
      <c r="V484" s="65"/>
      <c r="W484" s="65"/>
      <c r="X484" s="65"/>
      <c r="Y484" s="65"/>
      <c r="Z484" s="65"/>
      <c r="AA484" s="65"/>
      <c r="AB484" s="65"/>
      <c r="AC484" s="65"/>
      <c r="AD484" s="65"/>
      <c r="AE484" s="65"/>
      <c r="AF484" s="65"/>
      <c r="AG484" s="65"/>
    </row>
    <row r="485" spans="8:33" s="66" customFormat="1">
      <c r="H485" s="114"/>
      <c r="N485" s="65"/>
      <c r="O485" s="65"/>
      <c r="U485" s="115"/>
      <c r="V485" s="65"/>
      <c r="W485" s="65"/>
      <c r="X485" s="65"/>
      <c r="Y485" s="65"/>
      <c r="Z485" s="65"/>
      <c r="AA485" s="65"/>
      <c r="AB485" s="65"/>
      <c r="AC485" s="65"/>
      <c r="AD485" s="65"/>
      <c r="AE485" s="65"/>
      <c r="AF485" s="65"/>
      <c r="AG485" s="65"/>
    </row>
    <row r="486" spans="8:33" s="66" customFormat="1">
      <c r="H486" s="114"/>
      <c r="N486" s="65"/>
      <c r="O486" s="65"/>
      <c r="U486" s="115"/>
      <c r="V486" s="65"/>
      <c r="W486" s="65"/>
      <c r="X486" s="65"/>
      <c r="Y486" s="65"/>
      <c r="Z486" s="65"/>
      <c r="AA486" s="65"/>
      <c r="AB486" s="65"/>
      <c r="AC486" s="65"/>
      <c r="AD486" s="65"/>
      <c r="AE486" s="65"/>
      <c r="AF486" s="65"/>
      <c r="AG486" s="65"/>
    </row>
    <row r="487" spans="8:33" s="66" customFormat="1">
      <c r="H487" s="114"/>
      <c r="N487" s="65"/>
      <c r="O487" s="65"/>
      <c r="U487" s="115"/>
      <c r="V487" s="65"/>
      <c r="W487" s="65"/>
      <c r="X487" s="65"/>
      <c r="Y487" s="65"/>
      <c r="Z487" s="65"/>
      <c r="AA487" s="65"/>
      <c r="AB487" s="65"/>
      <c r="AC487" s="65"/>
      <c r="AD487" s="65"/>
      <c r="AE487" s="65"/>
      <c r="AF487" s="65"/>
      <c r="AG487" s="65"/>
    </row>
    <row r="488" spans="8:33" s="66" customFormat="1">
      <c r="H488" s="114"/>
      <c r="N488" s="65"/>
      <c r="O488" s="65"/>
      <c r="U488" s="115"/>
      <c r="V488" s="65"/>
      <c r="W488" s="65"/>
      <c r="X488" s="65"/>
      <c r="Y488" s="65"/>
      <c r="Z488" s="65"/>
      <c r="AA488" s="65"/>
      <c r="AB488" s="65"/>
      <c r="AC488" s="65"/>
      <c r="AD488" s="65"/>
      <c r="AE488" s="65"/>
      <c r="AF488" s="65"/>
      <c r="AG488" s="65"/>
    </row>
    <row r="489" spans="8:33" s="66" customFormat="1">
      <c r="H489" s="114"/>
      <c r="N489" s="65"/>
      <c r="O489" s="65"/>
      <c r="U489" s="115"/>
      <c r="V489" s="65"/>
      <c r="W489" s="65"/>
      <c r="X489" s="65"/>
      <c r="Y489" s="65"/>
      <c r="Z489" s="65"/>
      <c r="AA489" s="65"/>
      <c r="AB489" s="65"/>
      <c r="AC489" s="65"/>
      <c r="AD489" s="65"/>
      <c r="AE489" s="65"/>
      <c r="AF489" s="65"/>
      <c r="AG489" s="65"/>
    </row>
    <row r="490" spans="8:33" s="66" customFormat="1">
      <c r="H490" s="114"/>
      <c r="N490" s="65"/>
      <c r="O490" s="65"/>
      <c r="U490" s="115"/>
      <c r="V490" s="65"/>
      <c r="W490" s="65"/>
      <c r="X490" s="65"/>
      <c r="Y490" s="65"/>
      <c r="Z490" s="65"/>
      <c r="AA490" s="65"/>
      <c r="AB490" s="65"/>
      <c r="AC490" s="65"/>
      <c r="AD490" s="65"/>
      <c r="AE490" s="65"/>
      <c r="AF490" s="65"/>
      <c r="AG490" s="65"/>
    </row>
    <row r="491" spans="8:33" s="66" customFormat="1">
      <c r="H491" s="114"/>
      <c r="N491" s="65"/>
      <c r="O491" s="65"/>
      <c r="U491" s="115"/>
      <c r="V491" s="65"/>
      <c r="W491" s="65"/>
      <c r="X491" s="65"/>
      <c r="Y491" s="65"/>
      <c r="Z491" s="65"/>
      <c r="AA491" s="65"/>
      <c r="AB491" s="65"/>
      <c r="AC491" s="65"/>
      <c r="AD491" s="65"/>
      <c r="AE491" s="65"/>
      <c r="AF491" s="65"/>
      <c r="AG491" s="65"/>
    </row>
    <row r="492" spans="8:33" s="66" customFormat="1">
      <c r="H492" s="114"/>
      <c r="N492" s="65"/>
      <c r="O492" s="65"/>
      <c r="U492" s="115"/>
      <c r="V492" s="65"/>
      <c r="W492" s="65"/>
      <c r="X492" s="65"/>
      <c r="Y492" s="65"/>
      <c r="Z492" s="65"/>
      <c r="AA492" s="65"/>
      <c r="AB492" s="65"/>
      <c r="AC492" s="65"/>
      <c r="AD492" s="65"/>
      <c r="AE492" s="65"/>
      <c r="AF492" s="65"/>
      <c r="AG492" s="65"/>
    </row>
    <row r="493" spans="8:33" s="66" customFormat="1">
      <c r="H493" s="114"/>
      <c r="N493" s="65"/>
      <c r="O493" s="65"/>
      <c r="U493" s="115"/>
      <c r="V493" s="65"/>
      <c r="W493" s="65"/>
      <c r="X493" s="65"/>
      <c r="Y493" s="65"/>
      <c r="Z493" s="65"/>
      <c r="AA493" s="65"/>
      <c r="AB493" s="65"/>
      <c r="AC493" s="65"/>
      <c r="AD493" s="65"/>
      <c r="AE493" s="65"/>
      <c r="AF493" s="65"/>
      <c r="AG493" s="65"/>
    </row>
    <row r="494" spans="8:33" s="66" customFormat="1">
      <c r="H494" s="114"/>
      <c r="N494" s="65"/>
      <c r="O494" s="65"/>
      <c r="U494" s="115"/>
      <c r="V494" s="65"/>
      <c r="W494" s="65"/>
      <c r="X494" s="65"/>
      <c r="Y494" s="65"/>
      <c r="Z494" s="65"/>
      <c r="AA494" s="65"/>
      <c r="AB494" s="65"/>
      <c r="AC494" s="65"/>
      <c r="AD494" s="65"/>
      <c r="AE494" s="65"/>
      <c r="AF494" s="65"/>
      <c r="AG494" s="65"/>
    </row>
    <row r="495" spans="8:33" s="66" customFormat="1">
      <c r="H495" s="114"/>
      <c r="N495" s="65"/>
      <c r="O495" s="65"/>
      <c r="U495" s="115"/>
      <c r="V495" s="65"/>
      <c r="W495" s="65"/>
      <c r="X495" s="65"/>
      <c r="Y495" s="65"/>
      <c r="Z495" s="65"/>
      <c r="AA495" s="65"/>
      <c r="AB495" s="65"/>
      <c r="AC495" s="65"/>
      <c r="AD495" s="65"/>
      <c r="AE495" s="65"/>
      <c r="AF495" s="65"/>
      <c r="AG495" s="65"/>
    </row>
    <row r="496" spans="8:33" s="66" customFormat="1">
      <c r="H496" s="114"/>
      <c r="N496" s="65"/>
      <c r="O496" s="65"/>
      <c r="U496" s="115"/>
      <c r="V496" s="65"/>
      <c r="W496" s="65"/>
      <c r="X496" s="65"/>
      <c r="Y496" s="65"/>
      <c r="Z496" s="65"/>
      <c r="AA496" s="65"/>
      <c r="AB496" s="65"/>
      <c r="AC496" s="65"/>
      <c r="AD496" s="65"/>
      <c r="AE496" s="65"/>
      <c r="AF496" s="65"/>
      <c r="AG496" s="65"/>
    </row>
    <row r="497" spans="8:33" s="66" customFormat="1">
      <c r="H497" s="114"/>
      <c r="N497" s="65"/>
      <c r="O497" s="65"/>
      <c r="U497" s="115"/>
      <c r="V497" s="65"/>
      <c r="W497" s="65"/>
      <c r="X497" s="65"/>
      <c r="Y497" s="65"/>
      <c r="Z497" s="65"/>
      <c r="AA497" s="65"/>
      <c r="AB497" s="65"/>
      <c r="AC497" s="65"/>
      <c r="AD497" s="65"/>
      <c r="AE497" s="65"/>
      <c r="AF497" s="65"/>
      <c r="AG497" s="65"/>
    </row>
    <row r="498" spans="8:33" s="66" customFormat="1">
      <c r="H498" s="114"/>
      <c r="N498" s="65"/>
      <c r="O498" s="65"/>
      <c r="U498" s="115"/>
      <c r="V498" s="65"/>
      <c r="W498" s="65"/>
      <c r="X498" s="65"/>
      <c r="Y498" s="65"/>
      <c r="Z498" s="65"/>
      <c r="AA498" s="65"/>
      <c r="AB498" s="65"/>
      <c r="AC498" s="65"/>
      <c r="AD498" s="65"/>
      <c r="AE498" s="65"/>
      <c r="AF498" s="65"/>
      <c r="AG498" s="65"/>
    </row>
    <row r="499" spans="8:33" s="66" customFormat="1">
      <c r="H499" s="114"/>
      <c r="N499" s="65"/>
      <c r="O499" s="65"/>
      <c r="U499" s="115"/>
      <c r="V499" s="65"/>
      <c r="W499" s="65"/>
      <c r="X499" s="65"/>
      <c r="Y499" s="65"/>
      <c r="Z499" s="65"/>
      <c r="AA499" s="65"/>
      <c r="AB499" s="65"/>
      <c r="AC499" s="65"/>
      <c r="AD499" s="65"/>
      <c r="AE499" s="65"/>
      <c r="AF499" s="65"/>
      <c r="AG499" s="65"/>
    </row>
    <row r="500" spans="8:33" s="66" customFormat="1">
      <c r="H500" s="114"/>
      <c r="N500" s="65"/>
      <c r="O500" s="65"/>
      <c r="U500" s="115"/>
      <c r="V500" s="65"/>
      <c r="W500" s="65"/>
      <c r="X500" s="65"/>
      <c r="Y500" s="65"/>
      <c r="Z500" s="65"/>
      <c r="AA500" s="65"/>
      <c r="AB500" s="65"/>
      <c r="AC500" s="65"/>
      <c r="AD500" s="65"/>
      <c r="AE500" s="65"/>
      <c r="AF500" s="65"/>
      <c r="AG500" s="65"/>
    </row>
    <row r="501" spans="8:33" s="66" customFormat="1">
      <c r="H501" s="114"/>
      <c r="N501" s="65"/>
      <c r="O501" s="65"/>
      <c r="U501" s="115"/>
      <c r="V501" s="65"/>
      <c r="W501" s="65"/>
      <c r="X501" s="65"/>
      <c r="Y501" s="65"/>
      <c r="Z501" s="65"/>
      <c r="AA501" s="65"/>
      <c r="AB501" s="65"/>
      <c r="AC501" s="65"/>
      <c r="AD501" s="65"/>
      <c r="AE501" s="65"/>
      <c r="AF501" s="65"/>
      <c r="AG501" s="65"/>
    </row>
    <row r="502" spans="8:33" s="66" customFormat="1">
      <c r="H502" s="114"/>
      <c r="N502" s="65"/>
      <c r="O502" s="65"/>
      <c r="U502" s="115"/>
      <c r="V502" s="65"/>
      <c r="W502" s="65"/>
      <c r="X502" s="65"/>
      <c r="Y502" s="65"/>
      <c r="Z502" s="65"/>
      <c r="AA502" s="65"/>
      <c r="AB502" s="65"/>
      <c r="AC502" s="65"/>
      <c r="AD502" s="65"/>
      <c r="AE502" s="65"/>
      <c r="AF502" s="65"/>
      <c r="AG502" s="65"/>
    </row>
    <row r="503" spans="8:33" s="66" customFormat="1">
      <c r="H503" s="114"/>
      <c r="N503" s="65"/>
      <c r="O503" s="65"/>
      <c r="U503" s="115"/>
      <c r="V503" s="65"/>
      <c r="W503" s="65"/>
      <c r="X503" s="65"/>
      <c r="Y503" s="65"/>
      <c r="Z503" s="65"/>
      <c r="AA503" s="65"/>
      <c r="AB503" s="65"/>
      <c r="AC503" s="65"/>
      <c r="AD503" s="65"/>
      <c r="AE503" s="65"/>
      <c r="AF503" s="65"/>
      <c r="AG503" s="65"/>
    </row>
    <row r="504" spans="8:33" s="66" customFormat="1">
      <c r="H504" s="114"/>
      <c r="N504" s="65"/>
      <c r="O504" s="65"/>
      <c r="U504" s="115"/>
      <c r="V504" s="65"/>
      <c r="W504" s="65"/>
      <c r="X504" s="65"/>
      <c r="Y504" s="65"/>
      <c r="Z504" s="65"/>
      <c r="AA504" s="65"/>
      <c r="AB504" s="65"/>
      <c r="AC504" s="65"/>
      <c r="AD504" s="65"/>
      <c r="AE504" s="65"/>
      <c r="AF504" s="65"/>
      <c r="AG504" s="65"/>
    </row>
    <row r="505" spans="8:33" s="66" customFormat="1">
      <c r="H505" s="114"/>
      <c r="N505" s="65"/>
      <c r="O505" s="65"/>
      <c r="U505" s="115"/>
      <c r="V505" s="65"/>
      <c r="W505" s="65"/>
      <c r="X505" s="65"/>
      <c r="Y505" s="65"/>
      <c r="Z505" s="65"/>
      <c r="AA505" s="65"/>
      <c r="AB505" s="65"/>
      <c r="AC505" s="65"/>
      <c r="AD505" s="65"/>
      <c r="AE505" s="65"/>
      <c r="AF505" s="65"/>
      <c r="AG505" s="65"/>
    </row>
    <row r="506" spans="8:33" s="66" customFormat="1">
      <c r="H506" s="114"/>
      <c r="N506" s="65"/>
      <c r="O506" s="65"/>
      <c r="U506" s="115"/>
      <c r="V506" s="65"/>
      <c r="W506" s="65"/>
      <c r="X506" s="65"/>
      <c r="Y506" s="65"/>
      <c r="Z506" s="65"/>
      <c r="AA506" s="65"/>
      <c r="AB506" s="65"/>
      <c r="AC506" s="65"/>
      <c r="AD506" s="65"/>
      <c r="AE506" s="65"/>
      <c r="AF506" s="65"/>
      <c r="AG506" s="65"/>
    </row>
    <row r="507" spans="8:33" s="66" customFormat="1">
      <c r="H507" s="114"/>
      <c r="N507" s="65"/>
      <c r="O507" s="65"/>
      <c r="U507" s="115"/>
      <c r="V507" s="65"/>
      <c r="W507" s="65"/>
      <c r="X507" s="65"/>
      <c r="Y507" s="65"/>
      <c r="Z507" s="65"/>
      <c r="AA507" s="65"/>
      <c r="AB507" s="65"/>
      <c r="AC507" s="65"/>
      <c r="AD507" s="65"/>
      <c r="AE507" s="65"/>
      <c r="AF507" s="65"/>
      <c r="AG507" s="65"/>
    </row>
    <row r="508" spans="8:33" s="66" customFormat="1">
      <c r="H508" s="114"/>
      <c r="N508" s="65"/>
      <c r="O508" s="65"/>
      <c r="U508" s="115"/>
      <c r="V508" s="65"/>
      <c r="W508" s="65"/>
      <c r="X508" s="65"/>
      <c r="Y508" s="65"/>
      <c r="Z508" s="65"/>
      <c r="AA508" s="65"/>
      <c r="AB508" s="65"/>
      <c r="AC508" s="65"/>
      <c r="AD508" s="65"/>
      <c r="AE508" s="65"/>
      <c r="AF508" s="65"/>
      <c r="AG508" s="65"/>
    </row>
    <row r="509" spans="8:33" s="66" customFormat="1">
      <c r="H509" s="114"/>
      <c r="N509" s="65"/>
      <c r="O509" s="65"/>
      <c r="U509" s="115"/>
      <c r="V509" s="65"/>
      <c r="W509" s="65"/>
      <c r="X509" s="65"/>
      <c r="Y509" s="65"/>
      <c r="Z509" s="65"/>
      <c r="AA509" s="65"/>
      <c r="AB509" s="65"/>
      <c r="AC509" s="65"/>
      <c r="AD509" s="65"/>
      <c r="AE509" s="65"/>
      <c r="AF509" s="65"/>
      <c r="AG509" s="65"/>
    </row>
    <row r="510" spans="8:33" s="66" customFormat="1">
      <c r="H510" s="114"/>
      <c r="N510" s="65"/>
      <c r="O510" s="65"/>
      <c r="U510" s="115"/>
      <c r="V510" s="65"/>
      <c r="W510" s="65"/>
      <c r="X510" s="65"/>
      <c r="Y510" s="65"/>
      <c r="Z510" s="65"/>
      <c r="AA510" s="65"/>
      <c r="AB510" s="65"/>
      <c r="AC510" s="65"/>
      <c r="AD510" s="65"/>
      <c r="AE510" s="65"/>
      <c r="AF510" s="65"/>
      <c r="AG510" s="65"/>
    </row>
    <row r="511" spans="8:33" s="66" customFormat="1">
      <c r="H511" s="114"/>
      <c r="N511" s="65"/>
      <c r="O511" s="65"/>
      <c r="U511" s="115"/>
      <c r="V511" s="65"/>
      <c r="W511" s="65"/>
      <c r="X511" s="65"/>
      <c r="Y511" s="65"/>
      <c r="Z511" s="65"/>
      <c r="AA511" s="65"/>
      <c r="AB511" s="65"/>
      <c r="AC511" s="65"/>
      <c r="AD511" s="65"/>
      <c r="AE511" s="65"/>
      <c r="AF511" s="65"/>
      <c r="AG511" s="65"/>
    </row>
    <row r="512" spans="8:33" s="66" customFormat="1">
      <c r="H512" s="114"/>
      <c r="N512" s="65"/>
      <c r="O512" s="65"/>
      <c r="U512" s="115"/>
      <c r="V512" s="65"/>
      <c r="W512" s="65"/>
      <c r="X512" s="65"/>
      <c r="Y512" s="65"/>
      <c r="Z512" s="65"/>
      <c r="AA512" s="65"/>
      <c r="AB512" s="65"/>
      <c r="AC512" s="65"/>
      <c r="AD512" s="65"/>
      <c r="AE512" s="65"/>
      <c r="AF512" s="65"/>
      <c r="AG512" s="65"/>
    </row>
    <row r="513" spans="8:33" s="66" customFormat="1">
      <c r="H513" s="114"/>
      <c r="N513" s="65"/>
      <c r="O513" s="65"/>
      <c r="U513" s="115"/>
      <c r="V513" s="65"/>
      <c r="W513" s="65"/>
      <c r="X513" s="65"/>
      <c r="Y513" s="65"/>
      <c r="Z513" s="65"/>
      <c r="AA513" s="65"/>
      <c r="AB513" s="65"/>
      <c r="AC513" s="65"/>
      <c r="AD513" s="65"/>
      <c r="AE513" s="65"/>
      <c r="AF513" s="65"/>
      <c r="AG513" s="65"/>
    </row>
    <row r="514" spans="8:33" s="66" customFormat="1">
      <c r="H514" s="114"/>
      <c r="N514" s="65"/>
      <c r="O514" s="65"/>
      <c r="U514" s="115"/>
      <c r="V514" s="65"/>
      <c r="W514" s="65"/>
      <c r="X514" s="65"/>
      <c r="Y514" s="65"/>
      <c r="Z514" s="65"/>
      <c r="AA514" s="65"/>
      <c r="AB514" s="65"/>
      <c r="AC514" s="65"/>
      <c r="AD514" s="65"/>
      <c r="AE514" s="65"/>
      <c r="AF514" s="65"/>
      <c r="AG514" s="65"/>
    </row>
    <row r="515" spans="8:33" s="66" customFormat="1">
      <c r="H515" s="114"/>
      <c r="N515" s="65"/>
      <c r="O515" s="65"/>
      <c r="U515" s="115"/>
      <c r="V515" s="65"/>
      <c r="W515" s="65"/>
      <c r="X515" s="65"/>
      <c r="Y515" s="65"/>
      <c r="Z515" s="65"/>
      <c r="AA515" s="65"/>
      <c r="AB515" s="65"/>
      <c r="AC515" s="65"/>
      <c r="AD515" s="65"/>
      <c r="AE515" s="65"/>
      <c r="AF515" s="65"/>
      <c r="AG515" s="65"/>
    </row>
    <row r="516" spans="8:33" s="66" customFormat="1">
      <c r="H516" s="114"/>
      <c r="N516" s="65"/>
      <c r="O516" s="65"/>
      <c r="U516" s="115"/>
      <c r="V516" s="65"/>
      <c r="W516" s="65"/>
      <c r="X516" s="65"/>
      <c r="Y516" s="65"/>
      <c r="Z516" s="65"/>
      <c r="AA516" s="65"/>
      <c r="AB516" s="65"/>
      <c r="AC516" s="65"/>
      <c r="AD516" s="65"/>
      <c r="AE516" s="65"/>
      <c r="AF516" s="65"/>
      <c r="AG516" s="65"/>
    </row>
    <row r="517" spans="8:33" s="66" customFormat="1">
      <c r="H517" s="114"/>
      <c r="N517" s="65"/>
      <c r="O517" s="65"/>
      <c r="U517" s="115"/>
      <c r="V517" s="65"/>
      <c r="W517" s="65"/>
      <c r="X517" s="65"/>
      <c r="Y517" s="65"/>
      <c r="Z517" s="65"/>
      <c r="AA517" s="65"/>
      <c r="AB517" s="65"/>
      <c r="AC517" s="65"/>
      <c r="AD517" s="65"/>
      <c r="AE517" s="65"/>
      <c r="AF517" s="65"/>
      <c r="AG517" s="65"/>
    </row>
    <row r="518" spans="8:33" s="66" customFormat="1">
      <c r="H518" s="114"/>
      <c r="N518" s="65"/>
      <c r="O518" s="65"/>
      <c r="U518" s="115"/>
      <c r="V518" s="65"/>
      <c r="W518" s="65"/>
      <c r="X518" s="65"/>
      <c r="Y518" s="65"/>
      <c r="Z518" s="65"/>
      <c r="AA518" s="65"/>
      <c r="AB518" s="65"/>
      <c r="AC518" s="65"/>
      <c r="AD518" s="65"/>
      <c r="AE518" s="65"/>
      <c r="AF518" s="65"/>
      <c r="AG518" s="65"/>
    </row>
    <row r="519" spans="8:33" s="66" customFormat="1">
      <c r="H519" s="114"/>
      <c r="N519" s="65"/>
      <c r="O519" s="65"/>
      <c r="U519" s="115"/>
      <c r="V519" s="65"/>
      <c r="W519" s="65"/>
      <c r="X519" s="65"/>
      <c r="Y519" s="65"/>
      <c r="Z519" s="65"/>
      <c r="AA519" s="65"/>
      <c r="AB519" s="65"/>
      <c r="AC519" s="65"/>
      <c r="AD519" s="65"/>
      <c r="AE519" s="65"/>
      <c r="AF519" s="65"/>
      <c r="AG519" s="65"/>
    </row>
    <row r="520" spans="8:33" s="66" customFormat="1">
      <c r="H520" s="114"/>
      <c r="N520" s="65"/>
      <c r="O520" s="65"/>
      <c r="U520" s="115"/>
      <c r="V520" s="65"/>
      <c r="W520" s="65"/>
      <c r="X520" s="65"/>
      <c r="Y520" s="65"/>
      <c r="Z520" s="65"/>
      <c r="AA520" s="65"/>
      <c r="AB520" s="65"/>
      <c r="AC520" s="65"/>
      <c r="AD520" s="65"/>
      <c r="AE520" s="65"/>
      <c r="AF520" s="65"/>
      <c r="AG520" s="65"/>
    </row>
    <row r="521" spans="8:33" s="66" customFormat="1">
      <c r="H521" s="114"/>
      <c r="N521" s="65"/>
      <c r="O521" s="65"/>
      <c r="U521" s="115"/>
      <c r="V521" s="65"/>
      <c r="W521" s="65"/>
      <c r="X521" s="65"/>
      <c r="Y521" s="65"/>
      <c r="Z521" s="65"/>
      <c r="AA521" s="65"/>
      <c r="AB521" s="65"/>
      <c r="AC521" s="65"/>
      <c r="AD521" s="65"/>
      <c r="AE521" s="65"/>
      <c r="AF521" s="65"/>
      <c r="AG521" s="65"/>
    </row>
    <row r="522" spans="8:33" s="66" customFormat="1">
      <c r="H522" s="114"/>
      <c r="N522" s="65"/>
      <c r="O522" s="65"/>
      <c r="U522" s="115"/>
      <c r="V522" s="65"/>
      <c r="W522" s="65"/>
      <c r="X522" s="65"/>
      <c r="Y522" s="65"/>
      <c r="Z522" s="65"/>
      <c r="AA522" s="65"/>
      <c r="AB522" s="65"/>
      <c r="AC522" s="65"/>
      <c r="AD522" s="65"/>
      <c r="AE522" s="65"/>
      <c r="AF522" s="65"/>
      <c r="AG522" s="65"/>
    </row>
    <row r="523" spans="8:33" s="66" customFormat="1">
      <c r="H523" s="114"/>
      <c r="N523" s="65"/>
      <c r="O523" s="65"/>
      <c r="U523" s="115"/>
      <c r="V523" s="65"/>
      <c r="W523" s="65"/>
      <c r="X523" s="65"/>
      <c r="Y523" s="65"/>
      <c r="Z523" s="65"/>
      <c r="AA523" s="65"/>
      <c r="AB523" s="65"/>
      <c r="AC523" s="65"/>
      <c r="AD523" s="65"/>
      <c r="AE523" s="65"/>
      <c r="AF523" s="65"/>
      <c r="AG523" s="65"/>
    </row>
    <row r="524" spans="8:33" s="66" customFormat="1">
      <c r="H524" s="114"/>
      <c r="N524" s="65"/>
      <c r="O524" s="65"/>
      <c r="U524" s="115"/>
      <c r="V524" s="65"/>
      <c r="W524" s="65"/>
      <c r="X524" s="65"/>
      <c r="Y524" s="65"/>
      <c r="Z524" s="65"/>
      <c r="AA524" s="65"/>
      <c r="AB524" s="65"/>
      <c r="AC524" s="65"/>
      <c r="AD524" s="65"/>
      <c r="AE524" s="65"/>
      <c r="AF524" s="65"/>
      <c r="AG524" s="65"/>
    </row>
    <row r="525" spans="8:33" s="66" customFormat="1">
      <c r="H525" s="114"/>
      <c r="N525" s="65"/>
      <c r="O525" s="65"/>
      <c r="U525" s="115"/>
      <c r="V525" s="65"/>
      <c r="W525" s="65"/>
      <c r="X525" s="65"/>
      <c r="Y525" s="65"/>
      <c r="Z525" s="65"/>
      <c r="AA525" s="65"/>
      <c r="AB525" s="65"/>
      <c r="AC525" s="65"/>
      <c r="AD525" s="65"/>
      <c r="AE525" s="65"/>
      <c r="AF525" s="65"/>
      <c r="AG525" s="65"/>
    </row>
    <row r="526" spans="8:33" s="66" customFormat="1">
      <c r="H526" s="114"/>
      <c r="N526" s="65"/>
      <c r="O526" s="65"/>
      <c r="U526" s="115"/>
      <c r="V526" s="65"/>
      <c r="W526" s="65"/>
      <c r="X526" s="65"/>
      <c r="Y526" s="65"/>
      <c r="Z526" s="65"/>
      <c r="AA526" s="65"/>
      <c r="AB526" s="65"/>
      <c r="AC526" s="65"/>
      <c r="AD526" s="65"/>
      <c r="AE526" s="65"/>
      <c r="AF526" s="65"/>
      <c r="AG526" s="65"/>
    </row>
    <row r="527" spans="8:33" s="66" customFormat="1">
      <c r="H527" s="114"/>
      <c r="N527" s="65"/>
      <c r="O527" s="65"/>
      <c r="U527" s="115"/>
      <c r="V527" s="65"/>
      <c r="W527" s="65"/>
      <c r="X527" s="65"/>
      <c r="Y527" s="65"/>
      <c r="Z527" s="65"/>
      <c r="AA527" s="65"/>
      <c r="AB527" s="65"/>
      <c r="AC527" s="65"/>
      <c r="AD527" s="65"/>
      <c r="AE527" s="65"/>
      <c r="AF527" s="65"/>
      <c r="AG527" s="65"/>
    </row>
    <row r="528" spans="8:33" s="66" customFormat="1">
      <c r="H528" s="114"/>
      <c r="N528" s="65"/>
      <c r="O528" s="65"/>
      <c r="U528" s="115"/>
      <c r="V528" s="65"/>
      <c r="W528" s="65"/>
      <c r="X528" s="65"/>
      <c r="Y528" s="65"/>
      <c r="Z528" s="65"/>
      <c r="AA528" s="65"/>
      <c r="AB528" s="65"/>
      <c r="AC528" s="65"/>
      <c r="AD528" s="65"/>
      <c r="AE528" s="65"/>
      <c r="AF528" s="65"/>
      <c r="AG528" s="65"/>
    </row>
    <row r="529" spans="8:33" s="66" customFormat="1">
      <c r="H529" s="114"/>
      <c r="N529" s="65"/>
      <c r="O529" s="65"/>
      <c r="U529" s="115"/>
      <c r="V529" s="65"/>
      <c r="W529" s="65"/>
      <c r="X529" s="65"/>
      <c r="Y529" s="65"/>
      <c r="Z529" s="65"/>
      <c r="AA529" s="65"/>
      <c r="AB529" s="65"/>
      <c r="AC529" s="65"/>
      <c r="AD529" s="65"/>
      <c r="AE529" s="65"/>
      <c r="AF529" s="65"/>
      <c r="AG529" s="65"/>
    </row>
    <row r="530" spans="8:33" s="66" customFormat="1">
      <c r="H530" s="114"/>
      <c r="N530" s="65"/>
      <c r="O530" s="65"/>
      <c r="U530" s="115"/>
      <c r="V530" s="65"/>
      <c r="W530" s="65"/>
      <c r="X530" s="65"/>
      <c r="Y530" s="65"/>
      <c r="Z530" s="65"/>
      <c r="AA530" s="65"/>
      <c r="AB530" s="65"/>
      <c r="AC530" s="65"/>
      <c r="AD530" s="65"/>
      <c r="AE530" s="65"/>
      <c r="AF530" s="65"/>
      <c r="AG530" s="65"/>
    </row>
    <row r="531" spans="8:33" s="66" customFormat="1">
      <c r="H531" s="114"/>
      <c r="N531" s="65"/>
      <c r="O531" s="65"/>
      <c r="U531" s="115"/>
      <c r="V531" s="65"/>
      <c r="W531" s="65"/>
      <c r="X531" s="65"/>
      <c r="Y531" s="65"/>
      <c r="Z531" s="65"/>
      <c r="AA531" s="65"/>
      <c r="AB531" s="65"/>
      <c r="AC531" s="65"/>
      <c r="AD531" s="65"/>
      <c r="AE531" s="65"/>
      <c r="AF531" s="65"/>
      <c r="AG531" s="65"/>
    </row>
    <row r="532" spans="8:33" s="66" customFormat="1">
      <c r="H532" s="114"/>
      <c r="N532" s="65"/>
      <c r="O532" s="65"/>
      <c r="U532" s="115"/>
      <c r="V532" s="65"/>
      <c r="W532" s="65"/>
      <c r="X532" s="65"/>
      <c r="Y532" s="65"/>
      <c r="Z532" s="65"/>
      <c r="AA532" s="65"/>
      <c r="AB532" s="65"/>
      <c r="AC532" s="65"/>
      <c r="AD532" s="65"/>
      <c r="AE532" s="65"/>
      <c r="AF532" s="65"/>
      <c r="AG532" s="65"/>
    </row>
    <row r="533" spans="8:33" s="66" customFormat="1">
      <c r="H533" s="114"/>
      <c r="N533" s="65"/>
      <c r="O533" s="65"/>
      <c r="U533" s="115"/>
      <c r="V533" s="65"/>
      <c r="W533" s="65"/>
      <c r="X533" s="65"/>
      <c r="Y533" s="65"/>
      <c r="Z533" s="65"/>
      <c r="AA533" s="65"/>
      <c r="AB533" s="65"/>
      <c r="AC533" s="65"/>
      <c r="AD533" s="65"/>
      <c r="AE533" s="65"/>
      <c r="AF533" s="65"/>
      <c r="AG533" s="65"/>
    </row>
    <row r="534" spans="8:33" s="66" customFormat="1">
      <c r="H534" s="114"/>
      <c r="N534" s="65"/>
      <c r="O534" s="65"/>
      <c r="U534" s="115"/>
      <c r="V534" s="65"/>
      <c r="W534" s="65"/>
      <c r="X534" s="65"/>
      <c r="Y534" s="65"/>
      <c r="Z534" s="65"/>
      <c r="AA534" s="65"/>
      <c r="AB534" s="65"/>
      <c r="AC534" s="65"/>
      <c r="AD534" s="65"/>
      <c r="AE534" s="65"/>
      <c r="AF534" s="65"/>
      <c r="AG534" s="65"/>
    </row>
    <row r="535" spans="8:33" s="66" customFormat="1">
      <c r="H535" s="114"/>
      <c r="N535" s="65"/>
      <c r="O535" s="65"/>
      <c r="U535" s="115"/>
      <c r="V535" s="65"/>
      <c r="W535" s="65"/>
      <c r="X535" s="65"/>
      <c r="Y535" s="65"/>
      <c r="Z535" s="65"/>
      <c r="AA535" s="65"/>
      <c r="AB535" s="65"/>
      <c r="AC535" s="65"/>
      <c r="AD535" s="65"/>
      <c r="AE535" s="65"/>
      <c r="AF535" s="65"/>
      <c r="AG535" s="65"/>
    </row>
    <row r="536" spans="8:33" s="66" customFormat="1">
      <c r="H536" s="114"/>
      <c r="N536" s="65"/>
      <c r="O536" s="65"/>
      <c r="U536" s="115"/>
      <c r="V536" s="65"/>
      <c r="W536" s="65"/>
      <c r="X536" s="65"/>
      <c r="Y536" s="65"/>
      <c r="Z536" s="65"/>
      <c r="AA536" s="65"/>
      <c r="AB536" s="65"/>
      <c r="AC536" s="65"/>
      <c r="AD536" s="65"/>
      <c r="AE536" s="65"/>
      <c r="AF536" s="65"/>
      <c r="AG536" s="65"/>
    </row>
    <row r="537" spans="8:33" s="66" customFormat="1">
      <c r="H537" s="114"/>
      <c r="N537" s="65"/>
      <c r="O537" s="65"/>
      <c r="U537" s="115"/>
      <c r="V537" s="65"/>
      <c r="W537" s="65"/>
      <c r="X537" s="65"/>
      <c r="Y537" s="65"/>
      <c r="Z537" s="65"/>
      <c r="AA537" s="65"/>
      <c r="AB537" s="65"/>
      <c r="AC537" s="65"/>
      <c r="AD537" s="65"/>
      <c r="AE537" s="65"/>
      <c r="AF537" s="65"/>
      <c r="AG537" s="65"/>
    </row>
    <row r="538" spans="8:33" s="66" customFormat="1">
      <c r="H538" s="114"/>
      <c r="N538" s="65"/>
      <c r="O538" s="65"/>
      <c r="U538" s="115"/>
      <c r="V538" s="65"/>
      <c r="W538" s="65"/>
      <c r="X538" s="65"/>
      <c r="Y538" s="65"/>
      <c r="Z538" s="65"/>
      <c r="AA538" s="65"/>
      <c r="AB538" s="65"/>
      <c r="AC538" s="65"/>
      <c r="AD538" s="65"/>
      <c r="AE538" s="65"/>
      <c r="AF538" s="65"/>
      <c r="AG538" s="65"/>
    </row>
    <row r="539" spans="8:33" s="66" customFormat="1">
      <c r="H539" s="114"/>
      <c r="N539" s="65"/>
      <c r="O539" s="65"/>
      <c r="U539" s="115"/>
      <c r="V539" s="65"/>
      <c r="W539" s="65"/>
      <c r="X539" s="65"/>
      <c r="Y539" s="65"/>
      <c r="Z539" s="65"/>
      <c r="AA539" s="65"/>
      <c r="AB539" s="65"/>
      <c r="AC539" s="65"/>
      <c r="AD539" s="65"/>
      <c r="AE539" s="65"/>
      <c r="AF539" s="65"/>
      <c r="AG539" s="65"/>
    </row>
    <row r="540" spans="8:33" s="66" customFormat="1">
      <c r="H540" s="114"/>
      <c r="N540" s="65"/>
      <c r="O540" s="65"/>
      <c r="U540" s="115"/>
      <c r="V540" s="65"/>
      <c r="W540" s="65"/>
      <c r="X540" s="65"/>
      <c r="Y540" s="65"/>
      <c r="Z540" s="65"/>
      <c r="AA540" s="65"/>
      <c r="AB540" s="65"/>
      <c r="AC540" s="65"/>
      <c r="AD540" s="65"/>
      <c r="AE540" s="65"/>
      <c r="AF540" s="65"/>
      <c r="AG540" s="65"/>
    </row>
    <row r="541" spans="8:33" s="66" customFormat="1">
      <c r="H541" s="114"/>
      <c r="N541" s="65"/>
      <c r="O541" s="65"/>
      <c r="U541" s="115"/>
      <c r="V541" s="65"/>
      <c r="W541" s="65"/>
      <c r="X541" s="65"/>
      <c r="Y541" s="65"/>
      <c r="Z541" s="65"/>
      <c r="AA541" s="65"/>
      <c r="AB541" s="65"/>
      <c r="AC541" s="65"/>
      <c r="AD541" s="65"/>
      <c r="AE541" s="65"/>
      <c r="AF541" s="65"/>
      <c r="AG541" s="65"/>
    </row>
    <row r="542" spans="8:33" s="66" customFormat="1">
      <c r="H542" s="114"/>
      <c r="N542" s="65"/>
      <c r="O542" s="65"/>
      <c r="U542" s="115"/>
      <c r="V542" s="65"/>
      <c r="W542" s="65"/>
      <c r="X542" s="65"/>
      <c r="Y542" s="65"/>
      <c r="Z542" s="65"/>
      <c r="AA542" s="65"/>
      <c r="AB542" s="65"/>
      <c r="AC542" s="65"/>
      <c r="AD542" s="65"/>
      <c r="AE542" s="65"/>
      <c r="AF542" s="65"/>
      <c r="AG542" s="65"/>
    </row>
    <row r="543" spans="8:33" s="66" customFormat="1">
      <c r="H543" s="114"/>
      <c r="N543" s="65"/>
      <c r="O543" s="65"/>
      <c r="U543" s="115"/>
      <c r="V543" s="65"/>
      <c r="W543" s="65"/>
      <c r="X543" s="65"/>
      <c r="Y543" s="65"/>
      <c r="Z543" s="65"/>
      <c r="AA543" s="65"/>
      <c r="AB543" s="65"/>
      <c r="AC543" s="65"/>
      <c r="AD543" s="65"/>
      <c r="AE543" s="65"/>
      <c r="AF543" s="65"/>
      <c r="AG543" s="65"/>
    </row>
    <row r="544" spans="8:33" s="66" customFormat="1">
      <c r="H544" s="114"/>
      <c r="N544" s="65"/>
      <c r="O544" s="65"/>
      <c r="U544" s="115"/>
      <c r="V544" s="65"/>
      <c r="W544" s="65"/>
      <c r="X544" s="65"/>
      <c r="Y544" s="65"/>
      <c r="Z544" s="65"/>
      <c r="AA544" s="65"/>
      <c r="AB544" s="65"/>
      <c r="AC544" s="65"/>
      <c r="AD544" s="65"/>
      <c r="AE544" s="65"/>
      <c r="AF544" s="65"/>
      <c r="AG544" s="65"/>
    </row>
    <row r="545" spans="8:33" s="66" customFormat="1">
      <c r="H545" s="114"/>
      <c r="N545" s="65"/>
      <c r="O545" s="65"/>
      <c r="U545" s="115"/>
      <c r="V545" s="65"/>
      <c r="W545" s="65"/>
      <c r="X545" s="65"/>
      <c r="Y545" s="65"/>
      <c r="Z545" s="65"/>
      <c r="AA545" s="65"/>
      <c r="AB545" s="65"/>
      <c r="AC545" s="65"/>
      <c r="AD545" s="65"/>
      <c r="AE545" s="65"/>
      <c r="AF545" s="65"/>
      <c r="AG545" s="65"/>
    </row>
    <row r="546" spans="8:33" s="66" customFormat="1">
      <c r="H546" s="114"/>
      <c r="N546" s="65"/>
      <c r="O546" s="65"/>
      <c r="U546" s="115"/>
      <c r="V546" s="65"/>
      <c r="W546" s="65"/>
      <c r="X546" s="65"/>
      <c r="Y546" s="65"/>
      <c r="Z546" s="65"/>
      <c r="AA546" s="65"/>
      <c r="AB546" s="65"/>
      <c r="AC546" s="65"/>
      <c r="AD546" s="65"/>
      <c r="AE546" s="65"/>
      <c r="AF546" s="65"/>
      <c r="AG546" s="65"/>
    </row>
    <row r="547" spans="8:33" s="66" customFormat="1">
      <c r="H547" s="114"/>
      <c r="N547" s="65"/>
      <c r="O547" s="65"/>
      <c r="U547" s="115"/>
      <c r="V547" s="65"/>
      <c r="W547" s="65"/>
      <c r="X547" s="65"/>
      <c r="Y547" s="65"/>
      <c r="Z547" s="65"/>
      <c r="AA547" s="65"/>
      <c r="AB547" s="65"/>
      <c r="AC547" s="65"/>
      <c r="AD547" s="65"/>
      <c r="AE547" s="65"/>
      <c r="AF547" s="65"/>
      <c r="AG547" s="65"/>
    </row>
    <row r="548" spans="8:33" s="66" customFormat="1">
      <c r="H548" s="114"/>
      <c r="N548" s="65"/>
      <c r="O548" s="65"/>
      <c r="U548" s="115"/>
      <c r="V548" s="65"/>
      <c r="W548" s="65"/>
      <c r="X548" s="65"/>
      <c r="Y548" s="65"/>
      <c r="Z548" s="65"/>
      <c r="AA548" s="65"/>
      <c r="AB548" s="65"/>
      <c r="AC548" s="65"/>
      <c r="AD548" s="65"/>
      <c r="AE548" s="65"/>
      <c r="AF548" s="65"/>
      <c r="AG548" s="65"/>
    </row>
    <row r="549" spans="8:33" s="66" customFormat="1">
      <c r="H549" s="114"/>
      <c r="N549" s="65"/>
      <c r="O549" s="65"/>
      <c r="U549" s="115"/>
      <c r="V549" s="65"/>
      <c r="W549" s="65"/>
      <c r="X549" s="65"/>
      <c r="Y549" s="65"/>
      <c r="Z549" s="65"/>
      <c r="AA549" s="65"/>
      <c r="AB549" s="65"/>
      <c r="AC549" s="65"/>
      <c r="AD549" s="65"/>
      <c r="AE549" s="65"/>
      <c r="AF549" s="65"/>
      <c r="AG549" s="65"/>
    </row>
    <row r="550" spans="8:33" s="66" customFormat="1">
      <c r="H550" s="114"/>
      <c r="N550" s="65"/>
      <c r="O550" s="65"/>
      <c r="U550" s="115"/>
      <c r="V550" s="65"/>
      <c r="W550" s="65"/>
      <c r="X550" s="65"/>
      <c r="Y550" s="65"/>
      <c r="Z550" s="65"/>
      <c r="AA550" s="65"/>
      <c r="AB550" s="65"/>
      <c r="AC550" s="65"/>
      <c r="AD550" s="65"/>
      <c r="AE550" s="65"/>
      <c r="AF550" s="65"/>
      <c r="AG550" s="65"/>
    </row>
    <row r="551" spans="8:33" s="66" customFormat="1">
      <c r="H551" s="114"/>
      <c r="N551" s="65"/>
      <c r="O551" s="65"/>
      <c r="U551" s="115"/>
      <c r="V551" s="65"/>
      <c r="W551" s="65"/>
      <c r="X551" s="65"/>
      <c r="Y551" s="65"/>
      <c r="Z551" s="65"/>
      <c r="AA551" s="65"/>
      <c r="AB551" s="65"/>
      <c r="AC551" s="65"/>
      <c r="AD551" s="65"/>
      <c r="AE551" s="65"/>
      <c r="AF551" s="65"/>
      <c r="AG551" s="65"/>
    </row>
    <row r="552" spans="8:33" s="66" customFormat="1">
      <c r="H552" s="114"/>
      <c r="N552" s="65"/>
      <c r="O552" s="65"/>
      <c r="U552" s="115"/>
      <c r="V552" s="65"/>
      <c r="W552" s="65"/>
      <c r="X552" s="65"/>
      <c r="Y552" s="65"/>
      <c r="Z552" s="65"/>
      <c r="AA552" s="65"/>
      <c r="AB552" s="65"/>
      <c r="AC552" s="65"/>
      <c r="AD552" s="65"/>
      <c r="AE552" s="65"/>
      <c r="AF552" s="65"/>
      <c r="AG552" s="65"/>
    </row>
    <row r="553" spans="8:33" s="66" customFormat="1">
      <c r="H553" s="114"/>
      <c r="N553" s="65"/>
      <c r="O553" s="65"/>
      <c r="U553" s="115"/>
      <c r="V553" s="65"/>
      <c r="W553" s="65"/>
      <c r="X553" s="65"/>
      <c r="Y553" s="65"/>
      <c r="Z553" s="65"/>
      <c r="AA553" s="65"/>
      <c r="AB553" s="65"/>
      <c r="AC553" s="65"/>
      <c r="AD553" s="65"/>
      <c r="AE553" s="65"/>
      <c r="AF553" s="65"/>
      <c r="AG553" s="65"/>
    </row>
    <row r="554" spans="8:33" s="66" customFormat="1">
      <c r="H554" s="114"/>
      <c r="N554" s="65"/>
      <c r="O554" s="65"/>
      <c r="U554" s="115"/>
      <c r="V554" s="65"/>
      <c r="W554" s="65"/>
      <c r="X554" s="65"/>
      <c r="Y554" s="65"/>
      <c r="Z554" s="65"/>
      <c r="AA554" s="65"/>
      <c r="AB554" s="65"/>
      <c r="AC554" s="65"/>
      <c r="AD554" s="65"/>
      <c r="AE554" s="65"/>
      <c r="AF554" s="65"/>
      <c r="AG554" s="65"/>
    </row>
    <row r="555" spans="8:33" s="66" customFormat="1">
      <c r="H555" s="114"/>
      <c r="N555" s="65"/>
      <c r="O555" s="65"/>
      <c r="U555" s="115"/>
      <c r="V555" s="65"/>
      <c r="W555" s="65"/>
      <c r="X555" s="65"/>
      <c r="Y555" s="65"/>
      <c r="Z555" s="65"/>
      <c r="AA555" s="65"/>
      <c r="AB555" s="65"/>
      <c r="AC555" s="65"/>
      <c r="AD555" s="65"/>
      <c r="AE555" s="65"/>
      <c r="AF555" s="65"/>
      <c r="AG555" s="65"/>
    </row>
    <row r="556" spans="8:33" s="66" customFormat="1">
      <c r="H556" s="114"/>
      <c r="N556" s="65"/>
      <c r="O556" s="65"/>
      <c r="U556" s="115"/>
      <c r="V556" s="65"/>
      <c r="W556" s="65"/>
      <c r="X556" s="65"/>
      <c r="Y556" s="65"/>
      <c r="Z556" s="65"/>
      <c r="AA556" s="65"/>
      <c r="AB556" s="65"/>
      <c r="AC556" s="65"/>
      <c r="AD556" s="65"/>
      <c r="AE556" s="65"/>
      <c r="AF556" s="65"/>
      <c r="AG556" s="65"/>
    </row>
    <row r="557" spans="8:33" s="66" customFormat="1">
      <c r="H557" s="114"/>
      <c r="N557" s="65"/>
      <c r="O557" s="65"/>
      <c r="U557" s="115"/>
      <c r="V557" s="65"/>
      <c r="W557" s="65"/>
      <c r="X557" s="65"/>
      <c r="Y557" s="65"/>
      <c r="Z557" s="65"/>
      <c r="AA557" s="65"/>
      <c r="AB557" s="65"/>
      <c r="AC557" s="65"/>
      <c r="AD557" s="65"/>
      <c r="AE557" s="65"/>
      <c r="AF557" s="65"/>
      <c r="AG557" s="65"/>
    </row>
    <row r="558" spans="8:33" s="66" customFormat="1">
      <c r="H558" s="114"/>
      <c r="N558" s="65"/>
      <c r="O558" s="65"/>
      <c r="U558" s="115"/>
      <c r="V558" s="65"/>
      <c r="W558" s="65"/>
      <c r="X558" s="65"/>
      <c r="Y558" s="65"/>
      <c r="Z558" s="65"/>
      <c r="AA558" s="65"/>
      <c r="AB558" s="65"/>
      <c r="AC558" s="65"/>
      <c r="AD558" s="65"/>
      <c r="AE558" s="65"/>
      <c r="AF558" s="65"/>
      <c r="AG558" s="65"/>
    </row>
    <row r="559" spans="8:33" s="66" customFormat="1">
      <c r="H559" s="114"/>
      <c r="N559" s="65"/>
      <c r="O559" s="65"/>
      <c r="U559" s="115"/>
      <c r="V559" s="65"/>
      <c r="W559" s="65"/>
      <c r="X559" s="65"/>
      <c r="Y559" s="65"/>
      <c r="Z559" s="65"/>
      <c r="AA559" s="65"/>
      <c r="AB559" s="65"/>
      <c r="AC559" s="65"/>
      <c r="AD559" s="65"/>
      <c r="AE559" s="65"/>
      <c r="AF559" s="65"/>
      <c r="AG559" s="65"/>
    </row>
    <row r="560" spans="8:33" s="66" customFormat="1">
      <c r="H560" s="114"/>
      <c r="N560" s="65"/>
      <c r="O560" s="65"/>
      <c r="U560" s="115"/>
      <c r="V560" s="65"/>
      <c r="W560" s="65"/>
      <c r="X560" s="65"/>
      <c r="Y560" s="65"/>
      <c r="Z560" s="65"/>
      <c r="AA560" s="65"/>
      <c r="AB560" s="65"/>
      <c r="AC560" s="65"/>
      <c r="AD560" s="65"/>
      <c r="AE560" s="65"/>
      <c r="AF560" s="65"/>
      <c r="AG560" s="65"/>
    </row>
    <row r="561" spans="8:33" s="66" customFormat="1">
      <c r="H561" s="114"/>
      <c r="N561" s="65"/>
      <c r="O561" s="65"/>
      <c r="U561" s="115"/>
      <c r="V561" s="65"/>
      <c r="W561" s="65"/>
      <c r="X561" s="65"/>
      <c r="Y561" s="65"/>
      <c r="Z561" s="65"/>
      <c r="AA561" s="65"/>
      <c r="AB561" s="65"/>
      <c r="AC561" s="65"/>
      <c r="AD561" s="65"/>
      <c r="AE561" s="65"/>
      <c r="AF561" s="65"/>
      <c r="AG561" s="65"/>
    </row>
    <row r="562" spans="8:33" s="66" customFormat="1">
      <c r="H562" s="114"/>
      <c r="N562" s="65"/>
      <c r="O562" s="65"/>
      <c r="U562" s="115"/>
      <c r="V562" s="65"/>
      <c r="W562" s="65"/>
      <c r="X562" s="65"/>
      <c r="Y562" s="65"/>
      <c r="Z562" s="65"/>
      <c r="AA562" s="65"/>
      <c r="AB562" s="65"/>
      <c r="AC562" s="65"/>
      <c r="AD562" s="65"/>
      <c r="AE562" s="65"/>
      <c r="AF562" s="65"/>
      <c r="AG562" s="65"/>
    </row>
    <row r="563" spans="8:33" s="66" customFormat="1">
      <c r="H563" s="114"/>
      <c r="N563" s="65"/>
      <c r="O563" s="65"/>
      <c r="U563" s="115"/>
      <c r="V563" s="65"/>
      <c r="W563" s="65"/>
      <c r="X563" s="65"/>
      <c r="Y563" s="65"/>
      <c r="Z563" s="65"/>
      <c r="AA563" s="65"/>
      <c r="AB563" s="65"/>
      <c r="AC563" s="65"/>
      <c r="AD563" s="65"/>
      <c r="AE563" s="65"/>
      <c r="AF563" s="65"/>
      <c r="AG563" s="65"/>
    </row>
    <row r="564" spans="8:33" s="66" customFormat="1">
      <c r="H564" s="114"/>
      <c r="N564" s="65"/>
      <c r="O564" s="65"/>
      <c r="U564" s="115"/>
      <c r="V564" s="65"/>
      <c r="W564" s="65"/>
      <c r="X564" s="65"/>
      <c r="Y564" s="65"/>
      <c r="Z564" s="65"/>
      <c r="AA564" s="65"/>
      <c r="AB564" s="65"/>
      <c r="AC564" s="65"/>
      <c r="AD564" s="65"/>
      <c r="AE564" s="65"/>
      <c r="AF564" s="65"/>
      <c r="AG564" s="65"/>
    </row>
    <row r="565" spans="8:33" s="66" customFormat="1">
      <c r="H565" s="114"/>
      <c r="N565" s="65"/>
      <c r="O565" s="65"/>
      <c r="U565" s="115"/>
      <c r="V565" s="65"/>
      <c r="W565" s="65"/>
      <c r="X565" s="65"/>
      <c r="Y565" s="65"/>
      <c r="Z565" s="65"/>
      <c r="AA565" s="65"/>
      <c r="AB565" s="65"/>
      <c r="AC565" s="65"/>
      <c r="AD565" s="65"/>
      <c r="AE565" s="65"/>
      <c r="AF565" s="65"/>
      <c r="AG565" s="65"/>
    </row>
    <row r="566" spans="8:33" s="66" customFormat="1">
      <c r="H566" s="114"/>
      <c r="N566" s="65"/>
      <c r="O566" s="65"/>
      <c r="U566" s="115"/>
      <c r="V566" s="65"/>
      <c r="W566" s="65"/>
      <c r="X566" s="65"/>
      <c r="Y566" s="65"/>
      <c r="Z566" s="65"/>
      <c r="AA566" s="65"/>
      <c r="AB566" s="65"/>
      <c r="AC566" s="65"/>
      <c r="AD566" s="65"/>
      <c r="AE566" s="65"/>
      <c r="AF566" s="65"/>
      <c r="AG566" s="65"/>
    </row>
    <row r="567" spans="8:33" s="66" customFormat="1">
      <c r="H567" s="114"/>
      <c r="N567" s="65"/>
      <c r="O567" s="65"/>
      <c r="U567" s="115"/>
      <c r="V567" s="65"/>
      <c r="W567" s="65"/>
      <c r="X567" s="65"/>
      <c r="Y567" s="65"/>
      <c r="Z567" s="65"/>
      <c r="AA567" s="65"/>
      <c r="AB567" s="65"/>
      <c r="AC567" s="65"/>
      <c r="AD567" s="65"/>
      <c r="AE567" s="65"/>
      <c r="AF567" s="65"/>
      <c r="AG567" s="65"/>
    </row>
    <row r="568" spans="8:33" s="66" customFormat="1">
      <c r="H568" s="114"/>
      <c r="N568" s="65"/>
      <c r="O568" s="65"/>
      <c r="U568" s="115"/>
      <c r="V568" s="65"/>
      <c r="W568" s="65"/>
      <c r="X568" s="65"/>
      <c r="Y568" s="65"/>
      <c r="Z568" s="65"/>
      <c r="AA568" s="65"/>
      <c r="AB568" s="65"/>
      <c r="AC568" s="65"/>
      <c r="AD568" s="65"/>
      <c r="AE568" s="65"/>
      <c r="AF568" s="65"/>
      <c r="AG568" s="65"/>
    </row>
    <row r="569" spans="8:33" s="66" customFormat="1">
      <c r="H569" s="114"/>
      <c r="N569" s="65"/>
      <c r="O569" s="65"/>
      <c r="U569" s="115"/>
      <c r="V569" s="65"/>
      <c r="W569" s="65"/>
      <c r="X569" s="65"/>
      <c r="Y569" s="65"/>
      <c r="Z569" s="65"/>
      <c r="AA569" s="65"/>
      <c r="AB569" s="65"/>
      <c r="AC569" s="65"/>
      <c r="AD569" s="65"/>
      <c r="AE569" s="65"/>
      <c r="AF569" s="65"/>
      <c r="AG569" s="65"/>
    </row>
    <row r="570" spans="8:33" s="66" customFormat="1">
      <c r="H570" s="114"/>
      <c r="N570" s="65"/>
      <c r="O570" s="65"/>
      <c r="U570" s="115"/>
      <c r="V570" s="65"/>
      <c r="W570" s="65"/>
      <c r="X570" s="65"/>
      <c r="Y570" s="65"/>
      <c r="Z570" s="65"/>
      <c r="AA570" s="65"/>
      <c r="AB570" s="65"/>
      <c r="AC570" s="65"/>
      <c r="AD570" s="65"/>
      <c r="AE570" s="65"/>
      <c r="AF570" s="65"/>
      <c r="AG570" s="65"/>
    </row>
    <row r="571" spans="8:33" s="66" customFormat="1">
      <c r="H571" s="114"/>
      <c r="N571" s="65"/>
      <c r="O571" s="65"/>
      <c r="U571" s="115"/>
      <c r="V571" s="65"/>
      <c r="W571" s="65"/>
      <c r="X571" s="65"/>
      <c r="Y571" s="65"/>
      <c r="Z571" s="65"/>
      <c r="AA571" s="65"/>
      <c r="AB571" s="65"/>
      <c r="AC571" s="65"/>
      <c r="AD571" s="65"/>
      <c r="AE571" s="65"/>
      <c r="AF571" s="65"/>
      <c r="AG571" s="65"/>
    </row>
    <row r="572" spans="8:33" s="66" customFormat="1">
      <c r="H572" s="114"/>
      <c r="N572" s="65"/>
      <c r="O572" s="65"/>
      <c r="U572" s="115"/>
      <c r="V572" s="65"/>
      <c r="W572" s="65"/>
      <c r="X572" s="65"/>
      <c r="Y572" s="65"/>
      <c r="Z572" s="65"/>
      <c r="AA572" s="65"/>
      <c r="AB572" s="65"/>
      <c r="AC572" s="65"/>
      <c r="AD572" s="65"/>
      <c r="AE572" s="65"/>
      <c r="AF572" s="65"/>
      <c r="AG572" s="65"/>
    </row>
    <row r="573" spans="8:33" s="66" customFormat="1">
      <c r="H573" s="114"/>
      <c r="N573" s="65"/>
      <c r="O573" s="65"/>
      <c r="U573" s="115"/>
      <c r="V573" s="65"/>
      <c r="W573" s="65"/>
      <c r="X573" s="65"/>
      <c r="Y573" s="65"/>
      <c r="Z573" s="65"/>
      <c r="AA573" s="65"/>
      <c r="AB573" s="65"/>
      <c r="AC573" s="65"/>
      <c r="AD573" s="65"/>
      <c r="AE573" s="65"/>
      <c r="AF573" s="65"/>
      <c r="AG573" s="65"/>
    </row>
    <row r="574" spans="8:33" s="66" customFormat="1">
      <c r="H574" s="114"/>
      <c r="N574" s="65"/>
      <c r="O574" s="65"/>
      <c r="U574" s="115"/>
      <c r="V574" s="65"/>
      <c r="W574" s="65"/>
      <c r="X574" s="65"/>
      <c r="Y574" s="65"/>
      <c r="Z574" s="65"/>
      <c r="AA574" s="65"/>
      <c r="AB574" s="65"/>
      <c r="AC574" s="65"/>
      <c r="AD574" s="65"/>
      <c r="AE574" s="65"/>
      <c r="AF574" s="65"/>
      <c r="AG574" s="65"/>
    </row>
    <row r="575" spans="8:33" s="66" customFormat="1">
      <c r="H575" s="114"/>
      <c r="N575" s="65"/>
      <c r="O575" s="65"/>
      <c r="U575" s="115"/>
      <c r="V575" s="65"/>
      <c r="W575" s="65"/>
      <c r="X575" s="65"/>
      <c r="Y575" s="65"/>
      <c r="Z575" s="65"/>
      <c r="AA575" s="65"/>
      <c r="AB575" s="65"/>
      <c r="AC575" s="65"/>
      <c r="AD575" s="65"/>
      <c r="AE575" s="65"/>
      <c r="AF575" s="65"/>
      <c r="AG575" s="65"/>
    </row>
    <row r="576" spans="8:33" s="66" customFormat="1">
      <c r="H576" s="114"/>
      <c r="N576" s="65"/>
      <c r="O576" s="65"/>
      <c r="U576" s="115"/>
      <c r="V576" s="65"/>
      <c r="W576" s="65"/>
      <c r="X576" s="65"/>
      <c r="Y576" s="65"/>
      <c r="Z576" s="65"/>
      <c r="AA576" s="65"/>
      <c r="AB576" s="65"/>
      <c r="AC576" s="65"/>
      <c r="AD576" s="65"/>
      <c r="AE576" s="65"/>
      <c r="AF576" s="65"/>
      <c r="AG576" s="65"/>
    </row>
    <row r="577" spans="8:33" s="66" customFormat="1">
      <c r="H577" s="114"/>
      <c r="N577" s="65"/>
      <c r="O577" s="65"/>
      <c r="U577" s="115"/>
      <c r="V577" s="65"/>
      <c r="W577" s="65"/>
      <c r="X577" s="65"/>
      <c r="Y577" s="65"/>
      <c r="Z577" s="65"/>
      <c r="AA577" s="65"/>
      <c r="AB577" s="65"/>
      <c r="AC577" s="65"/>
      <c r="AD577" s="65"/>
      <c r="AE577" s="65"/>
      <c r="AF577" s="65"/>
      <c r="AG577" s="65"/>
    </row>
    <row r="578" spans="8:33" s="66" customFormat="1">
      <c r="H578" s="114"/>
      <c r="N578" s="65"/>
      <c r="O578" s="65"/>
      <c r="U578" s="115"/>
      <c r="V578" s="65"/>
      <c r="W578" s="65"/>
      <c r="X578" s="65"/>
      <c r="Y578" s="65"/>
      <c r="Z578" s="65"/>
      <c r="AA578" s="65"/>
      <c r="AB578" s="65"/>
      <c r="AC578" s="65"/>
      <c r="AD578" s="65"/>
      <c r="AE578" s="65"/>
      <c r="AF578" s="65"/>
      <c r="AG578" s="65"/>
    </row>
    <row r="579" spans="8:33" s="66" customFormat="1">
      <c r="H579" s="114"/>
      <c r="N579" s="65"/>
      <c r="O579" s="65"/>
      <c r="U579" s="115"/>
      <c r="V579" s="65"/>
      <c r="W579" s="65"/>
      <c r="X579" s="65"/>
      <c r="Y579" s="65"/>
      <c r="Z579" s="65"/>
      <c r="AA579" s="65"/>
      <c r="AB579" s="65"/>
      <c r="AC579" s="65"/>
      <c r="AD579" s="65"/>
      <c r="AE579" s="65"/>
      <c r="AF579" s="65"/>
      <c r="AG579" s="65"/>
    </row>
    <row r="580" spans="8:33" s="66" customFormat="1">
      <c r="H580" s="114"/>
      <c r="N580" s="65"/>
      <c r="O580" s="65"/>
      <c r="U580" s="115"/>
      <c r="V580" s="65"/>
      <c r="W580" s="65"/>
      <c r="X580" s="65"/>
      <c r="Y580" s="65"/>
      <c r="Z580" s="65"/>
      <c r="AA580" s="65"/>
      <c r="AB580" s="65"/>
      <c r="AC580" s="65"/>
      <c r="AD580" s="65"/>
      <c r="AE580" s="65"/>
      <c r="AF580" s="65"/>
      <c r="AG580" s="65"/>
    </row>
    <row r="581" spans="8:33" s="66" customFormat="1">
      <c r="H581" s="114"/>
      <c r="N581" s="65"/>
      <c r="O581" s="65"/>
      <c r="U581" s="115"/>
      <c r="V581" s="65"/>
      <c r="W581" s="65"/>
      <c r="X581" s="65"/>
      <c r="Y581" s="65"/>
      <c r="Z581" s="65"/>
      <c r="AA581" s="65"/>
      <c r="AB581" s="65"/>
      <c r="AC581" s="65"/>
      <c r="AD581" s="65"/>
      <c r="AE581" s="65"/>
      <c r="AF581" s="65"/>
      <c r="AG581" s="65"/>
    </row>
    <row r="582" spans="8:33" s="66" customFormat="1">
      <c r="H582" s="114"/>
      <c r="N582" s="65"/>
      <c r="O582" s="65"/>
      <c r="U582" s="115"/>
      <c r="V582" s="65"/>
      <c r="W582" s="65"/>
      <c r="X582" s="65"/>
      <c r="Y582" s="65"/>
      <c r="Z582" s="65"/>
      <c r="AA582" s="65"/>
      <c r="AB582" s="65"/>
      <c r="AC582" s="65"/>
      <c r="AD582" s="65"/>
      <c r="AE582" s="65"/>
      <c r="AF582" s="65"/>
      <c r="AG582" s="65"/>
    </row>
    <row r="583" spans="8:33" s="66" customFormat="1">
      <c r="H583" s="114"/>
      <c r="N583" s="65"/>
      <c r="O583" s="65"/>
      <c r="U583" s="115"/>
      <c r="V583" s="65"/>
      <c r="W583" s="65"/>
      <c r="X583" s="65"/>
      <c r="Y583" s="65"/>
      <c r="Z583" s="65"/>
      <c r="AA583" s="65"/>
      <c r="AB583" s="65"/>
      <c r="AC583" s="65"/>
      <c r="AD583" s="65"/>
      <c r="AE583" s="65"/>
      <c r="AF583" s="65"/>
      <c r="AG583" s="65"/>
    </row>
    <row r="584" spans="8:33" s="66" customFormat="1">
      <c r="H584" s="114"/>
      <c r="N584" s="65"/>
      <c r="O584" s="65"/>
      <c r="U584" s="115"/>
      <c r="V584" s="65"/>
      <c r="W584" s="65"/>
      <c r="X584" s="65"/>
      <c r="Y584" s="65"/>
      <c r="Z584" s="65"/>
      <c r="AA584" s="65"/>
      <c r="AB584" s="65"/>
      <c r="AC584" s="65"/>
      <c r="AD584" s="65"/>
      <c r="AE584" s="65"/>
      <c r="AF584" s="65"/>
      <c r="AG584" s="65"/>
    </row>
    <row r="585" spans="8:33" s="66" customFormat="1">
      <c r="H585" s="114"/>
      <c r="N585" s="65"/>
      <c r="O585" s="65"/>
      <c r="U585" s="115"/>
      <c r="V585" s="65"/>
      <c r="W585" s="65"/>
      <c r="X585" s="65"/>
      <c r="Y585" s="65"/>
      <c r="Z585" s="65"/>
      <c r="AA585" s="65"/>
      <c r="AB585" s="65"/>
      <c r="AC585" s="65"/>
      <c r="AD585" s="65"/>
      <c r="AE585" s="65"/>
      <c r="AF585" s="65"/>
      <c r="AG585" s="65"/>
    </row>
    <row r="586" spans="8:33" s="66" customFormat="1">
      <c r="H586" s="114"/>
      <c r="N586" s="65"/>
      <c r="O586" s="65"/>
      <c r="U586" s="115"/>
      <c r="V586" s="65"/>
      <c r="W586" s="65"/>
      <c r="X586" s="65"/>
      <c r="Y586" s="65"/>
      <c r="Z586" s="65"/>
      <c r="AA586" s="65"/>
      <c r="AB586" s="65"/>
      <c r="AC586" s="65"/>
      <c r="AD586" s="65"/>
      <c r="AE586" s="65"/>
      <c r="AF586" s="65"/>
      <c r="AG586" s="65"/>
    </row>
    <row r="587" spans="8:33" s="66" customFormat="1">
      <c r="H587" s="114"/>
      <c r="N587" s="65"/>
      <c r="O587" s="65"/>
      <c r="U587" s="115"/>
      <c r="V587" s="65"/>
      <c r="W587" s="65"/>
      <c r="X587" s="65"/>
      <c r="Y587" s="65"/>
      <c r="Z587" s="65"/>
      <c r="AA587" s="65"/>
      <c r="AB587" s="65"/>
      <c r="AC587" s="65"/>
      <c r="AD587" s="65"/>
      <c r="AE587" s="65"/>
      <c r="AF587" s="65"/>
      <c r="AG587" s="65"/>
    </row>
    <row r="588" spans="8:33" s="66" customFormat="1">
      <c r="H588" s="114"/>
      <c r="N588" s="65"/>
      <c r="O588" s="65"/>
      <c r="U588" s="115"/>
      <c r="V588" s="65"/>
      <c r="W588" s="65"/>
      <c r="X588" s="65"/>
      <c r="Y588" s="65"/>
      <c r="Z588" s="65"/>
      <c r="AA588" s="65"/>
      <c r="AB588" s="65"/>
      <c r="AC588" s="65"/>
      <c r="AD588" s="65"/>
      <c r="AE588" s="65"/>
      <c r="AF588" s="65"/>
      <c r="AG588" s="65"/>
    </row>
    <row r="589" spans="8:33" s="66" customFormat="1">
      <c r="H589" s="114"/>
      <c r="N589" s="65"/>
      <c r="O589" s="65"/>
      <c r="U589" s="115"/>
      <c r="V589" s="65"/>
      <c r="W589" s="65"/>
      <c r="X589" s="65"/>
      <c r="Y589" s="65"/>
      <c r="Z589" s="65"/>
      <c r="AA589" s="65"/>
      <c r="AB589" s="65"/>
      <c r="AC589" s="65"/>
      <c r="AD589" s="65"/>
      <c r="AE589" s="65"/>
      <c r="AF589" s="65"/>
      <c r="AG589" s="65"/>
    </row>
    <row r="590" spans="8:33" s="66" customFormat="1">
      <c r="H590" s="114"/>
      <c r="N590" s="65"/>
      <c r="O590" s="65"/>
      <c r="U590" s="115"/>
      <c r="V590" s="65"/>
      <c r="W590" s="65"/>
      <c r="X590" s="65"/>
      <c r="Y590" s="65"/>
      <c r="Z590" s="65"/>
      <c r="AA590" s="65"/>
      <c r="AB590" s="65"/>
      <c r="AC590" s="65"/>
      <c r="AD590" s="65"/>
      <c r="AE590" s="65"/>
      <c r="AF590" s="65"/>
      <c r="AG590" s="65"/>
    </row>
    <row r="591" spans="8:33" s="66" customFormat="1">
      <c r="H591" s="114"/>
      <c r="N591" s="65"/>
      <c r="O591" s="65"/>
      <c r="U591" s="115"/>
      <c r="V591" s="65"/>
      <c r="W591" s="65"/>
      <c r="X591" s="65"/>
      <c r="Y591" s="65"/>
      <c r="Z591" s="65"/>
      <c r="AA591" s="65"/>
      <c r="AB591" s="65"/>
      <c r="AC591" s="65"/>
      <c r="AD591" s="65"/>
      <c r="AE591" s="65"/>
      <c r="AF591" s="65"/>
      <c r="AG591" s="65"/>
    </row>
    <row r="592" spans="8:33" s="66" customFormat="1">
      <c r="H592" s="114"/>
      <c r="N592" s="65"/>
      <c r="O592" s="65"/>
      <c r="U592" s="115"/>
      <c r="V592" s="65"/>
      <c r="W592" s="65"/>
      <c r="X592" s="65"/>
      <c r="Y592" s="65"/>
      <c r="Z592" s="65"/>
      <c r="AA592" s="65"/>
      <c r="AB592" s="65"/>
      <c r="AC592" s="65"/>
      <c r="AD592" s="65"/>
      <c r="AE592" s="65"/>
      <c r="AF592" s="65"/>
      <c r="AG592" s="65"/>
    </row>
    <row r="593" spans="8:33" s="66" customFormat="1">
      <c r="H593" s="114"/>
      <c r="N593" s="65"/>
      <c r="O593" s="65"/>
      <c r="U593" s="115"/>
      <c r="V593" s="65"/>
      <c r="W593" s="65"/>
      <c r="X593" s="65"/>
      <c r="Y593" s="65"/>
      <c r="Z593" s="65"/>
      <c r="AA593" s="65"/>
      <c r="AB593" s="65"/>
      <c r="AC593" s="65"/>
      <c r="AD593" s="65"/>
      <c r="AE593" s="65"/>
      <c r="AF593" s="65"/>
      <c r="AG593" s="65"/>
    </row>
    <row r="594" spans="8:33" s="66" customFormat="1">
      <c r="H594" s="114"/>
      <c r="N594" s="65"/>
      <c r="O594" s="65"/>
      <c r="U594" s="115"/>
      <c r="V594" s="65"/>
      <c r="W594" s="65"/>
      <c r="X594" s="65"/>
      <c r="Y594" s="65"/>
      <c r="Z594" s="65"/>
      <c r="AA594" s="65"/>
      <c r="AB594" s="65"/>
      <c r="AC594" s="65"/>
      <c r="AD594" s="65"/>
      <c r="AE594" s="65"/>
      <c r="AF594" s="65"/>
      <c r="AG594" s="65"/>
    </row>
    <row r="595" spans="8:33" s="66" customFormat="1">
      <c r="H595" s="114"/>
      <c r="N595" s="65"/>
      <c r="O595" s="65"/>
      <c r="U595" s="115"/>
      <c r="V595" s="65"/>
      <c r="W595" s="65"/>
      <c r="X595" s="65"/>
      <c r="Y595" s="65"/>
      <c r="Z595" s="65"/>
      <c r="AA595" s="65"/>
      <c r="AB595" s="65"/>
      <c r="AC595" s="65"/>
      <c r="AD595" s="65"/>
      <c r="AE595" s="65"/>
      <c r="AF595" s="65"/>
      <c r="AG595" s="65"/>
    </row>
    <row r="596" spans="8:33" s="66" customFormat="1">
      <c r="H596" s="114"/>
      <c r="N596" s="65"/>
      <c r="O596" s="65"/>
      <c r="U596" s="115"/>
      <c r="V596" s="65"/>
      <c r="W596" s="65"/>
      <c r="X596" s="65"/>
      <c r="Y596" s="65"/>
      <c r="Z596" s="65"/>
      <c r="AA596" s="65"/>
      <c r="AB596" s="65"/>
      <c r="AC596" s="65"/>
      <c r="AD596" s="65"/>
      <c r="AE596" s="65"/>
      <c r="AF596" s="65"/>
      <c r="AG596" s="65"/>
    </row>
    <row r="597" spans="8:33" s="66" customFormat="1">
      <c r="H597" s="114"/>
      <c r="N597" s="65"/>
      <c r="O597" s="65"/>
      <c r="U597" s="115"/>
      <c r="V597" s="65"/>
      <c r="W597" s="65"/>
      <c r="X597" s="65"/>
      <c r="Y597" s="65"/>
      <c r="Z597" s="65"/>
      <c r="AA597" s="65"/>
      <c r="AB597" s="65"/>
      <c r="AC597" s="65"/>
      <c r="AD597" s="65"/>
      <c r="AE597" s="65"/>
      <c r="AF597" s="65"/>
      <c r="AG597" s="65"/>
    </row>
    <row r="598" spans="8:33" s="66" customFormat="1">
      <c r="H598" s="114"/>
      <c r="N598" s="65"/>
      <c r="O598" s="65"/>
      <c r="U598" s="115"/>
      <c r="V598" s="65"/>
      <c r="W598" s="65"/>
      <c r="X598" s="65"/>
      <c r="Y598" s="65"/>
      <c r="Z598" s="65"/>
      <c r="AA598" s="65"/>
      <c r="AB598" s="65"/>
      <c r="AC598" s="65"/>
      <c r="AD598" s="65"/>
      <c r="AE598" s="65"/>
      <c r="AF598" s="65"/>
      <c r="AG598" s="65"/>
    </row>
    <row r="599" spans="8:33" s="66" customFormat="1">
      <c r="H599" s="114"/>
      <c r="N599" s="65"/>
      <c r="O599" s="65"/>
      <c r="U599" s="115"/>
      <c r="V599" s="65"/>
      <c r="W599" s="65"/>
      <c r="X599" s="65"/>
      <c r="Y599" s="65"/>
      <c r="Z599" s="65"/>
      <c r="AA599" s="65"/>
      <c r="AB599" s="65"/>
      <c r="AC599" s="65"/>
      <c r="AD599" s="65"/>
      <c r="AE599" s="65"/>
      <c r="AF599" s="65"/>
      <c r="AG599" s="65"/>
    </row>
    <row r="600" spans="8:33" s="66" customFormat="1">
      <c r="H600" s="114"/>
      <c r="N600" s="65"/>
      <c r="O600" s="65"/>
      <c r="U600" s="115"/>
      <c r="V600" s="65"/>
      <c r="W600" s="65"/>
      <c r="X600" s="65"/>
      <c r="Y600" s="65"/>
      <c r="Z600" s="65"/>
      <c r="AA600" s="65"/>
      <c r="AB600" s="65"/>
      <c r="AC600" s="65"/>
      <c r="AD600" s="65"/>
      <c r="AE600" s="65"/>
      <c r="AF600" s="65"/>
      <c r="AG600" s="65"/>
    </row>
    <row r="601" spans="8:33" s="66" customFormat="1">
      <c r="H601" s="114"/>
      <c r="N601" s="65"/>
      <c r="O601" s="65"/>
      <c r="U601" s="115"/>
      <c r="V601" s="65"/>
      <c r="W601" s="65"/>
      <c r="X601" s="65"/>
      <c r="Y601" s="65"/>
      <c r="Z601" s="65"/>
      <c r="AA601" s="65"/>
      <c r="AB601" s="65"/>
      <c r="AC601" s="65"/>
      <c r="AD601" s="65"/>
      <c r="AE601" s="65"/>
      <c r="AF601" s="65"/>
      <c r="AG601" s="65"/>
    </row>
    <row r="602" spans="8:33" s="66" customFormat="1">
      <c r="H602" s="114"/>
      <c r="N602" s="65"/>
      <c r="O602" s="65"/>
      <c r="U602" s="115"/>
      <c r="V602" s="65"/>
      <c r="W602" s="65"/>
      <c r="X602" s="65"/>
      <c r="Y602" s="65"/>
      <c r="Z602" s="65"/>
      <c r="AA602" s="65"/>
      <c r="AB602" s="65"/>
      <c r="AC602" s="65"/>
      <c r="AD602" s="65"/>
      <c r="AE602" s="65"/>
      <c r="AF602" s="65"/>
      <c r="AG602" s="65"/>
    </row>
    <row r="603" spans="8:33" s="66" customFormat="1">
      <c r="H603" s="114"/>
      <c r="N603" s="65"/>
      <c r="O603" s="65"/>
      <c r="U603" s="115"/>
      <c r="V603" s="65"/>
      <c r="W603" s="65"/>
      <c r="X603" s="65"/>
      <c r="Y603" s="65"/>
      <c r="Z603" s="65"/>
      <c r="AA603" s="65"/>
      <c r="AB603" s="65"/>
      <c r="AC603" s="65"/>
      <c r="AD603" s="65"/>
      <c r="AE603" s="65"/>
      <c r="AF603" s="65"/>
      <c r="AG603" s="65"/>
    </row>
    <row r="604" spans="8:33" s="66" customFormat="1">
      <c r="H604" s="114"/>
      <c r="N604" s="65"/>
      <c r="O604" s="65"/>
      <c r="U604" s="115"/>
      <c r="V604" s="65"/>
      <c r="W604" s="65"/>
      <c r="X604" s="65"/>
      <c r="Y604" s="65"/>
      <c r="Z604" s="65"/>
      <c r="AA604" s="65"/>
      <c r="AB604" s="65"/>
      <c r="AC604" s="65"/>
      <c r="AD604" s="65"/>
      <c r="AE604" s="65"/>
      <c r="AF604" s="65"/>
      <c r="AG604" s="65"/>
    </row>
    <row r="605" spans="8:33" s="66" customFormat="1">
      <c r="H605" s="114"/>
      <c r="N605" s="65"/>
      <c r="O605" s="65"/>
      <c r="U605" s="115"/>
      <c r="V605" s="65"/>
      <c r="W605" s="65"/>
      <c r="X605" s="65"/>
      <c r="Y605" s="65"/>
      <c r="Z605" s="65"/>
      <c r="AA605" s="65"/>
      <c r="AB605" s="65"/>
      <c r="AC605" s="65"/>
      <c r="AD605" s="65"/>
      <c r="AE605" s="65"/>
      <c r="AF605" s="65"/>
      <c r="AG605" s="65"/>
    </row>
    <row r="606" spans="8:33" s="66" customFormat="1">
      <c r="H606" s="114"/>
      <c r="N606" s="65"/>
      <c r="O606" s="65"/>
      <c r="U606" s="115"/>
      <c r="V606" s="65"/>
      <c r="W606" s="65"/>
      <c r="X606" s="65"/>
      <c r="Y606" s="65"/>
      <c r="Z606" s="65"/>
      <c r="AA606" s="65"/>
      <c r="AB606" s="65"/>
      <c r="AC606" s="65"/>
      <c r="AD606" s="65"/>
      <c r="AE606" s="65"/>
      <c r="AF606" s="65"/>
      <c r="AG606" s="65"/>
    </row>
    <row r="607" spans="8:33" s="66" customFormat="1">
      <c r="H607" s="114"/>
      <c r="N607" s="65"/>
      <c r="O607" s="65"/>
      <c r="U607" s="115"/>
      <c r="V607" s="65"/>
      <c r="W607" s="65"/>
      <c r="X607" s="65"/>
      <c r="Y607" s="65"/>
      <c r="Z607" s="65"/>
      <c r="AA607" s="65"/>
      <c r="AB607" s="65"/>
      <c r="AC607" s="65"/>
      <c r="AD607" s="65"/>
      <c r="AE607" s="65"/>
      <c r="AF607" s="65"/>
      <c r="AG607" s="65"/>
    </row>
    <row r="608" spans="8:33" s="66" customFormat="1">
      <c r="H608" s="114"/>
      <c r="N608" s="65"/>
      <c r="O608" s="65"/>
      <c r="U608" s="115"/>
      <c r="V608" s="65"/>
      <c r="W608" s="65"/>
      <c r="X608" s="65"/>
      <c r="Y608" s="65"/>
      <c r="Z608" s="65"/>
      <c r="AA608" s="65"/>
      <c r="AB608" s="65"/>
      <c r="AC608" s="65"/>
      <c r="AD608" s="65"/>
      <c r="AE608" s="65"/>
      <c r="AF608" s="65"/>
      <c r="AG608" s="65"/>
    </row>
    <row r="609" spans="8:33" s="66" customFormat="1">
      <c r="H609" s="114"/>
      <c r="N609" s="65"/>
      <c r="O609" s="65"/>
      <c r="U609" s="115"/>
      <c r="V609" s="65"/>
      <c r="W609" s="65"/>
      <c r="X609" s="65"/>
      <c r="Y609" s="65"/>
      <c r="Z609" s="65"/>
      <c r="AA609" s="65"/>
      <c r="AB609" s="65"/>
      <c r="AC609" s="65"/>
      <c r="AD609" s="65"/>
      <c r="AE609" s="65"/>
      <c r="AF609" s="65"/>
      <c r="AG609" s="65"/>
    </row>
    <row r="610" spans="8:33" s="66" customFormat="1">
      <c r="H610" s="114"/>
      <c r="N610" s="65"/>
      <c r="O610" s="65"/>
      <c r="U610" s="115"/>
      <c r="V610" s="65"/>
      <c r="W610" s="65"/>
      <c r="X610" s="65"/>
      <c r="Y610" s="65"/>
      <c r="Z610" s="65"/>
      <c r="AA610" s="65"/>
      <c r="AB610" s="65"/>
      <c r="AC610" s="65"/>
      <c r="AD610" s="65"/>
      <c r="AE610" s="65"/>
      <c r="AF610" s="65"/>
      <c r="AG610" s="65"/>
    </row>
    <row r="611" spans="8:33" s="66" customFormat="1">
      <c r="H611" s="114"/>
      <c r="N611" s="65"/>
      <c r="O611" s="65"/>
      <c r="U611" s="115"/>
      <c r="V611" s="65"/>
      <c r="W611" s="65"/>
      <c r="X611" s="65"/>
      <c r="Y611" s="65"/>
      <c r="Z611" s="65"/>
      <c r="AA611" s="65"/>
      <c r="AB611" s="65"/>
      <c r="AC611" s="65"/>
      <c r="AD611" s="65"/>
      <c r="AE611" s="65"/>
      <c r="AF611" s="65"/>
      <c r="AG611" s="65"/>
    </row>
    <row r="612" spans="8:33" s="66" customFormat="1">
      <c r="H612" s="114"/>
      <c r="N612" s="65"/>
      <c r="O612" s="65"/>
      <c r="U612" s="115"/>
      <c r="V612" s="65"/>
      <c r="W612" s="65"/>
      <c r="X612" s="65"/>
      <c r="Y612" s="65"/>
      <c r="Z612" s="65"/>
      <c r="AA612" s="65"/>
      <c r="AB612" s="65"/>
      <c r="AC612" s="65"/>
      <c r="AD612" s="65"/>
      <c r="AE612" s="65"/>
      <c r="AF612" s="65"/>
      <c r="AG612" s="65"/>
    </row>
    <row r="613" spans="8:33" s="66" customFormat="1">
      <c r="H613" s="114"/>
      <c r="N613" s="65"/>
      <c r="O613" s="65"/>
      <c r="U613" s="115"/>
      <c r="V613" s="65"/>
      <c r="W613" s="65"/>
      <c r="X613" s="65"/>
      <c r="Y613" s="65"/>
      <c r="Z613" s="65"/>
      <c r="AA613" s="65"/>
      <c r="AB613" s="65"/>
      <c r="AC613" s="65"/>
      <c r="AD613" s="65"/>
      <c r="AE613" s="65"/>
      <c r="AF613" s="65"/>
      <c r="AG613" s="65"/>
    </row>
    <row r="614" spans="8:33" s="66" customFormat="1">
      <c r="H614" s="114"/>
      <c r="N614" s="65"/>
      <c r="O614" s="65"/>
      <c r="U614" s="115"/>
      <c r="V614" s="65"/>
      <c r="W614" s="65"/>
      <c r="X614" s="65"/>
      <c r="Y614" s="65"/>
      <c r="Z614" s="65"/>
      <c r="AA614" s="65"/>
      <c r="AB614" s="65"/>
      <c r="AC614" s="65"/>
      <c r="AD614" s="65"/>
      <c r="AE614" s="65"/>
      <c r="AF614" s="65"/>
      <c r="AG614" s="65"/>
    </row>
    <row r="615" spans="8:33" s="66" customFormat="1">
      <c r="H615" s="114"/>
      <c r="N615" s="65"/>
      <c r="O615" s="65"/>
      <c r="U615" s="115"/>
      <c r="V615" s="65"/>
      <c r="W615" s="65"/>
      <c r="X615" s="65"/>
      <c r="Y615" s="65"/>
      <c r="Z615" s="65"/>
      <c r="AA615" s="65"/>
      <c r="AB615" s="65"/>
      <c r="AC615" s="65"/>
      <c r="AD615" s="65"/>
      <c r="AE615" s="65"/>
      <c r="AF615" s="65"/>
      <c r="AG615" s="65"/>
    </row>
    <row r="616" spans="8:33" s="66" customFormat="1">
      <c r="H616" s="114"/>
      <c r="N616" s="65"/>
      <c r="O616" s="65"/>
      <c r="U616" s="115"/>
      <c r="V616" s="65"/>
      <c r="W616" s="65"/>
      <c r="X616" s="65"/>
      <c r="Y616" s="65"/>
      <c r="Z616" s="65"/>
      <c r="AA616" s="65"/>
      <c r="AB616" s="65"/>
      <c r="AC616" s="65"/>
      <c r="AD616" s="65"/>
      <c r="AE616" s="65"/>
      <c r="AF616" s="65"/>
      <c r="AG616" s="65"/>
    </row>
    <row r="617" spans="8:33" s="66" customFormat="1">
      <c r="H617" s="114"/>
      <c r="N617" s="65"/>
      <c r="O617" s="65"/>
      <c r="U617" s="115"/>
      <c r="V617" s="65"/>
      <c r="W617" s="65"/>
      <c r="X617" s="65"/>
      <c r="Y617" s="65"/>
      <c r="Z617" s="65"/>
      <c r="AA617" s="65"/>
      <c r="AB617" s="65"/>
      <c r="AC617" s="65"/>
      <c r="AD617" s="65"/>
      <c r="AE617" s="65"/>
      <c r="AF617" s="65"/>
      <c r="AG617" s="65"/>
    </row>
    <row r="618" spans="8:33" s="66" customFormat="1">
      <c r="H618" s="114"/>
      <c r="N618" s="65"/>
      <c r="O618" s="65"/>
      <c r="U618" s="115"/>
      <c r="V618" s="65"/>
      <c r="W618" s="65"/>
      <c r="X618" s="65"/>
      <c r="Y618" s="65"/>
      <c r="Z618" s="65"/>
      <c r="AA618" s="65"/>
      <c r="AB618" s="65"/>
      <c r="AC618" s="65"/>
      <c r="AD618" s="65"/>
      <c r="AE618" s="65"/>
      <c r="AF618" s="65"/>
      <c r="AG618" s="65"/>
    </row>
    <row r="619" spans="8:33" s="66" customFormat="1">
      <c r="H619" s="114"/>
      <c r="N619" s="65"/>
      <c r="O619" s="65"/>
      <c r="U619" s="115"/>
      <c r="V619" s="65"/>
      <c r="W619" s="65"/>
      <c r="X619" s="65"/>
      <c r="Y619" s="65"/>
      <c r="Z619" s="65"/>
      <c r="AA619" s="65"/>
      <c r="AB619" s="65"/>
      <c r="AC619" s="65"/>
      <c r="AD619" s="65"/>
      <c r="AE619" s="65"/>
      <c r="AF619" s="65"/>
      <c r="AG619" s="65"/>
    </row>
    <row r="620" spans="8:33" s="66" customFormat="1">
      <c r="H620" s="114"/>
      <c r="N620" s="65"/>
      <c r="O620" s="65"/>
      <c r="U620" s="115"/>
      <c r="V620" s="65"/>
      <c r="W620" s="65"/>
      <c r="X620" s="65"/>
      <c r="Y620" s="65"/>
      <c r="Z620" s="65"/>
      <c r="AA620" s="65"/>
      <c r="AB620" s="65"/>
      <c r="AC620" s="65"/>
      <c r="AD620" s="65"/>
      <c r="AE620" s="65"/>
      <c r="AF620" s="65"/>
      <c r="AG620" s="65"/>
    </row>
    <row r="621" spans="8:33" s="66" customFormat="1">
      <c r="H621" s="114"/>
      <c r="N621" s="65"/>
      <c r="O621" s="65"/>
      <c r="U621" s="115"/>
      <c r="V621" s="65"/>
      <c r="W621" s="65"/>
      <c r="X621" s="65"/>
      <c r="Y621" s="65"/>
      <c r="Z621" s="65"/>
      <c r="AA621" s="65"/>
      <c r="AB621" s="65"/>
      <c r="AC621" s="65"/>
      <c r="AD621" s="65"/>
      <c r="AE621" s="65"/>
      <c r="AF621" s="65"/>
      <c r="AG621" s="65"/>
    </row>
    <row r="622" spans="8:33" s="66" customFormat="1">
      <c r="H622" s="114"/>
      <c r="N622" s="65"/>
      <c r="O622" s="65"/>
      <c r="U622" s="115"/>
      <c r="V622" s="65"/>
      <c r="W622" s="65"/>
      <c r="X622" s="65"/>
      <c r="Y622" s="65"/>
      <c r="Z622" s="65"/>
      <c r="AA622" s="65"/>
      <c r="AB622" s="65"/>
      <c r="AC622" s="65"/>
      <c r="AD622" s="65"/>
      <c r="AE622" s="65"/>
      <c r="AF622" s="65"/>
      <c r="AG622" s="65"/>
    </row>
    <row r="623" spans="8:33" s="66" customFormat="1">
      <c r="H623" s="114"/>
      <c r="N623" s="65"/>
      <c r="O623" s="65"/>
      <c r="U623" s="115"/>
      <c r="V623" s="65"/>
      <c r="W623" s="65"/>
      <c r="X623" s="65"/>
      <c r="Y623" s="65"/>
      <c r="Z623" s="65"/>
      <c r="AA623" s="65"/>
      <c r="AB623" s="65"/>
      <c r="AC623" s="65"/>
      <c r="AD623" s="65"/>
      <c r="AE623" s="65"/>
      <c r="AF623" s="65"/>
      <c r="AG623" s="65"/>
    </row>
    <row r="624" spans="8:33" s="66" customFormat="1">
      <c r="H624" s="114"/>
      <c r="N624" s="65"/>
      <c r="O624" s="65"/>
      <c r="U624" s="115"/>
      <c r="V624" s="65"/>
      <c r="W624" s="65"/>
      <c r="X624" s="65"/>
      <c r="Y624" s="65"/>
      <c r="Z624" s="65"/>
      <c r="AA624" s="65"/>
      <c r="AB624" s="65"/>
      <c r="AC624" s="65"/>
      <c r="AD624" s="65"/>
      <c r="AE624" s="65"/>
      <c r="AF624" s="65"/>
      <c r="AG624" s="65"/>
    </row>
    <row r="625" spans="8:33" s="66" customFormat="1">
      <c r="H625" s="114"/>
      <c r="N625" s="65"/>
      <c r="O625" s="65"/>
      <c r="U625" s="115"/>
      <c r="V625" s="65"/>
      <c r="W625" s="65"/>
      <c r="X625" s="65"/>
      <c r="Y625" s="65"/>
      <c r="Z625" s="65"/>
      <c r="AA625" s="65"/>
      <c r="AB625" s="65"/>
      <c r="AC625" s="65"/>
      <c r="AD625" s="65"/>
      <c r="AE625" s="65"/>
      <c r="AF625" s="65"/>
      <c r="AG625" s="65"/>
    </row>
    <row r="626" spans="8:33" s="66" customFormat="1">
      <c r="H626" s="114"/>
      <c r="N626" s="65"/>
      <c r="O626" s="65"/>
      <c r="U626" s="115"/>
      <c r="V626" s="65"/>
      <c r="W626" s="65"/>
      <c r="X626" s="65"/>
      <c r="Y626" s="65"/>
      <c r="Z626" s="65"/>
      <c r="AA626" s="65"/>
      <c r="AB626" s="65"/>
      <c r="AC626" s="65"/>
      <c r="AD626" s="65"/>
      <c r="AE626" s="65"/>
      <c r="AF626" s="65"/>
      <c r="AG626" s="65"/>
    </row>
    <row r="627" spans="8:33" s="66" customFormat="1">
      <c r="H627" s="114"/>
      <c r="N627" s="65"/>
      <c r="O627" s="65"/>
      <c r="U627" s="115"/>
      <c r="V627" s="65"/>
      <c r="W627" s="65"/>
      <c r="X627" s="65"/>
      <c r="Y627" s="65"/>
      <c r="Z627" s="65"/>
      <c r="AA627" s="65"/>
      <c r="AB627" s="65"/>
      <c r="AC627" s="65"/>
      <c r="AD627" s="65"/>
      <c r="AE627" s="65"/>
      <c r="AF627" s="65"/>
      <c r="AG627" s="65"/>
    </row>
    <row r="628" spans="8:33" s="66" customFormat="1">
      <c r="H628" s="114"/>
      <c r="N628" s="65"/>
      <c r="O628" s="65"/>
      <c r="U628" s="115"/>
      <c r="V628" s="65"/>
      <c r="W628" s="65"/>
      <c r="X628" s="65"/>
      <c r="Y628" s="65"/>
      <c r="Z628" s="65"/>
      <c r="AA628" s="65"/>
      <c r="AB628" s="65"/>
      <c r="AC628" s="65"/>
      <c r="AD628" s="65"/>
      <c r="AE628" s="65"/>
      <c r="AF628" s="65"/>
      <c r="AG628" s="65"/>
    </row>
    <row r="629" spans="8:33" s="66" customFormat="1">
      <c r="H629" s="114"/>
      <c r="N629" s="65"/>
      <c r="O629" s="65"/>
      <c r="U629" s="115"/>
      <c r="V629" s="65"/>
      <c r="W629" s="65"/>
      <c r="X629" s="65"/>
      <c r="Y629" s="65"/>
      <c r="Z629" s="65"/>
      <c r="AA629" s="65"/>
      <c r="AB629" s="65"/>
      <c r="AC629" s="65"/>
      <c r="AD629" s="65"/>
      <c r="AE629" s="65"/>
      <c r="AF629" s="65"/>
      <c r="AG629" s="65"/>
    </row>
    <row r="630" spans="8:33" s="66" customFormat="1">
      <c r="H630" s="114"/>
      <c r="N630" s="65"/>
      <c r="O630" s="65"/>
      <c r="U630" s="115"/>
      <c r="V630" s="65"/>
      <c r="W630" s="65"/>
      <c r="X630" s="65"/>
      <c r="Y630" s="65"/>
      <c r="Z630" s="65"/>
      <c r="AA630" s="65"/>
      <c r="AB630" s="65"/>
      <c r="AC630" s="65"/>
      <c r="AD630" s="65"/>
      <c r="AE630" s="65"/>
      <c r="AF630" s="65"/>
      <c r="AG630" s="65"/>
    </row>
    <row r="631" spans="8:33" s="66" customFormat="1">
      <c r="H631" s="114"/>
      <c r="N631" s="65"/>
      <c r="O631" s="65"/>
      <c r="U631" s="115"/>
      <c r="V631" s="65"/>
      <c r="W631" s="65"/>
      <c r="X631" s="65"/>
      <c r="Y631" s="65"/>
      <c r="Z631" s="65"/>
      <c r="AA631" s="65"/>
      <c r="AB631" s="65"/>
      <c r="AC631" s="65"/>
      <c r="AD631" s="65"/>
      <c r="AE631" s="65"/>
      <c r="AF631" s="65"/>
      <c r="AG631" s="65"/>
    </row>
    <row r="632" spans="8:33" s="66" customFormat="1">
      <c r="H632" s="114"/>
      <c r="N632" s="65"/>
      <c r="O632" s="65"/>
      <c r="U632" s="115"/>
      <c r="V632" s="65"/>
      <c r="W632" s="65"/>
      <c r="X632" s="65"/>
      <c r="Y632" s="65"/>
      <c r="Z632" s="65"/>
      <c r="AA632" s="65"/>
      <c r="AB632" s="65"/>
      <c r="AC632" s="65"/>
      <c r="AD632" s="65"/>
      <c r="AE632" s="65"/>
      <c r="AF632" s="65"/>
      <c r="AG632" s="65"/>
    </row>
    <row r="633" spans="8:33" s="66" customFormat="1">
      <c r="H633" s="114"/>
      <c r="N633" s="65"/>
      <c r="O633" s="65"/>
      <c r="U633" s="115"/>
      <c r="V633" s="65"/>
      <c r="W633" s="65"/>
      <c r="X633" s="65"/>
      <c r="Y633" s="65"/>
      <c r="Z633" s="65"/>
      <c r="AA633" s="65"/>
      <c r="AB633" s="65"/>
      <c r="AC633" s="65"/>
      <c r="AD633" s="65"/>
      <c r="AE633" s="65"/>
      <c r="AF633" s="65"/>
      <c r="AG633" s="65"/>
    </row>
    <row r="634" spans="8:33" s="66" customFormat="1">
      <c r="H634" s="114"/>
      <c r="N634" s="65"/>
      <c r="O634" s="65"/>
      <c r="U634" s="115"/>
      <c r="V634" s="65"/>
      <c r="W634" s="65"/>
      <c r="X634" s="65"/>
      <c r="Y634" s="65"/>
      <c r="Z634" s="65"/>
      <c r="AA634" s="65"/>
      <c r="AB634" s="65"/>
      <c r="AC634" s="65"/>
      <c r="AD634" s="65"/>
      <c r="AE634" s="65"/>
      <c r="AF634" s="65"/>
      <c r="AG634" s="65"/>
    </row>
    <row r="635" spans="8:33" s="66" customFormat="1">
      <c r="H635" s="114"/>
      <c r="N635" s="65"/>
      <c r="O635" s="65"/>
      <c r="U635" s="115"/>
      <c r="V635" s="65"/>
      <c r="W635" s="65"/>
      <c r="X635" s="65"/>
      <c r="Y635" s="65"/>
      <c r="Z635" s="65"/>
      <c r="AA635" s="65"/>
      <c r="AB635" s="65"/>
      <c r="AC635" s="65"/>
      <c r="AD635" s="65"/>
      <c r="AE635" s="65"/>
      <c r="AF635" s="65"/>
      <c r="AG635" s="65"/>
    </row>
    <row r="636" spans="8:33" s="66" customFormat="1">
      <c r="H636" s="114"/>
      <c r="N636" s="65"/>
      <c r="O636" s="65"/>
      <c r="U636" s="115"/>
      <c r="V636" s="65"/>
      <c r="W636" s="65"/>
      <c r="X636" s="65"/>
      <c r="Y636" s="65"/>
      <c r="Z636" s="65"/>
      <c r="AA636" s="65"/>
      <c r="AB636" s="65"/>
      <c r="AC636" s="65"/>
      <c r="AD636" s="65"/>
      <c r="AE636" s="65"/>
      <c r="AF636" s="65"/>
      <c r="AG636" s="65"/>
    </row>
    <row r="637" spans="8:33" s="66" customFormat="1">
      <c r="H637" s="114"/>
      <c r="N637" s="65"/>
      <c r="O637" s="65"/>
      <c r="U637" s="115"/>
      <c r="V637" s="65"/>
      <c r="W637" s="65"/>
      <c r="X637" s="65"/>
      <c r="Y637" s="65"/>
      <c r="Z637" s="65"/>
      <c r="AA637" s="65"/>
      <c r="AB637" s="65"/>
      <c r="AC637" s="65"/>
      <c r="AD637" s="65"/>
      <c r="AE637" s="65"/>
      <c r="AF637" s="65"/>
      <c r="AG637" s="65"/>
    </row>
    <row r="638" spans="8:33" s="66" customFormat="1">
      <c r="H638" s="114"/>
      <c r="N638" s="65"/>
      <c r="O638" s="65"/>
      <c r="U638" s="115"/>
      <c r="V638" s="65"/>
      <c r="W638" s="65"/>
      <c r="X638" s="65"/>
      <c r="Y638" s="65"/>
      <c r="Z638" s="65"/>
      <c r="AA638" s="65"/>
      <c r="AB638" s="65"/>
      <c r="AC638" s="65"/>
      <c r="AD638" s="65"/>
      <c r="AE638" s="65"/>
      <c r="AF638" s="65"/>
      <c r="AG638" s="65"/>
    </row>
    <row r="639" spans="8:33" s="66" customFormat="1">
      <c r="H639" s="114"/>
      <c r="N639" s="65"/>
      <c r="O639" s="65"/>
      <c r="U639" s="115"/>
      <c r="V639" s="65"/>
      <c r="W639" s="65"/>
      <c r="X639" s="65"/>
      <c r="Y639" s="65"/>
      <c r="Z639" s="65"/>
      <c r="AA639" s="65"/>
      <c r="AB639" s="65"/>
      <c r="AC639" s="65"/>
      <c r="AD639" s="65"/>
      <c r="AE639" s="65"/>
      <c r="AF639" s="65"/>
      <c r="AG639" s="65"/>
    </row>
    <row r="640" spans="8:33" s="66" customFormat="1">
      <c r="H640" s="114"/>
      <c r="N640" s="65"/>
      <c r="O640" s="65"/>
      <c r="U640" s="115"/>
      <c r="V640" s="65"/>
      <c r="W640" s="65"/>
      <c r="X640" s="65"/>
      <c r="Y640" s="65"/>
      <c r="Z640" s="65"/>
      <c r="AA640" s="65"/>
      <c r="AB640" s="65"/>
      <c r="AC640" s="65"/>
      <c r="AD640" s="65"/>
      <c r="AE640" s="65"/>
      <c r="AF640" s="65"/>
      <c r="AG640" s="65"/>
    </row>
    <row r="641" spans="8:33" s="66" customFormat="1">
      <c r="H641" s="114"/>
      <c r="N641" s="65"/>
      <c r="O641" s="65"/>
      <c r="U641" s="115"/>
      <c r="V641" s="65"/>
      <c r="W641" s="65"/>
      <c r="X641" s="65"/>
      <c r="Y641" s="65"/>
      <c r="Z641" s="65"/>
      <c r="AA641" s="65"/>
      <c r="AB641" s="65"/>
      <c r="AC641" s="65"/>
      <c r="AD641" s="65"/>
      <c r="AE641" s="65"/>
      <c r="AF641" s="65"/>
      <c r="AG641" s="65"/>
    </row>
    <row r="642" spans="8:33" s="66" customFormat="1">
      <c r="H642" s="114"/>
      <c r="N642" s="65"/>
      <c r="O642" s="65"/>
      <c r="U642" s="115"/>
      <c r="V642" s="65"/>
      <c r="W642" s="65"/>
      <c r="X642" s="65"/>
      <c r="Y642" s="65"/>
      <c r="Z642" s="65"/>
      <c r="AA642" s="65"/>
      <c r="AB642" s="65"/>
      <c r="AC642" s="65"/>
      <c r="AD642" s="65"/>
      <c r="AE642" s="65"/>
      <c r="AF642" s="65"/>
      <c r="AG642" s="65"/>
    </row>
    <row r="643" spans="8:33" s="66" customFormat="1">
      <c r="H643" s="114"/>
      <c r="N643" s="65"/>
      <c r="O643" s="65"/>
      <c r="U643" s="115"/>
      <c r="V643" s="65"/>
      <c r="W643" s="65"/>
      <c r="X643" s="65"/>
      <c r="Y643" s="65"/>
      <c r="Z643" s="65"/>
      <c r="AA643" s="65"/>
      <c r="AB643" s="65"/>
      <c r="AC643" s="65"/>
      <c r="AD643" s="65"/>
      <c r="AE643" s="65"/>
      <c r="AF643" s="65"/>
      <c r="AG643" s="65"/>
    </row>
    <row r="644" spans="8:33" s="66" customFormat="1">
      <c r="H644" s="114"/>
      <c r="N644" s="65"/>
      <c r="O644" s="65"/>
      <c r="U644" s="115"/>
      <c r="V644" s="65"/>
      <c r="W644" s="65"/>
      <c r="X644" s="65"/>
      <c r="Y644" s="65"/>
      <c r="Z644" s="65"/>
      <c r="AA644" s="65"/>
      <c r="AB644" s="65"/>
      <c r="AC644" s="65"/>
      <c r="AD644" s="65"/>
      <c r="AE644" s="65"/>
      <c r="AF644" s="65"/>
      <c r="AG644" s="65"/>
    </row>
    <row r="645" spans="8:33" s="66" customFormat="1">
      <c r="H645" s="114"/>
      <c r="N645" s="65"/>
      <c r="O645" s="65"/>
      <c r="U645" s="115"/>
      <c r="V645" s="65"/>
      <c r="W645" s="65"/>
      <c r="X645" s="65"/>
      <c r="Y645" s="65"/>
      <c r="Z645" s="65"/>
      <c r="AA645" s="65"/>
      <c r="AB645" s="65"/>
      <c r="AC645" s="65"/>
      <c r="AD645" s="65"/>
      <c r="AE645" s="65"/>
      <c r="AF645" s="65"/>
      <c r="AG645" s="65"/>
    </row>
    <row r="646" spans="8:33" s="66" customFormat="1">
      <c r="H646" s="114"/>
      <c r="N646" s="65"/>
      <c r="O646" s="65"/>
      <c r="U646" s="115"/>
      <c r="V646" s="65"/>
      <c r="W646" s="65"/>
      <c r="X646" s="65"/>
      <c r="Y646" s="65"/>
      <c r="Z646" s="65"/>
      <c r="AA646" s="65"/>
      <c r="AB646" s="65"/>
      <c r="AC646" s="65"/>
      <c r="AD646" s="65"/>
      <c r="AE646" s="65"/>
      <c r="AF646" s="65"/>
      <c r="AG646" s="65"/>
    </row>
    <row r="647" spans="8:33" s="66" customFormat="1">
      <c r="H647" s="114"/>
      <c r="N647" s="65"/>
      <c r="O647" s="65"/>
      <c r="U647" s="115"/>
      <c r="V647" s="65"/>
      <c r="W647" s="65"/>
      <c r="X647" s="65"/>
      <c r="Y647" s="65"/>
      <c r="Z647" s="65"/>
      <c r="AA647" s="65"/>
      <c r="AB647" s="65"/>
      <c r="AC647" s="65"/>
      <c r="AD647" s="65"/>
      <c r="AE647" s="65"/>
      <c r="AF647" s="65"/>
      <c r="AG647" s="65"/>
    </row>
    <row r="648" spans="8:33" s="66" customFormat="1">
      <c r="H648" s="114"/>
      <c r="N648" s="65"/>
      <c r="O648" s="65"/>
      <c r="U648" s="115"/>
      <c r="V648" s="65"/>
      <c r="W648" s="65"/>
      <c r="X648" s="65"/>
      <c r="Y648" s="65"/>
      <c r="Z648" s="65"/>
      <c r="AA648" s="65"/>
      <c r="AB648" s="65"/>
      <c r="AC648" s="65"/>
      <c r="AD648" s="65"/>
      <c r="AE648" s="65"/>
      <c r="AF648" s="65"/>
      <c r="AG648" s="65"/>
    </row>
    <row r="649" spans="8:33" s="66" customFormat="1">
      <c r="H649" s="114"/>
      <c r="N649" s="65"/>
      <c r="O649" s="65"/>
      <c r="U649" s="115"/>
      <c r="V649" s="65"/>
      <c r="W649" s="65"/>
      <c r="X649" s="65"/>
      <c r="Y649" s="65"/>
      <c r="Z649" s="65"/>
      <c r="AA649" s="65"/>
      <c r="AB649" s="65"/>
      <c r="AC649" s="65"/>
      <c r="AD649" s="65"/>
      <c r="AE649" s="65"/>
      <c r="AF649" s="65"/>
      <c r="AG649" s="65"/>
    </row>
    <row r="650" spans="8:33" s="66" customFormat="1">
      <c r="H650" s="114"/>
      <c r="N650" s="65"/>
      <c r="O650" s="65"/>
      <c r="U650" s="115"/>
      <c r="V650" s="65"/>
      <c r="W650" s="65"/>
      <c r="X650" s="65"/>
      <c r="Y650" s="65"/>
      <c r="Z650" s="65"/>
      <c r="AA650" s="65"/>
      <c r="AB650" s="65"/>
      <c r="AC650" s="65"/>
      <c r="AD650" s="65"/>
      <c r="AE650" s="65"/>
      <c r="AF650" s="65"/>
      <c r="AG650" s="65"/>
    </row>
    <row r="651" spans="8:33" s="66" customFormat="1">
      <c r="H651" s="114"/>
      <c r="N651" s="65"/>
      <c r="O651" s="65"/>
      <c r="U651" s="115"/>
      <c r="V651" s="65"/>
      <c r="W651" s="65"/>
      <c r="X651" s="65"/>
      <c r="Y651" s="65"/>
      <c r="Z651" s="65"/>
      <c r="AA651" s="65"/>
      <c r="AB651" s="65"/>
      <c r="AC651" s="65"/>
      <c r="AD651" s="65"/>
      <c r="AE651" s="65"/>
      <c r="AF651" s="65"/>
      <c r="AG651" s="65"/>
    </row>
    <row r="652" spans="8:33" s="66" customFormat="1">
      <c r="H652" s="114"/>
      <c r="N652" s="65"/>
      <c r="O652" s="65"/>
      <c r="U652" s="115"/>
      <c r="V652" s="65"/>
      <c r="W652" s="65"/>
      <c r="X652" s="65"/>
      <c r="Y652" s="65"/>
      <c r="Z652" s="65"/>
      <c r="AA652" s="65"/>
      <c r="AB652" s="65"/>
      <c r="AC652" s="65"/>
      <c r="AD652" s="65"/>
      <c r="AE652" s="65"/>
      <c r="AF652" s="65"/>
      <c r="AG652" s="65"/>
    </row>
    <row r="653" spans="8:33" s="66" customFormat="1">
      <c r="H653" s="114"/>
      <c r="N653" s="65"/>
      <c r="O653" s="65"/>
      <c r="U653" s="115"/>
      <c r="V653" s="65"/>
      <c r="W653" s="65"/>
      <c r="X653" s="65"/>
      <c r="Y653" s="65"/>
      <c r="Z653" s="65"/>
      <c r="AA653" s="65"/>
      <c r="AB653" s="65"/>
      <c r="AC653" s="65"/>
      <c r="AD653" s="65"/>
      <c r="AE653" s="65"/>
      <c r="AF653" s="65"/>
      <c r="AG653" s="65"/>
    </row>
    <row r="654" spans="8:33" s="66" customFormat="1">
      <c r="H654" s="114"/>
      <c r="N654" s="65"/>
      <c r="O654" s="65"/>
      <c r="U654" s="115"/>
      <c r="V654" s="65"/>
      <c r="W654" s="65"/>
      <c r="X654" s="65"/>
      <c r="Y654" s="65"/>
      <c r="Z654" s="65"/>
      <c r="AA654" s="65"/>
      <c r="AB654" s="65"/>
      <c r="AC654" s="65"/>
      <c r="AD654" s="65"/>
      <c r="AE654" s="65"/>
      <c r="AF654" s="65"/>
      <c r="AG654" s="65"/>
    </row>
    <row r="655" spans="8:33" s="66" customFormat="1">
      <c r="H655" s="114"/>
      <c r="N655" s="65"/>
      <c r="O655" s="65"/>
      <c r="U655" s="115"/>
      <c r="V655" s="65"/>
      <c r="W655" s="65"/>
      <c r="X655" s="65"/>
      <c r="Y655" s="65"/>
      <c r="Z655" s="65"/>
      <c r="AA655" s="65"/>
      <c r="AB655" s="65"/>
      <c r="AC655" s="65"/>
      <c r="AD655" s="65"/>
      <c r="AE655" s="65"/>
      <c r="AF655" s="65"/>
      <c r="AG655" s="65"/>
    </row>
    <row r="656" spans="8:33" s="66" customFormat="1">
      <c r="H656" s="114"/>
      <c r="N656" s="65"/>
      <c r="O656" s="65"/>
      <c r="U656" s="115"/>
      <c r="V656" s="65"/>
      <c r="W656" s="65"/>
      <c r="X656" s="65"/>
      <c r="Y656" s="65"/>
      <c r="Z656" s="65"/>
      <c r="AA656" s="65"/>
      <c r="AB656" s="65"/>
      <c r="AC656" s="65"/>
      <c r="AD656" s="65"/>
      <c r="AE656" s="65"/>
      <c r="AF656" s="65"/>
      <c r="AG656" s="65"/>
    </row>
    <row r="657" spans="8:33" s="66" customFormat="1">
      <c r="H657" s="114"/>
      <c r="N657" s="65"/>
      <c r="O657" s="65"/>
      <c r="U657" s="115"/>
      <c r="V657" s="65"/>
      <c r="W657" s="65"/>
      <c r="X657" s="65"/>
      <c r="Y657" s="65"/>
      <c r="Z657" s="65"/>
      <c r="AA657" s="65"/>
      <c r="AB657" s="65"/>
      <c r="AC657" s="65"/>
      <c r="AD657" s="65"/>
      <c r="AE657" s="65"/>
      <c r="AF657" s="65"/>
      <c r="AG657" s="65"/>
    </row>
    <row r="658" spans="8:33" s="66" customFormat="1">
      <c r="H658" s="114"/>
      <c r="N658" s="65"/>
      <c r="O658" s="65"/>
      <c r="U658" s="115"/>
      <c r="V658" s="65"/>
      <c r="W658" s="65"/>
      <c r="X658" s="65"/>
      <c r="Y658" s="65"/>
      <c r="Z658" s="65"/>
      <c r="AA658" s="65"/>
      <c r="AB658" s="65"/>
      <c r="AC658" s="65"/>
      <c r="AD658" s="65"/>
      <c r="AE658" s="65"/>
      <c r="AF658" s="65"/>
      <c r="AG658" s="65"/>
    </row>
    <row r="659" spans="8:33" s="66" customFormat="1">
      <c r="H659" s="114"/>
      <c r="N659" s="65"/>
      <c r="O659" s="65"/>
      <c r="U659" s="115"/>
      <c r="V659" s="65"/>
      <c r="W659" s="65"/>
      <c r="X659" s="65"/>
      <c r="Y659" s="65"/>
      <c r="Z659" s="65"/>
      <c r="AA659" s="65"/>
      <c r="AB659" s="65"/>
      <c r="AC659" s="65"/>
      <c r="AD659" s="65"/>
      <c r="AE659" s="65"/>
      <c r="AF659" s="65"/>
      <c r="AG659" s="65"/>
    </row>
    <row r="660" spans="8:33" s="66" customFormat="1">
      <c r="H660" s="114"/>
      <c r="N660" s="65"/>
      <c r="O660" s="65"/>
      <c r="U660" s="115"/>
      <c r="V660" s="65"/>
      <c r="W660" s="65"/>
      <c r="X660" s="65"/>
      <c r="Y660" s="65"/>
      <c r="Z660" s="65"/>
      <c r="AA660" s="65"/>
      <c r="AB660" s="65"/>
      <c r="AC660" s="65"/>
      <c r="AD660" s="65"/>
      <c r="AE660" s="65"/>
      <c r="AF660" s="65"/>
      <c r="AG660" s="65"/>
    </row>
    <row r="661" spans="8:33" s="66" customFormat="1">
      <c r="H661" s="114"/>
      <c r="N661" s="65"/>
      <c r="O661" s="65"/>
      <c r="U661" s="115"/>
      <c r="V661" s="65"/>
      <c r="W661" s="65"/>
      <c r="X661" s="65"/>
      <c r="Y661" s="65"/>
      <c r="Z661" s="65"/>
      <c r="AA661" s="65"/>
      <c r="AB661" s="65"/>
      <c r="AC661" s="65"/>
      <c r="AD661" s="65"/>
      <c r="AE661" s="65"/>
      <c r="AF661" s="65"/>
      <c r="AG661" s="65"/>
    </row>
    <row r="662" spans="8:33" s="66" customFormat="1">
      <c r="H662" s="114"/>
      <c r="N662" s="65"/>
      <c r="O662" s="65"/>
      <c r="U662" s="115"/>
      <c r="V662" s="65"/>
      <c r="W662" s="65"/>
      <c r="X662" s="65"/>
      <c r="Y662" s="65"/>
      <c r="Z662" s="65"/>
      <c r="AA662" s="65"/>
      <c r="AB662" s="65"/>
      <c r="AC662" s="65"/>
      <c r="AD662" s="65"/>
      <c r="AE662" s="65"/>
      <c r="AF662" s="65"/>
      <c r="AG662" s="65"/>
    </row>
    <row r="663" spans="8:33" s="66" customFormat="1">
      <c r="H663" s="114"/>
      <c r="N663" s="65"/>
      <c r="O663" s="65"/>
      <c r="U663" s="115"/>
      <c r="V663" s="65"/>
      <c r="W663" s="65"/>
      <c r="X663" s="65"/>
      <c r="Y663" s="65"/>
      <c r="Z663" s="65"/>
      <c r="AA663" s="65"/>
      <c r="AB663" s="65"/>
      <c r="AC663" s="65"/>
      <c r="AD663" s="65"/>
      <c r="AE663" s="65"/>
      <c r="AF663" s="65"/>
      <c r="AG663" s="65"/>
    </row>
    <row r="664" spans="8:33" s="66" customFormat="1">
      <c r="H664" s="114"/>
      <c r="N664" s="65"/>
      <c r="O664" s="65"/>
      <c r="U664" s="115"/>
      <c r="V664" s="65"/>
      <c r="W664" s="65"/>
      <c r="X664" s="65"/>
      <c r="Y664" s="65"/>
      <c r="Z664" s="65"/>
      <c r="AA664" s="65"/>
      <c r="AB664" s="65"/>
      <c r="AC664" s="65"/>
      <c r="AD664" s="65"/>
      <c r="AE664" s="65"/>
      <c r="AF664" s="65"/>
      <c r="AG664" s="65"/>
    </row>
    <row r="665" spans="8:33" s="66" customFormat="1">
      <c r="H665" s="114"/>
      <c r="N665" s="65"/>
      <c r="O665" s="65"/>
      <c r="U665" s="115"/>
      <c r="V665" s="65"/>
      <c r="W665" s="65"/>
      <c r="X665" s="65"/>
      <c r="Y665" s="65"/>
      <c r="Z665" s="65"/>
      <c r="AA665" s="65"/>
      <c r="AB665" s="65"/>
      <c r="AC665" s="65"/>
      <c r="AD665" s="65"/>
      <c r="AE665" s="65"/>
      <c r="AF665" s="65"/>
      <c r="AG665" s="65"/>
    </row>
    <row r="666" spans="8:33" s="66" customFormat="1">
      <c r="H666" s="114"/>
      <c r="N666" s="65"/>
      <c r="O666" s="65"/>
      <c r="U666" s="115"/>
      <c r="V666" s="65"/>
      <c r="W666" s="65"/>
      <c r="X666" s="65"/>
      <c r="Y666" s="65"/>
      <c r="Z666" s="65"/>
      <c r="AA666" s="65"/>
      <c r="AB666" s="65"/>
      <c r="AC666" s="65"/>
      <c r="AD666" s="65"/>
      <c r="AE666" s="65"/>
      <c r="AF666" s="65"/>
      <c r="AG666" s="65"/>
    </row>
    <row r="667" spans="8:33" s="66" customFormat="1">
      <c r="H667" s="114"/>
      <c r="N667" s="65"/>
      <c r="O667" s="65"/>
      <c r="U667" s="115"/>
      <c r="V667" s="65"/>
      <c r="W667" s="65"/>
      <c r="X667" s="65"/>
      <c r="Y667" s="65"/>
      <c r="Z667" s="65"/>
      <c r="AA667" s="65"/>
      <c r="AB667" s="65"/>
      <c r="AC667" s="65"/>
      <c r="AD667" s="65"/>
      <c r="AE667" s="65"/>
      <c r="AF667" s="65"/>
      <c r="AG667" s="65"/>
    </row>
    <row r="668" spans="8:33" s="66" customFormat="1">
      <c r="H668" s="114"/>
      <c r="N668" s="65"/>
      <c r="O668" s="65"/>
      <c r="U668" s="115"/>
      <c r="V668" s="65"/>
      <c r="W668" s="65"/>
      <c r="X668" s="65"/>
      <c r="Y668" s="65"/>
      <c r="Z668" s="65"/>
      <c r="AA668" s="65"/>
      <c r="AB668" s="65"/>
      <c r="AC668" s="65"/>
      <c r="AD668" s="65"/>
      <c r="AE668" s="65"/>
      <c r="AF668" s="65"/>
      <c r="AG668" s="65"/>
    </row>
    <row r="669" spans="8:33" s="66" customFormat="1">
      <c r="H669" s="114"/>
      <c r="N669" s="65"/>
      <c r="O669" s="65"/>
      <c r="U669" s="115"/>
      <c r="V669" s="65"/>
      <c r="W669" s="65"/>
      <c r="X669" s="65"/>
      <c r="Y669" s="65"/>
      <c r="Z669" s="65"/>
      <c r="AA669" s="65"/>
      <c r="AB669" s="65"/>
      <c r="AC669" s="65"/>
      <c r="AD669" s="65"/>
      <c r="AE669" s="65"/>
      <c r="AF669" s="65"/>
      <c r="AG669" s="65"/>
    </row>
    <row r="670" spans="8:33" s="66" customFormat="1">
      <c r="H670" s="114"/>
      <c r="N670" s="65"/>
      <c r="O670" s="65"/>
      <c r="U670" s="115"/>
      <c r="V670" s="65"/>
      <c r="W670" s="65"/>
      <c r="X670" s="65"/>
      <c r="Y670" s="65"/>
      <c r="Z670" s="65"/>
      <c r="AA670" s="65"/>
      <c r="AB670" s="65"/>
      <c r="AC670" s="65"/>
      <c r="AD670" s="65"/>
      <c r="AE670" s="65"/>
      <c r="AF670" s="65"/>
      <c r="AG670" s="65"/>
    </row>
    <row r="671" spans="8:33" s="66" customFormat="1">
      <c r="H671" s="114"/>
      <c r="N671" s="65"/>
      <c r="O671" s="65"/>
      <c r="U671" s="115"/>
      <c r="V671" s="65"/>
      <c r="W671" s="65"/>
      <c r="X671" s="65"/>
      <c r="Y671" s="65"/>
      <c r="Z671" s="65"/>
      <c r="AA671" s="65"/>
      <c r="AB671" s="65"/>
      <c r="AC671" s="65"/>
      <c r="AD671" s="65"/>
      <c r="AE671" s="65"/>
      <c r="AF671" s="65"/>
      <c r="AG671" s="65"/>
    </row>
    <row r="672" spans="8:33" s="66" customFormat="1">
      <c r="H672" s="114"/>
      <c r="N672" s="65"/>
      <c r="O672" s="65"/>
      <c r="U672" s="115"/>
      <c r="V672" s="65"/>
      <c r="W672" s="65"/>
      <c r="X672" s="65"/>
      <c r="Y672" s="65"/>
      <c r="Z672" s="65"/>
      <c r="AA672" s="65"/>
      <c r="AB672" s="65"/>
      <c r="AC672" s="65"/>
      <c r="AD672" s="65"/>
      <c r="AE672" s="65"/>
      <c r="AF672" s="65"/>
      <c r="AG672" s="65"/>
    </row>
    <row r="673" spans="8:33" s="66" customFormat="1">
      <c r="H673" s="114"/>
      <c r="N673" s="65"/>
      <c r="O673" s="65"/>
      <c r="U673" s="115"/>
      <c r="V673" s="65"/>
      <c r="W673" s="65"/>
      <c r="X673" s="65"/>
      <c r="Y673" s="65"/>
      <c r="Z673" s="65"/>
      <c r="AA673" s="65"/>
      <c r="AB673" s="65"/>
      <c r="AC673" s="65"/>
      <c r="AD673" s="65"/>
      <c r="AE673" s="65"/>
      <c r="AF673" s="65"/>
      <c r="AG673" s="65"/>
    </row>
    <row r="674" spans="8:33" s="66" customFormat="1">
      <c r="H674" s="114"/>
      <c r="N674" s="65"/>
      <c r="O674" s="65"/>
      <c r="U674" s="115"/>
      <c r="V674" s="65"/>
      <c r="W674" s="65"/>
      <c r="X674" s="65"/>
      <c r="Y674" s="65"/>
      <c r="Z674" s="65"/>
      <c r="AA674" s="65"/>
      <c r="AB674" s="65"/>
      <c r="AC674" s="65"/>
      <c r="AD674" s="65"/>
      <c r="AE674" s="65"/>
      <c r="AF674" s="65"/>
      <c r="AG674" s="65"/>
    </row>
    <row r="675" spans="8:33" s="66" customFormat="1">
      <c r="H675" s="114"/>
      <c r="N675" s="65"/>
      <c r="O675" s="65"/>
      <c r="U675" s="115"/>
      <c r="V675" s="65"/>
      <c r="W675" s="65"/>
      <c r="X675" s="65"/>
      <c r="Y675" s="65"/>
      <c r="Z675" s="65"/>
      <c r="AA675" s="65"/>
      <c r="AB675" s="65"/>
      <c r="AC675" s="65"/>
      <c r="AD675" s="65"/>
      <c r="AE675" s="65"/>
      <c r="AF675" s="65"/>
      <c r="AG675" s="65"/>
    </row>
    <row r="676" spans="8:33" s="66" customFormat="1">
      <c r="H676" s="114"/>
      <c r="N676" s="65"/>
      <c r="O676" s="65"/>
      <c r="U676" s="115"/>
      <c r="V676" s="65"/>
      <c r="W676" s="65"/>
      <c r="X676" s="65"/>
      <c r="Y676" s="65"/>
      <c r="Z676" s="65"/>
      <c r="AA676" s="65"/>
      <c r="AB676" s="65"/>
      <c r="AC676" s="65"/>
      <c r="AD676" s="65"/>
      <c r="AE676" s="65"/>
      <c r="AF676" s="65"/>
      <c r="AG676" s="65"/>
    </row>
    <row r="677" spans="8:33" s="66" customFormat="1">
      <c r="H677" s="114"/>
      <c r="N677" s="65"/>
      <c r="O677" s="65"/>
      <c r="U677" s="115"/>
      <c r="V677" s="65"/>
      <c r="W677" s="65"/>
      <c r="X677" s="65"/>
      <c r="Y677" s="65"/>
      <c r="Z677" s="65"/>
      <c r="AA677" s="65"/>
      <c r="AB677" s="65"/>
      <c r="AC677" s="65"/>
      <c r="AD677" s="65"/>
      <c r="AE677" s="65"/>
      <c r="AF677" s="65"/>
      <c r="AG677" s="65"/>
    </row>
    <row r="678" spans="8:33" s="66" customFormat="1">
      <c r="H678" s="114"/>
      <c r="N678" s="65"/>
      <c r="O678" s="65"/>
      <c r="U678" s="115"/>
      <c r="V678" s="65"/>
      <c r="W678" s="65"/>
      <c r="X678" s="65"/>
      <c r="Y678" s="65"/>
      <c r="Z678" s="65"/>
      <c r="AA678" s="65"/>
      <c r="AB678" s="65"/>
      <c r="AC678" s="65"/>
      <c r="AD678" s="65"/>
      <c r="AE678" s="65"/>
      <c r="AF678" s="65"/>
      <c r="AG678" s="65"/>
    </row>
    <row r="679" spans="8:33" s="66" customFormat="1">
      <c r="H679" s="114"/>
      <c r="N679" s="65"/>
      <c r="O679" s="65"/>
      <c r="U679" s="115"/>
      <c r="V679" s="65"/>
      <c r="W679" s="65"/>
      <c r="X679" s="65"/>
      <c r="Y679" s="65"/>
      <c r="Z679" s="65"/>
      <c r="AA679" s="65"/>
      <c r="AB679" s="65"/>
      <c r="AC679" s="65"/>
      <c r="AD679" s="65"/>
      <c r="AE679" s="65"/>
      <c r="AF679" s="65"/>
      <c r="AG679" s="65"/>
    </row>
    <row r="680" spans="8:33" s="66" customFormat="1">
      <c r="H680" s="114"/>
      <c r="N680" s="65"/>
      <c r="O680" s="65"/>
      <c r="U680" s="115"/>
      <c r="V680" s="65"/>
      <c r="W680" s="65"/>
      <c r="X680" s="65"/>
      <c r="Y680" s="65"/>
      <c r="Z680" s="65"/>
      <c r="AA680" s="65"/>
      <c r="AB680" s="65"/>
      <c r="AC680" s="65"/>
      <c r="AD680" s="65"/>
      <c r="AE680" s="65"/>
      <c r="AF680" s="65"/>
      <c r="AG680" s="65"/>
    </row>
    <row r="681" spans="8:33" s="66" customFormat="1">
      <c r="H681" s="114"/>
      <c r="N681" s="65"/>
      <c r="O681" s="65"/>
      <c r="U681" s="115"/>
      <c r="V681" s="65"/>
      <c r="W681" s="65"/>
      <c r="X681" s="65"/>
      <c r="Y681" s="65"/>
      <c r="Z681" s="65"/>
      <c r="AA681" s="65"/>
      <c r="AB681" s="65"/>
      <c r="AC681" s="65"/>
      <c r="AD681" s="65"/>
      <c r="AE681" s="65"/>
      <c r="AF681" s="65"/>
      <c r="AG681" s="65"/>
    </row>
    <row r="682" spans="8:33" s="66" customFormat="1">
      <c r="H682" s="114"/>
      <c r="N682" s="65"/>
      <c r="O682" s="65"/>
      <c r="U682" s="115"/>
      <c r="V682" s="65"/>
      <c r="W682" s="65"/>
      <c r="X682" s="65"/>
      <c r="Y682" s="65"/>
      <c r="Z682" s="65"/>
      <c r="AA682" s="65"/>
      <c r="AB682" s="65"/>
      <c r="AC682" s="65"/>
      <c r="AD682" s="65"/>
      <c r="AE682" s="65"/>
      <c r="AF682" s="65"/>
      <c r="AG682" s="65"/>
    </row>
    <row r="683" spans="8:33" s="66" customFormat="1">
      <c r="H683" s="114"/>
      <c r="N683" s="65"/>
      <c r="O683" s="65"/>
      <c r="U683" s="115"/>
      <c r="V683" s="65"/>
      <c r="W683" s="65"/>
      <c r="X683" s="65"/>
      <c r="Y683" s="65"/>
      <c r="Z683" s="65"/>
      <c r="AA683" s="65"/>
      <c r="AB683" s="65"/>
      <c r="AC683" s="65"/>
      <c r="AD683" s="65"/>
      <c r="AE683" s="65"/>
      <c r="AF683" s="65"/>
      <c r="AG683" s="65"/>
    </row>
    <row r="684" spans="8:33" s="66" customFormat="1">
      <c r="H684" s="114"/>
      <c r="N684" s="65"/>
      <c r="O684" s="65"/>
      <c r="U684" s="115"/>
      <c r="V684" s="65"/>
      <c r="W684" s="65"/>
      <c r="X684" s="65"/>
      <c r="Y684" s="65"/>
      <c r="Z684" s="65"/>
      <c r="AA684" s="65"/>
      <c r="AB684" s="65"/>
      <c r="AC684" s="65"/>
      <c r="AD684" s="65"/>
      <c r="AE684" s="65"/>
      <c r="AF684" s="65"/>
      <c r="AG684" s="65"/>
    </row>
    <row r="685" spans="8:33" s="66" customFormat="1">
      <c r="H685" s="114"/>
      <c r="N685" s="65"/>
      <c r="O685" s="65"/>
      <c r="U685" s="115"/>
      <c r="V685" s="65"/>
      <c r="W685" s="65"/>
      <c r="X685" s="65"/>
      <c r="Y685" s="65"/>
      <c r="Z685" s="65"/>
      <c r="AA685" s="65"/>
      <c r="AB685" s="65"/>
      <c r="AC685" s="65"/>
      <c r="AD685" s="65"/>
      <c r="AE685" s="65"/>
      <c r="AF685" s="65"/>
      <c r="AG685" s="65"/>
    </row>
    <row r="686" spans="8:33" s="66" customFormat="1">
      <c r="H686" s="114"/>
      <c r="N686" s="65"/>
      <c r="O686" s="65"/>
      <c r="U686" s="115"/>
      <c r="V686" s="65"/>
      <c r="W686" s="65"/>
      <c r="X686" s="65"/>
      <c r="Y686" s="65"/>
      <c r="Z686" s="65"/>
      <c r="AA686" s="65"/>
      <c r="AB686" s="65"/>
      <c r="AC686" s="65"/>
      <c r="AD686" s="65"/>
      <c r="AE686" s="65"/>
      <c r="AF686" s="65"/>
      <c r="AG686" s="65"/>
    </row>
    <row r="687" spans="8:33" s="66" customFormat="1">
      <c r="H687" s="114"/>
      <c r="N687" s="65"/>
      <c r="O687" s="65"/>
      <c r="U687" s="115"/>
      <c r="V687" s="65"/>
      <c r="W687" s="65"/>
      <c r="X687" s="65"/>
      <c r="Y687" s="65"/>
      <c r="Z687" s="65"/>
      <c r="AA687" s="65"/>
      <c r="AB687" s="65"/>
      <c r="AC687" s="65"/>
      <c r="AD687" s="65"/>
      <c r="AE687" s="65"/>
      <c r="AF687" s="65"/>
      <c r="AG687" s="65"/>
    </row>
    <row r="688" spans="8:33" s="66" customFormat="1">
      <c r="H688" s="114"/>
      <c r="N688" s="65"/>
      <c r="O688" s="65"/>
      <c r="U688" s="115"/>
      <c r="V688" s="65"/>
      <c r="W688" s="65"/>
      <c r="X688" s="65"/>
      <c r="Y688" s="65"/>
      <c r="Z688" s="65"/>
      <c r="AA688" s="65"/>
      <c r="AB688" s="65"/>
      <c r="AC688" s="65"/>
      <c r="AD688" s="65"/>
      <c r="AE688" s="65"/>
      <c r="AF688" s="65"/>
      <c r="AG688" s="65"/>
    </row>
    <row r="689" spans="8:33" s="66" customFormat="1">
      <c r="H689" s="114"/>
      <c r="N689" s="65"/>
      <c r="O689" s="65"/>
      <c r="U689" s="115"/>
      <c r="V689" s="65"/>
      <c r="W689" s="65"/>
      <c r="X689" s="65"/>
      <c r="Y689" s="65"/>
      <c r="Z689" s="65"/>
      <c r="AA689" s="65"/>
      <c r="AB689" s="65"/>
      <c r="AC689" s="65"/>
      <c r="AD689" s="65"/>
      <c r="AE689" s="65"/>
      <c r="AF689" s="65"/>
      <c r="AG689" s="65"/>
    </row>
    <row r="690" spans="8:33" s="66" customFormat="1">
      <c r="H690" s="114"/>
      <c r="N690" s="65"/>
      <c r="O690" s="65"/>
      <c r="U690" s="115"/>
      <c r="V690" s="65"/>
      <c r="W690" s="65"/>
      <c r="X690" s="65"/>
      <c r="Y690" s="65"/>
      <c r="Z690" s="65"/>
      <c r="AA690" s="65"/>
      <c r="AB690" s="65"/>
      <c r="AC690" s="65"/>
      <c r="AD690" s="65"/>
      <c r="AE690" s="65"/>
      <c r="AF690" s="65"/>
      <c r="AG690" s="65"/>
    </row>
    <row r="691" spans="8:33" s="66" customFormat="1">
      <c r="H691" s="114"/>
      <c r="N691" s="65"/>
      <c r="O691" s="65"/>
      <c r="U691" s="115"/>
      <c r="V691" s="65"/>
      <c r="W691" s="65"/>
      <c r="X691" s="65"/>
      <c r="Y691" s="65"/>
      <c r="Z691" s="65"/>
      <c r="AA691" s="65"/>
      <c r="AB691" s="65"/>
      <c r="AC691" s="65"/>
      <c r="AD691" s="65"/>
      <c r="AE691" s="65"/>
      <c r="AF691" s="65"/>
      <c r="AG691" s="65"/>
    </row>
    <row r="692" spans="8:33" s="66" customFormat="1">
      <c r="H692" s="114"/>
      <c r="N692" s="65"/>
      <c r="O692" s="65"/>
      <c r="U692" s="115"/>
      <c r="V692" s="65"/>
      <c r="W692" s="65"/>
      <c r="X692" s="65"/>
      <c r="Y692" s="65"/>
      <c r="Z692" s="65"/>
      <c r="AA692" s="65"/>
      <c r="AB692" s="65"/>
      <c r="AC692" s="65"/>
      <c r="AD692" s="65"/>
      <c r="AE692" s="65"/>
      <c r="AF692" s="65"/>
      <c r="AG692" s="65"/>
    </row>
    <row r="693" spans="8:33" s="66" customFormat="1">
      <c r="H693" s="114"/>
      <c r="N693" s="65"/>
      <c r="O693" s="65"/>
      <c r="U693" s="115"/>
      <c r="V693" s="65"/>
      <c r="W693" s="65"/>
      <c r="X693" s="65"/>
      <c r="Y693" s="65"/>
      <c r="Z693" s="65"/>
      <c r="AA693" s="65"/>
      <c r="AB693" s="65"/>
      <c r="AC693" s="65"/>
      <c r="AD693" s="65"/>
      <c r="AE693" s="65"/>
      <c r="AF693" s="65"/>
      <c r="AG693" s="65"/>
    </row>
    <row r="694" spans="8:33" s="66" customFormat="1">
      <c r="H694" s="114"/>
      <c r="N694" s="65"/>
      <c r="O694" s="65"/>
      <c r="U694" s="115"/>
      <c r="V694" s="65"/>
      <c r="W694" s="65"/>
      <c r="X694" s="65"/>
      <c r="Y694" s="65"/>
      <c r="Z694" s="65"/>
      <c r="AA694" s="65"/>
      <c r="AB694" s="65"/>
      <c r="AC694" s="65"/>
      <c r="AD694" s="65"/>
      <c r="AE694" s="65"/>
      <c r="AF694" s="65"/>
      <c r="AG694" s="65"/>
    </row>
    <row r="695" spans="8:33" s="66" customFormat="1">
      <c r="H695" s="114"/>
      <c r="N695" s="65"/>
      <c r="O695" s="65"/>
      <c r="U695" s="115"/>
      <c r="V695" s="65"/>
      <c r="W695" s="65"/>
      <c r="X695" s="65"/>
      <c r="Y695" s="65"/>
      <c r="Z695" s="65"/>
      <c r="AA695" s="65"/>
      <c r="AB695" s="65"/>
      <c r="AC695" s="65"/>
      <c r="AD695" s="65"/>
      <c r="AE695" s="65"/>
      <c r="AF695" s="65"/>
      <c r="AG695" s="65"/>
    </row>
    <row r="696" spans="8:33" s="66" customFormat="1">
      <c r="H696" s="114"/>
      <c r="N696" s="65"/>
      <c r="O696" s="65"/>
      <c r="U696" s="115"/>
      <c r="V696" s="65"/>
      <c r="W696" s="65"/>
      <c r="X696" s="65"/>
      <c r="Y696" s="65"/>
      <c r="Z696" s="65"/>
      <c r="AA696" s="65"/>
      <c r="AB696" s="65"/>
      <c r="AC696" s="65"/>
      <c r="AD696" s="65"/>
      <c r="AE696" s="65"/>
      <c r="AF696" s="65"/>
      <c r="AG696" s="65"/>
    </row>
    <row r="697" spans="8:33" s="66" customFormat="1">
      <c r="H697" s="114"/>
      <c r="N697" s="65"/>
      <c r="O697" s="65"/>
      <c r="U697" s="115"/>
      <c r="V697" s="65"/>
      <c r="W697" s="65"/>
      <c r="X697" s="65"/>
      <c r="Y697" s="65"/>
      <c r="Z697" s="65"/>
      <c r="AA697" s="65"/>
      <c r="AB697" s="65"/>
      <c r="AC697" s="65"/>
      <c r="AD697" s="65"/>
      <c r="AE697" s="65"/>
      <c r="AF697" s="65"/>
      <c r="AG697" s="65"/>
    </row>
    <row r="698" spans="8:33" s="66" customFormat="1">
      <c r="H698" s="114"/>
      <c r="N698" s="65"/>
      <c r="O698" s="65"/>
      <c r="U698" s="115"/>
      <c r="V698" s="65"/>
      <c r="W698" s="65"/>
      <c r="X698" s="65"/>
      <c r="Y698" s="65"/>
      <c r="Z698" s="65"/>
      <c r="AA698" s="65"/>
      <c r="AB698" s="65"/>
      <c r="AC698" s="65"/>
      <c r="AD698" s="65"/>
      <c r="AE698" s="65"/>
      <c r="AF698" s="65"/>
      <c r="AG698" s="65"/>
    </row>
    <row r="699" spans="8:33" s="66" customFormat="1">
      <c r="H699" s="114"/>
      <c r="N699" s="65"/>
      <c r="O699" s="65"/>
      <c r="U699" s="115"/>
      <c r="V699" s="65"/>
      <c r="W699" s="65"/>
      <c r="X699" s="65"/>
      <c r="Y699" s="65"/>
      <c r="Z699" s="65"/>
      <c r="AA699" s="65"/>
      <c r="AB699" s="65"/>
      <c r="AC699" s="65"/>
      <c r="AD699" s="65"/>
      <c r="AE699" s="65"/>
      <c r="AF699" s="65"/>
      <c r="AG699" s="65"/>
    </row>
    <row r="700" spans="8:33" s="66" customFormat="1">
      <c r="H700" s="114"/>
      <c r="N700" s="65"/>
      <c r="O700" s="65"/>
      <c r="U700" s="115"/>
      <c r="V700" s="65"/>
      <c r="W700" s="65"/>
      <c r="X700" s="65"/>
      <c r="Y700" s="65"/>
      <c r="Z700" s="65"/>
      <c r="AA700" s="65"/>
      <c r="AB700" s="65"/>
      <c r="AC700" s="65"/>
      <c r="AD700" s="65"/>
      <c r="AE700" s="65"/>
      <c r="AF700" s="65"/>
      <c r="AG700" s="65"/>
    </row>
    <row r="701" spans="8:33" s="66" customFormat="1">
      <c r="H701" s="114"/>
      <c r="N701" s="65"/>
      <c r="O701" s="65"/>
      <c r="U701" s="115"/>
      <c r="V701" s="65"/>
      <c r="W701" s="65"/>
      <c r="X701" s="65"/>
      <c r="Y701" s="65"/>
      <c r="Z701" s="65"/>
      <c r="AA701" s="65"/>
      <c r="AB701" s="65"/>
      <c r="AC701" s="65"/>
      <c r="AD701" s="65"/>
      <c r="AE701" s="65"/>
      <c r="AF701" s="65"/>
      <c r="AG701" s="65"/>
    </row>
    <row r="702" spans="8:33" s="66" customFormat="1">
      <c r="H702" s="114"/>
      <c r="N702" s="65"/>
      <c r="O702" s="65"/>
      <c r="U702" s="115"/>
      <c r="V702" s="65"/>
      <c r="W702" s="65"/>
      <c r="X702" s="65"/>
      <c r="Y702" s="65"/>
      <c r="Z702" s="65"/>
      <c r="AA702" s="65"/>
      <c r="AB702" s="65"/>
      <c r="AC702" s="65"/>
      <c r="AD702" s="65"/>
      <c r="AE702" s="65"/>
      <c r="AF702" s="65"/>
      <c r="AG702" s="65"/>
    </row>
    <row r="703" spans="8:33" s="66" customFormat="1">
      <c r="H703" s="114"/>
      <c r="N703" s="65"/>
      <c r="O703" s="65"/>
      <c r="U703" s="115"/>
      <c r="V703" s="65"/>
      <c r="W703" s="65"/>
      <c r="X703" s="65"/>
      <c r="Y703" s="65"/>
      <c r="Z703" s="65"/>
      <c r="AA703" s="65"/>
      <c r="AB703" s="65"/>
      <c r="AC703" s="65"/>
      <c r="AD703" s="65"/>
      <c r="AE703" s="65"/>
      <c r="AF703" s="65"/>
      <c r="AG703" s="65"/>
    </row>
    <row r="704" spans="8:33" s="66" customFormat="1">
      <c r="H704" s="114"/>
      <c r="N704" s="65"/>
      <c r="O704" s="65"/>
      <c r="U704" s="115"/>
      <c r="V704" s="65"/>
      <c r="W704" s="65"/>
      <c r="X704" s="65"/>
      <c r="Y704" s="65"/>
      <c r="Z704" s="65"/>
      <c r="AA704" s="65"/>
      <c r="AB704" s="65"/>
      <c r="AC704" s="65"/>
      <c r="AD704" s="65"/>
      <c r="AE704" s="65"/>
      <c r="AF704" s="65"/>
      <c r="AG704" s="65"/>
    </row>
    <row r="705" spans="8:33" s="66" customFormat="1">
      <c r="H705" s="114"/>
      <c r="N705" s="65"/>
      <c r="O705" s="65"/>
      <c r="U705" s="115"/>
      <c r="V705" s="65"/>
      <c r="W705" s="65"/>
      <c r="X705" s="65"/>
      <c r="Y705" s="65"/>
      <c r="Z705" s="65"/>
      <c r="AA705" s="65"/>
      <c r="AB705" s="65"/>
      <c r="AC705" s="65"/>
      <c r="AD705" s="65"/>
      <c r="AE705" s="65"/>
      <c r="AF705" s="65"/>
      <c r="AG705" s="65"/>
    </row>
    <row r="706" spans="8:33" s="66" customFormat="1">
      <c r="H706" s="114"/>
      <c r="N706" s="65"/>
      <c r="O706" s="65"/>
      <c r="U706" s="115"/>
      <c r="V706" s="65"/>
      <c r="W706" s="65"/>
      <c r="X706" s="65"/>
      <c r="Y706" s="65"/>
      <c r="Z706" s="65"/>
      <c r="AA706" s="65"/>
      <c r="AB706" s="65"/>
      <c r="AC706" s="65"/>
      <c r="AD706" s="65"/>
      <c r="AE706" s="65"/>
      <c r="AF706" s="65"/>
      <c r="AG706" s="65"/>
    </row>
    <row r="707" spans="8:33" s="66" customFormat="1">
      <c r="H707" s="114"/>
      <c r="N707" s="65"/>
      <c r="O707" s="65"/>
      <c r="U707" s="115"/>
      <c r="V707" s="65"/>
      <c r="W707" s="65"/>
      <c r="X707" s="65"/>
      <c r="Y707" s="65"/>
      <c r="Z707" s="65"/>
      <c r="AA707" s="65"/>
      <c r="AB707" s="65"/>
      <c r="AC707" s="65"/>
      <c r="AD707" s="65"/>
      <c r="AE707" s="65"/>
      <c r="AF707" s="65"/>
      <c r="AG707" s="65"/>
    </row>
    <row r="708" spans="8:33" s="66" customFormat="1">
      <c r="H708" s="114"/>
      <c r="N708" s="65"/>
      <c r="O708" s="65"/>
      <c r="U708" s="115"/>
      <c r="V708" s="65"/>
      <c r="W708" s="65"/>
      <c r="X708" s="65"/>
      <c r="Y708" s="65"/>
      <c r="Z708" s="65"/>
      <c r="AA708" s="65"/>
      <c r="AB708" s="65"/>
      <c r="AC708" s="65"/>
      <c r="AD708" s="65"/>
      <c r="AE708" s="65"/>
      <c r="AF708" s="65"/>
      <c r="AG708" s="65"/>
    </row>
    <row r="709" spans="8:33" s="66" customFormat="1">
      <c r="H709" s="114"/>
      <c r="N709" s="65"/>
      <c r="O709" s="65"/>
      <c r="U709" s="115"/>
      <c r="V709" s="65"/>
      <c r="W709" s="65"/>
      <c r="X709" s="65"/>
      <c r="Y709" s="65"/>
      <c r="Z709" s="65"/>
      <c r="AA709" s="65"/>
      <c r="AB709" s="65"/>
      <c r="AC709" s="65"/>
      <c r="AD709" s="65"/>
      <c r="AE709" s="65"/>
      <c r="AF709" s="65"/>
      <c r="AG709" s="65"/>
    </row>
    <row r="710" spans="8:33" s="66" customFormat="1">
      <c r="H710" s="114"/>
      <c r="N710" s="65"/>
      <c r="O710" s="65"/>
      <c r="U710" s="115"/>
      <c r="V710" s="65"/>
      <c r="W710" s="65"/>
      <c r="X710" s="65"/>
      <c r="Y710" s="65"/>
      <c r="Z710" s="65"/>
      <c r="AA710" s="65"/>
      <c r="AB710" s="65"/>
      <c r="AC710" s="65"/>
      <c r="AD710" s="65"/>
      <c r="AE710" s="65"/>
      <c r="AF710" s="65"/>
      <c r="AG710" s="65"/>
    </row>
    <row r="711" spans="8:33" s="66" customFormat="1">
      <c r="H711" s="114"/>
      <c r="N711" s="65"/>
      <c r="O711" s="65"/>
      <c r="U711" s="115"/>
      <c r="V711" s="65"/>
      <c r="W711" s="65"/>
      <c r="X711" s="65"/>
      <c r="Y711" s="65"/>
      <c r="Z711" s="65"/>
      <c r="AA711" s="65"/>
      <c r="AB711" s="65"/>
      <c r="AC711" s="65"/>
      <c r="AD711" s="65"/>
      <c r="AE711" s="65"/>
      <c r="AF711" s="65"/>
      <c r="AG711" s="65"/>
    </row>
    <row r="712" spans="8:33" s="66" customFormat="1">
      <c r="H712" s="114"/>
      <c r="N712" s="65"/>
      <c r="O712" s="65"/>
      <c r="U712" s="115"/>
      <c r="V712" s="65"/>
      <c r="W712" s="65"/>
      <c r="X712" s="65"/>
      <c r="Y712" s="65"/>
      <c r="Z712" s="65"/>
      <c r="AA712" s="65"/>
      <c r="AB712" s="65"/>
      <c r="AC712" s="65"/>
      <c r="AD712" s="65"/>
      <c r="AE712" s="65"/>
      <c r="AF712" s="65"/>
      <c r="AG712" s="65"/>
    </row>
    <row r="713" spans="8:33" s="66" customFormat="1">
      <c r="H713" s="114"/>
      <c r="N713" s="65"/>
      <c r="O713" s="65"/>
      <c r="U713" s="115"/>
      <c r="V713" s="65"/>
      <c r="W713" s="65"/>
      <c r="X713" s="65"/>
      <c r="Y713" s="65"/>
      <c r="Z713" s="65"/>
      <c r="AA713" s="65"/>
      <c r="AB713" s="65"/>
      <c r="AC713" s="65"/>
      <c r="AD713" s="65"/>
      <c r="AE713" s="65"/>
      <c r="AF713" s="65"/>
      <c r="AG713" s="65"/>
    </row>
    <row r="714" spans="8:33" s="66" customFormat="1">
      <c r="H714" s="114"/>
      <c r="N714" s="65"/>
      <c r="O714" s="65"/>
      <c r="U714" s="115"/>
      <c r="V714" s="65"/>
      <c r="W714" s="65"/>
      <c r="X714" s="65"/>
      <c r="Y714" s="65"/>
      <c r="Z714" s="65"/>
      <c r="AA714" s="65"/>
      <c r="AB714" s="65"/>
      <c r="AC714" s="65"/>
      <c r="AD714" s="65"/>
      <c r="AE714" s="65"/>
      <c r="AF714" s="65"/>
      <c r="AG714" s="65"/>
    </row>
    <row r="715" spans="8:33" s="66" customFormat="1">
      <c r="H715" s="114"/>
      <c r="N715" s="65"/>
      <c r="O715" s="65"/>
      <c r="U715" s="115"/>
      <c r="V715" s="65"/>
      <c r="W715" s="65"/>
      <c r="X715" s="65"/>
      <c r="Y715" s="65"/>
      <c r="Z715" s="65"/>
      <c r="AA715" s="65"/>
      <c r="AB715" s="65"/>
      <c r="AC715" s="65"/>
      <c r="AD715" s="65"/>
      <c r="AE715" s="65"/>
      <c r="AF715" s="65"/>
      <c r="AG715" s="65"/>
    </row>
    <row r="716" spans="8:33" s="66" customFormat="1">
      <c r="H716" s="114"/>
      <c r="N716" s="65"/>
      <c r="O716" s="65"/>
      <c r="U716" s="115"/>
      <c r="V716" s="65"/>
      <c r="W716" s="65"/>
      <c r="X716" s="65"/>
      <c r="Y716" s="65"/>
      <c r="Z716" s="65"/>
      <c r="AA716" s="65"/>
      <c r="AB716" s="65"/>
      <c r="AC716" s="65"/>
      <c r="AD716" s="65"/>
      <c r="AE716" s="65"/>
      <c r="AF716" s="65"/>
      <c r="AG716" s="65"/>
    </row>
    <row r="717" spans="8:33" s="66" customFormat="1">
      <c r="H717" s="114"/>
      <c r="N717" s="65"/>
      <c r="O717" s="65"/>
      <c r="U717" s="115"/>
      <c r="V717" s="65"/>
      <c r="W717" s="65"/>
      <c r="X717" s="65"/>
      <c r="Y717" s="65"/>
      <c r="Z717" s="65"/>
      <c r="AA717" s="65"/>
      <c r="AB717" s="65"/>
      <c r="AC717" s="65"/>
      <c r="AD717" s="65"/>
      <c r="AE717" s="65"/>
      <c r="AF717" s="65"/>
      <c r="AG717" s="65"/>
    </row>
    <row r="718" spans="8:33" s="66" customFormat="1">
      <c r="H718" s="114"/>
      <c r="N718" s="65"/>
      <c r="O718" s="65"/>
      <c r="U718" s="115"/>
      <c r="V718" s="65"/>
      <c r="W718" s="65"/>
      <c r="X718" s="65"/>
      <c r="Y718" s="65"/>
      <c r="Z718" s="65"/>
      <c r="AA718" s="65"/>
      <c r="AB718" s="65"/>
      <c r="AC718" s="65"/>
      <c r="AD718" s="65"/>
      <c r="AE718" s="65"/>
      <c r="AF718" s="65"/>
      <c r="AG718" s="65"/>
    </row>
    <row r="719" spans="8:33" s="66" customFormat="1">
      <c r="H719" s="114"/>
      <c r="N719" s="65"/>
      <c r="O719" s="65"/>
      <c r="U719" s="115"/>
      <c r="V719" s="65"/>
      <c r="W719" s="65"/>
      <c r="X719" s="65"/>
      <c r="Y719" s="65"/>
      <c r="Z719" s="65"/>
      <c r="AA719" s="65"/>
      <c r="AB719" s="65"/>
      <c r="AC719" s="65"/>
      <c r="AD719" s="65"/>
      <c r="AE719" s="65"/>
      <c r="AF719" s="65"/>
      <c r="AG719" s="65"/>
    </row>
    <row r="720" spans="8:33" s="66" customFormat="1">
      <c r="H720" s="114"/>
      <c r="N720" s="65"/>
      <c r="O720" s="65"/>
      <c r="U720" s="115"/>
      <c r="V720" s="65"/>
      <c r="W720" s="65"/>
      <c r="X720" s="65"/>
      <c r="Y720" s="65"/>
      <c r="Z720" s="65"/>
      <c r="AA720" s="65"/>
      <c r="AB720" s="65"/>
      <c r="AC720" s="65"/>
      <c r="AD720" s="65"/>
      <c r="AE720" s="65"/>
      <c r="AF720" s="65"/>
      <c r="AG720" s="65"/>
    </row>
    <row r="721" spans="8:33" s="66" customFormat="1">
      <c r="H721" s="114"/>
      <c r="N721" s="65"/>
      <c r="O721" s="65"/>
      <c r="U721" s="115"/>
      <c r="V721" s="65"/>
      <c r="W721" s="65"/>
      <c r="X721" s="65"/>
      <c r="Y721" s="65"/>
      <c r="Z721" s="65"/>
      <c r="AA721" s="65"/>
      <c r="AB721" s="65"/>
      <c r="AC721" s="65"/>
      <c r="AD721" s="65"/>
      <c r="AE721" s="65"/>
      <c r="AF721" s="65"/>
      <c r="AG721" s="65"/>
    </row>
    <row r="722" spans="8:33" s="66" customFormat="1">
      <c r="H722" s="114"/>
      <c r="N722" s="65"/>
      <c r="O722" s="65"/>
      <c r="U722" s="115"/>
      <c r="V722" s="65"/>
      <c r="W722" s="65"/>
      <c r="X722" s="65"/>
      <c r="Y722" s="65"/>
      <c r="Z722" s="65"/>
      <c r="AA722" s="65"/>
      <c r="AB722" s="65"/>
      <c r="AC722" s="65"/>
      <c r="AD722" s="65"/>
      <c r="AE722" s="65"/>
      <c r="AF722" s="65"/>
      <c r="AG722" s="65"/>
    </row>
    <row r="723" spans="8:33" s="66" customFormat="1">
      <c r="H723" s="114"/>
      <c r="N723" s="65"/>
      <c r="O723" s="65"/>
      <c r="U723" s="115"/>
      <c r="V723" s="65"/>
      <c r="W723" s="65"/>
      <c r="X723" s="65"/>
      <c r="Y723" s="65"/>
      <c r="Z723" s="65"/>
      <c r="AA723" s="65"/>
      <c r="AB723" s="65"/>
      <c r="AC723" s="65"/>
      <c r="AD723" s="65"/>
      <c r="AE723" s="65"/>
      <c r="AF723" s="65"/>
      <c r="AG723" s="65"/>
    </row>
    <row r="724" spans="8:33" s="66" customFormat="1">
      <c r="H724" s="114"/>
      <c r="N724" s="65"/>
      <c r="O724" s="65"/>
      <c r="U724" s="115"/>
      <c r="V724" s="65"/>
      <c r="W724" s="65"/>
      <c r="X724" s="65"/>
      <c r="Y724" s="65"/>
      <c r="Z724" s="65"/>
      <c r="AA724" s="65"/>
      <c r="AB724" s="65"/>
      <c r="AC724" s="65"/>
      <c r="AD724" s="65"/>
      <c r="AE724" s="65"/>
      <c r="AF724" s="65"/>
      <c r="AG724" s="65"/>
    </row>
    <row r="725" spans="8:33" s="66" customFormat="1">
      <c r="H725" s="114"/>
      <c r="N725" s="65"/>
      <c r="O725" s="65"/>
      <c r="U725" s="115"/>
      <c r="V725" s="65"/>
      <c r="W725" s="65"/>
      <c r="X725" s="65"/>
      <c r="Y725" s="65"/>
      <c r="Z725" s="65"/>
      <c r="AA725" s="65"/>
      <c r="AB725" s="65"/>
      <c r="AC725" s="65"/>
      <c r="AD725" s="65"/>
      <c r="AE725" s="65"/>
      <c r="AF725" s="65"/>
      <c r="AG725" s="65"/>
    </row>
    <row r="726" spans="8:33" s="66" customFormat="1">
      <c r="H726" s="114"/>
      <c r="N726" s="65"/>
      <c r="O726" s="65"/>
      <c r="U726" s="115"/>
      <c r="V726" s="65"/>
      <c r="W726" s="65"/>
      <c r="X726" s="65"/>
      <c r="Y726" s="65"/>
      <c r="Z726" s="65"/>
      <c r="AA726" s="65"/>
      <c r="AB726" s="65"/>
      <c r="AC726" s="65"/>
      <c r="AD726" s="65"/>
      <c r="AE726" s="65"/>
      <c r="AF726" s="65"/>
      <c r="AG726" s="65"/>
    </row>
    <row r="727" spans="8:33" s="66" customFormat="1">
      <c r="H727" s="114"/>
      <c r="N727" s="65"/>
      <c r="O727" s="65"/>
      <c r="U727" s="115"/>
      <c r="V727" s="65"/>
      <c r="W727" s="65"/>
      <c r="X727" s="65"/>
      <c r="Y727" s="65"/>
      <c r="Z727" s="65"/>
      <c r="AA727" s="65"/>
      <c r="AB727" s="65"/>
      <c r="AC727" s="65"/>
      <c r="AD727" s="65"/>
      <c r="AE727" s="65"/>
      <c r="AF727" s="65"/>
      <c r="AG727" s="65"/>
    </row>
    <row r="728" spans="8:33" s="66" customFormat="1">
      <c r="H728" s="114"/>
      <c r="N728" s="65"/>
      <c r="O728" s="65"/>
      <c r="U728" s="115"/>
      <c r="V728" s="65"/>
      <c r="W728" s="65"/>
      <c r="X728" s="65"/>
      <c r="Y728" s="65"/>
      <c r="Z728" s="65"/>
      <c r="AA728" s="65"/>
      <c r="AB728" s="65"/>
      <c r="AC728" s="65"/>
      <c r="AD728" s="65"/>
      <c r="AE728" s="65"/>
      <c r="AF728" s="65"/>
      <c r="AG728" s="65"/>
    </row>
    <row r="729" spans="8:33" s="66" customFormat="1">
      <c r="H729" s="114"/>
      <c r="N729" s="65"/>
      <c r="O729" s="65"/>
      <c r="U729" s="115"/>
      <c r="V729" s="65"/>
      <c r="W729" s="65"/>
      <c r="X729" s="65"/>
      <c r="Y729" s="65"/>
      <c r="Z729" s="65"/>
      <c r="AA729" s="65"/>
      <c r="AB729" s="65"/>
      <c r="AC729" s="65"/>
      <c r="AD729" s="65"/>
      <c r="AE729" s="65"/>
      <c r="AF729" s="65"/>
      <c r="AG729" s="65"/>
    </row>
    <row r="730" spans="8:33" s="66" customFormat="1">
      <c r="H730" s="114"/>
      <c r="N730" s="65"/>
      <c r="O730" s="65"/>
      <c r="U730" s="115"/>
      <c r="V730" s="65"/>
      <c r="W730" s="65"/>
      <c r="X730" s="65"/>
      <c r="Y730" s="65"/>
      <c r="Z730" s="65"/>
      <c r="AA730" s="65"/>
      <c r="AB730" s="65"/>
      <c r="AC730" s="65"/>
      <c r="AD730" s="65"/>
      <c r="AE730" s="65"/>
      <c r="AF730" s="65"/>
      <c r="AG730" s="65"/>
    </row>
    <row r="731" spans="8:33" s="66" customFormat="1">
      <c r="H731" s="114"/>
      <c r="N731" s="65"/>
      <c r="O731" s="65"/>
      <c r="U731" s="115"/>
      <c r="V731" s="65"/>
      <c r="W731" s="65"/>
      <c r="X731" s="65"/>
      <c r="Y731" s="65"/>
      <c r="Z731" s="65"/>
      <c r="AA731" s="65"/>
      <c r="AB731" s="65"/>
      <c r="AC731" s="65"/>
      <c r="AD731" s="65"/>
      <c r="AE731" s="65"/>
      <c r="AF731" s="65"/>
      <c r="AG731" s="65"/>
    </row>
    <row r="732" spans="8:33" s="66" customFormat="1">
      <c r="H732" s="114"/>
      <c r="N732" s="65"/>
      <c r="O732" s="65"/>
      <c r="U732" s="115"/>
      <c r="V732" s="65"/>
      <c r="W732" s="65"/>
      <c r="X732" s="65"/>
      <c r="Y732" s="65"/>
      <c r="Z732" s="65"/>
      <c r="AA732" s="65"/>
      <c r="AB732" s="65"/>
      <c r="AC732" s="65"/>
      <c r="AD732" s="65"/>
      <c r="AE732" s="65"/>
      <c r="AF732" s="65"/>
      <c r="AG732" s="65"/>
    </row>
    <row r="733" spans="8:33" s="66" customFormat="1">
      <c r="H733" s="114"/>
      <c r="N733" s="65"/>
      <c r="O733" s="65"/>
      <c r="U733" s="115"/>
      <c r="V733" s="65"/>
      <c r="W733" s="65"/>
      <c r="X733" s="65"/>
      <c r="Y733" s="65"/>
      <c r="Z733" s="65"/>
      <c r="AA733" s="65"/>
      <c r="AB733" s="65"/>
      <c r="AC733" s="65"/>
      <c r="AD733" s="65"/>
      <c r="AE733" s="65"/>
      <c r="AF733" s="65"/>
      <c r="AG733" s="65"/>
    </row>
    <row r="734" spans="8:33" s="66" customFormat="1">
      <c r="H734" s="114"/>
      <c r="N734" s="65"/>
      <c r="O734" s="65"/>
      <c r="U734" s="115"/>
      <c r="V734" s="65"/>
      <c r="W734" s="65"/>
      <c r="X734" s="65"/>
      <c r="Y734" s="65"/>
      <c r="Z734" s="65"/>
      <c r="AA734" s="65"/>
      <c r="AB734" s="65"/>
      <c r="AC734" s="65"/>
      <c r="AD734" s="65"/>
      <c r="AE734" s="65"/>
      <c r="AF734" s="65"/>
      <c r="AG734" s="65"/>
    </row>
    <row r="735" spans="8:33" s="66" customFormat="1">
      <c r="H735" s="114"/>
      <c r="N735" s="65"/>
      <c r="O735" s="65"/>
      <c r="U735" s="115"/>
      <c r="V735" s="65"/>
      <c r="W735" s="65"/>
      <c r="X735" s="65"/>
      <c r="Y735" s="65"/>
      <c r="Z735" s="65"/>
      <c r="AA735" s="65"/>
      <c r="AB735" s="65"/>
      <c r="AC735" s="65"/>
      <c r="AD735" s="65"/>
      <c r="AE735" s="65"/>
      <c r="AF735" s="65"/>
      <c r="AG735" s="65"/>
    </row>
    <row r="736" spans="8:33" s="66" customFormat="1">
      <c r="H736" s="114"/>
      <c r="N736" s="65"/>
      <c r="O736" s="65"/>
      <c r="U736" s="115"/>
      <c r="V736" s="65"/>
      <c r="W736" s="65"/>
      <c r="X736" s="65"/>
      <c r="Y736" s="65"/>
      <c r="Z736" s="65"/>
      <c r="AA736" s="65"/>
      <c r="AB736" s="65"/>
      <c r="AC736" s="65"/>
      <c r="AD736" s="65"/>
      <c r="AE736" s="65"/>
      <c r="AF736" s="65"/>
      <c r="AG736" s="65"/>
    </row>
    <row r="737" spans="8:33" s="66" customFormat="1">
      <c r="H737" s="114"/>
      <c r="N737" s="65"/>
      <c r="O737" s="65"/>
      <c r="U737" s="115"/>
      <c r="V737" s="65"/>
      <c r="W737" s="65"/>
      <c r="X737" s="65"/>
      <c r="Y737" s="65"/>
      <c r="Z737" s="65"/>
      <c r="AA737" s="65"/>
      <c r="AB737" s="65"/>
      <c r="AC737" s="65"/>
      <c r="AD737" s="65"/>
      <c r="AE737" s="65"/>
      <c r="AF737" s="65"/>
      <c r="AG737" s="65"/>
    </row>
    <row r="738" spans="8:33" s="66" customFormat="1">
      <c r="H738" s="114"/>
      <c r="N738" s="65"/>
      <c r="O738" s="65"/>
      <c r="U738" s="115"/>
      <c r="V738" s="65"/>
      <c r="W738" s="65"/>
      <c r="X738" s="65"/>
      <c r="Y738" s="65"/>
      <c r="Z738" s="65"/>
      <c r="AA738" s="65"/>
      <c r="AB738" s="65"/>
      <c r="AC738" s="65"/>
      <c r="AD738" s="65"/>
      <c r="AE738" s="65"/>
      <c r="AF738" s="65"/>
      <c r="AG738" s="65"/>
    </row>
    <row r="739" spans="8:33" s="66" customFormat="1">
      <c r="H739" s="114"/>
      <c r="N739" s="65"/>
      <c r="O739" s="65"/>
      <c r="U739" s="115"/>
      <c r="V739" s="65"/>
      <c r="W739" s="65"/>
      <c r="X739" s="65"/>
      <c r="Y739" s="65"/>
      <c r="Z739" s="65"/>
      <c r="AA739" s="65"/>
      <c r="AB739" s="65"/>
      <c r="AC739" s="65"/>
      <c r="AD739" s="65"/>
      <c r="AE739" s="65"/>
      <c r="AF739" s="65"/>
      <c r="AG739" s="65"/>
    </row>
    <row r="740" spans="8:33" s="66" customFormat="1">
      <c r="H740" s="114"/>
      <c r="N740" s="65"/>
      <c r="O740" s="65"/>
      <c r="U740" s="115"/>
      <c r="V740" s="65"/>
      <c r="W740" s="65"/>
      <c r="X740" s="65"/>
      <c r="Y740" s="65"/>
      <c r="Z740" s="65"/>
      <c r="AA740" s="65"/>
      <c r="AB740" s="65"/>
      <c r="AC740" s="65"/>
      <c r="AD740" s="65"/>
      <c r="AE740" s="65"/>
      <c r="AF740" s="65"/>
      <c r="AG740" s="65"/>
    </row>
    <row r="741" spans="8:33" s="66" customFormat="1">
      <c r="H741" s="114"/>
      <c r="N741" s="65"/>
      <c r="O741" s="65"/>
      <c r="U741" s="115"/>
      <c r="V741" s="65"/>
      <c r="W741" s="65"/>
      <c r="X741" s="65"/>
      <c r="Y741" s="65"/>
      <c r="Z741" s="65"/>
      <c r="AA741" s="65"/>
      <c r="AB741" s="65"/>
      <c r="AC741" s="65"/>
      <c r="AD741" s="65"/>
      <c r="AE741" s="65"/>
      <c r="AF741" s="65"/>
      <c r="AG741" s="65"/>
    </row>
    <row r="742" spans="8:33" s="66" customFormat="1">
      <c r="H742" s="114"/>
      <c r="N742" s="65"/>
      <c r="O742" s="65"/>
      <c r="U742" s="115"/>
      <c r="V742" s="65"/>
      <c r="W742" s="65"/>
      <c r="X742" s="65"/>
      <c r="Y742" s="65"/>
      <c r="Z742" s="65"/>
      <c r="AA742" s="65"/>
      <c r="AB742" s="65"/>
      <c r="AC742" s="65"/>
      <c r="AD742" s="65"/>
      <c r="AE742" s="65"/>
      <c r="AF742" s="65"/>
      <c r="AG742" s="65"/>
    </row>
    <row r="743" spans="8:33" s="66" customFormat="1">
      <c r="H743" s="114"/>
      <c r="N743" s="65"/>
      <c r="O743" s="65"/>
      <c r="U743" s="115"/>
      <c r="V743" s="65"/>
      <c r="W743" s="65"/>
      <c r="X743" s="65"/>
      <c r="Y743" s="65"/>
      <c r="Z743" s="65"/>
      <c r="AA743" s="65"/>
      <c r="AB743" s="65"/>
      <c r="AC743" s="65"/>
      <c r="AD743" s="65"/>
      <c r="AE743" s="65"/>
      <c r="AF743" s="65"/>
      <c r="AG743" s="65"/>
    </row>
    <row r="744" spans="8:33" s="66" customFormat="1">
      <c r="H744" s="114"/>
      <c r="N744" s="65"/>
      <c r="O744" s="65"/>
      <c r="U744" s="115"/>
      <c r="V744" s="65"/>
      <c r="W744" s="65"/>
      <c r="X744" s="65"/>
      <c r="Y744" s="65"/>
      <c r="Z744" s="65"/>
      <c r="AA744" s="65"/>
      <c r="AB744" s="65"/>
      <c r="AC744" s="65"/>
      <c r="AD744" s="65"/>
      <c r="AE744" s="65"/>
      <c r="AF744" s="65"/>
      <c r="AG744" s="65"/>
    </row>
    <row r="745" spans="8:33" s="66" customFormat="1">
      <c r="H745" s="114"/>
      <c r="N745" s="65"/>
      <c r="O745" s="65"/>
      <c r="U745" s="115"/>
      <c r="V745" s="65"/>
      <c r="W745" s="65"/>
      <c r="X745" s="65"/>
      <c r="Y745" s="65"/>
      <c r="Z745" s="65"/>
      <c r="AA745" s="65"/>
      <c r="AB745" s="65"/>
      <c r="AC745" s="65"/>
      <c r="AD745" s="65"/>
      <c r="AE745" s="65"/>
      <c r="AF745" s="65"/>
      <c r="AG745" s="65"/>
    </row>
    <row r="746" spans="8:33" s="66" customFormat="1">
      <c r="H746" s="114"/>
      <c r="N746" s="65"/>
      <c r="O746" s="65"/>
      <c r="U746" s="115"/>
      <c r="V746" s="65"/>
      <c r="W746" s="65"/>
      <c r="X746" s="65"/>
      <c r="Y746" s="65"/>
      <c r="Z746" s="65"/>
      <c r="AA746" s="65"/>
      <c r="AB746" s="65"/>
      <c r="AC746" s="65"/>
      <c r="AD746" s="65"/>
      <c r="AE746" s="65"/>
      <c r="AF746" s="65"/>
      <c r="AG746" s="65"/>
    </row>
    <row r="747" spans="8:33" s="66" customFormat="1">
      <c r="H747" s="114"/>
      <c r="N747" s="65"/>
      <c r="O747" s="65"/>
      <c r="U747" s="115"/>
      <c r="V747" s="65"/>
      <c r="W747" s="65"/>
      <c r="X747" s="65"/>
      <c r="Y747" s="65"/>
      <c r="Z747" s="65"/>
      <c r="AA747" s="65"/>
      <c r="AB747" s="65"/>
      <c r="AC747" s="65"/>
      <c r="AD747" s="65"/>
      <c r="AE747" s="65"/>
      <c r="AF747" s="65"/>
      <c r="AG747" s="65"/>
    </row>
    <row r="748" spans="8:33" s="66" customFormat="1">
      <c r="H748" s="114"/>
      <c r="N748" s="65"/>
      <c r="O748" s="65"/>
      <c r="U748" s="115"/>
      <c r="V748" s="65"/>
      <c r="W748" s="65"/>
      <c r="X748" s="65"/>
      <c r="Y748" s="65"/>
      <c r="Z748" s="65"/>
      <c r="AA748" s="65"/>
      <c r="AB748" s="65"/>
      <c r="AC748" s="65"/>
      <c r="AD748" s="65"/>
      <c r="AE748" s="65"/>
      <c r="AF748" s="65"/>
      <c r="AG748" s="65"/>
    </row>
    <row r="749" spans="8:33" s="66" customFormat="1">
      <c r="H749" s="114"/>
      <c r="N749" s="65"/>
      <c r="O749" s="65"/>
      <c r="U749" s="115"/>
      <c r="V749" s="65"/>
      <c r="W749" s="65"/>
      <c r="X749" s="65"/>
      <c r="Y749" s="65"/>
      <c r="Z749" s="65"/>
      <c r="AA749" s="65"/>
      <c r="AB749" s="65"/>
      <c r="AC749" s="65"/>
      <c r="AD749" s="65"/>
      <c r="AE749" s="65"/>
      <c r="AF749" s="65"/>
      <c r="AG749" s="65"/>
    </row>
    <row r="750" spans="8:33" s="66" customFormat="1">
      <c r="H750" s="114"/>
      <c r="N750" s="65"/>
      <c r="O750" s="65"/>
      <c r="U750" s="115"/>
      <c r="V750" s="65"/>
      <c r="W750" s="65"/>
      <c r="X750" s="65"/>
      <c r="Y750" s="65"/>
      <c r="Z750" s="65"/>
      <c r="AA750" s="65"/>
      <c r="AB750" s="65"/>
      <c r="AC750" s="65"/>
      <c r="AD750" s="65"/>
      <c r="AE750" s="65"/>
      <c r="AF750" s="65"/>
      <c r="AG750" s="65"/>
    </row>
    <row r="751" spans="8:33" s="66" customFormat="1">
      <c r="H751" s="114"/>
      <c r="N751" s="65"/>
      <c r="O751" s="65"/>
      <c r="U751" s="115"/>
      <c r="V751" s="65"/>
      <c r="W751" s="65"/>
      <c r="X751" s="65"/>
      <c r="Y751" s="65"/>
      <c r="Z751" s="65"/>
      <c r="AA751" s="65"/>
      <c r="AB751" s="65"/>
      <c r="AC751" s="65"/>
      <c r="AD751" s="65"/>
      <c r="AE751" s="65"/>
      <c r="AF751" s="65"/>
      <c r="AG751" s="65"/>
    </row>
    <row r="752" spans="8:33" s="66" customFormat="1">
      <c r="H752" s="114"/>
      <c r="N752" s="65"/>
      <c r="O752" s="65"/>
      <c r="U752" s="115"/>
      <c r="V752" s="65"/>
      <c r="W752" s="65"/>
      <c r="X752" s="65"/>
      <c r="Y752" s="65"/>
      <c r="Z752" s="65"/>
      <c r="AA752" s="65"/>
      <c r="AB752" s="65"/>
      <c r="AC752" s="65"/>
      <c r="AD752" s="65"/>
      <c r="AE752" s="65"/>
      <c r="AF752" s="65"/>
      <c r="AG752" s="65"/>
    </row>
    <row r="753" spans="8:33" s="66" customFormat="1">
      <c r="H753" s="114"/>
      <c r="N753" s="65"/>
      <c r="O753" s="65"/>
      <c r="U753" s="115"/>
      <c r="V753" s="65"/>
      <c r="W753" s="65"/>
      <c r="X753" s="65"/>
      <c r="Y753" s="65"/>
      <c r="Z753" s="65"/>
      <c r="AA753" s="65"/>
      <c r="AB753" s="65"/>
      <c r="AC753" s="65"/>
      <c r="AD753" s="65"/>
      <c r="AE753" s="65"/>
      <c r="AF753" s="65"/>
      <c r="AG753" s="65"/>
    </row>
    <row r="754" spans="8:33" s="66" customFormat="1">
      <c r="H754" s="114"/>
      <c r="N754" s="65"/>
      <c r="O754" s="65"/>
      <c r="U754" s="115"/>
      <c r="V754" s="65"/>
      <c r="W754" s="65"/>
      <c r="X754" s="65"/>
      <c r="Y754" s="65"/>
      <c r="Z754" s="65"/>
      <c r="AA754" s="65"/>
      <c r="AB754" s="65"/>
      <c r="AC754" s="65"/>
      <c r="AD754" s="65"/>
      <c r="AE754" s="65"/>
      <c r="AF754" s="65"/>
      <c r="AG754" s="65"/>
    </row>
    <row r="755" spans="8:33" s="66" customFormat="1">
      <c r="H755" s="114"/>
      <c r="N755" s="65"/>
      <c r="O755" s="65"/>
      <c r="U755" s="115"/>
      <c r="V755" s="65"/>
      <c r="W755" s="65"/>
      <c r="X755" s="65"/>
      <c r="Y755" s="65"/>
      <c r="Z755" s="65"/>
      <c r="AA755" s="65"/>
      <c r="AB755" s="65"/>
      <c r="AC755" s="65"/>
      <c r="AD755" s="65"/>
      <c r="AE755" s="65"/>
      <c r="AF755" s="65"/>
      <c r="AG755" s="65"/>
    </row>
    <row r="756" spans="8:33" s="66" customFormat="1">
      <c r="H756" s="114"/>
      <c r="N756" s="65"/>
      <c r="O756" s="65"/>
      <c r="U756" s="115"/>
      <c r="V756" s="65"/>
      <c r="W756" s="65"/>
      <c r="X756" s="65"/>
      <c r="Y756" s="65"/>
      <c r="Z756" s="65"/>
      <c r="AA756" s="65"/>
      <c r="AB756" s="65"/>
      <c r="AC756" s="65"/>
      <c r="AD756" s="65"/>
      <c r="AE756" s="65"/>
      <c r="AF756" s="65"/>
      <c r="AG756" s="65"/>
    </row>
    <row r="757" spans="8:33" s="66" customFormat="1">
      <c r="H757" s="114"/>
      <c r="N757" s="65"/>
      <c r="O757" s="65"/>
      <c r="U757" s="115"/>
      <c r="V757" s="65"/>
      <c r="W757" s="65"/>
      <c r="X757" s="65"/>
      <c r="Y757" s="65"/>
      <c r="Z757" s="65"/>
      <c r="AA757" s="65"/>
      <c r="AB757" s="65"/>
      <c r="AC757" s="65"/>
      <c r="AD757" s="65"/>
      <c r="AE757" s="65"/>
      <c r="AF757" s="65"/>
      <c r="AG757" s="65"/>
    </row>
    <row r="758" spans="8:33" s="66" customFormat="1">
      <c r="H758" s="114"/>
      <c r="N758" s="65"/>
      <c r="O758" s="65"/>
      <c r="U758" s="115"/>
      <c r="V758" s="65"/>
      <c r="W758" s="65"/>
      <c r="X758" s="65"/>
      <c r="Y758" s="65"/>
      <c r="Z758" s="65"/>
      <c r="AA758" s="65"/>
      <c r="AB758" s="65"/>
      <c r="AC758" s="65"/>
      <c r="AD758" s="65"/>
      <c r="AE758" s="65"/>
      <c r="AF758" s="65"/>
      <c r="AG758" s="65"/>
    </row>
    <row r="759" spans="8:33" s="66" customFormat="1">
      <c r="H759" s="114"/>
      <c r="N759" s="65"/>
      <c r="O759" s="65"/>
      <c r="U759" s="115"/>
      <c r="V759" s="65"/>
      <c r="W759" s="65"/>
      <c r="X759" s="65"/>
      <c r="Y759" s="65"/>
      <c r="Z759" s="65"/>
      <c r="AA759" s="65"/>
      <c r="AB759" s="65"/>
      <c r="AC759" s="65"/>
      <c r="AD759" s="65"/>
      <c r="AE759" s="65"/>
      <c r="AF759" s="65"/>
      <c r="AG759" s="65"/>
    </row>
    <row r="760" spans="8:33" s="66" customFormat="1">
      <c r="H760" s="114"/>
      <c r="N760" s="65"/>
      <c r="O760" s="65"/>
      <c r="U760" s="115"/>
      <c r="V760" s="65"/>
      <c r="W760" s="65"/>
      <c r="X760" s="65"/>
      <c r="Y760" s="65"/>
      <c r="Z760" s="65"/>
      <c r="AA760" s="65"/>
      <c r="AB760" s="65"/>
      <c r="AC760" s="65"/>
      <c r="AD760" s="65"/>
      <c r="AE760" s="65"/>
      <c r="AF760" s="65"/>
      <c r="AG760" s="65"/>
    </row>
    <row r="761" spans="8:33" s="66" customFormat="1">
      <c r="H761" s="114"/>
      <c r="N761" s="65"/>
      <c r="O761" s="65"/>
      <c r="U761" s="115"/>
      <c r="V761" s="65"/>
      <c r="W761" s="65"/>
      <c r="X761" s="65"/>
      <c r="Y761" s="65"/>
      <c r="Z761" s="65"/>
      <c r="AA761" s="65"/>
      <c r="AB761" s="65"/>
      <c r="AC761" s="65"/>
      <c r="AD761" s="65"/>
      <c r="AE761" s="65"/>
      <c r="AF761" s="65"/>
      <c r="AG761" s="65"/>
    </row>
    <row r="762" spans="8:33" s="66" customFormat="1">
      <c r="H762" s="114"/>
      <c r="N762" s="65"/>
      <c r="O762" s="65"/>
      <c r="U762" s="115"/>
      <c r="V762" s="65"/>
      <c r="W762" s="65"/>
      <c r="X762" s="65"/>
      <c r="Y762" s="65"/>
      <c r="Z762" s="65"/>
      <c r="AA762" s="65"/>
      <c r="AB762" s="65"/>
      <c r="AC762" s="65"/>
      <c r="AD762" s="65"/>
      <c r="AE762" s="65"/>
      <c r="AF762" s="65"/>
      <c r="AG762" s="65"/>
    </row>
    <row r="763" spans="8:33" s="66" customFormat="1">
      <c r="H763" s="114"/>
      <c r="N763" s="65"/>
      <c r="O763" s="65"/>
      <c r="U763" s="115"/>
      <c r="V763" s="65"/>
      <c r="W763" s="65"/>
      <c r="X763" s="65"/>
      <c r="Y763" s="65"/>
      <c r="Z763" s="65"/>
      <c r="AA763" s="65"/>
      <c r="AB763" s="65"/>
      <c r="AC763" s="65"/>
      <c r="AD763" s="65"/>
      <c r="AE763" s="65"/>
      <c r="AF763" s="65"/>
      <c r="AG763" s="65"/>
    </row>
    <row r="764" spans="8:33" s="66" customFormat="1">
      <c r="H764" s="114"/>
      <c r="N764" s="65"/>
      <c r="O764" s="65"/>
      <c r="U764" s="115"/>
      <c r="V764" s="65"/>
      <c r="W764" s="65"/>
      <c r="X764" s="65"/>
      <c r="Y764" s="65"/>
      <c r="Z764" s="65"/>
      <c r="AA764" s="65"/>
      <c r="AB764" s="65"/>
      <c r="AC764" s="65"/>
      <c r="AD764" s="65"/>
      <c r="AE764" s="65"/>
      <c r="AF764" s="65"/>
      <c r="AG764" s="65"/>
    </row>
    <row r="765" spans="8:33" s="66" customFormat="1">
      <c r="H765" s="114"/>
      <c r="N765" s="65"/>
      <c r="O765" s="65"/>
      <c r="U765" s="115"/>
      <c r="V765" s="65"/>
      <c r="W765" s="65"/>
      <c r="X765" s="65"/>
      <c r="Y765" s="65"/>
      <c r="Z765" s="65"/>
      <c r="AA765" s="65"/>
      <c r="AB765" s="65"/>
      <c r="AC765" s="65"/>
      <c r="AD765" s="65"/>
      <c r="AE765" s="65"/>
      <c r="AF765" s="65"/>
      <c r="AG765" s="65"/>
    </row>
    <row r="766" spans="8:33" s="66" customFormat="1">
      <c r="H766" s="114"/>
      <c r="N766" s="65"/>
      <c r="O766" s="65"/>
      <c r="U766" s="115"/>
      <c r="V766" s="65"/>
      <c r="W766" s="65"/>
      <c r="X766" s="65"/>
      <c r="Y766" s="65"/>
      <c r="Z766" s="65"/>
      <c r="AA766" s="65"/>
      <c r="AB766" s="65"/>
      <c r="AC766" s="65"/>
      <c r="AD766" s="65"/>
      <c r="AE766" s="65"/>
      <c r="AF766" s="65"/>
      <c r="AG766" s="65"/>
    </row>
    <row r="767" spans="8:33" s="66" customFormat="1">
      <c r="H767" s="114"/>
      <c r="N767" s="65"/>
      <c r="O767" s="65"/>
      <c r="U767" s="115"/>
      <c r="V767" s="65"/>
      <c r="W767" s="65"/>
      <c r="X767" s="65"/>
      <c r="Y767" s="65"/>
      <c r="Z767" s="65"/>
      <c r="AA767" s="65"/>
      <c r="AB767" s="65"/>
      <c r="AC767" s="65"/>
      <c r="AD767" s="65"/>
      <c r="AE767" s="65"/>
      <c r="AF767" s="65"/>
      <c r="AG767" s="65"/>
    </row>
    <row r="768" spans="8:33" s="66" customFormat="1">
      <c r="H768" s="114"/>
      <c r="N768" s="65"/>
      <c r="O768" s="65"/>
      <c r="U768" s="115"/>
      <c r="V768" s="65"/>
      <c r="W768" s="65"/>
      <c r="X768" s="65"/>
      <c r="Y768" s="65"/>
      <c r="Z768" s="65"/>
      <c r="AA768" s="65"/>
      <c r="AB768" s="65"/>
      <c r="AC768" s="65"/>
      <c r="AD768" s="65"/>
      <c r="AE768" s="65"/>
      <c r="AF768" s="65"/>
      <c r="AG768" s="65"/>
    </row>
    <row r="769" spans="8:33" s="66" customFormat="1">
      <c r="H769" s="114"/>
      <c r="N769" s="65"/>
      <c r="O769" s="65"/>
      <c r="U769" s="115"/>
      <c r="V769" s="65"/>
      <c r="W769" s="65"/>
      <c r="X769" s="65"/>
      <c r="Y769" s="65"/>
      <c r="Z769" s="65"/>
      <c r="AA769" s="65"/>
      <c r="AB769" s="65"/>
      <c r="AC769" s="65"/>
      <c r="AD769" s="65"/>
      <c r="AE769" s="65"/>
      <c r="AF769" s="65"/>
      <c r="AG769" s="65"/>
    </row>
    <row r="770" spans="8:33" s="66" customFormat="1">
      <c r="H770" s="114"/>
      <c r="N770" s="65"/>
      <c r="O770" s="65"/>
      <c r="U770" s="115"/>
      <c r="V770" s="65"/>
      <c r="W770" s="65"/>
      <c r="X770" s="65"/>
      <c r="Y770" s="65"/>
      <c r="Z770" s="65"/>
      <c r="AA770" s="65"/>
      <c r="AB770" s="65"/>
      <c r="AC770" s="65"/>
      <c r="AD770" s="65"/>
      <c r="AE770" s="65"/>
      <c r="AF770" s="65"/>
      <c r="AG770" s="65"/>
    </row>
    <row r="771" spans="8:33" s="66" customFormat="1">
      <c r="H771" s="114"/>
      <c r="N771" s="65"/>
      <c r="O771" s="65"/>
      <c r="U771" s="115"/>
      <c r="V771" s="65"/>
      <c r="W771" s="65"/>
      <c r="X771" s="65"/>
      <c r="Y771" s="65"/>
      <c r="Z771" s="65"/>
      <c r="AA771" s="65"/>
      <c r="AB771" s="65"/>
      <c r="AC771" s="65"/>
      <c r="AD771" s="65"/>
      <c r="AE771" s="65"/>
      <c r="AF771" s="65"/>
      <c r="AG771" s="65"/>
    </row>
    <row r="772" spans="8:33" s="66" customFormat="1">
      <c r="H772" s="114"/>
      <c r="N772" s="65"/>
      <c r="O772" s="65"/>
      <c r="U772" s="115"/>
      <c r="V772" s="65"/>
      <c r="W772" s="65"/>
      <c r="X772" s="65"/>
      <c r="Y772" s="65"/>
      <c r="Z772" s="65"/>
      <c r="AA772" s="65"/>
      <c r="AB772" s="65"/>
      <c r="AC772" s="65"/>
      <c r="AD772" s="65"/>
      <c r="AE772" s="65"/>
      <c r="AF772" s="65"/>
      <c r="AG772" s="65"/>
    </row>
    <row r="773" spans="8:33" s="66" customFormat="1">
      <c r="H773" s="114"/>
      <c r="N773" s="65"/>
      <c r="O773" s="65"/>
      <c r="U773" s="115"/>
      <c r="V773" s="65"/>
      <c r="W773" s="65"/>
      <c r="X773" s="65"/>
      <c r="Y773" s="65"/>
      <c r="Z773" s="65"/>
      <c r="AA773" s="65"/>
      <c r="AB773" s="65"/>
      <c r="AC773" s="65"/>
      <c r="AD773" s="65"/>
      <c r="AE773" s="65"/>
      <c r="AF773" s="65"/>
      <c r="AG773" s="65"/>
    </row>
    <row r="774" spans="8:33" s="66" customFormat="1">
      <c r="H774" s="114"/>
      <c r="N774" s="65"/>
      <c r="O774" s="65"/>
      <c r="U774" s="115"/>
      <c r="V774" s="65"/>
      <c r="W774" s="65"/>
      <c r="X774" s="65"/>
      <c r="Y774" s="65"/>
      <c r="Z774" s="65"/>
      <c r="AA774" s="65"/>
      <c r="AB774" s="65"/>
      <c r="AC774" s="65"/>
      <c r="AD774" s="65"/>
      <c r="AE774" s="65"/>
      <c r="AF774" s="65"/>
      <c r="AG774" s="65"/>
    </row>
    <row r="775" spans="8:33" s="66" customFormat="1">
      <c r="H775" s="114"/>
      <c r="N775" s="65"/>
      <c r="O775" s="65"/>
      <c r="U775" s="115"/>
      <c r="V775" s="65"/>
      <c r="W775" s="65"/>
      <c r="X775" s="65"/>
      <c r="Y775" s="65"/>
      <c r="Z775" s="65"/>
      <c r="AA775" s="65"/>
      <c r="AB775" s="65"/>
      <c r="AC775" s="65"/>
      <c r="AD775" s="65"/>
      <c r="AE775" s="65"/>
      <c r="AF775" s="65"/>
      <c r="AG775" s="65"/>
    </row>
    <row r="776" spans="8:33" s="66" customFormat="1">
      <c r="H776" s="114"/>
      <c r="N776" s="65"/>
      <c r="O776" s="65"/>
      <c r="U776" s="115"/>
      <c r="V776" s="65"/>
      <c r="W776" s="65"/>
      <c r="X776" s="65"/>
      <c r="Y776" s="65"/>
      <c r="Z776" s="65"/>
      <c r="AA776" s="65"/>
      <c r="AB776" s="65"/>
      <c r="AC776" s="65"/>
      <c r="AD776" s="65"/>
      <c r="AE776" s="65"/>
      <c r="AF776" s="65"/>
      <c r="AG776" s="65"/>
    </row>
    <row r="777" spans="8:33" s="66" customFormat="1">
      <c r="H777" s="114"/>
      <c r="N777" s="65"/>
      <c r="O777" s="65"/>
      <c r="U777" s="115"/>
      <c r="V777" s="65"/>
      <c r="W777" s="65"/>
      <c r="X777" s="65"/>
      <c r="Y777" s="65"/>
      <c r="Z777" s="65"/>
      <c r="AA777" s="65"/>
      <c r="AB777" s="65"/>
      <c r="AC777" s="65"/>
      <c r="AD777" s="65"/>
      <c r="AE777" s="65"/>
      <c r="AF777" s="65"/>
      <c r="AG777" s="65"/>
    </row>
    <row r="778" spans="8:33" s="66" customFormat="1">
      <c r="H778" s="114"/>
      <c r="N778" s="65"/>
      <c r="O778" s="65"/>
      <c r="U778" s="115"/>
      <c r="V778" s="65"/>
      <c r="W778" s="65"/>
      <c r="X778" s="65"/>
      <c r="Y778" s="65"/>
      <c r="Z778" s="65"/>
      <c r="AA778" s="65"/>
      <c r="AB778" s="65"/>
      <c r="AC778" s="65"/>
      <c r="AD778" s="65"/>
      <c r="AE778" s="65"/>
      <c r="AF778" s="65"/>
      <c r="AG778" s="65"/>
    </row>
    <row r="779" spans="8:33" s="66" customFormat="1">
      <c r="H779" s="114"/>
      <c r="N779" s="65"/>
      <c r="O779" s="65"/>
      <c r="U779" s="115"/>
      <c r="V779" s="65"/>
      <c r="W779" s="65"/>
      <c r="X779" s="65"/>
      <c r="Y779" s="65"/>
      <c r="Z779" s="65"/>
      <c r="AA779" s="65"/>
      <c r="AB779" s="65"/>
      <c r="AC779" s="65"/>
      <c r="AD779" s="65"/>
      <c r="AE779" s="65"/>
      <c r="AF779" s="65"/>
      <c r="AG779" s="65"/>
    </row>
    <row r="780" spans="8:33" s="66" customFormat="1">
      <c r="H780" s="114"/>
      <c r="N780" s="65"/>
      <c r="O780" s="65"/>
      <c r="U780" s="115"/>
      <c r="V780" s="65"/>
      <c r="W780" s="65"/>
      <c r="X780" s="65"/>
      <c r="Y780" s="65"/>
      <c r="Z780" s="65"/>
      <c r="AA780" s="65"/>
      <c r="AB780" s="65"/>
      <c r="AC780" s="65"/>
      <c r="AD780" s="65"/>
      <c r="AE780" s="65"/>
      <c r="AF780" s="65"/>
      <c r="AG780" s="65"/>
    </row>
    <row r="781" spans="8:33" s="66" customFormat="1">
      <c r="H781" s="114"/>
      <c r="N781" s="65"/>
      <c r="O781" s="65"/>
      <c r="U781" s="115"/>
      <c r="V781" s="65"/>
      <c r="W781" s="65"/>
      <c r="X781" s="65"/>
      <c r="Y781" s="65"/>
      <c r="Z781" s="65"/>
      <c r="AA781" s="65"/>
      <c r="AB781" s="65"/>
      <c r="AC781" s="65"/>
      <c r="AD781" s="65"/>
      <c r="AE781" s="65"/>
      <c r="AF781" s="65"/>
      <c r="AG781" s="65"/>
    </row>
    <row r="782" spans="8:33" s="66" customFormat="1">
      <c r="H782" s="114"/>
      <c r="N782" s="65"/>
      <c r="O782" s="65"/>
      <c r="U782" s="115"/>
      <c r="V782" s="65"/>
      <c r="W782" s="65"/>
      <c r="X782" s="65"/>
      <c r="Y782" s="65"/>
      <c r="Z782" s="65"/>
      <c r="AA782" s="65"/>
      <c r="AB782" s="65"/>
      <c r="AC782" s="65"/>
      <c r="AD782" s="65"/>
      <c r="AE782" s="65"/>
      <c r="AF782" s="65"/>
      <c r="AG782" s="65"/>
    </row>
    <row r="783" spans="8:33" s="66" customFormat="1">
      <c r="H783" s="114"/>
      <c r="N783" s="65"/>
      <c r="O783" s="65"/>
      <c r="U783" s="115"/>
      <c r="V783" s="65"/>
      <c r="W783" s="65"/>
      <c r="X783" s="65"/>
      <c r="Y783" s="65"/>
      <c r="Z783" s="65"/>
      <c r="AA783" s="65"/>
      <c r="AB783" s="65"/>
      <c r="AC783" s="65"/>
      <c r="AD783" s="65"/>
      <c r="AE783" s="65"/>
      <c r="AF783" s="65"/>
      <c r="AG783" s="65"/>
    </row>
    <row r="784" spans="8:33" s="66" customFormat="1">
      <c r="H784" s="114"/>
      <c r="N784" s="65"/>
      <c r="O784" s="65"/>
      <c r="U784" s="115"/>
      <c r="V784" s="65"/>
      <c r="W784" s="65"/>
      <c r="X784" s="65"/>
      <c r="Y784" s="65"/>
      <c r="Z784" s="65"/>
      <c r="AA784" s="65"/>
      <c r="AB784" s="65"/>
      <c r="AC784" s="65"/>
      <c r="AD784" s="65"/>
      <c r="AE784" s="65"/>
      <c r="AF784" s="65"/>
      <c r="AG784" s="65"/>
    </row>
    <row r="785" spans="8:33" s="66" customFormat="1">
      <c r="H785" s="114"/>
      <c r="N785" s="65"/>
      <c r="O785" s="65"/>
      <c r="U785" s="115"/>
      <c r="V785" s="65"/>
      <c r="W785" s="65"/>
      <c r="X785" s="65"/>
      <c r="Y785" s="65"/>
      <c r="Z785" s="65"/>
      <c r="AA785" s="65"/>
      <c r="AB785" s="65"/>
      <c r="AC785" s="65"/>
      <c r="AD785" s="65"/>
      <c r="AE785" s="65"/>
      <c r="AF785" s="65"/>
      <c r="AG785" s="65"/>
    </row>
    <row r="786" spans="8:33" s="66" customFormat="1">
      <c r="H786" s="114"/>
      <c r="N786" s="65"/>
      <c r="O786" s="65"/>
      <c r="U786" s="115"/>
      <c r="V786" s="65"/>
      <c r="W786" s="65"/>
      <c r="X786" s="65"/>
      <c r="Y786" s="65"/>
      <c r="Z786" s="65"/>
      <c r="AA786" s="65"/>
      <c r="AB786" s="65"/>
      <c r="AC786" s="65"/>
      <c r="AD786" s="65"/>
      <c r="AE786" s="65"/>
      <c r="AF786" s="65"/>
      <c r="AG786" s="65"/>
    </row>
    <row r="787" spans="8:33" s="66" customFormat="1">
      <c r="H787" s="114"/>
      <c r="N787" s="65"/>
      <c r="O787" s="65"/>
      <c r="U787" s="115"/>
      <c r="V787" s="65"/>
      <c r="W787" s="65"/>
      <c r="X787" s="65"/>
      <c r="Y787" s="65"/>
      <c r="Z787" s="65"/>
      <c r="AA787" s="65"/>
      <c r="AB787" s="65"/>
      <c r="AC787" s="65"/>
      <c r="AD787" s="65"/>
      <c r="AE787" s="65"/>
      <c r="AF787" s="65"/>
      <c r="AG787" s="65"/>
    </row>
    <row r="788" spans="8:33" s="66" customFormat="1">
      <c r="H788" s="114"/>
      <c r="N788" s="65"/>
      <c r="O788" s="65"/>
      <c r="U788" s="115"/>
      <c r="V788" s="65"/>
      <c r="W788" s="65"/>
      <c r="X788" s="65"/>
      <c r="Y788" s="65"/>
      <c r="Z788" s="65"/>
      <c r="AA788" s="65"/>
      <c r="AB788" s="65"/>
      <c r="AC788" s="65"/>
      <c r="AD788" s="65"/>
      <c r="AE788" s="65"/>
      <c r="AF788" s="65"/>
      <c r="AG788" s="65"/>
    </row>
    <row r="789" spans="8:33" s="66" customFormat="1">
      <c r="H789" s="114"/>
      <c r="N789" s="65"/>
      <c r="O789" s="65"/>
      <c r="U789" s="115"/>
      <c r="V789" s="65"/>
      <c r="W789" s="65"/>
      <c r="X789" s="65"/>
      <c r="Y789" s="65"/>
      <c r="Z789" s="65"/>
      <c r="AA789" s="65"/>
      <c r="AB789" s="65"/>
      <c r="AC789" s="65"/>
      <c r="AD789" s="65"/>
      <c r="AE789" s="65"/>
      <c r="AF789" s="65"/>
      <c r="AG789" s="65"/>
    </row>
    <row r="790" spans="8:33" s="66" customFormat="1">
      <c r="H790" s="114"/>
      <c r="N790" s="65"/>
      <c r="O790" s="65"/>
      <c r="U790" s="115"/>
      <c r="V790" s="65"/>
      <c r="W790" s="65"/>
      <c r="X790" s="65"/>
      <c r="Y790" s="65"/>
      <c r="Z790" s="65"/>
      <c r="AA790" s="65"/>
      <c r="AB790" s="65"/>
      <c r="AC790" s="65"/>
      <c r="AD790" s="65"/>
      <c r="AE790" s="65"/>
      <c r="AF790" s="65"/>
      <c r="AG790" s="65"/>
    </row>
    <row r="791" spans="8:33" s="66" customFormat="1">
      <c r="H791" s="114"/>
      <c r="N791" s="65"/>
      <c r="O791" s="65"/>
      <c r="U791" s="115"/>
      <c r="V791" s="65"/>
      <c r="W791" s="65"/>
      <c r="X791" s="65"/>
      <c r="Y791" s="65"/>
      <c r="Z791" s="65"/>
      <c r="AA791" s="65"/>
      <c r="AB791" s="65"/>
      <c r="AC791" s="65"/>
      <c r="AD791" s="65"/>
      <c r="AE791" s="65"/>
      <c r="AF791" s="65"/>
      <c r="AG791" s="65"/>
    </row>
    <row r="792" spans="8:33" s="66" customFormat="1">
      <c r="H792" s="114"/>
      <c r="N792" s="65"/>
      <c r="O792" s="65"/>
      <c r="U792" s="115"/>
      <c r="V792" s="65"/>
      <c r="W792" s="65"/>
      <c r="X792" s="65"/>
      <c r="Y792" s="65"/>
      <c r="Z792" s="65"/>
      <c r="AA792" s="65"/>
      <c r="AB792" s="65"/>
      <c r="AC792" s="65"/>
      <c r="AD792" s="65"/>
      <c r="AE792" s="65"/>
      <c r="AF792" s="65"/>
      <c r="AG792" s="65"/>
    </row>
    <row r="793" spans="8:33" s="66" customFormat="1">
      <c r="H793" s="114"/>
      <c r="N793" s="65"/>
      <c r="O793" s="65"/>
      <c r="U793" s="115"/>
      <c r="V793" s="65"/>
      <c r="W793" s="65"/>
      <c r="X793" s="65"/>
      <c r="Y793" s="65"/>
      <c r="Z793" s="65"/>
      <c r="AA793" s="65"/>
      <c r="AB793" s="65"/>
      <c r="AC793" s="65"/>
      <c r="AD793" s="65"/>
      <c r="AE793" s="65"/>
      <c r="AF793" s="65"/>
      <c r="AG793" s="65"/>
    </row>
    <row r="794" spans="8:33" s="66" customFormat="1">
      <c r="H794" s="114"/>
      <c r="N794" s="65"/>
      <c r="O794" s="65"/>
      <c r="U794" s="115"/>
      <c r="V794" s="65"/>
      <c r="W794" s="65"/>
      <c r="X794" s="65"/>
      <c r="Y794" s="65"/>
      <c r="Z794" s="65"/>
      <c r="AA794" s="65"/>
      <c r="AB794" s="65"/>
      <c r="AC794" s="65"/>
      <c r="AD794" s="65"/>
      <c r="AE794" s="65"/>
      <c r="AF794" s="65"/>
      <c r="AG794" s="65"/>
    </row>
    <row r="795" spans="8:33" s="66" customFormat="1">
      <c r="H795" s="114"/>
      <c r="N795" s="65"/>
      <c r="O795" s="65"/>
      <c r="U795" s="115"/>
      <c r="V795" s="65"/>
      <c r="W795" s="65"/>
      <c r="X795" s="65"/>
      <c r="Y795" s="65"/>
      <c r="Z795" s="65"/>
      <c r="AA795" s="65"/>
      <c r="AB795" s="65"/>
      <c r="AC795" s="65"/>
      <c r="AD795" s="65"/>
      <c r="AE795" s="65"/>
      <c r="AF795" s="65"/>
      <c r="AG795" s="65"/>
    </row>
    <row r="796" spans="8:33" s="66" customFormat="1">
      <c r="H796" s="114"/>
      <c r="N796" s="65"/>
      <c r="O796" s="65"/>
      <c r="U796" s="115"/>
      <c r="V796" s="65"/>
      <c r="W796" s="65"/>
      <c r="X796" s="65"/>
      <c r="Y796" s="65"/>
      <c r="Z796" s="65"/>
      <c r="AA796" s="65"/>
      <c r="AB796" s="65"/>
      <c r="AC796" s="65"/>
      <c r="AD796" s="65"/>
      <c r="AE796" s="65"/>
      <c r="AF796" s="65"/>
      <c r="AG796" s="65"/>
    </row>
    <row r="797" spans="8:33" s="66" customFormat="1">
      <c r="H797" s="114"/>
      <c r="N797" s="65"/>
      <c r="O797" s="65"/>
      <c r="U797" s="115"/>
      <c r="V797" s="65"/>
      <c r="W797" s="65"/>
      <c r="X797" s="65"/>
      <c r="Y797" s="65"/>
      <c r="Z797" s="65"/>
      <c r="AA797" s="65"/>
      <c r="AB797" s="65"/>
      <c r="AC797" s="65"/>
      <c r="AD797" s="65"/>
      <c r="AE797" s="65"/>
      <c r="AF797" s="65"/>
      <c r="AG797" s="65"/>
    </row>
    <row r="798" spans="8:33" s="66" customFormat="1">
      <c r="H798" s="114"/>
      <c r="N798" s="65"/>
      <c r="O798" s="65"/>
      <c r="U798" s="115"/>
      <c r="V798" s="65"/>
      <c r="W798" s="65"/>
      <c r="X798" s="65"/>
      <c r="Y798" s="65"/>
      <c r="Z798" s="65"/>
      <c r="AA798" s="65"/>
      <c r="AB798" s="65"/>
      <c r="AC798" s="65"/>
      <c r="AD798" s="65"/>
      <c r="AE798" s="65"/>
      <c r="AF798" s="65"/>
      <c r="AG798" s="65"/>
    </row>
    <row r="799" spans="8:33" s="66" customFormat="1">
      <c r="H799" s="114"/>
      <c r="N799" s="65"/>
      <c r="O799" s="65"/>
      <c r="U799" s="115"/>
      <c r="V799" s="65"/>
      <c r="W799" s="65"/>
      <c r="X799" s="65"/>
      <c r="Y799" s="65"/>
      <c r="Z799" s="65"/>
      <c r="AA799" s="65"/>
      <c r="AB799" s="65"/>
      <c r="AC799" s="65"/>
      <c r="AD799" s="65"/>
      <c r="AE799" s="65"/>
      <c r="AF799" s="65"/>
      <c r="AG799" s="65"/>
    </row>
    <row r="800" spans="8:33" s="66" customFormat="1">
      <c r="H800" s="114"/>
      <c r="N800" s="65"/>
      <c r="O800" s="65"/>
      <c r="U800" s="115"/>
      <c r="V800" s="65"/>
      <c r="W800" s="65"/>
      <c r="X800" s="65"/>
      <c r="Y800" s="65"/>
      <c r="Z800" s="65"/>
      <c r="AA800" s="65"/>
      <c r="AB800" s="65"/>
      <c r="AC800" s="65"/>
      <c r="AD800" s="65"/>
      <c r="AE800" s="65"/>
      <c r="AF800" s="65"/>
      <c r="AG800" s="65"/>
    </row>
    <row r="801" spans="8:33" s="66" customFormat="1">
      <c r="H801" s="114"/>
      <c r="N801" s="65"/>
      <c r="O801" s="65"/>
      <c r="U801" s="115"/>
      <c r="V801" s="65"/>
      <c r="W801" s="65"/>
      <c r="X801" s="65"/>
      <c r="Y801" s="65"/>
      <c r="Z801" s="65"/>
      <c r="AA801" s="65"/>
      <c r="AB801" s="65"/>
      <c r="AC801" s="65"/>
      <c r="AD801" s="65"/>
      <c r="AE801" s="65"/>
      <c r="AF801" s="65"/>
      <c r="AG801" s="65"/>
    </row>
    <row r="802" spans="8:33" s="66" customFormat="1">
      <c r="H802" s="114"/>
      <c r="N802" s="65"/>
      <c r="O802" s="65"/>
      <c r="U802" s="115"/>
      <c r="V802" s="65"/>
      <c r="W802" s="65"/>
      <c r="X802" s="65"/>
      <c r="Y802" s="65"/>
      <c r="Z802" s="65"/>
      <c r="AA802" s="65"/>
      <c r="AB802" s="65"/>
      <c r="AC802" s="65"/>
      <c r="AD802" s="65"/>
      <c r="AE802" s="65"/>
      <c r="AF802" s="65"/>
      <c r="AG802" s="65"/>
    </row>
    <row r="803" spans="8:33" s="66" customFormat="1">
      <c r="H803" s="114"/>
      <c r="N803" s="65"/>
      <c r="O803" s="65"/>
      <c r="U803" s="115"/>
      <c r="V803" s="65"/>
      <c r="W803" s="65"/>
      <c r="X803" s="65"/>
      <c r="Y803" s="65"/>
      <c r="Z803" s="65"/>
      <c r="AA803" s="65"/>
      <c r="AB803" s="65"/>
      <c r="AC803" s="65"/>
      <c r="AD803" s="65"/>
      <c r="AE803" s="65"/>
      <c r="AF803" s="65"/>
      <c r="AG803" s="65"/>
    </row>
    <row r="804" spans="8:33" s="66" customFormat="1">
      <c r="H804" s="114"/>
      <c r="N804" s="65"/>
      <c r="O804" s="65"/>
      <c r="U804" s="115"/>
      <c r="V804" s="65"/>
      <c r="W804" s="65"/>
      <c r="X804" s="65"/>
      <c r="Y804" s="65"/>
      <c r="Z804" s="65"/>
      <c r="AA804" s="65"/>
      <c r="AB804" s="65"/>
      <c r="AC804" s="65"/>
      <c r="AD804" s="65"/>
      <c r="AE804" s="65"/>
      <c r="AF804" s="65"/>
      <c r="AG804" s="65"/>
    </row>
    <row r="805" spans="8:33" s="66" customFormat="1">
      <c r="H805" s="114"/>
      <c r="N805" s="65"/>
      <c r="O805" s="65"/>
      <c r="U805" s="115"/>
      <c r="V805" s="65"/>
      <c r="W805" s="65"/>
      <c r="X805" s="65"/>
      <c r="Y805" s="65"/>
      <c r="Z805" s="65"/>
      <c r="AA805" s="65"/>
      <c r="AB805" s="65"/>
      <c r="AC805" s="65"/>
      <c r="AD805" s="65"/>
      <c r="AE805" s="65"/>
      <c r="AF805" s="65"/>
      <c r="AG805" s="65"/>
    </row>
    <row r="806" spans="8:33" s="66" customFormat="1">
      <c r="H806" s="114"/>
      <c r="N806" s="65"/>
      <c r="O806" s="65"/>
      <c r="U806" s="115"/>
      <c r="V806" s="65"/>
      <c r="W806" s="65"/>
      <c r="X806" s="65"/>
      <c r="Y806" s="65"/>
      <c r="Z806" s="65"/>
      <c r="AA806" s="65"/>
      <c r="AB806" s="65"/>
      <c r="AC806" s="65"/>
      <c r="AD806" s="65"/>
      <c r="AE806" s="65"/>
      <c r="AF806" s="65"/>
      <c r="AG806" s="65"/>
    </row>
    <row r="807" spans="8:33" s="66" customFormat="1">
      <c r="H807" s="114"/>
      <c r="N807" s="65"/>
      <c r="O807" s="65"/>
      <c r="U807" s="115"/>
      <c r="V807" s="65"/>
      <c r="W807" s="65"/>
      <c r="X807" s="65"/>
      <c r="Y807" s="65"/>
      <c r="Z807" s="65"/>
      <c r="AA807" s="65"/>
      <c r="AB807" s="65"/>
      <c r="AC807" s="65"/>
      <c r="AD807" s="65"/>
      <c r="AE807" s="65"/>
      <c r="AF807" s="65"/>
      <c r="AG807" s="65"/>
    </row>
    <row r="808" spans="8:33" s="66" customFormat="1">
      <c r="H808" s="114"/>
      <c r="N808" s="65"/>
      <c r="O808" s="65"/>
      <c r="U808" s="115"/>
      <c r="V808" s="65"/>
      <c r="W808" s="65"/>
      <c r="X808" s="65"/>
      <c r="Y808" s="65"/>
      <c r="Z808" s="65"/>
      <c r="AA808" s="65"/>
      <c r="AB808" s="65"/>
      <c r="AC808" s="65"/>
      <c r="AD808" s="65"/>
      <c r="AE808" s="65"/>
      <c r="AF808" s="65"/>
      <c r="AG808" s="65"/>
    </row>
    <row r="809" spans="8:33" s="66" customFormat="1">
      <c r="H809" s="114"/>
      <c r="N809" s="65"/>
      <c r="O809" s="65"/>
      <c r="U809" s="115"/>
      <c r="V809" s="65"/>
      <c r="W809" s="65"/>
      <c r="X809" s="65"/>
      <c r="Y809" s="65"/>
      <c r="Z809" s="65"/>
      <c r="AA809" s="65"/>
      <c r="AB809" s="65"/>
      <c r="AC809" s="65"/>
      <c r="AD809" s="65"/>
      <c r="AE809" s="65"/>
      <c r="AF809" s="65"/>
      <c r="AG809" s="65"/>
    </row>
    <row r="810" spans="8:33" s="66" customFormat="1">
      <c r="H810" s="114"/>
      <c r="N810" s="65"/>
      <c r="O810" s="65"/>
      <c r="U810" s="115"/>
      <c r="V810" s="65"/>
      <c r="W810" s="65"/>
      <c r="X810" s="65"/>
      <c r="Y810" s="65"/>
      <c r="Z810" s="65"/>
      <c r="AA810" s="65"/>
      <c r="AB810" s="65"/>
      <c r="AC810" s="65"/>
      <c r="AD810" s="65"/>
      <c r="AE810" s="65"/>
      <c r="AF810" s="65"/>
      <c r="AG810" s="65"/>
    </row>
    <row r="811" spans="8:33" s="66" customFormat="1">
      <c r="H811" s="114"/>
      <c r="N811" s="65"/>
      <c r="O811" s="65"/>
      <c r="U811" s="115"/>
      <c r="V811" s="65"/>
      <c r="W811" s="65"/>
      <c r="X811" s="65"/>
      <c r="Y811" s="65"/>
      <c r="Z811" s="65"/>
      <c r="AA811" s="65"/>
      <c r="AB811" s="65"/>
      <c r="AC811" s="65"/>
      <c r="AD811" s="65"/>
      <c r="AE811" s="65"/>
      <c r="AF811" s="65"/>
      <c r="AG811" s="65"/>
    </row>
    <row r="812" spans="8:33" s="66" customFormat="1">
      <c r="H812" s="114"/>
      <c r="N812" s="65"/>
      <c r="O812" s="65"/>
      <c r="U812" s="115"/>
      <c r="V812" s="65"/>
      <c r="W812" s="65"/>
      <c r="X812" s="65"/>
      <c r="Y812" s="65"/>
      <c r="Z812" s="65"/>
      <c r="AA812" s="65"/>
      <c r="AB812" s="65"/>
      <c r="AC812" s="65"/>
      <c r="AD812" s="65"/>
      <c r="AE812" s="65"/>
      <c r="AF812" s="65"/>
      <c r="AG812" s="65"/>
    </row>
    <row r="813" spans="8:33" s="66" customFormat="1">
      <c r="H813" s="114"/>
      <c r="N813" s="65"/>
      <c r="O813" s="65"/>
      <c r="U813" s="115"/>
      <c r="V813" s="65"/>
      <c r="W813" s="65"/>
      <c r="X813" s="65"/>
      <c r="Y813" s="65"/>
      <c r="Z813" s="65"/>
      <c r="AA813" s="65"/>
      <c r="AB813" s="65"/>
      <c r="AC813" s="65"/>
      <c r="AD813" s="65"/>
      <c r="AE813" s="65"/>
      <c r="AF813" s="65"/>
      <c r="AG813" s="65"/>
    </row>
    <row r="814" spans="8:33" s="66" customFormat="1">
      <c r="H814" s="114"/>
      <c r="N814" s="65"/>
      <c r="O814" s="65"/>
      <c r="U814" s="115"/>
      <c r="V814" s="65"/>
      <c r="W814" s="65"/>
      <c r="X814" s="65"/>
      <c r="Y814" s="65"/>
      <c r="Z814" s="65"/>
      <c r="AA814" s="65"/>
      <c r="AB814" s="65"/>
      <c r="AC814" s="65"/>
      <c r="AD814" s="65"/>
      <c r="AE814" s="65"/>
      <c r="AF814" s="65"/>
      <c r="AG814" s="65"/>
    </row>
    <row r="815" spans="8:33" s="66" customFormat="1">
      <c r="H815" s="114"/>
      <c r="N815" s="65"/>
      <c r="O815" s="65"/>
      <c r="U815" s="115"/>
      <c r="V815" s="65"/>
      <c r="W815" s="65"/>
      <c r="X815" s="65"/>
      <c r="Y815" s="65"/>
      <c r="Z815" s="65"/>
      <c r="AA815" s="65"/>
      <c r="AB815" s="65"/>
      <c r="AC815" s="65"/>
      <c r="AD815" s="65"/>
      <c r="AE815" s="65"/>
      <c r="AF815" s="65"/>
      <c r="AG815" s="65"/>
    </row>
    <row r="816" spans="8:33" s="66" customFormat="1">
      <c r="H816" s="114"/>
      <c r="N816" s="65"/>
      <c r="O816" s="65"/>
      <c r="U816" s="115"/>
      <c r="V816" s="65"/>
      <c r="W816" s="65"/>
      <c r="X816" s="65"/>
      <c r="Y816" s="65"/>
      <c r="Z816" s="65"/>
      <c r="AA816" s="65"/>
      <c r="AB816" s="65"/>
      <c r="AC816" s="65"/>
      <c r="AD816" s="65"/>
      <c r="AE816" s="65"/>
      <c r="AF816" s="65"/>
      <c r="AG816" s="65"/>
    </row>
    <row r="817" spans="8:33" s="66" customFormat="1">
      <c r="H817" s="114"/>
      <c r="N817" s="65"/>
      <c r="O817" s="65"/>
      <c r="U817" s="115"/>
      <c r="V817" s="65"/>
      <c r="W817" s="65"/>
      <c r="X817" s="65"/>
      <c r="Y817" s="65"/>
      <c r="Z817" s="65"/>
      <c r="AA817" s="65"/>
      <c r="AB817" s="65"/>
      <c r="AC817" s="65"/>
      <c r="AD817" s="65"/>
      <c r="AE817" s="65"/>
      <c r="AF817" s="65"/>
      <c r="AG817" s="65"/>
    </row>
    <row r="818" spans="8:33" s="66" customFormat="1">
      <c r="H818" s="114"/>
      <c r="N818" s="65"/>
      <c r="O818" s="65"/>
      <c r="U818" s="115"/>
      <c r="V818" s="65"/>
      <c r="W818" s="65"/>
      <c r="X818" s="65"/>
      <c r="Y818" s="65"/>
      <c r="Z818" s="65"/>
      <c r="AA818" s="65"/>
      <c r="AB818" s="65"/>
      <c r="AC818" s="65"/>
      <c r="AD818" s="65"/>
      <c r="AE818" s="65"/>
      <c r="AF818" s="65"/>
      <c r="AG818" s="65"/>
    </row>
    <row r="819" spans="8:33" s="66" customFormat="1">
      <c r="H819" s="114"/>
      <c r="N819" s="65"/>
      <c r="O819" s="65"/>
      <c r="U819" s="115"/>
      <c r="V819" s="65"/>
      <c r="W819" s="65"/>
      <c r="X819" s="65"/>
      <c r="Y819" s="65"/>
      <c r="Z819" s="65"/>
      <c r="AA819" s="65"/>
      <c r="AB819" s="65"/>
      <c r="AC819" s="65"/>
      <c r="AD819" s="65"/>
      <c r="AE819" s="65"/>
      <c r="AF819" s="65"/>
      <c r="AG819" s="65"/>
    </row>
    <row r="820" spans="8:33" s="66" customFormat="1">
      <c r="H820" s="114"/>
      <c r="N820" s="65"/>
      <c r="O820" s="65"/>
      <c r="U820" s="115"/>
      <c r="V820" s="65"/>
      <c r="W820" s="65"/>
      <c r="X820" s="65"/>
      <c r="Y820" s="65"/>
      <c r="Z820" s="65"/>
      <c r="AA820" s="65"/>
      <c r="AB820" s="65"/>
      <c r="AC820" s="65"/>
      <c r="AD820" s="65"/>
      <c r="AE820" s="65"/>
      <c r="AF820" s="65"/>
      <c r="AG820" s="65"/>
    </row>
    <row r="821" spans="8:33" s="66" customFormat="1">
      <c r="H821" s="114"/>
      <c r="N821" s="65"/>
      <c r="O821" s="65"/>
      <c r="U821" s="115"/>
      <c r="V821" s="65"/>
      <c r="W821" s="65"/>
      <c r="X821" s="65"/>
      <c r="Y821" s="65"/>
      <c r="Z821" s="65"/>
      <c r="AA821" s="65"/>
      <c r="AB821" s="65"/>
      <c r="AC821" s="65"/>
      <c r="AD821" s="65"/>
      <c r="AE821" s="65"/>
      <c r="AF821" s="65"/>
      <c r="AG821" s="65"/>
    </row>
    <row r="822" spans="8:33" s="66" customFormat="1">
      <c r="H822" s="114"/>
      <c r="N822" s="65"/>
      <c r="O822" s="65"/>
      <c r="U822" s="115"/>
      <c r="V822" s="65"/>
      <c r="W822" s="65"/>
      <c r="X822" s="65"/>
      <c r="Y822" s="65"/>
      <c r="Z822" s="65"/>
      <c r="AA822" s="65"/>
      <c r="AB822" s="65"/>
      <c r="AC822" s="65"/>
      <c r="AD822" s="65"/>
      <c r="AE822" s="65"/>
      <c r="AF822" s="65"/>
      <c r="AG822" s="65"/>
    </row>
    <row r="823" spans="8:33" s="66" customFormat="1">
      <c r="H823" s="114"/>
      <c r="N823" s="65"/>
      <c r="O823" s="65"/>
      <c r="U823" s="115"/>
      <c r="V823" s="65"/>
      <c r="W823" s="65"/>
      <c r="X823" s="65"/>
      <c r="Y823" s="65"/>
      <c r="Z823" s="65"/>
      <c r="AA823" s="65"/>
      <c r="AB823" s="65"/>
      <c r="AC823" s="65"/>
      <c r="AD823" s="65"/>
      <c r="AE823" s="65"/>
      <c r="AF823" s="65"/>
      <c r="AG823" s="65"/>
    </row>
    <row r="824" spans="8:33" s="66" customFormat="1">
      <c r="H824" s="114"/>
      <c r="N824" s="65"/>
      <c r="O824" s="65"/>
      <c r="U824" s="115"/>
      <c r="V824" s="65"/>
      <c r="W824" s="65"/>
      <c r="X824" s="65"/>
      <c r="Y824" s="65"/>
      <c r="Z824" s="65"/>
      <c r="AA824" s="65"/>
      <c r="AB824" s="65"/>
      <c r="AC824" s="65"/>
      <c r="AD824" s="65"/>
      <c r="AE824" s="65"/>
      <c r="AF824" s="65"/>
      <c r="AG824" s="65"/>
    </row>
    <row r="825" spans="8:33" s="66" customFormat="1">
      <c r="H825" s="114"/>
      <c r="N825" s="65"/>
      <c r="O825" s="65"/>
      <c r="U825" s="115"/>
      <c r="V825" s="65"/>
      <c r="W825" s="65"/>
      <c r="X825" s="65"/>
      <c r="Y825" s="65"/>
      <c r="Z825" s="65"/>
      <c r="AA825" s="65"/>
      <c r="AB825" s="65"/>
      <c r="AC825" s="65"/>
      <c r="AD825" s="65"/>
      <c r="AE825" s="65"/>
      <c r="AF825" s="65"/>
      <c r="AG825" s="65"/>
    </row>
    <row r="826" spans="8:33" s="66" customFormat="1">
      <c r="H826" s="114"/>
      <c r="N826" s="65"/>
      <c r="O826" s="65"/>
      <c r="U826" s="115"/>
      <c r="V826" s="65"/>
      <c r="W826" s="65"/>
      <c r="X826" s="65"/>
      <c r="Y826" s="65"/>
      <c r="Z826" s="65"/>
      <c r="AA826" s="65"/>
      <c r="AB826" s="65"/>
      <c r="AC826" s="65"/>
      <c r="AD826" s="65"/>
      <c r="AE826" s="65"/>
      <c r="AF826" s="65"/>
      <c r="AG826" s="65"/>
    </row>
    <row r="827" spans="8:33" s="66" customFormat="1">
      <c r="H827" s="114"/>
      <c r="N827" s="65"/>
      <c r="O827" s="65"/>
      <c r="U827" s="115"/>
      <c r="V827" s="65"/>
      <c r="W827" s="65"/>
      <c r="X827" s="65"/>
      <c r="Y827" s="65"/>
      <c r="Z827" s="65"/>
      <c r="AA827" s="65"/>
      <c r="AB827" s="65"/>
      <c r="AC827" s="65"/>
      <c r="AD827" s="65"/>
      <c r="AE827" s="65"/>
      <c r="AF827" s="65"/>
      <c r="AG827" s="65"/>
    </row>
    <row r="828" spans="8:33" s="66" customFormat="1">
      <c r="H828" s="114"/>
      <c r="N828" s="65"/>
      <c r="O828" s="65"/>
      <c r="U828" s="115"/>
      <c r="V828" s="65"/>
      <c r="W828" s="65"/>
      <c r="X828" s="65"/>
      <c r="Y828" s="65"/>
      <c r="Z828" s="65"/>
      <c r="AA828" s="65"/>
      <c r="AB828" s="65"/>
      <c r="AC828" s="65"/>
      <c r="AD828" s="65"/>
      <c r="AE828" s="65"/>
      <c r="AF828" s="65"/>
      <c r="AG828" s="65"/>
    </row>
    <row r="829" spans="8:33" s="66" customFormat="1">
      <c r="H829" s="114"/>
      <c r="N829" s="65"/>
      <c r="O829" s="65"/>
      <c r="U829" s="115"/>
      <c r="V829" s="65"/>
      <c r="W829" s="65"/>
      <c r="X829" s="65"/>
      <c r="Y829" s="65"/>
      <c r="Z829" s="65"/>
      <c r="AA829" s="65"/>
      <c r="AB829" s="65"/>
      <c r="AC829" s="65"/>
      <c r="AD829" s="65"/>
      <c r="AE829" s="65"/>
      <c r="AF829" s="65"/>
      <c r="AG829" s="65"/>
    </row>
    <row r="830" spans="8:33" s="66" customFormat="1">
      <c r="H830" s="114"/>
      <c r="N830" s="65"/>
      <c r="O830" s="65"/>
      <c r="U830" s="115"/>
      <c r="V830" s="65"/>
      <c r="W830" s="65"/>
      <c r="X830" s="65"/>
      <c r="Y830" s="65"/>
      <c r="Z830" s="65"/>
      <c r="AA830" s="65"/>
      <c r="AB830" s="65"/>
      <c r="AC830" s="65"/>
      <c r="AD830" s="65"/>
      <c r="AE830" s="65"/>
      <c r="AF830" s="65"/>
      <c r="AG830" s="65"/>
    </row>
    <row r="831" spans="8:33" s="66" customFormat="1">
      <c r="H831" s="114"/>
      <c r="N831" s="65"/>
      <c r="O831" s="65"/>
      <c r="U831" s="115"/>
      <c r="V831" s="65"/>
      <c r="W831" s="65"/>
      <c r="X831" s="65"/>
      <c r="Y831" s="65"/>
      <c r="Z831" s="65"/>
      <c r="AA831" s="65"/>
      <c r="AB831" s="65"/>
      <c r="AC831" s="65"/>
      <c r="AD831" s="65"/>
      <c r="AE831" s="65"/>
      <c r="AF831" s="65"/>
      <c r="AG831" s="65"/>
    </row>
    <row r="832" spans="8:33" s="66" customFormat="1">
      <c r="H832" s="114"/>
      <c r="N832" s="65"/>
      <c r="O832" s="65"/>
      <c r="U832" s="115"/>
      <c r="V832" s="65"/>
      <c r="W832" s="65"/>
      <c r="X832" s="65"/>
      <c r="Y832" s="65"/>
      <c r="Z832" s="65"/>
      <c r="AA832" s="65"/>
      <c r="AB832" s="65"/>
      <c r="AC832" s="65"/>
      <c r="AD832" s="65"/>
      <c r="AE832" s="65"/>
      <c r="AF832" s="65"/>
      <c r="AG832" s="65"/>
    </row>
    <row r="833" spans="8:33" s="66" customFormat="1">
      <c r="H833" s="114"/>
      <c r="N833" s="65"/>
      <c r="O833" s="65"/>
      <c r="U833" s="115"/>
      <c r="V833" s="65"/>
      <c r="W833" s="65"/>
      <c r="X833" s="65"/>
      <c r="Y833" s="65"/>
      <c r="Z833" s="65"/>
      <c r="AA833" s="65"/>
      <c r="AB833" s="65"/>
      <c r="AC833" s="65"/>
      <c r="AD833" s="65"/>
      <c r="AE833" s="65"/>
      <c r="AF833" s="65"/>
      <c r="AG833" s="65"/>
    </row>
    <row r="834" spans="8:33" s="66" customFormat="1">
      <c r="H834" s="114"/>
      <c r="N834" s="65"/>
      <c r="O834" s="65"/>
      <c r="U834" s="115"/>
      <c r="V834" s="65"/>
      <c r="W834" s="65"/>
      <c r="X834" s="65"/>
      <c r="Y834" s="65"/>
      <c r="Z834" s="65"/>
      <c r="AA834" s="65"/>
      <c r="AB834" s="65"/>
      <c r="AC834" s="65"/>
      <c r="AD834" s="65"/>
      <c r="AE834" s="65"/>
      <c r="AF834" s="65"/>
      <c r="AG834" s="65"/>
    </row>
    <row r="835" spans="8:33" s="66" customFormat="1">
      <c r="H835" s="114"/>
      <c r="N835" s="65"/>
      <c r="O835" s="65"/>
      <c r="U835" s="115"/>
      <c r="V835" s="65"/>
      <c r="W835" s="65"/>
      <c r="X835" s="65"/>
      <c r="Y835" s="65"/>
      <c r="Z835" s="65"/>
      <c r="AA835" s="65"/>
      <c r="AB835" s="65"/>
      <c r="AC835" s="65"/>
      <c r="AD835" s="65"/>
      <c r="AE835" s="65"/>
      <c r="AF835" s="65"/>
      <c r="AG835" s="65"/>
    </row>
    <row r="836" spans="8:33" s="66" customFormat="1">
      <c r="H836" s="114"/>
      <c r="N836" s="65"/>
      <c r="O836" s="65"/>
      <c r="U836" s="115"/>
      <c r="V836" s="65"/>
      <c r="W836" s="65"/>
      <c r="X836" s="65"/>
      <c r="Y836" s="65"/>
      <c r="Z836" s="65"/>
      <c r="AA836" s="65"/>
      <c r="AB836" s="65"/>
      <c r="AC836" s="65"/>
      <c r="AD836" s="65"/>
      <c r="AE836" s="65"/>
      <c r="AF836" s="65"/>
      <c r="AG836" s="65"/>
    </row>
    <row r="837" spans="8:33" s="66" customFormat="1">
      <c r="H837" s="114"/>
      <c r="N837" s="65"/>
      <c r="O837" s="65"/>
      <c r="U837" s="115"/>
      <c r="V837" s="65"/>
      <c r="W837" s="65"/>
      <c r="X837" s="65"/>
      <c r="Y837" s="65"/>
      <c r="Z837" s="65"/>
      <c r="AA837" s="65"/>
      <c r="AB837" s="65"/>
      <c r="AC837" s="65"/>
      <c r="AD837" s="65"/>
      <c r="AE837" s="65"/>
      <c r="AF837" s="65"/>
      <c r="AG837" s="65"/>
    </row>
    <row r="838" spans="8:33" s="66" customFormat="1">
      <c r="H838" s="114"/>
      <c r="N838" s="65"/>
      <c r="O838" s="65"/>
      <c r="U838" s="115"/>
      <c r="V838" s="65"/>
      <c r="W838" s="65"/>
      <c r="X838" s="65"/>
      <c r="Y838" s="65"/>
      <c r="Z838" s="65"/>
      <c r="AA838" s="65"/>
      <c r="AB838" s="65"/>
      <c r="AC838" s="65"/>
      <c r="AD838" s="65"/>
      <c r="AE838" s="65"/>
      <c r="AF838" s="65"/>
      <c r="AG838" s="65"/>
    </row>
    <row r="839" spans="8:33" s="66" customFormat="1">
      <c r="H839" s="114"/>
      <c r="N839" s="65"/>
      <c r="O839" s="65"/>
      <c r="U839" s="115"/>
      <c r="V839" s="65"/>
      <c r="W839" s="65"/>
      <c r="X839" s="65"/>
      <c r="Y839" s="65"/>
      <c r="Z839" s="65"/>
      <c r="AA839" s="65"/>
      <c r="AB839" s="65"/>
      <c r="AC839" s="65"/>
      <c r="AD839" s="65"/>
      <c r="AE839" s="65"/>
      <c r="AF839" s="65"/>
      <c r="AG839" s="65"/>
    </row>
    <row r="840" spans="8:33" s="66" customFormat="1">
      <c r="H840" s="114"/>
      <c r="N840" s="65"/>
      <c r="O840" s="65"/>
      <c r="U840" s="115"/>
      <c r="V840" s="65"/>
      <c r="W840" s="65"/>
      <c r="X840" s="65"/>
      <c r="Y840" s="65"/>
      <c r="Z840" s="65"/>
      <c r="AA840" s="65"/>
      <c r="AB840" s="65"/>
      <c r="AC840" s="65"/>
      <c r="AD840" s="65"/>
      <c r="AE840" s="65"/>
      <c r="AF840" s="65"/>
      <c r="AG840" s="65"/>
    </row>
    <row r="841" spans="8:33" s="66" customFormat="1">
      <c r="H841" s="114"/>
      <c r="N841" s="65"/>
      <c r="O841" s="65"/>
      <c r="U841" s="115"/>
      <c r="V841" s="65"/>
      <c r="W841" s="65"/>
      <c r="X841" s="65"/>
      <c r="Y841" s="65"/>
      <c r="Z841" s="65"/>
      <c r="AA841" s="65"/>
      <c r="AB841" s="65"/>
      <c r="AC841" s="65"/>
      <c r="AD841" s="65"/>
      <c r="AE841" s="65"/>
      <c r="AF841" s="65"/>
      <c r="AG841" s="65"/>
    </row>
    <row r="842" spans="8:33" s="66" customFormat="1">
      <c r="H842" s="114"/>
      <c r="N842" s="65"/>
      <c r="O842" s="65"/>
      <c r="U842" s="115"/>
      <c r="V842" s="65"/>
      <c r="W842" s="65"/>
      <c r="X842" s="65"/>
      <c r="Y842" s="65"/>
      <c r="Z842" s="65"/>
      <c r="AA842" s="65"/>
      <c r="AB842" s="65"/>
      <c r="AC842" s="65"/>
      <c r="AD842" s="65"/>
      <c r="AE842" s="65"/>
      <c r="AF842" s="65"/>
      <c r="AG842" s="65"/>
    </row>
    <row r="843" spans="8:33" s="66" customFormat="1">
      <c r="H843" s="114"/>
      <c r="N843" s="65"/>
      <c r="O843" s="65"/>
      <c r="U843" s="115"/>
      <c r="V843" s="65"/>
      <c r="W843" s="65"/>
      <c r="X843" s="65"/>
      <c r="Y843" s="65"/>
      <c r="Z843" s="65"/>
      <c r="AA843" s="65"/>
      <c r="AB843" s="65"/>
      <c r="AC843" s="65"/>
      <c r="AD843" s="65"/>
      <c r="AE843" s="65"/>
      <c r="AF843" s="65"/>
      <c r="AG843" s="65"/>
    </row>
    <row r="844" spans="8:33" s="66" customFormat="1">
      <c r="H844" s="114"/>
      <c r="N844" s="65"/>
      <c r="O844" s="65"/>
      <c r="U844" s="115"/>
      <c r="V844" s="65"/>
      <c r="W844" s="65"/>
      <c r="X844" s="65"/>
      <c r="Y844" s="65"/>
      <c r="Z844" s="65"/>
      <c r="AA844" s="65"/>
      <c r="AB844" s="65"/>
      <c r="AC844" s="65"/>
      <c r="AD844" s="65"/>
      <c r="AE844" s="65"/>
      <c r="AF844" s="65"/>
      <c r="AG844" s="65"/>
    </row>
    <row r="845" spans="8:33" s="66" customFormat="1">
      <c r="H845" s="114"/>
      <c r="N845" s="65"/>
      <c r="O845" s="65"/>
      <c r="U845" s="115"/>
      <c r="V845" s="65"/>
      <c r="W845" s="65"/>
      <c r="X845" s="65"/>
      <c r="Y845" s="65"/>
      <c r="Z845" s="65"/>
      <c r="AA845" s="65"/>
      <c r="AB845" s="65"/>
      <c r="AC845" s="65"/>
      <c r="AD845" s="65"/>
      <c r="AE845" s="65"/>
      <c r="AF845" s="65"/>
      <c r="AG845" s="65"/>
    </row>
    <row r="846" spans="8:33" s="66" customFormat="1">
      <c r="H846" s="114"/>
      <c r="N846" s="65"/>
      <c r="O846" s="65"/>
      <c r="U846" s="115"/>
      <c r="V846" s="65"/>
      <c r="W846" s="65"/>
      <c r="X846" s="65"/>
      <c r="Y846" s="65"/>
      <c r="Z846" s="65"/>
      <c r="AA846" s="65"/>
      <c r="AB846" s="65"/>
      <c r="AC846" s="65"/>
      <c r="AD846" s="65"/>
      <c r="AE846" s="65"/>
      <c r="AF846" s="65"/>
      <c r="AG846" s="65"/>
    </row>
    <row r="847" spans="8:33" s="66" customFormat="1">
      <c r="H847" s="114"/>
      <c r="N847" s="65"/>
      <c r="O847" s="65"/>
      <c r="U847" s="115"/>
      <c r="V847" s="65"/>
      <c r="W847" s="65"/>
      <c r="X847" s="65"/>
      <c r="Y847" s="65"/>
      <c r="Z847" s="65"/>
      <c r="AA847" s="65"/>
      <c r="AB847" s="65"/>
      <c r="AC847" s="65"/>
      <c r="AD847" s="65"/>
      <c r="AE847" s="65"/>
      <c r="AF847" s="65"/>
      <c r="AG847" s="65"/>
    </row>
    <row r="848" spans="8:33" s="66" customFormat="1">
      <c r="H848" s="114"/>
      <c r="N848" s="65"/>
      <c r="O848" s="65"/>
      <c r="U848" s="115"/>
      <c r="V848" s="65"/>
      <c r="W848" s="65"/>
      <c r="X848" s="65"/>
      <c r="Y848" s="65"/>
      <c r="Z848" s="65"/>
      <c r="AA848" s="65"/>
      <c r="AB848" s="65"/>
      <c r="AC848" s="65"/>
      <c r="AD848" s="65"/>
      <c r="AE848" s="65"/>
      <c r="AF848" s="65"/>
      <c r="AG848" s="65"/>
    </row>
    <row r="849" spans="8:33" s="66" customFormat="1">
      <c r="H849" s="114"/>
      <c r="N849" s="65"/>
      <c r="O849" s="65"/>
      <c r="U849" s="115"/>
      <c r="V849" s="65"/>
      <c r="W849" s="65"/>
      <c r="X849" s="65"/>
      <c r="Y849" s="65"/>
      <c r="Z849" s="65"/>
      <c r="AA849" s="65"/>
      <c r="AB849" s="65"/>
      <c r="AC849" s="65"/>
      <c r="AD849" s="65"/>
      <c r="AE849" s="65"/>
      <c r="AF849" s="65"/>
      <c r="AG849" s="65"/>
    </row>
    <row r="850" spans="8:33" s="66" customFormat="1">
      <c r="H850" s="114"/>
      <c r="N850" s="65"/>
      <c r="O850" s="65"/>
      <c r="U850" s="115"/>
      <c r="V850" s="65"/>
      <c r="W850" s="65"/>
      <c r="X850" s="65"/>
      <c r="Y850" s="65"/>
      <c r="Z850" s="65"/>
      <c r="AA850" s="65"/>
      <c r="AB850" s="65"/>
      <c r="AC850" s="65"/>
      <c r="AD850" s="65"/>
      <c r="AE850" s="65"/>
      <c r="AF850" s="65"/>
      <c r="AG850" s="65"/>
    </row>
    <row r="851" spans="8:33" s="66" customFormat="1">
      <c r="H851" s="114"/>
      <c r="N851" s="65"/>
      <c r="O851" s="65"/>
      <c r="U851" s="115"/>
      <c r="V851" s="65"/>
      <c r="W851" s="65"/>
      <c r="X851" s="65"/>
      <c r="Y851" s="65"/>
      <c r="Z851" s="65"/>
      <c r="AA851" s="65"/>
      <c r="AB851" s="65"/>
      <c r="AC851" s="65"/>
      <c r="AD851" s="65"/>
      <c r="AE851" s="65"/>
      <c r="AF851" s="65"/>
      <c r="AG851" s="65"/>
    </row>
    <row r="852" spans="8:33" s="66" customFormat="1">
      <c r="H852" s="114"/>
      <c r="N852" s="65"/>
      <c r="O852" s="65"/>
      <c r="U852" s="115"/>
      <c r="V852" s="65"/>
      <c r="W852" s="65"/>
      <c r="X852" s="65"/>
      <c r="Y852" s="65"/>
      <c r="Z852" s="65"/>
      <c r="AA852" s="65"/>
      <c r="AB852" s="65"/>
      <c r="AC852" s="65"/>
      <c r="AD852" s="65"/>
      <c r="AE852" s="65"/>
      <c r="AF852" s="65"/>
      <c r="AG852" s="65"/>
    </row>
    <row r="853" spans="8:33" s="66" customFormat="1">
      <c r="H853" s="114"/>
      <c r="N853" s="65"/>
      <c r="O853" s="65"/>
      <c r="U853" s="115"/>
      <c r="V853" s="65"/>
      <c r="W853" s="65"/>
      <c r="X853" s="65"/>
      <c r="Y853" s="65"/>
      <c r="Z853" s="65"/>
      <c r="AA853" s="65"/>
      <c r="AB853" s="65"/>
      <c r="AC853" s="65"/>
      <c r="AD853" s="65"/>
      <c r="AE853" s="65"/>
      <c r="AF853" s="65"/>
      <c r="AG853" s="65"/>
    </row>
    <row r="854" spans="8:33" s="66" customFormat="1">
      <c r="H854" s="114"/>
      <c r="N854" s="65"/>
      <c r="O854" s="65"/>
      <c r="U854" s="115"/>
      <c r="V854" s="65"/>
      <c r="W854" s="65"/>
      <c r="X854" s="65"/>
      <c r="Y854" s="65"/>
      <c r="Z854" s="65"/>
      <c r="AA854" s="65"/>
      <c r="AB854" s="65"/>
      <c r="AC854" s="65"/>
      <c r="AD854" s="65"/>
      <c r="AE854" s="65"/>
      <c r="AF854" s="65"/>
      <c r="AG854" s="65"/>
    </row>
    <row r="855" spans="8:33" s="66" customFormat="1">
      <c r="H855" s="114"/>
      <c r="N855" s="65"/>
      <c r="O855" s="65"/>
      <c r="U855" s="115"/>
      <c r="V855" s="65"/>
      <c r="W855" s="65"/>
      <c r="X855" s="65"/>
      <c r="Y855" s="65"/>
      <c r="Z855" s="65"/>
      <c r="AA855" s="65"/>
      <c r="AB855" s="65"/>
      <c r="AC855" s="65"/>
      <c r="AD855" s="65"/>
      <c r="AE855" s="65"/>
      <c r="AF855" s="65"/>
      <c r="AG855" s="65"/>
    </row>
    <row r="856" spans="8:33" s="66" customFormat="1">
      <c r="H856" s="114"/>
      <c r="N856" s="65"/>
      <c r="O856" s="65"/>
      <c r="U856" s="115"/>
      <c r="V856" s="65"/>
      <c r="W856" s="65"/>
      <c r="X856" s="65"/>
      <c r="Y856" s="65"/>
      <c r="Z856" s="65"/>
      <c r="AA856" s="65"/>
      <c r="AB856" s="65"/>
      <c r="AC856" s="65"/>
      <c r="AD856" s="65"/>
      <c r="AE856" s="65"/>
      <c r="AF856" s="65"/>
      <c r="AG856" s="65"/>
    </row>
    <row r="857" spans="8:33" s="66" customFormat="1">
      <c r="H857" s="114"/>
      <c r="N857" s="65"/>
      <c r="O857" s="65"/>
      <c r="U857" s="115"/>
      <c r="V857" s="65"/>
      <c r="W857" s="65"/>
      <c r="X857" s="65"/>
      <c r="Y857" s="65"/>
      <c r="Z857" s="65"/>
      <c r="AA857" s="65"/>
      <c r="AB857" s="65"/>
      <c r="AC857" s="65"/>
      <c r="AD857" s="65"/>
      <c r="AE857" s="65"/>
      <c r="AF857" s="65"/>
      <c r="AG857" s="65"/>
    </row>
    <row r="858" spans="8:33" s="66" customFormat="1">
      <c r="H858" s="114"/>
      <c r="N858" s="65"/>
      <c r="O858" s="65"/>
      <c r="U858" s="115"/>
      <c r="V858" s="65"/>
      <c r="W858" s="65"/>
      <c r="X858" s="65"/>
      <c r="Y858" s="65"/>
      <c r="Z858" s="65"/>
      <c r="AA858" s="65"/>
      <c r="AB858" s="65"/>
      <c r="AC858" s="65"/>
      <c r="AD858" s="65"/>
      <c r="AE858" s="65"/>
      <c r="AF858" s="65"/>
      <c r="AG858" s="65"/>
    </row>
    <row r="859" spans="8:33" s="66" customFormat="1">
      <c r="H859" s="114"/>
      <c r="N859" s="65"/>
      <c r="O859" s="65"/>
      <c r="U859" s="115"/>
      <c r="V859" s="65"/>
      <c r="W859" s="65"/>
      <c r="X859" s="65"/>
      <c r="Y859" s="65"/>
      <c r="Z859" s="65"/>
      <c r="AA859" s="65"/>
      <c r="AB859" s="65"/>
      <c r="AC859" s="65"/>
      <c r="AD859" s="65"/>
      <c r="AE859" s="65"/>
      <c r="AF859" s="65"/>
      <c r="AG859" s="65"/>
    </row>
    <row r="860" spans="8:33" s="66" customFormat="1">
      <c r="H860" s="114"/>
      <c r="N860" s="65"/>
      <c r="O860" s="65"/>
      <c r="U860" s="115"/>
      <c r="V860" s="65"/>
      <c r="W860" s="65"/>
      <c r="X860" s="65"/>
      <c r="Y860" s="65"/>
      <c r="Z860" s="65"/>
      <c r="AA860" s="65"/>
      <c r="AB860" s="65"/>
      <c r="AC860" s="65"/>
      <c r="AD860" s="65"/>
      <c r="AE860" s="65"/>
      <c r="AF860" s="65"/>
      <c r="AG860" s="65"/>
    </row>
    <row r="861" spans="8:33" s="66" customFormat="1">
      <c r="H861" s="114"/>
      <c r="N861" s="65"/>
      <c r="O861" s="65"/>
      <c r="U861" s="115"/>
      <c r="V861" s="65"/>
      <c r="W861" s="65"/>
      <c r="X861" s="65"/>
      <c r="Y861" s="65"/>
      <c r="Z861" s="65"/>
      <c r="AA861" s="65"/>
      <c r="AB861" s="65"/>
      <c r="AC861" s="65"/>
      <c r="AD861" s="65"/>
      <c r="AE861" s="65"/>
      <c r="AF861" s="65"/>
      <c r="AG861" s="65"/>
    </row>
    <row r="862" spans="8:33" s="66" customFormat="1">
      <c r="H862" s="114"/>
      <c r="N862" s="65"/>
      <c r="O862" s="65"/>
      <c r="U862" s="115"/>
      <c r="V862" s="65"/>
      <c r="W862" s="65"/>
      <c r="X862" s="65"/>
      <c r="Y862" s="65"/>
      <c r="Z862" s="65"/>
      <c r="AA862" s="65"/>
      <c r="AB862" s="65"/>
      <c r="AC862" s="65"/>
      <c r="AD862" s="65"/>
      <c r="AE862" s="65"/>
      <c r="AF862" s="65"/>
      <c r="AG862" s="65"/>
    </row>
    <row r="863" spans="8:33" s="66" customFormat="1">
      <c r="H863" s="114"/>
      <c r="N863" s="65"/>
      <c r="O863" s="65"/>
      <c r="U863" s="115"/>
      <c r="V863" s="65"/>
      <c r="W863" s="65"/>
      <c r="X863" s="65"/>
      <c r="Y863" s="65"/>
      <c r="Z863" s="65"/>
      <c r="AA863" s="65"/>
      <c r="AB863" s="65"/>
      <c r="AC863" s="65"/>
      <c r="AD863" s="65"/>
      <c r="AE863" s="65"/>
      <c r="AF863" s="65"/>
      <c r="AG863" s="65"/>
    </row>
    <row r="864" spans="8:33" s="66" customFormat="1">
      <c r="H864" s="114"/>
      <c r="N864" s="65"/>
      <c r="O864" s="65"/>
      <c r="U864" s="115"/>
      <c r="V864" s="65"/>
      <c r="W864" s="65"/>
      <c r="X864" s="65"/>
      <c r="Y864" s="65"/>
      <c r="Z864" s="65"/>
      <c r="AA864" s="65"/>
      <c r="AB864" s="65"/>
      <c r="AC864" s="65"/>
      <c r="AD864" s="65"/>
      <c r="AE864" s="65"/>
      <c r="AF864" s="65"/>
      <c r="AG864" s="65"/>
    </row>
    <row r="865" spans="8:33" s="66" customFormat="1">
      <c r="H865" s="114"/>
      <c r="N865" s="65"/>
      <c r="O865" s="65"/>
      <c r="U865" s="115"/>
      <c r="V865" s="65"/>
      <c r="W865" s="65"/>
      <c r="X865" s="65"/>
      <c r="Y865" s="65"/>
      <c r="Z865" s="65"/>
      <c r="AA865" s="65"/>
      <c r="AB865" s="65"/>
      <c r="AC865" s="65"/>
      <c r="AD865" s="65"/>
      <c r="AE865" s="65"/>
      <c r="AF865" s="65"/>
      <c r="AG865" s="65"/>
    </row>
    <row r="866" spans="8:33" s="66" customFormat="1">
      <c r="H866" s="114"/>
      <c r="N866" s="65"/>
      <c r="O866" s="65"/>
      <c r="U866" s="115"/>
      <c r="V866" s="65"/>
      <c r="W866" s="65"/>
      <c r="X866" s="65"/>
      <c r="Y866" s="65"/>
      <c r="Z866" s="65"/>
      <c r="AA866" s="65"/>
      <c r="AB866" s="65"/>
      <c r="AC866" s="65"/>
      <c r="AD866" s="65"/>
      <c r="AE866" s="65"/>
      <c r="AF866" s="65"/>
      <c r="AG866" s="65"/>
    </row>
    <row r="867" spans="8:33" s="66" customFormat="1">
      <c r="H867" s="114"/>
      <c r="N867" s="65"/>
      <c r="O867" s="65"/>
      <c r="U867" s="115"/>
      <c r="V867" s="65"/>
      <c r="W867" s="65"/>
      <c r="X867" s="65"/>
      <c r="Y867" s="65"/>
      <c r="Z867" s="65"/>
      <c r="AA867" s="65"/>
      <c r="AB867" s="65"/>
      <c r="AC867" s="65"/>
      <c r="AD867" s="65"/>
      <c r="AE867" s="65"/>
      <c r="AF867" s="65"/>
      <c r="AG867" s="65"/>
    </row>
    <row r="868" spans="8:33" s="66" customFormat="1">
      <c r="H868" s="114"/>
      <c r="N868" s="65"/>
      <c r="O868" s="65"/>
      <c r="U868" s="115"/>
      <c r="V868" s="65"/>
      <c r="W868" s="65"/>
      <c r="X868" s="65"/>
      <c r="Y868" s="65"/>
      <c r="Z868" s="65"/>
      <c r="AA868" s="65"/>
      <c r="AB868" s="65"/>
      <c r="AC868" s="65"/>
      <c r="AD868" s="65"/>
      <c r="AE868" s="65"/>
      <c r="AF868" s="65"/>
      <c r="AG868" s="65"/>
    </row>
    <row r="869" spans="8:33" s="66" customFormat="1">
      <c r="H869" s="114"/>
      <c r="N869" s="65"/>
      <c r="O869" s="65"/>
      <c r="U869" s="115"/>
      <c r="V869" s="65"/>
      <c r="W869" s="65"/>
      <c r="X869" s="65"/>
      <c r="Y869" s="65"/>
      <c r="Z869" s="65"/>
      <c r="AA869" s="65"/>
      <c r="AB869" s="65"/>
      <c r="AC869" s="65"/>
      <c r="AD869" s="65"/>
      <c r="AE869" s="65"/>
      <c r="AF869" s="65"/>
      <c r="AG869" s="65"/>
    </row>
    <row r="870" spans="8:33" s="66" customFormat="1">
      <c r="H870" s="114"/>
      <c r="N870" s="65"/>
      <c r="O870" s="65"/>
      <c r="U870" s="115"/>
      <c r="V870" s="65"/>
      <c r="W870" s="65"/>
      <c r="X870" s="65"/>
      <c r="Y870" s="65"/>
      <c r="Z870" s="65"/>
      <c r="AA870" s="65"/>
      <c r="AB870" s="65"/>
      <c r="AC870" s="65"/>
      <c r="AD870" s="65"/>
      <c r="AE870" s="65"/>
      <c r="AF870" s="65"/>
      <c r="AG870" s="65"/>
    </row>
    <row r="871" spans="8:33" s="66" customFormat="1">
      <c r="H871" s="114"/>
      <c r="N871" s="65"/>
      <c r="O871" s="65"/>
      <c r="U871" s="115"/>
      <c r="V871" s="65"/>
      <c r="W871" s="65"/>
      <c r="X871" s="65"/>
      <c r="Y871" s="65"/>
      <c r="Z871" s="65"/>
      <c r="AA871" s="65"/>
      <c r="AB871" s="65"/>
      <c r="AC871" s="65"/>
      <c r="AD871" s="65"/>
      <c r="AE871" s="65"/>
      <c r="AF871" s="65"/>
      <c r="AG871" s="65"/>
    </row>
    <row r="872" spans="8:33" s="66" customFormat="1">
      <c r="H872" s="114"/>
      <c r="N872" s="65"/>
      <c r="O872" s="65"/>
      <c r="U872" s="115"/>
      <c r="V872" s="65"/>
      <c r="W872" s="65"/>
      <c r="X872" s="65"/>
      <c r="Y872" s="65"/>
      <c r="Z872" s="65"/>
      <c r="AA872" s="65"/>
      <c r="AB872" s="65"/>
      <c r="AC872" s="65"/>
      <c r="AD872" s="65"/>
      <c r="AE872" s="65"/>
      <c r="AF872" s="65"/>
      <c r="AG872" s="65"/>
    </row>
    <row r="873" spans="8:33" s="66" customFormat="1">
      <c r="H873" s="114"/>
      <c r="N873" s="65"/>
      <c r="O873" s="65"/>
      <c r="U873" s="115"/>
      <c r="V873" s="65"/>
      <c r="W873" s="65"/>
      <c r="X873" s="65"/>
      <c r="Y873" s="65"/>
      <c r="Z873" s="65"/>
      <c r="AA873" s="65"/>
      <c r="AB873" s="65"/>
      <c r="AC873" s="65"/>
      <c r="AD873" s="65"/>
      <c r="AE873" s="65"/>
      <c r="AF873" s="65"/>
      <c r="AG873" s="65"/>
    </row>
    <row r="874" spans="8:33" s="66" customFormat="1">
      <c r="H874" s="114"/>
      <c r="N874" s="65"/>
      <c r="O874" s="65"/>
      <c r="U874" s="115"/>
      <c r="V874" s="65"/>
      <c r="W874" s="65"/>
      <c r="X874" s="65"/>
      <c r="Y874" s="65"/>
      <c r="Z874" s="65"/>
      <c r="AA874" s="65"/>
      <c r="AB874" s="65"/>
      <c r="AC874" s="65"/>
      <c r="AD874" s="65"/>
      <c r="AE874" s="65"/>
      <c r="AF874" s="65"/>
      <c r="AG874" s="65"/>
    </row>
    <row r="875" spans="8:33" s="66" customFormat="1">
      <c r="H875" s="114"/>
      <c r="N875" s="65"/>
      <c r="O875" s="65"/>
      <c r="U875" s="115"/>
      <c r="V875" s="65"/>
      <c r="W875" s="65"/>
      <c r="X875" s="65"/>
      <c r="Y875" s="65"/>
      <c r="Z875" s="65"/>
      <c r="AA875" s="65"/>
      <c r="AB875" s="65"/>
      <c r="AC875" s="65"/>
      <c r="AD875" s="65"/>
      <c r="AE875" s="65"/>
      <c r="AF875" s="65"/>
      <c r="AG875" s="65"/>
    </row>
    <row r="876" spans="8:33" s="66" customFormat="1">
      <c r="H876" s="114"/>
      <c r="N876" s="65"/>
      <c r="O876" s="65"/>
      <c r="U876" s="115"/>
      <c r="V876" s="65"/>
      <c r="W876" s="65"/>
      <c r="X876" s="65"/>
      <c r="Y876" s="65"/>
      <c r="Z876" s="65"/>
      <c r="AA876" s="65"/>
      <c r="AB876" s="65"/>
      <c r="AC876" s="65"/>
      <c r="AD876" s="65"/>
      <c r="AE876" s="65"/>
      <c r="AF876" s="65"/>
      <c r="AG876" s="65"/>
    </row>
    <row r="877" spans="8:33" s="66" customFormat="1">
      <c r="H877" s="114"/>
      <c r="N877" s="65"/>
      <c r="O877" s="65"/>
      <c r="U877" s="115"/>
      <c r="V877" s="65"/>
      <c r="W877" s="65"/>
      <c r="X877" s="65"/>
      <c r="Y877" s="65"/>
      <c r="Z877" s="65"/>
      <c r="AA877" s="65"/>
      <c r="AB877" s="65"/>
      <c r="AC877" s="65"/>
      <c r="AD877" s="65"/>
      <c r="AE877" s="65"/>
      <c r="AF877" s="65"/>
      <c r="AG877" s="65"/>
    </row>
    <row r="878" spans="8:33" s="66" customFormat="1">
      <c r="H878" s="114"/>
      <c r="N878" s="65"/>
      <c r="O878" s="65"/>
      <c r="U878" s="115"/>
      <c r="V878" s="65"/>
      <c r="W878" s="65"/>
      <c r="X878" s="65"/>
      <c r="Y878" s="65"/>
      <c r="Z878" s="65"/>
      <c r="AA878" s="65"/>
      <c r="AB878" s="65"/>
      <c r="AC878" s="65"/>
      <c r="AD878" s="65"/>
      <c r="AE878" s="65"/>
      <c r="AF878" s="65"/>
      <c r="AG878" s="65"/>
    </row>
    <row r="879" spans="8:33" s="66" customFormat="1">
      <c r="H879" s="114"/>
      <c r="N879" s="65"/>
      <c r="O879" s="65"/>
      <c r="U879" s="115"/>
      <c r="V879" s="65"/>
      <c r="W879" s="65"/>
      <c r="X879" s="65"/>
      <c r="Y879" s="65"/>
      <c r="Z879" s="65"/>
      <c r="AA879" s="65"/>
      <c r="AB879" s="65"/>
      <c r="AC879" s="65"/>
      <c r="AD879" s="65"/>
      <c r="AE879" s="65"/>
      <c r="AF879" s="65"/>
      <c r="AG879" s="65"/>
    </row>
    <row r="880" spans="8:33" s="66" customFormat="1">
      <c r="H880" s="114"/>
      <c r="N880" s="65"/>
      <c r="O880" s="65"/>
      <c r="U880" s="115"/>
      <c r="V880" s="65"/>
      <c r="W880" s="65"/>
      <c r="X880" s="65"/>
      <c r="Y880" s="65"/>
      <c r="Z880" s="65"/>
      <c r="AA880" s="65"/>
      <c r="AB880" s="65"/>
      <c r="AC880" s="65"/>
      <c r="AD880" s="65"/>
      <c r="AE880" s="65"/>
      <c r="AF880" s="65"/>
      <c r="AG880" s="65"/>
    </row>
    <row r="881" spans="8:33" s="66" customFormat="1">
      <c r="H881" s="114"/>
      <c r="N881" s="65"/>
      <c r="O881" s="65"/>
      <c r="U881" s="115"/>
      <c r="V881" s="65"/>
      <c r="W881" s="65"/>
      <c r="X881" s="65"/>
      <c r="Y881" s="65"/>
      <c r="Z881" s="65"/>
      <c r="AA881" s="65"/>
      <c r="AB881" s="65"/>
      <c r="AC881" s="65"/>
      <c r="AD881" s="65"/>
      <c r="AE881" s="65"/>
      <c r="AF881" s="65"/>
      <c r="AG881" s="65"/>
    </row>
    <row r="882" spans="8:33" s="66" customFormat="1">
      <c r="H882" s="114"/>
      <c r="N882" s="65"/>
      <c r="O882" s="65"/>
      <c r="U882" s="115"/>
      <c r="V882" s="65"/>
      <c r="W882" s="65"/>
      <c r="X882" s="65"/>
      <c r="Y882" s="65"/>
      <c r="Z882" s="65"/>
      <c r="AA882" s="65"/>
      <c r="AB882" s="65"/>
      <c r="AC882" s="65"/>
      <c r="AD882" s="65"/>
      <c r="AE882" s="65"/>
      <c r="AF882" s="65"/>
      <c r="AG882" s="65"/>
    </row>
    <row r="883" spans="8:33" s="66" customFormat="1">
      <c r="H883" s="114"/>
      <c r="N883" s="65"/>
      <c r="O883" s="65"/>
      <c r="U883" s="115"/>
      <c r="V883" s="65"/>
      <c r="W883" s="65"/>
      <c r="X883" s="65"/>
      <c r="Y883" s="65"/>
      <c r="Z883" s="65"/>
      <c r="AA883" s="65"/>
      <c r="AB883" s="65"/>
      <c r="AC883" s="65"/>
      <c r="AD883" s="65"/>
      <c r="AE883" s="65"/>
      <c r="AF883" s="65"/>
      <c r="AG883" s="65"/>
    </row>
    <row r="884" spans="8:33" s="66" customFormat="1">
      <c r="H884" s="114"/>
      <c r="N884" s="65"/>
      <c r="O884" s="65"/>
      <c r="U884" s="115"/>
      <c r="V884" s="65"/>
      <c r="W884" s="65"/>
      <c r="X884" s="65"/>
      <c r="Y884" s="65"/>
      <c r="Z884" s="65"/>
      <c r="AA884" s="65"/>
      <c r="AB884" s="65"/>
      <c r="AC884" s="65"/>
      <c r="AD884" s="65"/>
      <c r="AE884" s="65"/>
      <c r="AF884" s="65"/>
      <c r="AG884" s="65"/>
    </row>
    <row r="885" spans="8:33" s="66" customFormat="1">
      <c r="H885" s="114"/>
      <c r="N885" s="65"/>
      <c r="O885" s="65"/>
      <c r="U885" s="115"/>
      <c r="V885" s="65"/>
      <c r="W885" s="65"/>
      <c r="X885" s="65"/>
      <c r="Y885" s="65"/>
      <c r="Z885" s="65"/>
      <c r="AA885" s="65"/>
      <c r="AB885" s="65"/>
      <c r="AC885" s="65"/>
      <c r="AD885" s="65"/>
      <c r="AE885" s="65"/>
      <c r="AF885" s="65"/>
      <c r="AG885" s="65"/>
    </row>
    <row r="886" spans="8:33" s="66" customFormat="1">
      <c r="H886" s="114"/>
      <c r="N886" s="65"/>
      <c r="O886" s="65"/>
      <c r="U886" s="115"/>
      <c r="V886" s="65"/>
      <c r="W886" s="65"/>
      <c r="X886" s="65"/>
      <c r="Y886" s="65"/>
      <c r="Z886" s="65"/>
      <c r="AA886" s="65"/>
      <c r="AB886" s="65"/>
      <c r="AC886" s="65"/>
      <c r="AD886" s="65"/>
      <c r="AE886" s="65"/>
      <c r="AF886" s="65"/>
      <c r="AG886" s="65"/>
    </row>
    <row r="887" spans="8:33" s="66" customFormat="1">
      <c r="H887" s="114"/>
      <c r="N887" s="65"/>
      <c r="O887" s="65"/>
      <c r="U887" s="115"/>
      <c r="V887" s="65"/>
      <c r="W887" s="65"/>
      <c r="X887" s="65"/>
      <c r="Y887" s="65"/>
      <c r="Z887" s="65"/>
      <c r="AA887" s="65"/>
      <c r="AB887" s="65"/>
      <c r="AC887" s="65"/>
      <c r="AD887" s="65"/>
      <c r="AE887" s="65"/>
      <c r="AF887" s="65"/>
      <c r="AG887" s="65"/>
    </row>
    <row r="888" spans="8:33" s="66" customFormat="1">
      <c r="H888" s="114"/>
      <c r="N888" s="65"/>
      <c r="O888" s="65"/>
      <c r="U888" s="115"/>
      <c r="V888" s="65"/>
      <c r="W888" s="65"/>
      <c r="X888" s="65"/>
      <c r="Y888" s="65"/>
      <c r="Z888" s="65"/>
      <c r="AA888" s="65"/>
      <c r="AB888" s="65"/>
      <c r="AC888" s="65"/>
      <c r="AD888" s="65"/>
      <c r="AE888" s="65"/>
      <c r="AF888" s="65"/>
      <c r="AG888" s="65"/>
    </row>
    <row r="889" spans="8:33" s="66" customFormat="1">
      <c r="H889" s="114"/>
      <c r="N889" s="65"/>
      <c r="O889" s="65"/>
      <c r="U889" s="115"/>
      <c r="V889" s="65"/>
      <c r="W889" s="65"/>
      <c r="X889" s="65"/>
      <c r="Y889" s="65"/>
      <c r="Z889" s="65"/>
      <c r="AA889" s="65"/>
      <c r="AB889" s="65"/>
      <c r="AC889" s="65"/>
      <c r="AD889" s="65"/>
      <c r="AE889" s="65"/>
      <c r="AF889" s="65"/>
      <c r="AG889" s="65"/>
    </row>
    <row r="890" spans="8:33" s="66" customFormat="1">
      <c r="H890" s="114"/>
      <c r="N890" s="65"/>
      <c r="O890" s="65"/>
      <c r="U890" s="115"/>
      <c r="V890" s="65"/>
      <c r="W890" s="65"/>
      <c r="X890" s="65"/>
      <c r="Y890" s="65"/>
      <c r="Z890" s="65"/>
      <c r="AA890" s="65"/>
      <c r="AB890" s="65"/>
      <c r="AC890" s="65"/>
      <c r="AD890" s="65"/>
      <c r="AE890" s="65"/>
      <c r="AF890" s="65"/>
      <c r="AG890" s="65"/>
    </row>
    <row r="891" spans="8:33" s="66" customFormat="1">
      <c r="H891" s="114"/>
      <c r="N891" s="65"/>
      <c r="O891" s="65"/>
      <c r="U891" s="115"/>
      <c r="V891" s="65"/>
      <c r="W891" s="65"/>
      <c r="X891" s="65"/>
      <c r="Y891" s="65"/>
      <c r="Z891" s="65"/>
      <c r="AA891" s="65"/>
      <c r="AB891" s="65"/>
      <c r="AC891" s="65"/>
      <c r="AD891" s="65"/>
      <c r="AE891" s="65"/>
      <c r="AF891" s="65"/>
      <c r="AG891" s="65"/>
    </row>
    <row r="892" spans="8:33" s="66" customFormat="1">
      <c r="H892" s="114"/>
      <c r="N892" s="65"/>
      <c r="O892" s="65"/>
      <c r="U892" s="115"/>
      <c r="V892" s="65"/>
      <c r="W892" s="65"/>
      <c r="X892" s="65"/>
      <c r="Y892" s="65"/>
      <c r="Z892" s="65"/>
      <c r="AA892" s="65"/>
      <c r="AB892" s="65"/>
      <c r="AC892" s="65"/>
      <c r="AD892" s="65"/>
      <c r="AE892" s="65"/>
      <c r="AF892" s="65"/>
      <c r="AG892" s="65"/>
    </row>
    <row r="893" spans="8:33" s="66" customFormat="1">
      <c r="H893" s="114"/>
      <c r="N893" s="65"/>
      <c r="O893" s="65"/>
      <c r="U893" s="115"/>
      <c r="V893" s="65"/>
      <c r="W893" s="65"/>
      <c r="X893" s="65"/>
      <c r="Y893" s="65"/>
      <c r="Z893" s="65"/>
      <c r="AA893" s="65"/>
      <c r="AB893" s="65"/>
      <c r="AC893" s="65"/>
      <c r="AD893" s="65"/>
      <c r="AE893" s="65"/>
      <c r="AF893" s="65"/>
      <c r="AG893" s="65"/>
    </row>
    <row r="894" spans="8:33" s="66" customFormat="1">
      <c r="H894" s="114"/>
      <c r="N894" s="65"/>
      <c r="O894" s="65"/>
      <c r="U894" s="115"/>
      <c r="V894" s="65"/>
      <c r="W894" s="65"/>
      <c r="X894" s="65"/>
      <c r="Y894" s="65"/>
      <c r="Z894" s="65"/>
      <c r="AA894" s="65"/>
      <c r="AB894" s="65"/>
      <c r="AC894" s="65"/>
      <c r="AD894" s="65"/>
      <c r="AE894" s="65"/>
      <c r="AF894" s="65"/>
      <c r="AG894" s="65"/>
    </row>
    <row r="895" spans="8:33" s="66" customFormat="1">
      <c r="H895" s="114"/>
      <c r="N895" s="65"/>
      <c r="O895" s="65"/>
      <c r="U895" s="115"/>
      <c r="V895" s="65"/>
      <c r="W895" s="65"/>
      <c r="X895" s="65"/>
      <c r="Y895" s="65"/>
      <c r="Z895" s="65"/>
      <c r="AA895" s="65"/>
      <c r="AB895" s="65"/>
      <c r="AC895" s="65"/>
      <c r="AD895" s="65"/>
      <c r="AE895" s="65"/>
      <c r="AF895" s="65"/>
      <c r="AG895" s="65"/>
    </row>
    <row r="896" spans="8:33" s="66" customFormat="1">
      <c r="H896" s="114"/>
      <c r="N896" s="65"/>
      <c r="O896" s="65"/>
      <c r="U896" s="115"/>
      <c r="V896" s="65"/>
      <c r="W896" s="65"/>
      <c r="X896" s="65"/>
      <c r="Y896" s="65"/>
      <c r="Z896" s="65"/>
      <c r="AA896" s="65"/>
      <c r="AB896" s="65"/>
      <c r="AC896" s="65"/>
      <c r="AD896" s="65"/>
      <c r="AE896" s="65"/>
      <c r="AF896" s="65"/>
      <c r="AG896" s="65"/>
    </row>
    <row r="897" spans="8:33" s="66" customFormat="1">
      <c r="H897" s="114"/>
      <c r="N897" s="65"/>
      <c r="O897" s="65"/>
      <c r="U897" s="115"/>
      <c r="V897" s="65"/>
      <c r="W897" s="65"/>
      <c r="X897" s="65"/>
      <c r="Y897" s="65"/>
      <c r="Z897" s="65"/>
      <c r="AA897" s="65"/>
      <c r="AB897" s="65"/>
      <c r="AC897" s="65"/>
      <c r="AD897" s="65"/>
      <c r="AE897" s="65"/>
      <c r="AF897" s="65"/>
      <c r="AG897" s="65"/>
    </row>
    <row r="898" spans="8:33" s="66" customFormat="1">
      <c r="H898" s="114"/>
      <c r="N898" s="65"/>
      <c r="O898" s="65"/>
      <c r="U898" s="115"/>
      <c r="V898" s="65"/>
      <c r="W898" s="65"/>
      <c r="X898" s="65"/>
      <c r="Y898" s="65"/>
      <c r="Z898" s="65"/>
      <c r="AA898" s="65"/>
      <c r="AB898" s="65"/>
      <c r="AC898" s="65"/>
      <c r="AD898" s="65"/>
      <c r="AE898" s="65"/>
      <c r="AF898" s="65"/>
      <c r="AG898" s="65"/>
    </row>
    <row r="899" spans="8:33" s="66" customFormat="1">
      <c r="H899" s="114"/>
      <c r="N899" s="65"/>
      <c r="O899" s="65"/>
      <c r="U899" s="115"/>
      <c r="V899" s="65"/>
      <c r="W899" s="65"/>
      <c r="X899" s="65"/>
      <c r="Y899" s="65"/>
      <c r="Z899" s="65"/>
      <c r="AA899" s="65"/>
      <c r="AB899" s="65"/>
      <c r="AC899" s="65"/>
      <c r="AD899" s="65"/>
      <c r="AE899" s="65"/>
      <c r="AF899" s="65"/>
      <c r="AG899" s="65"/>
    </row>
    <row r="900" spans="8:33" s="66" customFormat="1">
      <c r="H900" s="114"/>
      <c r="N900" s="65"/>
      <c r="O900" s="65"/>
      <c r="U900" s="115"/>
      <c r="V900" s="65"/>
      <c r="W900" s="65"/>
      <c r="X900" s="65"/>
      <c r="Y900" s="65"/>
      <c r="Z900" s="65"/>
      <c r="AA900" s="65"/>
      <c r="AB900" s="65"/>
      <c r="AC900" s="65"/>
      <c r="AD900" s="65"/>
      <c r="AE900" s="65"/>
      <c r="AF900" s="65"/>
      <c r="AG900" s="65"/>
    </row>
    <row r="901" spans="8:33" s="66" customFormat="1">
      <c r="H901" s="114"/>
      <c r="N901" s="65"/>
      <c r="O901" s="65"/>
      <c r="U901" s="115"/>
      <c r="V901" s="65"/>
      <c r="W901" s="65"/>
      <c r="X901" s="65"/>
      <c r="Y901" s="65"/>
      <c r="Z901" s="65"/>
      <c r="AA901" s="65"/>
      <c r="AB901" s="65"/>
      <c r="AC901" s="65"/>
      <c r="AD901" s="65"/>
      <c r="AE901" s="65"/>
      <c r="AF901" s="65"/>
      <c r="AG901" s="65"/>
    </row>
    <row r="902" spans="8:33" s="66" customFormat="1">
      <c r="H902" s="114"/>
      <c r="N902" s="65"/>
      <c r="O902" s="65"/>
      <c r="U902" s="115"/>
      <c r="V902" s="65"/>
      <c r="W902" s="65"/>
      <c r="X902" s="65"/>
      <c r="Y902" s="65"/>
      <c r="Z902" s="65"/>
      <c r="AA902" s="65"/>
      <c r="AB902" s="65"/>
      <c r="AC902" s="65"/>
      <c r="AD902" s="65"/>
      <c r="AE902" s="65"/>
      <c r="AF902" s="65"/>
      <c r="AG902" s="65"/>
    </row>
    <row r="903" spans="8:33" s="66" customFormat="1">
      <c r="H903" s="114"/>
      <c r="N903" s="65"/>
      <c r="O903" s="65"/>
      <c r="U903" s="115"/>
      <c r="V903" s="65"/>
      <c r="W903" s="65"/>
      <c r="X903" s="65"/>
      <c r="Y903" s="65"/>
      <c r="Z903" s="65"/>
      <c r="AA903" s="65"/>
      <c r="AB903" s="65"/>
      <c r="AC903" s="65"/>
      <c r="AD903" s="65"/>
      <c r="AE903" s="65"/>
      <c r="AF903" s="65"/>
      <c r="AG903" s="65"/>
    </row>
    <row r="904" spans="8:33" s="66" customFormat="1">
      <c r="H904" s="114"/>
      <c r="N904" s="65"/>
      <c r="O904" s="65"/>
      <c r="U904" s="115"/>
      <c r="V904" s="65"/>
      <c r="W904" s="65"/>
      <c r="X904" s="65"/>
      <c r="Y904" s="65"/>
      <c r="Z904" s="65"/>
      <c r="AA904" s="65"/>
      <c r="AB904" s="65"/>
      <c r="AC904" s="65"/>
      <c r="AD904" s="65"/>
      <c r="AE904" s="65"/>
      <c r="AF904" s="65"/>
      <c r="AG904" s="65"/>
    </row>
    <row r="905" spans="8:33" s="66" customFormat="1">
      <c r="H905" s="114"/>
      <c r="N905" s="65"/>
      <c r="O905" s="65"/>
      <c r="U905" s="115"/>
      <c r="V905" s="65"/>
      <c r="W905" s="65"/>
      <c r="X905" s="65"/>
      <c r="Y905" s="65"/>
      <c r="Z905" s="65"/>
      <c r="AA905" s="65"/>
      <c r="AB905" s="65"/>
      <c r="AC905" s="65"/>
      <c r="AD905" s="65"/>
      <c r="AE905" s="65"/>
      <c r="AF905" s="65"/>
      <c r="AG905" s="65"/>
    </row>
    <row r="906" spans="8:33" s="66" customFormat="1">
      <c r="H906" s="114"/>
      <c r="N906" s="65"/>
      <c r="O906" s="65"/>
      <c r="U906" s="115"/>
      <c r="V906" s="65"/>
      <c r="W906" s="65"/>
      <c r="X906" s="65"/>
      <c r="Y906" s="65"/>
      <c r="Z906" s="65"/>
      <c r="AA906" s="65"/>
      <c r="AB906" s="65"/>
      <c r="AC906" s="65"/>
      <c r="AD906" s="65"/>
      <c r="AE906" s="65"/>
      <c r="AF906" s="65"/>
      <c r="AG906" s="65"/>
    </row>
    <row r="907" spans="8:33" s="66" customFormat="1">
      <c r="H907" s="114"/>
      <c r="N907" s="65"/>
      <c r="O907" s="65"/>
      <c r="U907" s="115"/>
      <c r="V907" s="65"/>
      <c r="W907" s="65"/>
      <c r="X907" s="65"/>
      <c r="Y907" s="65"/>
      <c r="Z907" s="65"/>
      <c r="AA907" s="65"/>
      <c r="AB907" s="65"/>
      <c r="AC907" s="65"/>
      <c r="AD907" s="65"/>
      <c r="AE907" s="65"/>
      <c r="AF907" s="65"/>
      <c r="AG907" s="65"/>
    </row>
    <row r="908" spans="8:33" s="66" customFormat="1">
      <c r="H908" s="114"/>
      <c r="N908" s="65"/>
      <c r="O908" s="65"/>
      <c r="U908" s="115"/>
      <c r="V908" s="65"/>
      <c r="W908" s="65"/>
      <c r="X908" s="65"/>
      <c r="Y908" s="65"/>
      <c r="Z908" s="65"/>
      <c r="AA908" s="65"/>
      <c r="AB908" s="65"/>
      <c r="AC908" s="65"/>
      <c r="AD908" s="65"/>
      <c r="AE908" s="65"/>
      <c r="AF908" s="65"/>
      <c r="AG908" s="65"/>
    </row>
    <row r="909" spans="8:33" s="66" customFormat="1">
      <c r="H909" s="114"/>
      <c r="N909" s="65"/>
      <c r="O909" s="65"/>
      <c r="U909" s="115"/>
      <c r="V909" s="65"/>
      <c r="W909" s="65"/>
      <c r="X909" s="65"/>
      <c r="Y909" s="65"/>
      <c r="Z909" s="65"/>
      <c r="AA909" s="65"/>
      <c r="AB909" s="65"/>
      <c r="AC909" s="65"/>
      <c r="AD909" s="65"/>
      <c r="AE909" s="65"/>
      <c r="AF909" s="65"/>
      <c r="AG909" s="65"/>
    </row>
    <row r="910" spans="8:33" s="66" customFormat="1">
      <c r="H910" s="114"/>
      <c r="N910" s="65"/>
      <c r="O910" s="65"/>
      <c r="U910" s="115"/>
      <c r="V910" s="65"/>
      <c r="W910" s="65"/>
      <c r="X910" s="65"/>
      <c r="Y910" s="65"/>
      <c r="Z910" s="65"/>
      <c r="AA910" s="65"/>
      <c r="AB910" s="65"/>
      <c r="AC910" s="65"/>
      <c r="AD910" s="65"/>
      <c r="AE910" s="65"/>
      <c r="AF910" s="65"/>
      <c r="AG910" s="65"/>
    </row>
    <row r="911" spans="8:33" s="66" customFormat="1">
      <c r="H911" s="114"/>
      <c r="N911" s="65"/>
      <c r="O911" s="65"/>
      <c r="U911" s="115"/>
      <c r="V911" s="65"/>
      <c r="W911" s="65"/>
      <c r="X911" s="65"/>
      <c r="Y911" s="65"/>
      <c r="Z911" s="65"/>
      <c r="AA911" s="65"/>
      <c r="AB911" s="65"/>
      <c r="AC911" s="65"/>
      <c r="AD911" s="65"/>
      <c r="AE911" s="65"/>
      <c r="AF911" s="65"/>
      <c r="AG911" s="65"/>
    </row>
    <row r="912" spans="8:33" s="66" customFormat="1">
      <c r="H912" s="114"/>
      <c r="N912" s="65"/>
      <c r="O912" s="65"/>
      <c r="U912" s="115"/>
      <c r="V912" s="65"/>
      <c r="W912" s="65"/>
      <c r="X912" s="65"/>
      <c r="Y912" s="65"/>
      <c r="Z912" s="65"/>
      <c r="AA912" s="65"/>
      <c r="AB912" s="65"/>
      <c r="AC912" s="65"/>
      <c r="AD912" s="65"/>
      <c r="AE912" s="65"/>
      <c r="AF912" s="65"/>
      <c r="AG912" s="65"/>
    </row>
    <row r="913" spans="8:33" s="66" customFormat="1">
      <c r="H913" s="114"/>
      <c r="N913" s="65"/>
      <c r="O913" s="65"/>
      <c r="U913" s="115"/>
      <c r="V913" s="65"/>
      <c r="W913" s="65"/>
      <c r="X913" s="65"/>
      <c r="Y913" s="65"/>
      <c r="Z913" s="65"/>
      <c r="AA913" s="65"/>
      <c r="AB913" s="65"/>
      <c r="AC913" s="65"/>
      <c r="AD913" s="65"/>
      <c r="AE913" s="65"/>
      <c r="AF913" s="65"/>
      <c r="AG913" s="65"/>
    </row>
    <row r="914" spans="8:33" s="66" customFormat="1">
      <c r="H914" s="114"/>
      <c r="N914" s="65"/>
      <c r="O914" s="65"/>
      <c r="U914" s="115"/>
      <c r="V914" s="65"/>
      <c r="W914" s="65"/>
      <c r="X914" s="65"/>
      <c r="Y914" s="65"/>
      <c r="Z914" s="65"/>
      <c r="AA914" s="65"/>
      <c r="AB914" s="65"/>
      <c r="AC914" s="65"/>
      <c r="AD914" s="65"/>
      <c r="AE914" s="65"/>
      <c r="AF914" s="65"/>
      <c r="AG914" s="65"/>
    </row>
    <row r="915" spans="8:33" s="66" customFormat="1">
      <c r="H915" s="114"/>
      <c r="N915" s="65"/>
      <c r="O915" s="65"/>
      <c r="U915" s="115"/>
      <c r="V915" s="65"/>
      <c r="W915" s="65"/>
      <c r="X915" s="65"/>
      <c r="Y915" s="65"/>
      <c r="Z915" s="65"/>
      <c r="AA915" s="65"/>
      <c r="AB915" s="65"/>
      <c r="AC915" s="65"/>
      <c r="AD915" s="65"/>
      <c r="AE915" s="65"/>
      <c r="AF915" s="65"/>
      <c r="AG915" s="65"/>
    </row>
    <row r="916" spans="8:33" s="66" customFormat="1">
      <c r="H916" s="114"/>
      <c r="N916" s="65"/>
      <c r="O916" s="65"/>
      <c r="U916" s="115"/>
      <c r="V916" s="65"/>
      <c r="W916" s="65"/>
      <c r="X916" s="65"/>
      <c r="Y916" s="65"/>
      <c r="Z916" s="65"/>
      <c r="AA916" s="65"/>
      <c r="AB916" s="65"/>
      <c r="AC916" s="65"/>
      <c r="AD916" s="65"/>
      <c r="AE916" s="65"/>
      <c r="AF916" s="65"/>
      <c r="AG916" s="65"/>
    </row>
    <row r="917" spans="8:33" s="66" customFormat="1">
      <c r="H917" s="114"/>
      <c r="N917" s="65"/>
      <c r="O917" s="65"/>
      <c r="U917" s="115"/>
      <c r="V917" s="65"/>
      <c r="W917" s="65"/>
      <c r="X917" s="65"/>
      <c r="Y917" s="65"/>
      <c r="Z917" s="65"/>
      <c r="AA917" s="65"/>
      <c r="AB917" s="65"/>
      <c r="AC917" s="65"/>
      <c r="AD917" s="65"/>
      <c r="AE917" s="65"/>
      <c r="AF917" s="65"/>
      <c r="AG917" s="65"/>
    </row>
    <row r="918" spans="8:33" s="66" customFormat="1">
      <c r="H918" s="114"/>
      <c r="N918" s="65"/>
      <c r="O918" s="65"/>
      <c r="U918" s="115"/>
      <c r="V918" s="65"/>
      <c r="W918" s="65"/>
      <c r="X918" s="65"/>
      <c r="Y918" s="65"/>
      <c r="Z918" s="65"/>
      <c r="AA918" s="65"/>
      <c r="AB918" s="65"/>
      <c r="AC918" s="65"/>
      <c r="AD918" s="65"/>
      <c r="AE918" s="65"/>
      <c r="AF918" s="65"/>
      <c r="AG918" s="65"/>
    </row>
    <row r="919" spans="8:33" s="66" customFormat="1">
      <c r="H919" s="114"/>
      <c r="N919" s="65"/>
      <c r="O919" s="65"/>
      <c r="U919" s="115"/>
      <c r="V919" s="65"/>
      <c r="W919" s="65"/>
      <c r="X919" s="65"/>
      <c r="Y919" s="65"/>
      <c r="Z919" s="65"/>
      <c r="AA919" s="65"/>
      <c r="AB919" s="65"/>
      <c r="AC919" s="65"/>
      <c r="AD919" s="65"/>
      <c r="AE919" s="65"/>
      <c r="AF919" s="65"/>
      <c r="AG919" s="65"/>
    </row>
    <row r="920" spans="8:33" s="66" customFormat="1">
      <c r="H920" s="114"/>
      <c r="N920" s="65"/>
      <c r="O920" s="65"/>
      <c r="U920" s="115"/>
      <c r="V920" s="65"/>
      <c r="W920" s="65"/>
      <c r="X920" s="65"/>
      <c r="Y920" s="65"/>
      <c r="Z920" s="65"/>
      <c r="AA920" s="65"/>
      <c r="AB920" s="65"/>
      <c r="AC920" s="65"/>
      <c r="AD920" s="65"/>
      <c r="AE920" s="65"/>
      <c r="AF920" s="65"/>
      <c r="AG920" s="65"/>
    </row>
    <row r="921" spans="8:33" s="66" customFormat="1">
      <c r="H921" s="114"/>
      <c r="N921" s="65"/>
      <c r="O921" s="65"/>
      <c r="U921" s="115"/>
      <c r="V921" s="65"/>
      <c r="W921" s="65"/>
      <c r="X921" s="65"/>
      <c r="Y921" s="65"/>
      <c r="Z921" s="65"/>
      <c r="AA921" s="65"/>
      <c r="AB921" s="65"/>
      <c r="AC921" s="65"/>
      <c r="AD921" s="65"/>
      <c r="AE921" s="65"/>
      <c r="AF921" s="65"/>
      <c r="AG921" s="65"/>
    </row>
    <row r="922" spans="8:33" s="66" customFormat="1">
      <c r="H922" s="114"/>
      <c r="N922" s="65"/>
      <c r="O922" s="65"/>
      <c r="U922" s="115"/>
      <c r="V922" s="65"/>
      <c r="W922" s="65"/>
      <c r="X922" s="65"/>
      <c r="Y922" s="65"/>
      <c r="Z922" s="65"/>
      <c r="AA922" s="65"/>
      <c r="AB922" s="65"/>
      <c r="AC922" s="65"/>
      <c r="AD922" s="65"/>
      <c r="AE922" s="65"/>
      <c r="AF922" s="65"/>
      <c r="AG922" s="65"/>
    </row>
    <row r="923" spans="8:33" s="66" customFormat="1">
      <c r="H923" s="114"/>
      <c r="N923" s="65"/>
      <c r="O923" s="65"/>
      <c r="U923" s="115"/>
      <c r="V923" s="65"/>
      <c r="W923" s="65"/>
      <c r="X923" s="65"/>
      <c r="Y923" s="65"/>
      <c r="Z923" s="65"/>
      <c r="AA923" s="65"/>
      <c r="AB923" s="65"/>
      <c r="AC923" s="65"/>
      <c r="AD923" s="65"/>
      <c r="AE923" s="65"/>
      <c r="AF923" s="65"/>
      <c r="AG923" s="65"/>
    </row>
    <row r="924" spans="8:33" s="66" customFormat="1">
      <c r="H924" s="114"/>
      <c r="N924" s="65"/>
      <c r="O924" s="65"/>
      <c r="U924" s="115"/>
      <c r="V924" s="65"/>
      <c r="W924" s="65"/>
      <c r="X924" s="65"/>
      <c r="Y924" s="65"/>
      <c r="Z924" s="65"/>
      <c r="AA924" s="65"/>
      <c r="AB924" s="65"/>
      <c r="AC924" s="65"/>
      <c r="AD924" s="65"/>
      <c r="AE924" s="65"/>
      <c r="AF924" s="65"/>
      <c r="AG924" s="65"/>
    </row>
    <row r="925" spans="8:33" s="66" customFormat="1">
      <c r="H925" s="114"/>
      <c r="N925" s="65"/>
      <c r="O925" s="65"/>
      <c r="U925" s="115"/>
      <c r="V925" s="65"/>
      <c r="W925" s="65"/>
      <c r="X925" s="65"/>
      <c r="Y925" s="65"/>
      <c r="Z925" s="65"/>
      <c r="AA925" s="65"/>
      <c r="AB925" s="65"/>
      <c r="AC925" s="65"/>
      <c r="AD925" s="65"/>
      <c r="AE925" s="65"/>
      <c r="AF925" s="65"/>
      <c r="AG925" s="65"/>
    </row>
    <row r="926" spans="8:33" s="66" customFormat="1">
      <c r="H926" s="114"/>
      <c r="N926" s="65"/>
      <c r="O926" s="65"/>
      <c r="U926" s="115"/>
      <c r="V926" s="65"/>
      <c r="W926" s="65"/>
      <c r="X926" s="65"/>
      <c r="Y926" s="65"/>
      <c r="Z926" s="65"/>
      <c r="AA926" s="65"/>
      <c r="AB926" s="65"/>
      <c r="AC926" s="65"/>
      <c r="AD926" s="65"/>
      <c r="AE926" s="65"/>
      <c r="AF926" s="65"/>
      <c r="AG926" s="65"/>
    </row>
    <row r="927" spans="8:33" s="66" customFormat="1">
      <c r="H927" s="114"/>
      <c r="N927" s="65"/>
      <c r="O927" s="65"/>
      <c r="U927" s="115"/>
      <c r="V927" s="65"/>
      <c r="W927" s="65"/>
      <c r="X927" s="65"/>
      <c r="Y927" s="65"/>
      <c r="Z927" s="65"/>
      <c r="AA927" s="65"/>
      <c r="AB927" s="65"/>
      <c r="AC927" s="65"/>
      <c r="AD927" s="65"/>
      <c r="AE927" s="65"/>
      <c r="AF927" s="65"/>
      <c r="AG927" s="65"/>
    </row>
    <row r="928" spans="8:33" s="66" customFormat="1">
      <c r="H928" s="114"/>
      <c r="N928" s="65"/>
      <c r="O928" s="65"/>
      <c r="U928" s="115"/>
      <c r="V928" s="65"/>
      <c r="W928" s="65"/>
      <c r="X928" s="65"/>
      <c r="Y928" s="65"/>
      <c r="Z928" s="65"/>
      <c r="AA928" s="65"/>
      <c r="AB928" s="65"/>
      <c r="AC928" s="65"/>
      <c r="AD928" s="65"/>
      <c r="AE928" s="65"/>
      <c r="AF928" s="65"/>
      <c r="AG928" s="65"/>
    </row>
    <row r="929" spans="8:33" s="66" customFormat="1">
      <c r="H929" s="114"/>
      <c r="N929" s="65"/>
      <c r="O929" s="65"/>
      <c r="U929" s="115"/>
      <c r="V929" s="65"/>
      <c r="W929" s="65"/>
      <c r="X929" s="65"/>
      <c r="Y929" s="65"/>
      <c r="Z929" s="65"/>
      <c r="AA929" s="65"/>
      <c r="AB929" s="65"/>
      <c r="AC929" s="65"/>
      <c r="AD929" s="65"/>
      <c r="AE929" s="65"/>
      <c r="AF929" s="65"/>
      <c r="AG929" s="65"/>
    </row>
    <row r="930" spans="8:33" s="66" customFormat="1">
      <c r="H930" s="114"/>
      <c r="N930" s="65"/>
      <c r="O930" s="65"/>
      <c r="U930" s="115"/>
      <c r="V930" s="65"/>
      <c r="W930" s="65"/>
      <c r="X930" s="65"/>
      <c r="Y930" s="65"/>
      <c r="Z930" s="65"/>
      <c r="AA930" s="65"/>
      <c r="AB930" s="65"/>
      <c r="AC930" s="65"/>
      <c r="AD930" s="65"/>
      <c r="AE930" s="65"/>
      <c r="AF930" s="65"/>
      <c r="AG930" s="65"/>
    </row>
    <row r="931" spans="8:33" s="66" customFormat="1">
      <c r="H931" s="114"/>
      <c r="N931" s="65"/>
      <c r="O931" s="65"/>
      <c r="U931" s="115"/>
      <c r="V931" s="65"/>
      <c r="W931" s="65"/>
      <c r="X931" s="65"/>
      <c r="Y931" s="65"/>
      <c r="Z931" s="65"/>
      <c r="AA931" s="65"/>
      <c r="AB931" s="65"/>
      <c r="AC931" s="65"/>
      <c r="AD931" s="65"/>
      <c r="AE931" s="65"/>
      <c r="AF931" s="65"/>
      <c r="AG931" s="65"/>
    </row>
    <row r="932" spans="8:33" s="66" customFormat="1">
      <c r="H932" s="114"/>
      <c r="N932" s="65"/>
      <c r="O932" s="65"/>
      <c r="U932" s="115"/>
      <c r="V932" s="65"/>
      <c r="W932" s="65"/>
      <c r="X932" s="65"/>
      <c r="Y932" s="65"/>
      <c r="Z932" s="65"/>
      <c r="AA932" s="65"/>
      <c r="AB932" s="65"/>
      <c r="AC932" s="65"/>
      <c r="AD932" s="65"/>
      <c r="AE932" s="65"/>
      <c r="AF932" s="65"/>
      <c r="AG932" s="65"/>
    </row>
    <row r="933" spans="8:33" s="66" customFormat="1">
      <c r="H933" s="114"/>
      <c r="N933" s="65"/>
      <c r="O933" s="65"/>
      <c r="U933" s="115"/>
      <c r="V933" s="65"/>
      <c r="W933" s="65"/>
      <c r="X933" s="65"/>
      <c r="Y933" s="65"/>
      <c r="Z933" s="65"/>
      <c r="AA933" s="65"/>
      <c r="AB933" s="65"/>
      <c r="AC933" s="65"/>
      <c r="AD933" s="65"/>
      <c r="AE933" s="65"/>
      <c r="AF933" s="65"/>
      <c r="AG933" s="65"/>
    </row>
    <row r="934" spans="8:33" s="66" customFormat="1">
      <c r="H934" s="114"/>
      <c r="N934" s="65"/>
      <c r="O934" s="65"/>
      <c r="U934" s="115"/>
      <c r="V934" s="65"/>
      <c r="W934" s="65"/>
      <c r="X934" s="65"/>
      <c r="Y934" s="65"/>
      <c r="Z934" s="65"/>
      <c r="AA934" s="65"/>
      <c r="AB934" s="65"/>
      <c r="AC934" s="65"/>
      <c r="AD934" s="65"/>
      <c r="AE934" s="65"/>
      <c r="AF934" s="65"/>
      <c r="AG934" s="65"/>
    </row>
    <row r="935" spans="8:33" s="66" customFormat="1">
      <c r="H935" s="114"/>
      <c r="N935" s="65"/>
      <c r="O935" s="65"/>
      <c r="U935" s="115"/>
      <c r="V935" s="65"/>
      <c r="W935" s="65"/>
      <c r="X935" s="65"/>
      <c r="Y935" s="65"/>
      <c r="Z935" s="65"/>
      <c r="AA935" s="65"/>
      <c r="AB935" s="65"/>
      <c r="AC935" s="65"/>
      <c r="AD935" s="65"/>
      <c r="AE935" s="65"/>
      <c r="AF935" s="65"/>
      <c r="AG935" s="65"/>
    </row>
    <row r="936" spans="8:33" s="66" customFormat="1">
      <c r="H936" s="114"/>
      <c r="N936" s="65"/>
      <c r="O936" s="65"/>
      <c r="U936" s="115"/>
      <c r="V936" s="65"/>
      <c r="W936" s="65"/>
      <c r="X936" s="65"/>
      <c r="Y936" s="65"/>
      <c r="Z936" s="65"/>
      <c r="AA936" s="65"/>
      <c r="AB936" s="65"/>
      <c r="AC936" s="65"/>
      <c r="AD936" s="65"/>
      <c r="AE936" s="65"/>
      <c r="AF936" s="65"/>
      <c r="AG936" s="65"/>
    </row>
    <row r="937" spans="8:33" s="66" customFormat="1">
      <c r="H937" s="114"/>
      <c r="N937" s="65"/>
      <c r="O937" s="65"/>
      <c r="U937" s="115"/>
      <c r="V937" s="65"/>
      <c r="W937" s="65"/>
      <c r="X937" s="65"/>
      <c r="Y937" s="65"/>
      <c r="Z937" s="65"/>
      <c r="AA937" s="65"/>
      <c r="AB937" s="65"/>
      <c r="AC937" s="65"/>
      <c r="AD937" s="65"/>
      <c r="AE937" s="65"/>
      <c r="AF937" s="65"/>
      <c r="AG937" s="65"/>
    </row>
    <row r="938" spans="8:33" s="66" customFormat="1">
      <c r="H938" s="114"/>
      <c r="N938" s="65"/>
      <c r="O938" s="65"/>
      <c r="U938" s="115"/>
      <c r="V938" s="65"/>
      <c r="W938" s="65"/>
      <c r="X938" s="65"/>
      <c r="Y938" s="65"/>
      <c r="Z938" s="65"/>
      <c r="AA938" s="65"/>
      <c r="AB938" s="65"/>
      <c r="AC938" s="65"/>
      <c r="AD938" s="65"/>
      <c r="AE938" s="65"/>
      <c r="AF938" s="65"/>
      <c r="AG938" s="65"/>
    </row>
    <row r="939" spans="8:33" s="66" customFormat="1">
      <c r="H939" s="114"/>
      <c r="N939" s="65"/>
      <c r="O939" s="65"/>
      <c r="U939" s="115"/>
      <c r="V939" s="65"/>
      <c r="W939" s="65"/>
      <c r="X939" s="65"/>
      <c r="Y939" s="65"/>
      <c r="Z939" s="65"/>
      <c r="AA939" s="65"/>
      <c r="AB939" s="65"/>
      <c r="AC939" s="65"/>
      <c r="AD939" s="65"/>
      <c r="AE939" s="65"/>
      <c r="AF939" s="65"/>
      <c r="AG939" s="65"/>
    </row>
    <row r="940" spans="8:33" s="66" customFormat="1">
      <c r="H940" s="114"/>
      <c r="N940" s="65"/>
      <c r="O940" s="65"/>
      <c r="U940" s="115"/>
      <c r="V940" s="65"/>
      <c r="W940" s="65"/>
      <c r="X940" s="65"/>
      <c r="Y940" s="65"/>
      <c r="Z940" s="65"/>
      <c r="AA940" s="65"/>
      <c r="AB940" s="65"/>
      <c r="AC940" s="65"/>
      <c r="AD940" s="65"/>
      <c r="AE940" s="65"/>
      <c r="AF940" s="65"/>
      <c r="AG940" s="65"/>
    </row>
    <row r="941" spans="8:33" s="66" customFormat="1">
      <c r="H941" s="114"/>
      <c r="N941" s="65"/>
      <c r="O941" s="65"/>
      <c r="U941" s="115"/>
      <c r="V941" s="65"/>
      <c r="W941" s="65"/>
      <c r="X941" s="65"/>
      <c r="Y941" s="65"/>
      <c r="Z941" s="65"/>
      <c r="AA941" s="65"/>
      <c r="AB941" s="65"/>
      <c r="AC941" s="65"/>
      <c r="AD941" s="65"/>
      <c r="AE941" s="65"/>
      <c r="AF941" s="65"/>
      <c r="AG941" s="65"/>
    </row>
    <row r="942" spans="8:33" s="66" customFormat="1">
      <c r="H942" s="114"/>
      <c r="N942" s="65"/>
      <c r="O942" s="65"/>
      <c r="U942" s="115"/>
      <c r="V942" s="65"/>
      <c r="W942" s="65"/>
      <c r="X942" s="65"/>
      <c r="Y942" s="65"/>
      <c r="Z942" s="65"/>
      <c r="AA942" s="65"/>
      <c r="AB942" s="65"/>
      <c r="AC942" s="65"/>
      <c r="AD942" s="65"/>
      <c r="AE942" s="65"/>
      <c r="AF942" s="65"/>
      <c r="AG942" s="65"/>
    </row>
    <row r="943" spans="8:33" s="66" customFormat="1">
      <c r="H943" s="114"/>
      <c r="N943" s="65"/>
      <c r="O943" s="65"/>
      <c r="U943" s="115"/>
      <c r="V943" s="65"/>
      <c r="W943" s="65"/>
      <c r="X943" s="65"/>
      <c r="Y943" s="65"/>
      <c r="Z943" s="65"/>
      <c r="AA943" s="65"/>
      <c r="AB943" s="65"/>
      <c r="AC943" s="65"/>
      <c r="AD943" s="65"/>
      <c r="AE943" s="65"/>
      <c r="AF943" s="65"/>
      <c r="AG943" s="65"/>
    </row>
    <row r="944" spans="8:33" s="66" customFormat="1">
      <c r="H944" s="114"/>
      <c r="N944" s="65"/>
      <c r="O944" s="65"/>
      <c r="U944" s="115"/>
      <c r="V944" s="65"/>
      <c r="W944" s="65"/>
      <c r="X944" s="65"/>
      <c r="Y944" s="65"/>
      <c r="Z944" s="65"/>
      <c r="AA944" s="65"/>
      <c r="AB944" s="65"/>
      <c r="AC944" s="65"/>
      <c r="AD944" s="65"/>
      <c r="AE944" s="65"/>
      <c r="AF944" s="65"/>
      <c r="AG944" s="65"/>
    </row>
    <row r="945" spans="8:33" s="66" customFormat="1">
      <c r="H945" s="114"/>
      <c r="N945" s="65"/>
      <c r="O945" s="65"/>
      <c r="U945" s="115"/>
      <c r="V945" s="65"/>
      <c r="W945" s="65"/>
      <c r="X945" s="65"/>
      <c r="Y945" s="65"/>
      <c r="Z945" s="65"/>
      <c r="AA945" s="65"/>
      <c r="AB945" s="65"/>
      <c r="AC945" s="65"/>
      <c r="AD945" s="65"/>
      <c r="AE945" s="65"/>
      <c r="AF945" s="65"/>
      <c r="AG945" s="65"/>
    </row>
    <row r="946" spans="8:33" s="66" customFormat="1">
      <c r="H946" s="114"/>
      <c r="N946" s="65"/>
      <c r="O946" s="65"/>
      <c r="U946" s="115"/>
      <c r="V946" s="65"/>
      <c r="W946" s="65"/>
      <c r="X946" s="65"/>
      <c r="Y946" s="65"/>
      <c r="Z946" s="65"/>
      <c r="AA946" s="65"/>
      <c r="AB946" s="65"/>
      <c r="AC946" s="65"/>
      <c r="AD946" s="65"/>
      <c r="AE946" s="65"/>
      <c r="AF946" s="65"/>
      <c r="AG946" s="65"/>
    </row>
    <row r="947" spans="8:33" s="66" customFormat="1">
      <c r="H947" s="114"/>
      <c r="N947" s="65"/>
      <c r="O947" s="65"/>
      <c r="U947" s="115"/>
      <c r="V947" s="65"/>
      <c r="W947" s="65"/>
      <c r="X947" s="65"/>
      <c r="Y947" s="65"/>
      <c r="Z947" s="65"/>
      <c r="AA947" s="65"/>
      <c r="AB947" s="65"/>
      <c r="AC947" s="65"/>
      <c r="AD947" s="65"/>
      <c r="AE947" s="65"/>
      <c r="AF947" s="65"/>
      <c r="AG947" s="65"/>
    </row>
    <row r="948" spans="8:33" s="66" customFormat="1">
      <c r="H948" s="114"/>
      <c r="N948" s="65"/>
      <c r="O948" s="65"/>
      <c r="U948" s="115"/>
      <c r="V948" s="65"/>
      <c r="W948" s="65"/>
      <c r="X948" s="65"/>
      <c r="Y948" s="65"/>
      <c r="Z948" s="65"/>
      <c r="AA948" s="65"/>
      <c r="AB948" s="65"/>
      <c r="AC948" s="65"/>
      <c r="AD948" s="65"/>
      <c r="AE948" s="65"/>
      <c r="AF948" s="65"/>
      <c r="AG948" s="65"/>
    </row>
    <row r="949" spans="8:33" s="66" customFormat="1">
      <c r="H949" s="114"/>
      <c r="N949" s="65"/>
      <c r="O949" s="65"/>
      <c r="U949" s="115"/>
      <c r="V949" s="65"/>
      <c r="W949" s="65"/>
      <c r="X949" s="65"/>
      <c r="Y949" s="65"/>
      <c r="Z949" s="65"/>
      <c r="AA949" s="65"/>
      <c r="AB949" s="65"/>
      <c r="AC949" s="65"/>
      <c r="AD949" s="65"/>
      <c r="AE949" s="65"/>
      <c r="AF949" s="65"/>
      <c r="AG949" s="65"/>
    </row>
    <row r="950" spans="8:33" s="66" customFormat="1">
      <c r="H950" s="114"/>
      <c r="N950" s="65"/>
      <c r="O950" s="65"/>
      <c r="U950" s="115"/>
      <c r="V950" s="65"/>
      <c r="W950" s="65"/>
      <c r="X950" s="65"/>
      <c r="Y950" s="65"/>
      <c r="Z950" s="65"/>
      <c r="AA950" s="65"/>
      <c r="AB950" s="65"/>
      <c r="AC950" s="65"/>
      <c r="AD950" s="65"/>
      <c r="AE950" s="65"/>
      <c r="AF950" s="65"/>
      <c r="AG950" s="65"/>
    </row>
    <row r="951" spans="8:33" s="66" customFormat="1">
      <c r="H951" s="114"/>
      <c r="N951" s="65"/>
      <c r="O951" s="65"/>
      <c r="U951" s="115"/>
      <c r="V951" s="65"/>
      <c r="W951" s="65"/>
      <c r="X951" s="65"/>
      <c r="Y951" s="65"/>
      <c r="Z951" s="65"/>
      <c r="AA951" s="65"/>
      <c r="AB951" s="65"/>
      <c r="AC951" s="65"/>
      <c r="AD951" s="65"/>
      <c r="AE951" s="65"/>
      <c r="AF951" s="65"/>
      <c r="AG951" s="65"/>
    </row>
    <row r="952" spans="8:33" s="66" customFormat="1">
      <c r="H952" s="114"/>
      <c r="N952" s="65"/>
      <c r="O952" s="65"/>
      <c r="U952" s="115"/>
      <c r="V952" s="65"/>
      <c r="W952" s="65"/>
      <c r="X952" s="65"/>
      <c r="Y952" s="65"/>
      <c r="Z952" s="65"/>
      <c r="AA952" s="65"/>
      <c r="AB952" s="65"/>
      <c r="AC952" s="65"/>
      <c r="AD952" s="65"/>
      <c r="AE952" s="65"/>
      <c r="AF952" s="65"/>
      <c r="AG952" s="65"/>
    </row>
    <row r="953" spans="8:33" s="66" customFormat="1">
      <c r="H953" s="114"/>
      <c r="N953" s="65"/>
      <c r="O953" s="65"/>
      <c r="U953" s="115"/>
      <c r="V953" s="65"/>
      <c r="W953" s="65"/>
      <c r="X953" s="65"/>
      <c r="Y953" s="65"/>
      <c r="Z953" s="65"/>
      <c r="AA953" s="65"/>
      <c r="AB953" s="65"/>
      <c r="AC953" s="65"/>
      <c r="AD953" s="65"/>
      <c r="AE953" s="65"/>
      <c r="AF953" s="65"/>
      <c r="AG953" s="65"/>
    </row>
    <row r="954" spans="8:33" s="66" customFormat="1">
      <c r="H954" s="114"/>
      <c r="N954" s="65"/>
      <c r="O954" s="65"/>
      <c r="U954" s="115"/>
      <c r="V954" s="65"/>
      <c r="W954" s="65"/>
      <c r="X954" s="65"/>
      <c r="Y954" s="65"/>
      <c r="Z954" s="65"/>
      <c r="AA954" s="65"/>
      <c r="AB954" s="65"/>
      <c r="AC954" s="65"/>
      <c r="AD954" s="65"/>
      <c r="AE954" s="65"/>
      <c r="AF954" s="65"/>
      <c r="AG954" s="65"/>
    </row>
    <row r="955" spans="8:33" s="66" customFormat="1">
      <c r="H955" s="114"/>
      <c r="N955" s="65"/>
      <c r="O955" s="65"/>
      <c r="U955" s="115"/>
      <c r="V955" s="65"/>
      <c r="W955" s="65"/>
      <c r="X955" s="65"/>
      <c r="Y955" s="65"/>
      <c r="Z955" s="65"/>
      <c r="AA955" s="65"/>
      <c r="AB955" s="65"/>
      <c r="AC955" s="65"/>
      <c r="AD955" s="65"/>
      <c r="AE955" s="65"/>
      <c r="AF955" s="65"/>
      <c r="AG955" s="65"/>
    </row>
    <row r="956" spans="8:33" s="66" customFormat="1">
      <c r="H956" s="114"/>
      <c r="N956" s="65"/>
      <c r="O956" s="65"/>
      <c r="U956" s="115"/>
      <c r="V956" s="65"/>
      <c r="W956" s="65"/>
      <c r="X956" s="65"/>
      <c r="Y956" s="65"/>
      <c r="Z956" s="65"/>
      <c r="AA956" s="65"/>
      <c r="AB956" s="65"/>
      <c r="AC956" s="65"/>
      <c r="AD956" s="65"/>
      <c r="AE956" s="65"/>
      <c r="AF956" s="65"/>
      <c r="AG956" s="65"/>
    </row>
    <row r="957" spans="8:33" s="66" customFormat="1">
      <c r="H957" s="114"/>
      <c r="N957" s="65"/>
      <c r="O957" s="65"/>
      <c r="U957" s="115"/>
      <c r="V957" s="65"/>
      <c r="W957" s="65"/>
      <c r="X957" s="65"/>
      <c r="Y957" s="65"/>
      <c r="Z957" s="65"/>
      <c r="AA957" s="65"/>
      <c r="AB957" s="65"/>
      <c r="AC957" s="65"/>
      <c r="AD957" s="65"/>
      <c r="AE957" s="65"/>
      <c r="AF957" s="65"/>
      <c r="AG957" s="65"/>
    </row>
    <row r="958" spans="8:33" s="66" customFormat="1">
      <c r="H958" s="114"/>
      <c r="N958" s="65"/>
      <c r="O958" s="65"/>
      <c r="U958" s="115"/>
      <c r="V958" s="65"/>
      <c r="W958" s="65"/>
      <c r="X958" s="65"/>
      <c r="Y958" s="65"/>
      <c r="Z958" s="65"/>
      <c r="AA958" s="65"/>
      <c r="AB958" s="65"/>
      <c r="AC958" s="65"/>
      <c r="AD958" s="65"/>
      <c r="AE958" s="65"/>
      <c r="AF958" s="65"/>
      <c r="AG958" s="65"/>
    </row>
    <row r="959" spans="8:33" s="66" customFormat="1">
      <c r="H959" s="114"/>
      <c r="N959" s="65"/>
      <c r="O959" s="65"/>
      <c r="U959" s="115"/>
      <c r="V959" s="65"/>
      <c r="W959" s="65"/>
      <c r="X959" s="65"/>
      <c r="Y959" s="65"/>
      <c r="Z959" s="65"/>
      <c r="AA959" s="65"/>
      <c r="AB959" s="65"/>
      <c r="AC959" s="65"/>
      <c r="AD959" s="65"/>
      <c r="AE959" s="65"/>
      <c r="AF959" s="65"/>
      <c r="AG959" s="65"/>
    </row>
    <row r="960" spans="8:33" s="66" customFormat="1">
      <c r="H960" s="114"/>
      <c r="N960" s="65"/>
      <c r="O960" s="65"/>
      <c r="U960" s="115"/>
      <c r="V960" s="65"/>
      <c r="W960" s="65"/>
      <c r="X960" s="65"/>
      <c r="Y960" s="65"/>
      <c r="Z960" s="65"/>
      <c r="AA960" s="65"/>
      <c r="AB960" s="65"/>
      <c r="AC960" s="65"/>
      <c r="AD960" s="65"/>
      <c r="AE960" s="65"/>
      <c r="AF960" s="65"/>
      <c r="AG960" s="65"/>
    </row>
    <row r="961" spans="8:33" s="66" customFormat="1">
      <c r="H961" s="114"/>
      <c r="N961" s="65"/>
      <c r="O961" s="65"/>
      <c r="U961" s="115"/>
      <c r="V961" s="65"/>
      <c r="W961" s="65"/>
      <c r="X961" s="65"/>
      <c r="Y961" s="65"/>
      <c r="Z961" s="65"/>
      <c r="AA961" s="65"/>
      <c r="AB961" s="65"/>
      <c r="AC961" s="65"/>
      <c r="AD961" s="65"/>
      <c r="AE961" s="65"/>
      <c r="AF961" s="65"/>
      <c r="AG961" s="65"/>
    </row>
    <row r="962" spans="8:33" s="66" customFormat="1">
      <c r="H962" s="114"/>
      <c r="N962" s="65"/>
      <c r="O962" s="65"/>
      <c r="U962" s="115"/>
      <c r="V962" s="65"/>
      <c r="W962" s="65"/>
      <c r="X962" s="65"/>
      <c r="Y962" s="65"/>
      <c r="Z962" s="65"/>
      <c r="AA962" s="65"/>
      <c r="AB962" s="65"/>
      <c r="AC962" s="65"/>
      <c r="AD962" s="65"/>
      <c r="AE962" s="65"/>
      <c r="AF962" s="65"/>
      <c r="AG962" s="65"/>
    </row>
    <row r="963" spans="8:33" s="66" customFormat="1">
      <c r="H963" s="114"/>
      <c r="N963" s="65"/>
      <c r="O963" s="65"/>
      <c r="U963" s="115"/>
      <c r="V963" s="65"/>
      <c r="W963" s="65"/>
      <c r="X963" s="65"/>
      <c r="Y963" s="65"/>
      <c r="Z963" s="65"/>
      <c r="AA963" s="65"/>
      <c r="AB963" s="65"/>
      <c r="AC963" s="65"/>
      <c r="AD963" s="65"/>
      <c r="AE963" s="65"/>
      <c r="AF963" s="65"/>
      <c r="AG963" s="65"/>
    </row>
    <row r="964" spans="8:33" s="66" customFormat="1">
      <c r="H964" s="114"/>
      <c r="N964" s="65"/>
      <c r="O964" s="65"/>
      <c r="U964" s="115"/>
      <c r="V964" s="65"/>
      <c r="W964" s="65"/>
      <c r="X964" s="65"/>
      <c r="Y964" s="65"/>
      <c r="Z964" s="65"/>
      <c r="AA964" s="65"/>
      <c r="AB964" s="65"/>
      <c r="AC964" s="65"/>
      <c r="AD964" s="65"/>
      <c r="AE964" s="65"/>
      <c r="AF964" s="65"/>
      <c r="AG964" s="65"/>
    </row>
    <row r="965" spans="8:33" s="66" customFormat="1">
      <c r="H965" s="114"/>
      <c r="N965" s="65"/>
      <c r="O965" s="65"/>
      <c r="U965" s="115"/>
      <c r="V965" s="65"/>
      <c r="W965" s="65"/>
      <c r="X965" s="65"/>
      <c r="Y965" s="65"/>
      <c r="Z965" s="65"/>
      <c r="AA965" s="65"/>
      <c r="AB965" s="65"/>
      <c r="AC965" s="65"/>
      <c r="AD965" s="65"/>
      <c r="AE965" s="65"/>
      <c r="AF965" s="65"/>
      <c r="AG965" s="65"/>
    </row>
    <row r="966" spans="8:33" s="66" customFormat="1">
      <c r="H966" s="114"/>
      <c r="N966" s="65"/>
      <c r="O966" s="65"/>
      <c r="U966" s="115"/>
      <c r="V966" s="65"/>
      <c r="W966" s="65"/>
      <c r="X966" s="65"/>
      <c r="Y966" s="65"/>
      <c r="Z966" s="65"/>
      <c r="AA966" s="65"/>
      <c r="AB966" s="65"/>
      <c r="AC966" s="65"/>
      <c r="AD966" s="65"/>
      <c r="AE966" s="65"/>
      <c r="AF966" s="65"/>
      <c r="AG966" s="65"/>
    </row>
    <row r="967" spans="8:33" s="66" customFormat="1">
      <c r="H967" s="114"/>
      <c r="N967" s="65"/>
      <c r="O967" s="65"/>
      <c r="U967" s="115"/>
      <c r="V967" s="65"/>
      <c r="W967" s="65"/>
      <c r="X967" s="65"/>
      <c r="Y967" s="65"/>
      <c r="Z967" s="65"/>
      <c r="AA967" s="65"/>
      <c r="AB967" s="65"/>
      <c r="AC967" s="65"/>
      <c r="AD967" s="65"/>
      <c r="AE967" s="65"/>
      <c r="AF967" s="65"/>
      <c r="AG967" s="65"/>
    </row>
    <row r="968" spans="8:33" s="66" customFormat="1">
      <c r="H968" s="114"/>
      <c r="N968" s="65"/>
      <c r="O968" s="65"/>
      <c r="U968" s="115"/>
      <c r="V968" s="65"/>
      <c r="W968" s="65"/>
      <c r="X968" s="65"/>
      <c r="Y968" s="65"/>
      <c r="Z968" s="65"/>
      <c r="AA968" s="65"/>
      <c r="AB968" s="65"/>
      <c r="AC968" s="65"/>
      <c r="AD968" s="65"/>
      <c r="AE968" s="65"/>
      <c r="AF968" s="65"/>
      <c r="AG968" s="65"/>
    </row>
    <row r="969" spans="8:33" s="66" customFormat="1">
      <c r="H969" s="114"/>
      <c r="N969" s="65"/>
      <c r="O969" s="65"/>
      <c r="U969" s="115"/>
      <c r="V969" s="65"/>
      <c r="W969" s="65"/>
      <c r="X969" s="65"/>
      <c r="Y969" s="65"/>
      <c r="Z969" s="65"/>
      <c r="AA969" s="65"/>
      <c r="AB969" s="65"/>
      <c r="AC969" s="65"/>
      <c r="AD969" s="65"/>
      <c r="AE969" s="65"/>
      <c r="AF969" s="65"/>
      <c r="AG969" s="65"/>
    </row>
    <row r="970" spans="8:33" s="66" customFormat="1">
      <c r="H970" s="114"/>
      <c r="N970" s="65"/>
      <c r="O970" s="65"/>
      <c r="U970" s="115"/>
      <c r="V970" s="65"/>
      <c r="W970" s="65"/>
      <c r="X970" s="65"/>
      <c r="Y970" s="65"/>
      <c r="Z970" s="65"/>
      <c r="AA970" s="65"/>
      <c r="AB970" s="65"/>
      <c r="AC970" s="65"/>
      <c r="AD970" s="65"/>
      <c r="AE970" s="65"/>
      <c r="AF970" s="65"/>
      <c r="AG970" s="65"/>
    </row>
    <row r="971" spans="8:33" s="66" customFormat="1">
      <c r="H971" s="114"/>
      <c r="N971" s="65"/>
      <c r="O971" s="65"/>
      <c r="U971" s="115"/>
      <c r="V971" s="65"/>
      <c r="W971" s="65"/>
      <c r="X971" s="65"/>
      <c r="Y971" s="65"/>
      <c r="Z971" s="65"/>
      <c r="AA971" s="65"/>
      <c r="AB971" s="65"/>
      <c r="AC971" s="65"/>
      <c r="AD971" s="65"/>
      <c r="AE971" s="65"/>
      <c r="AF971" s="65"/>
      <c r="AG971" s="65"/>
    </row>
    <row r="972" spans="8:33" s="66" customFormat="1">
      <c r="H972" s="114"/>
      <c r="N972" s="65"/>
      <c r="O972" s="65"/>
      <c r="U972" s="115"/>
      <c r="V972" s="65"/>
      <c r="W972" s="65"/>
      <c r="X972" s="65"/>
      <c r="Y972" s="65"/>
      <c r="Z972" s="65"/>
      <c r="AA972" s="65"/>
      <c r="AB972" s="65"/>
      <c r="AC972" s="65"/>
      <c r="AD972" s="65"/>
      <c r="AE972" s="65"/>
      <c r="AF972" s="65"/>
      <c r="AG972" s="65"/>
    </row>
    <row r="973" spans="8:33" s="66" customFormat="1">
      <c r="H973" s="114"/>
      <c r="N973" s="65"/>
      <c r="O973" s="65"/>
      <c r="U973" s="115"/>
      <c r="V973" s="65"/>
      <c r="W973" s="65"/>
      <c r="X973" s="65"/>
      <c r="Y973" s="65"/>
      <c r="Z973" s="65"/>
      <c r="AA973" s="65"/>
      <c r="AB973" s="65"/>
      <c r="AC973" s="65"/>
      <c r="AD973" s="65"/>
      <c r="AE973" s="65"/>
      <c r="AF973" s="65"/>
      <c r="AG973" s="65"/>
    </row>
    <row r="974" spans="8:33" s="66" customFormat="1">
      <c r="H974" s="114"/>
      <c r="N974" s="65"/>
      <c r="O974" s="65"/>
      <c r="U974" s="115"/>
      <c r="V974" s="65"/>
      <c r="W974" s="65"/>
      <c r="X974" s="65"/>
      <c r="Y974" s="65"/>
      <c r="Z974" s="65"/>
      <c r="AA974" s="65"/>
      <c r="AB974" s="65"/>
      <c r="AC974" s="65"/>
      <c r="AD974" s="65"/>
      <c r="AE974" s="65"/>
      <c r="AF974" s="65"/>
      <c r="AG974" s="65"/>
    </row>
    <row r="975" spans="8:33" s="66" customFormat="1">
      <c r="H975" s="114"/>
      <c r="N975" s="65"/>
      <c r="O975" s="65"/>
      <c r="U975" s="115"/>
      <c r="V975" s="65"/>
      <c r="W975" s="65"/>
      <c r="X975" s="65"/>
      <c r="Y975" s="65"/>
      <c r="Z975" s="65"/>
      <c r="AA975" s="65"/>
      <c r="AB975" s="65"/>
      <c r="AC975" s="65"/>
      <c r="AD975" s="65"/>
      <c r="AE975" s="65"/>
      <c r="AF975" s="65"/>
      <c r="AG975" s="65"/>
    </row>
    <row r="976" spans="8:33" s="66" customFormat="1">
      <c r="H976" s="114"/>
      <c r="N976" s="65"/>
      <c r="O976" s="65"/>
      <c r="U976" s="115"/>
      <c r="V976" s="65"/>
      <c r="W976" s="65"/>
      <c r="X976" s="65"/>
      <c r="Y976" s="65"/>
      <c r="Z976" s="65"/>
      <c r="AA976" s="65"/>
      <c r="AB976" s="65"/>
      <c r="AC976" s="65"/>
      <c r="AD976" s="65"/>
      <c r="AE976" s="65"/>
      <c r="AF976" s="65"/>
      <c r="AG976" s="65"/>
    </row>
    <row r="977" spans="8:33" s="66" customFormat="1">
      <c r="H977" s="114"/>
      <c r="N977" s="65"/>
      <c r="O977" s="65"/>
      <c r="U977" s="115"/>
      <c r="V977" s="65"/>
      <c r="W977" s="65"/>
      <c r="X977" s="65"/>
      <c r="Y977" s="65"/>
      <c r="Z977" s="65"/>
      <c r="AA977" s="65"/>
      <c r="AB977" s="65"/>
      <c r="AC977" s="65"/>
      <c r="AD977" s="65"/>
      <c r="AE977" s="65"/>
      <c r="AF977" s="65"/>
      <c r="AG977" s="65"/>
    </row>
    <row r="978" spans="8:33" s="66" customFormat="1">
      <c r="H978" s="114"/>
      <c r="N978" s="65"/>
      <c r="O978" s="65"/>
      <c r="U978" s="115"/>
      <c r="V978" s="65"/>
      <c r="W978" s="65"/>
      <c r="X978" s="65"/>
      <c r="Y978" s="65"/>
      <c r="Z978" s="65"/>
      <c r="AA978" s="65"/>
      <c r="AB978" s="65"/>
      <c r="AC978" s="65"/>
      <c r="AD978" s="65"/>
      <c r="AE978" s="65"/>
      <c r="AF978" s="65"/>
      <c r="AG978" s="65"/>
    </row>
    <row r="979" spans="8:33" s="66" customFormat="1">
      <c r="H979" s="114"/>
      <c r="N979" s="65"/>
      <c r="O979" s="65"/>
      <c r="U979" s="115"/>
      <c r="V979" s="65"/>
      <c r="W979" s="65"/>
      <c r="X979" s="65"/>
      <c r="Y979" s="65"/>
      <c r="Z979" s="65"/>
      <c r="AA979" s="65"/>
      <c r="AB979" s="65"/>
      <c r="AC979" s="65"/>
      <c r="AD979" s="65"/>
      <c r="AE979" s="65"/>
      <c r="AF979" s="65"/>
      <c r="AG979" s="65"/>
    </row>
    <row r="980" spans="8:33" s="66" customFormat="1">
      <c r="H980" s="114"/>
      <c r="N980" s="65"/>
      <c r="O980" s="65"/>
      <c r="U980" s="115"/>
      <c r="V980" s="65"/>
      <c r="W980" s="65"/>
      <c r="X980" s="65"/>
      <c r="Y980" s="65"/>
      <c r="Z980" s="65"/>
      <c r="AA980" s="65"/>
      <c r="AB980" s="65"/>
      <c r="AC980" s="65"/>
      <c r="AD980" s="65"/>
      <c r="AE980" s="65"/>
      <c r="AF980" s="65"/>
      <c r="AG980" s="65"/>
    </row>
    <row r="981" spans="8:33" s="66" customFormat="1">
      <c r="H981" s="114"/>
      <c r="N981" s="65"/>
      <c r="O981" s="65"/>
      <c r="U981" s="115"/>
      <c r="V981" s="65"/>
      <c r="W981" s="65"/>
      <c r="X981" s="65"/>
      <c r="Y981" s="65"/>
      <c r="Z981" s="65"/>
      <c r="AA981" s="65"/>
      <c r="AB981" s="65"/>
      <c r="AC981" s="65"/>
      <c r="AD981" s="65"/>
      <c r="AE981" s="65"/>
      <c r="AF981" s="65"/>
      <c r="AG981" s="65"/>
    </row>
    <row r="982" spans="8:33" s="66" customFormat="1">
      <c r="H982" s="114"/>
      <c r="N982" s="65"/>
      <c r="O982" s="65"/>
      <c r="U982" s="115"/>
      <c r="V982" s="65"/>
      <c r="W982" s="65"/>
      <c r="X982" s="65"/>
      <c r="Y982" s="65"/>
      <c r="Z982" s="65"/>
      <c r="AA982" s="65"/>
      <c r="AB982" s="65"/>
      <c r="AC982" s="65"/>
      <c r="AD982" s="65"/>
      <c r="AE982" s="65"/>
      <c r="AF982" s="65"/>
      <c r="AG982" s="65"/>
    </row>
    <row r="983" spans="8:33" s="66" customFormat="1">
      <c r="H983" s="114"/>
      <c r="N983" s="65"/>
      <c r="O983" s="65"/>
      <c r="U983" s="115"/>
      <c r="V983" s="65"/>
      <c r="W983" s="65"/>
      <c r="X983" s="65"/>
      <c r="Y983" s="65"/>
      <c r="Z983" s="65"/>
      <c r="AA983" s="65"/>
      <c r="AB983" s="65"/>
      <c r="AC983" s="65"/>
      <c r="AD983" s="65"/>
      <c r="AE983" s="65"/>
      <c r="AF983" s="65"/>
      <c r="AG983" s="65"/>
    </row>
    <row r="984" spans="8:33" s="66" customFormat="1">
      <c r="H984" s="114"/>
      <c r="N984" s="65"/>
      <c r="O984" s="65"/>
      <c r="U984" s="115"/>
      <c r="V984" s="65"/>
      <c r="W984" s="65"/>
      <c r="X984" s="65"/>
      <c r="Y984" s="65"/>
      <c r="Z984" s="65"/>
      <c r="AA984" s="65"/>
      <c r="AB984" s="65"/>
      <c r="AC984" s="65"/>
      <c r="AD984" s="65"/>
      <c r="AE984" s="65"/>
      <c r="AF984" s="65"/>
      <c r="AG984" s="65"/>
    </row>
    <row r="985" spans="8:33" s="66" customFormat="1">
      <c r="H985" s="114"/>
      <c r="N985" s="65"/>
      <c r="O985" s="65"/>
      <c r="U985" s="115"/>
      <c r="V985" s="65"/>
      <c r="W985" s="65"/>
      <c r="X985" s="65"/>
      <c r="Y985" s="65"/>
      <c r="Z985" s="65"/>
      <c r="AA985" s="65"/>
      <c r="AB985" s="65"/>
      <c r="AC985" s="65"/>
      <c r="AD985" s="65"/>
      <c r="AE985" s="65"/>
      <c r="AF985" s="65"/>
      <c r="AG985" s="65"/>
    </row>
    <row r="986" spans="8:33" s="66" customFormat="1">
      <c r="H986" s="114"/>
      <c r="N986" s="65"/>
      <c r="O986" s="65"/>
      <c r="U986" s="115"/>
      <c r="V986" s="65"/>
      <c r="W986" s="65"/>
      <c r="X986" s="65"/>
      <c r="Y986" s="65"/>
      <c r="Z986" s="65"/>
      <c r="AA986" s="65"/>
      <c r="AB986" s="65"/>
      <c r="AC986" s="65"/>
      <c r="AD986" s="65"/>
      <c r="AE986" s="65"/>
      <c r="AF986" s="65"/>
      <c r="AG986" s="65"/>
    </row>
    <row r="987" spans="8:33" s="66" customFormat="1">
      <c r="H987" s="114"/>
      <c r="N987" s="65"/>
      <c r="O987" s="65"/>
      <c r="U987" s="115"/>
      <c r="V987" s="65"/>
      <c r="W987" s="65"/>
      <c r="X987" s="65"/>
      <c r="Y987" s="65"/>
      <c r="Z987" s="65"/>
      <c r="AA987" s="65"/>
      <c r="AB987" s="65"/>
      <c r="AC987" s="65"/>
      <c r="AD987" s="65"/>
      <c r="AE987" s="65"/>
      <c r="AF987" s="65"/>
      <c r="AG987" s="65"/>
    </row>
    <row r="988" spans="8:33" s="66" customFormat="1">
      <c r="H988" s="114"/>
      <c r="N988" s="65"/>
      <c r="O988" s="65"/>
      <c r="U988" s="115"/>
      <c r="V988" s="65"/>
      <c r="W988" s="65"/>
      <c r="X988" s="65"/>
      <c r="Y988" s="65"/>
      <c r="Z988" s="65"/>
      <c r="AA988" s="65"/>
      <c r="AB988" s="65"/>
      <c r="AC988" s="65"/>
      <c r="AD988" s="65"/>
      <c r="AE988" s="65"/>
      <c r="AF988" s="65"/>
      <c r="AG988" s="65"/>
    </row>
    <row r="989" spans="8:33" s="66" customFormat="1">
      <c r="H989" s="114"/>
      <c r="N989" s="65"/>
      <c r="O989" s="65"/>
      <c r="U989" s="115"/>
      <c r="V989" s="65"/>
      <c r="W989" s="65"/>
      <c r="X989" s="65"/>
      <c r="Y989" s="65"/>
      <c r="Z989" s="65"/>
      <c r="AA989" s="65"/>
      <c r="AB989" s="65"/>
      <c r="AC989" s="65"/>
      <c r="AD989" s="65"/>
      <c r="AE989" s="65"/>
      <c r="AF989" s="65"/>
      <c r="AG989" s="65"/>
    </row>
    <row r="990" spans="8:33" s="66" customFormat="1">
      <c r="H990" s="114"/>
      <c r="N990" s="65"/>
      <c r="O990" s="65"/>
      <c r="U990" s="115"/>
      <c r="V990" s="65"/>
      <c r="W990" s="65"/>
      <c r="X990" s="65"/>
      <c r="Y990" s="65"/>
      <c r="Z990" s="65"/>
      <c r="AA990" s="65"/>
      <c r="AB990" s="65"/>
      <c r="AC990" s="65"/>
      <c r="AD990" s="65"/>
      <c r="AE990" s="65"/>
      <c r="AF990" s="65"/>
      <c r="AG990" s="65"/>
    </row>
    <row r="991" spans="8:33" s="66" customFormat="1">
      <c r="H991" s="114"/>
      <c r="N991" s="65"/>
      <c r="O991" s="65"/>
      <c r="U991" s="115"/>
      <c r="V991" s="65"/>
      <c r="W991" s="65"/>
      <c r="X991" s="65"/>
      <c r="Y991" s="65"/>
      <c r="Z991" s="65"/>
      <c r="AA991" s="65"/>
      <c r="AB991" s="65"/>
      <c r="AC991" s="65"/>
      <c r="AD991" s="65"/>
      <c r="AE991" s="65"/>
      <c r="AF991" s="65"/>
      <c r="AG991" s="65"/>
    </row>
    <row r="992" spans="8:33" s="66" customFormat="1">
      <c r="H992" s="114"/>
      <c r="N992" s="65"/>
      <c r="O992" s="65"/>
      <c r="U992" s="115"/>
      <c r="V992" s="65"/>
      <c r="W992" s="65"/>
      <c r="X992" s="65"/>
      <c r="Y992" s="65"/>
      <c r="Z992" s="65"/>
      <c r="AA992" s="65"/>
      <c r="AB992" s="65"/>
      <c r="AC992" s="65"/>
      <c r="AD992" s="65"/>
      <c r="AE992" s="65"/>
      <c r="AF992" s="65"/>
      <c r="AG992" s="65"/>
    </row>
    <row r="993" spans="8:33" s="66" customFormat="1">
      <c r="H993" s="114"/>
      <c r="N993" s="65"/>
      <c r="O993" s="65"/>
      <c r="U993" s="115"/>
      <c r="V993" s="65"/>
      <c r="W993" s="65"/>
      <c r="X993" s="65"/>
      <c r="Y993" s="65"/>
      <c r="Z993" s="65"/>
      <c r="AA993" s="65"/>
      <c r="AB993" s="65"/>
      <c r="AC993" s="65"/>
      <c r="AD993" s="65"/>
      <c r="AE993" s="65"/>
      <c r="AF993" s="65"/>
      <c r="AG993" s="65"/>
    </row>
    <row r="994" spans="8:33" s="66" customFormat="1">
      <c r="H994" s="114"/>
      <c r="N994" s="65"/>
      <c r="O994" s="65"/>
      <c r="U994" s="115"/>
      <c r="V994" s="65"/>
      <c r="W994" s="65"/>
      <c r="X994" s="65"/>
      <c r="Y994" s="65"/>
      <c r="Z994" s="65"/>
      <c r="AA994" s="65"/>
      <c r="AB994" s="65"/>
      <c r="AC994" s="65"/>
      <c r="AD994" s="65"/>
      <c r="AE994" s="65"/>
      <c r="AF994" s="65"/>
      <c r="AG994" s="65"/>
    </row>
    <row r="995" spans="8:33" s="66" customFormat="1">
      <c r="H995" s="114"/>
      <c r="N995" s="65"/>
      <c r="O995" s="65"/>
      <c r="U995" s="115"/>
      <c r="V995" s="65"/>
      <c r="W995" s="65"/>
      <c r="X995" s="65"/>
      <c r="Y995" s="65"/>
      <c r="Z995" s="65"/>
      <c r="AA995" s="65"/>
      <c r="AB995" s="65"/>
      <c r="AC995" s="65"/>
      <c r="AD995" s="65"/>
      <c r="AE995" s="65"/>
      <c r="AF995" s="65"/>
      <c r="AG995" s="65"/>
    </row>
    <row r="996" spans="8:33" s="66" customFormat="1">
      <c r="H996" s="114"/>
      <c r="N996" s="65"/>
      <c r="O996" s="65"/>
      <c r="U996" s="115"/>
      <c r="V996" s="65"/>
      <c r="W996" s="65"/>
      <c r="X996" s="65"/>
      <c r="Y996" s="65"/>
      <c r="Z996" s="65"/>
      <c r="AA996" s="65"/>
      <c r="AB996" s="65"/>
      <c r="AC996" s="65"/>
      <c r="AD996" s="65"/>
      <c r="AE996" s="65"/>
      <c r="AF996" s="65"/>
      <c r="AG996" s="65"/>
    </row>
    <row r="997" spans="8:33" s="66" customFormat="1">
      <c r="H997" s="114"/>
      <c r="N997" s="65"/>
      <c r="O997" s="65"/>
      <c r="U997" s="115"/>
      <c r="V997" s="65"/>
      <c r="W997" s="65"/>
      <c r="X997" s="65"/>
      <c r="Y997" s="65"/>
      <c r="Z997" s="65"/>
      <c r="AA997" s="65"/>
      <c r="AB997" s="65"/>
      <c r="AC997" s="65"/>
      <c r="AD997" s="65"/>
      <c r="AE997" s="65"/>
      <c r="AF997" s="65"/>
      <c r="AG997" s="65"/>
    </row>
    <row r="998" spans="8:33" s="66" customFormat="1">
      <c r="H998" s="114"/>
      <c r="N998" s="65"/>
      <c r="O998" s="65"/>
      <c r="U998" s="115"/>
      <c r="V998" s="65"/>
      <c r="W998" s="65"/>
      <c r="X998" s="65"/>
      <c r="Y998" s="65"/>
      <c r="Z998" s="65"/>
      <c r="AA998" s="65"/>
      <c r="AB998" s="65"/>
      <c r="AC998" s="65"/>
      <c r="AD998" s="65"/>
      <c r="AE998" s="65"/>
      <c r="AF998" s="65"/>
      <c r="AG998" s="65"/>
    </row>
    <row r="999" spans="8:33" s="66" customFormat="1">
      <c r="H999" s="114"/>
      <c r="N999" s="65"/>
      <c r="O999" s="65"/>
      <c r="U999" s="115"/>
      <c r="V999" s="65"/>
      <c r="W999" s="65"/>
      <c r="X999" s="65"/>
      <c r="Y999" s="65"/>
      <c r="Z999" s="65"/>
      <c r="AA999" s="65"/>
      <c r="AB999" s="65"/>
      <c r="AC999" s="65"/>
      <c r="AD999" s="65"/>
      <c r="AE999" s="65"/>
      <c r="AF999" s="65"/>
      <c r="AG999" s="65"/>
    </row>
    <row r="1000" spans="8:33" s="66" customFormat="1">
      <c r="H1000" s="114"/>
      <c r="N1000" s="65"/>
      <c r="O1000" s="65"/>
      <c r="U1000" s="115"/>
      <c r="V1000" s="65"/>
      <c r="W1000" s="65"/>
      <c r="X1000" s="65"/>
      <c r="Y1000" s="65"/>
      <c r="Z1000" s="65"/>
      <c r="AA1000" s="65"/>
      <c r="AB1000" s="65"/>
      <c r="AC1000" s="65"/>
      <c r="AD1000" s="65"/>
      <c r="AE1000" s="65"/>
      <c r="AF1000" s="65"/>
      <c r="AG1000" s="65"/>
    </row>
    <row r="1001" spans="8:33" s="66" customFormat="1">
      <c r="H1001" s="114"/>
      <c r="N1001" s="65"/>
      <c r="O1001" s="65"/>
      <c r="U1001" s="115"/>
      <c r="V1001" s="65"/>
      <c r="W1001" s="65"/>
      <c r="X1001" s="65"/>
      <c r="Y1001" s="65"/>
      <c r="Z1001" s="65"/>
      <c r="AA1001" s="65"/>
      <c r="AB1001" s="65"/>
      <c r="AC1001" s="65"/>
      <c r="AD1001" s="65"/>
      <c r="AE1001" s="65"/>
      <c r="AF1001" s="65"/>
      <c r="AG1001" s="65"/>
    </row>
    <row r="1002" spans="8:33" s="66" customFormat="1">
      <c r="H1002" s="114"/>
      <c r="N1002" s="65"/>
      <c r="O1002" s="65"/>
      <c r="U1002" s="115"/>
      <c r="V1002" s="65"/>
      <c r="W1002" s="65"/>
      <c r="X1002" s="65"/>
      <c r="Y1002" s="65"/>
      <c r="Z1002" s="65"/>
      <c r="AA1002" s="65"/>
      <c r="AB1002" s="65"/>
      <c r="AC1002" s="65"/>
      <c r="AD1002" s="65"/>
      <c r="AE1002" s="65"/>
      <c r="AF1002" s="65"/>
      <c r="AG1002" s="65"/>
    </row>
    <row r="1003" spans="8:33" s="66" customFormat="1">
      <c r="H1003" s="114"/>
      <c r="N1003" s="65"/>
      <c r="O1003" s="65"/>
      <c r="U1003" s="115"/>
      <c r="V1003" s="65"/>
      <c r="W1003" s="65"/>
      <c r="X1003" s="65"/>
      <c r="Y1003" s="65"/>
      <c r="Z1003" s="65"/>
      <c r="AA1003" s="65"/>
      <c r="AB1003" s="65"/>
      <c r="AC1003" s="65"/>
      <c r="AD1003" s="65"/>
      <c r="AE1003" s="65"/>
      <c r="AF1003" s="65"/>
      <c r="AG1003" s="65"/>
    </row>
    <row r="1004" spans="8:33" s="66" customFormat="1">
      <c r="H1004" s="114"/>
      <c r="N1004" s="65"/>
      <c r="O1004" s="65"/>
      <c r="U1004" s="115"/>
      <c r="V1004" s="65"/>
      <c r="W1004" s="65"/>
      <c r="X1004" s="65"/>
      <c r="Y1004" s="65"/>
      <c r="Z1004" s="65"/>
      <c r="AA1004" s="65"/>
      <c r="AB1004" s="65"/>
      <c r="AC1004" s="65"/>
      <c r="AD1004" s="65"/>
      <c r="AE1004" s="65"/>
      <c r="AF1004" s="65"/>
      <c r="AG1004" s="65"/>
    </row>
    <row r="1005" spans="8:33" s="66" customFormat="1">
      <c r="H1005" s="114"/>
      <c r="N1005" s="65"/>
      <c r="O1005" s="65"/>
      <c r="U1005" s="115"/>
      <c r="V1005" s="65"/>
      <c r="W1005" s="65"/>
      <c r="X1005" s="65"/>
      <c r="Y1005" s="65"/>
      <c r="Z1005" s="65"/>
      <c r="AA1005" s="65"/>
      <c r="AB1005" s="65"/>
      <c r="AC1005" s="65"/>
      <c r="AD1005" s="65"/>
      <c r="AE1005" s="65"/>
      <c r="AF1005" s="65"/>
      <c r="AG1005" s="65"/>
    </row>
    <row r="1006" spans="8:33" s="66" customFormat="1">
      <c r="H1006" s="114"/>
      <c r="N1006" s="65"/>
      <c r="O1006" s="65"/>
      <c r="U1006" s="115"/>
      <c r="V1006" s="65"/>
      <c r="W1006" s="65"/>
      <c r="X1006" s="65"/>
      <c r="Y1006" s="65"/>
      <c r="Z1006" s="65"/>
      <c r="AA1006" s="65"/>
      <c r="AB1006" s="65"/>
      <c r="AC1006" s="65"/>
      <c r="AD1006" s="65"/>
      <c r="AE1006" s="65"/>
      <c r="AF1006" s="65"/>
      <c r="AG1006" s="65"/>
    </row>
    <row r="1007" spans="8:33" s="66" customFormat="1">
      <c r="H1007" s="114"/>
      <c r="N1007" s="65"/>
      <c r="O1007" s="65"/>
      <c r="U1007" s="115"/>
      <c r="V1007" s="65"/>
      <c r="W1007" s="65"/>
      <c r="X1007" s="65"/>
      <c r="Y1007" s="65"/>
      <c r="Z1007" s="65"/>
      <c r="AA1007" s="65"/>
      <c r="AB1007" s="65"/>
      <c r="AC1007" s="65"/>
      <c r="AD1007" s="65"/>
      <c r="AE1007" s="65"/>
      <c r="AF1007" s="65"/>
      <c r="AG1007" s="65"/>
    </row>
    <row r="1008" spans="8:33" s="66" customFormat="1">
      <c r="H1008" s="114"/>
      <c r="N1008" s="65"/>
      <c r="O1008" s="65"/>
      <c r="U1008" s="115"/>
      <c r="V1008" s="65"/>
      <c r="W1008" s="65"/>
      <c r="X1008" s="65"/>
      <c r="Y1008" s="65"/>
      <c r="Z1008" s="65"/>
      <c r="AA1008" s="65"/>
      <c r="AB1008" s="65"/>
      <c r="AC1008" s="65"/>
      <c r="AD1008" s="65"/>
      <c r="AE1008" s="65"/>
      <c r="AF1008" s="65"/>
      <c r="AG1008" s="65"/>
    </row>
    <row r="1009" spans="8:33" s="66" customFormat="1">
      <c r="H1009" s="114"/>
      <c r="N1009" s="65"/>
      <c r="O1009" s="65"/>
      <c r="U1009" s="115"/>
      <c r="V1009" s="65"/>
      <c r="W1009" s="65"/>
      <c r="X1009" s="65"/>
      <c r="Y1009" s="65"/>
      <c r="Z1009" s="65"/>
      <c r="AA1009" s="65"/>
      <c r="AB1009" s="65"/>
      <c r="AC1009" s="65"/>
      <c r="AD1009" s="65"/>
      <c r="AE1009" s="65"/>
      <c r="AF1009" s="65"/>
      <c r="AG1009" s="65"/>
    </row>
    <row r="1010" spans="8:33" s="66" customFormat="1">
      <c r="H1010" s="114"/>
      <c r="N1010" s="65"/>
      <c r="O1010" s="65"/>
      <c r="U1010" s="115"/>
      <c r="V1010" s="65"/>
      <c r="W1010" s="65"/>
      <c r="X1010" s="65"/>
      <c r="Y1010" s="65"/>
      <c r="Z1010" s="65"/>
      <c r="AA1010" s="65"/>
      <c r="AB1010" s="65"/>
      <c r="AC1010" s="65"/>
      <c r="AD1010" s="65"/>
      <c r="AE1010" s="65"/>
      <c r="AF1010" s="65"/>
      <c r="AG1010" s="65"/>
    </row>
    <row r="1011" spans="8:33" s="66" customFormat="1">
      <c r="H1011" s="114"/>
      <c r="N1011" s="65"/>
      <c r="O1011" s="65"/>
      <c r="U1011" s="115"/>
      <c r="V1011" s="65"/>
      <c r="W1011" s="65"/>
      <c r="X1011" s="65"/>
      <c r="Y1011" s="65"/>
      <c r="Z1011" s="65"/>
      <c r="AA1011" s="65"/>
      <c r="AB1011" s="65"/>
      <c r="AC1011" s="65"/>
      <c r="AD1011" s="65"/>
      <c r="AE1011" s="65"/>
      <c r="AF1011" s="65"/>
      <c r="AG1011" s="65"/>
    </row>
    <row r="1012" spans="8:33" s="66" customFormat="1">
      <c r="H1012" s="114"/>
      <c r="N1012" s="65"/>
      <c r="O1012" s="65"/>
      <c r="U1012" s="115"/>
      <c r="V1012" s="65"/>
      <c r="W1012" s="65"/>
      <c r="X1012" s="65"/>
      <c r="Y1012" s="65"/>
      <c r="Z1012" s="65"/>
      <c r="AA1012" s="65"/>
      <c r="AB1012" s="65"/>
      <c r="AC1012" s="65"/>
      <c r="AD1012" s="65"/>
      <c r="AE1012" s="65"/>
      <c r="AF1012" s="65"/>
      <c r="AG1012" s="65"/>
    </row>
    <row r="1013" spans="8:33" s="66" customFormat="1">
      <c r="H1013" s="114"/>
      <c r="N1013" s="65"/>
      <c r="O1013" s="65"/>
      <c r="U1013" s="115"/>
      <c r="V1013" s="65"/>
      <c r="W1013" s="65"/>
      <c r="X1013" s="65"/>
      <c r="Y1013" s="65"/>
      <c r="Z1013" s="65"/>
      <c r="AA1013" s="65"/>
      <c r="AB1013" s="65"/>
      <c r="AC1013" s="65"/>
      <c r="AD1013" s="65"/>
      <c r="AE1013" s="65"/>
      <c r="AF1013" s="65"/>
      <c r="AG1013" s="65"/>
    </row>
    <row r="1014" spans="8:33" s="66" customFormat="1">
      <c r="H1014" s="114"/>
      <c r="N1014" s="65"/>
      <c r="O1014" s="65"/>
      <c r="U1014" s="115"/>
      <c r="V1014" s="65"/>
      <c r="W1014" s="65"/>
      <c r="X1014" s="65"/>
      <c r="Y1014" s="65"/>
      <c r="Z1014" s="65"/>
      <c r="AA1014" s="65"/>
      <c r="AB1014" s="65"/>
      <c r="AC1014" s="65"/>
      <c r="AD1014" s="65"/>
      <c r="AE1014" s="65"/>
      <c r="AF1014" s="65"/>
      <c r="AG1014" s="65"/>
    </row>
    <row r="1015" spans="8:33" s="66" customFormat="1">
      <c r="H1015" s="114"/>
      <c r="N1015" s="65"/>
      <c r="O1015" s="65"/>
      <c r="U1015" s="115"/>
      <c r="V1015" s="65"/>
      <c r="W1015" s="65"/>
      <c r="X1015" s="65"/>
      <c r="Y1015" s="65"/>
      <c r="Z1015" s="65"/>
      <c r="AA1015" s="65"/>
      <c r="AB1015" s="65"/>
      <c r="AC1015" s="65"/>
      <c r="AD1015" s="65"/>
      <c r="AE1015" s="65"/>
      <c r="AF1015" s="65"/>
      <c r="AG1015" s="65"/>
    </row>
    <row r="1016" spans="8:33" s="66" customFormat="1">
      <c r="H1016" s="114"/>
      <c r="N1016" s="65"/>
      <c r="O1016" s="65"/>
      <c r="U1016" s="115"/>
      <c r="V1016" s="65"/>
      <c r="W1016" s="65"/>
      <c r="X1016" s="65"/>
      <c r="Y1016" s="65"/>
      <c r="Z1016" s="65"/>
      <c r="AA1016" s="65"/>
      <c r="AB1016" s="65"/>
      <c r="AC1016" s="65"/>
      <c r="AD1016" s="65"/>
      <c r="AE1016" s="65"/>
      <c r="AF1016" s="65"/>
      <c r="AG1016" s="65"/>
    </row>
    <row r="1017" spans="8:33" s="66" customFormat="1">
      <c r="H1017" s="114"/>
      <c r="N1017" s="65"/>
      <c r="O1017" s="65"/>
      <c r="U1017" s="115"/>
      <c r="V1017" s="65"/>
      <c r="W1017" s="65"/>
      <c r="X1017" s="65"/>
      <c r="Y1017" s="65"/>
      <c r="Z1017" s="65"/>
      <c r="AA1017" s="65"/>
      <c r="AB1017" s="65"/>
      <c r="AC1017" s="65"/>
      <c r="AD1017" s="65"/>
      <c r="AE1017" s="65"/>
      <c r="AF1017" s="65"/>
      <c r="AG1017" s="65"/>
    </row>
    <row r="1018" spans="8:33" s="66" customFormat="1">
      <c r="H1018" s="114"/>
      <c r="N1018" s="65"/>
      <c r="O1018" s="65"/>
      <c r="U1018" s="115"/>
      <c r="V1018" s="65"/>
      <c r="W1018" s="65"/>
      <c r="X1018" s="65"/>
      <c r="Y1018" s="65"/>
      <c r="Z1018" s="65"/>
      <c r="AA1018" s="65"/>
      <c r="AB1018" s="65"/>
      <c r="AC1018" s="65"/>
      <c r="AD1018" s="65"/>
      <c r="AE1018" s="65"/>
      <c r="AF1018" s="65"/>
      <c r="AG1018" s="65"/>
    </row>
    <row r="1019" spans="8:33" s="66" customFormat="1">
      <c r="H1019" s="114"/>
      <c r="N1019" s="65"/>
      <c r="O1019" s="65"/>
      <c r="U1019" s="115"/>
      <c r="V1019" s="65"/>
      <c r="W1019" s="65"/>
      <c r="X1019" s="65"/>
      <c r="Y1019" s="65"/>
      <c r="Z1019" s="65"/>
      <c r="AA1019" s="65"/>
      <c r="AB1019" s="65"/>
      <c r="AC1019" s="65"/>
      <c r="AD1019" s="65"/>
      <c r="AE1019" s="65"/>
      <c r="AF1019" s="65"/>
      <c r="AG1019" s="65"/>
    </row>
    <row r="1020" spans="8:33" s="66" customFormat="1">
      <c r="H1020" s="114"/>
      <c r="N1020" s="65"/>
      <c r="O1020" s="65"/>
      <c r="U1020" s="115"/>
      <c r="V1020" s="65"/>
      <c r="W1020" s="65"/>
      <c r="X1020" s="65"/>
      <c r="Y1020" s="65"/>
      <c r="Z1020" s="65"/>
      <c r="AA1020" s="65"/>
      <c r="AB1020" s="65"/>
      <c r="AC1020" s="65"/>
      <c r="AD1020" s="65"/>
      <c r="AE1020" s="65"/>
      <c r="AF1020" s="65"/>
      <c r="AG1020" s="65"/>
    </row>
    <row r="1021" spans="8:33" s="66" customFormat="1">
      <c r="H1021" s="114"/>
      <c r="N1021" s="65"/>
      <c r="O1021" s="65"/>
      <c r="U1021" s="115"/>
      <c r="V1021" s="65"/>
      <c r="W1021" s="65"/>
      <c r="X1021" s="65"/>
      <c r="Y1021" s="65"/>
      <c r="Z1021" s="65"/>
      <c r="AA1021" s="65"/>
      <c r="AB1021" s="65"/>
      <c r="AC1021" s="65"/>
      <c r="AD1021" s="65"/>
      <c r="AE1021" s="65"/>
      <c r="AF1021" s="65"/>
      <c r="AG1021" s="65"/>
    </row>
    <row r="1022" spans="8:33" s="66" customFormat="1">
      <c r="H1022" s="114"/>
      <c r="N1022" s="65"/>
      <c r="O1022" s="65"/>
      <c r="U1022" s="115"/>
      <c r="V1022" s="65"/>
      <c r="W1022" s="65"/>
      <c r="X1022" s="65"/>
      <c r="Y1022" s="65"/>
      <c r="Z1022" s="65"/>
      <c r="AA1022" s="65"/>
      <c r="AB1022" s="65"/>
      <c r="AC1022" s="65"/>
      <c r="AD1022" s="65"/>
      <c r="AE1022" s="65"/>
      <c r="AF1022" s="65"/>
      <c r="AG1022" s="65"/>
    </row>
    <row r="1023" spans="8:33" s="66" customFormat="1">
      <c r="H1023" s="114"/>
      <c r="N1023" s="65"/>
      <c r="O1023" s="65"/>
      <c r="U1023" s="115"/>
      <c r="V1023" s="65"/>
      <c r="W1023" s="65"/>
      <c r="X1023" s="65"/>
      <c r="Y1023" s="65"/>
      <c r="Z1023" s="65"/>
      <c r="AA1023" s="65"/>
      <c r="AB1023" s="65"/>
      <c r="AC1023" s="65"/>
      <c r="AD1023" s="65"/>
      <c r="AE1023" s="65"/>
      <c r="AF1023" s="65"/>
      <c r="AG1023" s="65"/>
    </row>
    <row r="1024" spans="8:33" s="66" customFormat="1">
      <c r="H1024" s="114"/>
      <c r="N1024" s="65"/>
      <c r="O1024" s="65"/>
      <c r="U1024" s="115"/>
      <c r="V1024" s="65"/>
      <c r="W1024" s="65"/>
      <c r="X1024" s="65"/>
      <c r="Y1024" s="65"/>
      <c r="Z1024" s="65"/>
      <c r="AA1024" s="65"/>
      <c r="AB1024" s="65"/>
      <c r="AC1024" s="65"/>
      <c r="AD1024" s="65"/>
      <c r="AE1024" s="65"/>
      <c r="AF1024" s="65"/>
      <c r="AG1024" s="65"/>
    </row>
    <row r="1025" spans="8:33" s="66" customFormat="1">
      <c r="H1025" s="114"/>
      <c r="N1025" s="65"/>
      <c r="O1025" s="65"/>
      <c r="U1025" s="115"/>
      <c r="V1025" s="65"/>
      <c r="W1025" s="65"/>
      <c r="X1025" s="65"/>
      <c r="Y1025" s="65"/>
      <c r="Z1025" s="65"/>
      <c r="AA1025" s="65"/>
      <c r="AB1025" s="65"/>
      <c r="AC1025" s="65"/>
      <c r="AD1025" s="65"/>
      <c r="AE1025" s="65"/>
      <c r="AF1025" s="65"/>
      <c r="AG1025" s="65"/>
    </row>
    <row r="1026" spans="8:33" s="66" customFormat="1">
      <c r="H1026" s="114"/>
      <c r="N1026" s="65"/>
      <c r="O1026" s="65"/>
      <c r="U1026" s="115"/>
      <c r="V1026" s="65"/>
      <c r="W1026" s="65"/>
      <c r="X1026" s="65"/>
      <c r="Y1026" s="65"/>
      <c r="Z1026" s="65"/>
      <c r="AA1026" s="65"/>
      <c r="AB1026" s="65"/>
      <c r="AC1026" s="65"/>
      <c r="AD1026" s="65"/>
      <c r="AE1026" s="65"/>
      <c r="AF1026" s="65"/>
      <c r="AG1026" s="65"/>
    </row>
    <row r="1027" spans="8:33" s="66" customFormat="1">
      <c r="H1027" s="114"/>
      <c r="N1027" s="65"/>
      <c r="O1027" s="65"/>
      <c r="U1027" s="115"/>
      <c r="V1027" s="65"/>
      <c r="W1027" s="65"/>
      <c r="X1027" s="65"/>
      <c r="Y1027" s="65"/>
      <c r="Z1027" s="65"/>
      <c r="AA1027" s="65"/>
      <c r="AB1027" s="65"/>
      <c r="AC1027" s="65"/>
      <c r="AD1027" s="65"/>
      <c r="AE1027" s="65"/>
      <c r="AF1027" s="65"/>
      <c r="AG1027" s="65"/>
    </row>
    <row r="1028" spans="8:33" s="66" customFormat="1">
      <c r="H1028" s="114"/>
      <c r="N1028" s="65"/>
      <c r="O1028" s="65"/>
      <c r="U1028" s="115"/>
      <c r="V1028" s="65"/>
      <c r="W1028" s="65"/>
      <c r="X1028" s="65"/>
      <c r="Y1028" s="65"/>
      <c r="Z1028" s="65"/>
      <c r="AA1028" s="65"/>
      <c r="AB1028" s="65"/>
      <c r="AC1028" s="65"/>
      <c r="AD1028" s="65"/>
      <c r="AE1028" s="65"/>
      <c r="AF1028" s="65"/>
      <c r="AG1028" s="65"/>
    </row>
    <row r="1029" spans="8:33" s="66" customFormat="1">
      <c r="H1029" s="114"/>
      <c r="N1029" s="65"/>
      <c r="O1029" s="65"/>
      <c r="U1029" s="115"/>
      <c r="V1029" s="65"/>
      <c r="W1029" s="65"/>
      <c r="X1029" s="65"/>
      <c r="Y1029" s="65"/>
      <c r="Z1029" s="65"/>
      <c r="AA1029" s="65"/>
      <c r="AB1029" s="65"/>
      <c r="AC1029" s="65"/>
      <c r="AD1029" s="65"/>
      <c r="AE1029" s="65"/>
      <c r="AF1029" s="65"/>
      <c r="AG1029" s="65"/>
    </row>
    <row r="1030" spans="8:33" s="66" customFormat="1">
      <c r="H1030" s="114"/>
      <c r="N1030" s="65"/>
      <c r="O1030" s="65"/>
      <c r="U1030" s="115"/>
      <c r="V1030" s="65"/>
      <c r="W1030" s="65"/>
      <c r="X1030" s="65"/>
      <c r="Y1030" s="65"/>
      <c r="Z1030" s="65"/>
      <c r="AA1030" s="65"/>
      <c r="AB1030" s="65"/>
      <c r="AC1030" s="65"/>
      <c r="AD1030" s="65"/>
      <c r="AE1030" s="65"/>
      <c r="AF1030" s="65"/>
      <c r="AG1030" s="65"/>
    </row>
    <row r="1031" spans="8:33" s="66" customFormat="1">
      <c r="H1031" s="114"/>
      <c r="N1031" s="65"/>
      <c r="O1031" s="65"/>
      <c r="U1031" s="115"/>
      <c r="V1031" s="65"/>
      <c r="W1031" s="65"/>
      <c r="X1031" s="65"/>
      <c r="Y1031" s="65"/>
      <c r="Z1031" s="65"/>
      <c r="AA1031" s="65"/>
      <c r="AB1031" s="65"/>
      <c r="AC1031" s="65"/>
      <c r="AD1031" s="65"/>
      <c r="AE1031" s="65"/>
      <c r="AF1031" s="65"/>
      <c r="AG1031" s="65"/>
    </row>
    <row r="1032" spans="8:33" s="66" customFormat="1">
      <c r="H1032" s="114"/>
      <c r="N1032" s="65"/>
      <c r="O1032" s="65"/>
      <c r="U1032" s="115"/>
      <c r="V1032" s="65"/>
      <c r="W1032" s="65"/>
      <c r="X1032" s="65"/>
      <c r="Y1032" s="65"/>
      <c r="Z1032" s="65"/>
      <c r="AA1032" s="65"/>
      <c r="AB1032" s="65"/>
      <c r="AC1032" s="65"/>
      <c r="AD1032" s="65"/>
      <c r="AE1032" s="65"/>
      <c r="AF1032" s="65"/>
      <c r="AG1032" s="65"/>
    </row>
    <row r="1033" spans="8:33" s="66" customFormat="1">
      <c r="H1033" s="114"/>
      <c r="N1033" s="65"/>
      <c r="O1033" s="65"/>
      <c r="U1033" s="115"/>
      <c r="V1033" s="65"/>
      <c r="W1033" s="65"/>
      <c r="X1033" s="65"/>
      <c r="Y1033" s="65"/>
      <c r="Z1033" s="65"/>
      <c r="AA1033" s="65"/>
      <c r="AB1033" s="65"/>
      <c r="AC1033" s="65"/>
      <c r="AD1033" s="65"/>
      <c r="AE1033" s="65"/>
      <c r="AF1033" s="65"/>
      <c r="AG1033" s="65"/>
    </row>
    <row r="1034" spans="8:33" s="66" customFormat="1">
      <c r="H1034" s="114"/>
      <c r="N1034" s="65"/>
      <c r="O1034" s="65"/>
      <c r="U1034" s="115"/>
      <c r="V1034" s="65"/>
      <c r="W1034" s="65"/>
      <c r="X1034" s="65"/>
      <c r="Y1034" s="65"/>
      <c r="Z1034" s="65"/>
      <c r="AA1034" s="65"/>
      <c r="AB1034" s="65"/>
      <c r="AC1034" s="65"/>
      <c r="AD1034" s="65"/>
      <c r="AE1034" s="65"/>
      <c r="AF1034" s="65"/>
      <c r="AG1034" s="65"/>
    </row>
    <row r="1035" spans="8:33" s="66" customFormat="1">
      <c r="H1035" s="114"/>
      <c r="N1035" s="65"/>
      <c r="O1035" s="65"/>
      <c r="U1035" s="115"/>
      <c r="V1035" s="65"/>
      <c r="W1035" s="65"/>
      <c r="X1035" s="65"/>
      <c r="Y1035" s="65"/>
      <c r="Z1035" s="65"/>
      <c r="AA1035" s="65"/>
      <c r="AB1035" s="65"/>
      <c r="AC1035" s="65"/>
      <c r="AD1035" s="65"/>
      <c r="AE1035" s="65"/>
      <c r="AF1035" s="65"/>
      <c r="AG1035" s="65"/>
    </row>
    <row r="1036" spans="8:33" s="66" customFormat="1">
      <c r="H1036" s="114"/>
      <c r="N1036" s="65"/>
      <c r="O1036" s="65"/>
      <c r="U1036" s="115"/>
      <c r="V1036" s="65"/>
      <c r="W1036" s="65"/>
      <c r="X1036" s="65"/>
      <c r="Y1036" s="65"/>
      <c r="Z1036" s="65"/>
      <c r="AA1036" s="65"/>
      <c r="AB1036" s="65"/>
      <c r="AC1036" s="65"/>
      <c r="AD1036" s="65"/>
      <c r="AE1036" s="65"/>
      <c r="AF1036" s="65"/>
      <c r="AG1036" s="65"/>
    </row>
    <row r="1037" spans="8:33" s="66" customFormat="1">
      <c r="H1037" s="114"/>
      <c r="N1037" s="65"/>
      <c r="O1037" s="65"/>
      <c r="U1037" s="115"/>
      <c r="V1037" s="65"/>
      <c r="W1037" s="65"/>
      <c r="X1037" s="65"/>
      <c r="Y1037" s="65"/>
      <c r="Z1037" s="65"/>
      <c r="AA1037" s="65"/>
      <c r="AB1037" s="65"/>
      <c r="AC1037" s="65"/>
      <c r="AD1037" s="65"/>
      <c r="AE1037" s="65"/>
      <c r="AF1037" s="65"/>
      <c r="AG1037" s="65"/>
    </row>
    <row r="1038" spans="8:33" s="66" customFormat="1">
      <c r="H1038" s="114"/>
      <c r="N1038" s="65"/>
      <c r="O1038" s="65"/>
      <c r="U1038" s="115"/>
      <c r="V1038" s="65"/>
      <c r="W1038" s="65"/>
      <c r="X1038" s="65"/>
      <c r="Y1038" s="65"/>
      <c r="Z1038" s="65"/>
      <c r="AA1038" s="65"/>
      <c r="AB1038" s="65"/>
      <c r="AC1038" s="65"/>
      <c r="AD1038" s="65"/>
      <c r="AE1038" s="65"/>
      <c r="AF1038" s="65"/>
      <c r="AG1038" s="65"/>
    </row>
    <row r="1039" spans="8:33" s="66" customFormat="1">
      <c r="H1039" s="114"/>
      <c r="N1039" s="65"/>
      <c r="O1039" s="65"/>
      <c r="U1039" s="115"/>
      <c r="V1039" s="65"/>
      <c r="W1039" s="65"/>
      <c r="X1039" s="65"/>
      <c r="Y1039" s="65"/>
      <c r="Z1039" s="65"/>
      <c r="AA1039" s="65"/>
      <c r="AB1039" s="65"/>
      <c r="AC1039" s="65"/>
      <c r="AD1039" s="65"/>
      <c r="AE1039" s="65"/>
      <c r="AF1039" s="65"/>
      <c r="AG1039" s="65"/>
    </row>
    <row r="1040" spans="8:33" s="66" customFormat="1">
      <c r="H1040" s="114"/>
      <c r="N1040" s="65"/>
      <c r="O1040" s="65"/>
      <c r="U1040" s="115"/>
      <c r="V1040" s="65"/>
      <c r="W1040" s="65"/>
      <c r="X1040" s="65"/>
      <c r="Y1040" s="65"/>
      <c r="Z1040" s="65"/>
      <c r="AA1040" s="65"/>
      <c r="AB1040" s="65"/>
      <c r="AC1040" s="65"/>
      <c r="AD1040" s="65"/>
      <c r="AE1040" s="65"/>
      <c r="AF1040" s="65"/>
      <c r="AG1040" s="65"/>
    </row>
    <row r="1041" spans="8:33" s="66" customFormat="1">
      <c r="H1041" s="114"/>
      <c r="N1041" s="65"/>
      <c r="O1041" s="65"/>
      <c r="U1041" s="115"/>
      <c r="V1041" s="65"/>
      <c r="W1041" s="65"/>
      <c r="X1041" s="65"/>
      <c r="Y1041" s="65"/>
      <c r="Z1041" s="65"/>
      <c r="AA1041" s="65"/>
      <c r="AB1041" s="65"/>
      <c r="AC1041" s="65"/>
      <c r="AD1041" s="65"/>
      <c r="AE1041" s="65"/>
      <c r="AF1041" s="65"/>
      <c r="AG1041" s="65"/>
    </row>
    <row r="1042" spans="8:33" s="66" customFormat="1">
      <c r="H1042" s="114"/>
      <c r="N1042" s="65"/>
      <c r="O1042" s="65"/>
      <c r="U1042" s="115"/>
      <c r="V1042" s="65"/>
      <c r="W1042" s="65"/>
      <c r="X1042" s="65"/>
      <c r="Y1042" s="65"/>
      <c r="Z1042" s="65"/>
      <c r="AA1042" s="65"/>
      <c r="AB1042" s="65"/>
      <c r="AC1042" s="65"/>
      <c r="AD1042" s="65"/>
      <c r="AE1042" s="65"/>
      <c r="AF1042" s="65"/>
      <c r="AG1042" s="65"/>
    </row>
    <row r="1043" spans="8:33" s="66" customFormat="1">
      <c r="H1043" s="114"/>
      <c r="N1043" s="65"/>
      <c r="O1043" s="65"/>
      <c r="U1043" s="115"/>
      <c r="V1043" s="65"/>
      <c r="W1043" s="65"/>
      <c r="X1043" s="65"/>
      <c r="Y1043" s="65"/>
      <c r="Z1043" s="65"/>
      <c r="AA1043" s="65"/>
      <c r="AB1043" s="65"/>
      <c r="AC1043" s="65"/>
      <c r="AD1043" s="65"/>
      <c r="AE1043" s="65"/>
      <c r="AF1043" s="65"/>
      <c r="AG1043" s="65"/>
    </row>
    <row r="1044" spans="8:33" s="66" customFormat="1">
      <c r="H1044" s="114"/>
      <c r="N1044" s="65"/>
      <c r="O1044" s="65"/>
      <c r="U1044" s="115"/>
      <c r="V1044" s="65"/>
      <c r="W1044" s="65"/>
      <c r="X1044" s="65"/>
      <c r="Y1044" s="65"/>
      <c r="Z1044" s="65"/>
      <c r="AA1044" s="65"/>
      <c r="AB1044" s="65"/>
      <c r="AC1044" s="65"/>
      <c r="AD1044" s="65"/>
      <c r="AE1044" s="65"/>
      <c r="AF1044" s="65"/>
      <c r="AG1044" s="65"/>
    </row>
    <row r="1045" spans="8:33" s="66" customFormat="1">
      <c r="H1045" s="114"/>
      <c r="N1045" s="65"/>
      <c r="O1045" s="65"/>
      <c r="U1045" s="115"/>
      <c r="V1045" s="65"/>
      <c r="W1045" s="65"/>
      <c r="X1045" s="65"/>
      <c r="Y1045" s="65"/>
      <c r="Z1045" s="65"/>
      <c r="AA1045" s="65"/>
      <c r="AB1045" s="65"/>
      <c r="AC1045" s="65"/>
      <c r="AD1045" s="65"/>
      <c r="AE1045" s="65"/>
      <c r="AF1045" s="65"/>
      <c r="AG1045" s="65"/>
    </row>
    <row r="1046" spans="8:33" s="66" customFormat="1">
      <c r="H1046" s="114"/>
      <c r="N1046" s="65"/>
      <c r="O1046" s="65"/>
      <c r="U1046" s="115"/>
      <c r="V1046" s="65"/>
      <c r="W1046" s="65"/>
      <c r="X1046" s="65"/>
      <c r="Y1046" s="65"/>
      <c r="Z1046" s="65"/>
      <c r="AA1046" s="65"/>
      <c r="AB1046" s="65"/>
      <c r="AC1046" s="65"/>
      <c r="AD1046" s="65"/>
      <c r="AE1046" s="65"/>
      <c r="AF1046" s="65"/>
      <c r="AG1046" s="65"/>
    </row>
    <row r="1047" spans="8:33" s="66" customFormat="1">
      <c r="H1047" s="114"/>
      <c r="N1047" s="65"/>
      <c r="O1047" s="65"/>
      <c r="U1047" s="115"/>
      <c r="V1047" s="65"/>
      <c r="W1047" s="65"/>
      <c r="X1047" s="65"/>
      <c r="Y1047" s="65"/>
      <c r="Z1047" s="65"/>
      <c r="AA1047" s="65"/>
      <c r="AB1047" s="65"/>
      <c r="AC1047" s="65"/>
      <c r="AD1047" s="65"/>
      <c r="AE1047" s="65"/>
      <c r="AF1047" s="65"/>
      <c r="AG1047" s="65"/>
    </row>
    <row r="1048" spans="8:33" s="66" customFormat="1">
      <c r="H1048" s="114"/>
      <c r="N1048" s="65"/>
      <c r="O1048" s="65"/>
      <c r="U1048" s="115"/>
      <c r="V1048" s="65"/>
      <c r="W1048" s="65"/>
      <c r="X1048" s="65"/>
      <c r="Y1048" s="65"/>
      <c r="Z1048" s="65"/>
      <c r="AA1048" s="65"/>
      <c r="AB1048" s="65"/>
      <c r="AC1048" s="65"/>
      <c r="AD1048" s="65"/>
      <c r="AE1048" s="65"/>
      <c r="AF1048" s="65"/>
      <c r="AG1048" s="65"/>
    </row>
    <row r="1049" spans="8:33" s="66" customFormat="1">
      <c r="H1049" s="114"/>
      <c r="N1049" s="65"/>
      <c r="O1049" s="65"/>
      <c r="U1049" s="115"/>
      <c r="V1049" s="65"/>
      <c r="W1049" s="65"/>
      <c r="X1049" s="65"/>
      <c r="Y1049" s="65"/>
      <c r="Z1049" s="65"/>
      <c r="AA1049" s="65"/>
      <c r="AB1049" s="65"/>
      <c r="AC1049" s="65"/>
      <c r="AD1049" s="65"/>
      <c r="AE1049" s="65"/>
      <c r="AF1049" s="65"/>
      <c r="AG1049" s="65"/>
    </row>
    <row r="1050" spans="8:33" s="66" customFormat="1">
      <c r="H1050" s="114"/>
      <c r="N1050" s="65"/>
      <c r="O1050" s="65"/>
      <c r="U1050" s="115"/>
      <c r="V1050" s="65"/>
      <c r="W1050" s="65"/>
      <c r="X1050" s="65"/>
      <c r="Y1050" s="65"/>
      <c r="Z1050" s="65"/>
      <c r="AA1050" s="65"/>
      <c r="AB1050" s="65"/>
      <c r="AC1050" s="65"/>
      <c r="AD1050" s="65"/>
      <c r="AE1050" s="65"/>
      <c r="AF1050" s="65"/>
      <c r="AG1050" s="65"/>
    </row>
    <row r="1051" spans="8:33" s="66" customFormat="1">
      <c r="H1051" s="114"/>
      <c r="N1051" s="65"/>
      <c r="O1051" s="65"/>
      <c r="U1051" s="115"/>
      <c r="V1051" s="65"/>
      <c r="W1051" s="65"/>
      <c r="X1051" s="65"/>
      <c r="Y1051" s="65"/>
      <c r="Z1051" s="65"/>
      <c r="AA1051" s="65"/>
      <c r="AB1051" s="65"/>
      <c r="AC1051" s="65"/>
      <c r="AD1051" s="65"/>
      <c r="AE1051" s="65"/>
      <c r="AF1051" s="65"/>
      <c r="AG1051" s="65"/>
    </row>
    <row r="1052" spans="8:33" s="66" customFormat="1">
      <c r="H1052" s="114"/>
      <c r="N1052" s="65"/>
      <c r="O1052" s="65"/>
      <c r="U1052" s="115"/>
      <c r="V1052" s="65"/>
      <c r="W1052" s="65"/>
      <c r="X1052" s="65"/>
      <c r="Y1052" s="65"/>
      <c r="Z1052" s="65"/>
      <c r="AA1052" s="65"/>
      <c r="AB1052" s="65"/>
      <c r="AC1052" s="65"/>
      <c r="AD1052" s="65"/>
      <c r="AE1052" s="65"/>
      <c r="AF1052" s="65"/>
      <c r="AG1052" s="65"/>
    </row>
    <row r="1053" spans="8:33" s="66" customFormat="1">
      <c r="H1053" s="114"/>
      <c r="N1053" s="65"/>
      <c r="O1053" s="65"/>
      <c r="U1053" s="115"/>
      <c r="V1053" s="65"/>
      <c r="W1053" s="65"/>
      <c r="X1053" s="65"/>
      <c r="Y1053" s="65"/>
      <c r="Z1053" s="65"/>
      <c r="AA1053" s="65"/>
      <c r="AB1053" s="65"/>
      <c r="AC1053" s="65"/>
      <c r="AD1053" s="65"/>
      <c r="AE1053" s="65"/>
      <c r="AF1053" s="65"/>
      <c r="AG1053" s="65"/>
    </row>
    <row r="1054" spans="8:33" s="66" customFormat="1">
      <c r="H1054" s="114"/>
      <c r="N1054" s="65"/>
      <c r="O1054" s="65"/>
      <c r="U1054" s="115"/>
      <c r="V1054" s="65"/>
      <c r="W1054" s="65"/>
      <c r="X1054" s="65"/>
      <c r="Y1054" s="65"/>
      <c r="Z1054" s="65"/>
      <c r="AA1054" s="65"/>
      <c r="AB1054" s="65"/>
      <c r="AC1054" s="65"/>
      <c r="AD1054" s="65"/>
      <c r="AE1054" s="65"/>
      <c r="AF1054" s="65"/>
      <c r="AG1054" s="65"/>
    </row>
    <row r="1055" spans="8:33" s="66" customFormat="1">
      <c r="H1055" s="114"/>
      <c r="N1055" s="65"/>
      <c r="O1055" s="65"/>
      <c r="U1055" s="115"/>
      <c r="V1055" s="65"/>
      <c r="W1055" s="65"/>
      <c r="X1055" s="65"/>
      <c r="Y1055" s="65"/>
      <c r="Z1055" s="65"/>
      <c r="AA1055" s="65"/>
      <c r="AB1055" s="65"/>
      <c r="AC1055" s="65"/>
      <c r="AD1055" s="65"/>
      <c r="AE1055" s="65"/>
      <c r="AF1055" s="65"/>
      <c r="AG1055" s="65"/>
    </row>
    <row r="1056" spans="8:33" s="66" customFormat="1">
      <c r="H1056" s="114"/>
      <c r="N1056" s="65"/>
      <c r="O1056" s="65"/>
      <c r="U1056" s="115"/>
      <c r="V1056" s="65"/>
      <c r="W1056" s="65"/>
      <c r="X1056" s="65"/>
      <c r="Y1056" s="65"/>
      <c r="Z1056" s="65"/>
      <c r="AA1056" s="65"/>
      <c r="AB1056" s="65"/>
      <c r="AC1056" s="65"/>
      <c r="AD1056" s="65"/>
      <c r="AE1056" s="65"/>
      <c r="AF1056" s="65"/>
      <c r="AG1056" s="65"/>
    </row>
    <row r="1057" spans="8:33" s="66" customFormat="1">
      <c r="H1057" s="114"/>
      <c r="N1057" s="65"/>
      <c r="O1057" s="65"/>
      <c r="U1057" s="115"/>
      <c r="V1057" s="65"/>
      <c r="W1057" s="65"/>
      <c r="X1057" s="65"/>
      <c r="Y1057" s="65"/>
      <c r="Z1057" s="65"/>
      <c r="AA1057" s="65"/>
      <c r="AB1057" s="65"/>
      <c r="AC1057" s="65"/>
      <c r="AD1057" s="65"/>
      <c r="AE1057" s="65"/>
      <c r="AF1057" s="65"/>
      <c r="AG1057" s="65"/>
    </row>
    <row r="1058" spans="8:33" s="66" customFormat="1">
      <c r="H1058" s="114"/>
      <c r="N1058" s="65"/>
      <c r="O1058" s="65"/>
      <c r="U1058" s="115"/>
      <c r="V1058" s="65"/>
      <c r="W1058" s="65"/>
      <c r="X1058" s="65"/>
      <c r="Y1058" s="65"/>
      <c r="Z1058" s="65"/>
      <c r="AA1058" s="65"/>
      <c r="AB1058" s="65"/>
      <c r="AC1058" s="65"/>
      <c r="AD1058" s="65"/>
      <c r="AE1058" s="65"/>
      <c r="AF1058" s="65"/>
      <c r="AG1058" s="65"/>
    </row>
    <row r="1059" spans="8:33" s="66" customFormat="1">
      <c r="H1059" s="114"/>
      <c r="N1059" s="65"/>
      <c r="O1059" s="65"/>
      <c r="U1059" s="115"/>
      <c r="V1059" s="65"/>
      <c r="W1059" s="65"/>
      <c r="X1059" s="65"/>
      <c r="Y1059" s="65"/>
      <c r="Z1059" s="65"/>
      <c r="AA1059" s="65"/>
      <c r="AB1059" s="65"/>
      <c r="AC1059" s="65"/>
      <c r="AD1059" s="65"/>
      <c r="AE1059" s="65"/>
      <c r="AF1059" s="65"/>
      <c r="AG1059" s="65"/>
    </row>
    <row r="1060" spans="8:33" s="66" customFormat="1">
      <c r="H1060" s="114"/>
      <c r="N1060" s="65"/>
      <c r="O1060" s="65"/>
      <c r="U1060" s="115"/>
      <c r="V1060" s="65"/>
      <c r="W1060" s="65"/>
      <c r="X1060" s="65"/>
      <c r="Y1060" s="65"/>
      <c r="Z1060" s="65"/>
      <c r="AA1060" s="65"/>
      <c r="AB1060" s="65"/>
      <c r="AC1060" s="65"/>
      <c r="AD1060" s="65"/>
      <c r="AE1060" s="65"/>
      <c r="AF1060" s="65"/>
      <c r="AG1060" s="65"/>
    </row>
    <row r="1061" spans="8:33" s="66" customFormat="1">
      <c r="H1061" s="114"/>
      <c r="N1061" s="65"/>
      <c r="O1061" s="65"/>
      <c r="U1061" s="115"/>
      <c r="V1061" s="65"/>
      <c r="W1061" s="65"/>
      <c r="X1061" s="65"/>
      <c r="Y1061" s="65"/>
      <c r="Z1061" s="65"/>
      <c r="AA1061" s="65"/>
      <c r="AB1061" s="65"/>
      <c r="AC1061" s="65"/>
      <c r="AD1061" s="65"/>
      <c r="AE1061" s="65"/>
      <c r="AF1061" s="65"/>
      <c r="AG1061" s="65"/>
    </row>
    <row r="1062" spans="8:33" s="66" customFormat="1">
      <c r="H1062" s="114"/>
      <c r="N1062" s="65"/>
      <c r="O1062" s="65"/>
      <c r="U1062" s="115"/>
      <c r="V1062" s="65"/>
      <c r="W1062" s="65"/>
      <c r="X1062" s="65"/>
      <c r="Y1062" s="65"/>
      <c r="Z1062" s="65"/>
      <c r="AA1062" s="65"/>
      <c r="AB1062" s="65"/>
      <c r="AC1062" s="65"/>
      <c r="AD1062" s="65"/>
      <c r="AE1062" s="65"/>
      <c r="AF1062" s="65"/>
      <c r="AG1062" s="65"/>
    </row>
    <row r="1063" spans="8:33" s="66" customFormat="1">
      <c r="H1063" s="114"/>
      <c r="N1063" s="65"/>
      <c r="O1063" s="65"/>
      <c r="U1063" s="115"/>
      <c r="V1063" s="65"/>
      <c r="W1063" s="65"/>
      <c r="X1063" s="65"/>
      <c r="Y1063" s="65"/>
      <c r="Z1063" s="65"/>
      <c r="AA1063" s="65"/>
      <c r="AB1063" s="65"/>
      <c r="AC1063" s="65"/>
      <c r="AD1063" s="65"/>
      <c r="AE1063" s="65"/>
      <c r="AF1063" s="65"/>
      <c r="AG1063" s="65"/>
    </row>
    <row r="1064" spans="8:33" s="66" customFormat="1">
      <c r="H1064" s="114"/>
      <c r="N1064" s="65"/>
      <c r="O1064" s="65"/>
      <c r="U1064" s="115"/>
      <c r="V1064" s="65"/>
      <c r="W1064" s="65"/>
      <c r="X1064" s="65"/>
      <c r="Y1064" s="65"/>
      <c r="Z1064" s="65"/>
      <c r="AA1064" s="65"/>
      <c r="AB1064" s="65"/>
      <c r="AC1064" s="65"/>
      <c r="AD1064" s="65"/>
      <c r="AE1064" s="65"/>
      <c r="AF1064" s="65"/>
      <c r="AG1064" s="65"/>
    </row>
    <row r="1065" spans="8:33" s="66" customFormat="1">
      <c r="H1065" s="114"/>
      <c r="N1065" s="65"/>
      <c r="O1065" s="65"/>
      <c r="U1065" s="115"/>
      <c r="V1065" s="65"/>
      <c r="W1065" s="65"/>
      <c r="X1065" s="65"/>
      <c r="Y1065" s="65"/>
      <c r="Z1065" s="65"/>
      <c r="AA1065" s="65"/>
      <c r="AB1065" s="65"/>
      <c r="AC1065" s="65"/>
      <c r="AD1065" s="65"/>
      <c r="AE1065" s="65"/>
      <c r="AF1065" s="65"/>
      <c r="AG1065" s="65"/>
    </row>
    <row r="1066" spans="8:33" s="66" customFormat="1">
      <c r="H1066" s="114"/>
      <c r="N1066" s="65"/>
      <c r="O1066" s="65"/>
      <c r="U1066" s="115"/>
      <c r="V1066" s="65"/>
      <c r="W1066" s="65"/>
      <c r="X1066" s="65"/>
      <c r="Y1066" s="65"/>
      <c r="Z1066" s="65"/>
      <c r="AA1066" s="65"/>
      <c r="AB1066" s="65"/>
      <c r="AC1066" s="65"/>
      <c r="AD1066" s="65"/>
      <c r="AE1066" s="65"/>
      <c r="AF1066" s="65"/>
      <c r="AG1066" s="65"/>
    </row>
    <row r="1067" spans="8:33" s="66" customFormat="1">
      <c r="H1067" s="114"/>
      <c r="N1067" s="65"/>
      <c r="O1067" s="65"/>
      <c r="U1067" s="115"/>
      <c r="V1067" s="65"/>
      <c r="W1067" s="65"/>
      <c r="X1067" s="65"/>
      <c r="Y1067" s="65"/>
      <c r="Z1067" s="65"/>
      <c r="AA1067" s="65"/>
      <c r="AB1067" s="65"/>
      <c r="AC1067" s="65"/>
      <c r="AD1067" s="65"/>
      <c r="AE1067" s="65"/>
      <c r="AF1067" s="65"/>
      <c r="AG1067" s="65"/>
    </row>
    <row r="1068" spans="8:33" s="66" customFormat="1">
      <c r="H1068" s="114"/>
      <c r="N1068" s="65"/>
      <c r="O1068" s="65"/>
      <c r="U1068" s="115"/>
      <c r="V1068" s="65"/>
      <c r="W1068" s="65"/>
      <c r="X1068" s="65"/>
      <c r="Y1068" s="65"/>
      <c r="Z1068" s="65"/>
      <c r="AA1068" s="65"/>
      <c r="AB1068" s="65"/>
      <c r="AC1068" s="65"/>
      <c r="AD1068" s="65"/>
      <c r="AE1068" s="65"/>
      <c r="AF1068" s="65"/>
      <c r="AG1068" s="65"/>
    </row>
    <row r="1069" spans="8:33" s="66" customFormat="1">
      <c r="H1069" s="114"/>
      <c r="N1069" s="65"/>
      <c r="O1069" s="65"/>
      <c r="U1069" s="115"/>
      <c r="V1069" s="65"/>
      <c r="W1069" s="65"/>
      <c r="X1069" s="65"/>
      <c r="Y1069" s="65"/>
      <c r="Z1069" s="65"/>
      <c r="AA1069" s="65"/>
      <c r="AB1069" s="65"/>
      <c r="AC1069" s="65"/>
      <c r="AD1069" s="65"/>
      <c r="AE1069" s="65"/>
      <c r="AF1069" s="65"/>
      <c r="AG1069" s="65"/>
    </row>
    <row r="1070" spans="8:33" s="66" customFormat="1">
      <c r="H1070" s="114"/>
      <c r="N1070" s="65"/>
      <c r="O1070" s="65"/>
      <c r="U1070" s="115"/>
      <c r="V1070" s="65"/>
      <c r="W1070" s="65"/>
      <c r="X1070" s="65"/>
      <c r="Y1070" s="65"/>
      <c r="Z1070" s="65"/>
      <c r="AA1070" s="65"/>
      <c r="AB1070" s="65"/>
      <c r="AC1070" s="65"/>
      <c r="AD1070" s="65"/>
      <c r="AE1070" s="65"/>
      <c r="AF1070" s="65"/>
      <c r="AG1070" s="65"/>
    </row>
    <row r="1071" spans="8:33" s="66" customFormat="1">
      <c r="H1071" s="114"/>
      <c r="N1071" s="65"/>
      <c r="O1071" s="65"/>
      <c r="U1071" s="115"/>
      <c r="V1071" s="65"/>
      <c r="W1071" s="65"/>
      <c r="X1071" s="65"/>
      <c r="Y1071" s="65"/>
      <c r="Z1071" s="65"/>
      <c r="AA1071" s="65"/>
      <c r="AB1071" s="65"/>
      <c r="AC1071" s="65"/>
      <c r="AD1071" s="65"/>
      <c r="AE1071" s="65"/>
      <c r="AF1071" s="65"/>
      <c r="AG1071" s="65"/>
    </row>
    <row r="1072" spans="8:33" s="66" customFormat="1">
      <c r="H1072" s="114"/>
      <c r="N1072" s="65"/>
      <c r="O1072" s="65"/>
      <c r="U1072" s="115"/>
      <c r="V1072" s="65"/>
      <c r="W1072" s="65"/>
      <c r="X1072" s="65"/>
      <c r="Y1072" s="65"/>
      <c r="Z1072" s="65"/>
      <c r="AA1072" s="65"/>
      <c r="AB1072" s="65"/>
      <c r="AC1072" s="65"/>
      <c r="AD1072" s="65"/>
      <c r="AE1072" s="65"/>
      <c r="AF1072" s="65"/>
      <c r="AG1072" s="65"/>
    </row>
    <row r="1073" spans="8:33" s="66" customFormat="1">
      <c r="H1073" s="114"/>
      <c r="N1073" s="65"/>
      <c r="O1073" s="65"/>
      <c r="U1073" s="115"/>
      <c r="V1073" s="65"/>
      <c r="W1073" s="65"/>
      <c r="X1073" s="65"/>
      <c r="Y1073" s="65"/>
      <c r="Z1073" s="65"/>
      <c r="AA1073" s="65"/>
      <c r="AB1073" s="65"/>
      <c r="AC1073" s="65"/>
      <c r="AD1073" s="65"/>
      <c r="AE1073" s="65"/>
      <c r="AF1073" s="65"/>
      <c r="AG1073" s="65"/>
    </row>
    <row r="1074" spans="8:33" s="66" customFormat="1">
      <c r="H1074" s="114"/>
      <c r="N1074" s="65"/>
      <c r="O1074" s="65"/>
      <c r="U1074" s="115"/>
      <c r="V1074" s="65"/>
      <c r="W1074" s="65"/>
      <c r="X1074" s="65"/>
      <c r="Y1074" s="65"/>
      <c r="Z1074" s="65"/>
      <c r="AA1074" s="65"/>
      <c r="AB1074" s="65"/>
      <c r="AC1074" s="65"/>
      <c r="AD1074" s="65"/>
      <c r="AE1074" s="65"/>
      <c r="AF1074" s="65"/>
      <c r="AG1074" s="65"/>
    </row>
    <row r="1075" spans="8:33" s="66" customFormat="1">
      <c r="H1075" s="114"/>
      <c r="N1075" s="65"/>
      <c r="O1075" s="65"/>
      <c r="U1075" s="115"/>
      <c r="V1075" s="65"/>
      <c r="W1075" s="65"/>
      <c r="X1075" s="65"/>
      <c r="Y1075" s="65"/>
      <c r="Z1075" s="65"/>
      <c r="AA1075" s="65"/>
      <c r="AB1075" s="65"/>
      <c r="AC1075" s="65"/>
      <c r="AD1075" s="65"/>
      <c r="AE1075" s="65"/>
      <c r="AF1075" s="65"/>
      <c r="AG1075" s="65"/>
    </row>
    <row r="1076" spans="8:33" s="66" customFormat="1">
      <c r="H1076" s="114"/>
      <c r="N1076" s="65"/>
      <c r="O1076" s="65"/>
      <c r="U1076" s="115"/>
      <c r="V1076" s="65"/>
      <c r="W1076" s="65"/>
      <c r="X1076" s="65"/>
      <c r="Y1076" s="65"/>
      <c r="Z1076" s="65"/>
      <c r="AA1076" s="65"/>
      <c r="AB1076" s="65"/>
      <c r="AC1076" s="65"/>
      <c r="AD1076" s="65"/>
      <c r="AE1076" s="65"/>
      <c r="AF1076" s="65"/>
      <c r="AG1076" s="65"/>
    </row>
    <row r="1077" spans="8:33" s="66" customFormat="1">
      <c r="H1077" s="114"/>
      <c r="N1077" s="65"/>
      <c r="O1077" s="65"/>
      <c r="U1077" s="115"/>
      <c r="V1077" s="65"/>
      <c r="W1077" s="65"/>
      <c r="X1077" s="65"/>
      <c r="Y1077" s="65"/>
      <c r="Z1077" s="65"/>
      <c r="AA1077" s="65"/>
      <c r="AB1077" s="65"/>
      <c r="AC1077" s="65"/>
      <c r="AD1077" s="65"/>
      <c r="AE1077" s="65"/>
      <c r="AF1077" s="65"/>
      <c r="AG1077" s="65"/>
    </row>
    <row r="1078" spans="8:33" s="66" customFormat="1">
      <c r="H1078" s="114"/>
      <c r="N1078" s="65"/>
      <c r="O1078" s="65"/>
      <c r="U1078" s="115"/>
      <c r="V1078" s="65"/>
      <c r="W1078" s="65"/>
      <c r="X1078" s="65"/>
      <c r="Y1078" s="65"/>
      <c r="Z1078" s="65"/>
      <c r="AA1078" s="65"/>
      <c r="AB1078" s="65"/>
      <c r="AC1078" s="65"/>
      <c r="AD1078" s="65"/>
      <c r="AE1078" s="65"/>
      <c r="AF1078" s="65"/>
      <c r="AG1078" s="65"/>
    </row>
    <row r="1079" spans="8:33" s="66" customFormat="1">
      <c r="H1079" s="114"/>
      <c r="N1079" s="65"/>
      <c r="O1079" s="65"/>
      <c r="U1079" s="115"/>
      <c r="V1079" s="65"/>
      <c r="W1079" s="65"/>
      <c r="X1079" s="65"/>
      <c r="Y1079" s="65"/>
      <c r="Z1079" s="65"/>
      <c r="AA1079" s="65"/>
      <c r="AB1079" s="65"/>
      <c r="AC1079" s="65"/>
      <c r="AD1079" s="65"/>
      <c r="AE1079" s="65"/>
      <c r="AF1079" s="65"/>
      <c r="AG1079" s="65"/>
    </row>
    <row r="1080" spans="8:33" s="66" customFormat="1">
      <c r="H1080" s="114"/>
      <c r="N1080" s="65"/>
      <c r="O1080" s="65"/>
      <c r="U1080" s="115"/>
      <c r="V1080" s="65"/>
      <c r="W1080" s="65"/>
      <c r="X1080" s="65"/>
      <c r="Y1080" s="65"/>
      <c r="Z1080" s="65"/>
      <c r="AA1080" s="65"/>
      <c r="AB1080" s="65"/>
      <c r="AC1080" s="65"/>
      <c r="AD1080" s="65"/>
      <c r="AE1080" s="65"/>
      <c r="AF1080" s="65"/>
      <c r="AG1080" s="65"/>
    </row>
    <row r="1081" spans="8:33" s="66" customFormat="1">
      <c r="H1081" s="114"/>
      <c r="N1081" s="65"/>
      <c r="O1081" s="65"/>
      <c r="U1081" s="115"/>
      <c r="V1081" s="65"/>
      <c r="W1081" s="65"/>
      <c r="X1081" s="65"/>
      <c r="Y1081" s="65"/>
      <c r="Z1081" s="65"/>
      <c r="AA1081" s="65"/>
      <c r="AB1081" s="65"/>
      <c r="AC1081" s="65"/>
      <c r="AD1081" s="65"/>
      <c r="AE1081" s="65"/>
      <c r="AF1081" s="65"/>
      <c r="AG1081" s="65"/>
    </row>
    <row r="1082" spans="8:33" s="66" customFormat="1">
      <c r="H1082" s="114"/>
      <c r="N1082" s="65"/>
      <c r="O1082" s="65"/>
      <c r="U1082" s="115"/>
      <c r="V1082" s="65"/>
      <c r="W1082" s="65"/>
      <c r="X1082" s="65"/>
      <c r="Y1082" s="65"/>
      <c r="Z1082" s="65"/>
      <c r="AA1082" s="65"/>
      <c r="AB1082" s="65"/>
      <c r="AC1082" s="65"/>
      <c r="AD1082" s="65"/>
      <c r="AE1082" s="65"/>
      <c r="AF1082" s="65"/>
      <c r="AG1082" s="65"/>
    </row>
    <row r="1083" spans="8:33" s="66" customFormat="1">
      <c r="H1083" s="114"/>
      <c r="N1083" s="65"/>
      <c r="O1083" s="65"/>
      <c r="U1083" s="115"/>
      <c r="V1083" s="65"/>
      <c r="W1083" s="65"/>
      <c r="X1083" s="65"/>
      <c r="Y1083" s="65"/>
      <c r="Z1083" s="65"/>
      <c r="AA1083" s="65"/>
      <c r="AB1083" s="65"/>
      <c r="AC1083" s="65"/>
      <c r="AD1083" s="65"/>
      <c r="AE1083" s="65"/>
      <c r="AF1083" s="65"/>
      <c r="AG1083" s="65"/>
    </row>
    <row r="1084" spans="8:33" s="66" customFormat="1">
      <c r="H1084" s="114"/>
      <c r="N1084" s="65"/>
      <c r="O1084" s="65"/>
      <c r="U1084" s="115"/>
      <c r="V1084" s="65"/>
      <c r="W1084" s="65"/>
      <c r="X1084" s="65"/>
      <c r="Y1084" s="65"/>
      <c r="Z1084" s="65"/>
      <c r="AA1084" s="65"/>
      <c r="AB1084" s="65"/>
      <c r="AC1084" s="65"/>
      <c r="AD1084" s="65"/>
      <c r="AE1084" s="65"/>
      <c r="AF1084" s="65"/>
      <c r="AG1084" s="65"/>
    </row>
    <row r="1085" spans="8:33" s="66" customFormat="1">
      <c r="H1085" s="114"/>
      <c r="N1085" s="65"/>
      <c r="O1085" s="65"/>
      <c r="U1085" s="115"/>
      <c r="V1085" s="65"/>
      <c r="W1085" s="65"/>
      <c r="X1085" s="65"/>
      <c r="Y1085" s="65"/>
      <c r="Z1085" s="65"/>
      <c r="AA1085" s="65"/>
      <c r="AB1085" s="65"/>
      <c r="AC1085" s="65"/>
      <c r="AD1085" s="65"/>
      <c r="AE1085" s="65"/>
      <c r="AF1085" s="65"/>
      <c r="AG1085" s="65"/>
    </row>
    <row r="1086" spans="8:33" s="66" customFormat="1">
      <c r="H1086" s="114"/>
      <c r="N1086" s="65"/>
      <c r="O1086" s="65"/>
      <c r="U1086" s="115"/>
      <c r="V1086" s="65"/>
      <c r="W1086" s="65"/>
      <c r="X1086" s="65"/>
      <c r="Y1086" s="65"/>
      <c r="Z1086" s="65"/>
      <c r="AA1086" s="65"/>
      <c r="AB1086" s="65"/>
      <c r="AC1086" s="65"/>
      <c r="AD1086" s="65"/>
      <c r="AE1086" s="65"/>
      <c r="AF1086" s="65"/>
      <c r="AG1086" s="65"/>
    </row>
    <row r="1087" spans="8:33" s="66" customFormat="1">
      <c r="H1087" s="114"/>
      <c r="N1087" s="65"/>
      <c r="O1087" s="65"/>
      <c r="U1087" s="115"/>
      <c r="V1087" s="65"/>
      <c r="W1087" s="65"/>
      <c r="X1087" s="65"/>
      <c r="Y1087" s="65"/>
      <c r="Z1087" s="65"/>
      <c r="AA1087" s="65"/>
      <c r="AB1087" s="65"/>
      <c r="AC1087" s="65"/>
      <c r="AD1087" s="65"/>
      <c r="AE1087" s="65"/>
      <c r="AF1087" s="65"/>
      <c r="AG1087" s="65"/>
    </row>
    <row r="1088" spans="8:33" s="66" customFormat="1">
      <c r="H1088" s="114"/>
      <c r="N1088" s="65"/>
      <c r="O1088" s="65"/>
      <c r="U1088" s="115"/>
      <c r="V1088" s="65"/>
      <c r="W1088" s="65"/>
      <c r="X1088" s="65"/>
      <c r="Y1088" s="65"/>
      <c r="Z1088" s="65"/>
      <c r="AA1088" s="65"/>
      <c r="AB1088" s="65"/>
      <c r="AC1088" s="65"/>
      <c r="AD1088" s="65"/>
      <c r="AE1088" s="65"/>
      <c r="AF1088" s="65"/>
      <c r="AG1088" s="65"/>
    </row>
    <row r="1089" spans="8:33" s="66" customFormat="1">
      <c r="H1089" s="114"/>
      <c r="N1089" s="65"/>
      <c r="O1089" s="65"/>
      <c r="U1089" s="115"/>
      <c r="V1089" s="65"/>
      <c r="W1089" s="65"/>
      <c r="X1089" s="65"/>
      <c r="Y1089" s="65"/>
      <c r="Z1089" s="65"/>
      <c r="AA1089" s="65"/>
      <c r="AB1089" s="65"/>
      <c r="AC1089" s="65"/>
      <c r="AD1089" s="65"/>
      <c r="AE1089" s="65"/>
      <c r="AF1089" s="65"/>
      <c r="AG1089" s="65"/>
    </row>
    <row r="1090" spans="8:33" s="66" customFormat="1">
      <c r="H1090" s="114"/>
      <c r="N1090" s="65"/>
      <c r="O1090" s="65"/>
      <c r="U1090" s="115"/>
      <c r="V1090" s="65"/>
      <c r="W1090" s="65"/>
      <c r="X1090" s="65"/>
      <c r="Y1090" s="65"/>
      <c r="Z1090" s="65"/>
      <c r="AA1090" s="65"/>
      <c r="AB1090" s="65"/>
      <c r="AC1090" s="65"/>
      <c r="AD1090" s="65"/>
      <c r="AE1090" s="65"/>
      <c r="AF1090" s="65"/>
      <c r="AG1090" s="65"/>
    </row>
    <row r="1091" spans="8:33" s="66" customFormat="1">
      <c r="H1091" s="114"/>
      <c r="N1091" s="65"/>
      <c r="O1091" s="65"/>
      <c r="U1091" s="115"/>
      <c r="V1091" s="65"/>
      <c r="W1091" s="65"/>
      <c r="X1091" s="65"/>
      <c r="Y1091" s="65"/>
      <c r="Z1091" s="65"/>
      <c r="AA1091" s="65"/>
      <c r="AB1091" s="65"/>
      <c r="AC1091" s="65"/>
      <c r="AD1091" s="65"/>
      <c r="AE1091" s="65"/>
      <c r="AF1091" s="65"/>
      <c r="AG1091" s="65"/>
    </row>
    <row r="1092" spans="8:33" s="66" customFormat="1">
      <c r="H1092" s="114"/>
      <c r="N1092" s="65"/>
      <c r="O1092" s="65"/>
      <c r="U1092" s="115"/>
      <c r="V1092" s="65"/>
      <c r="W1092" s="65"/>
      <c r="X1092" s="65"/>
      <c r="Y1092" s="65"/>
      <c r="Z1092" s="65"/>
      <c r="AA1092" s="65"/>
      <c r="AB1092" s="65"/>
      <c r="AC1092" s="65"/>
      <c r="AD1092" s="65"/>
      <c r="AE1092" s="65"/>
      <c r="AF1092" s="65"/>
      <c r="AG1092" s="65"/>
    </row>
    <row r="1093" spans="8:33" s="66" customFormat="1">
      <c r="H1093" s="114"/>
      <c r="N1093" s="65"/>
      <c r="O1093" s="65"/>
      <c r="U1093" s="115"/>
      <c r="V1093" s="65"/>
      <c r="W1093" s="65"/>
      <c r="X1093" s="65"/>
      <c r="Y1093" s="65"/>
      <c r="Z1093" s="65"/>
      <c r="AA1093" s="65"/>
      <c r="AB1093" s="65"/>
      <c r="AC1093" s="65"/>
      <c r="AD1093" s="65"/>
      <c r="AE1093" s="65"/>
      <c r="AF1093" s="65"/>
      <c r="AG1093" s="65"/>
    </row>
    <row r="1094" spans="8:33" s="66" customFormat="1">
      <c r="H1094" s="114"/>
      <c r="N1094" s="65"/>
      <c r="O1094" s="65"/>
      <c r="U1094" s="115"/>
      <c r="V1094" s="65"/>
      <c r="W1094" s="65"/>
      <c r="X1094" s="65"/>
      <c r="Y1094" s="65"/>
      <c r="Z1094" s="65"/>
      <c r="AA1094" s="65"/>
      <c r="AB1094" s="65"/>
      <c r="AC1094" s="65"/>
      <c r="AD1094" s="65"/>
      <c r="AE1094" s="65"/>
      <c r="AF1094" s="65"/>
      <c r="AG1094" s="65"/>
    </row>
    <row r="1095" spans="8:33" s="66" customFormat="1">
      <c r="H1095" s="114"/>
      <c r="N1095" s="65"/>
      <c r="O1095" s="65"/>
      <c r="U1095" s="115"/>
      <c r="V1095" s="65"/>
      <c r="W1095" s="65"/>
      <c r="X1095" s="65"/>
      <c r="Y1095" s="65"/>
      <c r="Z1095" s="65"/>
      <c r="AA1095" s="65"/>
      <c r="AB1095" s="65"/>
      <c r="AC1095" s="65"/>
      <c r="AD1095" s="65"/>
      <c r="AE1095" s="65"/>
      <c r="AF1095" s="65"/>
      <c r="AG1095" s="65"/>
    </row>
    <row r="1096" spans="8:33" s="66" customFormat="1">
      <c r="H1096" s="114"/>
      <c r="N1096" s="65"/>
      <c r="O1096" s="65"/>
      <c r="U1096" s="115"/>
      <c r="V1096" s="65"/>
      <c r="W1096" s="65"/>
      <c r="X1096" s="65"/>
      <c r="Y1096" s="65"/>
      <c r="Z1096" s="65"/>
      <c r="AA1096" s="65"/>
      <c r="AB1096" s="65"/>
      <c r="AC1096" s="65"/>
      <c r="AD1096" s="65"/>
      <c r="AE1096" s="65"/>
      <c r="AF1096" s="65"/>
      <c r="AG1096" s="65"/>
    </row>
    <row r="1097" spans="8:33" s="66" customFormat="1">
      <c r="H1097" s="114"/>
      <c r="N1097" s="65"/>
      <c r="O1097" s="65"/>
      <c r="U1097" s="115"/>
      <c r="V1097" s="65"/>
      <c r="W1097" s="65"/>
      <c r="X1097" s="65"/>
      <c r="Y1097" s="65"/>
      <c r="Z1097" s="65"/>
      <c r="AA1097" s="65"/>
      <c r="AB1097" s="65"/>
      <c r="AC1097" s="65"/>
      <c r="AD1097" s="65"/>
      <c r="AE1097" s="65"/>
      <c r="AF1097" s="65"/>
      <c r="AG1097" s="65"/>
    </row>
    <row r="1098" spans="8:33" s="66" customFormat="1">
      <c r="H1098" s="114"/>
      <c r="N1098" s="65"/>
      <c r="O1098" s="65"/>
      <c r="U1098" s="115"/>
      <c r="V1098" s="65"/>
      <c r="W1098" s="65"/>
      <c r="X1098" s="65"/>
      <c r="Y1098" s="65"/>
      <c r="Z1098" s="65"/>
      <c r="AA1098" s="65"/>
      <c r="AB1098" s="65"/>
      <c r="AC1098" s="65"/>
      <c r="AD1098" s="65"/>
      <c r="AE1098" s="65"/>
      <c r="AF1098" s="65"/>
      <c r="AG1098" s="65"/>
    </row>
    <row r="1099" spans="8:33" s="66" customFormat="1">
      <c r="H1099" s="114"/>
      <c r="N1099" s="65"/>
      <c r="O1099" s="65"/>
      <c r="U1099" s="115"/>
      <c r="V1099" s="65"/>
      <c r="W1099" s="65"/>
      <c r="X1099" s="65"/>
      <c r="Y1099" s="65"/>
      <c r="Z1099" s="65"/>
      <c r="AA1099" s="65"/>
      <c r="AB1099" s="65"/>
      <c r="AC1099" s="65"/>
      <c r="AD1099" s="65"/>
      <c r="AE1099" s="65"/>
      <c r="AF1099" s="65"/>
      <c r="AG1099" s="65"/>
    </row>
    <row r="1100" spans="8:33" s="66" customFormat="1">
      <c r="H1100" s="114"/>
      <c r="N1100" s="65"/>
      <c r="O1100" s="65"/>
      <c r="U1100" s="115"/>
      <c r="V1100" s="65"/>
      <c r="W1100" s="65"/>
      <c r="X1100" s="65"/>
      <c r="Y1100" s="65"/>
      <c r="Z1100" s="65"/>
      <c r="AA1100" s="65"/>
      <c r="AB1100" s="65"/>
      <c r="AC1100" s="65"/>
      <c r="AD1100" s="65"/>
      <c r="AE1100" s="65"/>
      <c r="AF1100" s="65"/>
      <c r="AG1100" s="65"/>
    </row>
    <row r="1101" spans="8:33" s="66" customFormat="1">
      <c r="H1101" s="114"/>
      <c r="N1101" s="65"/>
      <c r="O1101" s="65"/>
      <c r="U1101" s="115"/>
      <c r="V1101" s="65"/>
      <c r="W1101" s="65"/>
      <c r="X1101" s="65"/>
      <c r="Y1101" s="65"/>
      <c r="Z1101" s="65"/>
      <c r="AA1101" s="65"/>
      <c r="AB1101" s="65"/>
      <c r="AC1101" s="65"/>
      <c r="AD1101" s="65"/>
      <c r="AE1101" s="65"/>
      <c r="AF1101" s="65"/>
      <c r="AG1101" s="65"/>
    </row>
    <row r="1102" spans="8:33" s="66" customFormat="1">
      <c r="H1102" s="114"/>
      <c r="N1102" s="65"/>
      <c r="O1102" s="65"/>
      <c r="U1102" s="115"/>
      <c r="V1102" s="65"/>
      <c r="W1102" s="65"/>
      <c r="X1102" s="65"/>
      <c r="Y1102" s="65"/>
      <c r="Z1102" s="65"/>
      <c r="AA1102" s="65"/>
      <c r="AB1102" s="65"/>
      <c r="AC1102" s="65"/>
      <c r="AD1102" s="65"/>
      <c r="AE1102" s="65"/>
      <c r="AF1102" s="65"/>
      <c r="AG1102" s="65"/>
    </row>
    <row r="1103" spans="8:33" s="66" customFormat="1">
      <c r="H1103" s="114"/>
      <c r="N1103" s="65"/>
      <c r="O1103" s="65"/>
      <c r="U1103" s="115"/>
      <c r="V1103" s="65"/>
      <c r="W1103" s="65"/>
      <c r="X1103" s="65"/>
      <c r="Y1103" s="65"/>
      <c r="Z1103" s="65"/>
      <c r="AA1103" s="65"/>
      <c r="AB1103" s="65"/>
      <c r="AC1103" s="65"/>
      <c r="AD1103" s="65"/>
      <c r="AE1103" s="65"/>
      <c r="AF1103" s="65"/>
      <c r="AG1103" s="65"/>
    </row>
    <row r="1104" spans="8:33" s="66" customFormat="1">
      <c r="H1104" s="114"/>
      <c r="N1104" s="65"/>
      <c r="O1104" s="65"/>
      <c r="U1104" s="115"/>
      <c r="V1104" s="65"/>
      <c r="W1104" s="65"/>
      <c r="X1104" s="65"/>
      <c r="Y1104" s="65"/>
      <c r="Z1104" s="65"/>
      <c r="AA1104" s="65"/>
      <c r="AB1104" s="65"/>
      <c r="AC1104" s="65"/>
      <c r="AD1104" s="65"/>
      <c r="AE1104" s="65"/>
      <c r="AF1104" s="65"/>
      <c r="AG1104" s="65"/>
    </row>
    <row r="1105" spans="8:33" s="66" customFormat="1">
      <c r="H1105" s="114"/>
      <c r="N1105" s="65"/>
      <c r="O1105" s="65"/>
      <c r="U1105" s="115"/>
      <c r="V1105" s="65"/>
      <c r="W1105" s="65"/>
      <c r="X1105" s="65"/>
      <c r="Y1105" s="65"/>
      <c r="Z1105" s="65"/>
      <c r="AA1105" s="65"/>
      <c r="AB1105" s="65"/>
      <c r="AC1105" s="65"/>
      <c r="AD1105" s="65"/>
      <c r="AE1105" s="65"/>
      <c r="AF1105" s="65"/>
      <c r="AG1105" s="65"/>
    </row>
    <row r="1106" spans="8:33" s="66" customFormat="1">
      <c r="H1106" s="114"/>
      <c r="N1106" s="65"/>
      <c r="O1106" s="65"/>
      <c r="U1106" s="115"/>
      <c r="V1106" s="65"/>
      <c r="W1106" s="65"/>
      <c r="X1106" s="65"/>
      <c r="Y1106" s="65"/>
      <c r="Z1106" s="65"/>
      <c r="AA1106" s="65"/>
      <c r="AB1106" s="65"/>
      <c r="AC1106" s="65"/>
      <c r="AD1106" s="65"/>
      <c r="AE1106" s="65"/>
      <c r="AF1106" s="65"/>
      <c r="AG1106" s="65"/>
    </row>
    <row r="1107" spans="8:33" s="66" customFormat="1">
      <c r="H1107" s="114"/>
      <c r="N1107" s="65"/>
      <c r="O1107" s="65"/>
      <c r="U1107" s="115"/>
      <c r="V1107" s="65"/>
      <c r="W1107" s="65"/>
      <c r="X1107" s="65"/>
      <c r="Y1107" s="65"/>
      <c r="Z1107" s="65"/>
      <c r="AA1107" s="65"/>
      <c r="AB1107" s="65"/>
      <c r="AC1107" s="65"/>
      <c r="AD1107" s="65"/>
      <c r="AE1107" s="65"/>
      <c r="AF1107" s="65"/>
      <c r="AG1107" s="65"/>
    </row>
    <row r="1108" spans="8:33" s="66" customFormat="1">
      <c r="H1108" s="114"/>
      <c r="N1108" s="65"/>
      <c r="O1108" s="65"/>
      <c r="U1108" s="115"/>
      <c r="V1108" s="65"/>
      <c r="W1108" s="65"/>
      <c r="X1108" s="65"/>
      <c r="Y1108" s="65"/>
      <c r="Z1108" s="65"/>
      <c r="AA1108" s="65"/>
      <c r="AB1108" s="65"/>
      <c r="AC1108" s="65"/>
      <c r="AD1108" s="65"/>
      <c r="AE1108" s="65"/>
      <c r="AF1108" s="65"/>
      <c r="AG1108" s="65"/>
    </row>
    <row r="1109" spans="8:33" s="66" customFormat="1">
      <c r="H1109" s="114"/>
      <c r="N1109" s="65"/>
      <c r="O1109" s="65"/>
      <c r="U1109" s="115"/>
      <c r="V1109" s="65"/>
      <c r="W1109" s="65"/>
      <c r="X1109" s="65"/>
      <c r="Y1109" s="65"/>
      <c r="Z1109" s="65"/>
      <c r="AA1109" s="65"/>
      <c r="AB1109" s="65"/>
      <c r="AC1109" s="65"/>
      <c r="AD1109" s="65"/>
      <c r="AE1109" s="65"/>
      <c r="AF1109" s="65"/>
      <c r="AG1109" s="65"/>
    </row>
    <row r="1110" spans="8:33" s="66" customFormat="1">
      <c r="H1110" s="114"/>
      <c r="N1110" s="65"/>
      <c r="O1110" s="65"/>
      <c r="U1110" s="115"/>
      <c r="V1110" s="65"/>
      <c r="W1110" s="65"/>
      <c r="X1110" s="65"/>
      <c r="Y1110" s="65"/>
      <c r="Z1110" s="65"/>
      <c r="AA1110" s="65"/>
      <c r="AB1110" s="65"/>
      <c r="AC1110" s="65"/>
      <c r="AD1110" s="65"/>
      <c r="AE1110" s="65"/>
      <c r="AF1110" s="65"/>
      <c r="AG1110" s="65"/>
    </row>
    <row r="1111" spans="8:33" s="66" customFormat="1">
      <c r="H1111" s="114"/>
      <c r="N1111" s="65"/>
      <c r="O1111" s="65"/>
      <c r="U1111" s="115"/>
      <c r="V1111" s="65"/>
      <c r="W1111" s="65"/>
      <c r="X1111" s="65"/>
      <c r="Y1111" s="65"/>
      <c r="Z1111" s="65"/>
      <c r="AA1111" s="65"/>
      <c r="AB1111" s="65"/>
      <c r="AC1111" s="65"/>
      <c r="AD1111" s="65"/>
      <c r="AE1111" s="65"/>
      <c r="AF1111" s="65"/>
      <c r="AG1111" s="65"/>
    </row>
    <row r="1112" spans="8:33" s="66" customFormat="1">
      <c r="H1112" s="114"/>
      <c r="N1112" s="65"/>
      <c r="O1112" s="65"/>
      <c r="U1112" s="115"/>
      <c r="V1112" s="65"/>
      <c r="W1112" s="65"/>
      <c r="X1112" s="65"/>
      <c r="Y1112" s="65"/>
      <c r="Z1112" s="65"/>
      <c r="AA1112" s="65"/>
      <c r="AB1112" s="65"/>
      <c r="AC1112" s="65"/>
      <c r="AD1112" s="65"/>
      <c r="AE1112" s="65"/>
      <c r="AF1112" s="65"/>
      <c r="AG1112" s="65"/>
    </row>
    <row r="1113" spans="8:33" s="66" customFormat="1">
      <c r="H1113" s="114"/>
      <c r="N1113" s="65"/>
      <c r="O1113" s="65"/>
      <c r="U1113" s="115"/>
      <c r="V1113" s="65"/>
      <c r="W1113" s="65"/>
      <c r="X1113" s="65"/>
      <c r="Y1113" s="65"/>
      <c r="Z1113" s="65"/>
      <c r="AA1113" s="65"/>
      <c r="AB1113" s="65"/>
      <c r="AC1113" s="65"/>
      <c r="AD1113" s="65"/>
      <c r="AE1113" s="65"/>
      <c r="AF1113" s="65"/>
      <c r="AG1113" s="65"/>
    </row>
    <row r="1114" spans="8:33" s="66" customFormat="1">
      <c r="H1114" s="114"/>
      <c r="N1114" s="65"/>
      <c r="O1114" s="65"/>
      <c r="U1114" s="115"/>
      <c r="V1114" s="65"/>
      <c r="W1114" s="65"/>
      <c r="X1114" s="65"/>
      <c r="Y1114" s="65"/>
      <c r="Z1114" s="65"/>
      <c r="AA1114" s="65"/>
      <c r="AB1114" s="65"/>
      <c r="AC1114" s="65"/>
      <c r="AD1114" s="65"/>
      <c r="AE1114" s="65"/>
      <c r="AF1114" s="65"/>
      <c r="AG1114" s="65"/>
    </row>
    <row r="1115" spans="8:33" s="66" customFormat="1">
      <c r="H1115" s="114"/>
      <c r="N1115" s="65"/>
      <c r="O1115" s="65"/>
      <c r="U1115" s="115"/>
      <c r="V1115" s="65"/>
      <c r="W1115" s="65"/>
      <c r="X1115" s="65"/>
      <c r="Y1115" s="65"/>
      <c r="Z1115" s="65"/>
      <c r="AA1115" s="65"/>
      <c r="AB1115" s="65"/>
      <c r="AC1115" s="65"/>
      <c r="AD1115" s="65"/>
      <c r="AE1115" s="65"/>
      <c r="AF1115" s="65"/>
      <c r="AG1115" s="65"/>
    </row>
    <row r="1116" spans="8:33" s="66" customFormat="1">
      <c r="H1116" s="114"/>
      <c r="N1116" s="65"/>
      <c r="O1116" s="65"/>
      <c r="U1116" s="115"/>
      <c r="V1116" s="65"/>
      <c r="W1116" s="65"/>
      <c r="X1116" s="65"/>
      <c r="Y1116" s="65"/>
      <c r="Z1116" s="65"/>
      <c r="AA1116" s="65"/>
      <c r="AB1116" s="65"/>
      <c r="AC1116" s="65"/>
      <c r="AD1116" s="65"/>
      <c r="AE1116" s="65"/>
      <c r="AF1116" s="65"/>
      <c r="AG1116" s="65"/>
    </row>
    <row r="1117" spans="8:33" s="66" customFormat="1">
      <c r="H1117" s="114"/>
      <c r="N1117" s="65"/>
      <c r="O1117" s="65"/>
      <c r="U1117" s="115"/>
      <c r="V1117" s="65"/>
      <c r="W1117" s="65"/>
      <c r="X1117" s="65"/>
      <c r="Y1117" s="65"/>
      <c r="Z1117" s="65"/>
      <c r="AA1117" s="65"/>
      <c r="AB1117" s="65"/>
      <c r="AC1117" s="65"/>
      <c r="AD1117" s="65"/>
      <c r="AE1117" s="65"/>
      <c r="AF1117" s="65"/>
      <c r="AG1117" s="65"/>
    </row>
    <row r="1118" spans="8:33" s="66" customFormat="1">
      <c r="H1118" s="114"/>
      <c r="N1118" s="65"/>
      <c r="O1118" s="65"/>
      <c r="U1118" s="115"/>
      <c r="V1118" s="65"/>
      <c r="W1118" s="65"/>
      <c r="X1118" s="65"/>
      <c r="Y1118" s="65"/>
      <c r="Z1118" s="65"/>
      <c r="AA1118" s="65"/>
      <c r="AB1118" s="65"/>
      <c r="AC1118" s="65"/>
      <c r="AD1118" s="65"/>
      <c r="AE1118" s="65"/>
      <c r="AF1118" s="65"/>
      <c r="AG1118" s="65"/>
    </row>
    <row r="1119" spans="8:33" s="66" customFormat="1">
      <c r="H1119" s="114"/>
      <c r="N1119" s="65"/>
      <c r="O1119" s="65"/>
      <c r="U1119" s="115"/>
      <c r="V1119" s="65"/>
      <c r="W1119" s="65"/>
      <c r="X1119" s="65"/>
      <c r="Y1119" s="65"/>
      <c r="Z1119" s="65"/>
      <c r="AA1119" s="65"/>
      <c r="AB1119" s="65"/>
      <c r="AC1119" s="65"/>
      <c r="AD1119" s="65"/>
      <c r="AE1119" s="65"/>
      <c r="AF1119" s="65"/>
      <c r="AG1119" s="65"/>
    </row>
    <row r="1120" spans="8:33" s="66" customFormat="1">
      <c r="H1120" s="114"/>
      <c r="N1120" s="65"/>
      <c r="O1120" s="65"/>
      <c r="U1120" s="115"/>
      <c r="V1120" s="65"/>
      <c r="W1120" s="65"/>
      <c r="X1120" s="65"/>
      <c r="Y1120" s="65"/>
      <c r="Z1120" s="65"/>
      <c r="AA1120" s="65"/>
      <c r="AB1120" s="65"/>
      <c r="AC1120" s="65"/>
      <c r="AD1120" s="65"/>
      <c r="AE1120" s="65"/>
      <c r="AF1120" s="65"/>
      <c r="AG1120" s="65"/>
    </row>
    <row r="1121" spans="8:33" s="66" customFormat="1">
      <c r="H1121" s="114"/>
      <c r="N1121" s="65"/>
      <c r="O1121" s="65"/>
      <c r="U1121" s="115"/>
      <c r="V1121" s="65"/>
      <c r="W1121" s="65"/>
      <c r="X1121" s="65"/>
      <c r="Y1121" s="65"/>
      <c r="Z1121" s="65"/>
      <c r="AA1121" s="65"/>
      <c r="AB1121" s="65"/>
      <c r="AC1121" s="65"/>
      <c r="AD1121" s="65"/>
      <c r="AE1121" s="65"/>
      <c r="AF1121" s="65"/>
      <c r="AG1121" s="65"/>
    </row>
    <row r="1122" spans="8:33" s="66" customFormat="1">
      <c r="H1122" s="114"/>
      <c r="N1122" s="65"/>
      <c r="O1122" s="65"/>
      <c r="U1122" s="115"/>
      <c r="V1122" s="65"/>
      <c r="W1122" s="65"/>
      <c r="X1122" s="65"/>
      <c r="Y1122" s="65"/>
      <c r="Z1122" s="65"/>
      <c r="AA1122" s="65"/>
      <c r="AB1122" s="65"/>
      <c r="AC1122" s="65"/>
      <c r="AD1122" s="65"/>
      <c r="AE1122" s="65"/>
      <c r="AF1122" s="65"/>
      <c r="AG1122" s="65"/>
    </row>
    <row r="1123" spans="8:33" s="66" customFormat="1">
      <c r="H1123" s="114"/>
      <c r="N1123" s="65"/>
      <c r="O1123" s="65"/>
      <c r="U1123" s="115"/>
      <c r="V1123" s="65"/>
      <c r="W1123" s="65"/>
      <c r="X1123" s="65"/>
      <c r="Y1123" s="65"/>
      <c r="Z1123" s="65"/>
      <c r="AA1123" s="65"/>
      <c r="AB1123" s="65"/>
      <c r="AC1123" s="65"/>
      <c r="AD1123" s="65"/>
      <c r="AE1123" s="65"/>
      <c r="AF1123" s="65"/>
      <c r="AG1123" s="65"/>
    </row>
    <row r="1124" spans="8:33" s="66" customFormat="1">
      <c r="H1124" s="114"/>
      <c r="N1124" s="65"/>
      <c r="O1124" s="65"/>
      <c r="U1124" s="115"/>
      <c r="V1124" s="65"/>
      <c r="W1124" s="65"/>
      <c r="X1124" s="65"/>
      <c r="Y1124" s="65"/>
      <c r="Z1124" s="65"/>
      <c r="AA1124" s="65"/>
      <c r="AB1124" s="65"/>
      <c r="AC1124" s="65"/>
      <c r="AD1124" s="65"/>
      <c r="AE1124" s="65"/>
      <c r="AF1124" s="65"/>
      <c r="AG1124" s="65"/>
    </row>
    <row r="1125" spans="8:33" s="66" customFormat="1">
      <c r="H1125" s="114"/>
      <c r="N1125" s="65"/>
      <c r="O1125" s="65"/>
      <c r="U1125" s="115"/>
      <c r="V1125" s="65"/>
      <c r="W1125" s="65"/>
      <c r="X1125" s="65"/>
      <c r="Y1125" s="65"/>
      <c r="Z1125" s="65"/>
      <c r="AA1125" s="65"/>
      <c r="AB1125" s="65"/>
      <c r="AC1125" s="65"/>
      <c r="AD1125" s="65"/>
      <c r="AE1125" s="65"/>
      <c r="AF1125" s="65"/>
      <c r="AG1125" s="65"/>
    </row>
    <row r="1126" spans="8:33" s="66" customFormat="1">
      <c r="H1126" s="114"/>
      <c r="N1126" s="65"/>
      <c r="O1126" s="65"/>
      <c r="U1126" s="115"/>
      <c r="V1126" s="65"/>
      <c r="W1126" s="65"/>
      <c r="X1126" s="65"/>
      <c r="Y1126" s="65"/>
      <c r="Z1126" s="65"/>
      <c r="AA1126" s="65"/>
      <c r="AB1126" s="65"/>
      <c r="AC1126" s="65"/>
      <c r="AD1126" s="65"/>
      <c r="AE1126" s="65"/>
      <c r="AF1126" s="65"/>
      <c r="AG1126" s="65"/>
    </row>
    <row r="1127" spans="8:33" s="66" customFormat="1">
      <c r="H1127" s="114"/>
      <c r="N1127" s="65"/>
      <c r="O1127" s="65"/>
      <c r="U1127" s="115"/>
      <c r="V1127" s="65"/>
      <c r="W1127" s="65"/>
      <c r="X1127" s="65"/>
      <c r="Y1127" s="65"/>
      <c r="Z1127" s="65"/>
      <c r="AA1127" s="65"/>
      <c r="AB1127" s="65"/>
      <c r="AC1127" s="65"/>
      <c r="AD1127" s="65"/>
      <c r="AE1127" s="65"/>
      <c r="AF1127" s="65"/>
      <c r="AG1127" s="65"/>
    </row>
    <row r="1128" spans="8:33" s="66" customFormat="1">
      <c r="H1128" s="114"/>
      <c r="N1128" s="65"/>
      <c r="O1128" s="65"/>
      <c r="U1128" s="115"/>
      <c r="V1128" s="65"/>
      <c r="W1128" s="65"/>
      <c r="X1128" s="65"/>
      <c r="Y1128" s="65"/>
      <c r="Z1128" s="65"/>
      <c r="AA1128" s="65"/>
      <c r="AB1128" s="65"/>
      <c r="AC1128" s="65"/>
      <c r="AD1128" s="65"/>
      <c r="AE1128" s="65"/>
      <c r="AF1128" s="65"/>
      <c r="AG1128" s="65"/>
    </row>
    <row r="1129" spans="8:33" s="66" customFormat="1">
      <c r="H1129" s="114"/>
      <c r="N1129" s="65"/>
      <c r="O1129" s="65"/>
      <c r="U1129" s="115"/>
      <c r="V1129" s="65"/>
      <c r="W1129" s="65"/>
      <c r="X1129" s="65"/>
      <c r="Y1129" s="65"/>
      <c r="Z1129" s="65"/>
      <c r="AA1129" s="65"/>
      <c r="AB1129" s="65"/>
      <c r="AC1129" s="65"/>
      <c r="AD1129" s="65"/>
      <c r="AE1129" s="65"/>
      <c r="AF1129" s="65"/>
      <c r="AG1129" s="65"/>
    </row>
    <row r="1130" spans="8:33" s="66" customFormat="1">
      <c r="H1130" s="114"/>
      <c r="N1130" s="65"/>
      <c r="O1130" s="65"/>
      <c r="U1130" s="115"/>
      <c r="V1130" s="65"/>
      <c r="W1130" s="65"/>
      <c r="X1130" s="65"/>
      <c r="Y1130" s="65"/>
      <c r="Z1130" s="65"/>
      <c r="AA1130" s="65"/>
      <c r="AB1130" s="65"/>
      <c r="AC1130" s="65"/>
      <c r="AD1130" s="65"/>
      <c r="AE1130" s="65"/>
      <c r="AF1130" s="65"/>
      <c r="AG1130" s="65"/>
    </row>
    <row r="1131" spans="8:33" s="66" customFormat="1">
      <c r="H1131" s="114"/>
      <c r="N1131" s="65"/>
      <c r="O1131" s="65"/>
      <c r="U1131" s="115"/>
      <c r="V1131" s="65"/>
      <c r="W1131" s="65"/>
      <c r="X1131" s="65"/>
      <c r="Y1131" s="65"/>
      <c r="Z1131" s="65"/>
      <c r="AA1131" s="65"/>
      <c r="AB1131" s="65"/>
      <c r="AC1131" s="65"/>
      <c r="AD1131" s="65"/>
      <c r="AE1131" s="65"/>
      <c r="AF1131" s="65"/>
      <c r="AG1131" s="65"/>
    </row>
    <row r="1132" spans="8:33" s="66" customFormat="1">
      <c r="H1132" s="114"/>
      <c r="N1132" s="65"/>
      <c r="O1132" s="65"/>
      <c r="U1132" s="115"/>
      <c r="V1132" s="65"/>
      <c r="W1132" s="65"/>
      <c r="X1132" s="65"/>
      <c r="Y1132" s="65"/>
      <c r="Z1132" s="65"/>
      <c r="AA1132" s="65"/>
      <c r="AB1132" s="65"/>
      <c r="AC1132" s="65"/>
      <c r="AD1132" s="65"/>
      <c r="AE1132" s="65"/>
      <c r="AF1132" s="65"/>
      <c r="AG1132" s="65"/>
    </row>
    <row r="1133" spans="8:33" s="66" customFormat="1">
      <c r="H1133" s="114"/>
      <c r="N1133" s="65"/>
      <c r="O1133" s="65"/>
      <c r="U1133" s="115"/>
      <c r="V1133" s="65"/>
      <c r="W1133" s="65"/>
      <c r="X1133" s="65"/>
      <c r="Y1133" s="65"/>
      <c r="Z1133" s="65"/>
      <c r="AA1133" s="65"/>
      <c r="AB1133" s="65"/>
      <c r="AC1133" s="65"/>
      <c r="AD1133" s="65"/>
      <c r="AE1133" s="65"/>
      <c r="AF1133" s="65"/>
      <c r="AG1133" s="65"/>
    </row>
    <row r="1134" spans="8:33" s="66" customFormat="1">
      <c r="H1134" s="114"/>
      <c r="N1134" s="65"/>
      <c r="O1134" s="65"/>
      <c r="U1134" s="115"/>
      <c r="V1134" s="65"/>
      <c r="W1134" s="65"/>
      <c r="X1134" s="65"/>
      <c r="Y1134" s="65"/>
      <c r="Z1134" s="65"/>
      <c r="AA1134" s="65"/>
      <c r="AB1134" s="65"/>
      <c r="AC1134" s="65"/>
      <c r="AD1134" s="65"/>
      <c r="AE1134" s="65"/>
      <c r="AF1134" s="65"/>
      <c r="AG1134" s="65"/>
    </row>
    <row r="1135" spans="8:33" s="66" customFormat="1">
      <c r="H1135" s="114"/>
      <c r="N1135" s="65"/>
      <c r="O1135" s="65"/>
      <c r="U1135" s="115"/>
      <c r="V1135" s="65"/>
      <c r="W1135" s="65"/>
      <c r="X1135" s="65"/>
      <c r="Y1135" s="65"/>
      <c r="Z1135" s="65"/>
      <c r="AA1135" s="65"/>
      <c r="AB1135" s="65"/>
      <c r="AC1135" s="65"/>
      <c r="AD1135" s="65"/>
      <c r="AE1135" s="65"/>
      <c r="AF1135" s="65"/>
      <c r="AG1135" s="65"/>
    </row>
    <row r="1136" spans="8:33" s="66" customFormat="1">
      <c r="H1136" s="114"/>
      <c r="N1136" s="65"/>
      <c r="O1136" s="65"/>
      <c r="U1136" s="115"/>
      <c r="V1136" s="65"/>
      <c r="W1136" s="65"/>
      <c r="X1136" s="65"/>
      <c r="Y1136" s="65"/>
      <c r="Z1136" s="65"/>
      <c r="AA1136" s="65"/>
      <c r="AB1136" s="65"/>
      <c r="AC1136" s="65"/>
      <c r="AD1136" s="65"/>
      <c r="AE1136" s="65"/>
      <c r="AF1136" s="65"/>
      <c r="AG1136" s="65"/>
    </row>
    <row r="1137" spans="8:33" s="66" customFormat="1">
      <c r="H1137" s="114"/>
      <c r="N1137" s="65"/>
      <c r="O1137" s="65"/>
      <c r="U1137" s="115"/>
      <c r="V1137" s="65"/>
      <c r="W1137" s="65"/>
      <c r="X1137" s="65"/>
      <c r="Y1137" s="65"/>
      <c r="Z1137" s="65"/>
      <c r="AA1137" s="65"/>
      <c r="AB1137" s="65"/>
      <c r="AC1137" s="65"/>
      <c r="AD1137" s="65"/>
      <c r="AE1137" s="65"/>
      <c r="AF1137" s="65"/>
      <c r="AG1137" s="65"/>
    </row>
    <row r="1138" spans="8:33" s="66" customFormat="1">
      <c r="H1138" s="114"/>
      <c r="N1138" s="65"/>
      <c r="O1138" s="65"/>
      <c r="U1138" s="115"/>
      <c r="V1138" s="65"/>
      <c r="W1138" s="65"/>
      <c r="X1138" s="65"/>
      <c r="Y1138" s="65"/>
      <c r="Z1138" s="65"/>
      <c r="AA1138" s="65"/>
      <c r="AB1138" s="65"/>
      <c r="AC1138" s="65"/>
      <c r="AD1138" s="65"/>
      <c r="AE1138" s="65"/>
      <c r="AF1138" s="65"/>
      <c r="AG1138" s="65"/>
    </row>
    <row r="1139" spans="8:33" s="66" customFormat="1">
      <c r="H1139" s="114"/>
      <c r="N1139" s="65"/>
      <c r="O1139" s="65"/>
      <c r="U1139" s="115"/>
      <c r="V1139" s="65"/>
      <c r="W1139" s="65"/>
      <c r="X1139" s="65"/>
      <c r="Y1139" s="65"/>
      <c r="Z1139" s="65"/>
      <c r="AA1139" s="65"/>
      <c r="AB1139" s="65"/>
      <c r="AC1139" s="65"/>
      <c r="AD1139" s="65"/>
      <c r="AE1139" s="65"/>
      <c r="AF1139" s="65"/>
      <c r="AG1139" s="65"/>
    </row>
    <row r="1140" spans="8:33" s="66" customFormat="1">
      <c r="H1140" s="114"/>
      <c r="N1140" s="65"/>
      <c r="O1140" s="65"/>
      <c r="U1140" s="115"/>
      <c r="V1140" s="65"/>
      <c r="W1140" s="65"/>
      <c r="X1140" s="65"/>
      <c r="Y1140" s="65"/>
      <c r="Z1140" s="65"/>
      <c r="AA1140" s="65"/>
      <c r="AB1140" s="65"/>
      <c r="AC1140" s="65"/>
      <c r="AD1140" s="65"/>
      <c r="AE1140" s="65"/>
      <c r="AF1140" s="65"/>
      <c r="AG1140" s="65"/>
    </row>
    <row r="1141" spans="8:33" s="66" customFormat="1">
      <c r="H1141" s="114"/>
      <c r="N1141" s="65"/>
      <c r="O1141" s="65"/>
      <c r="U1141" s="115"/>
      <c r="V1141" s="65"/>
      <c r="W1141" s="65"/>
      <c r="X1141" s="65"/>
      <c r="Y1141" s="65"/>
      <c r="Z1141" s="65"/>
      <c r="AA1141" s="65"/>
      <c r="AB1141" s="65"/>
      <c r="AC1141" s="65"/>
      <c r="AD1141" s="65"/>
      <c r="AE1141" s="65"/>
      <c r="AF1141" s="65"/>
      <c r="AG1141" s="65"/>
    </row>
    <row r="1142" spans="8:33" s="66" customFormat="1">
      <c r="H1142" s="114"/>
      <c r="N1142" s="65"/>
      <c r="O1142" s="65"/>
      <c r="U1142" s="115"/>
      <c r="V1142" s="65"/>
      <c r="W1142" s="65"/>
      <c r="X1142" s="65"/>
      <c r="Y1142" s="65"/>
      <c r="Z1142" s="65"/>
      <c r="AA1142" s="65"/>
      <c r="AB1142" s="65"/>
      <c r="AC1142" s="65"/>
      <c r="AD1142" s="65"/>
      <c r="AE1142" s="65"/>
      <c r="AF1142" s="65"/>
      <c r="AG1142" s="65"/>
    </row>
    <row r="1143" spans="8:33" s="66" customFormat="1">
      <c r="H1143" s="114"/>
      <c r="N1143" s="65"/>
      <c r="O1143" s="65"/>
      <c r="U1143" s="115"/>
      <c r="V1143" s="65"/>
      <c r="W1143" s="65"/>
      <c r="X1143" s="65"/>
      <c r="Y1143" s="65"/>
      <c r="Z1143" s="65"/>
      <c r="AA1143" s="65"/>
      <c r="AB1143" s="65"/>
      <c r="AC1143" s="65"/>
      <c r="AD1143" s="65"/>
      <c r="AE1143" s="65"/>
      <c r="AF1143" s="65"/>
      <c r="AG1143" s="65"/>
    </row>
    <row r="1144" spans="8:33" s="66" customFormat="1">
      <c r="H1144" s="114"/>
      <c r="N1144" s="65"/>
      <c r="O1144" s="65"/>
      <c r="U1144" s="115"/>
      <c r="V1144" s="65"/>
      <c r="W1144" s="65"/>
      <c r="X1144" s="65"/>
      <c r="Y1144" s="65"/>
      <c r="Z1144" s="65"/>
      <c r="AA1144" s="65"/>
      <c r="AB1144" s="65"/>
      <c r="AC1144" s="65"/>
      <c r="AD1144" s="65"/>
      <c r="AE1144" s="65"/>
      <c r="AF1144" s="65"/>
      <c r="AG1144" s="65"/>
    </row>
    <row r="1145" spans="8:33" s="66" customFormat="1">
      <c r="H1145" s="114"/>
      <c r="N1145" s="65"/>
      <c r="O1145" s="65"/>
      <c r="U1145" s="115"/>
      <c r="V1145" s="65"/>
      <c r="W1145" s="65"/>
      <c r="X1145" s="65"/>
      <c r="Y1145" s="65"/>
      <c r="Z1145" s="65"/>
      <c r="AA1145" s="65"/>
      <c r="AB1145" s="65"/>
      <c r="AC1145" s="65"/>
      <c r="AD1145" s="65"/>
      <c r="AE1145" s="65"/>
      <c r="AF1145" s="65"/>
      <c r="AG1145" s="65"/>
    </row>
    <row r="1146" spans="8:33" s="66" customFormat="1">
      <c r="H1146" s="114"/>
      <c r="N1146" s="65"/>
      <c r="O1146" s="65"/>
      <c r="U1146" s="115"/>
      <c r="V1146" s="65"/>
      <c r="W1146" s="65"/>
      <c r="X1146" s="65"/>
      <c r="Y1146" s="65"/>
      <c r="Z1146" s="65"/>
      <c r="AA1146" s="65"/>
      <c r="AB1146" s="65"/>
      <c r="AC1146" s="65"/>
      <c r="AD1146" s="65"/>
      <c r="AE1146" s="65"/>
      <c r="AF1146" s="65"/>
      <c r="AG1146" s="65"/>
    </row>
    <row r="1147" spans="8:33" s="66" customFormat="1">
      <c r="H1147" s="114"/>
      <c r="N1147" s="65"/>
      <c r="O1147" s="65"/>
      <c r="U1147" s="115"/>
      <c r="V1147" s="65"/>
      <c r="W1147" s="65"/>
      <c r="X1147" s="65"/>
      <c r="Y1147" s="65"/>
      <c r="Z1147" s="65"/>
      <c r="AA1147" s="65"/>
      <c r="AB1147" s="65"/>
      <c r="AC1147" s="65"/>
      <c r="AD1147" s="65"/>
      <c r="AE1147" s="65"/>
      <c r="AF1147" s="65"/>
      <c r="AG1147" s="65"/>
    </row>
    <row r="1148" spans="8:33" s="66" customFormat="1">
      <c r="H1148" s="114"/>
      <c r="N1148" s="65"/>
      <c r="O1148" s="65"/>
      <c r="U1148" s="115"/>
      <c r="V1148" s="65"/>
      <c r="W1148" s="65"/>
      <c r="X1148" s="65"/>
      <c r="Y1148" s="65"/>
      <c r="Z1148" s="65"/>
      <c r="AA1148" s="65"/>
      <c r="AB1148" s="65"/>
      <c r="AC1148" s="65"/>
      <c r="AD1148" s="65"/>
      <c r="AE1148" s="65"/>
      <c r="AF1148" s="65"/>
      <c r="AG1148" s="65"/>
    </row>
    <row r="1149" spans="8:33" s="66" customFormat="1">
      <c r="H1149" s="114"/>
      <c r="N1149" s="65"/>
      <c r="O1149" s="65"/>
      <c r="U1149" s="115"/>
      <c r="V1149" s="65"/>
      <c r="W1149" s="65"/>
      <c r="X1149" s="65"/>
      <c r="Y1149" s="65"/>
      <c r="Z1149" s="65"/>
      <c r="AA1149" s="65"/>
      <c r="AB1149" s="65"/>
      <c r="AC1149" s="65"/>
      <c r="AD1149" s="65"/>
      <c r="AE1149" s="65"/>
      <c r="AF1149" s="65"/>
      <c r="AG1149" s="65"/>
    </row>
    <row r="1150" spans="8:33" s="66" customFormat="1">
      <c r="H1150" s="114"/>
      <c r="N1150" s="65"/>
      <c r="O1150" s="65"/>
      <c r="U1150" s="115"/>
      <c r="V1150" s="65"/>
      <c r="W1150" s="65"/>
      <c r="X1150" s="65"/>
      <c r="Y1150" s="65"/>
      <c r="Z1150" s="65"/>
      <c r="AA1150" s="65"/>
      <c r="AB1150" s="65"/>
      <c r="AC1150" s="65"/>
      <c r="AD1150" s="65"/>
      <c r="AE1150" s="65"/>
      <c r="AF1150" s="65"/>
      <c r="AG1150" s="65"/>
    </row>
    <row r="1151" spans="8:33" s="66" customFormat="1">
      <c r="H1151" s="114"/>
      <c r="N1151" s="65"/>
      <c r="O1151" s="65"/>
      <c r="U1151" s="115"/>
      <c r="V1151" s="65"/>
      <c r="W1151" s="65"/>
      <c r="X1151" s="65"/>
      <c r="Y1151" s="65"/>
      <c r="Z1151" s="65"/>
      <c r="AA1151" s="65"/>
      <c r="AB1151" s="65"/>
      <c r="AC1151" s="65"/>
      <c r="AD1151" s="65"/>
      <c r="AE1151" s="65"/>
      <c r="AF1151" s="65"/>
      <c r="AG1151" s="65"/>
    </row>
    <row r="1152" spans="8:33" s="66" customFormat="1">
      <c r="H1152" s="114"/>
      <c r="N1152" s="65"/>
      <c r="O1152" s="65"/>
      <c r="U1152" s="115"/>
      <c r="V1152" s="65"/>
      <c r="W1152" s="65"/>
      <c r="X1152" s="65"/>
      <c r="Y1152" s="65"/>
      <c r="Z1152" s="65"/>
      <c r="AA1152" s="65"/>
      <c r="AB1152" s="65"/>
      <c r="AC1152" s="65"/>
      <c r="AD1152" s="65"/>
      <c r="AE1152" s="65"/>
      <c r="AF1152" s="65"/>
      <c r="AG1152" s="65"/>
    </row>
    <row r="1153" spans="8:33" s="66" customFormat="1">
      <c r="H1153" s="114"/>
      <c r="N1153" s="65"/>
      <c r="O1153" s="65"/>
      <c r="U1153" s="115"/>
      <c r="V1153" s="65"/>
      <c r="W1153" s="65"/>
      <c r="X1153" s="65"/>
      <c r="Y1153" s="65"/>
      <c r="Z1153" s="65"/>
      <c r="AA1153" s="65"/>
      <c r="AB1153" s="65"/>
      <c r="AC1153" s="65"/>
      <c r="AD1153" s="65"/>
      <c r="AE1153" s="65"/>
      <c r="AF1153" s="65"/>
      <c r="AG1153" s="65"/>
    </row>
    <row r="1154" spans="8:33" s="66" customFormat="1">
      <c r="H1154" s="114"/>
      <c r="N1154" s="65"/>
      <c r="O1154" s="65"/>
      <c r="U1154" s="115"/>
      <c r="V1154" s="65"/>
      <c r="W1154" s="65"/>
      <c r="X1154" s="65"/>
      <c r="Y1154" s="65"/>
      <c r="Z1154" s="65"/>
      <c r="AA1154" s="65"/>
      <c r="AB1154" s="65"/>
      <c r="AC1154" s="65"/>
      <c r="AD1154" s="65"/>
      <c r="AE1154" s="65"/>
      <c r="AF1154" s="65"/>
      <c r="AG1154" s="65"/>
    </row>
    <row r="1155" spans="8:33" s="66" customFormat="1">
      <c r="H1155" s="114"/>
      <c r="N1155" s="65"/>
      <c r="O1155" s="65"/>
      <c r="U1155" s="115"/>
      <c r="V1155" s="65"/>
      <c r="W1155" s="65"/>
      <c r="X1155" s="65"/>
      <c r="Y1155" s="65"/>
      <c r="Z1155" s="65"/>
      <c r="AA1155" s="65"/>
      <c r="AB1155" s="65"/>
      <c r="AC1155" s="65"/>
      <c r="AD1155" s="65"/>
      <c r="AE1155" s="65"/>
      <c r="AF1155" s="65"/>
      <c r="AG1155" s="65"/>
    </row>
    <row r="1156" spans="8:33" s="66" customFormat="1">
      <c r="H1156" s="114"/>
      <c r="N1156" s="65"/>
      <c r="O1156" s="65"/>
      <c r="U1156" s="115"/>
      <c r="V1156" s="65"/>
      <c r="W1156" s="65"/>
      <c r="X1156" s="65"/>
      <c r="Y1156" s="65"/>
      <c r="Z1156" s="65"/>
      <c r="AA1156" s="65"/>
      <c r="AB1156" s="65"/>
      <c r="AC1156" s="65"/>
      <c r="AD1156" s="65"/>
      <c r="AE1156" s="65"/>
      <c r="AF1156" s="65"/>
      <c r="AG1156" s="65"/>
    </row>
    <row r="1157" spans="8:33" s="66" customFormat="1">
      <c r="H1157" s="114"/>
      <c r="N1157" s="65"/>
      <c r="O1157" s="65"/>
      <c r="U1157" s="115"/>
      <c r="V1157" s="65"/>
      <c r="W1157" s="65"/>
      <c r="X1157" s="65"/>
      <c r="Y1157" s="65"/>
      <c r="Z1157" s="65"/>
      <c r="AA1157" s="65"/>
      <c r="AB1157" s="65"/>
      <c r="AC1157" s="65"/>
      <c r="AD1157" s="65"/>
      <c r="AE1157" s="65"/>
      <c r="AF1157" s="65"/>
      <c r="AG1157" s="65"/>
    </row>
    <row r="1158" spans="8:33" s="66" customFormat="1">
      <c r="H1158" s="114"/>
      <c r="N1158" s="65"/>
      <c r="O1158" s="65"/>
      <c r="U1158" s="115"/>
      <c r="V1158" s="65"/>
      <c r="W1158" s="65"/>
      <c r="X1158" s="65"/>
      <c r="Y1158" s="65"/>
      <c r="Z1158" s="65"/>
      <c r="AA1158" s="65"/>
      <c r="AB1158" s="65"/>
      <c r="AC1158" s="65"/>
      <c r="AD1158" s="65"/>
      <c r="AE1158" s="65"/>
      <c r="AF1158" s="65"/>
      <c r="AG1158" s="65"/>
    </row>
    <row r="1159" spans="8:33" s="66" customFormat="1">
      <c r="H1159" s="114"/>
      <c r="N1159" s="65"/>
      <c r="O1159" s="65"/>
      <c r="U1159" s="115"/>
      <c r="V1159" s="65"/>
      <c r="W1159" s="65"/>
      <c r="X1159" s="65"/>
      <c r="Y1159" s="65"/>
      <c r="Z1159" s="65"/>
      <c r="AA1159" s="65"/>
      <c r="AB1159" s="65"/>
      <c r="AC1159" s="65"/>
      <c r="AD1159" s="65"/>
      <c r="AE1159" s="65"/>
      <c r="AF1159" s="65"/>
      <c r="AG1159" s="65"/>
    </row>
    <row r="1160" spans="8:33" s="66" customFormat="1">
      <c r="H1160" s="114"/>
      <c r="N1160" s="65"/>
      <c r="O1160" s="65"/>
      <c r="U1160" s="115"/>
      <c r="V1160" s="65"/>
      <c r="W1160" s="65"/>
      <c r="X1160" s="65"/>
      <c r="Y1160" s="65"/>
      <c r="Z1160" s="65"/>
      <c r="AA1160" s="65"/>
      <c r="AB1160" s="65"/>
      <c r="AC1160" s="65"/>
      <c r="AD1160" s="65"/>
      <c r="AE1160" s="65"/>
      <c r="AF1160" s="65"/>
      <c r="AG1160" s="65"/>
    </row>
    <row r="1161" spans="8:33" s="66" customFormat="1">
      <c r="H1161" s="114"/>
      <c r="N1161" s="65"/>
      <c r="O1161" s="65"/>
      <c r="U1161" s="115"/>
      <c r="V1161" s="65"/>
      <c r="W1161" s="65"/>
      <c r="X1161" s="65"/>
      <c r="Y1161" s="65"/>
      <c r="Z1161" s="65"/>
      <c r="AA1161" s="65"/>
      <c r="AB1161" s="65"/>
      <c r="AC1161" s="65"/>
      <c r="AD1161" s="65"/>
      <c r="AE1161" s="65"/>
      <c r="AF1161" s="65"/>
      <c r="AG1161" s="65"/>
    </row>
    <row r="1162" spans="8:33" s="66" customFormat="1">
      <c r="H1162" s="114"/>
      <c r="N1162" s="65"/>
      <c r="O1162" s="65"/>
      <c r="U1162" s="115"/>
      <c r="V1162" s="65"/>
      <c r="W1162" s="65"/>
      <c r="X1162" s="65"/>
      <c r="Y1162" s="65"/>
      <c r="Z1162" s="65"/>
      <c r="AA1162" s="65"/>
      <c r="AB1162" s="65"/>
      <c r="AC1162" s="65"/>
      <c r="AD1162" s="65"/>
      <c r="AE1162" s="65"/>
      <c r="AF1162" s="65"/>
      <c r="AG1162" s="65"/>
    </row>
    <row r="1163" spans="8:33" s="66" customFormat="1">
      <c r="H1163" s="114"/>
      <c r="N1163" s="65"/>
      <c r="O1163" s="65"/>
      <c r="U1163" s="115"/>
      <c r="V1163" s="65"/>
      <c r="W1163" s="65"/>
      <c r="X1163" s="65"/>
      <c r="Y1163" s="65"/>
      <c r="Z1163" s="65"/>
      <c r="AA1163" s="65"/>
      <c r="AB1163" s="65"/>
      <c r="AC1163" s="65"/>
      <c r="AD1163" s="65"/>
      <c r="AE1163" s="65"/>
      <c r="AF1163" s="65"/>
      <c r="AG1163" s="65"/>
    </row>
    <row r="1164" spans="8:33" s="66" customFormat="1">
      <c r="H1164" s="114"/>
      <c r="N1164" s="65"/>
      <c r="O1164" s="65"/>
      <c r="U1164" s="115"/>
      <c r="V1164" s="65"/>
      <c r="W1164" s="65"/>
      <c r="X1164" s="65"/>
      <c r="Y1164" s="65"/>
      <c r="Z1164" s="65"/>
      <c r="AA1164" s="65"/>
      <c r="AB1164" s="65"/>
      <c r="AC1164" s="65"/>
      <c r="AD1164" s="65"/>
      <c r="AE1164" s="65"/>
      <c r="AF1164" s="65"/>
      <c r="AG1164" s="65"/>
    </row>
    <row r="1165" spans="8:33" s="66" customFormat="1">
      <c r="H1165" s="114"/>
      <c r="N1165" s="65"/>
      <c r="O1165" s="65"/>
      <c r="U1165" s="115"/>
      <c r="V1165" s="65"/>
      <c r="W1165" s="65"/>
      <c r="X1165" s="65"/>
      <c r="Y1165" s="65"/>
      <c r="Z1165" s="65"/>
      <c r="AA1165" s="65"/>
      <c r="AB1165" s="65"/>
      <c r="AC1165" s="65"/>
      <c r="AD1165" s="65"/>
      <c r="AE1165" s="65"/>
      <c r="AF1165" s="65"/>
      <c r="AG1165" s="65"/>
    </row>
    <row r="1166" spans="8:33" s="66" customFormat="1">
      <c r="H1166" s="114"/>
      <c r="N1166" s="65"/>
      <c r="O1166" s="65"/>
      <c r="U1166" s="115"/>
      <c r="V1166" s="65"/>
      <c r="W1166" s="65"/>
      <c r="X1166" s="65"/>
      <c r="Y1166" s="65"/>
      <c r="Z1166" s="65"/>
      <c r="AA1166" s="65"/>
      <c r="AB1166" s="65"/>
      <c r="AC1166" s="65"/>
      <c r="AD1166" s="65"/>
      <c r="AE1166" s="65"/>
      <c r="AF1166" s="65"/>
      <c r="AG1166" s="65"/>
    </row>
    <row r="1167" spans="8:33" s="66" customFormat="1">
      <c r="H1167" s="114"/>
      <c r="N1167" s="65"/>
      <c r="O1167" s="65"/>
      <c r="U1167" s="115"/>
      <c r="V1167" s="65"/>
      <c r="W1167" s="65"/>
      <c r="X1167" s="65"/>
      <c r="Y1167" s="65"/>
      <c r="Z1167" s="65"/>
      <c r="AA1167" s="65"/>
      <c r="AB1167" s="65"/>
      <c r="AC1167" s="65"/>
      <c r="AD1167" s="65"/>
      <c r="AE1167" s="65"/>
      <c r="AF1167" s="65"/>
      <c r="AG1167" s="65"/>
    </row>
    <row r="1168" spans="8:33" s="66" customFormat="1">
      <c r="H1168" s="114"/>
      <c r="N1168" s="65"/>
      <c r="O1168" s="65"/>
      <c r="U1168" s="115"/>
      <c r="V1168" s="65"/>
      <c r="W1168" s="65"/>
      <c r="X1168" s="65"/>
      <c r="Y1168" s="65"/>
      <c r="Z1168" s="65"/>
      <c r="AA1168" s="65"/>
      <c r="AB1168" s="65"/>
      <c r="AC1168" s="65"/>
      <c r="AD1168" s="65"/>
      <c r="AE1168" s="65"/>
      <c r="AF1168" s="65"/>
      <c r="AG1168" s="65"/>
    </row>
    <row r="1169" spans="8:33" s="66" customFormat="1">
      <c r="H1169" s="114"/>
      <c r="N1169" s="65"/>
      <c r="O1169" s="65"/>
      <c r="U1169" s="115"/>
      <c r="V1169" s="65"/>
      <c r="W1169" s="65"/>
      <c r="X1169" s="65"/>
      <c r="Y1169" s="65"/>
      <c r="Z1169" s="65"/>
      <c r="AA1169" s="65"/>
      <c r="AB1169" s="65"/>
      <c r="AC1169" s="65"/>
      <c r="AD1169" s="65"/>
      <c r="AE1169" s="65"/>
      <c r="AF1169" s="65"/>
      <c r="AG1169" s="65"/>
    </row>
    <row r="1170" spans="8:33" s="66" customFormat="1">
      <c r="H1170" s="114"/>
      <c r="N1170" s="65"/>
      <c r="O1170" s="65"/>
      <c r="U1170" s="115"/>
      <c r="V1170" s="65"/>
      <c r="W1170" s="65"/>
      <c r="X1170" s="65"/>
      <c r="Y1170" s="65"/>
      <c r="Z1170" s="65"/>
      <c r="AA1170" s="65"/>
      <c r="AB1170" s="65"/>
      <c r="AC1170" s="65"/>
      <c r="AD1170" s="65"/>
      <c r="AE1170" s="65"/>
      <c r="AF1170" s="65"/>
      <c r="AG1170" s="65"/>
    </row>
    <row r="1171" spans="8:33" s="66" customFormat="1">
      <c r="H1171" s="114"/>
      <c r="N1171" s="65"/>
      <c r="O1171" s="65"/>
      <c r="U1171" s="115"/>
      <c r="V1171" s="65"/>
      <c r="W1171" s="65"/>
      <c r="X1171" s="65"/>
      <c r="Y1171" s="65"/>
      <c r="Z1171" s="65"/>
      <c r="AA1171" s="65"/>
      <c r="AB1171" s="65"/>
      <c r="AC1171" s="65"/>
      <c r="AD1171" s="65"/>
      <c r="AE1171" s="65"/>
      <c r="AF1171" s="65"/>
      <c r="AG1171" s="65"/>
    </row>
    <row r="1172" spans="8:33" s="66" customFormat="1">
      <c r="H1172" s="114"/>
      <c r="N1172" s="65"/>
      <c r="O1172" s="65"/>
      <c r="U1172" s="115"/>
      <c r="V1172" s="65"/>
      <c r="W1172" s="65"/>
      <c r="X1172" s="65"/>
      <c r="Y1172" s="65"/>
      <c r="Z1172" s="65"/>
      <c r="AA1172" s="65"/>
      <c r="AB1172" s="65"/>
      <c r="AC1172" s="65"/>
      <c r="AD1172" s="65"/>
      <c r="AE1172" s="65"/>
      <c r="AF1172" s="65"/>
      <c r="AG1172" s="65"/>
    </row>
    <row r="1173" spans="8:33" s="66" customFormat="1">
      <c r="H1173" s="114"/>
      <c r="N1173" s="65"/>
      <c r="O1173" s="65"/>
      <c r="U1173" s="115"/>
      <c r="V1173" s="65"/>
      <c r="W1173" s="65"/>
      <c r="X1173" s="65"/>
      <c r="Y1173" s="65"/>
      <c r="Z1173" s="65"/>
      <c r="AA1173" s="65"/>
      <c r="AB1173" s="65"/>
      <c r="AC1173" s="65"/>
      <c r="AD1173" s="65"/>
      <c r="AE1173" s="65"/>
      <c r="AF1173" s="65"/>
      <c r="AG1173" s="65"/>
    </row>
    <row r="1174" spans="8:33" s="66" customFormat="1">
      <c r="H1174" s="114"/>
      <c r="N1174" s="65"/>
      <c r="O1174" s="65"/>
      <c r="U1174" s="115"/>
      <c r="V1174" s="65"/>
      <c r="W1174" s="65"/>
      <c r="X1174" s="65"/>
      <c r="Y1174" s="65"/>
      <c r="Z1174" s="65"/>
      <c r="AA1174" s="65"/>
      <c r="AB1174" s="65"/>
      <c r="AC1174" s="65"/>
      <c r="AD1174" s="65"/>
      <c r="AE1174" s="65"/>
      <c r="AF1174" s="65"/>
      <c r="AG1174" s="65"/>
    </row>
    <row r="1175" spans="8:33" s="66" customFormat="1">
      <c r="H1175" s="114"/>
      <c r="N1175" s="65"/>
      <c r="O1175" s="65"/>
      <c r="U1175" s="115"/>
      <c r="V1175" s="65"/>
      <c r="W1175" s="65"/>
      <c r="X1175" s="65"/>
      <c r="Y1175" s="65"/>
      <c r="Z1175" s="65"/>
      <c r="AA1175" s="65"/>
      <c r="AB1175" s="65"/>
      <c r="AC1175" s="65"/>
      <c r="AD1175" s="65"/>
      <c r="AE1175" s="65"/>
      <c r="AF1175" s="65"/>
      <c r="AG1175" s="65"/>
    </row>
    <row r="1176" spans="8:33" s="66" customFormat="1">
      <c r="H1176" s="114"/>
      <c r="N1176" s="65"/>
      <c r="O1176" s="65"/>
      <c r="U1176" s="115"/>
      <c r="V1176" s="65"/>
      <c r="W1176" s="65"/>
      <c r="X1176" s="65"/>
      <c r="Y1176" s="65"/>
      <c r="Z1176" s="65"/>
      <c r="AA1176" s="65"/>
      <c r="AB1176" s="65"/>
      <c r="AC1176" s="65"/>
      <c r="AD1176" s="65"/>
      <c r="AE1176" s="65"/>
      <c r="AF1176" s="65"/>
      <c r="AG1176" s="65"/>
    </row>
    <row r="1177" spans="8:33" s="66" customFormat="1">
      <c r="H1177" s="114"/>
      <c r="N1177" s="65"/>
      <c r="O1177" s="65"/>
      <c r="U1177" s="115"/>
      <c r="V1177" s="65"/>
      <c r="W1177" s="65"/>
      <c r="X1177" s="65"/>
      <c r="Y1177" s="65"/>
      <c r="Z1177" s="65"/>
      <c r="AA1177" s="65"/>
      <c r="AB1177" s="65"/>
      <c r="AC1177" s="65"/>
      <c r="AD1177" s="65"/>
      <c r="AE1177" s="65"/>
      <c r="AF1177" s="65"/>
      <c r="AG1177" s="65"/>
    </row>
    <row r="1178" spans="8:33" s="66" customFormat="1">
      <c r="H1178" s="114"/>
      <c r="N1178" s="65"/>
      <c r="O1178" s="65"/>
      <c r="U1178" s="115"/>
      <c r="V1178" s="65"/>
      <c r="W1178" s="65"/>
      <c r="X1178" s="65"/>
      <c r="Y1178" s="65"/>
      <c r="Z1178" s="65"/>
      <c r="AA1178" s="65"/>
      <c r="AB1178" s="65"/>
      <c r="AC1178" s="65"/>
      <c r="AD1178" s="65"/>
      <c r="AE1178" s="65"/>
      <c r="AF1178" s="65"/>
      <c r="AG1178" s="65"/>
    </row>
    <row r="1179" spans="8:33" s="66" customFormat="1">
      <c r="H1179" s="114"/>
      <c r="N1179" s="65"/>
      <c r="O1179" s="65"/>
      <c r="U1179" s="115"/>
      <c r="V1179" s="65"/>
      <c r="W1179" s="65"/>
      <c r="X1179" s="65"/>
      <c r="Y1179" s="65"/>
      <c r="Z1179" s="65"/>
      <c r="AA1179" s="65"/>
      <c r="AB1179" s="65"/>
      <c r="AC1179" s="65"/>
      <c r="AD1179" s="65"/>
      <c r="AE1179" s="65"/>
      <c r="AF1179" s="65"/>
      <c r="AG1179" s="65"/>
    </row>
    <row r="1180" spans="8:33" s="66" customFormat="1">
      <c r="H1180" s="114"/>
      <c r="N1180" s="65"/>
      <c r="O1180" s="65"/>
      <c r="U1180" s="115"/>
      <c r="V1180" s="65"/>
      <c r="W1180" s="65"/>
      <c r="X1180" s="65"/>
      <c r="Y1180" s="65"/>
      <c r="Z1180" s="65"/>
      <c r="AA1180" s="65"/>
      <c r="AB1180" s="65"/>
      <c r="AC1180" s="65"/>
      <c r="AD1180" s="65"/>
      <c r="AE1180" s="65"/>
      <c r="AF1180" s="65"/>
      <c r="AG1180" s="65"/>
    </row>
    <row r="1181" spans="8:33" s="66" customFormat="1">
      <c r="H1181" s="114"/>
      <c r="N1181" s="65"/>
      <c r="O1181" s="65"/>
      <c r="U1181" s="115"/>
      <c r="V1181" s="65"/>
      <c r="W1181" s="65"/>
      <c r="X1181" s="65"/>
      <c r="Y1181" s="65"/>
      <c r="Z1181" s="65"/>
      <c r="AA1181" s="65"/>
      <c r="AB1181" s="65"/>
      <c r="AC1181" s="65"/>
      <c r="AD1181" s="65"/>
      <c r="AE1181" s="65"/>
      <c r="AF1181" s="65"/>
      <c r="AG1181" s="65"/>
    </row>
    <row r="1182" spans="8:33" s="66" customFormat="1">
      <c r="H1182" s="114"/>
      <c r="N1182" s="65"/>
      <c r="O1182" s="65"/>
      <c r="U1182" s="115"/>
      <c r="V1182" s="65"/>
      <c r="W1182" s="65"/>
      <c r="X1182" s="65"/>
      <c r="Y1182" s="65"/>
      <c r="Z1182" s="65"/>
      <c r="AA1182" s="65"/>
      <c r="AB1182" s="65"/>
      <c r="AC1182" s="65"/>
      <c r="AD1182" s="65"/>
      <c r="AE1182" s="65"/>
      <c r="AF1182" s="65"/>
      <c r="AG1182" s="65"/>
    </row>
    <row r="1183" spans="8:33" s="66" customFormat="1">
      <c r="H1183" s="114"/>
      <c r="N1183" s="65"/>
      <c r="O1183" s="65"/>
      <c r="U1183" s="115"/>
      <c r="V1183" s="65"/>
      <c r="W1183" s="65"/>
      <c r="X1183" s="65"/>
      <c r="Y1183" s="65"/>
      <c r="Z1183" s="65"/>
      <c r="AA1183" s="65"/>
      <c r="AB1183" s="65"/>
      <c r="AC1183" s="65"/>
      <c r="AD1183" s="65"/>
      <c r="AE1183" s="65"/>
      <c r="AF1183" s="65"/>
      <c r="AG1183" s="65"/>
    </row>
    <row r="1184" spans="8:33" s="66" customFormat="1">
      <c r="H1184" s="114"/>
      <c r="N1184" s="65"/>
      <c r="O1184" s="65"/>
      <c r="U1184" s="115"/>
      <c r="V1184" s="65"/>
      <c r="W1184" s="65"/>
      <c r="X1184" s="65"/>
      <c r="Y1184" s="65"/>
      <c r="Z1184" s="65"/>
      <c r="AA1184" s="65"/>
      <c r="AB1184" s="65"/>
      <c r="AC1184" s="65"/>
      <c r="AD1184" s="65"/>
      <c r="AE1184" s="65"/>
      <c r="AF1184" s="65"/>
      <c r="AG1184" s="65"/>
    </row>
    <row r="1185" spans="8:33" s="66" customFormat="1">
      <c r="H1185" s="114"/>
      <c r="N1185" s="65"/>
      <c r="O1185" s="65"/>
      <c r="U1185" s="115"/>
      <c r="V1185" s="65"/>
      <c r="W1185" s="65"/>
      <c r="X1185" s="65"/>
      <c r="Y1185" s="65"/>
      <c r="Z1185" s="65"/>
      <c r="AA1185" s="65"/>
      <c r="AB1185" s="65"/>
      <c r="AC1185" s="65"/>
      <c r="AD1185" s="65"/>
      <c r="AE1185" s="65"/>
      <c r="AF1185" s="65"/>
      <c r="AG1185" s="65"/>
    </row>
    <row r="1186" spans="8:33" s="66" customFormat="1">
      <c r="H1186" s="114"/>
      <c r="N1186" s="65"/>
      <c r="O1186" s="65"/>
      <c r="U1186" s="115"/>
      <c r="V1186" s="65"/>
      <c r="W1186" s="65"/>
      <c r="X1186" s="65"/>
      <c r="Y1186" s="65"/>
      <c r="Z1186" s="65"/>
      <c r="AA1186" s="65"/>
      <c r="AB1186" s="65"/>
      <c r="AC1186" s="65"/>
      <c r="AD1186" s="65"/>
      <c r="AE1186" s="65"/>
      <c r="AF1186" s="65"/>
      <c r="AG1186" s="65"/>
    </row>
    <row r="1187" spans="8:33" s="66" customFormat="1">
      <c r="H1187" s="114"/>
      <c r="N1187" s="65"/>
      <c r="O1187" s="65"/>
      <c r="U1187" s="115"/>
      <c r="V1187" s="65"/>
      <c r="W1187" s="65"/>
      <c r="X1187" s="65"/>
      <c r="Y1187" s="65"/>
      <c r="Z1187" s="65"/>
      <c r="AA1187" s="65"/>
      <c r="AB1187" s="65"/>
      <c r="AC1187" s="65"/>
      <c r="AD1187" s="65"/>
      <c r="AE1187" s="65"/>
      <c r="AF1187" s="65"/>
      <c r="AG1187" s="65"/>
    </row>
    <row r="1188" spans="8:33" s="66" customFormat="1">
      <c r="H1188" s="114"/>
      <c r="N1188" s="65"/>
      <c r="O1188" s="65"/>
      <c r="U1188" s="115"/>
      <c r="V1188" s="65"/>
      <c r="W1188" s="65"/>
      <c r="X1188" s="65"/>
      <c r="Y1188" s="65"/>
      <c r="Z1188" s="65"/>
      <c r="AA1188" s="65"/>
      <c r="AB1188" s="65"/>
      <c r="AC1188" s="65"/>
      <c r="AD1188" s="65"/>
      <c r="AE1188" s="65"/>
      <c r="AF1188" s="65"/>
      <c r="AG1188" s="65"/>
    </row>
    <row r="1189" spans="8:33" s="66" customFormat="1">
      <c r="H1189" s="114"/>
      <c r="N1189" s="65"/>
      <c r="O1189" s="65"/>
      <c r="U1189" s="115"/>
      <c r="V1189" s="65"/>
      <c r="W1189" s="65"/>
      <c r="X1189" s="65"/>
      <c r="Y1189" s="65"/>
      <c r="Z1189" s="65"/>
      <c r="AA1189" s="65"/>
      <c r="AB1189" s="65"/>
      <c r="AC1189" s="65"/>
      <c r="AD1189" s="65"/>
      <c r="AE1189" s="65"/>
      <c r="AF1189" s="65"/>
      <c r="AG1189" s="65"/>
    </row>
    <row r="1190" spans="8:33" s="66" customFormat="1">
      <c r="H1190" s="114"/>
      <c r="N1190" s="65"/>
      <c r="O1190" s="65"/>
      <c r="U1190" s="115"/>
      <c r="V1190" s="65"/>
      <c r="W1190" s="65"/>
      <c r="X1190" s="65"/>
      <c r="Y1190" s="65"/>
      <c r="Z1190" s="65"/>
      <c r="AA1190" s="65"/>
      <c r="AB1190" s="65"/>
      <c r="AC1190" s="65"/>
      <c r="AD1190" s="65"/>
      <c r="AE1190" s="65"/>
      <c r="AF1190" s="65"/>
      <c r="AG1190" s="65"/>
    </row>
    <row r="1191" spans="8:33" s="66" customFormat="1">
      <c r="H1191" s="114"/>
      <c r="N1191" s="65"/>
      <c r="O1191" s="65"/>
      <c r="U1191" s="115"/>
      <c r="V1191" s="65"/>
      <c r="W1191" s="65"/>
      <c r="X1191" s="65"/>
      <c r="Y1191" s="65"/>
      <c r="Z1191" s="65"/>
      <c r="AA1191" s="65"/>
      <c r="AB1191" s="65"/>
      <c r="AC1191" s="65"/>
      <c r="AD1191" s="65"/>
      <c r="AE1191" s="65"/>
      <c r="AF1191" s="65"/>
      <c r="AG1191" s="65"/>
    </row>
    <row r="1192" spans="8:33" s="66" customFormat="1">
      <c r="H1192" s="114"/>
      <c r="N1192" s="65"/>
      <c r="O1192" s="65"/>
      <c r="U1192" s="115"/>
      <c r="V1192" s="65"/>
      <c r="W1192" s="65"/>
      <c r="X1192" s="65"/>
      <c r="Y1192" s="65"/>
      <c r="Z1192" s="65"/>
      <c r="AA1192" s="65"/>
      <c r="AB1192" s="65"/>
      <c r="AC1192" s="65"/>
      <c r="AD1192" s="65"/>
      <c r="AE1192" s="65"/>
      <c r="AF1192" s="65"/>
      <c r="AG1192" s="65"/>
    </row>
    <row r="1193" spans="8:33" s="66" customFormat="1">
      <c r="H1193" s="114"/>
      <c r="N1193" s="65"/>
      <c r="O1193" s="65"/>
      <c r="U1193" s="115"/>
      <c r="V1193" s="65"/>
      <c r="W1193" s="65"/>
      <c r="X1193" s="65"/>
      <c r="Y1193" s="65"/>
      <c r="Z1193" s="65"/>
      <c r="AA1193" s="65"/>
      <c r="AB1193" s="65"/>
      <c r="AC1193" s="65"/>
      <c r="AD1193" s="65"/>
      <c r="AE1193" s="65"/>
      <c r="AF1193" s="65"/>
      <c r="AG1193" s="65"/>
    </row>
    <row r="1194" spans="8:33" s="66" customFormat="1">
      <c r="H1194" s="114"/>
      <c r="N1194" s="65"/>
      <c r="O1194" s="65"/>
      <c r="U1194" s="115"/>
      <c r="V1194" s="65"/>
      <c r="W1194" s="65"/>
      <c r="X1194" s="65"/>
      <c r="Y1194" s="65"/>
      <c r="Z1194" s="65"/>
      <c r="AA1194" s="65"/>
      <c r="AB1194" s="65"/>
      <c r="AC1194" s="65"/>
      <c r="AD1194" s="65"/>
      <c r="AE1194" s="65"/>
      <c r="AF1194" s="65"/>
      <c r="AG1194" s="65"/>
    </row>
    <row r="1195" spans="8:33" s="66" customFormat="1">
      <c r="H1195" s="114"/>
      <c r="N1195" s="65"/>
      <c r="O1195" s="65"/>
      <c r="U1195" s="115"/>
      <c r="V1195" s="65"/>
      <c r="W1195" s="65"/>
      <c r="X1195" s="65"/>
      <c r="Y1195" s="65"/>
      <c r="Z1195" s="65"/>
      <c r="AA1195" s="65"/>
      <c r="AB1195" s="65"/>
      <c r="AC1195" s="65"/>
      <c r="AD1195" s="65"/>
      <c r="AE1195" s="65"/>
      <c r="AF1195" s="65"/>
      <c r="AG1195" s="65"/>
    </row>
    <row r="1196" spans="8:33" s="66" customFormat="1">
      <c r="H1196" s="114"/>
      <c r="N1196" s="65"/>
      <c r="O1196" s="65"/>
      <c r="U1196" s="115"/>
      <c r="V1196" s="65"/>
      <c r="W1196" s="65"/>
      <c r="X1196" s="65"/>
      <c r="Y1196" s="65"/>
      <c r="Z1196" s="65"/>
      <c r="AA1196" s="65"/>
      <c r="AB1196" s="65"/>
      <c r="AC1196" s="65"/>
      <c r="AD1196" s="65"/>
      <c r="AE1196" s="65"/>
      <c r="AF1196" s="65"/>
      <c r="AG1196" s="65"/>
    </row>
    <row r="1197" spans="8:33" s="66" customFormat="1">
      <c r="H1197" s="114"/>
      <c r="N1197" s="65"/>
      <c r="O1197" s="65"/>
      <c r="U1197" s="115"/>
      <c r="V1197" s="65"/>
      <c r="W1197" s="65"/>
      <c r="X1197" s="65"/>
      <c r="Y1197" s="65"/>
      <c r="Z1197" s="65"/>
      <c r="AA1197" s="65"/>
      <c r="AB1197" s="65"/>
      <c r="AC1197" s="65"/>
      <c r="AD1197" s="65"/>
      <c r="AE1197" s="65"/>
      <c r="AF1197" s="65"/>
      <c r="AG1197" s="65"/>
    </row>
    <row r="1198" spans="8:33" s="66" customFormat="1">
      <c r="H1198" s="114"/>
      <c r="N1198" s="65"/>
      <c r="O1198" s="65"/>
      <c r="U1198" s="115"/>
      <c r="V1198" s="65"/>
      <c r="W1198" s="65"/>
      <c r="X1198" s="65"/>
      <c r="Y1198" s="65"/>
      <c r="Z1198" s="65"/>
      <c r="AA1198" s="65"/>
      <c r="AB1198" s="65"/>
      <c r="AC1198" s="65"/>
      <c r="AD1198" s="65"/>
      <c r="AE1198" s="65"/>
      <c r="AF1198" s="65"/>
      <c r="AG1198" s="65"/>
    </row>
    <row r="1199" spans="8:33" s="66" customFormat="1">
      <c r="H1199" s="114"/>
      <c r="N1199" s="65"/>
      <c r="O1199" s="65"/>
      <c r="U1199" s="115"/>
      <c r="V1199" s="65"/>
      <c r="W1199" s="65"/>
      <c r="X1199" s="65"/>
      <c r="Y1199" s="65"/>
      <c r="Z1199" s="65"/>
      <c r="AA1199" s="65"/>
      <c r="AB1199" s="65"/>
      <c r="AC1199" s="65"/>
      <c r="AD1199" s="65"/>
      <c r="AE1199" s="65"/>
      <c r="AF1199" s="65"/>
      <c r="AG1199" s="65"/>
    </row>
    <row r="1200" spans="8:33" s="66" customFormat="1">
      <c r="H1200" s="114"/>
      <c r="N1200" s="65"/>
      <c r="O1200" s="65"/>
      <c r="U1200" s="115"/>
      <c r="V1200" s="65"/>
      <c r="W1200" s="65"/>
      <c r="X1200" s="65"/>
      <c r="Y1200" s="65"/>
      <c r="Z1200" s="65"/>
      <c r="AA1200" s="65"/>
      <c r="AB1200" s="65"/>
      <c r="AC1200" s="65"/>
      <c r="AD1200" s="65"/>
      <c r="AE1200" s="65"/>
      <c r="AF1200" s="65"/>
      <c r="AG1200" s="65"/>
    </row>
    <row r="1201" spans="8:33" s="66" customFormat="1">
      <c r="H1201" s="114"/>
      <c r="N1201" s="65"/>
      <c r="O1201" s="65"/>
      <c r="U1201" s="115"/>
      <c r="V1201" s="65"/>
      <c r="W1201" s="65"/>
      <c r="X1201" s="65"/>
      <c r="Y1201" s="65"/>
      <c r="Z1201" s="65"/>
      <c r="AA1201" s="65"/>
      <c r="AB1201" s="65"/>
      <c r="AC1201" s="65"/>
      <c r="AD1201" s="65"/>
      <c r="AE1201" s="65"/>
      <c r="AF1201" s="65"/>
      <c r="AG1201" s="65"/>
    </row>
    <row r="1202" spans="8:33" s="66" customFormat="1">
      <c r="H1202" s="114"/>
      <c r="N1202" s="65"/>
      <c r="O1202" s="65"/>
      <c r="U1202" s="115"/>
      <c r="V1202" s="65"/>
      <c r="W1202" s="65"/>
      <c r="X1202" s="65"/>
      <c r="Y1202" s="65"/>
      <c r="Z1202" s="65"/>
      <c r="AA1202" s="65"/>
      <c r="AB1202" s="65"/>
      <c r="AC1202" s="65"/>
      <c r="AD1202" s="65"/>
      <c r="AE1202" s="65"/>
      <c r="AF1202" s="65"/>
      <c r="AG1202" s="65"/>
    </row>
    <row r="1203" spans="8:33" s="66" customFormat="1">
      <c r="H1203" s="114"/>
      <c r="N1203" s="65"/>
      <c r="O1203" s="65"/>
      <c r="U1203" s="115"/>
      <c r="V1203" s="65"/>
      <c r="W1203" s="65"/>
      <c r="X1203" s="65"/>
      <c r="Y1203" s="65"/>
      <c r="Z1203" s="65"/>
      <c r="AA1203" s="65"/>
      <c r="AB1203" s="65"/>
      <c r="AC1203" s="65"/>
      <c r="AD1203" s="65"/>
      <c r="AE1203" s="65"/>
      <c r="AF1203" s="65"/>
      <c r="AG1203" s="65"/>
    </row>
    <row r="1204" spans="8:33" s="66" customFormat="1">
      <c r="H1204" s="114"/>
      <c r="N1204" s="65"/>
      <c r="O1204" s="65"/>
      <c r="U1204" s="115"/>
      <c r="V1204" s="65"/>
      <c r="W1204" s="65"/>
      <c r="X1204" s="65"/>
      <c r="Y1204" s="65"/>
      <c r="Z1204" s="65"/>
      <c r="AA1204" s="65"/>
      <c r="AB1204" s="65"/>
      <c r="AC1204" s="65"/>
      <c r="AD1204" s="65"/>
      <c r="AE1204" s="65"/>
      <c r="AF1204" s="65"/>
      <c r="AG1204" s="65"/>
    </row>
    <row r="1205" spans="8:33" s="66" customFormat="1">
      <c r="H1205" s="114"/>
      <c r="N1205" s="65"/>
      <c r="O1205" s="65"/>
      <c r="U1205" s="115"/>
      <c r="V1205" s="65"/>
      <c r="W1205" s="65"/>
      <c r="X1205" s="65"/>
      <c r="Y1205" s="65"/>
      <c r="Z1205" s="65"/>
      <c r="AA1205" s="65"/>
      <c r="AB1205" s="65"/>
      <c r="AC1205" s="65"/>
      <c r="AD1205" s="65"/>
      <c r="AE1205" s="65"/>
      <c r="AF1205" s="65"/>
      <c r="AG1205" s="65"/>
    </row>
    <row r="1206" spans="8:33" s="66" customFormat="1">
      <c r="H1206" s="114"/>
      <c r="N1206" s="65"/>
      <c r="O1206" s="65"/>
      <c r="U1206" s="115"/>
      <c r="V1206" s="65"/>
      <c r="W1206" s="65"/>
      <c r="X1206" s="65"/>
      <c r="Y1206" s="65"/>
      <c r="Z1206" s="65"/>
      <c r="AA1206" s="65"/>
      <c r="AB1206" s="65"/>
      <c r="AC1206" s="65"/>
      <c r="AD1206" s="65"/>
      <c r="AE1206" s="65"/>
      <c r="AF1206" s="65"/>
      <c r="AG1206" s="65"/>
    </row>
    <row r="1207" spans="8:33" s="66" customFormat="1">
      <c r="H1207" s="114"/>
      <c r="N1207" s="65"/>
      <c r="O1207" s="65"/>
      <c r="U1207" s="115"/>
      <c r="V1207" s="65"/>
      <c r="W1207" s="65"/>
      <c r="X1207" s="65"/>
      <c r="Y1207" s="65"/>
      <c r="Z1207" s="65"/>
      <c r="AA1207" s="65"/>
      <c r="AB1207" s="65"/>
      <c r="AC1207" s="65"/>
      <c r="AD1207" s="65"/>
      <c r="AE1207" s="65"/>
      <c r="AF1207" s="65"/>
      <c r="AG1207" s="65"/>
    </row>
    <row r="1208" spans="8:33" s="66" customFormat="1">
      <c r="H1208" s="114"/>
      <c r="N1208" s="65"/>
      <c r="O1208" s="65"/>
      <c r="U1208" s="115"/>
      <c r="V1208" s="65"/>
      <c r="W1208" s="65"/>
      <c r="X1208" s="65"/>
      <c r="Y1208" s="65"/>
      <c r="Z1208" s="65"/>
      <c r="AA1208" s="65"/>
      <c r="AB1208" s="65"/>
      <c r="AC1208" s="65"/>
      <c r="AD1208" s="65"/>
      <c r="AE1208" s="65"/>
      <c r="AF1208" s="65"/>
      <c r="AG1208" s="65"/>
    </row>
    <row r="1209" spans="8:33" s="66" customFormat="1">
      <c r="H1209" s="114"/>
      <c r="N1209" s="65"/>
      <c r="O1209" s="65"/>
      <c r="U1209" s="115"/>
      <c r="V1209" s="65"/>
      <c r="W1209" s="65"/>
      <c r="X1209" s="65"/>
      <c r="Y1209" s="65"/>
      <c r="Z1209" s="65"/>
      <c r="AA1209" s="65"/>
      <c r="AB1209" s="65"/>
      <c r="AC1209" s="65"/>
      <c r="AD1209" s="65"/>
      <c r="AE1209" s="65"/>
      <c r="AF1209" s="65"/>
      <c r="AG1209" s="65"/>
    </row>
    <row r="1210" spans="8:33" s="66" customFormat="1">
      <c r="H1210" s="114"/>
      <c r="N1210" s="65"/>
      <c r="O1210" s="65"/>
      <c r="U1210" s="115"/>
      <c r="V1210" s="65"/>
      <c r="W1210" s="65"/>
      <c r="X1210" s="65"/>
      <c r="Y1210" s="65"/>
      <c r="Z1210" s="65"/>
      <c r="AA1210" s="65"/>
      <c r="AB1210" s="65"/>
      <c r="AC1210" s="65"/>
      <c r="AD1210" s="65"/>
      <c r="AE1210" s="65"/>
      <c r="AF1210" s="65"/>
      <c r="AG1210" s="65"/>
    </row>
    <row r="1211" spans="8:33" s="66" customFormat="1">
      <c r="H1211" s="114"/>
      <c r="N1211" s="65"/>
      <c r="O1211" s="65"/>
      <c r="U1211" s="115"/>
      <c r="V1211" s="65"/>
      <c r="W1211" s="65"/>
      <c r="X1211" s="65"/>
      <c r="Y1211" s="65"/>
      <c r="Z1211" s="65"/>
      <c r="AA1211" s="65"/>
      <c r="AB1211" s="65"/>
      <c r="AC1211" s="65"/>
      <c r="AD1211" s="65"/>
      <c r="AE1211" s="65"/>
      <c r="AF1211" s="65"/>
      <c r="AG1211" s="65"/>
    </row>
    <row r="1212" spans="8:33" s="66" customFormat="1">
      <c r="H1212" s="114"/>
      <c r="N1212" s="65"/>
      <c r="O1212" s="65"/>
      <c r="U1212" s="115"/>
      <c r="V1212" s="65"/>
      <c r="W1212" s="65"/>
      <c r="X1212" s="65"/>
      <c r="Y1212" s="65"/>
      <c r="Z1212" s="65"/>
      <c r="AA1212" s="65"/>
      <c r="AB1212" s="65"/>
      <c r="AC1212" s="65"/>
      <c r="AD1212" s="65"/>
      <c r="AE1212" s="65"/>
      <c r="AF1212" s="65"/>
      <c r="AG1212" s="65"/>
    </row>
    <row r="1213" spans="8:33" s="66" customFormat="1">
      <c r="H1213" s="114"/>
      <c r="N1213" s="65"/>
      <c r="O1213" s="65"/>
      <c r="U1213" s="115"/>
      <c r="V1213" s="65"/>
      <c r="W1213" s="65"/>
      <c r="X1213" s="65"/>
      <c r="Y1213" s="65"/>
      <c r="Z1213" s="65"/>
      <c r="AA1213" s="65"/>
      <c r="AB1213" s="65"/>
      <c r="AC1213" s="65"/>
      <c r="AD1213" s="65"/>
      <c r="AE1213" s="65"/>
      <c r="AF1213" s="65"/>
      <c r="AG1213" s="65"/>
    </row>
    <row r="1214" spans="8:33" s="66" customFormat="1">
      <c r="H1214" s="114"/>
      <c r="N1214" s="65"/>
      <c r="O1214" s="65"/>
      <c r="U1214" s="115"/>
      <c r="V1214" s="65"/>
      <c r="W1214" s="65"/>
      <c r="X1214" s="65"/>
      <c r="Y1214" s="65"/>
      <c r="Z1214" s="65"/>
      <c r="AA1214" s="65"/>
      <c r="AB1214" s="65"/>
      <c r="AC1214" s="65"/>
      <c r="AD1214" s="65"/>
      <c r="AE1214" s="65"/>
      <c r="AF1214" s="65"/>
      <c r="AG1214" s="65"/>
    </row>
    <row r="1215" spans="8:33" s="66" customFormat="1">
      <c r="H1215" s="114"/>
      <c r="N1215" s="65"/>
      <c r="O1215" s="65"/>
      <c r="U1215" s="115"/>
      <c r="V1215" s="65"/>
      <c r="W1215" s="65"/>
      <c r="X1215" s="65"/>
      <c r="Y1215" s="65"/>
      <c r="Z1215" s="65"/>
      <c r="AA1215" s="65"/>
      <c r="AB1215" s="65"/>
      <c r="AC1215" s="65"/>
      <c r="AD1215" s="65"/>
      <c r="AE1215" s="65"/>
      <c r="AF1215" s="65"/>
      <c r="AG1215" s="65"/>
    </row>
    <row r="1216" spans="8:33" s="66" customFormat="1">
      <c r="H1216" s="114"/>
      <c r="N1216" s="65"/>
      <c r="O1216" s="65"/>
      <c r="U1216" s="115"/>
      <c r="V1216" s="65"/>
      <c r="W1216" s="65"/>
      <c r="X1216" s="65"/>
      <c r="Y1216" s="65"/>
      <c r="Z1216" s="65"/>
      <c r="AA1216" s="65"/>
      <c r="AB1216" s="65"/>
      <c r="AC1216" s="65"/>
      <c r="AD1216" s="65"/>
      <c r="AE1216" s="65"/>
      <c r="AF1216" s="65"/>
      <c r="AG1216" s="65"/>
    </row>
    <row r="1217" spans="8:33" s="66" customFormat="1">
      <c r="H1217" s="114"/>
      <c r="N1217" s="65"/>
      <c r="O1217" s="65"/>
      <c r="U1217" s="115"/>
      <c r="V1217" s="65"/>
      <c r="W1217" s="65"/>
      <c r="X1217" s="65"/>
      <c r="Y1217" s="65"/>
      <c r="Z1217" s="65"/>
      <c r="AA1217" s="65"/>
      <c r="AB1217" s="65"/>
      <c r="AC1217" s="65"/>
      <c r="AD1217" s="65"/>
      <c r="AE1217" s="65"/>
      <c r="AF1217" s="65"/>
      <c r="AG1217" s="65"/>
    </row>
    <row r="1218" spans="8:33" s="66" customFormat="1">
      <c r="H1218" s="114"/>
      <c r="N1218" s="65"/>
      <c r="O1218" s="65"/>
      <c r="U1218" s="115"/>
      <c r="V1218" s="65"/>
      <c r="W1218" s="65"/>
      <c r="X1218" s="65"/>
      <c r="Y1218" s="65"/>
      <c r="Z1218" s="65"/>
      <c r="AA1218" s="65"/>
      <c r="AB1218" s="65"/>
      <c r="AC1218" s="65"/>
      <c r="AD1218" s="65"/>
      <c r="AE1218" s="65"/>
      <c r="AF1218" s="65"/>
      <c r="AG1218" s="65"/>
    </row>
    <row r="1219" spans="8:33" s="66" customFormat="1">
      <c r="H1219" s="114"/>
      <c r="N1219" s="65"/>
      <c r="O1219" s="65"/>
      <c r="U1219" s="115"/>
      <c r="V1219" s="65"/>
      <c r="W1219" s="65"/>
      <c r="X1219" s="65"/>
      <c r="Y1219" s="65"/>
      <c r="Z1219" s="65"/>
      <c r="AA1219" s="65"/>
      <c r="AB1219" s="65"/>
      <c r="AC1219" s="65"/>
      <c r="AD1219" s="65"/>
      <c r="AE1219" s="65"/>
      <c r="AF1219" s="65"/>
      <c r="AG1219" s="65"/>
    </row>
    <row r="1220" spans="8:33" s="66" customFormat="1">
      <c r="H1220" s="114"/>
      <c r="N1220" s="65"/>
      <c r="O1220" s="65"/>
      <c r="U1220" s="115"/>
      <c r="V1220" s="65"/>
      <c r="W1220" s="65"/>
      <c r="X1220" s="65"/>
      <c r="Y1220" s="65"/>
      <c r="Z1220" s="65"/>
      <c r="AA1220" s="65"/>
      <c r="AB1220" s="65"/>
      <c r="AC1220" s="65"/>
      <c r="AD1220" s="65"/>
      <c r="AE1220" s="65"/>
      <c r="AF1220" s="65"/>
      <c r="AG1220" s="65"/>
    </row>
    <row r="1221" spans="8:33" s="66" customFormat="1">
      <c r="H1221" s="114"/>
      <c r="N1221" s="65"/>
      <c r="O1221" s="65"/>
      <c r="U1221" s="115"/>
      <c r="V1221" s="65"/>
      <c r="W1221" s="65"/>
      <c r="X1221" s="65"/>
      <c r="Y1221" s="65"/>
      <c r="Z1221" s="65"/>
      <c r="AA1221" s="65"/>
      <c r="AB1221" s="65"/>
      <c r="AC1221" s="65"/>
      <c r="AD1221" s="65"/>
      <c r="AE1221" s="65"/>
      <c r="AF1221" s="65"/>
      <c r="AG1221" s="65"/>
    </row>
    <row r="1222" spans="8:33" s="66" customFormat="1">
      <c r="H1222" s="114"/>
      <c r="N1222" s="65"/>
      <c r="O1222" s="65"/>
      <c r="U1222" s="115"/>
      <c r="V1222" s="65"/>
      <c r="W1222" s="65"/>
      <c r="X1222" s="65"/>
      <c r="Y1222" s="65"/>
      <c r="Z1222" s="65"/>
      <c r="AA1222" s="65"/>
      <c r="AB1222" s="65"/>
      <c r="AC1222" s="65"/>
      <c r="AD1222" s="65"/>
      <c r="AE1222" s="65"/>
      <c r="AF1222" s="65"/>
      <c r="AG1222" s="65"/>
    </row>
    <row r="1223" spans="8:33" s="66" customFormat="1">
      <c r="H1223" s="114"/>
      <c r="N1223" s="65"/>
      <c r="O1223" s="65"/>
      <c r="U1223" s="115"/>
      <c r="V1223" s="65"/>
      <c r="W1223" s="65"/>
      <c r="X1223" s="65"/>
      <c r="Y1223" s="65"/>
      <c r="Z1223" s="65"/>
      <c r="AA1223" s="65"/>
      <c r="AB1223" s="65"/>
      <c r="AC1223" s="65"/>
      <c r="AD1223" s="65"/>
      <c r="AE1223" s="65"/>
      <c r="AF1223" s="65"/>
      <c r="AG1223" s="65"/>
    </row>
    <row r="1224" spans="8:33" s="66" customFormat="1">
      <c r="H1224" s="114"/>
      <c r="N1224" s="65"/>
      <c r="O1224" s="65"/>
      <c r="U1224" s="115"/>
      <c r="V1224" s="65"/>
      <c r="W1224" s="65"/>
      <c r="X1224" s="65"/>
      <c r="Y1224" s="65"/>
      <c r="Z1224" s="65"/>
      <c r="AA1224" s="65"/>
      <c r="AB1224" s="65"/>
      <c r="AC1224" s="65"/>
      <c r="AD1224" s="65"/>
      <c r="AE1224" s="65"/>
      <c r="AF1224" s="65"/>
      <c r="AG1224" s="65"/>
    </row>
    <row r="1225" spans="8:33" s="66" customFormat="1">
      <c r="H1225" s="114"/>
      <c r="N1225" s="65"/>
      <c r="O1225" s="65"/>
      <c r="U1225" s="115"/>
      <c r="V1225" s="65"/>
      <c r="W1225" s="65"/>
      <c r="X1225" s="65"/>
      <c r="Y1225" s="65"/>
      <c r="Z1225" s="65"/>
      <c r="AA1225" s="65"/>
      <c r="AB1225" s="65"/>
      <c r="AC1225" s="65"/>
      <c r="AD1225" s="65"/>
      <c r="AE1225" s="65"/>
      <c r="AF1225" s="65"/>
      <c r="AG1225" s="65"/>
    </row>
    <row r="1226" spans="8:33" s="66" customFormat="1">
      <c r="H1226" s="114"/>
      <c r="N1226" s="65"/>
      <c r="O1226" s="65"/>
      <c r="U1226" s="115"/>
      <c r="V1226" s="65"/>
      <c r="W1226" s="65"/>
      <c r="X1226" s="65"/>
      <c r="Y1226" s="65"/>
      <c r="Z1226" s="65"/>
      <c r="AA1226" s="65"/>
      <c r="AB1226" s="65"/>
      <c r="AC1226" s="65"/>
      <c r="AD1226" s="65"/>
      <c r="AE1226" s="65"/>
      <c r="AF1226" s="65"/>
      <c r="AG1226" s="65"/>
    </row>
    <row r="1227" spans="8:33" s="66" customFormat="1">
      <c r="H1227" s="114"/>
      <c r="N1227" s="65"/>
      <c r="O1227" s="65"/>
      <c r="U1227" s="115"/>
      <c r="V1227" s="65"/>
      <c r="W1227" s="65"/>
      <c r="X1227" s="65"/>
      <c r="Y1227" s="65"/>
      <c r="Z1227" s="65"/>
      <c r="AA1227" s="65"/>
      <c r="AB1227" s="65"/>
      <c r="AC1227" s="65"/>
      <c r="AD1227" s="65"/>
      <c r="AE1227" s="65"/>
      <c r="AF1227" s="65"/>
      <c r="AG1227" s="65"/>
    </row>
    <row r="1228" spans="8:33" s="66" customFormat="1">
      <c r="H1228" s="114"/>
      <c r="N1228" s="65"/>
      <c r="O1228" s="65"/>
      <c r="U1228" s="115"/>
      <c r="V1228" s="65"/>
      <c r="W1228" s="65"/>
      <c r="X1228" s="65"/>
      <c r="Y1228" s="65"/>
      <c r="Z1228" s="65"/>
      <c r="AA1228" s="65"/>
      <c r="AB1228" s="65"/>
      <c r="AC1228" s="65"/>
      <c r="AD1228" s="65"/>
      <c r="AE1228" s="65"/>
      <c r="AF1228" s="65"/>
      <c r="AG1228" s="65"/>
    </row>
    <row r="1229" spans="8:33" s="66" customFormat="1">
      <c r="H1229" s="114"/>
      <c r="N1229" s="65"/>
      <c r="O1229" s="65"/>
      <c r="U1229" s="115"/>
      <c r="V1229" s="65"/>
      <c r="W1229" s="65"/>
      <c r="X1229" s="65"/>
      <c r="Y1229" s="65"/>
      <c r="Z1229" s="65"/>
      <c r="AA1229" s="65"/>
      <c r="AB1229" s="65"/>
      <c r="AC1229" s="65"/>
      <c r="AD1229" s="65"/>
      <c r="AE1229" s="65"/>
      <c r="AF1229" s="65"/>
      <c r="AG1229" s="65"/>
    </row>
    <row r="1230" spans="8:33" s="66" customFormat="1">
      <c r="H1230" s="114"/>
      <c r="N1230" s="65"/>
      <c r="O1230" s="65"/>
      <c r="U1230" s="115"/>
      <c r="V1230" s="65"/>
      <c r="W1230" s="65"/>
      <c r="X1230" s="65"/>
      <c r="Y1230" s="65"/>
      <c r="Z1230" s="65"/>
      <c r="AA1230" s="65"/>
      <c r="AB1230" s="65"/>
      <c r="AC1230" s="65"/>
      <c r="AD1230" s="65"/>
      <c r="AE1230" s="65"/>
      <c r="AF1230" s="65"/>
      <c r="AG1230" s="65"/>
    </row>
    <row r="1231" spans="8:33" s="66" customFormat="1">
      <c r="H1231" s="114"/>
      <c r="N1231" s="65"/>
      <c r="O1231" s="65"/>
      <c r="U1231" s="115"/>
      <c r="V1231" s="65"/>
      <c r="W1231" s="65"/>
      <c r="X1231" s="65"/>
      <c r="Y1231" s="65"/>
      <c r="Z1231" s="65"/>
      <c r="AA1231" s="65"/>
      <c r="AB1231" s="65"/>
      <c r="AC1231" s="65"/>
      <c r="AD1231" s="65"/>
      <c r="AE1231" s="65"/>
      <c r="AF1231" s="65"/>
      <c r="AG1231" s="65"/>
    </row>
    <row r="1232" spans="8:33" s="66" customFormat="1">
      <c r="H1232" s="114"/>
      <c r="N1232" s="65"/>
      <c r="O1232" s="65"/>
      <c r="U1232" s="115"/>
      <c r="V1232" s="65"/>
      <c r="W1232" s="65"/>
      <c r="X1232" s="65"/>
      <c r="Y1232" s="65"/>
      <c r="Z1232" s="65"/>
      <c r="AA1232" s="65"/>
      <c r="AB1232" s="65"/>
      <c r="AC1232" s="65"/>
      <c r="AD1232" s="65"/>
      <c r="AE1232" s="65"/>
      <c r="AF1232" s="65"/>
      <c r="AG1232" s="65"/>
    </row>
    <row r="1233" spans="8:33" s="66" customFormat="1">
      <c r="H1233" s="114"/>
      <c r="N1233" s="65"/>
      <c r="O1233" s="65"/>
      <c r="U1233" s="115"/>
      <c r="V1233" s="65"/>
      <c r="W1233" s="65"/>
      <c r="X1233" s="65"/>
      <c r="Y1233" s="65"/>
      <c r="Z1233" s="65"/>
      <c r="AA1233" s="65"/>
      <c r="AB1233" s="65"/>
      <c r="AC1233" s="65"/>
      <c r="AD1233" s="65"/>
      <c r="AE1233" s="65"/>
      <c r="AF1233" s="65"/>
      <c r="AG1233" s="65"/>
    </row>
    <row r="1234" spans="8:33" s="66" customFormat="1">
      <c r="H1234" s="114"/>
      <c r="N1234" s="65"/>
      <c r="O1234" s="65"/>
      <c r="U1234" s="115"/>
      <c r="V1234" s="65"/>
      <c r="W1234" s="65"/>
      <c r="X1234" s="65"/>
      <c r="Y1234" s="65"/>
      <c r="Z1234" s="65"/>
      <c r="AA1234" s="65"/>
      <c r="AB1234" s="65"/>
      <c r="AC1234" s="65"/>
      <c r="AD1234" s="65"/>
      <c r="AE1234" s="65"/>
      <c r="AF1234" s="65"/>
      <c r="AG1234" s="65"/>
    </row>
    <row r="1235" spans="8:33" s="66" customFormat="1">
      <c r="H1235" s="114"/>
      <c r="N1235" s="65"/>
      <c r="O1235" s="65"/>
      <c r="U1235" s="115"/>
      <c r="V1235" s="65"/>
      <c r="W1235" s="65"/>
      <c r="X1235" s="65"/>
      <c r="Y1235" s="65"/>
      <c r="Z1235" s="65"/>
      <c r="AA1235" s="65"/>
      <c r="AB1235" s="65"/>
      <c r="AC1235" s="65"/>
      <c r="AD1235" s="65"/>
      <c r="AE1235" s="65"/>
      <c r="AF1235" s="65"/>
      <c r="AG1235" s="65"/>
    </row>
    <row r="1236" spans="8:33" s="66" customFormat="1">
      <c r="H1236" s="114"/>
      <c r="N1236" s="65"/>
      <c r="O1236" s="65"/>
      <c r="U1236" s="115"/>
      <c r="V1236" s="65"/>
      <c r="W1236" s="65"/>
      <c r="X1236" s="65"/>
      <c r="Y1236" s="65"/>
      <c r="Z1236" s="65"/>
      <c r="AA1236" s="65"/>
      <c r="AB1236" s="65"/>
      <c r="AC1236" s="65"/>
      <c r="AD1236" s="65"/>
      <c r="AE1236" s="65"/>
      <c r="AF1236" s="65"/>
      <c r="AG1236" s="65"/>
    </row>
    <row r="1237" spans="8:33" s="66" customFormat="1">
      <c r="H1237" s="114"/>
      <c r="N1237" s="65"/>
      <c r="O1237" s="65"/>
      <c r="U1237" s="115"/>
      <c r="V1237" s="65"/>
      <c r="W1237" s="65"/>
      <c r="X1237" s="65"/>
      <c r="Y1237" s="65"/>
      <c r="Z1237" s="65"/>
      <c r="AA1237" s="65"/>
      <c r="AB1237" s="65"/>
      <c r="AC1237" s="65"/>
      <c r="AD1237" s="65"/>
      <c r="AE1237" s="65"/>
      <c r="AF1237" s="65"/>
      <c r="AG1237" s="65"/>
    </row>
    <row r="1238" spans="8:33" s="66" customFormat="1">
      <c r="H1238" s="114"/>
      <c r="N1238" s="65"/>
      <c r="O1238" s="65"/>
      <c r="U1238" s="115"/>
      <c r="V1238" s="65"/>
      <c r="W1238" s="65"/>
      <c r="X1238" s="65"/>
      <c r="Y1238" s="65"/>
      <c r="Z1238" s="65"/>
      <c r="AA1238" s="65"/>
      <c r="AB1238" s="65"/>
      <c r="AC1238" s="65"/>
      <c r="AD1238" s="65"/>
      <c r="AE1238" s="65"/>
      <c r="AF1238" s="65"/>
      <c r="AG1238" s="65"/>
    </row>
    <row r="1239" spans="8:33" s="66" customFormat="1">
      <c r="H1239" s="114"/>
      <c r="N1239" s="65"/>
      <c r="O1239" s="65"/>
      <c r="U1239" s="115"/>
      <c r="V1239" s="65"/>
      <c r="W1239" s="65"/>
      <c r="X1239" s="65"/>
      <c r="Y1239" s="65"/>
      <c r="Z1239" s="65"/>
      <c r="AA1239" s="65"/>
      <c r="AB1239" s="65"/>
      <c r="AC1239" s="65"/>
      <c r="AD1239" s="65"/>
      <c r="AE1239" s="65"/>
      <c r="AF1239" s="65"/>
      <c r="AG1239" s="65"/>
    </row>
    <row r="1240" spans="8:33" s="66" customFormat="1">
      <c r="H1240" s="114"/>
      <c r="N1240" s="65"/>
      <c r="O1240" s="65"/>
      <c r="U1240" s="115"/>
      <c r="V1240" s="65"/>
      <c r="W1240" s="65"/>
      <c r="X1240" s="65"/>
      <c r="Y1240" s="65"/>
      <c r="Z1240" s="65"/>
      <c r="AA1240" s="65"/>
      <c r="AB1240" s="65"/>
      <c r="AC1240" s="65"/>
      <c r="AD1240" s="65"/>
      <c r="AE1240" s="65"/>
      <c r="AF1240" s="65"/>
      <c r="AG1240" s="65"/>
    </row>
    <row r="1241" spans="8:33" s="66" customFormat="1">
      <c r="H1241" s="114"/>
      <c r="N1241" s="65"/>
      <c r="O1241" s="65"/>
      <c r="U1241" s="115"/>
      <c r="V1241" s="65"/>
      <c r="W1241" s="65"/>
      <c r="X1241" s="65"/>
      <c r="Y1241" s="65"/>
      <c r="Z1241" s="65"/>
      <c r="AA1241" s="65"/>
      <c r="AB1241" s="65"/>
      <c r="AC1241" s="65"/>
      <c r="AD1241" s="65"/>
      <c r="AE1241" s="65"/>
      <c r="AF1241" s="65"/>
      <c r="AG1241" s="65"/>
    </row>
    <row r="1242" spans="8:33" s="66" customFormat="1">
      <c r="H1242" s="114"/>
      <c r="N1242" s="65"/>
      <c r="O1242" s="65"/>
      <c r="U1242" s="115"/>
      <c r="V1242" s="65"/>
      <c r="W1242" s="65"/>
      <c r="X1242" s="65"/>
      <c r="Y1242" s="65"/>
      <c r="Z1242" s="65"/>
      <c r="AA1242" s="65"/>
      <c r="AB1242" s="65"/>
      <c r="AC1242" s="65"/>
      <c r="AD1242" s="65"/>
      <c r="AE1242" s="65"/>
      <c r="AF1242" s="65"/>
      <c r="AG1242" s="65"/>
    </row>
    <row r="1243" spans="8:33" s="66" customFormat="1">
      <c r="H1243" s="114"/>
      <c r="N1243" s="65"/>
      <c r="O1243" s="65"/>
      <c r="U1243" s="115"/>
      <c r="V1243" s="65"/>
      <c r="W1243" s="65"/>
      <c r="X1243" s="65"/>
      <c r="Y1243" s="65"/>
      <c r="Z1243" s="65"/>
      <c r="AA1243" s="65"/>
      <c r="AB1243" s="65"/>
      <c r="AC1243" s="65"/>
      <c r="AD1243" s="65"/>
      <c r="AE1243" s="65"/>
      <c r="AF1243" s="65"/>
      <c r="AG1243" s="65"/>
    </row>
    <row r="1244" spans="8:33" s="66" customFormat="1">
      <c r="H1244" s="114"/>
      <c r="N1244" s="65"/>
      <c r="O1244" s="65"/>
      <c r="U1244" s="115"/>
      <c r="V1244" s="65"/>
      <c r="W1244" s="65"/>
      <c r="X1244" s="65"/>
      <c r="Y1244" s="65"/>
      <c r="Z1244" s="65"/>
      <c r="AA1244" s="65"/>
      <c r="AB1244" s="65"/>
      <c r="AC1244" s="65"/>
      <c r="AD1244" s="65"/>
      <c r="AE1244" s="65"/>
      <c r="AF1244" s="65"/>
      <c r="AG1244" s="65"/>
    </row>
    <row r="1245" spans="8:33" s="66" customFormat="1">
      <c r="H1245" s="114"/>
      <c r="N1245" s="65"/>
      <c r="O1245" s="65"/>
      <c r="U1245" s="115"/>
      <c r="V1245" s="65"/>
      <c r="W1245" s="65"/>
      <c r="X1245" s="65"/>
      <c r="Y1245" s="65"/>
      <c r="Z1245" s="65"/>
      <c r="AA1245" s="65"/>
      <c r="AB1245" s="65"/>
      <c r="AC1245" s="65"/>
      <c r="AD1245" s="65"/>
      <c r="AE1245" s="65"/>
      <c r="AF1245" s="65"/>
      <c r="AG1245" s="65"/>
    </row>
    <row r="1246" spans="8:33" s="66" customFormat="1">
      <c r="H1246" s="114"/>
      <c r="N1246" s="65"/>
      <c r="O1246" s="65"/>
      <c r="U1246" s="115"/>
      <c r="V1246" s="65"/>
      <c r="W1246" s="65"/>
      <c r="X1246" s="65"/>
      <c r="Y1246" s="65"/>
      <c r="Z1246" s="65"/>
      <c r="AA1246" s="65"/>
      <c r="AB1246" s="65"/>
      <c r="AC1246" s="65"/>
      <c r="AD1246" s="65"/>
      <c r="AE1246" s="65"/>
      <c r="AF1246" s="65"/>
      <c r="AG1246" s="65"/>
    </row>
    <row r="1247" spans="8:33" s="66" customFormat="1">
      <c r="H1247" s="114"/>
      <c r="N1247" s="65"/>
      <c r="O1247" s="65"/>
      <c r="U1247" s="115"/>
      <c r="V1247" s="65"/>
      <c r="W1247" s="65"/>
      <c r="X1247" s="65"/>
      <c r="Y1247" s="65"/>
      <c r="Z1247" s="65"/>
      <c r="AA1247" s="65"/>
      <c r="AB1247" s="65"/>
      <c r="AC1247" s="65"/>
      <c r="AD1247" s="65"/>
      <c r="AE1247" s="65"/>
      <c r="AF1247" s="65"/>
      <c r="AG1247" s="65"/>
    </row>
    <row r="1248" spans="8:33" s="66" customFormat="1">
      <c r="H1248" s="114"/>
      <c r="N1248" s="65"/>
      <c r="O1248" s="65"/>
      <c r="U1248" s="115"/>
      <c r="V1248" s="65"/>
      <c r="W1248" s="65"/>
      <c r="X1248" s="65"/>
      <c r="Y1248" s="65"/>
      <c r="Z1248" s="65"/>
      <c r="AA1248" s="65"/>
      <c r="AB1248" s="65"/>
      <c r="AC1248" s="65"/>
      <c r="AD1248" s="65"/>
      <c r="AE1248" s="65"/>
      <c r="AF1248" s="65"/>
      <c r="AG1248" s="65"/>
    </row>
    <row r="1249" spans="8:33" s="66" customFormat="1">
      <c r="H1249" s="114"/>
      <c r="N1249" s="65"/>
      <c r="O1249" s="65"/>
      <c r="U1249" s="115"/>
      <c r="V1249" s="65"/>
      <c r="W1249" s="65"/>
      <c r="X1249" s="65"/>
      <c r="Y1249" s="65"/>
      <c r="Z1249" s="65"/>
      <c r="AA1249" s="65"/>
      <c r="AB1249" s="65"/>
      <c r="AC1249" s="65"/>
      <c r="AD1249" s="65"/>
      <c r="AE1249" s="65"/>
      <c r="AF1249" s="65"/>
      <c r="AG1249" s="65"/>
    </row>
    <row r="1250" spans="8:33" s="66" customFormat="1">
      <c r="H1250" s="114"/>
      <c r="N1250" s="65"/>
      <c r="O1250" s="65"/>
      <c r="U1250" s="115"/>
      <c r="V1250" s="65"/>
      <c r="W1250" s="65"/>
      <c r="X1250" s="65"/>
      <c r="Y1250" s="65"/>
      <c r="Z1250" s="65"/>
      <c r="AA1250" s="65"/>
      <c r="AB1250" s="65"/>
      <c r="AC1250" s="65"/>
      <c r="AD1250" s="65"/>
      <c r="AE1250" s="65"/>
      <c r="AF1250" s="65"/>
      <c r="AG1250" s="65"/>
    </row>
    <row r="1251" spans="8:33" s="66" customFormat="1">
      <c r="H1251" s="114"/>
      <c r="N1251" s="65"/>
      <c r="O1251" s="65"/>
      <c r="U1251" s="115"/>
      <c r="V1251" s="65"/>
      <c r="W1251" s="65"/>
      <c r="X1251" s="65"/>
      <c r="Y1251" s="65"/>
      <c r="Z1251" s="65"/>
      <c r="AA1251" s="65"/>
      <c r="AB1251" s="65"/>
      <c r="AC1251" s="65"/>
      <c r="AD1251" s="65"/>
      <c r="AE1251" s="65"/>
      <c r="AF1251" s="65"/>
      <c r="AG1251" s="65"/>
    </row>
    <row r="1252" spans="8:33" s="66" customFormat="1">
      <c r="H1252" s="114"/>
      <c r="N1252" s="65"/>
      <c r="O1252" s="65"/>
      <c r="U1252" s="115"/>
      <c r="V1252" s="65"/>
      <c r="W1252" s="65"/>
      <c r="X1252" s="65"/>
      <c r="Y1252" s="65"/>
      <c r="Z1252" s="65"/>
      <c r="AA1252" s="65"/>
      <c r="AB1252" s="65"/>
      <c r="AC1252" s="65"/>
      <c r="AD1252" s="65"/>
      <c r="AE1252" s="65"/>
      <c r="AF1252" s="65"/>
      <c r="AG1252" s="65"/>
    </row>
    <row r="1253" spans="8:33" s="66" customFormat="1">
      <c r="H1253" s="114"/>
      <c r="N1253" s="65"/>
      <c r="O1253" s="65"/>
      <c r="U1253" s="115"/>
      <c r="V1253" s="65"/>
      <c r="W1253" s="65"/>
      <c r="X1253" s="65"/>
      <c r="Y1253" s="65"/>
      <c r="Z1253" s="65"/>
      <c r="AA1253" s="65"/>
      <c r="AB1253" s="65"/>
      <c r="AC1253" s="65"/>
      <c r="AD1253" s="65"/>
      <c r="AE1253" s="65"/>
      <c r="AF1253" s="65"/>
      <c r="AG1253" s="65"/>
    </row>
    <row r="1254" spans="8:33" s="66" customFormat="1">
      <c r="H1254" s="114"/>
      <c r="N1254" s="65"/>
      <c r="O1254" s="65"/>
      <c r="U1254" s="115"/>
      <c r="V1254" s="65"/>
      <c r="W1254" s="65"/>
      <c r="X1254" s="65"/>
      <c r="Y1254" s="65"/>
      <c r="Z1254" s="65"/>
      <c r="AA1254" s="65"/>
      <c r="AB1254" s="65"/>
      <c r="AC1254" s="65"/>
      <c r="AD1254" s="65"/>
      <c r="AE1254" s="65"/>
      <c r="AF1254" s="65"/>
      <c r="AG1254" s="65"/>
    </row>
    <row r="1255" spans="8:33" s="66" customFormat="1">
      <c r="H1255" s="114"/>
      <c r="N1255" s="65"/>
      <c r="O1255" s="65"/>
      <c r="U1255" s="115"/>
      <c r="V1255" s="65"/>
      <c r="W1255" s="65"/>
      <c r="X1255" s="65"/>
      <c r="Y1255" s="65"/>
      <c r="Z1255" s="65"/>
      <c r="AA1255" s="65"/>
      <c r="AB1255" s="65"/>
      <c r="AC1255" s="65"/>
      <c r="AD1255" s="65"/>
      <c r="AE1255" s="65"/>
      <c r="AF1255" s="65"/>
      <c r="AG1255" s="65"/>
    </row>
    <row r="1256" spans="8:33" s="66" customFormat="1">
      <c r="H1256" s="114"/>
      <c r="N1256" s="65"/>
      <c r="O1256" s="65"/>
      <c r="U1256" s="115"/>
      <c r="V1256" s="65"/>
      <c r="W1256" s="65"/>
      <c r="X1256" s="65"/>
      <c r="Y1256" s="65"/>
      <c r="Z1256" s="65"/>
      <c r="AA1256" s="65"/>
      <c r="AB1256" s="65"/>
      <c r="AC1256" s="65"/>
      <c r="AD1256" s="65"/>
      <c r="AE1256" s="65"/>
      <c r="AF1256" s="65"/>
      <c r="AG1256" s="65"/>
    </row>
    <row r="1257" spans="8:33" s="66" customFormat="1">
      <c r="H1257" s="114"/>
      <c r="N1257" s="65"/>
      <c r="O1257" s="65"/>
      <c r="U1257" s="115"/>
      <c r="V1257" s="65"/>
      <c r="W1257" s="65"/>
      <c r="X1257" s="65"/>
      <c r="Y1257" s="65"/>
      <c r="Z1257" s="65"/>
      <c r="AA1257" s="65"/>
      <c r="AB1257" s="65"/>
      <c r="AC1257" s="65"/>
      <c r="AD1257" s="65"/>
      <c r="AE1257" s="65"/>
      <c r="AF1257" s="65"/>
      <c r="AG1257" s="65"/>
    </row>
    <row r="1258" spans="8:33" s="66" customFormat="1">
      <c r="H1258" s="114"/>
      <c r="N1258" s="65"/>
      <c r="O1258" s="65"/>
      <c r="U1258" s="115"/>
      <c r="V1258" s="65"/>
      <c r="W1258" s="65"/>
      <c r="X1258" s="65"/>
      <c r="Y1258" s="65"/>
      <c r="Z1258" s="65"/>
      <c r="AA1258" s="65"/>
      <c r="AB1258" s="65"/>
      <c r="AC1258" s="65"/>
      <c r="AD1258" s="65"/>
      <c r="AE1258" s="65"/>
      <c r="AF1258" s="65"/>
      <c r="AG1258" s="65"/>
    </row>
    <row r="1259" spans="8:33" s="66" customFormat="1">
      <c r="H1259" s="114"/>
      <c r="N1259" s="65"/>
      <c r="O1259" s="65"/>
      <c r="U1259" s="115"/>
      <c r="V1259" s="65"/>
      <c r="W1259" s="65"/>
      <c r="X1259" s="65"/>
      <c r="Y1259" s="65"/>
      <c r="Z1259" s="65"/>
      <c r="AA1259" s="65"/>
      <c r="AB1259" s="65"/>
      <c r="AC1259" s="65"/>
      <c r="AD1259" s="65"/>
      <c r="AE1259" s="65"/>
      <c r="AF1259" s="65"/>
      <c r="AG1259" s="65"/>
    </row>
    <row r="1260" spans="8:33" s="66" customFormat="1">
      <c r="H1260" s="114"/>
      <c r="N1260" s="65"/>
      <c r="O1260" s="65"/>
      <c r="U1260" s="115"/>
      <c r="V1260" s="65"/>
      <c r="W1260" s="65"/>
      <c r="X1260" s="65"/>
      <c r="Y1260" s="65"/>
      <c r="Z1260" s="65"/>
      <c r="AA1260" s="65"/>
      <c r="AB1260" s="65"/>
      <c r="AC1260" s="65"/>
      <c r="AD1260" s="65"/>
      <c r="AE1260" s="65"/>
      <c r="AF1260" s="65"/>
      <c r="AG1260" s="65"/>
    </row>
    <row r="1261" spans="8:33" s="66" customFormat="1">
      <c r="H1261" s="114"/>
      <c r="N1261" s="65"/>
      <c r="O1261" s="65"/>
      <c r="U1261" s="115"/>
      <c r="V1261" s="65"/>
      <c r="W1261" s="65"/>
      <c r="X1261" s="65"/>
      <c r="Y1261" s="65"/>
      <c r="Z1261" s="65"/>
      <c r="AA1261" s="65"/>
      <c r="AB1261" s="65"/>
      <c r="AC1261" s="65"/>
      <c r="AD1261" s="65"/>
      <c r="AE1261" s="65"/>
      <c r="AF1261" s="65"/>
      <c r="AG1261" s="65"/>
    </row>
    <row r="1262" spans="8:33" s="66" customFormat="1">
      <c r="H1262" s="114"/>
      <c r="N1262" s="65"/>
      <c r="O1262" s="65"/>
      <c r="U1262" s="115"/>
      <c r="V1262" s="65"/>
      <c r="W1262" s="65"/>
      <c r="X1262" s="65"/>
      <c r="Y1262" s="65"/>
      <c r="Z1262" s="65"/>
      <c r="AA1262" s="65"/>
      <c r="AB1262" s="65"/>
      <c r="AC1262" s="65"/>
      <c r="AD1262" s="65"/>
      <c r="AE1262" s="65"/>
      <c r="AF1262" s="65"/>
      <c r="AG1262" s="65"/>
    </row>
    <row r="1263" spans="8:33" s="66" customFormat="1">
      <c r="H1263" s="114"/>
      <c r="N1263" s="65"/>
      <c r="O1263" s="65"/>
      <c r="U1263" s="115"/>
      <c r="V1263" s="65"/>
      <c r="W1263" s="65"/>
      <c r="X1263" s="65"/>
      <c r="Y1263" s="65"/>
      <c r="Z1263" s="65"/>
      <c r="AA1263" s="65"/>
      <c r="AB1263" s="65"/>
      <c r="AC1263" s="65"/>
      <c r="AD1263" s="65"/>
      <c r="AE1263" s="65"/>
      <c r="AF1263" s="65"/>
      <c r="AG1263" s="65"/>
    </row>
    <row r="1264" spans="8:33" s="66" customFormat="1">
      <c r="H1264" s="114"/>
      <c r="N1264" s="65"/>
      <c r="O1264" s="65"/>
      <c r="U1264" s="115"/>
      <c r="V1264" s="65"/>
      <c r="W1264" s="65"/>
      <c r="X1264" s="65"/>
      <c r="Y1264" s="65"/>
      <c r="Z1264" s="65"/>
      <c r="AA1264" s="65"/>
      <c r="AB1264" s="65"/>
      <c r="AC1264" s="65"/>
      <c r="AD1264" s="65"/>
      <c r="AE1264" s="65"/>
      <c r="AF1264" s="65"/>
      <c r="AG1264" s="65"/>
    </row>
    <row r="1265" spans="8:33" s="66" customFormat="1">
      <c r="H1265" s="114"/>
      <c r="N1265" s="65"/>
      <c r="O1265" s="65"/>
      <c r="U1265" s="115"/>
      <c r="V1265" s="65"/>
      <c r="W1265" s="65"/>
      <c r="X1265" s="65"/>
      <c r="Y1265" s="65"/>
      <c r="Z1265" s="65"/>
      <c r="AA1265" s="65"/>
      <c r="AB1265" s="65"/>
      <c r="AC1265" s="65"/>
      <c r="AD1265" s="65"/>
      <c r="AE1265" s="65"/>
      <c r="AF1265" s="65"/>
      <c r="AG1265" s="65"/>
    </row>
    <row r="1266" spans="8:33" s="66" customFormat="1">
      <c r="H1266" s="114"/>
      <c r="N1266" s="65"/>
      <c r="O1266" s="65"/>
      <c r="U1266" s="115"/>
      <c r="V1266" s="65"/>
      <c r="W1266" s="65"/>
      <c r="X1266" s="65"/>
      <c r="Y1266" s="65"/>
      <c r="Z1266" s="65"/>
      <c r="AA1266" s="65"/>
      <c r="AB1266" s="65"/>
      <c r="AC1266" s="65"/>
      <c r="AD1266" s="65"/>
      <c r="AE1266" s="65"/>
      <c r="AF1266" s="65"/>
      <c r="AG1266" s="65"/>
    </row>
    <row r="1267" spans="8:33" s="66" customFormat="1">
      <c r="H1267" s="114"/>
      <c r="N1267" s="65"/>
      <c r="O1267" s="65"/>
      <c r="U1267" s="115"/>
      <c r="V1267" s="65"/>
      <c r="W1267" s="65"/>
      <c r="X1267" s="65"/>
      <c r="Y1267" s="65"/>
      <c r="Z1267" s="65"/>
      <c r="AA1267" s="65"/>
      <c r="AB1267" s="65"/>
      <c r="AC1267" s="65"/>
      <c r="AD1267" s="65"/>
      <c r="AE1267" s="65"/>
      <c r="AF1267" s="65"/>
      <c r="AG1267" s="65"/>
    </row>
    <row r="1268" spans="8:33" s="66" customFormat="1">
      <c r="H1268" s="114"/>
      <c r="N1268" s="65"/>
      <c r="O1268" s="65"/>
      <c r="U1268" s="115"/>
      <c r="V1268" s="65"/>
      <c r="W1268" s="65"/>
      <c r="X1268" s="65"/>
      <c r="Y1268" s="65"/>
      <c r="Z1268" s="65"/>
      <c r="AA1268" s="65"/>
      <c r="AB1268" s="65"/>
      <c r="AC1268" s="65"/>
      <c r="AD1268" s="65"/>
      <c r="AE1268" s="65"/>
      <c r="AF1268" s="65"/>
      <c r="AG1268" s="65"/>
    </row>
    <row r="1269" spans="8:33" s="66" customFormat="1">
      <c r="H1269" s="114"/>
      <c r="N1269" s="65"/>
      <c r="O1269" s="65"/>
      <c r="U1269" s="115"/>
      <c r="V1269" s="65"/>
      <c r="W1269" s="65"/>
      <c r="X1269" s="65"/>
      <c r="Y1269" s="65"/>
      <c r="Z1269" s="65"/>
      <c r="AA1269" s="65"/>
      <c r="AB1269" s="65"/>
      <c r="AC1269" s="65"/>
      <c r="AD1269" s="65"/>
      <c r="AE1269" s="65"/>
      <c r="AF1269" s="65"/>
      <c r="AG1269" s="65"/>
    </row>
    <row r="1270" spans="8:33" s="66" customFormat="1">
      <c r="H1270" s="114"/>
      <c r="N1270" s="65"/>
      <c r="O1270" s="65"/>
      <c r="U1270" s="115"/>
      <c r="V1270" s="65"/>
      <c r="W1270" s="65"/>
      <c r="X1270" s="65"/>
      <c r="Y1270" s="65"/>
      <c r="Z1270" s="65"/>
      <c r="AA1270" s="65"/>
      <c r="AB1270" s="65"/>
      <c r="AC1270" s="65"/>
      <c r="AD1270" s="65"/>
      <c r="AE1270" s="65"/>
      <c r="AF1270" s="65"/>
      <c r="AG1270" s="65"/>
    </row>
    <row r="1271" spans="8:33" s="66" customFormat="1">
      <c r="H1271" s="114"/>
      <c r="N1271" s="65"/>
      <c r="O1271" s="65"/>
      <c r="U1271" s="115"/>
      <c r="V1271" s="65"/>
      <c r="W1271" s="65"/>
      <c r="X1271" s="65"/>
      <c r="Y1271" s="65"/>
      <c r="Z1271" s="65"/>
      <c r="AA1271" s="65"/>
      <c r="AB1271" s="65"/>
      <c r="AC1271" s="65"/>
      <c r="AD1271" s="65"/>
      <c r="AE1271" s="65"/>
      <c r="AF1271" s="65"/>
      <c r="AG1271" s="65"/>
    </row>
    <row r="1272" spans="8:33" s="66" customFormat="1">
      <c r="H1272" s="114"/>
      <c r="N1272" s="65"/>
      <c r="O1272" s="65"/>
      <c r="U1272" s="115"/>
      <c r="V1272" s="65"/>
      <c r="W1272" s="65"/>
      <c r="X1272" s="65"/>
      <c r="Y1272" s="65"/>
      <c r="Z1272" s="65"/>
      <c r="AA1272" s="65"/>
      <c r="AB1272" s="65"/>
      <c r="AC1272" s="65"/>
      <c r="AD1272" s="65"/>
      <c r="AE1272" s="65"/>
      <c r="AF1272" s="65"/>
      <c r="AG1272" s="65"/>
    </row>
    <row r="1273" spans="8:33" s="66" customFormat="1">
      <c r="H1273" s="114"/>
      <c r="N1273" s="65"/>
      <c r="O1273" s="65"/>
      <c r="U1273" s="115"/>
      <c r="V1273" s="65"/>
      <c r="W1273" s="65"/>
      <c r="X1273" s="65"/>
      <c r="Y1273" s="65"/>
      <c r="Z1273" s="65"/>
      <c r="AA1273" s="65"/>
      <c r="AB1273" s="65"/>
      <c r="AC1273" s="65"/>
      <c r="AD1273" s="65"/>
      <c r="AE1273" s="65"/>
      <c r="AF1273" s="65"/>
      <c r="AG1273" s="65"/>
    </row>
    <row r="1274" spans="8:33" s="66" customFormat="1">
      <c r="H1274" s="114"/>
      <c r="N1274" s="65"/>
      <c r="O1274" s="65"/>
      <c r="U1274" s="115"/>
      <c r="V1274" s="65"/>
      <c r="W1274" s="65"/>
      <c r="X1274" s="65"/>
      <c r="Y1274" s="65"/>
      <c r="Z1274" s="65"/>
      <c r="AA1274" s="65"/>
      <c r="AB1274" s="65"/>
      <c r="AC1274" s="65"/>
      <c r="AD1274" s="65"/>
      <c r="AE1274" s="65"/>
      <c r="AF1274" s="65"/>
      <c r="AG1274" s="65"/>
    </row>
    <row r="1275" spans="8:33" s="66" customFormat="1">
      <c r="H1275" s="114"/>
      <c r="N1275" s="65"/>
      <c r="O1275" s="65"/>
      <c r="U1275" s="115"/>
      <c r="V1275" s="65"/>
      <c r="W1275" s="65"/>
      <c r="X1275" s="65"/>
      <c r="Y1275" s="65"/>
      <c r="Z1275" s="65"/>
      <c r="AA1275" s="65"/>
      <c r="AB1275" s="65"/>
      <c r="AC1275" s="65"/>
      <c r="AD1275" s="65"/>
      <c r="AE1275" s="65"/>
      <c r="AF1275" s="65"/>
      <c r="AG1275" s="65"/>
    </row>
    <row r="1276" spans="8:33" s="66" customFormat="1">
      <c r="H1276" s="114"/>
      <c r="N1276" s="65"/>
      <c r="O1276" s="65"/>
      <c r="U1276" s="115"/>
      <c r="V1276" s="65"/>
      <c r="W1276" s="65"/>
      <c r="X1276" s="65"/>
      <c r="Y1276" s="65"/>
      <c r="Z1276" s="65"/>
      <c r="AA1276" s="65"/>
      <c r="AB1276" s="65"/>
      <c r="AC1276" s="65"/>
      <c r="AD1276" s="65"/>
      <c r="AE1276" s="65"/>
      <c r="AF1276" s="65"/>
      <c r="AG1276" s="65"/>
    </row>
    <row r="1277" spans="8:33" s="66" customFormat="1">
      <c r="H1277" s="114"/>
      <c r="N1277" s="65"/>
      <c r="O1277" s="65"/>
      <c r="U1277" s="115"/>
      <c r="V1277" s="65"/>
      <c r="W1277" s="65"/>
      <c r="X1277" s="65"/>
      <c r="Y1277" s="65"/>
      <c r="Z1277" s="65"/>
      <c r="AA1277" s="65"/>
      <c r="AB1277" s="65"/>
      <c r="AC1277" s="65"/>
      <c r="AD1277" s="65"/>
      <c r="AE1277" s="65"/>
      <c r="AF1277" s="65"/>
      <c r="AG1277" s="65"/>
    </row>
    <row r="1278" spans="8:33" s="66" customFormat="1">
      <c r="H1278" s="114"/>
      <c r="N1278" s="65"/>
      <c r="O1278" s="65"/>
      <c r="U1278" s="115"/>
      <c r="V1278" s="65"/>
      <c r="W1278" s="65"/>
      <c r="X1278" s="65"/>
      <c r="Y1278" s="65"/>
      <c r="Z1278" s="65"/>
      <c r="AA1278" s="65"/>
      <c r="AB1278" s="65"/>
      <c r="AC1278" s="65"/>
      <c r="AD1278" s="65"/>
      <c r="AE1278" s="65"/>
      <c r="AF1278" s="65"/>
      <c r="AG1278" s="65"/>
    </row>
    <row r="1279" spans="8:33" s="66" customFormat="1">
      <c r="H1279" s="114"/>
      <c r="N1279" s="65"/>
      <c r="O1279" s="65"/>
      <c r="U1279" s="115"/>
      <c r="V1279" s="65"/>
      <c r="W1279" s="65"/>
      <c r="X1279" s="65"/>
      <c r="Y1279" s="65"/>
      <c r="Z1279" s="65"/>
      <c r="AA1279" s="65"/>
      <c r="AB1279" s="65"/>
      <c r="AC1279" s="65"/>
      <c r="AD1279" s="65"/>
      <c r="AE1279" s="65"/>
      <c r="AF1279" s="65"/>
      <c r="AG1279" s="65"/>
    </row>
    <row r="1280" spans="8:33" s="66" customFormat="1">
      <c r="H1280" s="114"/>
      <c r="N1280" s="65"/>
      <c r="O1280" s="65"/>
      <c r="U1280" s="115"/>
      <c r="V1280" s="65"/>
      <c r="W1280" s="65"/>
      <c r="X1280" s="65"/>
      <c r="Y1280" s="65"/>
      <c r="Z1280" s="65"/>
      <c r="AA1280" s="65"/>
      <c r="AB1280" s="65"/>
      <c r="AC1280" s="65"/>
      <c r="AD1280" s="65"/>
      <c r="AE1280" s="65"/>
      <c r="AF1280" s="65"/>
      <c r="AG1280" s="65"/>
    </row>
    <row r="1281" spans="8:33" s="66" customFormat="1">
      <c r="H1281" s="114"/>
      <c r="N1281" s="65"/>
      <c r="O1281" s="65"/>
      <c r="U1281" s="115"/>
      <c r="V1281" s="65"/>
      <c r="W1281" s="65"/>
      <c r="X1281" s="65"/>
      <c r="Y1281" s="65"/>
      <c r="Z1281" s="65"/>
      <c r="AA1281" s="65"/>
      <c r="AB1281" s="65"/>
      <c r="AC1281" s="65"/>
      <c r="AD1281" s="65"/>
      <c r="AE1281" s="65"/>
      <c r="AF1281" s="65"/>
      <c r="AG1281" s="65"/>
    </row>
    <row r="1282" spans="8:33" s="66" customFormat="1">
      <c r="H1282" s="114"/>
      <c r="N1282" s="65"/>
      <c r="O1282" s="65"/>
      <c r="U1282" s="115"/>
      <c r="V1282" s="65"/>
      <c r="W1282" s="65"/>
      <c r="X1282" s="65"/>
      <c r="Y1282" s="65"/>
      <c r="Z1282" s="65"/>
      <c r="AA1282" s="65"/>
      <c r="AB1282" s="65"/>
      <c r="AC1282" s="65"/>
      <c r="AD1282" s="65"/>
      <c r="AE1282" s="65"/>
      <c r="AF1282" s="65"/>
      <c r="AG1282" s="65"/>
    </row>
    <row r="1283" spans="8:33" s="66" customFormat="1">
      <c r="H1283" s="114"/>
      <c r="N1283" s="65"/>
      <c r="O1283" s="65"/>
      <c r="U1283" s="115"/>
      <c r="V1283" s="65"/>
      <c r="W1283" s="65"/>
      <c r="X1283" s="65"/>
      <c r="Y1283" s="65"/>
      <c r="Z1283" s="65"/>
      <c r="AA1283" s="65"/>
      <c r="AB1283" s="65"/>
      <c r="AC1283" s="65"/>
      <c r="AD1283" s="65"/>
      <c r="AE1283" s="65"/>
      <c r="AF1283" s="65"/>
      <c r="AG1283" s="65"/>
    </row>
    <row r="1284" spans="8:33" s="66" customFormat="1">
      <c r="H1284" s="114"/>
      <c r="N1284" s="65"/>
      <c r="O1284" s="65"/>
      <c r="U1284" s="115"/>
      <c r="V1284" s="65"/>
      <c r="W1284" s="65"/>
      <c r="X1284" s="65"/>
      <c r="Y1284" s="65"/>
      <c r="Z1284" s="65"/>
      <c r="AA1284" s="65"/>
      <c r="AB1284" s="65"/>
      <c r="AC1284" s="65"/>
      <c r="AD1284" s="65"/>
      <c r="AE1284" s="65"/>
      <c r="AF1284" s="65"/>
      <c r="AG1284" s="65"/>
    </row>
    <row r="1285" spans="8:33" s="66" customFormat="1">
      <c r="H1285" s="114"/>
      <c r="N1285" s="65"/>
      <c r="O1285" s="65"/>
      <c r="U1285" s="115"/>
      <c r="V1285" s="65"/>
      <c r="W1285" s="65"/>
      <c r="X1285" s="65"/>
      <c r="Y1285" s="65"/>
      <c r="Z1285" s="65"/>
      <c r="AA1285" s="65"/>
      <c r="AB1285" s="65"/>
      <c r="AC1285" s="65"/>
      <c r="AD1285" s="65"/>
      <c r="AE1285" s="65"/>
      <c r="AF1285" s="65"/>
      <c r="AG1285" s="65"/>
    </row>
    <row r="1286" spans="8:33" s="66" customFormat="1">
      <c r="H1286" s="114"/>
      <c r="N1286" s="65"/>
      <c r="O1286" s="65"/>
      <c r="U1286" s="115"/>
      <c r="V1286" s="65"/>
      <c r="W1286" s="65"/>
      <c r="X1286" s="65"/>
      <c r="Y1286" s="65"/>
      <c r="Z1286" s="65"/>
      <c r="AA1286" s="65"/>
      <c r="AB1286" s="65"/>
      <c r="AC1286" s="65"/>
      <c r="AD1286" s="65"/>
      <c r="AE1286" s="65"/>
      <c r="AF1286" s="65"/>
      <c r="AG1286" s="65"/>
    </row>
    <row r="1287" spans="8:33" s="66" customFormat="1">
      <c r="H1287" s="114"/>
      <c r="N1287" s="65"/>
      <c r="O1287" s="65"/>
      <c r="U1287" s="115"/>
      <c r="V1287" s="65"/>
      <c r="W1287" s="65"/>
      <c r="X1287" s="65"/>
      <c r="Y1287" s="65"/>
      <c r="Z1287" s="65"/>
      <c r="AA1287" s="65"/>
      <c r="AB1287" s="65"/>
      <c r="AC1287" s="65"/>
      <c r="AD1287" s="65"/>
      <c r="AE1287" s="65"/>
      <c r="AF1287" s="65"/>
      <c r="AG1287" s="65"/>
    </row>
    <row r="1288" spans="8:33" s="66" customFormat="1">
      <c r="H1288" s="114"/>
      <c r="N1288" s="65"/>
      <c r="O1288" s="65"/>
      <c r="U1288" s="115"/>
      <c r="V1288" s="65"/>
      <c r="W1288" s="65"/>
      <c r="X1288" s="65"/>
      <c r="Y1288" s="65"/>
      <c r="Z1288" s="65"/>
      <c r="AA1288" s="65"/>
      <c r="AB1288" s="65"/>
      <c r="AC1288" s="65"/>
      <c r="AD1288" s="65"/>
      <c r="AE1288" s="65"/>
      <c r="AF1288" s="65"/>
      <c r="AG1288" s="65"/>
    </row>
    <row r="1289" spans="8:33" s="66" customFormat="1">
      <c r="H1289" s="114"/>
      <c r="N1289" s="65"/>
      <c r="O1289" s="65"/>
      <c r="U1289" s="115"/>
      <c r="V1289" s="65"/>
      <c r="W1289" s="65"/>
      <c r="X1289" s="65"/>
      <c r="Y1289" s="65"/>
      <c r="Z1289" s="65"/>
      <c r="AA1289" s="65"/>
      <c r="AB1289" s="65"/>
      <c r="AC1289" s="65"/>
      <c r="AD1289" s="65"/>
      <c r="AE1289" s="65"/>
      <c r="AF1289" s="65"/>
      <c r="AG1289" s="65"/>
    </row>
    <row r="1290" spans="8:33" s="66" customFormat="1">
      <c r="H1290" s="114"/>
      <c r="N1290" s="65"/>
      <c r="O1290" s="65"/>
      <c r="U1290" s="115"/>
      <c r="V1290" s="65"/>
      <c r="W1290" s="65"/>
      <c r="X1290" s="65"/>
      <c r="Y1290" s="65"/>
      <c r="Z1290" s="65"/>
      <c r="AA1290" s="65"/>
      <c r="AB1290" s="65"/>
      <c r="AC1290" s="65"/>
      <c r="AD1290" s="65"/>
      <c r="AE1290" s="65"/>
      <c r="AF1290" s="65"/>
      <c r="AG1290" s="65"/>
    </row>
    <row r="1291" spans="8:33" s="66" customFormat="1">
      <c r="H1291" s="114"/>
      <c r="N1291" s="65"/>
      <c r="O1291" s="65"/>
      <c r="U1291" s="115"/>
      <c r="V1291" s="65"/>
      <c r="W1291" s="65"/>
      <c r="X1291" s="65"/>
      <c r="Y1291" s="65"/>
      <c r="Z1291" s="65"/>
      <c r="AA1291" s="65"/>
      <c r="AB1291" s="65"/>
      <c r="AC1291" s="65"/>
      <c r="AD1291" s="65"/>
      <c r="AE1291" s="65"/>
      <c r="AF1291" s="65"/>
      <c r="AG1291" s="65"/>
    </row>
    <row r="1292" spans="8:33" s="66" customFormat="1">
      <c r="H1292" s="114"/>
      <c r="N1292" s="65"/>
      <c r="O1292" s="65"/>
      <c r="U1292" s="115"/>
      <c r="V1292" s="65"/>
      <c r="W1292" s="65"/>
      <c r="X1292" s="65"/>
      <c r="Y1292" s="65"/>
      <c r="Z1292" s="65"/>
      <c r="AA1292" s="65"/>
      <c r="AB1292" s="65"/>
      <c r="AC1292" s="65"/>
      <c r="AD1292" s="65"/>
      <c r="AE1292" s="65"/>
      <c r="AF1292" s="65"/>
      <c r="AG1292" s="65"/>
    </row>
    <row r="1293" spans="8:33" s="66" customFormat="1">
      <c r="H1293" s="114"/>
      <c r="N1293" s="65"/>
      <c r="O1293" s="65"/>
      <c r="U1293" s="115"/>
      <c r="V1293" s="65"/>
      <c r="W1293" s="65"/>
      <c r="X1293" s="65"/>
      <c r="Y1293" s="65"/>
      <c r="Z1293" s="65"/>
      <c r="AA1293" s="65"/>
      <c r="AB1293" s="65"/>
      <c r="AC1293" s="65"/>
      <c r="AD1293" s="65"/>
      <c r="AE1293" s="65"/>
      <c r="AF1293" s="65"/>
      <c r="AG1293" s="65"/>
    </row>
    <row r="1294" spans="8:33" s="66" customFormat="1">
      <c r="H1294" s="114"/>
      <c r="N1294" s="65"/>
      <c r="O1294" s="65"/>
      <c r="U1294" s="115"/>
      <c r="V1294" s="65"/>
      <c r="W1294" s="65"/>
      <c r="X1294" s="65"/>
      <c r="Y1294" s="65"/>
      <c r="Z1294" s="65"/>
      <c r="AA1294" s="65"/>
      <c r="AB1294" s="65"/>
      <c r="AC1294" s="65"/>
      <c r="AD1294" s="65"/>
      <c r="AE1294" s="65"/>
      <c r="AF1294" s="65"/>
      <c r="AG1294" s="65"/>
    </row>
    <row r="1295" spans="8:33" s="66" customFormat="1">
      <c r="H1295" s="114"/>
      <c r="N1295" s="65"/>
      <c r="O1295" s="65"/>
      <c r="U1295" s="115"/>
      <c r="V1295" s="65"/>
      <c r="W1295" s="65"/>
      <c r="X1295" s="65"/>
      <c r="Y1295" s="65"/>
      <c r="Z1295" s="65"/>
      <c r="AA1295" s="65"/>
      <c r="AB1295" s="65"/>
      <c r="AC1295" s="65"/>
      <c r="AD1295" s="65"/>
      <c r="AE1295" s="65"/>
      <c r="AF1295" s="65"/>
      <c r="AG1295" s="65"/>
    </row>
    <row r="1296" spans="8:33" s="66" customFormat="1">
      <c r="H1296" s="114"/>
      <c r="N1296" s="65"/>
      <c r="O1296" s="65"/>
      <c r="U1296" s="115"/>
      <c r="V1296" s="65"/>
      <c r="W1296" s="65"/>
      <c r="X1296" s="65"/>
      <c r="Y1296" s="65"/>
      <c r="Z1296" s="65"/>
      <c r="AA1296" s="65"/>
      <c r="AB1296" s="65"/>
      <c r="AC1296" s="65"/>
      <c r="AD1296" s="65"/>
      <c r="AE1296" s="65"/>
      <c r="AF1296" s="65"/>
      <c r="AG1296" s="65"/>
    </row>
    <row r="1297" spans="8:33" s="66" customFormat="1">
      <c r="H1297" s="114"/>
      <c r="N1297" s="65"/>
      <c r="O1297" s="65"/>
      <c r="U1297" s="115"/>
      <c r="V1297" s="65"/>
      <c r="W1297" s="65"/>
      <c r="X1297" s="65"/>
      <c r="Y1297" s="65"/>
      <c r="Z1297" s="65"/>
      <c r="AA1297" s="65"/>
      <c r="AB1297" s="65"/>
      <c r="AC1297" s="65"/>
      <c r="AD1297" s="65"/>
      <c r="AE1297" s="65"/>
      <c r="AF1297" s="65"/>
      <c r="AG1297" s="65"/>
    </row>
    <row r="1298" spans="8:33" s="66" customFormat="1">
      <c r="H1298" s="114"/>
      <c r="N1298" s="65"/>
      <c r="O1298" s="65"/>
      <c r="U1298" s="115"/>
      <c r="V1298" s="65"/>
      <c r="W1298" s="65"/>
      <c r="X1298" s="65"/>
      <c r="Y1298" s="65"/>
      <c r="Z1298" s="65"/>
      <c r="AA1298" s="65"/>
      <c r="AB1298" s="65"/>
      <c r="AC1298" s="65"/>
      <c r="AD1298" s="65"/>
      <c r="AE1298" s="65"/>
      <c r="AF1298" s="65"/>
      <c r="AG1298" s="65"/>
    </row>
    <row r="1299" spans="8:33" s="66" customFormat="1">
      <c r="H1299" s="114"/>
      <c r="N1299" s="65"/>
      <c r="O1299" s="65"/>
      <c r="U1299" s="115"/>
      <c r="V1299" s="65"/>
      <c r="W1299" s="65"/>
      <c r="X1299" s="65"/>
      <c r="Y1299" s="65"/>
      <c r="Z1299" s="65"/>
      <c r="AA1299" s="65"/>
      <c r="AB1299" s="65"/>
      <c r="AC1299" s="65"/>
      <c r="AD1299" s="65"/>
      <c r="AE1299" s="65"/>
      <c r="AF1299" s="65"/>
      <c r="AG1299" s="65"/>
    </row>
    <row r="1300" spans="8:33" s="66" customFormat="1">
      <c r="H1300" s="114"/>
      <c r="N1300" s="65"/>
      <c r="O1300" s="65"/>
      <c r="U1300" s="115"/>
      <c r="V1300" s="65"/>
      <c r="W1300" s="65"/>
      <c r="X1300" s="65"/>
      <c r="Y1300" s="65"/>
      <c r="Z1300" s="65"/>
      <c r="AA1300" s="65"/>
      <c r="AB1300" s="65"/>
      <c r="AC1300" s="65"/>
      <c r="AD1300" s="65"/>
      <c r="AE1300" s="65"/>
      <c r="AF1300" s="65"/>
      <c r="AG1300" s="65"/>
    </row>
    <row r="1301" spans="8:33" s="66" customFormat="1">
      <c r="H1301" s="114"/>
      <c r="N1301" s="65"/>
      <c r="O1301" s="65"/>
      <c r="U1301" s="115"/>
      <c r="V1301" s="65"/>
      <c r="W1301" s="65"/>
      <c r="X1301" s="65"/>
      <c r="Y1301" s="65"/>
      <c r="Z1301" s="65"/>
      <c r="AA1301" s="65"/>
      <c r="AB1301" s="65"/>
      <c r="AC1301" s="65"/>
      <c r="AD1301" s="65"/>
      <c r="AE1301" s="65"/>
      <c r="AF1301" s="65"/>
      <c r="AG1301" s="65"/>
    </row>
    <row r="1302" spans="8:33" s="66" customFormat="1">
      <c r="H1302" s="114"/>
      <c r="N1302" s="65"/>
      <c r="O1302" s="65"/>
      <c r="U1302" s="115"/>
      <c r="V1302" s="65"/>
      <c r="W1302" s="65"/>
      <c r="X1302" s="65"/>
      <c r="Y1302" s="65"/>
      <c r="Z1302" s="65"/>
      <c r="AA1302" s="65"/>
      <c r="AB1302" s="65"/>
      <c r="AC1302" s="65"/>
      <c r="AD1302" s="65"/>
      <c r="AE1302" s="65"/>
      <c r="AF1302" s="65"/>
      <c r="AG1302" s="65"/>
    </row>
    <row r="1303" spans="8:33" s="66" customFormat="1">
      <c r="H1303" s="114"/>
      <c r="N1303" s="65"/>
      <c r="O1303" s="65"/>
      <c r="U1303" s="115"/>
      <c r="V1303" s="65"/>
      <c r="W1303" s="65"/>
      <c r="X1303" s="65"/>
      <c r="Y1303" s="65"/>
      <c r="Z1303" s="65"/>
      <c r="AA1303" s="65"/>
      <c r="AB1303" s="65"/>
      <c r="AC1303" s="65"/>
      <c r="AD1303" s="65"/>
      <c r="AE1303" s="65"/>
      <c r="AF1303" s="65"/>
      <c r="AG1303" s="65"/>
    </row>
    <row r="1304" spans="8:33" s="66" customFormat="1">
      <c r="H1304" s="114"/>
      <c r="N1304" s="65"/>
      <c r="O1304" s="65"/>
      <c r="U1304" s="115"/>
      <c r="V1304" s="65"/>
      <c r="W1304" s="65"/>
      <c r="X1304" s="65"/>
      <c r="Y1304" s="65"/>
      <c r="Z1304" s="65"/>
      <c r="AA1304" s="65"/>
      <c r="AB1304" s="65"/>
      <c r="AC1304" s="65"/>
      <c r="AD1304" s="65"/>
      <c r="AE1304" s="65"/>
      <c r="AF1304" s="65"/>
      <c r="AG1304" s="65"/>
    </row>
    <row r="1305" spans="8:33" s="66" customFormat="1">
      <c r="H1305" s="114"/>
      <c r="N1305" s="65"/>
      <c r="O1305" s="65"/>
      <c r="U1305" s="115"/>
      <c r="V1305" s="65"/>
      <c r="W1305" s="65"/>
      <c r="X1305" s="65"/>
      <c r="Y1305" s="65"/>
      <c r="Z1305" s="65"/>
      <c r="AA1305" s="65"/>
      <c r="AB1305" s="65"/>
      <c r="AC1305" s="65"/>
      <c r="AD1305" s="65"/>
      <c r="AE1305" s="65"/>
      <c r="AF1305" s="65"/>
      <c r="AG1305" s="65"/>
    </row>
    <row r="1306" spans="8:33" s="66" customFormat="1">
      <c r="H1306" s="114"/>
      <c r="N1306" s="65"/>
      <c r="O1306" s="65"/>
      <c r="U1306" s="115"/>
      <c r="V1306" s="65"/>
      <c r="W1306" s="65"/>
      <c r="X1306" s="65"/>
      <c r="Y1306" s="65"/>
      <c r="Z1306" s="65"/>
      <c r="AA1306" s="65"/>
      <c r="AB1306" s="65"/>
      <c r="AC1306" s="65"/>
      <c r="AD1306" s="65"/>
      <c r="AE1306" s="65"/>
      <c r="AF1306" s="65"/>
      <c r="AG1306" s="65"/>
    </row>
    <row r="1307" spans="8:33" s="66" customFormat="1">
      <c r="H1307" s="114"/>
      <c r="N1307" s="65"/>
      <c r="O1307" s="65"/>
      <c r="U1307" s="115"/>
      <c r="V1307" s="65"/>
      <c r="W1307" s="65"/>
      <c r="X1307" s="65"/>
      <c r="Y1307" s="65"/>
      <c r="Z1307" s="65"/>
      <c r="AA1307" s="65"/>
      <c r="AB1307" s="65"/>
      <c r="AC1307" s="65"/>
      <c r="AD1307" s="65"/>
      <c r="AE1307" s="65"/>
      <c r="AF1307" s="65"/>
      <c r="AG1307" s="65"/>
    </row>
    <row r="1308" spans="8:33" s="66" customFormat="1">
      <c r="H1308" s="114"/>
      <c r="N1308" s="65"/>
      <c r="O1308" s="65"/>
      <c r="U1308" s="115"/>
      <c r="V1308" s="65"/>
      <c r="W1308" s="65"/>
      <c r="X1308" s="65"/>
      <c r="Y1308" s="65"/>
      <c r="Z1308" s="65"/>
      <c r="AA1308" s="65"/>
      <c r="AB1308" s="65"/>
      <c r="AC1308" s="65"/>
      <c r="AD1308" s="65"/>
      <c r="AE1308" s="65"/>
      <c r="AF1308" s="65"/>
      <c r="AG1308" s="65"/>
    </row>
    <row r="1309" spans="8:33" s="66" customFormat="1">
      <c r="H1309" s="114"/>
      <c r="N1309" s="65"/>
      <c r="O1309" s="65"/>
      <c r="U1309" s="115"/>
      <c r="V1309" s="65"/>
      <c r="W1309" s="65"/>
      <c r="X1309" s="65"/>
      <c r="Y1309" s="65"/>
      <c r="Z1309" s="65"/>
      <c r="AA1309" s="65"/>
      <c r="AB1309" s="65"/>
      <c r="AC1309" s="65"/>
      <c r="AD1309" s="65"/>
      <c r="AE1309" s="65"/>
      <c r="AF1309" s="65"/>
      <c r="AG1309" s="65"/>
    </row>
    <row r="1310" spans="8:33" s="66" customFormat="1">
      <c r="H1310" s="114"/>
      <c r="N1310" s="65"/>
      <c r="O1310" s="65"/>
      <c r="U1310" s="115"/>
      <c r="V1310" s="65"/>
      <c r="W1310" s="65"/>
      <c r="X1310" s="65"/>
      <c r="Y1310" s="65"/>
      <c r="Z1310" s="65"/>
      <c r="AA1310" s="65"/>
      <c r="AB1310" s="65"/>
      <c r="AC1310" s="65"/>
      <c r="AD1310" s="65"/>
      <c r="AE1310" s="65"/>
      <c r="AF1310" s="65"/>
      <c r="AG1310" s="65"/>
    </row>
    <row r="1311" spans="8:33" s="66" customFormat="1">
      <c r="H1311" s="114"/>
      <c r="N1311" s="65"/>
      <c r="O1311" s="65"/>
      <c r="U1311" s="115"/>
      <c r="V1311" s="65"/>
      <c r="W1311" s="65"/>
      <c r="X1311" s="65"/>
      <c r="Y1311" s="65"/>
      <c r="Z1311" s="65"/>
      <c r="AA1311" s="65"/>
      <c r="AB1311" s="65"/>
      <c r="AC1311" s="65"/>
      <c r="AD1311" s="65"/>
      <c r="AE1311" s="65"/>
      <c r="AF1311" s="65"/>
      <c r="AG1311" s="65"/>
    </row>
    <row r="1312" spans="8:33" s="66" customFormat="1">
      <c r="H1312" s="114"/>
      <c r="N1312" s="65"/>
      <c r="O1312" s="65"/>
      <c r="U1312" s="115"/>
      <c r="V1312" s="65"/>
      <c r="W1312" s="65"/>
      <c r="X1312" s="65"/>
      <c r="Y1312" s="65"/>
      <c r="Z1312" s="65"/>
      <c r="AA1312" s="65"/>
      <c r="AB1312" s="65"/>
      <c r="AC1312" s="65"/>
      <c r="AD1312" s="65"/>
      <c r="AE1312" s="65"/>
      <c r="AF1312" s="65"/>
      <c r="AG1312" s="65"/>
    </row>
    <row r="1313" spans="8:33" s="66" customFormat="1">
      <c r="H1313" s="114"/>
      <c r="N1313" s="65"/>
      <c r="O1313" s="65"/>
      <c r="U1313" s="115"/>
      <c r="V1313" s="65"/>
      <c r="W1313" s="65"/>
      <c r="X1313" s="65"/>
      <c r="Y1313" s="65"/>
      <c r="Z1313" s="65"/>
      <c r="AA1313" s="65"/>
      <c r="AB1313" s="65"/>
      <c r="AC1313" s="65"/>
      <c r="AD1313" s="65"/>
      <c r="AE1313" s="65"/>
      <c r="AF1313" s="65"/>
      <c r="AG1313" s="65"/>
    </row>
    <row r="1314" spans="8:33" s="66" customFormat="1">
      <c r="H1314" s="114"/>
      <c r="N1314" s="65"/>
      <c r="O1314" s="65"/>
      <c r="U1314" s="115"/>
      <c r="V1314" s="65"/>
      <c r="W1314" s="65"/>
      <c r="X1314" s="65"/>
      <c r="Y1314" s="65"/>
      <c r="Z1314" s="65"/>
      <c r="AA1314" s="65"/>
      <c r="AB1314" s="65"/>
      <c r="AC1314" s="65"/>
      <c r="AD1314" s="65"/>
      <c r="AE1314" s="65"/>
      <c r="AF1314" s="65"/>
      <c r="AG1314" s="65"/>
    </row>
    <row r="1315" spans="8:33" s="66" customFormat="1">
      <c r="H1315" s="114"/>
      <c r="N1315" s="65"/>
      <c r="O1315" s="65"/>
      <c r="U1315" s="115"/>
      <c r="V1315" s="65"/>
      <c r="W1315" s="65"/>
      <c r="X1315" s="65"/>
      <c r="Y1315" s="65"/>
      <c r="Z1315" s="65"/>
      <c r="AA1315" s="65"/>
      <c r="AB1315" s="65"/>
      <c r="AC1315" s="65"/>
      <c r="AD1315" s="65"/>
      <c r="AE1315" s="65"/>
      <c r="AF1315" s="65"/>
      <c r="AG1315" s="65"/>
    </row>
    <row r="1316" spans="8:33" s="66" customFormat="1">
      <c r="H1316" s="114"/>
      <c r="N1316" s="65"/>
      <c r="O1316" s="65"/>
      <c r="U1316" s="115"/>
      <c r="V1316" s="65"/>
      <c r="W1316" s="65"/>
      <c r="X1316" s="65"/>
      <c r="Y1316" s="65"/>
      <c r="Z1316" s="65"/>
      <c r="AA1316" s="65"/>
      <c r="AB1316" s="65"/>
      <c r="AC1316" s="65"/>
      <c r="AD1316" s="65"/>
      <c r="AE1316" s="65"/>
      <c r="AF1316" s="65"/>
      <c r="AG1316" s="65"/>
    </row>
    <row r="1317" spans="8:33" s="66" customFormat="1">
      <c r="H1317" s="114"/>
      <c r="N1317" s="65"/>
      <c r="O1317" s="65"/>
      <c r="U1317" s="115"/>
      <c r="V1317" s="65"/>
      <c r="W1317" s="65"/>
      <c r="X1317" s="65"/>
      <c r="Y1317" s="65"/>
      <c r="Z1317" s="65"/>
      <c r="AA1317" s="65"/>
      <c r="AB1317" s="65"/>
      <c r="AC1317" s="65"/>
      <c r="AD1317" s="65"/>
      <c r="AE1317" s="65"/>
      <c r="AF1317" s="65"/>
      <c r="AG1317" s="65"/>
    </row>
    <row r="1318" spans="8:33" s="66" customFormat="1">
      <c r="H1318" s="114"/>
      <c r="N1318" s="65"/>
      <c r="O1318" s="65"/>
      <c r="U1318" s="115"/>
      <c r="V1318" s="65"/>
      <c r="W1318" s="65"/>
      <c r="X1318" s="65"/>
      <c r="Y1318" s="65"/>
      <c r="Z1318" s="65"/>
      <c r="AA1318" s="65"/>
      <c r="AB1318" s="65"/>
      <c r="AC1318" s="65"/>
      <c r="AD1318" s="65"/>
      <c r="AE1318" s="65"/>
      <c r="AF1318" s="65"/>
      <c r="AG1318" s="65"/>
    </row>
    <row r="1319" spans="8:33" s="66" customFormat="1">
      <c r="H1319" s="114"/>
      <c r="N1319" s="65"/>
      <c r="O1319" s="65"/>
      <c r="U1319" s="115"/>
      <c r="V1319" s="65"/>
      <c r="W1319" s="65"/>
      <c r="X1319" s="65"/>
      <c r="Y1319" s="65"/>
      <c r="Z1319" s="65"/>
      <c r="AA1319" s="65"/>
      <c r="AB1319" s="65"/>
      <c r="AC1319" s="65"/>
      <c r="AD1319" s="65"/>
      <c r="AE1319" s="65"/>
      <c r="AF1319" s="65"/>
      <c r="AG1319" s="65"/>
    </row>
    <row r="1320" spans="8:33" s="66" customFormat="1">
      <c r="H1320" s="114"/>
      <c r="N1320" s="65"/>
      <c r="O1320" s="65"/>
      <c r="U1320" s="115"/>
      <c r="V1320" s="65"/>
      <c r="W1320" s="65"/>
      <c r="X1320" s="65"/>
      <c r="Y1320" s="65"/>
      <c r="Z1320" s="65"/>
      <c r="AA1320" s="65"/>
      <c r="AB1320" s="65"/>
      <c r="AC1320" s="65"/>
      <c r="AD1320" s="65"/>
      <c r="AE1320" s="65"/>
      <c r="AF1320" s="65"/>
      <c r="AG1320" s="65"/>
    </row>
    <row r="1321" spans="8:33" s="66" customFormat="1">
      <c r="H1321" s="114"/>
      <c r="N1321" s="65"/>
      <c r="O1321" s="65"/>
      <c r="U1321" s="115"/>
      <c r="V1321" s="65"/>
      <c r="W1321" s="65"/>
      <c r="X1321" s="65"/>
      <c r="Y1321" s="65"/>
      <c r="Z1321" s="65"/>
      <c r="AA1321" s="65"/>
      <c r="AB1321" s="65"/>
      <c r="AC1321" s="65"/>
      <c r="AD1321" s="65"/>
      <c r="AE1321" s="65"/>
      <c r="AF1321" s="65"/>
      <c r="AG1321" s="65"/>
    </row>
    <row r="1322" spans="8:33" s="66" customFormat="1">
      <c r="H1322" s="114"/>
      <c r="N1322" s="65"/>
      <c r="O1322" s="65"/>
      <c r="U1322" s="115"/>
      <c r="V1322" s="65"/>
      <c r="W1322" s="65"/>
      <c r="X1322" s="65"/>
      <c r="Y1322" s="65"/>
      <c r="Z1322" s="65"/>
      <c r="AA1322" s="65"/>
      <c r="AB1322" s="65"/>
      <c r="AC1322" s="65"/>
      <c r="AD1322" s="65"/>
      <c r="AE1322" s="65"/>
      <c r="AF1322" s="65"/>
      <c r="AG1322" s="65"/>
    </row>
    <row r="1323" spans="8:33" s="66" customFormat="1">
      <c r="H1323" s="114"/>
      <c r="N1323" s="65"/>
      <c r="O1323" s="65"/>
      <c r="U1323" s="115"/>
      <c r="V1323" s="65"/>
      <c r="W1323" s="65"/>
      <c r="X1323" s="65"/>
      <c r="Y1323" s="65"/>
      <c r="Z1323" s="65"/>
      <c r="AA1323" s="65"/>
      <c r="AB1323" s="65"/>
      <c r="AC1323" s="65"/>
      <c r="AD1323" s="65"/>
      <c r="AE1323" s="65"/>
      <c r="AF1323" s="65"/>
      <c r="AG1323" s="65"/>
    </row>
    <row r="1324" spans="8:33" s="66" customFormat="1">
      <c r="H1324" s="114"/>
      <c r="N1324" s="65"/>
      <c r="O1324" s="65"/>
      <c r="U1324" s="115"/>
      <c r="V1324" s="65"/>
      <c r="W1324" s="65"/>
      <c r="X1324" s="65"/>
      <c r="Y1324" s="65"/>
      <c r="Z1324" s="65"/>
      <c r="AA1324" s="65"/>
      <c r="AB1324" s="65"/>
      <c r="AC1324" s="65"/>
      <c r="AD1324" s="65"/>
      <c r="AE1324" s="65"/>
      <c r="AF1324" s="65"/>
      <c r="AG1324" s="65"/>
    </row>
    <row r="1325" spans="8:33" s="66" customFormat="1">
      <c r="H1325" s="114"/>
      <c r="N1325" s="65"/>
      <c r="O1325" s="65"/>
      <c r="U1325" s="115"/>
      <c r="V1325" s="65"/>
      <c r="W1325" s="65"/>
      <c r="X1325" s="65"/>
      <c r="Y1325" s="65"/>
      <c r="Z1325" s="65"/>
      <c r="AA1325" s="65"/>
      <c r="AB1325" s="65"/>
      <c r="AC1325" s="65"/>
      <c r="AD1325" s="65"/>
      <c r="AE1325" s="65"/>
      <c r="AF1325" s="65"/>
      <c r="AG1325" s="65"/>
    </row>
    <row r="1326" spans="8:33" s="66" customFormat="1">
      <c r="H1326" s="114"/>
      <c r="N1326" s="65"/>
      <c r="O1326" s="65"/>
      <c r="U1326" s="115"/>
      <c r="V1326" s="65"/>
      <c r="W1326" s="65"/>
      <c r="X1326" s="65"/>
      <c r="Y1326" s="65"/>
      <c r="Z1326" s="65"/>
      <c r="AA1326" s="65"/>
      <c r="AB1326" s="65"/>
      <c r="AC1326" s="65"/>
      <c r="AD1326" s="65"/>
      <c r="AE1326" s="65"/>
      <c r="AF1326" s="65"/>
      <c r="AG1326" s="65"/>
    </row>
    <row r="1327" spans="8:33" s="66" customFormat="1">
      <c r="H1327" s="114"/>
      <c r="N1327" s="65"/>
      <c r="O1327" s="65"/>
      <c r="U1327" s="115"/>
      <c r="V1327" s="65"/>
      <c r="W1327" s="65"/>
      <c r="X1327" s="65"/>
      <c r="Y1327" s="65"/>
      <c r="Z1327" s="65"/>
      <c r="AA1327" s="65"/>
      <c r="AB1327" s="65"/>
      <c r="AC1327" s="65"/>
      <c r="AD1327" s="65"/>
      <c r="AE1327" s="65"/>
      <c r="AF1327" s="65"/>
      <c r="AG1327" s="65"/>
    </row>
    <row r="1328" spans="8:33" s="66" customFormat="1">
      <c r="H1328" s="114"/>
      <c r="N1328" s="65"/>
      <c r="O1328" s="65"/>
      <c r="U1328" s="115"/>
      <c r="V1328" s="65"/>
      <c r="W1328" s="65"/>
      <c r="X1328" s="65"/>
      <c r="Y1328" s="65"/>
      <c r="Z1328" s="65"/>
      <c r="AA1328" s="65"/>
      <c r="AB1328" s="65"/>
      <c r="AC1328" s="65"/>
      <c r="AD1328" s="65"/>
      <c r="AE1328" s="65"/>
      <c r="AF1328" s="65"/>
      <c r="AG1328" s="65"/>
    </row>
    <row r="1329" spans="8:33" s="66" customFormat="1">
      <c r="H1329" s="114"/>
      <c r="N1329" s="65"/>
      <c r="O1329" s="65"/>
      <c r="U1329" s="115"/>
      <c r="V1329" s="65"/>
      <c r="W1329" s="65"/>
      <c r="X1329" s="65"/>
      <c r="Y1329" s="65"/>
      <c r="Z1329" s="65"/>
      <c r="AA1329" s="65"/>
      <c r="AB1329" s="65"/>
      <c r="AC1329" s="65"/>
      <c r="AD1329" s="65"/>
      <c r="AE1329" s="65"/>
      <c r="AF1329" s="65"/>
      <c r="AG1329" s="65"/>
    </row>
    <row r="1330" spans="8:33" s="66" customFormat="1">
      <c r="H1330" s="114"/>
      <c r="N1330" s="65"/>
      <c r="O1330" s="65"/>
      <c r="U1330" s="115"/>
      <c r="V1330" s="65"/>
      <c r="W1330" s="65"/>
      <c r="X1330" s="65"/>
      <c r="Y1330" s="65"/>
      <c r="Z1330" s="65"/>
      <c r="AA1330" s="65"/>
      <c r="AB1330" s="65"/>
      <c r="AC1330" s="65"/>
      <c r="AD1330" s="65"/>
      <c r="AE1330" s="65"/>
      <c r="AF1330" s="65"/>
      <c r="AG1330" s="65"/>
    </row>
    <row r="1331" spans="8:33" s="66" customFormat="1">
      <c r="H1331" s="114"/>
      <c r="N1331" s="65"/>
      <c r="O1331" s="65"/>
      <c r="U1331" s="115"/>
      <c r="V1331" s="65"/>
      <c r="W1331" s="65"/>
      <c r="X1331" s="65"/>
      <c r="Y1331" s="65"/>
      <c r="Z1331" s="65"/>
      <c r="AA1331" s="65"/>
      <c r="AB1331" s="65"/>
      <c r="AC1331" s="65"/>
      <c r="AD1331" s="65"/>
      <c r="AE1331" s="65"/>
      <c r="AF1331" s="65"/>
      <c r="AG1331" s="65"/>
    </row>
    <row r="1332" spans="8:33" s="66" customFormat="1">
      <c r="H1332" s="114"/>
      <c r="N1332" s="65"/>
      <c r="O1332" s="65"/>
      <c r="U1332" s="115"/>
      <c r="V1332" s="65"/>
      <c r="W1332" s="65"/>
      <c r="X1332" s="65"/>
      <c r="Y1332" s="65"/>
      <c r="Z1332" s="65"/>
      <c r="AA1332" s="65"/>
      <c r="AB1332" s="65"/>
      <c r="AC1332" s="65"/>
      <c r="AD1332" s="65"/>
      <c r="AE1332" s="65"/>
      <c r="AF1332" s="65"/>
      <c r="AG1332" s="65"/>
    </row>
    <row r="1333" spans="8:33" s="66" customFormat="1">
      <c r="H1333" s="114"/>
      <c r="N1333" s="65"/>
      <c r="O1333" s="65"/>
      <c r="U1333" s="115"/>
      <c r="V1333" s="65"/>
      <c r="W1333" s="65"/>
      <c r="X1333" s="65"/>
      <c r="Y1333" s="65"/>
      <c r="Z1333" s="65"/>
      <c r="AA1333" s="65"/>
      <c r="AB1333" s="65"/>
      <c r="AC1333" s="65"/>
      <c r="AD1333" s="65"/>
      <c r="AE1333" s="65"/>
      <c r="AF1333" s="65"/>
      <c r="AG1333" s="65"/>
    </row>
    <row r="1334" spans="8:33" s="66" customFormat="1">
      <c r="H1334" s="114"/>
      <c r="N1334" s="65"/>
      <c r="O1334" s="65"/>
      <c r="U1334" s="115"/>
      <c r="V1334" s="65"/>
      <c r="W1334" s="65"/>
      <c r="X1334" s="65"/>
      <c r="Y1334" s="65"/>
      <c r="Z1334" s="65"/>
      <c r="AA1334" s="65"/>
      <c r="AB1334" s="65"/>
      <c r="AC1334" s="65"/>
      <c r="AD1334" s="65"/>
      <c r="AE1334" s="65"/>
      <c r="AF1334" s="65"/>
      <c r="AG1334" s="65"/>
    </row>
    <row r="1335" spans="8:33" s="66" customFormat="1">
      <c r="H1335" s="114"/>
      <c r="N1335" s="65"/>
      <c r="O1335" s="65"/>
      <c r="U1335" s="115"/>
      <c r="V1335" s="65"/>
      <c r="W1335" s="65"/>
      <c r="X1335" s="65"/>
      <c r="Y1335" s="65"/>
      <c r="Z1335" s="65"/>
      <c r="AA1335" s="65"/>
      <c r="AB1335" s="65"/>
      <c r="AC1335" s="65"/>
      <c r="AD1335" s="65"/>
      <c r="AE1335" s="65"/>
      <c r="AF1335" s="65"/>
      <c r="AG1335" s="65"/>
    </row>
    <row r="1336" spans="8:33" s="66" customFormat="1">
      <c r="H1336" s="114"/>
      <c r="N1336" s="65"/>
      <c r="O1336" s="65"/>
      <c r="U1336" s="115"/>
      <c r="V1336" s="65"/>
      <c r="W1336" s="65"/>
      <c r="X1336" s="65"/>
      <c r="Y1336" s="65"/>
      <c r="Z1336" s="65"/>
      <c r="AA1336" s="65"/>
      <c r="AB1336" s="65"/>
      <c r="AC1336" s="65"/>
      <c r="AD1336" s="65"/>
      <c r="AE1336" s="65"/>
      <c r="AF1336" s="65"/>
      <c r="AG1336" s="65"/>
    </row>
    <row r="1337" spans="8:33" s="66" customFormat="1">
      <c r="H1337" s="114"/>
      <c r="N1337" s="65"/>
      <c r="O1337" s="65"/>
      <c r="U1337" s="115"/>
      <c r="V1337" s="65"/>
      <c r="W1337" s="65"/>
      <c r="X1337" s="65"/>
      <c r="Y1337" s="65"/>
      <c r="Z1337" s="65"/>
      <c r="AA1337" s="65"/>
      <c r="AB1337" s="65"/>
      <c r="AC1337" s="65"/>
      <c r="AD1337" s="65"/>
      <c r="AE1337" s="65"/>
      <c r="AF1337" s="65"/>
      <c r="AG1337" s="65"/>
    </row>
    <row r="1338" spans="8:33" s="66" customFormat="1">
      <c r="H1338" s="114"/>
      <c r="N1338" s="65"/>
      <c r="O1338" s="65"/>
      <c r="U1338" s="115"/>
      <c r="V1338" s="65"/>
      <c r="W1338" s="65"/>
      <c r="X1338" s="65"/>
      <c r="Y1338" s="65"/>
      <c r="Z1338" s="65"/>
      <c r="AA1338" s="65"/>
      <c r="AB1338" s="65"/>
      <c r="AC1338" s="65"/>
      <c r="AD1338" s="65"/>
      <c r="AE1338" s="65"/>
      <c r="AF1338" s="65"/>
      <c r="AG1338" s="65"/>
    </row>
    <row r="1339" spans="8:33" s="66" customFormat="1">
      <c r="H1339" s="114"/>
      <c r="N1339" s="65"/>
      <c r="O1339" s="65"/>
      <c r="U1339" s="115"/>
      <c r="V1339" s="65"/>
      <c r="W1339" s="65"/>
      <c r="X1339" s="65"/>
      <c r="Y1339" s="65"/>
      <c r="Z1339" s="65"/>
      <c r="AA1339" s="65"/>
      <c r="AB1339" s="65"/>
      <c r="AC1339" s="65"/>
      <c r="AD1339" s="65"/>
      <c r="AE1339" s="65"/>
      <c r="AF1339" s="65"/>
      <c r="AG1339" s="65"/>
    </row>
    <row r="1340" spans="8:33" s="66" customFormat="1">
      <c r="H1340" s="114"/>
      <c r="N1340" s="65"/>
      <c r="O1340" s="65"/>
      <c r="U1340" s="115"/>
      <c r="V1340" s="65"/>
      <c r="W1340" s="65"/>
      <c r="X1340" s="65"/>
      <c r="Y1340" s="65"/>
      <c r="Z1340" s="65"/>
      <c r="AA1340" s="65"/>
      <c r="AB1340" s="65"/>
      <c r="AC1340" s="65"/>
      <c r="AD1340" s="65"/>
      <c r="AE1340" s="65"/>
      <c r="AF1340" s="65"/>
      <c r="AG1340" s="65"/>
    </row>
    <row r="1341" spans="8:33" s="66" customFormat="1">
      <c r="H1341" s="114"/>
      <c r="N1341" s="65"/>
      <c r="O1341" s="65"/>
      <c r="U1341" s="115"/>
      <c r="V1341" s="65"/>
      <c r="W1341" s="65"/>
      <c r="X1341" s="65"/>
      <c r="Y1341" s="65"/>
      <c r="Z1341" s="65"/>
      <c r="AA1341" s="65"/>
      <c r="AB1341" s="65"/>
      <c r="AC1341" s="65"/>
      <c r="AD1341" s="65"/>
      <c r="AE1341" s="65"/>
      <c r="AF1341" s="65"/>
      <c r="AG1341" s="65"/>
    </row>
    <row r="1342" spans="8:33" s="66" customFormat="1">
      <c r="H1342" s="114"/>
      <c r="N1342" s="65"/>
      <c r="O1342" s="65"/>
      <c r="U1342" s="115"/>
      <c r="V1342" s="65"/>
      <c r="W1342" s="65"/>
      <c r="X1342" s="65"/>
      <c r="Y1342" s="65"/>
      <c r="Z1342" s="65"/>
      <c r="AA1342" s="65"/>
      <c r="AB1342" s="65"/>
      <c r="AC1342" s="65"/>
      <c r="AD1342" s="65"/>
      <c r="AE1342" s="65"/>
      <c r="AF1342" s="65"/>
      <c r="AG1342" s="65"/>
    </row>
    <row r="1343" spans="8:33" s="66" customFormat="1">
      <c r="H1343" s="114"/>
      <c r="N1343" s="65"/>
      <c r="O1343" s="65"/>
      <c r="U1343" s="115"/>
      <c r="V1343" s="65"/>
      <c r="W1343" s="65"/>
      <c r="X1343" s="65"/>
      <c r="Y1343" s="65"/>
      <c r="Z1343" s="65"/>
      <c r="AA1343" s="65"/>
      <c r="AB1343" s="65"/>
      <c r="AC1343" s="65"/>
      <c r="AD1343" s="65"/>
      <c r="AE1343" s="65"/>
      <c r="AF1343" s="65"/>
      <c r="AG1343" s="65"/>
    </row>
    <row r="1344" spans="8:33" s="66" customFormat="1">
      <c r="H1344" s="114"/>
      <c r="N1344" s="65"/>
      <c r="O1344" s="65"/>
      <c r="U1344" s="115"/>
      <c r="V1344" s="65"/>
      <c r="W1344" s="65"/>
      <c r="X1344" s="65"/>
      <c r="Y1344" s="65"/>
      <c r="Z1344" s="65"/>
      <c r="AA1344" s="65"/>
      <c r="AB1344" s="65"/>
      <c r="AC1344" s="65"/>
      <c r="AD1344" s="65"/>
      <c r="AE1344" s="65"/>
      <c r="AF1344" s="65"/>
      <c r="AG1344" s="65"/>
    </row>
    <row r="1345" spans="8:33" s="66" customFormat="1">
      <c r="H1345" s="114"/>
      <c r="N1345" s="65"/>
      <c r="O1345" s="65"/>
      <c r="U1345" s="115"/>
      <c r="V1345" s="65"/>
      <c r="W1345" s="65"/>
      <c r="X1345" s="65"/>
      <c r="Y1345" s="65"/>
      <c r="Z1345" s="65"/>
      <c r="AA1345" s="65"/>
      <c r="AB1345" s="65"/>
      <c r="AC1345" s="65"/>
      <c r="AD1345" s="65"/>
      <c r="AE1345" s="65"/>
      <c r="AF1345" s="65"/>
      <c r="AG1345" s="65"/>
    </row>
    <row r="1346" spans="8:33" s="66" customFormat="1">
      <c r="H1346" s="114"/>
      <c r="N1346" s="65"/>
      <c r="O1346" s="65"/>
      <c r="U1346" s="115"/>
      <c r="V1346" s="65"/>
      <c r="W1346" s="65"/>
      <c r="X1346" s="65"/>
      <c r="Y1346" s="65"/>
      <c r="Z1346" s="65"/>
      <c r="AA1346" s="65"/>
      <c r="AB1346" s="65"/>
      <c r="AC1346" s="65"/>
      <c r="AD1346" s="65"/>
      <c r="AE1346" s="65"/>
      <c r="AF1346" s="65"/>
      <c r="AG1346" s="65"/>
    </row>
    <row r="1347" spans="8:33" s="66" customFormat="1">
      <c r="H1347" s="114"/>
      <c r="N1347" s="65"/>
      <c r="O1347" s="65"/>
      <c r="U1347" s="115"/>
      <c r="V1347" s="65"/>
      <c r="W1347" s="65"/>
      <c r="X1347" s="65"/>
      <c r="Y1347" s="65"/>
      <c r="Z1347" s="65"/>
      <c r="AA1347" s="65"/>
      <c r="AB1347" s="65"/>
      <c r="AC1347" s="65"/>
      <c r="AD1347" s="65"/>
      <c r="AE1347" s="65"/>
      <c r="AF1347" s="65"/>
      <c r="AG1347" s="65"/>
    </row>
    <row r="1348" spans="8:33" s="66" customFormat="1">
      <c r="H1348" s="114"/>
      <c r="N1348" s="65"/>
      <c r="O1348" s="65"/>
      <c r="U1348" s="115"/>
      <c r="V1348" s="65"/>
      <c r="W1348" s="65"/>
      <c r="X1348" s="65"/>
      <c r="Y1348" s="65"/>
      <c r="Z1348" s="65"/>
      <c r="AA1348" s="65"/>
      <c r="AB1348" s="65"/>
      <c r="AC1348" s="65"/>
      <c r="AD1348" s="65"/>
      <c r="AE1348" s="65"/>
      <c r="AF1348" s="65"/>
      <c r="AG1348" s="65"/>
    </row>
    <row r="1349" spans="8:33" s="66" customFormat="1">
      <c r="H1349" s="114"/>
      <c r="N1349" s="65"/>
      <c r="O1349" s="65"/>
      <c r="U1349" s="115"/>
      <c r="V1349" s="65"/>
      <c r="W1349" s="65"/>
      <c r="X1349" s="65"/>
      <c r="Y1349" s="65"/>
      <c r="Z1349" s="65"/>
      <c r="AA1349" s="65"/>
      <c r="AB1349" s="65"/>
      <c r="AC1349" s="65"/>
      <c r="AD1349" s="65"/>
      <c r="AE1349" s="65"/>
      <c r="AF1349" s="65"/>
      <c r="AG1349" s="65"/>
    </row>
    <row r="1350" spans="8:33" s="66" customFormat="1">
      <c r="H1350" s="114"/>
      <c r="N1350" s="65"/>
      <c r="O1350" s="65"/>
      <c r="U1350" s="115"/>
      <c r="V1350" s="65"/>
      <c r="W1350" s="65"/>
      <c r="X1350" s="65"/>
      <c r="Y1350" s="65"/>
      <c r="Z1350" s="65"/>
      <c r="AA1350" s="65"/>
      <c r="AB1350" s="65"/>
      <c r="AC1350" s="65"/>
      <c r="AD1350" s="65"/>
      <c r="AE1350" s="65"/>
      <c r="AF1350" s="65"/>
      <c r="AG1350" s="65"/>
    </row>
    <row r="1351" spans="8:33" s="66" customFormat="1">
      <c r="H1351" s="114"/>
      <c r="N1351" s="65"/>
      <c r="O1351" s="65"/>
      <c r="U1351" s="115"/>
      <c r="V1351" s="65"/>
      <c r="W1351" s="65"/>
      <c r="X1351" s="65"/>
      <c r="Y1351" s="65"/>
      <c r="Z1351" s="65"/>
      <c r="AA1351" s="65"/>
      <c r="AB1351" s="65"/>
      <c r="AC1351" s="65"/>
      <c r="AD1351" s="65"/>
      <c r="AE1351" s="65"/>
      <c r="AF1351" s="65"/>
      <c r="AG1351" s="65"/>
    </row>
    <row r="1352" spans="8:33" s="66" customFormat="1">
      <c r="H1352" s="114"/>
      <c r="N1352" s="65"/>
      <c r="O1352" s="65"/>
      <c r="U1352" s="115"/>
      <c r="V1352" s="65"/>
      <c r="W1352" s="65"/>
      <c r="X1352" s="65"/>
      <c r="Y1352" s="65"/>
      <c r="Z1352" s="65"/>
      <c r="AA1352" s="65"/>
      <c r="AB1352" s="65"/>
      <c r="AC1352" s="65"/>
      <c r="AD1352" s="65"/>
      <c r="AE1352" s="65"/>
      <c r="AF1352" s="65"/>
      <c r="AG1352" s="65"/>
    </row>
    <row r="1353" spans="8:33" s="66" customFormat="1">
      <c r="H1353" s="114"/>
      <c r="N1353" s="65"/>
      <c r="O1353" s="65"/>
      <c r="U1353" s="115"/>
      <c r="V1353" s="65"/>
      <c r="W1353" s="65"/>
      <c r="X1353" s="65"/>
      <c r="Y1353" s="65"/>
      <c r="Z1353" s="65"/>
      <c r="AA1353" s="65"/>
      <c r="AB1353" s="65"/>
      <c r="AC1353" s="65"/>
      <c r="AD1353" s="65"/>
      <c r="AE1353" s="65"/>
      <c r="AF1353" s="65"/>
      <c r="AG1353" s="65"/>
    </row>
    <row r="1354" spans="8:33" s="66" customFormat="1">
      <c r="H1354" s="114"/>
      <c r="N1354" s="65"/>
      <c r="O1354" s="65"/>
      <c r="U1354" s="115"/>
      <c r="V1354" s="65"/>
      <c r="W1354" s="65"/>
      <c r="X1354" s="65"/>
      <c r="Y1354" s="65"/>
      <c r="Z1354" s="65"/>
      <c r="AA1354" s="65"/>
      <c r="AB1354" s="65"/>
      <c r="AC1354" s="65"/>
      <c r="AD1354" s="65"/>
      <c r="AE1354" s="65"/>
      <c r="AF1354" s="65"/>
      <c r="AG1354" s="65"/>
    </row>
    <row r="1355" spans="8:33" s="66" customFormat="1">
      <c r="H1355" s="114"/>
      <c r="N1355" s="65"/>
      <c r="O1355" s="65"/>
      <c r="U1355" s="115"/>
      <c r="V1355" s="65"/>
      <c r="W1355" s="65"/>
      <c r="X1355" s="65"/>
      <c r="Y1355" s="65"/>
      <c r="Z1355" s="65"/>
      <c r="AA1355" s="65"/>
      <c r="AB1355" s="65"/>
      <c r="AC1355" s="65"/>
      <c r="AD1355" s="65"/>
      <c r="AE1355" s="65"/>
      <c r="AF1355" s="65"/>
      <c r="AG1355" s="65"/>
    </row>
    <row r="1356" spans="8:33" s="66" customFormat="1">
      <c r="H1356" s="114"/>
      <c r="N1356" s="65"/>
      <c r="O1356" s="65"/>
      <c r="U1356" s="115"/>
      <c r="V1356" s="65"/>
      <c r="W1356" s="65"/>
      <c r="X1356" s="65"/>
      <c r="Y1356" s="65"/>
      <c r="Z1356" s="65"/>
      <c r="AA1356" s="65"/>
      <c r="AB1356" s="65"/>
      <c r="AC1356" s="65"/>
      <c r="AD1356" s="65"/>
      <c r="AE1356" s="65"/>
      <c r="AF1356" s="65"/>
      <c r="AG1356" s="65"/>
    </row>
    <row r="1357" spans="8:33" s="66" customFormat="1">
      <c r="H1357" s="114"/>
      <c r="N1357" s="65"/>
      <c r="O1357" s="65"/>
      <c r="U1357" s="115"/>
      <c r="V1357" s="65"/>
      <c r="W1357" s="65"/>
      <c r="X1357" s="65"/>
      <c r="Y1357" s="65"/>
      <c r="Z1357" s="65"/>
      <c r="AA1357" s="65"/>
      <c r="AB1357" s="65"/>
      <c r="AC1357" s="65"/>
      <c r="AD1357" s="65"/>
      <c r="AE1357" s="65"/>
      <c r="AF1357" s="65"/>
      <c r="AG1357" s="65"/>
    </row>
    <row r="1358" spans="8:33" s="66" customFormat="1">
      <c r="H1358" s="114"/>
      <c r="N1358" s="65"/>
      <c r="O1358" s="65"/>
      <c r="U1358" s="115"/>
      <c r="V1358" s="65"/>
      <c r="W1358" s="65"/>
      <c r="X1358" s="65"/>
      <c r="Y1358" s="65"/>
      <c r="Z1358" s="65"/>
      <c r="AA1358" s="65"/>
      <c r="AB1358" s="65"/>
      <c r="AC1358" s="65"/>
      <c r="AD1358" s="65"/>
      <c r="AE1358" s="65"/>
      <c r="AF1358" s="65"/>
      <c r="AG1358" s="65"/>
    </row>
    <row r="1359" spans="8:33" s="66" customFormat="1">
      <c r="H1359" s="114"/>
      <c r="N1359" s="65"/>
      <c r="O1359" s="65"/>
      <c r="U1359" s="115"/>
      <c r="V1359" s="65"/>
      <c r="W1359" s="65"/>
      <c r="X1359" s="65"/>
      <c r="Y1359" s="65"/>
      <c r="Z1359" s="65"/>
      <c r="AA1359" s="65"/>
      <c r="AB1359" s="65"/>
      <c r="AC1359" s="65"/>
      <c r="AD1359" s="65"/>
      <c r="AE1359" s="65"/>
      <c r="AF1359" s="65"/>
      <c r="AG1359" s="65"/>
    </row>
    <row r="1360" spans="8:33" s="66" customFormat="1">
      <c r="H1360" s="114"/>
      <c r="N1360" s="65"/>
      <c r="O1360" s="65"/>
      <c r="U1360" s="115"/>
      <c r="V1360" s="65"/>
      <c r="W1360" s="65"/>
      <c r="X1360" s="65"/>
      <c r="Y1360" s="65"/>
      <c r="Z1360" s="65"/>
      <c r="AA1360" s="65"/>
      <c r="AB1360" s="65"/>
      <c r="AC1360" s="65"/>
      <c r="AD1360" s="65"/>
      <c r="AE1360" s="65"/>
      <c r="AF1360" s="65"/>
      <c r="AG1360" s="65"/>
    </row>
    <row r="1361" spans="8:33" s="66" customFormat="1">
      <c r="H1361" s="114"/>
      <c r="N1361" s="65"/>
      <c r="O1361" s="65"/>
      <c r="U1361" s="115"/>
      <c r="V1361" s="65"/>
      <c r="W1361" s="65"/>
      <c r="X1361" s="65"/>
      <c r="Y1361" s="65"/>
      <c r="Z1361" s="65"/>
      <c r="AA1361" s="65"/>
      <c r="AB1361" s="65"/>
      <c r="AC1361" s="65"/>
      <c r="AD1361" s="65"/>
      <c r="AE1361" s="65"/>
      <c r="AF1361" s="65"/>
      <c r="AG1361" s="65"/>
    </row>
    <row r="1362" spans="8:33" s="66" customFormat="1">
      <c r="H1362" s="114"/>
      <c r="N1362" s="65"/>
      <c r="O1362" s="65"/>
      <c r="U1362" s="115"/>
      <c r="V1362" s="65"/>
      <c r="W1362" s="65"/>
      <c r="X1362" s="65"/>
      <c r="Y1362" s="65"/>
      <c r="Z1362" s="65"/>
      <c r="AA1362" s="65"/>
      <c r="AB1362" s="65"/>
      <c r="AC1362" s="65"/>
      <c r="AD1362" s="65"/>
      <c r="AE1362" s="65"/>
      <c r="AF1362" s="65"/>
      <c r="AG1362" s="65"/>
    </row>
    <row r="1363" spans="8:33" s="66" customFormat="1">
      <c r="H1363" s="114"/>
      <c r="N1363" s="65"/>
      <c r="O1363" s="65"/>
      <c r="U1363" s="115"/>
      <c r="V1363" s="65"/>
      <c r="W1363" s="65"/>
      <c r="X1363" s="65"/>
      <c r="Y1363" s="65"/>
      <c r="Z1363" s="65"/>
      <c r="AA1363" s="65"/>
      <c r="AB1363" s="65"/>
      <c r="AC1363" s="65"/>
      <c r="AD1363" s="65"/>
      <c r="AE1363" s="65"/>
      <c r="AF1363" s="65"/>
      <c r="AG1363" s="65"/>
    </row>
    <row r="1364" spans="8:33" s="66" customFormat="1">
      <c r="H1364" s="114"/>
      <c r="N1364" s="65"/>
      <c r="O1364" s="65"/>
      <c r="U1364" s="115"/>
      <c r="V1364" s="65"/>
      <c r="W1364" s="65"/>
      <c r="X1364" s="65"/>
      <c r="Y1364" s="65"/>
      <c r="Z1364" s="65"/>
      <c r="AA1364" s="65"/>
      <c r="AB1364" s="65"/>
      <c r="AC1364" s="65"/>
      <c r="AD1364" s="65"/>
      <c r="AE1364" s="65"/>
      <c r="AF1364" s="65"/>
      <c r="AG1364" s="65"/>
    </row>
    <row r="1365" spans="8:33" s="66" customFormat="1">
      <c r="H1365" s="114"/>
      <c r="N1365" s="65"/>
      <c r="O1365" s="65"/>
      <c r="U1365" s="115"/>
      <c r="V1365" s="65"/>
      <c r="W1365" s="65"/>
      <c r="X1365" s="65"/>
      <c r="Y1365" s="65"/>
      <c r="Z1365" s="65"/>
      <c r="AA1365" s="65"/>
      <c r="AB1365" s="65"/>
      <c r="AC1365" s="65"/>
      <c r="AD1365" s="65"/>
      <c r="AE1365" s="65"/>
      <c r="AF1365" s="65"/>
      <c r="AG1365" s="65"/>
    </row>
    <row r="1366" spans="8:33" s="66" customFormat="1">
      <c r="H1366" s="114"/>
      <c r="N1366" s="65"/>
      <c r="O1366" s="65"/>
      <c r="U1366" s="115"/>
      <c r="V1366" s="65"/>
      <c r="W1366" s="65"/>
      <c r="X1366" s="65"/>
      <c r="Y1366" s="65"/>
      <c r="Z1366" s="65"/>
      <c r="AA1366" s="65"/>
      <c r="AB1366" s="65"/>
      <c r="AC1366" s="65"/>
      <c r="AD1366" s="65"/>
      <c r="AE1366" s="65"/>
      <c r="AF1366" s="65"/>
      <c r="AG1366" s="65"/>
    </row>
    <row r="1367" spans="8:33" s="66" customFormat="1">
      <c r="H1367" s="114"/>
      <c r="N1367" s="65"/>
      <c r="O1367" s="65"/>
      <c r="U1367" s="115"/>
      <c r="V1367" s="65"/>
      <c r="W1367" s="65"/>
      <c r="X1367" s="65"/>
      <c r="Y1367" s="65"/>
      <c r="Z1367" s="65"/>
      <c r="AA1367" s="65"/>
      <c r="AB1367" s="65"/>
      <c r="AC1367" s="65"/>
      <c r="AD1367" s="65"/>
      <c r="AE1367" s="65"/>
      <c r="AF1367" s="65"/>
      <c r="AG1367" s="65"/>
    </row>
    <row r="1368" spans="8:33" s="66" customFormat="1">
      <c r="H1368" s="114"/>
      <c r="N1368" s="65"/>
      <c r="O1368" s="65"/>
      <c r="U1368" s="115"/>
      <c r="V1368" s="65"/>
      <c r="W1368" s="65"/>
      <c r="X1368" s="65"/>
      <c r="Y1368" s="65"/>
      <c r="Z1368" s="65"/>
      <c r="AA1368" s="65"/>
      <c r="AB1368" s="65"/>
      <c r="AC1368" s="65"/>
      <c r="AD1368" s="65"/>
      <c r="AE1368" s="65"/>
      <c r="AF1368" s="65"/>
      <c r="AG1368" s="65"/>
    </row>
    <row r="1369" spans="8:33" s="66" customFormat="1">
      <c r="H1369" s="114"/>
      <c r="N1369" s="65"/>
      <c r="O1369" s="65"/>
      <c r="U1369" s="115"/>
      <c r="V1369" s="65"/>
      <c r="W1369" s="65"/>
      <c r="X1369" s="65"/>
      <c r="Y1369" s="65"/>
      <c r="Z1369" s="65"/>
      <c r="AA1369" s="65"/>
      <c r="AB1369" s="65"/>
      <c r="AC1369" s="65"/>
      <c r="AD1369" s="65"/>
      <c r="AE1369" s="65"/>
      <c r="AF1369" s="65"/>
      <c r="AG1369" s="65"/>
    </row>
    <row r="1370" spans="8:33" s="66" customFormat="1">
      <c r="H1370" s="114"/>
      <c r="N1370" s="65"/>
      <c r="O1370" s="65"/>
      <c r="U1370" s="115"/>
      <c r="V1370" s="65"/>
      <c r="W1370" s="65"/>
      <c r="X1370" s="65"/>
      <c r="Y1370" s="65"/>
      <c r="Z1370" s="65"/>
      <c r="AA1370" s="65"/>
      <c r="AB1370" s="65"/>
      <c r="AC1370" s="65"/>
      <c r="AD1370" s="65"/>
      <c r="AE1370" s="65"/>
      <c r="AF1370" s="65"/>
      <c r="AG1370" s="65"/>
    </row>
    <row r="1371" spans="8:33" s="66" customFormat="1">
      <c r="H1371" s="114"/>
      <c r="N1371" s="65"/>
      <c r="O1371" s="65"/>
      <c r="U1371" s="115"/>
      <c r="V1371" s="65"/>
      <c r="W1371" s="65"/>
      <c r="X1371" s="65"/>
      <c r="Y1371" s="65"/>
      <c r="Z1371" s="65"/>
      <c r="AA1371" s="65"/>
      <c r="AB1371" s="65"/>
      <c r="AC1371" s="65"/>
      <c r="AD1371" s="65"/>
      <c r="AE1371" s="65"/>
      <c r="AF1371" s="65"/>
      <c r="AG1371" s="65"/>
    </row>
    <row r="1372" spans="8:33" s="66" customFormat="1">
      <c r="H1372" s="114"/>
      <c r="N1372" s="65"/>
      <c r="O1372" s="65"/>
      <c r="U1372" s="115"/>
      <c r="V1372" s="65"/>
      <c r="W1372" s="65"/>
      <c r="X1372" s="65"/>
      <c r="Y1372" s="65"/>
      <c r="Z1372" s="65"/>
      <c r="AA1372" s="65"/>
      <c r="AB1372" s="65"/>
      <c r="AC1372" s="65"/>
      <c r="AD1372" s="65"/>
      <c r="AE1372" s="65"/>
      <c r="AF1372" s="65"/>
      <c r="AG1372" s="65"/>
    </row>
    <row r="1373" spans="8:33" s="66" customFormat="1">
      <c r="H1373" s="114"/>
      <c r="N1373" s="65"/>
      <c r="O1373" s="65"/>
      <c r="U1373" s="115"/>
      <c r="V1373" s="65"/>
      <c r="W1373" s="65"/>
      <c r="X1373" s="65"/>
      <c r="Y1373" s="65"/>
      <c r="Z1373" s="65"/>
      <c r="AA1373" s="65"/>
      <c r="AB1373" s="65"/>
      <c r="AC1373" s="65"/>
      <c r="AD1373" s="65"/>
      <c r="AE1373" s="65"/>
      <c r="AF1373" s="65"/>
      <c r="AG1373" s="65"/>
    </row>
    <row r="1374" spans="8:33" s="66" customFormat="1">
      <c r="H1374" s="114"/>
      <c r="N1374" s="65"/>
      <c r="O1374" s="65"/>
      <c r="U1374" s="115"/>
      <c r="V1374" s="65"/>
      <c r="W1374" s="65"/>
      <c r="X1374" s="65"/>
      <c r="Y1374" s="65"/>
      <c r="Z1374" s="65"/>
      <c r="AA1374" s="65"/>
      <c r="AB1374" s="65"/>
      <c r="AC1374" s="65"/>
      <c r="AD1374" s="65"/>
      <c r="AE1374" s="65"/>
      <c r="AF1374" s="65"/>
      <c r="AG1374" s="65"/>
    </row>
    <row r="1375" spans="8:33" s="66" customFormat="1">
      <c r="H1375" s="114"/>
      <c r="N1375" s="65"/>
      <c r="O1375" s="65"/>
      <c r="U1375" s="115"/>
      <c r="V1375" s="65"/>
      <c r="W1375" s="65"/>
      <c r="X1375" s="65"/>
      <c r="Y1375" s="65"/>
      <c r="Z1375" s="65"/>
      <c r="AA1375" s="65"/>
      <c r="AB1375" s="65"/>
      <c r="AC1375" s="65"/>
      <c r="AD1375" s="65"/>
      <c r="AE1375" s="65"/>
      <c r="AF1375" s="65"/>
      <c r="AG1375" s="65"/>
    </row>
    <row r="1376" spans="8:33" s="66" customFormat="1">
      <c r="H1376" s="114"/>
      <c r="N1376" s="65"/>
      <c r="O1376" s="65"/>
      <c r="U1376" s="115"/>
      <c r="V1376" s="65"/>
      <c r="W1376" s="65"/>
      <c r="X1376" s="65"/>
      <c r="Y1376" s="65"/>
      <c r="Z1376" s="65"/>
      <c r="AA1376" s="65"/>
      <c r="AB1376" s="65"/>
      <c r="AC1376" s="65"/>
      <c r="AD1376" s="65"/>
      <c r="AE1376" s="65"/>
      <c r="AF1376" s="65"/>
      <c r="AG1376" s="65"/>
    </row>
    <row r="1377" spans="8:33" s="66" customFormat="1">
      <c r="H1377" s="114"/>
      <c r="N1377" s="65"/>
      <c r="O1377" s="65"/>
      <c r="U1377" s="115"/>
      <c r="V1377" s="65"/>
      <c r="W1377" s="65"/>
      <c r="X1377" s="65"/>
      <c r="Y1377" s="65"/>
      <c r="Z1377" s="65"/>
      <c r="AA1377" s="65"/>
      <c r="AB1377" s="65"/>
      <c r="AC1377" s="65"/>
      <c r="AD1377" s="65"/>
      <c r="AE1377" s="65"/>
      <c r="AF1377" s="65"/>
      <c r="AG1377" s="65"/>
    </row>
    <row r="1378" spans="8:33" s="66" customFormat="1">
      <c r="H1378" s="114"/>
      <c r="N1378" s="65"/>
      <c r="O1378" s="65"/>
      <c r="U1378" s="115"/>
      <c r="V1378" s="65"/>
      <c r="W1378" s="65"/>
      <c r="X1378" s="65"/>
      <c r="Y1378" s="65"/>
      <c r="Z1378" s="65"/>
      <c r="AA1378" s="65"/>
      <c r="AB1378" s="65"/>
      <c r="AC1378" s="65"/>
      <c r="AD1378" s="65"/>
      <c r="AE1378" s="65"/>
      <c r="AF1378" s="65"/>
      <c r="AG1378" s="65"/>
    </row>
    <row r="1379" spans="8:33" s="66" customFormat="1">
      <c r="H1379" s="114"/>
      <c r="N1379" s="65"/>
      <c r="O1379" s="65"/>
      <c r="U1379" s="115"/>
      <c r="V1379" s="65"/>
      <c r="W1379" s="65"/>
      <c r="X1379" s="65"/>
      <c r="Y1379" s="65"/>
      <c r="Z1379" s="65"/>
      <c r="AA1379" s="65"/>
      <c r="AB1379" s="65"/>
      <c r="AC1379" s="65"/>
      <c r="AD1379" s="65"/>
      <c r="AE1379" s="65"/>
      <c r="AF1379" s="65"/>
      <c r="AG1379" s="65"/>
    </row>
    <row r="1380" spans="8:33" s="66" customFormat="1">
      <c r="H1380" s="114"/>
      <c r="N1380" s="65"/>
      <c r="O1380" s="65"/>
      <c r="U1380" s="115"/>
      <c r="V1380" s="65"/>
      <c r="W1380" s="65"/>
      <c r="X1380" s="65"/>
      <c r="Y1380" s="65"/>
      <c r="Z1380" s="65"/>
      <c r="AA1380" s="65"/>
      <c r="AB1380" s="65"/>
      <c r="AC1380" s="65"/>
      <c r="AD1380" s="65"/>
      <c r="AE1380" s="65"/>
      <c r="AF1380" s="65"/>
      <c r="AG1380" s="65"/>
    </row>
    <row r="1381" spans="8:33" s="66" customFormat="1">
      <c r="H1381" s="114"/>
      <c r="N1381" s="65"/>
      <c r="O1381" s="65"/>
      <c r="U1381" s="115"/>
      <c r="V1381" s="65"/>
      <c r="W1381" s="65"/>
      <c r="X1381" s="65"/>
      <c r="Y1381" s="65"/>
      <c r="Z1381" s="65"/>
      <c r="AA1381" s="65"/>
      <c r="AB1381" s="65"/>
      <c r="AC1381" s="65"/>
      <c r="AD1381" s="65"/>
      <c r="AE1381" s="65"/>
      <c r="AF1381" s="65"/>
      <c r="AG1381" s="65"/>
    </row>
    <row r="1382" spans="8:33" s="66" customFormat="1">
      <c r="H1382" s="114"/>
      <c r="N1382" s="65"/>
      <c r="O1382" s="65"/>
      <c r="U1382" s="115"/>
      <c r="V1382" s="65"/>
      <c r="W1382" s="65"/>
      <c r="X1382" s="65"/>
      <c r="Y1382" s="65"/>
      <c r="Z1382" s="65"/>
      <c r="AA1382" s="65"/>
      <c r="AB1382" s="65"/>
      <c r="AC1382" s="65"/>
      <c r="AD1382" s="65"/>
      <c r="AE1382" s="65"/>
      <c r="AF1382" s="65"/>
      <c r="AG1382" s="65"/>
    </row>
    <row r="1383" spans="8:33" s="66" customFormat="1">
      <c r="H1383" s="114"/>
      <c r="N1383" s="65"/>
      <c r="O1383" s="65"/>
      <c r="U1383" s="115"/>
      <c r="V1383" s="65"/>
      <c r="W1383" s="65"/>
      <c r="X1383" s="65"/>
      <c r="Y1383" s="65"/>
      <c r="Z1383" s="65"/>
      <c r="AA1383" s="65"/>
      <c r="AB1383" s="65"/>
      <c r="AC1383" s="65"/>
      <c r="AD1383" s="65"/>
      <c r="AE1383" s="65"/>
      <c r="AF1383" s="65"/>
      <c r="AG1383" s="65"/>
    </row>
    <row r="1384" spans="8:33" s="66" customFormat="1">
      <c r="H1384" s="114"/>
      <c r="N1384" s="65"/>
      <c r="O1384" s="65"/>
      <c r="U1384" s="115"/>
      <c r="V1384" s="65"/>
      <c r="W1384" s="65"/>
      <c r="X1384" s="65"/>
      <c r="Y1384" s="65"/>
      <c r="Z1384" s="65"/>
      <c r="AA1384" s="65"/>
      <c r="AB1384" s="65"/>
      <c r="AC1384" s="65"/>
      <c r="AD1384" s="65"/>
      <c r="AE1384" s="65"/>
      <c r="AF1384" s="65"/>
      <c r="AG1384" s="65"/>
    </row>
    <row r="1385" spans="8:33" s="66" customFormat="1">
      <c r="H1385" s="114"/>
      <c r="N1385" s="65"/>
      <c r="O1385" s="65"/>
      <c r="U1385" s="115"/>
      <c r="V1385" s="65"/>
      <c r="W1385" s="65"/>
      <c r="X1385" s="65"/>
      <c r="Y1385" s="65"/>
      <c r="Z1385" s="65"/>
      <c r="AA1385" s="65"/>
      <c r="AB1385" s="65"/>
      <c r="AC1385" s="65"/>
      <c r="AD1385" s="65"/>
      <c r="AE1385" s="65"/>
      <c r="AF1385" s="65"/>
      <c r="AG1385" s="65"/>
    </row>
    <row r="1386" spans="8:33" s="66" customFormat="1">
      <c r="H1386" s="114"/>
      <c r="N1386" s="65"/>
      <c r="O1386" s="65"/>
      <c r="U1386" s="115"/>
      <c r="V1386" s="65"/>
      <c r="W1386" s="65"/>
      <c r="X1386" s="65"/>
      <c r="Y1386" s="65"/>
      <c r="Z1386" s="65"/>
      <c r="AA1386" s="65"/>
      <c r="AB1386" s="65"/>
      <c r="AC1386" s="65"/>
      <c r="AD1386" s="65"/>
      <c r="AE1386" s="65"/>
      <c r="AF1386" s="65"/>
      <c r="AG1386" s="65"/>
    </row>
    <row r="1387" spans="8:33" s="66" customFormat="1">
      <c r="H1387" s="114"/>
      <c r="N1387" s="65"/>
      <c r="O1387" s="65"/>
      <c r="U1387" s="115"/>
      <c r="V1387" s="65"/>
      <c r="W1387" s="65"/>
      <c r="X1387" s="65"/>
      <c r="Y1387" s="65"/>
      <c r="Z1387" s="65"/>
      <c r="AA1387" s="65"/>
      <c r="AB1387" s="65"/>
      <c r="AC1387" s="65"/>
      <c r="AD1387" s="65"/>
      <c r="AE1387" s="65"/>
      <c r="AF1387" s="65"/>
      <c r="AG1387" s="65"/>
    </row>
    <row r="1388" spans="8:33" s="66" customFormat="1">
      <c r="H1388" s="114"/>
      <c r="N1388" s="65"/>
      <c r="O1388" s="65"/>
      <c r="U1388" s="115"/>
      <c r="V1388" s="65"/>
      <c r="W1388" s="65"/>
      <c r="X1388" s="65"/>
      <c r="Y1388" s="65"/>
      <c r="Z1388" s="65"/>
      <c r="AA1388" s="65"/>
      <c r="AB1388" s="65"/>
      <c r="AC1388" s="65"/>
      <c r="AD1388" s="65"/>
      <c r="AE1388" s="65"/>
      <c r="AF1388" s="65"/>
      <c r="AG1388" s="65"/>
    </row>
    <row r="1389" spans="8:33" s="66" customFormat="1">
      <c r="H1389" s="114"/>
      <c r="N1389" s="65"/>
      <c r="O1389" s="65"/>
      <c r="U1389" s="115"/>
      <c r="V1389" s="65"/>
      <c r="W1389" s="65"/>
      <c r="X1389" s="65"/>
      <c r="Y1389" s="65"/>
      <c r="Z1389" s="65"/>
      <c r="AA1389" s="65"/>
      <c r="AB1389" s="65"/>
      <c r="AC1389" s="65"/>
      <c r="AD1389" s="65"/>
      <c r="AE1389" s="65"/>
      <c r="AF1389" s="65"/>
      <c r="AG1389" s="65"/>
    </row>
    <row r="1390" spans="8:33" s="66" customFormat="1">
      <c r="H1390" s="114"/>
      <c r="N1390" s="65"/>
      <c r="O1390" s="65"/>
      <c r="U1390" s="115"/>
      <c r="V1390" s="65"/>
      <c r="W1390" s="65"/>
      <c r="X1390" s="65"/>
      <c r="Y1390" s="65"/>
      <c r="Z1390" s="65"/>
      <c r="AA1390" s="65"/>
      <c r="AB1390" s="65"/>
      <c r="AC1390" s="65"/>
      <c r="AD1390" s="65"/>
      <c r="AE1390" s="65"/>
      <c r="AF1390" s="65"/>
      <c r="AG1390" s="65"/>
    </row>
    <row r="1391" spans="8:33" s="66" customFormat="1">
      <c r="H1391" s="114"/>
      <c r="N1391" s="65"/>
      <c r="O1391" s="65"/>
      <c r="U1391" s="115"/>
      <c r="V1391" s="65"/>
      <c r="W1391" s="65"/>
      <c r="X1391" s="65"/>
      <c r="Y1391" s="65"/>
      <c r="Z1391" s="65"/>
      <c r="AA1391" s="65"/>
      <c r="AB1391" s="65"/>
      <c r="AC1391" s="65"/>
      <c r="AD1391" s="65"/>
      <c r="AE1391" s="65"/>
      <c r="AF1391" s="65"/>
      <c r="AG1391" s="65"/>
    </row>
    <row r="1392" spans="8:33" s="66" customFormat="1">
      <c r="H1392" s="114"/>
      <c r="N1392" s="65"/>
      <c r="O1392" s="65"/>
      <c r="U1392" s="115"/>
      <c r="V1392" s="65"/>
      <c r="W1392" s="65"/>
      <c r="X1392" s="65"/>
      <c r="Y1392" s="65"/>
      <c r="Z1392" s="65"/>
      <c r="AA1392" s="65"/>
      <c r="AB1392" s="65"/>
      <c r="AC1392" s="65"/>
      <c r="AD1392" s="65"/>
      <c r="AE1392" s="65"/>
      <c r="AF1392" s="65"/>
      <c r="AG1392" s="65"/>
    </row>
    <row r="1393" spans="8:33" s="66" customFormat="1">
      <c r="H1393" s="114"/>
      <c r="N1393" s="65"/>
      <c r="O1393" s="65"/>
      <c r="U1393" s="115"/>
      <c r="V1393" s="65"/>
      <c r="W1393" s="65"/>
      <c r="X1393" s="65"/>
      <c r="Y1393" s="65"/>
      <c r="Z1393" s="65"/>
      <c r="AA1393" s="65"/>
      <c r="AB1393" s="65"/>
      <c r="AC1393" s="65"/>
      <c r="AD1393" s="65"/>
      <c r="AE1393" s="65"/>
      <c r="AF1393" s="65"/>
      <c r="AG1393" s="65"/>
    </row>
    <row r="1394" spans="8:33" s="66" customFormat="1">
      <c r="H1394" s="114"/>
      <c r="N1394" s="65"/>
      <c r="O1394" s="65"/>
      <c r="U1394" s="115"/>
      <c r="V1394" s="65"/>
      <c r="W1394" s="65"/>
      <c r="X1394" s="65"/>
      <c r="Y1394" s="65"/>
      <c r="Z1394" s="65"/>
      <c r="AA1394" s="65"/>
      <c r="AB1394" s="65"/>
      <c r="AC1394" s="65"/>
      <c r="AD1394" s="65"/>
      <c r="AE1394" s="65"/>
      <c r="AF1394" s="65"/>
      <c r="AG1394" s="65"/>
    </row>
    <row r="1395" spans="8:33" s="66" customFormat="1">
      <c r="H1395" s="114"/>
      <c r="N1395" s="65"/>
      <c r="O1395" s="65"/>
      <c r="U1395" s="115"/>
      <c r="V1395" s="65"/>
      <c r="W1395" s="65"/>
      <c r="X1395" s="65"/>
      <c r="Y1395" s="65"/>
      <c r="Z1395" s="65"/>
      <c r="AA1395" s="65"/>
      <c r="AB1395" s="65"/>
      <c r="AC1395" s="65"/>
      <c r="AD1395" s="65"/>
      <c r="AE1395" s="65"/>
      <c r="AF1395" s="65"/>
      <c r="AG1395" s="65"/>
    </row>
    <row r="1396" spans="8:33" s="66" customFormat="1">
      <c r="H1396" s="114"/>
      <c r="N1396" s="65"/>
      <c r="O1396" s="65"/>
      <c r="U1396" s="115"/>
      <c r="V1396" s="65"/>
      <c r="W1396" s="65"/>
      <c r="X1396" s="65"/>
      <c r="Y1396" s="65"/>
      <c r="Z1396" s="65"/>
      <c r="AA1396" s="65"/>
      <c r="AB1396" s="65"/>
      <c r="AC1396" s="65"/>
      <c r="AD1396" s="65"/>
      <c r="AE1396" s="65"/>
      <c r="AF1396" s="65"/>
      <c r="AG1396" s="65"/>
    </row>
    <row r="1397" spans="8:33" s="66" customFormat="1">
      <c r="H1397" s="114"/>
      <c r="N1397" s="65"/>
      <c r="O1397" s="65"/>
      <c r="U1397" s="115"/>
      <c r="V1397" s="65"/>
      <c r="W1397" s="65"/>
      <c r="X1397" s="65"/>
      <c r="Y1397" s="65"/>
      <c r="Z1397" s="65"/>
      <c r="AA1397" s="65"/>
      <c r="AB1397" s="65"/>
      <c r="AC1397" s="65"/>
      <c r="AD1397" s="65"/>
      <c r="AE1397" s="65"/>
      <c r="AF1397" s="65"/>
      <c r="AG1397" s="65"/>
    </row>
    <row r="1398" spans="8:33" s="66" customFormat="1">
      <c r="H1398" s="114"/>
      <c r="N1398" s="65"/>
      <c r="O1398" s="65"/>
      <c r="U1398" s="115"/>
      <c r="V1398" s="65"/>
      <c r="W1398" s="65"/>
      <c r="X1398" s="65"/>
      <c r="Y1398" s="65"/>
      <c r="Z1398" s="65"/>
      <c r="AA1398" s="65"/>
      <c r="AB1398" s="65"/>
      <c r="AC1398" s="65"/>
      <c r="AD1398" s="65"/>
      <c r="AE1398" s="65"/>
      <c r="AF1398" s="65"/>
      <c r="AG1398" s="65"/>
    </row>
    <row r="1399" spans="8:33" s="66" customFormat="1">
      <c r="H1399" s="114"/>
      <c r="N1399" s="65"/>
      <c r="O1399" s="65"/>
      <c r="U1399" s="115"/>
      <c r="V1399" s="65"/>
      <c r="W1399" s="65"/>
      <c r="X1399" s="65"/>
      <c r="Y1399" s="65"/>
      <c r="Z1399" s="65"/>
      <c r="AA1399" s="65"/>
      <c r="AB1399" s="65"/>
      <c r="AC1399" s="65"/>
      <c r="AD1399" s="65"/>
      <c r="AE1399" s="65"/>
      <c r="AF1399" s="65"/>
      <c r="AG1399" s="65"/>
    </row>
    <row r="1400" spans="8:33" s="66" customFormat="1">
      <c r="H1400" s="114"/>
      <c r="N1400" s="65"/>
      <c r="O1400" s="65"/>
      <c r="U1400" s="115"/>
      <c r="V1400" s="65"/>
      <c r="W1400" s="65"/>
      <c r="X1400" s="65"/>
      <c r="Y1400" s="65"/>
      <c r="Z1400" s="65"/>
      <c r="AA1400" s="65"/>
      <c r="AB1400" s="65"/>
      <c r="AC1400" s="65"/>
      <c r="AD1400" s="65"/>
      <c r="AE1400" s="65"/>
      <c r="AF1400" s="65"/>
      <c r="AG1400" s="65"/>
    </row>
    <row r="1401" spans="8:33" s="66" customFormat="1">
      <c r="H1401" s="114"/>
      <c r="N1401" s="65"/>
      <c r="O1401" s="65"/>
      <c r="U1401" s="115"/>
      <c r="V1401" s="65"/>
      <c r="W1401" s="65"/>
      <c r="X1401" s="65"/>
      <c r="Y1401" s="65"/>
      <c r="Z1401" s="65"/>
      <c r="AA1401" s="65"/>
      <c r="AB1401" s="65"/>
      <c r="AC1401" s="65"/>
      <c r="AD1401" s="65"/>
      <c r="AE1401" s="65"/>
      <c r="AF1401" s="65"/>
      <c r="AG1401" s="65"/>
    </row>
    <row r="1402" spans="8:33" s="66" customFormat="1">
      <c r="H1402" s="114"/>
      <c r="N1402" s="65"/>
      <c r="O1402" s="65"/>
      <c r="U1402" s="115"/>
      <c r="V1402" s="65"/>
      <c r="W1402" s="65"/>
      <c r="X1402" s="65"/>
      <c r="Y1402" s="65"/>
      <c r="Z1402" s="65"/>
      <c r="AA1402" s="65"/>
      <c r="AB1402" s="65"/>
      <c r="AC1402" s="65"/>
      <c r="AD1402" s="65"/>
      <c r="AE1402" s="65"/>
      <c r="AF1402" s="65"/>
      <c r="AG1402" s="65"/>
    </row>
    <row r="1403" spans="8:33" s="66" customFormat="1">
      <c r="H1403" s="114"/>
      <c r="N1403" s="65"/>
      <c r="O1403" s="65"/>
      <c r="U1403" s="115"/>
      <c r="V1403" s="65"/>
      <c r="W1403" s="65"/>
      <c r="X1403" s="65"/>
      <c r="Y1403" s="65"/>
      <c r="Z1403" s="65"/>
      <c r="AA1403" s="65"/>
      <c r="AB1403" s="65"/>
      <c r="AC1403" s="65"/>
      <c r="AD1403" s="65"/>
      <c r="AE1403" s="65"/>
      <c r="AF1403" s="65"/>
      <c r="AG1403" s="65"/>
    </row>
    <row r="1404" spans="8:33" s="66" customFormat="1">
      <c r="H1404" s="114"/>
      <c r="N1404" s="65"/>
      <c r="O1404" s="65"/>
      <c r="U1404" s="115"/>
      <c r="V1404" s="65"/>
      <c r="W1404" s="65"/>
      <c r="X1404" s="65"/>
      <c r="Y1404" s="65"/>
      <c r="Z1404" s="65"/>
      <c r="AA1404" s="65"/>
      <c r="AB1404" s="65"/>
      <c r="AC1404" s="65"/>
      <c r="AD1404" s="65"/>
      <c r="AE1404" s="65"/>
      <c r="AF1404" s="65"/>
      <c r="AG1404" s="65"/>
    </row>
    <row r="1405" spans="8:33" s="66" customFormat="1">
      <c r="H1405" s="114"/>
      <c r="N1405" s="65"/>
      <c r="O1405" s="65"/>
      <c r="U1405" s="115"/>
      <c r="V1405" s="65"/>
      <c r="W1405" s="65"/>
      <c r="X1405" s="65"/>
      <c r="Y1405" s="65"/>
      <c r="Z1405" s="65"/>
      <c r="AA1405" s="65"/>
      <c r="AB1405" s="65"/>
      <c r="AC1405" s="65"/>
      <c r="AD1405" s="65"/>
      <c r="AE1405" s="65"/>
      <c r="AF1405" s="65"/>
      <c r="AG1405" s="65"/>
    </row>
    <row r="1406" spans="8:33" s="66" customFormat="1">
      <c r="H1406" s="114"/>
      <c r="N1406" s="65"/>
      <c r="O1406" s="65"/>
      <c r="U1406" s="115"/>
      <c r="V1406" s="65"/>
      <c r="W1406" s="65"/>
      <c r="X1406" s="65"/>
      <c r="Y1406" s="65"/>
      <c r="Z1406" s="65"/>
      <c r="AA1406" s="65"/>
      <c r="AB1406" s="65"/>
      <c r="AC1406" s="65"/>
      <c r="AD1406" s="65"/>
      <c r="AE1406" s="65"/>
      <c r="AF1406" s="65"/>
      <c r="AG1406" s="65"/>
    </row>
    <row r="1407" spans="8:33" s="66" customFormat="1">
      <c r="H1407" s="114"/>
      <c r="N1407" s="65"/>
      <c r="O1407" s="65"/>
      <c r="U1407" s="115"/>
      <c r="V1407" s="65"/>
      <c r="W1407" s="65"/>
      <c r="X1407" s="65"/>
      <c r="Y1407" s="65"/>
      <c r="Z1407" s="65"/>
      <c r="AA1407" s="65"/>
      <c r="AB1407" s="65"/>
      <c r="AC1407" s="65"/>
      <c r="AD1407" s="65"/>
      <c r="AE1407" s="65"/>
      <c r="AF1407" s="65"/>
      <c r="AG1407" s="65"/>
    </row>
    <row r="1408" spans="8:33" s="66" customFormat="1">
      <c r="H1408" s="114"/>
      <c r="N1408" s="65"/>
      <c r="O1408" s="65"/>
      <c r="U1408" s="115"/>
      <c r="V1408" s="65"/>
      <c r="W1408" s="65"/>
      <c r="X1408" s="65"/>
      <c r="Y1408" s="65"/>
      <c r="Z1408" s="65"/>
      <c r="AA1408" s="65"/>
      <c r="AB1408" s="65"/>
      <c r="AC1408" s="65"/>
      <c r="AD1408" s="65"/>
      <c r="AE1408" s="65"/>
      <c r="AF1408" s="65"/>
      <c r="AG1408" s="65"/>
    </row>
    <row r="1409" spans="8:33" s="66" customFormat="1">
      <c r="H1409" s="114"/>
      <c r="N1409" s="65"/>
      <c r="O1409" s="65"/>
      <c r="U1409" s="115"/>
      <c r="V1409" s="65"/>
      <c r="W1409" s="65"/>
      <c r="X1409" s="65"/>
      <c r="Y1409" s="65"/>
      <c r="Z1409" s="65"/>
      <c r="AA1409" s="65"/>
      <c r="AB1409" s="65"/>
      <c r="AC1409" s="65"/>
      <c r="AD1409" s="65"/>
      <c r="AE1409" s="65"/>
      <c r="AF1409" s="65"/>
      <c r="AG1409" s="65"/>
    </row>
    <row r="1410" spans="8:33" s="66" customFormat="1">
      <c r="H1410" s="114"/>
      <c r="N1410" s="65"/>
      <c r="O1410" s="65"/>
      <c r="U1410" s="115"/>
      <c r="V1410" s="65"/>
      <c r="W1410" s="65"/>
      <c r="X1410" s="65"/>
      <c r="Y1410" s="65"/>
      <c r="Z1410" s="65"/>
      <c r="AA1410" s="65"/>
      <c r="AB1410" s="65"/>
      <c r="AC1410" s="65"/>
      <c r="AD1410" s="65"/>
      <c r="AE1410" s="65"/>
      <c r="AF1410" s="65"/>
      <c r="AG1410" s="65"/>
    </row>
    <row r="1411" spans="8:33" s="66" customFormat="1">
      <c r="H1411" s="114"/>
      <c r="N1411" s="65"/>
      <c r="O1411" s="65"/>
      <c r="U1411" s="115"/>
      <c r="V1411" s="65"/>
      <c r="W1411" s="65"/>
      <c r="X1411" s="65"/>
      <c r="Y1411" s="65"/>
      <c r="Z1411" s="65"/>
      <c r="AA1411" s="65"/>
      <c r="AB1411" s="65"/>
      <c r="AC1411" s="65"/>
      <c r="AD1411" s="65"/>
      <c r="AE1411" s="65"/>
      <c r="AF1411" s="65"/>
      <c r="AG1411" s="65"/>
    </row>
    <row r="1412" spans="8:33" s="66" customFormat="1">
      <c r="H1412" s="114"/>
      <c r="N1412" s="65"/>
      <c r="O1412" s="65"/>
      <c r="U1412" s="115"/>
      <c r="V1412" s="65"/>
      <c r="W1412" s="65"/>
      <c r="X1412" s="65"/>
      <c r="Y1412" s="65"/>
      <c r="Z1412" s="65"/>
      <c r="AA1412" s="65"/>
      <c r="AB1412" s="65"/>
      <c r="AC1412" s="65"/>
      <c r="AD1412" s="65"/>
      <c r="AE1412" s="65"/>
      <c r="AF1412" s="65"/>
      <c r="AG1412" s="65"/>
    </row>
    <row r="1413" spans="8:33" s="66" customFormat="1">
      <c r="H1413" s="114"/>
      <c r="N1413" s="65"/>
      <c r="O1413" s="65"/>
      <c r="U1413" s="115"/>
      <c r="V1413" s="65"/>
      <c r="W1413" s="65"/>
      <c r="X1413" s="65"/>
      <c r="Y1413" s="65"/>
      <c r="Z1413" s="65"/>
      <c r="AA1413" s="65"/>
      <c r="AB1413" s="65"/>
      <c r="AC1413" s="65"/>
      <c r="AD1413" s="65"/>
      <c r="AE1413" s="65"/>
      <c r="AF1413" s="65"/>
      <c r="AG1413" s="65"/>
    </row>
    <row r="1414" spans="8:33" s="66" customFormat="1">
      <c r="H1414" s="114"/>
      <c r="N1414" s="65"/>
      <c r="O1414" s="65"/>
      <c r="U1414" s="115"/>
      <c r="V1414" s="65"/>
      <c r="W1414" s="65"/>
      <c r="X1414" s="65"/>
      <c r="Y1414" s="65"/>
      <c r="Z1414" s="65"/>
      <c r="AA1414" s="65"/>
      <c r="AB1414" s="65"/>
      <c r="AC1414" s="65"/>
      <c r="AD1414" s="65"/>
      <c r="AE1414" s="65"/>
      <c r="AF1414" s="65"/>
      <c r="AG1414" s="65"/>
    </row>
    <row r="1415" spans="8:33" s="66" customFormat="1">
      <c r="H1415" s="114"/>
      <c r="N1415" s="65"/>
      <c r="O1415" s="65"/>
      <c r="U1415" s="115"/>
      <c r="V1415" s="65"/>
      <c r="W1415" s="65"/>
      <c r="X1415" s="65"/>
      <c r="Y1415" s="65"/>
      <c r="Z1415" s="65"/>
      <c r="AA1415" s="65"/>
      <c r="AB1415" s="65"/>
      <c r="AC1415" s="65"/>
      <c r="AD1415" s="65"/>
      <c r="AE1415" s="65"/>
      <c r="AF1415" s="65"/>
      <c r="AG1415" s="65"/>
    </row>
    <row r="1416" spans="8:33" s="66" customFormat="1">
      <c r="H1416" s="114"/>
      <c r="N1416" s="65"/>
      <c r="O1416" s="65"/>
      <c r="U1416" s="115"/>
      <c r="V1416" s="65"/>
      <c r="W1416" s="65"/>
      <c r="X1416" s="65"/>
      <c r="Y1416" s="65"/>
      <c r="Z1416" s="65"/>
      <c r="AA1416" s="65"/>
      <c r="AB1416" s="65"/>
      <c r="AC1416" s="65"/>
      <c r="AD1416" s="65"/>
      <c r="AE1416" s="65"/>
      <c r="AF1416" s="65"/>
      <c r="AG1416" s="65"/>
    </row>
    <row r="1417" spans="8:33" s="66" customFormat="1">
      <c r="H1417" s="114"/>
      <c r="N1417" s="65"/>
      <c r="O1417" s="65"/>
      <c r="U1417" s="115"/>
      <c r="V1417" s="65"/>
      <c r="W1417" s="65"/>
      <c r="X1417" s="65"/>
      <c r="Y1417" s="65"/>
      <c r="Z1417" s="65"/>
      <c r="AA1417" s="65"/>
      <c r="AB1417" s="65"/>
      <c r="AC1417" s="65"/>
      <c r="AD1417" s="65"/>
      <c r="AE1417" s="65"/>
      <c r="AF1417" s="65"/>
      <c r="AG1417" s="65"/>
    </row>
    <row r="1418" spans="8:33" s="66" customFormat="1">
      <c r="H1418" s="114"/>
      <c r="N1418" s="65"/>
      <c r="O1418" s="65"/>
      <c r="U1418" s="115"/>
      <c r="V1418" s="65"/>
      <c r="W1418" s="65"/>
      <c r="X1418" s="65"/>
      <c r="Y1418" s="65"/>
      <c r="Z1418" s="65"/>
      <c r="AA1418" s="65"/>
      <c r="AB1418" s="65"/>
      <c r="AC1418" s="65"/>
      <c r="AD1418" s="65"/>
      <c r="AE1418" s="65"/>
      <c r="AF1418" s="65"/>
      <c r="AG1418" s="65"/>
    </row>
    <row r="1419" spans="8:33" s="66" customFormat="1">
      <c r="H1419" s="114"/>
      <c r="N1419" s="65"/>
      <c r="O1419" s="65"/>
      <c r="U1419" s="115"/>
      <c r="V1419" s="65"/>
      <c r="W1419" s="65"/>
      <c r="X1419" s="65"/>
      <c r="Y1419" s="65"/>
      <c r="Z1419" s="65"/>
      <c r="AA1419" s="65"/>
      <c r="AB1419" s="65"/>
      <c r="AC1419" s="65"/>
      <c r="AD1419" s="65"/>
      <c r="AE1419" s="65"/>
      <c r="AF1419" s="65"/>
      <c r="AG1419" s="65"/>
    </row>
    <row r="1420" spans="8:33" s="66" customFormat="1">
      <c r="H1420" s="114"/>
      <c r="N1420" s="65"/>
      <c r="O1420" s="65"/>
      <c r="U1420" s="115"/>
      <c r="V1420" s="65"/>
      <c r="W1420" s="65"/>
      <c r="X1420" s="65"/>
      <c r="Y1420" s="65"/>
      <c r="Z1420" s="65"/>
      <c r="AA1420" s="65"/>
      <c r="AB1420" s="65"/>
      <c r="AC1420" s="65"/>
      <c r="AD1420" s="65"/>
      <c r="AE1420" s="65"/>
      <c r="AF1420" s="65"/>
      <c r="AG1420" s="65"/>
    </row>
    <row r="1421" spans="8:33" s="66" customFormat="1">
      <c r="H1421" s="114"/>
      <c r="N1421" s="65"/>
      <c r="O1421" s="65"/>
      <c r="U1421" s="115"/>
      <c r="V1421" s="65"/>
      <c r="W1421" s="65"/>
      <c r="X1421" s="65"/>
      <c r="Y1421" s="65"/>
      <c r="Z1421" s="65"/>
      <c r="AA1421" s="65"/>
      <c r="AB1421" s="65"/>
      <c r="AC1421" s="65"/>
      <c r="AD1421" s="65"/>
      <c r="AE1421" s="65"/>
      <c r="AF1421" s="65"/>
      <c r="AG1421" s="65"/>
    </row>
    <row r="1422" spans="8:33" s="66" customFormat="1">
      <c r="H1422" s="114"/>
      <c r="N1422" s="65"/>
      <c r="O1422" s="65"/>
      <c r="U1422" s="115"/>
      <c r="V1422" s="65"/>
      <c r="W1422" s="65"/>
      <c r="X1422" s="65"/>
      <c r="Y1422" s="65"/>
      <c r="Z1422" s="65"/>
      <c r="AA1422" s="65"/>
      <c r="AB1422" s="65"/>
      <c r="AC1422" s="65"/>
      <c r="AD1422" s="65"/>
      <c r="AE1422" s="65"/>
      <c r="AF1422" s="65"/>
      <c r="AG1422" s="65"/>
    </row>
    <row r="1423" spans="8:33" s="66" customFormat="1">
      <c r="H1423" s="114"/>
      <c r="N1423" s="65"/>
      <c r="O1423" s="65"/>
      <c r="U1423" s="115"/>
      <c r="V1423" s="65"/>
      <c r="W1423" s="65"/>
      <c r="X1423" s="65"/>
      <c r="Y1423" s="65"/>
      <c r="Z1423" s="65"/>
      <c r="AA1423" s="65"/>
      <c r="AB1423" s="65"/>
      <c r="AC1423" s="65"/>
      <c r="AD1423" s="65"/>
      <c r="AE1423" s="65"/>
      <c r="AF1423" s="65"/>
      <c r="AG1423" s="65"/>
    </row>
    <row r="1424" spans="8:33" s="66" customFormat="1">
      <c r="H1424" s="114"/>
      <c r="N1424" s="65"/>
      <c r="O1424" s="65"/>
      <c r="U1424" s="115"/>
      <c r="V1424" s="65"/>
      <c r="W1424" s="65"/>
      <c r="X1424" s="65"/>
      <c r="Y1424" s="65"/>
      <c r="Z1424" s="65"/>
      <c r="AA1424" s="65"/>
      <c r="AB1424" s="65"/>
      <c r="AC1424" s="65"/>
      <c r="AD1424" s="65"/>
      <c r="AE1424" s="65"/>
      <c r="AF1424" s="65"/>
      <c r="AG1424" s="65"/>
    </row>
    <row r="1425" spans="8:33" s="66" customFormat="1">
      <c r="H1425" s="114"/>
      <c r="N1425" s="65"/>
      <c r="O1425" s="65"/>
      <c r="U1425" s="115"/>
      <c r="V1425" s="65"/>
      <c r="W1425" s="65"/>
      <c r="X1425" s="65"/>
      <c r="Y1425" s="65"/>
      <c r="Z1425" s="65"/>
      <c r="AA1425" s="65"/>
      <c r="AB1425" s="65"/>
      <c r="AC1425" s="65"/>
      <c r="AD1425" s="65"/>
      <c r="AE1425" s="65"/>
      <c r="AF1425" s="65"/>
      <c r="AG1425" s="65"/>
    </row>
    <row r="1426" spans="8:33" s="66" customFormat="1">
      <c r="H1426" s="114"/>
      <c r="N1426" s="65"/>
      <c r="O1426" s="65"/>
      <c r="U1426" s="115"/>
      <c r="V1426" s="65"/>
      <c r="W1426" s="65"/>
      <c r="X1426" s="65"/>
      <c r="Y1426" s="65"/>
      <c r="Z1426" s="65"/>
      <c r="AA1426" s="65"/>
      <c r="AB1426" s="65"/>
      <c r="AC1426" s="65"/>
      <c r="AD1426" s="65"/>
      <c r="AE1426" s="65"/>
      <c r="AF1426" s="65"/>
      <c r="AG1426" s="65"/>
    </row>
    <row r="1427" spans="8:33" s="66" customFormat="1">
      <c r="H1427" s="114"/>
      <c r="N1427" s="65"/>
      <c r="O1427" s="65"/>
      <c r="U1427" s="115"/>
      <c r="V1427" s="65"/>
      <c r="W1427" s="65"/>
      <c r="X1427" s="65"/>
      <c r="Y1427" s="65"/>
      <c r="Z1427" s="65"/>
      <c r="AA1427" s="65"/>
      <c r="AB1427" s="65"/>
      <c r="AC1427" s="65"/>
      <c r="AD1427" s="65"/>
      <c r="AE1427" s="65"/>
      <c r="AF1427" s="65"/>
      <c r="AG1427" s="65"/>
    </row>
    <row r="1428" spans="8:33" s="66" customFormat="1">
      <c r="H1428" s="114"/>
      <c r="N1428" s="65"/>
      <c r="O1428" s="65"/>
      <c r="U1428" s="115"/>
      <c r="V1428" s="65"/>
      <c r="W1428" s="65"/>
      <c r="X1428" s="65"/>
      <c r="Y1428" s="65"/>
      <c r="Z1428" s="65"/>
      <c r="AA1428" s="65"/>
      <c r="AB1428" s="65"/>
      <c r="AC1428" s="65"/>
      <c r="AD1428" s="65"/>
      <c r="AE1428" s="65"/>
      <c r="AF1428" s="65"/>
      <c r="AG1428" s="65"/>
    </row>
    <row r="1429" spans="8:33" s="66" customFormat="1">
      <c r="H1429" s="114"/>
      <c r="N1429" s="65"/>
      <c r="O1429" s="65"/>
      <c r="U1429" s="115"/>
      <c r="V1429" s="65"/>
      <c r="W1429" s="65"/>
      <c r="X1429" s="65"/>
      <c r="Y1429" s="65"/>
      <c r="Z1429" s="65"/>
      <c r="AA1429" s="65"/>
      <c r="AB1429" s="65"/>
      <c r="AC1429" s="65"/>
      <c r="AD1429" s="65"/>
      <c r="AE1429" s="65"/>
      <c r="AF1429" s="65"/>
      <c r="AG1429" s="65"/>
    </row>
    <row r="1430" spans="8:33" s="66" customFormat="1">
      <c r="H1430" s="114"/>
      <c r="N1430" s="65"/>
      <c r="O1430" s="65"/>
      <c r="U1430" s="115"/>
      <c r="V1430" s="65"/>
      <c r="W1430" s="65"/>
      <c r="X1430" s="65"/>
      <c r="Y1430" s="65"/>
      <c r="Z1430" s="65"/>
      <c r="AA1430" s="65"/>
      <c r="AB1430" s="65"/>
      <c r="AC1430" s="65"/>
      <c r="AD1430" s="65"/>
      <c r="AE1430" s="65"/>
      <c r="AF1430" s="65"/>
      <c r="AG1430" s="65"/>
    </row>
    <row r="1431" spans="8:33" s="66" customFormat="1">
      <c r="H1431" s="114"/>
      <c r="N1431" s="65"/>
      <c r="O1431" s="65"/>
      <c r="U1431" s="115"/>
      <c r="V1431" s="65"/>
      <c r="W1431" s="65"/>
      <c r="X1431" s="65"/>
      <c r="Y1431" s="65"/>
      <c r="Z1431" s="65"/>
      <c r="AA1431" s="65"/>
      <c r="AB1431" s="65"/>
      <c r="AC1431" s="65"/>
      <c r="AD1431" s="65"/>
      <c r="AE1431" s="65"/>
      <c r="AF1431" s="65"/>
      <c r="AG1431" s="65"/>
    </row>
    <row r="1432" spans="8:33" s="66" customFormat="1">
      <c r="H1432" s="114"/>
      <c r="N1432" s="65"/>
      <c r="O1432" s="65"/>
      <c r="U1432" s="115"/>
      <c r="V1432" s="65"/>
      <c r="W1432" s="65"/>
      <c r="X1432" s="65"/>
      <c r="Y1432" s="65"/>
      <c r="Z1432" s="65"/>
      <c r="AA1432" s="65"/>
      <c r="AB1432" s="65"/>
      <c r="AC1432" s="65"/>
      <c r="AD1432" s="65"/>
      <c r="AE1432" s="65"/>
      <c r="AF1432" s="65"/>
      <c r="AG1432" s="65"/>
    </row>
    <row r="1433" spans="8:33" s="66" customFormat="1">
      <c r="H1433" s="114"/>
      <c r="N1433" s="65"/>
      <c r="O1433" s="65"/>
      <c r="U1433" s="115"/>
      <c r="V1433" s="65"/>
      <c r="W1433" s="65"/>
      <c r="X1433" s="65"/>
      <c r="Y1433" s="65"/>
      <c r="Z1433" s="65"/>
      <c r="AA1433" s="65"/>
      <c r="AB1433" s="65"/>
      <c r="AC1433" s="65"/>
      <c r="AD1433" s="65"/>
      <c r="AE1433" s="65"/>
      <c r="AF1433" s="65"/>
      <c r="AG1433" s="65"/>
    </row>
    <row r="1434" spans="8:33" s="66" customFormat="1">
      <c r="H1434" s="114"/>
      <c r="N1434" s="65"/>
      <c r="O1434" s="65"/>
      <c r="U1434" s="115"/>
      <c r="V1434" s="65"/>
      <c r="W1434" s="65"/>
      <c r="X1434" s="65"/>
      <c r="Y1434" s="65"/>
      <c r="Z1434" s="65"/>
      <c r="AA1434" s="65"/>
      <c r="AB1434" s="65"/>
      <c r="AC1434" s="65"/>
      <c r="AD1434" s="65"/>
      <c r="AE1434" s="65"/>
      <c r="AF1434" s="65"/>
      <c r="AG1434" s="65"/>
    </row>
    <row r="1435" spans="8:33" s="66" customFormat="1">
      <c r="H1435" s="114"/>
      <c r="N1435" s="65"/>
      <c r="O1435" s="65"/>
      <c r="U1435" s="115"/>
      <c r="V1435" s="65"/>
      <c r="W1435" s="65"/>
      <c r="X1435" s="65"/>
      <c r="Y1435" s="65"/>
      <c r="Z1435" s="65"/>
      <c r="AA1435" s="65"/>
      <c r="AB1435" s="65"/>
      <c r="AC1435" s="65"/>
      <c r="AD1435" s="65"/>
      <c r="AE1435" s="65"/>
      <c r="AF1435" s="65"/>
      <c r="AG1435" s="65"/>
    </row>
    <row r="1436" spans="8:33" s="66" customFormat="1">
      <c r="H1436" s="114"/>
      <c r="N1436" s="65"/>
      <c r="O1436" s="65"/>
      <c r="U1436" s="115"/>
      <c r="V1436" s="65"/>
      <c r="W1436" s="65"/>
      <c r="X1436" s="65"/>
      <c r="Y1436" s="65"/>
      <c r="Z1436" s="65"/>
      <c r="AA1436" s="65"/>
      <c r="AB1436" s="65"/>
      <c r="AC1436" s="65"/>
      <c r="AD1436" s="65"/>
      <c r="AE1436" s="65"/>
      <c r="AF1436" s="65"/>
      <c r="AG1436" s="65"/>
    </row>
    <row r="1437" spans="8:33" s="66" customFormat="1">
      <c r="H1437" s="114"/>
      <c r="N1437" s="65"/>
      <c r="O1437" s="65"/>
      <c r="U1437" s="115"/>
      <c r="V1437" s="65"/>
      <c r="W1437" s="65"/>
      <c r="X1437" s="65"/>
      <c r="Y1437" s="65"/>
      <c r="Z1437" s="65"/>
      <c r="AA1437" s="65"/>
      <c r="AB1437" s="65"/>
      <c r="AC1437" s="65"/>
      <c r="AD1437" s="65"/>
      <c r="AE1437" s="65"/>
      <c r="AF1437" s="65"/>
      <c r="AG1437" s="65"/>
    </row>
    <row r="1438" spans="8:33" s="66" customFormat="1">
      <c r="H1438" s="114"/>
      <c r="N1438" s="65"/>
      <c r="O1438" s="65"/>
      <c r="U1438" s="115"/>
      <c r="V1438" s="65"/>
      <c r="W1438" s="65"/>
      <c r="X1438" s="65"/>
      <c r="Y1438" s="65"/>
      <c r="Z1438" s="65"/>
      <c r="AA1438" s="65"/>
      <c r="AB1438" s="65"/>
      <c r="AC1438" s="65"/>
      <c r="AD1438" s="65"/>
      <c r="AE1438" s="65"/>
      <c r="AF1438" s="65"/>
      <c r="AG1438" s="65"/>
    </row>
    <row r="1439" spans="8:33" s="66" customFormat="1">
      <c r="H1439" s="114"/>
      <c r="N1439" s="65"/>
      <c r="O1439" s="65"/>
      <c r="U1439" s="115"/>
      <c r="V1439" s="65"/>
      <c r="W1439" s="65"/>
      <c r="X1439" s="65"/>
      <c r="Y1439" s="65"/>
      <c r="Z1439" s="65"/>
      <c r="AA1439" s="65"/>
      <c r="AB1439" s="65"/>
      <c r="AC1439" s="65"/>
      <c r="AD1439" s="65"/>
      <c r="AE1439" s="65"/>
      <c r="AF1439" s="65"/>
      <c r="AG1439" s="65"/>
    </row>
    <row r="1440" spans="8:33" s="66" customFormat="1">
      <c r="H1440" s="114"/>
      <c r="N1440" s="65"/>
      <c r="O1440" s="65"/>
      <c r="U1440" s="115"/>
      <c r="V1440" s="65"/>
      <c r="W1440" s="65"/>
      <c r="X1440" s="65"/>
      <c r="Y1440" s="65"/>
      <c r="Z1440" s="65"/>
      <c r="AA1440" s="65"/>
      <c r="AB1440" s="65"/>
      <c r="AC1440" s="65"/>
      <c r="AD1440" s="65"/>
      <c r="AE1440" s="65"/>
      <c r="AF1440" s="65"/>
      <c r="AG1440" s="65"/>
    </row>
    <row r="1441" spans="8:33" s="66" customFormat="1">
      <c r="H1441" s="114"/>
      <c r="N1441" s="65"/>
      <c r="O1441" s="65"/>
      <c r="U1441" s="115"/>
      <c r="V1441" s="65"/>
      <c r="W1441" s="65"/>
      <c r="X1441" s="65"/>
      <c r="Y1441" s="65"/>
      <c r="Z1441" s="65"/>
      <c r="AA1441" s="65"/>
      <c r="AB1441" s="65"/>
      <c r="AC1441" s="65"/>
      <c r="AD1441" s="65"/>
      <c r="AE1441" s="65"/>
      <c r="AF1441" s="65"/>
      <c r="AG1441" s="65"/>
    </row>
    <row r="1442" spans="8:33" s="66" customFormat="1">
      <c r="H1442" s="114"/>
      <c r="N1442" s="65"/>
      <c r="O1442" s="65"/>
      <c r="U1442" s="115"/>
      <c r="V1442" s="65"/>
      <c r="W1442" s="65"/>
      <c r="X1442" s="65"/>
      <c r="Y1442" s="65"/>
      <c r="Z1442" s="65"/>
      <c r="AA1442" s="65"/>
      <c r="AB1442" s="65"/>
      <c r="AC1442" s="65"/>
      <c r="AD1442" s="65"/>
      <c r="AE1442" s="65"/>
      <c r="AF1442" s="65"/>
      <c r="AG1442" s="65"/>
    </row>
    <row r="1443" spans="8:33" s="66" customFormat="1">
      <c r="H1443" s="114"/>
      <c r="N1443" s="65"/>
      <c r="O1443" s="65"/>
      <c r="U1443" s="115"/>
      <c r="V1443" s="65"/>
      <c r="W1443" s="65"/>
      <c r="X1443" s="65"/>
      <c r="Y1443" s="65"/>
      <c r="Z1443" s="65"/>
      <c r="AA1443" s="65"/>
      <c r="AB1443" s="65"/>
      <c r="AC1443" s="65"/>
      <c r="AD1443" s="65"/>
      <c r="AE1443" s="65"/>
      <c r="AF1443" s="65"/>
      <c r="AG1443" s="65"/>
    </row>
    <row r="1444" spans="8:33" s="66" customFormat="1">
      <c r="H1444" s="114"/>
      <c r="N1444" s="65"/>
      <c r="O1444" s="65"/>
      <c r="U1444" s="115"/>
      <c r="V1444" s="65"/>
      <c r="W1444" s="65"/>
      <c r="X1444" s="65"/>
      <c r="Y1444" s="65"/>
      <c r="Z1444" s="65"/>
      <c r="AA1444" s="65"/>
      <c r="AB1444" s="65"/>
      <c r="AC1444" s="65"/>
      <c r="AD1444" s="65"/>
      <c r="AE1444" s="65"/>
      <c r="AF1444" s="65"/>
      <c r="AG1444" s="65"/>
    </row>
    <row r="1445" spans="8:33" s="66" customFormat="1">
      <c r="H1445" s="114"/>
      <c r="N1445" s="65"/>
      <c r="O1445" s="65"/>
      <c r="U1445" s="115"/>
      <c r="V1445" s="65"/>
      <c r="W1445" s="65"/>
      <c r="X1445" s="65"/>
      <c r="Y1445" s="65"/>
      <c r="Z1445" s="65"/>
      <c r="AA1445" s="65"/>
      <c r="AB1445" s="65"/>
      <c r="AC1445" s="65"/>
      <c r="AD1445" s="65"/>
      <c r="AE1445" s="65"/>
      <c r="AF1445" s="65"/>
      <c r="AG1445" s="65"/>
    </row>
    <row r="1446" spans="8:33" s="66" customFormat="1">
      <c r="H1446" s="114"/>
      <c r="N1446" s="65"/>
      <c r="O1446" s="65"/>
      <c r="U1446" s="115"/>
      <c r="V1446" s="65"/>
      <c r="W1446" s="65"/>
      <c r="X1446" s="65"/>
      <c r="Y1446" s="65"/>
      <c r="Z1446" s="65"/>
      <c r="AA1446" s="65"/>
      <c r="AB1446" s="65"/>
      <c r="AC1446" s="65"/>
      <c r="AD1446" s="65"/>
      <c r="AE1446" s="65"/>
      <c r="AF1446" s="65"/>
      <c r="AG1446" s="65"/>
    </row>
    <row r="1447" spans="8:33" s="66" customFormat="1">
      <c r="H1447" s="114"/>
      <c r="N1447" s="65"/>
      <c r="O1447" s="65"/>
      <c r="U1447" s="115"/>
      <c r="V1447" s="65"/>
      <c r="W1447" s="65"/>
      <c r="X1447" s="65"/>
      <c r="Y1447" s="65"/>
      <c r="Z1447" s="65"/>
      <c r="AA1447" s="65"/>
      <c r="AB1447" s="65"/>
      <c r="AC1447" s="65"/>
      <c r="AD1447" s="65"/>
      <c r="AE1447" s="65"/>
      <c r="AF1447" s="65"/>
      <c r="AG1447" s="65"/>
    </row>
    <row r="1448" spans="8:33" s="66" customFormat="1">
      <c r="H1448" s="114"/>
      <c r="N1448" s="65"/>
      <c r="O1448" s="65"/>
      <c r="U1448" s="115"/>
      <c r="V1448" s="65"/>
      <c r="W1448" s="65"/>
      <c r="X1448" s="65"/>
      <c r="Y1448" s="65"/>
      <c r="Z1448" s="65"/>
      <c r="AA1448" s="65"/>
      <c r="AB1448" s="65"/>
      <c r="AC1448" s="65"/>
      <c r="AD1448" s="65"/>
      <c r="AE1448" s="65"/>
      <c r="AF1448" s="65"/>
      <c r="AG1448" s="65"/>
    </row>
    <row r="1449" spans="8:33" s="66" customFormat="1">
      <c r="H1449" s="114"/>
      <c r="N1449" s="65"/>
      <c r="O1449" s="65"/>
      <c r="U1449" s="115"/>
      <c r="V1449" s="65"/>
      <c r="W1449" s="65"/>
      <c r="X1449" s="65"/>
      <c r="Y1449" s="65"/>
      <c r="Z1449" s="65"/>
      <c r="AA1449" s="65"/>
      <c r="AB1449" s="65"/>
      <c r="AC1449" s="65"/>
      <c r="AD1449" s="65"/>
      <c r="AE1449" s="65"/>
      <c r="AF1449" s="65"/>
      <c r="AG1449" s="65"/>
    </row>
    <row r="1450" spans="8:33" s="66" customFormat="1">
      <c r="H1450" s="114"/>
      <c r="N1450" s="65"/>
      <c r="O1450" s="65"/>
      <c r="U1450" s="115"/>
      <c r="V1450" s="65"/>
      <c r="W1450" s="65"/>
      <c r="X1450" s="65"/>
      <c r="Y1450" s="65"/>
      <c r="Z1450" s="65"/>
      <c r="AA1450" s="65"/>
      <c r="AB1450" s="65"/>
      <c r="AC1450" s="65"/>
      <c r="AD1450" s="65"/>
      <c r="AE1450" s="65"/>
      <c r="AF1450" s="65"/>
      <c r="AG1450" s="65"/>
    </row>
    <row r="1451" spans="8:33" s="66" customFormat="1">
      <c r="H1451" s="114"/>
      <c r="N1451" s="65"/>
      <c r="O1451" s="65"/>
      <c r="U1451" s="115"/>
      <c r="V1451" s="65"/>
      <c r="W1451" s="65"/>
      <c r="X1451" s="65"/>
      <c r="Y1451" s="65"/>
      <c r="Z1451" s="65"/>
      <c r="AA1451" s="65"/>
      <c r="AB1451" s="65"/>
      <c r="AC1451" s="65"/>
      <c r="AD1451" s="65"/>
      <c r="AE1451" s="65"/>
      <c r="AF1451" s="65"/>
      <c r="AG1451" s="65"/>
    </row>
    <row r="1452" spans="8:33" s="66" customFormat="1">
      <c r="H1452" s="114"/>
      <c r="N1452" s="65"/>
      <c r="O1452" s="65"/>
      <c r="U1452" s="115"/>
      <c r="V1452" s="65"/>
      <c r="W1452" s="65"/>
      <c r="X1452" s="65"/>
      <c r="Y1452" s="65"/>
      <c r="Z1452" s="65"/>
      <c r="AA1452" s="65"/>
      <c r="AB1452" s="65"/>
      <c r="AC1452" s="65"/>
      <c r="AD1452" s="65"/>
      <c r="AE1452" s="65"/>
      <c r="AF1452" s="65"/>
      <c r="AG1452" s="65"/>
    </row>
    <row r="1453" spans="8:33" s="66" customFormat="1">
      <c r="H1453" s="114"/>
      <c r="N1453" s="65"/>
      <c r="O1453" s="65"/>
      <c r="U1453" s="115"/>
      <c r="V1453" s="65"/>
      <c r="W1453" s="65"/>
      <c r="X1453" s="65"/>
      <c r="Y1453" s="65"/>
      <c r="Z1453" s="65"/>
      <c r="AA1453" s="65"/>
      <c r="AB1453" s="65"/>
      <c r="AC1453" s="65"/>
      <c r="AD1453" s="65"/>
      <c r="AE1453" s="65"/>
      <c r="AF1453" s="65"/>
      <c r="AG1453" s="65"/>
    </row>
    <row r="1454" spans="8:33" s="66" customFormat="1">
      <c r="H1454" s="114"/>
      <c r="N1454" s="65"/>
      <c r="O1454" s="65"/>
      <c r="U1454" s="115"/>
      <c r="V1454" s="65"/>
      <c r="W1454" s="65"/>
      <c r="X1454" s="65"/>
      <c r="Y1454" s="65"/>
      <c r="Z1454" s="65"/>
      <c r="AA1454" s="65"/>
      <c r="AB1454" s="65"/>
      <c r="AC1454" s="65"/>
      <c r="AD1454" s="65"/>
      <c r="AE1454" s="65"/>
      <c r="AF1454" s="65"/>
      <c r="AG1454" s="65"/>
    </row>
    <row r="1455" spans="8:33" s="66" customFormat="1">
      <c r="H1455" s="114"/>
      <c r="N1455" s="65"/>
      <c r="O1455" s="65"/>
      <c r="U1455" s="115"/>
      <c r="V1455" s="65"/>
      <c r="W1455" s="65"/>
      <c r="X1455" s="65"/>
      <c r="Y1455" s="65"/>
      <c r="Z1455" s="65"/>
      <c r="AA1455" s="65"/>
      <c r="AB1455" s="65"/>
      <c r="AC1455" s="65"/>
      <c r="AD1455" s="65"/>
      <c r="AE1455" s="65"/>
      <c r="AF1455" s="65"/>
      <c r="AG1455" s="65"/>
    </row>
    <row r="1456" spans="8:33" s="66" customFormat="1">
      <c r="H1456" s="114"/>
      <c r="N1456" s="65"/>
      <c r="O1456" s="65"/>
      <c r="U1456" s="115"/>
      <c r="V1456" s="65"/>
      <c r="W1456" s="65"/>
      <c r="X1456" s="65"/>
      <c r="Y1456" s="65"/>
      <c r="Z1456" s="65"/>
      <c r="AA1456" s="65"/>
      <c r="AB1456" s="65"/>
      <c r="AC1456" s="65"/>
      <c r="AD1456" s="65"/>
      <c r="AE1456" s="65"/>
      <c r="AF1456" s="65"/>
      <c r="AG1456" s="65"/>
    </row>
    <row r="1457" spans="8:33" s="66" customFormat="1">
      <c r="H1457" s="114"/>
      <c r="N1457" s="65"/>
      <c r="O1457" s="65"/>
      <c r="U1457" s="115"/>
      <c r="V1457" s="65"/>
      <c r="W1457" s="65"/>
      <c r="X1457" s="65"/>
      <c r="Y1457" s="65"/>
      <c r="Z1457" s="65"/>
      <c r="AA1457" s="65"/>
      <c r="AB1457" s="65"/>
      <c r="AC1457" s="65"/>
      <c r="AD1457" s="65"/>
      <c r="AE1457" s="65"/>
      <c r="AF1457" s="65"/>
      <c r="AG1457" s="65"/>
    </row>
    <row r="1458" spans="8:33" s="66" customFormat="1">
      <c r="H1458" s="114"/>
      <c r="N1458" s="65"/>
      <c r="O1458" s="65"/>
      <c r="U1458" s="115"/>
      <c r="V1458" s="65"/>
      <c r="W1458" s="65"/>
      <c r="X1458" s="65"/>
      <c r="Y1458" s="65"/>
      <c r="Z1458" s="65"/>
      <c r="AA1458" s="65"/>
      <c r="AB1458" s="65"/>
      <c r="AC1458" s="65"/>
      <c r="AD1458" s="65"/>
      <c r="AE1458" s="65"/>
      <c r="AF1458" s="65"/>
      <c r="AG1458" s="65"/>
    </row>
    <row r="1459" spans="8:33" s="66" customFormat="1">
      <c r="H1459" s="114"/>
      <c r="N1459" s="65"/>
      <c r="O1459" s="65"/>
      <c r="U1459" s="115"/>
      <c r="V1459" s="65"/>
      <c r="W1459" s="65"/>
      <c r="X1459" s="65"/>
      <c r="Y1459" s="65"/>
      <c r="Z1459" s="65"/>
      <c r="AA1459" s="65"/>
      <c r="AB1459" s="65"/>
      <c r="AC1459" s="65"/>
      <c r="AD1459" s="65"/>
      <c r="AE1459" s="65"/>
      <c r="AF1459" s="65"/>
      <c r="AG1459" s="65"/>
    </row>
    <row r="1460" spans="8:33" s="66" customFormat="1">
      <c r="H1460" s="114"/>
      <c r="N1460" s="65"/>
      <c r="O1460" s="65"/>
      <c r="U1460" s="115"/>
      <c r="V1460" s="65"/>
      <c r="W1460" s="65"/>
      <c r="X1460" s="65"/>
      <c r="Y1460" s="65"/>
      <c r="Z1460" s="65"/>
      <c r="AA1460" s="65"/>
      <c r="AB1460" s="65"/>
      <c r="AC1460" s="65"/>
      <c r="AD1460" s="65"/>
      <c r="AE1460" s="65"/>
      <c r="AF1460" s="65"/>
      <c r="AG1460" s="65"/>
    </row>
    <row r="1461" spans="8:33" s="66" customFormat="1">
      <c r="H1461" s="114"/>
      <c r="N1461" s="65"/>
      <c r="O1461" s="65"/>
      <c r="U1461" s="115"/>
      <c r="V1461" s="65"/>
      <c r="W1461" s="65"/>
      <c r="X1461" s="65"/>
      <c r="Y1461" s="65"/>
      <c r="Z1461" s="65"/>
      <c r="AA1461" s="65"/>
      <c r="AB1461" s="65"/>
      <c r="AC1461" s="65"/>
      <c r="AD1461" s="65"/>
      <c r="AE1461" s="65"/>
      <c r="AF1461" s="65"/>
      <c r="AG1461" s="65"/>
    </row>
    <row r="1462" spans="8:33" s="66" customFormat="1">
      <c r="H1462" s="114"/>
      <c r="N1462" s="65"/>
      <c r="O1462" s="65"/>
      <c r="U1462" s="115"/>
      <c r="V1462" s="65"/>
      <c r="W1462" s="65"/>
      <c r="X1462" s="65"/>
      <c r="Y1462" s="65"/>
      <c r="Z1462" s="65"/>
      <c r="AA1462" s="65"/>
      <c r="AB1462" s="65"/>
      <c r="AC1462" s="65"/>
      <c r="AD1462" s="65"/>
      <c r="AE1462" s="65"/>
      <c r="AF1462" s="65"/>
      <c r="AG1462" s="65"/>
    </row>
    <row r="1463" spans="8:33" s="66" customFormat="1">
      <c r="H1463" s="114"/>
      <c r="N1463" s="65"/>
      <c r="O1463" s="65"/>
      <c r="U1463" s="115"/>
      <c r="V1463" s="65"/>
      <c r="W1463" s="65"/>
      <c r="X1463" s="65"/>
      <c r="Y1463" s="65"/>
      <c r="Z1463" s="65"/>
      <c r="AA1463" s="65"/>
      <c r="AB1463" s="65"/>
      <c r="AC1463" s="65"/>
      <c r="AD1463" s="65"/>
      <c r="AE1463" s="65"/>
      <c r="AF1463" s="65"/>
      <c r="AG1463" s="65"/>
    </row>
    <row r="1464" spans="8:33" s="66" customFormat="1">
      <c r="H1464" s="114"/>
      <c r="N1464" s="65"/>
      <c r="O1464" s="65"/>
      <c r="U1464" s="115"/>
      <c r="V1464" s="65"/>
      <c r="W1464" s="65"/>
      <c r="X1464" s="65"/>
      <c r="Y1464" s="65"/>
      <c r="Z1464" s="65"/>
      <c r="AA1464" s="65"/>
      <c r="AB1464" s="65"/>
      <c r="AC1464" s="65"/>
      <c r="AD1464" s="65"/>
      <c r="AE1464" s="65"/>
      <c r="AF1464" s="65"/>
      <c r="AG1464" s="65"/>
    </row>
    <row r="1465" spans="8:33" s="66" customFormat="1">
      <c r="H1465" s="114"/>
      <c r="N1465" s="65"/>
      <c r="O1465" s="65"/>
      <c r="U1465" s="115"/>
      <c r="V1465" s="65"/>
      <c r="W1465" s="65"/>
      <c r="X1465" s="65"/>
      <c r="Y1465" s="65"/>
      <c r="Z1465" s="65"/>
      <c r="AA1465" s="65"/>
      <c r="AB1465" s="65"/>
      <c r="AC1465" s="65"/>
      <c r="AD1465" s="65"/>
      <c r="AE1465" s="65"/>
      <c r="AF1465" s="65"/>
      <c r="AG1465" s="65"/>
    </row>
    <row r="1466" spans="8:33" s="66" customFormat="1">
      <c r="H1466" s="114"/>
      <c r="N1466" s="65"/>
      <c r="O1466" s="65"/>
      <c r="U1466" s="115"/>
      <c r="V1466" s="65"/>
      <c r="W1466" s="65"/>
      <c r="X1466" s="65"/>
      <c r="Y1466" s="65"/>
      <c r="Z1466" s="65"/>
      <c r="AA1466" s="65"/>
      <c r="AB1466" s="65"/>
      <c r="AC1466" s="65"/>
      <c r="AD1466" s="65"/>
      <c r="AE1466" s="65"/>
      <c r="AF1466" s="65"/>
      <c r="AG1466" s="65"/>
    </row>
    <row r="1467" spans="8:33" s="66" customFormat="1">
      <c r="H1467" s="114"/>
      <c r="N1467" s="65"/>
      <c r="O1467" s="65"/>
      <c r="U1467" s="115"/>
      <c r="V1467" s="65"/>
      <c r="W1467" s="65"/>
      <c r="X1467" s="65"/>
      <c r="Y1467" s="65"/>
      <c r="Z1467" s="65"/>
      <c r="AA1467" s="65"/>
      <c r="AB1467" s="65"/>
      <c r="AC1467" s="65"/>
      <c r="AD1467" s="65"/>
      <c r="AE1467" s="65"/>
      <c r="AF1467" s="65"/>
      <c r="AG1467" s="65"/>
    </row>
    <row r="1468" spans="8:33" s="66" customFormat="1">
      <c r="H1468" s="114"/>
      <c r="N1468" s="65"/>
      <c r="O1468" s="65"/>
      <c r="U1468" s="115"/>
      <c r="V1468" s="65"/>
      <c r="W1468" s="65"/>
      <c r="X1468" s="65"/>
      <c r="Y1468" s="65"/>
      <c r="Z1468" s="65"/>
      <c r="AA1468" s="65"/>
      <c r="AB1468" s="65"/>
      <c r="AC1468" s="65"/>
      <c r="AD1468" s="65"/>
      <c r="AE1468" s="65"/>
      <c r="AF1468" s="65"/>
      <c r="AG1468" s="65"/>
    </row>
    <row r="1469" spans="8:33" s="66" customFormat="1">
      <c r="H1469" s="114"/>
      <c r="N1469" s="65"/>
      <c r="O1469" s="65"/>
      <c r="U1469" s="115"/>
      <c r="V1469" s="65"/>
      <c r="W1469" s="65"/>
      <c r="X1469" s="65"/>
      <c r="Y1469" s="65"/>
      <c r="Z1469" s="65"/>
      <c r="AA1469" s="65"/>
      <c r="AB1469" s="65"/>
      <c r="AC1469" s="65"/>
      <c r="AD1469" s="65"/>
      <c r="AE1469" s="65"/>
      <c r="AF1469" s="65"/>
      <c r="AG1469" s="65"/>
    </row>
    <row r="1470" spans="8:33" s="66" customFormat="1">
      <c r="H1470" s="114"/>
      <c r="N1470" s="65"/>
      <c r="O1470" s="65"/>
      <c r="U1470" s="115"/>
      <c r="V1470" s="65"/>
      <c r="W1470" s="65"/>
      <c r="X1470" s="65"/>
      <c r="Y1470" s="65"/>
      <c r="Z1470" s="65"/>
      <c r="AA1470" s="65"/>
      <c r="AB1470" s="65"/>
      <c r="AC1470" s="65"/>
      <c r="AD1470" s="65"/>
      <c r="AE1470" s="65"/>
      <c r="AF1470" s="65"/>
      <c r="AG1470" s="65"/>
    </row>
    <row r="1471" spans="8:33" s="66" customFormat="1">
      <c r="H1471" s="114"/>
      <c r="N1471" s="65"/>
      <c r="O1471" s="65"/>
      <c r="U1471" s="115"/>
      <c r="V1471" s="65"/>
      <c r="W1471" s="65"/>
      <c r="X1471" s="65"/>
      <c r="Y1471" s="65"/>
      <c r="Z1471" s="65"/>
      <c r="AA1471" s="65"/>
      <c r="AB1471" s="65"/>
      <c r="AC1471" s="65"/>
      <c r="AD1471" s="65"/>
      <c r="AE1471" s="65"/>
      <c r="AF1471" s="65"/>
      <c r="AG1471" s="65"/>
    </row>
    <row r="1472" spans="8:33" s="66" customFormat="1">
      <c r="H1472" s="114"/>
      <c r="N1472" s="65"/>
      <c r="O1472" s="65"/>
      <c r="U1472" s="115"/>
      <c r="V1472" s="65"/>
      <c r="W1472" s="65"/>
      <c r="X1472" s="65"/>
      <c r="Y1472" s="65"/>
      <c r="Z1472" s="65"/>
      <c r="AA1472" s="65"/>
      <c r="AB1472" s="65"/>
      <c r="AC1472" s="65"/>
      <c r="AD1472" s="65"/>
      <c r="AE1472" s="65"/>
      <c r="AF1472" s="65"/>
      <c r="AG1472" s="65"/>
    </row>
    <row r="1473" spans="8:33" s="66" customFormat="1">
      <c r="H1473" s="114"/>
      <c r="N1473" s="65"/>
      <c r="O1473" s="65"/>
      <c r="U1473" s="115"/>
      <c r="V1473" s="65"/>
      <c r="W1473" s="65"/>
      <c r="X1473" s="65"/>
      <c r="Y1473" s="65"/>
      <c r="Z1473" s="65"/>
      <c r="AA1473" s="65"/>
      <c r="AB1473" s="65"/>
      <c r="AC1473" s="65"/>
      <c r="AD1473" s="65"/>
      <c r="AE1473" s="65"/>
      <c r="AF1473" s="65"/>
      <c r="AG1473" s="65"/>
    </row>
    <row r="1474" spans="8:33" s="66" customFormat="1">
      <c r="H1474" s="114"/>
      <c r="N1474" s="65"/>
      <c r="O1474" s="65"/>
      <c r="U1474" s="115"/>
      <c r="V1474" s="65"/>
      <c r="W1474" s="65"/>
      <c r="X1474" s="65"/>
      <c r="Y1474" s="65"/>
      <c r="Z1474" s="65"/>
      <c r="AA1474" s="65"/>
      <c r="AB1474" s="65"/>
      <c r="AC1474" s="65"/>
      <c r="AD1474" s="65"/>
      <c r="AE1474" s="65"/>
      <c r="AF1474" s="65"/>
      <c r="AG1474" s="65"/>
    </row>
    <row r="1475" spans="8:33" s="66" customFormat="1">
      <c r="H1475" s="114"/>
      <c r="N1475" s="65"/>
      <c r="O1475" s="65"/>
      <c r="U1475" s="115"/>
      <c r="V1475" s="65"/>
      <c r="W1475" s="65"/>
      <c r="X1475" s="65"/>
      <c r="Y1475" s="65"/>
      <c r="Z1475" s="65"/>
      <c r="AA1475" s="65"/>
      <c r="AB1475" s="65"/>
      <c r="AC1475" s="65"/>
      <c r="AD1475" s="65"/>
      <c r="AE1475" s="65"/>
      <c r="AF1475" s="65"/>
      <c r="AG1475" s="65"/>
    </row>
    <row r="1476" spans="8:33" s="66" customFormat="1">
      <c r="H1476" s="114"/>
      <c r="N1476" s="65"/>
      <c r="O1476" s="65"/>
      <c r="U1476" s="115"/>
      <c r="V1476" s="65"/>
      <c r="W1476" s="65"/>
      <c r="X1476" s="65"/>
      <c r="Y1476" s="65"/>
      <c r="Z1476" s="65"/>
      <c r="AA1476" s="65"/>
      <c r="AB1476" s="65"/>
      <c r="AC1476" s="65"/>
      <c r="AD1476" s="65"/>
      <c r="AE1476" s="65"/>
      <c r="AF1476" s="65"/>
      <c r="AG1476" s="65"/>
    </row>
    <row r="1477" spans="8:33" s="66" customFormat="1">
      <c r="H1477" s="114"/>
      <c r="N1477" s="65"/>
      <c r="O1477" s="65"/>
      <c r="U1477" s="115"/>
      <c r="V1477" s="65"/>
      <c r="W1477" s="65"/>
      <c r="X1477" s="65"/>
      <c r="Y1477" s="65"/>
      <c r="Z1477" s="65"/>
      <c r="AA1477" s="65"/>
      <c r="AB1477" s="65"/>
      <c r="AC1477" s="65"/>
      <c r="AD1477" s="65"/>
      <c r="AE1477" s="65"/>
      <c r="AF1477" s="65"/>
      <c r="AG1477" s="65"/>
    </row>
    <row r="1478" spans="8:33" s="66" customFormat="1">
      <c r="H1478" s="114"/>
      <c r="N1478" s="65"/>
      <c r="O1478" s="65"/>
      <c r="U1478" s="115"/>
      <c r="V1478" s="65"/>
      <c r="W1478" s="65"/>
      <c r="X1478" s="65"/>
      <c r="Y1478" s="65"/>
      <c r="Z1478" s="65"/>
      <c r="AA1478" s="65"/>
      <c r="AB1478" s="65"/>
      <c r="AC1478" s="65"/>
      <c r="AD1478" s="65"/>
      <c r="AE1478" s="65"/>
      <c r="AF1478" s="65"/>
      <c r="AG1478" s="65"/>
    </row>
    <row r="1479" spans="8:33" s="66" customFormat="1">
      <c r="H1479" s="114"/>
      <c r="N1479" s="65"/>
      <c r="O1479" s="65"/>
      <c r="U1479" s="115"/>
      <c r="V1479" s="65"/>
      <c r="W1479" s="65"/>
      <c r="X1479" s="65"/>
      <c r="Y1479" s="65"/>
      <c r="Z1479" s="65"/>
      <c r="AA1479" s="65"/>
      <c r="AB1479" s="65"/>
      <c r="AC1479" s="65"/>
      <c r="AD1479" s="65"/>
      <c r="AE1479" s="65"/>
      <c r="AF1479" s="65"/>
      <c r="AG1479" s="65"/>
    </row>
    <row r="1480" spans="8:33" s="66" customFormat="1">
      <c r="H1480" s="114"/>
      <c r="N1480" s="65"/>
      <c r="O1480" s="65"/>
      <c r="U1480" s="115"/>
      <c r="V1480" s="65"/>
      <c r="W1480" s="65"/>
      <c r="X1480" s="65"/>
      <c r="Y1480" s="65"/>
      <c r="Z1480" s="65"/>
      <c r="AA1480" s="65"/>
      <c r="AB1480" s="65"/>
      <c r="AC1480" s="65"/>
      <c r="AD1480" s="65"/>
      <c r="AE1480" s="65"/>
      <c r="AF1480" s="65"/>
      <c r="AG1480" s="65"/>
    </row>
    <row r="1481" spans="8:33" s="66" customFormat="1">
      <c r="H1481" s="114"/>
      <c r="N1481" s="65"/>
      <c r="O1481" s="65"/>
      <c r="U1481" s="115"/>
      <c r="V1481" s="65"/>
      <c r="W1481" s="65"/>
      <c r="X1481" s="65"/>
      <c r="Y1481" s="65"/>
      <c r="Z1481" s="65"/>
      <c r="AA1481" s="65"/>
      <c r="AB1481" s="65"/>
      <c r="AC1481" s="65"/>
      <c r="AD1481" s="65"/>
      <c r="AE1481" s="65"/>
      <c r="AF1481" s="65"/>
      <c r="AG1481" s="65"/>
    </row>
    <row r="1482" spans="8:33" s="66" customFormat="1">
      <c r="H1482" s="114"/>
      <c r="N1482" s="65"/>
      <c r="O1482" s="65"/>
      <c r="U1482" s="115"/>
      <c r="V1482" s="65"/>
      <c r="W1482" s="65"/>
      <c r="X1482" s="65"/>
      <c r="Y1482" s="65"/>
      <c r="Z1482" s="65"/>
      <c r="AA1482" s="65"/>
      <c r="AB1482" s="65"/>
      <c r="AC1482" s="65"/>
      <c r="AD1482" s="65"/>
      <c r="AE1482" s="65"/>
      <c r="AF1482" s="65"/>
      <c r="AG1482" s="65"/>
    </row>
    <row r="1483" spans="8:33" s="66" customFormat="1">
      <c r="H1483" s="114"/>
      <c r="N1483" s="65"/>
      <c r="O1483" s="65"/>
      <c r="U1483" s="115"/>
      <c r="V1483" s="65"/>
      <c r="W1483" s="65"/>
      <c r="X1483" s="65"/>
      <c r="Y1483" s="65"/>
      <c r="Z1483" s="65"/>
      <c r="AA1483" s="65"/>
      <c r="AB1483" s="65"/>
      <c r="AC1483" s="65"/>
      <c r="AD1483" s="65"/>
      <c r="AE1483" s="65"/>
      <c r="AF1483" s="65"/>
      <c r="AG1483" s="65"/>
    </row>
    <row r="1484" spans="8:33" s="66" customFormat="1">
      <c r="H1484" s="114"/>
      <c r="N1484" s="65"/>
      <c r="O1484" s="65"/>
      <c r="U1484" s="115"/>
      <c r="V1484" s="65"/>
      <c r="W1484" s="65"/>
      <c r="X1484" s="65"/>
      <c r="Y1484" s="65"/>
      <c r="Z1484" s="65"/>
      <c r="AA1484" s="65"/>
      <c r="AB1484" s="65"/>
      <c r="AC1484" s="65"/>
      <c r="AD1484" s="65"/>
      <c r="AE1484" s="65"/>
      <c r="AF1484" s="65"/>
      <c r="AG1484" s="65"/>
    </row>
    <row r="1485" spans="8:33" s="66" customFormat="1">
      <c r="H1485" s="114"/>
      <c r="N1485" s="65"/>
      <c r="O1485" s="65"/>
      <c r="U1485" s="115"/>
      <c r="V1485" s="65"/>
      <c r="W1485" s="65"/>
      <c r="X1485" s="65"/>
      <c r="Y1485" s="65"/>
      <c r="Z1485" s="65"/>
      <c r="AA1485" s="65"/>
      <c r="AB1485" s="65"/>
      <c r="AC1485" s="65"/>
      <c r="AD1485" s="65"/>
      <c r="AE1485" s="65"/>
      <c r="AF1485" s="65"/>
      <c r="AG1485" s="65"/>
    </row>
    <row r="1486" spans="8:33" s="66" customFormat="1">
      <c r="H1486" s="114"/>
      <c r="N1486" s="65"/>
      <c r="O1486" s="65"/>
      <c r="U1486" s="115"/>
      <c r="V1486" s="65"/>
      <c r="W1486" s="65"/>
      <c r="X1486" s="65"/>
      <c r="Y1486" s="65"/>
      <c r="Z1486" s="65"/>
      <c r="AA1486" s="65"/>
      <c r="AB1486" s="65"/>
      <c r="AC1486" s="65"/>
      <c r="AD1486" s="65"/>
      <c r="AE1486" s="65"/>
      <c r="AF1486" s="65"/>
      <c r="AG1486" s="65"/>
    </row>
    <row r="1487" spans="8:33" s="66" customFormat="1">
      <c r="H1487" s="114"/>
      <c r="N1487" s="65"/>
      <c r="O1487" s="65"/>
      <c r="U1487" s="115"/>
      <c r="V1487" s="65"/>
      <c r="W1487" s="65"/>
      <c r="X1487" s="65"/>
      <c r="Y1487" s="65"/>
      <c r="Z1487" s="65"/>
      <c r="AA1487" s="65"/>
      <c r="AB1487" s="65"/>
      <c r="AC1487" s="65"/>
      <c r="AD1487" s="65"/>
      <c r="AE1487" s="65"/>
      <c r="AF1487" s="65"/>
      <c r="AG1487" s="65"/>
    </row>
    <row r="1488" spans="8:33" s="66" customFormat="1">
      <c r="H1488" s="114"/>
      <c r="N1488" s="65"/>
      <c r="O1488" s="65"/>
      <c r="U1488" s="115"/>
      <c r="V1488" s="65"/>
      <c r="W1488" s="65"/>
      <c r="X1488" s="65"/>
      <c r="Y1488" s="65"/>
      <c r="Z1488" s="65"/>
      <c r="AA1488" s="65"/>
      <c r="AB1488" s="65"/>
      <c r="AC1488" s="65"/>
      <c r="AD1488" s="65"/>
      <c r="AE1488" s="65"/>
      <c r="AF1488" s="65"/>
      <c r="AG1488" s="65"/>
    </row>
    <row r="1489" spans="8:33" s="66" customFormat="1">
      <c r="H1489" s="114"/>
      <c r="N1489" s="65"/>
      <c r="O1489" s="65"/>
      <c r="U1489" s="115"/>
      <c r="V1489" s="65"/>
      <c r="W1489" s="65"/>
      <c r="X1489" s="65"/>
      <c r="Y1489" s="65"/>
      <c r="Z1489" s="65"/>
      <c r="AA1489" s="65"/>
      <c r="AB1489" s="65"/>
      <c r="AC1489" s="65"/>
      <c r="AD1489" s="65"/>
      <c r="AE1489" s="65"/>
      <c r="AF1489" s="65"/>
      <c r="AG1489" s="65"/>
    </row>
    <row r="1490" spans="8:33" s="66" customFormat="1">
      <c r="H1490" s="114"/>
      <c r="N1490" s="65"/>
      <c r="O1490" s="65"/>
      <c r="U1490" s="115"/>
      <c r="V1490" s="65"/>
      <c r="W1490" s="65"/>
      <c r="X1490" s="65"/>
      <c r="Y1490" s="65"/>
      <c r="Z1490" s="65"/>
      <c r="AA1490" s="65"/>
      <c r="AB1490" s="65"/>
      <c r="AC1490" s="65"/>
      <c r="AD1490" s="65"/>
      <c r="AE1490" s="65"/>
      <c r="AF1490" s="65"/>
      <c r="AG1490" s="65"/>
    </row>
    <row r="1491" spans="8:33" s="66" customFormat="1">
      <c r="H1491" s="114"/>
      <c r="N1491" s="65"/>
      <c r="O1491" s="65"/>
      <c r="U1491" s="115"/>
      <c r="V1491" s="65"/>
      <c r="W1491" s="65"/>
      <c r="X1491" s="65"/>
      <c r="Y1491" s="65"/>
      <c r="Z1491" s="65"/>
      <c r="AA1491" s="65"/>
      <c r="AB1491" s="65"/>
      <c r="AC1491" s="65"/>
      <c r="AD1491" s="65"/>
      <c r="AE1491" s="65"/>
      <c r="AF1491" s="65"/>
      <c r="AG1491" s="65"/>
    </row>
    <row r="1492" spans="8:33" s="66" customFormat="1">
      <c r="H1492" s="114"/>
      <c r="N1492" s="65"/>
      <c r="O1492" s="65"/>
      <c r="U1492" s="115"/>
      <c r="V1492" s="65"/>
      <c r="W1492" s="65"/>
      <c r="X1492" s="65"/>
      <c r="Y1492" s="65"/>
      <c r="Z1492" s="65"/>
      <c r="AA1492" s="65"/>
      <c r="AB1492" s="65"/>
      <c r="AC1492" s="65"/>
      <c r="AD1492" s="65"/>
      <c r="AE1492" s="65"/>
      <c r="AF1492" s="65"/>
      <c r="AG1492" s="65"/>
    </row>
    <row r="1493" spans="8:33" s="66" customFormat="1">
      <c r="H1493" s="114"/>
      <c r="N1493" s="65"/>
      <c r="O1493" s="65"/>
      <c r="U1493" s="115"/>
      <c r="V1493" s="65"/>
      <c r="W1493" s="65"/>
      <c r="X1493" s="65"/>
      <c r="Y1493" s="65"/>
      <c r="Z1493" s="65"/>
      <c r="AA1493" s="65"/>
      <c r="AB1493" s="65"/>
      <c r="AC1493" s="65"/>
      <c r="AD1493" s="65"/>
      <c r="AE1493" s="65"/>
      <c r="AF1493" s="65"/>
      <c r="AG1493" s="65"/>
    </row>
    <row r="1494" spans="8:33" s="66" customFormat="1">
      <c r="H1494" s="114"/>
      <c r="N1494" s="65"/>
      <c r="O1494" s="65"/>
      <c r="U1494" s="115"/>
      <c r="V1494" s="65"/>
      <c r="W1494" s="65"/>
      <c r="X1494" s="65"/>
      <c r="Y1494" s="65"/>
      <c r="Z1494" s="65"/>
      <c r="AA1494" s="65"/>
      <c r="AB1494" s="65"/>
      <c r="AC1494" s="65"/>
      <c r="AD1494" s="65"/>
      <c r="AE1494" s="65"/>
      <c r="AF1494" s="65"/>
      <c r="AG1494" s="65"/>
    </row>
    <row r="1495" spans="8:33" s="66" customFormat="1">
      <c r="H1495" s="114"/>
      <c r="N1495" s="65"/>
      <c r="O1495" s="65"/>
      <c r="U1495" s="115"/>
      <c r="V1495" s="65"/>
      <c r="W1495" s="65"/>
      <c r="X1495" s="65"/>
      <c r="Y1495" s="65"/>
      <c r="Z1495" s="65"/>
      <c r="AA1495" s="65"/>
      <c r="AB1495" s="65"/>
      <c r="AC1495" s="65"/>
      <c r="AD1495" s="65"/>
      <c r="AE1495" s="65"/>
      <c r="AF1495" s="65"/>
      <c r="AG1495" s="65"/>
    </row>
    <row r="1496" spans="8:33" s="66" customFormat="1">
      <c r="H1496" s="114"/>
      <c r="N1496" s="65"/>
      <c r="O1496" s="65"/>
      <c r="U1496" s="115"/>
      <c r="V1496" s="65"/>
      <c r="W1496" s="65"/>
      <c r="X1496" s="65"/>
      <c r="Y1496" s="65"/>
      <c r="Z1496" s="65"/>
      <c r="AA1496" s="65"/>
      <c r="AB1496" s="65"/>
      <c r="AC1496" s="65"/>
      <c r="AD1496" s="65"/>
      <c r="AE1496" s="65"/>
      <c r="AF1496" s="65"/>
      <c r="AG1496" s="65"/>
    </row>
    <row r="1497" spans="8:33" s="66" customFormat="1">
      <c r="H1497" s="114"/>
      <c r="N1497" s="65"/>
      <c r="O1497" s="65"/>
      <c r="U1497" s="115"/>
      <c r="V1497" s="65"/>
      <c r="W1497" s="65"/>
      <c r="X1497" s="65"/>
      <c r="Y1497" s="65"/>
      <c r="Z1497" s="65"/>
      <c r="AA1497" s="65"/>
      <c r="AB1497" s="65"/>
      <c r="AC1497" s="65"/>
      <c r="AD1497" s="65"/>
      <c r="AE1497" s="65"/>
      <c r="AF1497" s="65"/>
      <c r="AG1497" s="65"/>
    </row>
    <row r="1498" spans="8:33" s="66" customFormat="1">
      <c r="H1498" s="114"/>
      <c r="N1498" s="65"/>
      <c r="O1498" s="65"/>
      <c r="U1498" s="115"/>
      <c r="V1498" s="65"/>
      <c r="W1498" s="65"/>
      <c r="X1498" s="65"/>
      <c r="Y1498" s="65"/>
      <c r="Z1498" s="65"/>
      <c r="AA1498" s="65"/>
      <c r="AB1498" s="65"/>
      <c r="AC1498" s="65"/>
      <c r="AD1498" s="65"/>
      <c r="AE1498" s="65"/>
      <c r="AF1498" s="65"/>
      <c r="AG1498" s="65"/>
    </row>
    <row r="1499" spans="8:33" s="66" customFormat="1">
      <c r="H1499" s="114"/>
      <c r="N1499" s="65"/>
      <c r="O1499" s="65"/>
      <c r="U1499" s="115"/>
      <c r="V1499" s="65"/>
      <c r="W1499" s="65"/>
      <c r="X1499" s="65"/>
      <c r="Y1499" s="65"/>
      <c r="Z1499" s="65"/>
      <c r="AA1499" s="65"/>
      <c r="AB1499" s="65"/>
      <c r="AC1499" s="65"/>
      <c r="AD1499" s="65"/>
      <c r="AE1499" s="65"/>
      <c r="AF1499" s="65"/>
      <c r="AG1499" s="65"/>
    </row>
    <row r="1500" spans="8:33" s="66" customFormat="1">
      <c r="H1500" s="114"/>
      <c r="N1500" s="65"/>
      <c r="O1500" s="65"/>
      <c r="U1500" s="115"/>
      <c r="V1500" s="65"/>
      <c r="W1500" s="65"/>
      <c r="X1500" s="65"/>
      <c r="Y1500" s="65"/>
      <c r="Z1500" s="65"/>
      <c r="AA1500" s="65"/>
      <c r="AB1500" s="65"/>
      <c r="AC1500" s="65"/>
      <c r="AD1500" s="65"/>
      <c r="AE1500" s="65"/>
      <c r="AF1500" s="65"/>
      <c r="AG1500" s="65"/>
    </row>
    <row r="1501" spans="8:33" s="66" customFormat="1">
      <c r="H1501" s="114"/>
      <c r="N1501" s="65"/>
      <c r="O1501" s="65"/>
      <c r="U1501" s="115"/>
      <c r="V1501" s="65"/>
      <c r="W1501" s="65"/>
      <c r="X1501" s="65"/>
      <c r="Y1501" s="65"/>
      <c r="Z1501" s="65"/>
      <c r="AA1501" s="65"/>
      <c r="AB1501" s="65"/>
      <c r="AC1501" s="65"/>
      <c r="AD1501" s="65"/>
      <c r="AE1501" s="65"/>
      <c r="AF1501" s="65"/>
      <c r="AG1501" s="65"/>
    </row>
    <row r="1502" spans="8:33" s="66" customFormat="1">
      <c r="H1502" s="114"/>
      <c r="N1502" s="65"/>
      <c r="O1502" s="65"/>
      <c r="U1502" s="115"/>
      <c r="V1502" s="65"/>
      <c r="W1502" s="65"/>
      <c r="X1502" s="65"/>
      <c r="Y1502" s="65"/>
      <c r="Z1502" s="65"/>
      <c r="AA1502" s="65"/>
      <c r="AB1502" s="65"/>
      <c r="AC1502" s="65"/>
      <c r="AD1502" s="65"/>
      <c r="AE1502" s="65"/>
      <c r="AF1502" s="65"/>
      <c r="AG1502" s="65"/>
    </row>
    <row r="1503" spans="8:33" s="66" customFormat="1">
      <c r="H1503" s="114"/>
      <c r="N1503" s="65"/>
      <c r="O1503" s="65"/>
      <c r="U1503" s="115"/>
      <c r="V1503" s="65"/>
      <c r="W1503" s="65"/>
      <c r="X1503" s="65"/>
      <c r="Y1503" s="65"/>
      <c r="Z1503" s="65"/>
      <c r="AA1503" s="65"/>
      <c r="AB1503" s="65"/>
      <c r="AC1503" s="65"/>
      <c r="AD1503" s="65"/>
      <c r="AE1503" s="65"/>
      <c r="AF1503" s="65"/>
      <c r="AG1503" s="65"/>
    </row>
    <row r="1504" spans="8:33" s="66" customFormat="1">
      <c r="H1504" s="114"/>
      <c r="N1504" s="65"/>
      <c r="O1504" s="65"/>
      <c r="U1504" s="115"/>
      <c r="V1504" s="65"/>
      <c r="W1504" s="65"/>
      <c r="X1504" s="65"/>
      <c r="Y1504" s="65"/>
      <c r="Z1504" s="65"/>
      <c r="AA1504" s="65"/>
      <c r="AB1504" s="65"/>
      <c r="AC1504" s="65"/>
      <c r="AD1504" s="65"/>
      <c r="AE1504" s="65"/>
      <c r="AF1504" s="65"/>
      <c r="AG1504" s="65"/>
    </row>
    <row r="1505" spans="8:33" s="66" customFormat="1">
      <c r="H1505" s="114"/>
      <c r="N1505" s="65"/>
      <c r="O1505" s="65"/>
      <c r="U1505" s="115"/>
      <c r="V1505" s="65"/>
      <c r="W1505" s="65"/>
      <c r="X1505" s="65"/>
      <c r="Y1505" s="65"/>
      <c r="Z1505" s="65"/>
      <c r="AA1505" s="65"/>
      <c r="AB1505" s="65"/>
      <c r="AC1505" s="65"/>
      <c r="AD1505" s="65"/>
      <c r="AE1505" s="65"/>
      <c r="AF1505" s="65"/>
      <c r="AG1505" s="65"/>
    </row>
    <row r="1506" spans="8:33" s="66" customFormat="1">
      <c r="H1506" s="114"/>
      <c r="N1506" s="65"/>
      <c r="O1506" s="65"/>
      <c r="U1506" s="115"/>
      <c r="V1506" s="65"/>
      <c r="W1506" s="65"/>
      <c r="X1506" s="65"/>
      <c r="Y1506" s="65"/>
      <c r="Z1506" s="65"/>
      <c r="AA1506" s="65"/>
      <c r="AB1506" s="65"/>
      <c r="AC1506" s="65"/>
      <c r="AD1506" s="65"/>
      <c r="AE1506" s="65"/>
      <c r="AF1506" s="65"/>
      <c r="AG1506" s="65"/>
    </row>
    <row r="1507" spans="8:33" s="66" customFormat="1">
      <c r="H1507" s="114"/>
      <c r="N1507" s="65"/>
      <c r="O1507" s="65"/>
      <c r="U1507" s="115"/>
      <c r="V1507" s="65"/>
      <c r="W1507" s="65"/>
      <c r="X1507" s="65"/>
      <c r="Y1507" s="65"/>
      <c r="Z1507" s="65"/>
      <c r="AA1507" s="65"/>
      <c r="AB1507" s="65"/>
      <c r="AC1507" s="65"/>
      <c r="AD1507" s="65"/>
      <c r="AE1507" s="65"/>
      <c r="AF1507" s="65"/>
      <c r="AG1507" s="65"/>
    </row>
    <row r="1508" spans="8:33" s="66" customFormat="1">
      <c r="H1508" s="114"/>
      <c r="N1508" s="65"/>
      <c r="O1508" s="65"/>
      <c r="U1508" s="115"/>
      <c r="V1508" s="65"/>
      <c r="W1508" s="65"/>
      <c r="X1508" s="65"/>
      <c r="Y1508" s="65"/>
      <c r="Z1508" s="65"/>
      <c r="AA1508" s="65"/>
      <c r="AB1508" s="65"/>
      <c r="AC1508" s="65"/>
      <c r="AD1508" s="65"/>
      <c r="AE1508" s="65"/>
      <c r="AF1508" s="65"/>
      <c r="AG1508" s="65"/>
    </row>
    <row r="1509" spans="8:33" s="66" customFormat="1">
      <c r="H1509" s="114"/>
      <c r="N1509" s="65"/>
      <c r="O1509" s="65"/>
      <c r="U1509" s="115"/>
      <c r="V1509" s="65"/>
      <c r="W1509" s="65"/>
      <c r="X1509" s="65"/>
      <c r="Y1509" s="65"/>
      <c r="Z1509" s="65"/>
      <c r="AA1509" s="65"/>
      <c r="AB1509" s="65"/>
      <c r="AC1509" s="65"/>
      <c r="AD1509" s="65"/>
      <c r="AE1509" s="65"/>
      <c r="AF1509" s="65"/>
      <c r="AG1509" s="65"/>
    </row>
    <row r="1510" spans="8:33" s="66" customFormat="1">
      <c r="H1510" s="114"/>
      <c r="N1510" s="65"/>
      <c r="O1510" s="65"/>
      <c r="U1510" s="115"/>
      <c r="V1510" s="65"/>
      <c r="W1510" s="65"/>
      <c r="X1510" s="65"/>
      <c r="Y1510" s="65"/>
      <c r="Z1510" s="65"/>
      <c r="AA1510" s="65"/>
      <c r="AB1510" s="65"/>
      <c r="AC1510" s="65"/>
      <c r="AD1510" s="65"/>
      <c r="AE1510" s="65"/>
      <c r="AF1510" s="65"/>
      <c r="AG1510" s="65"/>
    </row>
    <row r="1511" spans="8:33" s="66" customFormat="1">
      <c r="H1511" s="114"/>
      <c r="N1511" s="65"/>
      <c r="O1511" s="65"/>
      <c r="U1511" s="115"/>
      <c r="V1511" s="65"/>
      <c r="W1511" s="65"/>
      <c r="X1511" s="65"/>
      <c r="Y1511" s="65"/>
      <c r="Z1511" s="65"/>
      <c r="AA1511" s="65"/>
      <c r="AB1511" s="65"/>
      <c r="AC1511" s="65"/>
      <c r="AD1511" s="65"/>
      <c r="AE1511" s="65"/>
      <c r="AF1511" s="65"/>
      <c r="AG1511" s="65"/>
    </row>
    <row r="1512" spans="8:33" s="66" customFormat="1">
      <c r="H1512" s="114"/>
      <c r="N1512" s="65"/>
      <c r="O1512" s="65"/>
      <c r="U1512" s="115"/>
      <c r="V1512" s="65"/>
      <c r="W1512" s="65"/>
      <c r="X1512" s="65"/>
      <c r="Y1512" s="65"/>
      <c r="Z1512" s="65"/>
      <c r="AA1512" s="65"/>
      <c r="AB1512" s="65"/>
      <c r="AC1512" s="65"/>
      <c r="AD1512" s="65"/>
      <c r="AE1512" s="65"/>
      <c r="AF1512" s="65"/>
      <c r="AG1512" s="65"/>
    </row>
    <row r="1513" spans="8:33" s="66" customFormat="1">
      <c r="H1513" s="114"/>
      <c r="N1513" s="65"/>
      <c r="O1513" s="65"/>
      <c r="U1513" s="115"/>
      <c r="V1513" s="65"/>
      <c r="W1513" s="65"/>
      <c r="X1513" s="65"/>
      <c r="Y1513" s="65"/>
      <c r="Z1513" s="65"/>
      <c r="AA1513" s="65"/>
      <c r="AB1513" s="65"/>
      <c r="AC1513" s="65"/>
      <c r="AD1513" s="65"/>
      <c r="AE1513" s="65"/>
      <c r="AF1513" s="65"/>
      <c r="AG1513" s="65"/>
    </row>
    <row r="1514" spans="8:33" s="66" customFormat="1">
      <c r="H1514" s="114"/>
      <c r="N1514" s="65"/>
      <c r="O1514" s="65"/>
      <c r="U1514" s="115"/>
      <c r="V1514" s="65"/>
      <c r="W1514" s="65"/>
      <c r="X1514" s="65"/>
      <c r="Y1514" s="65"/>
      <c r="Z1514" s="65"/>
      <c r="AA1514" s="65"/>
      <c r="AB1514" s="65"/>
      <c r="AC1514" s="65"/>
      <c r="AD1514" s="65"/>
      <c r="AE1514" s="65"/>
      <c r="AF1514" s="65"/>
      <c r="AG1514" s="65"/>
    </row>
    <row r="1515" spans="8:33" s="66" customFormat="1">
      <c r="H1515" s="114"/>
      <c r="N1515" s="65"/>
      <c r="O1515" s="65"/>
      <c r="U1515" s="115"/>
      <c r="V1515" s="65"/>
      <c r="W1515" s="65"/>
      <c r="X1515" s="65"/>
      <c r="Y1515" s="65"/>
      <c r="Z1515" s="65"/>
      <c r="AA1515" s="65"/>
      <c r="AB1515" s="65"/>
      <c r="AC1515" s="65"/>
      <c r="AD1515" s="65"/>
      <c r="AE1515" s="65"/>
      <c r="AF1515" s="65"/>
      <c r="AG1515" s="65"/>
    </row>
    <row r="1516" spans="8:33" s="66" customFormat="1">
      <c r="H1516" s="114"/>
      <c r="N1516" s="65"/>
      <c r="O1516" s="65"/>
      <c r="U1516" s="115"/>
      <c r="V1516" s="65"/>
      <c r="W1516" s="65"/>
      <c r="X1516" s="65"/>
      <c r="Y1516" s="65"/>
      <c r="Z1516" s="65"/>
      <c r="AA1516" s="65"/>
      <c r="AB1516" s="65"/>
      <c r="AC1516" s="65"/>
      <c r="AD1516" s="65"/>
      <c r="AE1516" s="65"/>
      <c r="AF1516" s="65"/>
      <c r="AG1516" s="65"/>
    </row>
    <row r="1517" spans="8:33" s="66" customFormat="1">
      <c r="H1517" s="114"/>
      <c r="N1517" s="65"/>
      <c r="O1517" s="65"/>
      <c r="U1517" s="115"/>
      <c r="V1517" s="65"/>
      <c r="W1517" s="65"/>
      <c r="X1517" s="65"/>
      <c r="Y1517" s="65"/>
      <c r="Z1517" s="65"/>
      <c r="AA1517" s="65"/>
      <c r="AB1517" s="65"/>
      <c r="AC1517" s="65"/>
      <c r="AD1517" s="65"/>
      <c r="AE1517" s="65"/>
      <c r="AF1517" s="65"/>
      <c r="AG1517" s="65"/>
    </row>
    <row r="1518" spans="8:33" s="66" customFormat="1">
      <c r="H1518" s="114"/>
      <c r="N1518" s="65"/>
      <c r="O1518" s="65"/>
      <c r="U1518" s="115"/>
      <c r="V1518" s="65"/>
      <c r="W1518" s="65"/>
      <c r="X1518" s="65"/>
      <c r="Y1518" s="65"/>
      <c r="Z1518" s="65"/>
      <c r="AA1518" s="65"/>
      <c r="AB1518" s="65"/>
      <c r="AC1518" s="65"/>
      <c r="AD1518" s="65"/>
      <c r="AE1518" s="65"/>
      <c r="AF1518" s="65"/>
      <c r="AG1518" s="65"/>
    </row>
    <row r="1519" spans="8:33" s="66" customFormat="1">
      <c r="H1519" s="114"/>
      <c r="N1519" s="65"/>
      <c r="O1519" s="65"/>
      <c r="U1519" s="115"/>
      <c r="V1519" s="65"/>
      <c r="W1519" s="65"/>
      <c r="X1519" s="65"/>
      <c r="Y1519" s="65"/>
      <c r="Z1519" s="65"/>
      <c r="AA1519" s="65"/>
      <c r="AB1519" s="65"/>
      <c r="AC1519" s="65"/>
      <c r="AD1519" s="65"/>
      <c r="AE1519" s="65"/>
      <c r="AF1519" s="65"/>
      <c r="AG1519" s="65"/>
    </row>
    <row r="1520" spans="8:33" s="66" customFormat="1">
      <c r="H1520" s="114"/>
      <c r="N1520" s="65"/>
      <c r="O1520" s="65"/>
      <c r="U1520" s="115"/>
      <c r="V1520" s="65"/>
      <c r="W1520" s="65"/>
      <c r="X1520" s="65"/>
      <c r="Y1520" s="65"/>
      <c r="Z1520" s="65"/>
      <c r="AA1520" s="65"/>
      <c r="AB1520" s="65"/>
      <c r="AC1520" s="65"/>
      <c r="AD1520" s="65"/>
      <c r="AE1520" s="65"/>
      <c r="AF1520" s="65"/>
      <c r="AG1520" s="65"/>
    </row>
    <row r="1521" spans="8:33" s="66" customFormat="1">
      <c r="H1521" s="114"/>
      <c r="N1521" s="65"/>
      <c r="O1521" s="65"/>
      <c r="U1521" s="115"/>
      <c r="V1521" s="65"/>
      <c r="W1521" s="65"/>
      <c r="X1521" s="65"/>
      <c r="Y1521" s="65"/>
      <c r="Z1521" s="65"/>
      <c r="AA1521" s="65"/>
      <c r="AB1521" s="65"/>
      <c r="AC1521" s="65"/>
      <c r="AD1521" s="65"/>
      <c r="AE1521" s="65"/>
      <c r="AF1521" s="65"/>
      <c r="AG1521" s="65"/>
    </row>
    <row r="1522" spans="8:33" s="66" customFormat="1">
      <c r="H1522" s="114"/>
      <c r="N1522" s="65"/>
      <c r="O1522" s="65"/>
      <c r="U1522" s="115"/>
      <c r="V1522" s="65"/>
      <c r="W1522" s="65"/>
      <c r="X1522" s="65"/>
      <c r="Y1522" s="65"/>
      <c r="Z1522" s="65"/>
      <c r="AA1522" s="65"/>
      <c r="AB1522" s="65"/>
      <c r="AC1522" s="65"/>
      <c r="AD1522" s="65"/>
      <c r="AE1522" s="65"/>
      <c r="AF1522" s="65"/>
      <c r="AG1522" s="65"/>
    </row>
    <row r="1523" spans="8:33" s="66" customFormat="1">
      <c r="H1523" s="114"/>
      <c r="N1523" s="65"/>
      <c r="O1523" s="65"/>
      <c r="U1523" s="115"/>
      <c r="V1523" s="65"/>
      <c r="W1523" s="65"/>
      <c r="X1523" s="65"/>
      <c r="Y1523" s="65"/>
      <c r="Z1523" s="65"/>
      <c r="AA1523" s="65"/>
      <c r="AB1523" s="65"/>
      <c r="AC1523" s="65"/>
      <c r="AD1523" s="65"/>
      <c r="AE1523" s="65"/>
      <c r="AF1523" s="65"/>
      <c r="AG1523" s="65"/>
    </row>
    <row r="1524" spans="8:33" s="66" customFormat="1">
      <c r="H1524" s="114"/>
      <c r="N1524" s="65"/>
      <c r="O1524" s="65"/>
      <c r="U1524" s="115"/>
      <c r="V1524" s="65"/>
      <c r="W1524" s="65"/>
      <c r="X1524" s="65"/>
      <c r="Y1524" s="65"/>
      <c r="Z1524" s="65"/>
      <c r="AA1524" s="65"/>
      <c r="AB1524" s="65"/>
      <c r="AC1524" s="65"/>
      <c r="AD1524" s="65"/>
      <c r="AE1524" s="65"/>
      <c r="AF1524" s="65"/>
      <c r="AG1524" s="65"/>
    </row>
    <row r="1525" spans="8:33" s="66" customFormat="1">
      <c r="H1525" s="114"/>
      <c r="N1525" s="65"/>
      <c r="O1525" s="65"/>
      <c r="U1525" s="115"/>
      <c r="V1525" s="65"/>
      <c r="W1525" s="65"/>
      <c r="X1525" s="65"/>
      <c r="Y1525" s="65"/>
      <c r="Z1525" s="65"/>
      <c r="AA1525" s="65"/>
      <c r="AB1525" s="65"/>
      <c r="AC1525" s="65"/>
      <c r="AD1525" s="65"/>
      <c r="AE1525" s="65"/>
      <c r="AF1525" s="65"/>
      <c r="AG1525" s="65"/>
    </row>
    <row r="1526" spans="8:33" s="66" customFormat="1">
      <c r="H1526" s="114"/>
      <c r="N1526" s="65"/>
      <c r="O1526" s="65"/>
      <c r="U1526" s="115"/>
      <c r="V1526" s="65"/>
      <c r="W1526" s="65"/>
      <c r="X1526" s="65"/>
      <c r="Y1526" s="65"/>
      <c r="Z1526" s="65"/>
      <c r="AA1526" s="65"/>
      <c r="AB1526" s="65"/>
      <c r="AC1526" s="65"/>
      <c r="AD1526" s="65"/>
      <c r="AE1526" s="65"/>
      <c r="AF1526" s="65"/>
      <c r="AG1526" s="65"/>
    </row>
    <row r="1527" spans="8:33" s="66" customFormat="1">
      <c r="H1527" s="114"/>
      <c r="N1527" s="65"/>
      <c r="O1527" s="65"/>
      <c r="U1527" s="115"/>
      <c r="V1527" s="65"/>
      <c r="W1527" s="65"/>
      <c r="X1527" s="65"/>
      <c r="Y1527" s="65"/>
      <c r="Z1527" s="65"/>
      <c r="AA1527" s="65"/>
      <c r="AB1527" s="65"/>
      <c r="AC1527" s="65"/>
      <c r="AD1527" s="65"/>
      <c r="AE1527" s="65"/>
      <c r="AF1527" s="65"/>
      <c r="AG1527" s="65"/>
    </row>
    <row r="1528" spans="8:33" s="66" customFormat="1">
      <c r="H1528" s="114"/>
      <c r="N1528" s="65"/>
      <c r="O1528" s="65"/>
      <c r="U1528" s="115"/>
      <c r="V1528" s="65"/>
      <c r="W1528" s="65"/>
      <c r="X1528" s="65"/>
      <c r="Y1528" s="65"/>
      <c r="Z1528" s="65"/>
      <c r="AA1528" s="65"/>
      <c r="AB1528" s="65"/>
      <c r="AC1528" s="65"/>
      <c r="AD1528" s="65"/>
      <c r="AE1528" s="65"/>
      <c r="AF1528" s="65"/>
      <c r="AG1528" s="65"/>
    </row>
    <row r="1529" spans="8:33" s="66" customFormat="1">
      <c r="H1529" s="114"/>
      <c r="N1529" s="65"/>
      <c r="O1529" s="65"/>
      <c r="U1529" s="115"/>
      <c r="V1529" s="65"/>
      <c r="W1529" s="65"/>
      <c r="X1529" s="65"/>
      <c r="Y1529" s="65"/>
      <c r="Z1529" s="65"/>
      <c r="AA1529" s="65"/>
      <c r="AB1529" s="65"/>
      <c r="AC1529" s="65"/>
      <c r="AD1529" s="65"/>
      <c r="AE1529" s="65"/>
      <c r="AF1529" s="65"/>
      <c r="AG1529" s="65"/>
    </row>
    <row r="1530" spans="8:33" s="66" customFormat="1">
      <c r="H1530" s="114"/>
      <c r="N1530" s="65"/>
      <c r="O1530" s="65"/>
      <c r="U1530" s="115"/>
      <c r="V1530" s="65"/>
      <c r="W1530" s="65"/>
      <c r="X1530" s="65"/>
      <c r="Y1530" s="65"/>
      <c r="Z1530" s="65"/>
      <c r="AA1530" s="65"/>
      <c r="AB1530" s="65"/>
      <c r="AC1530" s="65"/>
      <c r="AD1530" s="65"/>
      <c r="AE1530" s="65"/>
      <c r="AF1530" s="65"/>
      <c r="AG1530" s="65"/>
    </row>
    <row r="1531" spans="8:33" s="66" customFormat="1">
      <c r="H1531" s="114"/>
      <c r="N1531" s="65"/>
      <c r="O1531" s="65"/>
      <c r="U1531" s="115"/>
      <c r="V1531" s="65"/>
      <c r="W1531" s="65"/>
      <c r="X1531" s="65"/>
      <c r="Y1531" s="65"/>
      <c r="Z1531" s="65"/>
      <c r="AA1531" s="65"/>
      <c r="AB1531" s="65"/>
      <c r="AC1531" s="65"/>
      <c r="AD1531" s="65"/>
      <c r="AE1531" s="65"/>
      <c r="AF1531" s="65"/>
      <c r="AG1531" s="65"/>
    </row>
    <row r="1532" spans="8:33" s="66" customFormat="1">
      <c r="H1532" s="114"/>
      <c r="N1532" s="65"/>
      <c r="O1532" s="65"/>
      <c r="U1532" s="115"/>
      <c r="V1532" s="65"/>
      <c r="W1532" s="65"/>
      <c r="X1532" s="65"/>
      <c r="Y1532" s="65"/>
      <c r="Z1532" s="65"/>
      <c r="AA1532" s="65"/>
      <c r="AB1532" s="65"/>
      <c r="AC1532" s="65"/>
      <c r="AD1532" s="65"/>
      <c r="AE1532" s="65"/>
      <c r="AF1532" s="65"/>
      <c r="AG1532" s="65"/>
    </row>
    <row r="1533" spans="8:33" s="66" customFormat="1">
      <c r="H1533" s="114"/>
      <c r="N1533" s="65"/>
      <c r="O1533" s="65"/>
      <c r="U1533" s="115"/>
      <c r="V1533" s="65"/>
      <c r="W1533" s="65"/>
      <c r="X1533" s="65"/>
      <c r="Y1533" s="65"/>
      <c r="Z1533" s="65"/>
      <c r="AA1533" s="65"/>
      <c r="AB1533" s="65"/>
      <c r="AC1533" s="65"/>
      <c r="AD1533" s="65"/>
      <c r="AE1533" s="65"/>
      <c r="AF1533" s="65"/>
      <c r="AG1533" s="65"/>
    </row>
    <row r="1534" spans="8:33" s="66" customFormat="1">
      <c r="H1534" s="114"/>
      <c r="N1534" s="65"/>
      <c r="O1534" s="65"/>
      <c r="U1534" s="115"/>
      <c r="V1534" s="65"/>
      <c r="W1534" s="65"/>
      <c r="X1534" s="65"/>
      <c r="Y1534" s="65"/>
      <c r="Z1534" s="65"/>
      <c r="AA1534" s="65"/>
      <c r="AB1534" s="65"/>
      <c r="AC1534" s="65"/>
      <c r="AD1534" s="65"/>
      <c r="AE1534" s="65"/>
      <c r="AF1534" s="65"/>
      <c r="AG1534" s="65"/>
    </row>
    <row r="1535" spans="8:33" s="66" customFormat="1">
      <c r="H1535" s="114"/>
      <c r="N1535" s="65"/>
      <c r="O1535" s="65"/>
      <c r="U1535" s="115"/>
      <c r="V1535" s="65"/>
      <c r="W1535" s="65"/>
      <c r="X1535" s="65"/>
      <c r="Y1535" s="65"/>
      <c r="Z1535" s="65"/>
      <c r="AA1535" s="65"/>
      <c r="AB1535" s="65"/>
      <c r="AC1535" s="65"/>
      <c r="AD1535" s="65"/>
      <c r="AE1535" s="65"/>
      <c r="AF1535" s="65"/>
      <c r="AG1535" s="65"/>
    </row>
    <row r="1536" spans="8:33" s="66" customFormat="1">
      <c r="H1536" s="114"/>
      <c r="N1536" s="65"/>
      <c r="O1536" s="65"/>
      <c r="U1536" s="115"/>
      <c r="V1536" s="65"/>
      <c r="W1536" s="65"/>
      <c r="X1536" s="65"/>
      <c r="Y1536" s="65"/>
      <c r="Z1536" s="65"/>
      <c r="AA1536" s="65"/>
      <c r="AB1536" s="65"/>
      <c r="AC1536" s="65"/>
      <c r="AD1536" s="65"/>
      <c r="AE1536" s="65"/>
      <c r="AF1536" s="65"/>
      <c r="AG1536" s="65"/>
    </row>
    <row r="1537" spans="8:33" s="66" customFormat="1">
      <c r="H1537" s="114"/>
      <c r="N1537" s="65"/>
      <c r="O1537" s="65"/>
      <c r="U1537" s="115"/>
      <c r="V1537" s="65"/>
      <c r="W1537" s="65"/>
      <c r="X1537" s="65"/>
      <c r="Y1537" s="65"/>
      <c r="Z1537" s="65"/>
      <c r="AA1537" s="65"/>
      <c r="AB1537" s="65"/>
      <c r="AC1537" s="65"/>
      <c r="AD1537" s="65"/>
      <c r="AE1537" s="65"/>
      <c r="AF1537" s="65"/>
      <c r="AG1537" s="65"/>
    </row>
    <row r="1538" spans="8:33" s="66" customFormat="1">
      <c r="H1538" s="114"/>
      <c r="N1538" s="65"/>
      <c r="O1538" s="65"/>
      <c r="U1538" s="115"/>
      <c r="V1538" s="65"/>
      <c r="W1538" s="65"/>
      <c r="X1538" s="65"/>
      <c r="Y1538" s="65"/>
      <c r="Z1538" s="65"/>
      <c r="AA1538" s="65"/>
      <c r="AB1538" s="65"/>
      <c r="AC1538" s="65"/>
      <c r="AD1538" s="65"/>
      <c r="AE1538" s="65"/>
      <c r="AF1538" s="65"/>
      <c r="AG1538" s="65"/>
    </row>
    <row r="1539" spans="8:33" s="66" customFormat="1">
      <c r="H1539" s="114"/>
      <c r="N1539" s="65"/>
      <c r="O1539" s="65"/>
      <c r="U1539" s="115"/>
      <c r="V1539" s="65"/>
      <c r="W1539" s="65"/>
      <c r="X1539" s="65"/>
      <c r="Y1539" s="65"/>
      <c r="Z1539" s="65"/>
      <c r="AA1539" s="65"/>
      <c r="AB1539" s="65"/>
      <c r="AC1539" s="65"/>
      <c r="AD1539" s="65"/>
      <c r="AE1539" s="65"/>
      <c r="AF1539" s="65"/>
      <c r="AG1539" s="65"/>
    </row>
    <row r="1540" spans="8:33" s="66" customFormat="1">
      <c r="H1540" s="114"/>
      <c r="N1540" s="65"/>
      <c r="O1540" s="65"/>
      <c r="U1540" s="115"/>
      <c r="V1540" s="65"/>
      <c r="W1540" s="65"/>
      <c r="X1540" s="65"/>
      <c r="Y1540" s="65"/>
      <c r="Z1540" s="65"/>
      <c r="AA1540" s="65"/>
      <c r="AB1540" s="65"/>
      <c r="AC1540" s="65"/>
      <c r="AD1540" s="65"/>
      <c r="AE1540" s="65"/>
      <c r="AF1540" s="65"/>
      <c r="AG1540" s="65"/>
    </row>
    <row r="1541" spans="8:33" s="66" customFormat="1">
      <c r="H1541" s="114"/>
      <c r="N1541" s="65"/>
      <c r="O1541" s="65"/>
      <c r="U1541" s="115"/>
      <c r="V1541" s="65"/>
      <c r="W1541" s="65"/>
      <c r="X1541" s="65"/>
      <c r="Y1541" s="65"/>
      <c r="Z1541" s="65"/>
      <c r="AA1541" s="65"/>
      <c r="AB1541" s="65"/>
      <c r="AC1541" s="65"/>
      <c r="AD1541" s="65"/>
      <c r="AE1541" s="65"/>
      <c r="AF1541" s="65"/>
      <c r="AG1541" s="65"/>
    </row>
    <row r="1542" spans="8:33" s="66" customFormat="1">
      <c r="H1542" s="114"/>
      <c r="N1542" s="65"/>
      <c r="O1542" s="65"/>
      <c r="U1542" s="115"/>
      <c r="V1542" s="65"/>
      <c r="W1542" s="65"/>
      <c r="X1542" s="65"/>
      <c r="Y1542" s="65"/>
      <c r="Z1542" s="65"/>
      <c r="AA1542" s="65"/>
      <c r="AB1542" s="65"/>
      <c r="AC1542" s="65"/>
      <c r="AD1542" s="65"/>
      <c r="AE1542" s="65"/>
      <c r="AF1542" s="65"/>
      <c r="AG1542" s="65"/>
    </row>
    <row r="1543" spans="8:33" s="66" customFormat="1">
      <c r="H1543" s="114"/>
      <c r="N1543" s="65"/>
      <c r="O1543" s="65"/>
      <c r="U1543" s="115"/>
      <c r="V1543" s="65"/>
      <c r="W1543" s="65"/>
      <c r="X1543" s="65"/>
      <c r="Y1543" s="65"/>
      <c r="Z1543" s="65"/>
      <c r="AA1543" s="65"/>
      <c r="AB1543" s="65"/>
      <c r="AC1543" s="65"/>
      <c r="AD1543" s="65"/>
      <c r="AE1543" s="65"/>
      <c r="AF1543" s="65"/>
      <c r="AG1543" s="65"/>
    </row>
    <row r="1544" spans="8:33" s="66" customFormat="1">
      <c r="H1544" s="114"/>
      <c r="N1544" s="65"/>
      <c r="O1544" s="65"/>
      <c r="U1544" s="115"/>
      <c r="V1544" s="65"/>
      <c r="W1544" s="65"/>
      <c r="X1544" s="65"/>
      <c r="Y1544" s="65"/>
      <c r="Z1544" s="65"/>
      <c r="AA1544" s="65"/>
      <c r="AB1544" s="65"/>
      <c r="AC1544" s="65"/>
      <c r="AD1544" s="65"/>
      <c r="AE1544" s="65"/>
      <c r="AF1544" s="65"/>
      <c r="AG1544" s="65"/>
    </row>
    <row r="1545" spans="8:33" s="66" customFormat="1">
      <c r="H1545" s="114"/>
      <c r="N1545" s="65"/>
      <c r="O1545" s="65"/>
      <c r="U1545" s="115"/>
      <c r="V1545" s="65"/>
      <c r="W1545" s="65"/>
      <c r="X1545" s="65"/>
      <c r="Y1545" s="65"/>
      <c r="Z1545" s="65"/>
      <c r="AA1545" s="65"/>
      <c r="AB1545" s="65"/>
      <c r="AC1545" s="65"/>
      <c r="AD1545" s="65"/>
      <c r="AE1545" s="65"/>
      <c r="AF1545" s="65"/>
      <c r="AG1545" s="65"/>
    </row>
    <row r="1546" spans="8:33" s="66" customFormat="1">
      <c r="H1546" s="114"/>
      <c r="N1546" s="65"/>
      <c r="O1546" s="65"/>
      <c r="U1546" s="115"/>
      <c r="V1546" s="65"/>
      <c r="W1546" s="65"/>
      <c r="X1546" s="65"/>
      <c r="Y1546" s="65"/>
      <c r="Z1546" s="65"/>
      <c r="AA1546" s="65"/>
      <c r="AB1546" s="65"/>
      <c r="AC1546" s="65"/>
      <c r="AD1546" s="65"/>
      <c r="AE1546" s="65"/>
      <c r="AF1546" s="65"/>
      <c r="AG1546" s="65"/>
    </row>
    <row r="1547" spans="8:33" s="66" customFormat="1">
      <c r="H1547" s="114"/>
      <c r="N1547" s="65"/>
      <c r="O1547" s="65"/>
      <c r="U1547" s="115"/>
      <c r="V1547" s="65"/>
      <c r="W1547" s="65"/>
      <c r="X1547" s="65"/>
      <c r="Y1547" s="65"/>
      <c r="Z1547" s="65"/>
      <c r="AA1547" s="65"/>
      <c r="AB1547" s="65"/>
      <c r="AC1547" s="65"/>
      <c r="AD1547" s="65"/>
      <c r="AE1547" s="65"/>
      <c r="AF1547" s="65"/>
      <c r="AG1547" s="65"/>
    </row>
    <row r="1548" spans="8:33" s="66" customFormat="1">
      <c r="H1548" s="114"/>
      <c r="N1548" s="65"/>
      <c r="O1548" s="65"/>
      <c r="U1548" s="115"/>
      <c r="V1548" s="65"/>
      <c r="W1548" s="65"/>
      <c r="X1548" s="65"/>
      <c r="Y1548" s="65"/>
      <c r="Z1548" s="65"/>
      <c r="AA1548" s="65"/>
      <c r="AB1548" s="65"/>
      <c r="AC1548" s="65"/>
      <c r="AD1548" s="65"/>
      <c r="AE1548" s="65"/>
      <c r="AF1548" s="65"/>
      <c r="AG1548" s="65"/>
    </row>
    <row r="1549" spans="8:33" s="66" customFormat="1">
      <c r="H1549" s="114"/>
      <c r="N1549" s="65"/>
      <c r="O1549" s="65"/>
      <c r="U1549" s="115"/>
      <c r="V1549" s="65"/>
      <c r="W1549" s="65"/>
      <c r="X1549" s="65"/>
      <c r="Y1549" s="65"/>
      <c r="Z1549" s="65"/>
      <c r="AA1549" s="65"/>
      <c r="AB1549" s="65"/>
      <c r="AC1549" s="65"/>
      <c r="AD1549" s="65"/>
      <c r="AE1549" s="65"/>
      <c r="AF1549" s="65"/>
      <c r="AG1549" s="65"/>
    </row>
    <row r="1550" spans="8:33" s="66" customFormat="1">
      <c r="H1550" s="114"/>
      <c r="N1550" s="65"/>
      <c r="O1550" s="65"/>
      <c r="U1550" s="115"/>
      <c r="V1550" s="65"/>
      <c r="W1550" s="65"/>
      <c r="X1550" s="65"/>
      <c r="Y1550" s="65"/>
      <c r="Z1550" s="65"/>
      <c r="AA1550" s="65"/>
      <c r="AB1550" s="65"/>
      <c r="AC1550" s="65"/>
      <c r="AD1550" s="65"/>
      <c r="AE1550" s="65"/>
      <c r="AF1550" s="65"/>
      <c r="AG1550" s="65"/>
    </row>
    <row r="1551" spans="8:33" s="66" customFormat="1">
      <c r="H1551" s="114"/>
      <c r="N1551" s="65"/>
      <c r="O1551" s="65"/>
      <c r="U1551" s="115"/>
      <c r="V1551" s="65"/>
      <c r="W1551" s="65"/>
      <c r="X1551" s="65"/>
      <c r="Y1551" s="65"/>
      <c r="Z1551" s="65"/>
      <c r="AA1551" s="65"/>
      <c r="AB1551" s="65"/>
      <c r="AC1551" s="65"/>
      <c r="AD1551" s="65"/>
      <c r="AE1551" s="65"/>
      <c r="AF1551" s="65"/>
      <c r="AG1551" s="65"/>
    </row>
    <row r="1552" spans="8:33" s="66" customFormat="1">
      <c r="H1552" s="114"/>
      <c r="N1552" s="65"/>
      <c r="O1552" s="65"/>
      <c r="U1552" s="115"/>
      <c r="V1552" s="65"/>
      <c r="W1552" s="65"/>
      <c r="X1552" s="65"/>
      <c r="Y1552" s="65"/>
      <c r="Z1552" s="65"/>
      <c r="AA1552" s="65"/>
      <c r="AB1552" s="65"/>
      <c r="AC1552" s="65"/>
      <c r="AD1552" s="65"/>
      <c r="AE1552" s="65"/>
      <c r="AF1552" s="65"/>
      <c r="AG1552" s="65"/>
    </row>
    <row r="1553" spans="8:33" s="66" customFormat="1">
      <c r="H1553" s="114"/>
      <c r="N1553" s="65"/>
      <c r="O1553" s="65"/>
      <c r="U1553" s="115"/>
      <c r="V1553" s="65"/>
      <c r="W1553" s="65"/>
      <c r="X1553" s="65"/>
      <c r="Y1553" s="65"/>
      <c r="Z1553" s="65"/>
      <c r="AA1553" s="65"/>
      <c r="AB1553" s="65"/>
      <c r="AC1553" s="65"/>
      <c r="AD1553" s="65"/>
      <c r="AE1553" s="65"/>
      <c r="AF1553" s="65"/>
      <c r="AG1553" s="65"/>
    </row>
    <row r="1554" spans="8:33" s="66" customFormat="1">
      <c r="H1554" s="114"/>
      <c r="N1554" s="65"/>
      <c r="O1554" s="65"/>
      <c r="U1554" s="115"/>
      <c r="V1554" s="65"/>
      <c r="W1554" s="65"/>
      <c r="X1554" s="65"/>
      <c r="Y1554" s="65"/>
      <c r="Z1554" s="65"/>
      <c r="AA1554" s="65"/>
      <c r="AB1554" s="65"/>
      <c r="AC1554" s="65"/>
      <c r="AD1554" s="65"/>
      <c r="AE1554" s="65"/>
      <c r="AF1554" s="65"/>
      <c r="AG1554" s="65"/>
    </row>
    <row r="1555" spans="8:33" s="66" customFormat="1">
      <c r="H1555" s="114"/>
      <c r="N1555" s="65"/>
      <c r="O1555" s="65"/>
      <c r="U1555" s="115"/>
      <c r="V1555" s="65"/>
      <c r="W1555" s="65"/>
      <c r="X1555" s="65"/>
      <c r="Y1555" s="65"/>
      <c r="Z1555" s="65"/>
      <c r="AA1555" s="65"/>
      <c r="AB1555" s="65"/>
      <c r="AC1555" s="65"/>
      <c r="AD1555" s="65"/>
      <c r="AE1555" s="65"/>
      <c r="AF1555" s="65"/>
      <c r="AG1555" s="65"/>
    </row>
    <row r="1556" spans="8:33" s="66" customFormat="1">
      <c r="H1556" s="114"/>
      <c r="N1556" s="65"/>
      <c r="O1556" s="65"/>
      <c r="U1556" s="115"/>
      <c r="V1556" s="65"/>
      <c r="W1556" s="65"/>
      <c r="X1556" s="65"/>
      <c r="Y1556" s="65"/>
      <c r="Z1556" s="65"/>
      <c r="AA1556" s="65"/>
      <c r="AB1556" s="65"/>
      <c r="AC1556" s="65"/>
      <c r="AD1556" s="65"/>
      <c r="AE1556" s="65"/>
      <c r="AF1556" s="65"/>
      <c r="AG1556" s="65"/>
    </row>
    <row r="1557" spans="8:33" s="66" customFormat="1">
      <c r="H1557" s="114"/>
      <c r="N1557" s="65"/>
      <c r="O1557" s="65"/>
      <c r="U1557" s="115"/>
      <c r="V1557" s="65"/>
      <c r="W1557" s="65"/>
      <c r="X1557" s="65"/>
      <c r="Y1557" s="65"/>
      <c r="Z1557" s="65"/>
      <c r="AA1557" s="65"/>
      <c r="AB1557" s="65"/>
      <c r="AC1557" s="65"/>
      <c r="AD1557" s="65"/>
      <c r="AE1557" s="65"/>
      <c r="AF1557" s="65"/>
      <c r="AG1557" s="65"/>
    </row>
    <row r="1558" spans="8:33" s="66" customFormat="1">
      <c r="H1558" s="114"/>
      <c r="N1558" s="65"/>
      <c r="O1558" s="65"/>
      <c r="U1558" s="115"/>
      <c r="V1558" s="65"/>
      <c r="W1558" s="65"/>
      <c r="X1558" s="65"/>
      <c r="Y1558" s="65"/>
      <c r="Z1558" s="65"/>
      <c r="AA1558" s="65"/>
      <c r="AB1558" s="65"/>
      <c r="AC1558" s="65"/>
      <c r="AD1558" s="65"/>
      <c r="AE1558" s="65"/>
      <c r="AF1558" s="65"/>
      <c r="AG1558" s="65"/>
    </row>
    <row r="1559" spans="8:33" s="66" customFormat="1">
      <c r="H1559" s="114"/>
      <c r="N1559" s="65"/>
      <c r="O1559" s="65"/>
      <c r="U1559" s="115"/>
      <c r="V1559" s="65"/>
      <c r="W1559" s="65"/>
      <c r="X1559" s="65"/>
      <c r="Y1559" s="65"/>
      <c r="Z1559" s="65"/>
      <c r="AA1559" s="65"/>
      <c r="AB1559" s="65"/>
      <c r="AC1559" s="65"/>
      <c r="AD1559" s="65"/>
      <c r="AE1559" s="65"/>
      <c r="AF1559" s="65"/>
      <c r="AG1559" s="65"/>
    </row>
    <row r="1560" spans="8:33" s="66" customFormat="1">
      <c r="H1560" s="114"/>
      <c r="N1560" s="65"/>
      <c r="O1560" s="65"/>
      <c r="U1560" s="115"/>
      <c r="V1560" s="65"/>
      <c r="W1560" s="65"/>
      <c r="X1560" s="65"/>
      <c r="Y1560" s="65"/>
      <c r="Z1560" s="65"/>
      <c r="AA1560" s="65"/>
      <c r="AB1560" s="65"/>
      <c r="AC1560" s="65"/>
      <c r="AD1560" s="65"/>
      <c r="AE1560" s="65"/>
      <c r="AF1560" s="65"/>
      <c r="AG1560" s="65"/>
    </row>
    <row r="1561" spans="8:33" s="66" customFormat="1">
      <c r="H1561" s="114"/>
      <c r="N1561" s="65"/>
      <c r="O1561" s="65"/>
      <c r="U1561" s="115"/>
      <c r="V1561" s="65"/>
      <c r="W1561" s="65"/>
      <c r="X1561" s="65"/>
      <c r="Y1561" s="65"/>
      <c r="Z1561" s="65"/>
      <c r="AA1561" s="65"/>
      <c r="AB1561" s="65"/>
      <c r="AC1561" s="65"/>
      <c r="AD1561" s="65"/>
      <c r="AE1561" s="65"/>
      <c r="AF1561" s="65"/>
      <c r="AG1561" s="65"/>
    </row>
    <row r="1562" spans="8:33" s="66" customFormat="1">
      <c r="H1562" s="114"/>
      <c r="N1562" s="65"/>
      <c r="O1562" s="65"/>
      <c r="U1562" s="115"/>
      <c r="V1562" s="65"/>
      <c r="W1562" s="65"/>
      <c r="X1562" s="65"/>
      <c r="Y1562" s="65"/>
      <c r="Z1562" s="65"/>
      <c r="AA1562" s="65"/>
      <c r="AB1562" s="65"/>
      <c r="AC1562" s="65"/>
      <c r="AD1562" s="65"/>
      <c r="AE1562" s="65"/>
      <c r="AF1562" s="65"/>
      <c r="AG1562" s="65"/>
    </row>
    <row r="1563" spans="8:33" s="66" customFormat="1">
      <c r="H1563" s="114"/>
      <c r="N1563" s="65"/>
      <c r="O1563" s="65"/>
      <c r="U1563" s="115"/>
      <c r="V1563" s="65"/>
      <c r="W1563" s="65"/>
      <c r="X1563" s="65"/>
      <c r="Y1563" s="65"/>
      <c r="Z1563" s="65"/>
      <c r="AA1563" s="65"/>
      <c r="AB1563" s="65"/>
      <c r="AC1563" s="65"/>
      <c r="AD1563" s="65"/>
      <c r="AE1563" s="65"/>
      <c r="AF1563" s="65"/>
      <c r="AG1563" s="65"/>
    </row>
    <row r="1564" spans="8:33" s="66" customFormat="1">
      <c r="H1564" s="114"/>
      <c r="N1564" s="65"/>
      <c r="O1564" s="65"/>
      <c r="U1564" s="115"/>
      <c r="V1564" s="65"/>
      <c r="W1564" s="65"/>
      <c r="X1564" s="65"/>
      <c r="Y1564" s="65"/>
      <c r="Z1564" s="65"/>
      <c r="AA1564" s="65"/>
      <c r="AB1564" s="65"/>
      <c r="AC1564" s="65"/>
      <c r="AD1564" s="65"/>
      <c r="AE1564" s="65"/>
      <c r="AF1564" s="65"/>
      <c r="AG1564" s="65"/>
    </row>
    <row r="1565" spans="8:33" s="66" customFormat="1">
      <c r="H1565" s="114"/>
      <c r="N1565" s="65"/>
      <c r="O1565" s="65"/>
      <c r="U1565" s="115"/>
      <c r="V1565" s="65"/>
      <c r="W1565" s="65"/>
      <c r="X1565" s="65"/>
      <c r="Y1565" s="65"/>
      <c r="Z1565" s="65"/>
      <c r="AA1565" s="65"/>
      <c r="AB1565" s="65"/>
      <c r="AC1565" s="65"/>
      <c r="AD1565" s="65"/>
      <c r="AE1565" s="65"/>
      <c r="AF1565" s="65"/>
      <c r="AG1565" s="65"/>
    </row>
    <row r="1566" spans="8:33" s="66" customFormat="1">
      <c r="H1566" s="114"/>
      <c r="N1566" s="65"/>
      <c r="O1566" s="65"/>
      <c r="U1566" s="115"/>
      <c r="V1566" s="65"/>
      <c r="W1566" s="65"/>
      <c r="X1566" s="65"/>
      <c r="Y1566" s="65"/>
      <c r="Z1566" s="65"/>
      <c r="AA1566" s="65"/>
      <c r="AB1566" s="65"/>
      <c r="AC1566" s="65"/>
      <c r="AD1566" s="65"/>
      <c r="AE1566" s="65"/>
      <c r="AF1566" s="65"/>
      <c r="AG1566" s="65"/>
    </row>
    <row r="1567" spans="8:33" s="66" customFormat="1">
      <c r="H1567" s="114"/>
      <c r="N1567" s="65"/>
      <c r="O1567" s="65"/>
      <c r="U1567" s="115"/>
      <c r="V1567" s="65"/>
      <c r="W1567" s="65"/>
      <c r="X1567" s="65"/>
      <c r="Y1567" s="65"/>
      <c r="Z1567" s="65"/>
      <c r="AA1567" s="65"/>
      <c r="AB1567" s="65"/>
      <c r="AC1567" s="65"/>
      <c r="AD1567" s="65"/>
      <c r="AE1567" s="65"/>
      <c r="AF1567" s="65"/>
      <c r="AG1567" s="65"/>
    </row>
    <row r="1568" spans="8:33" s="66" customFormat="1">
      <c r="H1568" s="114"/>
      <c r="N1568" s="65"/>
      <c r="O1568" s="65"/>
      <c r="U1568" s="115"/>
      <c r="V1568" s="65"/>
      <c r="W1568" s="65"/>
      <c r="X1568" s="65"/>
      <c r="Y1568" s="65"/>
      <c r="Z1568" s="65"/>
      <c r="AA1568" s="65"/>
      <c r="AB1568" s="65"/>
      <c r="AC1568" s="65"/>
      <c r="AD1568" s="65"/>
      <c r="AE1568" s="65"/>
      <c r="AF1568" s="65"/>
      <c r="AG1568" s="65"/>
    </row>
    <row r="1569" spans="8:33" s="66" customFormat="1">
      <c r="H1569" s="114"/>
      <c r="N1569" s="65"/>
      <c r="O1569" s="65"/>
      <c r="U1569" s="115"/>
      <c r="V1569" s="65"/>
      <c r="W1569" s="65"/>
      <c r="X1569" s="65"/>
      <c r="Y1569" s="65"/>
      <c r="Z1569" s="65"/>
      <c r="AA1569" s="65"/>
      <c r="AB1569" s="65"/>
      <c r="AC1569" s="65"/>
      <c r="AD1569" s="65"/>
      <c r="AE1569" s="65"/>
      <c r="AF1569" s="65"/>
      <c r="AG1569" s="65"/>
    </row>
    <row r="1570" spans="8:33" s="66" customFormat="1">
      <c r="H1570" s="114"/>
      <c r="N1570" s="65"/>
      <c r="O1570" s="65"/>
      <c r="U1570" s="115"/>
      <c r="V1570" s="65"/>
      <c r="W1570" s="65"/>
      <c r="X1570" s="65"/>
      <c r="Y1570" s="65"/>
      <c r="Z1570" s="65"/>
      <c r="AA1570" s="65"/>
      <c r="AB1570" s="65"/>
      <c r="AC1570" s="65"/>
      <c r="AD1570" s="65"/>
      <c r="AE1570" s="65"/>
      <c r="AF1570" s="65"/>
      <c r="AG1570" s="65"/>
    </row>
    <row r="1571" spans="8:33" s="66" customFormat="1">
      <c r="H1571" s="114"/>
      <c r="N1571" s="65"/>
      <c r="O1571" s="65"/>
      <c r="U1571" s="115"/>
      <c r="V1571" s="65"/>
      <c r="W1571" s="65"/>
      <c r="X1571" s="65"/>
      <c r="Y1571" s="65"/>
      <c r="Z1571" s="65"/>
      <c r="AA1571" s="65"/>
      <c r="AB1571" s="65"/>
      <c r="AC1571" s="65"/>
      <c r="AD1571" s="65"/>
      <c r="AE1571" s="65"/>
      <c r="AF1571" s="65"/>
      <c r="AG1571" s="65"/>
    </row>
    <row r="1572" spans="8:33" s="66" customFormat="1">
      <c r="H1572" s="114"/>
      <c r="N1572" s="65"/>
      <c r="O1572" s="65"/>
      <c r="U1572" s="115"/>
      <c r="V1572" s="65"/>
      <c r="W1572" s="65"/>
      <c r="X1572" s="65"/>
      <c r="Y1572" s="65"/>
      <c r="Z1572" s="65"/>
      <c r="AA1572" s="65"/>
      <c r="AB1572" s="65"/>
      <c r="AC1572" s="65"/>
      <c r="AD1572" s="65"/>
      <c r="AE1572" s="65"/>
      <c r="AF1572" s="65"/>
      <c r="AG1572" s="65"/>
    </row>
    <row r="1573" spans="8:33" s="66" customFormat="1">
      <c r="H1573" s="114"/>
      <c r="N1573" s="65"/>
      <c r="O1573" s="65"/>
      <c r="U1573" s="115"/>
      <c r="V1573" s="65"/>
      <c r="W1573" s="65"/>
      <c r="X1573" s="65"/>
      <c r="Y1573" s="65"/>
      <c r="Z1573" s="65"/>
      <c r="AA1573" s="65"/>
      <c r="AB1573" s="65"/>
      <c r="AC1573" s="65"/>
      <c r="AD1573" s="65"/>
      <c r="AE1573" s="65"/>
      <c r="AF1573" s="65"/>
      <c r="AG1573" s="65"/>
    </row>
    <row r="1574" spans="8:33" s="66" customFormat="1">
      <c r="H1574" s="114"/>
      <c r="N1574" s="65"/>
      <c r="O1574" s="65"/>
      <c r="U1574" s="115"/>
      <c r="V1574" s="65"/>
      <c r="W1574" s="65"/>
      <c r="X1574" s="65"/>
      <c r="Y1574" s="65"/>
      <c r="Z1574" s="65"/>
      <c r="AA1574" s="65"/>
      <c r="AB1574" s="65"/>
      <c r="AC1574" s="65"/>
      <c r="AD1574" s="65"/>
      <c r="AE1574" s="65"/>
      <c r="AF1574" s="65"/>
      <c r="AG1574" s="65"/>
    </row>
    <row r="1575" spans="8:33" s="66" customFormat="1">
      <c r="H1575" s="114"/>
      <c r="N1575" s="65"/>
      <c r="O1575" s="65"/>
      <c r="U1575" s="115"/>
      <c r="V1575" s="65"/>
      <c r="W1575" s="65"/>
      <c r="X1575" s="65"/>
      <c r="Y1575" s="65"/>
      <c r="Z1575" s="65"/>
      <c r="AA1575" s="65"/>
      <c r="AB1575" s="65"/>
      <c r="AC1575" s="65"/>
      <c r="AD1575" s="65"/>
      <c r="AE1575" s="65"/>
      <c r="AF1575" s="65"/>
      <c r="AG1575" s="65"/>
    </row>
    <row r="1576" spans="8:33" s="66" customFormat="1">
      <c r="H1576" s="114"/>
      <c r="N1576" s="65"/>
      <c r="O1576" s="65"/>
      <c r="U1576" s="115"/>
      <c r="V1576" s="65"/>
      <c r="W1576" s="65"/>
      <c r="X1576" s="65"/>
      <c r="Y1576" s="65"/>
      <c r="Z1576" s="65"/>
      <c r="AA1576" s="65"/>
      <c r="AB1576" s="65"/>
      <c r="AC1576" s="65"/>
      <c r="AD1576" s="65"/>
      <c r="AE1576" s="65"/>
      <c r="AF1576" s="65"/>
      <c r="AG1576" s="65"/>
    </row>
    <row r="1577" spans="8:33" s="66" customFormat="1">
      <c r="H1577" s="114"/>
      <c r="N1577" s="65"/>
      <c r="O1577" s="65"/>
      <c r="U1577" s="115"/>
      <c r="V1577" s="65"/>
      <c r="W1577" s="65"/>
      <c r="X1577" s="65"/>
      <c r="Y1577" s="65"/>
      <c r="Z1577" s="65"/>
      <c r="AA1577" s="65"/>
      <c r="AB1577" s="65"/>
      <c r="AC1577" s="65"/>
      <c r="AD1577" s="65"/>
      <c r="AE1577" s="65"/>
      <c r="AF1577" s="65"/>
      <c r="AG1577" s="65"/>
    </row>
    <row r="1578" spans="8:33" s="66" customFormat="1">
      <c r="H1578" s="114"/>
      <c r="N1578" s="65"/>
      <c r="O1578" s="65"/>
      <c r="U1578" s="115"/>
      <c r="V1578" s="65"/>
      <c r="W1578" s="65"/>
      <c r="X1578" s="65"/>
      <c r="Y1578" s="65"/>
      <c r="Z1578" s="65"/>
      <c r="AA1578" s="65"/>
      <c r="AB1578" s="65"/>
      <c r="AC1578" s="65"/>
      <c r="AD1578" s="65"/>
      <c r="AE1578" s="65"/>
      <c r="AF1578" s="65"/>
      <c r="AG1578" s="65"/>
    </row>
    <row r="1579" spans="8:33" s="66" customFormat="1">
      <c r="H1579" s="114"/>
      <c r="N1579" s="65"/>
      <c r="O1579" s="65"/>
      <c r="U1579" s="115"/>
      <c r="V1579" s="65"/>
      <c r="W1579" s="65"/>
      <c r="X1579" s="65"/>
      <c r="Y1579" s="65"/>
      <c r="Z1579" s="65"/>
      <c r="AA1579" s="65"/>
      <c r="AB1579" s="65"/>
      <c r="AC1579" s="65"/>
      <c r="AD1579" s="65"/>
      <c r="AE1579" s="65"/>
      <c r="AF1579" s="65"/>
      <c r="AG1579" s="65"/>
    </row>
    <row r="1580" spans="8:33" s="66" customFormat="1">
      <c r="H1580" s="114"/>
      <c r="N1580" s="65"/>
      <c r="O1580" s="65"/>
      <c r="U1580" s="115"/>
      <c r="V1580" s="65"/>
      <c r="W1580" s="65"/>
      <c r="X1580" s="65"/>
      <c r="Y1580" s="65"/>
      <c r="Z1580" s="65"/>
      <c r="AA1580" s="65"/>
      <c r="AB1580" s="65"/>
      <c r="AC1580" s="65"/>
      <c r="AD1580" s="65"/>
      <c r="AE1580" s="65"/>
      <c r="AF1580" s="65"/>
      <c r="AG1580" s="65"/>
    </row>
    <row r="1581" spans="8:33" s="66" customFormat="1">
      <c r="H1581" s="114"/>
      <c r="N1581" s="65"/>
      <c r="O1581" s="65"/>
      <c r="U1581" s="115"/>
      <c r="V1581" s="65"/>
      <c r="W1581" s="65"/>
      <c r="X1581" s="65"/>
      <c r="Y1581" s="65"/>
      <c r="Z1581" s="65"/>
      <c r="AA1581" s="65"/>
      <c r="AB1581" s="65"/>
      <c r="AC1581" s="65"/>
      <c r="AD1581" s="65"/>
      <c r="AE1581" s="65"/>
      <c r="AF1581" s="65"/>
      <c r="AG1581" s="65"/>
    </row>
    <row r="1582" spans="8:33" s="66" customFormat="1">
      <c r="H1582" s="114"/>
      <c r="N1582" s="65"/>
      <c r="O1582" s="65"/>
      <c r="U1582" s="115"/>
      <c r="V1582" s="65"/>
      <c r="W1582" s="65"/>
      <c r="X1582" s="65"/>
      <c r="Y1582" s="65"/>
      <c r="Z1582" s="65"/>
      <c r="AA1582" s="65"/>
      <c r="AB1582" s="65"/>
      <c r="AC1582" s="65"/>
      <c r="AD1582" s="65"/>
      <c r="AE1582" s="65"/>
      <c r="AF1582" s="65"/>
      <c r="AG1582" s="65"/>
    </row>
    <row r="1583" spans="8:33" s="66" customFormat="1">
      <c r="H1583" s="114"/>
      <c r="N1583" s="65"/>
      <c r="O1583" s="65"/>
      <c r="U1583" s="115"/>
      <c r="V1583" s="65"/>
      <c r="W1583" s="65"/>
      <c r="X1583" s="65"/>
      <c r="Y1583" s="65"/>
      <c r="Z1583" s="65"/>
      <c r="AA1583" s="65"/>
      <c r="AB1583" s="65"/>
      <c r="AC1583" s="65"/>
      <c r="AD1583" s="65"/>
      <c r="AE1583" s="65"/>
      <c r="AF1583" s="65"/>
      <c r="AG1583" s="65"/>
    </row>
    <row r="1584" spans="8:33" s="66" customFormat="1">
      <c r="H1584" s="114"/>
      <c r="N1584" s="65"/>
      <c r="O1584" s="65"/>
      <c r="U1584" s="115"/>
      <c r="V1584" s="65"/>
      <c r="W1584" s="65"/>
      <c r="X1584" s="65"/>
      <c r="Y1584" s="65"/>
      <c r="Z1584" s="65"/>
      <c r="AA1584" s="65"/>
      <c r="AB1584" s="65"/>
      <c r="AC1584" s="65"/>
      <c r="AD1584" s="65"/>
      <c r="AE1584" s="65"/>
      <c r="AF1584" s="65"/>
      <c r="AG1584" s="65"/>
    </row>
    <row r="1585" spans="8:33" s="66" customFormat="1">
      <c r="H1585" s="114"/>
      <c r="N1585" s="65"/>
      <c r="O1585" s="65"/>
      <c r="U1585" s="115"/>
      <c r="V1585" s="65"/>
      <c r="W1585" s="65"/>
      <c r="X1585" s="65"/>
      <c r="Y1585" s="65"/>
      <c r="Z1585" s="65"/>
      <c r="AA1585" s="65"/>
      <c r="AB1585" s="65"/>
      <c r="AC1585" s="65"/>
      <c r="AD1585" s="65"/>
      <c r="AE1585" s="65"/>
      <c r="AF1585" s="65"/>
      <c r="AG1585" s="65"/>
    </row>
    <row r="1586" spans="8:33" s="66" customFormat="1">
      <c r="H1586" s="114"/>
      <c r="N1586" s="65"/>
      <c r="O1586" s="65"/>
      <c r="U1586" s="115"/>
      <c r="V1586" s="65"/>
      <c r="W1586" s="65"/>
      <c r="X1586" s="65"/>
      <c r="Y1586" s="65"/>
      <c r="Z1586" s="65"/>
      <c r="AA1586" s="65"/>
      <c r="AB1586" s="65"/>
      <c r="AC1586" s="65"/>
      <c r="AD1586" s="65"/>
      <c r="AE1586" s="65"/>
      <c r="AF1586" s="65"/>
      <c r="AG1586" s="65"/>
    </row>
    <row r="1587" spans="8:33" s="66" customFormat="1">
      <c r="H1587" s="114"/>
      <c r="N1587" s="65"/>
      <c r="O1587" s="65"/>
      <c r="U1587" s="115"/>
      <c r="V1587" s="65"/>
      <c r="W1587" s="65"/>
      <c r="X1587" s="65"/>
      <c r="Y1587" s="65"/>
      <c r="Z1587" s="65"/>
      <c r="AA1587" s="65"/>
      <c r="AB1587" s="65"/>
      <c r="AC1587" s="65"/>
      <c r="AD1587" s="65"/>
      <c r="AE1587" s="65"/>
      <c r="AF1587" s="65"/>
      <c r="AG1587" s="65"/>
    </row>
    <row r="1588" spans="8:33" s="66" customFormat="1">
      <c r="H1588" s="114"/>
      <c r="N1588" s="65"/>
      <c r="O1588" s="65"/>
      <c r="U1588" s="115"/>
      <c r="V1588" s="65"/>
      <c r="W1588" s="65"/>
      <c r="X1588" s="65"/>
      <c r="Y1588" s="65"/>
      <c r="Z1588" s="65"/>
      <c r="AA1588" s="65"/>
      <c r="AB1588" s="65"/>
      <c r="AC1588" s="65"/>
      <c r="AD1588" s="65"/>
      <c r="AE1588" s="65"/>
      <c r="AF1588" s="65"/>
      <c r="AG1588" s="65"/>
    </row>
    <row r="1589" spans="8:33" s="66" customFormat="1">
      <c r="H1589" s="114"/>
      <c r="N1589" s="65"/>
      <c r="O1589" s="65"/>
      <c r="U1589" s="115"/>
      <c r="V1589" s="65"/>
      <c r="W1589" s="65"/>
      <c r="X1589" s="65"/>
      <c r="Y1589" s="65"/>
      <c r="Z1589" s="65"/>
      <c r="AA1589" s="65"/>
      <c r="AB1589" s="65"/>
      <c r="AC1589" s="65"/>
      <c r="AD1589" s="65"/>
      <c r="AE1589" s="65"/>
      <c r="AF1589" s="65"/>
      <c r="AG1589" s="65"/>
    </row>
    <row r="1590" spans="8:33" s="66" customFormat="1">
      <c r="H1590" s="114"/>
      <c r="N1590" s="65"/>
      <c r="O1590" s="65"/>
      <c r="U1590" s="115"/>
      <c r="V1590" s="65"/>
      <c r="W1590" s="65"/>
      <c r="X1590" s="65"/>
      <c r="Y1590" s="65"/>
      <c r="Z1590" s="65"/>
      <c r="AA1590" s="65"/>
      <c r="AB1590" s="65"/>
      <c r="AC1590" s="65"/>
      <c r="AD1590" s="65"/>
      <c r="AE1590" s="65"/>
      <c r="AF1590" s="65"/>
      <c r="AG1590" s="65"/>
    </row>
    <row r="1591" spans="8:33" s="66" customFormat="1">
      <c r="H1591" s="114"/>
      <c r="N1591" s="65"/>
      <c r="O1591" s="65"/>
      <c r="U1591" s="115"/>
      <c r="V1591" s="65"/>
      <c r="W1591" s="65"/>
      <c r="X1591" s="65"/>
      <c r="Y1591" s="65"/>
      <c r="Z1591" s="65"/>
      <c r="AA1591" s="65"/>
      <c r="AB1591" s="65"/>
      <c r="AC1591" s="65"/>
      <c r="AD1591" s="65"/>
      <c r="AE1591" s="65"/>
      <c r="AF1591" s="65"/>
      <c r="AG1591" s="65"/>
    </row>
    <row r="1592" spans="8:33" s="66" customFormat="1">
      <c r="H1592" s="114"/>
      <c r="N1592" s="65"/>
      <c r="O1592" s="65"/>
      <c r="U1592" s="115"/>
      <c r="V1592" s="65"/>
      <c r="W1592" s="65"/>
      <c r="X1592" s="65"/>
      <c r="Y1592" s="65"/>
      <c r="Z1592" s="65"/>
      <c r="AA1592" s="65"/>
      <c r="AB1592" s="65"/>
      <c r="AC1592" s="65"/>
      <c r="AD1592" s="65"/>
      <c r="AE1592" s="65"/>
      <c r="AF1592" s="65"/>
      <c r="AG1592" s="65"/>
    </row>
    <row r="1593" spans="8:33" s="66" customFormat="1">
      <c r="H1593" s="114"/>
      <c r="N1593" s="65"/>
      <c r="O1593" s="65"/>
      <c r="U1593" s="115"/>
      <c r="V1593" s="65"/>
      <c r="W1593" s="65"/>
      <c r="X1593" s="65"/>
      <c r="Y1593" s="65"/>
      <c r="Z1593" s="65"/>
      <c r="AA1593" s="65"/>
      <c r="AB1593" s="65"/>
      <c r="AC1593" s="65"/>
      <c r="AD1593" s="65"/>
      <c r="AE1593" s="65"/>
      <c r="AF1593" s="65"/>
      <c r="AG1593" s="65"/>
    </row>
    <row r="1594" spans="8:33" s="66" customFormat="1">
      <c r="H1594" s="114"/>
      <c r="N1594" s="65"/>
      <c r="O1594" s="65"/>
      <c r="U1594" s="115"/>
      <c r="V1594" s="65"/>
      <c r="W1594" s="65"/>
      <c r="X1594" s="65"/>
      <c r="Y1594" s="65"/>
      <c r="Z1594" s="65"/>
      <c r="AA1594" s="65"/>
      <c r="AB1594" s="65"/>
      <c r="AC1594" s="65"/>
      <c r="AD1594" s="65"/>
      <c r="AE1594" s="65"/>
      <c r="AF1594" s="65"/>
      <c r="AG1594" s="65"/>
    </row>
    <row r="1595" spans="8:33" s="66" customFormat="1">
      <c r="H1595" s="114"/>
      <c r="N1595" s="65"/>
      <c r="O1595" s="65"/>
      <c r="U1595" s="115"/>
      <c r="V1595" s="65"/>
      <c r="W1595" s="65"/>
      <c r="X1595" s="65"/>
      <c r="Y1595" s="65"/>
      <c r="Z1595" s="65"/>
      <c r="AA1595" s="65"/>
      <c r="AB1595" s="65"/>
      <c r="AC1595" s="65"/>
      <c r="AD1595" s="65"/>
      <c r="AE1595" s="65"/>
      <c r="AF1595" s="65"/>
      <c r="AG1595" s="65"/>
    </row>
    <row r="1596" spans="8:33" s="66" customFormat="1">
      <c r="H1596" s="114"/>
      <c r="N1596" s="65"/>
      <c r="O1596" s="65"/>
      <c r="U1596" s="115"/>
      <c r="V1596" s="65"/>
      <c r="W1596" s="65"/>
      <c r="X1596" s="65"/>
      <c r="Y1596" s="65"/>
      <c r="Z1596" s="65"/>
      <c r="AA1596" s="65"/>
      <c r="AB1596" s="65"/>
      <c r="AC1596" s="65"/>
      <c r="AD1596" s="65"/>
      <c r="AE1596" s="65"/>
      <c r="AF1596" s="65"/>
      <c r="AG1596" s="65"/>
    </row>
    <row r="1597" spans="8:33" s="66" customFormat="1">
      <c r="H1597" s="114"/>
      <c r="N1597" s="65"/>
      <c r="O1597" s="65"/>
      <c r="U1597" s="115"/>
      <c r="V1597" s="65"/>
      <c r="W1597" s="65"/>
      <c r="X1597" s="65"/>
      <c r="Y1597" s="65"/>
      <c r="Z1597" s="65"/>
      <c r="AA1597" s="65"/>
      <c r="AB1597" s="65"/>
      <c r="AC1597" s="65"/>
      <c r="AD1597" s="65"/>
      <c r="AE1597" s="65"/>
      <c r="AF1597" s="65"/>
      <c r="AG1597" s="65"/>
    </row>
    <row r="1598" spans="8:33" s="66" customFormat="1">
      <c r="H1598" s="114"/>
      <c r="N1598" s="65"/>
      <c r="O1598" s="65"/>
      <c r="U1598" s="115"/>
      <c r="V1598" s="65"/>
      <c r="W1598" s="65"/>
      <c r="X1598" s="65"/>
      <c r="Y1598" s="65"/>
      <c r="Z1598" s="65"/>
      <c r="AA1598" s="65"/>
      <c r="AB1598" s="65"/>
      <c r="AC1598" s="65"/>
      <c r="AD1598" s="65"/>
      <c r="AE1598" s="65"/>
      <c r="AF1598" s="65"/>
      <c r="AG1598" s="65"/>
    </row>
    <row r="1599" spans="8:33" s="66" customFormat="1">
      <c r="H1599" s="114"/>
      <c r="N1599" s="65"/>
      <c r="O1599" s="65"/>
      <c r="U1599" s="115"/>
      <c r="V1599" s="65"/>
      <c r="W1599" s="65"/>
      <c r="X1599" s="65"/>
      <c r="Y1599" s="65"/>
      <c r="Z1599" s="65"/>
      <c r="AA1599" s="65"/>
      <c r="AB1599" s="65"/>
      <c r="AC1599" s="65"/>
      <c r="AD1599" s="65"/>
      <c r="AE1599" s="65"/>
      <c r="AF1599" s="65"/>
      <c r="AG1599" s="65"/>
    </row>
    <row r="1600" spans="8:33" s="66" customFormat="1">
      <c r="H1600" s="114"/>
      <c r="N1600" s="65"/>
      <c r="O1600" s="65"/>
      <c r="U1600" s="115"/>
      <c r="V1600" s="65"/>
      <c r="W1600" s="65"/>
      <c r="X1600" s="65"/>
      <c r="Y1600" s="65"/>
      <c r="Z1600" s="65"/>
      <c r="AA1600" s="65"/>
      <c r="AB1600" s="65"/>
      <c r="AC1600" s="65"/>
      <c r="AD1600" s="65"/>
      <c r="AE1600" s="65"/>
      <c r="AF1600" s="65"/>
      <c r="AG1600" s="65"/>
    </row>
    <row r="1601" spans="8:33" s="66" customFormat="1">
      <c r="H1601" s="114"/>
      <c r="N1601" s="65"/>
      <c r="O1601" s="65"/>
      <c r="U1601" s="115"/>
      <c r="V1601" s="65"/>
      <c r="W1601" s="65"/>
      <c r="X1601" s="65"/>
      <c r="Y1601" s="65"/>
      <c r="Z1601" s="65"/>
      <c r="AA1601" s="65"/>
      <c r="AB1601" s="65"/>
      <c r="AC1601" s="65"/>
      <c r="AD1601" s="65"/>
      <c r="AE1601" s="65"/>
      <c r="AF1601" s="65"/>
      <c r="AG1601" s="65"/>
    </row>
    <row r="1602" spans="8:33" s="66" customFormat="1">
      <c r="H1602" s="114"/>
      <c r="N1602" s="65"/>
      <c r="O1602" s="65"/>
      <c r="U1602" s="115"/>
      <c r="V1602" s="65"/>
      <c r="W1602" s="65"/>
      <c r="X1602" s="65"/>
      <c r="Y1602" s="65"/>
      <c r="Z1602" s="65"/>
      <c r="AA1602" s="65"/>
      <c r="AB1602" s="65"/>
      <c r="AC1602" s="65"/>
      <c r="AD1602" s="65"/>
      <c r="AE1602" s="65"/>
      <c r="AF1602" s="65"/>
      <c r="AG1602" s="65"/>
    </row>
    <row r="1603" spans="8:33" s="66" customFormat="1">
      <c r="H1603" s="114"/>
      <c r="N1603" s="65"/>
      <c r="O1603" s="65"/>
      <c r="U1603" s="115"/>
      <c r="V1603" s="65"/>
      <c r="W1603" s="65"/>
      <c r="X1603" s="65"/>
      <c r="Y1603" s="65"/>
      <c r="Z1603" s="65"/>
      <c r="AA1603" s="65"/>
      <c r="AB1603" s="65"/>
      <c r="AC1603" s="65"/>
      <c r="AD1603" s="65"/>
      <c r="AE1603" s="65"/>
      <c r="AF1603" s="65"/>
      <c r="AG1603" s="65"/>
    </row>
    <row r="1604" spans="8:33" s="66" customFormat="1">
      <c r="H1604" s="114"/>
      <c r="N1604" s="65"/>
      <c r="O1604" s="65"/>
      <c r="U1604" s="115"/>
      <c r="V1604" s="65"/>
      <c r="W1604" s="65"/>
      <c r="X1604" s="65"/>
      <c r="Y1604" s="65"/>
      <c r="Z1604" s="65"/>
      <c r="AA1604" s="65"/>
      <c r="AB1604" s="65"/>
      <c r="AC1604" s="65"/>
      <c r="AD1604" s="65"/>
      <c r="AE1604" s="65"/>
      <c r="AF1604" s="65"/>
      <c r="AG1604" s="65"/>
    </row>
    <row r="1605" spans="8:33" s="66" customFormat="1">
      <c r="H1605" s="114"/>
      <c r="N1605" s="65"/>
      <c r="O1605" s="65"/>
      <c r="U1605" s="115"/>
      <c r="V1605" s="65"/>
      <c r="W1605" s="65"/>
      <c r="X1605" s="65"/>
      <c r="Y1605" s="65"/>
      <c r="Z1605" s="65"/>
      <c r="AA1605" s="65"/>
      <c r="AB1605" s="65"/>
      <c r="AC1605" s="65"/>
      <c r="AD1605" s="65"/>
      <c r="AE1605" s="65"/>
      <c r="AF1605" s="65"/>
      <c r="AG1605" s="65"/>
    </row>
    <row r="1606" spans="8:33" s="66" customFormat="1">
      <c r="H1606" s="114"/>
      <c r="N1606" s="65"/>
      <c r="O1606" s="65"/>
      <c r="U1606" s="115"/>
      <c r="V1606" s="65"/>
      <c r="W1606" s="65"/>
      <c r="X1606" s="65"/>
      <c r="Y1606" s="65"/>
      <c r="Z1606" s="65"/>
      <c r="AA1606" s="65"/>
      <c r="AB1606" s="65"/>
      <c r="AC1606" s="65"/>
      <c r="AD1606" s="65"/>
      <c r="AE1606" s="65"/>
      <c r="AF1606" s="65"/>
      <c r="AG1606" s="65"/>
    </row>
    <row r="1607" spans="8:33" s="66" customFormat="1">
      <c r="H1607" s="114"/>
      <c r="N1607" s="65"/>
      <c r="O1607" s="65"/>
      <c r="U1607" s="115"/>
      <c r="V1607" s="65"/>
      <c r="W1607" s="65"/>
      <c r="X1607" s="65"/>
      <c r="Y1607" s="65"/>
      <c r="Z1607" s="65"/>
      <c r="AA1607" s="65"/>
      <c r="AB1607" s="65"/>
      <c r="AC1607" s="65"/>
      <c r="AD1607" s="65"/>
      <c r="AE1607" s="65"/>
      <c r="AF1607" s="65"/>
      <c r="AG1607" s="65"/>
    </row>
    <row r="1608" spans="8:33" s="66" customFormat="1">
      <c r="H1608" s="114"/>
      <c r="N1608" s="65"/>
      <c r="O1608" s="65"/>
      <c r="U1608" s="115"/>
      <c r="V1608" s="65"/>
      <c r="W1608" s="65"/>
      <c r="X1608" s="65"/>
      <c r="Y1608" s="65"/>
      <c r="Z1608" s="65"/>
      <c r="AA1608" s="65"/>
      <c r="AB1608" s="65"/>
      <c r="AC1608" s="65"/>
      <c r="AD1608" s="65"/>
      <c r="AE1608" s="65"/>
      <c r="AF1608" s="65"/>
      <c r="AG1608" s="65"/>
    </row>
    <row r="1609" spans="8:33" s="66" customFormat="1">
      <c r="H1609" s="114"/>
      <c r="N1609" s="65"/>
      <c r="O1609" s="65"/>
      <c r="U1609" s="115"/>
      <c r="V1609" s="65"/>
      <c r="W1609" s="65"/>
      <c r="X1609" s="65"/>
      <c r="Y1609" s="65"/>
      <c r="Z1609" s="65"/>
      <c r="AA1609" s="65"/>
      <c r="AB1609" s="65"/>
      <c r="AC1609" s="65"/>
      <c r="AD1609" s="65"/>
      <c r="AE1609" s="65"/>
      <c r="AF1609" s="65"/>
      <c r="AG1609" s="65"/>
    </row>
    <row r="1610" spans="8:33" s="66" customFormat="1">
      <c r="H1610" s="114"/>
      <c r="N1610" s="65"/>
      <c r="O1610" s="65"/>
      <c r="U1610" s="115"/>
      <c r="V1610" s="65"/>
      <c r="W1610" s="65"/>
      <c r="X1610" s="65"/>
      <c r="Y1610" s="65"/>
      <c r="Z1610" s="65"/>
      <c r="AA1610" s="65"/>
      <c r="AB1610" s="65"/>
      <c r="AC1610" s="65"/>
      <c r="AD1610" s="65"/>
      <c r="AE1610" s="65"/>
      <c r="AF1610" s="65"/>
      <c r="AG1610" s="65"/>
    </row>
    <row r="1611" spans="8:33" s="66" customFormat="1">
      <c r="H1611" s="114"/>
      <c r="N1611" s="65"/>
      <c r="O1611" s="65"/>
      <c r="U1611" s="115"/>
      <c r="V1611" s="65"/>
      <c r="W1611" s="65"/>
      <c r="X1611" s="65"/>
      <c r="Y1611" s="65"/>
      <c r="Z1611" s="65"/>
      <c r="AA1611" s="65"/>
      <c r="AB1611" s="65"/>
      <c r="AC1611" s="65"/>
      <c r="AD1611" s="65"/>
      <c r="AE1611" s="65"/>
      <c r="AF1611" s="65"/>
      <c r="AG1611" s="65"/>
    </row>
    <row r="1612" spans="8:33" s="66" customFormat="1">
      <c r="H1612" s="114"/>
      <c r="N1612" s="65"/>
      <c r="O1612" s="65"/>
      <c r="U1612" s="115"/>
      <c r="V1612" s="65"/>
      <c r="W1612" s="65"/>
      <c r="X1612" s="65"/>
      <c r="Y1612" s="65"/>
      <c r="Z1612" s="65"/>
      <c r="AA1612" s="65"/>
      <c r="AB1612" s="65"/>
      <c r="AC1612" s="65"/>
      <c r="AD1612" s="65"/>
      <c r="AE1612" s="65"/>
      <c r="AF1612" s="65"/>
      <c r="AG1612" s="65"/>
    </row>
    <row r="1613" spans="8:33" s="66" customFormat="1">
      <c r="H1613" s="114"/>
      <c r="N1613" s="65"/>
      <c r="O1613" s="65"/>
      <c r="U1613" s="115"/>
      <c r="V1613" s="65"/>
      <c r="W1613" s="65"/>
      <c r="X1613" s="65"/>
      <c r="Y1613" s="65"/>
      <c r="Z1613" s="65"/>
      <c r="AA1613" s="65"/>
      <c r="AB1613" s="65"/>
      <c r="AC1613" s="65"/>
      <c r="AD1613" s="65"/>
      <c r="AE1613" s="65"/>
      <c r="AF1613" s="65"/>
      <c r="AG1613" s="65"/>
    </row>
    <row r="1614" spans="8:33" s="66" customFormat="1">
      <c r="H1614" s="114"/>
      <c r="N1614" s="65"/>
      <c r="O1614" s="65"/>
      <c r="U1614" s="115"/>
      <c r="V1614" s="65"/>
      <c r="W1614" s="65"/>
      <c r="X1614" s="65"/>
      <c r="Y1614" s="65"/>
      <c r="Z1614" s="65"/>
      <c r="AA1614" s="65"/>
      <c r="AB1614" s="65"/>
      <c r="AC1614" s="65"/>
      <c r="AD1614" s="65"/>
      <c r="AE1614" s="65"/>
      <c r="AF1614" s="65"/>
      <c r="AG1614" s="65"/>
    </row>
    <row r="1615" spans="8:33" s="66" customFormat="1">
      <c r="H1615" s="114"/>
      <c r="N1615" s="65"/>
      <c r="O1615" s="65"/>
      <c r="U1615" s="115"/>
      <c r="V1615" s="65"/>
      <c r="W1615" s="65"/>
      <c r="X1615" s="65"/>
      <c r="Y1615" s="65"/>
      <c r="Z1615" s="65"/>
      <c r="AA1615" s="65"/>
      <c r="AB1615" s="65"/>
      <c r="AC1615" s="65"/>
      <c r="AD1615" s="65"/>
      <c r="AE1615" s="65"/>
      <c r="AF1615" s="65"/>
      <c r="AG1615" s="65"/>
    </row>
    <row r="1616" spans="8:33" s="66" customFormat="1">
      <c r="H1616" s="114"/>
      <c r="N1616" s="65"/>
      <c r="O1616" s="65"/>
      <c r="U1616" s="115"/>
      <c r="V1616" s="65"/>
      <c r="W1616" s="65"/>
      <c r="X1616" s="65"/>
      <c r="Y1616" s="65"/>
      <c r="Z1616" s="65"/>
      <c r="AA1616" s="65"/>
      <c r="AB1616" s="65"/>
      <c r="AC1616" s="65"/>
      <c r="AD1616" s="65"/>
      <c r="AE1616" s="65"/>
      <c r="AF1616" s="65"/>
      <c r="AG1616" s="65"/>
    </row>
    <row r="1617" spans="8:33" s="66" customFormat="1">
      <c r="H1617" s="114"/>
      <c r="N1617" s="65"/>
      <c r="O1617" s="65"/>
      <c r="U1617" s="115"/>
      <c r="V1617" s="65"/>
      <c r="W1617" s="65"/>
      <c r="X1617" s="65"/>
      <c r="Y1617" s="65"/>
      <c r="Z1617" s="65"/>
      <c r="AA1617" s="65"/>
      <c r="AB1617" s="65"/>
      <c r="AC1617" s="65"/>
      <c r="AD1617" s="65"/>
      <c r="AE1617" s="65"/>
      <c r="AF1617" s="65"/>
      <c r="AG1617" s="65"/>
    </row>
    <row r="1618" spans="8:33" s="66" customFormat="1">
      <c r="H1618" s="114"/>
      <c r="N1618" s="65"/>
      <c r="O1618" s="65"/>
      <c r="U1618" s="115"/>
      <c r="V1618" s="65"/>
      <c r="W1618" s="65"/>
      <c r="X1618" s="65"/>
      <c r="Y1618" s="65"/>
      <c r="Z1618" s="65"/>
      <c r="AA1618" s="65"/>
      <c r="AB1618" s="65"/>
      <c r="AC1618" s="65"/>
      <c r="AD1618" s="65"/>
      <c r="AE1618" s="65"/>
      <c r="AF1618" s="65"/>
      <c r="AG1618" s="65"/>
    </row>
    <row r="1619" spans="8:33" s="66" customFormat="1">
      <c r="H1619" s="114"/>
      <c r="N1619" s="65"/>
      <c r="O1619" s="65"/>
      <c r="U1619" s="115"/>
      <c r="V1619" s="65"/>
      <c r="W1619" s="65"/>
      <c r="X1619" s="65"/>
      <c r="Y1619" s="65"/>
      <c r="Z1619" s="65"/>
      <c r="AA1619" s="65"/>
      <c r="AB1619" s="65"/>
      <c r="AC1619" s="65"/>
      <c r="AD1619" s="65"/>
      <c r="AE1619" s="65"/>
      <c r="AF1619" s="65"/>
      <c r="AG1619" s="65"/>
    </row>
    <row r="1620" spans="8:33" s="66" customFormat="1">
      <c r="H1620" s="114"/>
      <c r="N1620" s="65"/>
      <c r="O1620" s="65"/>
      <c r="U1620" s="115"/>
      <c r="V1620" s="65"/>
      <c r="W1620" s="65"/>
      <c r="X1620" s="65"/>
      <c r="Y1620" s="65"/>
      <c r="Z1620" s="65"/>
      <c r="AA1620" s="65"/>
      <c r="AB1620" s="65"/>
      <c r="AC1620" s="65"/>
      <c r="AD1620" s="65"/>
      <c r="AE1620" s="65"/>
      <c r="AF1620" s="65"/>
      <c r="AG1620" s="65"/>
    </row>
    <row r="1621" spans="8:33" s="66" customFormat="1">
      <c r="H1621" s="114"/>
      <c r="N1621" s="65"/>
      <c r="O1621" s="65"/>
      <c r="U1621" s="115"/>
      <c r="V1621" s="65"/>
      <c r="W1621" s="65"/>
      <c r="X1621" s="65"/>
      <c r="Y1621" s="65"/>
      <c r="Z1621" s="65"/>
      <c r="AA1621" s="65"/>
      <c r="AB1621" s="65"/>
      <c r="AC1621" s="65"/>
      <c r="AD1621" s="65"/>
      <c r="AE1621" s="65"/>
      <c r="AF1621" s="65"/>
      <c r="AG1621" s="65"/>
    </row>
    <row r="1622" spans="8:33" s="66" customFormat="1">
      <c r="H1622" s="114"/>
      <c r="N1622" s="65"/>
      <c r="O1622" s="65"/>
      <c r="U1622" s="115"/>
      <c r="V1622" s="65"/>
      <c r="W1622" s="65"/>
      <c r="X1622" s="65"/>
      <c r="Y1622" s="65"/>
      <c r="Z1622" s="65"/>
      <c r="AA1622" s="65"/>
      <c r="AB1622" s="65"/>
      <c r="AC1622" s="65"/>
      <c r="AD1622" s="65"/>
      <c r="AE1622" s="65"/>
      <c r="AF1622" s="65"/>
      <c r="AG1622" s="65"/>
    </row>
    <row r="1623" spans="8:33" s="66" customFormat="1">
      <c r="H1623" s="114"/>
      <c r="N1623" s="65"/>
      <c r="O1623" s="65"/>
      <c r="U1623" s="115"/>
      <c r="V1623" s="65"/>
      <c r="W1623" s="65"/>
      <c r="X1623" s="65"/>
      <c r="Y1623" s="65"/>
      <c r="Z1623" s="65"/>
      <c r="AA1623" s="65"/>
      <c r="AB1623" s="65"/>
      <c r="AC1623" s="65"/>
      <c r="AD1623" s="65"/>
      <c r="AE1623" s="65"/>
      <c r="AF1623" s="65"/>
      <c r="AG1623" s="65"/>
    </row>
    <row r="1624" spans="8:33" s="66" customFormat="1">
      <c r="H1624" s="114"/>
      <c r="N1624" s="65"/>
      <c r="O1624" s="65"/>
      <c r="U1624" s="115"/>
      <c r="V1624" s="65"/>
      <c r="W1624" s="65"/>
      <c r="X1624" s="65"/>
      <c r="Y1624" s="65"/>
      <c r="Z1624" s="65"/>
      <c r="AA1624" s="65"/>
      <c r="AB1624" s="65"/>
      <c r="AC1624" s="65"/>
      <c r="AD1624" s="65"/>
      <c r="AE1624" s="65"/>
      <c r="AF1624" s="65"/>
      <c r="AG1624" s="65"/>
    </row>
    <row r="1625" spans="8:33" s="66" customFormat="1">
      <c r="H1625" s="114"/>
      <c r="N1625" s="65"/>
      <c r="O1625" s="65"/>
      <c r="U1625" s="115"/>
      <c r="V1625" s="65"/>
      <c r="W1625" s="65"/>
      <c r="X1625" s="65"/>
      <c r="Y1625" s="65"/>
      <c r="Z1625" s="65"/>
      <c r="AA1625" s="65"/>
      <c r="AB1625" s="65"/>
      <c r="AC1625" s="65"/>
      <c r="AD1625" s="65"/>
      <c r="AE1625" s="65"/>
      <c r="AF1625" s="65"/>
      <c r="AG1625" s="65"/>
    </row>
    <row r="1626" spans="8:33" s="66" customFormat="1">
      <c r="H1626" s="114"/>
      <c r="N1626" s="65"/>
      <c r="O1626" s="65"/>
      <c r="U1626" s="115"/>
      <c r="V1626" s="65"/>
      <c r="W1626" s="65"/>
      <c r="X1626" s="65"/>
      <c r="Y1626" s="65"/>
      <c r="Z1626" s="65"/>
      <c r="AA1626" s="65"/>
      <c r="AB1626" s="65"/>
      <c r="AC1626" s="65"/>
      <c r="AD1626" s="65"/>
      <c r="AE1626" s="65"/>
      <c r="AF1626" s="65"/>
      <c r="AG1626" s="65"/>
    </row>
    <row r="1627" spans="8:33" s="66" customFormat="1">
      <c r="H1627" s="114"/>
      <c r="N1627" s="65"/>
      <c r="O1627" s="65"/>
      <c r="U1627" s="115"/>
      <c r="V1627" s="65"/>
      <c r="W1627" s="65"/>
      <c r="X1627" s="65"/>
      <c r="Y1627" s="65"/>
      <c r="Z1627" s="65"/>
      <c r="AA1627" s="65"/>
      <c r="AB1627" s="65"/>
      <c r="AC1627" s="65"/>
      <c r="AD1627" s="65"/>
      <c r="AE1627" s="65"/>
      <c r="AF1627" s="65"/>
      <c r="AG1627" s="65"/>
    </row>
    <row r="1628" spans="8:33" s="66" customFormat="1">
      <c r="H1628" s="114"/>
      <c r="N1628" s="65"/>
      <c r="O1628" s="65"/>
      <c r="U1628" s="115"/>
      <c r="V1628" s="65"/>
      <c r="W1628" s="65"/>
      <c r="X1628" s="65"/>
      <c r="Y1628" s="65"/>
      <c r="Z1628" s="65"/>
      <c r="AA1628" s="65"/>
      <c r="AB1628" s="65"/>
      <c r="AC1628" s="65"/>
      <c r="AD1628" s="65"/>
      <c r="AE1628" s="65"/>
      <c r="AF1628" s="65"/>
      <c r="AG1628" s="65"/>
    </row>
    <row r="1629" spans="8:33" s="66" customFormat="1">
      <c r="H1629" s="114"/>
      <c r="N1629" s="65"/>
      <c r="O1629" s="65"/>
      <c r="U1629" s="115"/>
      <c r="V1629" s="65"/>
      <c r="W1629" s="65"/>
      <c r="X1629" s="65"/>
      <c r="Y1629" s="65"/>
      <c r="Z1629" s="65"/>
      <c r="AA1629" s="65"/>
      <c r="AB1629" s="65"/>
      <c r="AC1629" s="65"/>
      <c r="AD1629" s="65"/>
      <c r="AE1629" s="65"/>
      <c r="AF1629" s="65"/>
      <c r="AG1629" s="65"/>
    </row>
    <row r="1630" spans="8:33" s="66" customFormat="1">
      <c r="H1630" s="114"/>
      <c r="N1630" s="65"/>
      <c r="O1630" s="65"/>
      <c r="U1630" s="115"/>
      <c r="V1630" s="65"/>
      <c r="W1630" s="65"/>
      <c r="X1630" s="65"/>
      <c r="Y1630" s="65"/>
      <c r="Z1630" s="65"/>
      <c r="AA1630" s="65"/>
      <c r="AB1630" s="65"/>
      <c r="AC1630" s="65"/>
      <c r="AD1630" s="65"/>
      <c r="AE1630" s="65"/>
      <c r="AF1630" s="65"/>
      <c r="AG1630" s="65"/>
    </row>
    <row r="1631" spans="8:33" s="66" customFormat="1">
      <c r="H1631" s="114"/>
      <c r="N1631" s="65"/>
      <c r="O1631" s="65"/>
      <c r="U1631" s="115"/>
      <c r="V1631" s="65"/>
      <c r="W1631" s="65"/>
      <c r="X1631" s="65"/>
      <c r="Y1631" s="65"/>
      <c r="Z1631" s="65"/>
      <c r="AA1631" s="65"/>
      <c r="AB1631" s="65"/>
      <c r="AC1631" s="65"/>
      <c r="AD1631" s="65"/>
      <c r="AE1631" s="65"/>
      <c r="AF1631" s="65"/>
      <c r="AG1631" s="65"/>
    </row>
    <row r="1632" spans="8:33" s="66" customFormat="1">
      <c r="H1632" s="114"/>
      <c r="N1632" s="65"/>
      <c r="O1632" s="65"/>
      <c r="U1632" s="115"/>
      <c r="V1632" s="65"/>
      <c r="W1632" s="65"/>
      <c r="X1632" s="65"/>
      <c r="Y1632" s="65"/>
      <c r="Z1632" s="65"/>
      <c r="AA1632" s="65"/>
      <c r="AB1632" s="65"/>
      <c r="AC1632" s="65"/>
      <c r="AD1632" s="65"/>
      <c r="AE1632" s="65"/>
      <c r="AF1632" s="65"/>
      <c r="AG1632" s="65"/>
    </row>
    <row r="1633" spans="8:33" s="66" customFormat="1">
      <c r="H1633" s="114"/>
      <c r="N1633" s="65"/>
      <c r="O1633" s="65"/>
      <c r="U1633" s="115"/>
      <c r="V1633" s="65"/>
      <c r="W1633" s="65"/>
      <c r="X1633" s="65"/>
      <c r="Y1633" s="65"/>
      <c r="Z1633" s="65"/>
      <c r="AA1633" s="65"/>
      <c r="AB1633" s="65"/>
      <c r="AC1633" s="65"/>
      <c r="AD1633" s="65"/>
      <c r="AE1633" s="65"/>
      <c r="AF1633" s="65"/>
      <c r="AG1633" s="65"/>
    </row>
    <row r="1634" spans="8:33" s="66" customFormat="1">
      <c r="H1634" s="114"/>
      <c r="N1634" s="65"/>
      <c r="O1634" s="65"/>
      <c r="U1634" s="115"/>
      <c r="V1634" s="65"/>
      <c r="W1634" s="65"/>
      <c r="X1634" s="65"/>
      <c r="Y1634" s="65"/>
      <c r="Z1634" s="65"/>
      <c r="AA1634" s="65"/>
      <c r="AB1634" s="65"/>
      <c r="AC1634" s="65"/>
      <c r="AD1634" s="65"/>
      <c r="AE1634" s="65"/>
      <c r="AF1634" s="65"/>
      <c r="AG1634" s="65"/>
    </row>
    <row r="1635" spans="8:33" s="66" customFormat="1">
      <c r="H1635" s="114"/>
      <c r="N1635" s="65"/>
      <c r="O1635" s="65"/>
      <c r="U1635" s="115"/>
      <c r="V1635" s="65"/>
      <c r="W1635" s="65"/>
      <c r="X1635" s="65"/>
      <c r="Y1635" s="65"/>
      <c r="Z1635" s="65"/>
      <c r="AA1635" s="65"/>
      <c r="AB1635" s="65"/>
      <c r="AC1635" s="65"/>
      <c r="AD1635" s="65"/>
      <c r="AE1635" s="65"/>
      <c r="AF1635" s="65"/>
      <c r="AG1635" s="65"/>
    </row>
    <row r="1636" spans="8:33" s="66" customFormat="1">
      <c r="H1636" s="114"/>
      <c r="N1636" s="65"/>
      <c r="O1636" s="65"/>
      <c r="U1636" s="115"/>
      <c r="V1636" s="65"/>
      <c r="W1636" s="65"/>
      <c r="X1636" s="65"/>
      <c r="Y1636" s="65"/>
      <c r="Z1636" s="65"/>
      <c r="AA1636" s="65"/>
      <c r="AB1636" s="65"/>
      <c r="AC1636" s="65"/>
      <c r="AD1636" s="65"/>
      <c r="AE1636" s="65"/>
      <c r="AF1636" s="65"/>
      <c r="AG1636" s="65"/>
    </row>
    <row r="1637" spans="8:33" s="66" customFormat="1">
      <c r="H1637" s="114"/>
      <c r="N1637" s="65"/>
      <c r="O1637" s="65"/>
      <c r="U1637" s="115"/>
      <c r="V1637" s="65"/>
      <c r="W1637" s="65"/>
      <c r="X1637" s="65"/>
      <c r="Y1637" s="65"/>
      <c r="Z1637" s="65"/>
      <c r="AA1637" s="65"/>
      <c r="AB1637" s="65"/>
      <c r="AC1637" s="65"/>
      <c r="AD1637" s="65"/>
      <c r="AE1637" s="65"/>
      <c r="AF1637" s="65"/>
      <c r="AG1637" s="65"/>
    </row>
    <row r="1638" spans="8:33" s="66" customFormat="1">
      <c r="H1638" s="114"/>
      <c r="N1638" s="65"/>
      <c r="O1638" s="65"/>
      <c r="U1638" s="115"/>
      <c r="V1638" s="65"/>
      <c r="W1638" s="65"/>
      <c r="X1638" s="65"/>
      <c r="Y1638" s="65"/>
      <c r="Z1638" s="65"/>
      <c r="AA1638" s="65"/>
      <c r="AB1638" s="65"/>
      <c r="AC1638" s="65"/>
      <c r="AD1638" s="65"/>
      <c r="AE1638" s="65"/>
      <c r="AF1638" s="65"/>
      <c r="AG1638" s="65"/>
    </row>
    <row r="1639" spans="8:33" s="66" customFormat="1">
      <c r="H1639" s="114"/>
      <c r="N1639" s="65"/>
      <c r="O1639" s="65"/>
      <c r="U1639" s="115"/>
      <c r="V1639" s="65"/>
      <c r="W1639" s="65"/>
      <c r="X1639" s="65"/>
      <c r="Y1639" s="65"/>
      <c r="Z1639" s="65"/>
      <c r="AA1639" s="65"/>
      <c r="AB1639" s="65"/>
      <c r="AC1639" s="65"/>
      <c r="AD1639" s="65"/>
      <c r="AE1639" s="65"/>
      <c r="AF1639" s="65"/>
      <c r="AG1639" s="65"/>
    </row>
    <row r="1640" spans="8:33" s="66" customFormat="1">
      <c r="H1640" s="114"/>
      <c r="N1640" s="65"/>
      <c r="O1640" s="65"/>
      <c r="U1640" s="115"/>
      <c r="V1640" s="65"/>
      <c r="W1640" s="65"/>
      <c r="X1640" s="65"/>
      <c r="Y1640" s="65"/>
      <c r="Z1640" s="65"/>
      <c r="AA1640" s="65"/>
      <c r="AB1640" s="65"/>
      <c r="AC1640" s="65"/>
      <c r="AD1640" s="65"/>
      <c r="AE1640" s="65"/>
      <c r="AF1640" s="65"/>
      <c r="AG1640" s="65"/>
    </row>
    <row r="1641" spans="8:33" s="66" customFormat="1">
      <c r="H1641" s="114"/>
      <c r="N1641" s="65"/>
      <c r="O1641" s="65"/>
      <c r="U1641" s="115"/>
      <c r="V1641" s="65"/>
      <c r="W1641" s="65"/>
      <c r="X1641" s="65"/>
      <c r="Y1641" s="65"/>
      <c r="Z1641" s="65"/>
      <c r="AA1641" s="65"/>
      <c r="AB1641" s="65"/>
      <c r="AC1641" s="65"/>
      <c r="AD1641" s="65"/>
      <c r="AE1641" s="65"/>
      <c r="AF1641" s="65"/>
      <c r="AG1641" s="65"/>
    </row>
    <row r="1642" spans="8:33" s="66" customFormat="1">
      <c r="H1642" s="114"/>
      <c r="N1642" s="65"/>
      <c r="O1642" s="65"/>
      <c r="U1642" s="115"/>
      <c r="V1642" s="65"/>
      <c r="W1642" s="65"/>
      <c r="X1642" s="65"/>
      <c r="Y1642" s="65"/>
      <c r="Z1642" s="65"/>
      <c r="AA1642" s="65"/>
      <c r="AB1642" s="65"/>
      <c r="AC1642" s="65"/>
      <c r="AD1642" s="65"/>
      <c r="AE1642" s="65"/>
      <c r="AF1642" s="65"/>
      <c r="AG1642" s="65"/>
    </row>
    <row r="1643" spans="8:33" s="66" customFormat="1">
      <c r="H1643" s="114"/>
      <c r="N1643" s="65"/>
      <c r="O1643" s="65"/>
      <c r="U1643" s="115"/>
      <c r="V1643" s="65"/>
      <c r="W1643" s="65"/>
      <c r="X1643" s="65"/>
      <c r="Y1643" s="65"/>
      <c r="Z1643" s="65"/>
      <c r="AA1643" s="65"/>
      <c r="AB1643" s="65"/>
      <c r="AC1643" s="65"/>
      <c r="AD1643" s="65"/>
      <c r="AE1643" s="65"/>
      <c r="AF1643" s="65"/>
      <c r="AG1643" s="65"/>
    </row>
    <row r="1644" spans="8:33" s="66" customFormat="1">
      <c r="H1644" s="114"/>
      <c r="N1644" s="65"/>
      <c r="O1644" s="65"/>
      <c r="U1644" s="115"/>
      <c r="V1644" s="65"/>
      <c r="W1644" s="65"/>
      <c r="X1644" s="65"/>
      <c r="Y1644" s="65"/>
      <c r="Z1644" s="65"/>
      <c r="AA1644" s="65"/>
      <c r="AB1644" s="65"/>
      <c r="AC1644" s="65"/>
      <c r="AD1644" s="65"/>
      <c r="AE1644" s="65"/>
      <c r="AF1644" s="65"/>
      <c r="AG1644" s="65"/>
    </row>
    <row r="1645" spans="8:33" s="66" customFormat="1">
      <c r="H1645" s="114"/>
      <c r="N1645" s="65"/>
      <c r="O1645" s="65"/>
      <c r="U1645" s="115"/>
      <c r="V1645" s="65"/>
      <c r="W1645" s="65"/>
      <c r="X1645" s="65"/>
      <c r="Y1645" s="65"/>
      <c r="Z1645" s="65"/>
      <c r="AA1645" s="65"/>
      <c r="AB1645" s="65"/>
      <c r="AC1645" s="65"/>
      <c r="AD1645" s="65"/>
      <c r="AE1645" s="65"/>
      <c r="AF1645" s="65"/>
      <c r="AG1645" s="65"/>
    </row>
    <row r="1646" spans="8:33" s="66" customFormat="1">
      <c r="H1646" s="114"/>
      <c r="N1646" s="65"/>
      <c r="O1646" s="65"/>
      <c r="U1646" s="115"/>
      <c r="V1646" s="65"/>
      <c r="W1646" s="65"/>
      <c r="X1646" s="65"/>
      <c r="Y1646" s="65"/>
      <c r="Z1646" s="65"/>
      <c r="AA1646" s="65"/>
      <c r="AB1646" s="65"/>
      <c r="AC1646" s="65"/>
      <c r="AD1646" s="65"/>
      <c r="AE1646" s="65"/>
      <c r="AF1646" s="65"/>
      <c r="AG1646" s="65"/>
    </row>
    <row r="1647" spans="8:33" s="66" customFormat="1">
      <c r="H1647" s="114"/>
      <c r="N1647" s="65"/>
      <c r="O1647" s="65"/>
      <c r="U1647" s="115"/>
      <c r="V1647" s="65"/>
      <c r="W1647" s="65"/>
      <c r="X1647" s="65"/>
      <c r="Y1647" s="65"/>
      <c r="Z1647" s="65"/>
      <c r="AA1647" s="65"/>
      <c r="AB1647" s="65"/>
      <c r="AC1647" s="65"/>
      <c r="AD1647" s="65"/>
      <c r="AE1647" s="65"/>
      <c r="AF1647" s="65"/>
      <c r="AG1647" s="65"/>
    </row>
    <row r="1648" spans="8:33" s="66" customFormat="1">
      <c r="H1648" s="114"/>
      <c r="N1648" s="65"/>
      <c r="O1648" s="65"/>
      <c r="U1648" s="115"/>
      <c r="V1648" s="65"/>
      <c r="W1648" s="65"/>
      <c r="X1648" s="65"/>
      <c r="Y1648" s="65"/>
      <c r="Z1648" s="65"/>
      <c r="AA1648" s="65"/>
      <c r="AB1648" s="65"/>
      <c r="AC1648" s="65"/>
      <c r="AD1648" s="65"/>
      <c r="AE1648" s="65"/>
      <c r="AF1648" s="65"/>
      <c r="AG1648" s="65"/>
    </row>
    <row r="1649" spans="8:33" s="66" customFormat="1">
      <c r="H1649" s="114"/>
      <c r="N1649" s="65"/>
      <c r="O1649" s="65"/>
      <c r="U1649" s="115"/>
      <c r="V1649" s="65"/>
      <c r="W1649" s="65"/>
      <c r="X1649" s="65"/>
      <c r="Y1649" s="65"/>
      <c r="Z1649" s="65"/>
      <c r="AA1649" s="65"/>
      <c r="AB1649" s="65"/>
      <c r="AC1649" s="65"/>
      <c r="AD1649" s="65"/>
      <c r="AE1649" s="65"/>
      <c r="AF1649" s="65"/>
      <c r="AG1649" s="65"/>
    </row>
    <row r="1650" spans="8:33" s="66" customFormat="1">
      <c r="H1650" s="114"/>
      <c r="N1650" s="65"/>
      <c r="O1650" s="65"/>
      <c r="U1650" s="115"/>
      <c r="V1650" s="65"/>
      <c r="W1650" s="65"/>
      <c r="X1650" s="65"/>
      <c r="Y1650" s="65"/>
      <c r="Z1650" s="65"/>
      <c r="AA1650" s="65"/>
      <c r="AB1650" s="65"/>
      <c r="AC1650" s="65"/>
      <c r="AD1650" s="65"/>
      <c r="AE1650" s="65"/>
      <c r="AF1650" s="65"/>
      <c r="AG1650" s="65"/>
    </row>
    <row r="1651" spans="8:33" s="66" customFormat="1">
      <c r="H1651" s="114"/>
      <c r="N1651" s="65"/>
      <c r="O1651" s="65"/>
      <c r="U1651" s="115"/>
      <c r="V1651" s="65"/>
      <c r="W1651" s="65"/>
      <c r="X1651" s="65"/>
      <c r="Y1651" s="65"/>
      <c r="Z1651" s="65"/>
      <c r="AA1651" s="65"/>
      <c r="AB1651" s="65"/>
      <c r="AC1651" s="65"/>
      <c r="AD1651" s="65"/>
      <c r="AE1651" s="65"/>
      <c r="AF1651" s="65"/>
      <c r="AG1651" s="65"/>
    </row>
    <row r="1652" spans="8:33" s="66" customFormat="1">
      <c r="H1652" s="114"/>
      <c r="N1652" s="65"/>
      <c r="O1652" s="65"/>
      <c r="U1652" s="115"/>
      <c r="V1652" s="65"/>
      <c r="W1652" s="65"/>
      <c r="X1652" s="65"/>
      <c r="Y1652" s="65"/>
      <c r="Z1652" s="65"/>
      <c r="AA1652" s="65"/>
      <c r="AB1652" s="65"/>
      <c r="AC1652" s="65"/>
      <c r="AD1652" s="65"/>
      <c r="AE1652" s="65"/>
      <c r="AF1652" s="65"/>
      <c r="AG1652" s="65"/>
    </row>
    <row r="1653" spans="8:33" s="66" customFormat="1">
      <c r="H1653" s="114"/>
      <c r="N1653" s="65"/>
      <c r="O1653" s="65"/>
      <c r="U1653" s="115"/>
      <c r="V1653" s="65"/>
      <c r="W1653" s="65"/>
      <c r="X1653" s="65"/>
      <c r="Y1653" s="65"/>
      <c r="Z1653" s="65"/>
      <c r="AA1653" s="65"/>
      <c r="AB1653" s="65"/>
      <c r="AC1653" s="65"/>
      <c r="AD1653" s="65"/>
      <c r="AE1653" s="65"/>
      <c r="AF1653" s="65"/>
      <c r="AG1653" s="65"/>
    </row>
    <row r="1654" spans="8:33" s="66" customFormat="1">
      <c r="H1654" s="114"/>
      <c r="N1654" s="65"/>
      <c r="O1654" s="65"/>
      <c r="U1654" s="115"/>
      <c r="V1654" s="65"/>
      <c r="W1654" s="65"/>
      <c r="X1654" s="65"/>
      <c r="Y1654" s="65"/>
      <c r="Z1654" s="65"/>
      <c r="AA1654" s="65"/>
      <c r="AB1654" s="65"/>
      <c r="AC1654" s="65"/>
      <c r="AD1654" s="65"/>
      <c r="AE1654" s="65"/>
      <c r="AF1654" s="65"/>
      <c r="AG1654" s="65"/>
    </row>
    <row r="1655" spans="8:33" s="66" customFormat="1">
      <c r="H1655" s="114"/>
      <c r="N1655" s="65"/>
      <c r="O1655" s="65"/>
      <c r="U1655" s="115"/>
      <c r="V1655" s="65"/>
      <c r="W1655" s="65"/>
      <c r="X1655" s="65"/>
      <c r="Y1655" s="65"/>
      <c r="Z1655" s="65"/>
      <c r="AA1655" s="65"/>
      <c r="AB1655" s="65"/>
      <c r="AC1655" s="65"/>
      <c r="AD1655" s="65"/>
      <c r="AE1655" s="65"/>
      <c r="AF1655" s="65"/>
      <c r="AG1655" s="65"/>
    </row>
    <row r="1656" spans="8:33" s="66" customFormat="1">
      <c r="H1656" s="114"/>
      <c r="N1656" s="65"/>
      <c r="O1656" s="65"/>
      <c r="U1656" s="115"/>
      <c r="V1656" s="65"/>
      <c r="W1656" s="65"/>
      <c r="X1656" s="65"/>
      <c r="Y1656" s="65"/>
      <c r="Z1656" s="65"/>
      <c r="AA1656" s="65"/>
      <c r="AB1656" s="65"/>
      <c r="AC1656" s="65"/>
      <c r="AD1656" s="65"/>
      <c r="AE1656" s="65"/>
      <c r="AF1656" s="65"/>
      <c r="AG1656" s="65"/>
    </row>
    <row r="1657" spans="8:33" s="66" customFormat="1">
      <c r="H1657" s="114"/>
      <c r="N1657" s="65"/>
      <c r="O1657" s="65"/>
      <c r="U1657" s="115"/>
      <c r="V1657" s="65"/>
      <c r="W1657" s="65"/>
      <c r="X1657" s="65"/>
      <c r="Y1657" s="65"/>
      <c r="Z1657" s="65"/>
      <c r="AA1657" s="65"/>
      <c r="AB1657" s="65"/>
      <c r="AC1657" s="65"/>
      <c r="AD1657" s="65"/>
      <c r="AE1657" s="65"/>
      <c r="AF1657" s="65"/>
      <c r="AG1657" s="65"/>
    </row>
    <row r="1658" spans="8:33" s="66" customFormat="1">
      <c r="H1658" s="114"/>
      <c r="N1658" s="65"/>
      <c r="O1658" s="65"/>
      <c r="U1658" s="115"/>
      <c r="V1658" s="65"/>
      <c r="W1658" s="65"/>
      <c r="X1658" s="65"/>
      <c r="Y1658" s="65"/>
      <c r="Z1658" s="65"/>
      <c r="AA1658" s="65"/>
      <c r="AB1658" s="65"/>
      <c r="AC1658" s="65"/>
      <c r="AD1658" s="65"/>
      <c r="AE1658" s="65"/>
      <c r="AF1658" s="65"/>
      <c r="AG1658" s="65"/>
    </row>
    <row r="1659" spans="8:33" s="66" customFormat="1">
      <c r="H1659" s="114"/>
      <c r="N1659" s="65"/>
      <c r="O1659" s="65"/>
      <c r="U1659" s="115"/>
      <c r="V1659" s="65"/>
      <c r="W1659" s="65"/>
      <c r="X1659" s="65"/>
      <c r="Y1659" s="65"/>
      <c r="Z1659" s="65"/>
      <c r="AA1659" s="65"/>
      <c r="AB1659" s="65"/>
      <c r="AC1659" s="65"/>
      <c r="AD1659" s="65"/>
      <c r="AE1659" s="65"/>
      <c r="AF1659" s="65"/>
      <c r="AG1659" s="65"/>
    </row>
    <row r="1660" spans="8:33" s="66" customFormat="1">
      <c r="H1660" s="114"/>
      <c r="N1660" s="65"/>
      <c r="O1660" s="65"/>
      <c r="U1660" s="115"/>
      <c r="V1660" s="65"/>
      <c r="W1660" s="65"/>
      <c r="X1660" s="65"/>
      <c r="Y1660" s="65"/>
      <c r="Z1660" s="65"/>
      <c r="AA1660" s="65"/>
      <c r="AB1660" s="65"/>
      <c r="AC1660" s="65"/>
      <c r="AD1660" s="65"/>
      <c r="AE1660" s="65"/>
      <c r="AF1660" s="65"/>
      <c r="AG1660" s="65"/>
    </row>
    <row r="1661" spans="8:33" s="66" customFormat="1">
      <c r="H1661" s="114"/>
      <c r="N1661" s="65"/>
      <c r="O1661" s="65"/>
      <c r="U1661" s="115"/>
      <c r="V1661" s="65"/>
      <c r="W1661" s="65"/>
      <c r="X1661" s="65"/>
      <c r="Y1661" s="65"/>
      <c r="Z1661" s="65"/>
      <c r="AA1661" s="65"/>
      <c r="AB1661" s="65"/>
      <c r="AC1661" s="65"/>
      <c r="AD1661" s="65"/>
      <c r="AE1661" s="65"/>
      <c r="AF1661" s="65"/>
      <c r="AG1661" s="65"/>
    </row>
    <row r="1662" spans="8:33" s="66" customFormat="1">
      <c r="H1662" s="114"/>
      <c r="N1662" s="65"/>
      <c r="O1662" s="65"/>
      <c r="U1662" s="115"/>
      <c r="V1662" s="65"/>
      <c r="W1662" s="65"/>
      <c r="X1662" s="65"/>
      <c r="Y1662" s="65"/>
      <c r="Z1662" s="65"/>
      <c r="AA1662" s="65"/>
      <c r="AB1662" s="65"/>
      <c r="AC1662" s="65"/>
      <c r="AD1662" s="65"/>
      <c r="AE1662" s="65"/>
      <c r="AF1662" s="65"/>
      <c r="AG1662" s="65"/>
    </row>
    <row r="1663" spans="8:33" s="66" customFormat="1">
      <c r="H1663" s="114"/>
      <c r="N1663" s="65"/>
      <c r="O1663" s="65"/>
      <c r="U1663" s="115"/>
      <c r="V1663" s="65"/>
      <c r="W1663" s="65"/>
      <c r="X1663" s="65"/>
      <c r="Y1663" s="65"/>
      <c r="Z1663" s="65"/>
      <c r="AA1663" s="65"/>
      <c r="AB1663" s="65"/>
      <c r="AC1663" s="65"/>
      <c r="AD1663" s="65"/>
      <c r="AE1663" s="65"/>
      <c r="AF1663" s="65"/>
      <c r="AG1663" s="65"/>
    </row>
    <row r="1664" spans="8:33" s="66" customFormat="1">
      <c r="H1664" s="114"/>
      <c r="N1664" s="65"/>
      <c r="O1664" s="65"/>
      <c r="U1664" s="115"/>
      <c r="V1664" s="65"/>
      <c r="W1664" s="65"/>
      <c r="X1664" s="65"/>
      <c r="Y1664" s="65"/>
      <c r="Z1664" s="65"/>
      <c r="AA1664" s="65"/>
      <c r="AB1664" s="65"/>
      <c r="AC1664" s="65"/>
      <c r="AD1664" s="65"/>
      <c r="AE1664" s="65"/>
      <c r="AF1664" s="65"/>
      <c r="AG1664" s="65"/>
    </row>
    <row r="1665" spans="8:33" s="66" customFormat="1">
      <c r="H1665" s="114"/>
      <c r="N1665" s="65"/>
      <c r="O1665" s="65"/>
      <c r="U1665" s="115"/>
      <c r="V1665" s="65"/>
      <c r="W1665" s="65"/>
      <c r="X1665" s="65"/>
      <c r="Y1665" s="65"/>
      <c r="Z1665" s="65"/>
      <c r="AA1665" s="65"/>
      <c r="AB1665" s="65"/>
      <c r="AC1665" s="65"/>
      <c r="AD1665" s="65"/>
      <c r="AE1665" s="65"/>
      <c r="AF1665" s="65"/>
      <c r="AG1665" s="65"/>
    </row>
    <row r="1666" spans="8:33" s="66" customFormat="1">
      <c r="H1666" s="114"/>
      <c r="N1666" s="65"/>
      <c r="O1666" s="65"/>
      <c r="U1666" s="115"/>
      <c r="V1666" s="65"/>
      <c r="W1666" s="65"/>
      <c r="X1666" s="65"/>
      <c r="Y1666" s="65"/>
      <c r="Z1666" s="65"/>
      <c r="AA1666" s="65"/>
      <c r="AB1666" s="65"/>
      <c r="AC1666" s="65"/>
      <c r="AD1666" s="65"/>
      <c r="AE1666" s="65"/>
      <c r="AF1666" s="65"/>
      <c r="AG1666" s="65"/>
    </row>
    <row r="1667" spans="8:33" s="66" customFormat="1">
      <c r="H1667" s="114"/>
      <c r="N1667" s="65"/>
      <c r="O1667" s="65"/>
      <c r="U1667" s="115"/>
      <c r="V1667" s="65"/>
      <c r="W1667" s="65"/>
      <c r="X1667" s="65"/>
      <c r="Y1667" s="65"/>
      <c r="Z1667" s="65"/>
      <c r="AA1667" s="65"/>
      <c r="AB1667" s="65"/>
      <c r="AC1667" s="65"/>
      <c r="AD1667" s="65"/>
      <c r="AE1667" s="65"/>
      <c r="AF1667" s="65"/>
      <c r="AG1667" s="65"/>
    </row>
    <row r="1668" spans="8:33" s="66" customFormat="1">
      <c r="H1668" s="114"/>
      <c r="N1668" s="65"/>
      <c r="O1668" s="65"/>
      <c r="U1668" s="115"/>
      <c r="V1668" s="65"/>
      <c r="W1668" s="65"/>
      <c r="X1668" s="65"/>
      <c r="Y1668" s="65"/>
      <c r="Z1668" s="65"/>
      <c r="AA1668" s="65"/>
      <c r="AB1668" s="65"/>
      <c r="AC1668" s="65"/>
      <c r="AD1668" s="65"/>
      <c r="AE1668" s="65"/>
      <c r="AF1668" s="65"/>
      <c r="AG1668" s="65"/>
    </row>
    <row r="1669" spans="8:33" s="66" customFormat="1">
      <c r="H1669" s="114"/>
      <c r="N1669" s="65"/>
      <c r="O1669" s="65"/>
      <c r="U1669" s="115"/>
      <c r="V1669" s="65"/>
      <c r="W1669" s="65"/>
      <c r="X1669" s="65"/>
      <c r="Y1669" s="65"/>
      <c r="Z1669" s="65"/>
      <c r="AA1669" s="65"/>
      <c r="AB1669" s="65"/>
      <c r="AC1669" s="65"/>
      <c r="AD1669" s="65"/>
      <c r="AE1669" s="65"/>
      <c r="AF1669" s="65"/>
      <c r="AG1669" s="65"/>
    </row>
    <row r="1670" spans="8:33" s="66" customFormat="1">
      <c r="H1670" s="114"/>
      <c r="N1670" s="65"/>
      <c r="O1670" s="65"/>
      <c r="U1670" s="115"/>
      <c r="V1670" s="65"/>
      <c r="W1670" s="65"/>
      <c r="X1670" s="65"/>
      <c r="Y1670" s="65"/>
      <c r="Z1670" s="65"/>
      <c r="AA1670" s="65"/>
      <c r="AB1670" s="65"/>
      <c r="AC1670" s="65"/>
      <c r="AD1670" s="65"/>
      <c r="AE1670" s="65"/>
      <c r="AF1670" s="65"/>
      <c r="AG1670" s="65"/>
    </row>
    <row r="1671" spans="8:33" s="66" customFormat="1">
      <c r="H1671" s="114"/>
      <c r="N1671" s="65"/>
      <c r="O1671" s="65"/>
      <c r="U1671" s="115"/>
      <c r="V1671" s="65"/>
      <c r="W1671" s="65"/>
      <c r="X1671" s="65"/>
      <c r="Y1671" s="65"/>
      <c r="Z1671" s="65"/>
      <c r="AA1671" s="65"/>
      <c r="AB1671" s="65"/>
      <c r="AC1671" s="65"/>
      <c r="AD1671" s="65"/>
      <c r="AE1671" s="65"/>
      <c r="AF1671" s="65"/>
      <c r="AG1671" s="65"/>
    </row>
    <row r="1672" spans="8:33" s="66" customFormat="1">
      <c r="H1672" s="114"/>
      <c r="N1672" s="65"/>
      <c r="O1672" s="65"/>
      <c r="U1672" s="115"/>
      <c r="V1672" s="65"/>
      <c r="W1672" s="65"/>
      <c r="X1672" s="65"/>
      <c r="Y1672" s="65"/>
      <c r="Z1672" s="65"/>
      <c r="AA1672" s="65"/>
      <c r="AB1672" s="65"/>
      <c r="AC1672" s="65"/>
      <c r="AD1672" s="65"/>
      <c r="AE1672" s="65"/>
      <c r="AF1672" s="65"/>
      <c r="AG1672" s="65"/>
    </row>
    <row r="1673" spans="8:33" s="66" customFormat="1">
      <c r="H1673" s="114"/>
      <c r="N1673" s="65"/>
      <c r="O1673" s="65"/>
      <c r="U1673" s="115"/>
      <c r="V1673" s="65"/>
      <c r="W1673" s="65"/>
      <c r="X1673" s="65"/>
      <c r="Y1673" s="65"/>
      <c r="Z1673" s="65"/>
      <c r="AA1673" s="65"/>
      <c r="AB1673" s="65"/>
      <c r="AC1673" s="65"/>
      <c r="AD1673" s="65"/>
      <c r="AE1673" s="65"/>
      <c r="AF1673" s="65"/>
      <c r="AG1673" s="65"/>
    </row>
    <row r="1674" spans="8:33" s="66" customFormat="1">
      <c r="H1674" s="114"/>
      <c r="N1674" s="65"/>
      <c r="O1674" s="65"/>
      <c r="U1674" s="115"/>
      <c r="V1674" s="65"/>
      <c r="W1674" s="65"/>
      <c r="X1674" s="65"/>
      <c r="Y1674" s="65"/>
      <c r="Z1674" s="65"/>
      <c r="AA1674" s="65"/>
      <c r="AB1674" s="65"/>
      <c r="AC1674" s="65"/>
      <c r="AD1674" s="65"/>
      <c r="AE1674" s="65"/>
      <c r="AF1674" s="65"/>
      <c r="AG1674" s="65"/>
    </row>
    <row r="1675" spans="8:33" s="66" customFormat="1">
      <c r="H1675" s="114"/>
      <c r="N1675" s="65"/>
      <c r="O1675" s="65"/>
      <c r="U1675" s="115"/>
      <c r="V1675" s="65"/>
      <c r="W1675" s="65"/>
      <c r="X1675" s="65"/>
      <c r="Y1675" s="65"/>
      <c r="Z1675" s="65"/>
      <c r="AA1675" s="65"/>
      <c r="AB1675" s="65"/>
      <c r="AC1675" s="65"/>
      <c r="AD1675" s="65"/>
      <c r="AE1675" s="65"/>
      <c r="AF1675" s="65"/>
      <c r="AG1675" s="65"/>
    </row>
    <row r="1676" spans="8:33" s="66" customFormat="1">
      <c r="H1676" s="114"/>
      <c r="N1676" s="65"/>
      <c r="O1676" s="65"/>
      <c r="U1676" s="115"/>
      <c r="V1676" s="65"/>
      <c r="W1676" s="65"/>
      <c r="X1676" s="65"/>
      <c r="Y1676" s="65"/>
      <c r="Z1676" s="65"/>
      <c r="AA1676" s="65"/>
      <c r="AB1676" s="65"/>
      <c r="AC1676" s="65"/>
      <c r="AD1676" s="65"/>
      <c r="AE1676" s="65"/>
      <c r="AF1676" s="65"/>
      <c r="AG1676" s="65"/>
    </row>
    <row r="1677" spans="8:33" s="66" customFormat="1">
      <c r="H1677" s="114"/>
      <c r="N1677" s="65"/>
      <c r="O1677" s="65"/>
      <c r="U1677" s="115"/>
      <c r="V1677" s="65"/>
      <c r="W1677" s="65"/>
      <c r="X1677" s="65"/>
      <c r="Y1677" s="65"/>
      <c r="Z1677" s="65"/>
      <c r="AA1677" s="65"/>
      <c r="AB1677" s="65"/>
      <c r="AC1677" s="65"/>
      <c r="AD1677" s="65"/>
      <c r="AE1677" s="65"/>
      <c r="AF1677" s="65"/>
      <c r="AG1677" s="65"/>
    </row>
    <row r="1678" spans="8:33" s="66" customFormat="1">
      <c r="H1678" s="114"/>
      <c r="N1678" s="65"/>
      <c r="O1678" s="65"/>
      <c r="U1678" s="115"/>
      <c r="V1678" s="65"/>
      <c r="W1678" s="65"/>
      <c r="X1678" s="65"/>
      <c r="Y1678" s="65"/>
      <c r="Z1678" s="65"/>
      <c r="AA1678" s="65"/>
      <c r="AB1678" s="65"/>
      <c r="AC1678" s="65"/>
      <c r="AD1678" s="65"/>
      <c r="AE1678" s="65"/>
      <c r="AF1678" s="65"/>
      <c r="AG1678" s="65"/>
    </row>
    <row r="1679" spans="8:33" s="66" customFormat="1">
      <c r="H1679" s="114"/>
      <c r="N1679" s="65"/>
      <c r="O1679" s="65"/>
      <c r="U1679" s="115"/>
      <c r="V1679" s="65"/>
      <c r="W1679" s="65"/>
      <c r="X1679" s="65"/>
      <c r="Y1679" s="65"/>
      <c r="Z1679" s="65"/>
      <c r="AA1679" s="65"/>
      <c r="AB1679" s="65"/>
      <c r="AC1679" s="65"/>
      <c r="AD1679" s="65"/>
      <c r="AE1679" s="65"/>
      <c r="AF1679" s="65"/>
      <c r="AG1679" s="65"/>
    </row>
    <row r="1680" spans="8:33" s="66" customFormat="1">
      <c r="H1680" s="114"/>
      <c r="N1680" s="65"/>
      <c r="O1680" s="65"/>
      <c r="U1680" s="115"/>
      <c r="V1680" s="65"/>
      <c r="W1680" s="65"/>
      <c r="X1680" s="65"/>
      <c r="Y1680" s="65"/>
      <c r="Z1680" s="65"/>
      <c r="AA1680" s="65"/>
      <c r="AB1680" s="65"/>
      <c r="AC1680" s="65"/>
      <c r="AD1680" s="65"/>
      <c r="AE1680" s="65"/>
      <c r="AF1680" s="65"/>
      <c r="AG1680" s="65"/>
    </row>
    <row r="1681" spans="8:33" s="66" customFormat="1">
      <c r="H1681" s="114"/>
      <c r="N1681" s="65"/>
      <c r="O1681" s="65"/>
      <c r="U1681" s="115"/>
      <c r="V1681" s="65"/>
      <c r="W1681" s="65"/>
      <c r="X1681" s="65"/>
      <c r="Y1681" s="65"/>
      <c r="Z1681" s="65"/>
      <c r="AA1681" s="65"/>
      <c r="AB1681" s="65"/>
      <c r="AC1681" s="65"/>
      <c r="AD1681" s="65"/>
      <c r="AE1681" s="65"/>
      <c r="AF1681" s="65"/>
      <c r="AG1681" s="65"/>
    </row>
    <row r="1682" spans="8:33" s="66" customFormat="1">
      <c r="H1682" s="114"/>
      <c r="N1682" s="65"/>
      <c r="O1682" s="65"/>
      <c r="U1682" s="115"/>
      <c r="V1682" s="65"/>
      <c r="W1682" s="65"/>
      <c r="X1682" s="65"/>
      <c r="Y1682" s="65"/>
      <c r="Z1682" s="65"/>
      <c r="AA1682" s="65"/>
      <c r="AB1682" s="65"/>
      <c r="AC1682" s="65"/>
      <c r="AD1682" s="65"/>
      <c r="AE1682" s="65"/>
      <c r="AF1682" s="65"/>
      <c r="AG1682" s="65"/>
    </row>
    <row r="1683" spans="8:33" s="66" customFormat="1">
      <c r="H1683" s="114"/>
      <c r="N1683" s="65"/>
      <c r="O1683" s="65"/>
      <c r="U1683" s="115"/>
      <c r="V1683" s="65"/>
      <c r="W1683" s="65"/>
      <c r="X1683" s="65"/>
      <c r="Y1683" s="65"/>
      <c r="Z1683" s="65"/>
      <c r="AA1683" s="65"/>
      <c r="AB1683" s="65"/>
      <c r="AC1683" s="65"/>
      <c r="AD1683" s="65"/>
      <c r="AE1683" s="65"/>
      <c r="AF1683" s="65"/>
      <c r="AG1683" s="65"/>
    </row>
    <row r="1684" spans="8:33" s="66" customFormat="1">
      <c r="H1684" s="114"/>
      <c r="N1684" s="65"/>
      <c r="O1684" s="65"/>
      <c r="U1684" s="115"/>
      <c r="V1684" s="65"/>
      <c r="W1684" s="65"/>
      <c r="X1684" s="65"/>
      <c r="Y1684" s="65"/>
      <c r="Z1684" s="65"/>
      <c r="AA1684" s="65"/>
      <c r="AB1684" s="65"/>
      <c r="AC1684" s="65"/>
      <c r="AD1684" s="65"/>
      <c r="AE1684" s="65"/>
      <c r="AF1684" s="65"/>
      <c r="AG1684" s="65"/>
    </row>
    <row r="1685" spans="8:33" s="66" customFormat="1">
      <c r="H1685" s="114"/>
      <c r="N1685" s="65"/>
      <c r="O1685" s="65"/>
      <c r="U1685" s="115"/>
      <c r="V1685" s="65"/>
      <c r="W1685" s="65"/>
      <c r="X1685" s="65"/>
      <c r="Y1685" s="65"/>
      <c r="Z1685" s="65"/>
      <c r="AA1685" s="65"/>
      <c r="AB1685" s="65"/>
      <c r="AC1685" s="65"/>
      <c r="AD1685" s="65"/>
      <c r="AE1685" s="65"/>
      <c r="AF1685" s="65"/>
      <c r="AG1685" s="65"/>
    </row>
    <row r="1686" spans="8:33" s="66" customFormat="1">
      <c r="H1686" s="114"/>
      <c r="N1686" s="65"/>
      <c r="O1686" s="65"/>
      <c r="U1686" s="115"/>
      <c r="V1686" s="65"/>
      <c r="W1686" s="65"/>
      <c r="X1686" s="65"/>
      <c r="Y1686" s="65"/>
      <c r="Z1686" s="65"/>
      <c r="AA1686" s="65"/>
      <c r="AB1686" s="65"/>
      <c r="AC1686" s="65"/>
      <c r="AD1686" s="65"/>
      <c r="AE1686" s="65"/>
      <c r="AF1686" s="65"/>
      <c r="AG1686" s="65"/>
    </row>
    <row r="1687" spans="8:33" s="66" customFormat="1">
      <c r="H1687" s="114"/>
      <c r="N1687" s="65"/>
      <c r="O1687" s="65"/>
      <c r="U1687" s="115"/>
      <c r="V1687" s="65"/>
      <c r="W1687" s="65"/>
      <c r="X1687" s="65"/>
      <c r="Y1687" s="65"/>
      <c r="Z1687" s="65"/>
      <c r="AA1687" s="65"/>
      <c r="AB1687" s="65"/>
      <c r="AC1687" s="65"/>
      <c r="AD1687" s="65"/>
      <c r="AE1687" s="65"/>
      <c r="AF1687" s="65"/>
      <c r="AG1687" s="65"/>
    </row>
    <row r="1688" spans="8:33" s="66" customFormat="1">
      <c r="H1688" s="114"/>
      <c r="N1688" s="65"/>
      <c r="O1688" s="65"/>
      <c r="U1688" s="115"/>
      <c r="V1688" s="65"/>
      <c r="W1688" s="65"/>
      <c r="X1688" s="65"/>
      <c r="Y1688" s="65"/>
      <c r="Z1688" s="65"/>
      <c r="AA1688" s="65"/>
      <c r="AB1688" s="65"/>
      <c r="AC1688" s="65"/>
      <c r="AD1688" s="65"/>
      <c r="AE1688" s="65"/>
      <c r="AF1688" s="65"/>
      <c r="AG1688" s="65"/>
    </row>
    <row r="1689" spans="8:33" s="66" customFormat="1">
      <c r="H1689" s="114"/>
      <c r="N1689" s="65"/>
      <c r="O1689" s="65"/>
      <c r="U1689" s="115"/>
      <c r="V1689" s="65"/>
      <c r="W1689" s="65"/>
      <c r="X1689" s="65"/>
      <c r="Y1689" s="65"/>
      <c r="Z1689" s="65"/>
      <c r="AA1689" s="65"/>
      <c r="AB1689" s="65"/>
      <c r="AC1689" s="65"/>
      <c r="AD1689" s="65"/>
      <c r="AE1689" s="65"/>
      <c r="AF1689" s="65"/>
      <c r="AG1689" s="65"/>
    </row>
    <row r="1690" spans="8:33" s="66" customFormat="1">
      <c r="H1690" s="114"/>
      <c r="N1690" s="65"/>
      <c r="O1690" s="65"/>
      <c r="U1690" s="115"/>
      <c r="V1690" s="65"/>
      <c r="W1690" s="65"/>
      <c r="X1690" s="65"/>
      <c r="Y1690" s="65"/>
      <c r="Z1690" s="65"/>
      <c r="AA1690" s="65"/>
      <c r="AB1690" s="65"/>
      <c r="AC1690" s="65"/>
      <c r="AD1690" s="65"/>
      <c r="AE1690" s="65"/>
      <c r="AF1690" s="65"/>
      <c r="AG1690" s="65"/>
    </row>
    <row r="1691" spans="8:33" s="66" customFormat="1">
      <c r="H1691" s="114"/>
      <c r="N1691" s="65"/>
      <c r="O1691" s="65"/>
      <c r="U1691" s="115"/>
      <c r="V1691" s="65"/>
      <c r="W1691" s="65"/>
      <c r="X1691" s="65"/>
      <c r="Y1691" s="65"/>
      <c r="Z1691" s="65"/>
      <c r="AA1691" s="65"/>
      <c r="AB1691" s="65"/>
      <c r="AC1691" s="65"/>
      <c r="AD1691" s="65"/>
      <c r="AE1691" s="65"/>
      <c r="AF1691" s="65"/>
      <c r="AG1691" s="65"/>
    </row>
    <row r="1692" spans="8:33" s="66" customFormat="1">
      <c r="H1692" s="114"/>
      <c r="N1692" s="65"/>
      <c r="O1692" s="65"/>
      <c r="U1692" s="115"/>
      <c r="V1692" s="65"/>
      <c r="W1692" s="65"/>
      <c r="X1692" s="65"/>
      <c r="Y1692" s="65"/>
      <c r="Z1692" s="65"/>
      <c r="AA1692" s="65"/>
      <c r="AB1692" s="65"/>
      <c r="AC1692" s="65"/>
      <c r="AD1692" s="65"/>
      <c r="AE1692" s="65"/>
      <c r="AF1692" s="65"/>
      <c r="AG1692" s="65"/>
    </row>
    <row r="1693" spans="8:33" s="66" customFormat="1">
      <c r="H1693" s="114"/>
      <c r="N1693" s="65"/>
      <c r="O1693" s="65"/>
      <c r="U1693" s="115"/>
      <c r="V1693" s="65"/>
      <c r="W1693" s="65"/>
      <c r="X1693" s="65"/>
      <c r="Y1693" s="65"/>
      <c r="Z1693" s="65"/>
      <c r="AA1693" s="65"/>
      <c r="AB1693" s="65"/>
      <c r="AC1693" s="65"/>
      <c r="AD1693" s="65"/>
      <c r="AE1693" s="65"/>
      <c r="AF1693" s="65"/>
      <c r="AG1693" s="65"/>
    </row>
    <row r="1694" spans="8:33" s="66" customFormat="1">
      <c r="H1694" s="114"/>
      <c r="N1694" s="65"/>
      <c r="O1694" s="65"/>
      <c r="U1694" s="115"/>
      <c r="V1694" s="65"/>
      <c r="W1694" s="65"/>
      <c r="X1694" s="65"/>
      <c r="Y1694" s="65"/>
      <c r="Z1694" s="65"/>
      <c r="AA1694" s="65"/>
      <c r="AB1694" s="65"/>
      <c r="AC1694" s="65"/>
      <c r="AD1694" s="65"/>
      <c r="AE1694" s="65"/>
      <c r="AF1694" s="65"/>
      <c r="AG1694" s="65"/>
    </row>
    <row r="1695" spans="8:33" s="66" customFormat="1">
      <c r="H1695" s="114"/>
      <c r="N1695" s="65"/>
      <c r="O1695" s="65"/>
      <c r="U1695" s="115"/>
      <c r="V1695" s="65"/>
      <c r="W1695" s="65"/>
      <c r="X1695" s="65"/>
      <c r="Y1695" s="65"/>
      <c r="Z1695" s="65"/>
      <c r="AA1695" s="65"/>
      <c r="AB1695" s="65"/>
      <c r="AC1695" s="65"/>
      <c r="AD1695" s="65"/>
      <c r="AE1695" s="65"/>
      <c r="AF1695" s="65"/>
      <c r="AG1695" s="65"/>
    </row>
    <row r="1696" spans="8:33" s="66" customFormat="1">
      <c r="H1696" s="114"/>
      <c r="N1696" s="65"/>
      <c r="O1696" s="65"/>
      <c r="U1696" s="115"/>
      <c r="V1696" s="65"/>
      <c r="W1696" s="65"/>
      <c r="X1696" s="65"/>
      <c r="Y1696" s="65"/>
      <c r="Z1696" s="65"/>
      <c r="AA1696" s="65"/>
      <c r="AB1696" s="65"/>
      <c r="AC1696" s="65"/>
      <c r="AD1696" s="65"/>
      <c r="AE1696" s="65"/>
      <c r="AF1696" s="65"/>
      <c r="AG1696" s="65"/>
    </row>
    <row r="1697" spans="8:33" s="66" customFormat="1">
      <c r="H1697" s="114"/>
      <c r="N1697" s="65"/>
      <c r="O1697" s="65"/>
      <c r="U1697" s="115"/>
      <c r="V1697" s="65"/>
      <c r="W1697" s="65"/>
      <c r="X1697" s="65"/>
      <c r="Y1697" s="65"/>
      <c r="Z1697" s="65"/>
      <c r="AA1697" s="65"/>
      <c r="AB1697" s="65"/>
      <c r="AC1697" s="65"/>
      <c r="AD1697" s="65"/>
      <c r="AE1697" s="65"/>
      <c r="AF1697" s="65"/>
      <c r="AG1697" s="65"/>
    </row>
    <row r="1698" spans="8:33" s="66" customFormat="1">
      <c r="H1698" s="114"/>
      <c r="N1698" s="65"/>
      <c r="O1698" s="65"/>
      <c r="U1698" s="115"/>
      <c r="V1698" s="65"/>
      <c r="W1698" s="65"/>
      <c r="X1698" s="65"/>
      <c r="Y1698" s="65"/>
      <c r="Z1698" s="65"/>
      <c r="AA1698" s="65"/>
      <c r="AB1698" s="65"/>
      <c r="AC1698" s="65"/>
      <c r="AD1698" s="65"/>
      <c r="AE1698" s="65"/>
      <c r="AF1698" s="65"/>
      <c r="AG1698" s="65"/>
    </row>
    <row r="1699" spans="8:33" s="66" customFormat="1">
      <c r="H1699" s="114"/>
      <c r="N1699" s="65"/>
      <c r="O1699" s="65"/>
      <c r="U1699" s="115"/>
      <c r="V1699" s="65"/>
      <c r="W1699" s="65"/>
      <c r="X1699" s="65"/>
      <c r="Y1699" s="65"/>
      <c r="Z1699" s="65"/>
      <c r="AA1699" s="65"/>
      <c r="AB1699" s="65"/>
      <c r="AC1699" s="65"/>
      <c r="AD1699" s="65"/>
      <c r="AE1699" s="65"/>
      <c r="AF1699" s="65"/>
      <c r="AG1699" s="65"/>
    </row>
    <row r="1700" spans="8:33" s="66" customFormat="1">
      <c r="H1700" s="114"/>
      <c r="N1700" s="65"/>
      <c r="O1700" s="65"/>
      <c r="U1700" s="115"/>
      <c r="V1700" s="65"/>
      <c r="W1700" s="65"/>
      <c r="X1700" s="65"/>
      <c r="Y1700" s="65"/>
      <c r="Z1700" s="65"/>
      <c r="AA1700" s="65"/>
      <c r="AB1700" s="65"/>
      <c r="AC1700" s="65"/>
      <c r="AD1700" s="65"/>
      <c r="AE1700" s="65"/>
      <c r="AF1700" s="65"/>
      <c r="AG1700" s="65"/>
    </row>
    <row r="1701" spans="8:33" s="66" customFormat="1">
      <c r="H1701" s="114"/>
      <c r="N1701" s="65"/>
      <c r="O1701" s="65"/>
      <c r="U1701" s="115"/>
      <c r="V1701" s="65"/>
      <c r="W1701" s="65"/>
      <c r="X1701" s="65"/>
      <c r="Y1701" s="65"/>
      <c r="Z1701" s="65"/>
      <c r="AA1701" s="65"/>
      <c r="AB1701" s="65"/>
      <c r="AC1701" s="65"/>
      <c r="AD1701" s="65"/>
      <c r="AE1701" s="65"/>
      <c r="AF1701" s="65"/>
      <c r="AG1701" s="65"/>
    </row>
    <row r="1702" spans="8:33" s="66" customFormat="1">
      <c r="H1702" s="114"/>
      <c r="N1702" s="65"/>
      <c r="O1702" s="65"/>
      <c r="U1702" s="115"/>
      <c r="V1702" s="65"/>
      <c r="W1702" s="65"/>
      <c r="X1702" s="65"/>
      <c r="Y1702" s="65"/>
      <c r="Z1702" s="65"/>
      <c r="AA1702" s="65"/>
      <c r="AB1702" s="65"/>
      <c r="AC1702" s="65"/>
      <c r="AD1702" s="65"/>
      <c r="AE1702" s="65"/>
      <c r="AF1702" s="65"/>
      <c r="AG1702" s="65"/>
    </row>
    <row r="1703" spans="8:33" s="66" customFormat="1">
      <c r="H1703" s="114"/>
      <c r="N1703" s="65"/>
      <c r="O1703" s="65"/>
      <c r="U1703" s="115"/>
      <c r="V1703" s="65"/>
      <c r="W1703" s="65"/>
      <c r="X1703" s="65"/>
      <c r="Y1703" s="65"/>
      <c r="Z1703" s="65"/>
      <c r="AA1703" s="65"/>
      <c r="AB1703" s="65"/>
      <c r="AC1703" s="65"/>
      <c r="AD1703" s="65"/>
      <c r="AE1703" s="65"/>
      <c r="AF1703" s="65"/>
      <c r="AG1703" s="65"/>
    </row>
    <row r="1704" spans="8:33" s="66" customFormat="1">
      <c r="H1704" s="114"/>
      <c r="N1704" s="65"/>
      <c r="O1704" s="65"/>
      <c r="U1704" s="115"/>
      <c r="V1704" s="65"/>
      <c r="W1704" s="65"/>
      <c r="X1704" s="65"/>
      <c r="Y1704" s="65"/>
      <c r="Z1704" s="65"/>
      <c r="AA1704" s="65"/>
      <c r="AB1704" s="65"/>
      <c r="AC1704" s="65"/>
      <c r="AD1704" s="65"/>
      <c r="AE1704" s="65"/>
      <c r="AF1704" s="65"/>
      <c r="AG1704" s="65"/>
    </row>
    <row r="1705" spans="8:33" s="66" customFormat="1">
      <c r="H1705" s="114"/>
      <c r="N1705" s="65"/>
      <c r="O1705" s="65"/>
      <c r="U1705" s="115"/>
      <c r="V1705" s="65"/>
      <c r="W1705" s="65"/>
      <c r="X1705" s="65"/>
      <c r="Y1705" s="65"/>
      <c r="Z1705" s="65"/>
      <c r="AA1705" s="65"/>
      <c r="AB1705" s="65"/>
      <c r="AC1705" s="65"/>
      <c r="AD1705" s="65"/>
      <c r="AE1705" s="65"/>
      <c r="AF1705" s="65"/>
      <c r="AG1705" s="65"/>
    </row>
    <row r="1706" spans="8:33" s="66" customFormat="1">
      <c r="H1706" s="114"/>
      <c r="N1706" s="65"/>
      <c r="O1706" s="65"/>
      <c r="U1706" s="115"/>
      <c r="V1706" s="65"/>
      <c r="W1706" s="65"/>
      <c r="X1706" s="65"/>
      <c r="Y1706" s="65"/>
      <c r="Z1706" s="65"/>
      <c r="AA1706" s="65"/>
      <c r="AB1706" s="65"/>
      <c r="AC1706" s="65"/>
      <c r="AD1706" s="65"/>
      <c r="AE1706" s="65"/>
      <c r="AF1706" s="65"/>
      <c r="AG1706" s="65"/>
    </row>
    <row r="1707" spans="8:33" s="66" customFormat="1">
      <c r="H1707" s="114"/>
      <c r="N1707" s="65"/>
      <c r="O1707" s="65"/>
      <c r="U1707" s="115"/>
      <c r="V1707" s="65"/>
      <c r="W1707" s="65"/>
      <c r="X1707" s="65"/>
      <c r="Y1707" s="65"/>
      <c r="Z1707" s="65"/>
      <c r="AA1707" s="65"/>
      <c r="AB1707" s="65"/>
      <c r="AC1707" s="65"/>
      <c r="AD1707" s="65"/>
      <c r="AE1707" s="65"/>
      <c r="AF1707" s="65"/>
      <c r="AG1707" s="65"/>
    </row>
    <row r="1708" spans="8:33" s="66" customFormat="1">
      <c r="H1708" s="114"/>
      <c r="N1708" s="65"/>
      <c r="O1708" s="65"/>
      <c r="U1708" s="115"/>
      <c r="V1708" s="65"/>
      <c r="W1708" s="65"/>
      <c r="X1708" s="65"/>
      <c r="Y1708" s="65"/>
      <c r="Z1708" s="65"/>
      <c r="AA1708" s="65"/>
      <c r="AB1708" s="65"/>
      <c r="AC1708" s="65"/>
      <c r="AD1708" s="65"/>
      <c r="AE1708" s="65"/>
      <c r="AF1708" s="65"/>
      <c r="AG1708" s="65"/>
    </row>
    <row r="1709" spans="8:33" s="66" customFormat="1">
      <c r="H1709" s="114"/>
      <c r="N1709" s="65"/>
      <c r="O1709" s="65"/>
      <c r="U1709" s="115"/>
      <c r="V1709" s="65"/>
      <c r="W1709" s="65"/>
      <c r="X1709" s="65"/>
      <c r="Y1709" s="65"/>
      <c r="Z1709" s="65"/>
      <c r="AA1709" s="65"/>
      <c r="AB1709" s="65"/>
      <c r="AC1709" s="65"/>
      <c r="AD1709" s="65"/>
      <c r="AE1709" s="65"/>
      <c r="AF1709" s="65"/>
      <c r="AG1709" s="65"/>
    </row>
    <row r="1710" spans="8:33" s="66" customFormat="1">
      <c r="H1710" s="114"/>
      <c r="N1710" s="65"/>
      <c r="O1710" s="65"/>
      <c r="U1710" s="115"/>
      <c r="V1710" s="65"/>
      <c r="W1710" s="65"/>
      <c r="X1710" s="65"/>
      <c r="Y1710" s="65"/>
      <c r="Z1710" s="65"/>
      <c r="AA1710" s="65"/>
      <c r="AB1710" s="65"/>
      <c r="AC1710" s="65"/>
      <c r="AD1710" s="65"/>
      <c r="AE1710" s="65"/>
      <c r="AF1710" s="65"/>
      <c r="AG1710" s="65"/>
    </row>
    <row r="1711" spans="8:33" s="66" customFormat="1">
      <c r="H1711" s="114"/>
      <c r="N1711" s="65"/>
      <c r="O1711" s="65"/>
      <c r="U1711" s="115"/>
      <c r="V1711" s="65"/>
      <c r="W1711" s="65"/>
      <c r="X1711" s="65"/>
      <c r="Y1711" s="65"/>
      <c r="Z1711" s="65"/>
      <c r="AA1711" s="65"/>
      <c r="AB1711" s="65"/>
      <c r="AC1711" s="65"/>
      <c r="AD1711" s="65"/>
      <c r="AE1711" s="65"/>
      <c r="AF1711" s="65"/>
      <c r="AG1711" s="65"/>
    </row>
    <row r="1712" spans="8:33" s="66" customFormat="1">
      <c r="H1712" s="114"/>
      <c r="N1712" s="65"/>
      <c r="O1712" s="65"/>
      <c r="U1712" s="115"/>
      <c r="V1712" s="65"/>
      <c r="W1712" s="65"/>
      <c r="X1712" s="65"/>
      <c r="Y1712" s="65"/>
      <c r="Z1712" s="65"/>
      <c r="AA1712" s="65"/>
      <c r="AB1712" s="65"/>
      <c r="AC1712" s="65"/>
      <c r="AD1712" s="65"/>
      <c r="AE1712" s="65"/>
      <c r="AF1712" s="65"/>
      <c r="AG1712" s="65"/>
    </row>
    <row r="1713" spans="8:33" s="66" customFormat="1">
      <c r="H1713" s="114"/>
      <c r="N1713" s="65"/>
      <c r="O1713" s="65"/>
      <c r="U1713" s="115"/>
      <c r="V1713" s="65"/>
      <c r="W1713" s="65"/>
      <c r="X1713" s="65"/>
      <c r="Y1713" s="65"/>
      <c r="Z1713" s="65"/>
      <c r="AA1713" s="65"/>
      <c r="AB1713" s="65"/>
      <c r="AC1713" s="65"/>
      <c r="AD1713" s="65"/>
      <c r="AE1713" s="65"/>
      <c r="AF1713" s="65"/>
      <c r="AG1713" s="65"/>
    </row>
    <row r="1714" spans="8:33" s="66" customFormat="1">
      <c r="H1714" s="114"/>
      <c r="N1714" s="65"/>
      <c r="O1714" s="65"/>
      <c r="U1714" s="115"/>
      <c r="V1714" s="65"/>
      <c r="W1714" s="65"/>
      <c r="X1714" s="65"/>
      <c r="Y1714" s="65"/>
      <c r="Z1714" s="65"/>
      <c r="AA1714" s="65"/>
      <c r="AB1714" s="65"/>
      <c r="AC1714" s="65"/>
      <c r="AD1714" s="65"/>
      <c r="AE1714" s="65"/>
      <c r="AF1714" s="65"/>
      <c r="AG1714" s="65"/>
    </row>
    <row r="1715" spans="8:33" s="66" customFormat="1">
      <c r="H1715" s="114"/>
      <c r="N1715" s="65"/>
      <c r="O1715" s="65"/>
      <c r="U1715" s="115"/>
      <c r="V1715" s="65"/>
      <c r="W1715" s="65"/>
      <c r="X1715" s="65"/>
      <c r="Y1715" s="65"/>
      <c r="Z1715" s="65"/>
      <c r="AA1715" s="65"/>
      <c r="AB1715" s="65"/>
      <c r="AC1715" s="65"/>
      <c r="AD1715" s="65"/>
      <c r="AE1715" s="65"/>
      <c r="AF1715" s="65"/>
      <c r="AG1715" s="65"/>
    </row>
    <row r="1716" spans="8:33" s="66" customFormat="1">
      <c r="H1716" s="114"/>
      <c r="N1716" s="65"/>
      <c r="O1716" s="65"/>
      <c r="U1716" s="115"/>
      <c r="V1716" s="65"/>
      <c r="W1716" s="65"/>
      <c r="X1716" s="65"/>
      <c r="Y1716" s="65"/>
      <c r="Z1716" s="65"/>
      <c r="AA1716" s="65"/>
      <c r="AB1716" s="65"/>
      <c r="AC1716" s="65"/>
      <c r="AD1716" s="65"/>
      <c r="AE1716" s="65"/>
      <c r="AF1716" s="65"/>
      <c r="AG1716" s="65"/>
    </row>
    <row r="1717" spans="8:33" s="66" customFormat="1">
      <c r="H1717" s="114"/>
      <c r="N1717" s="65"/>
      <c r="O1717" s="65"/>
      <c r="U1717" s="115"/>
      <c r="V1717" s="65"/>
      <c r="W1717" s="65"/>
      <c r="X1717" s="65"/>
      <c r="Y1717" s="65"/>
      <c r="Z1717" s="65"/>
      <c r="AA1717" s="65"/>
      <c r="AB1717" s="65"/>
      <c r="AC1717" s="65"/>
      <c r="AD1717" s="65"/>
      <c r="AE1717" s="65"/>
      <c r="AF1717" s="65"/>
      <c r="AG1717" s="65"/>
    </row>
    <row r="1718" spans="8:33" s="66" customFormat="1">
      <c r="H1718" s="114"/>
      <c r="N1718" s="65"/>
      <c r="O1718" s="65"/>
      <c r="U1718" s="115"/>
      <c r="V1718" s="65"/>
      <c r="W1718" s="65"/>
      <c r="X1718" s="65"/>
      <c r="Y1718" s="65"/>
      <c r="Z1718" s="65"/>
      <c r="AA1718" s="65"/>
      <c r="AB1718" s="65"/>
      <c r="AC1718" s="65"/>
      <c r="AD1718" s="65"/>
      <c r="AE1718" s="65"/>
      <c r="AF1718" s="65"/>
      <c r="AG1718" s="65"/>
    </row>
    <row r="1719" spans="8:33" s="66" customFormat="1">
      <c r="H1719" s="114"/>
      <c r="N1719" s="65"/>
      <c r="O1719" s="65"/>
      <c r="U1719" s="115"/>
      <c r="V1719" s="65"/>
      <c r="W1719" s="65"/>
      <c r="X1719" s="65"/>
      <c r="Y1719" s="65"/>
      <c r="Z1719" s="65"/>
      <c r="AA1719" s="65"/>
      <c r="AB1719" s="65"/>
      <c r="AC1719" s="65"/>
      <c r="AD1719" s="65"/>
      <c r="AE1719" s="65"/>
      <c r="AF1719" s="65"/>
      <c r="AG1719" s="65"/>
    </row>
    <row r="1720" spans="8:33" s="66" customFormat="1">
      <c r="H1720" s="114"/>
      <c r="N1720" s="65"/>
      <c r="O1720" s="65"/>
      <c r="U1720" s="115"/>
      <c r="V1720" s="65"/>
      <c r="W1720" s="65"/>
      <c r="X1720" s="65"/>
      <c r="Y1720" s="65"/>
      <c r="Z1720" s="65"/>
      <c r="AA1720" s="65"/>
      <c r="AB1720" s="65"/>
      <c r="AC1720" s="65"/>
      <c r="AD1720" s="65"/>
      <c r="AE1720" s="65"/>
      <c r="AF1720" s="65"/>
      <c r="AG1720" s="65"/>
    </row>
    <row r="1721" spans="8:33" s="66" customFormat="1">
      <c r="H1721" s="114"/>
      <c r="N1721" s="65"/>
      <c r="O1721" s="65"/>
      <c r="U1721" s="115"/>
      <c r="V1721" s="65"/>
      <c r="W1721" s="65"/>
      <c r="X1721" s="65"/>
      <c r="Y1721" s="65"/>
      <c r="Z1721" s="65"/>
      <c r="AA1721" s="65"/>
      <c r="AB1721" s="65"/>
      <c r="AC1721" s="65"/>
      <c r="AD1721" s="65"/>
      <c r="AE1721" s="65"/>
      <c r="AF1721" s="65"/>
      <c r="AG1721" s="65"/>
    </row>
    <row r="1722" spans="8:33" s="66" customFormat="1">
      <c r="H1722" s="114"/>
      <c r="N1722" s="65"/>
      <c r="O1722" s="65"/>
      <c r="U1722" s="115"/>
      <c r="V1722" s="65"/>
      <c r="W1722" s="65"/>
      <c r="X1722" s="65"/>
      <c r="Y1722" s="65"/>
      <c r="Z1722" s="65"/>
      <c r="AA1722" s="65"/>
      <c r="AB1722" s="65"/>
      <c r="AC1722" s="65"/>
      <c r="AD1722" s="65"/>
      <c r="AE1722" s="65"/>
      <c r="AF1722" s="65"/>
      <c r="AG1722" s="65"/>
    </row>
    <row r="1723" spans="8:33" s="66" customFormat="1">
      <c r="H1723" s="114"/>
      <c r="N1723" s="65"/>
      <c r="O1723" s="65"/>
      <c r="U1723" s="115"/>
      <c r="V1723" s="65"/>
      <c r="W1723" s="65"/>
      <c r="X1723" s="65"/>
      <c r="Y1723" s="65"/>
      <c r="Z1723" s="65"/>
      <c r="AA1723" s="65"/>
      <c r="AB1723" s="65"/>
      <c r="AC1723" s="65"/>
      <c r="AD1723" s="65"/>
      <c r="AE1723" s="65"/>
      <c r="AF1723" s="65"/>
      <c r="AG1723" s="65"/>
    </row>
    <row r="1724" spans="8:33" s="66" customFormat="1">
      <c r="H1724" s="114"/>
      <c r="N1724" s="65"/>
      <c r="O1724" s="65"/>
      <c r="U1724" s="115"/>
      <c r="V1724" s="65"/>
      <c r="W1724" s="65"/>
      <c r="X1724" s="65"/>
      <c r="Y1724" s="65"/>
      <c r="Z1724" s="65"/>
      <c r="AA1724" s="65"/>
      <c r="AB1724" s="65"/>
      <c r="AC1724" s="65"/>
      <c r="AD1724" s="65"/>
      <c r="AE1724" s="65"/>
      <c r="AF1724" s="65"/>
      <c r="AG1724" s="65"/>
    </row>
    <row r="1725" spans="8:33" s="66" customFormat="1">
      <c r="H1725" s="114"/>
      <c r="N1725" s="65"/>
      <c r="O1725" s="65"/>
      <c r="U1725" s="115"/>
      <c r="V1725" s="65"/>
      <c r="W1725" s="65"/>
      <c r="X1725" s="65"/>
      <c r="Y1725" s="65"/>
      <c r="Z1725" s="65"/>
      <c r="AA1725" s="65"/>
      <c r="AB1725" s="65"/>
      <c r="AC1725" s="65"/>
      <c r="AD1725" s="65"/>
      <c r="AE1725" s="65"/>
      <c r="AF1725" s="65"/>
      <c r="AG1725" s="65"/>
    </row>
    <row r="1726" spans="8:33" s="66" customFormat="1">
      <c r="H1726" s="114"/>
      <c r="N1726" s="65"/>
      <c r="O1726" s="65"/>
      <c r="U1726" s="115"/>
      <c r="V1726" s="65"/>
      <c r="W1726" s="65"/>
      <c r="X1726" s="65"/>
      <c r="Y1726" s="65"/>
      <c r="Z1726" s="65"/>
      <c r="AA1726" s="65"/>
      <c r="AB1726" s="65"/>
      <c r="AC1726" s="65"/>
      <c r="AD1726" s="65"/>
      <c r="AE1726" s="65"/>
      <c r="AF1726" s="65"/>
      <c r="AG1726" s="65"/>
    </row>
    <row r="1727" spans="8:33" s="66" customFormat="1">
      <c r="H1727" s="114"/>
      <c r="N1727" s="65"/>
      <c r="O1727" s="65"/>
      <c r="U1727" s="115"/>
      <c r="V1727" s="65"/>
      <c r="W1727" s="65"/>
      <c r="X1727" s="65"/>
      <c r="Y1727" s="65"/>
      <c r="Z1727" s="65"/>
      <c r="AA1727" s="65"/>
      <c r="AB1727" s="65"/>
      <c r="AC1727" s="65"/>
      <c r="AD1727" s="65"/>
      <c r="AE1727" s="65"/>
      <c r="AF1727" s="65"/>
      <c r="AG1727" s="65"/>
    </row>
    <row r="1728" spans="8:33" s="66" customFormat="1">
      <c r="H1728" s="114"/>
      <c r="N1728" s="65"/>
      <c r="O1728" s="65"/>
      <c r="U1728" s="115"/>
      <c r="V1728" s="65"/>
      <c r="W1728" s="65"/>
      <c r="X1728" s="65"/>
      <c r="Y1728" s="65"/>
      <c r="Z1728" s="65"/>
      <c r="AA1728" s="65"/>
      <c r="AB1728" s="65"/>
      <c r="AC1728" s="65"/>
      <c r="AD1728" s="65"/>
      <c r="AE1728" s="65"/>
      <c r="AF1728" s="65"/>
      <c r="AG1728" s="65"/>
    </row>
    <row r="1729" spans="8:33" s="66" customFormat="1">
      <c r="H1729" s="114"/>
      <c r="N1729" s="65"/>
      <c r="O1729" s="65"/>
      <c r="U1729" s="115"/>
      <c r="V1729" s="65"/>
      <c r="W1729" s="65"/>
      <c r="X1729" s="65"/>
      <c r="Y1729" s="65"/>
      <c r="Z1729" s="65"/>
      <c r="AA1729" s="65"/>
      <c r="AB1729" s="65"/>
      <c r="AC1729" s="65"/>
      <c r="AD1729" s="65"/>
      <c r="AE1729" s="65"/>
      <c r="AF1729" s="65"/>
      <c r="AG1729" s="65"/>
    </row>
    <row r="1730" spans="8:33" s="66" customFormat="1">
      <c r="H1730" s="114"/>
      <c r="N1730" s="65"/>
      <c r="O1730" s="65"/>
      <c r="U1730" s="115"/>
      <c r="V1730" s="65"/>
      <c r="W1730" s="65"/>
      <c r="X1730" s="65"/>
      <c r="Y1730" s="65"/>
      <c r="Z1730" s="65"/>
      <c r="AA1730" s="65"/>
      <c r="AB1730" s="65"/>
      <c r="AC1730" s="65"/>
      <c r="AD1730" s="65"/>
      <c r="AE1730" s="65"/>
      <c r="AF1730" s="65"/>
      <c r="AG1730" s="65"/>
    </row>
    <row r="1731" spans="8:33" s="66" customFormat="1">
      <c r="H1731" s="114"/>
      <c r="N1731" s="65"/>
      <c r="O1731" s="65"/>
      <c r="U1731" s="115"/>
      <c r="V1731" s="65"/>
      <c r="W1731" s="65"/>
      <c r="X1731" s="65"/>
      <c r="Y1731" s="65"/>
      <c r="Z1731" s="65"/>
      <c r="AA1731" s="65"/>
      <c r="AB1731" s="65"/>
      <c r="AC1731" s="65"/>
      <c r="AD1731" s="65"/>
      <c r="AE1731" s="65"/>
      <c r="AF1731" s="65"/>
      <c r="AG1731" s="65"/>
    </row>
    <row r="1732" spans="8:33" s="66" customFormat="1">
      <c r="H1732" s="114"/>
      <c r="N1732" s="65"/>
      <c r="O1732" s="65"/>
      <c r="U1732" s="115"/>
      <c r="V1732" s="65"/>
      <c r="W1732" s="65"/>
      <c r="X1732" s="65"/>
      <c r="Y1732" s="65"/>
      <c r="Z1732" s="65"/>
      <c r="AA1732" s="65"/>
      <c r="AB1732" s="65"/>
      <c r="AC1732" s="65"/>
      <c r="AD1732" s="65"/>
      <c r="AE1732" s="65"/>
      <c r="AF1732" s="65"/>
      <c r="AG1732" s="65"/>
    </row>
    <row r="1733" spans="8:33" s="66" customFormat="1">
      <c r="H1733" s="114"/>
      <c r="N1733" s="65"/>
      <c r="O1733" s="65"/>
      <c r="U1733" s="115"/>
      <c r="V1733" s="65"/>
      <c r="W1733" s="65"/>
      <c r="X1733" s="65"/>
      <c r="Y1733" s="65"/>
      <c r="Z1733" s="65"/>
      <c r="AA1733" s="65"/>
      <c r="AB1733" s="65"/>
      <c r="AC1733" s="65"/>
      <c r="AD1733" s="65"/>
      <c r="AE1733" s="65"/>
      <c r="AF1733" s="65"/>
      <c r="AG1733" s="65"/>
    </row>
    <row r="1734" spans="8:33" s="66" customFormat="1">
      <c r="H1734" s="114"/>
      <c r="N1734" s="65"/>
      <c r="O1734" s="65"/>
      <c r="U1734" s="115"/>
      <c r="V1734" s="65"/>
      <c r="W1734" s="65"/>
      <c r="X1734" s="65"/>
      <c r="Y1734" s="65"/>
      <c r="Z1734" s="65"/>
      <c r="AA1734" s="65"/>
      <c r="AB1734" s="65"/>
      <c r="AC1734" s="65"/>
      <c r="AD1734" s="65"/>
      <c r="AE1734" s="65"/>
      <c r="AF1734" s="65"/>
      <c r="AG1734" s="65"/>
    </row>
    <row r="1735" spans="8:33" s="66" customFormat="1">
      <c r="H1735" s="114"/>
      <c r="N1735" s="65"/>
      <c r="O1735" s="65"/>
      <c r="U1735" s="115"/>
      <c r="V1735" s="65"/>
      <c r="W1735" s="65"/>
      <c r="X1735" s="65"/>
      <c r="Y1735" s="65"/>
      <c r="Z1735" s="65"/>
      <c r="AA1735" s="65"/>
      <c r="AB1735" s="65"/>
      <c r="AC1735" s="65"/>
      <c r="AD1735" s="65"/>
      <c r="AE1735" s="65"/>
      <c r="AF1735" s="65"/>
      <c r="AG1735" s="65"/>
    </row>
    <row r="1736" spans="8:33" s="66" customFormat="1">
      <c r="H1736" s="114"/>
      <c r="N1736" s="65"/>
      <c r="O1736" s="65"/>
      <c r="U1736" s="115"/>
      <c r="V1736" s="65"/>
      <c r="W1736" s="65"/>
      <c r="X1736" s="65"/>
      <c r="Y1736" s="65"/>
      <c r="Z1736" s="65"/>
      <c r="AA1736" s="65"/>
      <c r="AB1736" s="65"/>
      <c r="AC1736" s="65"/>
      <c r="AD1736" s="65"/>
      <c r="AE1736" s="65"/>
      <c r="AF1736" s="65"/>
      <c r="AG1736" s="65"/>
    </row>
    <row r="1737" spans="8:33" s="66" customFormat="1">
      <c r="H1737" s="114"/>
      <c r="N1737" s="65"/>
      <c r="O1737" s="65"/>
      <c r="U1737" s="115"/>
      <c r="V1737" s="65"/>
      <c r="W1737" s="65"/>
      <c r="X1737" s="65"/>
      <c r="Y1737" s="65"/>
      <c r="Z1737" s="65"/>
      <c r="AA1737" s="65"/>
      <c r="AB1737" s="65"/>
      <c r="AC1737" s="65"/>
      <c r="AD1737" s="65"/>
      <c r="AE1737" s="65"/>
      <c r="AF1737" s="65"/>
      <c r="AG1737" s="65"/>
    </row>
    <row r="1738" spans="8:33" s="66" customFormat="1">
      <c r="H1738" s="114"/>
      <c r="N1738" s="65"/>
      <c r="O1738" s="65"/>
      <c r="U1738" s="115"/>
      <c r="V1738" s="65"/>
      <c r="W1738" s="65"/>
      <c r="X1738" s="65"/>
      <c r="Y1738" s="65"/>
      <c r="Z1738" s="65"/>
      <c r="AA1738" s="65"/>
      <c r="AB1738" s="65"/>
      <c r="AC1738" s="65"/>
      <c r="AD1738" s="65"/>
      <c r="AE1738" s="65"/>
      <c r="AF1738" s="65"/>
      <c r="AG1738" s="65"/>
    </row>
    <row r="1739" spans="8:33" s="66" customFormat="1">
      <c r="H1739" s="114"/>
      <c r="N1739" s="65"/>
      <c r="O1739" s="65"/>
      <c r="U1739" s="115"/>
      <c r="V1739" s="65"/>
      <c r="W1739" s="65"/>
      <c r="X1739" s="65"/>
      <c r="Y1739" s="65"/>
      <c r="Z1739" s="65"/>
      <c r="AA1739" s="65"/>
      <c r="AB1739" s="65"/>
      <c r="AC1739" s="65"/>
      <c r="AD1739" s="65"/>
      <c r="AE1739" s="65"/>
      <c r="AF1739" s="65"/>
      <c r="AG1739" s="65"/>
    </row>
    <row r="1740" spans="8:33" s="66" customFormat="1">
      <c r="H1740" s="114"/>
      <c r="N1740" s="65"/>
      <c r="O1740" s="65"/>
      <c r="U1740" s="115"/>
      <c r="V1740" s="65"/>
      <c r="W1740" s="65"/>
      <c r="X1740" s="65"/>
      <c r="Y1740" s="65"/>
      <c r="Z1740" s="65"/>
      <c r="AA1740" s="65"/>
      <c r="AB1740" s="65"/>
      <c r="AC1740" s="65"/>
      <c r="AD1740" s="65"/>
      <c r="AE1740" s="65"/>
      <c r="AF1740" s="65"/>
      <c r="AG1740" s="65"/>
    </row>
    <row r="1741" spans="8:33" s="66" customFormat="1">
      <c r="H1741" s="114"/>
      <c r="N1741" s="65"/>
      <c r="O1741" s="65"/>
      <c r="U1741" s="115"/>
      <c r="V1741" s="65"/>
      <c r="W1741" s="65"/>
      <c r="X1741" s="65"/>
      <c r="Y1741" s="65"/>
      <c r="Z1741" s="65"/>
      <c r="AA1741" s="65"/>
      <c r="AB1741" s="65"/>
      <c r="AC1741" s="65"/>
      <c r="AD1741" s="65"/>
      <c r="AE1741" s="65"/>
      <c r="AF1741" s="65"/>
      <c r="AG1741" s="65"/>
    </row>
    <row r="1742" spans="8:33" s="66" customFormat="1">
      <c r="H1742" s="114"/>
      <c r="N1742" s="65"/>
      <c r="O1742" s="65"/>
      <c r="U1742" s="115"/>
      <c r="V1742" s="65"/>
      <c r="W1742" s="65"/>
      <c r="X1742" s="65"/>
      <c r="Y1742" s="65"/>
      <c r="Z1742" s="65"/>
      <c r="AA1742" s="65"/>
      <c r="AB1742" s="65"/>
      <c r="AC1742" s="65"/>
      <c r="AD1742" s="65"/>
      <c r="AE1742" s="65"/>
      <c r="AF1742" s="65"/>
      <c r="AG1742" s="65"/>
    </row>
    <row r="1743" spans="8:33" s="66" customFormat="1">
      <c r="H1743" s="114"/>
      <c r="N1743" s="65"/>
      <c r="O1743" s="65"/>
      <c r="U1743" s="115"/>
      <c r="V1743" s="65"/>
      <c r="W1743" s="65"/>
      <c r="X1743" s="65"/>
      <c r="Y1743" s="65"/>
      <c r="Z1743" s="65"/>
      <c r="AA1743" s="65"/>
      <c r="AB1743" s="65"/>
      <c r="AC1743" s="65"/>
      <c r="AD1743" s="65"/>
      <c r="AE1743" s="65"/>
      <c r="AF1743" s="65"/>
      <c r="AG1743" s="65"/>
    </row>
    <row r="1744" spans="8:33" s="66" customFormat="1">
      <c r="H1744" s="114"/>
      <c r="N1744" s="65"/>
      <c r="O1744" s="65"/>
      <c r="U1744" s="115"/>
      <c r="V1744" s="65"/>
      <c r="W1744" s="65"/>
      <c r="X1744" s="65"/>
      <c r="Y1744" s="65"/>
      <c r="Z1744" s="65"/>
      <c r="AA1744" s="65"/>
      <c r="AB1744" s="65"/>
      <c r="AC1744" s="65"/>
      <c r="AD1744" s="65"/>
      <c r="AE1744" s="65"/>
      <c r="AF1744" s="65"/>
      <c r="AG1744" s="65"/>
    </row>
    <row r="1745" spans="8:33" s="66" customFormat="1">
      <c r="H1745" s="114"/>
      <c r="N1745" s="65"/>
      <c r="O1745" s="65"/>
      <c r="U1745" s="115"/>
      <c r="V1745" s="65"/>
      <c r="W1745" s="65"/>
      <c r="X1745" s="65"/>
      <c r="Y1745" s="65"/>
      <c r="Z1745" s="65"/>
      <c r="AA1745" s="65"/>
      <c r="AB1745" s="65"/>
      <c r="AC1745" s="65"/>
      <c r="AD1745" s="65"/>
      <c r="AE1745" s="65"/>
      <c r="AF1745" s="65"/>
      <c r="AG1745" s="65"/>
    </row>
    <row r="1746" spans="8:33" s="66" customFormat="1">
      <c r="H1746" s="114"/>
      <c r="N1746" s="65"/>
      <c r="O1746" s="65"/>
      <c r="U1746" s="115"/>
      <c r="V1746" s="65"/>
      <c r="W1746" s="65"/>
      <c r="X1746" s="65"/>
      <c r="Y1746" s="65"/>
      <c r="Z1746" s="65"/>
      <c r="AA1746" s="65"/>
      <c r="AB1746" s="65"/>
      <c r="AC1746" s="65"/>
      <c r="AD1746" s="65"/>
      <c r="AE1746" s="65"/>
      <c r="AF1746" s="65"/>
      <c r="AG1746" s="65"/>
    </row>
    <row r="1747" spans="8:33" s="66" customFormat="1">
      <c r="H1747" s="114"/>
      <c r="N1747" s="65"/>
      <c r="O1747" s="65"/>
      <c r="U1747" s="115"/>
      <c r="V1747" s="65"/>
      <c r="W1747" s="65"/>
      <c r="X1747" s="65"/>
      <c r="Y1747" s="65"/>
      <c r="Z1747" s="65"/>
      <c r="AA1747" s="65"/>
      <c r="AB1747" s="65"/>
      <c r="AC1747" s="65"/>
      <c r="AD1747" s="65"/>
      <c r="AE1747" s="65"/>
      <c r="AF1747" s="65"/>
      <c r="AG1747" s="65"/>
    </row>
    <row r="1748" spans="8:33" s="66" customFormat="1">
      <c r="H1748" s="114"/>
      <c r="N1748" s="65"/>
      <c r="O1748" s="65"/>
      <c r="U1748" s="115"/>
      <c r="V1748" s="65"/>
      <c r="W1748" s="65"/>
      <c r="X1748" s="65"/>
      <c r="Y1748" s="65"/>
      <c r="Z1748" s="65"/>
      <c r="AA1748" s="65"/>
      <c r="AB1748" s="65"/>
      <c r="AC1748" s="65"/>
      <c r="AD1748" s="65"/>
      <c r="AE1748" s="65"/>
      <c r="AF1748" s="65"/>
      <c r="AG1748" s="65"/>
    </row>
    <row r="1749" spans="8:33" s="66" customFormat="1">
      <c r="H1749" s="114"/>
      <c r="N1749" s="65"/>
      <c r="O1749" s="65"/>
      <c r="U1749" s="115"/>
      <c r="V1749" s="65"/>
      <c r="W1749" s="65"/>
      <c r="X1749" s="65"/>
      <c r="Y1749" s="65"/>
      <c r="Z1749" s="65"/>
      <c r="AA1749" s="65"/>
      <c r="AB1749" s="65"/>
      <c r="AC1749" s="65"/>
      <c r="AD1749" s="65"/>
      <c r="AE1749" s="65"/>
      <c r="AF1749" s="65"/>
      <c r="AG1749" s="65"/>
    </row>
    <row r="1750" spans="8:33" s="66" customFormat="1">
      <c r="H1750" s="114"/>
      <c r="N1750" s="65"/>
      <c r="O1750" s="65"/>
      <c r="U1750" s="115"/>
      <c r="V1750" s="65"/>
      <c r="W1750" s="65"/>
      <c r="X1750" s="65"/>
      <c r="Y1750" s="65"/>
      <c r="Z1750" s="65"/>
      <c r="AA1750" s="65"/>
      <c r="AB1750" s="65"/>
      <c r="AC1750" s="65"/>
      <c r="AD1750" s="65"/>
      <c r="AE1750" s="65"/>
      <c r="AF1750" s="65"/>
      <c r="AG1750" s="65"/>
    </row>
    <row r="1751" spans="8:33" s="66" customFormat="1">
      <c r="H1751" s="114"/>
      <c r="N1751" s="65"/>
      <c r="O1751" s="65"/>
      <c r="U1751" s="115"/>
      <c r="V1751" s="65"/>
      <c r="W1751" s="65"/>
      <c r="X1751" s="65"/>
      <c r="Y1751" s="65"/>
      <c r="Z1751" s="65"/>
      <c r="AA1751" s="65"/>
      <c r="AB1751" s="65"/>
      <c r="AC1751" s="65"/>
      <c r="AD1751" s="65"/>
      <c r="AE1751" s="65"/>
      <c r="AF1751" s="65"/>
      <c r="AG1751" s="65"/>
    </row>
    <row r="1752" spans="8:33" s="66" customFormat="1">
      <c r="H1752" s="114"/>
      <c r="N1752" s="65"/>
      <c r="O1752" s="65"/>
      <c r="U1752" s="115"/>
      <c r="V1752" s="65"/>
      <c r="W1752" s="65"/>
      <c r="X1752" s="65"/>
      <c r="Y1752" s="65"/>
      <c r="Z1752" s="65"/>
      <c r="AA1752" s="65"/>
      <c r="AB1752" s="65"/>
      <c r="AC1752" s="65"/>
      <c r="AD1752" s="65"/>
      <c r="AE1752" s="65"/>
      <c r="AF1752" s="65"/>
      <c r="AG1752" s="65"/>
    </row>
    <row r="1753" spans="8:33" s="66" customFormat="1">
      <c r="H1753" s="114"/>
      <c r="N1753" s="65"/>
      <c r="O1753" s="65"/>
      <c r="U1753" s="115"/>
      <c r="V1753" s="65"/>
      <c r="W1753" s="65"/>
      <c r="X1753" s="65"/>
      <c r="Y1753" s="65"/>
      <c r="Z1753" s="65"/>
      <c r="AA1753" s="65"/>
      <c r="AB1753" s="65"/>
      <c r="AC1753" s="65"/>
      <c r="AD1753" s="65"/>
      <c r="AE1753" s="65"/>
      <c r="AF1753" s="65"/>
      <c r="AG1753" s="65"/>
    </row>
    <row r="1754" spans="8:33" s="66" customFormat="1">
      <c r="H1754" s="114"/>
      <c r="N1754" s="65"/>
      <c r="O1754" s="65"/>
      <c r="U1754" s="115"/>
      <c r="V1754" s="65"/>
      <c r="W1754" s="65"/>
      <c r="X1754" s="65"/>
      <c r="Y1754" s="65"/>
      <c r="Z1754" s="65"/>
      <c r="AA1754" s="65"/>
      <c r="AB1754" s="65"/>
      <c r="AC1754" s="65"/>
      <c r="AD1754" s="65"/>
      <c r="AE1754" s="65"/>
      <c r="AF1754" s="65"/>
      <c r="AG1754" s="65"/>
    </row>
    <row r="1755" spans="8:33" s="66" customFormat="1">
      <c r="H1755" s="114"/>
      <c r="N1755" s="65"/>
      <c r="O1755" s="65"/>
      <c r="U1755" s="115"/>
      <c r="V1755" s="65"/>
      <c r="W1755" s="65"/>
      <c r="X1755" s="65"/>
      <c r="Y1755" s="65"/>
      <c r="Z1755" s="65"/>
      <c r="AA1755" s="65"/>
      <c r="AB1755" s="65"/>
      <c r="AC1755" s="65"/>
      <c r="AD1755" s="65"/>
      <c r="AE1755" s="65"/>
      <c r="AF1755" s="65"/>
      <c r="AG1755" s="65"/>
    </row>
    <row r="1756" spans="8:33" s="66" customFormat="1">
      <c r="H1756" s="114"/>
      <c r="N1756" s="65"/>
      <c r="O1756" s="65"/>
      <c r="U1756" s="115"/>
      <c r="V1756" s="65"/>
      <c r="W1756" s="65"/>
      <c r="X1756" s="65"/>
      <c r="Y1756" s="65"/>
      <c r="Z1756" s="65"/>
      <c r="AA1756" s="65"/>
      <c r="AB1756" s="65"/>
      <c r="AC1756" s="65"/>
      <c r="AD1756" s="65"/>
      <c r="AE1756" s="65"/>
      <c r="AF1756" s="65"/>
      <c r="AG1756" s="65"/>
    </row>
    <row r="1757" spans="8:33" s="66" customFormat="1">
      <c r="H1757" s="114"/>
      <c r="N1757" s="65"/>
      <c r="O1757" s="65"/>
      <c r="U1757" s="115"/>
      <c r="V1757" s="65"/>
      <c r="W1757" s="65"/>
      <c r="X1757" s="65"/>
      <c r="Y1757" s="65"/>
      <c r="Z1757" s="65"/>
      <c r="AA1757" s="65"/>
      <c r="AB1757" s="65"/>
      <c r="AC1757" s="65"/>
      <c r="AD1757" s="65"/>
      <c r="AE1757" s="65"/>
      <c r="AF1757" s="65"/>
      <c r="AG1757" s="65"/>
    </row>
    <row r="1758" spans="8:33" s="66" customFormat="1">
      <c r="H1758" s="114"/>
      <c r="N1758" s="65"/>
      <c r="O1758" s="65"/>
      <c r="U1758" s="115"/>
      <c r="V1758" s="65"/>
      <c r="W1758" s="65"/>
      <c r="X1758" s="65"/>
      <c r="Y1758" s="65"/>
      <c r="Z1758" s="65"/>
      <c r="AA1758" s="65"/>
      <c r="AB1758" s="65"/>
      <c r="AC1758" s="65"/>
      <c r="AD1758" s="65"/>
      <c r="AE1758" s="65"/>
      <c r="AF1758" s="65"/>
      <c r="AG1758" s="65"/>
    </row>
    <row r="1759" spans="8:33" s="66" customFormat="1">
      <c r="H1759" s="114"/>
      <c r="N1759" s="65"/>
      <c r="O1759" s="65"/>
      <c r="U1759" s="115"/>
      <c r="V1759" s="65"/>
      <c r="W1759" s="65"/>
      <c r="X1759" s="65"/>
      <c r="Y1759" s="65"/>
      <c r="Z1759" s="65"/>
      <c r="AA1759" s="65"/>
      <c r="AB1759" s="65"/>
      <c r="AC1759" s="65"/>
      <c r="AD1759" s="65"/>
      <c r="AE1759" s="65"/>
      <c r="AF1759" s="65"/>
      <c r="AG1759" s="65"/>
    </row>
    <row r="1760" spans="8:33" s="66" customFormat="1">
      <c r="H1760" s="114"/>
      <c r="N1760" s="65"/>
      <c r="O1760" s="65"/>
      <c r="U1760" s="115"/>
      <c r="V1760" s="65"/>
      <c r="W1760" s="65"/>
      <c r="X1760" s="65"/>
      <c r="Y1760" s="65"/>
      <c r="Z1760" s="65"/>
      <c r="AA1760" s="65"/>
      <c r="AB1760" s="65"/>
      <c r="AC1760" s="65"/>
      <c r="AD1760" s="65"/>
      <c r="AE1760" s="65"/>
      <c r="AF1760" s="65"/>
      <c r="AG1760" s="65"/>
    </row>
    <row r="1761" spans="8:33" s="66" customFormat="1">
      <c r="H1761" s="114"/>
      <c r="N1761" s="65"/>
      <c r="O1761" s="65"/>
      <c r="U1761" s="115"/>
      <c r="V1761" s="65"/>
      <c r="W1761" s="65"/>
      <c r="X1761" s="65"/>
      <c r="Y1761" s="65"/>
      <c r="Z1761" s="65"/>
      <c r="AA1761" s="65"/>
      <c r="AB1761" s="65"/>
      <c r="AC1761" s="65"/>
      <c r="AD1761" s="65"/>
      <c r="AE1761" s="65"/>
      <c r="AF1761" s="65"/>
      <c r="AG1761" s="65"/>
    </row>
    <row r="1762" spans="8:33" s="66" customFormat="1">
      <c r="H1762" s="114"/>
      <c r="N1762" s="65"/>
      <c r="O1762" s="65"/>
      <c r="U1762" s="115"/>
      <c r="V1762" s="65"/>
      <c r="W1762" s="65"/>
      <c r="X1762" s="65"/>
      <c r="Y1762" s="65"/>
      <c r="Z1762" s="65"/>
      <c r="AA1762" s="65"/>
      <c r="AB1762" s="65"/>
      <c r="AC1762" s="65"/>
      <c r="AD1762" s="65"/>
      <c r="AE1762" s="65"/>
      <c r="AF1762" s="65"/>
      <c r="AG1762" s="65"/>
    </row>
    <row r="1763" spans="8:33" s="66" customFormat="1">
      <c r="H1763" s="114"/>
      <c r="N1763" s="65"/>
      <c r="O1763" s="65"/>
      <c r="U1763" s="115"/>
      <c r="V1763" s="65"/>
      <c r="W1763" s="65"/>
      <c r="X1763" s="65"/>
      <c r="Y1763" s="65"/>
      <c r="Z1763" s="65"/>
      <c r="AA1763" s="65"/>
      <c r="AB1763" s="65"/>
      <c r="AC1763" s="65"/>
      <c r="AD1763" s="65"/>
      <c r="AE1763" s="65"/>
      <c r="AF1763" s="65"/>
      <c r="AG1763" s="65"/>
    </row>
    <row r="1764" spans="8:33" s="66" customFormat="1">
      <c r="H1764" s="114"/>
      <c r="N1764" s="65"/>
      <c r="O1764" s="65"/>
      <c r="U1764" s="115"/>
      <c r="V1764" s="65"/>
      <c r="W1764" s="65"/>
      <c r="X1764" s="65"/>
      <c r="Y1764" s="65"/>
      <c r="Z1764" s="65"/>
      <c r="AA1764" s="65"/>
      <c r="AB1764" s="65"/>
      <c r="AC1764" s="65"/>
      <c r="AD1764" s="65"/>
      <c r="AE1764" s="65"/>
      <c r="AF1764" s="65"/>
      <c r="AG1764" s="65"/>
    </row>
    <row r="1765" spans="8:33" s="66" customFormat="1">
      <c r="H1765" s="114"/>
      <c r="N1765" s="65"/>
      <c r="O1765" s="65"/>
      <c r="U1765" s="115"/>
      <c r="V1765" s="65"/>
      <c r="W1765" s="65"/>
      <c r="X1765" s="65"/>
      <c r="Y1765" s="65"/>
      <c r="Z1765" s="65"/>
      <c r="AA1765" s="65"/>
      <c r="AB1765" s="65"/>
      <c r="AC1765" s="65"/>
      <c r="AD1765" s="65"/>
      <c r="AE1765" s="65"/>
      <c r="AF1765" s="65"/>
      <c r="AG1765" s="65"/>
    </row>
    <row r="1766" spans="8:33" s="66" customFormat="1">
      <c r="H1766" s="114"/>
      <c r="N1766" s="65"/>
      <c r="O1766" s="65"/>
      <c r="U1766" s="115"/>
      <c r="V1766" s="65"/>
      <c r="W1766" s="65"/>
      <c r="X1766" s="65"/>
      <c r="Y1766" s="65"/>
      <c r="Z1766" s="65"/>
      <c r="AA1766" s="65"/>
      <c r="AB1766" s="65"/>
      <c r="AC1766" s="65"/>
      <c r="AD1766" s="65"/>
      <c r="AE1766" s="65"/>
      <c r="AF1766" s="65"/>
      <c r="AG1766" s="65"/>
    </row>
    <row r="1767" spans="8:33" s="66" customFormat="1">
      <c r="H1767" s="114"/>
      <c r="N1767" s="65"/>
      <c r="O1767" s="65"/>
      <c r="U1767" s="115"/>
      <c r="V1767" s="65"/>
      <c r="W1767" s="65"/>
      <c r="X1767" s="65"/>
      <c r="Y1767" s="65"/>
      <c r="Z1767" s="65"/>
      <c r="AA1767" s="65"/>
      <c r="AB1767" s="65"/>
      <c r="AC1767" s="65"/>
      <c r="AD1767" s="65"/>
      <c r="AE1767" s="65"/>
      <c r="AF1767" s="65"/>
      <c r="AG1767" s="65"/>
    </row>
    <row r="1768" spans="8:33" s="66" customFormat="1">
      <c r="H1768" s="114"/>
      <c r="N1768" s="65"/>
      <c r="O1768" s="65"/>
      <c r="U1768" s="115"/>
      <c r="V1768" s="65"/>
      <c r="W1768" s="65"/>
      <c r="X1768" s="65"/>
      <c r="Y1768" s="65"/>
      <c r="Z1768" s="65"/>
      <c r="AA1768" s="65"/>
      <c r="AB1768" s="65"/>
      <c r="AC1768" s="65"/>
      <c r="AD1768" s="65"/>
      <c r="AE1768" s="65"/>
      <c r="AF1768" s="65"/>
      <c r="AG1768" s="65"/>
    </row>
    <row r="1769" spans="8:33" s="66" customFormat="1">
      <c r="H1769" s="114"/>
      <c r="N1769" s="65"/>
      <c r="O1769" s="65"/>
      <c r="U1769" s="115"/>
      <c r="V1769" s="65"/>
      <c r="W1769" s="65"/>
      <c r="X1769" s="65"/>
      <c r="Y1769" s="65"/>
      <c r="Z1769" s="65"/>
      <c r="AA1769" s="65"/>
      <c r="AB1769" s="65"/>
      <c r="AC1769" s="65"/>
      <c r="AD1769" s="65"/>
      <c r="AE1769" s="65"/>
      <c r="AF1769" s="65"/>
      <c r="AG1769" s="65"/>
    </row>
    <row r="1770" spans="8:33" s="66" customFormat="1">
      <c r="H1770" s="114"/>
      <c r="N1770" s="65"/>
      <c r="O1770" s="65"/>
      <c r="U1770" s="115"/>
      <c r="V1770" s="65"/>
      <c r="W1770" s="65"/>
      <c r="X1770" s="65"/>
      <c r="Y1770" s="65"/>
      <c r="Z1770" s="65"/>
      <c r="AA1770" s="65"/>
      <c r="AB1770" s="65"/>
      <c r="AC1770" s="65"/>
      <c r="AD1770" s="65"/>
      <c r="AE1770" s="65"/>
      <c r="AF1770" s="65"/>
      <c r="AG1770" s="65"/>
    </row>
    <row r="1771" spans="8:33" s="66" customFormat="1">
      <c r="H1771" s="114"/>
      <c r="N1771" s="65"/>
      <c r="O1771" s="65"/>
      <c r="U1771" s="115"/>
      <c r="V1771" s="65"/>
      <c r="W1771" s="65"/>
      <c r="X1771" s="65"/>
      <c r="Y1771" s="65"/>
      <c r="Z1771" s="65"/>
      <c r="AA1771" s="65"/>
      <c r="AB1771" s="65"/>
      <c r="AC1771" s="65"/>
      <c r="AD1771" s="65"/>
      <c r="AE1771" s="65"/>
      <c r="AF1771" s="65"/>
      <c r="AG1771" s="65"/>
    </row>
    <row r="1772" spans="8:33" s="66" customFormat="1">
      <c r="H1772" s="114"/>
      <c r="N1772" s="65"/>
      <c r="O1772" s="65"/>
      <c r="U1772" s="115"/>
      <c r="V1772" s="65"/>
      <c r="W1772" s="65"/>
      <c r="X1772" s="65"/>
      <c r="Y1772" s="65"/>
      <c r="Z1772" s="65"/>
      <c r="AA1772" s="65"/>
      <c r="AB1772" s="65"/>
      <c r="AC1772" s="65"/>
      <c r="AD1772" s="65"/>
      <c r="AE1772" s="65"/>
      <c r="AF1772" s="65"/>
      <c r="AG1772" s="65"/>
    </row>
    <row r="1773" spans="8:33" s="66" customFormat="1">
      <c r="H1773" s="114"/>
      <c r="N1773" s="65"/>
      <c r="O1773" s="65"/>
      <c r="U1773" s="115"/>
      <c r="V1773" s="65"/>
      <c r="W1773" s="65"/>
      <c r="X1773" s="65"/>
      <c r="Y1773" s="65"/>
      <c r="Z1773" s="65"/>
      <c r="AA1773" s="65"/>
      <c r="AB1773" s="65"/>
      <c r="AC1773" s="65"/>
      <c r="AD1773" s="65"/>
      <c r="AE1773" s="65"/>
      <c r="AF1773" s="65"/>
      <c r="AG1773" s="65"/>
    </row>
    <row r="1774" spans="8:33" s="66" customFormat="1">
      <c r="H1774" s="114"/>
      <c r="N1774" s="65"/>
      <c r="O1774" s="65"/>
      <c r="U1774" s="115"/>
      <c r="V1774" s="65"/>
      <c r="W1774" s="65"/>
      <c r="X1774" s="65"/>
      <c r="Y1774" s="65"/>
      <c r="Z1774" s="65"/>
      <c r="AA1774" s="65"/>
      <c r="AB1774" s="65"/>
      <c r="AC1774" s="65"/>
      <c r="AD1774" s="65"/>
      <c r="AE1774" s="65"/>
      <c r="AF1774" s="65"/>
      <c r="AG1774" s="65"/>
    </row>
    <row r="1775" spans="8:33" s="66" customFormat="1">
      <c r="H1775" s="114"/>
      <c r="N1775" s="65"/>
      <c r="O1775" s="65"/>
      <c r="U1775" s="115"/>
      <c r="V1775" s="65"/>
      <c r="W1775" s="65"/>
      <c r="X1775" s="65"/>
      <c r="Y1775" s="65"/>
      <c r="Z1775" s="65"/>
      <c r="AA1775" s="65"/>
      <c r="AB1775" s="65"/>
      <c r="AC1775" s="65"/>
      <c r="AD1775" s="65"/>
      <c r="AE1775" s="65"/>
      <c r="AF1775" s="65"/>
      <c r="AG1775" s="65"/>
    </row>
    <row r="1776" spans="8:33" s="66" customFormat="1">
      <c r="H1776" s="114"/>
      <c r="N1776" s="65"/>
      <c r="O1776" s="65"/>
      <c r="U1776" s="115"/>
      <c r="V1776" s="65"/>
      <c r="W1776" s="65"/>
      <c r="X1776" s="65"/>
      <c r="Y1776" s="65"/>
      <c r="Z1776" s="65"/>
      <c r="AA1776" s="65"/>
      <c r="AB1776" s="65"/>
      <c r="AC1776" s="65"/>
      <c r="AD1776" s="65"/>
      <c r="AE1776" s="65"/>
      <c r="AF1776" s="65"/>
      <c r="AG1776" s="65"/>
    </row>
    <row r="1777" spans="8:33" s="66" customFormat="1">
      <c r="H1777" s="114"/>
      <c r="N1777" s="65"/>
      <c r="O1777" s="65"/>
      <c r="U1777" s="115"/>
      <c r="V1777" s="65"/>
      <c r="W1777" s="65"/>
      <c r="X1777" s="65"/>
      <c r="Y1777" s="65"/>
      <c r="Z1777" s="65"/>
      <c r="AA1777" s="65"/>
      <c r="AB1777" s="65"/>
      <c r="AC1777" s="65"/>
      <c r="AD1777" s="65"/>
      <c r="AE1777" s="65"/>
      <c r="AF1777" s="65"/>
      <c r="AG1777" s="65"/>
    </row>
    <row r="1778" spans="8:33" s="66" customFormat="1">
      <c r="H1778" s="114"/>
      <c r="N1778" s="65"/>
      <c r="O1778" s="65"/>
      <c r="U1778" s="115"/>
      <c r="V1778" s="65"/>
      <c r="W1778" s="65"/>
      <c r="X1778" s="65"/>
      <c r="Y1778" s="65"/>
      <c r="Z1778" s="65"/>
      <c r="AA1778" s="65"/>
      <c r="AB1778" s="65"/>
      <c r="AC1778" s="65"/>
      <c r="AD1778" s="65"/>
      <c r="AE1778" s="65"/>
      <c r="AF1778" s="65"/>
      <c r="AG1778" s="65"/>
    </row>
    <row r="1779" spans="8:33" s="66" customFormat="1">
      <c r="H1779" s="114"/>
      <c r="N1779" s="65"/>
      <c r="O1779" s="65"/>
      <c r="U1779" s="115"/>
      <c r="V1779" s="65"/>
      <c r="W1779" s="65"/>
      <c r="X1779" s="65"/>
      <c r="Y1779" s="65"/>
      <c r="Z1779" s="65"/>
      <c r="AA1779" s="65"/>
      <c r="AB1779" s="65"/>
      <c r="AC1779" s="65"/>
      <c r="AD1779" s="65"/>
      <c r="AE1779" s="65"/>
      <c r="AF1779" s="65"/>
      <c r="AG1779" s="65"/>
    </row>
    <row r="1780" spans="8:33" s="66" customFormat="1">
      <c r="H1780" s="114"/>
      <c r="N1780" s="65"/>
      <c r="O1780" s="65"/>
      <c r="U1780" s="115"/>
      <c r="V1780" s="65"/>
      <c r="W1780" s="65"/>
      <c r="X1780" s="65"/>
      <c r="Y1780" s="65"/>
      <c r="Z1780" s="65"/>
      <c r="AA1780" s="65"/>
      <c r="AB1780" s="65"/>
      <c r="AC1780" s="65"/>
      <c r="AD1780" s="65"/>
      <c r="AE1780" s="65"/>
      <c r="AF1780" s="65"/>
      <c r="AG1780" s="65"/>
    </row>
    <row r="1781" spans="8:33" s="66" customFormat="1">
      <c r="H1781" s="114"/>
      <c r="N1781" s="65"/>
      <c r="O1781" s="65"/>
      <c r="U1781" s="115"/>
      <c r="V1781" s="65"/>
      <c r="W1781" s="65"/>
      <c r="X1781" s="65"/>
      <c r="Y1781" s="65"/>
      <c r="Z1781" s="65"/>
      <c r="AA1781" s="65"/>
      <c r="AB1781" s="65"/>
      <c r="AC1781" s="65"/>
      <c r="AD1781" s="65"/>
      <c r="AE1781" s="65"/>
      <c r="AF1781" s="65"/>
      <c r="AG1781" s="65"/>
    </row>
    <row r="1782" spans="8:33" s="66" customFormat="1">
      <c r="H1782" s="114"/>
      <c r="N1782" s="65"/>
      <c r="O1782" s="65"/>
      <c r="U1782" s="115"/>
      <c r="V1782" s="65"/>
      <c r="W1782" s="65"/>
      <c r="X1782" s="65"/>
      <c r="Y1782" s="65"/>
      <c r="Z1782" s="65"/>
      <c r="AA1782" s="65"/>
      <c r="AB1782" s="65"/>
      <c r="AC1782" s="65"/>
      <c r="AD1782" s="65"/>
      <c r="AE1782" s="65"/>
      <c r="AF1782" s="65"/>
      <c r="AG1782" s="65"/>
    </row>
    <row r="1783" spans="8:33" s="66" customFormat="1">
      <c r="H1783" s="114"/>
      <c r="N1783" s="65"/>
      <c r="O1783" s="65"/>
      <c r="U1783" s="115"/>
      <c r="V1783" s="65"/>
      <c r="W1783" s="65"/>
      <c r="X1783" s="65"/>
      <c r="Y1783" s="65"/>
      <c r="Z1783" s="65"/>
      <c r="AA1783" s="65"/>
      <c r="AB1783" s="65"/>
      <c r="AC1783" s="65"/>
      <c r="AD1783" s="65"/>
      <c r="AE1783" s="65"/>
      <c r="AF1783" s="65"/>
      <c r="AG1783" s="65"/>
    </row>
    <row r="1784" spans="8:33" s="66" customFormat="1">
      <c r="H1784" s="114"/>
      <c r="N1784" s="65"/>
      <c r="O1784" s="65"/>
      <c r="U1784" s="115"/>
      <c r="V1784" s="65"/>
      <c r="W1784" s="65"/>
      <c r="X1784" s="65"/>
      <c r="Y1784" s="65"/>
      <c r="Z1784" s="65"/>
      <c r="AA1784" s="65"/>
      <c r="AB1784" s="65"/>
      <c r="AC1784" s="65"/>
      <c r="AD1784" s="65"/>
      <c r="AE1784" s="65"/>
      <c r="AF1784" s="65"/>
      <c r="AG1784" s="65"/>
    </row>
    <row r="1785" spans="8:33" s="66" customFormat="1">
      <c r="H1785" s="114"/>
      <c r="N1785" s="65"/>
      <c r="O1785" s="65"/>
      <c r="U1785" s="115"/>
      <c r="V1785" s="65"/>
      <c r="W1785" s="65"/>
      <c r="X1785" s="65"/>
      <c r="Y1785" s="65"/>
      <c r="Z1785" s="65"/>
      <c r="AA1785" s="65"/>
      <c r="AB1785" s="65"/>
      <c r="AC1785" s="65"/>
      <c r="AD1785" s="65"/>
      <c r="AE1785" s="65"/>
      <c r="AF1785" s="65"/>
      <c r="AG1785" s="65"/>
    </row>
    <row r="1786" spans="8:33" s="66" customFormat="1">
      <c r="H1786" s="114"/>
      <c r="N1786" s="65"/>
      <c r="O1786" s="65"/>
      <c r="U1786" s="115"/>
      <c r="V1786" s="65"/>
      <c r="W1786" s="65"/>
      <c r="X1786" s="65"/>
      <c r="Y1786" s="65"/>
      <c r="Z1786" s="65"/>
      <c r="AA1786" s="65"/>
      <c r="AB1786" s="65"/>
      <c r="AC1786" s="65"/>
      <c r="AD1786" s="65"/>
      <c r="AE1786" s="65"/>
      <c r="AF1786" s="65"/>
      <c r="AG1786" s="65"/>
    </row>
    <row r="1787" spans="8:33" s="66" customFormat="1">
      <c r="H1787" s="114"/>
      <c r="N1787" s="65"/>
      <c r="O1787" s="65"/>
      <c r="U1787" s="115"/>
      <c r="V1787" s="65"/>
      <c r="W1787" s="65"/>
      <c r="X1787" s="65"/>
      <c r="Y1787" s="65"/>
      <c r="Z1787" s="65"/>
      <c r="AA1787" s="65"/>
      <c r="AB1787" s="65"/>
      <c r="AC1787" s="65"/>
      <c r="AD1787" s="65"/>
      <c r="AE1787" s="65"/>
      <c r="AF1787" s="65"/>
      <c r="AG1787" s="65"/>
    </row>
    <row r="1788" spans="8:33" s="66" customFormat="1">
      <c r="H1788" s="114"/>
      <c r="N1788" s="65"/>
      <c r="O1788" s="65"/>
      <c r="U1788" s="115"/>
      <c r="V1788" s="65"/>
      <c r="W1788" s="65"/>
      <c r="X1788" s="65"/>
      <c r="Y1788" s="65"/>
      <c r="Z1788" s="65"/>
      <c r="AA1788" s="65"/>
      <c r="AB1788" s="65"/>
      <c r="AC1788" s="65"/>
      <c r="AD1788" s="65"/>
      <c r="AE1788" s="65"/>
      <c r="AF1788" s="65"/>
      <c r="AG1788" s="65"/>
    </row>
    <row r="1789" spans="8:33" s="66" customFormat="1">
      <c r="H1789" s="114"/>
      <c r="N1789" s="65"/>
      <c r="O1789" s="65"/>
      <c r="U1789" s="115"/>
      <c r="V1789" s="65"/>
      <c r="W1789" s="65"/>
      <c r="X1789" s="65"/>
      <c r="Y1789" s="65"/>
      <c r="Z1789" s="65"/>
      <c r="AA1789" s="65"/>
      <c r="AB1789" s="65"/>
      <c r="AC1789" s="65"/>
      <c r="AD1789" s="65"/>
      <c r="AE1789" s="65"/>
      <c r="AF1789" s="65"/>
      <c r="AG1789" s="65"/>
    </row>
    <row r="1790" spans="8:33" s="66" customFormat="1">
      <c r="H1790" s="114"/>
      <c r="N1790" s="65"/>
      <c r="O1790" s="65"/>
      <c r="U1790" s="115"/>
      <c r="V1790" s="65"/>
      <c r="W1790" s="65"/>
      <c r="X1790" s="65"/>
      <c r="Y1790" s="65"/>
      <c r="Z1790" s="65"/>
      <c r="AA1790" s="65"/>
      <c r="AB1790" s="65"/>
      <c r="AC1790" s="65"/>
      <c r="AD1790" s="65"/>
      <c r="AE1790" s="65"/>
      <c r="AF1790" s="65"/>
      <c r="AG1790" s="65"/>
    </row>
    <row r="1791" spans="8:33" s="66" customFormat="1">
      <c r="H1791" s="114"/>
      <c r="N1791" s="65"/>
      <c r="O1791" s="65"/>
      <c r="U1791" s="115"/>
      <c r="V1791" s="65"/>
      <c r="W1791" s="65"/>
      <c r="X1791" s="65"/>
      <c r="Y1791" s="65"/>
      <c r="Z1791" s="65"/>
      <c r="AA1791" s="65"/>
      <c r="AB1791" s="65"/>
      <c r="AC1791" s="65"/>
      <c r="AD1791" s="65"/>
      <c r="AE1791" s="65"/>
      <c r="AF1791" s="65"/>
      <c r="AG1791" s="65"/>
    </row>
    <row r="1792" spans="8:33" s="66" customFormat="1">
      <c r="H1792" s="114"/>
      <c r="N1792" s="65"/>
      <c r="O1792" s="65"/>
      <c r="U1792" s="115"/>
      <c r="V1792" s="65"/>
      <c r="W1792" s="65"/>
      <c r="X1792" s="65"/>
      <c r="Y1792" s="65"/>
      <c r="Z1792" s="65"/>
      <c r="AA1792" s="65"/>
      <c r="AB1792" s="65"/>
      <c r="AC1792" s="65"/>
      <c r="AD1792" s="65"/>
      <c r="AE1792" s="65"/>
      <c r="AF1792" s="65"/>
      <c r="AG1792" s="65"/>
    </row>
    <row r="1793" spans="8:33" s="66" customFormat="1">
      <c r="H1793" s="114"/>
      <c r="N1793" s="65"/>
      <c r="O1793" s="65"/>
      <c r="U1793" s="115"/>
      <c r="V1793" s="65"/>
      <c r="W1793" s="65"/>
      <c r="X1793" s="65"/>
      <c r="Y1793" s="65"/>
      <c r="Z1793" s="65"/>
      <c r="AA1793" s="65"/>
      <c r="AB1793" s="65"/>
      <c r="AC1793" s="65"/>
      <c r="AD1793" s="65"/>
      <c r="AE1793" s="65"/>
      <c r="AF1793" s="65"/>
      <c r="AG1793" s="65"/>
    </row>
    <row r="1794" spans="8:33" s="66" customFormat="1">
      <c r="H1794" s="114"/>
      <c r="N1794" s="65"/>
      <c r="O1794" s="65"/>
      <c r="U1794" s="115"/>
      <c r="V1794" s="65"/>
      <c r="W1794" s="65"/>
      <c r="X1794" s="65"/>
      <c r="Y1794" s="65"/>
      <c r="Z1794" s="65"/>
      <c r="AA1794" s="65"/>
      <c r="AB1794" s="65"/>
      <c r="AC1794" s="65"/>
      <c r="AD1794" s="65"/>
      <c r="AE1794" s="65"/>
      <c r="AF1794" s="65"/>
      <c r="AG1794" s="65"/>
    </row>
    <row r="1795" spans="8:33" s="66" customFormat="1">
      <c r="H1795" s="114"/>
      <c r="N1795" s="65"/>
      <c r="O1795" s="65"/>
      <c r="U1795" s="115"/>
      <c r="V1795" s="65"/>
      <c r="W1795" s="65"/>
      <c r="X1795" s="65"/>
      <c r="Y1795" s="65"/>
      <c r="Z1795" s="65"/>
      <c r="AA1795" s="65"/>
      <c r="AB1795" s="65"/>
      <c r="AC1795" s="65"/>
      <c r="AD1795" s="65"/>
      <c r="AE1795" s="65"/>
      <c r="AF1795" s="65"/>
      <c r="AG1795" s="65"/>
    </row>
    <row r="1796" spans="8:33" s="66" customFormat="1">
      <c r="H1796" s="114"/>
      <c r="N1796" s="65"/>
      <c r="O1796" s="65"/>
      <c r="U1796" s="115"/>
      <c r="V1796" s="65"/>
      <c r="W1796" s="65"/>
      <c r="X1796" s="65"/>
      <c r="Y1796" s="65"/>
      <c r="Z1796" s="65"/>
      <c r="AA1796" s="65"/>
      <c r="AB1796" s="65"/>
      <c r="AC1796" s="65"/>
      <c r="AD1796" s="65"/>
      <c r="AE1796" s="65"/>
      <c r="AF1796" s="65"/>
      <c r="AG1796" s="65"/>
    </row>
    <row r="1797" spans="8:33" s="66" customFormat="1">
      <c r="H1797" s="114"/>
      <c r="N1797" s="65"/>
      <c r="O1797" s="65"/>
      <c r="U1797" s="115"/>
      <c r="V1797" s="65"/>
      <c r="W1797" s="65"/>
      <c r="X1797" s="65"/>
      <c r="Y1797" s="65"/>
      <c r="Z1797" s="65"/>
      <c r="AA1797" s="65"/>
      <c r="AB1797" s="65"/>
      <c r="AC1797" s="65"/>
      <c r="AD1797" s="65"/>
      <c r="AE1797" s="65"/>
      <c r="AF1797" s="65"/>
      <c r="AG1797" s="65"/>
    </row>
    <row r="1798" spans="8:33" s="66" customFormat="1">
      <c r="H1798" s="114"/>
      <c r="N1798" s="65"/>
      <c r="O1798" s="65"/>
      <c r="U1798" s="115"/>
      <c r="V1798" s="65"/>
      <c r="W1798" s="65"/>
      <c r="X1798" s="65"/>
      <c r="Y1798" s="65"/>
      <c r="Z1798" s="65"/>
      <c r="AA1798" s="65"/>
      <c r="AB1798" s="65"/>
      <c r="AC1798" s="65"/>
      <c r="AD1798" s="65"/>
      <c r="AE1798" s="65"/>
      <c r="AF1798" s="65"/>
      <c r="AG1798" s="65"/>
    </row>
    <row r="1799" spans="8:33" s="66" customFormat="1">
      <c r="H1799" s="114"/>
      <c r="N1799" s="65"/>
      <c r="O1799" s="65"/>
      <c r="U1799" s="115"/>
      <c r="V1799" s="65"/>
      <c r="W1799" s="65"/>
      <c r="X1799" s="65"/>
      <c r="Y1799" s="65"/>
      <c r="Z1799" s="65"/>
      <c r="AA1799" s="65"/>
      <c r="AB1799" s="65"/>
      <c r="AC1799" s="65"/>
      <c r="AD1799" s="65"/>
      <c r="AE1799" s="65"/>
      <c r="AF1799" s="65"/>
      <c r="AG1799" s="65"/>
    </row>
    <row r="1800" spans="8:33" s="66" customFormat="1">
      <c r="H1800" s="114"/>
      <c r="N1800" s="65"/>
      <c r="O1800" s="65"/>
      <c r="U1800" s="115"/>
      <c r="V1800" s="65"/>
      <c r="W1800" s="65"/>
      <c r="X1800" s="65"/>
      <c r="Y1800" s="65"/>
      <c r="Z1800" s="65"/>
      <c r="AA1800" s="65"/>
      <c r="AB1800" s="65"/>
      <c r="AC1800" s="65"/>
      <c r="AD1800" s="65"/>
      <c r="AE1800" s="65"/>
      <c r="AF1800" s="65"/>
      <c r="AG1800" s="65"/>
    </row>
    <row r="1801" spans="8:33" s="66" customFormat="1">
      <c r="H1801" s="114"/>
      <c r="N1801" s="65"/>
      <c r="O1801" s="65"/>
      <c r="U1801" s="115"/>
      <c r="V1801" s="65"/>
      <c r="W1801" s="65"/>
      <c r="X1801" s="65"/>
      <c r="Y1801" s="65"/>
      <c r="Z1801" s="65"/>
      <c r="AA1801" s="65"/>
      <c r="AB1801" s="65"/>
      <c r="AC1801" s="65"/>
      <c r="AD1801" s="65"/>
      <c r="AE1801" s="65"/>
      <c r="AF1801" s="65"/>
      <c r="AG1801" s="65"/>
    </row>
    <row r="1802" spans="8:33" s="66" customFormat="1">
      <c r="H1802" s="114"/>
      <c r="N1802" s="65"/>
      <c r="O1802" s="65"/>
      <c r="U1802" s="115"/>
      <c r="V1802" s="65"/>
      <c r="W1802" s="65"/>
      <c r="X1802" s="65"/>
      <c r="Y1802" s="65"/>
      <c r="Z1802" s="65"/>
      <c r="AA1802" s="65"/>
      <c r="AB1802" s="65"/>
      <c r="AC1802" s="65"/>
      <c r="AD1802" s="65"/>
      <c r="AE1802" s="65"/>
      <c r="AF1802" s="65"/>
      <c r="AG1802" s="65"/>
    </row>
    <row r="1803" spans="8:33" s="66" customFormat="1">
      <c r="H1803" s="114"/>
      <c r="N1803" s="65"/>
      <c r="O1803" s="65"/>
      <c r="U1803" s="115"/>
      <c r="V1803" s="65"/>
      <c r="W1803" s="65"/>
      <c r="X1803" s="65"/>
      <c r="Y1803" s="65"/>
      <c r="Z1803" s="65"/>
      <c r="AA1803" s="65"/>
      <c r="AB1803" s="65"/>
      <c r="AC1803" s="65"/>
      <c r="AD1803" s="65"/>
      <c r="AE1803" s="65"/>
      <c r="AF1803" s="65"/>
      <c r="AG1803" s="65"/>
    </row>
    <row r="1804" spans="8:33" s="66" customFormat="1">
      <c r="H1804" s="114"/>
      <c r="N1804" s="65"/>
      <c r="O1804" s="65"/>
      <c r="U1804" s="115"/>
      <c r="V1804" s="65"/>
      <c r="W1804" s="65"/>
      <c r="X1804" s="65"/>
      <c r="Y1804" s="65"/>
      <c r="Z1804" s="65"/>
      <c r="AA1804" s="65"/>
      <c r="AB1804" s="65"/>
      <c r="AC1804" s="65"/>
      <c r="AD1804" s="65"/>
      <c r="AE1804" s="65"/>
      <c r="AF1804" s="65"/>
      <c r="AG1804" s="65"/>
    </row>
    <row r="1805" spans="8:33" s="66" customFormat="1">
      <c r="H1805" s="114"/>
      <c r="N1805" s="65"/>
      <c r="O1805" s="65"/>
      <c r="U1805" s="115"/>
      <c r="V1805" s="65"/>
      <c r="W1805" s="65"/>
      <c r="X1805" s="65"/>
      <c r="Y1805" s="65"/>
      <c r="Z1805" s="65"/>
      <c r="AA1805" s="65"/>
      <c r="AB1805" s="65"/>
      <c r="AC1805" s="65"/>
      <c r="AD1805" s="65"/>
      <c r="AE1805" s="65"/>
      <c r="AF1805" s="65"/>
      <c r="AG1805" s="65"/>
    </row>
    <row r="1806" spans="8:33" s="66" customFormat="1">
      <c r="H1806" s="114"/>
      <c r="N1806" s="65"/>
      <c r="O1806" s="65"/>
      <c r="U1806" s="115"/>
      <c r="V1806" s="65"/>
      <c r="W1806" s="65"/>
      <c r="X1806" s="65"/>
      <c r="Y1806" s="65"/>
      <c r="Z1806" s="65"/>
      <c r="AA1806" s="65"/>
      <c r="AB1806" s="65"/>
      <c r="AC1806" s="65"/>
      <c r="AD1806" s="65"/>
      <c r="AE1806" s="65"/>
      <c r="AF1806" s="65"/>
      <c r="AG1806" s="65"/>
    </row>
    <row r="1807" spans="8:33" s="66" customFormat="1">
      <c r="H1807" s="114"/>
      <c r="N1807" s="65"/>
      <c r="O1807" s="65"/>
      <c r="U1807" s="115"/>
      <c r="V1807" s="65"/>
      <c r="W1807" s="65"/>
      <c r="X1807" s="65"/>
      <c r="Y1807" s="65"/>
      <c r="Z1807" s="65"/>
      <c r="AA1807" s="65"/>
      <c r="AB1807" s="65"/>
      <c r="AC1807" s="65"/>
      <c r="AD1807" s="65"/>
      <c r="AE1807" s="65"/>
      <c r="AF1807" s="65"/>
      <c r="AG1807" s="65"/>
    </row>
    <row r="1808" spans="8:33" s="66" customFormat="1">
      <c r="H1808" s="114"/>
      <c r="N1808" s="65"/>
      <c r="O1808" s="65"/>
      <c r="U1808" s="115"/>
      <c r="V1808" s="65"/>
      <c r="W1808" s="65"/>
      <c r="X1808" s="65"/>
      <c r="Y1808" s="65"/>
      <c r="Z1808" s="65"/>
      <c r="AA1808" s="65"/>
      <c r="AB1808" s="65"/>
      <c r="AC1808" s="65"/>
      <c r="AD1808" s="65"/>
      <c r="AE1808" s="65"/>
      <c r="AF1808" s="65"/>
      <c r="AG1808" s="65"/>
    </row>
    <row r="1809" spans="8:33" s="66" customFormat="1">
      <c r="H1809" s="114"/>
      <c r="N1809" s="65"/>
      <c r="O1809" s="65"/>
      <c r="U1809" s="115"/>
      <c r="V1809" s="65"/>
      <c r="W1809" s="65"/>
      <c r="X1809" s="65"/>
      <c r="Y1809" s="65"/>
      <c r="Z1809" s="65"/>
      <c r="AA1809" s="65"/>
      <c r="AB1809" s="65"/>
      <c r="AC1809" s="65"/>
      <c r="AD1809" s="65"/>
      <c r="AE1809" s="65"/>
      <c r="AF1809" s="65"/>
      <c r="AG1809" s="65"/>
    </row>
    <row r="1810" spans="8:33" s="66" customFormat="1">
      <c r="H1810" s="114"/>
      <c r="N1810" s="65"/>
      <c r="O1810" s="65"/>
      <c r="U1810" s="115"/>
      <c r="V1810" s="65"/>
      <c r="W1810" s="65"/>
      <c r="X1810" s="65"/>
      <c r="Y1810" s="65"/>
      <c r="Z1810" s="65"/>
      <c r="AA1810" s="65"/>
      <c r="AB1810" s="65"/>
      <c r="AC1810" s="65"/>
      <c r="AD1810" s="65"/>
      <c r="AE1810" s="65"/>
      <c r="AF1810" s="65"/>
      <c r="AG1810" s="65"/>
    </row>
    <row r="1811" spans="8:33" s="66" customFormat="1">
      <c r="H1811" s="114"/>
      <c r="N1811" s="65"/>
      <c r="O1811" s="65"/>
      <c r="U1811" s="115"/>
      <c r="V1811" s="65"/>
      <c r="W1811" s="65"/>
      <c r="X1811" s="65"/>
      <c r="Y1811" s="65"/>
      <c r="Z1811" s="65"/>
      <c r="AA1811" s="65"/>
      <c r="AB1811" s="65"/>
      <c r="AC1811" s="65"/>
      <c r="AD1811" s="65"/>
      <c r="AE1811" s="65"/>
      <c r="AF1811" s="65"/>
      <c r="AG1811" s="65"/>
    </row>
    <row r="1812" spans="8:33" s="66" customFormat="1">
      <c r="H1812" s="114"/>
      <c r="N1812" s="65"/>
      <c r="O1812" s="65"/>
      <c r="U1812" s="115"/>
      <c r="V1812" s="65"/>
      <c r="W1812" s="65"/>
      <c r="X1812" s="65"/>
      <c r="Y1812" s="65"/>
      <c r="Z1812" s="65"/>
      <c r="AA1812" s="65"/>
      <c r="AB1812" s="65"/>
      <c r="AC1812" s="65"/>
      <c r="AD1812" s="65"/>
      <c r="AE1812" s="65"/>
      <c r="AF1812" s="65"/>
      <c r="AG1812" s="65"/>
    </row>
    <row r="1813" spans="8:33" s="66" customFormat="1">
      <c r="H1813" s="114"/>
      <c r="N1813" s="65"/>
      <c r="O1813" s="65"/>
      <c r="U1813" s="115"/>
      <c r="V1813" s="65"/>
      <c r="W1813" s="65"/>
      <c r="X1813" s="65"/>
      <c r="Y1813" s="65"/>
      <c r="Z1813" s="65"/>
      <c r="AA1813" s="65"/>
      <c r="AB1813" s="65"/>
      <c r="AC1813" s="65"/>
      <c r="AD1813" s="65"/>
      <c r="AE1813" s="65"/>
      <c r="AF1813" s="65"/>
      <c r="AG1813" s="65"/>
    </row>
    <row r="1814" spans="8:33" s="66" customFormat="1">
      <c r="H1814" s="114"/>
      <c r="N1814" s="65"/>
      <c r="O1814" s="65"/>
      <c r="U1814" s="115"/>
      <c r="V1814" s="65"/>
      <c r="W1814" s="65"/>
      <c r="X1814" s="65"/>
      <c r="Y1814" s="65"/>
      <c r="Z1814" s="65"/>
      <c r="AA1814" s="65"/>
      <c r="AB1814" s="65"/>
      <c r="AC1814" s="65"/>
      <c r="AD1814" s="65"/>
      <c r="AE1814" s="65"/>
      <c r="AF1814" s="65"/>
      <c r="AG1814" s="65"/>
    </row>
    <row r="1815" spans="8:33" s="66" customFormat="1">
      <c r="H1815" s="114"/>
      <c r="N1815" s="65"/>
      <c r="O1815" s="65"/>
      <c r="U1815" s="115"/>
      <c r="V1815" s="65"/>
      <c r="W1815" s="65"/>
      <c r="X1815" s="65"/>
      <c r="Y1815" s="65"/>
      <c r="Z1815" s="65"/>
      <c r="AA1815" s="65"/>
      <c r="AB1815" s="65"/>
      <c r="AC1815" s="65"/>
      <c r="AD1815" s="65"/>
      <c r="AE1815" s="65"/>
      <c r="AF1815" s="65"/>
      <c r="AG1815" s="65"/>
    </row>
    <row r="1816" spans="8:33" s="66" customFormat="1">
      <c r="H1816" s="114"/>
      <c r="N1816" s="65"/>
      <c r="O1816" s="65"/>
      <c r="U1816" s="115"/>
      <c r="V1816" s="65"/>
      <c r="W1816" s="65"/>
      <c r="X1816" s="65"/>
      <c r="Y1816" s="65"/>
      <c r="Z1816" s="65"/>
      <c r="AA1816" s="65"/>
      <c r="AB1816" s="65"/>
      <c r="AC1816" s="65"/>
      <c r="AD1816" s="65"/>
      <c r="AE1816" s="65"/>
      <c r="AF1816" s="65"/>
      <c r="AG1816" s="65"/>
    </row>
    <row r="1817" spans="8:33" s="66" customFormat="1">
      <c r="H1817" s="114"/>
      <c r="N1817" s="65"/>
      <c r="O1817" s="65"/>
      <c r="U1817" s="115"/>
      <c r="V1817" s="65"/>
      <c r="W1817" s="65"/>
      <c r="X1817" s="65"/>
      <c r="Y1817" s="65"/>
      <c r="Z1817" s="65"/>
      <c r="AA1817" s="65"/>
      <c r="AB1817" s="65"/>
      <c r="AC1817" s="65"/>
      <c r="AD1817" s="65"/>
      <c r="AE1817" s="65"/>
      <c r="AF1817" s="65"/>
      <c r="AG1817" s="65"/>
    </row>
    <row r="1818" spans="8:33" s="66" customFormat="1">
      <c r="H1818" s="114"/>
      <c r="N1818" s="65"/>
      <c r="O1818" s="65"/>
      <c r="U1818" s="115"/>
      <c r="V1818" s="65"/>
      <c r="W1818" s="65"/>
      <c r="X1818" s="65"/>
      <c r="Y1818" s="65"/>
      <c r="Z1818" s="65"/>
      <c r="AA1818" s="65"/>
      <c r="AB1818" s="65"/>
      <c r="AC1818" s="65"/>
      <c r="AD1818" s="65"/>
      <c r="AE1818" s="65"/>
      <c r="AF1818" s="65"/>
      <c r="AG1818" s="65"/>
    </row>
    <row r="1819" spans="8:33" s="66" customFormat="1">
      <c r="H1819" s="114"/>
      <c r="N1819" s="65"/>
      <c r="O1819" s="65"/>
      <c r="U1819" s="115"/>
      <c r="V1819" s="65"/>
      <c r="W1819" s="65"/>
      <c r="X1819" s="65"/>
      <c r="Y1819" s="65"/>
      <c r="Z1819" s="65"/>
      <c r="AA1819" s="65"/>
      <c r="AB1819" s="65"/>
      <c r="AC1819" s="65"/>
      <c r="AD1819" s="65"/>
      <c r="AE1819" s="65"/>
      <c r="AF1819" s="65"/>
      <c r="AG1819" s="65"/>
    </row>
    <row r="1820" spans="8:33" s="66" customFormat="1">
      <c r="H1820" s="114"/>
      <c r="N1820" s="65"/>
      <c r="O1820" s="65"/>
      <c r="U1820" s="115"/>
      <c r="V1820" s="65"/>
      <c r="W1820" s="65"/>
      <c r="X1820" s="65"/>
      <c r="Y1820" s="65"/>
      <c r="Z1820" s="65"/>
      <c r="AA1820" s="65"/>
      <c r="AB1820" s="65"/>
      <c r="AC1820" s="65"/>
      <c r="AD1820" s="65"/>
      <c r="AE1820" s="65"/>
      <c r="AF1820" s="65"/>
      <c r="AG1820" s="65"/>
    </row>
    <row r="1821" spans="8:33" s="66" customFormat="1">
      <c r="H1821" s="114"/>
      <c r="N1821" s="65"/>
      <c r="O1821" s="65"/>
      <c r="U1821" s="115"/>
      <c r="V1821" s="65"/>
      <c r="W1821" s="65"/>
      <c r="X1821" s="65"/>
      <c r="Y1821" s="65"/>
      <c r="Z1821" s="65"/>
      <c r="AA1821" s="65"/>
      <c r="AB1821" s="65"/>
      <c r="AC1821" s="65"/>
      <c r="AD1821" s="65"/>
      <c r="AE1821" s="65"/>
      <c r="AF1821" s="65"/>
      <c r="AG1821" s="65"/>
    </row>
    <row r="1822" spans="8:33" s="66" customFormat="1">
      <c r="H1822" s="114"/>
      <c r="N1822" s="65"/>
      <c r="O1822" s="65"/>
      <c r="U1822" s="115"/>
      <c r="V1822" s="65"/>
      <c r="W1822" s="65"/>
      <c r="X1822" s="65"/>
      <c r="Y1822" s="65"/>
      <c r="Z1822" s="65"/>
      <c r="AA1822" s="65"/>
      <c r="AB1822" s="65"/>
      <c r="AC1822" s="65"/>
      <c r="AD1822" s="65"/>
      <c r="AE1822" s="65"/>
      <c r="AF1822" s="65"/>
      <c r="AG1822" s="65"/>
    </row>
    <row r="1823" spans="8:33" s="66" customFormat="1">
      <c r="H1823" s="114"/>
      <c r="N1823" s="65"/>
      <c r="O1823" s="65"/>
      <c r="U1823" s="115"/>
      <c r="V1823" s="65"/>
      <c r="W1823" s="65"/>
      <c r="X1823" s="65"/>
      <c r="Y1823" s="65"/>
      <c r="Z1823" s="65"/>
      <c r="AA1823" s="65"/>
      <c r="AB1823" s="65"/>
      <c r="AC1823" s="65"/>
      <c r="AD1823" s="65"/>
      <c r="AE1823" s="65"/>
      <c r="AF1823" s="65"/>
      <c r="AG1823" s="65"/>
    </row>
    <row r="1824" spans="8:33" s="66" customFormat="1">
      <c r="H1824" s="114"/>
      <c r="N1824" s="65"/>
      <c r="O1824" s="65"/>
      <c r="U1824" s="115"/>
      <c r="V1824" s="65"/>
      <c r="W1824" s="65"/>
      <c r="X1824" s="65"/>
      <c r="Y1824" s="65"/>
      <c r="Z1824" s="65"/>
      <c r="AA1824" s="65"/>
      <c r="AB1824" s="65"/>
      <c r="AC1824" s="65"/>
      <c r="AD1824" s="65"/>
      <c r="AE1824" s="65"/>
      <c r="AF1824" s="65"/>
      <c r="AG1824" s="65"/>
    </row>
    <row r="1825" spans="8:33" s="66" customFormat="1">
      <c r="H1825" s="114"/>
      <c r="N1825" s="65"/>
      <c r="O1825" s="65"/>
      <c r="U1825" s="115"/>
      <c r="V1825" s="65"/>
      <c r="W1825" s="65"/>
      <c r="X1825" s="65"/>
      <c r="Y1825" s="65"/>
      <c r="Z1825" s="65"/>
      <c r="AA1825" s="65"/>
      <c r="AB1825" s="65"/>
      <c r="AC1825" s="65"/>
      <c r="AD1825" s="65"/>
      <c r="AE1825" s="65"/>
      <c r="AF1825" s="65"/>
      <c r="AG1825" s="65"/>
    </row>
    <row r="1826" spans="8:33" s="66" customFormat="1">
      <c r="H1826" s="114"/>
      <c r="N1826" s="65"/>
      <c r="O1826" s="65"/>
      <c r="U1826" s="115"/>
      <c r="V1826" s="65"/>
      <c r="W1826" s="65"/>
      <c r="X1826" s="65"/>
      <c r="Y1826" s="65"/>
      <c r="Z1826" s="65"/>
      <c r="AA1826" s="65"/>
      <c r="AB1826" s="65"/>
      <c r="AC1826" s="65"/>
      <c r="AD1826" s="65"/>
      <c r="AE1826" s="65"/>
      <c r="AF1826" s="65"/>
      <c r="AG1826" s="65"/>
    </row>
    <row r="1827" spans="8:33" s="66" customFormat="1">
      <c r="H1827" s="114"/>
      <c r="N1827" s="65"/>
      <c r="O1827" s="65"/>
      <c r="U1827" s="115"/>
      <c r="V1827" s="65"/>
      <c r="W1827" s="65"/>
      <c r="X1827" s="65"/>
      <c r="Y1827" s="65"/>
      <c r="Z1827" s="65"/>
      <c r="AA1827" s="65"/>
      <c r="AB1827" s="65"/>
      <c r="AC1827" s="65"/>
      <c r="AD1827" s="65"/>
      <c r="AE1827" s="65"/>
      <c r="AF1827" s="65"/>
      <c r="AG1827" s="65"/>
    </row>
    <row r="1828" spans="8:33" s="66" customFormat="1">
      <c r="H1828" s="114"/>
      <c r="N1828" s="65"/>
      <c r="O1828" s="65"/>
      <c r="U1828" s="115"/>
      <c r="V1828" s="65"/>
      <c r="W1828" s="65"/>
      <c r="X1828" s="65"/>
      <c r="Y1828" s="65"/>
      <c r="Z1828" s="65"/>
      <c r="AA1828" s="65"/>
      <c r="AB1828" s="65"/>
      <c r="AC1828" s="65"/>
      <c r="AD1828" s="65"/>
      <c r="AE1828" s="65"/>
      <c r="AF1828" s="65"/>
      <c r="AG1828" s="65"/>
    </row>
    <row r="1829" spans="8:33" s="66" customFormat="1">
      <c r="H1829" s="114"/>
      <c r="N1829" s="65"/>
      <c r="O1829" s="65"/>
      <c r="U1829" s="115"/>
      <c r="V1829" s="65"/>
      <c r="W1829" s="65"/>
      <c r="X1829" s="65"/>
      <c r="Y1829" s="65"/>
      <c r="Z1829" s="65"/>
      <c r="AA1829" s="65"/>
      <c r="AB1829" s="65"/>
      <c r="AC1829" s="65"/>
      <c r="AD1829" s="65"/>
      <c r="AE1829" s="65"/>
      <c r="AF1829" s="65"/>
      <c r="AG1829" s="65"/>
    </row>
    <row r="1830" spans="8:33" s="66" customFormat="1">
      <c r="H1830" s="114"/>
      <c r="N1830" s="65"/>
      <c r="O1830" s="65"/>
      <c r="U1830" s="115"/>
      <c r="V1830" s="65"/>
      <c r="W1830" s="65"/>
      <c r="X1830" s="65"/>
      <c r="Y1830" s="65"/>
      <c r="Z1830" s="65"/>
      <c r="AA1830" s="65"/>
      <c r="AB1830" s="65"/>
      <c r="AC1830" s="65"/>
      <c r="AD1830" s="65"/>
      <c r="AE1830" s="65"/>
      <c r="AF1830" s="65"/>
      <c r="AG1830" s="65"/>
    </row>
    <row r="1831" spans="8:33" s="66" customFormat="1">
      <c r="H1831" s="114"/>
      <c r="N1831" s="65"/>
      <c r="O1831" s="65"/>
      <c r="U1831" s="115"/>
      <c r="V1831" s="65"/>
      <c r="W1831" s="65"/>
      <c r="X1831" s="65"/>
      <c r="Y1831" s="65"/>
      <c r="Z1831" s="65"/>
      <c r="AA1831" s="65"/>
      <c r="AB1831" s="65"/>
      <c r="AC1831" s="65"/>
      <c r="AD1831" s="65"/>
      <c r="AE1831" s="65"/>
      <c r="AF1831" s="65"/>
      <c r="AG1831" s="65"/>
    </row>
    <row r="1832" spans="8:33" s="66" customFormat="1">
      <c r="H1832" s="114"/>
      <c r="N1832" s="65"/>
      <c r="O1832" s="65"/>
      <c r="U1832" s="115"/>
      <c r="V1832" s="65"/>
      <c r="W1832" s="65"/>
      <c r="X1832" s="65"/>
      <c r="Y1832" s="65"/>
      <c r="Z1832" s="65"/>
      <c r="AA1832" s="65"/>
      <c r="AB1832" s="65"/>
      <c r="AC1832" s="65"/>
      <c r="AD1832" s="65"/>
      <c r="AE1832" s="65"/>
      <c r="AF1832" s="65"/>
      <c r="AG1832" s="65"/>
    </row>
    <row r="1833" spans="8:33" s="66" customFormat="1">
      <c r="H1833" s="114"/>
      <c r="N1833" s="65"/>
      <c r="O1833" s="65"/>
      <c r="U1833" s="115"/>
      <c r="V1833" s="65"/>
      <c r="W1833" s="65"/>
      <c r="X1833" s="65"/>
      <c r="Y1833" s="65"/>
      <c r="Z1833" s="65"/>
      <c r="AA1833" s="65"/>
      <c r="AB1833" s="65"/>
      <c r="AC1833" s="65"/>
      <c r="AD1833" s="65"/>
      <c r="AE1833" s="65"/>
      <c r="AF1833" s="65"/>
      <c r="AG1833" s="65"/>
    </row>
    <row r="1834" spans="8:33" s="66" customFormat="1">
      <c r="H1834" s="114"/>
      <c r="N1834" s="65"/>
      <c r="O1834" s="65"/>
      <c r="U1834" s="115"/>
      <c r="V1834" s="65"/>
      <c r="W1834" s="65"/>
      <c r="X1834" s="65"/>
      <c r="Y1834" s="65"/>
      <c r="Z1834" s="65"/>
      <c r="AA1834" s="65"/>
      <c r="AB1834" s="65"/>
      <c r="AC1834" s="65"/>
      <c r="AD1834" s="65"/>
      <c r="AE1834" s="65"/>
      <c r="AF1834" s="65"/>
      <c r="AG1834" s="65"/>
    </row>
    <row r="1835" spans="8:33" s="66" customFormat="1">
      <c r="H1835" s="114"/>
      <c r="N1835" s="65"/>
      <c r="O1835" s="65"/>
      <c r="U1835" s="115"/>
      <c r="V1835" s="65"/>
      <c r="W1835" s="65"/>
      <c r="X1835" s="65"/>
      <c r="Y1835" s="65"/>
      <c r="Z1835" s="65"/>
      <c r="AA1835" s="65"/>
      <c r="AB1835" s="65"/>
      <c r="AC1835" s="65"/>
      <c r="AD1835" s="65"/>
      <c r="AE1835" s="65"/>
      <c r="AF1835" s="65"/>
      <c r="AG1835" s="65"/>
    </row>
    <row r="1836" spans="8:33" s="66" customFormat="1">
      <c r="H1836" s="114"/>
      <c r="N1836" s="65"/>
      <c r="O1836" s="65"/>
      <c r="U1836" s="115"/>
      <c r="V1836" s="65"/>
      <c r="W1836" s="65"/>
      <c r="X1836" s="65"/>
      <c r="Y1836" s="65"/>
      <c r="Z1836" s="65"/>
      <c r="AA1836" s="65"/>
      <c r="AB1836" s="65"/>
      <c r="AC1836" s="65"/>
      <c r="AD1836" s="65"/>
      <c r="AE1836" s="65"/>
      <c r="AF1836" s="65"/>
      <c r="AG1836" s="65"/>
    </row>
    <row r="1837" spans="8:33" s="66" customFormat="1">
      <c r="H1837" s="114"/>
      <c r="N1837" s="65"/>
      <c r="O1837" s="65"/>
      <c r="U1837" s="115"/>
      <c r="V1837" s="65"/>
      <c r="W1837" s="65"/>
      <c r="X1837" s="65"/>
      <c r="Y1837" s="65"/>
      <c r="Z1837" s="65"/>
      <c r="AA1837" s="65"/>
      <c r="AB1837" s="65"/>
      <c r="AC1837" s="65"/>
      <c r="AD1837" s="65"/>
      <c r="AE1837" s="65"/>
      <c r="AF1837" s="65"/>
      <c r="AG1837" s="65"/>
    </row>
    <row r="1838" spans="8:33" s="66" customFormat="1">
      <c r="H1838" s="114"/>
      <c r="N1838" s="65"/>
      <c r="O1838" s="65"/>
      <c r="U1838" s="115"/>
      <c r="V1838" s="65"/>
      <c r="W1838" s="65"/>
      <c r="X1838" s="65"/>
      <c r="Y1838" s="65"/>
      <c r="Z1838" s="65"/>
      <c r="AA1838" s="65"/>
      <c r="AB1838" s="65"/>
      <c r="AC1838" s="65"/>
      <c r="AD1838" s="65"/>
      <c r="AE1838" s="65"/>
      <c r="AF1838" s="65"/>
      <c r="AG1838" s="65"/>
    </row>
    <row r="1839" spans="8:33" s="66" customFormat="1">
      <c r="H1839" s="114"/>
      <c r="N1839" s="65"/>
      <c r="O1839" s="65"/>
      <c r="U1839" s="115"/>
      <c r="V1839" s="65"/>
      <c r="W1839" s="65"/>
      <c r="X1839" s="65"/>
      <c r="Y1839" s="65"/>
      <c r="Z1839" s="65"/>
      <c r="AA1839" s="65"/>
      <c r="AB1839" s="65"/>
      <c r="AC1839" s="65"/>
      <c r="AD1839" s="65"/>
      <c r="AE1839" s="65"/>
      <c r="AF1839" s="65"/>
      <c r="AG1839" s="65"/>
    </row>
    <row r="1840" spans="8:33" s="66" customFormat="1">
      <c r="H1840" s="114"/>
      <c r="N1840" s="65"/>
      <c r="O1840" s="65"/>
      <c r="U1840" s="115"/>
      <c r="V1840" s="65"/>
      <c r="W1840" s="65"/>
      <c r="X1840" s="65"/>
      <c r="Y1840" s="65"/>
      <c r="Z1840" s="65"/>
      <c r="AA1840" s="65"/>
      <c r="AB1840" s="65"/>
      <c r="AC1840" s="65"/>
      <c r="AD1840" s="65"/>
      <c r="AE1840" s="65"/>
      <c r="AF1840" s="65"/>
      <c r="AG1840" s="65"/>
    </row>
    <row r="1841" spans="8:33" s="66" customFormat="1">
      <c r="H1841" s="114"/>
      <c r="N1841" s="65"/>
      <c r="O1841" s="65"/>
      <c r="U1841" s="115"/>
      <c r="V1841" s="65"/>
      <c r="W1841" s="65"/>
      <c r="X1841" s="65"/>
      <c r="Y1841" s="65"/>
      <c r="Z1841" s="65"/>
      <c r="AA1841" s="65"/>
      <c r="AB1841" s="65"/>
      <c r="AC1841" s="65"/>
      <c r="AD1841" s="65"/>
      <c r="AE1841" s="65"/>
      <c r="AF1841" s="65"/>
      <c r="AG1841" s="65"/>
    </row>
    <row r="1842" spans="8:33" s="66" customFormat="1">
      <c r="H1842" s="114"/>
      <c r="N1842" s="65"/>
      <c r="O1842" s="65"/>
      <c r="U1842" s="115"/>
      <c r="V1842" s="65"/>
      <c r="W1842" s="65"/>
      <c r="X1842" s="65"/>
      <c r="Y1842" s="65"/>
      <c r="Z1842" s="65"/>
      <c r="AA1842" s="65"/>
      <c r="AB1842" s="65"/>
      <c r="AC1842" s="65"/>
      <c r="AD1842" s="65"/>
      <c r="AE1842" s="65"/>
      <c r="AF1842" s="65"/>
      <c r="AG1842" s="65"/>
    </row>
    <row r="1843" spans="8:33" s="66" customFormat="1">
      <c r="H1843" s="114"/>
      <c r="N1843" s="65"/>
      <c r="O1843" s="65"/>
      <c r="U1843" s="115"/>
      <c r="V1843" s="65"/>
      <c r="W1843" s="65"/>
      <c r="X1843" s="65"/>
      <c r="Y1843" s="65"/>
      <c r="Z1843" s="65"/>
      <c r="AA1843" s="65"/>
      <c r="AB1843" s="65"/>
      <c r="AC1843" s="65"/>
      <c r="AD1843" s="65"/>
      <c r="AE1843" s="65"/>
      <c r="AF1843" s="65"/>
      <c r="AG1843" s="65"/>
    </row>
    <row r="1844" spans="8:33" s="66" customFormat="1">
      <c r="H1844" s="114"/>
      <c r="N1844" s="65"/>
      <c r="O1844" s="65"/>
      <c r="U1844" s="115"/>
      <c r="V1844" s="65"/>
      <c r="W1844" s="65"/>
      <c r="X1844" s="65"/>
      <c r="Y1844" s="65"/>
      <c r="Z1844" s="65"/>
      <c r="AA1844" s="65"/>
      <c r="AB1844" s="65"/>
      <c r="AC1844" s="65"/>
      <c r="AD1844" s="65"/>
      <c r="AE1844" s="65"/>
      <c r="AF1844" s="65"/>
      <c r="AG1844" s="65"/>
    </row>
    <row r="1845" spans="8:33" s="66" customFormat="1">
      <c r="H1845" s="114"/>
      <c r="N1845" s="65"/>
      <c r="O1845" s="65"/>
      <c r="U1845" s="115"/>
      <c r="V1845" s="65"/>
      <c r="W1845" s="65"/>
      <c r="X1845" s="65"/>
      <c r="Y1845" s="65"/>
      <c r="Z1845" s="65"/>
      <c r="AA1845" s="65"/>
      <c r="AB1845" s="65"/>
      <c r="AC1845" s="65"/>
      <c r="AD1845" s="65"/>
      <c r="AE1845" s="65"/>
      <c r="AF1845" s="65"/>
      <c r="AG1845" s="65"/>
    </row>
    <row r="1846" spans="8:33" s="66" customFormat="1">
      <c r="H1846" s="114"/>
      <c r="N1846" s="65"/>
      <c r="O1846" s="65"/>
      <c r="U1846" s="115"/>
      <c r="V1846" s="65"/>
      <c r="W1846" s="65"/>
      <c r="X1846" s="65"/>
      <c r="Y1846" s="65"/>
      <c r="Z1846" s="65"/>
      <c r="AA1846" s="65"/>
      <c r="AB1846" s="65"/>
      <c r="AC1846" s="65"/>
      <c r="AD1846" s="65"/>
      <c r="AE1846" s="65"/>
      <c r="AF1846" s="65"/>
      <c r="AG1846" s="65"/>
    </row>
    <row r="1847" spans="8:33" s="66" customFormat="1">
      <c r="H1847" s="114"/>
      <c r="N1847" s="65"/>
      <c r="O1847" s="65"/>
      <c r="U1847" s="115"/>
      <c r="V1847" s="65"/>
      <c r="W1847" s="65"/>
      <c r="X1847" s="65"/>
      <c r="Y1847" s="65"/>
      <c r="Z1847" s="65"/>
      <c r="AA1847" s="65"/>
      <c r="AB1847" s="65"/>
      <c r="AC1847" s="65"/>
      <c r="AD1847" s="65"/>
      <c r="AE1847" s="65"/>
      <c r="AF1847" s="65"/>
      <c r="AG1847" s="65"/>
    </row>
    <row r="1848" spans="8:33" s="66" customFormat="1">
      <c r="H1848" s="114"/>
      <c r="N1848" s="65"/>
      <c r="O1848" s="65"/>
      <c r="U1848" s="115"/>
      <c r="V1848" s="65"/>
      <c r="W1848" s="65"/>
      <c r="X1848" s="65"/>
      <c r="Y1848" s="65"/>
      <c r="Z1848" s="65"/>
      <c r="AA1848" s="65"/>
      <c r="AB1848" s="65"/>
      <c r="AC1848" s="65"/>
      <c r="AD1848" s="65"/>
      <c r="AE1848" s="65"/>
      <c r="AF1848" s="65"/>
      <c r="AG1848" s="65"/>
    </row>
    <row r="1849" spans="8:33" s="66" customFormat="1">
      <c r="H1849" s="114"/>
      <c r="N1849" s="65"/>
      <c r="O1849" s="65"/>
      <c r="U1849" s="115"/>
      <c r="V1849" s="65"/>
      <c r="W1849" s="65"/>
      <c r="X1849" s="65"/>
      <c r="Y1849" s="65"/>
      <c r="Z1849" s="65"/>
      <c r="AA1849" s="65"/>
      <c r="AB1849" s="65"/>
      <c r="AC1849" s="65"/>
      <c r="AD1849" s="65"/>
      <c r="AE1849" s="65"/>
      <c r="AF1849" s="65"/>
      <c r="AG1849" s="65"/>
    </row>
    <row r="1850" spans="8:33" s="66" customFormat="1">
      <c r="H1850" s="114"/>
      <c r="N1850" s="65"/>
      <c r="O1850" s="65"/>
      <c r="U1850" s="115"/>
      <c r="V1850" s="65"/>
      <c r="W1850" s="65"/>
      <c r="X1850" s="65"/>
      <c r="Y1850" s="65"/>
      <c r="Z1850" s="65"/>
      <c r="AA1850" s="65"/>
      <c r="AB1850" s="65"/>
      <c r="AC1850" s="65"/>
      <c r="AD1850" s="65"/>
      <c r="AE1850" s="65"/>
      <c r="AF1850" s="65"/>
      <c r="AG1850" s="65"/>
    </row>
    <row r="1851" spans="8:33" s="66" customFormat="1">
      <c r="H1851" s="114"/>
      <c r="N1851" s="65"/>
      <c r="O1851" s="65"/>
      <c r="U1851" s="115"/>
      <c r="V1851" s="65"/>
      <c r="W1851" s="65"/>
      <c r="X1851" s="65"/>
      <c r="Y1851" s="65"/>
      <c r="Z1851" s="65"/>
      <c r="AA1851" s="65"/>
      <c r="AB1851" s="65"/>
      <c r="AC1851" s="65"/>
      <c r="AD1851" s="65"/>
      <c r="AE1851" s="65"/>
      <c r="AF1851" s="65"/>
      <c r="AG1851" s="65"/>
    </row>
    <row r="1852" spans="8:33" s="66" customFormat="1">
      <c r="H1852" s="114"/>
      <c r="N1852" s="65"/>
      <c r="O1852" s="65"/>
      <c r="U1852" s="115"/>
      <c r="V1852" s="65"/>
      <c r="W1852" s="65"/>
      <c r="X1852" s="65"/>
      <c r="Y1852" s="65"/>
      <c r="Z1852" s="65"/>
      <c r="AA1852" s="65"/>
      <c r="AB1852" s="65"/>
      <c r="AC1852" s="65"/>
      <c r="AD1852" s="65"/>
      <c r="AE1852" s="65"/>
      <c r="AF1852" s="65"/>
      <c r="AG1852" s="65"/>
    </row>
    <row r="1853" spans="8:33" s="66" customFormat="1">
      <c r="H1853" s="114"/>
      <c r="N1853" s="65"/>
      <c r="O1853" s="65"/>
      <c r="U1853" s="115"/>
      <c r="V1853" s="65"/>
      <c r="W1853" s="65"/>
      <c r="X1853" s="65"/>
      <c r="Y1853" s="65"/>
      <c r="Z1853" s="65"/>
      <c r="AA1853" s="65"/>
      <c r="AB1853" s="65"/>
      <c r="AC1853" s="65"/>
      <c r="AD1853" s="65"/>
      <c r="AE1853" s="65"/>
      <c r="AF1853" s="65"/>
      <c r="AG1853" s="65"/>
    </row>
    <row r="1854" spans="8:33" s="66" customFormat="1">
      <c r="H1854" s="114"/>
      <c r="N1854" s="65"/>
      <c r="O1854" s="65"/>
      <c r="U1854" s="115"/>
      <c r="V1854" s="65"/>
      <c r="W1854" s="65"/>
      <c r="X1854" s="65"/>
      <c r="Y1854" s="65"/>
      <c r="Z1854" s="65"/>
      <c r="AA1854" s="65"/>
      <c r="AB1854" s="65"/>
      <c r="AC1854" s="65"/>
      <c r="AD1854" s="65"/>
      <c r="AE1854" s="65"/>
      <c r="AF1854" s="65"/>
      <c r="AG1854" s="65"/>
    </row>
    <row r="1855" spans="8:33" s="66" customFormat="1">
      <c r="H1855" s="114"/>
      <c r="N1855" s="65"/>
      <c r="O1855" s="65"/>
      <c r="U1855" s="115"/>
      <c r="V1855" s="65"/>
      <c r="W1855" s="65"/>
      <c r="X1855" s="65"/>
      <c r="Y1855" s="65"/>
      <c r="Z1855" s="65"/>
      <c r="AA1855" s="65"/>
      <c r="AB1855" s="65"/>
      <c r="AC1855" s="65"/>
      <c r="AD1855" s="65"/>
      <c r="AE1855" s="65"/>
      <c r="AF1855" s="65"/>
      <c r="AG1855" s="65"/>
    </row>
    <row r="1856" spans="8:33" s="66" customFormat="1">
      <c r="H1856" s="114"/>
      <c r="N1856" s="65"/>
      <c r="O1856" s="65"/>
      <c r="U1856" s="115"/>
      <c r="V1856" s="65"/>
      <c r="W1856" s="65"/>
      <c r="X1856" s="65"/>
      <c r="Y1856" s="65"/>
      <c r="Z1856" s="65"/>
      <c r="AA1856" s="65"/>
      <c r="AB1856" s="65"/>
      <c r="AC1856" s="65"/>
      <c r="AD1856" s="65"/>
      <c r="AE1856" s="65"/>
      <c r="AF1856" s="65"/>
      <c r="AG1856" s="65"/>
    </row>
    <row r="1857" spans="8:33" s="66" customFormat="1">
      <c r="H1857" s="114"/>
      <c r="N1857" s="65"/>
      <c r="O1857" s="65"/>
      <c r="U1857" s="115"/>
      <c r="V1857" s="65"/>
      <c r="W1857" s="65"/>
      <c r="X1857" s="65"/>
      <c r="Y1857" s="65"/>
      <c r="Z1857" s="65"/>
      <c r="AA1857" s="65"/>
      <c r="AB1857" s="65"/>
      <c r="AC1857" s="65"/>
      <c r="AD1857" s="65"/>
      <c r="AE1857" s="65"/>
      <c r="AF1857" s="65"/>
      <c r="AG1857" s="65"/>
    </row>
    <row r="1858" spans="8:33" s="66" customFormat="1">
      <c r="H1858" s="114"/>
      <c r="N1858" s="65"/>
      <c r="O1858" s="65"/>
      <c r="U1858" s="115"/>
      <c r="V1858" s="65"/>
      <c r="W1858" s="65"/>
      <c r="X1858" s="65"/>
      <c r="Y1858" s="65"/>
      <c r="Z1858" s="65"/>
      <c r="AA1858" s="65"/>
      <c r="AB1858" s="65"/>
      <c r="AC1858" s="65"/>
      <c r="AD1858" s="65"/>
      <c r="AE1858" s="65"/>
      <c r="AF1858" s="65"/>
      <c r="AG1858" s="65"/>
    </row>
    <row r="1859" spans="8:33" s="66" customFormat="1">
      <c r="H1859" s="114"/>
      <c r="N1859" s="65"/>
      <c r="O1859" s="65"/>
      <c r="U1859" s="115"/>
      <c r="V1859" s="65"/>
      <c r="W1859" s="65"/>
      <c r="X1859" s="65"/>
      <c r="Y1859" s="65"/>
      <c r="Z1859" s="65"/>
      <c r="AA1859" s="65"/>
      <c r="AB1859" s="65"/>
      <c r="AC1859" s="65"/>
      <c r="AD1859" s="65"/>
      <c r="AE1859" s="65"/>
      <c r="AF1859" s="65"/>
      <c r="AG1859" s="65"/>
    </row>
    <row r="1860" spans="8:33" s="66" customFormat="1">
      <c r="H1860" s="114"/>
      <c r="N1860" s="65"/>
      <c r="O1860" s="65"/>
      <c r="U1860" s="115"/>
      <c r="V1860" s="65"/>
      <c r="W1860" s="65"/>
      <c r="X1860" s="65"/>
      <c r="Y1860" s="65"/>
      <c r="Z1860" s="65"/>
      <c r="AA1860" s="65"/>
      <c r="AB1860" s="65"/>
      <c r="AC1860" s="65"/>
      <c r="AD1860" s="65"/>
      <c r="AE1860" s="65"/>
      <c r="AF1860" s="65"/>
      <c r="AG1860" s="65"/>
    </row>
    <row r="1861" spans="8:33" s="66" customFormat="1">
      <c r="H1861" s="114"/>
      <c r="N1861" s="65"/>
      <c r="O1861" s="65"/>
      <c r="U1861" s="115"/>
      <c r="V1861" s="65"/>
      <c r="W1861" s="65"/>
      <c r="X1861" s="65"/>
      <c r="Y1861" s="65"/>
      <c r="Z1861" s="65"/>
      <c r="AA1861" s="65"/>
      <c r="AB1861" s="65"/>
      <c r="AC1861" s="65"/>
      <c r="AD1861" s="65"/>
      <c r="AE1861" s="65"/>
      <c r="AF1861" s="65"/>
      <c r="AG1861" s="65"/>
    </row>
    <row r="1862" spans="8:33" s="66" customFormat="1">
      <c r="H1862" s="114"/>
      <c r="N1862" s="65"/>
      <c r="O1862" s="65"/>
      <c r="U1862" s="115"/>
      <c r="V1862" s="65"/>
      <c r="W1862" s="65"/>
      <c r="X1862" s="65"/>
      <c r="Y1862" s="65"/>
      <c r="Z1862" s="65"/>
      <c r="AA1862" s="65"/>
      <c r="AB1862" s="65"/>
      <c r="AC1862" s="65"/>
      <c r="AD1862" s="65"/>
      <c r="AE1862" s="65"/>
      <c r="AF1862" s="65"/>
      <c r="AG1862" s="65"/>
    </row>
    <row r="1863" spans="8:33" s="66" customFormat="1">
      <c r="H1863" s="114"/>
      <c r="N1863" s="65"/>
      <c r="O1863" s="65"/>
      <c r="U1863" s="115"/>
      <c r="V1863" s="65"/>
      <c r="W1863" s="65"/>
      <c r="X1863" s="65"/>
      <c r="Y1863" s="65"/>
      <c r="Z1863" s="65"/>
      <c r="AA1863" s="65"/>
      <c r="AB1863" s="65"/>
      <c r="AC1863" s="65"/>
      <c r="AD1863" s="65"/>
      <c r="AE1863" s="65"/>
      <c r="AF1863" s="65"/>
      <c r="AG1863" s="65"/>
    </row>
    <row r="1864" spans="8:33" s="66" customFormat="1">
      <c r="H1864" s="114"/>
      <c r="N1864" s="65"/>
      <c r="O1864" s="65"/>
      <c r="U1864" s="115"/>
      <c r="V1864" s="65"/>
      <c r="W1864" s="65"/>
      <c r="X1864" s="65"/>
      <c r="Y1864" s="65"/>
      <c r="Z1864" s="65"/>
      <c r="AA1864" s="65"/>
      <c r="AB1864" s="65"/>
      <c r="AC1864" s="65"/>
      <c r="AD1864" s="65"/>
      <c r="AE1864" s="65"/>
      <c r="AF1864" s="65"/>
      <c r="AG1864" s="65"/>
    </row>
    <row r="1865" spans="8:33" s="66" customFormat="1">
      <c r="H1865" s="114"/>
      <c r="N1865" s="65"/>
      <c r="O1865" s="65"/>
      <c r="U1865" s="115"/>
      <c r="V1865" s="65"/>
      <c r="W1865" s="65"/>
      <c r="X1865" s="65"/>
      <c r="Y1865" s="65"/>
      <c r="Z1865" s="65"/>
      <c r="AA1865" s="65"/>
      <c r="AB1865" s="65"/>
      <c r="AC1865" s="65"/>
      <c r="AD1865" s="65"/>
      <c r="AE1865" s="65"/>
      <c r="AF1865" s="65"/>
      <c r="AG1865" s="65"/>
    </row>
    <row r="1866" spans="8:33" s="66" customFormat="1">
      <c r="H1866" s="114"/>
      <c r="N1866" s="65"/>
      <c r="O1866" s="65"/>
      <c r="U1866" s="115"/>
      <c r="V1866" s="65"/>
      <c r="W1866" s="65"/>
      <c r="X1866" s="65"/>
      <c r="Y1866" s="65"/>
      <c r="Z1866" s="65"/>
      <c r="AA1866" s="65"/>
      <c r="AB1866" s="65"/>
      <c r="AC1866" s="65"/>
      <c r="AD1866" s="65"/>
      <c r="AE1866" s="65"/>
      <c r="AF1866" s="65"/>
      <c r="AG1866" s="65"/>
    </row>
    <row r="1867" spans="8:33" s="66" customFormat="1">
      <c r="H1867" s="114"/>
      <c r="N1867" s="65"/>
      <c r="O1867" s="65"/>
      <c r="U1867" s="115"/>
      <c r="V1867" s="65"/>
      <c r="W1867" s="65"/>
      <c r="X1867" s="65"/>
      <c r="Y1867" s="65"/>
      <c r="Z1867" s="65"/>
      <c r="AA1867" s="65"/>
      <c r="AB1867" s="65"/>
      <c r="AC1867" s="65"/>
      <c r="AD1867" s="65"/>
      <c r="AE1867" s="65"/>
      <c r="AF1867" s="65"/>
      <c r="AG1867" s="65"/>
    </row>
    <row r="1868" spans="8:33" s="66" customFormat="1">
      <c r="H1868" s="114"/>
      <c r="N1868" s="65"/>
      <c r="O1868" s="65"/>
      <c r="U1868" s="115"/>
      <c r="V1868" s="65"/>
      <c r="W1868" s="65"/>
      <c r="X1868" s="65"/>
      <c r="Y1868" s="65"/>
      <c r="Z1868" s="65"/>
      <c r="AA1868" s="65"/>
      <c r="AB1868" s="65"/>
      <c r="AC1868" s="65"/>
      <c r="AD1868" s="65"/>
      <c r="AE1868" s="65"/>
      <c r="AF1868" s="65"/>
      <c r="AG1868" s="65"/>
    </row>
    <row r="1869" spans="8:33" s="66" customFormat="1">
      <c r="H1869" s="114"/>
      <c r="N1869" s="65"/>
      <c r="O1869" s="65"/>
      <c r="U1869" s="115"/>
      <c r="V1869" s="65"/>
      <c r="W1869" s="65"/>
      <c r="X1869" s="65"/>
      <c r="Y1869" s="65"/>
      <c r="Z1869" s="65"/>
      <c r="AA1869" s="65"/>
      <c r="AB1869" s="65"/>
      <c r="AC1869" s="65"/>
      <c r="AD1869" s="65"/>
      <c r="AE1869" s="65"/>
      <c r="AF1869" s="65"/>
      <c r="AG1869" s="65"/>
    </row>
    <row r="1870" spans="8:33" s="66" customFormat="1">
      <c r="H1870" s="114"/>
      <c r="N1870" s="65"/>
      <c r="O1870" s="65"/>
      <c r="U1870" s="115"/>
      <c r="V1870" s="65"/>
      <c r="W1870" s="65"/>
      <c r="X1870" s="65"/>
      <c r="Y1870" s="65"/>
      <c r="Z1870" s="65"/>
      <c r="AA1870" s="65"/>
      <c r="AB1870" s="65"/>
      <c r="AC1870" s="65"/>
      <c r="AD1870" s="65"/>
      <c r="AE1870" s="65"/>
      <c r="AF1870" s="65"/>
      <c r="AG1870" s="65"/>
    </row>
    <row r="1871" spans="8:33" s="66" customFormat="1">
      <c r="H1871" s="114"/>
      <c r="N1871" s="65"/>
      <c r="O1871" s="65"/>
      <c r="U1871" s="115"/>
      <c r="V1871" s="65"/>
      <c r="W1871" s="65"/>
      <c r="X1871" s="65"/>
      <c r="Y1871" s="65"/>
      <c r="Z1871" s="65"/>
      <c r="AA1871" s="65"/>
      <c r="AB1871" s="65"/>
      <c r="AC1871" s="65"/>
      <c r="AD1871" s="65"/>
      <c r="AE1871" s="65"/>
      <c r="AF1871" s="65"/>
      <c r="AG1871" s="65"/>
    </row>
    <row r="1872" spans="8:33" s="66" customFormat="1">
      <c r="H1872" s="114"/>
      <c r="N1872" s="65"/>
      <c r="O1872" s="65"/>
      <c r="U1872" s="115"/>
      <c r="V1872" s="65"/>
      <c r="W1872" s="65"/>
      <c r="X1872" s="65"/>
      <c r="Y1872" s="65"/>
      <c r="Z1872" s="65"/>
      <c r="AA1872" s="65"/>
      <c r="AB1872" s="65"/>
      <c r="AC1872" s="65"/>
      <c r="AD1872" s="65"/>
      <c r="AE1872" s="65"/>
      <c r="AF1872" s="65"/>
      <c r="AG1872" s="65"/>
    </row>
    <row r="1873" spans="8:33" s="66" customFormat="1">
      <c r="H1873" s="114"/>
      <c r="N1873" s="65"/>
      <c r="O1873" s="65"/>
      <c r="U1873" s="115"/>
      <c r="V1873" s="65"/>
      <c r="W1873" s="65"/>
      <c r="X1873" s="65"/>
      <c r="Y1873" s="65"/>
      <c r="Z1873" s="65"/>
      <c r="AA1873" s="65"/>
      <c r="AB1873" s="65"/>
      <c r="AC1873" s="65"/>
      <c r="AD1873" s="65"/>
      <c r="AE1873" s="65"/>
      <c r="AF1873" s="65"/>
      <c r="AG1873" s="65"/>
    </row>
    <row r="1874" spans="8:33" s="66" customFormat="1">
      <c r="H1874" s="114"/>
      <c r="N1874" s="65"/>
      <c r="O1874" s="65"/>
      <c r="U1874" s="115"/>
      <c r="V1874" s="65"/>
      <c r="W1874" s="65"/>
      <c r="X1874" s="65"/>
      <c r="Y1874" s="65"/>
      <c r="Z1874" s="65"/>
      <c r="AA1874" s="65"/>
      <c r="AB1874" s="65"/>
      <c r="AC1874" s="65"/>
      <c r="AD1874" s="65"/>
      <c r="AE1874" s="65"/>
      <c r="AF1874" s="65"/>
      <c r="AG1874" s="65"/>
    </row>
    <row r="1875" spans="8:33" s="66" customFormat="1">
      <c r="H1875" s="114"/>
      <c r="N1875" s="65"/>
      <c r="O1875" s="65"/>
      <c r="U1875" s="115"/>
      <c r="V1875" s="65"/>
      <c r="W1875" s="65"/>
      <c r="X1875" s="65"/>
      <c r="Y1875" s="65"/>
      <c r="Z1875" s="65"/>
      <c r="AA1875" s="65"/>
      <c r="AB1875" s="65"/>
      <c r="AC1875" s="65"/>
      <c r="AD1875" s="65"/>
      <c r="AE1875" s="65"/>
      <c r="AF1875" s="65"/>
      <c r="AG1875" s="65"/>
    </row>
    <row r="1876" spans="8:33" s="66" customFormat="1">
      <c r="H1876" s="114"/>
      <c r="N1876" s="65"/>
      <c r="O1876" s="65"/>
      <c r="U1876" s="115"/>
      <c r="V1876" s="65"/>
      <c r="W1876" s="65"/>
      <c r="X1876" s="65"/>
      <c r="Y1876" s="65"/>
      <c r="Z1876" s="65"/>
      <c r="AA1876" s="65"/>
      <c r="AB1876" s="65"/>
      <c r="AC1876" s="65"/>
      <c r="AD1876" s="65"/>
      <c r="AE1876" s="65"/>
      <c r="AF1876" s="65"/>
      <c r="AG1876" s="65"/>
    </row>
    <row r="1877" spans="8:33" s="66" customFormat="1">
      <c r="H1877" s="114"/>
      <c r="N1877" s="65"/>
      <c r="O1877" s="65"/>
      <c r="U1877" s="115"/>
      <c r="V1877" s="65"/>
      <c r="W1877" s="65"/>
      <c r="X1877" s="65"/>
      <c r="Y1877" s="65"/>
      <c r="Z1877" s="65"/>
      <c r="AA1877" s="65"/>
      <c r="AB1877" s="65"/>
      <c r="AC1877" s="65"/>
      <c r="AD1877" s="65"/>
      <c r="AE1877" s="65"/>
      <c r="AF1877" s="65"/>
      <c r="AG1877" s="65"/>
    </row>
    <row r="1878" spans="8:33" s="66" customFormat="1">
      <c r="H1878" s="114"/>
      <c r="N1878" s="65"/>
      <c r="O1878" s="65"/>
      <c r="U1878" s="115"/>
      <c r="V1878" s="65"/>
      <c r="W1878" s="65"/>
      <c r="X1878" s="65"/>
      <c r="Y1878" s="65"/>
      <c r="Z1878" s="65"/>
      <c r="AA1878" s="65"/>
      <c r="AB1878" s="65"/>
      <c r="AC1878" s="65"/>
      <c r="AD1878" s="65"/>
      <c r="AE1878" s="65"/>
      <c r="AF1878" s="65"/>
      <c r="AG1878" s="65"/>
    </row>
    <row r="1879" spans="8:33" s="66" customFormat="1">
      <c r="H1879" s="114"/>
      <c r="N1879" s="65"/>
      <c r="O1879" s="65"/>
      <c r="U1879" s="115"/>
      <c r="V1879" s="65"/>
      <c r="W1879" s="65"/>
      <c r="X1879" s="65"/>
      <c r="Y1879" s="65"/>
      <c r="Z1879" s="65"/>
      <c r="AA1879" s="65"/>
      <c r="AB1879" s="65"/>
      <c r="AC1879" s="65"/>
      <c r="AD1879" s="65"/>
      <c r="AE1879" s="65"/>
      <c r="AF1879" s="65"/>
      <c r="AG1879" s="65"/>
    </row>
    <row r="1880" spans="8:33" s="66" customFormat="1">
      <c r="H1880" s="114"/>
      <c r="N1880" s="65"/>
      <c r="O1880" s="65"/>
      <c r="U1880" s="115"/>
      <c r="V1880" s="65"/>
      <c r="W1880" s="65"/>
      <c r="X1880" s="65"/>
      <c r="Y1880" s="65"/>
      <c r="Z1880" s="65"/>
      <c r="AA1880" s="65"/>
      <c r="AB1880" s="65"/>
      <c r="AC1880" s="65"/>
      <c r="AD1880" s="65"/>
      <c r="AE1880" s="65"/>
      <c r="AF1880" s="65"/>
      <c r="AG1880" s="65"/>
    </row>
    <row r="1881" spans="8:33" s="66" customFormat="1">
      <c r="H1881" s="114"/>
      <c r="N1881" s="65"/>
      <c r="O1881" s="65"/>
      <c r="U1881" s="115"/>
      <c r="V1881" s="65"/>
      <c r="W1881" s="65"/>
      <c r="X1881" s="65"/>
      <c r="Y1881" s="65"/>
      <c r="Z1881" s="65"/>
      <c r="AA1881" s="65"/>
      <c r="AB1881" s="65"/>
      <c r="AC1881" s="65"/>
      <c r="AD1881" s="65"/>
      <c r="AE1881" s="65"/>
      <c r="AF1881" s="65"/>
      <c r="AG1881" s="65"/>
    </row>
    <row r="1882" spans="8:33" s="66" customFormat="1">
      <c r="H1882" s="114"/>
      <c r="N1882" s="65"/>
      <c r="O1882" s="65"/>
      <c r="U1882" s="115"/>
      <c r="V1882" s="65"/>
      <c r="W1882" s="65"/>
      <c r="X1882" s="65"/>
      <c r="Y1882" s="65"/>
      <c r="Z1882" s="65"/>
      <c r="AA1882" s="65"/>
      <c r="AB1882" s="65"/>
      <c r="AC1882" s="65"/>
      <c r="AD1882" s="65"/>
      <c r="AE1882" s="65"/>
      <c r="AF1882" s="65"/>
      <c r="AG1882" s="65"/>
    </row>
    <row r="1883" spans="8:33" s="66" customFormat="1">
      <c r="H1883" s="114"/>
      <c r="N1883" s="65"/>
      <c r="O1883" s="65"/>
      <c r="U1883" s="115"/>
      <c r="V1883" s="65"/>
      <c r="W1883" s="65"/>
      <c r="X1883" s="65"/>
      <c r="Y1883" s="65"/>
      <c r="Z1883" s="65"/>
      <c r="AA1883" s="65"/>
      <c r="AB1883" s="65"/>
      <c r="AC1883" s="65"/>
      <c r="AD1883" s="65"/>
      <c r="AE1883" s="65"/>
      <c r="AF1883" s="65"/>
      <c r="AG1883" s="65"/>
    </row>
    <row r="1884" spans="8:33" s="66" customFormat="1">
      <c r="H1884" s="114"/>
      <c r="N1884" s="65"/>
      <c r="O1884" s="65"/>
      <c r="U1884" s="115"/>
      <c r="V1884" s="65"/>
      <c r="W1884" s="65"/>
      <c r="X1884" s="65"/>
      <c r="Y1884" s="65"/>
      <c r="Z1884" s="65"/>
      <c r="AA1884" s="65"/>
      <c r="AB1884" s="65"/>
      <c r="AC1884" s="65"/>
      <c r="AD1884" s="65"/>
      <c r="AE1884" s="65"/>
      <c r="AF1884" s="65"/>
      <c r="AG1884" s="65"/>
    </row>
    <row r="1885" spans="8:33" s="66" customFormat="1">
      <c r="H1885" s="114"/>
      <c r="N1885" s="65"/>
      <c r="O1885" s="65"/>
      <c r="U1885" s="115"/>
      <c r="V1885" s="65"/>
      <c r="W1885" s="65"/>
      <c r="X1885" s="65"/>
      <c r="Y1885" s="65"/>
      <c r="Z1885" s="65"/>
      <c r="AA1885" s="65"/>
      <c r="AB1885" s="65"/>
      <c r="AC1885" s="65"/>
      <c r="AD1885" s="65"/>
      <c r="AE1885" s="65"/>
      <c r="AF1885" s="65"/>
      <c r="AG1885" s="65"/>
    </row>
    <row r="1886" spans="8:33" s="66" customFormat="1">
      <c r="H1886" s="114"/>
      <c r="N1886" s="65"/>
      <c r="O1886" s="65"/>
      <c r="U1886" s="115"/>
      <c r="V1886" s="65"/>
      <c r="W1886" s="65"/>
      <c r="X1886" s="65"/>
      <c r="Y1886" s="65"/>
      <c r="Z1886" s="65"/>
      <c r="AA1886" s="65"/>
      <c r="AB1886" s="65"/>
      <c r="AC1886" s="65"/>
      <c r="AD1886" s="65"/>
      <c r="AE1886" s="65"/>
      <c r="AF1886" s="65"/>
      <c r="AG1886" s="65"/>
    </row>
    <row r="1887" spans="8:33" s="66" customFormat="1">
      <c r="H1887" s="114"/>
      <c r="N1887" s="65"/>
      <c r="O1887" s="65"/>
      <c r="U1887" s="115"/>
      <c r="V1887" s="65"/>
      <c r="W1887" s="65"/>
      <c r="X1887" s="65"/>
      <c r="Y1887" s="65"/>
      <c r="Z1887" s="65"/>
      <c r="AA1887" s="65"/>
      <c r="AB1887" s="65"/>
      <c r="AC1887" s="65"/>
      <c r="AD1887" s="65"/>
      <c r="AE1887" s="65"/>
      <c r="AF1887" s="65"/>
      <c r="AG1887" s="65"/>
    </row>
    <row r="1888" spans="8:33" s="66" customFormat="1">
      <c r="H1888" s="114"/>
      <c r="N1888" s="65"/>
      <c r="O1888" s="65"/>
      <c r="U1888" s="115"/>
      <c r="V1888" s="65"/>
      <c r="W1888" s="65"/>
      <c r="X1888" s="65"/>
      <c r="Y1888" s="65"/>
      <c r="Z1888" s="65"/>
      <c r="AA1888" s="65"/>
      <c r="AB1888" s="65"/>
      <c r="AC1888" s="65"/>
      <c r="AD1888" s="65"/>
      <c r="AE1888" s="65"/>
      <c r="AF1888" s="65"/>
      <c r="AG1888" s="65"/>
    </row>
    <row r="1889" spans="8:33" s="66" customFormat="1">
      <c r="H1889" s="114"/>
      <c r="N1889" s="65"/>
      <c r="O1889" s="65"/>
      <c r="U1889" s="115"/>
      <c r="V1889" s="65"/>
      <c r="W1889" s="65"/>
      <c r="X1889" s="65"/>
      <c r="Y1889" s="65"/>
      <c r="Z1889" s="65"/>
      <c r="AA1889" s="65"/>
      <c r="AB1889" s="65"/>
      <c r="AC1889" s="65"/>
      <c r="AD1889" s="65"/>
      <c r="AE1889" s="65"/>
      <c r="AF1889" s="65"/>
      <c r="AG1889" s="65"/>
    </row>
    <row r="1890" spans="8:33" s="66" customFormat="1">
      <c r="H1890" s="114"/>
      <c r="N1890" s="65"/>
      <c r="O1890" s="65"/>
      <c r="U1890" s="115"/>
      <c r="V1890" s="65"/>
      <c r="W1890" s="65"/>
      <c r="X1890" s="65"/>
      <c r="Y1890" s="65"/>
      <c r="Z1890" s="65"/>
      <c r="AA1890" s="65"/>
      <c r="AB1890" s="65"/>
      <c r="AC1890" s="65"/>
      <c r="AD1890" s="65"/>
      <c r="AE1890" s="65"/>
      <c r="AF1890" s="65"/>
      <c r="AG1890" s="65"/>
    </row>
    <row r="1891" spans="8:33" s="66" customFormat="1">
      <c r="H1891" s="114"/>
      <c r="N1891" s="65"/>
      <c r="O1891" s="65"/>
      <c r="U1891" s="115"/>
      <c r="V1891" s="65"/>
      <c r="W1891" s="65"/>
      <c r="X1891" s="65"/>
      <c r="Y1891" s="65"/>
      <c r="Z1891" s="65"/>
      <c r="AA1891" s="65"/>
      <c r="AB1891" s="65"/>
      <c r="AC1891" s="65"/>
      <c r="AD1891" s="65"/>
      <c r="AE1891" s="65"/>
      <c r="AF1891" s="65"/>
      <c r="AG1891" s="65"/>
    </row>
    <row r="1892" spans="8:33" s="66" customFormat="1">
      <c r="H1892" s="114"/>
      <c r="N1892" s="65"/>
      <c r="O1892" s="65"/>
      <c r="U1892" s="115"/>
      <c r="V1892" s="65"/>
      <c r="W1892" s="65"/>
      <c r="X1892" s="65"/>
      <c r="Y1892" s="65"/>
      <c r="Z1892" s="65"/>
      <c r="AA1892" s="65"/>
      <c r="AB1892" s="65"/>
      <c r="AC1892" s="65"/>
      <c r="AD1892" s="65"/>
      <c r="AE1892" s="65"/>
      <c r="AF1892" s="65"/>
      <c r="AG1892" s="65"/>
    </row>
    <row r="1893" spans="8:33" s="66" customFormat="1">
      <c r="H1893" s="114"/>
      <c r="N1893" s="65"/>
      <c r="O1893" s="65"/>
      <c r="U1893" s="115"/>
      <c r="V1893" s="65"/>
      <c r="W1893" s="65"/>
      <c r="X1893" s="65"/>
      <c r="Y1893" s="65"/>
      <c r="Z1893" s="65"/>
      <c r="AA1893" s="65"/>
      <c r="AB1893" s="65"/>
      <c r="AC1893" s="65"/>
      <c r="AD1893" s="65"/>
      <c r="AE1893" s="65"/>
      <c r="AF1893" s="65"/>
      <c r="AG1893" s="65"/>
    </row>
    <row r="1894" spans="8:33" s="66" customFormat="1">
      <c r="H1894" s="114"/>
      <c r="N1894" s="65"/>
      <c r="O1894" s="65"/>
      <c r="U1894" s="115"/>
      <c r="V1894" s="65"/>
      <c r="W1894" s="65"/>
      <c r="X1894" s="65"/>
      <c r="Y1894" s="65"/>
      <c r="Z1894" s="65"/>
      <c r="AA1894" s="65"/>
      <c r="AB1894" s="65"/>
      <c r="AC1894" s="65"/>
      <c r="AD1894" s="65"/>
      <c r="AE1894" s="65"/>
      <c r="AF1894" s="65"/>
      <c r="AG1894" s="65"/>
    </row>
    <row r="1895" spans="8:33" s="66" customFormat="1">
      <c r="H1895" s="114"/>
      <c r="N1895" s="65"/>
      <c r="O1895" s="65"/>
      <c r="U1895" s="115"/>
      <c r="V1895" s="65"/>
      <c r="W1895" s="65"/>
      <c r="X1895" s="65"/>
      <c r="Y1895" s="65"/>
      <c r="Z1895" s="65"/>
      <c r="AA1895" s="65"/>
      <c r="AB1895" s="65"/>
      <c r="AC1895" s="65"/>
      <c r="AD1895" s="65"/>
      <c r="AE1895" s="65"/>
      <c r="AF1895" s="65"/>
      <c r="AG1895" s="65"/>
    </row>
    <row r="1896" spans="8:33" s="66" customFormat="1">
      <c r="H1896" s="114"/>
      <c r="N1896" s="65"/>
      <c r="O1896" s="65"/>
      <c r="U1896" s="115"/>
      <c r="V1896" s="65"/>
      <c r="W1896" s="65"/>
      <c r="X1896" s="65"/>
      <c r="Y1896" s="65"/>
      <c r="Z1896" s="65"/>
      <c r="AA1896" s="65"/>
      <c r="AB1896" s="65"/>
      <c r="AC1896" s="65"/>
      <c r="AD1896" s="65"/>
      <c r="AE1896" s="65"/>
      <c r="AF1896" s="65"/>
      <c r="AG1896" s="65"/>
    </row>
    <row r="1897" spans="8:33" s="66" customFormat="1">
      <c r="H1897" s="114"/>
      <c r="N1897" s="65"/>
      <c r="O1897" s="65"/>
      <c r="U1897" s="115"/>
      <c r="V1897" s="65"/>
      <c r="W1897" s="65"/>
      <c r="X1897" s="65"/>
      <c r="Y1897" s="65"/>
      <c r="Z1897" s="65"/>
      <c r="AA1897" s="65"/>
      <c r="AB1897" s="65"/>
      <c r="AC1897" s="65"/>
      <c r="AD1897" s="65"/>
      <c r="AE1897" s="65"/>
      <c r="AF1897" s="65"/>
      <c r="AG1897" s="65"/>
    </row>
    <row r="1898" spans="8:33" s="66" customFormat="1">
      <c r="H1898" s="114"/>
      <c r="N1898" s="65"/>
      <c r="O1898" s="65"/>
      <c r="U1898" s="115"/>
      <c r="V1898" s="65"/>
      <c r="W1898" s="65"/>
      <c r="X1898" s="65"/>
      <c r="Y1898" s="65"/>
      <c r="Z1898" s="65"/>
      <c r="AA1898" s="65"/>
      <c r="AB1898" s="65"/>
      <c r="AC1898" s="65"/>
      <c r="AD1898" s="65"/>
      <c r="AE1898" s="65"/>
      <c r="AF1898" s="65"/>
      <c r="AG1898" s="65"/>
    </row>
    <row r="1899" spans="8:33" s="66" customFormat="1">
      <c r="H1899" s="114"/>
      <c r="N1899" s="65"/>
      <c r="O1899" s="65"/>
      <c r="U1899" s="115"/>
      <c r="V1899" s="65"/>
      <c r="W1899" s="65"/>
      <c r="X1899" s="65"/>
      <c r="Y1899" s="65"/>
      <c r="Z1899" s="65"/>
      <c r="AA1899" s="65"/>
      <c r="AB1899" s="65"/>
      <c r="AC1899" s="65"/>
      <c r="AD1899" s="65"/>
      <c r="AE1899" s="65"/>
      <c r="AF1899" s="65"/>
      <c r="AG1899" s="65"/>
    </row>
    <row r="1900" spans="8:33" s="66" customFormat="1">
      <c r="H1900" s="114"/>
      <c r="N1900" s="65"/>
      <c r="O1900" s="65"/>
      <c r="U1900" s="115"/>
      <c r="V1900" s="65"/>
      <c r="W1900" s="65"/>
      <c r="X1900" s="65"/>
      <c r="Y1900" s="65"/>
      <c r="Z1900" s="65"/>
      <c r="AA1900" s="65"/>
      <c r="AB1900" s="65"/>
      <c r="AC1900" s="65"/>
      <c r="AD1900" s="65"/>
      <c r="AE1900" s="65"/>
      <c r="AF1900" s="65"/>
      <c r="AG1900" s="65"/>
    </row>
    <row r="1901" spans="8:33" s="66" customFormat="1">
      <c r="H1901" s="114"/>
      <c r="N1901" s="65"/>
      <c r="O1901" s="65"/>
      <c r="U1901" s="115"/>
      <c r="V1901" s="65"/>
      <c r="W1901" s="65"/>
      <c r="X1901" s="65"/>
      <c r="Y1901" s="65"/>
      <c r="Z1901" s="65"/>
      <c r="AA1901" s="65"/>
      <c r="AB1901" s="65"/>
      <c r="AC1901" s="65"/>
      <c r="AD1901" s="65"/>
      <c r="AE1901" s="65"/>
      <c r="AF1901" s="65"/>
      <c r="AG1901" s="65"/>
    </row>
    <row r="1902" spans="8:33" s="66" customFormat="1">
      <c r="H1902" s="114"/>
      <c r="N1902" s="65"/>
      <c r="O1902" s="65"/>
      <c r="U1902" s="115"/>
      <c r="V1902" s="65"/>
      <c r="W1902" s="65"/>
      <c r="X1902" s="65"/>
      <c r="Y1902" s="65"/>
      <c r="Z1902" s="65"/>
      <c r="AA1902" s="65"/>
      <c r="AB1902" s="65"/>
      <c r="AC1902" s="65"/>
      <c r="AD1902" s="65"/>
      <c r="AE1902" s="65"/>
      <c r="AF1902" s="65"/>
      <c r="AG1902" s="65"/>
    </row>
    <row r="1903" spans="8:33" s="66" customFormat="1">
      <c r="H1903" s="114"/>
      <c r="N1903" s="65"/>
      <c r="O1903" s="65"/>
      <c r="U1903" s="115"/>
      <c r="V1903" s="65"/>
      <c r="W1903" s="65"/>
      <c r="X1903" s="65"/>
      <c r="Y1903" s="65"/>
      <c r="Z1903" s="65"/>
      <c r="AA1903" s="65"/>
      <c r="AB1903" s="65"/>
      <c r="AC1903" s="65"/>
      <c r="AD1903" s="65"/>
      <c r="AE1903" s="65"/>
      <c r="AF1903" s="65"/>
      <c r="AG1903" s="65"/>
    </row>
    <row r="1904" spans="8:33" s="66" customFormat="1">
      <c r="H1904" s="114"/>
      <c r="N1904" s="65"/>
      <c r="O1904" s="65"/>
      <c r="U1904" s="115"/>
      <c r="V1904" s="65"/>
      <c r="W1904" s="65"/>
      <c r="X1904" s="65"/>
      <c r="Y1904" s="65"/>
      <c r="Z1904" s="65"/>
      <c r="AA1904" s="65"/>
      <c r="AB1904" s="65"/>
      <c r="AC1904" s="65"/>
      <c r="AD1904" s="65"/>
      <c r="AE1904" s="65"/>
      <c r="AF1904" s="65"/>
      <c r="AG1904" s="65"/>
    </row>
    <row r="1905" spans="8:33" s="66" customFormat="1">
      <c r="H1905" s="114"/>
      <c r="N1905" s="65"/>
      <c r="O1905" s="65"/>
      <c r="U1905" s="115"/>
      <c r="V1905" s="65"/>
      <c r="W1905" s="65"/>
      <c r="X1905" s="65"/>
      <c r="Y1905" s="65"/>
      <c r="Z1905" s="65"/>
      <c r="AA1905" s="65"/>
      <c r="AB1905" s="65"/>
      <c r="AC1905" s="65"/>
      <c r="AD1905" s="65"/>
      <c r="AE1905" s="65"/>
      <c r="AF1905" s="65"/>
      <c r="AG1905" s="65"/>
    </row>
    <row r="1906" spans="8:33" s="66" customFormat="1">
      <c r="H1906" s="114"/>
      <c r="N1906" s="65"/>
      <c r="O1906" s="65"/>
      <c r="U1906" s="115"/>
      <c r="V1906" s="65"/>
      <c r="W1906" s="65"/>
      <c r="X1906" s="65"/>
      <c r="Y1906" s="65"/>
      <c r="Z1906" s="65"/>
      <c r="AA1906" s="65"/>
      <c r="AB1906" s="65"/>
      <c r="AC1906" s="65"/>
      <c r="AD1906" s="65"/>
      <c r="AE1906" s="65"/>
      <c r="AF1906" s="65"/>
      <c r="AG1906" s="65"/>
    </row>
    <row r="1907" spans="8:33" s="66" customFormat="1">
      <c r="H1907" s="114"/>
      <c r="N1907" s="65"/>
      <c r="O1907" s="65"/>
      <c r="U1907" s="115"/>
      <c r="V1907" s="65"/>
      <c r="W1907" s="65"/>
      <c r="X1907" s="65"/>
      <c r="Y1907" s="65"/>
      <c r="Z1907" s="65"/>
      <c r="AA1907" s="65"/>
      <c r="AB1907" s="65"/>
      <c r="AC1907" s="65"/>
      <c r="AD1907" s="65"/>
      <c r="AE1907" s="65"/>
      <c r="AF1907" s="65"/>
      <c r="AG1907" s="65"/>
    </row>
    <row r="1908" spans="8:33" s="66" customFormat="1">
      <c r="H1908" s="114"/>
      <c r="N1908" s="65"/>
      <c r="O1908" s="65"/>
      <c r="U1908" s="115"/>
      <c r="V1908" s="65"/>
      <c r="W1908" s="65"/>
      <c r="X1908" s="65"/>
      <c r="Y1908" s="65"/>
      <c r="Z1908" s="65"/>
      <c r="AA1908" s="65"/>
      <c r="AB1908" s="65"/>
      <c r="AC1908" s="65"/>
      <c r="AD1908" s="65"/>
      <c r="AE1908" s="65"/>
      <c r="AF1908" s="65"/>
      <c r="AG1908" s="65"/>
    </row>
    <row r="1909" spans="8:33" s="66" customFormat="1">
      <c r="H1909" s="114"/>
      <c r="N1909" s="65"/>
      <c r="O1909" s="65"/>
      <c r="U1909" s="115"/>
      <c r="V1909" s="65"/>
      <c r="W1909" s="65"/>
      <c r="X1909" s="65"/>
      <c r="Y1909" s="65"/>
      <c r="Z1909" s="65"/>
      <c r="AA1909" s="65"/>
      <c r="AB1909" s="65"/>
      <c r="AC1909" s="65"/>
      <c r="AD1909" s="65"/>
      <c r="AE1909" s="65"/>
      <c r="AF1909" s="65"/>
      <c r="AG1909" s="65"/>
    </row>
    <row r="1910" spans="8:33" s="66" customFormat="1">
      <c r="H1910" s="114"/>
      <c r="N1910" s="65"/>
      <c r="O1910" s="65"/>
      <c r="U1910" s="115"/>
      <c r="V1910" s="65"/>
      <c r="W1910" s="65"/>
      <c r="X1910" s="65"/>
      <c r="Y1910" s="65"/>
      <c r="Z1910" s="65"/>
      <c r="AA1910" s="65"/>
      <c r="AB1910" s="65"/>
      <c r="AC1910" s="65"/>
      <c r="AD1910" s="65"/>
      <c r="AE1910" s="65"/>
      <c r="AF1910" s="65"/>
      <c r="AG1910" s="65"/>
    </row>
    <row r="1911" spans="8:33" s="66" customFormat="1">
      <c r="H1911" s="114"/>
      <c r="N1911" s="65"/>
      <c r="O1911" s="65"/>
      <c r="U1911" s="115"/>
      <c r="V1911" s="65"/>
      <c r="W1911" s="65"/>
      <c r="X1911" s="65"/>
      <c r="Y1911" s="65"/>
      <c r="Z1911" s="65"/>
      <c r="AA1911" s="65"/>
      <c r="AB1911" s="65"/>
      <c r="AC1911" s="65"/>
      <c r="AD1911" s="65"/>
      <c r="AE1911" s="65"/>
      <c r="AF1911" s="65"/>
      <c r="AG1911" s="65"/>
    </row>
    <row r="1912" spans="8:33" s="66" customFormat="1">
      <c r="H1912" s="114"/>
      <c r="N1912" s="65"/>
      <c r="O1912" s="65"/>
      <c r="U1912" s="115"/>
      <c r="V1912" s="65"/>
      <c r="W1912" s="65"/>
      <c r="X1912" s="65"/>
      <c r="Y1912" s="65"/>
      <c r="Z1912" s="65"/>
      <c r="AA1912" s="65"/>
      <c r="AB1912" s="65"/>
      <c r="AC1912" s="65"/>
      <c r="AD1912" s="65"/>
      <c r="AE1912" s="65"/>
      <c r="AF1912" s="65"/>
      <c r="AG1912" s="65"/>
    </row>
    <row r="1913" spans="8:33" s="66" customFormat="1">
      <c r="H1913" s="114"/>
      <c r="N1913" s="65"/>
      <c r="O1913" s="65"/>
      <c r="U1913" s="115"/>
      <c r="V1913" s="65"/>
      <c r="W1913" s="65"/>
      <c r="X1913" s="65"/>
      <c r="Y1913" s="65"/>
      <c r="Z1913" s="65"/>
      <c r="AA1913" s="65"/>
      <c r="AB1913" s="65"/>
      <c r="AC1913" s="65"/>
      <c r="AD1913" s="65"/>
      <c r="AE1913" s="65"/>
      <c r="AF1913" s="65"/>
      <c r="AG1913" s="65"/>
    </row>
    <row r="1914" spans="8:33" s="66" customFormat="1">
      <c r="H1914" s="114"/>
      <c r="N1914" s="65"/>
      <c r="O1914" s="65"/>
      <c r="U1914" s="115"/>
      <c r="V1914" s="65"/>
      <c r="W1914" s="65"/>
      <c r="X1914" s="65"/>
      <c r="Y1914" s="65"/>
      <c r="Z1914" s="65"/>
      <c r="AA1914" s="65"/>
      <c r="AB1914" s="65"/>
      <c r="AC1914" s="65"/>
      <c r="AD1914" s="65"/>
      <c r="AE1914" s="65"/>
      <c r="AF1914" s="65"/>
      <c r="AG1914" s="65"/>
    </row>
    <row r="1915" spans="8:33" s="66" customFormat="1">
      <c r="H1915" s="114"/>
      <c r="N1915" s="65"/>
      <c r="O1915" s="65"/>
      <c r="U1915" s="115"/>
      <c r="V1915" s="65"/>
      <c r="W1915" s="65"/>
      <c r="X1915" s="65"/>
      <c r="Y1915" s="65"/>
      <c r="Z1915" s="65"/>
      <c r="AA1915" s="65"/>
      <c r="AB1915" s="65"/>
      <c r="AC1915" s="65"/>
      <c r="AD1915" s="65"/>
      <c r="AE1915" s="65"/>
      <c r="AF1915" s="65"/>
      <c r="AG1915" s="65"/>
    </row>
    <row r="1916" spans="8:33" s="66" customFormat="1">
      <c r="H1916" s="114"/>
      <c r="N1916" s="65"/>
      <c r="O1916" s="65"/>
      <c r="U1916" s="115"/>
      <c r="V1916" s="65"/>
      <c r="W1916" s="65"/>
      <c r="X1916" s="65"/>
      <c r="Y1916" s="65"/>
      <c r="Z1916" s="65"/>
      <c r="AA1916" s="65"/>
      <c r="AB1916" s="65"/>
      <c r="AC1916" s="65"/>
      <c r="AD1916" s="65"/>
      <c r="AE1916" s="65"/>
      <c r="AF1916" s="65"/>
      <c r="AG1916" s="65"/>
    </row>
    <row r="1917" spans="8:33" s="66" customFormat="1">
      <c r="H1917" s="114"/>
      <c r="N1917" s="65"/>
      <c r="O1917" s="65"/>
      <c r="U1917" s="115"/>
      <c r="V1917" s="65"/>
      <c r="W1917" s="65"/>
      <c r="X1917" s="65"/>
      <c r="Y1917" s="65"/>
      <c r="Z1917" s="65"/>
      <c r="AA1917" s="65"/>
      <c r="AB1917" s="65"/>
      <c r="AC1917" s="65"/>
      <c r="AD1917" s="65"/>
      <c r="AE1917" s="65"/>
      <c r="AF1917" s="65"/>
      <c r="AG1917" s="65"/>
    </row>
    <row r="1918" spans="8:33" s="66" customFormat="1">
      <c r="H1918" s="114"/>
      <c r="N1918" s="65"/>
      <c r="O1918" s="65"/>
      <c r="U1918" s="115"/>
      <c r="V1918" s="65"/>
      <c r="W1918" s="65"/>
      <c r="X1918" s="65"/>
      <c r="Y1918" s="65"/>
      <c r="Z1918" s="65"/>
      <c r="AA1918" s="65"/>
      <c r="AB1918" s="65"/>
      <c r="AC1918" s="65"/>
      <c r="AD1918" s="65"/>
      <c r="AE1918" s="65"/>
      <c r="AF1918" s="65"/>
      <c r="AG1918" s="65"/>
    </row>
    <row r="1919" spans="8:33" s="66" customFormat="1">
      <c r="H1919" s="114"/>
      <c r="N1919" s="65"/>
      <c r="O1919" s="65"/>
      <c r="U1919" s="115"/>
      <c r="V1919" s="65"/>
      <c r="W1919" s="65"/>
      <c r="X1919" s="65"/>
      <c r="Y1919" s="65"/>
      <c r="Z1919" s="65"/>
      <c r="AA1919" s="65"/>
      <c r="AB1919" s="65"/>
      <c r="AC1919" s="65"/>
      <c r="AD1919" s="65"/>
      <c r="AE1919" s="65"/>
      <c r="AF1919" s="65"/>
      <c r="AG1919" s="65"/>
    </row>
    <row r="1920" spans="8:33" s="66" customFormat="1">
      <c r="H1920" s="114"/>
      <c r="N1920" s="65"/>
      <c r="O1920" s="65"/>
      <c r="U1920" s="115"/>
      <c r="V1920" s="65"/>
      <c r="W1920" s="65"/>
      <c r="X1920" s="65"/>
      <c r="Y1920" s="65"/>
      <c r="Z1920" s="65"/>
      <c r="AA1920" s="65"/>
      <c r="AB1920" s="65"/>
      <c r="AC1920" s="65"/>
      <c r="AD1920" s="65"/>
      <c r="AE1920" s="65"/>
      <c r="AF1920" s="65"/>
      <c r="AG1920" s="65"/>
    </row>
    <row r="1921" spans="8:33" s="66" customFormat="1">
      <c r="H1921" s="114"/>
      <c r="N1921" s="65"/>
      <c r="O1921" s="65"/>
      <c r="U1921" s="115"/>
      <c r="V1921" s="65"/>
      <c r="W1921" s="65"/>
      <c r="X1921" s="65"/>
      <c r="Y1921" s="65"/>
      <c r="Z1921" s="65"/>
      <c r="AA1921" s="65"/>
      <c r="AB1921" s="65"/>
      <c r="AC1921" s="65"/>
      <c r="AD1921" s="65"/>
      <c r="AE1921" s="65"/>
      <c r="AF1921" s="65"/>
      <c r="AG1921" s="65"/>
    </row>
    <row r="1922" spans="8:33" s="66" customFormat="1">
      <c r="H1922" s="114"/>
      <c r="N1922" s="65"/>
      <c r="O1922" s="65"/>
      <c r="U1922" s="115"/>
      <c r="V1922" s="65"/>
      <c r="W1922" s="65"/>
      <c r="X1922" s="65"/>
      <c r="Y1922" s="65"/>
      <c r="Z1922" s="65"/>
      <c r="AA1922" s="65"/>
      <c r="AB1922" s="65"/>
      <c r="AC1922" s="65"/>
      <c r="AD1922" s="65"/>
      <c r="AE1922" s="65"/>
      <c r="AF1922" s="65"/>
      <c r="AG1922" s="65"/>
    </row>
    <row r="1923" spans="8:33" s="66" customFormat="1">
      <c r="H1923" s="114"/>
      <c r="N1923" s="65"/>
      <c r="O1923" s="65"/>
      <c r="U1923" s="115"/>
      <c r="V1923" s="65"/>
      <c r="W1923" s="65"/>
      <c r="X1923" s="65"/>
      <c r="Y1923" s="65"/>
      <c r="Z1923" s="65"/>
      <c r="AA1923" s="65"/>
      <c r="AB1923" s="65"/>
      <c r="AC1923" s="65"/>
      <c r="AD1923" s="65"/>
      <c r="AE1923" s="65"/>
      <c r="AF1923" s="65"/>
      <c r="AG1923" s="65"/>
    </row>
    <row r="1924" spans="8:33" s="66" customFormat="1">
      <c r="H1924" s="114"/>
      <c r="N1924" s="65"/>
      <c r="O1924" s="65"/>
      <c r="U1924" s="115"/>
      <c r="V1924" s="65"/>
      <c r="W1924" s="65"/>
      <c r="X1924" s="65"/>
      <c r="Y1924" s="65"/>
      <c r="Z1924" s="65"/>
      <c r="AA1924" s="65"/>
      <c r="AB1924" s="65"/>
      <c r="AC1924" s="65"/>
      <c r="AD1924" s="65"/>
      <c r="AE1924" s="65"/>
      <c r="AF1924" s="65"/>
      <c r="AG1924" s="65"/>
    </row>
    <row r="1925" spans="8:33" s="66" customFormat="1">
      <c r="H1925" s="114"/>
      <c r="N1925" s="65"/>
      <c r="O1925" s="65"/>
      <c r="U1925" s="115"/>
      <c r="V1925" s="65"/>
      <c r="W1925" s="65"/>
      <c r="X1925" s="65"/>
      <c r="Y1925" s="65"/>
      <c r="Z1925" s="65"/>
      <c r="AA1925" s="65"/>
      <c r="AB1925" s="65"/>
      <c r="AC1925" s="65"/>
      <c r="AD1925" s="65"/>
      <c r="AE1925" s="65"/>
      <c r="AF1925" s="65"/>
      <c r="AG1925" s="65"/>
    </row>
    <row r="1926" spans="8:33" s="66" customFormat="1">
      <c r="H1926" s="114"/>
      <c r="N1926" s="65"/>
      <c r="O1926" s="65"/>
      <c r="U1926" s="115"/>
      <c r="V1926" s="65"/>
      <c r="W1926" s="65"/>
      <c r="X1926" s="65"/>
      <c r="Y1926" s="65"/>
      <c r="Z1926" s="65"/>
      <c r="AA1926" s="65"/>
      <c r="AB1926" s="65"/>
      <c r="AC1926" s="65"/>
      <c r="AD1926" s="65"/>
      <c r="AE1926" s="65"/>
      <c r="AF1926" s="65"/>
      <c r="AG1926" s="65"/>
    </row>
    <row r="1927" spans="8:33" s="66" customFormat="1">
      <c r="H1927" s="114"/>
      <c r="N1927" s="65"/>
      <c r="O1927" s="65"/>
      <c r="U1927" s="115"/>
      <c r="V1927" s="65"/>
      <c r="W1927" s="65"/>
      <c r="X1927" s="65"/>
      <c r="Y1927" s="65"/>
      <c r="Z1927" s="65"/>
      <c r="AA1927" s="65"/>
      <c r="AB1927" s="65"/>
      <c r="AC1927" s="65"/>
      <c r="AD1927" s="65"/>
      <c r="AE1927" s="65"/>
      <c r="AF1927" s="65"/>
      <c r="AG1927" s="65"/>
    </row>
    <row r="1928" spans="8:33" s="66" customFormat="1">
      <c r="H1928" s="114"/>
      <c r="N1928" s="65"/>
      <c r="O1928" s="65"/>
      <c r="U1928" s="115"/>
      <c r="V1928" s="65"/>
      <c r="W1928" s="65"/>
      <c r="X1928" s="65"/>
      <c r="Y1928" s="65"/>
      <c r="Z1928" s="65"/>
      <c r="AA1928" s="65"/>
      <c r="AB1928" s="65"/>
      <c r="AC1928" s="65"/>
      <c r="AD1928" s="65"/>
      <c r="AE1928" s="65"/>
      <c r="AF1928" s="65"/>
      <c r="AG1928" s="65"/>
    </row>
    <row r="1929" spans="8:33" s="66" customFormat="1">
      <c r="H1929" s="114"/>
      <c r="N1929" s="65"/>
      <c r="O1929" s="65"/>
      <c r="U1929" s="115"/>
      <c r="V1929" s="65"/>
      <c r="W1929" s="65"/>
      <c r="X1929" s="65"/>
      <c r="Y1929" s="65"/>
      <c r="Z1929" s="65"/>
      <c r="AA1929" s="65"/>
      <c r="AB1929" s="65"/>
      <c r="AC1929" s="65"/>
      <c r="AD1929" s="65"/>
      <c r="AE1929" s="65"/>
      <c r="AF1929" s="65"/>
      <c r="AG1929" s="65"/>
    </row>
    <row r="1930" spans="8:33" s="66" customFormat="1">
      <c r="H1930" s="114"/>
      <c r="N1930" s="65"/>
      <c r="O1930" s="65"/>
      <c r="U1930" s="115"/>
      <c r="V1930" s="65"/>
      <c r="W1930" s="65"/>
      <c r="X1930" s="65"/>
      <c r="Y1930" s="65"/>
      <c r="Z1930" s="65"/>
      <c r="AA1930" s="65"/>
      <c r="AB1930" s="65"/>
      <c r="AC1930" s="65"/>
      <c r="AD1930" s="65"/>
      <c r="AE1930" s="65"/>
      <c r="AF1930" s="65"/>
      <c r="AG1930" s="65"/>
    </row>
    <row r="1931" spans="8:33" s="66" customFormat="1">
      <c r="H1931" s="114"/>
      <c r="N1931" s="65"/>
      <c r="O1931" s="65"/>
      <c r="U1931" s="115"/>
      <c r="V1931" s="65"/>
      <c r="W1931" s="65"/>
      <c r="X1931" s="65"/>
      <c r="Y1931" s="65"/>
      <c r="Z1931" s="65"/>
      <c r="AA1931" s="65"/>
      <c r="AB1931" s="65"/>
      <c r="AC1931" s="65"/>
      <c r="AD1931" s="65"/>
      <c r="AE1931" s="65"/>
      <c r="AF1931" s="65"/>
      <c r="AG1931" s="65"/>
    </row>
    <row r="1932" spans="8:33" s="66" customFormat="1">
      <c r="H1932" s="114"/>
      <c r="N1932" s="65"/>
      <c r="O1932" s="65"/>
      <c r="U1932" s="115"/>
      <c r="V1932" s="65"/>
      <c r="W1932" s="65"/>
      <c r="X1932" s="65"/>
      <c r="Y1932" s="65"/>
      <c r="Z1932" s="65"/>
      <c r="AA1932" s="65"/>
      <c r="AB1932" s="65"/>
      <c r="AC1932" s="65"/>
      <c r="AD1932" s="65"/>
      <c r="AE1932" s="65"/>
      <c r="AF1932" s="65"/>
      <c r="AG1932" s="65"/>
    </row>
    <row r="1933" spans="8:33" s="66" customFormat="1">
      <c r="H1933" s="114"/>
      <c r="N1933" s="65"/>
      <c r="O1933" s="65"/>
      <c r="U1933" s="115"/>
      <c r="V1933" s="65"/>
      <c r="W1933" s="65"/>
      <c r="X1933" s="65"/>
      <c r="Y1933" s="65"/>
      <c r="Z1933" s="65"/>
      <c r="AA1933" s="65"/>
      <c r="AB1933" s="65"/>
      <c r="AC1933" s="65"/>
      <c r="AD1933" s="65"/>
      <c r="AE1933" s="65"/>
      <c r="AF1933" s="65"/>
      <c r="AG1933" s="65"/>
    </row>
    <row r="1934" spans="8:33" s="66" customFormat="1">
      <c r="H1934" s="114"/>
      <c r="N1934" s="65"/>
      <c r="O1934" s="65"/>
      <c r="U1934" s="115"/>
      <c r="V1934" s="65"/>
      <c r="W1934" s="65"/>
      <c r="X1934" s="65"/>
      <c r="Y1934" s="65"/>
      <c r="Z1934" s="65"/>
      <c r="AA1934" s="65"/>
      <c r="AB1934" s="65"/>
      <c r="AC1934" s="65"/>
      <c r="AD1934" s="65"/>
      <c r="AE1934" s="65"/>
      <c r="AF1934" s="65"/>
      <c r="AG1934" s="65"/>
    </row>
    <row r="1935" spans="8:33" s="66" customFormat="1">
      <c r="H1935" s="114"/>
      <c r="N1935" s="65"/>
      <c r="O1935" s="65"/>
      <c r="U1935" s="115"/>
      <c r="V1935" s="65"/>
      <c r="W1935" s="65"/>
      <c r="X1935" s="65"/>
      <c r="Y1935" s="65"/>
      <c r="Z1935" s="65"/>
      <c r="AA1935" s="65"/>
      <c r="AB1935" s="65"/>
      <c r="AC1935" s="65"/>
      <c r="AD1935" s="65"/>
      <c r="AE1935" s="65"/>
      <c r="AF1935" s="65"/>
      <c r="AG1935" s="65"/>
    </row>
    <row r="1936" spans="8:33" s="66" customFormat="1">
      <c r="H1936" s="114"/>
      <c r="N1936" s="65"/>
      <c r="O1936" s="65"/>
      <c r="U1936" s="115"/>
      <c r="V1936" s="65"/>
      <c r="W1936" s="65"/>
      <c r="X1936" s="65"/>
      <c r="Y1936" s="65"/>
      <c r="Z1936" s="65"/>
      <c r="AA1936" s="65"/>
      <c r="AB1936" s="65"/>
      <c r="AC1936" s="65"/>
      <c r="AD1936" s="65"/>
      <c r="AE1936" s="65"/>
      <c r="AF1936" s="65"/>
      <c r="AG1936" s="65"/>
    </row>
    <row r="1937" spans="8:33" s="66" customFormat="1">
      <c r="H1937" s="114"/>
      <c r="N1937" s="65"/>
      <c r="O1937" s="65"/>
      <c r="U1937" s="115"/>
      <c r="V1937" s="65"/>
      <c r="W1937" s="65"/>
      <c r="X1937" s="65"/>
      <c r="Y1937" s="65"/>
      <c r="Z1937" s="65"/>
      <c r="AA1937" s="65"/>
      <c r="AB1937" s="65"/>
      <c r="AC1937" s="65"/>
      <c r="AD1937" s="65"/>
      <c r="AE1937" s="65"/>
      <c r="AF1937" s="65"/>
      <c r="AG1937" s="65"/>
    </row>
    <row r="1938" spans="8:33" s="66" customFormat="1">
      <c r="H1938" s="114"/>
      <c r="N1938" s="65"/>
      <c r="O1938" s="65"/>
      <c r="U1938" s="115"/>
      <c r="V1938" s="65"/>
      <c r="W1938" s="65"/>
      <c r="X1938" s="65"/>
      <c r="Y1938" s="65"/>
      <c r="Z1938" s="65"/>
      <c r="AA1938" s="65"/>
      <c r="AB1938" s="65"/>
      <c r="AC1938" s="65"/>
      <c r="AD1938" s="65"/>
      <c r="AE1938" s="65"/>
      <c r="AF1938" s="65"/>
      <c r="AG1938" s="65"/>
    </row>
    <row r="1939" spans="8:33" s="66" customFormat="1">
      <c r="H1939" s="114"/>
      <c r="N1939" s="65"/>
      <c r="O1939" s="65"/>
      <c r="U1939" s="115"/>
      <c r="V1939" s="65"/>
      <c r="W1939" s="65"/>
      <c r="X1939" s="65"/>
      <c r="Y1939" s="65"/>
      <c r="Z1939" s="65"/>
      <c r="AA1939" s="65"/>
      <c r="AB1939" s="65"/>
      <c r="AC1939" s="65"/>
      <c r="AD1939" s="65"/>
      <c r="AE1939" s="65"/>
      <c r="AF1939" s="65"/>
      <c r="AG1939" s="65"/>
    </row>
    <row r="1940" spans="8:33" s="66" customFormat="1">
      <c r="H1940" s="114"/>
      <c r="N1940" s="65"/>
      <c r="O1940" s="65"/>
      <c r="U1940" s="115"/>
      <c r="V1940" s="65"/>
      <c r="W1940" s="65"/>
      <c r="X1940" s="65"/>
      <c r="Y1940" s="65"/>
      <c r="Z1940" s="65"/>
      <c r="AA1940" s="65"/>
      <c r="AB1940" s="65"/>
      <c r="AC1940" s="65"/>
      <c r="AD1940" s="65"/>
      <c r="AE1940" s="65"/>
      <c r="AF1940" s="65"/>
      <c r="AG1940" s="65"/>
    </row>
    <row r="1941" spans="8:33" s="66" customFormat="1">
      <c r="H1941" s="114"/>
      <c r="N1941" s="65"/>
      <c r="O1941" s="65"/>
      <c r="U1941" s="115"/>
      <c r="V1941" s="65"/>
      <c r="W1941" s="65"/>
      <c r="X1941" s="65"/>
      <c r="Y1941" s="65"/>
      <c r="Z1941" s="65"/>
      <c r="AA1941" s="65"/>
      <c r="AB1941" s="65"/>
      <c r="AC1941" s="65"/>
      <c r="AD1941" s="65"/>
      <c r="AE1941" s="65"/>
      <c r="AF1941" s="65"/>
      <c r="AG1941" s="65"/>
    </row>
    <row r="1942" spans="8:33" s="66" customFormat="1">
      <c r="H1942" s="114"/>
      <c r="N1942" s="65"/>
      <c r="O1942" s="65"/>
      <c r="U1942" s="115"/>
      <c r="V1942" s="65"/>
      <c r="W1942" s="65"/>
      <c r="X1942" s="65"/>
      <c r="Y1942" s="65"/>
      <c r="Z1942" s="65"/>
      <c r="AA1942" s="65"/>
      <c r="AB1942" s="65"/>
      <c r="AC1942" s="65"/>
      <c r="AD1942" s="65"/>
      <c r="AE1942" s="65"/>
      <c r="AF1942" s="65"/>
      <c r="AG1942" s="65"/>
    </row>
    <row r="1943" spans="8:33" s="66" customFormat="1">
      <c r="H1943" s="114"/>
      <c r="N1943" s="65"/>
      <c r="O1943" s="65"/>
      <c r="U1943" s="115"/>
      <c r="V1943" s="65"/>
      <c r="W1943" s="65"/>
      <c r="X1943" s="65"/>
      <c r="Y1943" s="65"/>
      <c r="Z1943" s="65"/>
      <c r="AA1943" s="65"/>
      <c r="AB1943" s="65"/>
      <c r="AC1943" s="65"/>
      <c r="AD1943" s="65"/>
      <c r="AE1943" s="65"/>
      <c r="AF1943" s="65"/>
      <c r="AG1943" s="65"/>
    </row>
    <row r="1944" spans="8:33" s="66" customFormat="1">
      <c r="H1944" s="114"/>
      <c r="N1944" s="65"/>
      <c r="O1944" s="65"/>
      <c r="U1944" s="115"/>
      <c r="V1944" s="65"/>
      <c r="W1944" s="65"/>
      <c r="X1944" s="65"/>
      <c r="Y1944" s="65"/>
      <c r="Z1944" s="65"/>
      <c r="AA1944" s="65"/>
      <c r="AB1944" s="65"/>
      <c r="AC1944" s="65"/>
      <c r="AD1944" s="65"/>
      <c r="AE1944" s="65"/>
      <c r="AF1944" s="65"/>
      <c r="AG1944" s="65"/>
    </row>
    <row r="1945" spans="8:33" s="66" customFormat="1">
      <c r="H1945" s="114"/>
      <c r="N1945" s="65"/>
      <c r="O1945" s="65"/>
      <c r="U1945" s="115"/>
      <c r="V1945" s="65"/>
      <c r="W1945" s="65"/>
      <c r="X1945" s="65"/>
      <c r="Y1945" s="65"/>
      <c r="Z1945" s="65"/>
      <c r="AA1945" s="65"/>
      <c r="AB1945" s="65"/>
      <c r="AC1945" s="65"/>
      <c r="AD1945" s="65"/>
      <c r="AE1945" s="65"/>
      <c r="AF1945" s="65"/>
      <c r="AG1945" s="65"/>
    </row>
    <row r="1946" spans="8:33" s="66" customFormat="1">
      <c r="H1946" s="114"/>
      <c r="N1946" s="65"/>
      <c r="O1946" s="65"/>
      <c r="U1946" s="115"/>
      <c r="V1946" s="65"/>
      <c r="W1946" s="65"/>
      <c r="X1946" s="65"/>
      <c r="Y1946" s="65"/>
      <c r="Z1946" s="65"/>
      <c r="AA1946" s="65"/>
      <c r="AB1946" s="65"/>
      <c r="AC1946" s="65"/>
      <c r="AD1946" s="65"/>
      <c r="AE1946" s="65"/>
      <c r="AF1946" s="65"/>
      <c r="AG1946" s="65"/>
    </row>
    <row r="1947" spans="8:33" s="66" customFormat="1">
      <c r="H1947" s="114"/>
      <c r="N1947" s="65"/>
      <c r="O1947" s="65"/>
      <c r="U1947" s="115"/>
      <c r="V1947" s="65"/>
      <c r="W1947" s="65"/>
      <c r="X1947" s="65"/>
      <c r="Y1947" s="65"/>
      <c r="Z1947" s="65"/>
      <c r="AA1947" s="65"/>
      <c r="AB1947" s="65"/>
      <c r="AC1947" s="65"/>
      <c r="AD1947" s="65"/>
      <c r="AE1947" s="65"/>
      <c r="AF1947" s="65"/>
      <c r="AG1947" s="65"/>
    </row>
    <row r="1948" spans="8:33" s="66" customFormat="1">
      <c r="H1948" s="114"/>
      <c r="N1948" s="65"/>
      <c r="O1948" s="65"/>
      <c r="U1948" s="115"/>
      <c r="V1948" s="65"/>
      <c r="W1948" s="65"/>
      <c r="X1948" s="65"/>
      <c r="Y1948" s="65"/>
      <c r="Z1948" s="65"/>
      <c r="AA1948" s="65"/>
      <c r="AB1948" s="65"/>
      <c r="AC1948" s="65"/>
      <c r="AD1948" s="65"/>
      <c r="AE1948" s="65"/>
      <c r="AF1948" s="65"/>
      <c r="AG1948" s="65"/>
    </row>
    <row r="1949" spans="8:33" s="66" customFormat="1">
      <c r="H1949" s="114"/>
      <c r="N1949" s="65"/>
      <c r="O1949" s="65"/>
      <c r="U1949" s="115"/>
      <c r="V1949" s="65"/>
      <c r="W1949" s="65"/>
      <c r="X1949" s="65"/>
      <c r="Y1949" s="65"/>
      <c r="Z1949" s="65"/>
      <c r="AA1949" s="65"/>
      <c r="AB1949" s="65"/>
      <c r="AC1949" s="65"/>
      <c r="AD1949" s="65"/>
      <c r="AE1949" s="65"/>
      <c r="AF1949" s="65"/>
      <c r="AG1949" s="65"/>
    </row>
    <row r="1950" spans="8:33" s="66" customFormat="1">
      <c r="H1950" s="114"/>
      <c r="N1950" s="65"/>
      <c r="O1950" s="65"/>
      <c r="U1950" s="115"/>
      <c r="V1950" s="65"/>
      <c r="W1950" s="65"/>
      <c r="X1950" s="65"/>
      <c r="Y1950" s="65"/>
      <c r="Z1950" s="65"/>
      <c r="AA1950" s="65"/>
      <c r="AB1950" s="65"/>
      <c r="AC1950" s="65"/>
      <c r="AD1950" s="65"/>
      <c r="AE1950" s="65"/>
      <c r="AF1950" s="65"/>
      <c r="AG1950" s="65"/>
    </row>
    <row r="1951" spans="8:33" s="66" customFormat="1">
      <c r="H1951" s="114"/>
      <c r="N1951" s="65"/>
      <c r="O1951" s="65"/>
      <c r="U1951" s="115"/>
      <c r="V1951" s="65"/>
      <c r="W1951" s="65"/>
      <c r="X1951" s="65"/>
      <c r="Y1951" s="65"/>
      <c r="Z1951" s="65"/>
      <c r="AA1951" s="65"/>
      <c r="AB1951" s="65"/>
      <c r="AC1951" s="65"/>
      <c r="AD1951" s="65"/>
      <c r="AE1951" s="65"/>
      <c r="AF1951" s="65"/>
      <c r="AG1951" s="65"/>
    </row>
    <row r="1952" spans="8:33" s="66" customFormat="1">
      <c r="H1952" s="114"/>
      <c r="N1952" s="65"/>
      <c r="O1952" s="65"/>
      <c r="U1952" s="115"/>
      <c r="V1952" s="65"/>
      <c r="W1952" s="65"/>
      <c r="X1952" s="65"/>
      <c r="Y1952" s="65"/>
      <c r="Z1952" s="65"/>
      <c r="AA1952" s="65"/>
      <c r="AB1952" s="65"/>
      <c r="AC1952" s="65"/>
      <c r="AD1952" s="65"/>
      <c r="AE1952" s="65"/>
      <c r="AF1952" s="65"/>
      <c r="AG1952" s="65"/>
    </row>
    <row r="1953" spans="8:33" s="66" customFormat="1">
      <c r="H1953" s="114"/>
      <c r="N1953" s="65"/>
      <c r="O1953" s="65"/>
      <c r="U1953" s="115"/>
      <c r="V1953" s="65"/>
      <c r="W1953" s="65"/>
      <c r="X1953" s="65"/>
      <c r="Y1953" s="65"/>
      <c r="Z1953" s="65"/>
      <c r="AA1953" s="65"/>
      <c r="AB1953" s="65"/>
      <c r="AC1953" s="65"/>
      <c r="AD1953" s="65"/>
      <c r="AE1953" s="65"/>
      <c r="AF1953" s="65"/>
      <c r="AG1953" s="65"/>
    </row>
    <row r="1954" spans="8:33" s="66" customFormat="1">
      <c r="H1954" s="114"/>
      <c r="N1954" s="65"/>
      <c r="O1954" s="65"/>
      <c r="U1954" s="115"/>
      <c r="V1954" s="65"/>
      <c r="W1954" s="65"/>
      <c r="X1954" s="65"/>
      <c r="Y1954" s="65"/>
      <c r="Z1954" s="65"/>
      <c r="AA1954" s="65"/>
      <c r="AB1954" s="65"/>
      <c r="AC1954" s="65"/>
      <c r="AD1954" s="65"/>
      <c r="AE1954" s="65"/>
      <c r="AF1954" s="65"/>
      <c r="AG1954" s="65"/>
    </row>
    <row r="1955" spans="8:33" s="66" customFormat="1">
      <c r="H1955" s="114"/>
      <c r="N1955" s="65"/>
      <c r="O1955" s="65"/>
      <c r="U1955" s="115"/>
      <c r="V1955" s="65"/>
      <c r="W1955" s="65"/>
      <c r="X1955" s="65"/>
      <c r="Y1955" s="65"/>
      <c r="Z1955" s="65"/>
      <c r="AA1955" s="65"/>
      <c r="AB1955" s="65"/>
      <c r="AC1955" s="65"/>
      <c r="AD1955" s="65"/>
      <c r="AE1955" s="65"/>
      <c r="AF1955" s="65"/>
      <c r="AG1955" s="65"/>
    </row>
    <row r="1956" spans="8:33" s="66" customFormat="1">
      <c r="H1956" s="114"/>
      <c r="N1956" s="65"/>
      <c r="O1956" s="65"/>
      <c r="U1956" s="115"/>
      <c r="V1956" s="65"/>
      <c r="W1956" s="65"/>
      <c r="X1956" s="65"/>
      <c r="Y1956" s="65"/>
      <c r="Z1956" s="65"/>
      <c r="AA1956" s="65"/>
      <c r="AB1956" s="65"/>
      <c r="AC1956" s="65"/>
      <c r="AD1956" s="65"/>
      <c r="AE1956" s="65"/>
      <c r="AF1956" s="65"/>
      <c r="AG1956" s="65"/>
    </row>
    <row r="1957" spans="8:33" s="66" customFormat="1">
      <c r="H1957" s="114"/>
      <c r="N1957" s="65"/>
      <c r="O1957" s="65"/>
      <c r="U1957" s="115"/>
      <c r="V1957" s="65"/>
      <c r="W1957" s="65"/>
      <c r="X1957" s="65"/>
      <c r="Y1957" s="65"/>
      <c r="Z1957" s="65"/>
      <c r="AA1957" s="65"/>
      <c r="AB1957" s="65"/>
      <c r="AC1957" s="65"/>
      <c r="AD1957" s="65"/>
      <c r="AE1957" s="65"/>
      <c r="AF1957" s="65"/>
      <c r="AG1957" s="65"/>
    </row>
    <row r="1958" spans="8:33" s="66" customFormat="1">
      <c r="H1958" s="114"/>
      <c r="N1958" s="65"/>
      <c r="O1958" s="65"/>
      <c r="U1958" s="115"/>
      <c r="V1958" s="65"/>
      <c r="W1958" s="65"/>
      <c r="X1958" s="65"/>
      <c r="Y1958" s="65"/>
      <c r="Z1958" s="65"/>
      <c r="AA1958" s="65"/>
      <c r="AB1958" s="65"/>
      <c r="AC1958" s="65"/>
      <c r="AD1958" s="65"/>
      <c r="AE1958" s="65"/>
      <c r="AF1958" s="65"/>
      <c r="AG1958" s="65"/>
    </row>
    <row r="1959" spans="8:33" s="66" customFormat="1">
      <c r="H1959" s="114"/>
      <c r="N1959" s="65"/>
      <c r="O1959" s="65"/>
      <c r="U1959" s="115"/>
      <c r="V1959" s="65"/>
      <c r="W1959" s="65"/>
      <c r="X1959" s="65"/>
      <c r="Y1959" s="65"/>
      <c r="Z1959" s="65"/>
      <c r="AA1959" s="65"/>
      <c r="AB1959" s="65"/>
      <c r="AC1959" s="65"/>
      <c r="AD1959" s="65"/>
      <c r="AE1959" s="65"/>
      <c r="AF1959" s="65"/>
      <c r="AG1959" s="65"/>
    </row>
    <row r="1960" spans="8:33" s="66" customFormat="1">
      <c r="H1960" s="114"/>
      <c r="N1960" s="65"/>
      <c r="O1960" s="65"/>
      <c r="U1960" s="115"/>
      <c r="V1960" s="65"/>
      <c r="W1960" s="65"/>
      <c r="X1960" s="65"/>
      <c r="Y1960" s="65"/>
      <c r="Z1960" s="65"/>
      <c r="AA1960" s="65"/>
      <c r="AB1960" s="65"/>
      <c r="AC1960" s="65"/>
      <c r="AD1960" s="65"/>
      <c r="AE1960" s="65"/>
      <c r="AF1960" s="65"/>
      <c r="AG1960" s="65"/>
    </row>
    <row r="1961" spans="8:33" s="66" customFormat="1">
      <c r="H1961" s="114"/>
      <c r="N1961" s="65"/>
      <c r="O1961" s="65"/>
      <c r="U1961" s="115"/>
      <c r="V1961" s="65"/>
      <c r="W1961" s="65"/>
      <c r="X1961" s="65"/>
      <c r="Y1961" s="65"/>
      <c r="Z1961" s="65"/>
      <c r="AA1961" s="65"/>
      <c r="AB1961" s="65"/>
      <c r="AC1961" s="65"/>
      <c r="AD1961" s="65"/>
      <c r="AE1961" s="65"/>
      <c r="AF1961" s="65"/>
      <c r="AG1961" s="65"/>
    </row>
    <row r="1962" spans="8:33" s="66" customFormat="1">
      <c r="H1962" s="114"/>
      <c r="N1962" s="65"/>
      <c r="O1962" s="65"/>
      <c r="U1962" s="115"/>
      <c r="V1962" s="65"/>
      <c r="W1962" s="65"/>
      <c r="X1962" s="65"/>
      <c r="Y1962" s="65"/>
      <c r="Z1962" s="65"/>
      <c r="AA1962" s="65"/>
      <c r="AB1962" s="65"/>
      <c r="AC1962" s="65"/>
      <c r="AD1962" s="65"/>
      <c r="AE1962" s="65"/>
      <c r="AF1962" s="65"/>
      <c r="AG1962" s="65"/>
    </row>
    <row r="1963" spans="8:33" s="66" customFormat="1">
      <c r="H1963" s="114"/>
      <c r="N1963" s="65"/>
      <c r="O1963" s="65"/>
      <c r="U1963" s="115"/>
      <c r="V1963" s="65"/>
      <c r="W1963" s="65"/>
      <c r="X1963" s="65"/>
      <c r="Y1963" s="65"/>
      <c r="Z1963" s="65"/>
      <c r="AA1963" s="65"/>
      <c r="AB1963" s="65"/>
      <c r="AC1963" s="65"/>
      <c r="AD1963" s="65"/>
      <c r="AE1963" s="65"/>
      <c r="AF1963" s="65"/>
      <c r="AG1963" s="65"/>
    </row>
    <row r="1964" spans="8:33" s="66" customFormat="1">
      <c r="H1964" s="114"/>
      <c r="N1964" s="65"/>
      <c r="O1964" s="65"/>
      <c r="U1964" s="115"/>
      <c r="V1964" s="65"/>
      <c r="W1964" s="65"/>
      <c r="X1964" s="65"/>
      <c r="Y1964" s="65"/>
      <c r="Z1964" s="65"/>
      <c r="AA1964" s="65"/>
      <c r="AB1964" s="65"/>
      <c r="AC1964" s="65"/>
      <c r="AD1964" s="65"/>
      <c r="AE1964" s="65"/>
      <c r="AF1964" s="65"/>
      <c r="AG1964" s="65"/>
    </row>
    <row r="1965" spans="8:33" s="66" customFormat="1">
      <c r="H1965" s="114"/>
      <c r="N1965" s="65"/>
      <c r="O1965" s="65"/>
      <c r="U1965" s="115"/>
      <c r="V1965" s="65"/>
      <c r="W1965" s="65"/>
      <c r="X1965" s="65"/>
      <c r="Y1965" s="65"/>
      <c r="Z1965" s="65"/>
      <c r="AA1965" s="65"/>
      <c r="AB1965" s="65"/>
      <c r="AC1965" s="65"/>
      <c r="AD1965" s="65"/>
      <c r="AE1965" s="65"/>
      <c r="AF1965" s="65"/>
      <c r="AG1965" s="65"/>
    </row>
    <row r="1966" spans="8:33" s="66" customFormat="1">
      <c r="H1966" s="114"/>
      <c r="N1966" s="65"/>
      <c r="O1966" s="65"/>
      <c r="U1966" s="115"/>
      <c r="V1966" s="65"/>
      <c r="W1966" s="65"/>
      <c r="X1966" s="65"/>
      <c r="Y1966" s="65"/>
      <c r="Z1966" s="65"/>
      <c r="AA1966" s="65"/>
      <c r="AB1966" s="65"/>
      <c r="AC1966" s="65"/>
      <c r="AD1966" s="65"/>
      <c r="AE1966" s="65"/>
      <c r="AF1966" s="65"/>
      <c r="AG1966" s="65"/>
    </row>
    <row r="1967" spans="8:33" s="66" customFormat="1">
      <c r="H1967" s="114"/>
      <c r="N1967" s="65"/>
      <c r="O1967" s="65"/>
      <c r="U1967" s="115"/>
      <c r="V1967" s="65"/>
      <c r="W1967" s="65"/>
      <c r="X1967" s="65"/>
      <c r="Y1967" s="65"/>
      <c r="Z1967" s="65"/>
      <c r="AA1967" s="65"/>
      <c r="AB1967" s="65"/>
      <c r="AC1967" s="65"/>
      <c r="AD1967" s="65"/>
      <c r="AE1967" s="65"/>
      <c r="AF1967" s="65"/>
      <c r="AG1967" s="65"/>
    </row>
    <row r="1968" spans="8:33" s="66" customFormat="1">
      <c r="H1968" s="114"/>
      <c r="N1968" s="65"/>
      <c r="O1968" s="65"/>
      <c r="U1968" s="115"/>
      <c r="V1968" s="65"/>
      <c r="W1968" s="65"/>
      <c r="X1968" s="65"/>
      <c r="Y1968" s="65"/>
      <c r="Z1968" s="65"/>
      <c r="AA1968" s="65"/>
      <c r="AB1968" s="65"/>
      <c r="AC1968" s="65"/>
      <c r="AD1968" s="65"/>
      <c r="AE1968" s="65"/>
      <c r="AF1968" s="65"/>
      <c r="AG1968" s="65"/>
    </row>
    <row r="1969" spans="8:33" s="66" customFormat="1">
      <c r="H1969" s="114"/>
      <c r="N1969" s="65"/>
      <c r="O1969" s="65"/>
      <c r="U1969" s="115"/>
      <c r="V1969" s="65"/>
      <c r="W1969" s="65"/>
      <c r="X1969" s="65"/>
      <c r="Y1969" s="65"/>
      <c r="Z1969" s="65"/>
      <c r="AA1969" s="65"/>
      <c r="AB1969" s="65"/>
      <c r="AC1969" s="65"/>
      <c r="AD1969" s="65"/>
      <c r="AE1969" s="65"/>
      <c r="AF1969" s="65"/>
      <c r="AG1969" s="65"/>
    </row>
    <row r="1970" spans="8:33" s="66" customFormat="1">
      <c r="H1970" s="114"/>
      <c r="N1970" s="65"/>
      <c r="O1970" s="65"/>
      <c r="U1970" s="115"/>
      <c r="V1970" s="65"/>
      <c r="W1970" s="65"/>
      <c r="X1970" s="65"/>
      <c r="Y1970" s="65"/>
      <c r="Z1970" s="65"/>
      <c r="AA1970" s="65"/>
      <c r="AB1970" s="65"/>
      <c r="AC1970" s="65"/>
      <c r="AD1970" s="65"/>
      <c r="AE1970" s="65"/>
      <c r="AF1970" s="65"/>
      <c r="AG1970" s="65"/>
    </row>
    <row r="1971" spans="8:33" s="66" customFormat="1">
      <c r="H1971" s="114"/>
      <c r="N1971" s="65"/>
      <c r="O1971" s="65"/>
      <c r="U1971" s="115"/>
      <c r="V1971" s="65"/>
      <c r="W1971" s="65"/>
      <c r="X1971" s="65"/>
      <c r="Y1971" s="65"/>
      <c r="Z1971" s="65"/>
      <c r="AA1971" s="65"/>
      <c r="AB1971" s="65"/>
      <c r="AC1971" s="65"/>
      <c r="AD1971" s="65"/>
      <c r="AE1971" s="65"/>
      <c r="AF1971" s="65"/>
      <c r="AG1971" s="65"/>
    </row>
    <row r="1972" spans="8:33" s="66" customFormat="1">
      <c r="H1972" s="114"/>
      <c r="N1972" s="65"/>
      <c r="O1972" s="65"/>
      <c r="U1972" s="115"/>
      <c r="V1972" s="65"/>
      <c r="W1972" s="65"/>
      <c r="X1972" s="65"/>
      <c r="Y1972" s="65"/>
      <c r="Z1972" s="65"/>
      <c r="AA1972" s="65"/>
      <c r="AB1972" s="65"/>
      <c r="AC1972" s="65"/>
      <c r="AD1972" s="65"/>
      <c r="AE1972" s="65"/>
      <c r="AF1972" s="65"/>
      <c r="AG1972" s="65"/>
    </row>
    <row r="1973" spans="8:33" s="66" customFormat="1">
      <c r="H1973" s="114"/>
      <c r="N1973" s="65"/>
      <c r="O1973" s="65"/>
      <c r="U1973" s="115"/>
      <c r="V1973" s="65"/>
      <c r="W1973" s="65"/>
      <c r="X1973" s="65"/>
      <c r="Y1973" s="65"/>
      <c r="Z1973" s="65"/>
      <c r="AA1973" s="65"/>
      <c r="AB1973" s="65"/>
      <c r="AC1973" s="65"/>
      <c r="AD1973" s="65"/>
      <c r="AE1973" s="65"/>
      <c r="AF1973" s="65"/>
      <c r="AG1973" s="65"/>
    </row>
    <row r="1974" spans="8:33" s="66" customFormat="1">
      <c r="H1974" s="114"/>
      <c r="N1974" s="65"/>
      <c r="O1974" s="65"/>
      <c r="U1974" s="115"/>
      <c r="V1974" s="65"/>
      <c r="W1974" s="65"/>
      <c r="X1974" s="65"/>
      <c r="Y1974" s="65"/>
      <c r="Z1974" s="65"/>
      <c r="AA1974" s="65"/>
      <c r="AB1974" s="65"/>
      <c r="AC1974" s="65"/>
      <c r="AD1974" s="65"/>
      <c r="AE1974" s="65"/>
      <c r="AF1974" s="65"/>
      <c r="AG1974" s="65"/>
    </row>
    <row r="1975" spans="8:33" s="66" customFormat="1">
      <c r="H1975" s="114"/>
      <c r="N1975" s="65"/>
      <c r="O1975" s="65"/>
      <c r="U1975" s="115"/>
      <c r="V1975" s="65"/>
      <c r="W1975" s="65"/>
      <c r="X1975" s="65"/>
      <c r="Y1975" s="65"/>
      <c r="Z1975" s="65"/>
      <c r="AA1975" s="65"/>
      <c r="AB1975" s="65"/>
      <c r="AC1975" s="65"/>
      <c r="AD1975" s="65"/>
      <c r="AE1975" s="65"/>
      <c r="AF1975" s="65"/>
      <c r="AG1975" s="65"/>
    </row>
    <row r="1976" spans="8:33" s="66" customFormat="1">
      <c r="H1976" s="114"/>
      <c r="N1976" s="65"/>
      <c r="O1976" s="65"/>
      <c r="U1976" s="115"/>
      <c r="V1976" s="65"/>
      <c r="W1976" s="65"/>
      <c r="X1976" s="65"/>
      <c r="Y1976" s="65"/>
      <c r="Z1976" s="65"/>
      <c r="AA1976" s="65"/>
      <c r="AB1976" s="65"/>
      <c r="AC1976" s="65"/>
      <c r="AD1976" s="65"/>
      <c r="AE1976" s="65"/>
      <c r="AF1976" s="65"/>
      <c r="AG1976" s="65"/>
    </row>
    <row r="1977" spans="8:33" s="66" customFormat="1">
      <c r="H1977" s="114"/>
      <c r="N1977" s="65"/>
      <c r="O1977" s="65"/>
      <c r="U1977" s="115"/>
      <c r="V1977" s="65"/>
      <c r="W1977" s="65"/>
      <c r="X1977" s="65"/>
      <c r="Y1977" s="65"/>
      <c r="Z1977" s="65"/>
      <c r="AA1977" s="65"/>
      <c r="AB1977" s="65"/>
      <c r="AC1977" s="65"/>
      <c r="AD1977" s="65"/>
      <c r="AE1977" s="65"/>
      <c r="AF1977" s="65"/>
      <c r="AG1977" s="65"/>
    </row>
    <row r="1978" spans="8:33" s="66" customFormat="1">
      <c r="H1978" s="114"/>
      <c r="N1978" s="65"/>
      <c r="O1978" s="65"/>
      <c r="U1978" s="115"/>
      <c r="V1978" s="65"/>
      <c r="W1978" s="65"/>
      <c r="X1978" s="65"/>
      <c r="Y1978" s="65"/>
      <c r="Z1978" s="65"/>
      <c r="AA1978" s="65"/>
      <c r="AB1978" s="65"/>
      <c r="AC1978" s="65"/>
      <c r="AD1978" s="65"/>
      <c r="AE1978" s="65"/>
      <c r="AF1978" s="65"/>
      <c r="AG1978" s="65"/>
    </row>
    <row r="1979" spans="8:33" s="66" customFormat="1">
      <c r="H1979" s="114"/>
      <c r="N1979" s="65"/>
      <c r="O1979" s="65"/>
      <c r="U1979" s="115"/>
      <c r="V1979" s="65"/>
      <c r="W1979" s="65"/>
      <c r="X1979" s="65"/>
      <c r="Y1979" s="65"/>
      <c r="Z1979" s="65"/>
      <c r="AA1979" s="65"/>
      <c r="AB1979" s="65"/>
      <c r="AC1979" s="65"/>
      <c r="AD1979" s="65"/>
      <c r="AE1979" s="65"/>
      <c r="AF1979" s="65"/>
      <c r="AG1979" s="65"/>
    </row>
    <row r="1980" spans="8:33" s="66" customFormat="1">
      <c r="H1980" s="114"/>
      <c r="N1980" s="65"/>
      <c r="O1980" s="65"/>
      <c r="U1980" s="115"/>
      <c r="V1980" s="65"/>
      <c r="W1980" s="65"/>
      <c r="X1980" s="65"/>
      <c r="Y1980" s="65"/>
      <c r="Z1980" s="65"/>
      <c r="AA1980" s="65"/>
      <c r="AB1980" s="65"/>
      <c r="AC1980" s="65"/>
      <c r="AD1980" s="65"/>
      <c r="AE1980" s="65"/>
      <c r="AF1980" s="65"/>
      <c r="AG1980" s="65"/>
    </row>
    <row r="1981" spans="8:33" s="66" customFormat="1">
      <c r="H1981" s="114"/>
      <c r="N1981" s="65"/>
      <c r="O1981" s="65"/>
      <c r="U1981" s="115"/>
      <c r="V1981" s="65"/>
      <c r="W1981" s="65"/>
      <c r="X1981" s="65"/>
      <c r="Y1981" s="65"/>
      <c r="Z1981" s="65"/>
      <c r="AA1981" s="65"/>
      <c r="AB1981" s="65"/>
      <c r="AC1981" s="65"/>
      <c r="AD1981" s="65"/>
      <c r="AE1981" s="65"/>
      <c r="AF1981" s="65"/>
      <c r="AG1981" s="65"/>
    </row>
    <row r="1982" spans="8:33" s="66" customFormat="1">
      <c r="H1982" s="114"/>
      <c r="N1982" s="65"/>
      <c r="O1982" s="65"/>
      <c r="U1982" s="115"/>
      <c r="V1982" s="65"/>
      <c r="W1982" s="65"/>
      <c r="X1982" s="65"/>
      <c r="Y1982" s="65"/>
      <c r="Z1982" s="65"/>
      <c r="AA1982" s="65"/>
      <c r="AB1982" s="65"/>
      <c r="AC1982" s="65"/>
      <c r="AD1982" s="65"/>
      <c r="AE1982" s="65"/>
      <c r="AF1982" s="65"/>
      <c r="AG1982" s="65"/>
    </row>
    <row r="1983" spans="8:33" s="66" customFormat="1">
      <c r="H1983" s="114"/>
      <c r="N1983" s="65"/>
      <c r="O1983" s="65"/>
      <c r="U1983" s="115"/>
      <c r="V1983" s="65"/>
      <c r="W1983" s="65"/>
      <c r="X1983" s="65"/>
      <c r="Y1983" s="65"/>
      <c r="Z1983" s="65"/>
      <c r="AA1983" s="65"/>
      <c r="AB1983" s="65"/>
      <c r="AC1983" s="65"/>
      <c r="AD1983" s="65"/>
      <c r="AE1983" s="65"/>
      <c r="AF1983" s="65"/>
      <c r="AG1983" s="65"/>
    </row>
    <row r="1984" spans="8:33" s="66" customFormat="1">
      <c r="H1984" s="114"/>
      <c r="N1984" s="65"/>
      <c r="O1984" s="65"/>
      <c r="U1984" s="115"/>
      <c r="V1984" s="65"/>
      <c r="W1984" s="65"/>
      <c r="X1984" s="65"/>
      <c r="Y1984" s="65"/>
      <c r="Z1984" s="65"/>
      <c r="AA1984" s="65"/>
      <c r="AB1984" s="65"/>
      <c r="AC1984" s="65"/>
      <c r="AD1984" s="65"/>
      <c r="AE1984" s="65"/>
      <c r="AF1984" s="65"/>
      <c r="AG1984" s="65"/>
    </row>
    <row r="1985" spans="8:33" s="66" customFormat="1">
      <c r="H1985" s="114"/>
      <c r="N1985" s="65"/>
      <c r="O1985" s="65"/>
      <c r="U1985" s="115"/>
      <c r="V1985" s="65"/>
      <c r="W1985" s="65"/>
      <c r="X1985" s="65"/>
      <c r="Y1985" s="65"/>
      <c r="Z1985" s="65"/>
      <c r="AA1985" s="65"/>
      <c r="AB1985" s="65"/>
      <c r="AC1985" s="65"/>
      <c r="AD1985" s="65"/>
      <c r="AE1985" s="65"/>
      <c r="AF1985" s="65"/>
      <c r="AG1985" s="65"/>
    </row>
    <row r="1986" spans="8:33" s="66" customFormat="1">
      <c r="H1986" s="114"/>
      <c r="N1986" s="65"/>
      <c r="O1986" s="65"/>
      <c r="U1986" s="115"/>
      <c r="V1986" s="65"/>
      <c r="W1986" s="65"/>
      <c r="X1986" s="65"/>
      <c r="Y1986" s="65"/>
      <c r="Z1986" s="65"/>
      <c r="AA1986" s="65"/>
      <c r="AB1986" s="65"/>
      <c r="AC1986" s="65"/>
      <c r="AD1986" s="65"/>
      <c r="AE1986" s="65"/>
      <c r="AF1986" s="65"/>
      <c r="AG1986" s="65"/>
    </row>
    <row r="1987" spans="8:33" s="66" customFormat="1">
      <c r="H1987" s="114"/>
      <c r="N1987" s="65"/>
      <c r="O1987" s="65"/>
      <c r="U1987" s="115"/>
      <c r="V1987" s="65"/>
      <c r="W1987" s="65"/>
      <c r="X1987" s="65"/>
      <c r="Y1987" s="65"/>
      <c r="Z1987" s="65"/>
      <c r="AA1987" s="65"/>
      <c r="AB1987" s="65"/>
      <c r="AC1987" s="65"/>
      <c r="AD1987" s="65"/>
      <c r="AE1987" s="65"/>
      <c r="AF1987" s="65"/>
      <c r="AG1987" s="65"/>
    </row>
    <row r="1988" spans="8:33" s="66" customFormat="1">
      <c r="H1988" s="114"/>
      <c r="N1988" s="65"/>
      <c r="O1988" s="65"/>
      <c r="U1988" s="115"/>
      <c r="V1988" s="65"/>
      <c r="W1988" s="65"/>
      <c r="X1988" s="65"/>
      <c r="Y1988" s="65"/>
      <c r="Z1988" s="65"/>
      <c r="AA1988" s="65"/>
      <c r="AB1988" s="65"/>
      <c r="AC1988" s="65"/>
      <c r="AD1988" s="65"/>
      <c r="AE1988" s="65"/>
      <c r="AF1988" s="65"/>
      <c r="AG1988" s="65"/>
    </row>
    <row r="1989" spans="8:33" s="66" customFormat="1">
      <c r="H1989" s="114"/>
      <c r="N1989" s="65"/>
      <c r="O1989" s="65"/>
      <c r="U1989" s="115"/>
      <c r="V1989" s="65"/>
      <c r="W1989" s="65"/>
      <c r="X1989" s="65"/>
      <c r="Y1989" s="65"/>
      <c r="Z1989" s="65"/>
      <c r="AA1989" s="65"/>
      <c r="AB1989" s="65"/>
      <c r="AC1989" s="65"/>
      <c r="AD1989" s="65"/>
      <c r="AE1989" s="65"/>
      <c r="AF1989" s="65"/>
      <c r="AG1989" s="65"/>
    </row>
    <row r="1990" spans="8:33" s="66" customFormat="1">
      <c r="H1990" s="114"/>
      <c r="N1990" s="65"/>
      <c r="O1990" s="65"/>
      <c r="U1990" s="115"/>
      <c r="V1990" s="65"/>
      <c r="W1990" s="65"/>
      <c r="X1990" s="65"/>
      <c r="Y1990" s="65"/>
      <c r="Z1990" s="65"/>
      <c r="AA1990" s="65"/>
      <c r="AB1990" s="65"/>
      <c r="AC1990" s="65"/>
      <c r="AD1990" s="65"/>
      <c r="AE1990" s="65"/>
      <c r="AF1990" s="65"/>
      <c r="AG1990" s="65"/>
    </row>
    <row r="1991" spans="8:33" s="66" customFormat="1">
      <c r="H1991" s="114"/>
      <c r="N1991" s="65"/>
      <c r="O1991" s="65"/>
      <c r="U1991" s="115"/>
      <c r="V1991" s="65"/>
      <c r="W1991" s="65"/>
      <c r="X1991" s="65"/>
      <c r="Y1991" s="65"/>
      <c r="Z1991" s="65"/>
      <c r="AA1991" s="65"/>
      <c r="AB1991" s="65"/>
      <c r="AC1991" s="65"/>
      <c r="AD1991" s="65"/>
      <c r="AE1991" s="65"/>
      <c r="AF1991" s="65"/>
      <c r="AG1991" s="65"/>
    </row>
    <row r="1992" spans="8:33" s="66" customFormat="1">
      <c r="H1992" s="114"/>
      <c r="N1992" s="65"/>
      <c r="O1992" s="65"/>
      <c r="U1992" s="115"/>
      <c r="V1992" s="65"/>
      <c r="W1992" s="65"/>
      <c r="X1992" s="65"/>
      <c r="Y1992" s="65"/>
      <c r="Z1992" s="65"/>
      <c r="AA1992" s="65"/>
      <c r="AB1992" s="65"/>
      <c r="AC1992" s="65"/>
      <c r="AD1992" s="65"/>
      <c r="AE1992" s="65"/>
      <c r="AF1992" s="65"/>
      <c r="AG1992" s="65"/>
    </row>
    <row r="1993" spans="8:33" s="66" customFormat="1">
      <c r="H1993" s="114"/>
      <c r="N1993" s="65"/>
      <c r="O1993" s="65"/>
      <c r="U1993" s="115"/>
      <c r="V1993" s="65"/>
      <c r="W1993" s="65"/>
      <c r="X1993" s="65"/>
      <c r="Y1993" s="65"/>
      <c r="Z1993" s="65"/>
      <c r="AA1993" s="65"/>
      <c r="AB1993" s="65"/>
      <c r="AC1993" s="65"/>
      <c r="AD1993" s="65"/>
      <c r="AE1993" s="65"/>
      <c r="AF1993" s="65"/>
      <c r="AG1993" s="65"/>
    </row>
    <row r="1994" spans="8:33" s="66" customFormat="1">
      <c r="H1994" s="114"/>
      <c r="N1994" s="65"/>
      <c r="O1994" s="65"/>
      <c r="U1994" s="115"/>
      <c r="V1994" s="65"/>
      <c r="W1994" s="65"/>
      <c r="X1994" s="65"/>
      <c r="Y1994" s="65"/>
      <c r="Z1994" s="65"/>
      <c r="AA1994" s="65"/>
      <c r="AB1994" s="65"/>
      <c r="AC1994" s="65"/>
      <c r="AD1994" s="65"/>
      <c r="AE1994" s="65"/>
      <c r="AF1994" s="65"/>
      <c r="AG1994" s="65"/>
    </row>
    <row r="1995" spans="8:33" s="66" customFormat="1">
      <c r="H1995" s="114"/>
      <c r="N1995" s="65"/>
      <c r="O1995" s="65"/>
      <c r="U1995" s="115"/>
      <c r="V1995" s="65"/>
      <c r="W1995" s="65"/>
      <c r="X1995" s="65"/>
      <c r="Y1995" s="65"/>
      <c r="Z1995" s="65"/>
      <c r="AA1995" s="65"/>
      <c r="AB1995" s="65"/>
      <c r="AC1995" s="65"/>
      <c r="AD1995" s="65"/>
      <c r="AE1995" s="65"/>
      <c r="AF1995" s="65"/>
      <c r="AG1995" s="65"/>
    </row>
    <row r="1996" spans="8:33" s="66" customFormat="1">
      <c r="H1996" s="114"/>
      <c r="N1996" s="65"/>
      <c r="O1996" s="65"/>
      <c r="U1996" s="115"/>
      <c r="V1996" s="65"/>
      <c r="W1996" s="65"/>
      <c r="X1996" s="65"/>
      <c r="Y1996" s="65"/>
      <c r="Z1996" s="65"/>
      <c r="AA1996" s="65"/>
      <c r="AB1996" s="65"/>
      <c r="AC1996" s="65"/>
      <c r="AD1996" s="65"/>
      <c r="AE1996" s="65"/>
      <c r="AF1996" s="65"/>
      <c r="AG1996" s="65"/>
    </row>
    <row r="1997" spans="8:33" s="66" customFormat="1">
      <c r="H1997" s="114"/>
      <c r="N1997" s="65"/>
      <c r="O1997" s="65"/>
      <c r="U1997" s="115"/>
      <c r="V1997" s="65"/>
      <c r="W1997" s="65"/>
      <c r="X1997" s="65"/>
      <c r="Y1997" s="65"/>
      <c r="Z1997" s="65"/>
      <c r="AA1997" s="65"/>
      <c r="AB1997" s="65"/>
      <c r="AC1997" s="65"/>
      <c r="AD1997" s="65"/>
      <c r="AE1997" s="65"/>
      <c r="AF1997" s="65"/>
      <c r="AG1997" s="65"/>
    </row>
    <row r="1998" spans="8:33" s="66" customFormat="1">
      <c r="H1998" s="114"/>
      <c r="N1998" s="65"/>
      <c r="O1998" s="65"/>
      <c r="U1998" s="115"/>
      <c r="V1998" s="65"/>
      <c r="W1998" s="65"/>
      <c r="X1998" s="65"/>
      <c r="Y1998" s="65"/>
      <c r="Z1998" s="65"/>
      <c r="AA1998" s="65"/>
      <c r="AB1998" s="65"/>
      <c r="AC1998" s="65"/>
      <c r="AD1998" s="65"/>
      <c r="AE1998" s="65"/>
      <c r="AF1998" s="65"/>
      <c r="AG1998" s="65"/>
    </row>
    <row r="1999" spans="8:33" s="66" customFormat="1">
      <c r="H1999" s="114"/>
      <c r="N1999" s="65"/>
      <c r="O1999" s="65"/>
      <c r="U1999" s="115"/>
      <c r="V1999" s="65"/>
      <c r="W1999" s="65"/>
      <c r="X1999" s="65"/>
      <c r="Y1999" s="65"/>
      <c r="Z1999" s="65"/>
      <c r="AA1999" s="65"/>
      <c r="AB1999" s="65"/>
      <c r="AC1999" s="65"/>
      <c r="AD1999" s="65"/>
      <c r="AE1999" s="65"/>
      <c r="AF1999" s="65"/>
      <c r="AG1999" s="65"/>
    </row>
    <row r="2000" spans="8:33" s="66" customFormat="1">
      <c r="H2000" s="114"/>
      <c r="N2000" s="65"/>
      <c r="O2000" s="65"/>
      <c r="U2000" s="115"/>
      <c r="V2000" s="65"/>
      <c r="W2000" s="65"/>
      <c r="X2000" s="65"/>
      <c r="Y2000" s="65"/>
      <c r="Z2000" s="65"/>
      <c r="AA2000" s="65"/>
      <c r="AB2000" s="65"/>
      <c r="AC2000" s="65"/>
      <c r="AD2000" s="65"/>
      <c r="AE2000" s="65"/>
      <c r="AF2000" s="65"/>
      <c r="AG2000" s="65"/>
    </row>
    <row r="2001" spans="8:33" s="66" customFormat="1">
      <c r="H2001" s="114"/>
      <c r="N2001" s="65"/>
      <c r="O2001" s="65"/>
      <c r="U2001" s="115"/>
      <c r="V2001" s="65"/>
      <c r="W2001" s="65"/>
      <c r="X2001" s="65"/>
      <c r="Y2001" s="65"/>
      <c r="Z2001" s="65"/>
      <c r="AA2001" s="65"/>
      <c r="AB2001" s="65"/>
      <c r="AC2001" s="65"/>
      <c r="AD2001" s="65"/>
      <c r="AE2001" s="65"/>
      <c r="AF2001" s="65"/>
      <c r="AG2001" s="65"/>
    </row>
    <row r="2002" spans="8:33" s="66" customFormat="1">
      <c r="H2002" s="114"/>
      <c r="N2002" s="65"/>
      <c r="O2002" s="65"/>
      <c r="U2002" s="115"/>
      <c r="V2002" s="65"/>
      <c r="W2002" s="65"/>
      <c r="X2002" s="65"/>
      <c r="Y2002" s="65"/>
      <c r="Z2002" s="65"/>
      <c r="AA2002" s="65"/>
      <c r="AB2002" s="65"/>
      <c r="AC2002" s="65"/>
      <c r="AD2002" s="65"/>
      <c r="AE2002" s="65"/>
      <c r="AF2002" s="65"/>
      <c r="AG2002" s="65"/>
    </row>
    <row r="2003" spans="8:33" s="66" customFormat="1">
      <c r="H2003" s="114"/>
      <c r="N2003" s="65"/>
      <c r="O2003" s="65"/>
      <c r="U2003" s="115"/>
      <c r="V2003" s="65"/>
      <c r="W2003" s="65"/>
      <c r="X2003" s="65"/>
      <c r="Y2003" s="65"/>
      <c r="Z2003" s="65"/>
      <c r="AA2003" s="65"/>
      <c r="AB2003" s="65"/>
      <c r="AC2003" s="65"/>
      <c r="AD2003" s="65"/>
      <c r="AE2003" s="65"/>
      <c r="AF2003" s="65"/>
      <c r="AG2003" s="65"/>
    </row>
    <row r="2004" spans="8:33" s="66" customFormat="1">
      <c r="H2004" s="114"/>
      <c r="N2004" s="65"/>
      <c r="O2004" s="65"/>
      <c r="U2004" s="115"/>
      <c r="V2004" s="65"/>
      <c r="W2004" s="65"/>
      <c r="X2004" s="65"/>
      <c r="Y2004" s="65"/>
      <c r="Z2004" s="65"/>
      <c r="AA2004" s="65"/>
      <c r="AB2004" s="65"/>
      <c r="AC2004" s="65"/>
      <c r="AD2004" s="65"/>
      <c r="AE2004" s="65"/>
      <c r="AF2004" s="65"/>
      <c r="AG2004" s="65"/>
    </row>
    <row r="2005" spans="8:33" s="66" customFormat="1">
      <c r="H2005" s="114"/>
      <c r="N2005" s="65"/>
      <c r="O2005" s="65"/>
      <c r="U2005" s="115"/>
      <c r="V2005" s="65"/>
      <c r="W2005" s="65"/>
      <c r="X2005" s="65"/>
      <c r="Y2005" s="65"/>
      <c r="Z2005" s="65"/>
      <c r="AA2005" s="65"/>
      <c r="AB2005" s="65"/>
      <c r="AC2005" s="65"/>
      <c r="AD2005" s="65"/>
      <c r="AE2005" s="65"/>
      <c r="AF2005" s="65"/>
      <c r="AG2005" s="65"/>
    </row>
    <row r="2006" spans="8:33" s="66" customFormat="1">
      <c r="H2006" s="114"/>
      <c r="N2006" s="65"/>
      <c r="O2006" s="65"/>
      <c r="U2006" s="115"/>
      <c r="V2006" s="65"/>
      <c r="W2006" s="65"/>
      <c r="X2006" s="65"/>
      <c r="Y2006" s="65"/>
      <c r="Z2006" s="65"/>
      <c r="AA2006" s="65"/>
      <c r="AB2006" s="65"/>
      <c r="AC2006" s="65"/>
      <c r="AD2006" s="65"/>
      <c r="AE2006" s="65"/>
      <c r="AF2006" s="65"/>
      <c r="AG2006" s="65"/>
    </row>
    <row r="2007" spans="8:33" s="66" customFormat="1">
      <c r="H2007" s="114"/>
      <c r="N2007" s="65"/>
      <c r="O2007" s="65"/>
      <c r="U2007" s="115"/>
      <c r="V2007" s="65"/>
      <c r="W2007" s="65"/>
      <c r="X2007" s="65"/>
      <c r="Y2007" s="65"/>
      <c r="Z2007" s="65"/>
      <c r="AA2007" s="65"/>
      <c r="AB2007" s="65"/>
      <c r="AC2007" s="65"/>
      <c r="AD2007" s="65"/>
      <c r="AE2007" s="65"/>
      <c r="AF2007" s="65"/>
      <c r="AG2007" s="65"/>
    </row>
    <row r="2008" spans="8:33" s="66" customFormat="1">
      <c r="H2008" s="114"/>
      <c r="N2008" s="65"/>
      <c r="O2008" s="65"/>
      <c r="U2008" s="115"/>
      <c r="V2008" s="65"/>
      <c r="W2008" s="65"/>
      <c r="X2008" s="65"/>
      <c r="Y2008" s="65"/>
      <c r="Z2008" s="65"/>
      <c r="AA2008" s="65"/>
      <c r="AB2008" s="65"/>
      <c r="AC2008" s="65"/>
      <c r="AD2008" s="65"/>
      <c r="AE2008" s="65"/>
      <c r="AF2008" s="65"/>
      <c r="AG2008" s="65"/>
    </row>
    <row r="2009" spans="8:33" s="66" customFormat="1">
      <c r="H2009" s="114"/>
      <c r="N2009" s="65"/>
      <c r="O2009" s="65"/>
      <c r="U2009" s="115"/>
      <c r="V2009" s="65"/>
      <c r="W2009" s="65"/>
      <c r="X2009" s="65"/>
      <c r="Y2009" s="65"/>
      <c r="Z2009" s="65"/>
      <c r="AA2009" s="65"/>
      <c r="AB2009" s="65"/>
      <c r="AC2009" s="65"/>
      <c r="AD2009" s="65"/>
      <c r="AE2009" s="65"/>
      <c r="AF2009" s="65"/>
      <c r="AG2009" s="65"/>
    </row>
    <row r="2010" spans="8:33" s="66" customFormat="1">
      <c r="H2010" s="114"/>
      <c r="N2010" s="65"/>
      <c r="O2010" s="65"/>
      <c r="U2010" s="115"/>
      <c r="V2010" s="65"/>
      <c r="W2010" s="65"/>
      <c r="X2010" s="65"/>
      <c r="Y2010" s="65"/>
      <c r="Z2010" s="65"/>
      <c r="AA2010" s="65"/>
      <c r="AB2010" s="65"/>
      <c r="AC2010" s="65"/>
      <c r="AD2010" s="65"/>
      <c r="AE2010" s="65"/>
      <c r="AF2010" s="65"/>
      <c r="AG2010" s="65"/>
    </row>
    <row r="2011" spans="8:33" s="66" customFormat="1">
      <c r="H2011" s="114"/>
      <c r="N2011" s="65"/>
      <c r="O2011" s="65"/>
      <c r="U2011" s="115"/>
      <c r="V2011" s="65"/>
      <c r="W2011" s="65"/>
      <c r="X2011" s="65"/>
      <c r="Y2011" s="65"/>
      <c r="Z2011" s="65"/>
      <c r="AA2011" s="65"/>
      <c r="AB2011" s="65"/>
      <c r="AC2011" s="65"/>
      <c r="AD2011" s="65"/>
      <c r="AE2011" s="65"/>
      <c r="AF2011" s="65"/>
      <c r="AG2011" s="65"/>
    </row>
    <row r="2012" spans="8:33" s="66" customFormat="1">
      <c r="H2012" s="114"/>
      <c r="N2012" s="65"/>
      <c r="O2012" s="65"/>
      <c r="U2012" s="115"/>
      <c r="V2012" s="65"/>
      <c r="W2012" s="65"/>
      <c r="X2012" s="65"/>
      <c r="Y2012" s="65"/>
      <c r="Z2012" s="65"/>
      <c r="AA2012" s="65"/>
      <c r="AB2012" s="65"/>
      <c r="AC2012" s="65"/>
      <c r="AD2012" s="65"/>
      <c r="AE2012" s="65"/>
      <c r="AF2012" s="65"/>
      <c r="AG2012" s="65"/>
    </row>
    <row r="2013" spans="8:33" s="66" customFormat="1">
      <c r="H2013" s="114"/>
      <c r="N2013" s="65"/>
      <c r="O2013" s="65"/>
      <c r="U2013" s="115"/>
      <c r="V2013" s="65"/>
      <c r="W2013" s="65"/>
      <c r="X2013" s="65"/>
      <c r="Y2013" s="65"/>
      <c r="Z2013" s="65"/>
      <c r="AA2013" s="65"/>
      <c r="AB2013" s="65"/>
      <c r="AC2013" s="65"/>
      <c r="AD2013" s="65"/>
      <c r="AE2013" s="65"/>
      <c r="AF2013" s="65"/>
      <c r="AG2013" s="65"/>
    </row>
    <row r="2014" spans="8:33" s="66" customFormat="1">
      <c r="H2014" s="114"/>
      <c r="N2014" s="65"/>
      <c r="O2014" s="65"/>
      <c r="U2014" s="115"/>
      <c r="V2014" s="65"/>
      <c r="W2014" s="65"/>
      <c r="X2014" s="65"/>
      <c r="Y2014" s="65"/>
      <c r="Z2014" s="65"/>
      <c r="AA2014" s="65"/>
      <c r="AB2014" s="65"/>
      <c r="AC2014" s="65"/>
      <c r="AD2014" s="65"/>
      <c r="AE2014" s="65"/>
      <c r="AF2014" s="65"/>
      <c r="AG2014" s="65"/>
    </row>
    <row r="2015" spans="8:33" s="66" customFormat="1">
      <c r="H2015" s="114"/>
      <c r="N2015" s="65"/>
      <c r="O2015" s="65"/>
      <c r="U2015" s="115"/>
      <c r="V2015" s="65"/>
      <c r="W2015" s="65"/>
      <c r="X2015" s="65"/>
      <c r="Y2015" s="65"/>
      <c r="Z2015" s="65"/>
      <c r="AA2015" s="65"/>
      <c r="AB2015" s="65"/>
      <c r="AC2015" s="65"/>
      <c r="AD2015" s="65"/>
      <c r="AE2015" s="65"/>
      <c r="AF2015" s="65"/>
      <c r="AG2015" s="65"/>
    </row>
    <row r="2016" spans="8:33" s="66" customFormat="1">
      <c r="H2016" s="114"/>
      <c r="N2016" s="65"/>
      <c r="O2016" s="65"/>
      <c r="U2016" s="115"/>
      <c r="V2016" s="65"/>
      <c r="W2016" s="65"/>
      <c r="X2016" s="65"/>
      <c r="Y2016" s="65"/>
      <c r="Z2016" s="65"/>
      <c r="AA2016" s="65"/>
      <c r="AB2016" s="65"/>
      <c r="AC2016" s="65"/>
      <c r="AD2016" s="65"/>
      <c r="AE2016" s="65"/>
      <c r="AF2016" s="65"/>
      <c r="AG2016" s="65"/>
    </row>
    <row r="2017" spans="8:33" s="66" customFormat="1">
      <c r="H2017" s="114"/>
      <c r="N2017" s="65"/>
      <c r="O2017" s="65"/>
      <c r="U2017" s="115"/>
      <c r="V2017" s="65"/>
      <c r="W2017" s="65"/>
      <c r="X2017" s="65"/>
      <c r="Y2017" s="65"/>
      <c r="Z2017" s="65"/>
      <c r="AA2017" s="65"/>
      <c r="AB2017" s="65"/>
      <c r="AC2017" s="65"/>
      <c r="AD2017" s="65"/>
      <c r="AE2017" s="65"/>
      <c r="AF2017" s="65"/>
      <c r="AG2017" s="65"/>
    </row>
    <row r="2018" spans="8:33" s="66" customFormat="1">
      <c r="H2018" s="114"/>
      <c r="N2018" s="65"/>
      <c r="O2018" s="65"/>
      <c r="U2018" s="115"/>
      <c r="V2018" s="65"/>
      <c r="W2018" s="65"/>
      <c r="X2018" s="65"/>
      <c r="Y2018" s="65"/>
      <c r="Z2018" s="65"/>
      <c r="AA2018" s="65"/>
      <c r="AB2018" s="65"/>
      <c r="AC2018" s="65"/>
      <c r="AD2018" s="65"/>
      <c r="AE2018" s="65"/>
      <c r="AF2018" s="65"/>
      <c r="AG2018" s="65"/>
    </row>
    <row r="2019" spans="8:33" s="66" customFormat="1">
      <c r="H2019" s="114"/>
      <c r="N2019" s="65"/>
      <c r="O2019" s="65"/>
      <c r="U2019" s="115"/>
      <c r="V2019" s="65"/>
      <c r="W2019" s="65"/>
      <c r="X2019" s="65"/>
      <c r="Y2019" s="65"/>
      <c r="Z2019" s="65"/>
      <c r="AA2019" s="65"/>
      <c r="AB2019" s="65"/>
      <c r="AC2019" s="65"/>
      <c r="AD2019" s="65"/>
      <c r="AE2019" s="65"/>
      <c r="AF2019" s="65"/>
      <c r="AG2019" s="65"/>
    </row>
    <row r="2020" spans="8:33" s="66" customFormat="1">
      <c r="H2020" s="114"/>
      <c r="N2020" s="65"/>
      <c r="O2020" s="65"/>
      <c r="U2020" s="115"/>
      <c r="V2020" s="65"/>
      <c r="W2020" s="65"/>
      <c r="X2020" s="65"/>
      <c r="Y2020" s="65"/>
      <c r="Z2020" s="65"/>
      <c r="AA2020" s="65"/>
      <c r="AB2020" s="65"/>
      <c r="AC2020" s="65"/>
      <c r="AD2020" s="65"/>
      <c r="AE2020" s="65"/>
      <c r="AF2020" s="65"/>
      <c r="AG2020" s="65"/>
    </row>
    <row r="2021" spans="8:33" s="66" customFormat="1">
      <c r="H2021" s="114"/>
      <c r="N2021" s="65"/>
      <c r="O2021" s="65"/>
      <c r="U2021" s="115"/>
      <c r="V2021" s="65"/>
      <c r="W2021" s="65"/>
      <c r="X2021" s="65"/>
      <c r="Y2021" s="65"/>
      <c r="Z2021" s="65"/>
      <c r="AA2021" s="65"/>
      <c r="AB2021" s="65"/>
      <c r="AC2021" s="65"/>
      <c r="AD2021" s="65"/>
      <c r="AE2021" s="65"/>
      <c r="AF2021" s="65"/>
      <c r="AG2021" s="65"/>
    </row>
    <row r="2022" spans="8:33" s="66" customFormat="1">
      <c r="H2022" s="114"/>
      <c r="N2022" s="65"/>
      <c r="O2022" s="65"/>
      <c r="U2022" s="115"/>
      <c r="V2022" s="65"/>
      <c r="W2022" s="65"/>
      <c r="X2022" s="65"/>
      <c r="Y2022" s="65"/>
      <c r="Z2022" s="65"/>
      <c r="AA2022" s="65"/>
      <c r="AB2022" s="65"/>
      <c r="AC2022" s="65"/>
      <c r="AD2022" s="65"/>
      <c r="AE2022" s="65"/>
      <c r="AF2022" s="65"/>
      <c r="AG2022" s="65"/>
    </row>
    <row r="2023" spans="8:33" s="66" customFormat="1">
      <c r="H2023" s="114"/>
      <c r="N2023" s="65"/>
      <c r="O2023" s="65"/>
      <c r="U2023" s="115"/>
      <c r="V2023" s="65"/>
      <c r="W2023" s="65"/>
      <c r="X2023" s="65"/>
      <c r="Y2023" s="65"/>
      <c r="Z2023" s="65"/>
      <c r="AA2023" s="65"/>
      <c r="AB2023" s="65"/>
      <c r="AC2023" s="65"/>
      <c r="AD2023" s="65"/>
      <c r="AE2023" s="65"/>
      <c r="AF2023" s="65"/>
      <c r="AG2023" s="65"/>
    </row>
    <row r="2024" spans="8:33" s="66" customFormat="1">
      <c r="H2024" s="114"/>
      <c r="N2024" s="65"/>
      <c r="O2024" s="65"/>
      <c r="U2024" s="115"/>
      <c r="V2024" s="65"/>
      <c r="W2024" s="65"/>
      <c r="X2024" s="65"/>
      <c r="Y2024" s="65"/>
      <c r="Z2024" s="65"/>
      <c r="AA2024" s="65"/>
      <c r="AB2024" s="65"/>
      <c r="AC2024" s="65"/>
      <c r="AD2024" s="65"/>
      <c r="AE2024" s="65"/>
      <c r="AF2024" s="65"/>
      <c r="AG2024" s="65"/>
    </row>
    <row r="2025" spans="8:33" s="66" customFormat="1">
      <c r="H2025" s="114"/>
      <c r="N2025" s="65"/>
      <c r="O2025" s="65"/>
      <c r="U2025" s="115"/>
      <c r="V2025" s="65"/>
      <c r="W2025" s="65"/>
      <c r="X2025" s="65"/>
      <c r="Y2025" s="65"/>
      <c r="Z2025" s="65"/>
      <c r="AA2025" s="65"/>
      <c r="AB2025" s="65"/>
      <c r="AC2025" s="65"/>
      <c r="AD2025" s="65"/>
      <c r="AE2025" s="65"/>
      <c r="AF2025" s="65"/>
      <c r="AG2025" s="65"/>
    </row>
    <row r="2026" spans="8:33" s="66" customFormat="1">
      <c r="H2026" s="114"/>
      <c r="N2026" s="65"/>
      <c r="O2026" s="65"/>
      <c r="U2026" s="115"/>
      <c r="V2026" s="65"/>
      <c r="W2026" s="65"/>
      <c r="X2026" s="65"/>
      <c r="Y2026" s="65"/>
      <c r="Z2026" s="65"/>
      <c r="AA2026" s="65"/>
      <c r="AB2026" s="65"/>
      <c r="AC2026" s="65"/>
      <c r="AD2026" s="65"/>
      <c r="AE2026" s="65"/>
      <c r="AF2026" s="65"/>
      <c r="AG2026" s="65"/>
    </row>
    <row r="2027" spans="8:33" s="66" customFormat="1">
      <c r="H2027" s="114"/>
      <c r="N2027" s="65"/>
      <c r="O2027" s="65"/>
      <c r="U2027" s="115"/>
      <c r="V2027" s="65"/>
      <c r="W2027" s="65"/>
      <c r="X2027" s="65"/>
      <c r="Y2027" s="65"/>
      <c r="Z2027" s="65"/>
      <c r="AA2027" s="65"/>
      <c r="AB2027" s="65"/>
      <c r="AC2027" s="65"/>
      <c r="AD2027" s="65"/>
      <c r="AE2027" s="65"/>
      <c r="AF2027" s="65"/>
      <c r="AG2027" s="65"/>
    </row>
    <row r="2028" spans="8:33" s="66" customFormat="1">
      <c r="H2028" s="114"/>
      <c r="N2028" s="65"/>
      <c r="O2028" s="65"/>
      <c r="U2028" s="115"/>
      <c r="V2028" s="65"/>
      <c r="W2028" s="65"/>
      <c r="X2028" s="65"/>
      <c r="Y2028" s="65"/>
      <c r="Z2028" s="65"/>
      <c r="AA2028" s="65"/>
      <c r="AB2028" s="65"/>
      <c r="AC2028" s="65"/>
      <c r="AD2028" s="65"/>
      <c r="AE2028" s="65"/>
      <c r="AF2028" s="65"/>
      <c r="AG2028" s="65"/>
    </row>
    <row r="2029" spans="8:33" s="66" customFormat="1">
      <c r="H2029" s="114"/>
      <c r="N2029" s="65"/>
      <c r="O2029" s="65"/>
      <c r="U2029" s="115"/>
      <c r="V2029" s="65"/>
      <c r="W2029" s="65"/>
      <c r="X2029" s="65"/>
      <c r="Y2029" s="65"/>
      <c r="Z2029" s="65"/>
      <c r="AA2029" s="65"/>
      <c r="AB2029" s="65"/>
      <c r="AC2029" s="65"/>
      <c r="AD2029" s="65"/>
      <c r="AE2029" s="65"/>
      <c r="AF2029" s="65"/>
      <c r="AG2029" s="65"/>
    </row>
    <row r="2030" spans="8:33" s="66" customFormat="1">
      <c r="H2030" s="114"/>
      <c r="N2030" s="65"/>
      <c r="O2030" s="65"/>
      <c r="U2030" s="115"/>
      <c r="V2030" s="65"/>
      <c r="W2030" s="65"/>
      <c r="X2030" s="65"/>
      <c r="Y2030" s="65"/>
      <c r="Z2030" s="65"/>
      <c r="AA2030" s="65"/>
      <c r="AB2030" s="65"/>
      <c r="AC2030" s="65"/>
      <c r="AD2030" s="65"/>
      <c r="AE2030" s="65"/>
      <c r="AF2030" s="65"/>
      <c r="AG2030" s="65"/>
    </row>
    <row r="2031" spans="8:33" s="66" customFormat="1">
      <c r="H2031" s="114"/>
      <c r="N2031" s="65"/>
      <c r="O2031" s="65"/>
      <c r="U2031" s="115"/>
      <c r="V2031" s="65"/>
      <c r="W2031" s="65"/>
      <c r="X2031" s="65"/>
      <c r="Y2031" s="65"/>
      <c r="Z2031" s="65"/>
      <c r="AA2031" s="65"/>
      <c r="AB2031" s="65"/>
      <c r="AC2031" s="65"/>
      <c r="AD2031" s="65"/>
      <c r="AE2031" s="65"/>
      <c r="AF2031" s="65"/>
      <c r="AG2031" s="65"/>
    </row>
    <row r="2032" spans="8:33" s="66" customFormat="1">
      <c r="H2032" s="114"/>
      <c r="N2032" s="65"/>
      <c r="O2032" s="65"/>
      <c r="U2032" s="115"/>
      <c r="V2032" s="65"/>
      <c r="W2032" s="65"/>
      <c r="X2032" s="65"/>
      <c r="Y2032" s="65"/>
      <c r="Z2032" s="65"/>
      <c r="AA2032" s="65"/>
      <c r="AB2032" s="65"/>
      <c r="AC2032" s="65"/>
      <c r="AD2032" s="65"/>
      <c r="AE2032" s="65"/>
      <c r="AF2032" s="65"/>
      <c r="AG2032" s="65"/>
    </row>
    <row r="2033" spans="8:33" s="66" customFormat="1">
      <c r="H2033" s="114"/>
      <c r="N2033" s="65"/>
      <c r="O2033" s="65"/>
      <c r="U2033" s="115"/>
      <c r="V2033" s="65"/>
      <c r="W2033" s="65"/>
      <c r="X2033" s="65"/>
      <c r="Y2033" s="65"/>
      <c r="Z2033" s="65"/>
      <c r="AA2033" s="65"/>
      <c r="AB2033" s="65"/>
      <c r="AC2033" s="65"/>
      <c r="AD2033" s="65"/>
      <c r="AE2033" s="65"/>
      <c r="AF2033" s="65"/>
      <c r="AG2033" s="65"/>
    </row>
    <row r="2034" spans="8:33" s="66" customFormat="1">
      <c r="H2034" s="114"/>
      <c r="N2034" s="65"/>
      <c r="O2034" s="65"/>
      <c r="U2034" s="115"/>
      <c r="V2034" s="65"/>
      <c r="W2034" s="65"/>
      <c r="X2034" s="65"/>
      <c r="Y2034" s="65"/>
      <c r="Z2034" s="65"/>
      <c r="AA2034" s="65"/>
      <c r="AB2034" s="65"/>
      <c r="AC2034" s="65"/>
      <c r="AD2034" s="65"/>
      <c r="AE2034" s="65"/>
      <c r="AF2034" s="65"/>
      <c r="AG2034" s="65"/>
    </row>
    <row r="2035" spans="8:33" s="66" customFormat="1">
      <c r="H2035" s="114"/>
      <c r="N2035" s="65"/>
      <c r="O2035" s="65"/>
      <c r="U2035" s="115"/>
      <c r="V2035" s="65"/>
      <c r="W2035" s="65"/>
      <c r="X2035" s="65"/>
      <c r="Y2035" s="65"/>
      <c r="Z2035" s="65"/>
      <c r="AA2035" s="65"/>
      <c r="AB2035" s="65"/>
      <c r="AC2035" s="65"/>
      <c r="AD2035" s="65"/>
      <c r="AE2035" s="65"/>
      <c r="AF2035" s="65"/>
      <c r="AG2035" s="65"/>
    </row>
    <row r="2036" spans="8:33" s="66" customFormat="1">
      <c r="H2036" s="114"/>
      <c r="N2036" s="65"/>
      <c r="O2036" s="65"/>
      <c r="U2036" s="115"/>
      <c r="V2036" s="65"/>
      <c r="W2036" s="65"/>
      <c r="X2036" s="65"/>
      <c r="Y2036" s="65"/>
      <c r="Z2036" s="65"/>
      <c r="AA2036" s="65"/>
      <c r="AB2036" s="65"/>
      <c r="AC2036" s="65"/>
      <c r="AD2036" s="65"/>
      <c r="AE2036" s="65"/>
      <c r="AF2036" s="65"/>
      <c r="AG2036" s="65"/>
    </row>
    <row r="2037" spans="8:33" s="66" customFormat="1">
      <c r="H2037" s="114"/>
      <c r="N2037" s="65"/>
      <c r="O2037" s="65"/>
      <c r="U2037" s="115"/>
      <c r="V2037" s="65"/>
      <c r="W2037" s="65"/>
      <c r="X2037" s="65"/>
      <c r="Y2037" s="65"/>
      <c r="Z2037" s="65"/>
      <c r="AA2037" s="65"/>
      <c r="AB2037" s="65"/>
      <c r="AC2037" s="65"/>
      <c r="AD2037" s="65"/>
      <c r="AE2037" s="65"/>
      <c r="AF2037" s="65"/>
      <c r="AG2037" s="65"/>
    </row>
    <row r="2038" spans="8:33" s="66" customFormat="1">
      <c r="H2038" s="114"/>
      <c r="N2038" s="65"/>
      <c r="O2038" s="65"/>
      <c r="U2038" s="115"/>
      <c r="V2038" s="65"/>
      <c r="W2038" s="65"/>
      <c r="X2038" s="65"/>
      <c r="Y2038" s="65"/>
      <c r="Z2038" s="65"/>
      <c r="AA2038" s="65"/>
      <c r="AB2038" s="65"/>
      <c r="AC2038" s="65"/>
      <c r="AD2038" s="65"/>
      <c r="AE2038" s="65"/>
      <c r="AF2038" s="65"/>
      <c r="AG2038" s="65"/>
    </row>
    <row r="2039" spans="8:33" s="66" customFormat="1">
      <c r="H2039" s="114"/>
      <c r="N2039" s="65"/>
      <c r="O2039" s="65"/>
      <c r="U2039" s="115"/>
      <c r="V2039" s="65"/>
      <c r="W2039" s="65"/>
      <c r="X2039" s="65"/>
      <c r="Y2039" s="65"/>
      <c r="Z2039" s="65"/>
      <c r="AA2039" s="65"/>
      <c r="AB2039" s="65"/>
      <c r="AC2039" s="65"/>
      <c r="AD2039" s="65"/>
      <c r="AE2039" s="65"/>
      <c r="AF2039" s="65"/>
      <c r="AG2039" s="65"/>
    </row>
    <row r="2040" spans="8:33" s="66" customFormat="1">
      <c r="H2040" s="114"/>
      <c r="N2040" s="65"/>
      <c r="O2040" s="65"/>
      <c r="U2040" s="115"/>
      <c r="V2040" s="65"/>
      <c r="W2040" s="65"/>
      <c r="X2040" s="65"/>
      <c r="Y2040" s="65"/>
      <c r="Z2040" s="65"/>
      <c r="AA2040" s="65"/>
      <c r="AB2040" s="65"/>
      <c r="AC2040" s="65"/>
      <c r="AD2040" s="65"/>
      <c r="AE2040" s="65"/>
      <c r="AF2040" s="65"/>
      <c r="AG2040" s="65"/>
    </row>
    <row r="2041" spans="8:33" s="66" customFormat="1">
      <c r="H2041" s="114"/>
      <c r="N2041" s="65"/>
      <c r="O2041" s="65"/>
      <c r="U2041" s="115"/>
      <c r="V2041" s="65"/>
      <c r="W2041" s="65"/>
      <c r="X2041" s="65"/>
      <c r="Y2041" s="65"/>
      <c r="Z2041" s="65"/>
      <c r="AA2041" s="65"/>
      <c r="AB2041" s="65"/>
      <c r="AC2041" s="65"/>
      <c r="AD2041" s="65"/>
      <c r="AE2041" s="65"/>
      <c r="AF2041" s="65"/>
      <c r="AG2041" s="65"/>
    </row>
    <row r="2042" spans="8:33" s="66" customFormat="1">
      <c r="H2042" s="114"/>
      <c r="N2042" s="65"/>
      <c r="O2042" s="65"/>
      <c r="U2042" s="115"/>
      <c r="V2042" s="65"/>
      <c r="W2042" s="65"/>
      <c r="X2042" s="65"/>
      <c r="Y2042" s="65"/>
      <c r="Z2042" s="65"/>
      <c r="AA2042" s="65"/>
      <c r="AB2042" s="65"/>
      <c r="AC2042" s="65"/>
      <c r="AD2042" s="65"/>
      <c r="AE2042" s="65"/>
      <c r="AF2042" s="65"/>
      <c r="AG2042" s="65"/>
    </row>
    <row r="2043" spans="8:33" s="66" customFormat="1">
      <c r="H2043" s="114"/>
      <c r="N2043" s="65"/>
      <c r="O2043" s="65"/>
      <c r="U2043" s="115"/>
      <c r="V2043" s="65"/>
      <c r="W2043" s="65"/>
      <c r="X2043" s="65"/>
      <c r="Y2043" s="65"/>
      <c r="Z2043" s="65"/>
      <c r="AA2043" s="65"/>
      <c r="AB2043" s="65"/>
      <c r="AC2043" s="65"/>
      <c r="AD2043" s="65"/>
      <c r="AE2043" s="65"/>
      <c r="AF2043" s="65"/>
      <c r="AG2043" s="65"/>
    </row>
    <row r="2044" spans="8:33" s="66" customFormat="1">
      <c r="H2044" s="114"/>
      <c r="N2044" s="65"/>
      <c r="O2044" s="65"/>
      <c r="U2044" s="115"/>
      <c r="V2044" s="65"/>
      <c r="W2044" s="65"/>
      <c r="X2044" s="65"/>
      <c r="Y2044" s="65"/>
      <c r="Z2044" s="65"/>
      <c r="AA2044" s="65"/>
      <c r="AB2044" s="65"/>
      <c r="AC2044" s="65"/>
      <c r="AD2044" s="65"/>
      <c r="AE2044" s="65"/>
      <c r="AF2044" s="65"/>
      <c r="AG2044" s="65"/>
    </row>
    <row r="2045" spans="8:33" s="66" customFormat="1">
      <c r="H2045" s="114"/>
      <c r="N2045" s="65"/>
      <c r="O2045" s="65"/>
      <c r="U2045" s="115"/>
      <c r="V2045" s="65"/>
      <c r="W2045" s="65"/>
      <c r="X2045" s="65"/>
      <c r="Y2045" s="65"/>
      <c r="Z2045" s="65"/>
      <c r="AA2045" s="65"/>
      <c r="AB2045" s="65"/>
      <c r="AC2045" s="65"/>
      <c r="AD2045" s="65"/>
      <c r="AE2045" s="65"/>
      <c r="AF2045" s="65"/>
      <c r="AG2045" s="65"/>
    </row>
    <row r="2046" spans="8:33" s="66" customFormat="1">
      <c r="H2046" s="114"/>
      <c r="N2046" s="65"/>
      <c r="O2046" s="65"/>
      <c r="U2046" s="115"/>
      <c r="V2046" s="65"/>
      <c r="W2046" s="65"/>
      <c r="X2046" s="65"/>
      <c r="Y2046" s="65"/>
      <c r="Z2046" s="65"/>
      <c r="AA2046" s="65"/>
      <c r="AB2046" s="65"/>
      <c r="AC2046" s="65"/>
      <c r="AD2046" s="65"/>
      <c r="AE2046" s="65"/>
      <c r="AF2046" s="65"/>
      <c r="AG2046" s="65"/>
    </row>
    <row r="2047" spans="8:33" s="66" customFormat="1">
      <c r="H2047" s="114"/>
      <c r="N2047" s="65"/>
      <c r="O2047" s="65"/>
      <c r="U2047" s="115"/>
      <c r="V2047" s="65"/>
      <c r="W2047" s="65"/>
      <c r="X2047" s="65"/>
      <c r="Y2047" s="65"/>
      <c r="Z2047" s="65"/>
      <c r="AA2047" s="65"/>
      <c r="AB2047" s="65"/>
      <c r="AC2047" s="65"/>
      <c r="AD2047" s="65"/>
      <c r="AE2047" s="65"/>
      <c r="AF2047" s="65"/>
      <c r="AG2047" s="65"/>
    </row>
    <row r="2048" spans="8:33" s="66" customFormat="1">
      <c r="H2048" s="114"/>
      <c r="N2048" s="65"/>
      <c r="O2048" s="65"/>
      <c r="U2048" s="115"/>
      <c r="V2048" s="65"/>
      <c r="W2048" s="65"/>
      <c r="X2048" s="65"/>
      <c r="Y2048" s="65"/>
      <c r="Z2048" s="65"/>
      <c r="AA2048" s="65"/>
      <c r="AB2048" s="65"/>
      <c r="AC2048" s="65"/>
      <c r="AD2048" s="65"/>
      <c r="AE2048" s="65"/>
      <c r="AF2048" s="65"/>
      <c r="AG2048" s="65"/>
    </row>
    <row r="2049" spans="8:33" s="66" customFormat="1">
      <c r="H2049" s="114"/>
      <c r="N2049" s="65"/>
      <c r="O2049" s="65"/>
      <c r="U2049" s="115"/>
      <c r="V2049" s="65"/>
      <c r="W2049" s="65"/>
      <c r="X2049" s="65"/>
      <c r="Y2049" s="65"/>
      <c r="Z2049" s="65"/>
      <c r="AA2049" s="65"/>
      <c r="AB2049" s="65"/>
      <c r="AC2049" s="65"/>
      <c r="AD2049" s="65"/>
      <c r="AE2049" s="65"/>
      <c r="AF2049" s="65"/>
      <c r="AG2049" s="65"/>
    </row>
    <row r="2050" spans="8:33" s="66" customFormat="1">
      <c r="H2050" s="114"/>
      <c r="N2050" s="65"/>
      <c r="O2050" s="65"/>
      <c r="U2050" s="115"/>
      <c r="V2050" s="65"/>
      <c r="W2050" s="65"/>
      <c r="X2050" s="65"/>
      <c r="Y2050" s="65"/>
      <c r="Z2050" s="65"/>
      <c r="AA2050" s="65"/>
      <c r="AB2050" s="65"/>
      <c r="AC2050" s="65"/>
      <c r="AD2050" s="65"/>
      <c r="AE2050" s="65"/>
      <c r="AF2050" s="65"/>
      <c r="AG2050" s="65"/>
    </row>
    <row r="2051" spans="8:33" s="66" customFormat="1">
      <c r="H2051" s="114"/>
      <c r="N2051" s="65"/>
      <c r="O2051" s="65"/>
      <c r="U2051" s="115"/>
      <c r="V2051" s="65"/>
      <c r="W2051" s="65"/>
      <c r="X2051" s="65"/>
      <c r="Y2051" s="65"/>
      <c r="Z2051" s="65"/>
      <c r="AA2051" s="65"/>
      <c r="AB2051" s="65"/>
      <c r="AC2051" s="65"/>
      <c r="AD2051" s="65"/>
      <c r="AE2051" s="65"/>
      <c r="AF2051" s="65"/>
      <c r="AG2051" s="65"/>
    </row>
    <row r="2052" spans="8:33" s="66" customFormat="1">
      <c r="H2052" s="114"/>
      <c r="N2052" s="65"/>
      <c r="O2052" s="65"/>
      <c r="U2052" s="115"/>
      <c r="V2052" s="65"/>
      <c r="W2052" s="65"/>
      <c r="X2052" s="65"/>
      <c r="Y2052" s="65"/>
      <c r="Z2052" s="65"/>
      <c r="AA2052" s="65"/>
      <c r="AB2052" s="65"/>
      <c r="AC2052" s="65"/>
      <c r="AD2052" s="65"/>
      <c r="AE2052" s="65"/>
      <c r="AF2052" s="65"/>
      <c r="AG2052" s="65"/>
    </row>
    <row r="2053" spans="8:33" s="66" customFormat="1">
      <c r="H2053" s="114"/>
      <c r="N2053" s="65"/>
      <c r="O2053" s="65"/>
      <c r="U2053" s="115"/>
      <c r="V2053" s="65"/>
      <c r="W2053" s="65"/>
      <c r="X2053" s="65"/>
      <c r="Y2053" s="65"/>
      <c r="Z2053" s="65"/>
      <c r="AA2053" s="65"/>
      <c r="AB2053" s="65"/>
      <c r="AC2053" s="65"/>
      <c r="AD2053" s="65"/>
      <c r="AE2053" s="65"/>
      <c r="AF2053" s="65"/>
      <c r="AG2053" s="65"/>
    </row>
    <row r="2054" spans="8:33" s="66" customFormat="1">
      <c r="H2054" s="114"/>
      <c r="N2054" s="65"/>
      <c r="O2054" s="65"/>
      <c r="U2054" s="115"/>
      <c r="V2054" s="65"/>
      <c r="W2054" s="65"/>
      <c r="X2054" s="65"/>
      <c r="Y2054" s="65"/>
      <c r="Z2054" s="65"/>
      <c r="AA2054" s="65"/>
      <c r="AB2054" s="65"/>
      <c r="AC2054" s="65"/>
      <c r="AD2054" s="65"/>
      <c r="AE2054" s="65"/>
      <c r="AF2054" s="65"/>
      <c r="AG2054" s="65"/>
    </row>
    <row r="2055" spans="8:33" s="66" customFormat="1">
      <c r="H2055" s="114"/>
      <c r="N2055" s="65"/>
      <c r="O2055" s="65"/>
      <c r="U2055" s="115"/>
      <c r="V2055" s="65"/>
      <c r="W2055" s="65"/>
      <c r="X2055" s="65"/>
      <c r="Y2055" s="65"/>
      <c r="Z2055" s="65"/>
      <c r="AA2055" s="65"/>
      <c r="AB2055" s="65"/>
      <c r="AC2055" s="65"/>
      <c r="AD2055" s="65"/>
      <c r="AE2055" s="65"/>
      <c r="AF2055" s="65"/>
      <c r="AG2055" s="65"/>
    </row>
    <row r="2056" spans="8:33" s="66" customFormat="1">
      <c r="H2056" s="114"/>
      <c r="N2056" s="65"/>
      <c r="O2056" s="65"/>
      <c r="U2056" s="115"/>
      <c r="V2056" s="65"/>
      <c r="W2056" s="65"/>
      <c r="X2056" s="65"/>
      <c r="Y2056" s="65"/>
      <c r="Z2056" s="65"/>
      <c r="AA2056" s="65"/>
      <c r="AB2056" s="65"/>
      <c r="AC2056" s="65"/>
      <c r="AD2056" s="65"/>
      <c r="AE2056" s="65"/>
      <c r="AF2056" s="65"/>
      <c r="AG2056" s="65"/>
    </row>
    <row r="2057" spans="8:33" s="66" customFormat="1">
      <c r="H2057" s="114"/>
      <c r="N2057" s="65"/>
      <c r="O2057" s="65"/>
      <c r="U2057" s="115"/>
      <c r="V2057" s="65"/>
      <c r="W2057" s="65"/>
      <c r="X2057" s="65"/>
      <c r="Y2057" s="65"/>
      <c r="Z2057" s="65"/>
      <c r="AA2057" s="65"/>
      <c r="AB2057" s="65"/>
      <c r="AC2057" s="65"/>
      <c r="AD2057" s="65"/>
      <c r="AE2057" s="65"/>
      <c r="AF2057" s="65"/>
      <c r="AG2057" s="65"/>
    </row>
    <row r="2058" spans="8:33" s="66" customFormat="1">
      <c r="H2058" s="114"/>
      <c r="N2058" s="65"/>
      <c r="O2058" s="65"/>
      <c r="U2058" s="115"/>
      <c r="V2058" s="65"/>
      <c r="W2058" s="65"/>
      <c r="X2058" s="65"/>
      <c r="Y2058" s="65"/>
      <c r="Z2058" s="65"/>
      <c r="AA2058" s="65"/>
      <c r="AB2058" s="65"/>
      <c r="AC2058" s="65"/>
      <c r="AD2058" s="65"/>
      <c r="AE2058" s="65"/>
      <c r="AF2058" s="65"/>
      <c r="AG2058" s="65"/>
    </row>
    <row r="2059" spans="8:33" s="66" customFormat="1">
      <c r="H2059" s="114"/>
      <c r="N2059" s="65"/>
      <c r="O2059" s="65"/>
      <c r="U2059" s="115"/>
      <c r="V2059" s="65"/>
      <c r="W2059" s="65"/>
      <c r="X2059" s="65"/>
      <c r="Y2059" s="65"/>
      <c r="Z2059" s="65"/>
      <c r="AA2059" s="65"/>
      <c r="AB2059" s="65"/>
      <c r="AC2059" s="65"/>
      <c r="AD2059" s="65"/>
      <c r="AE2059" s="65"/>
      <c r="AF2059" s="65"/>
      <c r="AG2059" s="65"/>
    </row>
    <row r="2060" spans="8:33" s="66" customFormat="1">
      <c r="H2060" s="114"/>
      <c r="N2060" s="65"/>
      <c r="O2060" s="65"/>
      <c r="U2060" s="115"/>
      <c r="V2060" s="65"/>
      <c r="W2060" s="65"/>
      <c r="X2060" s="65"/>
      <c r="Y2060" s="65"/>
      <c r="Z2060" s="65"/>
      <c r="AA2060" s="65"/>
      <c r="AB2060" s="65"/>
      <c r="AC2060" s="65"/>
      <c r="AD2060" s="65"/>
      <c r="AE2060" s="65"/>
      <c r="AF2060" s="65"/>
      <c r="AG2060" s="65"/>
    </row>
    <row r="2061" spans="8:33" s="66" customFormat="1">
      <c r="H2061" s="114"/>
      <c r="N2061" s="65"/>
      <c r="O2061" s="65"/>
      <c r="U2061" s="115"/>
      <c r="V2061" s="65"/>
      <c r="W2061" s="65"/>
      <c r="X2061" s="65"/>
      <c r="Y2061" s="65"/>
      <c r="Z2061" s="65"/>
      <c r="AA2061" s="65"/>
      <c r="AB2061" s="65"/>
      <c r="AC2061" s="65"/>
      <c r="AD2061" s="65"/>
      <c r="AE2061" s="65"/>
      <c r="AF2061" s="65"/>
      <c r="AG2061" s="65"/>
    </row>
    <row r="2062" spans="8:33" s="66" customFormat="1">
      <c r="H2062" s="114"/>
      <c r="N2062" s="65"/>
      <c r="O2062" s="65"/>
      <c r="U2062" s="115"/>
      <c r="V2062" s="65"/>
      <c r="W2062" s="65"/>
      <c r="X2062" s="65"/>
      <c r="Y2062" s="65"/>
      <c r="Z2062" s="65"/>
      <c r="AA2062" s="65"/>
      <c r="AB2062" s="65"/>
      <c r="AC2062" s="65"/>
      <c r="AD2062" s="65"/>
      <c r="AE2062" s="65"/>
      <c r="AF2062" s="65"/>
      <c r="AG2062" s="65"/>
    </row>
    <row r="2063" spans="8:33" s="66" customFormat="1">
      <c r="H2063" s="114"/>
      <c r="N2063" s="65"/>
      <c r="O2063" s="65"/>
      <c r="U2063" s="115"/>
      <c r="V2063" s="65"/>
      <c r="W2063" s="65"/>
      <c r="X2063" s="65"/>
      <c r="Y2063" s="65"/>
      <c r="Z2063" s="65"/>
      <c r="AA2063" s="65"/>
      <c r="AB2063" s="65"/>
      <c r="AC2063" s="65"/>
      <c r="AD2063" s="65"/>
      <c r="AE2063" s="65"/>
      <c r="AF2063" s="65"/>
      <c r="AG2063" s="65"/>
    </row>
    <row r="2064" spans="8:33" s="66" customFormat="1">
      <c r="H2064" s="114"/>
      <c r="N2064" s="65"/>
      <c r="O2064" s="65"/>
      <c r="U2064" s="115"/>
      <c r="V2064" s="65"/>
      <c r="W2064" s="65"/>
      <c r="X2064" s="65"/>
      <c r="Y2064" s="65"/>
      <c r="Z2064" s="65"/>
      <c r="AA2064" s="65"/>
      <c r="AB2064" s="65"/>
      <c r="AC2064" s="65"/>
      <c r="AD2064" s="65"/>
      <c r="AE2064" s="65"/>
      <c r="AF2064" s="65"/>
      <c r="AG2064" s="65"/>
    </row>
    <row r="2065" spans="8:33" s="66" customFormat="1">
      <c r="H2065" s="114"/>
      <c r="N2065" s="65"/>
      <c r="O2065" s="65"/>
      <c r="U2065" s="115"/>
      <c r="V2065" s="65"/>
      <c r="W2065" s="65"/>
      <c r="X2065" s="65"/>
      <c r="Y2065" s="65"/>
      <c r="Z2065" s="65"/>
      <c r="AA2065" s="65"/>
      <c r="AB2065" s="65"/>
      <c r="AC2065" s="65"/>
      <c r="AD2065" s="65"/>
      <c r="AE2065" s="65"/>
      <c r="AF2065" s="65"/>
      <c r="AG2065" s="65"/>
    </row>
    <row r="2066" spans="8:33" s="66" customFormat="1">
      <c r="H2066" s="114"/>
      <c r="N2066" s="65"/>
      <c r="O2066" s="65"/>
      <c r="U2066" s="115"/>
      <c r="V2066" s="65"/>
      <c r="W2066" s="65"/>
      <c r="X2066" s="65"/>
      <c r="Y2066" s="65"/>
      <c r="Z2066" s="65"/>
      <c r="AA2066" s="65"/>
      <c r="AB2066" s="65"/>
      <c r="AC2066" s="65"/>
      <c r="AD2066" s="65"/>
      <c r="AE2066" s="65"/>
      <c r="AF2066" s="65"/>
      <c r="AG2066" s="65"/>
    </row>
    <row r="2067" spans="8:33" s="66" customFormat="1">
      <c r="H2067" s="114"/>
      <c r="N2067" s="65"/>
      <c r="O2067" s="65"/>
      <c r="U2067" s="115"/>
      <c r="V2067" s="65"/>
      <c r="W2067" s="65"/>
      <c r="X2067" s="65"/>
      <c r="Y2067" s="65"/>
      <c r="Z2067" s="65"/>
      <c r="AA2067" s="65"/>
      <c r="AB2067" s="65"/>
      <c r="AC2067" s="65"/>
      <c r="AD2067" s="65"/>
      <c r="AE2067" s="65"/>
      <c r="AF2067" s="65"/>
      <c r="AG2067" s="65"/>
    </row>
    <row r="2068" spans="8:33" s="66" customFormat="1">
      <c r="H2068" s="114"/>
      <c r="N2068" s="65"/>
      <c r="O2068" s="65"/>
      <c r="U2068" s="115"/>
      <c r="V2068" s="65"/>
      <c r="W2068" s="65"/>
      <c r="X2068" s="65"/>
      <c r="Y2068" s="65"/>
      <c r="Z2068" s="65"/>
      <c r="AA2068" s="65"/>
      <c r="AB2068" s="65"/>
      <c r="AC2068" s="65"/>
      <c r="AD2068" s="65"/>
      <c r="AE2068" s="65"/>
      <c r="AF2068" s="65"/>
      <c r="AG2068" s="65"/>
    </row>
    <row r="2069" spans="8:33" s="66" customFormat="1">
      <c r="H2069" s="114"/>
      <c r="N2069" s="65"/>
      <c r="O2069" s="65"/>
      <c r="U2069" s="115"/>
      <c r="V2069" s="65"/>
      <c r="W2069" s="65"/>
      <c r="X2069" s="65"/>
      <c r="Y2069" s="65"/>
      <c r="Z2069" s="65"/>
      <c r="AA2069" s="65"/>
      <c r="AB2069" s="65"/>
      <c r="AC2069" s="65"/>
      <c r="AD2069" s="65"/>
      <c r="AE2069" s="65"/>
      <c r="AF2069" s="65"/>
      <c r="AG2069" s="65"/>
    </row>
    <row r="2070" spans="8:33" s="66" customFormat="1">
      <c r="H2070" s="114"/>
      <c r="N2070" s="65"/>
      <c r="O2070" s="65"/>
      <c r="U2070" s="115"/>
      <c r="V2070" s="65"/>
      <c r="W2070" s="65"/>
      <c r="X2070" s="65"/>
      <c r="Y2070" s="65"/>
      <c r="Z2070" s="65"/>
      <c r="AA2070" s="65"/>
      <c r="AB2070" s="65"/>
      <c r="AC2070" s="65"/>
      <c r="AD2070" s="65"/>
      <c r="AE2070" s="65"/>
      <c r="AF2070" s="65"/>
      <c r="AG2070" s="65"/>
    </row>
    <row r="2071" spans="8:33" s="66" customFormat="1">
      <c r="H2071" s="114"/>
      <c r="N2071" s="65"/>
      <c r="O2071" s="65"/>
      <c r="U2071" s="115"/>
      <c r="V2071" s="65"/>
      <c r="W2071" s="65"/>
      <c r="X2071" s="65"/>
      <c r="Y2071" s="65"/>
      <c r="Z2071" s="65"/>
      <c r="AA2071" s="65"/>
      <c r="AB2071" s="65"/>
      <c r="AC2071" s="65"/>
      <c r="AD2071" s="65"/>
      <c r="AE2071" s="65"/>
      <c r="AF2071" s="65"/>
      <c r="AG2071" s="65"/>
    </row>
    <row r="2072" spans="8:33" s="66" customFormat="1">
      <c r="H2072" s="114"/>
      <c r="N2072" s="65"/>
      <c r="O2072" s="65"/>
      <c r="U2072" s="115"/>
      <c r="V2072" s="65"/>
      <c r="W2072" s="65"/>
      <c r="X2072" s="65"/>
      <c r="Y2072" s="65"/>
      <c r="Z2072" s="65"/>
      <c r="AA2072" s="65"/>
      <c r="AB2072" s="65"/>
      <c r="AC2072" s="65"/>
      <c r="AD2072" s="65"/>
      <c r="AE2072" s="65"/>
      <c r="AF2072" s="65"/>
      <c r="AG2072" s="65"/>
    </row>
    <row r="2073" spans="8:33" s="66" customFormat="1">
      <c r="H2073" s="114"/>
      <c r="N2073" s="65"/>
      <c r="O2073" s="65"/>
      <c r="U2073" s="115"/>
      <c r="V2073" s="65"/>
      <c r="W2073" s="65"/>
      <c r="X2073" s="65"/>
      <c r="Y2073" s="65"/>
      <c r="Z2073" s="65"/>
      <c r="AA2073" s="65"/>
      <c r="AB2073" s="65"/>
      <c r="AC2073" s="65"/>
      <c r="AD2073" s="65"/>
      <c r="AE2073" s="65"/>
      <c r="AF2073" s="65"/>
      <c r="AG2073" s="65"/>
    </row>
    <row r="2074" spans="8:33" s="66" customFormat="1">
      <c r="H2074" s="114"/>
      <c r="N2074" s="65"/>
      <c r="O2074" s="65"/>
      <c r="U2074" s="115"/>
      <c r="V2074" s="65"/>
      <c r="W2074" s="65"/>
      <c r="X2074" s="65"/>
      <c r="Y2074" s="65"/>
      <c r="Z2074" s="65"/>
      <c r="AA2074" s="65"/>
      <c r="AB2074" s="65"/>
      <c r="AC2074" s="65"/>
      <c r="AD2074" s="65"/>
      <c r="AE2074" s="65"/>
      <c r="AF2074" s="65"/>
      <c r="AG2074" s="65"/>
    </row>
    <row r="2075" spans="8:33" s="66" customFormat="1">
      <c r="H2075" s="114"/>
      <c r="N2075" s="65"/>
      <c r="O2075" s="65"/>
      <c r="U2075" s="115"/>
      <c r="V2075" s="65"/>
      <c r="W2075" s="65"/>
      <c r="X2075" s="65"/>
      <c r="Y2075" s="65"/>
      <c r="Z2075" s="65"/>
      <c r="AA2075" s="65"/>
      <c r="AB2075" s="65"/>
      <c r="AC2075" s="65"/>
      <c r="AD2075" s="65"/>
      <c r="AE2075" s="65"/>
      <c r="AF2075" s="65"/>
      <c r="AG2075" s="65"/>
    </row>
    <row r="2076" spans="8:33" s="66" customFormat="1">
      <c r="H2076" s="114"/>
      <c r="N2076" s="65"/>
      <c r="O2076" s="65"/>
      <c r="U2076" s="115"/>
      <c r="V2076" s="65"/>
      <c r="W2076" s="65"/>
      <c r="X2076" s="65"/>
      <c r="Y2076" s="65"/>
      <c r="Z2076" s="65"/>
      <c r="AA2076" s="65"/>
      <c r="AB2076" s="65"/>
      <c r="AC2076" s="65"/>
      <c r="AD2076" s="65"/>
      <c r="AE2076" s="65"/>
      <c r="AF2076" s="65"/>
      <c r="AG2076" s="65"/>
    </row>
    <row r="2077" spans="8:33" s="66" customFormat="1">
      <c r="H2077" s="114"/>
      <c r="N2077" s="65"/>
      <c r="O2077" s="65"/>
      <c r="U2077" s="115"/>
      <c r="V2077" s="65"/>
      <c r="W2077" s="65"/>
      <c r="X2077" s="65"/>
      <c r="Y2077" s="65"/>
      <c r="Z2077" s="65"/>
      <c r="AA2077" s="65"/>
      <c r="AB2077" s="65"/>
      <c r="AC2077" s="65"/>
      <c r="AD2077" s="65"/>
      <c r="AE2077" s="65"/>
      <c r="AF2077" s="65"/>
      <c r="AG2077" s="65"/>
    </row>
    <row r="2078" spans="8:33" s="66" customFormat="1">
      <c r="H2078" s="114"/>
      <c r="N2078" s="65"/>
      <c r="O2078" s="65"/>
      <c r="U2078" s="115"/>
      <c r="V2078" s="65"/>
      <c r="W2078" s="65"/>
      <c r="X2078" s="65"/>
      <c r="Y2078" s="65"/>
      <c r="Z2078" s="65"/>
      <c r="AA2078" s="65"/>
      <c r="AB2078" s="65"/>
      <c r="AC2078" s="65"/>
      <c r="AD2078" s="65"/>
      <c r="AE2078" s="65"/>
      <c r="AF2078" s="65"/>
      <c r="AG2078" s="65"/>
    </row>
    <row r="2079" spans="8:33" s="66" customFormat="1">
      <c r="H2079" s="114"/>
      <c r="N2079" s="65"/>
      <c r="O2079" s="65"/>
      <c r="U2079" s="115"/>
      <c r="V2079" s="65"/>
      <c r="W2079" s="65"/>
      <c r="X2079" s="65"/>
      <c r="Y2079" s="65"/>
      <c r="Z2079" s="65"/>
      <c r="AA2079" s="65"/>
      <c r="AB2079" s="65"/>
      <c r="AC2079" s="65"/>
      <c r="AD2079" s="65"/>
      <c r="AE2079" s="65"/>
      <c r="AF2079" s="65"/>
      <c r="AG2079" s="65"/>
    </row>
    <row r="2080" spans="8:33" s="66" customFormat="1">
      <c r="H2080" s="114"/>
      <c r="N2080" s="65"/>
      <c r="O2080" s="65"/>
      <c r="U2080" s="115"/>
      <c r="V2080" s="65"/>
      <c r="W2080" s="65"/>
      <c r="X2080" s="65"/>
      <c r="Y2080" s="65"/>
      <c r="Z2080" s="65"/>
      <c r="AA2080" s="65"/>
      <c r="AB2080" s="65"/>
      <c r="AC2080" s="65"/>
      <c r="AD2080" s="65"/>
      <c r="AE2080" s="65"/>
      <c r="AF2080" s="65"/>
      <c r="AG2080" s="65"/>
    </row>
    <row r="2081" spans="8:33" s="66" customFormat="1">
      <c r="H2081" s="114"/>
      <c r="N2081" s="65"/>
      <c r="O2081" s="65"/>
      <c r="U2081" s="115"/>
      <c r="V2081" s="65"/>
      <c r="W2081" s="65"/>
      <c r="X2081" s="65"/>
      <c r="Y2081" s="65"/>
      <c r="Z2081" s="65"/>
      <c r="AA2081" s="65"/>
      <c r="AB2081" s="65"/>
      <c r="AC2081" s="65"/>
      <c r="AD2081" s="65"/>
      <c r="AE2081" s="65"/>
      <c r="AF2081" s="65"/>
      <c r="AG2081" s="65"/>
    </row>
    <row r="2082" spans="8:33" s="66" customFormat="1">
      <c r="H2082" s="114"/>
      <c r="N2082" s="65"/>
      <c r="O2082" s="65"/>
      <c r="U2082" s="115"/>
      <c r="V2082" s="65"/>
      <c r="W2082" s="65"/>
      <c r="X2082" s="65"/>
      <c r="Y2082" s="65"/>
      <c r="Z2082" s="65"/>
      <c r="AA2082" s="65"/>
      <c r="AB2082" s="65"/>
      <c r="AC2082" s="65"/>
      <c r="AD2082" s="65"/>
      <c r="AE2082" s="65"/>
      <c r="AF2082" s="65"/>
      <c r="AG2082" s="65"/>
    </row>
    <row r="2083" spans="8:33" s="66" customFormat="1">
      <c r="H2083" s="114"/>
      <c r="N2083" s="65"/>
      <c r="O2083" s="65"/>
      <c r="U2083" s="115"/>
      <c r="V2083" s="65"/>
      <c r="W2083" s="65"/>
      <c r="X2083" s="65"/>
      <c r="Y2083" s="65"/>
      <c r="Z2083" s="65"/>
      <c r="AA2083" s="65"/>
      <c r="AB2083" s="65"/>
      <c r="AC2083" s="65"/>
      <c r="AD2083" s="65"/>
      <c r="AE2083" s="65"/>
      <c r="AF2083" s="65"/>
      <c r="AG2083" s="65"/>
    </row>
    <row r="2084" spans="8:33" s="66" customFormat="1">
      <c r="H2084" s="114"/>
      <c r="N2084" s="65"/>
      <c r="O2084" s="65"/>
      <c r="U2084" s="115"/>
      <c r="V2084" s="65"/>
      <c r="W2084" s="65"/>
      <c r="X2084" s="65"/>
      <c r="Y2084" s="65"/>
      <c r="Z2084" s="65"/>
      <c r="AA2084" s="65"/>
      <c r="AB2084" s="65"/>
      <c r="AC2084" s="65"/>
      <c r="AD2084" s="65"/>
      <c r="AE2084" s="65"/>
      <c r="AF2084" s="65"/>
      <c r="AG2084" s="65"/>
    </row>
    <row r="2085" spans="8:33" s="66" customFormat="1">
      <c r="H2085" s="114"/>
      <c r="N2085" s="65"/>
      <c r="O2085" s="65"/>
      <c r="U2085" s="115"/>
      <c r="V2085" s="65"/>
      <c r="W2085" s="65"/>
      <c r="X2085" s="65"/>
      <c r="Y2085" s="65"/>
      <c r="Z2085" s="65"/>
      <c r="AA2085" s="65"/>
      <c r="AB2085" s="65"/>
      <c r="AC2085" s="65"/>
      <c r="AD2085" s="65"/>
      <c r="AE2085" s="65"/>
      <c r="AF2085" s="65"/>
      <c r="AG2085" s="65"/>
    </row>
    <row r="2086" spans="8:33" s="66" customFormat="1">
      <c r="H2086" s="114"/>
      <c r="N2086" s="65"/>
      <c r="O2086" s="65"/>
      <c r="U2086" s="115"/>
      <c r="V2086" s="65"/>
      <c r="W2086" s="65"/>
      <c r="X2086" s="65"/>
      <c r="Y2086" s="65"/>
      <c r="Z2086" s="65"/>
      <c r="AA2086" s="65"/>
      <c r="AB2086" s="65"/>
      <c r="AC2086" s="65"/>
      <c r="AD2086" s="65"/>
      <c r="AE2086" s="65"/>
      <c r="AF2086" s="65"/>
      <c r="AG2086" s="65"/>
    </row>
    <row r="2087" spans="8:33" s="66" customFormat="1">
      <c r="H2087" s="114"/>
      <c r="N2087" s="65"/>
      <c r="O2087" s="65"/>
      <c r="U2087" s="115"/>
      <c r="V2087" s="65"/>
      <c r="W2087" s="65"/>
      <c r="X2087" s="65"/>
      <c r="Y2087" s="65"/>
      <c r="Z2087" s="65"/>
      <c r="AA2087" s="65"/>
      <c r="AB2087" s="65"/>
      <c r="AC2087" s="65"/>
      <c r="AD2087" s="65"/>
      <c r="AE2087" s="65"/>
      <c r="AF2087" s="65"/>
      <c r="AG2087" s="65"/>
    </row>
    <row r="2088" spans="8:33" s="66" customFormat="1">
      <c r="H2088" s="114"/>
      <c r="N2088" s="65"/>
      <c r="O2088" s="65"/>
      <c r="U2088" s="115"/>
      <c r="V2088" s="65"/>
      <c r="W2088" s="65"/>
      <c r="X2088" s="65"/>
      <c r="Y2088" s="65"/>
      <c r="Z2088" s="65"/>
      <c r="AA2088" s="65"/>
      <c r="AB2088" s="65"/>
      <c r="AC2088" s="65"/>
      <c r="AD2088" s="65"/>
      <c r="AE2088" s="65"/>
      <c r="AF2088" s="65"/>
      <c r="AG2088" s="65"/>
    </row>
    <row r="2089" spans="8:33" s="66" customFormat="1">
      <c r="H2089" s="114"/>
      <c r="N2089" s="65"/>
      <c r="O2089" s="65"/>
      <c r="U2089" s="115"/>
      <c r="V2089" s="65"/>
      <c r="W2089" s="65"/>
      <c r="X2089" s="65"/>
      <c r="Y2089" s="65"/>
      <c r="Z2089" s="65"/>
      <c r="AA2089" s="65"/>
      <c r="AB2089" s="65"/>
      <c r="AC2089" s="65"/>
      <c r="AD2089" s="65"/>
      <c r="AE2089" s="65"/>
      <c r="AF2089" s="65"/>
      <c r="AG2089" s="65"/>
    </row>
    <row r="2090" spans="8:33" s="66" customFormat="1">
      <c r="H2090" s="114"/>
      <c r="N2090" s="65"/>
      <c r="O2090" s="65"/>
      <c r="U2090" s="115"/>
      <c r="V2090" s="65"/>
      <c r="W2090" s="65"/>
      <c r="X2090" s="65"/>
      <c r="Y2090" s="65"/>
      <c r="Z2090" s="65"/>
      <c r="AA2090" s="65"/>
      <c r="AB2090" s="65"/>
      <c r="AC2090" s="65"/>
      <c r="AD2090" s="65"/>
      <c r="AE2090" s="65"/>
      <c r="AF2090" s="65"/>
      <c r="AG2090" s="65"/>
    </row>
    <row r="2091" spans="8:33" s="66" customFormat="1">
      <c r="H2091" s="114"/>
      <c r="N2091" s="65"/>
      <c r="O2091" s="65"/>
      <c r="U2091" s="115"/>
      <c r="V2091" s="65"/>
      <c r="W2091" s="65"/>
      <c r="X2091" s="65"/>
      <c r="Y2091" s="65"/>
      <c r="Z2091" s="65"/>
      <c r="AA2091" s="65"/>
      <c r="AB2091" s="65"/>
      <c r="AC2091" s="65"/>
      <c r="AD2091" s="65"/>
      <c r="AE2091" s="65"/>
      <c r="AF2091" s="65"/>
      <c r="AG2091" s="65"/>
    </row>
    <row r="2092" spans="8:33" s="66" customFormat="1">
      <c r="H2092" s="114"/>
      <c r="N2092" s="65"/>
      <c r="O2092" s="65"/>
      <c r="U2092" s="115"/>
      <c r="V2092" s="65"/>
      <c r="W2092" s="65"/>
      <c r="X2092" s="65"/>
      <c r="Y2092" s="65"/>
      <c r="Z2092" s="65"/>
      <c r="AA2092" s="65"/>
      <c r="AB2092" s="65"/>
      <c r="AC2092" s="65"/>
      <c r="AD2092" s="65"/>
      <c r="AE2092" s="65"/>
      <c r="AF2092" s="65"/>
      <c r="AG2092" s="65"/>
    </row>
    <row r="2093" spans="8:33" s="66" customFormat="1">
      <c r="H2093" s="114"/>
      <c r="N2093" s="65"/>
      <c r="O2093" s="65"/>
      <c r="U2093" s="115"/>
      <c r="V2093" s="65"/>
      <c r="W2093" s="65"/>
      <c r="X2093" s="65"/>
      <c r="Y2093" s="65"/>
      <c r="Z2093" s="65"/>
      <c r="AA2093" s="65"/>
      <c r="AB2093" s="65"/>
      <c r="AC2093" s="65"/>
      <c r="AD2093" s="65"/>
      <c r="AE2093" s="65"/>
      <c r="AF2093" s="65"/>
      <c r="AG2093" s="65"/>
    </row>
    <row r="2094" spans="8:33" s="66" customFormat="1">
      <c r="H2094" s="114"/>
      <c r="N2094" s="65"/>
      <c r="O2094" s="65"/>
      <c r="U2094" s="115"/>
      <c r="V2094" s="65"/>
      <c r="W2094" s="65"/>
      <c r="X2094" s="65"/>
      <c r="Y2094" s="65"/>
      <c r="Z2094" s="65"/>
      <c r="AA2094" s="65"/>
      <c r="AB2094" s="65"/>
      <c r="AC2094" s="65"/>
      <c r="AD2094" s="65"/>
      <c r="AE2094" s="65"/>
      <c r="AF2094" s="65"/>
      <c r="AG2094" s="65"/>
    </row>
    <row r="2095" spans="8:33" s="66" customFormat="1">
      <c r="H2095" s="114"/>
      <c r="N2095" s="65"/>
      <c r="O2095" s="65"/>
      <c r="U2095" s="115"/>
      <c r="V2095" s="65"/>
      <c r="W2095" s="65"/>
      <c r="X2095" s="65"/>
      <c r="Y2095" s="65"/>
      <c r="Z2095" s="65"/>
      <c r="AA2095" s="65"/>
      <c r="AB2095" s="65"/>
      <c r="AC2095" s="65"/>
      <c r="AD2095" s="65"/>
      <c r="AE2095" s="65"/>
      <c r="AF2095" s="65"/>
      <c r="AG2095" s="65"/>
    </row>
    <row r="2096" spans="8:33" s="66" customFormat="1">
      <c r="H2096" s="114"/>
      <c r="N2096" s="65"/>
      <c r="O2096" s="65"/>
      <c r="U2096" s="115"/>
      <c r="V2096" s="65"/>
      <c r="W2096" s="65"/>
      <c r="X2096" s="65"/>
      <c r="Y2096" s="65"/>
      <c r="Z2096" s="65"/>
      <c r="AA2096" s="65"/>
      <c r="AB2096" s="65"/>
      <c r="AC2096" s="65"/>
      <c r="AD2096" s="65"/>
      <c r="AE2096" s="65"/>
      <c r="AF2096" s="65"/>
      <c r="AG2096" s="65"/>
    </row>
    <row r="2097" spans="8:33" s="66" customFormat="1">
      <c r="H2097" s="114"/>
      <c r="N2097" s="65"/>
      <c r="O2097" s="65"/>
      <c r="U2097" s="115"/>
      <c r="V2097" s="65"/>
      <c r="W2097" s="65"/>
      <c r="X2097" s="65"/>
      <c r="Y2097" s="65"/>
      <c r="Z2097" s="65"/>
      <c r="AA2097" s="65"/>
      <c r="AB2097" s="65"/>
      <c r="AC2097" s="65"/>
      <c r="AD2097" s="65"/>
      <c r="AE2097" s="65"/>
      <c r="AF2097" s="65"/>
      <c r="AG2097" s="65"/>
    </row>
    <row r="2098" spans="8:33" s="66" customFormat="1">
      <c r="H2098" s="114"/>
      <c r="N2098" s="65"/>
      <c r="O2098" s="65"/>
      <c r="U2098" s="115"/>
      <c r="V2098" s="65"/>
      <c r="W2098" s="65"/>
      <c r="X2098" s="65"/>
      <c r="Y2098" s="65"/>
      <c r="Z2098" s="65"/>
      <c r="AA2098" s="65"/>
      <c r="AB2098" s="65"/>
      <c r="AC2098" s="65"/>
      <c r="AD2098" s="65"/>
      <c r="AE2098" s="65"/>
      <c r="AF2098" s="65"/>
      <c r="AG2098" s="65"/>
    </row>
    <row r="2099" spans="8:33" s="66" customFormat="1">
      <c r="H2099" s="114"/>
      <c r="N2099" s="65"/>
      <c r="O2099" s="65"/>
      <c r="U2099" s="115"/>
      <c r="V2099" s="65"/>
      <c r="W2099" s="65"/>
      <c r="X2099" s="65"/>
      <c r="Y2099" s="65"/>
      <c r="Z2099" s="65"/>
      <c r="AA2099" s="65"/>
      <c r="AB2099" s="65"/>
      <c r="AC2099" s="65"/>
      <c r="AD2099" s="65"/>
      <c r="AE2099" s="65"/>
      <c r="AF2099" s="65"/>
      <c r="AG2099" s="65"/>
    </row>
    <row r="2100" spans="8:33" s="66" customFormat="1">
      <c r="H2100" s="114"/>
      <c r="N2100" s="65"/>
      <c r="O2100" s="65"/>
      <c r="U2100" s="115"/>
      <c r="V2100" s="65"/>
      <c r="W2100" s="65"/>
      <c r="X2100" s="65"/>
      <c r="Y2100" s="65"/>
      <c r="Z2100" s="65"/>
      <c r="AA2100" s="65"/>
      <c r="AB2100" s="65"/>
      <c r="AC2100" s="65"/>
      <c r="AD2100" s="65"/>
      <c r="AE2100" s="65"/>
      <c r="AF2100" s="65"/>
      <c r="AG2100" s="65"/>
    </row>
    <row r="2101" spans="8:33" s="66" customFormat="1">
      <c r="H2101" s="114"/>
      <c r="N2101" s="65"/>
      <c r="O2101" s="65"/>
      <c r="U2101" s="115"/>
      <c r="V2101" s="65"/>
      <c r="W2101" s="65"/>
      <c r="X2101" s="65"/>
      <c r="Y2101" s="65"/>
      <c r="Z2101" s="65"/>
      <c r="AA2101" s="65"/>
      <c r="AB2101" s="65"/>
      <c r="AC2101" s="65"/>
      <c r="AD2101" s="65"/>
      <c r="AE2101" s="65"/>
      <c r="AF2101" s="65"/>
      <c r="AG2101" s="65"/>
    </row>
    <row r="2102" spans="8:33" s="66" customFormat="1">
      <c r="H2102" s="114"/>
      <c r="N2102" s="65"/>
      <c r="O2102" s="65"/>
      <c r="U2102" s="115"/>
      <c r="V2102" s="65"/>
      <c r="W2102" s="65"/>
      <c r="X2102" s="65"/>
      <c r="Y2102" s="65"/>
      <c r="Z2102" s="65"/>
      <c r="AA2102" s="65"/>
      <c r="AB2102" s="65"/>
      <c r="AC2102" s="65"/>
      <c r="AD2102" s="65"/>
      <c r="AE2102" s="65"/>
      <c r="AF2102" s="65"/>
      <c r="AG2102" s="65"/>
    </row>
    <row r="2103" spans="8:33" s="66" customFormat="1">
      <c r="H2103" s="114"/>
      <c r="N2103" s="65"/>
      <c r="O2103" s="65"/>
      <c r="U2103" s="115"/>
      <c r="V2103" s="65"/>
      <c r="W2103" s="65"/>
      <c r="X2103" s="65"/>
      <c r="Y2103" s="65"/>
      <c r="Z2103" s="65"/>
      <c r="AA2103" s="65"/>
      <c r="AB2103" s="65"/>
      <c r="AC2103" s="65"/>
      <c r="AD2103" s="65"/>
      <c r="AE2103" s="65"/>
      <c r="AF2103" s="65"/>
      <c r="AG2103" s="65"/>
    </row>
    <row r="2104" spans="8:33" s="66" customFormat="1">
      <c r="H2104" s="114"/>
      <c r="N2104" s="65"/>
      <c r="O2104" s="65"/>
      <c r="U2104" s="115"/>
      <c r="V2104" s="65"/>
      <c r="W2104" s="65"/>
      <c r="X2104" s="65"/>
      <c r="Y2104" s="65"/>
      <c r="Z2104" s="65"/>
      <c r="AA2104" s="65"/>
      <c r="AB2104" s="65"/>
      <c r="AC2104" s="65"/>
      <c r="AD2104" s="65"/>
      <c r="AE2104" s="65"/>
      <c r="AF2104" s="65"/>
      <c r="AG2104" s="65"/>
    </row>
    <row r="2105" spans="8:33" s="66" customFormat="1">
      <c r="H2105" s="114"/>
      <c r="N2105" s="65"/>
      <c r="O2105" s="65"/>
      <c r="U2105" s="115"/>
      <c r="V2105" s="65"/>
      <c r="W2105" s="65"/>
      <c r="X2105" s="65"/>
      <c r="Y2105" s="65"/>
      <c r="Z2105" s="65"/>
      <c r="AA2105" s="65"/>
      <c r="AB2105" s="65"/>
      <c r="AC2105" s="65"/>
      <c r="AD2105" s="65"/>
      <c r="AE2105" s="65"/>
      <c r="AF2105" s="65"/>
      <c r="AG2105" s="65"/>
    </row>
    <row r="2106" spans="8:33" s="66" customFormat="1">
      <c r="H2106" s="114"/>
      <c r="N2106" s="65"/>
      <c r="O2106" s="65"/>
      <c r="U2106" s="115"/>
      <c r="V2106" s="65"/>
      <c r="W2106" s="65"/>
      <c r="X2106" s="65"/>
      <c r="Y2106" s="65"/>
      <c r="Z2106" s="65"/>
      <c r="AA2106" s="65"/>
      <c r="AB2106" s="65"/>
      <c r="AC2106" s="65"/>
      <c r="AD2106" s="65"/>
      <c r="AE2106" s="65"/>
      <c r="AF2106" s="65"/>
      <c r="AG2106" s="65"/>
    </row>
    <row r="2107" spans="8:33" s="66" customFormat="1">
      <c r="H2107" s="114"/>
      <c r="N2107" s="65"/>
      <c r="O2107" s="65"/>
      <c r="U2107" s="115"/>
      <c r="V2107" s="65"/>
      <c r="W2107" s="65"/>
      <c r="X2107" s="65"/>
      <c r="Y2107" s="65"/>
      <c r="Z2107" s="65"/>
      <c r="AA2107" s="65"/>
      <c r="AB2107" s="65"/>
      <c r="AC2107" s="65"/>
      <c r="AD2107" s="65"/>
      <c r="AE2107" s="65"/>
      <c r="AF2107" s="65"/>
      <c r="AG2107" s="65"/>
    </row>
    <row r="2108" spans="8:33" s="66" customFormat="1">
      <c r="H2108" s="114"/>
      <c r="N2108" s="65"/>
      <c r="O2108" s="65"/>
      <c r="U2108" s="115"/>
      <c r="V2108" s="65"/>
      <c r="W2108" s="65"/>
      <c r="X2108" s="65"/>
      <c r="Y2108" s="65"/>
      <c r="Z2108" s="65"/>
      <c r="AA2108" s="65"/>
      <c r="AB2108" s="65"/>
      <c r="AC2108" s="65"/>
      <c r="AD2108" s="65"/>
      <c r="AE2108" s="65"/>
      <c r="AF2108" s="65"/>
      <c r="AG2108" s="65"/>
    </row>
    <row r="2109" spans="8:33" s="66" customFormat="1">
      <c r="H2109" s="114"/>
      <c r="N2109" s="65"/>
      <c r="O2109" s="65"/>
      <c r="U2109" s="115"/>
      <c r="V2109" s="65"/>
      <c r="W2109" s="65"/>
      <c r="X2109" s="65"/>
      <c r="Y2109" s="65"/>
      <c r="Z2109" s="65"/>
      <c r="AA2109" s="65"/>
      <c r="AB2109" s="65"/>
      <c r="AC2109" s="65"/>
      <c r="AD2109" s="65"/>
      <c r="AE2109" s="65"/>
      <c r="AF2109" s="65"/>
      <c r="AG2109" s="65"/>
    </row>
    <row r="2110" spans="8:33" s="66" customFormat="1">
      <c r="H2110" s="114"/>
      <c r="N2110" s="65"/>
      <c r="O2110" s="65"/>
      <c r="U2110" s="115"/>
      <c r="V2110" s="65"/>
      <c r="W2110" s="65"/>
      <c r="X2110" s="65"/>
      <c r="Y2110" s="65"/>
      <c r="Z2110" s="65"/>
      <c r="AA2110" s="65"/>
      <c r="AB2110" s="65"/>
      <c r="AC2110" s="65"/>
      <c r="AD2110" s="65"/>
      <c r="AE2110" s="65"/>
      <c r="AF2110" s="65"/>
      <c r="AG2110" s="65"/>
    </row>
    <row r="2111" spans="8:33" s="66" customFormat="1">
      <c r="H2111" s="114"/>
      <c r="N2111" s="65"/>
      <c r="O2111" s="65"/>
      <c r="U2111" s="115"/>
      <c r="V2111" s="65"/>
      <c r="W2111" s="65"/>
      <c r="X2111" s="65"/>
      <c r="Y2111" s="65"/>
      <c r="Z2111" s="65"/>
      <c r="AA2111" s="65"/>
      <c r="AB2111" s="65"/>
      <c r="AC2111" s="65"/>
      <c r="AD2111" s="65"/>
      <c r="AE2111" s="65"/>
      <c r="AF2111" s="65"/>
      <c r="AG2111" s="65"/>
    </row>
    <row r="2112" spans="8:33" s="66" customFormat="1">
      <c r="H2112" s="114"/>
      <c r="N2112" s="65"/>
      <c r="O2112" s="65"/>
      <c r="U2112" s="115"/>
      <c r="V2112" s="65"/>
      <c r="W2112" s="65"/>
      <c r="X2112" s="65"/>
      <c r="Y2112" s="65"/>
      <c r="Z2112" s="65"/>
      <c r="AA2112" s="65"/>
      <c r="AB2112" s="65"/>
      <c r="AC2112" s="65"/>
      <c r="AD2112" s="65"/>
      <c r="AE2112" s="65"/>
      <c r="AF2112" s="65"/>
      <c r="AG2112" s="65"/>
    </row>
    <row r="2113" spans="8:33" s="66" customFormat="1">
      <c r="H2113" s="114"/>
      <c r="N2113" s="65"/>
      <c r="O2113" s="65"/>
      <c r="U2113" s="115"/>
      <c r="V2113" s="65"/>
      <c r="W2113" s="65"/>
      <c r="X2113" s="65"/>
      <c r="Y2113" s="65"/>
      <c r="Z2113" s="65"/>
      <c r="AA2113" s="65"/>
      <c r="AB2113" s="65"/>
      <c r="AC2113" s="65"/>
      <c r="AD2113" s="65"/>
      <c r="AE2113" s="65"/>
      <c r="AF2113" s="65"/>
      <c r="AG2113" s="65"/>
    </row>
    <row r="2114" spans="8:33" s="66" customFormat="1">
      <c r="H2114" s="114"/>
      <c r="N2114" s="65"/>
      <c r="O2114" s="65"/>
      <c r="U2114" s="115"/>
      <c r="V2114" s="65"/>
      <c r="W2114" s="65"/>
      <c r="X2114" s="65"/>
      <c r="Y2114" s="65"/>
      <c r="Z2114" s="65"/>
      <c r="AA2114" s="65"/>
      <c r="AB2114" s="65"/>
      <c r="AC2114" s="65"/>
      <c r="AD2114" s="65"/>
      <c r="AE2114" s="65"/>
      <c r="AF2114" s="65"/>
      <c r="AG2114" s="65"/>
    </row>
    <row r="2115" spans="8:33" s="66" customFormat="1">
      <c r="H2115" s="114"/>
      <c r="N2115" s="65"/>
      <c r="O2115" s="65"/>
      <c r="U2115" s="115"/>
      <c r="V2115" s="65"/>
      <c r="W2115" s="65"/>
      <c r="X2115" s="65"/>
      <c r="Y2115" s="65"/>
      <c r="Z2115" s="65"/>
      <c r="AA2115" s="65"/>
      <c r="AB2115" s="65"/>
      <c r="AC2115" s="65"/>
      <c r="AD2115" s="65"/>
      <c r="AE2115" s="65"/>
      <c r="AF2115" s="65"/>
      <c r="AG2115" s="65"/>
    </row>
    <row r="2116" spans="8:33" s="66" customFormat="1">
      <c r="H2116" s="114"/>
      <c r="N2116" s="65"/>
      <c r="O2116" s="65"/>
      <c r="U2116" s="115"/>
      <c r="V2116" s="65"/>
      <c r="W2116" s="65"/>
      <c r="X2116" s="65"/>
      <c r="Y2116" s="65"/>
      <c r="Z2116" s="65"/>
      <c r="AA2116" s="65"/>
      <c r="AB2116" s="65"/>
      <c r="AC2116" s="65"/>
      <c r="AD2116" s="65"/>
      <c r="AE2116" s="65"/>
      <c r="AF2116" s="65"/>
      <c r="AG2116" s="65"/>
    </row>
    <row r="2117" spans="8:33" s="66" customFormat="1">
      <c r="H2117" s="114"/>
      <c r="N2117" s="65"/>
      <c r="O2117" s="65"/>
      <c r="U2117" s="115"/>
      <c r="V2117" s="65"/>
      <c r="W2117" s="65"/>
      <c r="X2117" s="65"/>
      <c r="Y2117" s="65"/>
      <c r="Z2117" s="65"/>
      <c r="AA2117" s="65"/>
      <c r="AB2117" s="65"/>
      <c r="AC2117" s="65"/>
      <c r="AD2117" s="65"/>
      <c r="AE2117" s="65"/>
      <c r="AF2117" s="65"/>
      <c r="AG2117" s="65"/>
    </row>
    <row r="2118" spans="8:33" s="66" customFormat="1">
      <c r="H2118" s="114"/>
      <c r="N2118" s="65"/>
      <c r="O2118" s="65"/>
      <c r="U2118" s="115"/>
      <c r="V2118" s="65"/>
      <c r="W2118" s="65"/>
      <c r="X2118" s="65"/>
      <c r="Y2118" s="65"/>
      <c r="Z2118" s="65"/>
      <c r="AA2118" s="65"/>
      <c r="AB2118" s="65"/>
      <c r="AC2118" s="65"/>
      <c r="AD2118" s="65"/>
      <c r="AE2118" s="65"/>
      <c r="AF2118" s="65"/>
      <c r="AG2118" s="65"/>
    </row>
    <row r="2119" spans="8:33" s="66" customFormat="1">
      <c r="H2119" s="114"/>
      <c r="N2119" s="65"/>
      <c r="O2119" s="65"/>
      <c r="U2119" s="115"/>
      <c r="V2119" s="65"/>
      <c r="W2119" s="65"/>
      <c r="X2119" s="65"/>
      <c r="Y2119" s="65"/>
      <c r="Z2119" s="65"/>
      <c r="AA2119" s="65"/>
      <c r="AB2119" s="65"/>
      <c r="AC2119" s="65"/>
      <c r="AD2119" s="65"/>
      <c r="AE2119" s="65"/>
      <c r="AF2119" s="65"/>
      <c r="AG2119" s="65"/>
    </row>
    <row r="2120" spans="8:33" s="66" customFormat="1">
      <c r="H2120" s="114"/>
      <c r="N2120" s="65"/>
      <c r="O2120" s="65"/>
      <c r="U2120" s="115"/>
      <c r="V2120" s="65"/>
      <c r="W2120" s="65"/>
      <c r="X2120" s="65"/>
      <c r="Y2120" s="65"/>
      <c r="Z2120" s="65"/>
      <c r="AA2120" s="65"/>
      <c r="AB2120" s="65"/>
      <c r="AC2120" s="65"/>
      <c r="AD2120" s="65"/>
      <c r="AE2120" s="65"/>
      <c r="AF2120" s="65"/>
      <c r="AG2120" s="65"/>
    </row>
    <row r="2121" spans="8:33" s="66" customFormat="1">
      <c r="H2121" s="114"/>
      <c r="N2121" s="65"/>
      <c r="O2121" s="65"/>
      <c r="U2121" s="115"/>
      <c r="V2121" s="65"/>
      <c r="W2121" s="65"/>
      <c r="X2121" s="65"/>
      <c r="Y2121" s="65"/>
      <c r="Z2121" s="65"/>
      <c r="AA2121" s="65"/>
      <c r="AB2121" s="65"/>
      <c r="AC2121" s="65"/>
      <c r="AD2121" s="65"/>
      <c r="AE2121" s="65"/>
      <c r="AF2121" s="65"/>
      <c r="AG2121" s="65"/>
    </row>
    <row r="2122" spans="8:33" s="66" customFormat="1">
      <c r="H2122" s="114"/>
      <c r="N2122" s="65"/>
      <c r="O2122" s="65"/>
      <c r="U2122" s="115"/>
      <c r="V2122" s="65"/>
      <c r="W2122" s="65"/>
      <c r="X2122" s="65"/>
      <c r="Y2122" s="65"/>
      <c r="Z2122" s="65"/>
      <c r="AA2122" s="65"/>
      <c r="AB2122" s="65"/>
      <c r="AC2122" s="65"/>
      <c r="AD2122" s="65"/>
      <c r="AE2122" s="65"/>
      <c r="AF2122" s="65"/>
      <c r="AG2122" s="65"/>
    </row>
    <row r="2123" spans="8:33" s="66" customFormat="1">
      <c r="H2123" s="114"/>
      <c r="N2123" s="65"/>
      <c r="O2123" s="65"/>
      <c r="U2123" s="115"/>
      <c r="V2123" s="65"/>
      <c r="W2123" s="65"/>
      <c r="X2123" s="65"/>
      <c r="Y2123" s="65"/>
      <c r="Z2123" s="65"/>
      <c r="AA2123" s="65"/>
      <c r="AB2123" s="65"/>
      <c r="AC2123" s="65"/>
      <c r="AD2123" s="65"/>
      <c r="AE2123" s="65"/>
      <c r="AF2123" s="65"/>
      <c r="AG2123" s="65"/>
    </row>
    <row r="2124" spans="8:33" s="66" customFormat="1">
      <c r="H2124" s="114"/>
      <c r="N2124" s="65"/>
      <c r="O2124" s="65"/>
      <c r="U2124" s="115"/>
      <c r="V2124" s="65"/>
      <c r="W2124" s="65"/>
      <c r="X2124" s="65"/>
      <c r="Y2124" s="65"/>
      <c r="Z2124" s="65"/>
      <c r="AA2124" s="65"/>
      <c r="AB2124" s="65"/>
      <c r="AC2124" s="65"/>
      <c r="AD2124" s="65"/>
      <c r="AE2124" s="65"/>
      <c r="AF2124" s="65"/>
      <c r="AG2124" s="65"/>
    </row>
    <row r="2125" spans="8:33" s="66" customFormat="1">
      <c r="H2125" s="114"/>
      <c r="N2125" s="65"/>
      <c r="O2125" s="65"/>
      <c r="U2125" s="115"/>
      <c r="V2125" s="65"/>
      <c r="W2125" s="65"/>
      <c r="X2125" s="65"/>
      <c r="Y2125" s="65"/>
      <c r="Z2125" s="65"/>
      <c r="AA2125" s="65"/>
      <c r="AB2125" s="65"/>
      <c r="AC2125" s="65"/>
      <c r="AD2125" s="65"/>
      <c r="AE2125" s="65"/>
      <c r="AF2125" s="65"/>
      <c r="AG2125" s="65"/>
    </row>
    <row r="2126" spans="8:33" s="66" customFormat="1">
      <c r="H2126" s="114"/>
      <c r="N2126" s="65"/>
      <c r="O2126" s="65"/>
      <c r="U2126" s="115"/>
      <c r="V2126" s="65"/>
      <c r="W2126" s="65"/>
      <c r="X2126" s="65"/>
      <c r="Y2126" s="65"/>
      <c r="Z2126" s="65"/>
      <c r="AA2126" s="65"/>
      <c r="AB2126" s="65"/>
      <c r="AC2126" s="65"/>
      <c r="AD2126" s="65"/>
      <c r="AE2126" s="65"/>
      <c r="AF2126" s="65"/>
      <c r="AG2126" s="65"/>
    </row>
    <row r="2127" spans="8:33" s="66" customFormat="1">
      <c r="H2127" s="114"/>
      <c r="N2127" s="65"/>
      <c r="O2127" s="65"/>
      <c r="U2127" s="115"/>
      <c r="V2127" s="65"/>
      <c r="W2127" s="65"/>
      <c r="X2127" s="65"/>
      <c r="Y2127" s="65"/>
      <c r="Z2127" s="65"/>
      <c r="AA2127" s="65"/>
      <c r="AB2127" s="65"/>
      <c r="AC2127" s="65"/>
      <c r="AD2127" s="65"/>
      <c r="AE2127" s="65"/>
      <c r="AF2127" s="65"/>
      <c r="AG2127" s="65"/>
    </row>
    <row r="2128" spans="8:33" s="66" customFormat="1">
      <c r="H2128" s="114"/>
      <c r="N2128" s="65"/>
      <c r="O2128" s="65"/>
      <c r="U2128" s="115"/>
      <c r="V2128" s="65"/>
      <c r="W2128" s="65"/>
      <c r="X2128" s="65"/>
      <c r="Y2128" s="65"/>
      <c r="Z2128" s="65"/>
      <c r="AA2128" s="65"/>
      <c r="AB2128" s="65"/>
      <c r="AC2128" s="65"/>
      <c r="AD2128" s="65"/>
      <c r="AE2128" s="65"/>
      <c r="AF2128" s="65"/>
      <c r="AG2128" s="65"/>
    </row>
    <row r="2129" spans="8:33" s="66" customFormat="1">
      <c r="H2129" s="114"/>
      <c r="N2129" s="65"/>
      <c r="O2129" s="65"/>
      <c r="U2129" s="115"/>
      <c r="V2129" s="65"/>
      <c r="W2129" s="65"/>
      <c r="X2129" s="65"/>
      <c r="Y2129" s="65"/>
      <c r="Z2129" s="65"/>
      <c r="AA2129" s="65"/>
      <c r="AB2129" s="65"/>
      <c r="AC2129" s="65"/>
      <c r="AD2129" s="65"/>
      <c r="AE2129" s="65"/>
      <c r="AF2129" s="65"/>
      <c r="AG2129" s="65"/>
    </row>
    <row r="2130" spans="8:33" s="66" customFormat="1">
      <c r="H2130" s="114"/>
      <c r="N2130" s="65"/>
      <c r="O2130" s="65"/>
      <c r="U2130" s="115"/>
      <c r="V2130" s="65"/>
      <c r="W2130" s="65"/>
      <c r="X2130" s="65"/>
      <c r="Y2130" s="65"/>
      <c r="Z2130" s="65"/>
      <c r="AA2130" s="65"/>
      <c r="AB2130" s="65"/>
      <c r="AC2130" s="65"/>
      <c r="AD2130" s="65"/>
      <c r="AE2130" s="65"/>
      <c r="AF2130" s="65"/>
      <c r="AG2130" s="65"/>
    </row>
    <row r="2131" spans="8:33" s="66" customFormat="1">
      <c r="H2131" s="114"/>
      <c r="N2131" s="65"/>
      <c r="O2131" s="65"/>
      <c r="U2131" s="115"/>
      <c r="V2131" s="65"/>
      <c r="W2131" s="65"/>
      <c r="X2131" s="65"/>
      <c r="Y2131" s="65"/>
      <c r="Z2131" s="65"/>
      <c r="AA2131" s="65"/>
      <c r="AB2131" s="65"/>
      <c r="AC2131" s="65"/>
      <c r="AD2131" s="65"/>
      <c r="AE2131" s="65"/>
      <c r="AF2131" s="65"/>
      <c r="AG2131" s="65"/>
    </row>
    <row r="2132" spans="8:33" s="66" customFormat="1">
      <c r="H2132" s="114"/>
      <c r="N2132" s="65"/>
      <c r="O2132" s="65"/>
      <c r="U2132" s="115"/>
      <c r="V2132" s="65"/>
      <c r="W2132" s="65"/>
      <c r="X2132" s="65"/>
      <c r="Y2132" s="65"/>
      <c r="Z2132" s="65"/>
      <c r="AA2132" s="65"/>
      <c r="AB2132" s="65"/>
      <c r="AC2132" s="65"/>
      <c r="AD2132" s="65"/>
      <c r="AE2132" s="65"/>
      <c r="AF2132" s="65"/>
      <c r="AG2132" s="65"/>
    </row>
    <row r="2133" spans="8:33" s="66" customFormat="1">
      <c r="H2133" s="114"/>
      <c r="N2133" s="65"/>
      <c r="O2133" s="65"/>
      <c r="U2133" s="115"/>
      <c r="V2133" s="65"/>
      <c r="W2133" s="65"/>
      <c r="X2133" s="65"/>
      <c r="Y2133" s="65"/>
      <c r="Z2133" s="65"/>
      <c r="AA2133" s="65"/>
      <c r="AB2133" s="65"/>
      <c r="AC2133" s="65"/>
      <c r="AD2133" s="65"/>
      <c r="AE2133" s="65"/>
      <c r="AF2133" s="65"/>
      <c r="AG2133" s="65"/>
    </row>
    <row r="2134" spans="8:33" s="66" customFormat="1">
      <c r="H2134" s="114"/>
      <c r="N2134" s="65"/>
      <c r="O2134" s="65"/>
      <c r="U2134" s="115"/>
      <c r="V2134" s="65"/>
      <c r="W2134" s="65"/>
      <c r="X2134" s="65"/>
      <c r="Y2134" s="65"/>
      <c r="Z2134" s="65"/>
      <c r="AA2134" s="65"/>
      <c r="AB2134" s="65"/>
      <c r="AC2134" s="65"/>
      <c r="AD2134" s="65"/>
      <c r="AE2134" s="65"/>
      <c r="AF2134" s="65"/>
      <c r="AG2134" s="65"/>
    </row>
    <row r="2135" spans="8:33" s="66" customFormat="1">
      <c r="H2135" s="114"/>
      <c r="N2135" s="65"/>
      <c r="O2135" s="65"/>
      <c r="U2135" s="115"/>
      <c r="V2135" s="65"/>
      <c r="W2135" s="65"/>
      <c r="X2135" s="65"/>
      <c r="Y2135" s="65"/>
      <c r="Z2135" s="65"/>
      <c r="AA2135" s="65"/>
      <c r="AB2135" s="65"/>
      <c r="AC2135" s="65"/>
      <c r="AD2135" s="65"/>
      <c r="AE2135" s="65"/>
      <c r="AF2135" s="65"/>
      <c r="AG2135" s="65"/>
    </row>
    <row r="2136" spans="8:33" s="66" customFormat="1">
      <c r="H2136" s="114"/>
      <c r="N2136" s="65"/>
      <c r="O2136" s="65"/>
      <c r="U2136" s="115"/>
      <c r="V2136" s="65"/>
      <c r="W2136" s="65"/>
      <c r="X2136" s="65"/>
      <c r="Y2136" s="65"/>
      <c r="Z2136" s="65"/>
      <c r="AA2136" s="65"/>
      <c r="AB2136" s="65"/>
      <c r="AC2136" s="65"/>
      <c r="AD2136" s="65"/>
      <c r="AE2136" s="65"/>
      <c r="AF2136" s="65"/>
      <c r="AG2136" s="65"/>
    </row>
    <row r="2137" spans="8:33" s="66" customFormat="1">
      <c r="H2137" s="114"/>
      <c r="N2137" s="65"/>
      <c r="O2137" s="65"/>
      <c r="U2137" s="115"/>
      <c r="V2137" s="65"/>
      <c r="W2137" s="65"/>
      <c r="X2137" s="65"/>
      <c r="Y2137" s="65"/>
      <c r="Z2137" s="65"/>
      <c r="AA2137" s="65"/>
      <c r="AB2137" s="65"/>
      <c r="AC2137" s="65"/>
      <c r="AD2137" s="65"/>
      <c r="AE2137" s="65"/>
      <c r="AF2137" s="65"/>
      <c r="AG2137" s="65"/>
    </row>
    <row r="2138" spans="8:33" s="66" customFormat="1">
      <c r="H2138" s="114"/>
      <c r="N2138" s="65"/>
      <c r="O2138" s="65"/>
      <c r="U2138" s="115"/>
      <c r="V2138" s="65"/>
      <c r="W2138" s="65"/>
      <c r="X2138" s="65"/>
      <c r="Y2138" s="65"/>
      <c r="Z2138" s="65"/>
      <c r="AA2138" s="65"/>
      <c r="AB2138" s="65"/>
      <c r="AC2138" s="65"/>
      <c r="AD2138" s="65"/>
      <c r="AE2138" s="65"/>
      <c r="AF2138" s="65"/>
      <c r="AG2138" s="65"/>
    </row>
    <row r="2139" spans="8:33" s="66" customFormat="1">
      <c r="H2139" s="114"/>
      <c r="N2139" s="65"/>
      <c r="O2139" s="65"/>
      <c r="U2139" s="115"/>
      <c r="V2139" s="65"/>
      <c r="W2139" s="65"/>
      <c r="X2139" s="65"/>
      <c r="Y2139" s="65"/>
      <c r="Z2139" s="65"/>
      <c r="AA2139" s="65"/>
      <c r="AB2139" s="65"/>
      <c r="AC2139" s="65"/>
      <c r="AD2139" s="65"/>
      <c r="AE2139" s="65"/>
      <c r="AF2139" s="65"/>
      <c r="AG2139" s="65"/>
    </row>
    <row r="2140" spans="8:33" s="66" customFormat="1">
      <c r="H2140" s="114"/>
      <c r="N2140" s="65"/>
      <c r="O2140" s="65"/>
      <c r="U2140" s="115"/>
      <c r="V2140" s="65"/>
      <c r="W2140" s="65"/>
      <c r="X2140" s="65"/>
      <c r="Y2140" s="65"/>
      <c r="Z2140" s="65"/>
      <c r="AA2140" s="65"/>
      <c r="AB2140" s="65"/>
      <c r="AC2140" s="65"/>
      <c r="AD2140" s="65"/>
      <c r="AE2140" s="65"/>
      <c r="AF2140" s="65"/>
      <c r="AG2140" s="65"/>
    </row>
    <row r="2141" spans="8:33" s="66" customFormat="1">
      <c r="H2141" s="114"/>
      <c r="N2141" s="65"/>
      <c r="O2141" s="65"/>
      <c r="U2141" s="115"/>
      <c r="V2141" s="65"/>
      <c r="W2141" s="65"/>
      <c r="X2141" s="65"/>
      <c r="Y2141" s="65"/>
      <c r="Z2141" s="65"/>
      <c r="AA2141" s="65"/>
      <c r="AB2141" s="65"/>
      <c r="AC2141" s="65"/>
      <c r="AD2141" s="65"/>
      <c r="AE2141" s="65"/>
      <c r="AF2141" s="65"/>
      <c r="AG2141" s="65"/>
    </row>
    <row r="2142" spans="8:33" s="66" customFormat="1">
      <c r="H2142" s="114"/>
      <c r="N2142" s="65"/>
      <c r="O2142" s="65"/>
      <c r="U2142" s="115"/>
      <c r="V2142" s="65"/>
      <c r="W2142" s="65"/>
      <c r="X2142" s="65"/>
      <c r="Y2142" s="65"/>
      <c r="Z2142" s="65"/>
      <c r="AA2142" s="65"/>
      <c r="AB2142" s="65"/>
      <c r="AC2142" s="65"/>
      <c r="AD2142" s="65"/>
      <c r="AE2142" s="65"/>
      <c r="AF2142" s="65"/>
      <c r="AG2142" s="65"/>
    </row>
    <row r="2143" spans="8:33" s="66" customFormat="1">
      <c r="H2143" s="114"/>
      <c r="N2143" s="65"/>
      <c r="O2143" s="65"/>
      <c r="U2143" s="115"/>
      <c r="V2143" s="65"/>
      <c r="W2143" s="65"/>
      <c r="X2143" s="65"/>
      <c r="Y2143" s="65"/>
      <c r="Z2143" s="65"/>
      <c r="AA2143" s="65"/>
      <c r="AB2143" s="65"/>
      <c r="AC2143" s="65"/>
      <c r="AD2143" s="65"/>
      <c r="AE2143" s="65"/>
      <c r="AF2143" s="65"/>
      <c r="AG2143" s="65"/>
    </row>
    <row r="2144" spans="8:33" s="66" customFormat="1">
      <c r="H2144" s="114"/>
      <c r="N2144" s="65"/>
      <c r="O2144" s="65"/>
      <c r="U2144" s="115"/>
      <c r="V2144" s="65"/>
      <c r="W2144" s="65"/>
      <c r="X2144" s="65"/>
      <c r="Y2144" s="65"/>
      <c r="Z2144" s="65"/>
      <c r="AA2144" s="65"/>
      <c r="AB2144" s="65"/>
      <c r="AC2144" s="65"/>
      <c r="AD2144" s="65"/>
      <c r="AE2144" s="65"/>
      <c r="AF2144" s="65"/>
      <c r="AG2144" s="65"/>
    </row>
    <row r="2145" spans="8:33" s="66" customFormat="1">
      <c r="H2145" s="114"/>
      <c r="N2145" s="65"/>
      <c r="O2145" s="65"/>
      <c r="U2145" s="115"/>
      <c r="V2145" s="65"/>
      <c r="W2145" s="65"/>
      <c r="X2145" s="65"/>
      <c r="Y2145" s="65"/>
      <c r="Z2145" s="65"/>
      <c r="AA2145" s="65"/>
      <c r="AB2145" s="65"/>
      <c r="AC2145" s="65"/>
      <c r="AD2145" s="65"/>
      <c r="AE2145" s="65"/>
      <c r="AF2145" s="65"/>
      <c r="AG2145" s="65"/>
    </row>
    <row r="2146" spans="8:33" s="66" customFormat="1">
      <c r="H2146" s="114"/>
      <c r="N2146" s="65"/>
      <c r="O2146" s="65"/>
      <c r="U2146" s="115"/>
      <c r="V2146" s="65"/>
      <c r="W2146" s="65"/>
      <c r="X2146" s="65"/>
      <c r="Y2146" s="65"/>
      <c r="Z2146" s="65"/>
      <c r="AA2146" s="65"/>
      <c r="AB2146" s="65"/>
      <c r="AC2146" s="65"/>
      <c r="AD2146" s="65"/>
      <c r="AE2146" s="65"/>
      <c r="AF2146" s="65"/>
      <c r="AG2146" s="65"/>
    </row>
    <row r="2147" spans="8:33" s="66" customFormat="1">
      <c r="H2147" s="114"/>
      <c r="N2147" s="65"/>
      <c r="O2147" s="65"/>
      <c r="U2147" s="115"/>
      <c r="V2147" s="65"/>
      <c r="W2147" s="65"/>
      <c r="X2147" s="65"/>
      <c r="Y2147" s="65"/>
      <c r="Z2147" s="65"/>
      <c r="AA2147" s="65"/>
      <c r="AB2147" s="65"/>
      <c r="AC2147" s="65"/>
      <c r="AD2147" s="65"/>
      <c r="AE2147" s="65"/>
      <c r="AF2147" s="65"/>
      <c r="AG2147" s="65"/>
    </row>
    <row r="2148" spans="8:33" s="66" customFormat="1">
      <c r="H2148" s="114"/>
      <c r="N2148" s="65"/>
      <c r="O2148" s="65"/>
      <c r="U2148" s="115"/>
      <c r="V2148" s="65"/>
      <c r="W2148" s="65"/>
      <c r="X2148" s="65"/>
      <c r="Y2148" s="65"/>
      <c r="Z2148" s="65"/>
      <c r="AA2148" s="65"/>
      <c r="AB2148" s="65"/>
      <c r="AC2148" s="65"/>
      <c r="AD2148" s="65"/>
      <c r="AE2148" s="65"/>
      <c r="AF2148" s="65"/>
      <c r="AG2148" s="65"/>
    </row>
    <row r="2149" spans="8:33" s="66" customFormat="1">
      <c r="H2149" s="114"/>
      <c r="N2149" s="65"/>
      <c r="O2149" s="65"/>
      <c r="U2149" s="115"/>
      <c r="V2149" s="65"/>
      <c r="W2149" s="65"/>
      <c r="X2149" s="65"/>
      <c r="Y2149" s="65"/>
      <c r="Z2149" s="65"/>
      <c r="AA2149" s="65"/>
      <c r="AB2149" s="65"/>
      <c r="AC2149" s="65"/>
      <c r="AD2149" s="65"/>
      <c r="AE2149" s="65"/>
      <c r="AF2149" s="65"/>
      <c r="AG2149" s="65"/>
    </row>
    <row r="2150" spans="8:33" s="66" customFormat="1">
      <c r="H2150" s="114"/>
      <c r="N2150" s="65"/>
      <c r="O2150" s="65"/>
      <c r="U2150" s="115"/>
      <c r="V2150" s="65"/>
      <c r="W2150" s="65"/>
      <c r="X2150" s="65"/>
      <c r="Y2150" s="65"/>
      <c r="Z2150" s="65"/>
      <c r="AA2150" s="65"/>
      <c r="AB2150" s="65"/>
      <c r="AC2150" s="65"/>
      <c r="AD2150" s="65"/>
      <c r="AE2150" s="65"/>
      <c r="AF2150" s="65"/>
      <c r="AG2150" s="65"/>
    </row>
    <row r="2151" spans="8:33" s="66" customFormat="1">
      <c r="H2151" s="114"/>
      <c r="N2151" s="65"/>
      <c r="O2151" s="65"/>
      <c r="U2151" s="115"/>
      <c r="V2151" s="65"/>
      <c r="W2151" s="65"/>
      <c r="X2151" s="65"/>
      <c r="Y2151" s="65"/>
      <c r="Z2151" s="65"/>
      <c r="AA2151" s="65"/>
      <c r="AB2151" s="65"/>
      <c r="AC2151" s="65"/>
      <c r="AD2151" s="65"/>
      <c r="AE2151" s="65"/>
      <c r="AF2151" s="65"/>
      <c r="AG2151" s="65"/>
    </row>
    <row r="2152" spans="8:33" s="66" customFormat="1">
      <c r="H2152" s="114"/>
      <c r="N2152" s="65"/>
      <c r="O2152" s="65"/>
      <c r="U2152" s="115"/>
      <c r="V2152" s="65"/>
      <c r="W2152" s="65"/>
      <c r="X2152" s="65"/>
      <c r="Y2152" s="65"/>
      <c r="Z2152" s="65"/>
      <c r="AA2152" s="65"/>
      <c r="AB2152" s="65"/>
      <c r="AC2152" s="65"/>
      <c r="AD2152" s="65"/>
      <c r="AE2152" s="65"/>
      <c r="AF2152" s="65"/>
      <c r="AG2152" s="65"/>
    </row>
    <row r="2153" spans="8:33" s="66" customFormat="1">
      <c r="H2153" s="114"/>
      <c r="N2153" s="65"/>
      <c r="O2153" s="65"/>
      <c r="U2153" s="115"/>
      <c r="V2153" s="65"/>
      <c r="W2153" s="65"/>
      <c r="X2153" s="65"/>
      <c r="Y2153" s="65"/>
      <c r="Z2153" s="65"/>
      <c r="AA2153" s="65"/>
      <c r="AB2153" s="65"/>
      <c r="AC2153" s="65"/>
      <c r="AD2153" s="65"/>
      <c r="AE2153" s="65"/>
      <c r="AF2153" s="65"/>
      <c r="AG2153" s="65"/>
    </row>
    <row r="2154" spans="8:33" s="66" customFormat="1">
      <c r="H2154" s="114"/>
      <c r="N2154" s="65"/>
      <c r="O2154" s="65"/>
      <c r="U2154" s="115"/>
      <c r="V2154" s="65"/>
      <c r="W2154" s="65"/>
      <c r="X2154" s="65"/>
      <c r="Y2154" s="65"/>
      <c r="Z2154" s="65"/>
      <c r="AA2154" s="65"/>
      <c r="AB2154" s="65"/>
      <c r="AC2154" s="65"/>
      <c r="AD2154" s="65"/>
      <c r="AE2154" s="65"/>
      <c r="AF2154" s="65"/>
      <c r="AG2154" s="65"/>
    </row>
    <row r="2155" spans="8:33" s="66" customFormat="1">
      <c r="H2155" s="114"/>
      <c r="N2155" s="65"/>
      <c r="O2155" s="65"/>
      <c r="U2155" s="115"/>
      <c r="V2155" s="65"/>
      <c r="W2155" s="65"/>
      <c r="X2155" s="65"/>
      <c r="Y2155" s="65"/>
      <c r="Z2155" s="65"/>
      <c r="AA2155" s="65"/>
      <c r="AB2155" s="65"/>
      <c r="AC2155" s="65"/>
      <c r="AD2155" s="65"/>
      <c r="AE2155" s="65"/>
      <c r="AF2155" s="65"/>
      <c r="AG2155" s="65"/>
    </row>
    <row r="2156" spans="8:33" s="66" customFormat="1">
      <c r="H2156" s="114"/>
      <c r="N2156" s="65"/>
      <c r="O2156" s="65"/>
      <c r="U2156" s="115"/>
      <c r="V2156" s="65"/>
      <c r="W2156" s="65"/>
      <c r="X2156" s="65"/>
      <c r="Y2156" s="65"/>
      <c r="Z2156" s="65"/>
      <c r="AA2156" s="65"/>
      <c r="AB2156" s="65"/>
      <c r="AC2156" s="65"/>
      <c r="AD2156" s="65"/>
      <c r="AE2156" s="65"/>
      <c r="AF2156" s="65"/>
      <c r="AG2156" s="65"/>
    </row>
    <row r="2157" spans="8:33" s="66" customFormat="1">
      <c r="H2157" s="114"/>
      <c r="N2157" s="65"/>
      <c r="O2157" s="65"/>
      <c r="U2157" s="115"/>
      <c r="V2157" s="65"/>
      <c r="W2157" s="65"/>
      <c r="X2157" s="65"/>
      <c r="Y2157" s="65"/>
      <c r="Z2157" s="65"/>
      <c r="AA2157" s="65"/>
      <c r="AB2157" s="65"/>
      <c r="AC2157" s="65"/>
      <c r="AD2157" s="65"/>
      <c r="AE2157" s="65"/>
      <c r="AF2157" s="65"/>
      <c r="AG2157" s="65"/>
    </row>
    <row r="2158" spans="8:33" s="66" customFormat="1">
      <c r="H2158" s="114"/>
      <c r="N2158" s="65"/>
      <c r="O2158" s="65"/>
      <c r="U2158" s="115"/>
      <c r="V2158" s="65"/>
      <c r="W2158" s="65"/>
      <c r="X2158" s="65"/>
      <c r="Y2158" s="65"/>
      <c r="Z2158" s="65"/>
      <c r="AA2158" s="65"/>
      <c r="AB2158" s="65"/>
      <c r="AC2158" s="65"/>
      <c r="AD2158" s="65"/>
      <c r="AE2158" s="65"/>
      <c r="AF2158" s="65"/>
      <c r="AG2158" s="65"/>
    </row>
    <row r="2159" spans="8:33" s="66" customFormat="1">
      <c r="H2159" s="114"/>
      <c r="N2159" s="65"/>
      <c r="O2159" s="65"/>
      <c r="U2159" s="115"/>
      <c r="V2159" s="65"/>
      <c r="W2159" s="65"/>
      <c r="X2159" s="65"/>
      <c r="Y2159" s="65"/>
      <c r="Z2159" s="65"/>
      <c r="AA2159" s="65"/>
      <c r="AB2159" s="65"/>
      <c r="AC2159" s="65"/>
      <c r="AD2159" s="65"/>
      <c r="AE2159" s="65"/>
      <c r="AF2159" s="65"/>
      <c r="AG2159" s="65"/>
    </row>
    <row r="2160" spans="8:33" s="66" customFormat="1">
      <c r="H2160" s="114"/>
      <c r="N2160" s="65"/>
      <c r="O2160" s="65"/>
      <c r="U2160" s="115"/>
      <c r="V2160" s="65"/>
      <c r="W2160" s="65"/>
      <c r="X2160" s="65"/>
      <c r="Y2160" s="65"/>
      <c r="Z2160" s="65"/>
      <c r="AA2160" s="65"/>
      <c r="AB2160" s="65"/>
      <c r="AC2160" s="65"/>
      <c r="AD2160" s="65"/>
      <c r="AE2160" s="65"/>
      <c r="AF2160" s="65"/>
      <c r="AG2160" s="65"/>
    </row>
    <row r="2161" spans="8:33" s="66" customFormat="1">
      <c r="H2161" s="114"/>
      <c r="N2161" s="65"/>
      <c r="O2161" s="65"/>
      <c r="U2161" s="115"/>
      <c r="V2161" s="65"/>
      <c r="W2161" s="65"/>
      <c r="X2161" s="65"/>
      <c r="Y2161" s="65"/>
      <c r="Z2161" s="65"/>
      <c r="AA2161" s="65"/>
      <c r="AB2161" s="65"/>
      <c r="AC2161" s="65"/>
      <c r="AD2161" s="65"/>
      <c r="AE2161" s="65"/>
      <c r="AF2161" s="65"/>
      <c r="AG2161" s="65"/>
    </row>
    <row r="2162" spans="8:33" s="66" customFormat="1">
      <c r="H2162" s="114"/>
      <c r="N2162" s="65"/>
      <c r="O2162" s="65"/>
      <c r="U2162" s="115"/>
      <c r="V2162" s="65"/>
      <c r="W2162" s="65"/>
      <c r="X2162" s="65"/>
      <c r="Y2162" s="65"/>
      <c r="Z2162" s="65"/>
      <c r="AA2162" s="65"/>
      <c r="AB2162" s="65"/>
      <c r="AC2162" s="65"/>
      <c r="AD2162" s="65"/>
      <c r="AE2162" s="65"/>
      <c r="AF2162" s="65"/>
      <c r="AG2162" s="65"/>
    </row>
    <row r="2163" spans="8:33" s="66" customFormat="1">
      <c r="H2163" s="114"/>
      <c r="N2163" s="65"/>
      <c r="O2163" s="65"/>
      <c r="U2163" s="115"/>
      <c r="V2163" s="65"/>
      <c r="W2163" s="65"/>
      <c r="X2163" s="65"/>
      <c r="Y2163" s="65"/>
      <c r="Z2163" s="65"/>
      <c r="AA2163" s="65"/>
      <c r="AB2163" s="65"/>
      <c r="AC2163" s="65"/>
      <c r="AD2163" s="65"/>
      <c r="AE2163" s="65"/>
      <c r="AF2163" s="65"/>
      <c r="AG2163" s="65"/>
    </row>
    <row r="2164" spans="8:33" s="66" customFormat="1">
      <c r="H2164" s="114"/>
      <c r="N2164" s="65"/>
      <c r="O2164" s="65"/>
      <c r="U2164" s="115"/>
      <c r="V2164" s="65"/>
      <c r="W2164" s="65"/>
      <c r="X2164" s="65"/>
      <c r="Y2164" s="65"/>
      <c r="Z2164" s="65"/>
      <c r="AA2164" s="65"/>
      <c r="AB2164" s="65"/>
      <c r="AC2164" s="65"/>
      <c r="AD2164" s="65"/>
      <c r="AE2164" s="65"/>
      <c r="AF2164" s="65"/>
      <c r="AG2164" s="65"/>
    </row>
    <row r="2165" spans="8:33" s="66" customFormat="1">
      <c r="H2165" s="114"/>
      <c r="N2165" s="65"/>
      <c r="O2165" s="65"/>
      <c r="U2165" s="115"/>
      <c r="V2165" s="65"/>
      <c r="W2165" s="65"/>
      <c r="X2165" s="65"/>
      <c r="Y2165" s="65"/>
      <c r="Z2165" s="65"/>
      <c r="AA2165" s="65"/>
      <c r="AB2165" s="65"/>
      <c r="AC2165" s="65"/>
      <c r="AD2165" s="65"/>
      <c r="AE2165" s="65"/>
      <c r="AF2165" s="65"/>
      <c r="AG2165" s="65"/>
    </row>
    <row r="2166" spans="8:33" s="66" customFormat="1">
      <c r="H2166" s="114"/>
      <c r="N2166" s="65"/>
      <c r="O2166" s="65"/>
      <c r="U2166" s="115"/>
      <c r="V2166" s="65"/>
      <c r="W2166" s="65"/>
      <c r="X2166" s="65"/>
      <c r="Y2166" s="65"/>
      <c r="Z2166" s="65"/>
      <c r="AA2166" s="65"/>
      <c r="AB2166" s="65"/>
      <c r="AC2166" s="65"/>
      <c r="AD2166" s="65"/>
      <c r="AE2166" s="65"/>
      <c r="AF2166" s="65"/>
      <c r="AG2166" s="65"/>
    </row>
    <row r="2167" spans="8:33" s="66" customFormat="1">
      <c r="H2167" s="114"/>
      <c r="N2167" s="65"/>
      <c r="O2167" s="65"/>
      <c r="U2167" s="115"/>
      <c r="V2167" s="65"/>
      <c r="W2167" s="65"/>
      <c r="X2167" s="65"/>
      <c r="Y2167" s="65"/>
      <c r="Z2167" s="65"/>
      <c r="AA2167" s="65"/>
      <c r="AB2167" s="65"/>
      <c r="AC2167" s="65"/>
      <c r="AD2167" s="65"/>
      <c r="AE2167" s="65"/>
      <c r="AF2167" s="65"/>
      <c r="AG2167" s="65"/>
    </row>
    <row r="2168" spans="8:33" s="66" customFormat="1">
      <c r="H2168" s="114"/>
      <c r="N2168" s="65"/>
      <c r="O2168" s="65"/>
      <c r="U2168" s="115"/>
      <c r="V2168" s="65"/>
      <c r="W2168" s="65"/>
      <c r="X2168" s="65"/>
      <c r="Y2168" s="65"/>
      <c r="Z2168" s="65"/>
      <c r="AA2168" s="65"/>
      <c r="AB2168" s="65"/>
      <c r="AC2168" s="65"/>
      <c r="AD2168" s="65"/>
      <c r="AE2168" s="65"/>
      <c r="AF2168" s="65"/>
      <c r="AG2168" s="65"/>
    </row>
    <row r="2169" spans="8:33" s="66" customFormat="1">
      <c r="H2169" s="114"/>
      <c r="N2169" s="65"/>
      <c r="O2169" s="65"/>
      <c r="U2169" s="115"/>
      <c r="V2169" s="65"/>
      <c r="W2169" s="65"/>
      <c r="X2169" s="65"/>
      <c r="Y2169" s="65"/>
      <c r="Z2169" s="65"/>
      <c r="AA2169" s="65"/>
      <c r="AB2169" s="65"/>
      <c r="AC2169" s="65"/>
      <c r="AD2169" s="65"/>
      <c r="AE2169" s="65"/>
      <c r="AF2169" s="65"/>
      <c r="AG2169" s="65"/>
    </row>
    <row r="2170" spans="8:33" s="66" customFormat="1">
      <c r="H2170" s="114"/>
      <c r="N2170" s="65"/>
      <c r="O2170" s="65"/>
      <c r="U2170" s="115"/>
      <c r="V2170" s="65"/>
      <c r="W2170" s="65"/>
      <c r="X2170" s="65"/>
      <c r="Y2170" s="65"/>
      <c r="Z2170" s="65"/>
      <c r="AA2170" s="65"/>
      <c r="AB2170" s="65"/>
      <c r="AC2170" s="65"/>
      <c r="AD2170" s="65"/>
      <c r="AE2170" s="65"/>
      <c r="AF2170" s="65"/>
      <c r="AG2170" s="65"/>
    </row>
    <row r="2171" spans="8:33" s="66" customFormat="1">
      <c r="H2171" s="114"/>
      <c r="N2171" s="65"/>
      <c r="O2171" s="65"/>
      <c r="U2171" s="115"/>
      <c r="V2171" s="65"/>
      <c r="W2171" s="65"/>
      <c r="X2171" s="65"/>
      <c r="Y2171" s="65"/>
      <c r="Z2171" s="65"/>
      <c r="AA2171" s="65"/>
      <c r="AB2171" s="65"/>
      <c r="AC2171" s="65"/>
      <c r="AD2171" s="65"/>
      <c r="AE2171" s="65"/>
      <c r="AF2171" s="65"/>
      <c r="AG2171" s="65"/>
    </row>
    <row r="2172" spans="8:33" s="66" customFormat="1">
      <c r="H2172" s="114"/>
      <c r="N2172" s="65"/>
      <c r="O2172" s="65"/>
      <c r="U2172" s="115"/>
      <c r="V2172" s="65"/>
      <c r="W2172" s="65"/>
      <c r="X2172" s="65"/>
      <c r="Y2172" s="65"/>
      <c r="Z2172" s="65"/>
      <c r="AA2172" s="65"/>
      <c r="AB2172" s="65"/>
      <c r="AC2172" s="65"/>
      <c r="AD2172" s="65"/>
      <c r="AE2172" s="65"/>
      <c r="AF2172" s="65"/>
      <c r="AG2172" s="65"/>
    </row>
    <row r="2173" spans="8:33" s="66" customFormat="1">
      <c r="H2173" s="114"/>
      <c r="N2173" s="65"/>
      <c r="O2173" s="65"/>
      <c r="U2173" s="115"/>
      <c r="V2173" s="65"/>
      <c r="W2173" s="65"/>
      <c r="X2173" s="65"/>
      <c r="Y2173" s="65"/>
      <c r="Z2173" s="65"/>
      <c r="AA2173" s="65"/>
      <c r="AB2173" s="65"/>
      <c r="AC2173" s="65"/>
      <c r="AD2173" s="65"/>
      <c r="AE2173" s="65"/>
      <c r="AF2173" s="65"/>
      <c r="AG2173" s="65"/>
    </row>
    <row r="2174" spans="8:33" s="66" customFormat="1">
      <c r="H2174" s="114"/>
      <c r="N2174" s="65"/>
      <c r="O2174" s="65"/>
      <c r="U2174" s="115"/>
      <c r="V2174" s="65"/>
      <c r="W2174" s="65"/>
      <c r="X2174" s="65"/>
      <c r="Y2174" s="65"/>
      <c r="Z2174" s="65"/>
      <c r="AA2174" s="65"/>
      <c r="AB2174" s="65"/>
      <c r="AC2174" s="65"/>
      <c r="AD2174" s="65"/>
      <c r="AE2174" s="65"/>
      <c r="AF2174" s="65"/>
      <c r="AG2174" s="65"/>
    </row>
    <row r="2175" spans="8:33" s="66" customFormat="1">
      <c r="H2175" s="114"/>
      <c r="N2175" s="65"/>
      <c r="O2175" s="65"/>
      <c r="U2175" s="115"/>
      <c r="V2175" s="65"/>
      <c r="W2175" s="65"/>
      <c r="X2175" s="65"/>
      <c r="Y2175" s="65"/>
      <c r="Z2175" s="65"/>
      <c r="AA2175" s="65"/>
      <c r="AB2175" s="65"/>
      <c r="AC2175" s="65"/>
      <c r="AD2175" s="65"/>
      <c r="AE2175" s="65"/>
      <c r="AF2175" s="65"/>
      <c r="AG2175" s="65"/>
    </row>
    <row r="2176" spans="8:33" s="66" customFormat="1">
      <c r="H2176" s="114"/>
      <c r="N2176" s="65"/>
      <c r="O2176" s="65"/>
      <c r="U2176" s="115"/>
      <c r="V2176" s="65"/>
      <c r="W2176" s="65"/>
      <c r="X2176" s="65"/>
      <c r="Y2176" s="65"/>
      <c r="Z2176" s="65"/>
      <c r="AA2176" s="65"/>
      <c r="AB2176" s="65"/>
      <c r="AC2176" s="65"/>
      <c r="AD2176" s="65"/>
      <c r="AE2176" s="65"/>
      <c r="AF2176" s="65"/>
      <c r="AG2176" s="65"/>
    </row>
    <row r="2177" spans="8:33" s="66" customFormat="1">
      <c r="H2177" s="114"/>
      <c r="N2177" s="65"/>
      <c r="O2177" s="65"/>
      <c r="U2177" s="115"/>
      <c r="V2177" s="65"/>
      <c r="W2177" s="65"/>
      <c r="X2177" s="65"/>
      <c r="Y2177" s="65"/>
      <c r="Z2177" s="65"/>
      <c r="AA2177" s="65"/>
      <c r="AB2177" s="65"/>
      <c r="AC2177" s="65"/>
      <c r="AD2177" s="65"/>
      <c r="AE2177" s="65"/>
      <c r="AF2177" s="65"/>
      <c r="AG2177" s="65"/>
    </row>
    <row r="2178" spans="8:33" s="66" customFormat="1">
      <c r="H2178" s="114"/>
      <c r="N2178" s="65"/>
      <c r="O2178" s="65"/>
      <c r="U2178" s="115"/>
      <c r="V2178" s="65"/>
      <c r="W2178" s="65"/>
      <c r="X2178" s="65"/>
      <c r="Y2178" s="65"/>
      <c r="Z2178" s="65"/>
      <c r="AA2178" s="65"/>
      <c r="AB2178" s="65"/>
      <c r="AC2178" s="65"/>
      <c r="AD2178" s="65"/>
      <c r="AE2178" s="65"/>
      <c r="AF2178" s="65"/>
      <c r="AG2178" s="65"/>
    </row>
    <row r="2179" spans="8:33" s="66" customFormat="1">
      <c r="H2179" s="114"/>
      <c r="N2179" s="65"/>
      <c r="O2179" s="65"/>
      <c r="U2179" s="115"/>
      <c r="V2179" s="65"/>
      <c r="W2179" s="65"/>
      <c r="X2179" s="65"/>
      <c r="Y2179" s="65"/>
      <c r="Z2179" s="65"/>
      <c r="AA2179" s="65"/>
      <c r="AB2179" s="65"/>
      <c r="AC2179" s="65"/>
      <c r="AD2179" s="65"/>
      <c r="AE2179" s="65"/>
      <c r="AF2179" s="65"/>
      <c r="AG2179" s="65"/>
    </row>
    <row r="2180" spans="8:33" s="66" customFormat="1">
      <c r="H2180" s="114"/>
      <c r="N2180" s="65"/>
      <c r="O2180" s="65"/>
      <c r="U2180" s="115"/>
      <c r="V2180" s="65"/>
      <c r="W2180" s="65"/>
      <c r="X2180" s="65"/>
      <c r="Y2180" s="65"/>
      <c r="Z2180" s="65"/>
      <c r="AA2180" s="65"/>
      <c r="AB2180" s="65"/>
      <c r="AC2180" s="65"/>
      <c r="AD2180" s="65"/>
      <c r="AE2180" s="65"/>
      <c r="AF2180" s="65"/>
      <c r="AG2180" s="65"/>
    </row>
    <row r="2181" spans="8:33" s="66" customFormat="1">
      <c r="H2181" s="114"/>
      <c r="N2181" s="65"/>
      <c r="O2181" s="65"/>
      <c r="U2181" s="115"/>
      <c r="V2181" s="65"/>
      <c r="W2181" s="65"/>
      <c r="X2181" s="65"/>
      <c r="Y2181" s="65"/>
      <c r="Z2181" s="65"/>
      <c r="AA2181" s="65"/>
      <c r="AB2181" s="65"/>
      <c r="AC2181" s="65"/>
      <c r="AD2181" s="65"/>
      <c r="AE2181" s="65"/>
      <c r="AF2181" s="65"/>
      <c r="AG2181" s="65"/>
    </row>
    <row r="2182" spans="8:33" s="66" customFormat="1">
      <c r="H2182" s="114"/>
      <c r="N2182" s="65"/>
      <c r="O2182" s="65"/>
      <c r="U2182" s="115"/>
      <c r="V2182" s="65"/>
      <c r="W2182" s="65"/>
      <c r="X2182" s="65"/>
      <c r="Y2182" s="65"/>
      <c r="Z2182" s="65"/>
      <c r="AA2182" s="65"/>
      <c r="AB2182" s="65"/>
      <c r="AC2182" s="65"/>
      <c r="AD2182" s="65"/>
      <c r="AE2182" s="65"/>
      <c r="AF2182" s="65"/>
      <c r="AG2182" s="65"/>
    </row>
    <row r="2183" spans="8:33" s="66" customFormat="1">
      <c r="H2183" s="114"/>
      <c r="N2183" s="65"/>
      <c r="O2183" s="65"/>
      <c r="U2183" s="115"/>
      <c r="V2183" s="65"/>
      <c r="W2183" s="65"/>
      <c r="X2183" s="65"/>
      <c r="Y2183" s="65"/>
      <c r="Z2183" s="65"/>
      <c r="AA2183" s="65"/>
      <c r="AB2183" s="65"/>
      <c r="AC2183" s="65"/>
      <c r="AD2183" s="65"/>
      <c r="AE2183" s="65"/>
      <c r="AF2183" s="65"/>
      <c r="AG2183" s="65"/>
    </row>
    <row r="2184" spans="8:33" s="66" customFormat="1">
      <c r="H2184" s="114"/>
      <c r="N2184" s="65"/>
      <c r="O2184" s="65"/>
      <c r="U2184" s="115"/>
      <c r="V2184" s="65"/>
      <c r="W2184" s="65"/>
      <c r="X2184" s="65"/>
      <c r="Y2184" s="65"/>
      <c r="Z2184" s="65"/>
      <c r="AA2184" s="65"/>
      <c r="AB2184" s="65"/>
      <c r="AC2184" s="65"/>
      <c r="AD2184" s="65"/>
      <c r="AE2184" s="65"/>
      <c r="AF2184" s="65"/>
      <c r="AG2184" s="65"/>
    </row>
    <row r="2185" spans="8:33" s="66" customFormat="1">
      <c r="H2185" s="114"/>
      <c r="N2185" s="65"/>
      <c r="O2185" s="65"/>
      <c r="U2185" s="115"/>
      <c r="V2185" s="65"/>
      <c r="W2185" s="65"/>
      <c r="X2185" s="65"/>
      <c r="Y2185" s="65"/>
      <c r="Z2185" s="65"/>
      <c r="AA2185" s="65"/>
      <c r="AB2185" s="65"/>
      <c r="AC2185" s="65"/>
      <c r="AD2185" s="65"/>
      <c r="AE2185" s="65"/>
      <c r="AF2185" s="65"/>
      <c r="AG2185" s="65"/>
    </row>
    <row r="2186" spans="8:33" s="66" customFormat="1">
      <c r="H2186" s="114"/>
      <c r="N2186" s="65"/>
      <c r="O2186" s="65"/>
      <c r="U2186" s="115"/>
      <c r="V2186" s="65"/>
      <c r="W2186" s="65"/>
      <c r="X2186" s="65"/>
      <c r="Y2186" s="65"/>
      <c r="Z2186" s="65"/>
      <c r="AA2186" s="65"/>
      <c r="AB2186" s="65"/>
      <c r="AC2186" s="65"/>
      <c r="AD2186" s="65"/>
      <c r="AE2186" s="65"/>
      <c r="AF2186" s="65"/>
      <c r="AG2186" s="65"/>
    </row>
    <row r="2187" spans="8:33" s="66" customFormat="1">
      <c r="H2187" s="114"/>
      <c r="N2187" s="65"/>
      <c r="O2187" s="65"/>
      <c r="U2187" s="115"/>
      <c r="V2187" s="65"/>
      <c r="W2187" s="65"/>
      <c r="X2187" s="65"/>
      <c r="Y2187" s="65"/>
      <c r="Z2187" s="65"/>
      <c r="AA2187" s="65"/>
      <c r="AB2187" s="65"/>
      <c r="AC2187" s="65"/>
      <c r="AD2187" s="65"/>
      <c r="AE2187" s="65"/>
      <c r="AF2187" s="65"/>
      <c r="AG2187" s="65"/>
    </row>
    <row r="2188" spans="8:33" s="66" customFormat="1">
      <c r="H2188" s="114"/>
      <c r="N2188" s="65"/>
      <c r="O2188" s="65"/>
      <c r="U2188" s="115"/>
      <c r="V2188" s="65"/>
      <c r="W2188" s="65"/>
      <c r="X2188" s="65"/>
      <c r="Y2188" s="65"/>
      <c r="Z2188" s="65"/>
      <c r="AA2188" s="65"/>
      <c r="AB2188" s="65"/>
      <c r="AC2188" s="65"/>
      <c r="AD2188" s="65"/>
      <c r="AE2188" s="65"/>
      <c r="AF2188" s="65"/>
      <c r="AG2188" s="65"/>
    </row>
    <row r="2189" spans="8:33" s="66" customFormat="1">
      <c r="H2189" s="114"/>
      <c r="N2189" s="65"/>
      <c r="O2189" s="65"/>
      <c r="U2189" s="115"/>
      <c r="V2189" s="65"/>
      <c r="W2189" s="65"/>
      <c r="X2189" s="65"/>
      <c r="Y2189" s="65"/>
      <c r="Z2189" s="65"/>
      <c r="AA2189" s="65"/>
      <c r="AB2189" s="65"/>
      <c r="AC2189" s="65"/>
      <c r="AD2189" s="65"/>
      <c r="AE2189" s="65"/>
      <c r="AF2189" s="65"/>
      <c r="AG2189" s="65"/>
    </row>
    <row r="2190" spans="8:33" s="66" customFormat="1">
      <c r="H2190" s="114"/>
      <c r="N2190" s="65"/>
      <c r="O2190" s="65"/>
      <c r="U2190" s="115"/>
      <c r="V2190" s="65"/>
      <c r="W2190" s="65"/>
      <c r="X2190" s="65"/>
      <c r="Y2190" s="65"/>
      <c r="Z2190" s="65"/>
      <c r="AA2190" s="65"/>
      <c r="AB2190" s="65"/>
      <c r="AC2190" s="65"/>
      <c r="AD2190" s="65"/>
      <c r="AE2190" s="65"/>
      <c r="AF2190" s="65"/>
      <c r="AG2190" s="65"/>
    </row>
    <row r="2191" spans="8:33" s="66" customFormat="1">
      <c r="H2191" s="114"/>
      <c r="N2191" s="65"/>
      <c r="O2191" s="65"/>
      <c r="U2191" s="115"/>
      <c r="V2191" s="65"/>
      <c r="W2191" s="65"/>
      <c r="X2191" s="65"/>
      <c r="Y2191" s="65"/>
      <c r="Z2191" s="65"/>
      <c r="AA2191" s="65"/>
      <c r="AB2191" s="65"/>
      <c r="AC2191" s="65"/>
      <c r="AD2191" s="65"/>
      <c r="AE2191" s="65"/>
      <c r="AF2191" s="65"/>
      <c r="AG2191" s="65"/>
    </row>
    <row r="2192" spans="8:33" s="66" customFormat="1">
      <c r="H2192" s="114"/>
      <c r="N2192" s="65"/>
      <c r="O2192" s="65"/>
      <c r="U2192" s="115"/>
      <c r="V2192" s="65"/>
      <c r="W2192" s="65"/>
      <c r="X2192" s="65"/>
      <c r="Y2192" s="65"/>
      <c r="Z2192" s="65"/>
      <c r="AA2192" s="65"/>
      <c r="AB2192" s="65"/>
      <c r="AC2192" s="65"/>
      <c r="AD2192" s="65"/>
      <c r="AE2192" s="65"/>
      <c r="AF2192" s="65"/>
      <c r="AG2192" s="65"/>
    </row>
    <row r="2193" spans="8:33" s="66" customFormat="1">
      <c r="H2193" s="114"/>
      <c r="N2193" s="65"/>
      <c r="O2193" s="65"/>
      <c r="U2193" s="115"/>
      <c r="V2193" s="65"/>
      <c r="W2193" s="65"/>
      <c r="X2193" s="65"/>
      <c r="Y2193" s="65"/>
      <c r="Z2193" s="65"/>
      <c r="AA2193" s="65"/>
      <c r="AB2193" s="65"/>
      <c r="AC2193" s="65"/>
      <c r="AD2193" s="65"/>
      <c r="AE2193" s="65"/>
      <c r="AF2193" s="65"/>
      <c r="AG2193" s="65"/>
    </row>
    <row r="2194" spans="8:33" s="66" customFormat="1">
      <c r="H2194" s="114"/>
      <c r="N2194" s="65"/>
      <c r="O2194" s="65"/>
      <c r="U2194" s="115"/>
      <c r="V2194" s="65"/>
      <c r="W2194" s="65"/>
      <c r="X2194" s="65"/>
      <c r="Y2194" s="65"/>
      <c r="Z2194" s="65"/>
      <c r="AA2194" s="65"/>
      <c r="AB2194" s="65"/>
      <c r="AC2194" s="65"/>
      <c r="AD2194" s="65"/>
      <c r="AE2194" s="65"/>
      <c r="AF2194" s="65"/>
      <c r="AG2194" s="65"/>
    </row>
    <row r="2195" spans="8:33" s="66" customFormat="1">
      <c r="H2195" s="114"/>
      <c r="N2195" s="65"/>
      <c r="O2195" s="65"/>
      <c r="U2195" s="115"/>
      <c r="V2195" s="65"/>
      <c r="W2195" s="65"/>
      <c r="X2195" s="65"/>
      <c r="Y2195" s="65"/>
      <c r="Z2195" s="65"/>
      <c r="AA2195" s="65"/>
      <c r="AB2195" s="65"/>
      <c r="AC2195" s="65"/>
      <c r="AD2195" s="65"/>
      <c r="AE2195" s="65"/>
      <c r="AF2195" s="65"/>
      <c r="AG2195" s="65"/>
    </row>
    <row r="2196" spans="8:33" s="66" customFormat="1">
      <c r="H2196" s="114"/>
      <c r="N2196" s="65"/>
      <c r="O2196" s="65"/>
      <c r="U2196" s="115"/>
      <c r="V2196" s="65"/>
      <c r="W2196" s="65"/>
      <c r="X2196" s="65"/>
      <c r="Y2196" s="65"/>
      <c r="Z2196" s="65"/>
      <c r="AA2196" s="65"/>
      <c r="AB2196" s="65"/>
      <c r="AC2196" s="65"/>
      <c r="AD2196" s="65"/>
      <c r="AE2196" s="65"/>
      <c r="AF2196" s="65"/>
      <c r="AG2196" s="65"/>
    </row>
    <row r="2197" spans="8:33" s="66" customFormat="1">
      <c r="H2197" s="114"/>
      <c r="N2197" s="65"/>
      <c r="O2197" s="65"/>
      <c r="U2197" s="115"/>
      <c r="V2197" s="65"/>
      <c r="W2197" s="65"/>
      <c r="X2197" s="65"/>
      <c r="Y2197" s="65"/>
      <c r="Z2197" s="65"/>
      <c r="AA2197" s="65"/>
      <c r="AB2197" s="65"/>
      <c r="AC2197" s="65"/>
      <c r="AD2197" s="65"/>
      <c r="AE2197" s="65"/>
      <c r="AF2197" s="65"/>
      <c r="AG2197" s="65"/>
    </row>
    <row r="2198" spans="8:33" s="66" customFormat="1">
      <c r="H2198" s="114"/>
      <c r="N2198" s="65"/>
      <c r="O2198" s="65"/>
      <c r="U2198" s="115"/>
      <c r="V2198" s="65"/>
      <c r="W2198" s="65"/>
      <c r="X2198" s="65"/>
      <c r="Y2198" s="65"/>
      <c r="Z2198" s="65"/>
      <c r="AA2198" s="65"/>
      <c r="AB2198" s="65"/>
      <c r="AC2198" s="65"/>
      <c r="AD2198" s="65"/>
      <c r="AE2198" s="65"/>
      <c r="AF2198" s="65"/>
      <c r="AG2198" s="65"/>
    </row>
    <row r="2199" spans="8:33" s="66" customFormat="1">
      <c r="H2199" s="114"/>
      <c r="N2199" s="65"/>
      <c r="O2199" s="65"/>
      <c r="U2199" s="115"/>
      <c r="V2199" s="65"/>
      <c r="W2199" s="65"/>
      <c r="X2199" s="65"/>
      <c r="Y2199" s="65"/>
      <c r="Z2199" s="65"/>
      <c r="AA2199" s="65"/>
      <c r="AB2199" s="65"/>
      <c r="AC2199" s="65"/>
      <c r="AD2199" s="65"/>
      <c r="AE2199" s="65"/>
      <c r="AF2199" s="65"/>
      <c r="AG2199" s="65"/>
    </row>
    <row r="2200" spans="8:33" s="66" customFormat="1">
      <c r="H2200" s="114"/>
      <c r="N2200" s="65"/>
      <c r="O2200" s="65"/>
      <c r="U2200" s="115"/>
      <c r="V2200" s="65"/>
      <c r="W2200" s="65"/>
      <c r="X2200" s="65"/>
      <c r="Y2200" s="65"/>
      <c r="Z2200" s="65"/>
      <c r="AA2200" s="65"/>
      <c r="AB2200" s="65"/>
      <c r="AC2200" s="65"/>
      <c r="AD2200" s="65"/>
      <c r="AE2200" s="65"/>
      <c r="AF2200" s="65"/>
      <c r="AG2200" s="65"/>
    </row>
    <row r="2201" spans="8:33" s="66" customFormat="1">
      <c r="H2201" s="114"/>
      <c r="N2201" s="65"/>
      <c r="O2201" s="65"/>
      <c r="U2201" s="115"/>
      <c r="V2201" s="65"/>
      <c r="W2201" s="65"/>
      <c r="X2201" s="65"/>
      <c r="Y2201" s="65"/>
      <c r="Z2201" s="65"/>
      <c r="AA2201" s="65"/>
      <c r="AB2201" s="65"/>
      <c r="AC2201" s="65"/>
      <c r="AD2201" s="65"/>
      <c r="AE2201" s="65"/>
      <c r="AF2201" s="65"/>
      <c r="AG2201" s="65"/>
    </row>
    <row r="2202" spans="8:33" s="66" customFormat="1">
      <c r="H2202" s="114"/>
      <c r="N2202" s="65"/>
      <c r="O2202" s="65"/>
      <c r="U2202" s="115"/>
      <c r="V2202" s="65"/>
      <c r="W2202" s="65"/>
      <c r="X2202" s="65"/>
      <c r="Y2202" s="65"/>
      <c r="Z2202" s="65"/>
      <c r="AA2202" s="65"/>
      <c r="AB2202" s="65"/>
      <c r="AC2202" s="65"/>
      <c r="AD2202" s="65"/>
      <c r="AE2202" s="65"/>
      <c r="AF2202" s="65"/>
      <c r="AG2202" s="65"/>
    </row>
    <row r="2203" spans="8:33" s="66" customFormat="1">
      <c r="H2203" s="114"/>
      <c r="N2203" s="65"/>
      <c r="O2203" s="65"/>
      <c r="U2203" s="115"/>
      <c r="V2203" s="65"/>
      <c r="W2203" s="65"/>
      <c r="X2203" s="65"/>
      <c r="Y2203" s="65"/>
      <c r="Z2203" s="65"/>
      <c r="AA2203" s="65"/>
      <c r="AB2203" s="65"/>
      <c r="AC2203" s="65"/>
      <c r="AD2203" s="65"/>
      <c r="AE2203" s="65"/>
      <c r="AF2203" s="65"/>
      <c r="AG2203" s="65"/>
    </row>
    <row r="2204" spans="8:33" s="66" customFormat="1">
      <c r="H2204" s="114"/>
      <c r="N2204" s="65"/>
      <c r="O2204" s="65"/>
      <c r="U2204" s="115"/>
      <c r="V2204" s="65"/>
      <c r="W2204" s="65"/>
      <c r="X2204" s="65"/>
      <c r="Y2204" s="65"/>
      <c r="Z2204" s="65"/>
      <c r="AA2204" s="65"/>
      <c r="AB2204" s="65"/>
      <c r="AC2204" s="65"/>
      <c r="AD2204" s="65"/>
      <c r="AE2204" s="65"/>
      <c r="AF2204" s="65"/>
      <c r="AG2204" s="65"/>
    </row>
    <row r="2205" spans="8:33" s="66" customFormat="1">
      <c r="H2205" s="114"/>
      <c r="N2205" s="65"/>
      <c r="O2205" s="65"/>
      <c r="U2205" s="115"/>
      <c r="V2205" s="65"/>
      <c r="W2205" s="65"/>
      <c r="X2205" s="65"/>
      <c r="Y2205" s="65"/>
      <c r="Z2205" s="65"/>
      <c r="AA2205" s="65"/>
      <c r="AB2205" s="65"/>
      <c r="AC2205" s="65"/>
      <c r="AD2205" s="65"/>
      <c r="AE2205" s="65"/>
      <c r="AF2205" s="65"/>
      <c r="AG2205" s="65"/>
    </row>
    <row r="2206" spans="8:33" s="66" customFormat="1">
      <c r="H2206" s="114"/>
      <c r="N2206" s="65"/>
      <c r="O2206" s="65"/>
      <c r="U2206" s="115"/>
      <c r="V2206" s="65"/>
      <c r="W2206" s="65"/>
      <c r="X2206" s="65"/>
      <c r="Y2206" s="65"/>
      <c r="Z2206" s="65"/>
      <c r="AA2206" s="65"/>
      <c r="AB2206" s="65"/>
      <c r="AC2206" s="65"/>
      <c r="AD2206" s="65"/>
      <c r="AE2206" s="65"/>
      <c r="AF2206" s="65"/>
      <c r="AG2206" s="65"/>
    </row>
    <row r="2207" spans="8:33" s="66" customFormat="1">
      <c r="H2207" s="114"/>
      <c r="N2207" s="65"/>
      <c r="O2207" s="65"/>
      <c r="U2207" s="115"/>
      <c r="V2207" s="65"/>
      <c r="W2207" s="65"/>
      <c r="X2207" s="65"/>
      <c r="Y2207" s="65"/>
      <c r="Z2207" s="65"/>
      <c r="AA2207" s="65"/>
      <c r="AB2207" s="65"/>
      <c r="AC2207" s="65"/>
      <c r="AD2207" s="65"/>
      <c r="AE2207" s="65"/>
      <c r="AF2207" s="65"/>
      <c r="AG2207" s="65"/>
    </row>
    <row r="2208" spans="8:33" s="66" customFormat="1">
      <c r="H2208" s="114"/>
      <c r="N2208" s="65"/>
      <c r="O2208" s="65"/>
      <c r="U2208" s="115"/>
      <c r="V2208" s="65"/>
      <c r="W2208" s="65"/>
      <c r="X2208" s="65"/>
      <c r="Y2208" s="65"/>
      <c r="Z2208" s="65"/>
      <c r="AA2208" s="65"/>
      <c r="AB2208" s="65"/>
      <c r="AC2208" s="65"/>
      <c r="AD2208" s="65"/>
      <c r="AE2208" s="65"/>
      <c r="AF2208" s="65"/>
      <c r="AG2208" s="65"/>
    </row>
    <row r="2209" spans="8:33" s="66" customFormat="1">
      <c r="H2209" s="114"/>
      <c r="N2209" s="65"/>
      <c r="O2209" s="65"/>
      <c r="U2209" s="115"/>
      <c r="V2209" s="65"/>
      <c r="W2209" s="65"/>
      <c r="X2209" s="65"/>
      <c r="Y2209" s="65"/>
      <c r="Z2209" s="65"/>
      <c r="AA2209" s="65"/>
      <c r="AB2209" s="65"/>
      <c r="AC2209" s="65"/>
      <c r="AD2209" s="65"/>
      <c r="AE2209" s="65"/>
      <c r="AF2209" s="65"/>
      <c r="AG2209" s="65"/>
    </row>
    <row r="2210" spans="8:33" s="66" customFormat="1">
      <c r="H2210" s="114"/>
      <c r="N2210" s="65"/>
      <c r="O2210" s="65"/>
      <c r="U2210" s="115"/>
      <c r="V2210" s="65"/>
      <c r="W2210" s="65"/>
      <c r="X2210" s="65"/>
      <c r="Y2210" s="65"/>
      <c r="Z2210" s="65"/>
      <c r="AA2210" s="65"/>
      <c r="AB2210" s="65"/>
      <c r="AC2210" s="65"/>
      <c r="AD2210" s="65"/>
      <c r="AE2210" s="65"/>
      <c r="AF2210" s="65"/>
      <c r="AG2210" s="65"/>
    </row>
    <row r="2211" spans="8:33" s="66" customFormat="1">
      <c r="H2211" s="114"/>
      <c r="N2211" s="65"/>
      <c r="O2211" s="65"/>
      <c r="U2211" s="115"/>
      <c r="V2211" s="65"/>
      <c r="W2211" s="65"/>
      <c r="X2211" s="65"/>
      <c r="Y2211" s="65"/>
      <c r="Z2211" s="65"/>
      <c r="AA2211" s="65"/>
      <c r="AB2211" s="65"/>
      <c r="AC2211" s="65"/>
      <c r="AD2211" s="65"/>
      <c r="AE2211" s="65"/>
      <c r="AF2211" s="65"/>
      <c r="AG2211" s="65"/>
    </row>
    <row r="2212" spans="8:33" s="66" customFormat="1">
      <c r="H2212" s="114"/>
      <c r="N2212" s="65"/>
      <c r="O2212" s="65"/>
      <c r="U2212" s="115"/>
      <c r="V2212" s="65"/>
      <c r="W2212" s="65"/>
      <c r="X2212" s="65"/>
      <c r="Y2212" s="65"/>
      <c r="Z2212" s="65"/>
      <c r="AA2212" s="65"/>
      <c r="AB2212" s="65"/>
      <c r="AC2212" s="65"/>
      <c r="AD2212" s="65"/>
      <c r="AE2212" s="65"/>
      <c r="AF2212" s="65"/>
      <c r="AG2212" s="65"/>
    </row>
    <row r="2213" spans="8:33" s="66" customFormat="1">
      <c r="H2213" s="114"/>
      <c r="N2213" s="65"/>
      <c r="O2213" s="65"/>
      <c r="U2213" s="115"/>
      <c r="V2213" s="65"/>
      <c r="W2213" s="65"/>
      <c r="X2213" s="65"/>
      <c r="Y2213" s="65"/>
      <c r="Z2213" s="65"/>
      <c r="AA2213" s="65"/>
      <c r="AB2213" s="65"/>
      <c r="AC2213" s="65"/>
      <c r="AD2213" s="65"/>
      <c r="AE2213" s="65"/>
      <c r="AF2213" s="65"/>
      <c r="AG2213" s="65"/>
    </row>
    <row r="2214" spans="8:33" s="66" customFormat="1">
      <c r="H2214" s="114"/>
      <c r="N2214" s="65"/>
      <c r="O2214" s="65"/>
      <c r="U2214" s="115"/>
      <c r="V2214" s="65"/>
      <c r="W2214" s="65"/>
      <c r="X2214" s="65"/>
      <c r="Y2214" s="65"/>
      <c r="Z2214" s="65"/>
      <c r="AA2214" s="65"/>
      <c r="AB2214" s="65"/>
      <c r="AC2214" s="65"/>
      <c r="AD2214" s="65"/>
      <c r="AE2214" s="65"/>
      <c r="AF2214" s="65"/>
      <c r="AG2214" s="65"/>
    </row>
    <row r="2215" spans="8:33" s="66" customFormat="1">
      <c r="H2215" s="114"/>
      <c r="N2215" s="65"/>
      <c r="O2215" s="65"/>
      <c r="U2215" s="115"/>
      <c r="V2215" s="65"/>
      <c r="W2215" s="65"/>
      <c r="X2215" s="65"/>
      <c r="Y2215" s="65"/>
      <c r="Z2215" s="65"/>
      <c r="AA2215" s="65"/>
      <c r="AB2215" s="65"/>
      <c r="AC2215" s="65"/>
      <c r="AD2215" s="65"/>
      <c r="AE2215" s="65"/>
      <c r="AF2215" s="65"/>
      <c r="AG2215" s="65"/>
    </row>
    <row r="2216" spans="8:33" s="66" customFormat="1">
      <c r="H2216" s="114"/>
      <c r="N2216" s="65"/>
      <c r="O2216" s="65"/>
      <c r="U2216" s="115"/>
      <c r="V2216" s="65"/>
      <c r="W2216" s="65"/>
      <c r="X2216" s="65"/>
      <c r="Y2216" s="65"/>
      <c r="Z2216" s="65"/>
      <c r="AA2216" s="65"/>
      <c r="AB2216" s="65"/>
      <c r="AC2216" s="65"/>
      <c r="AD2216" s="65"/>
      <c r="AE2216" s="65"/>
      <c r="AF2216" s="65"/>
      <c r="AG2216" s="65"/>
    </row>
    <row r="2217" spans="8:33" s="66" customFormat="1">
      <c r="H2217" s="114"/>
      <c r="N2217" s="65"/>
      <c r="O2217" s="65"/>
      <c r="U2217" s="115"/>
      <c r="V2217" s="65"/>
      <c r="W2217" s="65"/>
      <c r="X2217" s="65"/>
      <c r="Y2217" s="65"/>
      <c r="Z2217" s="65"/>
      <c r="AA2217" s="65"/>
      <c r="AB2217" s="65"/>
      <c r="AC2217" s="65"/>
      <c r="AD2217" s="65"/>
      <c r="AE2217" s="65"/>
      <c r="AF2217" s="65"/>
      <c r="AG2217" s="65"/>
    </row>
    <row r="2218" spans="8:33" s="66" customFormat="1">
      <c r="H2218" s="114"/>
      <c r="N2218" s="65"/>
      <c r="O2218" s="65"/>
      <c r="U2218" s="115"/>
      <c r="V2218" s="65"/>
      <c r="W2218" s="65"/>
      <c r="X2218" s="65"/>
      <c r="Y2218" s="65"/>
      <c r="Z2218" s="65"/>
      <c r="AA2218" s="65"/>
      <c r="AB2218" s="65"/>
      <c r="AC2218" s="65"/>
      <c r="AD2218" s="65"/>
      <c r="AE2218" s="65"/>
      <c r="AF2218" s="65"/>
      <c r="AG2218" s="65"/>
    </row>
    <row r="2219" spans="8:33" s="66" customFormat="1">
      <c r="H2219" s="114"/>
      <c r="N2219" s="65"/>
      <c r="O2219" s="65"/>
      <c r="U2219" s="115"/>
      <c r="V2219" s="65"/>
      <c r="W2219" s="65"/>
      <c r="X2219" s="65"/>
      <c r="Y2219" s="65"/>
      <c r="Z2219" s="65"/>
      <c r="AA2219" s="65"/>
      <c r="AB2219" s="65"/>
      <c r="AC2219" s="65"/>
      <c r="AD2219" s="65"/>
      <c r="AE2219" s="65"/>
      <c r="AF2219" s="65"/>
      <c r="AG2219" s="65"/>
    </row>
    <row r="2220" spans="8:33" s="66" customFormat="1">
      <c r="H2220" s="114"/>
      <c r="N2220" s="65"/>
      <c r="O2220" s="65"/>
      <c r="U2220" s="115"/>
      <c r="V2220" s="65"/>
      <c r="W2220" s="65"/>
      <c r="X2220" s="65"/>
      <c r="Y2220" s="65"/>
      <c r="Z2220" s="65"/>
      <c r="AA2220" s="65"/>
      <c r="AB2220" s="65"/>
      <c r="AC2220" s="65"/>
      <c r="AD2220" s="65"/>
      <c r="AE2220" s="65"/>
      <c r="AF2220" s="65"/>
      <c r="AG2220" s="65"/>
    </row>
    <row r="2221" spans="8:33" s="66" customFormat="1">
      <c r="H2221" s="114"/>
      <c r="N2221" s="65"/>
      <c r="O2221" s="65"/>
      <c r="U2221" s="115"/>
      <c r="V2221" s="65"/>
      <c r="W2221" s="65"/>
      <c r="X2221" s="65"/>
      <c r="Y2221" s="65"/>
      <c r="Z2221" s="65"/>
      <c r="AA2221" s="65"/>
      <c r="AB2221" s="65"/>
      <c r="AC2221" s="65"/>
      <c r="AD2221" s="65"/>
      <c r="AE2221" s="65"/>
      <c r="AF2221" s="65"/>
      <c r="AG2221" s="65"/>
    </row>
    <row r="2222" spans="8:33" s="66" customFormat="1">
      <c r="H2222" s="114"/>
      <c r="N2222" s="65"/>
      <c r="O2222" s="65"/>
      <c r="U2222" s="115"/>
      <c r="V2222" s="65"/>
      <c r="W2222" s="65"/>
      <c r="X2222" s="65"/>
      <c r="Y2222" s="65"/>
      <c r="Z2222" s="65"/>
      <c r="AA2222" s="65"/>
      <c r="AB2222" s="65"/>
      <c r="AC2222" s="65"/>
      <c r="AD2222" s="65"/>
      <c r="AE2222" s="65"/>
      <c r="AF2222" s="65"/>
      <c r="AG2222" s="65"/>
    </row>
    <row r="2223" spans="8:33" s="66" customFormat="1">
      <c r="H2223" s="114"/>
      <c r="N2223" s="65"/>
      <c r="O2223" s="65"/>
      <c r="U2223" s="115"/>
      <c r="V2223" s="65"/>
      <c r="W2223" s="65"/>
      <c r="X2223" s="65"/>
      <c r="Y2223" s="65"/>
      <c r="Z2223" s="65"/>
      <c r="AA2223" s="65"/>
      <c r="AB2223" s="65"/>
      <c r="AC2223" s="65"/>
      <c r="AD2223" s="65"/>
      <c r="AE2223" s="65"/>
      <c r="AF2223" s="65"/>
      <c r="AG2223" s="65"/>
    </row>
    <row r="2224" spans="8:33" s="66" customFormat="1">
      <c r="H2224" s="114"/>
      <c r="N2224" s="65"/>
      <c r="O2224" s="65"/>
      <c r="U2224" s="115"/>
      <c r="V2224" s="65"/>
      <c r="W2224" s="65"/>
      <c r="X2224" s="65"/>
      <c r="Y2224" s="65"/>
      <c r="Z2224" s="65"/>
      <c r="AA2224" s="65"/>
      <c r="AB2224" s="65"/>
      <c r="AC2224" s="65"/>
      <c r="AD2224" s="65"/>
      <c r="AE2224" s="65"/>
      <c r="AF2224" s="65"/>
      <c r="AG2224" s="65"/>
    </row>
    <row r="2225" spans="8:33" s="66" customFormat="1">
      <c r="H2225" s="114"/>
      <c r="N2225" s="65"/>
      <c r="O2225" s="65"/>
      <c r="U2225" s="115"/>
      <c r="V2225" s="65"/>
      <c r="W2225" s="65"/>
      <c r="X2225" s="65"/>
      <c r="Y2225" s="65"/>
      <c r="Z2225" s="65"/>
      <c r="AA2225" s="65"/>
      <c r="AB2225" s="65"/>
      <c r="AC2225" s="65"/>
      <c r="AD2225" s="65"/>
      <c r="AE2225" s="65"/>
      <c r="AF2225" s="65"/>
      <c r="AG2225" s="65"/>
    </row>
    <row r="2226" spans="8:33" s="66" customFormat="1">
      <c r="H2226" s="114"/>
      <c r="N2226" s="65"/>
      <c r="O2226" s="65"/>
      <c r="U2226" s="115"/>
      <c r="V2226" s="65"/>
      <c r="W2226" s="65"/>
      <c r="X2226" s="65"/>
      <c r="Y2226" s="65"/>
      <c r="Z2226" s="65"/>
      <c r="AA2226" s="65"/>
      <c r="AB2226" s="65"/>
      <c r="AC2226" s="65"/>
      <c r="AD2226" s="65"/>
      <c r="AE2226" s="65"/>
      <c r="AF2226" s="65"/>
      <c r="AG2226" s="65"/>
    </row>
    <row r="2227" spans="8:33" s="66" customFormat="1">
      <c r="H2227" s="114"/>
      <c r="N2227" s="65"/>
      <c r="O2227" s="65"/>
      <c r="U2227" s="115"/>
      <c r="V2227" s="65"/>
      <c r="W2227" s="65"/>
      <c r="X2227" s="65"/>
      <c r="Y2227" s="65"/>
      <c r="Z2227" s="65"/>
      <c r="AA2227" s="65"/>
      <c r="AB2227" s="65"/>
      <c r="AC2227" s="65"/>
      <c r="AD2227" s="65"/>
      <c r="AE2227" s="65"/>
      <c r="AF2227" s="65"/>
      <c r="AG2227" s="65"/>
    </row>
    <row r="2228" spans="8:33" s="66" customFormat="1">
      <c r="H2228" s="114"/>
      <c r="N2228" s="65"/>
      <c r="O2228" s="65"/>
      <c r="U2228" s="115"/>
      <c r="V2228" s="65"/>
      <c r="W2228" s="65"/>
      <c r="X2228" s="65"/>
      <c r="Y2228" s="65"/>
      <c r="Z2228" s="65"/>
      <c r="AA2228" s="65"/>
      <c r="AB2228" s="65"/>
      <c r="AC2228" s="65"/>
      <c r="AD2228" s="65"/>
      <c r="AE2228" s="65"/>
      <c r="AF2228" s="65"/>
      <c r="AG2228" s="65"/>
    </row>
    <row r="2229" spans="8:33" s="66" customFormat="1">
      <c r="H2229" s="114"/>
      <c r="N2229" s="65"/>
      <c r="O2229" s="65"/>
      <c r="U2229" s="115"/>
      <c r="V2229" s="65"/>
      <c r="W2229" s="65"/>
      <c r="X2229" s="65"/>
      <c r="Y2229" s="65"/>
      <c r="Z2229" s="65"/>
      <c r="AA2229" s="65"/>
      <c r="AB2229" s="65"/>
      <c r="AC2229" s="65"/>
      <c r="AD2229" s="65"/>
      <c r="AE2229" s="65"/>
      <c r="AF2229" s="65"/>
      <c r="AG2229" s="65"/>
    </row>
    <row r="2230" spans="8:33" s="66" customFormat="1">
      <c r="H2230" s="114"/>
      <c r="N2230" s="65"/>
      <c r="O2230" s="65"/>
      <c r="U2230" s="115"/>
      <c r="V2230" s="65"/>
      <c r="W2230" s="65"/>
      <c r="X2230" s="65"/>
      <c r="Y2230" s="65"/>
      <c r="Z2230" s="65"/>
      <c r="AA2230" s="65"/>
      <c r="AB2230" s="65"/>
      <c r="AC2230" s="65"/>
      <c r="AD2230" s="65"/>
      <c r="AE2230" s="65"/>
      <c r="AF2230" s="65"/>
      <c r="AG2230" s="65"/>
    </row>
    <row r="2231" spans="8:33" s="66" customFormat="1">
      <c r="H2231" s="114"/>
      <c r="N2231" s="65"/>
      <c r="O2231" s="65"/>
      <c r="U2231" s="115"/>
      <c r="V2231" s="65"/>
      <c r="W2231" s="65"/>
      <c r="X2231" s="65"/>
      <c r="Y2231" s="65"/>
      <c r="Z2231" s="65"/>
      <c r="AA2231" s="65"/>
      <c r="AB2231" s="65"/>
      <c r="AC2231" s="65"/>
      <c r="AD2231" s="65"/>
      <c r="AE2231" s="65"/>
      <c r="AF2231" s="65"/>
      <c r="AG2231" s="65"/>
    </row>
    <row r="2232" spans="8:33" s="66" customFormat="1">
      <c r="H2232" s="114"/>
      <c r="N2232" s="65"/>
      <c r="O2232" s="65"/>
      <c r="U2232" s="115"/>
      <c r="V2232" s="65"/>
      <c r="W2232" s="65"/>
      <c r="X2232" s="65"/>
      <c r="Y2232" s="65"/>
      <c r="Z2232" s="65"/>
      <c r="AA2232" s="65"/>
      <c r="AB2232" s="65"/>
      <c r="AC2232" s="65"/>
      <c r="AD2232" s="65"/>
      <c r="AE2232" s="65"/>
      <c r="AF2232" s="65"/>
      <c r="AG2232" s="65"/>
    </row>
    <row r="2233" spans="8:33" s="66" customFormat="1">
      <c r="H2233" s="114"/>
      <c r="N2233" s="65"/>
      <c r="O2233" s="65"/>
      <c r="U2233" s="115"/>
      <c r="V2233" s="65"/>
      <c r="W2233" s="65"/>
      <c r="X2233" s="65"/>
      <c r="Y2233" s="65"/>
      <c r="Z2233" s="65"/>
      <c r="AA2233" s="65"/>
      <c r="AB2233" s="65"/>
      <c r="AC2233" s="65"/>
      <c r="AD2233" s="65"/>
      <c r="AE2233" s="65"/>
      <c r="AF2233" s="65"/>
      <c r="AG2233" s="65"/>
    </row>
    <row r="2234" spans="8:33" s="66" customFormat="1">
      <c r="H2234" s="114"/>
      <c r="N2234" s="65"/>
      <c r="O2234" s="65"/>
      <c r="U2234" s="115"/>
      <c r="V2234" s="65"/>
      <c r="W2234" s="65"/>
      <c r="X2234" s="65"/>
      <c r="Y2234" s="65"/>
      <c r="Z2234" s="65"/>
      <c r="AA2234" s="65"/>
      <c r="AB2234" s="65"/>
      <c r="AC2234" s="65"/>
      <c r="AD2234" s="65"/>
      <c r="AE2234" s="65"/>
      <c r="AF2234" s="65"/>
      <c r="AG2234" s="65"/>
    </row>
    <row r="2235" spans="8:33" s="66" customFormat="1">
      <c r="H2235" s="114"/>
      <c r="N2235" s="65"/>
      <c r="O2235" s="65"/>
      <c r="U2235" s="115"/>
      <c r="V2235" s="65"/>
      <c r="W2235" s="65"/>
      <c r="X2235" s="65"/>
      <c r="Y2235" s="65"/>
      <c r="Z2235" s="65"/>
      <c r="AA2235" s="65"/>
      <c r="AB2235" s="65"/>
      <c r="AC2235" s="65"/>
      <c r="AD2235" s="65"/>
      <c r="AE2235" s="65"/>
      <c r="AF2235" s="65"/>
      <c r="AG2235" s="65"/>
    </row>
    <row r="2236" spans="8:33" s="66" customFormat="1">
      <c r="H2236" s="114"/>
      <c r="N2236" s="65"/>
      <c r="O2236" s="65"/>
      <c r="U2236" s="115"/>
      <c r="V2236" s="65"/>
      <c r="W2236" s="65"/>
      <c r="X2236" s="65"/>
      <c r="Y2236" s="65"/>
      <c r="Z2236" s="65"/>
      <c r="AA2236" s="65"/>
      <c r="AB2236" s="65"/>
      <c r="AC2236" s="65"/>
      <c r="AD2236" s="65"/>
      <c r="AE2236" s="65"/>
      <c r="AF2236" s="65"/>
      <c r="AG2236" s="65"/>
    </row>
    <row r="2237" spans="8:33" s="66" customFormat="1">
      <c r="H2237" s="114"/>
      <c r="N2237" s="65"/>
      <c r="O2237" s="65"/>
      <c r="U2237" s="115"/>
      <c r="V2237" s="65"/>
      <c r="W2237" s="65"/>
      <c r="X2237" s="65"/>
      <c r="Y2237" s="65"/>
      <c r="Z2237" s="65"/>
      <c r="AA2237" s="65"/>
      <c r="AB2237" s="65"/>
      <c r="AC2237" s="65"/>
      <c r="AD2237" s="65"/>
      <c r="AE2237" s="65"/>
      <c r="AF2237" s="65"/>
      <c r="AG2237" s="65"/>
    </row>
    <row r="2238" spans="8:33" s="66" customFormat="1">
      <c r="H2238" s="114"/>
      <c r="N2238" s="65"/>
      <c r="O2238" s="65"/>
      <c r="U2238" s="115"/>
      <c r="V2238" s="65"/>
      <c r="W2238" s="65"/>
      <c r="X2238" s="65"/>
      <c r="Y2238" s="65"/>
      <c r="Z2238" s="65"/>
      <c r="AA2238" s="65"/>
      <c r="AB2238" s="65"/>
      <c r="AC2238" s="65"/>
      <c r="AD2238" s="65"/>
      <c r="AE2238" s="65"/>
      <c r="AF2238" s="65"/>
      <c r="AG2238" s="65"/>
    </row>
    <row r="2239" spans="8:33" s="66" customFormat="1">
      <c r="H2239" s="114"/>
      <c r="N2239" s="65"/>
      <c r="O2239" s="65"/>
      <c r="U2239" s="115"/>
      <c r="V2239" s="65"/>
      <c r="W2239" s="65"/>
      <c r="X2239" s="65"/>
      <c r="Y2239" s="65"/>
      <c r="Z2239" s="65"/>
      <c r="AA2239" s="65"/>
      <c r="AB2239" s="65"/>
      <c r="AC2239" s="65"/>
      <c r="AD2239" s="65"/>
      <c r="AE2239" s="65"/>
      <c r="AF2239" s="65"/>
      <c r="AG2239" s="65"/>
    </row>
    <row r="2240" spans="8:33" s="66" customFormat="1">
      <c r="H2240" s="114"/>
      <c r="N2240" s="65"/>
      <c r="O2240" s="65"/>
      <c r="U2240" s="115"/>
      <c r="V2240" s="65"/>
      <c r="W2240" s="65"/>
      <c r="X2240" s="65"/>
      <c r="Y2240" s="65"/>
      <c r="Z2240" s="65"/>
      <c r="AA2240" s="65"/>
      <c r="AB2240" s="65"/>
      <c r="AC2240" s="65"/>
      <c r="AD2240" s="65"/>
      <c r="AE2240" s="65"/>
      <c r="AF2240" s="65"/>
      <c r="AG2240" s="65"/>
    </row>
    <row r="2241" spans="8:33" s="66" customFormat="1">
      <c r="H2241" s="114"/>
      <c r="N2241" s="65"/>
      <c r="O2241" s="65"/>
      <c r="U2241" s="115"/>
      <c r="V2241" s="65"/>
      <c r="W2241" s="65"/>
      <c r="X2241" s="65"/>
      <c r="Y2241" s="65"/>
      <c r="Z2241" s="65"/>
      <c r="AA2241" s="65"/>
      <c r="AB2241" s="65"/>
      <c r="AC2241" s="65"/>
      <c r="AD2241" s="65"/>
      <c r="AE2241" s="65"/>
      <c r="AF2241" s="65"/>
      <c r="AG2241" s="65"/>
    </row>
    <row r="2242" spans="8:33" s="66" customFormat="1">
      <c r="H2242" s="114"/>
      <c r="N2242" s="65"/>
      <c r="O2242" s="65"/>
      <c r="U2242" s="115"/>
      <c r="V2242" s="65"/>
      <c r="W2242" s="65"/>
      <c r="X2242" s="65"/>
      <c r="Y2242" s="65"/>
      <c r="Z2242" s="65"/>
      <c r="AA2242" s="65"/>
      <c r="AB2242" s="65"/>
      <c r="AC2242" s="65"/>
      <c r="AD2242" s="65"/>
      <c r="AE2242" s="65"/>
      <c r="AF2242" s="65"/>
      <c r="AG2242" s="65"/>
    </row>
    <row r="2243" spans="8:33" s="66" customFormat="1">
      <c r="H2243" s="114"/>
      <c r="N2243" s="65"/>
      <c r="O2243" s="65"/>
      <c r="U2243" s="115"/>
      <c r="V2243" s="65"/>
      <c r="W2243" s="65"/>
      <c r="X2243" s="65"/>
      <c r="Y2243" s="65"/>
      <c r="Z2243" s="65"/>
      <c r="AA2243" s="65"/>
      <c r="AB2243" s="65"/>
      <c r="AC2243" s="65"/>
      <c r="AD2243" s="65"/>
      <c r="AE2243" s="65"/>
      <c r="AF2243" s="65"/>
      <c r="AG2243" s="65"/>
    </row>
    <row r="2244" spans="8:33" s="66" customFormat="1">
      <c r="H2244" s="114"/>
      <c r="N2244" s="65"/>
      <c r="O2244" s="65"/>
      <c r="U2244" s="115"/>
      <c r="V2244" s="65"/>
      <c r="W2244" s="65"/>
      <c r="X2244" s="65"/>
      <c r="Y2244" s="65"/>
      <c r="Z2244" s="65"/>
      <c r="AA2244" s="65"/>
      <c r="AB2244" s="65"/>
      <c r="AC2244" s="65"/>
      <c r="AD2244" s="65"/>
      <c r="AE2244" s="65"/>
      <c r="AF2244" s="65"/>
      <c r="AG2244" s="65"/>
    </row>
    <row r="2245" spans="8:33" s="66" customFormat="1">
      <c r="H2245" s="114"/>
      <c r="N2245" s="65"/>
      <c r="O2245" s="65"/>
      <c r="U2245" s="115"/>
      <c r="V2245" s="65"/>
      <c r="W2245" s="65"/>
      <c r="X2245" s="65"/>
      <c r="Y2245" s="65"/>
      <c r="Z2245" s="65"/>
      <c r="AA2245" s="65"/>
      <c r="AB2245" s="65"/>
      <c r="AC2245" s="65"/>
      <c r="AD2245" s="65"/>
      <c r="AE2245" s="65"/>
      <c r="AF2245" s="65"/>
      <c r="AG2245" s="65"/>
    </row>
    <row r="2246" spans="8:33" s="66" customFormat="1">
      <c r="H2246" s="114"/>
      <c r="N2246" s="65"/>
      <c r="O2246" s="65"/>
      <c r="U2246" s="115"/>
      <c r="V2246" s="65"/>
      <c r="W2246" s="65"/>
      <c r="X2246" s="65"/>
      <c r="Y2246" s="65"/>
      <c r="Z2246" s="65"/>
      <c r="AA2246" s="65"/>
      <c r="AB2246" s="65"/>
      <c r="AC2246" s="65"/>
      <c r="AD2246" s="65"/>
      <c r="AE2246" s="65"/>
      <c r="AF2246" s="65"/>
      <c r="AG2246" s="65"/>
    </row>
    <row r="2247" spans="8:33" s="66" customFormat="1">
      <c r="H2247" s="114"/>
      <c r="N2247" s="65"/>
      <c r="O2247" s="65"/>
      <c r="U2247" s="115"/>
      <c r="V2247" s="65"/>
      <c r="W2247" s="65"/>
      <c r="X2247" s="65"/>
      <c r="Y2247" s="65"/>
      <c r="Z2247" s="65"/>
      <c r="AA2247" s="65"/>
      <c r="AB2247" s="65"/>
      <c r="AC2247" s="65"/>
      <c r="AD2247" s="65"/>
      <c r="AE2247" s="65"/>
      <c r="AF2247" s="65"/>
      <c r="AG2247" s="65"/>
    </row>
    <row r="2248" spans="8:33" s="66" customFormat="1">
      <c r="H2248" s="114"/>
      <c r="N2248" s="65"/>
      <c r="O2248" s="65"/>
      <c r="U2248" s="115"/>
      <c r="V2248" s="65"/>
      <c r="W2248" s="65"/>
      <c r="X2248" s="65"/>
      <c r="Y2248" s="65"/>
      <c r="Z2248" s="65"/>
      <c r="AA2248" s="65"/>
      <c r="AB2248" s="65"/>
      <c r="AC2248" s="65"/>
      <c r="AD2248" s="65"/>
      <c r="AE2248" s="65"/>
      <c r="AF2248" s="65"/>
      <c r="AG2248" s="65"/>
    </row>
    <row r="2249" spans="8:33" s="66" customFormat="1">
      <c r="H2249" s="114"/>
      <c r="N2249" s="65"/>
      <c r="O2249" s="65"/>
      <c r="U2249" s="115"/>
      <c r="V2249" s="65"/>
      <c r="W2249" s="65"/>
      <c r="X2249" s="65"/>
      <c r="Y2249" s="65"/>
      <c r="Z2249" s="65"/>
      <c r="AA2249" s="65"/>
      <c r="AB2249" s="65"/>
      <c r="AC2249" s="65"/>
      <c r="AD2249" s="65"/>
      <c r="AE2249" s="65"/>
      <c r="AF2249" s="65"/>
      <c r="AG2249" s="65"/>
    </row>
    <row r="2250" spans="8:33" s="66" customFormat="1">
      <c r="H2250" s="114"/>
      <c r="N2250" s="65"/>
      <c r="O2250" s="65"/>
      <c r="U2250" s="115"/>
      <c r="V2250" s="65"/>
      <c r="W2250" s="65"/>
      <c r="X2250" s="65"/>
      <c r="Y2250" s="65"/>
      <c r="Z2250" s="65"/>
      <c r="AA2250" s="65"/>
      <c r="AB2250" s="65"/>
      <c r="AC2250" s="65"/>
      <c r="AD2250" s="65"/>
      <c r="AE2250" s="65"/>
      <c r="AF2250" s="65"/>
      <c r="AG2250" s="65"/>
    </row>
    <row r="2251" spans="8:33" s="66" customFormat="1">
      <c r="H2251" s="114"/>
      <c r="N2251" s="65"/>
      <c r="O2251" s="65"/>
      <c r="U2251" s="115"/>
      <c r="V2251" s="65"/>
      <c r="W2251" s="65"/>
      <c r="X2251" s="65"/>
      <c r="Y2251" s="65"/>
      <c r="Z2251" s="65"/>
      <c r="AA2251" s="65"/>
      <c r="AB2251" s="65"/>
      <c r="AC2251" s="65"/>
      <c r="AD2251" s="65"/>
      <c r="AE2251" s="65"/>
      <c r="AF2251" s="65"/>
      <c r="AG2251" s="65"/>
    </row>
    <row r="2252" spans="8:33" s="66" customFormat="1">
      <c r="H2252" s="114"/>
      <c r="N2252" s="65"/>
      <c r="O2252" s="65"/>
      <c r="U2252" s="115"/>
      <c r="V2252" s="65"/>
      <c r="W2252" s="65"/>
      <c r="X2252" s="65"/>
      <c r="Y2252" s="65"/>
      <c r="Z2252" s="65"/>
      <c r="AA2252" s="65"/>
      <c r="AB2252" s="65"/>
      <c r="AC2252" s="65"/>
      <c r="AD2252" s="65"/>
      <c r="AE2252" s="65"/>
      <c r="AF2252" s="65"/>
      <c r="AG2252" s="65"/>
    </row>
    <row r="2253" spans="8:33" s="66" customFormat="1">
      <c r="H2253" s="114"/>
      <c r="N2253" s="65"/>
      <c r="O2253" s="65"/>
      <c r="U2253" s="115"/>
      <c r="V2253" s="65"/>
      <c r="W2253" s="65"/>
      <c r="X2253" s="65"/>
      <c r="Y2253" s="65"/>
      <c r="Z2253" s="65"/>
      <c r="AA2253" s="65"/>
      <c r="AB2253" s="65"/>
      <c r="AC2253" s="65"/>
      <c r="AD2253" s="65"/>
      <c r="AE2253" s="65"/>
      <c r="AF2253" s="65"/>
      <c r="AG2253" s="65"/>
    </row>
    <row r="2254" spans="8:33" s="66" customFormat="1">
      <c r="H2254" s="114"/>
      <c r="N2254" s="65"/>
      <c r="O2254" s="65"/>
      <c r="U2254" s="115"/>
      <c r="V2254" s="65"/>
      <c r="W2254" s="65"/>
      <c r="X2254" s="65"/>
      <c r="Y2254" s="65"/>
      <c r="Z2254" s="65"/>
      <c r="AA2254" s="65"/>
      <c r="AB2254" s="65"/>
      <c r="AC2254" s="65"/>
      <c r="AD2254" s="65"/>
      <c r="AE2254" s="65"/>
      <c r="AF2254" s="65"/>
      <c r="AG2254" s="65"/>
    </row>
    <row r="2255" spans="8:33" s="66" customFormat="1">
      <c r="H2255" s="114"/>
      <c r="N2255" s="65"/>
      <c r="O2255" s="65"/>
      <c r="U2255" s="115"/>
      <c r="V2255" s="65"/>
      <c r="W2255" s="65"/>
      <c r="X2255" s="65"/>
      <c r="Y2255" s="65"/>
      <c r="Z2255" s="65"/>
      <c r="AA2255" s="65"/>
      <c r="AB2255" s="65"/>
      <c r="AC2255" s="65"/>
      <c r="AD2255" s="65"/>
      <c r="AE2255" s="65"/>
      <c r="AF2255" s="65"/>
      <c r="AG2255" s="65"/>
    </row>
    <row r="2256" spans="8:33" s="66" customFormat="1">
      <c r="H2256" s="114"/>
      <c r="N2256" s="65"/>
      <c r="O2256" s="65"/>
      <c r="U2256" s="115"/>
      <c r="V2256" s="65"/>
      <c r="W2256" s="65"/>
      <c r="X2256" s="65"/>
      <c r="Y2256" s="65"/>
      <c r="Z2256" s="65"/>
      <c r="AA2256" s="65"/>
      <c r="AB2256" s="65"/>
      <c r="AC2256" s="65"/>
      <c r="AD2256" s="65"/>
      <c r="AE2256" s="65"/>
      <c r="AF2256" s="65"/>
      <c r="AG2256" s="65"/>
    </row>
    <row r="2257" spans="8:33" s="66" customFormat="1">
      <c r="H2257" s="114"/>
      <c r="N2257" s="65"/>
      <c r="O2257" s="65"/>
      <c r="U2257" s="115"/>
      <c r="V2257" s="65"/>
      <c r="W2257" s="65"/>
      <c r="X2257" s="65"/>
      <c r="Y2257" s="65"/>
      <c r="Z2257" s="65"/>
      <c r="AA2257" s="65"/>
      <c r="AB2257" s="65"/>
      <c r="AC2257" s="65"/>
      <c r="AD2257" s="65"/>
      <c r="AE2257" s="65"/>
      <c r="AF2257" s="65"/>
      <c r="AG2257" s="65"/>
    </row>
    <row r="2258" spans="8:33" s="66" customFormat="1">
      <c r="H2258" s="114"/>
      <c r="N2258" s="65"/>
      <c r="O2258" s="65"/>
      <c r="U2258" s="115"/>
      <c r="V2258" s="65"/>
      <c r="W2258" s="65"/>
      <c r="X2258" s="65"/>
      <c r="Y2258" s="65"/>
      <c r="Z2258" s="65"/>
      <c r="AA2258" s="65"/>
      <c r="AB2258" s="65"/>
      <c r="AC2258" s="65"/>
      <c r="AD2258" s="65"/>
      <c r="AE2258" s="65"/>
      <c r="AF2258" s="65"/>
      <c r="AG2258" s="65"/>
    </row>
    <row r="2259" spans="8:33" s="66" customFormat="1">
      <c r="H2259" s="114"/>
      <c r="N2259" s="65"/>
      <c r="O2259" s="65"/>
      <c r="U2259" s="115"/>
      <c r="V2259" s="65"/>
      <c r="W2259" s="65"/>
      <c r="X2259" s="65"/>
      <c r="Y2259" s="65"/>
      <c r="Z2259" s="65"/>
      <c r="AA2259" s="65"/>
      <c r="AB2259" s="65"/>
      <c r="AC2259" s="65"/>
      <c r="AD2259" s="65"/>
      <c r="AE2259" s="65"/>
      <c r="AF2259" s="65"/>
      <c r="AG2259" s="65"/>
    </row>
    <row r="2260" spans="8:33" s="66" customFormat="1">
      <c r="H2260" s="114"/>
      <c r="N2260" s="65"/>
      <c r="O2260" s="65"/>
      <c r="U2260" s="115"/>
      <c r="V2260" s="65"/>
      <c r="W2260" s="65"/>
      <c r="X2260" s="65"/>
      <c r="Y2260" s="65"/>
      <c r="Z2260" s="65"/>
      <c r="AA2260" s="65"/>
      <c r="AB2260" s="65"/>
      <c r="AC2260" s="65"/>
      <c r="AD2260" s="65"/>
      <c r="AE2260" s="65"/>
      <c r="AF2260" s="65"/>
      <c r="AG2260" s="65"/>
    </row>
    <row r="2261" spans="8:33" s="66" customFormat="1">
      <c r="H2261" s="114"/>
      <c r="N2261" s="65"/>
      <c r="O2261" s="65"/>
      <c r="U2261" s="115"/>
      <c r="V2261" s="65"/>
      <c r="W2261" s="65"/>
      <c r="X2261" s="65"/>
      <c r="Y2261" s="65"/>
      <c r="Z2261" s="65"/>
      <c r="AA2261" s="65"/>
      <c r="AB2261" s="65"/>
      <c r="AC2261" s="65"/>
      <c r="AD2261" s="65"/>
      <c r="AE2261" s="65"/>
      <c r="AF2261" s="65"/>
      <c r="AG2261" s="65"/>
    </row>
    <row r="2262" spans="8:33" s="66" customFormat="1">
      <c r="H2262" s="114"/>
      <c r="N2262" s="65"/>
      <c r="O2262" s="65"/>
      <c r="U2262" s="115"/>
      <c r="V2262" s="65"/>
      <c r="W2262" s="65"/>
      <c r="X2262" s="65"/>
      <c r="Y2262" s="65"/>
      <c r="Z2262" s="65"/>
      <c r="AA2262" s="65"/>
      <c r="AB2262" s="65"/>
      <c r="AC2262" s="65"/>
      <c r="AD2262" s="65"/>
      <c r="AE2262" s="65"/>
      <c r="AF2262" s="65"/>
      <c r="AG2262" s="65"/>
    </row>
    <row r="2263" spans="8:33" s="66" customFormat="1">
      <c r="H2263" s="114"/>
      <c r="N2263" s="65"/>
      <c r="O2263" s="65"/>
      <c r="U2263" s="115"/>
      <c r="V2263" s="65"/>
      <c r="W2263" s="65"/>
      <c r="X2263" s="65"/>
      <c r="Y2263" s="65"/>
      <c r="Z2263" s="65"/>
      <c r="AA2263" s="65"/>
      <c r="AB2263" s="65"/>
      <c r="AC2263" s="65"/>
      <c r="AD2263" s="65"/>
      <c r="AE2263" s="65"/>
      <c r="AF2263" s="65"/>
      <c r="AG2263" s="65"/>
    </row>
    <row r="2264" spans="8:33" s="66" customFormat="1">
      <c r="H2264" s="114"/>
      <c r="N2264" s="65"/>
      <c r="O2264" s="65"/>
      <c r="U2264" s="115"/>
      <c r="V2264" s="65"/>
      <c r="W2264" s="65"/>
      <c r="X2264" s="65"/>
      <c r="Y2264" s="65"/>
      <c r="Z2264" s="65"/>
      <c r="AA2264" s="65"/>
      <c r="AB2264" s="65"/>
      <c r="AC2264" s="65"/>
      <c r="AD2264" s="65"/>
      <c r="AE2264" s="65"/>
      <c r="AF2264" s="65"/>
      <c r="AG2264" s="65"/>
    </row>
    <row r="2265" spans="8:33" s="66" customFormat="1">
      <c r="H2265" s="114"/>
      <c r="N2265" s="65"/>
      <c r="O2265" s="65"/>
      <c r="U2265" s="115"/>
      <c r="V2265" s="65"/>
      <c r="W2265" s="65"/>
      <c r="X2265" s="65"/>
      <c r="Y2265" s="65"/>
      <c r="Z2265" s="65"/>
      <c r="AA2265" s="65"/>
      <c r="AB2265" s="65"/>
      <c r="AC2265" s="65"/>
      <c r="AD2265" s="65"/>
      <c r="AE2265" s="65"/>
      <c r="AF2265" s="65"/>
      <c r="AG2265" s="65"/>
    </row>
    <row r="2266" spans="8:33" s="66" customFormat="1">
      <c r="H2266" s="114"/>
      <c r="N2266" s="65"/>
      <c r="O2266" s="65"/>
      <c r="U2266" s="115"/>
      <c r="V2266" s="65"/>
      <c r="W2266" s="65"/>
      <c r="X2266" s="65"/>
      <c r="Y2266" s="65"/>
      <c r="Z2266" s="65"/>
      <c r="AA2266" s="65"/>
      <c r="AB2266" s="65"/>
      <c r="AC2266" s="65"/>
      <c r="AD2266" s="65"/>
      <c r="AE2266" s="65"/>
      <c r="AF2266" s="65"/>
      <c r="AG2266" s="65"/>
    </row>
    <row r="2267" spans="8:33" s="66" customFormat="1">
      <c r="H2267" s="114"/>
      <c r="N2267" s="65"/>
      <c r="O2267" s="65"/>
      <c r="U2267" s="115"/>
      <c r="V2267" s="65"/>
      <c r="W2267" s="65"/>
      <c r="X2267" s="65"/>
      <c r="Y2267" s="65"/>
      <c r="Z2267" s="65"/>
      <c r="AA2267" s="65"/>
      <c r="AB2267" s="65"/>
      <c r="AC2267" s="65"/>
      <c r="AD2267" s="65"/>
      <c r="AE2267" s="65"/>
      <c r="AF2267" s="65"/>
      <c r="AG2267" s="65"/>
    </row>
    <row r="2268" spans="8:33" s="66" customFormat="1">
      <c r="H2268" s="114"/>
      <c r="N2268" s="65"/>
      <c r="O2268" s="65"/>
      <c r="U2268" s="115"/>
      <c r="V2268" s="65"/>
      <c r="W2268" s="65"/>
      <c r="X2268" s="65"/>
      <c r="Y2268" s="65"/>
      <c r="Z2268" s="65"/>
      <c r="AA2268" s="65"/>
      <c r="AB2268" s="65"/>
      <c r="AC2268" s="65"/>
      <c r="AD2268" s="65"/>
      <c r="AE2268" s="65"/>
      <c r="AF2268" s="65"/>
      <c r="AG2268" s="65"/>
    </row>
    <row r="2269" spans="8:33" s="66" customFormat="1">
      <c r="H2269" s="114"/>
      <c r="N2269" s="65"/>
      <c r="O2269" s="65"/>
      <c r="U2269" s="115"/>
      <c r="V2269" s="65"/>
      <c r="W2269" s="65"/>
      <c r="X2269" s="65"/>
      <c r="Y2269" s="65"/>
      <c r="Z2269" s="65"/>
      <c r="AA2269" s="65"/>
      <c r="AB2269" s="65"/>
      <c r="AC2269" s="65"/>
      <c r="AD2269" s="65"/>
      <c r="AE2269" s="65"/>
      <c r="AF2269" s="65"/>
      <c r="AG2269" s="65"/>
    </row>
    <row r="2270" spans="8:33" s="66" customFormat="1">
      <c r="H2270" s="114"/>
      <c r="N2270" s="65"/>
      <c r="O2270" s="65"/>
      <c r="U2270" s="115"/>
      <c r="V2270" s="65"/>
      <c r="W2270" s="65"/>
      <c r="X2270" s="65"/>
      <c r="Y2270" s="65"/>
      <c r="Z2270" s="65"/>
      <c r="AA2270" s="65"/>
      <c r="AB2270" s="65"/>
      <c r="AC2270" s="65"/>
      <c r="AD2270" s="65"/>
      <c r="AE2270" s="65"/>
      <c r="AF2270" s="65"/>
      <c r="AG2270" s="65"/>
    </row>
    <row r="2271" spans="8:33" s="66" customFormat="1">
      <c r="H2271" s="114"/>
      <c r="N2271" s="65"/>
      <c r="O2271" s="65"/>
      <c r="U2271" s="115"/>
      <c r="V2271" s="65"/>
      <c r="W2271" s="65"/>
      <c r="X2271" s="65"/>
      <c r="Y2271" s="65"/>
      <c r="Z2271" s="65"/>
      <c r="AA2271" s="65"/>
      <c r="AB2271" s="65"/>
      <c r="AC2271" s="65"/>
      <c r="AD2271" s="65"/>
      <c r="AE2271" s="65"/>
      <c r="AF2271" s="65"/>
      <c r="AG2271" s="65"/>
    </row>
    <row r="2272" spans="8:33" s="66" customFormat="1">
      <c r="H2272" s="114"/>
      <c r="N2272" s="65"/>
      <c r="O2272" s="65"/>
      <c r="U2272" s="115"/>
      <c r="V2272" s="65"/>
      <c r="W2272" s="65"/>
      <c r="X2272" s="65"/>
      <c r="Y2272" s="65"/>
      <c r="Z2272" s="65"/>
      <c r="AA2272" s="65"/>
      <c r="AB2272" s="65"/>
      <c r="AC2272" s="65"/>
      <c r="AD2272" s="65"/>
      <c r="AE2272" s="65"/>
      <c r="AF2272" s="65"/>
      <c r="AG2272" s="65"/>
    </row>
    <row r="2273" spans="8:33" s="66" customFormat="1">
      <c r="H2273" s="114"/>
      <c r="N2273" s="65"/>
      <c r="O2273" s="65"/>
      <c r="U2273" s="115"/>
      <c r="V2273" s="65"/>
      <c r="W2273" s="65"/>
      <c r="X2273" s="65"/>
      <c r="Y2273" s="65"/>
      <c r="Z2273" s="65"/>
      <c r="AA2273" s="65"/>
      <c r="AB2273" s="65"/>
      <c r="AC2273" s="65"/>
      <c r="AD2273" s="65"/>
      <c r="AE2273" s="65"/>
      <c r="AF2273" s="65"/>
      <c r="AG2273" s="65"/>
    </row>
    <row r="2274" spans="8:33" s="66" customFormat="1">
      <c r="H2274" s="114"/>
      <c r="N2274" s="65"/>
      <c r="O2274" s="65"/>
      <c r="U2274" s="115"/>
      <c r="V2274" s="65"/>
      <c r="W2274" s="65"/>
      <c r="X2274" s="65"/>
      <c r="Y2274" s="65"/>
      <c r="Z2274" s="65"/>
      <c r="AA2274" s="65"/>
      <c r="AB2274" s="65"/>
      <c r="AC2274" s="65"/>
      <c r="AD2274" s="65"/>
      <c r="AE2274" s="65"/>
      <c r="AF2274" s="65"/>
      <c r="AG2274" s="65"/>
    </row>
    <row r="2275" spans="8:33" s="66" customFormat="1">
      <c r="H2275" s="114"/>
      <c r="N2275" s="65"/>
      <c r="O2275" s="65"/>
      <c r="U2275" s="115"/>
      <c r="V2275" s="65"/>
      <c r="W2275" s="65"/>
      <c r="X2275" s="65"/>
      <c r="Y2275" s="65"/>
      <c r="Z2275" s="65"/>
      <c r="AA2275" s="65"/>
      <c r="AB2275" s="65"/>
      <c r="AC2275" s="65"/>
      <c r="AD2275" s="65"/>
      <c r="AE2275" s="65"/>
      <c r="AF2275" s="65"/>
      <c r="AG2275" s="65"/>
    </row>
    <row r="2276" spans="8:33" s="66" customFormat="1">
      <c r="H2276" s="114"/>
      <c r="N2276" s="65"/>
      <c r="O2276" s="65"/>
      <c r="U2276" s="115"/>
      <c r="V2276" s="65"/>
      <c r="W2276" s="65"/>
      <c r="X2276" s="65"/>
      <c r="Y2276" s="65"/>
      <c r="Z2276" s="65"/>
      <c r="AA2276" s="65"/>
      <c r="AB2276" s="65"/>
      <c r="AC2276" s="65"/>
      <c r="AD2276" s="65"/>
      <c r="AE2276" s="65"/>
      <c r="AF2276" s="65"/>
      <c r="AG2276" s="65"/>
    </row>
    <row r="2277" spans="8:33" s="66" customFormat="1">
      <c r="H2277" s="114"/>
      <c r="N2277" s="65"/>
      <c r="O2277" s="65"/>
      <c r="U2277" s="115"/>
      <c r="V2277" s="65"/>
      <c r="W2277" s="65"/>
      <c r="X2277" s="65"/>
      <c r="Y2277" s="65"/>
      <c r="Z2277" s="65"/>
      <c r="AA2277" s="65"/>
      <c r="AB2277" s="65"/>
      <c r="AC2277" s="65"/>
      <c r="AD2277" s="65"/>
      <c r="AE2277" s="65"/>
      <c r="AF2277" s="65"/>
      <c r="AG2277" s="65"/>
    </row>
    <row r="2278" spans="8:33" s="66" customFormat="1">
      <c r="H2278" s="114"/>
      <c r="N2278" s="65"/>
      <c r="O2278" s="65"/>
      <c r="U2278" s="115"/>
      <c r="V2278" s="65"/>
      <c r="W2278" s="65"/>
      <c r="X2278" s="65"/>
      <c r="Y2278" s="65"/>
      <c r="Z2278" s="65"/>
      <c r="AA2278" s="65"/>
      <c r="AB2278" s="65"/>
      <c r="AC2278" s="65"/>
      <c r="AD2278" s="65"/>
      <c r="AE2278" s="65"/>
      <c r="AF2278" s="65"/>
      <c r="AG2278" s="65"/>
    </row>
    <row r="2279" spans="8:33" s="66" customFormat="1">
      <c r="H2279" s="114"/>
      <c r="N2279" s="65"/>
      <c r="O2279" s="65"/>
      <c r="U2279" s="115"/>
      <c r="V2279" s="65"/>
      <c r="W2279" s="65"/>
      <c r="X2279" s="65"/>
      <c r="Y2279" s="65"/>
      <c r="Z2279" s="65"/>
      <c r="AA2279" s="65"/>
      <c r="AB2279" s="65"/>
      <c r="AC2279" s="65"/>
      <c r="AD2279" s="65"/>
      <c r="AE2279" s="65"/>
      <c r="AF2279" s="65"/>
      <c r="AG2279" s="65"/>
    </row>
    <row r="2280" spans="8:33" s="66" customFormat="1">
      <c r="H2280" s="114"/>
      <c r="N2280" s="65"/>
      <c r="O2280" s="65"/>
      <c r="U2280" s="115"/>
      <c r="V2280" s="65"/>
      <c r="W2280" s="65"/>
      <c r="X2280" s="65"/>
      <c r="Y2280" s="65"/>
      <c r="Z2280" s="65"/>
      <c r="AA2280" s="65"/>
      <c r="AB2280" s="65"/>
      <c r="AC2280" s="65"/>
      <c r="AD2280" s="65"/>
      <c r="AE2280" s="65"/>
      <c r="AF2280" s="65"/>
      <c r="AG2280" s="65"/>
    </row>
    <row r="2281" spans="8:33" s="66" customFormat="1">
      <c r="H2281" s="114"/>
      <c r="N2281" s="65"/>
      <c r="O2281" s="65"/>
      <c r="U2281" s="115"/>
      <c r="V2281" s="65"/>
      <c r="W2281" s="65"/>
      <c r="X2281" s="65"/>
      <c r="Y2281" s="65"/>
      <c r="Z2281" s="65"/>
      <c r="AA2281" s="65"/>
      <c r="AB2281" s="65"/>
      <c r="AC2281" s="65"/>
      <c r="AD2281" s="65"/>
      <c r="AE2281" s="65"/>
      <c r="AF2281" s="65"/>
      <c r="AG2281" s="65"/>
    </row>
    <row r="2282" spans="8:33" s="66" customFormat="1">
      <c r="H2282" s="114"/>
      <c r="N2282" s="65"/>
      <c r="O2282" s="65"/>
      <c r="U2282" s="115"/>
      <c r="V2282" s="65"/>
      <c r="W2282" s="65"/>
      <c r="X2282" s="65"/>
      <c r="Y2282" s="65"/>
      <c r="Z2282" s="65"/>
      <c r="AA2282" s="65"/>
      <c r="AB2282" s="65"/>
      <c r="AC2282" s="65"/>
      <c r="AD2282" s="65"/>
      <c r="AE2282" s="65"/>
      <c r="AF2282" s="65"/>
      <c r="AG2282" s="65"/>
    </row>
    <row r="2283" spans="8:33" s="66" customFormat="1">
      <c r="H2283" s="114"/>
      <c r="N2283" s="65"/>
      <c r="O2283" s="65"/>
      <c r="U2283" s="115"/>
      <c r="V2283" s="65"/>
      <c r="W2283" s="65"/>
      <c r="X2283" s="65"/>
      <c r="Y2283" s="65"/>
      <c r="Z2283" s="65"/>
      <c r="AA2283" s="65"/>
      <c r="AB2283" s="65"/>
      <c r="AC2283" s="65"/>
      <c r="AD2283" s="65"/>
      <c r="AE2283" s="65"/>
      <c r="AF2283" s="65"/>
      <c r="AG2283" s="65"/>
    </row>
    <row r="2284" spans="8:33" s="66" customFormat="1">
      <c r="H2284" s="114"/>
      <c r="N2284" s="65"/>
      <c r="O2284" s="65"/>
      <c r="U2284" s="115"/>
      <c r="V2284" s="65"/>
      <c r="W2284" s="65"/>
      <c r="X2284" s="65"/>
      <c r="Y2284" s="65"/>
      <c r="Z2284" s="65"/>
      <c r="AA2284" s="65"/>
      <c r="AB2284" s="65"/>
      <c r="AC2284" s="65"/>
      <c r="AD2284" s="65"/>
      <c r="AE2284" s="65"/>
      <c r="AF2284" s="65"/>
      <c r="AG2284" s="65"/>
    </row>
    <row r="2285" spans="8:33" s="66" customFormat="1">
      <c r="H2285" s="114"/>
      <c r="N2285" s="65"/>
      <c r="O2285" s="65"/>
      <c r="U2285" s="115"/>
      <c r="V2285" s="65"/>
      <c r="W2285" s="65"/>
      <c r="X2285" s="65"/>
      <c r="Y2285" s="65"/>
      <c r="Z2285" s="65"/>
      <c r="AA2285" s="65"/>
      <c r="AB2285" s="65"/>
      <c r="AC2285" s="65"/>
      <c r="AD2285" s="65"/>
      <c r="AE2285" s="65"/>
      <c r="AF2285" s="65"/>
      <c r="AG2285" s="65"/>
    </row>
    <row r="2286" spans="8:33" s="66" customFormat="1">
      <c r="H2286" s="114"/>
      <c r="N2286" s="65"/>
      <c r="O2286" s="65"/>
      <c r="U2286" s="115"/>
      <c r="V2286" s="65"/>
      <c r="W2286" s="65"/>
      <c r="X2286" s="65"/>
      <c r="Y2286" s="65"/>
      <c r="Z2286" s="65"/>
      <c r="AA2286" s="65"/>
      <c r="AB2286" s="65"/>
      <c r="AC2286" s="65"/>
      <c r="AD2286" s="65"/>
      <c r="AE2286" s="65"/>
      <c r="AF2286" s="65"/>
      <c r="AG2286" s="65"/>
    </row>
    <row r="2287" spans="8:33" s="66" customFormat="1">
      <c r="H2287" s="114"/>
      <c r="N2287" s="65"/>
      <c r="O2287" s="65"/>
      <c r="U2287" s="115"/>
      <c r="V2287" s="65"/>
      <c r="W2287" s="65"/>
      <c r="X2287" s="65"/>
      <c r="Y2287" s="65"/>
      <c r="Z2287" s="65"/>
      <c r="AA2287" s="65"/>
      <c r="AB2287" s="65"/>
      <c r="AC2287" s="65"/>
      <c r="AD2287" s="65"/>
      <c r="AE2287" s="65"/>
      <c r="AF2287" s="65"/>
      <c r="AG2287" s="65"/>
    </row>
    <row r="2288" spans="8:33" s="66" customFormat="1">
      <c r="H2288" s="114"/>
      <c r="N2288" s="65"/>
      <c r="O2288" s="65"/>
      <c r="U2288" s="115"/>
      <c r="V2288" s="65"/>
      <c r="W2288" s="65"/>
      <c r="X2288" s="65"/>
      <c r="Y2288" s="65"/>
      <c r="Z2288" s="65"/>
      <c r="AA2288" s="65"/>
      <c r="AB2288" s="65"/>
      <c r="AC2288" s="65"/>
      <c r="AD2288" s="65"/>
      <c r="AE2288" s="65"/>
      <c r="AF2288" s="65"/>
      <c r="AG2288" s="65"/>
    </row>
    <row r="2289" spans="8:33" s="66" customFormat="1">
      <c r="H2289" s="114"/>
      <c r="N2289" s="65"/>
      <c r="O2289" s="65"/>
      <c r="U2289" s="115"/>
      <c r="V2289" s="65"/>
      <c r="W2289" s="65"/>
      <c r="X2289" s="65"/>
      <c r="Y2289" s="65"/>
      <c r="Z2289" s="65"/>
      <c r="AA2289" s="65"/>
      <c r="AB2289" s="65"/>
      <c r="AC2289" s="65"/>
      <c r="AD2289" s="65"/>
      <c r="AE2289" s="65"/>
      <c r="AF2289" s="65"/>
      <c r="AG2289" s="65"/>
    </row>
    <row r="2290" spans="8:33" s="66" customFormat="1">
      <c r="H2290" s="114"/>
      <c r="N2290" s="65"/>
      <c r="O2290" s="65"/>
      <c r="U2290" s="115"/>
      <c r="V2290" s="65"/>
      <c r="W2290" s="65"/>
      <c r="X2290" s="65"/>
      <c r="Y2290" s="65"/>
      <c r="Z2290" s="65"/>
      <c r="AA2290" s="65"/>
      <c r="AB2290" s="65"/>
      <c r="AC2290" s="65"/>
      <c r="AD2290" s="65"/>
      <c r="AE2290" s="65"/>
      <c r="AF2290" s="65"/>
      <c r="AG2290" s="65"/>
    </row>
    <row r="2291" spans="8:33" s="66" customFormat="1">
      <c r="H2291" s="114"/>
      <c r="N2291" s="65"/>
      <c r="O2291" s="65"/>
      <c r="U2291" s="115"/>
      <c r="V2291" s="65"/>
      <c r="W2291" s="65"/>
      <c r="X2291" s="65"/>
      <c r="Y2291" s="65"/>
      <c r="Z2291" s="65"/>
      <c r="AA2291" s="65"/>
      <c r="AB2291" s="65"/>
      <c r="AC2291" s="65"/>
      <c r="AD2291" s="65"/>
      <c r="AE2291" s="65"/>
      <c r="AF2291" s="65"/>
      <c r="AG2291" s="65"/>
    </row>
    <row r="2292" spans="8:33" s="66" customFormat="1">
      <c r="H2292" s="114"/>
      <c r="N2292" s="65"/>
      <c r="O2292" s="65"/>
      <c r="U2292" s="115"/>
      <c r="V2292" s="65"/>
      <c r="W2292" s="65"/>
      <c r="X2292" s="65"/>
      <c r="Y2292" s="65"/>
      <c r="Z2292" s="65"/>
      <c r="AA2292" s="65"/>
      <c r="AB2292" s="65"/>
      <c r="AC2292" s="65"/>
      <c r="AD2292" s="65"/>
      <c r="AE2292" s="65"/>
      <c r="AF2292" s="65"/>
      <c r="AG2292" s="65"/>
    </row>
    <row r="2293" spans="8:33" s="66" customFormat="1">
      <c r="H2293" s="114"/>
      <c r="N2293" s="65"/>
      <c r="O2293" s="65"/>
      <c r="U2293" s="115"/>
      <c r="V2293" s="65"/>
      <c r="W2293" s="65"/>
      <c r="X2293" s="65"/>
      <c r="Y2293" s="65"/>
      <c r="Z2293" s="65"/>
      <c r="AA2293" s="65"/>
      <c r="AB2293" s="65"/>
      <c r="AC2293" s="65"/>
      <c r="AD2293" s="65"/>
      <c r="AE2293" s="65"/>
      <c r="AF2293" s="65"/>
      <c r="AG2293" s="65"/>
    </row>
    <row r="2294" spans="8:33" s="66" customFormat="1">
      <c r="H2294" s="114"/>
      <c r="N2294" s="65"/>
      <c r="O2294" s="65"/>
      <c r="U2294" s="115"/>
      <c r="V2294" s="65"/>
      <c r="W2294" s="65"/>
      <c r="X2294" s="65"/>
      <c r="Y2294" s="65"/>
      <c r="Z2294" s="65"/>
      <c r="AA2294" s="65"/>
      <c r="AB2294" s="65"/>
      <c r="AC2294" s="65"/>
      <c r="AD2294" s="65"/>
      <c r="AE2294" s="65"/>
      <c r="AF2294" s="65"/>
      <c r="AG2294" s="65"/>
    </row>
    <row r="2295" spans="8:33" s="66" customFormat="1">
      <c r="H2295" s="114"/>
      <c r="N2295" s="65"/>
      <c r="O2295" s="65"/>
      <c r="U2295" s="115"/>
      <c r="V2295" s="65"/>
      <c r="W2295" s="65"/>
      <c r="X2295" s="65"/>
      <c r="Y2295" s="65"/>
      <c r="Z2295" s="65"/>
      <c r="AA2295" s="65"/>
      <c r="AB2295" s="65"/>
      <c r="AC2295" s="65"/>
      <c r="AD2295" s="65"/>
      <c r="AE2295" s="65"/>
      <c r="AF2295" s="65"/>
      <c r="AG2295" s="65"/>
    </row>
    <row r="2296" spans="8:33" s="66" customFormat="1">
      <c r="H2296" s="114"/>
      <c r="N2296" s="65"/>
      <c r="O2296" s="65"/>
      <c r="U2296" s="115"/>
      <c r="V2296" s="65"/>
      <c r="W2296" s="65"/>
      <c r="X2296" s="65"/>
      <c r="Y2296" s="65"/>
      <c r="Z2296" s="65"/>
      <c r="AA2296" s="65"/>
      <c r="AB2296" s="65"/>
      <c r="AC2296" s="65"/>
      <c r="AD2296" s="65"/>
      <c r="AE2296" s="65"/>
      <c r="AF2296" s="65"/>
      <c r="AG2296" s="65"/>
    </row>
    <row r="2297" spans="8:33" s="66" customFormat="1">
      <c r="H2297" s="114"/>
      <c r="N2297" s="65"/>
      <c r="O2297" s="65"/>
      <c r="U2297" s="115"/>
      <c r="V2297" s="65"/>
      <c r="W2297" s="65"/>
      <c r="X2297" s="65"/>
      <c r="Y2297" s="65"/>
      <c r="Z2297" s="65"/>
      <c r="AA2297" s="65"/>
      <c r="AB2297" s="65"/>
      <c r="AC2297" s="65"/>
      <c r="AD2297" s="65"/>
      <c r="AE2297" s="65"/>
      <c r="AF2297" s="65"/>
      <c r="AG2297" s="65"/>
    </row>
    <row r="2298" spans="8:33" s="66" customFormat="1">
      <c r="H2298" s="114"/>
      <c r="N2298" s="65"/>
      <c r="O2298" s="65"/>
      <c r="U2298" s="115"/>
      <c r="V2298" s="65"/>
      <c r="W2298" s="65"/>
      <c r="X2298" s="65"/>
      <c r="Y2298" s="65"/>
      <c r="Z2298" s="65"/>
      <c r="AA2298" s="65"/>
      <c r="AB2298" s="65"/>
      <c r="AC2298" s="65"/>
      <c r="AD2298" s="65"/>
      <c r="AE2298" s="65"/>
      <c r="AF2298" s="65"/>
      <c r="AG2298" s="65"/>
    </row>
    <row r="2299" spans="8:33" s="66" customFormat="1">
      <c r="H2299" s="114"/>
      <c r="N2299" s="65"/>
      <c r="O2299" s="65"/>
      <c r="U2299" s="115"/>
      <c r="V2299" s="65"/>
      <c r="W2299" s="65"/>
      <c r="X2299" s="65"/>
      <c r="Y2299" s="65"/>
      <c r="Z2299" s="65"/>
      <c r="AA2299" s="65"/>
      <c r="AB2299" s="65"/>
      <c r="AC2299" s="65"/>
      <c r="AD2299" s="65"/>
      <c r="AE2299" s="65"/>
      <c r="AF2299" s="65"/>
      <c r="AG2299" s="65"/>
    </row>
    <row r="2300" spans="8:33" s="66" customFormat="1">
      <c r="H2300" s="114"/>
      <c r="N2300" s="65"/>
      <c r="O2300" s="65"/>
      <c r="U2300" s="115"/>
      <c r="V2300" s="65"/>
      <c r="W2300" s="65"/>
      <c r="X2300" s="65"/>
      <c r="Y2300" s="65"/>
      <c r="Z2300" s="65"/>
      <c r="AA2300" s="65"/>
      <c r="AB2300" s="65"/>
      <c r="AC2300" s="65"/>
      <c r="AD2300" s="65"/>
      <c r="AE2300" s="65"/>
      <c r="AF2300" s="65"/>
      <c r="AG2300" s="65"/>
    </row>
    <row r="2301" spans="8:33" s="66" customFormat="1">
      <c r="H2301" s="114"/>
      <c r="N2301" s="65"/>
      <c r="O2301" s="65"/>
      <c r="U2301" s="115"/>
      <c r="V2301" s="65"/>
      <c r="W2301" s="65"/>
      <c r="X2301" s="65"/>
      <c r="Y2301" s="65"/>
      <c r="Z2301" s="65"/>
      <c r="AA2301" s="65"/>
      <c r="AB2301" s="65"/>
      <c r="AC2301" s="65"/>
      <c r="AD2301" s="65"/>
      <c r="AE2301" s="65"/>
      <c r="AF2301" s="65"/>
      <c r="AG2301" s="65"/>
    </row>
    <row r="2302" spans="8:33" s="66" customFormat="1">
      <c r="H2302" s="114"/>
      <c r="N2302" s="65"/>
      <c r="O2302" s="65"/>
      <c r="U2302" s="115"/>
      <c r="V2302" s="65"/>
      <c r="W2302" s="65"/>
      <c r="X2302" s="65"/>
      <c r="Y2302" s="65"/>
      <c r="Z2302" s="65"/>
      <c r="AA2302" s="65"/>
      <c r="AB2302" s="65"/>
      <c r="AC2302" s="65"/>
      <c r="AD2302" s="65"/>
      <c r="AE2302" s="65"/>
      <c r="AF2302" s="65"/>
      <c r="AG2302" s="65"/>
    </row>
    <row r="2303" spans="8:33" s="66" customFormat="1">
      <c r="H2303" s="114"/>
      <c r="N2303" s="65"/>
      <c r="O2303" s="65"/>
      <c r="U2303" s="115"/>
      <c r="V2303" s="65"/>
      <c r="W2303" s="65"/>
      <c r="X2303" s="65"/>
      <c r="Y2303" s="65"/>
      <c r="Z2303" s="65"/>
      <c r="AA2303" s="65"/>
      <c r="AB2303" s="65"/>
      <c r="AC2303" s="65"/>
      <c r="AD2303" s="65"/>
      <c r="AE2303" s="65"/>
      <c r="AF2303" s="65"/>
      <c r="AG2303" s="65"/>
    </row>
    <row r="2304" spans="8:33" s="66" customFormat="1">
      <c r="H2304" s="114"/>
      <c r="N2304" s="65"/>
      <c r="O2304" s="65"/>
      <c r="U2304" s="115"/>
      <c r="V2304" s="65"/>
      <c r="W2304" s="65"/>
      <c r="X2304" s="65"/>
      <c r="Y2304" s="65"/>
      <c r="Z2304" s="65"/>
      <c r="AA2304" s="65"/>
      <c r="AB2304" s="65"/>
      <c r="AC2304" s="65"/>
      <c r="AD2304" s="65"/>
      <c r="AE2304" s="65"/>
      <c r="AF2304" s="65"/>
      <c r="AG2304" s="65"/>
    </row>
    <row r="2305" spans="8:33" s="66" customFormat="1">
      <c r="H2305" s="114"/>
      <c r="N2305" s="65"/>
      <c r="O2305" s="65"/>
      <c r="U2305" s="115"/>
      <c r="V2305" s="65"/>
      <c r="W2305" s="65"/>
      <c r="X2305" s="65"/>
      <c r="Y2305" s="65"/>
      <c r="Z2305" s="65"/>
      <c r="AA2305" s="65"/>
      <c r="AB2305" s="65"/>
      <c r="AC2305" s="65"/>
      <c r="AD2305" s="65"/>
      <c r="AE2305" s="65"/>
      <c r="AF2305" s="65"/>
      <c r="AG2305" s="65"/>
    </row>
    <row r="2306" spans="8:33" s="66" customFormat="1">
      <c r="H2306" s="114"/>
      <c r="N2306" s="65"/>
      <c r="O2306" s="65"/>
      <c r="U2306" s="115"/>
      <c r="V2306" s="65"/>
      <c r="W2306" s="65"/>
      <c r="X2306" s="65"/>
      <c r="Y2306" s="65"/>
      <c r="Z2306" s="65"/>
      <c r="AA2306" s="65"/>
      <c r="AB2306" s="65"/>
      <c r="AC2306" s="65"/>
      <c r="AD2306" s="65"/>
      <c r="AE2306" s="65"/>
      <c r="AF2306" s="65"/>
      <c r="AG2306" s="65"/>
    </row>
    <row r="2307" spans="8:33" s="66" customFormat="1">
      <c r="H2307" s="114"/>
      <c r="N2307" s="65"/>
      <c r="O2307" s="65"/>
      <c r="U2307" s="115"/>
      <c r="V2307" s="65"/>
      <c r="W2307" s="65"/>
      <c r="X2307" s="65"/>
      <c r="Y2307" s="65"/>
      <c r="Z2307" s="65"/>
      <c r="AA2307" s="65"/>
      <c r="AB2307" s="65"/>
      <c r="AC2307" s="65"/>
      <c r="AD2307" s="65"/>
      <c r="AE2307" s="65"/>
      <c r="AF2307" s="65"/>
      <c r="AG2307" s="65"/>
    </row>
    <row r="2308" spans="8:33" s="66" customFormat="1">
      <c r="H2308" s="114"/>
      <c r="N2308" s="65"/>
      <c r="O2308" s="65"/>
      <c r="U2308" s="115"/>
      <c r="V2308" s="65"/>
      <c r="W2308" s="65"/>
      <c r="X2308" s="65"/>
      <c r="Y2308" s="65"/>
      <c r="Z2308" s="65"/>
      <c r="AA2308" s="65"/>
      <c r="AB2308" s="65"/>
      <c r="AC2308" s="65"/>
      <c r="AD2308" s="65"/>
      <c r="AE2308" s="65"/>
      <c r="AF2308" s="65"/>
      <c r="AG2308" s="65"/>
    </row>
    <row r="2309" spans="8:33" s="66" customFormat="1">
      <c r="H2309" s="114"/>
      <c r="N2309" s="65"/>
      <c r="O2309" s="65"/>
      <c r="U2309" s="115"/>
      <c r="V2309" s="65"/>
      <c r="W2309" s="65"/>
      <c r="X2309" s="65"/>
      <c r="Y2309" s="65"/>
      <c r="Z2309" s="65"/>
      <c r="AA2309" s="65"/>
      <c r="AB2309" s="65"/>
      <c r="AC2309" s="65"/>
      <c r="AD2309" s="65"/>
      <c r="AE2309" s="65"/>
      <c r="AF2309" s="65"/>
      <c r="AG2309" s="65"/>
    </row>
    <row r="2310" spans="8:33" s="66" customFormat="1">
      <c r="H2310" s="114"/>
      <c r="N2310" s="65"/>
      <c r="O2310" s="65"/>
      <c r="U2310" s="115"/>
      <c r="V2310" s="65"/>
      <c r="W2310" s="65"/>
      <c r="X2310" s="65"/>
      <c r="Y2310" s="65"/>
      <c r="Z2310" s="65"/>
      <c r="AA2310" s="65"/>
      <c r="AB2310" s="65"/>
      <c r="AC2310" s="65"/>
      <c r="AD2310" s="65"/>
      <c r="AE2310" s="65"/>
      <c r="AF2310" s="65"/>
      <c r="AG2310" s="65"/>
    </row>
    <row r="2311" spans="8:33" s="66" customFormat="1">
      <c r="H2311" s="114"/>
      <c r="N2311" s="65"/>
      <c r="O2311" s="65"/>
      <c r="U2311" s="115"/>
      <c r="V2311" s="65"/>
      <c r="W2311" s="65"/>
      <c r="X2311" s="65"/>
      <c r="Y2311" s="65"/>
      <c r="Z2311" s="65"/>
      <c r="AA2311" s="65"/>
      <c r="AB2311" s="65"/>
      <c r="AC2311" s="65"/>
      <c r="AD2311" s="65"/>
      <c r="AE2311" s="65"/>
      <c r="AF2311" s="65"/>
      <c r="AG2311" s="65"/>
    </row>
    <row r="2312" spans="8:33" s="66" customFormat="1">
      <c r="H2312" s="114"/>
      <c r="N2312" s="65"/>
      <c r="O2312" s="65"/>
      <c r="U2312" s="115"/>
      <c r="V2312" s="65"/>
      <c r="W2312" s="65"/>
      <c r="X2312" s="65"/>
      <c r="Y2312" s="65"/>
      <c r="Z2312" s="65"/>
      <c r="AA2312" s="65"/>
      <c r="AB2312" s="65"/>
      <c r="AC2312" s="65"/>
      <c r="AD2312" s="65"/>
      <c r="AE2312" s="65"/>
      <c r="AF2312" s="65"/>
      <c r="AG2312" s="65"/>
    </row>
    <row r="2313" spans="8:33" s="66" customFormat="1">
      <c r="H2313" s="114"/>
      <c r="N2313" s="65"/>
      <c r="O2313" s="65"/>
      <c r="U2313" s="115"/>
      <c r="V2313" s="65"/>
      <c r="W2313" s="65"/>
      <c r="X2313" s="65"/>
      <c r="Y2313" s="65"/>
      <c r="Z2313" s="65"/>
      <c r="AA2313" s="65"/>
      <c r="AB2313" s="65"/>
      <c r="AC2313" s="65"/>
      <c r="AD2313" s="65"/>
      <c r="AE2313" s="65"/>
      <c r="AF2313" s="65"/>
      <c r="AG2313" s="65"/>
    </row>
    <row r="2314" spans="8:33" s="66" customFormat="1">
      <c r="H2314" s="114"/>
      <c r="N2314" s="65"/>
      <c r="O2314" s="65"/>
      <c r="U2314" s="115"/>
      <c r="V2314" s="65"/>
      <c r="W2314" s="65"/>
      <c r="X2314" s="65"/>
      <c r="Y2314" s="65"/>
      <c r="Z2314" s="65"/>
      <c r="AA2314" s="65"/>
      <c r="AB2314" s="65"/>
      <c r="AC2314" s="65"/>
      <c r="AD2314" s="65"/>
      <c r="AE2314" s="65"/>
      <c r="AF2314" s="65"/>
      <c r="AG2314" s="65"/>
    </row>
    <row r="2315" spans="8:33" s="66" customFormat="1">
      <c r="H2315" s="114"/>
      <c r="N2315" s="65"/>
      <c r="O2315" s="65"/>
      <c r="U2315" s="115"/>
      <c r="V2315" s="65"/>
      <c r="W2315" s="65"/>
      <c r="X2315" s="65"/>
      <c r="Y2315" s="65"/>
      <c r="Z2315" s="65"/>
      <c r="AA2315" s="65"/>
      <c r="AB2315" s="65"/>
      <c r="AC2315" s="65"/>
      <c r="AD2315" s="65"/>
      <c r="AE2315" s="65"/>
      <c r="AF2315" s="65"/>
      <c r="AG2315" s="65"/>
    </row>
    <row r="2316" spans="8:33" s="66" customFormat="1">
      <c r="H2316" s="114"/>
      <c r="N2316" s="65"/>
      <c r="O2316" s="65"/>
      <c r="U2316" s="115"/>
      <c r="V2316" s="65"/>
      <c r="W2316" s="65"/>
      <c r="X2316" s="65"/>
      <c r="Y2316" s="65"/>
      <c r="Z2316" s="65"/>
      <c r="AA2316" s="65"/>
      <c r="AB2316" s="65"/>
      <c r="AC2316" s="65"/>
      <c r="AD2316" s="65"/>
      <c r="AE2316" s="65"/>
      <c r="AF2316" s="65"/>
      <c r="AG2316" s="65"/>
    </row>
    <row r="2317" spans="8:33" s="66" customFormat="1">
      <c r="H2317" s="114"/>
      <c r="N2317" s="65"/>
      <c r="O2317" s="65"/>
      <c r="U2317" s="115"/>
      <c r="V2317" s="65"/>
      <c r="W2317" s="65"/>
      <c r="X2317" s="65"/>
      <c r="Y2317" s="65"/>
      <c r="Z2317" s="65"/>
      <c r="AA2317" s="65"/>
      <c r="AB2317" s="65"/>
      <c r="AC2317" s="65"/>
      <c r="AD2317" s="65"/>
      <c r="AE2317" s="65"/>
      <c r="AF2317" s="65"/>
      <c r="AG2317" s="65"/>
    </row>
    <row r="2318" spans="8:33" s="66" customFormat="1">
      <c r="H2318" s="114"/>
      <c r="N2318" s="65"/>
      <c r="O2318" s="65"/>
      <c r="U2318" s="115"/>
      <c r="V2318" s="65"/>
      <c r="W2318" s="65"/>
      <c r="X2318" s="65"/>
      <c r="Y2318" s="65"/>
      <c r="Z2318" s="65"/>
      <c r="AA2318" s="65"/>
      <c r="AB2318" s="65"/>
      <c r="AC2318" s="65"/>
      <c r="AD2318" s="65"/>
      <c r="AE2318" s="65"/>
      <c r="AF2318" s="65"/>
      <c r="AG2318" s="65"/>
    </row>
    <row r="2319" spans="8:33" s="66" customFormat="1">
      <c r="H2319" s="114"/>
      <c r="N2319" s="65"/>
      <c r="O2319" s="65"/>
      <c r="U2319" s="115"/>
      <c r="V2319" s="65"/>
      <c r="W2319" s="65"/>
      <c r="X2319" s="65"/>
      <c r="Y2319" s="65"/>
      <c r="Z2319" s="65"/>
      <c r="AA2319" s="65"/>
      <c r="AB2319" s="65"/>
      <c r="AC2319" s="65"/>
      <c r="AD2319" s="65"/>
      <c r="AE2319" s="65"/>
      <c r="AF2319" s="65"/>
      <c r="AG2319" s="65"/>
    </row>
    <row r="2320" spans="8:33" s="66" customFormat="1">
      <c r="H2320" s="114"/>
      <c r="N2320" s="65"/>
      <c r="O2320" s="65"/>
      <c r="U2320" s="115"/>
      <c r="V2320" s="65"/>
      <c r="W2320" s="65"/>
      <c r="X2320" s="65"/>
      <c r="Y2320" s="65"/>
      <c r="Z2320" s="65"/>
      <c r="AA2320" s="65"/>
      <c r="AB2320" s="65"/>
      <c r="AC2320" s="65"/>
      <c r="AD2320" s="65"/>
      <c r="AE2320" s="65"/>
      <c r="AF2320" s="65"/>
      <c r="AG2320" s="65"/>
    </row>
    <row r="2321" spans="8:33" s="66" customFormat="1">
      <c r="H2321" s="114"/>
      <c r="N2321" s="65"/>
      <c r="O2321" s="65"/>
      <c r="U2321" s="115"/>
      <c r="V2321" s="65"/>
      <c r="W2321" s="65"/>
      <c r="X2321" s="65"/>
      <c r="Y2321" s="65"/>
      <c r="Z2321" s="65"/>
      <c r="AA2321" s="65"/>
      <c r="AB2321" s="65"/>
      <c r="AC2321" s="65"/>
      <c r="AD2321" s="65"/>
      <c r="AE2321" s="65"/>
      <c r="AF2321" s="65"/>
      <c r="AG2321" s="65"/>
    </row>
    <row r="2322" spans="8:33" s="66" customFormat="1">
      <c r="H2322" s="114"/>
      <c r="N2322" s="65"/>
      <c r="O2322" s="65"/>
      <c r="U2322" s="115"/>
      <c r="V2322" s="65"/>
      <c r="W2322" s="65"/>
      <c r="X2322" s="65"/>
      <c r="Y2322" s="65"/>
      <c r="Z2322" s="65"/>
      <c r="AA2322" s="65"/>
      <c r="AB2322" s="65"/>
      <c r="AC2322" s="65"/>
      <c r="AD2322" s="65"/>
      <c r="AE2322" s="65"/>
      <c r="AF2322" s="65"/>
      <c r="AG2322" s="65"/>
    </row>
    <row r="2323" spans="8:33" s="66" customFormat="1">
      <c r="H2323" s="114"/>
      <c r="N2323" s="65"/>
      <c r="O2323" s="65"/>
      <c r="U2323" s="115"/>
      <c r="V2323" s="65"/>
      <c r="W2323" s="65"/>
      <c r="X2323" s="65"/>
      <c r="Y2323" s="65"/>
      <c r="Z2323" s="65"/>
      <c r="AA2323" s="65"/>
      <c r="AB2323" s="65"/>
      <c r="AC2323" s="65"/>
      <c r="AD2323" s="65"/>
      <c r="AE2323" s="65"/>
      <c r="AF2323" s="65"/>
      <c r="AG2323" s="65"/>
    </row>
    <row r="2324" spans="8:33" s="66" customFormat="1">
      <c r="H2324" s="114"/>
      <c r="N2324" s="65"/>
      <c r="O2324" s="65"/>
      <c r="U2324" s="115"/>
      <c r="V2324" s="65"/>
      <c r="W2324" s="65"/>
      <c r="X2324" s="65"/>
      <c r="Y2324" s="65"/>
      <c r="Z2324" s="65"/>
      <c r="AA2324" s="65"/>
      <c r="AB2324" s="65"/>
      <c r="AC2324" s="65"/>
      <c r="AD2324" s="65"/>
      <c r="AE2324" s="65"/>
      <c r="AF2324" s="65"/>
      <c r="AG2324" s="65"/>
    </row>
    <row r="2325" spans="8:33" s="66" customFormat="1">
      <c r="H2325" s="114"/>
      <c r="N2325" s="65"/>
      <c r="O2325" s="65"/>
      <c r="U2325" s="115"/>
      <c r="V2325" s="65"/>
      <c r="W2325" s="65"/>
      <c r="X2325" s="65"/>
      <c r="Y2325" s="65"/>
      <c r="Z2325" s="65"/>
      <c r="AA2325" s="65"/>
      <c r="AB2325" s="65"/>
      <c r="AC2325" s="65"/>
      <c r="AD2325" s="65"/>
      <c r="AE2325" s="65"/>
      <c r="AF2325" s="65"/>
      <c r="AG2325" s="65"/>
    </row>
    <row r="2326" spans="8:33" s="66" customFormat="1">
      <c r="H2326" s="114"/>
      <c r="N2326" s="65"/>
      <c r="O2326" s="65"/>
      <c r="U2326" s="115"/>
      <c r="V2326" s="65"/>
      <c r="W2326" s="65"/>
      <c r="X2326" s="65"/>
      <c r="Y2326" s="65"/>
      <c r="Z2326" s="65"/>
      <c r="AA2326" s="65"/>
      <c r="AB2326" s="65"/>
      <c r="AC2326" s="65"/>
      <c r="AD2326" s="65"/>
      <c r="AE2326" s="65"/>
      <c r="AF2326" s="65"/>
      <c r="AG2326" s="65"/>
    </row>
    <row r="2327" spans="8:33" s="66" customFormat="1">
      <c r="H2327" s="114"/>
      <c r="N2327" s="65"/>
      <c r="O2327" s="65"/>
      <c r="U2327" s="115"/>
      <c r="V2327" s="65"/>
      <c r="W2327" s="65"/>
      <c r="X2327" s="65"/>
      <c r="Y2327" s="65"/>
      <c r="Z2327" s="65"/>
      <c r="AA2327" s="65"/>
      <c r="AB2327" s="65"/>
      <c r="AC2327" s="65"/>
      <c r="AD2327" s="65"/>
      <c r="AE2327" s="65"/>
      <c r="AF2327" s="65"/>
      <c r="AG2327" s="65"/>
    </row>
    <row r="2328" spans="8:33" s="66" customFormat="1">
      <c r="H2328" s="114"/>
      <c r="N2328" s="65"/>
      <c r="O2328" s="65"/>
      <c r="U2328" s="115"/>
      <c r="V2328" s="65"/>
      <c r="W2328" s="65"/>
      <c r="X2328" s="65"/>
      <c r="Y2328" s="65"/>
      <c r="Z2328" s="65"/>
      <c r="AA2328" s="65"/>
      <c r="AB2328" s="65"/>
      <c r="AC2328" s="65"/>
      <c r="AD2328" s="65"/>
      <c r="AE2328" s="65"/>
      <c r="AF2328" s="65"/>
      <c r="AG2328" s="65"/>
    </row>
    <row r="2329" spans="8:33" s="66" customFormat="1">
      <c r="H2329" s="114"/>
      <c r="N2329" s="65"/>
      <c r="O2329" s="65"/>
      <c r="U2329" s="115"/>
      <c r="V2329" s="65"/>
      <c r="W2329" s="65"/>
      <c r="X2329" s="65"/>
      <c r="Y2329" s="65"/>
      <c r="Z2329" s="65"/>
      <c r="AA2329" s="65"/>
      <c r="AB2329" s="65"/>
      <c r="AC2329" s="65"/>
      <c r="AD2329" s="65"/>
      <c r="AE2329" s="65"/>
      <c r="AF2329" s="65"/>
      <c r="AG2329" s="65"/>
    </row>
    <row r="2330" spans="8:33" s="66" customFormat="1">
      <c r="H2330" s="114"/>
      <c r="N2330" s="65"/>
      <c r="O2330" s="65"/>
      <c r="U2330" s="115"/>
      <c r="V2330" s="65"/>
      <c r="W2330" s="65"/>
      <c r="X2330" s="65"/>
      <c r="Y2330" s="65"/>
      <c r="Z2330" s="65"/>
      <c r="AA2330" s="65"/>
      <c r="AB2330" s="65"/>
      <c r="AC2330" s="65"/>
      <c r="AD2330" s="65"/>
      <c r="AE2330" s="65"/>
      <c r="AF2330" s="65"/>
      <c r="AG2330" s="65"/>
    </row>
    <row r="2331" spans="8:33" s="66" customFormat="1">
      <c r="H2331" s="114"/>
      <c r="N2331" s="65"/>
      <c r="O2331" s="65"/>
      <c r="U2331" s="115"/>
      <c r="V2331" s="65"/>
      <c r="W2331" s="65"/>
      <c r="X2331" s="65"/>
      <c r="Y2331" s="65"/>
      <c r="Z2331" s="65"/>
      <c r="AA2331" s="65"/>
      <c r="AB2331" s="65"/>
      <c r="AC2331" s="65"/>
      <c r="AD2331" s="65"/>
      <c r="AE2331" s="65"/>
      <c r="AF2331" s="65"/>
      <c r="AG2331" s="65"/>
    </row>
    <row r="2332" spans="8:33" s="66" customFormat="1">
      <c r="H2332" s="114"/>
      <c r="N2332" s="65"/>
      <c r="O2332" s="65"/>
      <c r="U2332" s="115"/>
      <c r="V2332" s="65"/>
      <c r="W2332" s="65"/>
      <c r="X2332" s="65"/>
      <c r="Y2332" s="65"/>
      <c r="Z2332" s="65"/>
      <c r="AA2332" s="65"/>
      <c r="AB2332" s="65"/>
      <c r="AC2332" s="65"/>
      <c r="AD2332" s="65"/>
      <c r="AE2332" s="65"/>
      <c r="AF2332" s="65"/>
      <c r="AG2332" s="65"/>
    </row>
    <row r="2333" spans="8:33" s="66" customFormat="1">
      <c r="H2333" s="114"/>
      <c r="N2333" s="65"/>
      <c r="O2333" s="65"/>
      <c r="U2333" s="115"/>
      <c r="V2333" s="65"/>
      <c r="W2333" s="65"/>
      <c r="X2333" s="65"/>
      <c r="Y2333" s="65"/>
      <c r="Z2333" s="65"/>
      <c r="AA2333" s="65"/>
      <c r="AB2333" s="65"/>
      <c r="AC2333" s="65"/>
      <c r="AD2333" s="65"/>
      <c r="AE2333" s="65"/>
      <c r="AF2333" s="65"/>
      <c r="AG2333" s="65"/>
    </row>
    <row r="2334" spans="8:33" s="66" customFormat="1">
      <c r="H2334" s="114"/>
      <c r="N2334" s="65"/>
      <c r="O2334" s="65"/>
      <c r="U2334" s="115"/>
      <c r="V2334" s="65"/>
      <c r="W2334" s="65"/>
      <c r="X2334" s="65"/>
      <c r="Y2334" s="65"/>
      <c r="Z2334" s="65"/>
      <c r="AA2334" s="65"/>
      <c r="AB2334" s="65"/>
      <c r="AC2334" s="65"/>
      <c r="AD2334" s="65"/>
      <c r="AE2334" s="65"/>
      <c r="AF2334" s="65"/>
      <c r="AG2334" s="65"/>
    </row>
    <row r="2335" spans="8:33" s="66" customFormat="1">
      <c r="H2335" s="114"/>
      <c r="N2335" s="65"/>
      <c r="O2335" s="65"/>
      <c r="U2335" s="115"/>
      <c r="V2335" s="65"/>
      <c r="W2335" s="65"/>
      <c r="X2335" s="65"/>
      <c r="Y2335" s="65"/>
      <c r="Z2335" s="65"/>
      <c r="AA2335" s="65"/>
      <c r="AB2335" s="65"/>
      <c r="AC2335" s="65"/>
      <c r="AD2335" s="65"/>
      <c r="AE2335" s="65"/>
      <c r="AF2335" s="65"/>
      <c r="AG2335" s="65"/>
    </row>
    <row r="2336" spans="8:33" s="66" customFormat="1">
      <c r="H2336" s="114"/>
      <c r="N2336" s="65"/>
      <c r="O2336" s="65"/>
      <c r="U2336" s="115"/>
      <c r="V2336" s="65"/>
      <c r="W2336" s="65"/>
      <c r="X2336" s="65"/>
      <c r="Y2336" s="65"/>
      <c r="Z2336" s="65"/>
      <c r="AA2336" s="65"/>
      <c r="AB2336" s="65"/>
      <c r="AC2336" s="65"/>
      <c r="AD2336" s="65"/>
      <c r="AE2336" s="65"/>
      <c r="AF2336" s="65"/>
      <c r="AG2336" s="65"/>
    </row>
    <row r="2337" spans="8:33" s="66" customFormat="1">
      <c r="H2337" s="114"/>
      <c r="N2337" s="65"/>
      <c r="O2337" s="65"/>
      <c r="U2337" s="115"/>
      <c r="V2337" s="65"/>
      <c r="W2337" s="65"/>
      <c r="X2337" s="65"/>
      <c r="Y2337" s="65"/>
      <c r="Z2337" s="65"/>
      <c r="AA2337" s="65"/>
      <c r="AB2337" s="65"/>
      <c r="AC2337" s="65"/>
      <c r="AD2337" s="65"/>
      <c r="AE2337" s="65"/>
      <c r="AF2337" s="65"/>
      <c r="AG2337" s="65"/>
    </row>
    <row r="2338" spans="8:33" s="66" customFormat="1">
      <c r="H2338" s="114"/>
      <c r="N2338" s="65"/>
      <c r="O2338" s="65"/>
      <c r="U2338" s="115"/>
      <c r="V2338" s="65"/>
      <c r="W2338" s="65"/>
      <c r="X2338" s="65"/>
      <c r="Y2338" s="65"/>
      <c r="Z2338" s="65"/>
      <c r="AA2338" s="65"/>
      <c r="AB2338" s="65"/>
      <c r="AC2338" s="65"/>
      <c r="AD2338" s="65"/>
      <c r="AE2338" s="65"/>
      <c r="AF2338" s="65"/>
      <c r="AG2338" s="65"/>
    </row>
    <row r="2339" spans="8:33" s="66" customFormat="1">
      <c r="H2339" s="114"/>
      <c r="N2339" s="65"/>
      <c r="O2339" s="65"/>
      <c r="U2339" s="115"/>
      <c r="V2339" s="65"/>
      <c r="W2339" s="65"/>
      <c r="X2339" s="65"/>
      <c r="Y2339" s="65"/>
      <c r="Z2339" s="65"/>
      <c r="AA2339" s="65"/>
      <c r="AB2339" s="65"/>
      <c r="AC2339" s="65"/>
      <c r="AD2339" s="65"/>
      <c r="AE2339" s="65"/>
      <c r="AF2339" s="65"/>
      <c r="AG2339" s="65"/>
    </row>
    <row r="2340" spans="8:33" s="66" customFormat="1">
      <c r="H2340" s="114"/>
      <c r="N2340" s="65"/>
      <c r="O2340" s="65"/>
      <c r="U2340" s="115"/>
      <c r="V2340" s="65"/>
      <c r="W2340" s="65"/>
      <c r="X2340" s="65"/>
      <c r="Y2340" s="65"/>
      <c r="Z2340" s="65"/>
      <c r="AA2340" s="65"/>
      <c r="AB2340" s="65"/>
      <c r="AC2340" s="65"/>
      <c r="AD2340" s="65"/>
      <c r="AE2340" s="65"/>
      <c r="AF2340" s="65"/>
      <c r="AG2340" s="65"/>
    </row>
    <row r="2341" spans="8:33" s="66" customFormat="1">
      <c r="H2341" s="114"/>
      <c r="N2341" s="65"/>
      <c r="O2341" s="65"/>
      <c r="U2341" s="115"/>
      <c r="V2341" s="65"/>
      <c r="W2341" s="65"/>
      <c r="X2341" s="65"/>
      <c r="Y2341" s="65"/>
      <c r="Z2341" s="65"/>
      <c r="AA2341" s="65"/>
      <c r="AB2341" s="65"/>
      <c r="AC2341" s="65"/>
      <c r="AD2341" s="65"/>
      <c r="AE2341" s="65"/>
      <c r="AF2341" s="65"/>
      <c r="AG2341" s="65"/>
    </row>
    <row r="2342" spans="8:33" s="66" customFormat="1">
      <c r="H2342" s="114"/>
      <c r="N2342" s="65"/>
      <c r="O2342" s="65"/>
      <c r="U2342" s="115"/>
      <c r="V2342" s="65"/>
      <c r="W2342" s="65"/>
      <c r="X2342" s="65"/>
      <c r="Y2342" s="65"/>
      <c r="Z2342" s="65"/>
      <c r="AA2342" s="65"/>
      <c r="AB2342" s="65"/>
      <c r="AC2342" s="65"/>
      <c r="AD2342" s="65"/>
      <c r="AE2342" s="65"/>
      <c r="AF2342" s="65"/>
      <c r="AG2342" s="65"/>
    </row>
    <row r="2343" spans="8:33" s="66" customFormat="1">
      <c r="H2343" s="114"/>
      <c r="N2343" s="65"/>
      <c r="O2343" s="65"/>
      <c r="U2343" s="115"/>
      <c r="V2343" s="65"/>
      <c r="W2343" s="65"/>
      <c r="X2343" s="65"/>
      <c r="Y2343" s="65"/>
      <c r="Z2343" s="65"/>
      <c r="AA2343" s="65"/>
      <c r="AB2343" s="65"/>
      <c r="AC2343" s="65"/>
      <c r="AD2343" s="65"/>
      <c r="AE2343" s="65"/>
      <c r="AF2343" s="65"/>
      <c r="AG2343" s="65"/>
    </row>
    <row r="2344" spans="8:33" s="66" customFormat="1">
      <c r="H2344" s="114"/>
      <c r="N2344" s="65"/>
      <c r="O2344" s="65"/>
      <c r="U2344" s="115"/>
      <c r="V2344" s="65"/>
      <c r="W2344" s="65"/>
      <c r="X2344" s="65"/>
      <c r="Y2344" s="65"/>
      <c r="Z2344" s="65"/>
      <c r="AA2344" s="65"/>
      <c r="AB2344" s="65"/>
      <c r="AC2344" s="65"/>
      <c r="AD2344" s="65"/>
      <c r="AE2344" s="65"/>
      <c r="AF2344" s="65"/>
      <c r="AG2344" s="65"/>
    </row>
    <row r="2345" spans="8:33" s="66" customFormat="1">
      <c r="H2345" s="114"/>
      <c r="N2345" s="65"/>
      <c r="O2345" s="65"/>
      <c r="U2345" s="115"/>
      <c r="V2345" s="65"/>
      <c r="W2345" s="65"/>
      <c r="X2345" s="65"/>
      <c r="Y2345" s="65"/>
      <c r="Z2345" s="65"/>
      <c r="AA2345" s="65"/>
      <c r="AB2345" s="65"/>
      <c r="AC2345" s="65"/>
      <c r="AD2345" s="65"/>
      <c r="AE2345" s="65"/>
      <c r="AF2345" s="65"/>
      <c r="AG2345" s="65"/>
    </row>
    <row r="2346" spans="8:33" s="66" customFormat="1">
      <c r="H2346" s="114"/>
      <c r="N2346" s="65"/>
      <c r="O2346" s="65"/>
      <c r="U2346" s="115"/>
      <c r="V2346" s="65"/>
      <c r="W2346" s="65"/>
      <c r="X2346" s="65"/>
      <c r="Y2346" s="65"/>
      <c r="Z2346" s="65"/>
      <c r="AA2346" s="65"/>
      <c r="AB2346" s="65"/>
      <c r="AC2346" s="65"/>
      <c r="AD2346" s="65"/>
      <c r="AE2346" s="65"/>
      <c r="AF2346" s="65"/>
      <c r="AG2346" s="65"/>
    </row>
    <row r="2347" spans="8:33" s="66" customFormat="1">
      <c r="H2347" s="114"/>
      <c r="N2347" s="65"/>
      <c r="O2347" s="65"/>
      <c r="U2347" s="115"/>
      <c r="V2347" s="65"/>
      <c r="W2347" s="65"/>
      <c r="X2347" s="65"/>
      <c r="Y2347" s="65"/>
      <c r="Z2347" s="65"/>
      <c r="AA2347" s="65"/>
      <c r="AB2347" s="65"/>
      <c r="AC2347" s="65"/>
      <c r="AD2347" s="65"/>
      <c r="AE2347" s="65"/>
      <c r="AF2347" s="65"/>
      <c r="AG2347" s="65"/>
    </row>
    <row r="2348" spans="8:33" s="66" customFormat="1">
      <c r="H2348" s="114"/>
      <c r="N2348" s="65"/>
      <c r="O2348" s="65"/>
      <c r="U2348" s="115"/>
      <c r="V2348" s="65"/>
      <c r="W2348" s="65"/>
      <c r="X2348" s="65"/>
      <c r="Y2348" s="65"/>
      <c r="Z2348" s="65"/>
      <c r="AA2348" s="65"/>
      <c r="AB2348" s="65"/>
      <c r="AC2348" s="65"/>
      <c r="AD2348" s="65"/>
      <c r="AE2348" s="65"/>
      <c r="AF2348" s="65"/>
      <c r="AG2348" s="65"/>
    </row>
    <row r="2349" spans="8:33" s="66" customFormat="1">
      <c r="H2349" s="114"/>
      <c r="N2349" s="65"/>
      <c r="O2349" s="65"/>
      <c r="U2349" s="115"/>
      <c r="V2349" s="65"/>
      <c r="W2349" s="65"/>
      <c r="X2349" s="65"/>
      <c r="Y2349" s="65"/>
      <c r="Z2349" s="65"/>
      <c r="AA2349" s="65"/>
      <c r="AB2349" s="65"/>
      <c r="AC2349" s="65"/>
      <c r="AD2349" s="65"/>
      <c r="AE2349" s="65"/>
      <c r="AF2349" s="65"/>
      <c r="AG2349" s="65"/>
    </row>
    <row r="2350" spans="8:33" s="66" customFormat="1">
      <c r="H2350" s="114"/>
      <c r="N2350" s="65"/>
      <c r="O2350" s="65"/>
      <c r="U2350" s="115"/>
      <c r="V2350" s="65"/>
      <c r="W2350" s="65"/>
      <c r="X2350" s="65"/>
      <c r="Y2350" s="65"/>
      <c r="Z2350" s="65"/>
      <c r="AA2350" s="65"/>
      <c r="AB2350" s="65"/>
      <c r="AC2350" s="65"/>
      <c r="AD2350" s="65"/>
      <c r="AE2350" s="65"/>
      <c r="AF2350" s="65"/>
      <c r="AG2350" s="65"/>
    </row>
    <row r="2351" spans="8:33" s="66" customFormat="1">
      <c r="H2351" s="114"/>
      <c r="N2351" s="65"/>
      <c r="O2351" s="65"/>
      <c r="U2351" s="115"/>
      <c r="V2351" s="65"/>
      <c r="W2351" s="65"/>
      <c r="X2351" s="65"/>
      <c r="Y2351" s="65"/>
      <c r="Z2351" s="65"/>
      <c r="AA2351" s="65"/>
      <c r="AB2351" s="65"/>
      <c r="AC2351" s="65"/>
      <c r="AD2351" s="65"/>
      <c r="AE2351" s="65"/>
      <c r="AF2351" s="65"/>
      <c r="AG2351" s="65"/>
    </row>
    <row r="2352" spans="8:33" s="66" customFormat="1">
      <c r="H2352" s="114"/>
      <c r="N2352" s="65"/>
      <c r="O2352" s="65"/>
      <c r="U2352" s="115"/>
      <c r="V2352" s="65"/>
      <c r="W2352" s="65"/>
      <c r="X2352" s="65"/>
      <c r="Y2352" s="65"/>
      <c r="Z2352" s="65"/>
      <c r="AA2352" s="65"/>
      <c r="AB2352" s="65"/>
      <c r="AC2352" s="65"/>
      <c r="AD2352" s="65"/>
      <c r="AE2352" s="65"/>
      <c r="AF2352" s="65"/>
      <c r="AG2352" s="65"/>
    </row>
    <row r="2353" spans="8:33" s="66" customFormat="1">
      <c r="H2353" s="114"/>
      <c r="N2353" s="65"/>
      <c r="O2353" s="65"/>
      <c r="U2353" s="115"/>
      <c r="V2353" s="65"/>
      <c r="W2353" s="65"/>
      <c r="X2353" s="65"/>
      <c r="Y2353" s="65"/>
      <c r="Z2353" s="65"/>
      <c r="AA2353" s="65"/>
      <c r="AB2353" s="65"/>
      <c r="AC2353" s="65"/>
      <c r="AD2353" s="65"/>
      <c r="AE2353" s="65"/>
      <c r="AF2353" s="65"/>
      <c r="AG2353" s="65"/>
    </row>
    <row r="2354" spans="8:33" s="66" customFormat="1">
      <c r="H2354" s="114"/>
      <c r="N2354" s="65"/>
      <c r="O2354" s="65"/>
      <c r="U2354" s="115"/>
      <c r="V2354" s="65"/>
      <c r="W2354" s="65"/>
      <c r="X2354" s="65"/>
      <c r="Y2354" s="65"/>
      <c r="Z2354" s="65"/>
      <c r="AA2354" s="65"/>
      <c r="AB2354" s="65"/>
      <c r="AC2354" s="65"/>
      <c r="AD2354" s="65"/>
      <c r="AE2354" s="65"/>
      <c r="AF2354" s="65"/>
      <c r="AG2354" s="65"/>
    </row>
    <row r="2355" spans="8:33" s="66" customFormat="1">
      <c r="H2355" s="114"/>
      <c r="N2355" s="65"/>
      <c r="O2355" s="65"/>
      <c r="U2355" s="115"/>
      <c r="V2355" s="65"/>
      <c r="W2355" s="65"/>
      <c r="X2355" s="65"/>
      <c r="Y2355" s="65"/>
      <c r="Z2355" s="65"/>
      <c r="AA2355" s="65"/>
      <c r="AB2355" s="65"/>
      <c r="AC2355" s="65"/>
      <c r="AD2355" s="65"/>
      <c r="AE2355" s="65"/>
      <c r="AF2355" s="65"/>
      <c r="AG2355" s="65"/>
    </row>
    <row r="2356" spans="8:33" s="66" customFormat="1">
      <c r="H2356" s="114"/>
      <c r="N2356" s="65"/>
      <c r="O2356" s="65"/>
      <c r="U2356" s="115"/>
      <c r="V2356" s="65"/>
      <c r="W2356" s="65"/>
      <c r="X2356" s="65"/>
      <c r="Y2356" s="65"/>
      <c r="Z2356" s="65"/>
      <c r="AA2356" s="65"/>
      <c r="AB2356" s="65"/>
      <c r="AC2356" s="65"/>
      <c r="AD2356" s="65"/>
      <c r="AE2356" s="65"/>
      <c r="AF2356" s="65"/>
      <c r="AG2356" s="65"/>
    </row>
    <row r="2357" spans="8:33" s="66" customFormat="1">
      <c r="H2357" s="114"/>
      <c r="N2357" s="65"/>
      <c r="O2357" s="65"/>
      <c r="U2357" s="115"/>
      <c r="V2357" s="65"/>
      <c r="W2357" s="65"/>
      <c r="X2357" s="65"/>
      <c r="Y2357" s="65"/>
      <c r="Z2357" s="65"/>
      <c r="AA2357" s="65"/>
      <c r="AB2357" s="65"/>
      <c r="AC2357" s="65"/>
      <c r="AD2357" s="65"/>
      <c r="AE2357" s="65"/>
      <c r="AF2357" s="65"/>
      <c r="AG2357" s="65"/>
    </row>
    <row r="2358" spans="8:33" s="66" customFormat="1">
      <c r="H2358" s="114"/>
      <c r="N2358" s="65"/>
      <c r="O2358" s="65"/>
      <c r="U2358" s="115"/>
      <c r="V2358" s="65"/>
      <c r="W2358" s="65"/>
      <c r="X2358" s="65"/>
      <c r="Y2358" s="65"/>
      <c r="Z2358" s="65"/>
      <c r="AA2358" s="65"/>
      <c r="AB2358" s="65"/>
      <c r="AC2358" s="65"/>
      <c r="AD2358" s="65"/>
      <c r="AE2358" s="65"/>
      <c r="AF2358" s="65"/>
      <c r="AG2358" s="65"/>
    </row>
    <row r="2359" spans="8:33" s="66" customFormat="1">
      <c r="H2359" s="114"/>
      <c r="N2359" s="65"/>
      <c r="O2359" s="65"/>
      <c r="U2359" s="115"/>
      <c r="V2359" s="65"/>
      <c r="W2359" s="65"/>
      <c r="X2359" s="65"/>
      <c r="Y2359" s="65"/>
      <c r="Z2359" s="65"/>
      <c r="AA2359" s="65"/>
      <c r="AB2359" s="65"/>
      <c r="AC2359" s="65"/>
      <c r="AD2359" s="65"/>
      <c r="AE2359" s="65"/>
      <c r="AF2359" s="65"/>
      <c r="AG2359" s="65"/>
    </row>
    <row r="2360" spans="8:33" s="66" customFormat="1">
      <c r="H2360" s="114"/>
      <c r="N2360" s="65"/>
      <c r="O2360" s="65"/>
      <c r="U2360" s="115"/>
      <c r="V2360" s="65"/>
      <c r="W2360" s="65"/>
      <c r="X2360" s="65"/>
      <c r="Y2360" s="65"/>
      <c r="Z2360" s="65"/>
      <c r="AA2360" s="65"/>
      <c r="AB2360" s="65"/>
      <c r="AC2360" s="65"/>
      <c r="AD2360" s="65"/>
      <c r="AE2360" s="65"/>
      <c r="AF2360" s="65"/>
      <c r="AG2360" s="65"/>
    </row>
    <row r="2361" spans="8:33" s="66" customFormat="1">
      <c r="H2361" s="114"/>
      <c r="N2361" s="65"/>
      <c r="O2361" s="65"/>
      <c r="U2361" s="115"/>
      <c r="V2361" s="65"/>
      <c r="W2361" s="65"/>
      <c r="X2361" s="65"/>
      <c r="Y2361" s="65"/>
      <c r="Z2361" s="65"/>
      <c r="AA2361" s="65"/>
      <c r="AB2361" s="65"/>
      <c r="AC2361" s="65"/>
      <c r="AD2361" s="65"/>
      <c r="AE2361" s="65"/>
      <c r="AF2361" s="65"/>
      <c r="AG2361" s="65"/>
    </row>
    <row r="2362" spans="8:33" s="66" customFormat="1">
      <c r="H2362" s="114"/>
      <c r="N2362" s="65"/>
      <c r="O2362" s="65"/>
      <c r="U2362" s="115"/>
      <c r="V2362" s="65"/>
      <c r="W2362" s="65"/>
      <c r="X2362" s="65"/>
      <c r="Y2362" s="65"/>
      <c r="Z2362" s="65"/>
      <c r="AA2362" s="65"/>
      <c r="AB2362" s="65"/>
      <c r="AC2362" s="65"/>
      <c r="AD2362" s="65"/>
      <c r="AE2362" s="65"/>
      <c r="AF2362" s="65"/>
      <c r="AG2362" s="65"/>
    </row>
    <row r="2363" spans="8:33" s="66" customFormat="1">
      <c r="H2363" s="114"/>
      <c r="N2363" s="65"/>
      <c r="O2363" s="65"/>
      <c r="U2363" s="115"/>
      <c r="V2363" s="65"/>
      <c r="W2363" s="65"/>
      <c r="X2363" s="65"/>
      <c r="Y2363" s="65"/>
      <c r="Z2363" s="65"/>
      <c r="AA2363" s="65"/>
      <c r="AB2363" s="65"/>
      <c r="AC2363" s="65"/>
      <c r="AD2363" s="65"/>
      <c r="AE2363" s="65"/>
      <c r="AF2363" s="65"/>
      <c r="AG2363" s="65"/>
    </row>
    <row r="2364" spans="8:33" s="66" customFormat="1">
      <c r="H2364" s="114"/>
      <c r="N2364" s="65"/>
      <c r="O2364" s="65"/>
      <c r="U2364" s="115"/>
      <c r="V2364" s="65"/>
      <c r="W2364" s="65"/>
      <c r="X2364" s="65"/>
      <c r="Y2364" s="65"/>
      <c r="Z2364" s="65"/>
      <c r="AA2364" s="65"/>
      <c r="AB2364" s="65"/>
      <c r="AC2364" s="65"/>
      <c r="AD2364" s="65"/>
      <c r="AE2364" s="65"/>
      <c r="AF2364" s="65"/>
      <c r="AG2364" s="65"/>
    </row>
    <row r="2365" spans="8:33" s="66" customFormat="1">
      <c r="H2365" s="114"/>
      <c r="N2365" s="65"/>
      <c r="O2365" s="65"/>
      <c r="U2365" s="115"/>
      <c r="V2365" s="65"/>
      <c r="W2365" s="65"/>
      <c r="X2365" s="65"/>
      <c r="Y2365" s="65"/>
      <c r="Z2365" s="65"/>
      <c r="AA2365" s="65"/>
      <c r="AB2365" s="65"/>
      <c r="AC2365" s="65"/>
      <c r="AD2365" s="65"/>
      <c r="AE2365" s="65"/>
      <c r="AF2365" s="65"/>
      <c r="AG2365" s="65"/>
    </row>
    <row r="2366" spans="8:33" s="66" customFormat="1">
      <c r="H2366" s="114"/>
      <c r="N2366" s="65"/>
      <c r="O2366" s="65"/>
      <c r="U2366" s="115"/>
      <c r="V2366" s="65"/>
      <c r="W2366" s="65"/>
      <c r="X2366" s="65"/>
      <c r="Y2366" s="65"/>
      <c r="Z2366" s="65"/>
      <c r="AA2366" s="65"/>
      <c r="AB2366" s="65"/>
      <c r="AC2366" s="65"/>
      <c r="AD2366" s="65"/>
      <c r="AE2366" s="65"/>
      <c r="AF2366" s="65"/>
      <c r="AG2366" s="65"/>
    </row>
    <row r="2367" spans="8:33" s="66" customFormat="1">
      <c r="H2367" s="114"/>
      <c r="N2367" s="65"/>
      <c r="O2367" s="65"/>
      <c r="U2367" s="115"/>
      <c r="V2367" s="65"/>
      <c r="W2367" s="65"/>
      <c r="X2367" s="65"/>
      <c r="Y2367" s="65"/>
      <c r="Z2367" s="65"/>
      <c r="AA2367" s="65"/>
      <c r="AB2367" s="65"/>
      <c r="AC2367" s="65"/>
      <c r="AD2367" s="65"/>
      <c r="AE2367" s="65"/>
      <c r="AF2367" s="65"/>
      <c r="AG2367" s="65"/>
    </row>
    <row r="2368" spans="8:33" s="66" customFormat="1">
      <c r="H2368" s="114"/>
      <c r="N2368" s="65"/>
      <c r="O2368" s="65"/>
      <c r="U2368" s="115"/>
      <c r="V2368" s="65"/>
      <c r="W2368" s="65"/>
      <c r="X2368" s="65"/>
      <c r="Y2368" s="65"/>
      <c r="Z2368" s="65"/>
      <c r="AA2368" s="65"/>
      <c r="AB2368" s="65"/>
      <c r="AC2368" s="65"/>
      <c r="AD2368" s="65"/>
      <c r="AE2368" s="65"/>
      <c r="AF2368" s="65"/>
      <c r="AG2368" s="65"/>
    </row>
    <row r="2369" spans="8:33" s="66" customFormat="1">
      <c r="H2369" s="114"/>
      <c r="N2369" s="65"/>
      <c r="O2369" s="65"/>
      <c r="U2369" s="115"/>
      <c r="V2369" s="65"/>
      <c r="W2369" s="65"/>
      <c r="X2369" s="65"/>
      <c r="Y2369" s="65"/>
      <c r="Z2369" s="65"/>
      <c r="AA2369" s="65"/>
      <c r="AB2369" s="65"/>
      <c r="AC2369" s="65"/>
      <c r="AD2369" s="65"/>
      <c r="AE2369" s="65"/>
      <c r="AF2369" s="65"/>
      <c r="AG2369" s="65"/>
    </row>
    <row r="2370" spans="8:33" s="66" customFormat="1">
      <c r="H2370" s="114"/>
      <c r="N2370" s="65"/>
      <c r="O2370" s="65"/>
      <c r="U2370" s="115"/>
      <c r="V2370" s="65"/>
      <c r="W2370" s="65"/>
      <c r="X2370" s="65"/>
      <c r="Y2370" s="65"/>
      <c r="Z2370" s="65"/>
      <c r="AA2370" s="65"/>
      <c r="AB2370" s="65"/>
      <c r="AC2370" s="65"/>
      <c r="AD2370" s="65"/>
      <c r="AE2370" s="65"/>
      <c r="AF2370" s="65"/>
      <c r="AG2370" s="65"/>
    </row>
    <row r="2371" spans="8:33" s="66" customFormat="1">
      <c r="H2371" s="114"/>
      <c r="N2371" s="65"/>
      <c r="O2371" s="65"/>
      <c r="U2371" s="115"/>
      <c r="V2371" s="65"/>
      <c r="W2371" s="65"/>
      <c r="X2371" s="65"/>
      <c r="Y2371" s="65"/>
      <c r="Z2371" s="65"/>
      <c r="AA2371" s="65"/>
      <c r="AB2371" s="65"/>
      <c r="AC2371" s="65"/>
      <c r="AD2371" s="65"/>
      <c r="AE2371" s="65"/>
      <c r="AF2371" s="65"/>
      <c r="AG2371" s="65"/>
    </row>
    <row r="2372" spans="8:33" s="66" customFormat="1">
      <c r="H2372" s="114"/>
      <c r="N2372" s="65"/>
      <c r="O2372" s="65"/>
      <c r="U2372" s="115"/>
      <c r="V2372" s="65"/>
      <c r="W2372" s="65"/>
      <c r="X2372" s="65"/>
      <c r="Y2372" s="65"/>
      <c r="Z2372" s="65"/>
      <c r="AA2372" s="65"/>
      <c r="AB2372" s="65"/>
      <c r="AC2372" s="65"/>
      <c r="AD2372" s="65"/>
      <c r="AE2372" s="65"/>
      <c r="AF2372" s="65"/>
      <c r="AG2372" s="65"/>
    </row>
    <row r="2373" spans="8:33" s="66" customFormat="1">
      <c r="H2373" s="114"/>
      <c r="N2373" s="65"/>
      <c r="O2373" s="65"/>
      <c r="U2373" s="115"/>
      <c r="V2373" s="65"/>
      <c r="W2373" s="65"/>
      <c r="X2373" s="65"/>
      <c r="Y2373" s="65"/>
      <c r="Z2373" s="65"/>
      <c r="AA2373" s="65"/>
      <c r="AB2373" s="65"/>
      <c r="AC2373" s="65"/>
      <c r="AD2373" s="65"/>
      <c r="AE2373" s="65"/>
      <c r="AF2373" s="65"/>
      <c r="AG2373" s="65"/>
    </row>
    <row r="2374" spans="8:33" s="66" customFormat="1">
      <c r="H2374" s="114"/>
      <c r="N2374" s="65"/>
      <c r="O2374" s="65"/>
      <c r="U2374" s="115"/>
      <c r="V2374" s="65"/>
      <c r="W2374" s="65"/>
      <c r="X2374" s="65"/>
      <c r="Y2374" s="65"/>
      <c r="Z2374" s="65"/>
      <c r="AA2374" s="65"/>
      <c r="AB2374" s="65"/>
      <c r="AC2374" s="65"/>
      <c r="AD2374" s="65"/>
      <c r="AE2374" s="65"/>
      <c r="AF2374" s="65"/>
      <c r="AG2374" s="65"/>
    </row>
    <row r="2375" spans="8:33" s="66" customFormat="1">
      <c r="H2375" s="114"/>
      <c r="N2375" s="65"/>
      <c r="O2375" s="65"/>
      <c r="U2375" s="115"/>
      <c r="V2375" s="65"/>
      <c r="W2375" s="65"/>
      <c r="X2375" s="65"/>
      <c r="Y2375" s="65"/>
      <c r="Z2375" s="65"/>
      <c r="AA2375" s="65"/>
      <c r="AB2375" s="65"/>
      <c r="AC2375" s="65"/>
      <c r="AD2375" s="65"/>
      <c r="AE2375" s="65"/>
      <c r="AF2375" s="65"/>
      <c r="AG2375" s="65"/>
    </row>
    <row r="2376" spans="8:33" s="66" customFormat="1">
      <c r="H2376" s="114"/>
      <c r="N2376" s="65"/>
      <c r="O2376" s="65"/>
      <c r="U2376" s="115"/>
      <c r="V2376" s="65"/>
      <c r="W2376" s="65"/>
      <c r="X2376" s="65"/>
      <c r="Y2376" s="65"/>
      <c r="Z2376" s="65"/>
      <c r="AA2376" s="65"/>
      <c r="AB2376" s="65"/>
      <c r="AC2376" s="65"/>
      <c r="AD2376" s="65"/>
      <c r="AE2376" s="65"/>
      <c r="AF2376" s="65"/>
      <c r="AG2376" s="65"/>
    </row>
    <row r="2377" spans="8:33" s="66" customFormat="1">
      <c r="H2377" s="114"/>
      <c r="N2377" s="65"/>
      <c r="O2377" s="65"/>
      <c r="U2377" s="115"/>
      <c r="V2377" s="65"/>
      <c r="W2377" s="65"/>
      <c r="X2377" s="65"/>
      <c r="Y2377" s="65"/>
      <c r="Z2377" s="65"/>
      <c r="AA2377" s="65"/>
      <c r="AB2377" s="65"/>
      <c r="AC2377" s="65"/>
      <c r="AD2377" s="65"/>
      <c r="AE2377" s="65"/>
      <c r="AF2377" s="65"/>
      <c r="AG2377" s="65"/>
    </row>
    <row r="2378" spans="8:33" s="66" customFormat="1">
      <c r="H2378" s="114"/>
      <c r="N2378" s="65"/>
      <c r="O2378" s="65"/>
      <c r="U2378" s="115"/>
      <c r="V2378" s="65"/>
      <c r="W2378" s="65"/>
      <c r="X2378" s="65"/>
      <c r="Y2378" s="65"/>
      <c r="Z2378" s="65"/>
      <c r="AA2378" s="65"/>
      <c r="AB2378" s="65"/>
      <c r="AC2378" s="65"/>
      <c r="AD2378" s="65"/>
      <c r="AE2378" s="65"/>
      <c r="AF2378" s="65"/>
      <c r="AG2378" s="65"/>
    </row>
    <row r="2379" spans="8:33" s="66" customFormat="1">
      <c r="H2379" s="114"/>
      <c r="N2379" s="65"/>
      <c r="O2379" s="65"/>
      <c r="U2379" s="115"/>
      <c r="V2379" s="65"/>
      <c r="W2379" s="65"/>
      <c r="X2379" s="65"/>
      <c r="Y2379" s="65"/>
      <c r="Z2379" s="65"/>
      <c r="AA2379" s="65"/>
      <c r="AB2379" s="65"/>
      <c r="AC2379" s="65"/>
      <c r="AD2379" s="65"/>
      <c r="AE2379" s="65"/>
      <c r="AF2379" s="65"/>
      <c r="AG2379" s="65"/>
    </row>
    <row r="2380" spans="8:33" s="66" customFormat="1">
      <c r="H2380" s="114"/>
      <c r="N2380" s="65"/>
      <c r="O2380" s="65"/>
      <c r="U2380" s="115"/>
      <c r="V2380" s="65"/>
      <c r="W2380" s="65"/>
      <c r="X2380" s="65"/>
      <c r="Y2380" s="65"/>
      <c r="Z2380" s="65"/>
      <c r="AA2380" s="65"/>
      <c r="AB2380" s="65"/>
      <c r="AC2380" s="65"/>
      <c r="AD2380" s="65"/>
      <c r="AE2380" s="65"/>
      <c r="AF2380" s="65"/>
      <c r="AG2380" s="65"/>
    </row>
    <row r="2381" spans="8:33" s="66" customFormat="1">
      <c r="H2381" s="114"/>
      <c r="N2381" s="65"/>
      <c r="O2381" s="65"/>
      <c r="U2381" s="115"/>
      <c r="V2381" s="65"/>
      <c r="W2381" s="65"/>
      <c r="X2381" s="65"/>
      <c r="Y2381" s="65"/>
      <c r="Z2381" s="65"/>
      <c r="AA2381" s="65"/>
      <c r="AB2381" s="65"/>
      <c r="AC2381" s="65"/>
      <c r="AD2381" s="65"/>
      <c r="AE2381" s="65"/>
      <c r="AF2381" s="65"/>
      <c r="AG2381" s="65"/>
    </row>
    <row r="2382" spans="8:33" s="66" customFormat="1">
      <c r="H2382" s="114"/>
      <c r="N2382" s="65"/>
      <c r="O2382" s="65"/>
      <c r="U2382" s="115"/>
      <c r="V2382" s="65"/>
      <c r="W2382" s="65"/>
      <c r="X2382" s="65"/>
      <c r="Y2382" s="65"/>
      <c r="Z2382" s="65"/>
      <c r="AA2382" s="65"/>
      <c r="AB2382" s="65"/>
      <c r="AC2382" s="65"/>
      <c r="AD2382" s="65"/>
      <c r="AE2382" s="65"/>
      <c r="AF2382" s="65"/>
      <c r="AG2382" s="65"/>
    </row>
    <row r="2383" spans="8:33" s="66" customFormat="1">
      <c r="H2383" s="114"/>
      <c r="N2383" s="65"/>
      <c r="O2383" s="65"/>
      <c r="U2383" s="115"/>
      <c r="V2383" s="65"/>
      <c r="W2383" s="65"/>
      <c r="X2383" s="65"/>
      <c r="Y2383" s="65"/>
      <c r="Z2383" s="65"/>
      <c r="AA2383" s="65"/>
      <c r="AB2383" s="65"/>
      <c r="AC2383" s="65"/>
      <c r="AD2383" s="65"/>
      <c r="AE2383" s="65"/>
      <c r="AF2383" s="65"/>
      <c r="AG2383" s="65"/>
    </row>
    <row r="2384" spans="8:33" s="66" customFormat="1">
      <c r="H2384" s="114"/>
      <c r="N2384" s="65"/>
      <c r="O2384" s="65"/>
      <c r="U2384" s="115"/>
      <c r="V2384" s="65"/>
      <c r="W2384" s="65"/>
      <c r="X2384" s="65"/>
      <c r="Y2384" s="65"/>
      <c r="Z2384" s="65"/>
      <c r="AA2384" s="65"/>
      <c r="AB2384" s="65"/>
      <c r="AC2384" s="65"/>
      <c r="AD2384" s="65"/>
      <c r="AE2384" s="65"/>
      <c r="AF2384" s="65"/>
      <c r="AG2384" s="65"/>
    </row>
    <row r="2385" spans="8:33" s="66" customFormat="1">
      <c r="H2385" s="114"/>
      <c r="N2385" s="65"/>
      <c r="O2385" s="65"/>
      <c r="U2385" s="115"/>
      <c r="V2385" s="65"/>
      <c r="W2385" s="65"/>
      <c r="X2385" s="65"/>
      <c r="Y2385" s="65"/>
      <c r="Z2385" s="65"/>
      <c r="AA2385" s="65"/>
      <c r="AB2385" s="65"/>
      <c r="AC2385" s="65"/>
      <c r="AD2385" s="65"/>
      <c r="AE2385" s="65"/>
      <c r="AF2385" s="65"/>
      <c r="AG2385" s="65"/>
    </row>
    <row r="2386" spans="8:33" s="66" customFormat="1">
      <c r="H2386" s="114"/>
      <c r="N2386" s="65"/>
      <c r="O2386" s="65"/>
      <c r="U2386" s="115"/>
      <c r="V2386" s="65"/>
      <c r="W2386" s="65"/>
      <c r="X2386" s="65"/>
      <c r="Y2386" s="65"/>
      <c r="Z2386" s="65"/>
      <c r="AA2386" s="65"/>
      <c r="AB2386" s="65"/>
      <c r="AC2386" s="65"/>
      <c r="AD2386" s="65"/>
      <c r="AE2386" s="65"/>
      <c r="AF2386" s="65"/>
      <c r="AG2386" s="65"/>
    </row>
    <row r="2387" spans="8:33" s="66" customFormat="1">
      <c r="H2387" s="114"/>
      <c r="N2387" s="65"/>
      <c r="O2387" s="65"/>
      <c r="U2387" s="115"/>
      <c r="V2387" s="65"/>
      <c r="W2387" s="65"/>
      <c r="X2387" s="65"/>
      <c r="Y2387" s="65"/>
      <c r="Z2387" s="65"/>
      <c r="AA2387" s="65"/>
      <c r="AB2387" s="65"/>
      <c r="AC2387" s="65"/>
      <c r="AD2387" s="65"/>
      <c r="AE2387" s="65"/>
      <c r="AF2387" s="65"/>
      <c r="AG2387" s="65"/>
    </row>
    <row r="2388" spans="8:33" s="66" customFormat="1">
      <c r="H2388" s="114"/>
      <c r="N2388" s="65"/>
      <c r="O2388" s="65"/>
      <c r="U2388" s="115"/>
      <c r="V2388" s="65"/>
      <c r="W2388" s="65"/>
      <c r="X2388" s="65"/>
      <c r="Y2388" s="65"/>
      <c r="Z2388" s="65"/>
      <c r="AA2388" s="65"/>
      <c r="AB2388" s="65"/>
      <c r="AC2388" s="65"/>
      <c r="AD2388" s="65"/>
      <c r="AE2388" s="65"/>
      <c r="AF2388" s="65"/>
      <c r="AG2388" s="65"/>
    </row>
    <row r="2389" spans="8:33" s="66" customFormat="1">
      <c r="H2389" s="114"/>
      <c r="N2389" s="65"/>
      <c r="O2389" s="65"/>
      <c r="U2389" s="115"/>
      <c r="V2389" s="65"/>
      <c r="W2389" s="65"/>
      <c r="X2389" s="65"/>
      <c r="Y2389" s="65"/>
      <c r="Z2389" s="65"/>
      <c r="AA2389" s="65"/>
      <c r="AB2389" s="65"/>
      <c r="AC2389" s="65"/>
      <c r="AD2389" s="65"/>
      <c r="AE2389" s="65"/>
      <c r="AF2389" s="65"/>
      <c r="AG2389" s="65"/>
    </row>
    <row r="2390" spans="8:33" s="66" customFormat="1">
      <c r="H2390" s="114"/>
      <c r="N2390" s="65"/>
      <c r="O2390" s="65"/>
      <c r="U2390" s="115"/>
      <c r="V2390" s="65"/>
      <c r="W2390" s="65"/>
      <c r="X2390" s="65"/>
      <c r="Y2390" s="65"/>
      <c r="Z2390" s="65"/>
      <c r="AA2390" s="65"/>
      <c r="AB2390" s="65"/>
      <c r="AC2390" s="65"/>
      <c r="AD2390" s="65"/>
      <c r="AE2390" s="65"/>
      <c r="AF2390" s="65"/>
      <c r="AG2390" s="65"/>
    </row>
    <row r="2391" spans="8:33" s="66" customFormat="1">
      <c r="H2391" s="114"/>
      <c r="N2391" s="65"/>
      <c r="O2391" s="65"/>
      <c r="U2391" s="115"/>
      <c r="V2391" s="65"/>
      <c r="W2391" s="65"/>
      <c r="X2391" s="65"/>
      <c r="Y2391" s="65"/>
      <c r="Z2391" s="65"/>
      <c r="AA2391" s="65"/>
      <c r="AB2391" s="65"/>
      <c r="AC2391" s="65"/>
      <c r="AD2391" s="65"/>
      <c r="AE2391" s="65"/>
      <c r="AF2391" s="65"/>
      <c r="AG2391" s="65"/>
    </row>
    <row r="2392" spans="8:33" s="66" customFormat="1">
      <c r="H2392" s="114"/>
      <c r="N2392" s="65"/>
      <c r="O2392" s="65"/>
      <c r="U2392" s="115"/>
      <c r="V2392" s="65"/>
      <c r="W2392" s="65"/>
      <c r="X2392" s="65"/>
      <c r="Y2392" s="65"/>
      <c r="Z2392" s="65"/>
      <c r="AA2392" s="65"/>
      <c r="AB2392" s="65"/>
      <c r="AC2392" s="65"/>
      <c r="AD2392" s="65"/>
      <c r="AE2392" s="65"/>
      <c r="AF2392" s="65"/>
      <c r="AG2392" s="65"/>
    </row>
    <row r="2393" spans="8:33" s="66" customFormat="1">
      <c r="H2393" s="114"/>
      <c r="N2393" s="65"/>
      <c r="O2393" s="65"/>
      <c r="U2393" s="115"/>
      <c r="V2393" s="65"/>
      <c r="W2393" s="65"/>
      <c r="X2393" s="65"/>
      <c r="Y2393" s="65"/>
      <c r="Z2393" s="65"/>
      <c r="AA2393" s="65"/>
      <c r="AB2393" s="65"/>
      <c r="AC2393" s="65"/>
      <c r="AD2393" s="65"/>
      <c r="AE2393" s="65"/>
      <c r="AF2393" s="65"/>
      <c r="AG2393" s="65"/>
    </row>
    <row r="2394" spans="8:33" s="66" customFormat="1">
      <c r="H2394" s="114"/>
      <c r="N2394" s="65"/>
      <c r="O2394" s="65"/>
      <c r="U2394" s="115"/>
      <c r="V2394" s="65"/>
      <c r="W2394" s="65"/>
      <c r="X2394" s="65"/>
      <c r="Y2394" s="65"/>
      <c r="Z2394" s="65"/>
      <c r="AA2394" s="65"/>
      <c r="AB2394" s="65"/>
      <c r="AC2394" s="65"/>
      <c r="AD2394" s="65"/>
      <c r="AE2394" s="65"/>
      <c r="AF2394" s="65"/>
      <c r="AG2394" s="65"/>
    </row>
    <row r="2395" spans="8:33" s="66" customFormat="1">
      <c r="H2395" s="114"/>
      <c r="N2395" s="65"/>
      <c r="O2395" s="65"/>
      <c r="U2395" s="115"/>
      <c r="V2395" s="65"/>
      <c r="W2395" s="65"/>
      <c r="X2395" s="65"/>
      <c r="Y2395" s="65"/>
      <c r="Z2395" s="65"/>
      <c r="AA2395" s="65"/>
      <c r="AB2395" s="65"/>
      <c r="AC2395" s="65"/>
      <c r="AD2395" s="65"/>
      <c r="AE2395" s="65"/>
      <c r="AF2395" s="65"/>
      <c r="AG2395" s="65"/>
    </row>
    <row r="2396" spans="8:33" s="66" customFormat="1">
      <c r="H2396" s="114"/>
      <c r="N2396" s="65"/>
      <c r="O2396" s="65"/>
      <c r="U2396" s="115"/>
      <c r="V2396" s="65"/>
      <c r="W2396" s="65"/>
      <c r="X2396" s="65"/>
      <c r="Y2396" s="65"/>
      <c r="Z2396" s="65"/>
      <c r="AA2396" s="65"/>
      <c r="AB2396" s="65"/>
      <c r="AC2396" s="65"/>
      <c r="AD2396" s="65"/>
      <c r="AE2396" s="65"/>
      <c r="AF2396" s="65"/>
      <c r="AG2396" s="65"/>
    </row>
    <row r="2397" spans="8:33" s="66" customFormat="1">
      <c r="H2397" s="114"/>
      <c r="N2397" s="65"/>
      <c r="O2397" s="65"/>
      <c r="U2397" s="115"/>
      <c r="V2397" s="65"/>
      <c r="W2397" s="65"/>
      <c r="X2397" s="65"/>
      <c r="Y2397" s="65"/>
      <c r="Z2397" s="65"/>
      <c r="AA2397" s="65"/>
      <c r="AB2397" s="65"/>
      <c r="AC2397" s="65"/>
      <c r="AD2397" s="65"/>
      <c r="AE2397" s="65"/>
      <c r="AF2397" s="65"/>
      <c r="AG2397" s="65"/>
    </row>
    <row r="2398" spans="8:33" s="66" customFormat="1">
      <c r="H2398" s="114"/>
      <c r="N2398" s="65"/>
      <c r="O2398" s="65"/>
      <c r="U2398" s="115"/>
      <c r="V2398" s="65"/>
      <c r="W2398" s="65"/>
      <c r="X2398" s="65"/>
      <c r="Y2398" s="65"/>
      <c r="Z2398" s="65"/>
      <c r="AA2398" s="65"/>
      <c r="AB2398" s="65"/>
      <c r="AC2398" s="65"/>
      <c r="AD2398" s="65"/>
      <c r="AE2398" s="65"/>
      <c r="AF2398" s="65"/>
      <c r="AG2398" s="65"/>
    </row>
    <row r="2399" spans="8:33" s="66" customFormat="1">
      <c r="H2399" s="114"/>
      <c r="N2399" s="65"/>
      <c r="O2399" s="65"/>
      <c r="U2399" s="115"/>
      <c r="V2399" s="65"/>
      <c r="W2399" s="65"/>
      <c r="X2399" s="65"/>
      <c r="Y2399" s="65"/>
      <c r="Z2399" s="65"/>
      <c r="AA2399" s="65"/>
      <c r="AB2399" s="65"/>
      <c r="AC2399" s="65"/>
      <c r="AD2399" s="65"/>
      <c r="AE2399" s="65"/>
      <c r="AF2399" s="65"/>
      <c r="AG2399" s="65"/>
    </row>
    <row r="2400" spans="8:33" s="66" customFormat="1">
      <c r="H2400" s="114"/>
      <c r="N2400" s="65"/>
      <c r="O2400" s="65"/>
      <c r="U2400" s="115"/>
      <c r="V2400" s="65"/>
      <c r="W2400" s="65"/>
      <c r="X2400" s="65"/>
      <c r="Y2400" s="65"/>
      <c r="Z2400" s="65"/>
      <c r="AA2400" s="65"/>
      <c r="AB2400" s="65"/>
      <c r="AC2400" s="65"/>
      <c r="AD2400" s="65"/>
      <c r="AE2400" s="65"/>
      <c r="AF2400" s="65"/>
      <c r="AG2400" s="65"/>
    </row>
    <row r="2401" spans="8:33" s="66" customFormat="1">
      <c r="H2401" s="114"/>
      <c r="N2401" s="65"/>
      <c r="O2401" s="65"/>
      <c r="U2401" s="115"/>
      <c r="V2401" s="65"/>
      <c r="W2401" s="65"/>
      <c r="X2401" s="65"/>
      <c r="Y2401" s="65"/>
      <c r="Z2401" s="65"/>
      <c r="AA2401" s="65"/>
      <c r="AB2401" s="65"/>
      <c r="AC2401" s="65"/>
      <c r="AD2401" s="65"/>
      <c r="AE2401" s="65"/>
      <c r="AF2401" s="65"/>
      <c r="AG2401" s="65"/>
    </row>
    <row r="2402" spans="8:33" s="66" customFormat="1">
      <c r="H2402" s="114"/>
      <c r="N2402" s="65"/>
      <c r="O2402" s="65"/>
      <c r="U2402" s="115"/>
      <c r="V2402" s="65"/>
      <c r="W2402" s="65"/>
      <c r="X2402" s="65"/>
      <c r="Y2402" s="65"/>
      <c r="Z2402" s="65"/>
      <c r="AA2402" s="65"/>
      <c r="AB2402" s="65"/>
      <c r="AC2402" s="65"/>
      <c r="AD2402" s="65"/>
      <c r="AE2402" s="65"/>
      <c r="AF2402" s="65"/>
      <c r="AG2402" s="65"/>
    </row>
    <row r="2403" spans="8:33" s="66" customFormat="1">
      <c r="H2403" s="114"/>
      <c r="N2403" s="65"/>
      <c r="O2403" s="65"/>
      <c r="U2403" s="115"/>
      <c r="V2403" s="65"/>
      <c r="W2403" s="65"/>
      <c r="X2403" s="65"/>
      <c r="Y2403" s="65"/>
      <c r="Z2403" s="65"/>
      <c r="AA2403" s="65"/>
      <c r="AB2403" s="65"/>
      <c r="AC2403" s="65"/>
      <c r="AD2403" s="65"/>
      <c r="AE2403" s="65"/>
      <c r="AF2403" s="65"/>
      <c r="AG2403" s="65"/>
    </row>
    <row r="2404" spans="8:33" s="66" customFormat="1">
      <c r="H2404" s="114"/>
      <c r="N2404" s="65"/>
      <c r="O2404" s="65"/>
      <c r="U2404" s="115"/>
      <c r="V2404" s="65"/>
      <c r="W2404" s="65"/>
      <c r="X2404" s="65"/>
      <c r="Y2404" s="65"/>
      <c r="Z2404" s="65"/>
      <c r="AA2404" s="65"/>
      <c r="AB2404" s="65"/>
      <c r="AC2404" s="65"/>
      <c r="AD2404" s="65"/>
      <c r="AE2404" s="65"/>
      <c r="AF2404" s="65"/>
      <c r="AG2404" s="65"/>
    </row>
    <row r="2405" spans="8:33" s="66" customFormat="1">
      <c r="H2405" s="114"/>
      <c r="N2405" s="65"/>
      <c r="O2405" s="65"/>
      <c r="U2405" s="115"/>
      <c r="V2405" s="65"/>
      <c r="W2405" s="65"/>
      <c r="X2405" s="65"/>
      <c r="Y2405" s="65"/>
      <c r="Z2405" s="65"/>
      <c r="AA2405" s="65"/>
      <c r="AB2405" s="65"/>
      <c r="AC2405" s="65"/>
      <c r="AD2405" s="65"/>
      <c r="AE2405" s="65"/>
      <c r="AF2405" s="65"/>
      <c r="AG2405" s="65"/>
    </row>
    <row r="2406" spans="8:33" s="66" customFormat="1">
      <c r="H2406" s="114"/>
      <c r="N2406" s="65"/>
      <c r="O2406" s="65"/>
      <c r="U2406" s="115"/>
      <c r="V2406" s="65"/>
      <c r="W2406" s="65"/>
      <c r="X2406" s="65"/>
      <c r="Y2406" s="65"/>
      <c r="Z2406" s="65"/>
      <c r="AA2406" s="65"/>
      <c r="AB2406" s="65"/>
      <c r="AC2406" s="65"/>
      <c r="AD2406" s="65"/>
      <c r="AE2406" s="65"/>
      <c r="AF2406" s="65"/>
      <c r="AG2406" s="65"/>
    </row>
    <row r="2407" spans="8:33" s="66" customFormat="1">
      <c r="H2407" s="114"/>
      <c r="N2407" s="65"/>
      <c r="O2407" s="65"/>
      <c r="U2407" s="115"/>
      <c r="V2407" s="65"/>
      <c r="W2407" s="65"/>
      <c r="X2407" s="65"/>
      <c r="Y2407" s="65"/>
      <c r="Z2407" s="65"/>
      <c r="AA2407" s="65"/>
      <c r="AB2407" s="65"/>
      <c r="AC2407" s="65"/>
      <c r="AD2407" s="65"/>
      <c r="AE2407" s="65"/>
      <c r="AF2407" s="65"/>
      <c r="AG2407" s="65"/>
    </row>
    <row r="2408" spans="8:33" s="66" customFormat="1">
      <c r="H2408" s="114"/>
      <c r="N2408" s="65"/>
      <c r="O2408" s="65"/>
      <c r="U2408" s="115"/>
      <c r="V2408" s="65"/>
      <c r="W2408" s="65"/>
      <c r="X2408" s="65"/>
      <c r="Y2408" s="65"/>
      <c r="Z2408" s="65"/>
      <c r="AA2408" s="65"/>
      <c r="AB2408" s="65"/>
      <c r="AC2408" s="65"/>
      <c r="AD2408" s="65"/>
      <c r="AE2408" s="65"/>
      <c r="AF2408" s="65"/>
      <c r="AG2408" s="65"/>
    </row>
    <row r="2409" spans="8:33" s="66" customFormat="1">
      <c r="H2409" s="114"/>
      <c r="N2409" s="65"/>
      <c r="O2409" s="65"/>
      <c r="U2409" s="115"/>
      <c r="V2409" s="65"/>
      <c r="W2409" s="65"/>
      <c r="X2409" s="65"/>
      <c r="Y2409" s="65"/>
      <c r="Z2409" s="65"/>
      <c r="AA2409" s="65"/>
      <c r="AB2409" s="65"/>
      <c r="AC2409" s="65"/>
      <c r="AD2409" s="65"/>
      <c r="AE2409" s="65"/>
      <c r="AF2409" s="65"/>
      <c r="AG2409" s="65"/>
    </row>
    <row r="2410" spans="8:33" s="66" customFormat="1">
      <c r="H2410" s="114"/>
      <c r="N2410" s="65"/>
      <c r="O2410" s="65"/>
      <c r="U2410" s="115"/>
      <c r="V2410" s="65"/>
      <c r="W2410" s="65"/>
      <c r="X2410" s="65"/>
      <c r="Y2410" s="65"/>
      <c r="Z2410" s="65"/>
      <c r="AA2410" s="65"/>
      <c r="AB2410" s="65"/>
      <c r="AC2410" s="65"/>
      <c r="AD2410" s="65"/>
      <c r="AE2410" s="65"/>
      <c r="AF2410" s="65"/>
      <c r="AG2410" s="65"/>
    </row>
    <row r="2411" spans="8:33" s="66" customFormat="1">
      <c r="H2411" s="114"/>
      <c r="N2411" s="65"/>
      <c r="O2411" s="65"/>
      <c r="U2411" s="115"/>
      <c r="V2411" s="65"/>
      <c r="W2411" s="65"/>
      <c r="X2411" s="65"/>
      <c r="Y2411" s="65"/>
      <c r="Z2411" s="65"/>
      <c r="AA2411" s="65"/>
      <c r="AB2411" s="65"/>
      <c r="AC2411" s="65"/>
      <c r="AD2411" s="65"/>
      <c r="AE2411" s="65"/>
      <c r="AF2411" s="65"/>
      <c r="AG2411" s="65"/>
    </row>
    <row r="2412" spans="8:33" s="66" customFormat="1">
      <c r="H2412" s="114"/>
      <c r="N2412" s="65"/>
      <c r="O2412" s="65"/>
      <c r="U2412" s="115"/>
      <c r="V2412" s="65"/>
      <c r="W2412" s="65"/>
      <c r="X2412" s="65"/>
      <c r="Y2412" s="65"/>
      <c r="Z2412" s="65"/>
      <c r="AA2412" s="65"/>
      <c r="AB2412" s="65"/>
      <c r="AC2412" s="65"/>
      <c r="AD2412" s="65"/>
      <c r="AE2412" s="65"/>
      <c r="AF2412" s="65"/>
      <c r="AG2412" s="65"/>
    </row>
    <row r="2413" spans="8:33" s="66" customFormat="1">
      <c r="H2413" s="114"/>
      <c r="N2413" s="65"/>
      <c r="O2413" s="65"/>
      <c r="U2413" s="115"/>
      <c r="V2413" s="65"/>
      <c r="W2413" s="65"/>
      <c r="X2413" s="65"/>
      <c r="Y2413" s="65"/>
      <c r="Z2413" s="65"/>
      <c r="AA2413" s="65"/>
      <c r="AB2413" s="65"/>
      <c r="AC2413" s="65"/>
      <c r="AD2413" s="65"/>
      <c r="AE2413" s="65"/>
      <c r="AF2413" s="65"/>
      <c r="AG2413" s="65"/>
    </row>
    <row r="2414" spans="8:33" s="66" customFormat="1">
      <c r="H2414" s="114"/>
      <c r="N2414" s="65"/>
      <c r="O2414" s="65"/>
      <c r="U2414" s="115"/>
      <c r="V2414" s="65"/>
      <c r="W2414" s="65"/>
      <c r="X2414" s="65"/>
      <c r="Y2414" s="65"/>
      <c r="Z2414" s="65"/>
      <c r="AA2414" s="65"/>
      <c r="AB2414" s="65"/>
      <c r="AC2414" s="65"/>
      <c r="AD2414" s="65"/>
      <c r="AE2414" s="65"/>
      <c r="AF2414" s="65"/>
      <c r="AG2414" s="65"/>
    </row>
    <row r="2415" spans="8:33" s="66" customFormat="1">
      <c r="H2415" s="114"/>
      <c r="N2415" s="65"/>
      <c r="O2415" s="65"/>
      <c r="U2415" s="115"/>
      <c r="V2415" s="65"/>
      <c r="W2415" s="65"/>
      <c r="X2415" s="65"/>
      <c r="Y2415" s="65"/>
      <c r="Z2415" s="65"/>
      <c r="AA2415" s="65"/>
      <c r="AB2415" s="65"/>
      <c r="AC2415" s="65"/>
      <c r="AD2415" s="65"/>
      <c r="AE2415" s="65"/>
      <c r="AF2415" s="65"/>
      <c r="AG2415" s="65"/>
    </row>
    <row r="2416" spans="8:33" s="66" customFormat="1">
      <c r="H2416" s="114"/>
      <c r="N2416" s="65"/>
      <c r="O2416" s="65"/>
      <c r="U2416" s="115"/>
      <c r="V2416" s="65"/>
      <c r="W2416" s="65"/>
      <c r="X2416" s="65"/>
      <c r="Y2416" s="65"/>
      <c r="Z2416" s="65"/>
      <c r="AA2416" s="65"/>
      <c r="AB2416" s="65"/>
      <c r="AC2416" s="65"/>
      <c r="AD2416" s="65"/>
      <c r="AE2416" s="65"/>
      <c r="AF2416" s="65"/>
      <c r="AG2416" s="65"/>
    </row>
    <row r="2417" spans="8:33" s="66" customFormat="1">
      <c r="H2417" s="114"/>
      <c r="N2417" s="65"/>
      <c r="O2417" s="65"/>
      <c r="U2417" s="115"/>
      <c r="V2417" s="65"/>
      <c r="W2417" s="65"/>
      <c r="X2417" s="65"/>
      <c r="Y2417" s="65"/>
      <c r="Z2417" s="65"/>
      <c r="AA2417" s="65"/>
      <c r="AB2417" s="65"/>
      <c r="AC2417" s="65"/>
      <c r="AD2417" s="65"/>
      <c r="AE2417" s="65"/>
      <c r="AF2417" s="65"/>
      <c r="AG2417" s="65"/>
    </row>
    <row r="2418" spans="8:33" s="66" customFormat="1">
      <c r="H2418" s="114"/>
      <c r="N2418" s="65"/>
      <c r="O2418" s="65"/>
      <c r="U2418" s="115"/>
      <c r="V2418" s="65"/>
      <c r="W2418" s="65"/>
      <c r="X2418" s="65"/>
      <c r="Y2418" s="65"/>
      <c r="Z2418" s="65"/>
      <c r="AA2418" s="65"/>
      <c r="AB2418" s="65"/>
      <c r="AC2418" s="65"/>
      <c r="AD2418" s="65"/>
      <c r="AE2418" s="65"/>
      <c r="AF2418" s="65"/>
      <c r="AG2418" s="65"/>
    </row>
    <row r="2419" spans="8:33" s="66" customFormat="1">
      <c r="H2419" s="114"/>
      <c r="N2419" s="65"/>
      <c r="O2419" s="65"/>
      <c r="U2419" s="115"/>
      <c r="V2419" s="65"/>
      <c r="W2419" s="65"/>
      <c r="X2419" s="65"/>
      <c r="Y2419" s="65"/>
      <c r="Z2419" s="65"/>
      <c r="AA2419" s="65"/>
      <c r="AB2419" s="65"/>
      <c r="AC2419" s="65"/>
      <c r="AD2419" s="65"/>
      <c r="AE2419" s="65"/>
      <c r="AF2419" s="65"/>
      <c r="AG2419" s="65"/>
    </row>
    <row r="2420" spans="8:33" s="66" customFormat="1">
      <c r="H2420" s="114"/>
      <c r="N2420" s="65"/>
      <c r="O2420" s="65"/>
      <c r="U2420" s="115"/>
      <c r="V2420" s="65"/>
      <c r="W2420" s="65"/>
      <c r="X2420" s="65"/>
      <c r="Y2420" s="65"/>
      <c r="Z2420" s="65"/>
      <c r="AA2420" s="65"/>
      <c r="AB2420" s="65"/>
      <c r="AC2420" s="65"/>
      <c r="AD2420" s="65"/>
      <c r="AE2420" s="65"/>
      <c r="AF2420" s="65"/>
      <c r="AG2420" s="65"/>
    </row>
    <row r="2421" spans="8:33" s="66" customFormat="1">
      <c r="H2421" s="114"/>
      <c r="N2421" s="65"/>
      <c r="O2421" s="65"/>
      <c r="U2421" s="115"/>
      <c r="V2421" s="65"/>
      <c r="W2421" s="65"/>
      <c r="X2421" s="65"/>
      <c r="Y2421" s="65"/>
      <c r="Z2421" s="65"/>
      <c r="AA2421" s="65"/>
      <c r="AB2421" s="65"/>
      <c r="AC2421" s="65"/>
      <c r="AD2421" s="65"/>
      <c r="AE2421" s="65"/>
      <c r="AF2421" s="65"/>
      <c r="AG2421" s="65"/>
    </row>
    <row r="2422" spans="8:33" s="66" customFormat="1">
      <c r="H2422" s="114"/>
      <c r="N2422" s="65"/>
      <c r="O2422" s="65"/>
      <c r="U2422" s="115"/>
      <c r="V2422" s="65"/>
      <c r="W2422" s="65"/>
      <c r="X2422" s="65"/>
      <c r="Y2422" s="65"/>
      <c r="Z2422" s="65"/>
      <c r="AA2422" s="65"/>
      <c r="AB2422" s="65"/>
      <c r="AC2422" s="65"/>
      <c r="AD2422" s="65"/>
      <c r="AE2422" s="65"/>
      <c r="AF2422" s="65"/>
      <c r="AG2422" s="65"/>
    </row>
    <row r="2423" spans="8:33" s="66" customFormat="1">
      <c r="H2423" s="114"/>
      <c r="N2423" s="65"/>
      <c r="O2423" s="65"/>
      <c r="U2423" s="115"/>
      <c r="V2423" s="65"/>
      <c r="W2423" s="65"/>
      <c r="X2423" s="65"/>
      <c r="Y2423" s="65"/>
      <c r="Z2423" s="65"/>
      <c r="AA2423" s="65"/>
      <c r="AB2423" s="65"/>
      <c r="AC2423" s="65"/>
      <c r="AD2423" s="65"/>
      <c r="AE2423" s="65"/>
      <c r="AF2423" s="65"/>
      <c r="AG2423" s="65"/>
    </row>
    <row r="2424" spans="8:33" s="66" customFormat="1">
      <c r="H2424" s="114"/>
      <c r="N2424" s="65"/>
      <c r="O2424" s="65"/>
      <c r="U2424" s="115"/>
      <c r="V2424" s="65"/>
      <c r="W2424" s="65"/>
      <c r="X2424" s="65"/>
      <c r="Y2424" s="65"/>
      <c r="Z2424" s="65"/>
      <c r="AA2424" s="65"/>
      <c r="AB2424" s="65"/>
      <c r="AC2424" s="65"/>
      <c r="AD2424" s="65"/>
      <c r="AE2424" s="65"/>
      <c r="AF2424" s="65"/>
      <c r="AG2424" s="65"/>
    </row>
    <row r="2425" spans="8:33" s="66" customFormat="1">
      <c r="H2425" s="114"/>
      <c r="N2425" s="65"/>
      <c r="O2425" s="65"/>
      <c r="U2425" s="115"/>
      <c r="V2425" s="65"/>
      <c r="W2425" s="65"/>
      <c r="X2425" s="65"/>
      <c r="Y2425" s="65"/>
      <c r="Z2425" s="65"/>
      <c r="AA2425" s="65"/>
      <c r="AB2425" s="65"/>
      <c r="AC2425" s="65"/>
      <c r="AD2425" s="65"/>
      <c r="AE2425" s="65"/>
      <c r="AF2425" s="65"/>
      <c r="AG2425" s="65"/>
    </row>
    <row r="2426" spans="8:33" s="66" customFormat="1">
      <c r="H2426" s="114"/>
      <c r="N2426" s="65"/>
      <c r="O2426" s="65"/>
      <c r="U2426" s="115"/>
      <c r="V2426" s="65"/>
      <c r="W2426" s="65"/>
      <c r="X2426" s="65"/>
      <c r="Y2426" s="65"/>
      <c r="Z2426" s="65"/>
      <c r="AA2426" s="65"/>
      <c r="AB2426" s="65"/>
      <c r="AC2426" s="65"/>
      <c r="AD2426" s="65"/>
      <c r="AE2426" s="65"/>
      <c r="AF2426" s="65"/>
      <c r="AG2426" s="65"/>
    </row>
    <row r="2427" spans="8:33" s="66" customFormat="1">
      <c r="H2427" s="114"/>
      <c r="N2427" s="65"/>
      <c r="O2427" s="65"/>
      <c r="U2427" s="115"/>
      <c r="V2427" s="65"/>
      <c r="W2427" s="65"/>
      <c r="X2427" s="65"/>
      <c r="Y2427" s="65"/>
      <c r="Z2427" s="65"/>
      <c r="AA2427" s="65"/>
      <c r="AB2427" s="65"/>
      <c r="AC2427" s="65"/>
      <c r="AD2427" s="65"/>
      <c r="AE2427" s="65"/>
      <c r="AF2427" s="65"/>
      <c r="AG2427" s="65"/>
    </row>
    <row r="2428" spans="8:33" s="66" customFormat="1">
      <c r="H2428" s="114"/>
      <c r="N2428" s="65"/>
      <c r="O2428" s="65"/>
      <c r="U2428" s="115"/>
      <c r="V2428" s="65"/>
      <c r="W2428" s="65"/>
      <c r="X2428" s="65"/>
      <c r="Y2428" s="65"/>
      <c r="Z2428" s="65"/>
      <c r="AA2428" s="65"/>
      <c r="AB2428" s="65"/>
      <c r="AC2428" s="65"/>
      <c r="AD2428" s="65"/>
      <c r="AE2428" s="65"/>
      <c r="AF2428" s="65"/>
      <c r="AG2428" s="65"/>
    </row>
    <row r="2429" spans="8:33" s="66" customFormat="1">
      <c r="H2429" s="114"/>
      <c r="N2429" s="65"/>
      <c r="O2429" s="65"/>
      <c r="U2429" s="115"/>
      <c r="V2429" s="65"/>
      <c r="W2429" s="65"/>
      <c r="X2429" s="65"/>
      <c r="Y2429" s="65"/>
      <c r="Z2429" s="65"/>
      <c r="AA2429" s="65"/>
      <c r="AB2429" s="65"/>
      <c r="AC2429" s="65"/>
      <c r="AD2429" s="65"/>
      <c r="AE2429" s="65"/>
      <c r="AF2429" s="65"/>
      <c r="AG2429" s="65"/>
    </row>
    <row r="2430" spans="8:33" s="66" customFormat="1">
      <c r="H2430" s="114"/>
      <c r="N2430" s="65"/>
      <c r="O2430" s="65"/>
      <c r="U2430" s="115"/>
      <c r="V2430" s="65"/>
      <c r="W2430" s="65"/>
      <c r="X2430" s="65"/>
      <c r="Y2430" s="65"/>
      <c r="Z2430" s="65"/>
      <c r="AA2430" s="65"/>
      <c r="AB2430" s="65"/>
      <c r="AC2430" s="65"/>
      <c r="AD2430" s="65"/>
      <c r="AE2430" s="65"/>
      <c r="AF2430" s="65"/>
      <c r="AG2430" s="65"/>
    </row>
    <row r="2431" spans="8:33" s="66" customFormat="1">
      <c r="H2431" s="114"/>
      <c r="N2431" s="65"/>
      <c r="O2431" s="65"/>
      <c r="U2431" s="115"/>
      <c r="V2431" s="65"/>
      <c r="W2431" s="65"/>
      <c r="X2431" s="65"/>
      <c r="Y2431" s="65"/>
      <c r="Z2431" s="65"/>
      <c r="AA2431" s="65"/>
      <c r="AB2431" s="65"/>
      <c r="AC2431" s="65"/>
      <c r="AD2431" s="65"/>
      <c r="AE2431" s="65"/>
      <c r="AF2431" s="65"/>
      <c r="AG2431" s="65"/>
    </row>
    <row r="2432" spans="8:33" s="66" customFormat="1">
      <c r="H2432" s="114"/>
      <c r="N2432" s="65"/>
      <c r="O2432" s="65"/>
      <c r="U2432" s="115"/>
      <c r="V2432" s="65"/>
      <c r="W2432" s="65"/>
      <c r="X2432" s="65"/>
      <c r="Y2432" s="65"/>
      <c r="Z2432" s="65"/>
      <c r="AA2432" s="65"/>
      <c r="AB2432" s="65"/>
      <c r="AC2432" s="65"/>
      <c r="AD2432" s="65"/>
      <c r="AE2432" s="65"/>
      <c r="AF2432" s="65"/>
      <c r="AG2432" s="65"/>
    </row>
    <row r="2433" spans="8:33" s="66" customFormat="1">
      <c r="H2433" s="114"/>
      <c r="N2433" s="65"/>
      <c r="O2433" s="65"/>
      <c r="U2433" s="115"/>
      <c r="V2433" s="65"/>
      <c r="W2433" s="65"/>
      <c r="X2433" s="65"/>
      <c r="Y2433" s="65"/>
      <c r="Z2433" s="65"/>
      <c r="AA2433" s="65"/>
      <c r="AB2433" s="65"/>
      <c r="AC2433" s="65"/>
      <c r="AD2433" s="65"/>
      <c r="AE2433" s="65"/>
      <c r="AF2433" s="65"/>
      <c r="AG2433" s="65"/>
    </row>
    <row r="2434" spans="8:33" s="66" customFormat="1">
      <c r="H2434" s="114"/>
      <c r="N2434" s="65"/>
      <c r="O2434" s="65"/>
      <c r="U2434" s="115"/>
      <c r="V2434" s="65"/>
      <c r="W2434" s="65"/>
      <c r="X2434" s="65"/>
      <c r="Y2434" s="65"/>
      <c r="Z2434" s="65"/>
      <c r="AA2434" s="65"/>
      <c r="AB2434" s="65"/>
      <c r="AC2434" s="65"/>
      <c r="AD2434" s="65"/>
      <c r="AE2434" s="65"/>
      <c r="AF2434" s="65"/>
      <c r="AG2434" s="65"/>
    </row>
    <row r="2435" spans="8:33" s="66" customFormat="1">
      <c r="H2435" s="114"/>
      <c r="N2435" s="65"/>
      <c r="O2435" s="65"/>
      <c r="U2435" s="115"/>
      <c r="V2435" s="65"/>
      <c r="W2435" s="65"/>
      <c r="X2435" s="65"/>
      <c r="Y2435" s="65"/>
      <c r="Z2435" s="65"/>
      <c r="AA2435" s="65"/>
      <c r="AB2435" s="65"/>
      <c r="AC2435" s="65"/>
      <c r="AD2435" s="65"/>
      <c r="AE2435" s="65"/>
      <c r="AF2435" s="65"/>
      <c r="AG2435" s="65"/>
    </row>
    <row r="2436" spans="8:33" s="66" customFormat="1">
      <c r="H2436" s="114"/>
      <c r="N2436" s="65"/>
      <c r="O2436" s="65"/>
      <c r="U2436" s="115"/>
      <c r="V2436" s="65"/>
      <c r="W2436" s="65"/>
      <c r="X2436" s="65"/>
      <c r="Y2436" s="65"/>
      <c r="Z2436" s="65"/>
      <c r="AA2436" s="65"/>
      <c r="AB2436" s="65"/>
      <c r="AC2436" s="65"/>
      <c r="AD2436" s="65"/>
      <c r="AE2436" s="65"/>
      <c r="AF2436" s="65"/>
      <c r="AG2436" s="65"/>
    </row>
    <row r="2437" spans="8:33" s="66" customFormat="1">
      <c r="H2437" s="114"/>
      <c r="N2437" s="65"/>
      <c r="O2437" s="65"/>
      <c r="U2437" s="115"/>
      <c r="V2437" s="65"/>
      <c r="W2437" s="65"/>
      <c r="X2437" s="65"/>
      <c r="Y2437" s="65"/>
      <c r="Z2437" s="65"/>
      <c r="AA2437" s="65"/>
      <c r="AB2437" s="65"/>
      <c r="AC2437" s="65"/>
      <c r="AD2437" s="65"/>
      <c r="AE2437" s="65"/>
      <c r="AF2437" s="65"/>
      <c r="AG2437" s="65"/>
    </row>
    <row r="2438" spans="8:33" s="66" customFormat="1">
      <c r="H2438" s="114"/>
      <c r="N2438" s="65"/>
      <c r="O2438" s="65"/>
      <c r="U2438" s="115"/>
      <c r="V2438" s="65"/>
      <c r="W2438" s="65"/>
      <c r="X2438" s="65"/>
      <c r="Y2438" s="65"/>
      <c r="Z2438" s="65"/>
      <c r="AA2438" s="65"/>
      <c r="AB2438" s="65"/>
      <c r="AC2438" s="65"/>
      <c r="AD2438" s="65"/>
      <c r="AE2438" s="65"/>
      <c r="AF2438" s="65"/>
      <c r="AG2438" s="65"/>
    </row>
    <row r="2439" spans="8:33" s="66" customFormat="1">
      <c r="H2439" s="114"/>
      <c r="N2439" s="65"/>
      <c r="O2439" s="65"/>
      <c r="U2439" s="115"/>
      <c r="V2439" s="65"/>
      <c r="W2439" s="65"/>
      <c r="X2439" s="65"/>
      <c r="Y2439" s="65"/>
      <c r="Z2439" s="65"/>
      <c r="AA2439" s="65"/>
      <c r="AB2439" s="65"/>
      <c r="AC2439" s="65"/>
      <c r="AD2439" s="65"/>
      <c r="AE2439" s="65"/>
      <c r="AF2439" s="65"/>
      <c r="AG2439" s="65"/>
    </row>
    <row r="2440" spans="8:33" s="66" customFormat="1">
      <c r="H2440" s="114"/>
      <c r="N2440" s="65"/>
      <c r="O2440" s="65"/>
      <c r="U2440" s="115"/>
      <c r="V2440" s="65"/>
      <c r="W2440" s="65"/>
      <c r="X2440" s="65"/>
      <c r="Y2440" s="65"/>
      <c r="Z2440" s="65"/>
      <c r="AA2440" s="65"/>
      <c r="AB2440" s="65"/>
      <c r="AC2440" s="65"/>
      <c r="AD2440" s="65"/>
      <c r="AE2440" s="65"/>
      <c r="AF2440" s="65"/>
      <c r="AG2440" s="65"/>
    </row>
    <row r="2441" spans="8:33" s="66" customFormat="1">
      <c r="H2441" s="114"/>
      <c r="N2441" s="65"/>
      <c r="O2441" s="65"/>
      <c r="U2441" s="115"/>
      <c r="V2441" s="65"/>
      <c r="W2441" s="65"/>
      <c r="X2441" s="65"/>
      <c r="Y2441" s="65"/>
      <c r="Z2441" s="65"/>
      <c r="AA2441" s="65"/>
      <c r="AB2441" s="65"/>
      <c r="AC2441" s="65"/>
      <c r="AD2441" s="65"/>
      <c r="AE2441" s="65"/>
      <c r="AF2441" s="65"/>
      <c r="AG2441" s="65"/>
    </row>
    <row r="2442" spans="8:33" s="66" customFormat="1">
      <c r="H2442" s="114"/>
      <c r="N2442" s="65"/>
      <c r="O2442" s="65"/>
      <c r="U2442" s="115"/>
      <c r="V2442" s="65"/>
      <c r="W2442" s="65"/>
      <c r="X2442" s="65"/>
      <c r="Y2442" s="65"/>
      <c r="Z2442" s="65"/>
      <c r="AA2442" s="65"/>
      <c r="AB2442" s="65"/>
      <c r="AC2442" s="65"/>
      <c r="AD2442" s="65"/>
      <c r="AE2442" s="65"/>
      <c r="AF2442" s="65"/>
      <c r="AG2442" s="65"/>
    </row>
    <row r="2443" spans="8:33" s="66" customFormat="1">
      <c r="H2443" s="114"/>
      <c r="N2443" s="65"/>
      <c r="O2443" s="65"/>
      <c r="U2443" s="115"/>
      <c r="V2443" s="65"/>
      <c r="W2443" s="65"/>
      <c r="X2443" s="65"/>
      <c r="Y2443" s="65"/>
      <c r="Z2443" s="65"/>
      <c r="AA2443" s="65"/>
      <c r="AB2443" s="65"/>
      <c r="AC2443" s="65"/>
      <c r="AD2443" s="65"/>
      <c r="AE2443" s="65"/>
      <c r="AF2443" s="65"/>
      <c r="AG2443" s="65"/>
    </row>
    <row r="2444" spans="8:33" s="66" customFormat="1">
      <c r="H2444" s="114"/>
      <c r="N2444" s="65"/>
      <c r="O2444" s="65"/>
      <c r="U2444" s="115"/>
      <c r="V2444" s="65"/>
      <c r="W2444" s="65"/>
      <c r="X2444" s="65"/>
      <c r="Y2444" s="65"/>
      <c r="Z2444" s="65"/>
      <c r="AA2444" s="65"/>
      <c r="AB2444" s="65"/>
      <c r="AC2444" s="65"/>
      <c r="AD2444" s="65"/>
      <c r="AE2444" s="65"/>
      <c r="AF2444" s="65"/>
      <c r="AG2444" s="65"/>
    </row>
    <row r="2445" spans="8:33" s="66" customFormat="1">
      <c r="H2445" s="114"/>
      <c r="N2445" s="65"/>
      <c r="O2445" s="65"/>
      <c r="U2445" s="115"/>
      <c r="V2445" s="65"/>
      <c r="W2445" s="65"/>
      <c r="X2445" s="65"/>
      <c r="Y2445" s="65"/>
      <c r="Z2445" s="65"/>
      <c r="AA2445" s="65"/>
      <c r="AB2445" s="65"/>
      <c r="AC2445" s="65"/>
      <c r="AD2445" s="65"/>
      <c r="AE2445" s="65"/>
      <c r="AF2445" s="65"/>
      <c r="AG2445" s="65"/>
    </row>
    <row r="2446" spans="8:33" s="66" customFormat="1">
      <c r="H2446" s="114"/>
      <c r="N2446" s="65"/>
      <c r="O2446" s="65"/>
      <c r="U2446" s="115"/>
      <c r="V2446" s="65"/>
      <c r="W2446" s="65"/>
      <c r="X2446" s="65"/>
      <c r="Y2446" s="65"/>
      <c r="Z2446" s="65"/>
      <c r="AA2446" s="65"/>
      <c r="AB2446" s="65"/>
      <c r="AC2446" s="65"/>
      <c r="AD2446" s="65"/>
      <c r="AE2446" s="65"/>
      <c r="AF2446" s="65"/>
      <c r="AG2446" s="65"/>
    </row>
    <row r="2447" spans="8:33" s="66" customFormat="1">
      <c r="H2447" s="114"/>
      <c r="N2447" s="65"/>
      <c r="O2447" s="65"/>
      <c r="U2447" s="115"/>
      <c r="V2447" s="65"/>
      <c r="W2447" s="65"/>
      <c r="X2447" s="65"/>
      <c r="Y2447" s="65"/>
      <c r="Z2447" s="65"/>
      <c r="AA2447" s="65"/>
      <c r="AB2447" s="65"/>
      <c r="AC2447" s="65"/>
      <c r="AD2447" s="65"/>
      <c r="AE2447" s="65"/>
      <c r="AF2447" s="65"/>
      <c r="AG2447" s="65"/>
    </row>
    <row r="2448" spans="8:33" s="66" customFormat="1">
      <c r="H2448" s="114"/>
      <c r="N2448" s="65"/>
      <c r="O2448" s="65"/>
      <c r="U2448" s="115"/>
      <c r="V2448" s="65"/>
      <c r="W2448" s="65"/>
      <c r="X2448" s="65"/>
      <c r="Y2448" s="65"/>
      <c r="Z2448" s="65"/>
      <c r="AA2448" s="65"/>
      <c r="AB2448" s="65"/>
      <c r="AC2448" s="65"/>
      <c r="AD2448" s="65"/>
      <c r="AE2448" s="65"/>
      <c r="AF2448" s="65"/>
      <c r="AG2448" s="65"/>
    </row>
    <row r="2449" spans="8:33" s="66" customFormat="1">
      <c r="H2449" s="114"/>
      <c r="N2449" s="65"/>
      <c r="O2449" s="65"/>
      <c r="U2449" s="115"/>
      <c r="V2449" s="65"/>
      <c r="W2449" s="65"/>
      <c r="X2449" s="65"/>
      <c r="Y2449" s="65"/>
      <c r="Z2449" s="65"/>
      <c r="AA2449" s="65"/>
      <c r="AB2449" s="65"/>
      <c r="AC2449" s="65"/>
      <c r="AD2449" s="65"/>
      <c r="AE2449" s="65"/>
      <c r="AF2449" s="65"/>
      <c r="AG2449" s="65"/>
    </row>
    <row r="2450" spans="8:33" s="66" customFormat="1">
      <c r="H2450" s="114"/>
      <c r="N2450" s="65"/>
      <c r="O2450" s="65"/>
      <c r="U2450" s="115"/>
      <c r="V2450" s="65"/>
      <c r="W2450" s="65"/>
      <c r="X2450" s="65"/>
      <c r="Y2450" s="65"/>
      <c r="Z2450" s="65"/>
      <c r="AA2450" s="65"/>
      <c r="AB2450" s="65"/>
      <c r="AC2450" s="65"/>
      <c r="AD2450" s="65"/>
      <c r="AE2450" s="65"/>
      <c r="AF2450" s="65"/>
      <c r="AG2450" s="65"/>
    </row>
    <row r="2451" spans="8:33" s="66" customFormat="1">
      <c r="H2451" s="114"/>
      <c r="N2451" s="65"/>
      <c r="O2451" s="65"/>
      <c r="U2451" s="115"/>
      <c r="V2451" s="65"/>
      <c r="W2451" s="65"/>
      <c r="X2451" s="65"/>
      <c r="Y2451" s="65"/>
      <c r="Z2451" s="65"/>
      <c r="AA2451" s="65"/>
      <c r="AB2451" s="65"/>
      <c r="AC2451" s="65"/>
      <c r="AD2451" s="65"/>
      <c r="AE2451" s="65"/>
      <c r="AF2451" s="65"/>
      <c r="AG2451" s="65"/>
    </row>
    <row r="2452" spans="8:33" s="66" customFormat="1">
      <c r="H2452" s="114"/>
      <c r="N2452" s="65"/>
      <c r="O2452" s="65"/>
      <c r="U2452" s="115"/>
      <c r="V2452" s="65"/>
      <c r="W2452" s="65"/>
      <c r="X2452" s="65"/>
      <c r="Y2452" s="65"/>
      <c r="Z2452" s="65"/>
      <c r="AA2452" s="65"/>
      <c r="AB2452" s="65"/>
      <c r="AC2452" s="65"/>
      <c r="AD2452" s="65"/>
      <c r="AE2452" s="65"/>
      <c r="AF2452" s="65"/>
      <c r="AG2452" s="65"/>
    </row>
    <row r="2453" spans="8:33" s="66" customFormat="1">
      <c r="H2453" s="114"/>
      <c r="N2453" s="65"/>
      <c r="O2453" s="65"/>
      <c r="U2453" s="115"/>
      <c r="V2453" s="65"/>
      <c r="W2453" s="65"/>
      <c r="X2453" s="65"/>
      <c r="Y2453" s="65"/>
      <c r="Z2453" s="65"/>
      <c r="AA2453" s="65"/>
      <c r="AB2453" s="65"/>
      <c r="AC2453" s="65"/>
      <c r="AD2453" s="65"/>
      <c r="AE2453" s="65"/>
      <c r="AF2453" s="65"/>
      <c r="AG2453" s="65"/>
    </row>
    <row r="2454" spans="8:33" s="66" customFormat="1">
      <c r="H2454" s="114"/>
      <c r="N2454" s="65"/>
      <c r="O2454" s="65"/>
      <c r="U2454" s="115"/>
      <c r="V2454" s="65"/>
      <c r="W2454" s="65"/>
      <c r="X2454" s="65"/>
      <c r="Y2454" s="65"/>
      <c r="Z2454" s="65"/>
      <c r="AA2454" s="65"/>
      <c r="AB2454" s="65"/>
      <c r="AC2454" s="65"/>
      <c r="AD2454" s="65"/>
      <c r="AE2454" s="65"/>
      <c r="AF2454" s="65"/>
      <c r="AG2454" s="65"/>
    </row>
    <row r="2455" spans="8:33" s="66" customFormat="1">
      <c r="H2455" s="114"/>
      <c r="N2455" s="65"/>
      <c r="O2455" s="65"/>
      <c r="U2455" s="115"/>
      <c r="V2455" s="65"/>
      <c r="W2455" s="65"/>
      <c r="X2455" s="65"/>
      <c r="Y2455" s="65"/>
      <c r="Z2455" s="65"/>
      <c r="AA2455" s="65"/>
      <c r="AB2455" s="65"/>
      <c r="AC2455" s="65"/>
      <c r="AD2455" s="65"/>
      <c r="AE2455" s="65"/>
      <c r="AF2455" s="65"/>
      <c r="AG2455" s="65"/>
    </row>
    <row r="2456" spans="8:33" s="66" customFormat="1">
      <c r="H2456" s="114"/>
      <c r="N2456" s="65"/>
      <c r="O2456" s="65"/>
      <c r="U2456" s="115"/>
      <c r="V2456" s="65"/>
      <c r="W2456" s="65"/>
      <c r="X2456" s="65"/>
      <c r="Y2456" s="65"/>
      <c r="Z2456" s="65"/>
      <c r="AA2456" s="65"/>
      <c r="AB2456" s="65"/>
      <c r="AC2456" s="65"/>
      <c r="AD2456" s="65"/>
      <c r="AE2456" s="65"/>
      <c r="AF2456" s="65"/>
      <c r="AG2456" s="65"/>
    </row>
    <row r="2457" spans="8:33" s="66" customFormat="1">
      <c r="H2457" s="114"/>
      <c r="N2457" s="65"/>
      <c r="O2457" s="65"/>
      <c r="U2457" s="115"/>
      <c r="V2457" s="65"/>
      <c r="W2457" s="65"/>
      <c r="X2457" s="65"/>
      <c r="Y2457" s="65"/>
      <c r="Z2457" s="65"/>
      <c r="AA2457" s="65"/>
      <c r="AB2457" s="65"/>
      <c r="AC2457" s="65"/>
      <c r="AD2457" s="65"/>
      <c r="AE2457" s="65"/>
      <c r="AF2457" s="65"/>
      <c r="AG2457" s="65"/>
    </row>
    <row r="2458" spans="8:33" s="66" customFormat="1">
      <c r="H2458" s="114"/>
      <c r="N2458" s="65"/>
      <c r="O2458" s="65"/>
      <c r="U2458" s="115"/>
      <c r="V2458" s="65"/>
      <c r="W2458" s="65"/>
      <c r="X2458" s="65"/>
      <c r="Y2458" s="65"/>
      <c r="Z2458" s="65"/>
      <c r="AA2458" s="65"/>
      <c r="AB2458" s="65"/>
      <c r="AC2458" s="65"/>
      <c r="AD2458" s="65"/>
      <c r="AE2458" s="65"/>
      <c r="AF2458" s="65"/>
      <c r="AG2458" s="65"/>
    </row>
    <row r="2459" spans="8:33" s="66" customFormat="1">
      <c r="H2459" s="114"/>
      <c r="N2459" s="65"/>
      <c r="O2459" s="65"/>
      <c r="U2459" s="115"/>
      <c r="V2459" s="65"/>
      <c r="W2459" s="65"/>
      <c r="X2459" s="65"/>
      <c r="Y2459" s="65"/>
      <c r="Z2459" s="65"/>
      <c r="AA2459" s="65"/>
      <c r="AB2459" s="65"/>
      <c r="AC2459" s="65"/>
      <c r="AD2459" s="65"/>
      <c r="AE2459" s="65"/>
      <c r="AF2459" s="65"/>
      <c r="AG2459" s="65"/>
    </row>
    <row r="2460" spans="8:33" s="66" customFormat="1">
      <c r="H2460" s="114"/>
      <c r="N2460" s="65"/>
      <c r="O2460" s="65"/>
      <c r="U2460" s="115"/>
      <c r="V2460" s="65"/>
      <c r="W2460" s="65"/>
      <c r="X2460" s="65"/>
      <c r="Y2460" s="65"/>
      <c r="Z2460" s="65"/>
      <c r="AA2460" s="65"/>
      <c r="AB2460" s="65"/>
      <c r="AC2460" s="65"/>
      <c r="AD2460" s="65"/>
      <c r="AE2460" s="65"/>
      <c r="AF2460" s="65"/>
      <c r="AG2460" s="65"/>
    </row>
    <row r="2461" spans="8:33" s="66" customFormat="1">
      <c r="H2461" s="114"/>
      <c r="N2461" s="65"/>
      <c r="O2461" s="65"/>
      <c r="U2461" s="115"/>
      <c r="V2461" s="65"/>
      <c r="W2461" s="65"/>
      <c r="X2461" s="65"/>
      <c r="Y2461" s="65"/>
      <c r="Z2461" s="65"/>
      <c r="AA2461" s="65"/>
      <c r="AB2461" s="65"/>
      <c r="AC2461" s="65"/>
      <c r="AD2461" s="65"/>
      <c r="AE2461" s="65"/>
      <c r="AF2461" s="65"/>
      <c r="AG2461" s="65"/>
    </row>
    <row r="2462" spans="8:33" s="66" customFormat="1">
      <c r="H2462" s="114"/>
      <c r="N2462" s="65"/>
      <c r="O2462" s="65"/>
      <c r="U2462" s="115"/>
      <c r="V2462" s="65"/>
      <c r="W2462" s="65"/>
      <c r="X2462" s="65"/>
      <c r="Y2462" s="65"/>
      <c r="Z2462" s="65"/>
      <c r="AA2462" s="65"/>
      <c r="AB2462" s="65"/>
      <c r="AC2462" s="65"/>
      <c r="AD2462" s="65"/>
      <c r="AE2462" s="65"/>
      <c r="AF2462" s="65"/>
      <c r="AG2462" s="65"/>
    </row>
    <row r="2463" spans="8:33" s="66" customFormat="1">
      <c r="H2463" s="114"/>
      <c r="N2463" s="65"/>
      <c r="O2463" s="65"/>
      <c r="U2463" s="115"/>
      <c r="V2463" s="65"/>
      <c r="W2463" s="65"/>
      <c r="X2463" s="65"/>
      <c r="Y2463" s="65"/>
      <c r="Z2463" s="65"/>
      <c r="AA2463" s="65"/>
      <c r="AB2463" s="65"/>
      <c r="AC2463" s="65"/>
      <c r="AD2463" s="65"/>
      <c r="AE2463" s="65"/>
      <c r="AF2463" s="65"/>
      <c r="AG2463" s="65"/>
    </row>
    <row r="2464" spans="8:33" s="66" customFormat="1">
      <c r="H2464" s="114"/>
      <c r="N2464" s="65"/>
      <c r="O2464" s="65"/>
      <c r="U2464" s="115"/>
      <c r="V2464" s="65"/>
      <c r="W2464" s="65"/>
      <c r="X2464" s="65"/>
      <c r="Y2464" s="65"/>
      <c r="Z2464" s="65"/>
      <c r="AA2464" s="65"/>
      <c r="AB2464" s="65"/>
      <c r="AC2464" s="65"/>
      <c r="AD2464" s="65"/>
      <c r="AE2464" s="65"/>
      <c r="AF2464" s="65"/>
      <c r="AG2464" s="65"/>
    </row>
    <row r="2465" spans="8:33" s="66" customFormat="1">
      <c r="H2465" s="114"/>
      <c r="N2465" s="65"/>
      <c r="O2465" s="65"/>
      <c r="U2465" s="115"/>
      <c r="V2465" s="65"/>
      <c r="W2465" s="65"/>
      <c r="X2465" s="65"/>
      <c r="Y2465" s="65"/>
      <c r="Z2465" s="65"/>
      <c r="AA2465" s="65"/>
      <c r="AB2465" s="65"/>
      <c r="AC2465" s="65"/>
      <c r="AD2465" s="65"/>
      <c r="AE2465" s="65"/>
      <c r="AF2465" s="65"/>
      <c r="AG2465" s="65"/>
    </row>
    <row r="2466" spans="8:33" s="66" customFormat="1">
      <c r="H2466" s="114"/>
      <c r="N2466" s="65"/>
      <c r="O2466" s="65"/>
      <c r="U2466" s="115"/>
      <c r="V2466" s="65"/>
      <c r="W2466" s="65"/>
      <c r="X2466" s="65"/>
      <c r="Y2466" s="65"/>
      <c r="Z2466" s="65"/>
      <c r="AA2466" s="65"/>
      <c r="AB2466" s="65"/>
      <c r="AC2466" s="65"/>
      <c r="AD2466" s="65"/>
      <c r="AE2466" s="65"/>
      <c r="AF2466" s="65"/>
      <c r="AG2466" s="65"/>
    </row>
    <row r="2467" spans="8:33" s="66" customFormat="1">
      <c r="H2467" s="114"/>
      <c r="N2467" s="65"/>
      <c r="O2467" s="65"/>
      <c r="U2467" s="115"/>
      <c r="V2467" s="65"/>
      <c r="W2467" s="65"/>
      <c r="X2467" s="65"/>
      <c r="Y2467" s="65"/>
      <c r="Z2467" s="65"/>
      <c r="AA2467" s="65"/>
      <c r="AB2467" s="65"/>
      <c r="AC2467" s="65"/>
      <c r="AD2467" s="65"/>
      <c r="AE2467" s="65"/>
      <c r="AF2467" s="65"/>
      <c r="AG2467" s="65"/>
    </row>
    <row r="2468" spans="8:33" s="66" customFormat="1">
      <c r="H2468" s="114"/>
      <c r="N2468" s="65"/>
      <c r="O2468" s="65"/>
      <c r="U2468" s="115"/>
      <c r="V2468" s="65"/>
      <c r="W2468" s="65"/>
      <c r="X2468" s="65"/>
      <c r="Y2468" s="65"/>
      <c r="Z2468" s="65"/>
      <c r="AA2468" s="65"/>
      <c r="AB2468" s="65"/>
      <c r="AC2468" s="65"/>
      <c r="AD2468" s="65"/>
      <c r="AE2468" s="65"/>
      <c r="AF2468" s="65"/>
      <c r="AG2468" s="65"/>
    </row>
    <row r="2469" spans="8:33" s="66" customFormat="1">
      <c r="H2469" s="114"/>
      <c r="N2469" s="65"/>
      <c r="O2469" s="65"/>
      <c r="U2469" s="115"/>
      <c r="V2469" s="65"/>
      <c r="W2469" s="65"/>
      <c r="X2469" s="65"/>
      <c r="Y2469" s="65"/>
      <c r="Z2469" s="65"/>
      <c r="AA2469" s="65"/>
      <c r="AB2469" s="65"/>
      <c r="AC2469" s="65"/>
      <c r="AD2469" s="65"/>
      <c r="AE2469" s="65"/>
      <c r="AF2469" s="65"/>
      <c r="AG2469" s="65"/>
    </row>
    <row r="2470" spans="8:33" s="66" customFormat="1">
      <c r="H2470" s="114"/>
      <c r="N2470" s="65"/>
      <c r="O2470" s="65"/>
      <c r="U2470" s="115"/>
      <c r="V2470" s="65"/>
      <c r="W2470" s="65"/>
      <c r="X2470" s="65"/>
      <c r="Y2470" s="65"/>
      <c r="Z2470" s="65"/>
      <c r="AA2470" s="65"/>
      <c r="AB2470" s="65"/>
      <c r="AC2470" s="65"/>
      <c r="AD2470" s="65"/>
      <c r="AE2470" s="65"/>
      <c r="AF2470" s="65"/>
      <c r="AG2470" s="65"/>
    </row>
    <row r="2471" spans="8:33" s="66" customFormat="1">
      <c r="H2471" s="114"/>
      <c r="N2471" s="65"/>
      <c r="O2471" s="65"/>
      <c r="U2471" s="115"/>
      <c r="V2471" s="65"/>
      <c r="W2471" s="65"/>
      <c r="X2471" s="65"/>
      <c r="Y2471" s="65"/>
      <c r="Z2471" s="65"/>
      <c r="AA2471" s="65"/>
      <c r="AB2471" s="65"/>
      <c r="AC2471" s="65"/>
      <c r="AD2471" s="65"/>
      <c r="AE2471" s="65"/>
      <c r="AF2471" s="65"/>
      <c r="AG2471" s="65"/>
    </row>
    <row r="2472" spans="8:33" s="66" customFormat="1">
      <c r="H2472" s="114"/>
      <c r="N2472" s="65"/>
      <c r="O2472" s="65"/>
      <c r="U2472" s="115"/>
      <c r="V2472" s="65"/>
      <c r="W2472" s="65"/>
      <c r="X2472" s="65"/>
      <c r="Y2472" s="65"/>
      <c r="Z2472" s="65"/>
      <c r="AA2472" s="65"/>
      <c r="AB2472" s="65"/>
      <c r="AC2472" s="65"/>
      <c r="AD2472" s="65"/>
      <c r="AE2472" s="65"/>
      <c r="AF2472" s="65"/>
      <c r="AG2472" s="65"/>
    </row>
    <row r="2473" spans="8:33" s="66" customFormat="1">
      <c r="H2473" s="114"/>
      <c r="N2473" s="65"/>
      <c r="O2473" s="65"/>
      <c r="U2473" s="115"/>
      <c r="V2473" s="65"/>
      <c r="W2473" s="65"/>
      <c r="X2473" s="65"/>
      <c r="Y2473" s="65"/>
      <c r="Z2473" s="65"/>
      <c r="AA2473" s="65"/>
      <c r="AB2473" s="65"/>
      <c r="AC2473" s="65"/>
      <c r="AD2473" s="65"/>
      <c r="AE2473" s="65"/>
      <c r="AF2473" s="65"/>
      <c r="AG2473" s="65"/>
    </row>
    <row r="2474" spans="8:33" s="66" customFormat="1">
      <c r="H2474" s="114"/>
      <c r="N2474" s="65"/>
      <c r="O2474" s="65"/>
      <c r="U2474" s="115"/>
      <c r="V2474" s="65"/>
      <c r="W2474" s="65"/>
      <c r="X2474" s="65"/>
      <c r="Y2474" s="65"/>
      <c r="Z2474" s="65"/>
      <c r="AA2474" s="65"/>
      <c r="AB2474" s="65"/>
      <c r="AC2474" s="65"/>
      <c r="AD2474" s="65"/>
      <c r="AE2474" s="65"/>
      <c r="AF2474" s="65"/>
      <c r="AG2474" s="65"/>
    </row>
    <row r="2475" spans="8:33" s="66" customFormat="1">
      <c r="H2475" s="114"/>
      <c r="N2475" s="65"/>
      <c r="O2475" s="65"/>
      <c r="U2475" s="115"/>
      <c r="V2475" s="65"/>
      <c r="W2475" s="65"/>
      <c r="X2475" s="65"/>
      <c r="Y2475" s="65"/>
      <c r="Z2475" s="65"/>
      <c r="AA2475" s="65"/>
      <c r="AB2475" s="65"/>
      <c r="AC2475" s="65"/>
      <c r="AD2475" s="65"/>
      <c r="AE2475" s="65"/>
      <c r="AF2475" s="65"/>
      <c r="AG2475" s="65"/>
    </row>
    <row r="2476" spans="8:33" s="66" customFormat="1">
      <c r="H2476" s="114"/>
      <c r="N2476" s="65"/>
      <c r="O2476" s="65"/>
      <c r="U2476" s="115"/>
      <c r="V2476" s="65"/>
      <c r="W2476" s="65"/>
      <c r="X2476" s="65"/>
      <c r="Y2476" s="65"/>
      <c r="Z2476" s="65"/>
      <c r="AA2476" s="65"/>
      <c r="AB2476" s="65"/>
      <c r="AC2476" s="65"/>
      <c r="AD2476" s="65"/>
      <c r="AE2476" s="65"/>
      <c r="AF2476" s="65"/>
      <c r="AG2476" s="65"/>
    </row>
    <row r="2477" spans="8:33" s="66" customFormat="1">
      <c r="H2477" s="114"/>
      <c r="N2477" s="65"/>
      <c r="O2477" s="65"/>
      <c r="U2477" s="115"/>
      <c r="V2477" s="65"/>
      <c r="W2477" s="65"/>
      <c r="X2477" s="65"/>
      <c r="Y2477" s="65"/>
      <c r="Z2477" s="65"/>
      <c r="AA2477" s="65"/>
      <c r="AB2477" s="65"/>
      <c r="AC2477" s="65"/>
      <c r="AD2477" s="65"/>
      <c r="AE2477" s="65"/>
      <c r="AF2477" s="65"/>
      <c r="AG2477" s="65"/>
    </row>
    <row r="2478" spans="8:33" s="66" customFormat="1">
      <c r="H2478" s="114"/>
      <c r="N2478" s="65"/>
      <c r="O2478" s="65"/>
      <c r="U2478" s="115"/>
      <c r="V2478" s="65"/>
      <c r="W2478" s="65"/>
      <c r="X2478" s="65"/>
      <c r="Y2478" s="65"/>
      <c r="Z2478" s="65"/>
      <c r="AA2478" s="65"/>
      <c r="AB2478" s="65"/>
      <c r="AC2478" s="65"/>
      <c r="AD2478" s="65"/>
      <c r="AE2478" s="65"/>
      <c r="AF2478" s="65"/>
      <c r="AG2478" s="65"/>
    </row>
    <row r="2479" spans="8:33" s="66" customFormat="1">
      <c r="H2479" s="114"/>
      <c r="N2479" s="65"/>
      <c r="O2479" s="65"/>
      <c r="U2479" s="115"/>
      <c r="V2479" s="65"/>
      <c r="W2479" s="65"/>
      <c r="X2479" s="65"/>
      <c r="Y2479" s="65"/>
      <c r="Z2479" s="65"/>
      <c r="AA2479" s="65"/>
      <c r="AB2479" s="65"/>
      <c r="AC2479" s="65"/>
      <c r="AD2479" s="65"/>
      <c r="AE2479" s="65"/>
      <c r="AF2479" s="65"/>
      <c r="AG2479" s="65"/>
    </row>
    <row r="2480" spans="8:33" s="66" customFormat="1">
      <c r="H2480" s="114"/>
      <c r="N2480" s="65"/>
      <c r="O2480" s="65"/>
      <c r="U2480" s="115"/>
      <c r="V2480" s="65"/>
      <c r="W2480" s="65"/>
      <c r="X2480" s="65"/>
      <c r="Y2480" s="65"/>
      <c r="Z2480" s="65"/>
      <c r="AA2480" s="65"/>
      <c r="AB2480" s="65"/>
      <c r="AC2480" s="65"/>
      <c r="AD2480" s="65"/>
      <c r="AE2480" s="65"/>
      <c r="AF2480" s="65"/>
      <c r="AG2480" s="65"/>
    </row>
    <row r="2481" spans="8:33" s="66" customFormat="1">
      <c r="H2481" s="114"/>
      <c r="N2481" s="65"/>
      <c r="O2481" s="65"/>
      <c r="U2481" s="115"/>
      <c r="V2481" s="65"/>
      <c r="W2481" s="65"/>
      <c r="X2481" s="65"/>
      <c r="Y2481" s="65"/>
      <c r="Z2481" s="65"/>
      <c r="AA2481" s="65"/>
      <c r="AB2481" s="65"/>
      <c r="AC2481" s="65"/>
      <c r="AD2481" s="65"/>
      <c r="AE2481" s="65"/>
      <c r="AF2481" s="65"/>
      <c r="AG2481" s="65"/>
    </row>
    <row r="2482" spans="8:33" s="66" customFormat="1">
      <c r="H2482" s="114"/>
      <c r="N2482" s="65"/>
      <c r="O2482" s="65"/>
      <c r="U2482" s="115"/>
      <c r="V2482" s="65"/>
      <c r="W2482" s="65"/>
      <c r="X2482" s="65"/>
      <c r="Y2482" s="65"/>
      <c r="Z2482" s="65"/>
      <c r="AA2482" s="65"/>
      <c r="AB2482" s="65"/>
      <c r="AC2482" s="65"/>
      <c r="AD2482" s="65"/>
      <c r="AE2482" s="65"/>
      <c r="AF2482" s="65"/>
      <c r="AG2482" s="65"/>
    </row>
    <row r="2483" spans="8:33" s="66" customFormat="1">
      <c r="H2483" s="114"/>
      <c r="N2483" s="65"/>
      <c r="O2483" s="65"/>
      <c r="U2483" s="115"/>
      <c r="V2483" s="65"/>
      <c r="W2483" s="65"/>
      <c r="X2483" s="65"/>
      <c r="Y2483" s="65"/>
      <c r="Z2483" s="65"/>
      <c r="AA2483" s="65"/>
      <c r="AB2483" s="65"/>
      <c r="AC2483" s="65"/>
      <c r="AD2483" s="65"/>
      <c r="AE2483" s="65"/>
      <c r="AF2483" s="65"/>
      <c r="AG2483" s="65"/>
    </row>
    <row r="2484" spans="8:33" s="66" customFormat="1">
      <c r="H2484" s="114"/>
      <c r="N2484" s="65"/>
      <c r="O2484" s="65"/>
      <c r="U2484" s="115"/>
      <c r="V2484" s="65"/>
      <c r="W2484" s="65"/>
      <c r="X2484" s="65"/>
      <c r="Y2484" s="65"/>
      <c r="Z2484" s="65"/>
      <c r="AA2484" s="65"/>
      <c r="AB2484" s="65"/>
      <c r="AC2484" s="65"/>
      <c r="AD2484" s="65"/>
      <c r="AE2484" s="65"/>
      <c r="AF2484" s="65"/>
      <c r="AG2484" s="65"/>
    </row>
    <row r="2485" spans="8:33" s="66" customFormat="1">
      <c r="H2485" s="114"/>
      <c r="N2485" s="65"/>
      <c r="O2485" s="65"/>
      <c r="U2485" s="115"/>
      <c r="V2485" s="65"/>
      <c r="W2485" s="65"/>
      <c r="X2485" s="65"/>
      <c r="Y2485" s="65"/>
      <c r="Z2485" s="65"/>
      <c r="AA2485" s="65"/>
      <c r="AB2485" s="65"/>
      <c r="AC2485" s="65"/>
      <c r="AD2485" s="65"/>
      <c r="AE2485" s="65"/>
      <c r="AF2485" s="65"/>
      <c r="AG2485" s="65"/>
    </row>
    <row r="2486" spans="8:33" s="66" customFormat="1">
      <c r="H2486" s="114"/>
      <c r="N2486" s="65"/>
      <c r="O2486" s="65"/>
      <c r="U2486" s="115"/>
      <c r="V2486" s="65"/>
      <c r="W2486" s="65"/>
      <c r="X2486" s="65"/>
      <c r="Y2486" s="65"/>
      <c r="Z2486" s="65"/>
      <c r="AA2486" s="65"/>
      <c r="AB2486" s="65"/>
      <c r="AC2486" s="65"/>
      <c r="AD2486" s="65"/>
      <c r="AE2486" s="65"/>
      <c r="AF2486" s="65"/>
      <c r="AG2486" s="65"/>
    </row>
    <row r="2487" spans="8:33" s="66" customFormat="1">
      <c r="H2487" s="114"/>
      <c r="N2487" s="65"/>
      <c r="O2487" s="65"/>
      <c r="U2487" s="115"/>
      <c r="V2487" s="65"/>
      <c r="W2487" s="65"/>
      <c r="X2487" s="65"/>
      <c r="Y2487" s="65"/>
      <c r="Z2487" s="65"/>
      <c r="AA2487" s="65"/>
      <c r="AB2487" s="65"/>
      <c r="AC2487" s="65"/>
      <c r="AD2487" s="65"/>
      <c r="AE2487" s="65"/>
      <c r="AF2487" s="65"/>
      <c r="AG2487" s="65"/>
    </row>
    <row r="2488" spans="8:33" s="66" customFormat="1">
      <c r="H2488" s="114"/>
      <c r="N2488" s="65"/>
      <c r="O2488" s="65"/>
      <c r="U2488" s="115"/>
      <c r="V2488" s="65"/>
      <c r="W2488" s="65"/>
      <c r="X2488" s="65"/>
      <c r="Y2488" s="65"/>
      <c r="Z2488" s="65"/>
      <c r="AA2488" s="65"/>
      <c r="AB2488" s="65"/>
      <c r="AC2488" s="65"/>
      <c r="AD2488" s="65"/>
      <c r="AE2488" s="65"/>
      <c r="AF2488" s="65"/>
      <c r="AG2488" s="65"/>
    </row>
    <row r="2489" spans="8:33" s="66" customFormat="1">
      <c r="H2489" s="114"/>
      <c r="N2489" s="65"/>
      <c r="O2489" s="65"/>
      <c r="U2489" s="115"/>
      <c r="V2489" s="65"/>
      <c r="W2489" s="65"/>
      <c r="X2489" s="65"/>
      <c r="Y2489" s="65"/>
      <c r="Z2489" s="65"/>
      <c r="AA2489" s="65"/>
      <c r="AB2489" s="65"/>
      <c r="AC2489" s="65"/>
      <c r="AD2489" s="65"/>
      <c r="AE2489" s="65"/>
      <c r="AF2489" s="65"/>
      <c r="AG2489" s="65"/>
    </row>
    <row r="2490" spans="8:33" s="66" customFormat="1">
      <c r="H2490" s="114"/>
      <c r="N2490" s="65"/>
      <c r="O2490" s="65"/>
      <c r="U2490" s="115"/>
      <c r="V2490" s="65"/>
      <c r="W2490" s="65"/>
      <c r="X2490" s="65"/>
      <c r="Y2490" s="65"/>
      <c r="Z2490" s="65"/>
      <c r="AA2490" s="65"/>
      <c r="AB2490" s="65"/>
      <c r="AC2490" s="65"/>
      <c r="AD2490" s="65"/>
      <c r="AE2490" s="65"/>
      <c r="AF2490" s="65"/>
      <c r="AG2490" s="65"/>
    </row>
    <row r="2491" spans="8:33" s="66" customFormat="1">
      <c r="H2491" s="114"/>
      <c r="N2491" s="65"/>
      <c r="O2491" s="65"/>
      <c r="U2491" s="115"/>
      <c r="V2491" s="65"/>
      <c r="W2491" s="65"/>
      <c r="X2491" s="65"/>
      <c r="Y2491" s="65"/>
      <c r="Z2491" s="65"/>
      <c r="AA2491" s="65"/>
      <c r="AB2491" s="65"/>
      <c r="AC2491" s="65"/>
      <c r="AD2491" s="65"/>
      <c r="AE2491" s="65"/>
      <c r="AF2491" s="65"/>
      <c r="AG2491" s="65"/>
    </row>
    <row r="2492" spans="8:33" s="66" customFormat="1">
      <c r="H2492" s="114"/>
      <c r="N2492" s="65"/>
      <c r="O2492" s="65"/>
      <c r="U2492" s="115"/>
      <c r="V2492" s="65"/>
      <c r="W2492" s="65"/>
      <c r="X2492" s="65"/>
      <c r="Y2492" s="65"/>
      <c r="Z2492" s="65"/>
      <c r="AA2492" s="65"/>
      <c r="AB2492" s="65"/>
      <c r="AC2492" s="65"/>
      <c r="AD2492" s="65"/>
      <c r="AE2492" s="65"/>
      <c r="AF2492" s="65"/>
      <c r="AG2492" s="65"/>
    </row>
    <row r="2493" spans="8:33" s="66" customFormat="1">
      <c r="H2493" s="114"/>
      <c r="N2493" s="65"/>
      <c r="O2493" s="65"/>
      <c r="U2493" s="115"/>
      <c r="V2493" s="65"/>
      <c r="W2493" s="65"/>
      <c r="X2493" s="65"/>
      <c r="Y2493" s="65"/>
      <c r="Z2493" s="65"/>
      <c r="AA2493" s="65"/>
      <c r="AB2493" s="65"/>
      <c r="AC2493" s="65"/>
      <c r="AD2493" s="65"/>
      <c r="AE2493" s="65"/>
      <c r="AF2493" s="65"/>
      <c r="AG2493" s="65"/>
    </row>
    <row r="2494" spans="8:33" s="66" customFormat="1">
      <c r="H2494" s="114"/>
      <c r="N2494" s="65"/>
      <c r="O2494" s="65"/>
      <c r="U2494" s="115"/>
      <c r="V2494" s="65"/>
      <c r="W2494" s="65"/>
      <c r="X2494" s="65"/>
      <c r="Y2494" s="65"/>
      <c r="Z2494" s="65"/>
      <c r="AA2494" s="65"/>
      <c r="AB2494" s="65"/>
      <c r="AC2494" s="65"/>
      <c r="AD2494" s="65"/>
      <c r="AE2494" s="65"/>
      <c r="AF2494" s="65"/>
      <c r="AG2494" s="65"/>
    </row>
    <row r="2495" spans="8:33" s="66" customFormat="1">
      <c r="H2495" s="114"/>
      <c r="N2495" s="65"/>
      <c r="O2495" s="65"/>
      <c r="U2495" s="115"/>
      <c r="V2495" s="65"/>
      <c r="W2495" s="65"/>
      <c r="X2495" s="65"/>
      <c r="Y2495" s="65"/>
      <c r="Z2495" s="65"/>
      <c r="AA2495" s="65"/>
      <c r="AB2495" s="65"/>
      <c r="AC2495" s="65"/>
      <c r="AD2495" s="65"/>
      <c r="AE2495" s="65"/>
      <c r="AF2495" s="65"/>
      <c r="AG2495" s="65"/>
    </row>
    <row r="2496" spans="8:33" s="66" customFormat="1">
      <c r="H2496" s="114"/>
      <c r="N2496" s="65"/>
      <c r="O2496" s="65"/>
      <c r="U2496" s="115"/>
      <c r="V2496" s="65"/>
      <c r="W2496" s="65"/>
      <c r="X2496" s="65"/>
      <c r="Y2496" s="65"/>
      <c r="Z2496" s="65"/>
      <c r="AA2496" s="65"/>
      <c r="AB2496" s="65"/>
      <c r="AC2496" s="65"/>
      <c r="AD2496" s="65"/>
      <c r="AE2496" s="65"/>
      <c r="AF2496" s="65"/>
      <c r="AG2496" s="65"/>
    </row>
    <row r="2497" spans="8:33" s="66" customFormat="1">
      <c r="H2497" s="114"/>
      <c r="N2497" s="65"/>
      <c r="O2497" s="65"/>
      <c r="U2497" s="115"/>
      <c r="V2497" s="65"/>
      <c r="W2497" s="65"/>
      <c r="X2497" s="65"/>
      <c r="Y2497" s="65"/>
      <c r="Z2497" s="65"/>
      <c r="AA2497" s="65"/>
      <c r="AB2497" s="65"/>
      <c r="AC2497" s="65"/>
      <c r="AD2497" s="65"/>
      <c r="AE2497" s="65"/>
      <c r="AF2497" s="65"/>
      <c r="AG2497" s="65"/>
    </row>
    <row r="2498" spans="8:33" s="66" customFormat="1">
      <c r="H2498" s="114"/>
      <c r="N2498" s="65"/>
      <c r="O2498" s="65"/>
      <c r="U2498" s="115"/>
      <c r="V2498" s="65"/>
      <c r="W2498" s="65"/>
      <c r="X2498" s="65"/>
      <c r="Y2498" s="65"/>
      <c r="Z2498" s="65"/>
      <c r="AA2498" s="65"/>
      <c r="AB2498" s="65"/>
      <c r="AC2498" s="65"/>
      <c r="AD2498" s="65"/>
      <c r="AE2498" s="65"/>
      <c r="AF2498" s="65"/>
      <c r="AG2498" s="65"/>
    </row>
    <row r="2499" spans="8:33" s="66" customFormat="1">
      <c r="H2499" s="114"/>
      <c r="N2499" s="65"/>
      <c r="O2499" s="65"/>
      <c r="U2499" s="115"/>
      <c r="V2499" s="65"/>
      <c r="W2499" s="65"/>
      <c r="X2499" s="65"/>
      <c r="Y2499" s="65"/>
      <c r="Z2499" s="65"/>
      <c r="AA2499" s="65"/>
      <c r="AB2499" s="65"/>
      <c r="AC2499" s="65"/>
      <c r="AD2499" s="65"/>
      <c r="AE2499" s="65"/>
      <c r="AF2499" s="65"/>
      <c r="AG2499" s="65"/>
    </row>
    <row r="2500" spans="8:33" s="66" customFormat="1">
      <c r="H2500" s="114"/>
      <c r="N2500" s="65"/>
      <c r="O2500" s="65"/>
      <c r="U2500" s="115"/>
      <c r="V2500" s="65"/>
      <c r="W2500" s="65"/>
      <c r="X2500" s="65"/>
      <c r="Y2500" s="65"/>
      <c r="Z2500" s="65"/>
      <c r="AA2500" s="65"/>
      <c r="AB2500" s="65"/>
      <c r="AC2500" s="65"/>
      <c r="AD2500" s="65"/>
      <c r="AE2500" s="65"/>
      <c r="AF2500" s="65"/>
      <c r="AG2500" s="65"/>
    </row>
    <row r="2501" spans="8:33" s="66" customFormat="1">
      <c r="H2501" s="114"/>
      <c r="N2501" s="65"/>
      <c r="O2501" s="65"/>
      <c r="U2501" s="115"/>
      <c r="V2501" s="65"/>
      <c r="W2501" s="65"/>
      <c r="X2501" s="65"/>
      <c r="Y2501" s="65"/>
      <c r="Z2501" s="65"/>
      <c r="AA2501" s="65"/>
      <c r="AB2501" s="65"/>
      <c r="AC2501" s="65"/>
      <c r="AD2501" s="65"/>
      <c r="AE2501" s="65"/>
      <c r="AF2501" s="65"/>
      <c r="AG2501" s="65"/>
    </row>
    <row r="2502" spans="8:33" s="66" customFormat="1">
      <c r="H2502" s="114"/>
      <c r="N2502" s="65"/>
      <c r="O2502" s="65"/>
      <c r="U2502" s="115"/>
      <c r="V2502" s="65"/>
      <c r="W2502" s="65"/>
      <c r="X2502" s="65"/>
      <c r="Y2502" s="65"/>
      <c r="Z2502" s="65"/>
      <c r="AA2502" s="65"/>
      <c r="AB2502" s="65"/>
      <c r="AC2502" s="65"/>
      <c r="AD2502" s="65"/>
      <c r="AE2502" s="65"/>
      <c r="AF2502" s="65"/>
      <c r="AG2502" s="65"/>
    </row>
    <row r="2503" spans="8:33" s="66" customFormat="1">
      <c r="H2503" s="114"/>
      <c r="N2503" s="65"/>
      <c r="O2503" s="65"/>
      <c r="U2503" s="115"/>
      <c r="V2503" s="65"/>
      <c r="W2503" s="65"/>
      <c r="X2503" s="65"/>
      <c r="Y2503" s="65"/>
      <c r="Z2503" s="65"/>
      <c r="AA2503" s="65"/>
      <c r="AB2503" s="65"/>
      <c r="AC2503" s="65"/>
      <c r="AD2503" s="65"/>
      <c r="AE2503" s="65"/>
      <c r="AF2503" s="65"/>
      <c r="AG2503" s="65"/>
    </row>
    <row r="2504" spans="8:33" s="66" customFormat="1">
      <c r="H2504" s="114"/>
      <c r="N2504" s="65"/>
      <c r="O2504" s="65"/>
      <c r="U2504" s="115"/>
      <c r="V2504" s="65"/>
      <c r="W2504" s="65"/>
      <c r="X2504" s="65"/>
      <c r="Y2504" s="65"/>
      <c r="Z2504" s="65"/>
      <c r="AA2504" s="65"/>
      <c r="AB2504" s="65"/>
      <c r="AC2504" s="65"/>
      <c r="AD2504" s="65"/>
      <c r="AE2504" s="65"/>
      <c r="AF2504" s="65"/>
      <c r="AG2504" s="65"/>
    </row>
    <row r="2505" spans="8:33" s="66" customFormat="1">
      <c r="H2505" s="114"/>
      <c r="N2505" s="65"/>
      <c r="O2505" s="65"/>
      <c r="U2505" s="115"/>
      <c r="V2505" s="65"/>
      <c r="W2505" s="65"/>
      <c r="X2505" s="65"/>
      <c r="Y2505" s="65"/>
      <c r="Z2505" s="65"/>
      <c r="AA2505" s="65"/>
      <c r="AB2505" s="65"/>
      <c r="AC2505" s="65"/>
      <c r="AD2505" s="65"/>
      <c r="AE2505" s="65"/>
      <c r="AF2505" s="65"/>
      <c r="AG2505" s="65"/>
    </row>
    <row r="2506" spans="8:33" s="66" customFormat="1">
      <c r="H2506" s="114"/>
      <c r="N2506" s="65"/>
      <c r="O2506" s="65"/>
      <c r="U2506" s="115"/>
      <c r="V2506" s="65"/>
      <c r="W2506" s="65"/>
      <c r="X2506" s="65"/>
      <c r="Y2506" s="65"/>
      <c r="Z2506" s="65"/>
      <c r="AA2506" s="65"/>
      <c r="AB2506" s="65"/>
      <c r="AC2506" s="65"/>
      <c r="AD2506" s="65"/>
      <c r="AE2506" s="65"/>
      <c r="AF2506" s="65"/>
      <c r="AG2506" s="65"/>
    </row>
    <row r="2507" spans="8:33" s="66" customFormat="1">
      <c r="H2507" s="114"/>
      <c r="N2507" s="65"/>
      <c r="O2507" s="65"/>
      <c r="U2507" s="115"/>
      <c r="V2507" s="65"/>
      <c r="W2507" s="65"/>
      <c r="X2507" s="65"/>
      <c r="Y2507" s="65"/>
      <c r="Z2507" s="65"/>
      <c r="AA2507" s="65"/>
      <c r="AB2507" s="65"/>
      <c r="AC2507" s="65"/>
      <c r="AD2507" s="65"/>
      <c r="AE2507" s="65"/>
      <c r="AF2507" s="65"/>
      <c r="AG2507" s="65"/>
    </row>
    <row r="2508" spans="8:33" s="66" customFormat="1">
      <c r="H2508" s="114"/>
      <c r="N2508" s="65"/>
      <c r="O2508" s="65"/>
      <c r="U2508" s="115"/>
      <c r="V2508" s="65"/>
      <c r="W2508" s="65"/>
      <c r="X2508" s="65"/>
      <c r="Y2508" s="65"/>
      <c r="Z2508" s="65"/>
      <c r="AA2508" s="65"/>
      <c r="AB2508" s="65"/>
      <c r="AC2508" s="65"/>
      <c r="AD2508" s="65"/>
      <c r="AE2508" s="65"/>
      <c r="AF2508" s="65"/>
      <c r="AG2508" s="65"/>
    </row>
    <row r="2509" spans="8:33" s="66" customFormat="1">
      <c r="H2509" s="114"/>
      <c r="N2509" s="65"/>
      <c r="O2509" s="65"/>
      <c r="U2509" s="115"/>
      <c r="V2509" s="65"/>
      <c r="W2509" s="65"/>
      <c r="X2509" s="65"/>
      <c r="Y2509" s="65"/>
      <c r="Z2509" s="65"/>
      <c r="AA2509" s="65"/>
      <c r="AB2509" s="65"/>
      <c r="AC2509" s="65"/>
      <c r="AD2509" s="65"/>
      <c r="AE2509" s="65"/>
      <c r="AF2509" s="65"/>
      <c r="AG2509" s="65"/>
    </row>
    <row r="2510" spans="8:33" s="66" customFormat="1">
      <c r="H2510" s="114"/>
      <c r="N2510" s="65"/>
      <c r="O2510" s="65"/>
      <c r="U2510" s="115"/>
      <c r="V2510" s="65"/>
      <c r="W2510" s="65"/>
      <c r="X2510" s="65"/>
      <c r="Y2510" s="65"/>
      <c r="Z2510" s="65"/>
      <c r="AA2510" s="65"/>
      <c r="AB2510" s="65"/>
      <c r="AC2510" s="65"/>
      <c r="AD2510" s="65"/>
      <c r="AE2510" s="65"/>
      <c r="AF2510" s="65"/>
      <c r="AG2510" s="65"/>
    </row>
    <row r="2511" spans="8:33" s="66" customFormat="1">
      <c r="H2511" s="114"/>
      <c r="N2511" s="65"/>
      <c r="O2511" s="65"/>
      <c r="U2511" s="115"/>
      <c r="V2511" s="65"/>
      <c r="W2511" s="65"/>
      <c r="X2511" s="65"/>
      <c r="Y2511" s="65"/>
      <c r="Z2511" s="65"/>
      <c r="AA2511" s="65"/>
      <c r="AB2511" s="65"/>
      <c r="AC2511" s="65"/>
      <c r="AD2511" s="65"/>
      <c r="AE2511" s="65"/>
      <c r="AF2511" s="65"/>
      <c r="AG2511" s="65"/>
    </row>
    <row r="2512" spans="8:33" s="66" customFormat="1">
      <c r="H2512" s="114"/>
      <c r="N2512" s="65"/>
      <c r="O2512" s="65"/>
      <c r="U2512" s="115"/>
      <c r="V2512" s="65"/>
      <c r="W2512" s="65"/>
      <c r="X2512" s="65"/>
      <c r="Y2512" s="65"/>
      <c r="Z2512" s="65"/>
      <c r="AA2512" s="65"/>
      <c r="AB2512" s="65"/>
      <c r="AC2512" s="65"/>
      <c r="AD2512" s="65"/>
      <c r="AE2512" s="65"/>
      <c r="AF2512" s="65"/>
      <c r="AG2512" s="65"/>
    </row>
    <row r="2513" spans="8:33" s="66" customFormat="1">
      <c r="H2513" s="114"/>
      <c r="N2513" s="65"/>
      <c r="O2513" s="65"/>
      <c r="U2513" s="115"/>
      <c r="V2513" s="65"/>
      <c r="W2513" s="65"/>
      <c r="X2513" s="65"/>
      <c r="Y2513" s="65"/>
      <c r="Z2513" s="65"/>
      <c r="AA2513" s="65"/>
      <c r="AB2513" s="65"/>
      <c r="AC2513" s="65"/>
      <c r="AD2513" s="65"/>
      <c r="AE2513" s="65"/>
      <c r="AF2513" s="65"/>
      <c r="AG2513" s="65"/>
    </row>
    <row r="2514" spans="8:33" s="66" customFormat="1">
      <c r="H2514" s="114"/>
      <c r="N2514" s="65"/>
      <c r="O2514" s="65"/>
      <c r="U2514" s="115"/>
      <c r="V2514" s="65"/>
      <c r="W2514" s="65"/>
      <c r="X2514" s="65"/>
      <c r="Y2514" s="65"/>
      <c r="Z2514" s="65"/>
      <c r="AA2514" s="65"/>
      <c r="AB2514" s="65"/>
      <c r="AC2514" s="65"/>
      <c r="AD2514" s="65"/>
      <c r="AE2514" s="65"/>
      <c r="AF2514" s="65"/>
      <c r="AG2514" s="65"/>
    </row>
    <row r="2515" spans="8:33" s="66" customFormat="1">
      <c r="H2515" s="114"/>
      <c r="N2515" s="65"/>
      <c r="O2515" s="65"/>
      <c r="U2515" s="115"/>
      <c r="V2515" s="65"/>
      <c r="W2515" s="65"/>
      <c r="X2515" s="65"/>
      <c r="Y2515" s="65"/>
      <c r="Z2515" s="65"/>
      <c r="AA2515" s="65"/>
      <c r="AB2515" s="65"/>
      <c r="AC2515" s="65"/>
      <c r="AD2515" s="65"/>
      <c r="AE2515" s="65"/>
      <c r="AF2515" s="65"/>
      <c r="AG2515" s="65"/>
    </row>
    <row r="2516" spans="8:33" s="66" customFormat="1">
      <c r="H2516" s="114"/>
      <c r="N2516" s="65"/>
      <c r="O2516" s="65"/>
      <c r="U2516" s="115"/>
      <c r="V2516" s="65"/>
      <c r="W2516" s="65"/>
      <c r="X2516" s="65"/>
      <c r="Y2516" s="65"/>
      <c r="Z2516" s="65"/>
      <c r="AA2516" s="65"/>
      <c r="AB2516" s="65"/>
      <c r="AC2516" s="65"/>
      <c r="AD2516" s="65"/>
      <c r="AE2516" s="65"/>
      <c r="AF2516" s="65"/>
      <c r="AG2516" s="65"/>
    </row>
    <row r="2517" spans="8:33" s="66" customFormat="1">
      <c r="H2517" s="114"/>
      <c r="N2517" s="65"/>
      <c r="O2517" s="65"/>
      <c r="U2517" s="115"/>
      <c r="V2517" s="65"/>
      <c r="W2517" s="65"/>
      <c r="X2517" s="65"/>
      <c r="Y2517" s="65"/>
      <c r="Z2517" s="65"/>
      <c r="AA2517" s="65"/>
      <c r="AB2517" s="65"/>
      <c r="AC2517" s="65"/>
      <c r="AD2517" s="65"/>
      <c r="AE2517" s="65"/>
      <c r="AF2517" s="65"/>
      <c r="AG2517" s="65"/>
    </row>
    <row r="2518" spans="8:33" s="66" customFormat="1">
      <c r="H2518" s="114"/>
      <c r="N2518" s="65"/>
      <c r="O2518" s="65"/>
      <c r="U2518" s="115"/>
      <c r="V2518" s="65"/>
      <c r="W2518" s="65"/>
      <c r="X2518" s="65"/>
      <c r="Y2518" s="65"/>
      <c r="Z2518" s="65"/>
      <c r="AA2518" s="65"/>
      <c r="AB2518" s="65"/>
      <c r="AC2518" s="65"/>
      <c r="AD2518" s="65"/>
      <c r="AE2518" s="65"/>
      <c r="AF2518" s="65"/>
      <c r="AG2518" s="65"/>
    </row>
    <row r="2519" spans="8:33" s="66" customFormat="1">
      <c r="H2519" s="114"/>
      <c r="N2519" s="65"/>
      <c r="O2519" s="65"/>
      <c r="U2519" s="115"/>
      <c r="V2519" s="65"/>
      <c r="W2519" s="65"/>
      <c r="X2519" s="65"/>
      <c r="Y2519" s="65"/>
      <c r="Z2519" s="65"/>
      <c r="AA2519" s="65"/>
      <c r="AB2519" s="65"/>
      <c r="AC2519" s="65"/>
      <c r="AD2519" s="65"/>
      <c r="AE2519" s="65"/>
      <c r="AF2519" s="65"/>
      <c r="AG2519" s="65"/>
    </row>
    <row r="2520" spans="8:33" s="66" customFormat="1">
      <c r="H2520" s="114"/>
      <c r="N2520" s="65"/>
      <c r="O2520" s="65"/>
      <c r="U2520" s="115"/>
      <c r="V2520" s="65"/>
      <c r="W2520" s="65"/>
      <c r="X2520" s="65"/>
      <c r="Y2520" s="65"/>
      <c r="Z2520" s="65"/>
      <c r="AA2520" s="65"/>
      <c r="AB2520" s="65"/>
      <c r="AC2520" s="65"/>
      <c r="AD2520" s="65"/>
      <c r="AE2520" s="65"/>
      <c r="AF2520" s="65"/>
      <c r="AG2520" s="65"/>
    </row>
    <row r="2521" spans="8:33" s="66" customFormat="1">
      <c r="H2521" s="114"/>
      <c r="N2521" s="65"/>
      <c r="O2521" s="65"/>
      <c r="U2521" s="115"/>
      <c r="V2521" s="65"/>
      <c r="W2521" s="65"/>
      <c r="X2521" s="65"/>
      <c r="Y2521" s="65"/>
      <c r="Z2521" s="65"/>
      <c r="AA2521" s="65"/>
      <c r="AB2521" s="65"/>
      <c r="AC2521" s="65"/>
      <c r="AD2521" s="65"/>
      <c r="AE2521" s="65"/>
      <c r="AF2521" s="65"/>
      <c r="AG2521" s="65"/>
    </row>
    <row r="2522" spans="8:33" s="66" customFormat="1">
      <c r="H2522" s="114"/>
      <c r="N2522" s="65"/>
      <c r="O2522" s="65"/>
      <c r="U2522" s="115"/>
      <c r="V2522" s="65"/>
      <c r="W2522" s="65"/>
      <c r="X2522" s="65"/>
      <c r="Y2522" s="65"/>
      <c r="Z2522" s="65"/>
      <c r="AA2522" s="65"/>
      <c r="AB2522" s="65"/>
      <c r="AC2522" s="65"/>
      <c r="AD2522" s="65"/>
      <c r="AE2522" s="65"/>
      <c r="AF2522" s="65"/>
      <c r="AG2522" s="65"/>
    </row>
    <row r="2523" spans="8:33" s="66" customFormat="1">
      <c r="H2523" s="114"/>
      <c r="N2523" s="65"/>
      <c r="O2523" s="65"/>
      <c r="U2523" s="115"/>
      <c r="V2523" s="65"/>
      <c r="W2523" s="65"/>
      <c r="X2523" s="65"/>
      <c r="Y2523" s="65"/>
      <c r="Z2523" s="65"/>
      <c r="AA2523" s="65"/>
      <c r="AB2523" s="65"/>
      <c r="AC2523" s="65"/>
      <c r="AD2523" s="65"/>
      <c r="AE2523" s="65"/>
      <c r="AF2523" s="65"/>
      <c r="AG2523" s="65"/>
    </row>
    <row r="2524" spans="8:33" s="66" customFormat="1">
      <c r="H2524" s="114"/>
      <c r="N2524" s="65"/>
      <c r="O2524" s="65"/>
      <c r="U2524" s="115"/>
      <c r="V2524" s="65"/>
      <c r="W2524" s="65"/>
      <c r="X2524" s="65"/>
      <c r="Y2524" s="65"/>
      <c r="Z2524" s="65"/>
      <c r="AA2524" s="65"/>
      <c r="AB2524" s="65"/>
      <c r="AC2524" s="65"/>
      <c r="AD2524" s="65"/>
      <c r="AE2524" s="65"/>
      <c r="AF2524" s="65"/>
      <c r="AG2524" s="65"/>
    </row>
    <row r="2525" spans="8:33" s="66" customFormat="1">
      <c r="H2525" s="114"/>
      <c r="N2525" s="65"/>
      <c r="O2525" s="65"/>
      <c r="U2525" s="115"/>
      <c r="V2525" s="65"/>
      <c r="W2525" s="65"/>
      <c r="X2525" s="65"/>
      <c r="Y2525" s="65"/>
      <c r="Z2525" s="65"/>
      <c r="AA2525" s="65"/>
      <c r="AB2525" s="65"/>
      <c r="AC2525" s="65"/>
      <c r="AD2525" s="65"/>
      <c r="AE2525" s="65"/>
      <c r="AF2525" s="65"/>
      <c r="AG2525" s="65"/>
    </row>
    <row r="2526" spans="8:33" s="66" customFormat="1">
      <c r="H2526" s="114"/>
      <c r="N2526" s="65"/>
      <c r="O2526" s="65"/>
      <c r="U2526" s="115"/>
      <c r="V2526" s="65"/>
      <c r="W2526" s="65"/>
      <c r="X2526" s="65"/>
      <c r="Y2526" s="65"/>
      <c r="Z2526" s="65"/>
      <c r="AA2526" s="65"/>
      <c r="AB2526" s="65"/>
      <c r="AC2526" s="65"/>
      <c r="AD2526" s="65"/>
      <c r="AE2526" s="65"/>
      <c r="AF2526" s="65"/>
      <c r="AG2526" s="65"/>
    </row>
    <row r="2527" spans="8:33" s="66" customFormat="1">
      <c r="H2527" s="114"/>
      <c r="N2527" s="65"/>
      <c r="O2527" s="65"/>
      <c r="U2527" s="115"/>
      <c r="V2527" s="65"/>
      <c r="W2527" s="65"/>
      <c r="X2527" s="65"/>
      <c r="Y2527" s="65"/>
      <c r="Z2527" s="65"/>
      <c r="AA2527" s="65"/>
      <c r="AB2527" s="65"/>
      <c r="AC2527" s="65"/>
      <c r="AD2527" s="65"/>
      <c r="AE2527" s="65"/>
      <c r="AF2527" s="65"/>
      <c r="AG2527" s="65"/>
    </row>
    <row r="2528" spans="8:33" s="66" customFormat="1">
      <c r="H2528" s="114"/>
      <c r="N2528" s="65"/>
      <c r="O2528" s="65"/>
      <c r="U2528" s="115"/>
      <c r="V2528" s="65"/>
      <c r="W2528" s="65"/>
      <c r="X2528" s="65"/>
      <c r="Y2528" s="65"/>
      <c r="Z2528" s="65"/>
      <c r="AA2528" s="65"/>
      <c r="AB2528" s="65"/>
      <c r="AC2528" s="65"/>
      <c r="AD2528" s="65"/>
      <c r="AE2528" s="65"/>
      <c r="AF2528" s="65"/>
      <c r="AG2528" s="65"/>
    </row>
    <row r="2529" spans="8:33" s="66" customFormat="1">
      <c r="H2529" s="114"/>
      <c r="N2529" s="65"/>
      <c r="O2529" s="65"/>
      <c r="U2529" s="115"/>
      <c r="V2529" s="65"/>
      <c r="W2529" s="65"/>
      <c r="X2529" s="65"/>
      <c r="Y2529" s="65"/>
      <c r="Z2529" s="65"/>
      <c r="AA2529" s="65"/>
      <c r="AB2529" s="65"/>
      <c r="AC2529" s="65"/>
      <c r="AD2529" s="65"/>
      <c r="AE2529" s="65"/>
      <c r="AF2529" s="65"/>
      <c r="AG2529" s="65"/>
    </row>
    <row r="2530" spans="8:33" s="66" customFormat="1">
      <c r="H2530" s="114"/>
      <c r="N2530" s="65"/>
      <c r="O2530" s="65"/>
      <c r="U2530" s="115"/>
      <c r="V2530" s="65"/>
      <c r="W2530" s="65"/>
      <c r="X2530" s="65"/>
      <c r="Y2530" s="65"/>
      <c r="Z2530" s="65"/>
      <c r="AA2530" s="65"/>
      <c r="AB2530" s="65"/>
      <c r="AC2530" s="65"/>
      <c r="AD2530" s="65"/>
      <c r="AE2530" s="65"/>
      <c r="AF2530" s="65"/>
      <c r="AG2530" s="65"/>
    </row>
    <row r="2531" spans="8:33" s="66" customFormat="1">
      <c r="H2531" s="114"/>
      <c r="N2531" s="65"/>
      <c r="O2531" s="65"/>
      <c r="U2531" s="115"/>
      <c r="V2531" s="65"/>
      <c r="W2531" s="65"/>
      <c r="X2531" s="65"/>
      <c r="Y2531" s="65"/>
      <c r="Z2531" s="65"/>
      <c r="AA2531" s="65"/>
      <c r="AB2531" s="65"/>
      <c r="AC2531" s="65"/>
      <c r="AD2531" s="65"/>
      <c r="AE2531" s="65"/>
      <c r="AF2531" s="65"/>
      <c r="AG2531" s="65"/>
    </row>
    <row r="2532" spans="8:33" s="66" customFormat="1">
      <c r="H2532" s="114"/>
      <c r="N2532" s="65"/>
      <c r="O2532" s="65"/>
      <c r="U2532" s="115"/>
      <c r="V2532" s="65"/>
      <c r="W2532" s="65"/>
      <c r="X2532" s="65"/>
      <c r="Y2532" s="65"/>
      <c r="Z2532" s="65"/>
      <c r="AA2532" s="65"/>
      <c r="AB2532" s="65"/>
      <c r="AC2532" s="65"/>
      <c r="AD2532" s="65"/>
      <c r="AE2532" s="65"/>
      <c r="AF2532" s="65"/>
      <c r="AG2532" s="65"/>
    </row>
    <row r="2533" spans="8:33" s="66" customFormat="1">
      <c r="H2533" s="114"/>
      <c r="N2533" s="65"/>
      <c r="O2533" s="65"/>
      <c r="U2533" s="115"/>
      <c r="V2533" s="65"/>
      <c r="W2533" s="65"/>
      <c r="X2533" s="65"/>
      <c r="Y2533" s="65"/>
      <c r="Z2533" s="65"/>
      <c r="AA2533" s="65"/>
      <c r="AB2533" s="65"/>
      <c r="AC2533" s="65"/>
      <c r="AD2533" s="65"/>
      <c r="AE2533" s="65"/>
      <c r="AF2533" s="65"/>
      <c r="AG2533" s="65"/>
    </row>
    <row r="2534" spans="8:33" s="66" customFormat="1">
      <c r="H2534" s="114"/>
      <c r="N2534" s="65"/>
      <c r="O2534" s="65"/>
      <c r="U2534" s="115"/>
      <c r="V2534" s="65"/>
      <c r="W2534" s="65"/>
      <c r="X2534" s="65"/>
      <c r="Y2534" s="65"/>
      <c r="Z2534" s="65"/>
      <c r="AA2534" s="65"/>
      <c r="AB2534" s="65"/>
      <c r="AC2534" s="65"/>
      <c r="AD2534" s="65"/>
      <c r="AE2534" s="65"/>
      <c r="AF2534" s="65"/>
      <c r="AG2534" s="65"/>
    </row>
    <row r="2535" spans="8:33" s="66" customFormat="1">
      <c r="H2535" s="114"/>
      <c r="N2535" s="65"/>
      <c r="O2535" s="65"/>
      <c r="U2535" s="115"/>
      <c r="V2535" s="65"/>
      <c r="W2535" s="65"/>
      <c r="X2535" s="65"/>
      <c r="Y2535" s="65"/>
      <c r="Z2535" s="65"/>
      <c r="AA2535" s="65"/>
      <c r="AB2535" s="65"/>
      <c r="AC2535" s="65"/>
      <c r="AD2535" s="65"/>
      <c r="AE2535" s="65"/>
      <c r="AF2535" s="65"/>
      <c r="AG2535" s="65"/>
    </row>
    <row r="2536" spans="8:33" s="66" customFormat="1">
      <c r="H2536" s="114"/>
      <c r="N2536" s="65"/>
      <c r="O2536" s="65"/>
      <c r="U2536" s="115"/>
      <c r="V2536" s="65"/>
      <c r="W2536" s="65"/>
      <c r="X2536" s="65"/>
      <c r="Y2536" s="65"/>
      <c r="Z2536" s="65"/>
      <c r="AA2536" s="65"/>
      <c r="AB2536" s="65"/>
      <c r="AC2536" s="65"/>
      <c r="AD2536" s="65"/>
      <c r="AE2536" s="65"/>
      <c r="AF2536" s="65"/>
      <c r="AG2536" s="65"/>
    </row>
    <row r="2537" spans="8:33" s="66" customFormat="1">
      <c r="H2537" s="114"/>
      <c r="N2537" s="65"/>
      <c r="O2537" s="65"/>
      <c r="U2537" s="115"/>
      <c r="V2537" s="65"/>
      <c r="W2537" s="65"/>
      <c r="X2537" s="65"/>
      <c r="Y2537" s="65"/>
      <c r="Z2537" s="65"/>
      <c r="AA2537" s="65"/>
      <c r="AB2537" s="65"/>
      <c r="AC2537" s="65"/>
      <c r="AD2537" s="65"/>
      <c r="AE2537" s="65"/>
      <c r="AF2537" s="65"/>
      <c r="AG2537" s="65"/>
    </row>
    <row r="2538" spans="8:33" s="66" customFormat="1">
      <c r="H2538" s="114"/>
      <c r="N2538" s="65"/>
      <c r="O2538" s="65"/>
      <c r="U2538" s="115"/>
      <c r="V2538" s="65"/>
      <c r="W2538" s="65"/>
      <c r="X2538" s="65"/>
      <c r="Y2538" s="65"/>
      <c r="Z2538" s="65"/>
      <c r="AA2538" s="65"/>
      <c r="AB2538" s="65"/>
      <c r="AC2538" s="65"/>
      <c r="AD2538" s="65"/>
      <c r="AE2538" s="65"/>
      <c r="AF2538" s="65"/>
      <c r="AG2538" s="65"/>
    </row>
    <row r="2539" spans="8:33" s="66" customFormat="1">
      <c r="H2539" s="114"/>
      <c r="N2539" s="65"/>
      <c r="O2539" s="65"/>
      <c r="U2539" s="115"/>
      <c r="V2539" s="65"/>
      <c r="W2539" s="65"/>
      <c r="X2539" s="65"/>
      <c r="Y2539" s="65"/>
      <c r="Z2539" s="65"/>
      <c r="AA2539" s="65"/>
      <c r="AB2539" s="65"/>
      <c r="AC2539" s="65"/>
      <c r="AD2539" s="65"/>
      <c r="AE2539" s="65"/>
      <c r="AF2539" s="65"/>
      <c r="AG2539" s="65"/>
    </row>
    <row r="2540" spans="8:33" s="66" customFormat="1">
      <c r="H2540" s="114"/>
      <c r="N2540" s="65"/>
      <c r="O2540" s="65"/>
      <c r="U2540" s="115"/>
      <c r="V2540" s="65"/>
      <c r="W2540" s="65"/>
      <c r="X2540" s="65"/>
      <c r="Y2540" s="65"/>
      <c r="Z2540" s="65"/>
      <c r="AA2540" s="65"/>
      <c r="AB2540" s="65"/>
      <c r="AC2540" s="65"/>
      <c r="AD2540" s="65"/>
      <c r="AE2540" s="65"/>
      <c r="AF2540" s="65"/>
      <c r="AG2540" s="65"/>
    </row>
    <row r="2541" spans="8:33" s="66" customFormat="1">
      <c r="H2541" s="114"/>
      <c r="N2541" s="65"/>
      <c r="O2541" s="65"/>
      <c r="U2541" s="115"/>
      <c r="V2541" s="65"/>
      <c r="W2541" s="65"/>
      <c r="X2541" s="65"/>
      <c r="Y2541" s="65"/>
      <c r="Z2541" s="65"/>
      <c r="AA2541" s="65"/>
      <c r="AB2541" s="65"/>
      <c r="AC2541" s="65"/>
      <c r="AD2541" s="65"/>
      <c r="AE2541" s="65"/>
      <c r="AF2541" s="65"/>
      <c r="AG2541" s="65"/>
    </row>
    <row r="2542" spans="8:33" s="66" customFormat="1">
      <c r="H2542" s="114"/>
      <c r="N2542" s="65"/>
      <c r="O2542" s="65"/>
      <c r="U2542" s="115"/>
      <c r="V2542" s="65"/>
      <c r="W2542" s="65"/>
      <c r="X2542" s="65"/>
      <c r="Y2542" s="65"/>
      <c r="Z2542" s="65"/>
      <c r="AA2542" s="65"/>
      <c r="AB2542" s="65"/>
      <c r="AC2542" s="65"/>
      <c r="AD2542" s="65"/>
      <c r="AE2542" s="65"/>
      <c r="AF2542" s="65"/>
      <c r="AG2542" s="65"/>
    </row>
    <row r="2543" spans="8:33" s="66" customFormat="1">
      <c r="H2543" s="114"/>
      <c r="N2543" s="65"/>
      <c r="O2543" s="65"/>
      <c r="U2543" s="115"/>
      <c r="V2543" s="65"/>
      <c r="W2543" s="65"/>
      <c r="X2543" s="65"/>
      <c r="Y2543" s="65"/>
      <c r="Z2543" s="65"/>
      <c r="AA2543" s="65"/>
      <c r="AB2543" s="65"/>
      <c r="AC2543" s="65"/>
      <c r="AD2543" s="65"/>
      <c r="AE2543" s="65"/>
      <c r="AF2543" s="65"/>
      <c r="AG2543" s="65"/>
    </row>
    <row r="2544" spans="8:33" s="66" customFormat="1">
      <c r="H2544" s="114"/>
      <c r="N2544" s="65"/>
      <c r="O2544" s="65"/>
      <c r="U2544" s="115"/>
      <c r="V2544" s="65"/>
      <c r="W2544" s="65"/>
      <c r="X2544" s="65"/>
      <c r="Y2544" s="65"/>
      <c r="Z2544" s="65"/>
      <c r="AA2544" s="65"/>
      <c r="AB2544" s="65"/>
      <c r="AC2544" s="65"/>
      <c r="AD2544" s="65"/>
      <c r="AE2544" s="65"/>
      <c r="AF2544" s="65"/>
      <c r="AG2544" s="65"/>
    </row>
    <row r="2545" spans="8:33" s="66" customFormat="1">
      <c r="H2545" s="114"/>
      <c r="N2545" s="65"/>
      <c r="O2545" s="65"/>
      <c r="U2545" s="115"/>
      <c r="V2545" s="65"/>
      <c r="W2545" s="65"/>
      <c r="X2545" s="65"/>
      <c r="Y2545" s="65"/>
      <c r="Z2545" s="65"/>
      <c r="AA2545" s="65"/>
      <c r="AB2545" s="65"/>
      <c r="AC2545" s="65"/>
      <c r="AD2545" s="65"/>
      <c r="AE2545" s="65"/>
      <c r="AF2545" s="65"/>
      <c r="AG2545" s="65"/>
    </row>
    <row r="2546" spans="8:33" s="66" customFormat="1">
      <c r="H2546" s="114"/>
      <c r="N2546" s="65"/>
      <c r="O2546" s="65"/>
      <c r="U2546" s="115"/>
      <c r="V2546" s="65"/>
      <c r="W2546" s="65"/>
      <c r="X2546" s="65"/>
      <c r="Y2546" s="65"/>
      <c r="Z2546" s="65"/>
      <c r="AA2546" s="65"/>
      <c r="AB2546" s="65"/>
      <c r="AC2546" s="65"/>
      <c r="AD2546" s="65"/>
      <c r="AE2546" s="65"/>
      <c r="AF2546" s="65"/>
      <c r="AG2546" s="65"/>
    </row>
    <row r="2547" spans="8:33" s="66" customFormat="1">
      <c r="H2547" s="114"/>
      <c r="N2547" s="65"/>
      <c r="O2547" s="65"/>
      <c r="U2547" s="115"/>
      <c r="V2547" s="65"/>
      <c r="W2547" s="65"/>
      <c r="X2547" s="65"/>
      <c r="Y2547" s="65"/>
      <c r="Z2547" s="65"/>
      <c r="AA2547" s="65"/>
      <c r="AB2547" s="65"/>
      <c r="AC2547" s="65"/>
      <c r="AD2547" s="65"/>
      <c r="AE2547" s="65"/>
      <c r="AF2547" s="65"/>
      <c r="AG2547" s="65"/>
    </row>
    <row r="2548" spans="8:33" s="66" customFormat="1">
      <c r="H2548" s="114"/>
      <c r="N2548" s="65"/>
      <c r="O2548" s="65"/>
      <c r="U2548" s="115"/>
      <c r="V2548" s="65"/>
      <c r="W2548" s="65"/>
      <c r="X2548" s="65"/>
      <c r="Y2548" s="65"/>
      <c r="Z2548" s="65"/>
      <c r="AA2548" s="65"/>
      <c r="AB2548" s="65"/>
      <c r="AC2548" s="65"/>
      <c r="AD2548" s="65"/>
      <c r="AE2548" s="65"/>
      <c r="AF2548" s="65"/>
      <c r="AG2548" s="65"/>
    </row>
    <row r="2549" spans="8:33" s="66" customFormat="1">
      <c r="H2549" s="114"/>
      <c r="N2549" s="65"/>
      <c r="O2549" s="65"/>
      <c r="U2549" s="115"/>
      <c r="V2549" s="65"/>
      <c r="W2549" s="65"/>
      <c r="X2549" s="65"/>
      <c r="Y2549" s="65"/>
      <c r="Z2549" s="65"/>
      <c r="AA2549" s="65"/>
      <c r="AB2549" s="65"/>
      <c r="AC2549" s="65"/>
      <c r="AD2549" s="65"/>
      <c r="AE2549" s="65"/>
      <c r="AF2549" s="65"/>
      <c r="AG2549" s="65"/>
    </row>
    <row r="2550" spans="8:33" s="66" customFormat="1">
      <c r="H2550" s="114"/>
      <c r="N2550" s="65"/>
      <c r="O2550" s="65"/>
      <c r="U2550" s="115"/>
      <c r="V2550" s="65"/>
      <c r="W2550" s="65"/>
      <c r="X2550" s="65"/>
      <c r="Y2550" s="65"/>
      <c r="Z2550" s="65"/>
      <c r="AA2550" s="65"/>
      <c r="AB2550" s="65"/>
      <c r="AC2550" s="65"/>
      <c r="AD2550" s="65"/>
      <c r="AE2550" s="65"/>
      <c r="AF2550" s="65"/>
      <c r="AG2550" s="65"/>
    </row>
    <row r="2551" spans="8:33" s="66" customFormat="1">
      <c r="H2551" s="114"/>
      <c r="N2551" s="65"/>
      <c r="O2551" s="65"/>
      <c r="U2551" s="115"/>
      <c r="V2551" s="65"/>
      <c r="W2551" s="65"/>
      <c r="X2551" s="65"/>
      <c r="Y2551" s="65"/>
      <c r="Z2551" s="65"/>
      <c r="AA2551" s="65"/>
      <c r="AB2551" s="65"/>
      <c r="AC2551" s="65"/>
      <c r="AD2551" s="65"/>
      <c r="AE2551" s="65"/>
      <c r="AF2551" s="65"/>
      <c r="AG2551" s="65"/>
    </row>
    <row r="2552" spans="8:33" s="66" customFormat="1">
      <c r="H2552" s="114"/>
      <c r="N2552" s="65"/>
      <c r="O2552" s="65"/>
      <c r="U2552" s="115"/>
      <c r="V2552" s="65"/>
      <c r="W2552" s="65"/>
      <c r="X2552" s="65"/>
      <c r="Y2552" s="65"/>
      <c r="Z2552" s="65"/>
      <c r="AA2552" s="65"/>
      <c r="AB2552" s="65"/>
      <c r="AC2552" s="65"/>
      <c r="AD2552" s="65"/>
      <c r="AE2552" s="65"/>
      <c r="AF2552" s="65"/>
      <c r="AG2552" s="65"/>
    </row>
    <row r="2553" spans="8:33" s="66" customFormat="1">
      <c r="H2553" s="114"/>
      <c r="N2553" s="65"/>
      <c r="O2553" s="65"/>
      <c r="U2553" s="115"/>
      <c r="V2553" s="65"/>
      <c r="W2553" s="65"/>
      <c r="X2553" s="65"/>
      <c r="Y2553" s="65"/>
      <c r="Z2553" s="65"/>
      <c r="AA2553" s="65"/>
      <c r="AB2553" s="65"/>
      <c r="AC2553" s="65"/>
      <c r="AD2553" s="65"/>
      <c r="AE2553" s="65"/>
      <c r="AF2553" s="65"/>
      <c r="AG2553" s="65"/>
    </row>
    <row r="2554" spans="8:33" s="66" customFormat="1">
      <c r="H2554" s="114"/>
      <c r="N2554" s="65"/>
      <c r="O2554" s="65"/>
      <c r="U2554" s="115"/>
      <c r="V2554" s="65"/>
      <c r="W2554" s="65"/>
      <c r="X2554" s="65"/>
      <c r="Y2554" s="65"/>
      <c r="Z2554" s="65"/>
      <c r="AA2554" s="65"/>
      <c r="AB2554" s="65"/>
      <c r="AC2554" s="65"/>
      <c r="AD2554" s="65"/>
      <c r="AE2554" s="65"/>
      <c r="AF2554" s="65"/>
      <c r="AG2554" s="65"/>
    </row>
    <row r="2555" spans="8:33" s="66" customFormat="1">
      <c r="H2555" s="114"/>
      <c r="N2555" s="65"/>
      <c r="O2555" s="65"/>
      <c r="U2555" s="115"/>
      <c r="V2555" s="65"/>
      <c r="W2555" s="65"/>
      <c r="X2555" s="65"/>
      <c r="Y2555" s="65"/>
      <c r="Z2555" s="65"/>
      <c r="AA2555" s="65"/>
      <c r="AB2555" s="65"/>
      <c r="AC2555" s="65"/>
      <c r="AD2555" s="65"/>
      <c r="AE2555" s="65"/>
      <c r="AF2555" s="65"/>
      <c r="AG2555" s="65"/>
    </row>
    <row r="2556" spans="8:33" s="66" customFormat="1">
      <c r="H2556" s="114"/>
      <c r="N2556" s="65"/>
      <c r="O2556" s="65"/>
      <c r="U2556" s="115"/>
      <c r="V2556" s="65"/>
      <c r="W2556" s="65"/>
      <c r="X2556" s="65"/>
      <c r="Y2556" s="65"/>
      <c r="Z2556" s="65"/>
      <c r="AA2556" s="65"/>
      <c r="AB2556" s="65"/>
      <c r="AC2556" s="65"/>
      <c r="AD2556" s="65"/>
      <c r="AE2556" s="65"/>
      <c r="AF2556" s="65"/>
      <c r="AG2556" s="65"/>
    </row>
    <row r="2557" spans="8:33" s="66" customFormat="1">
      <c r="H2557" s="114"/>
      <c r="N2557" s="65"/>
      <c r="O2557" s="65"/>
      <c r="U2557" s="115"/>
      <c r="V2557" s="65"/>
      <c r="W2557" s="65"/>
      <c r="X2557" s="65"/>
      <c r="Y2557" s="65"/>
      <c r="Z2557" s="65"/>
      <c r="AA2557" s="65"/>
      <c r="AB2557" s="65"/>
      <c r="AC2557" s="65"/>
      <c r="AD2557" s="65"/>
      <c r="AE2557" s="65"/>
      <c r="AF2557" s="65"/>
      <c r="AG2557" s="65"/>
    </row>
    <row r="2558" spans="8:33" s="66" customFormat="1">
      <c r="H2558" s="114"/>
      <c r="N2558" s="65"/>
      <c r="O2558" s="65"/>
      <c r="U2558" s="115"/>
      <c r="V2558" s="65"/>
      <c r="W2558" s="65"/>
      <c r="X2558" s="65"/>
      <c r="Y2558" s="65"/>
      <c r="Z2558" s="65"/>
      <c r="AA2558" s="65"/>
      <c r="AB2558" s="65"/>
      <c r="AC2558" s="65"/>
      <c r="AD2558" s="65"/>
      <c r="AE2558" s="65"/>
      <c r="AF2558" s="65"/>
      <c r="AG2558" s="65"/>
    </row>
    <row r="2559" spans="8:33" s="66" customFormat="1">
      <c r="H2559" s="114"/>
      <c r="N2559" s="65"/>
      <c r="O2559" s="65"/>
      <c r="U2559" s="115"/>
      <c r="V2559" s="65"/>
      <c r="W2559" s="65"/>
      <c r="X2559" s="65"/>
      <c r="Y2559" s="65"/>
      <c r="Z2559" s="65"/>
      <c r="AA2559" s="65"/>
      <c r="AB2559" s="65"/>
      <c r="AC2559" s="65"/>
      <c r="AD2559" s="65"/>
      <c r="AE2559" s="65"/>
      <c r="AF2559" s="65"/>
      <c r="AG2559" s="65"/>
    </row>
    <row r="2560" spans="8:33" s="66" customFormat="1">
      <c r="H2560" s="114"/>
      <c r="N2560" s="65"/>
      <c r="O2560" s="65"/>
      <c r="U2560" s="115"/>
      <c r="V2560" s="65"/>
      <c r="W2560" s="65"/>
      <c r="X2560" s="65"/>
      <c r="Y2560" s="65"/>
      <c r="Z2560" s="65"/>
      <c r="AA2560" s="65"/>
      <c r="AB2560" s="65"/>
      <c r="AC2560" s="65"/>
      <c r="AD2560" s="65"/>
      <c r="AE2560" s="65"/>
      <c r="AF2560" s="65"/>
      <c r="AG2560" s="65"/>
    </row>
    <row r="2561" spans="8:33" s="66" customFormat="1">
      <c r="H2561" s="114"/>
      <c r="N2561" s="65"/>
      <c r="O2561" s="65"/>
      <c r="U2561" s="115"/>
      <c r="V2561" s="65"/>
      <c r="W2561" s="65"/>
      <c r="X2561" s="65"/>
      <c r="Y2561" s="65"/>
      <c r="Z2561" s="65"/>
      <c r="AA2561" s="65"/>
      <c r="AB2561" s="65"/>
      <c r="AC2561" s="65"/>
      <c r="AD2561" s="65"/>
      <c r="AE2561" s="65"/>
      <c r="AF2561" s="65"/>
      <c r="AG2561" s="65"/>
    </row>
    <row r="2562" spans="8:33" s="66" customFormat="1">
      <c r="H2562" s="114"/>
      <c r="N2562" s="65"/>
      <c r="O2562" s="65"/>
      <c r="U2562" s="115"/>
      <c r="V2562" s="65"/>
      <c r="W2562" s="65"/>
      <c r="X2562" s="65"/>
      <c r="Y2562" s="65"/>
      <c r="Z2562" s="65"/>
      <c r="AA2562" s="65"/>
      <c r="AB2562" s="65"/>
      <c r="AC2562" s="65"/>
      <c r="AD2562" s="65"/>
      <c r="AE2562" s="65"/>
      <c r="AF2562" s="65"/>
      <c r="AG2562" s="65"/>
    </row>
    <row r="2563" spans="8:33" s="66" customFormat="1">
      <c r="H2563" s="114"/>
      <c r="N2563" s="65"/>
      <c r="O2563" s="65"/>
      <c r="U2563" s="115"/>
      <c r="V2563" s="65"/>
      <c r="W2563" s="65"/>
      <c r="X2563" s="65"/>
      <c r="Y2563" s="65"/>
      <c r="Z2563" s="65"/>
      <c r="AA2563" s="65"/>
      <c r="AB2563" s="65"/>
      <c r="AC2563" s="65"/>
      <c r="AD2563" s="65"/>
      <c r="AE2563" s="65"/>
      <c r="AF2563" s="65"/>
      <c r="AG2563" s="65"/>
    </row>
    <row r="2564" spans="8:33" s="66" customFormat="1">
      <c r="H2564" s="114"/>
      <c r="N2564" s="65"/>
      <c r="O2564" s="65"/>
      <c r="U2564" s="115"/>
      <c r="V2564" s="65"/>
      <c r="W2564" s="65"/>
      <c r="X2564" s="65"/>
      <c r="Y2564" s="65"/>
      <c r="Z2564" s="65"/>
      <c r="AA2564" s="65"/>
      <c r="AB2564" s="65"/>
      <c r="AC2564" s="65"/>
      <c r="AD2564" s="65"/>
      <c r="AE2564" s="65"/>
      <c r="AF2564" s="65"/>
      <c r="AG2564" s="65"/>
    </row>
    <row r="2565" spans="8:33" s="66" customFormat="1">
      <c r="H2565" s="114"/>
      <c r="N2565" s="65"/>
      <c r="O2565" s="65"/>
      <c r="U2565" s="115"/>
      <c r="V2565" s="65"/>
      <c r="W2565" s="65"/>
      <c r="X2565" s="65"/>
      <c r="Y2565" s="65"/>
      <c r="Z2565" s="65"/>
      <c r="AA2565" s="65"/>
      <c r="AB2565" s="65"/>
      <c r="AC2565" s="65"/>
      <c r="AD2565" s="65"/>
      <c r="AE2565" s="65"/>
      <c r="AF2565" s="65"/>
      <c r="AG2565" s="65"/>
    </row>
    <row r="2566" spans="8:33" s="66" customFormat="1">
      <c r="H2566" s="114"/>
      <c r="N2566" s="65"/>
      <c r="O2566" s="65"/>
      <c r="U2566" s="115"/>
      <c r="V2566" s="65"/>
      <c r="W2566" s="65"/>
      <c r="X2566" s="65"/>
      <c r="Y2566" s="65"/>
      <c r="Z2566" s="65"/>
      <c r="AA2566" s="65"/>
      <c r="AB2566" s="65"/>
      <c r="AC2566" s="65"/>
      <c r="AD2566" s="65"/>
      <c r="AE2566" s="65"/>
      <c r="AF2566" s="65"/>
      <c r="AG2566" s="65"/>
    </row>
    <row r="2567" spans="8:33" s="66" customFormat="1">
      <c r="H2567" s="114"/>
      <c r="N2567" s="65"/>
      <c r="O2567" s="65"/>
      <c r="U2567" s="115"/>
      <c r="V2567" s="65"/>
      <c r="W2567" s="65"/>
      <c r="X2567" s="65"/>
      <c r="Y2567" s="65"/>
      <c r="Z2567" s="65"/>
      <c r="AA2567" s="65"/>
      <c r="AB2567" s="65"/>
      <c r="AC2567" s="65"/>
      <c r="AD2567" s="65"/>
      <c r="AE2567" s="65"/>
      <c r="AF2567" s="65"/>
      <c r="AG2567" s="65"/>
    </row>
    <row r="2568" spans="8:33" s="66" customFormat="1">
      <c r="H2568" s="114"/>
      <c r="N2568" s="65"/>
      <c r="O2568" s="65"/>
      <c r="U2568" s="115"/>
      <c r="V2568" s="65"/>
      <c r="W2568" s="65"/>
      <c r="X2568" s="65"/>
      <c r="Y2568" s="65"/>
      <c r="Z2568" s="65"/>
      <c r="AA2568" s="65"/>
      <c r="AB2568" s="65"/>
      <c r="AC2568" s="65"/>
      <c r="AD2568" s="65"/>
      <c r="AE2568" s="65"/>
      <c r="AF2568" s="65"/>
      <c r="AG2568" s="65"/>
    </row>
    <row r="2569" spans="8:33" s="66" customFormat="1">
      <c r="H2569" s="114"/>
      <c r="N2569" s="65"/>
      <c r="O2569" s="65"/>
      <c r="U2569" s="115"/>
      <c r="V2569" s="65"/>
      <c r="W2569" s="65"/>
      <c r="X2569" s="65"/>
      <c r="Y2569" s="65"/>
      <c r="Z2569" s="65"/>
      <c r="AA2569" s="65"/>
      <c r="AB2569" s="65"/>
      <c r="AC2569" s="65"/>
      <c r="AD2569" s="65"/>
      <c r="AE2569" s="65"/>
      <c r="AF2569" s="65"/>
      <c r="AG2569" s="65"/>
    </row>
    <row r="2570" spans="8:33" s="66" customFormat="1">
      <c r="H2570" s="114"/>
      <c r="N2570" s="65"/>
      <c r="O2570" s="65"/>
      <c r="U2570" s="115"/>
      <c r="V2570" s="65"/>
      <c r="W2570" s="65"/>
      <c r="X2570" s="65"/>
      <c r="Y2570" s="65"/>
      <c r="Z2570" s="65"/>
      <c r="AA2570" s="65"/>
      <c r="AB2570" s="65"/>
      <c r="AC2570" s="65"/>
      <c r="AD2570" s="65"/>
      <c r="AE2570" s="65"/>
      <c r="AF2570" s="65"/>
      <c r="AG2570" s="65"/>
    </row>
    <row r="2571" spans="8:33" s="66" customFormat="1">
      <c r="H2571" s="114"/>
      <c r="N2571" s="65"/>
      <c r="O2571" s="65"/>
      <c r="U2571" s="115"/>
      <c r="V2571" s="65"/>
      <c r="W2571" s="65"/>
      <c r="X2571" s="65"/>
      <c r="Y2571" s="65"/>
      <c r="Z2571" s="65"/>
      <c r="AA2571" s="65"/>
      <c r="AB2571" s="65"/>
      <c r="AC2571" s="65"/>
      <c r="AD2571" s="65"/>
      <c r="AE2571" s="65"/>
      <c r="AF2571" s="65"/>
      <c r="AG2571" s="65"/>
    </row>
    <row r="2572" spans="8:33" s="66" customFormat="1">
      <c r="H2572" s="114"/>
      <c r="N2572" s="65"/>
      <c r="O2572" s="65"/>
      <c r="U2572" s="115"/>
      <c r="V2572" s="65"/>
      <c r="W2572" s="65"/>
      <c r="X2572" s="65"/>
      <c r="Y2572" s="65"/>
      <c r="Z2572" s="65"/>
      <c r="AA2572" s="65"/>
      <c r="AB2572" s="65"/>
      <c r="AC2572" s="65"/>
      <c r="AD2572" s="65"/>
      <c r="AE2572" s="65"/>
      <c r="AF2572" s="65"/>
      <c r="AG2572" s="65"/>
    </row>
    <row r="2573" spans="8:33" s="66" customFormat="1">
      <c r="H2573" s="114"/>
      <c r="N2573" s="65"/>
      <c r="O2573" s="65"/>
      <c r="U2573" s="115"/>
      <c r="V2573" s="65"/>
      <c r="W2573" s="65"/>
      <c r="X2573" s="65"/>
      <c r="Y2573" s="65"/>
      <c r="Z2573" s="65"/>
      <c r="AA2573" s="65"/>
      <c r="AB2573" s="65"/>
      <c r="AC2573" s="65"/>
      <c r="AD2573" s="65"/>
      <c r="AE2573" s="65"/>
      <c r="AF2573" s="65"/>
      <c r="AG2573" s="65"/>
    </row>
    <row r="2574" spans="8:33" s="66" customFormat="1">
      <c r="H2574" s="114"/>
      <c r="N2574" s="65"/>
      <c r="O2574" s="65"/>
      <c r="U2574" s="115"/>
      <c r="V2574" s="65"/>
      <c r="W2574" s="65"/>
      <c r="X2574" s="65"/>
      <c r="Y2574" s="65"/>
      <c r="Z2574" s="65"/>
      <c r="AA2574" s="65"/>
      <c r="AB2574" s="65"/>
      <c r="AC2574" s="65"/>
      <c r="AD2574" s="65"/>
      <c r="AE2574" s="65"/>
      <c r="AF2574" s="65"/>
      <c r="AG2574" s="65"/>
    </row>
    <row r="2575" spans="8:33" s="66" customFormat="1">
      <c r="H2575" s="114"/>
      <c r="N2575" s="65"/>
      <c r="O2575" s="65"/>
      <c r="U2575" s="115"/>
      <c r="V2575" s="65"/>
      <c r="W2575" s="65"/>
      <c r="X2575" s="65"/>
      <c r="Y2575" s="65"/>
      <c r="Z2575" s="65"/>
      <c r="AA2575" s="65"/>
      <c r="AB2575" s="65"/>
      <c r="AC2575" s="65"/>
      <c r="AD2575" s="65"/>
      <c r="AE2575" s="65"/>
      <c r="AF2575" s="65"/>
      <c r="AG2575" s="65"/>
    </row>
    <row r="2576" spans="8:33" s="66" customFormat="1">
      <c r="H2576" s="114"/>
      <c r="N2576" s="65"/>
      <c r="O2576" s="65"/>
      <c r="U2576" s="115"/>
      <c r="V2576" s="65"/>
      <c r="W2576" s="65"/>
      <c r="X2576" s="65"/>
      <c r="Y2576" s="65"/>
      <c r="Z2576" s="65"/>
      <c r="AA2576" s="65"/>
      <c r="AB2576" s="65"/>
      <c r="AC2576" s="65"/>
      <c r="AD2576" s="65"/>
      <c r="AE2576" s="65"/>
      <c r="AF2576" s="65"/>
      <c r="AG2576" s="65"/>
    </row>
    <row r="2577" spans="8:33" s="66" customFormat="1">
      <c r="H2577" s="114"/>
      <c r="N2577" s="65"/>
      <c r="O2577" s="65"/>
      <c r="U2577" s="115"/>
      <c r="V2577" s="65"/>
      <c r="W2577" s="65"/>
      <c r="X2577" s="65"/>
      <c r="Y2577" s="65"/>
      <c r="Z2577" s="65"/>
      <c r="AA2577" s="65"/>
      <c r="AB2577" s="65"/>
      <c r="AC2577" s="65"/>
      <c r="AD2577" s="65"/>
      <c r="AE2577" s="65"/>
      <c r="AF2577" s="65"/>
      <c r="AG2577" s="65"/>
    </row>
    <row r="2578" spans="8:33" s="66" customFormat="1">
      <c r="H2578" s="114"/>
      <c r="N2578" s="65"/>
      <c r="O2578" s="65"/>
      <c r="U2578" s="115"/>
      <c r="V2578" s="65"/>
      <c r="W2578" s="65"/>
      <c r="X2578" s="65"/>
      <c r="Y2578" s="65"/>
      <c r="Z2578" s="65"/>
      <c r="AA2578" s="65"/>
      <c r="AB2578" s="65"/>
      <c r="AC2578" s="65"/>
      <c r="AD2578" s="65"/>
      <c r="AE2578" s="65"/>
      <c r="AF2578" s="65"/>
      <c r="AG2578" s="65"/>
    </row>
    <row r="2579" spans="8:33" s="66" customFormat="1">
      <c r="H2579" s="114"/>
      <c r="N2579" s="65"/>
      <c r="O2579" s="65"/>
      <c r="U2579" s="115"/>
      <c r="V2579" s="65"/>
      <c r="W2579" s="65"/>
      <c r="X2579" s="65"/>
      <c r="Y2579" s="65"/>
      <c r="Z2579" s="65"/>
      <c r="AA2579" s="65"/>
      <c r="AB2579" s="65"/>
      <c r="AC2579" s="65"/>
      <c r="AD2579" s="65"/>
      <c r="AE2579" s="65"/>
      <c r="AF2579" s="65"/>
      <c r="AG2579" s="65"/>
    </row>
    <row r="2580" spans="8:33" s="66" customFormat="1">
      <c r="H2580" s="114"/>
      <c r="N2580" s="65"/>
      <c r="O2580" s="65"/>
      <c r="U2580" s="115"/>
      <c r="V2580" s="65"/>
      <c r="W2580" s="65"/>
      <c r="X2580" s="65"/>
      <c r="Y2580" s="65"/>
      <c r="Z2580" s="65"/>
      <c r="AA2580" s="65"/>
      <c r="AB2580" s="65"/>
      <c r="AC2580" s="65"/>
      <c r="AD2580" s="65"/>
      <c r="AE2580" s="65"/>
      <c r="AF2580" s="65"/>
      <c r="AG2580" s="65"/>
    </row>
    <row r="2581" spans="8:33" s="66" customFormat="1">
      <c r="H2581" s="114"/>
      <c r="N2581" s="65"/>
      <c r="O2581" s="65"/>
      <c r="U2581" s="115"/>
      <c r="V2581" s="65"/>
      <c r="W2581" s="65"/>
      <c r="X2581" s="65"/>
      <c r="Y2581" s="65"/>
      <c r="Z2581" s="65"/>
      <c r="AA2581" s="65"/>
      <c r="AB2581" s="65"/>
      <c r="AC2581" s="65"/>
      <c r="AD2581" s="65"/>
      <c r="AE2581" s="65"/>
      <c r="AF2581" s="65"/>
      <c r="AG2581" s="65"/>
    </row>
    <row r="2582" spans="8:33" s="66" customFormat="1">
      <c r="H2582" s="114"/>
      <c r="N2582" s="65"/>
      <c r="O2582" s="65"/>
      <c r="U2582" s="115"/>
      <c r="V2582" s="65"/>
      <c r="W2582" s="65"/>
      <c r="X2582" s="65"/>
      <c r="Y2582" s="65"/>
      <c r="Z2582" s="65"/>
      <c r="AA2582" s="65"/>
      <c r="AB2582" s="65"/>
      <c r="AC2582" s="65"/>
      <c r="AD2582" s="65"/>
      <c r="AE2582" s="65"/>
      <c r="AF2582" s="65"/>
      <c r="AG2582" s="65"/>
    </row>
    <row r="2583" spans="8:33" s="66" customFormat="1">
      <c r="H2583" s="114"/>
      <c r="N2583" s="65"/>
      <c r="O2583" s="65"/>
      <c r="U2583" s="115"/>
      <c r="V2583" s="65"/>
      <c r="W2583" s="65"/>
      <c r="X2583" s="65"/>
      <c r="Y2583" s="65"/>
      <c r="Z2583" s="65"/>
      <c r="AA2583" s="65"/>
      <c r="AB2583" s="65"/>
      <c r="AC2583" s="65"/>
      <c r="AD2583" s="65"/>
      <c r="AE2583" s="65"/>
      <c r="AF2583" s="65"/>
      <c r="AG2583" s="65"/>
    </row>
    <row r="2584" spans="8:33" s="66" customFormat="1">
      <c r="H2584" s="114"/>
      <c r="N2584" s="65"/>
      <c r="O2584" s="65"/>
      <c r="U2584" s="115"/>
      <c r="V2584" s="65"/>
      <c r="W2584" s="65"/>
      <c r="X2584" s="65"/>
      <c r="Y2584" s="65"/>
      <c r="Z2584" s="65"/>
      <c r="AA2584" s="65"/>
      <c r="AB2584" s="65"/>
      <c r="AC2584" s="65"/>
      <c r="AD2584" s="65"/>
      <c r="AE2584" s="65"/>
      <c r="AF2584" s="65"/>
      <c r="AG2584" s="65"/>
    </row>
    <row r="2585" spans="8:33" s="66" customFormat="1">
      <c r="H2585" s="114"/>
      <c r="N2585" s="65"/>
      <c r="O2585" s="65"/>
      <c r="U2585" s="115"/>
      <c r="V2585" s="65"/>
      <c r="W2585" s="65"/>
      <c r="X2585" s="65"/>
      <c r="Y2585" s="65"/>
      <c r="Z2585" s="65"/>
      <c r="AA2585" s="65"/>
      <c r="AB2585" s="65"/>
      <c r="AC2585" s="65"/>
      <c r="AD2585" s="65"/>
      <c r="AE2585" s="65"/>
      <c r="AF2585" s="65"/>
      <c r="AG2585" s="65"/>
    </row>
    <row r="2586" spans="8:33" s="66" customFormat="1">
      <c r="H2586" s="114"/>
      <c r="N2586" s="65"/>
      <c r="O2586" s="65"/>
      <c r="U2586" s="115"/>
      <c r="V2586" s="65"/>
      <c r="W2586" s="65"/>
      <c r="X2586" s="65"/>
      <c r="Y2586" s="65"/>
      <c r="Z2586" s="65"/>
      <c r="AA2586" s="65"/>
      <c r="AB2586" s="65"/>
      <c r="AC2586" s="65"/>
      <c r="AD2586" s="65"/>
      <c r="AE2586" s="65"/>
      <c r="AF2586" s="65"/>
      <c r="AG2586" s="65"/>
    </row>
    <row r="2587" spans="8:33" s="66" customFormat="1">
      <c r="H2587" s="114"/>
      <c r="N2587" s="65"/>
      <c r="O2587" s="65"/>
      <c r="U2587" s="115"/>
      <c r="V2587" s="65"/>
      <c r="W2587" s="65"/>
      <c r="X2587" s="65"/>
      <c r="Y2587" s="65"/>
      <c r="Z2587" s="65"/>
      <c r="AA2587" s="65"/>
      <c r="AB2587" s="65"/>
      <c r="AC2587" s="65"/>
      <c r="AD2587" s="65"/>
      <c r="AE2587" s="65"/>
      <c r="AF2587" s="65"/>
      <c r="AG2587" s="65"/>
    </row>
    <row r="2588" spans="8:33" s="66" customFormat="1">
      <c r="H2588" s="114"/>
      <c r="N2588" s="65"/>
      <c r="O2588" s="65"/>
      <c r="U2588" s="115"/>
      <c r="V2588" s="65"/>
      <c r="W2588" s="65"/>
      <c r="X2588" s="65"/>
      <c r="Y2588" s="65"/>
      <c r="Z2588" s="65"/>
      <c r="AA2588" s="65"/>
      <c r="AB2588" s="65"/>
      <c r="AC2588" s="65"/>
      <c r="AD2588" s="65"/>
      <c r="AE2588" s="65"/>
      <c r="AF2588" s="65"/>
      <c r="AG2588" s="65"/>
    </row>
    <row r="2589" spans="8:33" s="66" customFormat="1">
      <c r="H2589" s="114"/>
      <c r="N2589" s="65"/>
      <c r="O2589" s="65"/>
      <c r="U2589" s="115"/>
      <c r="V2589" s="65"/>
      <c r="W2589" s="65"/>
      <c r="X2589" s="65"/>
      <c r="Y2589" s="65"/>
      <c r="Z2589" s="65"/>
      <c r="AA2589" s="65"/>
      <c r="AB2589" s="65"/>
      <c r="AC2589" s="65"/>
      <c r="AD2589" s="65"/>
      <c r="AE2589" s="65"/>
      <c r="AF2589" s="65"/>
      <c r="AG2589" s="65"/>
    </row>
    <row r="2590" spans="8:33" s="66" customFormat="1">
      <c r="H2590" s="114"/>
      <c r="N2590" s="65"/>
      <c r="O2590" s="65"/>
      <c r="U2590" s="115"/>
      <c r="V2590" s="65"/>
      <c r="W2590" s="65"/>
      <c r="X2590" s="65"/>
      <c r="Y2590" s="65"/>
      <c r="Z2590" s="65"/>
      <c r="AA2590" s="65"/>
      <c r="AB2590" s="65"/>
      <c r="AC2590" s="65"/>
      <c r="AD2590" s="65"/>
      <c r="AE2590" s="65"/>
      <c r="AF2590" s="65"/>
      <c r="AG2590" s="65"/>
    </row>
    <row r="2591" spans="8:33" s="66" customFormat="1">
      <c r="H2591" s="114"/>
      <c r="N2591" s="65"/>
      <c r="O2591" s="65"/>
      <c r="U2591" s="115"/>
      <c r="V2591" s="65"/>
      <c r="W2591" s="65"/>
      <c r="X2591" s="65"/>
      <c r="Y2591" s="65"/>
      <c r="Z2591" s="65"/>
      <c r="AA2591" s="65"/>
      <c r="AB2591" s="65"/>
      <c r="AC2591" s="65"/>
      <c r="AD2591" s="65"/>
      <c r="AE2591" s="65"/>
      <c r="AF2591" s="65"/>
      <c r="AG2591" s="65"/>
    </row>
    <row r="2592" spans="8:33" s="66" customFormat="1">
      <c r="H2592" s="114"/>
      <c r="N2592" s="65"/>
      <c r="O2592" s="65"/>
      <c r="U2592" s="115"/>
      <c r="V2592" s="65"/>
      <c r="W2592" s="65"/>
      <c r="X2592" s="65"/>
      <c r="Y2592" s="65"/>
      <c r="Z2592" s="65"/>
      <c r="AA2592" s="65"/>
      <c r="AB2592" s="65"/>
      <c r="AC2592" s="65"/>
      <c r="AD2592" s="65"/>
      <c r="AE2592" s="65"/>
      <c r="AF2592" s="65"/>
      <c r="AG2592" s="65"/>
    </row>
    <row r="2593" spans="8:33" s="66" customFormat="1">
      <c r="H2593" s="114"/>
      <c r="N2593" s="65"/>
      <c r="O2593" s="65"/>
      <c r="U2593" s="115"/>
      <c r="V2593" s="65"/>
      <c r="W2593" s="65"/>
      <c r="X2593" s="65"/>
      <c r="Y2593" s="65"/>
      <c r="Z2593" s="65"/>
      <c r="AA2593" s="65"/>
      <c r="AB2593" s="65"/>
      <c r="AC2593" s="65"/>
      <c r="AD2593" s="65"/>
      <c r="AE2593" s="65"/>
      <c r="AF2593" s="65"/>
      <c r="AG2593" s="65"/>
    </row>
    <row r="2594" spans="8:33" s="66" customFormat="1">
      <c r="H2594" s="114"/>
      <c r="N2594" s="65"/>
      <c r="O2594" s="65"/>
      <c r="U2594" s="115"/>
      <c r="V2594" s="65"/>
      <c r="W2594" s="65"/>
      <c r="X2594" s="65"/>
      <c r="Y2594" s="65"/>
      <c r="Z2594" s="65"/>
      <c r="AA2594" s="65"/>
      <c r="AB2594" s="65"/>
      <c r="AC2594" s="65"/>
      <c r="AD2594" s="65"/>
      <c r="AE2594" s="65"/>
      <c r="AF2594" s="65"/>
      <c r="AG2594" s="65"/>
    </row>
    <row r="2595" spans="8:33" s="66" customFormat="1">
      <c r="H2595" s="114"/>
      <c r="N2595" s="65"/>
      <c r="O2595" s="65"/>
      <c r="U2595" s="115"/>
      <c r="V2595" s="65"/>
      <c r="W2595" s="65"/>
      <c r="X2595" s="65"/>
      <c r="Y2595" s="65"/>
      <c r="Z2595" s="65"/>
      <c r="AA2595" s="65"/>
      <c r="AB2595" s="65"/>
      <c r="AC2595" s="65"/>
      <c r="AD2595" s="65"/>
      <c r="AE2595" s="65"/>
      <c r="AF2595" s="65"/>
      <c r="AG2595" s="65"/>
    </row>
    <row r="2596" spans="8:33" s="66" customFormat="1">
      <c r="H2596" s="114"/>
      <c r="N2596" s="65"/>
      <c r="O2596" s="65"/>
      <c r="U2596" s="115"/>
      <c r="V2596" s="65"/>
      <c r="W2596" s="65"/>
      <c r="X2596" s="65"/>
      <c r="Y2596" s="65"/>
      <c r="Z2596" s="65"/>
      <c r="AA2596" s="65"/>
      <c r="AB2596" s="65"/>
      <c r="AC2596" s="65"/>
      <c r="AD2596" s="65"/>
      <c r="AE2596" s="65"/>
      <c r="AF2596" s="65"/>
      <c r="AG2596" s="65"/>
    </row>
    <row r="2597" spans="8:33" s="66" customFormat="1">
      <c r="H2597" s="114"/>
      <c r="N2597" s="65"/>
      <c r="O2597" s="65"/>
      <c r="U2597" s="115"/>
      <c r="V2597" s="65"/>
      <c r="W2597" s="65"/>
      <c r="X2597" s="65"/>
      <c r="Y2597" s="65"/>
      <c r="Z2597" s="65"/>
      <c r="AA2597" s="65"/>
      <c r="AB2597" s="65"/>
      <c r="AC2597" s="65"/>
      <c r="AD2597" s="65"/>
      <c r="AE2597" s="65"/>
      <c r="AF2597" s="65"/>
      <c r="AG2597" s="65"/>
    </row>
    <row r="2598" spans="8:33" s="66" customFormat="1">
      <c r="H2598" s="114"/>
      <c r="N2598" s="65"/>
      <c r="O2598" s="65"/>
      <c r="U2598" s="115"/>
      <c r="V2598" s="65"/>
      <c r="W2598" s="65"/>
      <c r="X2598" s="65"/>
      <c r="Y2598" s="65"/>
      <c r="Z2598" s="65"/>
      <c r="AA2598" s="65"/>
      <c r="AB2598" s="65"/>
      <c r="AC2598" s="65"/>
      <c r="AD2598" s="65"/>
      <c r="AE2598" s="65"/>
      <c r="AF2598" s="65"/>
      <c r="AG2598" s="65"/>
    </row>
    <row r="2599" spans="8:33" s="66" customFormat="1">
      <c r="H2599" s="114"/>
      <c r="N2599" s="65"/>
      <c r="O2599" s="65"/>
      <c r="U2599" s="115"/>
      <c r="V2599" s="65"/>
      <c r="W2599" s="65"/>
      <c r="X2599" s="65"/>
      <c r="Y2599" s="65"/>
      <c r="Z2599" s="65"/>
      <c r="AA2599" s="65"/>
      <c r="AB2599" s="65"/>
      <c r="AC2599" s="65"/>
      <c r="AD2599" s="65"/>
      <c r="AE2599" s="65"/>
      <c r="AF2599" s="65"/>
      <c r="AG2599" s="65"/>
    </row>
    <row r="2600" spans="8:33" s="66" customFormat="1">
      <c r="H2600" s="114"/>
      <c r="N2600" s="65"/>
      <c r="O2600" s="65"/>
      <c r="U2600" s="115"/>
      <c r="V2600" s="65"/>
      <c r="W2600" s="65"/>
      <c r="X2600" s="65"/>
      <c r="Y2600" s="65"/>
      <c r="Z2600" s="65"/>
      <c r="AA2600" s="65"/>
      <c r="AB2600" s="65"/>
      <c r="AC2600" s="65"/>
      <c r="AD2600" s="65"/>
      <c r="AE2600" s="65"/>
      <c r="AF2600" s="65"/>
      <c r="AG2600" s="65"/>
    </row>
    <row r="2601" spans="8:33" s="66" customFormat="1">
      <c r="H2601" s="114"/>
      <c r="N2601" s="65"/>
      <c r="O2601" s="65"/>
      <c r="U2601" s="115"/>
      <c r="V2601" s="65"/>
      <c r="W2601" s="65"/>
      <c r="X2601" s="65"/>
      <c r="Y2601" s="65"/>
      <c r="Z2601" s="65"/>
      <c r="AA2601" s="65"/>
      <c r="AB2601" s="65"/>
      <c r="AC2601" s="65"/>
      <c r="AD2601" s="65"/>
      <c r="AE2601" s="65"/>
      <c r="AF2601" s="65"/>
      <c r="AG2601" s="65"/>
    </row>
    <row r="2602" spans="8:33" s="66" customFormat="1">
      <c r="H2602" s="114"/>
      <c r="N2602" s="65"/>
      <c r="O2602" s="65"/>
      <c r="U2602" s="115"/>
      <c r="V2602" s="65"/>
      <c r="W2602" s="65"/>
      <c r="X2602" s="65"/>
      <c r="Y2602" s="65"/>
      <c r="Z2602" s="65"/>
      <c r="AA2602" s="65"/>
      <c r="AB2602" s="65"/>
      <c r="AC2602" s="65"/>
      <c r="AD2602" s="65"/>
      <c r="AE2602" s="65"/>
      <c r="AF2602" s="65"/>
      <c r="AG2602" s="65"/>
    </row>
    <row r="2603" spans="8:33" s="66" customFormat="1">
      <c r="H2603" s="114"/>
      <c r="N2603" s="65"/>
      <c r="O2603" s="65"/>
      <c r="U2603" s="115"/>
      <c r="V2603" s="65"/>
      <c r="W2603" s="65"/>
      <c r="X2603" s="65"/>
      <c r="Y2603" s="65"/>
      <c r="Z2603" s="65"/>
      <c r="AA2603" s="65"/>
      <c r="AB2603" s="65"/>
      <c r="AC2603" s="65"/>
      <c r="AD2603" s="65"/>
      <c r="AE2603" s="65"/>
      <c r="AF2603" s="65"/>
      <c r="AG2603" s="65"/>
    </row>
    <row r="2604" spans="8:33" s="66" customFormat="1">
      <c r="H2604" s="114"/>
      <c r="N2604" s="65"/>
      <c r="O2604" s="65"/>
      <c r="U2604" s="115"/>
      <c r="V2604" s="65"/>
      <c r="W2604" s="65"/>
      <c r="X2604" s="65"/>
      <c r="Y2604" s="65"/>
      <c r="Z2604" s="65"/>
      <c r="AA2604" s="65"/>
      <c r="AB2604" s="65"/>
      <c r="AC2604" s="65"/>
      <c r="AD2604" s="65"/>
      <c r="AE2604" s="65"/>
      <c r="AF2604" s="65"/>
      <c r="AG2604" s="65"/>
    </row>
    <row r="2605" spans="8:33" s="66" customFormat="1">
      <c r="H2605" s="114"/>
      <c r="N2605" s="65"/>
      <c r="O2605" s="65"/>
      <c r="U2605" s="115"/>
      <c r="V2605" s="65"/>
      <c r="W2605" s="65"/>
      <c r="X2605" s="65"/>
      <c r="Y2605" s="65"/>
      <c r="Z2605" s="65"/>
      <c r="AA2605" s="65"/>
      <c r="AB2605" s="65"/>
      <c r="AC2605" s="65"/>
      <c r="AD2605" s="65"/>
      <c r="AE2605" s="65"/>
      <c r="AF2605" s="65"/>
      <c r="AG2605" s="65"/>
    </row>
    <row r="2606" spans="8:33" s="66" customFormat="1">
      <c r="H2606" s="114"/>
      <c r="N2606" s="65"/>
      <c r="O2606" s="65"/>
      <c r="U2606" s="115"/>
      <c r="V2606" s="65"/>
      <c r="W2606" s="65"/>
      <c r="X2606" s="65"/>
      <c r="Y2606" s="65"/>
      <c r="Z2606" s="65"/>
      <c r="AA2606" s="65"/>
      <c r="AB2606" s="65"/>
      <c r="AC2606" s="65"/>
      <c r="AD2606" s="65"/>
      <c r="AE2606" s="65"/>
      <c r="AF2606" s="65"/>
      <c r="AG2606" s="65"/>
    </row>
    <row r="2607" spans="8:33" s="66" customFormat="1">
      <c r="H2607" s="114"/>
      <c r="N2607" s="65"/>
      <c r="O2607" s="65"/>
      <c r="U2607" s="115"/>
      <c r="V2607" s="65"/>
      <c r="W2607" s="65"/>
      <c r="X2607" s="65"/>
      <c r="Y2607" s="65"/>
      <c r="Z2607" s="65"/>
      <c r="AA2607" s="65"/>
      <c r="AB2607" s="65"/>
      <c r="AC2607" s="65"/>
      <c r="AD2607" s="65"/>
      <c r="AE2607" s="65"/>
      <c r="AF2607" s="65"/>
      <c r="AG2607" s="65"/>
    </row>
    <row r="2608" spans="8:33" s="66" customFormat="1">
      <c r="H2608" s="114"/>
      <c r="N2608" s="65"/>
      <c r="O2608" s="65"/>
      <c r="U2608" s="115"/>
      <c r="V2608" s="65"/>
      <c r="W2608" s="65"/>
      <c r="X2608" s="65"/>
      <c r="Y2608" s="65"/>
      <c r="Z2608" s="65"/>
      <c r="AA2608" s="65"/>
      <c r="AB2608" s="65"/>
      <c r="AC2608" s="65"/>
      <c r="AD2608" s="65"/>
      <c r="AE2608" s="65"/>
      <c r="AF2608" s="65"/>
      <c r="AG2608" s="65"/>
    </row>
    <row r="2609" spans="8:33" s="66" customFormat="1">
      <c r="H2609" s="114"/>
      <c r="N2609" s="65"/>
      <c r="O2609" s="65"/>
      <c r="U2609" s="115"/>
      <c r="V2609" s="65"/>
      <c r="W2609" s="65"/>
      <c r="X2609" s="65"/>
      <c r="Y2609" s="65"/>
      <c r="Z2609" s="65"/>
      <c r="AA2609" s="65"/>
      <c r="AB2609" s="65"/>
      <c r="AC2609" s="65"/>
      <c r="AD2609" s="65"/>
      <c r="AE2609" s="65"/>
      <c r="AF2609" s="65"/>
      <c r="AG2609" s="65"/>
    </row>
    <row r="2610" spans="8:33" s="66" customFormat="1">
      <c r="H2610" s="114"/>
      <c r="N2610" s="65"/>
      <c r="O2610" s="65"/>
      <c r="U2610" s="115"/>
      <c r="V2610" s="65"/>
      <c r="W2610" s="65"/>
      <c r="X2610" s="65"/>
      <c r="Y2610" s="65"/>
      <c r="Z2610" s="65"/>
      <c r="AA2610" s="65"/>
      <c r="AB2610" s="65"/>
      <c r="AC2610" s="65"/>
      <c r="AD2610" s="65"/>
      <c r="AE2610" s="65"/>
      <c r="AF2610" s="65"/>
      <c r="AG2610" s="65"/>
    </row>
    <row r="2611" spans="8:33" s="66" customFormat="1">
      <c r="H2611" s="114"/>
      <c r="N2611" s="65"/>
      <c r="O2611" s="65"/>
      <c r="U2611" s="115"/>
      <c r="V2611" s="65"/>
      <c r="W2611" s="65"/>
      <c r="X2611" s="65"/>
      <c r="Y2611" s="65"/>
      <c r="Z2611" s="65"/>
      <c r="AA2611" s="65"/>
      <c r="AB2611" s="65"/>
      <c r="AC2611" s="65"/>
      <c r="AD2611" s="65"/>
      <c r="AE2611" s="65"/>
      <c r="AF2611" s="65"/>
      <c r="AG2611" s="65"/>
    </row>
    <row r="2612" spans="8:33" s="66" customFormat="1">
      <c r="H2612" s="114"/>
      <c r="N2612" s="65"/>
      <c r="O2612" s="65"/>
      <c r="U2612" s="115"/>
      <c r="V2612" s="65"/>
      <c r="W2612" s="65"/>
      <c r="X2612" s="65"/>
      <c r="Y2612" s="65"/>
      <c r="Z2612" s="65"/>
      <c r="AA2612" s="65"/>
      <c r="AB2612" s="65"/>
      <c r="AC2612" s="65"/>
      <c r="AD2612" s="65"/>
      <c r="AE2612" s="65"/>
      <c r="AF2612" s="65"/>
      <c r="AG2612" s="65"/>
    </row>
    <row r="2613" spans="8:33" s="66" customFormat="1">
      <c r="H2613" s="114"/>
      <c r="N2613" s="65"/>
      <c r="O2613" s="65"/>
      <c r="U2613" s="115"/>
      <c r="V2613" s="65"/>
      <c r="W2613" s="65"/>
      <c r="X2613" s="65"/>
      <c r="Y2613" s="65"/>
      <c r="Z2613" s="65"/>
      <c r="AA2613" s="65"/>
      <c r="AB2613" s="65"/>
      <c r="AC2613" s="65"/>
      <c r="AD2613" s="65"/>
      <c r="AE2613" s="65"/>
      <c r="AF2613" s="65"/>
      <c r="AG2613" s="65"/>
    </row>
    <row r="2614" spans="8:33" s="66" customFormat="1">
      <c r="H2614" s="114"/>
      <c r="N2614" s="65"/>
      <c r="O2614" s="65"/>
      <c r="U2614" s="115"/>
      <c r="V2614" s="65"/>
      <c r="W2614" s="65"/>
      <c r="X2614" s="65"/>
      <c r="Y2614" s="65"/>
      <c r="Z2614" s="65"/>
      <c r="AA2614" s="65"/>
      <c r="AB2614" s="65"/>
      <c r="AC2614" s="65"/>
      <c r="AD2614" s="65"/>
      <c r="AE2614" s="65"/>
      <c r="AF2614" s="65"/>
      <c r="AG2614" s="65"/>
    </row>
    <row r="2615" spans="8:33" s="66" customFormat="1">
      <c r="H2615" s="114"/>
      <c r="N2615" s="65"/>
      <c r="O2615" s="65"/>
      <c r="U2615" s="115"/>
      <c r="V2615" s="65"/>
      <c r="W2615" s="65"/>
      <c r="X2615" s="65"/>
      <c r="Y2615" s="65"/>
      <c r="Z2615" s="65"/>
      <c r="AA2615" s="65"/>
      <c r="AB2615" s="65"/>
      <c r="AC2615" s="65"/>
      <c r="AD2615" s="65"/>
      <c r="AE2615" s="65"/>
      <c r="AF2615" s="65"/>
      <c r="AG2615" s="65"/>
    </row>
    <row r="2616" spans="8:33" s="66" customFormat="1">
      <c r="H2616" s="114"/>
      <c r="N2616" s="65"/>
      <c r="O2616" s="65"/>
      <c r="U2616" s="115"/>
      <c r="V2616" s="65"/>
      <c r="W2616" s="65"/>
      <c r="X2616" s="65"/>
      <c r="Y2616" s="65"/>
      <c r="Z2616" s="65"/>
      <c r="AA2616" s="65"/>
      <c r="AB2616" s="65"/>
      <c r="AC2616" s="65"/>
      <c r="AD2616" s="65"/>
      <c r="AE2616" s="65"/>
      <c r="AF2616" s="65"/>
      <c r="AG2616" s="65"/>
    </row>
    <row r="2617" spans="8:33" s="66" customFormat="1">
      <c r="H2617" s="114"/>
      <c r="N2617" s="65"/>
      <c r="O2617" s="65"/>
      <c r="U2617" s="115"/>
      <c r="V2617" s="65"/>
      <c r="W2617" s="65"/>
      <c r="X2617" s="65"/>
      <c r="Y2617" s="65"/>
      <c r="Z2617" s="65"/>
      <c r="AA2617" s="65"/>
      <c r="AB2617" s="65"/>
      <c r="AC2617" s="65"/>
      <c r="AD2617" s="65"/>
      <c r="AE2617" s="65"/>
      <c r="AF2617" s="65"/>
      <c r="AG2617" s="65"/>
    </row>
    <row r="2618" spans="8:33" s="66" customFormat="1">
      <c r="H2618" s="114"/>
      <c r="N2618" s="65"/>
      <c r="O2618" s="65"/>
      <c r="U2618" s="115"/>
      <c r="V2618" s="65"/>
      <c r="W2618" s="65"/>
      <c r="X2618" s="65"/>
      <c r="Y2618" s="65"/>
      <c r="Z2618" s="65"/>
      <c r="AA2618" s="65"/>
      <c r="AB2618" s="65"/>
      <c r="AC2618" s="65"/>
      <c r="AD2618" s="65"/>
      <c r="AE2618" s="65"/>
      <c r="AF2618" s="65"/>
      <c r="AG2618" s="65"/>
    </row>
    <row r="2619" spans="8:33" s="66" customFormat="1">
      <c r="H2619" s="114"/>
      <c r="N2619" s="65"/>
      <c r="O2619" s="65"/>
      <c r="U2619" s="115"/>
      <c r="V2619" s="65"/>
      <c r="W2619" s="65"/>
      <c r="X2619" s="65"/>
      <c r="Y2619" s="65"/>
      <c r="Z2619" s="65"/>
      <c r="AA2619" s="65"/>
      <c r="AB2619" s="65"/>
      <c r="AC2619" s="65"/>
      <c r="AD2619" s="65"/>
      <c r="AE2619" s="65"/>
      <c r="AF2619" s="65"/>
      <c r="AG2619" s="65"/>
    </row>
    <row r="2620" spans="8:33" s="66" customFormat="1">
      <c r="H2620" s="114"/>
      <c r="N2620" s="65"/>
      <c r="O2620" s="65"/>
      <c r="U2620" s="115"/>
      <c r="V2620" s="65"/>
      <c r="W2620" s="65"/>
      <c r="X2620" s="65"/>
      <c r="Y2620" s="65"/>
      <c r="Z2620" s="65"/>
      <c r="AA2620" s="65"/>
      <c r="AB2620" s="65"/>
      <c r="AC2620" s="65"/>
      <c r="AD2620" s="65"/>
      <c r="AE2620" s="65"/>
      <c r="AF2620" s="65"/>
      <c r="AG2620" s="65"/>
    </row>
    <row r="2621" spans="8:33" s="66" customFormat="1">
      <c r="H2621" s="114"/>
      <c r="N2621" s="65"/>
      <c r="O2621" s="65"/>
      <c r="U2621" s="115"/>
      <c r="V2621" s="65"/>
      <c r="W2621" s="65"/>
      <c r="X2621" s="65"/>
      <c r="Y2621" s="65"/>
      <c r="Z2621" s="65"/>
      <c r="AA2621" s="65"/>
      <c r="AB2621" s="65"/>
      <c r="AC2621" s="65"/>
      <c r="AD2621" s="65"/>
      <c r="AE2621" s="65"/>
      <c r="AF2621" s="65"/>
      <c r="AG2621" s="65"/>
    </row>
    <row r="2622" spans="8:33" s="66" customFormat="1">
      <c r="H2622" s="114"/>
      <c r="N2622" s="65"/>
      <c r="O2622" s="65"/>
      <c r="U2622" s="115"/>
      <c r="V2622" s="65"/>
      <c r="W2622" s="65"/>
      <c r="X2622" s="65"/>
      <c r="Y2622" s="65"/>
      <c r="Z2622" s="65"/>
      <c r="AA2622" s="65"/>
      <c r="AB2622" s="65"/>
      <c r="AC2622" s="65"/>
      <c r="AD2622" s="65"/>
      <c r="AE2622" s="65"/>
      <c r="AF2622" s="65"/>
      <c r="AG2622" s="65"/>
    </row>
    <row r="2623" spans="8:33" s="66" customFormat="1">
      <c r="H2623" s="114"/>
      <c r="N2623" s="65"/>
      <c r="O2623" s="65"/>
      <c r="U2623" s="115"/>
      <c r="V2623" s="65"/>
      <c r="W2623" s="65"/>
      <c r="X2623" s="65"/>
      <c r="Y2623" s="65"/>
      <c r="Z2623" s="65"/>
      <c r="AA2623" s="65"/>
      <c r="AB2623" s="65"/>
      <c r="AC2623" s="65"/>
      <c r="AD2623" s="65"/>
      <c r="AE2623" s="65"/>
      <c r="AF2623" s="65"/>
      <c r="AG2623" s="65"/>
    </row>
    <row r="2624" spans="8:33" s="66" customFormat="1">
      <c r="H2624" s="114"/>
      <c r="N2624" s="65"/>
      <c r="O2624" s="65"/>
      <c r="U2624" s="115"/>
      <c r="V2624" s="65"/>
      <c r="W2624" s="65"/>
      <c r="X2624" s="65"/>
      <c r="Y2624" s="65"/>
      <c r="Z2624" s="65"/>
      <c r="AA2624" s="65"/>
      <c r="AB2624" s="65"/>
      <c r="AC2624" s="65"/>
      <c r="AD2624" s="65"/>
      <c r="AE2624" s="65"/>
      <c r="AF2624" s="65"/>
      <c r="AG2624" s="65"/>
    </row>
    <row r="2625" spans="8:33" s="66" customFormat="1">
      <c r="H2625" s="114"/>
      <c r="N2625" s="65"/>
      <c r="O2625" s="65"/>
      <c r="U2625" s="115"/>
      <c r="V2625" s="65"/>
      <c r="W2625" s="65"/>
      <c r="X2625" s="65"/>
      <c r="Y2625" s="65"/>
      <c r="Z2625" s="65"/>
      <c r="AA2625" s="65"/>
      <c r="AB2625" s="65"/>
      <c r="AC2625" s="65"/>
      <c r="AD2625" s="65"/>
      <c r="AE2625" s="65"/>
      <c r="AF2625" s="65"/>
      <c r="AG2625" s="65"/>
    </row>
    <row r="2626" spans="8:33" s="66" customFormat="1">
      <c r="H2626" s="114"/>
      <c r="N2626" s="65"/>
      <c r="O2626" s="65"/>
      <c r="U2626" s="115"/>
      <c r="V2626" s="65"/>
      <c r="W2626" s="65"/>
      <c r="X2626" s="65"/>
      <c r="Y2626" s="65"/>
      <c r="Z2626" s="65"/>
      <c r="AA2626" s="65"/>
      <c r="AB2626" s="65"/>
      <c r="AC2626" s="65"/>
      <c r="AD2626" s="65"/>
      <c r="AE2626" s="65"/>
      <c r="AF2626" s="65"/>
      <c r="AG2626" s="65"/>
    </row>
    <row r="2627" spans="8:33" s="66" customFormat="1">
      <c r="H2627" s="114"/>
      <c r="N2627" s="65"/>
      <c r="O2627" s="65"/>
      <c r="U2627" s="115"/>
      <c r="V2627" s="65"/>
      <c r="W2627" s="65"/>
      <c r="X2627" s="65"/>
      <c r="Y2627" s="65"/>
      <c r="Z2627" s="65"/>
      <c r="AA2627" s="65"/>
      <c r="AB2627" s="65"/>
      <c r="AC2627" s="65"/>
      <c r="AD2627" s="65"/>
      <c r="AE2627" s="65"/>
      <c r="AF2627" s="65"/>
      <c r="AG2627" s="65"/>
    </row>
    <row r="2628" spans="8:33" s="66" customFormat="1">
      <c r="H2628" s="114"/>
      <c r="N2628" s="65"/>
      <c r="O2628" s="65"/>
      <c r="U2628" s="115"/>
      <c r="V2628" s="65"/>
      <c r="W2628" s="65"/>
      <c r="X2628" s="65"/>
      <c r="Y2628" s="65"/>
      <c r="Z2628" s="65"/>
      <c r="AA2628" s="65"/>
      <c r="AB2628" s="65"/>
      <c r="AC2628" s="65"/>
      <c r="AD2628" s="65"/>
      <c r="AE2628" s="65"/>
      <c r="AF2628" s="65"/>
      <c r="AG2628" s="65"/>
    </row>
    <row r="2629" spans="8:33" s="66" customFormat="1">
      <c r="H2629" s="114"/>
      <c r="N2629" s="65"/>
      <c r="O2629" s="65"/>
      <c r="U2629" s="115"/>
      <c r="V2629" s="65"/>
      <c r="W2629" s="65"/>
      <c r="X2629" s="65"/>
      <c r="Y2629" s="65"/>
      <c r="Z2629" s="65"/>
      <c r="AA2629" s="65"/>
      <c r="AB2629" s="65"/>
      <c r="AC2629" s="65"/>
      <c r="AD2629" s="65"/>
      <c r="AE2629" s="65"/>
      <c r="AF2629" s="65"/>
      <c r="AG2629" s="65"/>
    </row>
    <row r="2630" spans="8:33" s="66" customFormat="1">
      <c r="H2630" s="114"/>
      <c r="N2630" s="65"/>
      <c r="O2630" s="65"/>
      <c r="U2630" s="115"/>
      <c r="V2630" s="65"/>
      <c r="W2630" s="65"/>
      <c r="X2630" s="65"/>
      <c r="Y2630" s="65"/>
      <c r="Z2630" s="65"/>
      <c r="AA2630" s="65"/>
      <c r="AB2630" s="65"/>
      <c r="AC2630" s="65"/>
      <c r="AD2630" s="65"/>
      <c r="AE2630" s="65"/>
      <c r="AF2630" s="65"/>
      <c r="AG2630" s="65"/>
    </row>
    <row r="2631" spans="8:33" s="66" customFormat="1">
      <c r="H2631" s="114"/>
      <c r="N2631" s="65"/>
      <c r="O2631" s="65"/>
      <c r="U2631" s="115"/>
      <c r="V2631" s="65"/>
      <c r="W2631" s="65"/>
      <c r="X2631" s="65"/>
      <c r="Y2631" s="65"/>
      <c r="Z2631" s="65"/>
      <c r="AA2631" s="65"/>
      <c r="AB2631" s="65"/>
      <c r="AC2631" s="65"/>
      <c r="AD2631" s="65"/>
      <c r="AE2631" s="65"/>
      <c r="AF2631" s="65"/>
      <c r="AG2631" s="65"/>
    </row>
    <row r="2632" spans="8:33" s="66" customFormat="1">
      <c r="H2632" s="114"/>
      <c r="N2632" s="65"/>
      <c r="O2632" s="65"/>
      <c r="U2632" s="115"/>
      <c r="V2632" s="65"/>
      <c r="W2632" s="65"/>
      <c r="X2632" s="65"/>
      <c r="Y2632" s="65"/>
      <c r="Z2632" s="65"/>
      <c r="AA2632" s="65"/>
      <c r="AB2632" s="65"/>
      <c r="AC2632" s="65"/>
      <c r="AD2632" s="65"/>
      <c r="AE2632" s="65"/>
      <c r="AF2632" s="65"/>
      <c r="AG2632" s="65"/>
    </row>
    <row r="2633" spans="8:33" s="66" customFormat="1">
      <c r="H2633" s="114"/>
      <c r="N2633" s="65"/>
      <c r="O2633" s="65"/>
      <c r="U2633" s="115"/>
      <c r="V2633" s="65"/>
      <c r="W2633" s="65"/>
      <c r="X2633" s="65"/>
      <c r="Y2633" s="65"/>
      <c r="Z2633" s="65"/>
      <c r="AA2633" s="65"/>
      <c r="AB2633" s="65"/>
      <c r="AC2633" s="65"/>
      <c r="AD2633" s="65"/>
      <c r="AE2633" s="65"/>
      <c r="AF2633" s="65"/>
      <c r="AG2633" s="65"/>
    </row>
    <row r="2634" spans="8:33" s="66" customFormat="1">
      <c r="H2634" s="114"/>
      <c r="N2634" s="65"/>
      <c r="O2634" s="65"/>
      <c r="U2634" s="115"/>
      <c r="V2634" s="65"/>
      <c r="W2634" s="65"/>
      <c r="X2634" s="65"/>
      <c r="Y2634" s="65"/>
      <c r="Z2634" s="65"/>
      <c r="AA2634" s="65"/>
      <c r="AB2634" s="65"/>
      <c r="AC2634" s="65"/>
      <c r="AD2634" s="65"/>
      <c r="AE2634" s="65"/>
      <c r="AF2634" s="65"/>
      <c r="AG2634" s="65"/>
    </row>
    <row r="2635" spans="8:33" s="66" customFormat="1">
      <c r="H2635" s="114"/>
      <c r="N2635" s="65"/>
      <c r="O2635" s="65"/>
      <c r="U2635" s="115"/>
      <c r="V2635" s="65"/>
      <c r="W2635" s="65"/>
      <c r="X2635" s="65"/>
      <c r="Y2635" s="65"/>
      <c r="Z2635" s="65"/>
      <c r="AA2635" s="65"/>
      <c r="AB2635" s="65"/>
      <c r="AC2635" s="65"/>
      <c r="AD2635" s="65"/>
      <c r="AE2635" s="65"/>
      <c r="AF2635" s="65"/>
      <c r="AG2635" s="65"/>
    </row>
    <row r="2636" spans="8:33" s="66" customFormat="1">
      <c r="H2636" s="114"/>
      <c r="N2636" s="65"/>
      <c r="O2636" s="65"/>
      <c r="U2636" s="115"/>
      <c r="V2636" s="65"/>
      <c r="W2636" s="65"/>
      <c r="X2636" s="65"/>
      <c r="Y2636" s="65"/>
      <c r="Z2636" s="65"/>
      <c r="AA2636" s="65"/>
      <c r="AB2636" s="65"/>
      <c r="AC2636" s="65"/>
      <c r="AD2636" s="65"/>
      <c r="AE2636" s="65"/>
      <c r="AF2636" s="65"/>
      <c r="AG2636" s="65"/>
    </row>
    <row r="2637" spans="8:33" s="66" customFormat="1">
      <c r="H2637" s="114"/>
      <c r="N2637" s="65"/>
      <c r="O2637" s="65"/>
      <c r="U2637" s="115"/>
      <c r="V2637" s="65"/>
      <c r="W2637" s="65"/>
      <c r="X2637" s="65"/>
      <c r="Y2637" s="65"/>
      <c r="Z2637" s="65"/>
      <c r="AA2637" s="65"/>
      <c r="AB2637" s="65"/>
      <c r="AC2637" s="65"/>
      <c r="AD2637" s="65"/>
      <c r="AE2637" s="65"/>
      <c r="AF2637" s="65"/>
      <c r="AG2637" s="65"/>
    </row>
    <row r="2638" spans="8:33" s="66" customFormat="1">
      <c r="H2638" s="114"/>
      <c r="N2638" s="65"/>
      <c r="O2638" s="65"/>
      <c r="U2638" s="115"/>
      <c r="V2638" s="65"/>
      <c r="W2638" s="65"/>
      <c r="X2638" s="65"/>
      <c r="Y2638" s="65"/>
      <c r="Z2638" s="65"/>
      <c r="AA2638" s="65"/>
      <c r="AB2638" s="65"/>
      <c r="AC2638" s="65"/>
      <c r="AD2638" s="65"/>
      <c r="AE2638" s="65"/>
      <c r="AF2638" s="65"/>
      <c r="AG2638" s="65"/>
    </row>
    <row r="2639" spans="8:33" s="66" customFormat="1">
      <c r="H2639" s="114"/>
      <c r="N2639" s="65"/>
      <c r="O2639" s="65"/>
      <c r="U2639" s="115"/>
      <c r="V2639" s="65"/>
      <c r="W2639" s="65"/>
      <c r="X2639" s="65"/>
      <c r="Y2639" s="65"/>
      <c r="Z2639" s="65"/>
      <c r="AA2639" s="65"/>
      <c r="AB2639" s="65"/>
      <c r="AC2639" s="65"/>
      <c r="AD2639" s="65"/>
      <c r="AE2639" s="65"/>
      <c r="AF2639" s="65"/>
      <c r="AG2639" s="65"/>
    </row>
    <row r="2640" spans="8:33" s="66" customFormat="1">
      <c r="H2640" s="114"/>
      <c r="N2640" s="65"/>
      <c r="O2640" s="65"/>
      <c r="U2640" s="115"/>
      <c r="V2640" s="65"/>
      <c r="W2640" s="65"/>
      <c r="X2640" s="65"/>
      <c r="Y2640" s="65"/>
      <c r="Z2640" s="65"/>
      <c r="AA2640" s="65"/>
      <c r="AB2640" s="65"/>
      <c r="AC2640" s="65"/>
      <c r="AD2640" s="65"/>
      <c r="AE2640" s="65"/>
      <c r="AF2640" s="65"/>
      <c r="AG2640" s="65"/>
    </row>
    <row r="2641" spans="8:33" s="66" customFormat="1">
      <c r="H2641" s="114"/>
      <c r="N2641" s="65"/>
      <c r="O2641" s="65"/>
      <c r="U2641" s="115"/>
      <c r="V2641" s="65"/>
      <c r="W2641" s="65"/>
      <c r="X2641" s="65"/>
      <c r="Y2641" s="65"/>
      <c r="Z2641" s="65"/>
      <c r="AA2641" s="65"/>
      <c r="AB2641" s="65"/>
      <c r="AC2641" s="65"/>
      <c r="AD2641" s="65"/>
      <c r="AE2641" s="65"/>
      <c r="AF2641" s="65"/>
      <c r="AG2641" s="65"/>
    </row>
    <row r="2642" spans="8:33" s="66" customFormat="1">
      <c r="H2642" s="114"/>
      <c r="N2642" s="65"/>
      <c r="O2642" s="65"/>
      <c r="U2642" s="115"/>
      <c r="V2642" s="65"/>
      <c r="W2642" s="65"/>
      <c r="X2642" s="65"/>
      <c r="Y2642" s="65"/>
      <c r="Z2642" s="65"/>
      <c r="AA2642" s="65"/>
      <c r="AB2642" s="65"/>
      <c r="AC2642" s="65"/>
      <c r="AD2642" s="65"/>
      <c r="AE2642" s="65"/>
      <c r="AF2642" s="65"/>
      <c r="AG2642" s="65"/>
    </row>
    <row r="2643" spans="8:33" s="66" customFormat="1">
      <c r="H2643" s="114"/>
      <c r="N2643" s="65"/>
      <c r="O2643" s="65"/>
      <c r="U2643" s="115"/>
      <c r="V2643" s="65"/>
      <c r="W2643" s="65"/>
      <c r="X2643" s="65"/>
      <c r="Y2643" s="65"/>
      <c r="Z2643" s="65"/>
      <c r="AA2643" s="65"/>
      <c r="AB2643" s="65"/>
      <c r="AC2643" s="65"/>
      <c r="AD2643" s="65"/>
      <c r="AE2643" s="65"/>
      <c r="AF2643" s="65"/>
      <c r="AG2643" s="65"/>
    </row>
    <row r="2644" spans="8:33" s="66" customFormat="1">
      <c r="H2644" s="114"/>
      <c r="N2644" s="65"/>
      <c r="O2644" s="65"/>
      <c r="U2644" s="115"/>
      <c r="V2644" s="65"/>
      <c r="W2644" s="65"/>
      <c r="X2644" s="65"/>
      <c r="Y2644" s="65"/>
      <c r="Z2644" s="65"/>
      <c r="AA2644" s="65"/>
      <c r="AB2644" s="65"/>
      <c r="AC2644" s="65"/>
      <c r="AD2644" s="65"/>
      <c r="AE2644" s="65"/>
      <c r="AF2644" s="65"/>
      <c r="AG2644" s="65"/>
    </row>
    <row r="2645" spans="8:33" s="66" customFormat="1">
      <c r="H2645" s="114"/>
      <c r="N2645" s="65"/>
      <c r="O2645" s="65"/>
      <c r="U2645" s="115"/>
      <c r="V2645" s="65"/>
      <c r="W2645" s="65"/>
      <c r="X2645" s="65"/>
      <c r="Y2645" s="65"/>
      <c r="Z2645" s="65"/>
      <c r="AA2645" s="65"/>
      <c r="AB2645" s="65"/>
      <c r="AC2645" s="65"/>
      <c r="AD2645" s="65"/>
      <c r="AE2645" s="65"/>
      <c r="AF2645" s="65"/>
      <c r="AG2645" s="65"/>
    </row>
    <row r="2646" spans="8:33" s="66" customFormat="1">
      <c r="H2646" s="114"/>
      <c r="N2646" s="65"/>
      <c r="O2646" s="65"/>
      <c r="U2646" s="115"/>
      <c r="V2646" s="65"/>
      <c r="W2646" s="65"/>
      <c r="X2646" s="65"/>
      <c r="Y2646" s="65"/>
      <c r="Z2646" s="65"/>
      <c r="AA2646" s="65"/>
      <c r="AB2646" s="65"/>
      <c r="AC2646" s="65"/>
      <c r="AD2646" s="65"/>
      <c r="AE2646" s="65"/>
      <c r="AF2646" s="65"/>
      <c r="AG2646" s="65"/>
    </row>
    <row r="2647" spans="8:33" s="66" customFormat="1">
      <c r="H2647" s="114"/>
      <c r="N2647" s="65"/>
      <c r="O2647" s="65"/>
      <c r="U2647" s="115"/>
      <c r="V2647" s="65"/>
      <c r="W2647" s="65"/>
      <c r="X2647" s="65"/>
      <c r="Y2647" s="65"/>
      <c r="Z2647" s="65"/>
      <c r="AA2647" s="65"/>
      <c r="AB2647" s="65"/>
      <c r="AC2647" s="65"/>
      <c r="AD2647" s="65"/>
      <c r="AE2647" s="65"/>
      <c r="AF2647" s="65"/>
      <c r="AG2647" s="65"/>
    </row>
    <row r="2648" spans="8:33" s="66" customFormat="1">
      <c r="H2648" s="114"/>
      <c r="N2648" s="65"/>
      <c r="O2648" s="65"/>
      <c r="U2648" s="115"/>
      <c r="V2648" s="65"/>
      <c r="W2648" s="65"/>
      <c r="X2648" s="65"/>
      <c r="Y2648" s="65"/>
      <c r="Z2648" s="65"/>
      <c r="AA2648" s="65"/>
      <c r="AB2648" s="65"/>
      <c r="AC2648" s="65"/>
      <c r="AD2648" s="65"/>
      <c r="AE2648" s="65"/>
      <c r="AF2648" s="65"/>
      <c r="AG2648" s="65"/>
    </row>
    <row r="2649" spans="8:33" s="66" customFormat="1">
      <c r="H2649" s="114"/>
      <c r="N2649" s="65"/>
      <c r="O2649" s="65"/>
      <c r="U2649" s="115"/>
      <c r="V2649" s="65"/>
      <c r="W2649" s="65"/>
      <c r="X2649" s="65"/>
      <c r="Y2649" s="65"/>
      <c r="Z2649" s="65"/>
      <c r="AA2649" s="65"/>
      <c r="AB2649" s="65"/>
      <c r="AC2649" s="65"/>
      <c r="AD2649" s="65"/>
      <c r="AE2649" s="65"/>
      <c r="AF2649" s="65"/>
      <c r="AG2649" s="65"/>
    </row>
    <row r="2650" spans="8:33" s="66" customFormat="1">
      <c r="H2650" s="114"/>
      <c r="N2650" s="65"/>
      <c r="O2650" s="65"/>
      <c r="U2650" s="115"/>
      <c r="V2650" s="65"/>
      <c r="W2650" s="65"/>
      <c r="X2650" s="65"/>
      <c r="Y2650" s="65"/>
      <c r="Z2650" s="65"/>
      <c r="AA2650" s="65"/>
      <c r="AB2650" s="65"/>
      <c r="AC2650" s="65"/>
      <c r="AD2650" s="65"/>
      <c r="AE2650" s="65"/>
      <c r="AF2650" s="65"/>
      <c r="AG2650" s="65"/>
    </row>
    <row r="2651" spans="8:33" s="66" customFormat="1">
      <c r="H2651" s="114"/>
      <c r="N2651" s="65"/>
      <c r="O2651" s="65"/>
      <c r="U2651" s="115"/>
      <c r="V2651" s="65"/>
      <c r="W2651" s="65"/>
      <c r="X2651" s="65"/>
      <c r="Y2651" s="65"/>
      <c r="Z2651" s="65"/>
      <c r="AA2651" s="65"/>
      <c r="AB2651" s="65"/>
      <c r="AC2651" s="65"/>
      <c r="AD2651" s="65"/>
      <c r="AE2651" s="65"/>
      <c r="AF2651" s="65"/>
      <c r="AG2651" s="65"/>
    </row>
    <row r="2652" spans="8:33" s="66" customFormat="1">
      <c r="H2652" s="114"/>
      <c r="N2652" s="65"/>
      <c r="O2652" s="65"/>
      <c r="U2652" s="115"/>
      <c r="V2652" s="65"/>
      <c r="W2652" s="65"/>
      <c r="X2652" s="65"/>
      <c r="Y2652" s="65"/>
      <c r="Z2652" s="65"/>
      <c r="AA2652" s="65"/>
      <c r="AB2652" s="65"/>
      <c r="AC2652" s="65"/>
      <c r="AD2652" s="65"/>
      <c r="AE2652" s="65"/>
      <c r="AF2652" s="65"/>
      <c r="AG2652" s="65"/>
    </row>
    <row r="2653" spans="8:33" s="66" customFormat="1">
      <c r="H2653" s="114"/>
      <c r="N2653" s="65"/>
      <c r="O2653" s="65"/>
      <c r="U2653" s="115"/>
      <c r="V2653" s="65"/>
      <c r="W2653" s="65"/>
      <c r="X2653" s="65"/>
      <c r="Y2653" s="65"/>
      <c r="Z2653" s="65"/>
      <c r="AA2653" s="65"/>
      <c r="AB2653" s="65"/>
      <c r="AC2653" s="65"/>
      <c r="AD2653" s="65"/>
      <c r="AE2653" s="65"/>
      <c r="AF2653" s="65"/>
      <c r="AG2653" s="65"/>
    </row>
    <row r="2654" spans="8:33" s="66" customFormat="1">
      <c r="H2654" s="114"/>
      <c r="N2654" s="65"/>
      <c r="O2654" s="65"/>
      <c r="U2654" s="115"/>
      <c r="V2654" s="65"/>
      <c r="W2654" s="65"/>
      <c r="X2654" s="65"/>
      <c r="Y2654" s="65"/>
      <c r="Z2654" s="65"/>
      <c r="AA2654" s="65"/>
      <c r="AB2654" s="65"/>
      <c r="AC2654" s="65"/>
      <c r="AD2654" s="65"/>
      <c r="AE2654" s="65"/>
      <c r="AF2654" s="65"/>
      <c r="AG2654" s="65"/>
    </row>
    <row r="2655" spans="8:33" s="66" customFormat="1">
      <c r="H2655" s="114"/>
      <c r="N2655" s="65"/>
      <c r="O2655" s="65"/>
      <c r="U2655" s="115"/>
      <c r="V2655" s="65"/>
      <c r="W2655" s="65"/>
      <c r="X2655" s="65"/>
      <c r="Y2655" s="65"/>
      <c r="Z2655" s="65"/>
      <c r="AA2655" s="65"/>
      <c r="AB2655" s="65"/>
      <c r="AC2655" s="65"/>
      <c r="AD2655" s="65"/>
      <c r="AE2655" s="65"/>
      <c r="AF2655" s="65"/>
      <c r="AG2655" s="65"/>
    </row>
    <row r="2656" spans="8:33" s="66" customFormat="1">
      <c r="H2656" s="114"/>
      <c r="N2656" s="65"/>
      <c r="O2656" s="65"/>
      <c r="U2656" s="115"/>
      <c r="V2656" s="65"/>
      <c r="W2656" s="65"/>
      <c r="X2656" s="65"/>
      <c r="Y2656" s="65"/>
      <c r="Z2656" s="65"/>
      <c r="AA2656" s="65"/>
      <c r="AB2656" s="65"/>
      <c r="AC2656" s="65"/>
      <c r="AD2656" s="65"/>
      <c r="AE2656" s="65"/>
      <c r="AF2656" s="65"/>
      <c r="AG2656" s="65"/>
    </row>
    <row r="2657" spans="8:33" s="66" customFormat="1">
      <c r="H2657" s="114"/>
      <c r="N2657" s="65"/>
      <c r="O2657" s="65"/>
      <c r="U2657" s="115"/>
      <c r="V2657" s="65"/>
      <c r="W2657" s="65"/>
      <c r="X2657" s="65"/>
      <c r="Y2657" s="65"/>
      <c r="Z2657" s="65"/>
      <c r="AA2657" s="65"/>
      <c r="AB2657" s="65"/>
      <c r="AC2657" s="65"/>
      <c r="AD2657" s="65"/>
      <c r="AE2657" s="65"/>
      <c r="AF2657" s="65"/>
      <c r="AG2657" s="65"/>
    </row>
    <row r="2658" spans="8:33" s="66" customFormat="1">
      <c r="H2658" s="114"/>
      <c r="N2658" s="65"/>
      <c r="O2658" s="65"/>
      <c r="U2658" s="115"/>
      <c r="V2658" s="65"/>
      <c r="W2658" s="65"/>
      <c r="X2658" s="65"/>
      <c r="Y2658" s="65"/>
      <c r="Z2658" s="65"/>
      <c r="AA2658" s="65"/>
      <c r="AB2658" s="65"/>
      <c r="AC2658" s="65"/>
      <c r="AD2658" s="65"/>
      <c r="AE2658" s="65"/>
      <c r="AF2658" s="65"/>
      <c r="AG2658" s="65"/>
    </row>
    <row r="2659" spans="8:33" s="66" customFormat="1">
      <c r="H2659" s="114"/>
      <c r="N2659" s="65"/>
      <c r="O2659" s="65"/>
      <c r="U2659" s="115"/>
      <c r="V2659" s="65"/>
      <c r="W2659" s="65"/>
      <c r="X2659" s="65"/>
      <c r="Y2659" s="65"/>
      <c r="Z2659" s="65"/>
      <c r="AA2659" s="65"/>
      <c r="AB2659" s="65"/>
      <c r="AC2659" s="65"/>
      <c r="AD2659" s="65"/>
      <c r="AE2659" s="65"/>
      <c r="AF2659" s="65"/>
      <c r="AG2659" s="65"/>
    </row>
    <row r="2660" spans="8:33" s="66" customFormat="1">
      <c r="H2660" s="114"/>
      <c r="N2660" s="65"/>
      <c r="O2660" s="65"/>
      <c r="U2660" s="115"/>
      <c r="V2660" s="65"/>
      <c r="W2660" s="65"/>
      <c r="X2660" s="65"/>
      <c r="Y2660" s="65"/>
      <c r="Z2660" s="65"/>
      <c r="AA2660" s="65"/>
      <c r="AB2660" s="65"/>
      <c r="AC2660" s="65"/>
      <c r="AD2660" s="65"/>
      <c r="AE2660" s="65"/>
      <c r="AF2660" s="65"/>
      <c r="AG2660" s="65"/>
    </row>
    <row r="2661" spans="8:33" s="66" customFormat="1">
      <c r="H2661" s="114"/>
      <c r="N2661" s="65"/>
      <c r="O2661" s="65"/>
      <c r="U2661" s="115"/>
      <c r="V2661" s="65"/>
      <c r="W2661" s="65"/>
      <c r="X2661" s="65"/>
      <c r="Y2661" s="65"/>
      <c r="Z2661" s="65"/>
      <c r="AA2661" s="65"/>
      <c r="AB2661" s="65"/>
      <c r="AC2661" s="65"/>
      <c r="AD2661" s="65"/>
      <c r="AE2661" s="65"/>
      <c r="AF2661" s="65"/>
      <c r="AG2661" s="65"/>
    </row>
    <row r="2662" spans="8:33" s="66" customFormat="1">
      <c r="H2662" s="114"/>
      <c r="N2662" s="65"/>
      <c r="O2662" s="65"/>
      <c r="U2662" s="115"/>
      <c r="V2662" s="65"/>
      <c r="W2662" s="65"/>
      <c r="X2662" s="65"/>
      <c r="Y2662" s="65"/>
      <c r="Z2662" s="65"/>
      <c r="AA2662" s="65"/>
      <c r="AB2662" s="65"/>
      <c r="AC2662" s="65"/>
      <c r="AD2662" s="65"/>
      <c r="AE2662" s="65"/>
      <c r="AF2662" s="65"/>
      <c r="AG2662" s="65"/>
    </row>
    <row r="2663" spans="8:33" s="66" customFormat="1">
      <c r="H2663" s="114"/>
      <c r="N2663" s="65"/>
      <c r="O2663" s="65"/>
      <c r="U2663" s="115"/>
      <c r="V2663" s="65"/>
      <c r="W2663" s="65"/>
      <c r="X2663" s="65"/>
      <c r="Y2663" s="65"/>
      <c r="Z2663" s="65"/>
      <c r="AA2663" s="65"/>
      <c r="AB2663" s="65"/>
      <c r="AC2663" s="65"/>
      <c r="AD2663" s="65"/>
      <c r="AE2663" s="65"/>
      <c r="AF2663" s="65"/>
      <c r="AG2663" s="65"/>
    </row>
    <row r="2664" spans="8:33" s="66" customFormat="1">
      <c r="H2664" s="114"/>
      <c r="N2664" s="65"/>
      <c r="O2664" s="65"/>
      <c r="U2664" s="115"/>
      <c r="V2664" s="65"/>
      <c r="W2664" s="65"/>
      <c r="X2664" s="65"/>
      <c r="Y2664" s="65"/>
      <c r="Z2664" s="65"/>
      <c r="AA2664" s="65"/>
      <c r="AB2664" s="65"/>
      <c r="AC2664" s="65"/>
      <c r="AD2664" s="65"/>
      <c r="AE2664" s="65"/>
      <c r="AF2664" s="65"/>
      <c r="AG2664" s="65"/>
    </row>
    <row r="2665" spans="8:33" s="66" customFormat="1">
      <c r="H2665" s="114"/>
      <c r="N2665" s="65"/>
      <c r="O2665" s="65"/>
      <c r="U2665" s="115"/>
      <c r="V2665" s="65"/>
      <c r="W2665" s="65"/>
      <c r="X2665" s="65"/>
      <c r="Y2665" s="65"/>
      <c r="Z2665" s="65"/>
      <c r="AA2665" s="65"/>
      <c r="AB2665" s="65"/>
      <c r="AC2665" s="65"/>
      <c r="AD2665" s="65"/>
      <c r="AE2665" s="65"/>
      <c r="AF2665" s="65"/>
      <c r="AG2665" s="65"/>
    </row>
    <row r="2666" spans="8:33" s="66" customFormat="1">
      <c r="H2666" s="114"/>
      <c r="N2666" s="65"/>
      <c r="O2666" s="65"/>
      <c r="U2666" s="115"/>
      <c r="V2666" s="65"/>
      <c r="W2666" s="65"/>
      <c r="X2666" s="65"/>
      <c r="Y2666" s="65"/>
      <c r="Z2666" s="65"/>
      <c r="AA2666" s="65"/>
      <c r="AB2666" s="65"/>
      <c r="AC2666" s="65"/>
      <c r="AD2666" s="65"/>
      <c r="AE2666" s="65"/>
      <c r="AF2666" s="65"/>
      <c r="AG2666" s="65"/>
    </row>
    <row r="2667" spans="8:33" s="66" customFormat="1">
      <c r="H2667" s="114"/>
      <c r="N2667" s="65"/>
      <c r="O2667" s="65"/>
      <c r="U2667" s="115"/>
      <c r="V2667" s="65"/>
      <c r="W2667" s="65"/>
      <c r="X2667" s="65"/>
      <c r="Y2667" s="65"/>
      <c r="Z2667" s="65"/>
      <c r="AA2667" s="65"/>
      <c r="AB2667" s="65"/>
      <c r="AC2667" s="65"/>
      <c r="AD2667" s="65"/>
      <c r="AE2667" s="65"/>
      <c r="AF2667" s="65"/>
      <c r="AG2667" s="65"/>
    </row>
    <row r="2668" spans="8:33" s="66" customFormat="1">
      <c r="H2668" s="114"/>
      <c r="N2668" s="65"/>
      <c r="O2668" s="65"/>
      <c r="U2668" s="115"/>
      <c r="V2668" s="65"/>
      <c r="W2668" s="65"/>
      <c r="X2668" s="65"/>
      <c r="Y2668" s="65"/>
      <c r="Z2668" s="65"/>
      <c r="AA2668" s="65"/>
      <c r="AB2668" s="65"/>
      <c r="AC2668" s="65"/>
      <c r="AD2668" s="65"/>
      <c r="AE2668" s="65"/>
      <c r="AF2668" s="65"/>
      <c r="AG2668" s="65"/>
    </row>
    <row r="2669" spans="8:33" s="66" customFormat="1">
      <c r="H2669" s="114"/>
      <c r="N2669" s="65"/>
      <c r="O2669" s="65"/>
      <c r="U2669" s="115"/>
      <c r="V2669" s="65"/>
      <c r="W2669" s="65"/>
      <c r="X2669" s="65"/>
      <c r="Y2669" s="65"/>
      <c r="Z2669" s="65"/>
      <c r="AA2669" s="65"/>
      <c r="AB2669" s="65"/>
      <c r="AC2669" s="65"/>
      <c r="AD2669" s="65"/>
      <c r="AE2669" s="65"/>
      <c r="AF2669" s="65"/>
      <c r="AG2669" s="65"/>
    </row>
    <row r="2670" spans="8:33" s="66" customFormat="1">
      <c r="H2670" s="114"/>
      <c r="N2670" s="65"/>
      <c r="O2670" s="65"/>
      <c r="U2670" s="115"/>
      <c r="V2670" s="65"/>
      <c r="W2670" s="65"/>
      <c r="X2670" s="65"/>
      <c r="Y2670" s="65"/>
      <c r="Z2670" s="65"/>
      <c r="AA2670" s="65"/>
      <c r="AB2670" s="65"/>
      <c r="AC2670" s="65"/>
      <c r="AD2670" s="65"/>
      <c r="AE2670" s="65"/>
      <c r="AF2670" s="65"/>
      <c r="AG2670" s="65"/>
    </row>
    <row r="2671" spans="8:33" s="66" customFormat="1">
      <c r="H2671" s="114"/>
      <c r="N2671" s="65"/>
      <c r="O2671" s="65"/>
      <c r="U2671" s="115"/>
      <c r="V2671" s="65"/>
      <c r="W2671" s="65"/>
      <c r="X2671" s="65"/>
      <c r="Y2671" s="65"/>
      <c r="Z2671" s="65"/>
      <c r="AA2671" s="65"/>
      <c r="AB2671" s="65"/>
      <c r="AC2671" s="65"/>
      <c r="AD2671" s="65"/>
      <c r="AE2671" s="65"/>
      <c r="AF2671" s="65"/>
      <c r="AG2671" s="65"/>
    </row>
    <row r="2672" spans="8:33" s="66" customFormat="1">
      <c r="H2672" s="114"/>
      <c r="N2672" s="65"/>
      <c r="O2672" s="65"/>
      <c r="U2672" s="115"/>
      <c r="V2672" s="65"/>
      <c r="W2672" s="65"/>
      <c r="X2672" s="65"/>
      <c r="Y2672" s="65"/>
      <c r="Z2672" s="65"/>
      <c r="AA2672" s="65"/>
      <c r="AB2672" s="65"/>
      <c r="AC2672" s="65"/>
      <c r="AD2672" s="65"/>
      <c r="AE2672" s="65"/>
      <c r="AF2672" s="65"/>
      <c r="AG2672" s="65"/>
    </row>
    <row r="2673" spans="8:33" s="66" customFormat="1">
      <c r="H2673" s="114"/>
      <c r="N2673" s="65"/>
      <c r="O2673" s="65"/>
      <c r="U2673" s="115"/>
      <c r="V2673" s="65"/>
      <c r="W2673" s="65"/>
      <c r="X2673" s="65"/>
      <c r="Y2673" s="65"/>
      <c r="Z2673" s="65"/>
      <c r="AA2673" s="65"/>
      <c r="AB2673" s="65"/>
      <c r="AC2673" s="65"/>
      <c r="AD2673" s="65"/>
      <c r="AE2673" s="65"/>
      <c r="AF2673" s="65"/>
      <c r="AG2673" s="65"/>
    </row>
    <row r="2674" spans="8:33" s="66" customFormat="1">
      <c r="H2674" s="114"/>
      <c r="N2674" s="65"/>
      <c r="O2674" s="65"/>
      <c r="U2674" s="115"/>
      <c r="V2674" s="65"/>
      <c r="W2674" s="65"/>
      <c r="X2674" s="65"/>
      <c r="Y2674" s="65"/>
      <c r="Z2674" s="65"/>
      <c r="AA2674" s="65"/>
      <c r="AB2674" s="65"/>
      <c r="AC2674" s="65"/>
      <c r="AD2674" s="65"/>
      <c r="AE2674" s="65"/>
      <c r="AF2674" s="65"/>
      <c r="AG2674" s="65"/>
    </row>
    <row r="2675" spans="8:33" s="66" customFormat="1">
      <c r="H2675" s="114"/>
      <c r="N2675" s="65"/>
      <c r="O2675" s="65"/>
      <c r="U2675" s="115"/>
      <c r="V2675" s="65"/>
      <c r="W2675" s="65"/>
      <c r="X2675" s="65"/>
      <c r="Y2675" s="65"/>
      <c r="Z2675" s="65"/>
      <c r="AA2675" s="65"/>
      <c r="AB2675" s="65"/>
      <c r="AC2675" s="65"/>
      <c r="AD2675" s="65"/>
      <c r="AE2675" s="65"/>
      <c r="AF2675" s="65"/>
      <c r="AG2675" s="65"/>
    </row>
    <row r="2676" spans="8:33" s="66" customFormat="1">
      <c r="H2676" s="114"/>
      <c r="N2676" s="65"/>
      <c r="O2676" s="65"/>
      <c r="U2676" s="115"/>
      <c r="V2676" s="65"/>
      <c r="W2676" s="65"/>
      <c r="X2676" s="65"/>
      <c r="Y2676" s="65"/>
      <c r="Z2676" s="65"/>
      <c r="AA2676" s="65"/>
      <c r="AB2676" s="65"/>
      <c r="AC2676" s="65"/>
      <c r="AD2676" s="65"/>
      <c r="AE2676" s="65"/>
      <c r="AF2676" s="65"/>
      <c r="AG2676" s="65"/>
    </row>
    <row r="2677" spans="8:33" s="66" customFormat="1">
      <c r="H2677" s="114"/>
      <c r="N2677" s="65"/>
      <c r="O2677" s="65"/>
      <c r="U2677" s="115"/>
      <c r="V2677" s="65"/>
      <c r="W2677" s="65"/>
      <c r="X2677" s="65"/>
      <c r="Y2677" s="65"/>
      <c r="Z2677" s="65"/>
      <c r="AA2677" s="65"/>
      <c r="AB2677" s="65"/>
      <c r="AC2677" s="65"/>
      <c r="AD2677" s="65"/>
      <c r="AE2677" s="65"/>
      <c r="AF2677" s="65"/>
      <c r="AG2677" s="65"/>
    </row>
    <row r="2678" spans="8:33" s="66" customFormat="1">
      <c r="H2678" s="114"/>
      <c r="N2678" s="65"/>
      <c r="O2678" s="65"/>
      <c r="U2678" s="115"/>
      <c r="V2678" s="65"/>
      <c r="W2678" s="65"/>
      <c r="X2678" s="65"/>
      <c r="Y2678" s="65"/>
      <c r="Z2678" s="65"/>
      <c r="AA2678" s="65"/>
      <c r="AB2678" s="65"/>
      <c r="AC2678" s="65"/>
      <c r="AD2678" s="65"/>
      <c r="AE2678" s="65"/>
      <c r="AF2678" s="65"/>
      <c r="AG2678" s="65"/>
    </row>
    <row r="2679" spans="8:33" s="66" customFormat="1">
      <c r="H2679" s="114"/>
      <c r="N2679" s="65"/>
      <c r="O2679" s="65"/>
      <c r="U2679" s="115"/>
      <c r="V2679" s="65"/>
      <c r="W2679" s="65"/>
      <c r="X2679" s="65"/>
      <c r="Y2679" s="65"/>
      <c r="Z2679" s="65"/>
      <c r="AA2679" s="65"/>
      <c r="AB2679" s="65"/>
      <c r="AC2679" s="65"/>
      <c r="AD2679" s="65"/>
      <c r="AE2679" s="65"/>
      <c r="AF2679" s="65"/>
      <c r="AG2679" s="65"/>
    </row>
    <row r="2680" spans="8:33" s="66" customFormat="1">
      <c r="H2680" s="114"/>
      <c r="N2680" s="65"/>
      <c r="O2680" s="65"/>
      <c r="U2680" s="115"/>
      <c r="V2680" s="65"/>
      <c r="W2680" s="65"/>
      <c r="X2680" s="65"/>
      <c r="Y2680" s="65"/>
      <c r="Z2680" s="65"/>
      <c r="AA2680" s="65"/>
      <c r="AB2680" s="65"/>
      <c r="AC2680" s="65"/>
      <c r="AD2680" s="65"/>
      <c r="AE2680" s="65"/>
      <c r="AF2680" s="65"/>
      <c r="AG2680" s="65"/>
    </row>
    <row r="2681" spans="8:33" s="66" customFormat="1">
      <c r="H2681" s="114"/>
      <c r="N2681" s="65"/>
      <c r="O2681" s="65"/>
      <c r="U2681" s="115"/>
      <c r="V2681" s="65"/>
      <c r="W2681" s="65"/>
      <c r="X2681" s="65"/>
      <c r="Y2681" s="65"/>
      <c r="Z2681" s="65"/>
      <c r="AA2681" s="65"/>
      <c r="AB2681" s="65"/>
      <c r="AC2681" s="65"/>
      <c r="AD2681" s="65"/>
      <c r="AE2681" s="65"/>
      <c r="AF2681" s="65"/>
      <c r="AG2681" s="65"/>
    </row>
    <row r="2682" spans="8:33" s="66" customFormat="1">
      <c r="H2682" s="114"/>
      <c r="N2682" s="65"/>
      <c r="O2682" s="65"/>
      <c r="U2682" s="115"/>
      <c r="V2682" s="65"/>
      <c r="W2682" s="65"/>
      <c r="X2682" s="65"/>
      <c r="Y2682" s="65"/>
      <c r="Z2682" s="65"/>
      <c r="AA2682" s="65"/>
      <c r="AB2682" s="65"/>
      <c r="AC2682" s="65"/>
      <c r="AD2682" s="65"/>
      <c r="AE2682" s="65"/>
      <c r="AF2682" s="65"/>
      <c r="AG2682" s="65"/>
    </row>
    <row r="2683" spans="8:33" s="66" customFormat="1">
      <c r="H2683" s="114"/>
      <c r="N2683" s="65"/>
      <c r="O2683" s="65"/>
      <c r="U2683" s="115"/>
      <c r="V2683" s="65"/>
      <c r="W2683" s="65"/>
      <c r="X2683" s="65"/>
      <c r="Y2683" s="65"/>
      <c r="Z2683" s="65"/>
      <c r="AA2683" s="65"/>
      <c r="AB2683" s="65"/>
      <c r="AC2683" s="65"/>
      <c r="AD2683" s="65"/>
      <c r="AE2683" s="65"/>
      <c r="AF2683" s="65"/>
      <c r="AG2683" s="65"/>
    </row>
    <row r="2684" spans="8:33" s="66" customFormat="1">
      <c r="H2684" s="114"/>
      <c r="N2684" s="65"/>
      <c r="O2684" s="65"/>
      <c r="U2684" s="115"/>
      <c r="V2684" s="65"/>
      <c r="W2684" s="65"/>
      <c r="X2684" s="65"/>
      <c r="Y2684" s="65"/>
      <c r="Z2684" s="65"/>
      <c r="AA2684" s="65"/>
      <c r="AB2684" s="65"/>
      <c r="AC2684" s="65"/>
      <c r="AD2684" s="65"/>
      <c r="AE2684" s="65"/>
      <c r="AF2684" s="65"/>
      <c r="AG2684" s="65"/>
    </row>
    <row r="2685" spans="8:33" s="66" customFormat="1">
      <c r="H2685" s="114"/>
      <c r="N2685" s="65"/>
      <c r="O2685" s="65"/>
      <c r="U2685" s="115"/>
      <c r="V2685" s="65"/>
      <c r="W2685" s="65"/>
      <c r="X2685" s="65"/>
      <c r="Y2685" s="65"/>
      <c r="Z2685" s="65"/>
      <c r="AA2685" s="65"/>
      <c r="AB2685" s="65"/>
      <c r="AC2685" s="65"/>
      <c r="AD2685" s="65"/>
      <c r="AE2685" s="65"/>
      <c r="AF2685" s="65"/>
      <c r="AG2685" s="65"/>
    </row>
    <row r="2686" spans="8:33" s="66" customFormat="1">
      <c r="H2686" s="114"/>
      <c r="N2686" s="65"/>
      <c r="O2686" s="65"/>
      <c r="U2686" s="115"/>
      <c r="V2686" s="65"/>
      <c r="W2686" s="65"/>
      <c r="X2686" s="65"/>
      <c r="Y2686" s="65"/>
      <c r="Z2686" s="65"/>
      <c r="AA2686" s="65"/>
      <c r="AB2686" s="65"/>
      <c r="AC2686" s="65"/>
      <c r="AD2686" s="65"/>
      <c r="AE2686" s="65"/>
      <c r="AF2686" s="65"/>
      <c r="AG2686" s="65"/>
    </row>
    <row r="2687" spans="8:33" s="66" customFormat="1">
      <c r="H2687" s="114"/>
      <c r="N2687" s="65"/>
      <c r="O2687" s="65"/>
      <c r="U2687" s="115"/>
      <c r="V2687" s="65"/>
      <c r="W2687" s="65"/>
      <c r="X2687" s="65"/>
      <c r="Y2687" s="65"/>
      <c r="Z2687" s="65"/>
      <c r="AA2687" s="65"/>
      <c r="AB2687" s="65"/>
      <c r="AC2687" s="65"/>
      <c r="AD2687" s="65"/>
      <c r="AE2687" s="65"/>
      <c r="AF2687" s="65"/>
      <c r="AG2687" s="65"/>
    </row>
    <row r="2688" spans="8:33" s="66" customFormat="1">
      <c r="H2688" s="114"/>
      <c r="N2688" s="65"/>
      <c r="O2688" s="65"/>
      <c r="U2688" s="115"/>
      <c r="V2688" s="65"/>
      <c r="W2688" s="65"/>
      <c r="X2688" s="65"/>
      <c r="Y2688" s="65"/>
      <c r="Z2688" s="65"/>
      <c r="AA2688" s="65"/>
      <c r="AB2688" s="65"/>
      <c r="AC2688" s="65"/>
      <c r="AD2688" s="65"/>
      <c r="AE2688" s="65"/>
      <c r="AF2688" s="65"/>
      <c r="AG2688" s="65"/>
    </row>
    <row r="2689" spans="8:33" s="66" customFormat="1">
      <c r="H2689" s="114"/>
      <c r="N2689" s="65"/>
      <c r="O2689" s="65"/>
      <c r="U2689" s="115"/>
      <c r="V2689" s="65"/>
      <c r="W2689" s="65"/>
      <c r="X2689" s="65"/>
      <c r="Y2689" s="65"/>
      <c r="Z2689" s="65"/>
      <c r="AA2689" s="65"/>
      <c r="AB2689" s="65"/>
      <c r="AC2689" s="65"/>
      <c r="AD2689" s="65"/>
      <c r="AE2689" s="65"/>
      <c r="AF2689" s="65"/>
      <c r="AG2689" s="65"/>
    </row>
    <row r="2690" spans="8:33" s="66" customFormat="1">
      <c r="H2690" s="114"/>
      <c r="N2690" s="65"/>
      <c r="O2690" s="65"/>
      <c r="U2690" s="115"/>
      <c r="V2690" s="65"/>
      <c r="W2690" s="65"/>
      <c r="X2690" s="65"/>
      <c r="Y2690" s="65"/>
      <c r="Z2690" s="65"/>
      <c r="AA2690" s="65"/>
      <c r="AB2690" s="65"/>
      <c r="AC2690" s="65"/>
      <c r="AD2690" s="65"/>
      <c r="AE2690" s="65"/>
      <c r="AF2690" s="65"/>
      <c r="AG2690" s="65"/>
    </row>
    <row r="2691" spans="8:33" s="66" customFormat="1">
      <c r="H2691" s="114"/>
      <c r="N2691" s="65"/>
      <c r="O2691" s="65"/>
      <c r="U2691" s="115"/>
      <c r="V2691" s="65"/>
      <c r="W2691" s="65"/>
      <c r="X2691" s="65"/>
      <c r="Y2691" s="65"/>
      <c r="Z2691" s="65"/>
      <c r="AA2691" s="65"/>
      <c r="AB2691" s="65"/>
      <c r="AC2691" s="65"/>
      <c r="AD2691" s="65"/>
      <c r="AE2691" s="65"/>
      <c r="AF2691" s="65"/>
      <c r="AG2691" s="65"/>
    </row>
    <row r="2692" spans="8:33" s="66" customFormat="1">
      <c r="H2692" s="114"/>
      <c r="N2692" s="65"/>
      <c r="O2692" s="65"/>
      <c r="U2692" s="115"/>
      <c r="V2692" s="65"/>
      <c r="W2692" s="65"/>
      <c r="X2692" s="65"/>
      <c r="Y2692" s="65"/>
      <c r="Z2692" s="65"/>
      <c r="AA2692" s="65"/>
      <c r="AB2692" s="65"/>
      <c r="AC2692" s="65"/>
      <c r="AD2692" s="65"/>
      <c r="AE2692" s="65"/>
      <c r="AF2692" s="65"/>
      <c r="AG2692" s="65"/>
    </row>
    <row r="2693" spans="8:33" s="66" customFormat="1">
      <c r="H2693" s="114"/>
      <c r="N2693" s="65"/>
      <c r="O2693" s="65"/>
      <c r="U2693" s="115"/>
      <c r="V2693" s="65"/>
      <c r="W2693" s="65"/>
      <c r="X2693" s="65"/>
      <c r="Y2693" s="65"/>
      <c r="Z2693" s="65"/>
      <c r="AA2693" s="65"/>
      <c r="AB2693" s="65"/>
      <c r="AC2693" s="65"/>
      <c r="AD2693" s="65"/>
      <c r="AE2693" s="65"/>
      <c r="AF2693" s="65"/>
      <c r="AG2693" s="65"/>
    </row>
    <row r="2694" spans="8:33" s="66" customFormat="1">
      <c r="H2694" s="114"/>
      <c r="N2694" s="65"/>
      <c r="O2694" s="65"/>
      <c r="U2694" s="115"/>
      <c r="V2694" s="65"/>
      <c r="W2694" s="65"/>
      <c r="X2694" s="65"/>
      <c r="Y2694" s="65"/>
      <c r="Z2694" s="65"/>
      <c r="AA2694" s="65"/>
      <c r="AB2694" s="65"/>
      <c r="AC2694" s="65"/>
      <c r="AD2694" s="65"/>
      <c r="AE2694" s="65"/>
      <c r="AF2694" s="65"/>
      <c r="AG2694" s="65"/>
    </row>
    <row r="2695" spans="8:33" s="66" customFormat="1">
      <c r="H2695" s="114"/>
      <c r="N2695" s="65"/>
      <c r="O2695" s="65"/>
      <c r="U2695" s="115"/>
      <c r="V2695" s="65"/>
      <c r="W2695" s="65"/>
      <c r="X2695" s="65"/>
      <c r="Y2695" s="65"/>
      <c r="Z2695" s="65"/>
      <c r="AA2695" s="65"/>
      <c r="AB2695" s="65"/>
      <c r="AC2695" s="65"/>
      <c r="AD2695" s="65"/>
      <c r="AE2695" s="65"/>
      <c r="AF2695" s="65"/>
      <c r="AG2695" s="65"/>
    </row>
    <row r="2696" spans="8:33" s="66" customFormat="1">
      <c r="H2696" s="114"/>
      <c r="N2696" s="65"/>
      <c r="O2696" s="65"/>
      <c r="U2696" s="115"/>
      <c r="V2696" s="65"/>
      <c r="W2696" s="65"/>
      <c r="X2696" s="65"/>
      <c r="Y2696" s="65"/>
      <c r="Z2696" s="65"/>
      <c r="AA2696" s="65"/>
      <c r="AB2696" s="65"/>
      <c r="AC2696" s="65"/>
      <c r="AD2696" s="65"/>
      <c r="AE2696" s="65"/>
      <c r="AF2696" s="65"/>
      <c r="AG2696" s="65"/>
    </row>
    <row r="2697" spans="8:33" s="66" customFormat="1">
      <c r="H2697" s="114"/>
      <c r="N2697" s="65"/>
      <c r="O2697" s="65"/>
      <c r="U2697" s="115"/>
      <c r="V2697" s="65"/>
      <c r="W2697" s="65"/>
      <c r="X2697" s="65"/>
      <c r="Y2697" s="65"/>
      <c r="Z2697" s="65"/>
      <c r="AA2697" s="65"/>
      <c r="AB2697" s="65"/>
      <c r="AC2697" s="65"/>
      <c r="AD2697" s="65"/>
      <c r="AE2697" s="65"/>
      <c r="AF2697" s="65"/>
      <c r="AG2697" s="65"/>
    </row>
    <row r="2698" spans="8:33" s="66" customFormat="1">
      <c r="H2698" s="114"/>
      <c r="N2698" s="65"/>
      <c r="O2698" s="65"/>
      <c r="U2698" s="115"/>
      <c r="V2698" s="65"/>
      <c r="W2698" s="65"/>
      <c r="X2698" s="65"/>
      <c r="Y2698" s="65"/>
      <c r="Z2698" s="65"/>
      <c r="AA2698" s="65"/>
      <c r="AB2698" s="65"/>
      <c r="AC2698" s="65"/>
      <c r="AD2698" s="65"/>
      <c r="AE2698" s="65"/>
      <c r="AF2698" s="65"/>
      <c r="AG2698" s="65"/>
    </row>
    <row r="2699" spans="8:33" s="66" customFormat="1">
      <c r="H2699" s="114"/>
      <c r="N2699" s="65"/>
      <c r="O2699" s="65"/>
      <c r="U2699" s="115"/>
      <c r="V2699" s="65"/>
      <c r="W2699" s="65"/>
      <c r="X2699" s="65"/>
      <c r="Y2699" s="65"/>
      <c r="Z2699" s="65"/>
      <c r="AA2699" s="65"/>
      <c r="AB2699" s="65"/>
      <c r="AC2699" s="65"/>
      <c r="AD2699" s="65"/>
      <c r="AE2699" s="65"/>
      <c r="AF2699" s="65"/>
      <c r="AG2699" s="65"/>
    </row>
    <row r="2700" spans="8:33" s="66" customFormat="1">
      <c r="H2700" s="114"/>
      <c r="N2700" s="65"/>
      <c r="O2700" s="65"/>
      <c r="U2700" s="115"/>
      <c r="V2700" s="65"/>
      <c r="W2700" s="65"/>
      <c r="X2700" s="65"/>
      <c r="Y2700" s="65"/>
      <c r="Z2700" s="65"/>
      <c r="AA2700" s="65"/>
      <c r="AB2700" s="65"/>
      <c r="AC2700" s="65"/>
      <c r="AD2700" s="65"/>
      <c r="AE2700" s="65"/>
      <c r="AF2700" s="65"/>
      <c r="AG2700" s="65"/>
    </row>
    <row r="2701" spans="8:33" s="66" customFormat="1">
      <c r="H2701" s="114"/>
      <c r="N2701" s="65"/>
      <c r="O2701" s="65"/>
      <c r="U2701" s="115"/>
      <c r="V2701" s="65"/>
      <c r="W2701" s="65"/>
      <c r="X2701" s="65"/>
      <c r="Y2701" s="65"/>
      <c r="Z2701" s="65"/>
      <c r="AA2701" s="65"/>
      <c r="AB2701" s="65"/>
      <c r="AC2701" s="65"/>
      <c r="AD2701" s="65"/>
      <c r="AE2701" s="65"/>
      <c r="AF2701" s="65"/>
      <c r="AG2701" s="65"/>
    </row>
    <row r="2702" spans="8:33" s="66" customFormat="1">
      <c r="H2702" s="114"/>
      <c r="N2702" s="65"/>
      <c r="O2702" s="65"/>
      <c r="U2702" s="115"/>
      <c r="V2702" s="65"/>
      <c r="W2702" s="65"/>
      <c r="X2702" s="65"/>
      <c r="Y2702" s="65"/>
      <c r="Z2702" s="65"/>
      <c r="AA2702" s="65"/>
      <c r="AB2702" s="65"/>
      <c r="AC2702" s="65"/>
      <c r="AD2702" s="65"/>
      <c r="AE2702" s="65"/>
      <c r="AF2702" s="65"/>
      <c r="AG2702" s="65"/>
    </row>
    <row r="2703" spans="8:33" s="66" customFormat="1">
      <c r="H2703" s="114"/>
      <c r="N2703" s="65"/>
      <c r="O2703" s="65"/>
      <c r="U2703" s="115"/>
      <c r="V2703" s="65"/>
      <c r="W2703" s="65"/>
      <c r="X2703" s="65"/>
      <c r="Y2703" s="65"/>
      <c r="Z2703" s="65"/>
      <c r="AA2703" s="65"/>
      <c r="AB2703" s="65"/>
      <c r="AC2703" s="65"/>
      <c r="AD2703" s="65"/>
      <c r="AE2703" s="65"/>
      <c r="AF2703" s="65"/>
      <c r="AG2703" s="65"/>
    </row>
    <row r="2704" spans="8:33" s="66" customFormat="1">
      <c r="H2704" s="114"/>
      <c r="N2704" s="65"/>
      <c r="O2704" s="65"/>
      <c r="U2704" s="115"/>
      <c r="V2704" s="65"/>
      <c r="W2704" s="65"/>
      <c r="X2704" s="65"/>
      <c r="Y2704" s="65"/>
      <c r="Z2704" s="65"/>
      <c r="AA2704" s="65"/>
      <c r="AB2704" s="65"/>
      <c r="AC2704" s="65"/>
      <c r="AD2704" s="65"/>
      <c r="AE2704" s="65"/>
      <c r="AF2704" s="65"/>
      <c r="AG2704" s="65"/>
    </row>
    <row r="2705" spans="8:33" s="66" customFormat="1">
      <c r="H2705" s="114"/>
      <c r="N2705" s="65"/>
      <c r="O2705" s="65"/>
      <c r="U2705" s="115"/>
      <c r="V2705" s="65"/>
      <c r="W2705" s="65"/>
      <c r="X2705" s="65"/>
      <c r="Y2705" s="65"/>
      <c r="Z2705" s="65"/>
      <c r="AA2705" s="65"/>
      <c r="AB2705" s="65"/>
      <c r="AC2705" s="65"/>
      <c r="AD2705" s="65"/>
      <c r="AE2705" s="65"/>
      <c r="AF2705" s="65"/>
      <c r="AG2705" s="65"/>
    </row>
    <row r="2706" spans="8:33" s="66" customFormat="1">
      <c r="H2706" s="114"/>
      <c r="N2706" s="65"/>
      <c r="O2706" s="65"/>
      <c r="U2706" s="115"/>
      <c r="V2706" s="65"/>
      <c r="W2706" s="65"/>
      <c r="X2706" s="65"/>
      <c r="Y2706" s="65"/>
      <c r="Z2706" s="65"/>
      <c r="AA2706" s="65"/>
      <c r="AB2706" s="65"/>
      <c r="AC2706" s="65"/>
      <c r="AD2706" s="65"/>
      <c r="AE2706" s="65"/>
      <c r="AF2706" s="65"/>
      <c r="AG2706" s="65"/>
    </row>
    <row r="2707" spans="8:33" s="66" customFormat="1">
      <c r="H2707" s="114"/>
      <c r="N2707" s="65"/>
      <c r="O2707" s="65"/>
      <c r="U2707" s="115"/>
      <c r="V2707" s="65"/>
      <c r="W2707" s="65"/>
      <c r="X2707" s="65"/>
      <c r="Y2707" s="65"/>
      <c r="Z2707" s="65"/>
      <c r="AA2707" s="65"/>
      <c r="AB2707" s="65"/>
      <c r="AC2707" s="65"/>
      <c r="AD2707" s="65"/>
      <c r="AE2707" s="65"/>
      <c r="AF2707" s="65"/>
      <c r="AG2707" s="65"/>
    </row>
    <row r="2708" spans="8:33" s="66" customFormat="1">
      <c r="H2708" s="114"/>
      <c r="N2708" s="65"/>
      <c r="O2708" s="65"/>
      <c r="U2708" s="115"/>
      <c r="V2708" s="65"/>
      <c r="W2708" s="65"/>
      <c r="X2708" s="65"/>
      <c r="Y2708" s="65"/>
      <c r="Z2708" s="65"/>
      <c r="AA2708" s="65"/>
      <c r="AB2708" s="65"/>
      <c r="AC2708" s="65"/>
      <c r="AD2708" s="65"/>
      <c r="AE2708" s="65"/>
      <c r="AF2708" s="65"/>
      <c r="AG2708" s="65"/>
    </row>
    <row r="2709" spans="8:33" s="66" customFormat="1">
      <c r="H2709" s="114"/>
      <c r="N2709" s="65"/>
      <c r="O2709" s="65"/>
      <c r="U2709" s="115"/>
      <c r="V2709" s="65"/>
      <c r="W2709" s="65"/>
      <c r="X2709" s="65"/>
      <c r="Y2709" s="65"/>
      <c r="Z2709" s="65"/>
      <c r="AA2709" s="65"/>
      <c r="AB2709" s="65"/>
      <c r="AC2709" s="65"/>
      <c r="AD2709" s="65"/>
      <c r="AE2709" s="65"/>
      <c r="AF2709" s="65"/>
      <c r="AG2709" s="65"/>
    </row>
    <row r="2710" spans="8:33" s="66" customFormat="1">
      <c r="H2710" s="114"/>
      <c r="N2710" s="65"/>
      <c r="O2710" s="65"/>
      <c r="U2710" s="115"/>
      <c r="V2710" s="65"/>
      <c r="W2710" s="65"/>
      <c r="X2710" s="65"/>
      <c r="Y2710" s="65"/>
      <c r="Z2710" s="65"/>
      <c r="AA2710" s="65"/>
      <c r="AB2710" s="65"/>
      <c r="AC2710" s="65"/>
      <c r="AD2710" s="65"/>
      <c r="AE2710" s="65"/>
      <c r="AF2710" s="65"/>
      <c r="AG2710" s="65"/>
    </row>
    <row r="2711" spans="8:33" s="66" customFormat="1">
      <c r="H2711" s="114"/>
      <c r="N2711" s="65"/>
      <c r="O2711" s="65"/>
      <c r="U2711" s="115"/>
      <c r="V2711" s="65"/>
      <c r="W2711" s="65"/>
      <c r="X2711" s="65"/>
      <c r="Y2711" s="65"/>
      <c r="Z2711" s="65"/>
      <c r="AA2711" s="65"/>
      <c r="AB2711" s="65"/>
      <c r="AC2711" s="65"/>
      <c r="AD2711" s="65"/>
      <c r="AE2711" s="65"/>
      <c r="AF2711" s="65"/>
      <c r="AG2711" s="65"/>
    </row>
    <row r="2712" spans="8:33" s="66" customFormat="1">
      <c r="H2712" s="114"/>
      <c r="N2712" s="65"/>
      <c r="O2712" s="65"/>
      <c r="U2712" s="115"/>
      <c r="V2712" s="65"/>
      <c r="W2712" s="65"/>
      <c r="X2712" s="65"/>
      <c r="Y2712" s="65"/>
      <c r="Z2712" s="65"/>
      <c r="AA2712" s="65"/>
      <c r="AB2712" s="65"/>
      <c r="AC2712" s="65"/>
      <c r="AD2712" s="65"/>
      <c r="AE2712" s="65"/>
      <c r="AF2712" s="65"/>
      <c r="AG2712" s="65"/>
    </row>
    <row r="2713" spans="8:33" s="66" customFormat="1">
      <c r="H2713" s="114"/>
      <c r="N2713" s="65"/>
      <c r="O2713" s="65"/>
      <c r="U2713" s="115"/>
      <c r="V2713" s="65"/>
      <c r="W2713" s="65"/>
      <c r="X2713" s="65"/>
      <c r="Y2713" s="65"/>
      <c r="Z2713" s="65"/>
      <c r="AA2713" s="65"/>
      <c r="AB2713" s="65"/>
      <c r="AC2713" s="65"/>
      <c r="AD2713" s="65"/>
      <c r="AE2713" s="65"/>
      <c r="AF2713" s="65"/>
      <c r="AG2713" s="65"/>
    </row>
    <row r="2714" spans="8:33" s="66" customFormat="1">
      <c r="H2714" s="114"/>
      <c r="N2714" s="65"/>
      <c r="O2714" s="65"/>
      <c r="U2714" s="115"/>
      <c r="V2714" s="65"/>
      <c r="W2714" s="65"/>
      <c r="X2714" s="65"/>
      <c r="Y2714" s="65"/>
      <c r="Z2714" s="65"/>
      <c r="AA2714" s="65"/>
      <c r="AB2714" s="65"/>
      <c r="AC2714" s="65"/>
      <c r="AD2714" s="65"/>
      <c r="AE2714" s="65"/>
      <c r="AF2714" s="65"/>
      <c r="AG2714" s="65"/>
    </row>
    <row r="2715" spans="8:33" s="66" customFormat="1">
      <c r="H2715" s="114"/>
      <c r="N2715" s="65"/>
      <c r="O2715" s="65"/>
      <c r="U2715" s="115"/>
      <c r="V2715" s="65"/>
      <c r="W2715" s="65"/>
      <c r="X2715" s="65"/>
      <c r="Y2715" s="65"/>
      <c r="Z2715" s="65"/>
      <c r="AA2715" s="65"/>
      <c r="AB2715" s="65"/>
      <c r="AC2715" s="65"/>
      <c r="AD2715" s="65"/>
      <c r="AE2715" s="65"/>
      <c r="AF2715" s="65"/>
      <c r="AG2715" s="65"/>
    </row>
    <row r="2716" spans="8:33" s="66" customFormat="1">
      <c r="H2716" s="114"/>
      <c r="N2716" s="65"/>
      <c r="O2716" s="65"/>
      <c r="U2716" s="115"/>
      <c r="V2716" s="65"/>
      <c r="W2716" s="65"/>
      <c r="X2716" s="65"/>
      <c r="Y2716" s="65"/>
      <c r="Z2716" s="65"/>
      <c r="AA2716" s="65"/>
      <c r="AB2716" s="65"/>
      <c r="AC2716" s="65"/>
      <c r="AD2716" s="65"/>
      <c r="AE2716" s="65"/>
      <c r="AF2716" s="65"/>
      <c r="AG2716" s="65"/>
    </row>
    <row r="2717" spans="8:33" s="66" customFormat="1">
      <c r="H2717" s="114"/>
      <c r="N2717" s="65"/>
      <c r="O2717" s="65"/>
      <c r="U2717" s="115"/>
      <c r="V2717" s="65"/>
      <c r="W2717" s="65"/>
      <c r="X2717" s="65"/>
      <c r="Y2717" s="65"/>
      <c r="Z2717" s="65"/>
      <c r="AA2717" s="65"/>
      <c r="AB2717" s="65"/>
      <c r="AC2717" s="65"/>
      <c r="AD2717" s="65"/>
      <c r="AE2717" s="65"/>
      <c r="AF2717" s="65"/>
      <c r="AG2717" s="65"/>
    </row>
    <row r="2718" spans="8:33" s="66" customFormat="1">
      <c r="H2718" s="114"/>
      <c r="N2718" s="65"/>
      <c r="O2718" s="65"/>
      <c r="U2718" s="115"/>
      <c r="V2718" s="65"/>
      <c r="W2718" s="65"/>
      <c r="X2718" s="65"/>
      <c r="Y2718" s="65"/>
      <c r="Z2718" s="65"/>
      <c r="AA2718" s="65"/>
      <c r="AB2718" s="65"/>
      <c r="AC2718" s="65"/>
      <c r="AD2718" s="65"/>
      <c r="AE2718" s="65"/>
      <c r="AF2718" s="65"/>
      <c r="AG2718" s="65"/>
    </row>
    <row r="2719" spans="8:33" s="66" customFormat="1">
      <c r="H2719" s="114"/>
      <c r="N2719" s="65"/>
      <c r="O2719" s="65"/>
      <c r="U2719" s="115"/>
      <c r="V2719" s="65"/>
      <c r="W2719" s="65"/>
      <c r="X2719" s="65"/>
      <c r="Y2719" s="65"/>
      <c r="Z2719" s="65"/>
      <c r="AA2719" s="65"/>
      <c r="AB2719" s="65"/>
      <c r="AC2719" s="65"/>
      <c r="AD2719" s="65"/>
      <c r="AE2719" s="65"/>
      <c r="AF2719" s="65"/>
      <c r="AG2719" s="65"/>
    </row>
    <row r="2720" spans="8:33" s="66" customFormat="1">
      <c r="H2720" s="114"/>
      <c r="N2720" s="65"/>
      <c r="O2720" s="65"/>
      <c r="U2720" s="115"/>
      <c r="V2720" s="65"/>
      <c r="W2720" s="65"/>
      <c r="X2720" s="65"/>
      <c r="Y2720" s="65"/>
      <c r="Z2720" s="65"/>
      <c r="AA2720" s="65"/>
      <c r="AB2720" s="65"/>
      <c r="AC2720" s="65"/>
      <c r="AD2720" s="65"/>
      <c r="AE2720" s="65"/>
      <c r="AF2720" s="65"/>
      <c r="AG2720" s="65"/>
    </row>
    <row r="2721" spans="8:33" s="66" customFormat="1">
      <c r="H2721" s="114"/>
      <c r="N2721" s="65"/>
      <c r="O2721" s="65"/>
      <c r="U2721" s="115"/>
      <c r="V2721" s="65"/>
      <c r="W2721" s="65"/>
      <c r="X2721" s="65"/>
      <c r="Y2721" s="65"/>
      <c r="Z2721" s="65"/>
      <c r="AA2721" s="65"/>
      <c r="AB2721" s="65"/>
      <c r="AC2721" s="65"/>
      <c r="AD2721" s="65"/>
      <c r="AE2721" s="65"/>
      <c r="AF2721" s="65"/>
      <c r="AG2721" s="65"/>
    </row>
    <row r="2722" spans="8:33" s="66" customFormat="1">
      <c r="H2722" s="114"/>
      <c r="N2722" s="65"/>
      <c r="O2722" s="65"/>
      <c r="U2722" s="115"/>
      <c r="V2722" s="65"/>
      <c r="W2722" s="65"/>
      <c r="X2722" s="65"/>
      <c r="Y2722" s="65"/>
      <c r="Z2722" s="65"/>
      <c r="AA2722" s="65"/>
      <c r="AB2722" s="65"/>
      <c r="AC2722" s="65"/>
      <c r="AD2722" s="65"/>
      <c r="AE2722" s="65"/>
      <c r="AF2722" s="65"/>
      <c r="AG2722" s="65"/>
    </row>
    <row r="2723" spans="8:33" s="66" customFormat="1">
      <c r="H2723" s="114"/>
      <c r="N2723" s="65"/>
      <c r="O2723" s="65"/>
      <c r="U2723" s="115"/>
      <c r="V2723" s="65"/>
      <c r="W2723" s="65"/>
      <c r="X2723" s="65"/>
      <c r="Y2723" s="65"/>
      <c r="Z2723" s="65"/>
      <c r="AA2723" s="65"/>
      <c r="AB2723" s="65"/>
      <c r="AC2723" s="65"/>
      <c r="AD2723" s="65"/>
      <c r="AE2723" s="65"/>
      <c r="AF2723" s="65"/>
      <c r="AG2723" s="65"/>
    </row>
    <row r="2724" spans="8:33" s="66" customFormat="1">
      <c r="H2724" s="114"/>
      <c r="N2724" s="65"/>
      <c r="O2724" s="65"/>
      <c r="U2724" s="115"/>
      <c r="V2724" s="65"/>
      <c r="W2724" s="65"/>
      <c r="X2724" s="65"/>
      <c r="Y2724" s="65"/>
      <c r="Z2724" s="65"/>
      <c r="AA2724" s="65"/>
      <c r="AB2724" s="65"/>
      <c r="AC2724" s="65"/>
      <c r="AD2724" s="65"/>
      <c r="AE2724" s="65"/>
      <c r="AF2724" s="65"/>
      <c r="AG2724" s="65"/>
    </row>
    <row r="2725" spans="8:33" s="66" customFormat="1">
      <c r="H2725" s="114"/>
      <c r="N2725" s="65"/>
      <c r="O2725" s="65"/>
      <c r="U2725" s="115"/>
      <c r="V2725" s="65"/>
      <c r="W2725" s="65"/>
      <c r="X2725" s="65"/>
      <c r="Y2725" s="65"/>
      <c r="Z2725" s="65"/>
      <c r="AA2725" s="65"/>
      <c r="AB2725" s="65"/>
      <c r="AC2725" s="65"/>
      <c r="AD2725" s="65"/>
      <c r="AE2725" s="65"/>
      <c r="AF2725" s="65"/>
      <c r="AG2725" s="65"/>
    </row>
    <row r="2726" spans="8:33" s="66" customFormat="1">
      <c r="H2726" s="114"/>
      <c r="N2726" s="65"/>
      <c r="O2726" s="65"/>
      <c r="U2726" s="115"/>
      <c r="V2726" s="65"/>
      <c r="W2726" s="65"/>
      <c r="X2726" s="65"/>
      <c r="Y2726" s="65"/>
      <c r="Z2726" s="65"/>
      <c r="AA2726" s="65"/>
      <c r="AB2726" s="65"/>
      <c r="AC2726" s="65"/>
      <c r="AD2726" s="65"/>
      <c r="AE2726" s="65"/>
      <c r="AF2726" s="65"/>
      <c r="AG2726" s="65"/>
    </row>
    <row r="2727" spans="8:33" s="66" customFormat="1">
      <c r="H2727" s="114"/>
      <c r="N2727" s="65"/>
      <c r="O2727" s="65"/>
      <c r="U2727" s="115"/>
      <c r="V2727" s="65"/>
      <c r="W2727" s="65"/>
      <c r="X2727" s="65"/>
      <c r="Y2727" s="65"/>
      <c r="Z2727" s="65"/>
      <c r="AA2727" s="65"/>
      <c r="AB2727" s="65"/>
      <c r="AC2727" s="65"/>
      <c r="AD2727" s="65"/>
      <c r="AE2727" s="65"/>
      <c r="AF2727" s="65"/>
      <c r="AG2727" s="65"/>
    </row>
    <row r="2728" spans="8:33" s="66" customFormat="1">
      <c r="H2728" s="114"/>
      <c r="N2728" s="65"/>
      <c r="O2728" s="65"/>
      <c r="U2728" s="115"/>
      <c r="V2728" s="65"/>
      <c r="W2728" s="65"/>
      <c r="X2728" s="65"/>
      <c r="Y2728" s="65"/>
      <c r="Z2728" s="65"/>
      <c r="AA2728" s="65"/>
      <c r="AB2728" s="65"/>
      <c r="AC2728" s="65"/>
      <c r="AD2728" s="65"/>
      <c r="AE2728" s="65"/>
      <c r="AF2728" s="65"/>
      <c r="AG2728" s="65"/>
    </row>
    <row r="2729" spans="8:33" s="66" customFormat="1">
      <c r="H2729" s="114"/>
      <c r="N2729" s="65"/>
      <c r="O2729" s="65"/>
      <c r="U2729" s="115"/>
      <c r="V2729" s="65"/>
      <c r="W2729" s="65"/>
      <c r="X2729" s="65"/>
      <c r="Y2729" s="65"/>
      <c r="Z2729" s="65"/>
      <c r="AA2729" s="65"/>
      <c r="AB2729" s="65"/>
      <c r="AC2729" s="65"/>
      <c r="AD2729" s="65"/>
      <c r="AE2729" s="65"/>
      <c r="AF2729" s="65"/>
      <c r="AG2729" s="65"/>
    </row>
    <row r="2730" spans="8:33" s="66" customFormat="1">
      <c r="H2730" s="114"/>
      <c r="N2730" s="65"/>
      <c r="O2730" s="65"/>
      <c r="U2730" s="115"/>
      <c r="V2730" s="65"/>
      <c r="W2730" s="65"/>
      <c r="X2730" s="65"/>
      <c r="Y2730" s="65"/>
      <c r="Z2730" s="65"/>
      <c r="AA2730" s="65"/>
      <c r="AB2730" s="65"/>
      <c r="AC2730" s="65"/>
      <c r="AD2730" s="65"/>
      <c r="AE2730" s="65"/>
      <c r="AF2730" s="65"/>
      <c r="AG2730" s="65"/>
    </row>
    <row r="2731" spans="8:33" s="66" customFormat="1">
      <c r="H2731" s="114"/>
      <c r="N2731" s="65"/>
      <c r="O2731" s="65"/>
      <c r="U2731" s="115"/>
      <c r="V2731" s="65"/>
      <c r="W2731" s="65"/>
      <c r="X2731" s="65"/>
      <c r="Y2731" s="65"/>
      <c r="Z2731" s="65"/>
      <c r="AA2731" s="65"/>
      <c r="AB2731" s="65"/>
      <c r="AC2731" s="65"/>
      <c r="AD2731" s="65"/>
      <c r="AE2731" s="65"/>
      <c r="AF2731" s="65"/>
      <c r="AG2731" s="65"/>
    </row>
    <row r="2732" spans="8:33" s="66" customFormat="1">
      <c r="H2732" s="114"/>
      <c r="N2732" s="65"/>
      <c r="O2732" s="65"/>
      <c r="U2732" s="115"/>
      <c r="V2732" s="65"/>
      <c r="W2732" s="65"/>
      <c r="X2732" s="65"/>
      <c r="Y2732" s="65"/>
      <c r="Z2732" s="65"/>
      <c r="AA2732" s="65"/>
      <c r="AB2732" s="65"/>
      <c r="AC2732" s="65"/>
      <c r="AD2732" s="65"/>
      <c r="AE2732" s="65"/>
      <c r="AF2732" s="65"/>
      <c r="AG2732" s="65"/>
    </row>
    <row r="2733" spans="8:33" s="66" customFormat="1">
      <c r="H2733" s="114"/>
      <c r="N2733" s="65"/>
      <c r="O2733" s="65"/>
      <c r="U2733" s="115"/>
      <c r="V2733" s="65"/>
      <c r="W2733" s="65"/>
      <c r="X2733" s="65"/>
      <c r="Y2733" s="65"/>
      <c r="Z2733" s="65"/>
      <c r="AA2733" s="65"/>
      <c r="AB2733" s="65"/>
      <c r="AC2733" s="65"/>
      <c r="AD2733" s="65"/>
      <c r="AE2733" s="65"/>
      <c r="AF2733" s="65"/>
      <c r="AG2733" s="65"/>
    </row>
    <row r="2734" spans="8:33" s="66" customFormat="1">
      <c r="H2734" s="114"/>
      <c r="N2734" s="65"/>
      <c r="O2734" s="65"/>
      <c r="U2734" s="115"/>
      <c r="V2734" s="65"/>
      <c r="W2734" s="65"/>
      <c r="X2734" s="65"/>
      <c r="Y2734" s="65"/>
      <c r="Z2734" s="65"/>
      <c r="AA2734" s="65"/>
      <c r="AB2734" s="65"/>
      <c r="AC2734" s="65"/>
      <c r="AD2734" s="65"/>
      <c r="AE2734" s="65"/>
      <c r="AF2734" s="65"/>
      <c r="AG2734" s="65"/>
    </row>
    <row r="2735" spans="8:33" s="66" customFormat="1">
      <c r="H2735" s="114"/>
      <c r="N2735" s="65"/>
      <c r="O2735" s="65"/>
      <c r="U2735" s="115"/>
      <c r="V2735" s="65"/>
      <c r="W2735" s="65"/>
      <c r="X2735" s="65"/>
      <c r="Y2735" s="65"/>
      <c r="Z2735" s="65"/>
      <c r="AA2735" s="65"/>
      <c r="AB2735" s="65"/>
      <c r="AC2735" s="65"/>
      <c r="AD2735" s="65"/>
      <c r="AE2735" s="65"/>
      <c r="AF2735" s="65"/>
      <c r="AG2735" s="65"/>
    </row>
    <row r="2736" spans="8:33" s="66" customFormat="1">
      <c r="H2736" s="114"/>
      <c r="N2736" s="65"/>
      <c r="O2736" s="65"/>
      <c r="U2736" s="115"/>
      <c r="V2736" s="65"/>
      <c r="W2736" s="65"/>
      <c r="X2736" s="65"/>
      <c r="Y2736" s="65"/>
      <c r="Z2736" s="65"/>
      <c r="AA2736" s="65"/>
      <c r="AB2736" s="65"/>
      <c r="AC2736" s="65"/>
      <c r="AD2736" s="65"/>
      <c r="AE2736" s="65"/>
      <c r="AF2736" s="65"/>
      <c r="AG2736" s="65"/>
    </row>
    <row r="2737" spans="8:33" s="66" customFormat="1">
      <c r="H2737" s="114"/>
      <c r="N2737" s="65"/>
      <c r="O2737" s="65"/>
      <c r="U2737" s="115"/>
      <c r="V2737" s="65"/>
      <c r="W2737" s="65"/>
      <c r="X2737" s="65"/>
      <c r="Y2737" s="65"/>
      <c r="Z2737" s="65"/>
      <c r="AA2737" s="65"/>
      <c r="AB2737" s="65"/>
      <c r="AC2737" s="65"/>
      <c r="AD2737" s="65"/>
      <c r="AE2737" s="65"/>
      <c r="AF2737" s="65"/>
      <c r="AG2737" s="65"/>
    </row>
    <row r="2738" spans="8:33" s="66" customFormat="1">
      <c r="H2738" s="114"/>
      <c r="N2738" s="65"/>
      <c r="O2738" s="65"/>
      <c r="U2738" s="115"/>
      <c r="V2738" s="65"/>
      <c r="W2738" s="65"/>
      <c r="X2738" s="65"/>
      <c r="Y2738" s="65"/>
      <c r="Z2738" s="65"/>
      <c r="AA2738" s="65"/>
      <c r="AB2738" s="65"/>
      <c r="AC2738" s="65"/>
      <c r="AD2738" s="65"/>
      <c r="AE2738" s="65"/>
      <c r="AF2738" s="65"/>
      <c r="AG2738" s="65"/>
    </row>
    <row r="2739" spans="8:33" s="66" customFormat="1">
      <c r="H2739" s="114"/>
      <c r="N2739" s="65"/>
      <c r="O2739" s="65"/>
      <c r="U2739" s="115"/>
      <c r="V2739" s="65"/>
      <c r="W2739" s="65"/>
      <c r="X2739" s="65"/>
      <c r="Y2739" s="65"/>
      <c r="Z2739" s="65"/>
      <c r="AA2739" s="65"/>
      <c r="AB2739" s="65"/>
      <c r="AC2739" s="65"/>
      <c r="AD2739" s="65"/>
      <c r="AE2739" s="65"/>
      <c r="AF2739" s="65"/>
      <c r="AG2739" s="65"/>
    </row>
    <row r="2740" spans="8:33" s="66" customFormat="1">
      <c r="H2740" s="114"/>
      <c r="N2740" s="65"/>
      <c r="O2740" s="65"/>
      <c r="U2740" s="115"/>
      <c r="V2740" s="65"/>
      <c r="W2740" s="65"/>
      <c r="X2740" s="65"/>
      <c r="Y2740" s="65"/>
      <c r="Z2740" s="65"/>
      <c r="AA2740" s="65"/>
      <c r="AB2740" s="65"/>
      <c r="AC2740" s="65"/>
      <c r="AD2740" s="65"/>
      <c r="AE2740" s="65"/>
      <c r="AF2740" s="65"/>
      <c r="AG2740" s="65"/>
    </row>
    <row r="2741" spans="8:33" s="66" customFormat="1">
      <c r="H2741" s="114"/>
      <c r="N2741" s="65"/>
      <c r="O2741" s="65"/>
      <c r="U2741" s="115"/>
      <c r="V2741" s="65"/>
      <c r="W2741" s="65"/>
      <c r="X2741" s="65"/>
      <c r="Y2741" s="65"/>
      <c r="Z2741" s="65"/>
      <c r="AA2741" s="65"/>
      <c r="AB2741" s="65"/>
      <c r="AC2741" s="65"/>
      <c r="AD2741" s="65"/>
      <c r="AE2741" s="65"/>
      <c r="AF2741" s="65"/>
      <c r="AG2741" s="65"/>
    </row>
    <row r="2742" spans="8:33" s="66" customFormat="1">
      <c r="H2742" s="114"/>
      <c r="N2742" s="65"/>
      <c r="O2742" s="65"/>
      <c r="U2742" s="115"/>
      <c r="V2742" s="65"/>
      <c r="W2742" s="65"/>
      <c r="X2742" s="65"/>
      <c r="Y2742" s="65"/>
      <c r="Z2742" s="65"/>
      <c r="AA2742" s="65"/>
      <c r="AB2742" s="65"/>
      <c r="AC2742" s="65"/>
      <c r="AD2742" s="65"/>
      <c r="AE2742" s="65"/>
      <c r="AF2742" s="65"/>
      <c r="AG2742" s="65"/>
    </row>
    <row r="2743" spans="8:33" s="66" customFormat="1">
      <c r="H2743" s="114"/>
      <c r="N2743" s="65"/>
      <c r="O2743" s="65"/>
      <c r="U2743" s="115"/>
      <c r="V2743" s="65"/>
      <c r="W2743" s="65"/>
      <c r="X2743" s="65"/>
      <c r="Y2743" s="65"/>
      <c r="Z2743" s="65"/>
      <c r="AA2743" s="65"/>
      <c r="AB2743" s="65"/>
      <c r="AC2743" s="65"/>
      <c r="AD2743" s="65"/>
      <c r="AE2743" s="65"/>
      <c r="AF2743" s="65"/>
      <c r="AG2743" s="65"/>
    </row>
    <row r="2744" spans="8:33" s="66" customFormat="1">
      <c r="H2744" s="114"/>
      <c r="N2744" s="65"/>
      <c r="O2744" s="65"/>
      <c r="U2744" s="115"/>
      <c r="V2744" s="65"/>
      <c r="W2744" s="65"/>
      <c r="X2744" s="65"/>
      <c r="Y2744" s="65"/>
      <c r="Z2744" s="65"/>
      <c r="AA2744" s="65"/>
      <c r="AB2744" s="65"/>
      <c r="AC2744" s="65"/>
      <c r="AD2744" s="65"/>
      <c r="AE2744" s="65"/>
      <c r="AF2744" s="65"/>
      <c r="AG2744" s="65"/>
    </row>
    <row r="2745" spans="8:33" s="66" customFormat="1">
      <c r="H2745" s="114"/>
      <c r="N2745" s="65"/>
      <c r="O2745" s="65"/>
      <c r="U2745" s="115"/>
      <c r="V2745" s="65"/>
      <c r="W2745" s="65"/>
      <c r="X2745" s="65"/>
      <c r="Y2745" s="65"/>
      <c r="Z2745" s="65"/>
      <c r="AA2745" s="65"/>
      <c r="AB2745" s="65"/>
      <c r="AC2745" s="65"/>
      <c r="AD2745" s="65"/>
      <c r="AE2745" s="65"/>
      <c r="AF2745" s="65"/>
      <c r="AG2745" s="65"/>
    </row>
    <row r="2746" spans="8:33" s="66" customFormat="1">
      <c r="H2746" s="114"/>
      <c r="N2746" s="65"/>
      <c r="O2746" s="65"/>
      <c r="U2746" s="115"/>
      <c r="V2746" s="65"/>
      <c r="W2746" s="65"/>
      <c r="X2746" s="65"/>
      <c r="Y2746" s="65"/>
      <c r="Z2746" s="65"/>
      <c r="AA2746" s="65"/>
      <c r="AB2746" s="65"/>
      <c r="AC2746" s="65"/>
      <c r="AD2746" s="65"/>
      <c r="AE2746" s="65"/>
      <c r="AF2746" s="65"/>
      <c r="AG2746" s="65"/>
    </row>
    <row r="2747" spans="8:33" s="66" customFormat="1">
      <c r="H2747" s="114"/>
      <c r="N2747" s="65"/>
      <c r="O2747" s="65"/>
      <c r="U2747" s="115"/>
      <c r="V2747" s="65"/>
      <c r="W2747" s="65"/>
      <c r="X2747" s="65"/>
      <c r="Y2747" s="65"/>
      <c r="Z2747" s="65"/>
      <c r="AA2747" s="65"/>
      <c r="AB2747" s="65"/>
      <c r="AC2747" s="65"/>
      <c r="AD2747" s="65"/>
      <c r="AE2747" s="65"/>
      <c r="AF2747" s="65"/>
      <c r="AG2747" s="65"/>
    </row>
    <row r="2748" spans="8:33" s="66" customFormat="1">
      <c r="H2748" s="114"/>
      <c r="N2748" s="65"/>
      <c r="O2748" s="65"/>
      <c r="U2748" s="115"/>
      <c r="V2748" s="65"/>
      <c r="W2748" s="65"/>
      <c r="X2748" s="65"/>
      <c r="Y2748" s="65"/>
      <c r="Z2748" s="65"/>
      <c r="AA2748" s="65"/>
      <c r="AB2748" s="65"/>
      <c r="AC2748" s="65"/>
      <c r="AD2748" s="65"/>
      <c r="AE2748" s="65"/>
      <c r="AF2748" s="65"/>
      <c r="AG2748" s="65"/>
    </row>
    <row r="2749" spans="8:33" s="66" customFormat="1">
      <c r="H2749" s="114"/>
      <c r="N2749" s="65"/>
      <c r="O2749" s="65"/>
      <c r="U2749" s="115"/>
      <c r="V2749" s="65"/>
      <c r="W2749" s="65"/>
      <c r="X2749" s="65"/>
      <c r="Y2749" s="65"/>
      <c r="Z2749" s="65"/>
      <c r="AA2749" s="65"/>
      <c r="AB2749" s="65"/>
      <c r="AC2749" s="65"/>
      <c r="AD2749" s="65"/>
      <c r="AE2749" s="65"/>
      <c r="AF2749" s="65"/>
      <c r="AG2749" s="65"/>
    </row>
    <row r="2750" spans="8:33" s="66" customFormat="1">
      <c r="H2750" s="114"/>
      <c r="N2750" s="65"/>
      <c r="O2750" s="65"/>
      <c r="U2750" s="115"/>
      <c r="V2750" s="65"/>
      <c r="W2750" s="65"/>
      <c r="X2750" s="65"/>
      <c r="Y2750" s="65"/>
      <c r="Z2750" s="65"/>
      <c r="AA2750" s="65"/>
      <c r="AB2750" s="65"/>
      <c r="AC2750" s="65"/>
      <c r="AD2750" s="65"/>
      <c r="AE2750" s="65"/>
      <c r="AF2750" s="65"/>
      <c r="AG2750" s="65"/>
    </row>
    <row r="2751" spans="8:33" s="66" customFormat="1">
      <c r="H2751" s="114"/>
      <c r="N2751" s="65"/>
      <c r="O2751" s="65"/>
      <c r="U2751" s="115"/>
      <c r="V2751" s="65"/>
      <c r="W2751" s="65"/>
      <c r="X2751" s="65"/>
      <c r="Y2751" s="65"/>
      <c r="Z2751" s="65"/>
      <c r="AA2751" s="65"/>
      <c r="AB2751" s="65"/>
      <c r="AC2751" s="65"/>
      <c r="AD2751" s="65"/>
      <c r="AE2751" s="65"/>
      <c r="AF2751" s="65"/>
      <c r="AG2751" s="65"/>
    </row>
    <row r="2752" spans="8:33" s="66" customFormat="1">
      <c r="H2752" s="114"/>
      <c r="N2752" s="65"/>
      <c r="O2752" s="65"/>
      <c r="U2752" s="115"/>
      <c r="V2752" s="65"/>
      <c r="W2752" s="65"/>
      <c r="X2752" s="65"/>
      <c r="Y2752" s="65"/>
      <c r="Z2752" s="65"/>
      <c r="AA2752" s="65"/>
      <c r="AB2752" s="65"/>
      <c r="AC2752" s="65"/>
      <c r="AD2752" s="65"/>
      <c r="AE2752" s="65"/>
      <c r="AF2752" s="65"/>
      <c r="AG2752" s="65"/>
    </row>
    <row r="2753" spans="8:33" s="66" customFormat="1">
      <c r="H2753" s="114"/>
      <c r="N2753" s="65"/>
      <c r="O2753" s="65"/>
      <c r="U2753" s="115"/>
      <c r="V2753" s="65"/>
      <c r="W2753" s="65"/>
      <c r="X2753" s="65"/>
      <c r="Y2753" s="65"/>
      <c r="Z2753" s="65"/>
      <c r="AA2753" s="65"/>
      <c r="AB2753" s="65"/>
      <c r="AC2753" s="65"/>
      <c r="AD2753" s="65"/>
      <c r="AE2753" s="65"/>
      <c r="AF2753" s="65"/>
      <c r="AG2753" s="65"/>
    </row>
    <row r="2754" spans="8:33" s="66" customFormat="1">
      <c r="H2754" s="114"/>
      <c r="N2754" s="65"/>
      <c r="O2754" s="65"/>
      <c r="U2754" s="115"/>
      <c r="V2754" s="65"/>
      <c r="W2754" s="65"/>
      <c r="X2754" s="65"/>
      <c r="Y2754" s="65"/>
      <c r="Z2754" s="65"/>
      <c r="AA2754" s="65"/>
      <c r="AB2754" s="65"/>
      <c r="AC2754" s="65"/>
      <c r="AD2754" s="65"/>
      <c r="AE2754" s="65"/>
      <c r="AF2754" s="65"/>
      <c r="AG2754" s="65"/>
    </row>
    <row r="2755" spans="8:33" s="66" customFormat="1">
      <c r="H2755" s="114"/>
      <c r="N2755" s="65"/>
      <c r="O2755" s="65"/>
      <c r="U2755" s="115"/>
      <c r="V2755" s="65"/>
      <c r="W2755" s="65"/>
      <c r="X2755" s="65"/>
      <c r="Y2755" s="65"/>
      <c r="Z2755" s="65"/>
      <c r="AA2755" s="65"/>
      <c r="AB2755" s="65"/>
      <c r="AC2755" s="65"/>
      <c r="AD2755" s="65"/>
      <c r="AE2755" s="65"/>
      <c r="AF2755" s="65"/>
      <c r="AG2755" s="65"/>
    </row>
    <row r="2756" spans="8:33" s="66" customFormat="1">
      <c r="H2756" s="114"/>
      <c r="N2756" s="65"/>
      <c r="O2756" s="65"/>
      <c r="U2756" s="115"/>
      <c r="V2756" s="65"/>
      <c r="W2756" s="65"/>
      <c r="X2756" s="65"/>
      <c r="Y2756" s="65"/>
      <c r="Z2756" s="65"/>
      <c r="AA2756" s="65"/>
      <c r="AB2756" s="65"/>
      <c r="AC2756" s="65"/>
      <c r="AD2756" s="65"/>
      <c r="AE2756" s="65"/>
      <c r="AF2756" s="65"/>
      <c r="AG2756" s="65"/>
    </row>
    <row r="2757" spans="8:33" s="66" customFormat="1">
      <c r="H2757" s="114"/>
      <c r="N2757" s="65"/>
      <c r="O2757" s="65"/>
      <c r="U2757" s="115"/>
      <c r="V2757" s="65"/>
      <c r="W2757" s="65"/>
      <c r="X2757" s="65"/>
      <c r="Y2757" s="65"/>
      <c r="Z2757" s="65"/>
      <c r="AA2757" s="65"/>
      <c r="AB2757" s="65"/>
      <c r="AC2757" s="65"/>
      <c r="AD2757" s="65"/>
      <c r="AE2757" s="65"/>
      <c r="AF2757" s="65"/>
      <c r="AG2757" s="65"/>
    </row>
    <row r="2758" spans="8:33" s="66" customFormat="1">
      <c r="H2758" s="114"/>
      <c r="N2758" s="65"/>
      <c r="O2758" s="65"/>
      <c r="U2758" s="115"/>
      <c r="V2758" s="65"/>
      <c r="W2758" s="65"/>
      <c r="X2758" s="65"/>
      <c r="Y2758" s="65"/>
      <c r="Z2758" s="65"/>
      <c r="AA2758" s="65"/>
      <c r="AB2758" s="65"/>
      <c r="AC2758" s="65"/>
      <c r="AD2758" s="65"/>
      <c r="AE2758" s="65"/>
      <c r="AF2758" s="65"/>
      <c r="AG2758" s="65"/>
    </row>
    <row r="2759" spans="8:33" s="66" customFormat="1">
      <c r="H2759" s="114"/>
      <c r="N2759" s="65"/>
      <c r="O2759" s="65"/>
      <c r="U2759" s="115"/>
      <c r="V2759" s="65"/>
      <c r="W2759" s="65"/>
      <c r="X2759" s="65"/>
      <c r="Y2759" s="65"/>
      <c r="Z2759" s="65"/>
      <c r="AA2759" s="65"/>
      <c r="AB2759" s="65"/>
      <c r="AC2759" s="65"/>
      <c r="AD2759" s="65"/>
      <c r="AE2759" s="65"/>
      <c r="AF2759" s="65"/>
      <c r="AG2759" s="65"/>
    </row>
    <row r="2760" spans="8:33" s="66" customFormat="1">
      <c r="H2760" s="114"/>
      <c r="N2760" s="65"/>
      <c r="O2760" s="65"/>
      <c r="U2760" s="115"/>
      <c r="V2760" s="65"/>
      <c r="W2760" s="65"/>
      <c r="X2760" s="65"/>
      <c r="Y2760" s="65"/>
      <c r="Z2760" s="65"/>
      <c r="AA2760" s="65"/>
      <c r="AB2760" s="65"/>
      <c r="AC2760" s="65"/>
      <c r="AD2760" s="65"/>
      <c r="AE2760" s="65"/>
      <c r="AF2760" s="65"/>
      <c r="AG2760" s="65"/>
    </row>
    <row r="2761" spans="8:33" s="66" customFormat="1">
      <c r="H2761" s="114"/>
      <c r="N2761" s="65"/>
      <c r="O2761" s="65"/>
      <c r="U2761" s="115"/>
      <c r="V2761" s="65"/>
      <c r="W2761" s="65"/>
      <c r="X2761" s="65"/>
      <c r="Y2761" s="65"/>
      <c r="Z2761" s="65"/>
      <c r="AA2761" s="65"/>
      <c r="AB2761" s="65"/>
      <c r="AC2761" s="65"/>
      <c r="AD2761" s="65"/>
      <c r="AE2761" s="65"/>
      <c r="AF2761" s="65"/>
      <c r="AG2761" s="65"/>
    </row>
    <row r="2762" spans="8:33" s="66" customFormat="1">
      <c r="H2762" s="114"/>
      <c r="N2762" s="65"/>
      <c r="O2762" s="65"/>
      <c r="U2762" s="115"/>
      <c r="V2762" s="65"/>
      <c r="W2762" s="65"/>
      <c r="X2762" s="65"/>
      <c r="Y2762" s="65"/>
      <c r="Z2762" s="65"/>
      <c r="AA2762" s="65"/>
      <c r="AB2762" s="65"/>
      <c r="AC2762" s="65"/>
      <c r="AD2762" s="65"/>
      <c r="AE2762" s="65"/>
      <c r="AF2762" s="65"/>
      <c r="AG2762" s="65"/>
    </row>
    <row r="2763" spans="8:33" s="66" customFormat="1">
      <c r="H2763" s="114"/>
      <c r="N2763" s="65"/>
      <c r="O2763" s="65"/>
      <c r="U2763" s="115"/>
      <c r="V2763" s="65"/>
      <c r="W2763" s="65"/>
      <c r="X2763" s="65"/>
      <c r="Y2763" s="65"/>
      <c r="Z2763" s="65"/>
      <c r="AA2763" s="65"/>
      <c r="AB2763" s="65"/>
      <c r="AC2763" s="65"/>
      <c r="AD2763" s="65"/>
      <c r="AE2763" s="65"/>
      <c r="AF2763" s="65"/>
      <c r="AG2763" s="65"/>
    </row>
    <row r="2764" spans="8:33" s="66" customFormat="1">
      <c r="H2764" s="114"/>
      <c r="N2764" s="65"/>
      <c r="O2764" s="65"/>
      <c r="U2764" s="115"/>
      <c r="V2764" s="65"/>
      <c r="W2764" s="65"/>
      <c r="X2764" s="65"/>
      <c r="Y2764" s="65"/>
      <c r="Z2764" s="65"/>
      <c r="AA2764" s="65"/>
      <c r="AB2764" s="65"/>
      <c r="AC2764" s="65"/>
      <c r="AD2764" s="65"/>
      <c r="AE2764" s="65"/>
      <c r="AF2764" s="65"/>
      <c r="AG2764" s="65"/>
    </row>
    <row r="2765" spans="8:33" s="66" customFormat="1">
      <c r="H2765" s="114"/>
      <c r="N2765" s="65"/>
      <c r="O2765" s="65"/>
      <c r="U2765" s="115"/>
      <c r="V2765" s="65"/>
      <c r="W2765" s="65"/>
      <c r="X2765" s="65"/>
      <c r="Y2765" s="65"/>
      <c r="Z2765" s="65"/>
      <c r="AA2765" s="65"/>
      <c r="AB2765" s="65"/>
      <c r="AC2765" s="65"/>
      <c r="AD2765" s="65"/>
      <c r="AE2765" s="65"/>
      <c r="AF2765" s="65"/>
      <c r="AG2765" s="65"/>
    </row>
    <row r="2766" spans="8:33" s="66" customFormat="1">
      <c r="H2766" s="114"/>
      <c r="N2766" s="65"/>
      <c r="O2766" s="65"/>
      <c r="U2766" s="115"/>
      <c r="V2766" s="65"/>
      <c r="W2766" s="65"/>
      <c r="X2766" s="65"/>
      <c r="Y2766" s="65"/>
      <c r="Z2766" s="65"/>
      <c r="AA2766" s="65"/>
      <c r="AB2766" s="65"/>
      <c r="AC2766" s="65"/>
      <c r="AD2766" s="65"/>
      <c r="AE2766" s="65"/>
      <c r="AF2766" s="65"/>
      <c r="AG2766" s="65"/>
    </row>
    <row r="2767" spans="8:33" s="66" customFormat="1">
      <c r="H2767" s="114"/>
      <c r="N2767" s="65"/>
      <c r="O2767" s="65"/>
      <c r="U2767" s="115"/>
      <c r="V2767" s="65"/>
      <c r="W2767" s="65"/>
      <c r="X2767" s="65"/>
      <c r="Y2767" s="65"/>
      <c r="Z2767" s="65"/>
      <c r="AA2767" s="65"/>
      <c r="AB2767" s="65"/>
      <c r="AC2767" s="65"/>
      <c r="AD2767" s="65"/>
      <c r="AE2767" s="65"/>
      <c r="AF2767" s="65"/>
      <c r="AG2767" s="65"/>
    </row>
    <row r="2768" spans="8:33" s="66" customFormat="1">
      <c r="H2768" s="114"/>
      <c r="N2768" s="65"/>
      <c r="O2768" s="65"/>
      <c r="U2768" s="115"/>
      <c r="V2768" s="65"/>
      <c r="W2768" s="65"/>
      <c r="X2768" s="65"/>
      <c r="Y2768" s="65"/>
      <c r="Z2768" s="65"/>
      <c r="AA2768" s="65"/>
      <c r="AB2768" s="65"/>
      <c r="AC2768" s="65"/>
      <c r="AD2768" s="65"/>
      <c r="AE2768" s="65"/>
      <c r="AF2768" s="65"/>
      <c r="AG2768" s="65"/>
    </row>
    <row r="2769" spans="8:33" s="66" customFormat="1">
      <c r="H2769" s="114"/>
      <c r="N2769" s="65"/>
      <c r="O2769" s="65"/>
      <c r="U2769" s="115"/>
      <c r="V2769" s="65"/>
      <c r="W2769" s="65"/>
      <c r="X2769" s="65"/>
      <c r="Y2769" s="65"/>
      <c r="Z2769" s="65"/>
      <c r="AA2769" s="65"/>
      <c r="AB2769" s="65"/>
      <c r="AC2769" s="65"/>
      <c r="AD2769" s="65"/>
      <c r="AE2769" s="65"/>
      <c r="AF2769" s="65"/>
      <c r="AG2769" s="65"/>
    </row>
    <row r="2770" spans="8:33" s="66" customFormat="1">
      <c r="H2770" s="114"/>
      <c r="N2770" s="65"/>
      <c r="O2770" s="65"/>
      <c r="U2770" s="115"/>
      <c r="V2770" s="65"/>
      <c r="W2770" s="65"/>
      <c r="X2770" s="65"/>
      <c r="Y2770" s="65"/>
      <c r="Z2770" s="65"/>
      <c r="AA2770" s="65"/>
      <c r="AB2770" s="65"/>
      <c r="AC2770" s="65"/>
      <c r="AD2770" s="65"/>
      <c r="AE2770" s="65"/>
      <c r="AF2770" s="65"/>
      <c r="AG2770" s="65"/>
    </row>
    <row r="2771" spans="8:33" s="66" customFormat="1">
      <c r="H2771" s="114"/>
      <c r="N2771" s="65"/>
      <c r="O2771" s="65"/>
      <c r="U2771" s="115"/>
      <c r="V2771" s="65"/>
      <c r="W2771" s="65"/>
      <c r="X2771" s="65"/>
      <c r="Y2771" s="65"/>
      <c r="Z2771" s="65"/>
      <c r="AA2771" s="65"/>
      <c r="AB2771" s="65"/>
      <c r="AC2771" s="65"/>
      <c r="AD2771" s="65"/>
      <c r="AE2771" s="65"/>
      <c r="AF2771" s="65"/>
      <c r="AG2771" s="65"/>
    </row>
    <row r="2772" spans="8:33" s="66" customFormat="1">
      <c r="H2772" s="114"/>
      <c r="N2772" s="65"/>
      <c r="O2772" s="65"/>
      <c r="U2772" s="115"/>
      <c r="V2772" s="65"/>
      <c r="W2772" s="65"/>
      <c r="X2772" s="65"/>
      <c r="Y2772" s="65"/>
      <c r="Z2772" s="65"/>
      <c r="AA2772" s="65"/>
      <c r="AB2772" s="65"/>
      <c r="AC2772" s="65"/>
      <c r="AD2772" s="65"/>
      <c r="AE2772" s="65"/>
      <c r="AF2772" s="65"/>
      <c r="AG2772" s="65"/>
    </row>
    <row r="2773" spans="8:33" s="66" customFormat="1">
      <c r="H2773" s="114"/>
      <c r="N2773" s="65"/>
      <c r="O2773" s="65"/>
      <c r="U2773" s="115"/>
      <c r="V2773" s="65"/>
      <c r="W2773" s="65"/>
      <c r="X2773" s="65"/>
      <c r="Y2773" s="65"/>
      <c r="Z2773" s="65"/>
      <c r="AA2773" s="65"/>
      <c r="AB2773" s="65"/>
      <c r="AC2773" s="65"/>
      <c r="AD2773" s="65"/>
      <c r="AE2773" s="65"/>
      <c r="AF2773" s="65"/>
      <c r="AG2773" s="65"/>
    </row>
    <row r="2774" spans="8:33" s="66" customFormat="1">
      <c r="H2774" s="114"/>
      <c r="N2774" s="65"/>
      <c r="O2774" s="65"/>
      <c r="U2774" s="115"/>
      <c r="V2774" s="65"/>
      <c r="W2774" s="65"/>
      <c r="X2774" s="65"/>
      <c r="Y2774" s="65"/>
      <c r="Z2774" s="65"/>
      <c r="AA2774" s="65"/>
      <c r="AB2774" s="65"/>
      <c r="AC2774" s="65"/>
      <c r="AD2774" s="65"/>
      <c r="AE2774" s="65"/>
      <c r="AF2774" s="65"/>
      <c r="AG2774" s="65"/>
    </row>
    <row r="2775" spans="8:33" s="66" customFormat="1">
      <c r="H2775" s="114"/>
      <c r="N2775" s="65"/>
      <c r="O2775" s="65"/>
      <c r="U2775" s="115"/>
      <c r="V2775" s="65"/>
      <c r="W2775" s="65"/>
      <c r="X2775" s="65"/>
      <c r="Y2775" s="65"/>
      <c r="Z2775" s="65"/>
      <c r="AA2775" s="65"/>
      <c r="AB2775" s="65"/>
      <c r="AC2775" s="65"/>
      <c r="AD2775" s="65"/>
      <c r="AE2775" s="65"/>
      <c r="AF2775" s="65"/>
      <c r="AG2775" s="65"/>
    </row>
    <row r="2776" spans="8:33" s="66" customFormat="1">
      <c r="H2776" s="114"/>
      <c r="N2776" s="65"/>
      <c r="O2776" s="65"/>
      <c r="U2776" s="115"/>
      <c r="V2776" s="65"/>
      <c r="W2776" s="65"/>
      <c r="X2776" s="65"/>
      <c r="Y2776" s="65"/>
      <c r="Z2776" s="65"/>
      <c r="AA2776" s="65"/>
      <c r="AB2776" s="65"/>
      <c r="AC2776" s="65"/>
      <c r="AD2776" s="65"/>
      <c r="AE2776" s="65"/>
      <c r="AF2776" s="65"/>
      <c r="AG2776" s="65"/>
    </row>
    <row r="2777" spans="8:33" s="66" customFormat="1">
      <c r="H2777" s="114"/>
      <c r="N2777" s="65"/>
      <c r="O2777" s="65"/>
      <c r="U2777" s="115"/>
      <c r="V2777" s="65"/>
      <c r="W2777" s="65"/>
      <c r="X2777" s="65"/>
      <c r="Y2777" s="65"/>
      <c r="Z2777" s="65"/>
      <c r="AA2777" s="65"/>
      <c r="AB2777" s="65"/>
      <c r="AC2777" s="65"/>
      <c r="AD2777" s="65"/>
      <c r="AE2777" s="65"/>
      <c r="AF2777" s="65"/>
      <c r="AG2777" s="65"/>
    </row>
    <row r="2778" spans="8:33" s="66" customFormat="1">
      <c r="H2778" s="114"/>
      <c r="N2778" s="65"/>
      <c r="O2778" s="65"/>
      <c r="U2778" s="115"/>
      <c r="V2778" s="65"/>
      <c r="W2778" s="65"/>
      <c r="X2778" s="65"/>
      <c r="Y2778" s="65"/>
      <c r="Z2778" s="65"/>
      <c r="AA2778" s="65"/>
      <c r="AB2778" s="65"/>
      <c r="AC2778" s="65"/>
      <c r="AD2778" s="65"/>
      <c r="AE2778" s="65"/>
      <c r="AF2778" s="65"/>
      <c r="AG2778" s="65"/>
    </row>
    <row r="2779" spans="8:33" s="66" customFormat="1">
      <c r="H2779" s="114"/>
      <c r="N2779" s="65"/>
      <c r="O2779" s="65"/>
      <c r="U2779" s="115"/>
      <c r="V2779" s="65"/>
      <c r="W2779" s="65"/>
      <c r="X2779" s="65"/>
      <c r="Y2779" s="65"/>
      <c r="Z2779" s="65"/>
      <c r="AA2779" s="65"/>
      <c r="AB2779" s="65"/>
      <c r="AC2779" s="65"/>
      <c r="AD2779" s="65"/>
      <c r="AE2779" s="65"/>
      <c r="AF2779" s="65"/>
      <c r="AG2779" s="65"/>
    </row>
    <row r="2780" spans="8:33" s="66" customFormat="1">
      <c r="H2780" s="114"/>
      <c r="N2780" s="65"/>
      <c r="O2780" s="65"/>
      <c r="U2780" s="115"/>
      <c r="V2780" s="65"/>
      <c r="W2780" s="65"/>
      <c r="X2780" s="65"/>
      <c r="Y2780" s="65"/>
      <c r="Z2780" s="65"/>
      <c r="AA2780" s="65"/>
      <c r="AB2780" s="65"/>
      <c r="AC2780" s="65"/>
      <c r="AD2780" s="65"/>
      <c r="AE2780" s="65"/>
      <c r="AF2780" s="65"/>
      <c r="AG2780" s="65"/>
    </row>
    <row r="2781" spans="8:33" s="66" customFormat="1">
      <c r="H2781" s="114"/>
      <c r="N2781" s="65"/>
      <c r="O2781" s="65"/>
      <c r="U2781" s="115"/>
      <c r="V2781" s="65"/>
      <c r="W2781" s="65"/>
      <c r="X2781" s="65"/>
      <c r="Y2781" s="65"/>
      <c r="Z2781" s="65"/>
      <c r="AA2781" s="65"/>
      <c r="AB2781" s="65"/>
      <c r="AC2781" s="65"/>
      <c r="AD2781" s="65"/>
      <c r="AE2781" s="65"/>
      <c r="AF2781" s="65"/>
      <c r="AG2781" s="65"/>
    </row>
    <row r="2782" spans="8:33" s="66" customFormat="1">
      <c r="H2782" s="114"/>
      <c r="N2782" s="65"/>
      <c r="O2782" s="65"/>
      <c r="U2782" s="115"/>
      <c r="V2782" s="65"/>
      <c r="W2782" s="65"/>
      <c r="X2782" s="65"/>
      <c r="Y2782" s="65"/>
      <c r="Z2782" s="65"/>
      <c r="AA2782" s="65"/>
      <c r="AB2782" s="65"/>
      <c r="AC2782" s="65"/>
      <c r="AD2782" s="65"/>
      <c r="AE2782" s="65"/>
      <c r="AF2782" s="65"/>
      <c r="AG2782" s="65"/>
    </row>
    <row r="2783" spans="8:33" s="66" customFormat="1">
      <c r="H2783" s="114"/>
      <c r="N2783" s="65"/>
      <c r="O2783" s="65"/>
      <c r="U2783" s="115"/>
      <c r="V2783" s="65"/>
      <c r="W2783" s="65"/>
      <c r="X2783" s="65"/>
      <c r="Y2783" s="65"/>
      <c r="Z2783" s="65"/>
      <c r="AA2783" s="65"/>
      <c r="AB2783" s="65"/>
      <c r="AC2783" s="65"/>
      <c r="AD2783" s="65"/>
      <c r="AE2783" s="65"/>
      <c r="AF2783" s="65"/>
      <c r="AG2783" s="65"/>
    </row>
    <row r="2784" spans="8:33" s="66" customFormat="1">
      <c r="H2784" s="114"/>
      <c r="N2784" s="65"/>
      <c r="O2784" s="65"/>
      <c r="U2784" s="115"/>
      <c r="V2784" s="65"/>
      <c r="W2784" s="65"/>
      <c r="X2784" s="65"/>
      <c r="Y2784" s="65"/>
      <c r="Z2784" s="65"/>
      <c r="AA2784" s="65"/>
      <c r="AB2784" s="65"/>
      <c r="AC2784" s="65"/>
      <c r="AD2784" s="65"/>
      <c r="AE2784" s="65"/>
      <c r="AF2784" s="65"/>
      <c r="AG2784" s="65"/>
    </row>
    <row r="2785" spans="8:33" s="66" customFormat="1">
      <c r="H2785" s="114"/>
      <c r="N2785" s="65"/>
      <c r="O2785" s="65"/>
      <c r="U2785" s="115"/>
      <c r="V2785" s="65"/>
      <c r="W2785" s="65"/>
      <c r="X2785" s="65"/>
      <c r="Y2785" s="65"/>
      <c r="Z2785" s="65"/>
      <c r="AA2785" s="65"/>
      <c r="AB2785" s="65"/>
      <c r="AC2785" s="65"/>
      <c r="AD2785" s="65"/>
      <c r="AE2785" s="65"/>
      <c r="AF2785" s="65"/>
      <c r="AG2785" s="65"/>
    </row>
    <row r="2786" spans="8:33" s="66" customFormat="1">
      <c r="H2786" s="114"/>
      <c r="N2786" s="65"/>
      <c r="O2786" s="65"/>
      <c r="U2786" s="115"/>
      <c r="V2786" s="65"/>
      <c r="W2786" s="65"/>
      <c r="X2786" s="65"/>
      <c r="Y2786" s="65"/>
      <c r="Z2786" s="65"/>
      <c r="AA2786" s="65"/>
      <c r="AB2786" s="65"/>
      <c r="AC2786" s="65"/>
      <c r="AD2786" s="65"/>
      <c r="AE2786" s="65"/>
      <c r="AF2786" s="65"/>
      <c r="AG2786" s="65"/>
    </row>
    <row r="2787" spans="8:33" s="66" customFormat="1">
      <c r="H2787" s="114"/>
      <c r="N2787" s="65"/>
      <c r="O2787" s="65"/>
      <c r="U2787" s="115"/>
      <c r="V2787" s="65"/>
      <c r="W2787" s="65"/>
      <c r="X2787" s="65"/>
      <c r="Y2787" s="65"/>
      <c r="Z2787" s="65"/>
      <c r="AA2787" s="65"/>
      <c r="AB2787" s="65"/>
      <c r="AC2787" s="65"/>
      <c r="AD2787" s="65"/>
      <c r="AE2787" s="65"/>
      <c r="AF2787" s="65"/>
      <c r="AG2787" s="65"/>
    </row>
    <row r="2788" spans="8:33" s="66" customFormat="1">
      <c r="H2788" s="114"/>
      <c r="N2788" s="65"/>
      <c r="O2788" s="65"/>
      <c r="U2788" s="115"/>
      <c r="V2788" s="65"/>
      <c r="W2788" s="65"/>
      <c r="X2788" s="65"/>
      <c r="Y2788" s="65"/>
      <c r="Z2788" s="65"/>
      <c r="AA2788" s="65"/>
      <c r="AB2788" s="65"/>
      <c r="AC2788" s="65"/>
      <c r="AD2788" s="65"/>
      <c r="AE2788" s="65"/>
      <c r="AF2788" s="65"/>
      <c r="AG2788" s="65"/>
    </row>
    <row r="2789" spans="8:33" s="66" customFormat="1">
      <c r="H2789" s="114"/>
      <c r="N2789" s="65"/>
      <c r="O2789" s="65"/>
      <c r="U2789" s="115"/>
      <c r="V2789" s="65"/>
      <c r="W2789" s="65"/>
      <c r="X2789" s="65"/>
      <c r="Y2789" s="65"/>
      <c r="Z2789" s="65"/>
      <c r="AA2789" s="65"/>
      <c r="AB2789" s="65"/>
      <c r="AC2789" s="65"/>
      <c r="AD2789" s="65"/>
      <c r="AE2789" s="65"/>
      <c r="AF2789" s="65"/>
      <c r="AG2789" s="65"/>
    </row>
    <row r="2790" spans="8:33" s="66" customFormat="1">
      <c r="H2790" s="114"/>
      <c r="N2790" s="65"/>
      <c r="O2790" s="65"/>
      <c r="U2790" s="115"/>
      <c r="V2790" s="65"/>
      <c r="W2790" s="65"/>
      <c r="X2790" s="65"/>
      <c r="Y2790" s="65"/>
      <c r="Z2790" s="65"/>
      <c r="AA2790" s="65"/>
      <c r="AB2790" s="65"/>
      <c r="AC2790" s="65"/>
      <c r="AD2790" s="65"/>
      <c r="AE2790" s="65"/>
      <c r="AF2790" s="65"/>
      <c r="AG2790" s="65"/>
    </row>
    <row r="2791" spans="8:33" s="66" customFormat="1">
      <c r="H2791" s="114"/>
      <c r="N2791" s="65"/>
      <c r="O2791" s="65"/>
      <c r="U2791" s="115"/>
      <c r="V2791" s="65"/>
      <c r="W2791" s="65"/>
      <c r="X2791" s="65"/>
      <c r="Y2791" s="65"/>
      <c r="Z2791" s="65"/>
      <c r="AA2791" s="65"/>
      <c r="AB2791" s="65"/>
      <c r="AC2791" s="65"/>
      <c r="AD2791" s="65"/>
      <c r="AE2791" s="65"/>
      <c r="AF2791" s="65"/>
      <c r="AG2791" s="65"/>
    </row>
    <row r="2792" spans="8:33" s="66" customFormat="1">
      <c r="H2792" s="114"/>
      <c r="N2792" s="65"/>
      <c r="O2792" s="65"/>
      <c r="U2792" s="115"/>
      <c r="V2792" s="65"/>
      <c r="W2792" s="65"/>
      <c r="X2792" s="65"/>
      <c r="Y2792" s="65"/>
      <c r="Z2792" s="65"/>
      <c r="AA2792" s="65"/>
      <c r="AB2792" s="65"/>
      <c r="AC2792" s="65"/>
      <c r="AD2792" s="65"/>
      <c r="AE2792" s="65"/>
      <c r="AF2792" s="65"/>
      <c r="AG2792" s="65"/>
    </row>
    <row r="2793" spans="8:33" s="66" customFormat="1">
      <c r="H2793" s="114"/>
      <c r="N2793" s="65"/>
      <c r="O2793" s="65"/>
      <c r="U2793" s="115"/>
      <c r="V2793" s="65"/>
      <c r="W2793" s="65"/>
      <c r="X2793" s="65"/>
      <c r="Y2793" s="65"/>
      <c r="Z2793" s="65"/>
      <c r="AA2793" s="65"/>
      <c r="AB2793" s="65"/>
      <c r="AC2793" s="65"/>
      <c r="AD2793" s="65"/>
      <c r="AE2793" s="65"/>
      <c r="AF2793" s="65"/>
      <c r="AG2793" s="65"/>
    </row>
    <row r="2794" spans="8:33" s="66" customFormat="1">
      <c r="H2794" s="114"/>
      <c r="N2794" s="65"/>
      <c r="O2794" s="65"/>
      <c r="U2794" s="115"/>
      <c r="V2794" s="65"/>
      <c r="W2794" s="65"/>
      <c r="X2794" s="65"/>
      <c r="Y2794" s="65"/>
      <c r="Z2794" s="65"/>
      <c r="AA2794" s="65"/>
      <c r="AB2794" s="65"/>
      <c r="AC2794" s="65"/>
      <c r="AD2794" s="65"/>
      <c r="AE2794" s="65"/>
      <c r="AF2794" s="65"/>
      <c r="AG2794" s="65"/>
    </row>
    <row r="2795" spans="8:33" s="66" customFormat="1">
      <c r="H2795" s="114"/>
      <c r="N2795" s="65"/>
      <c r="O2795" s="65"/>
      <c r="U2795" s="115"/>
      <c r="V2795" s="65"/>
      <c r="W2795" s="65"/>
      <c r="X2795" s="65"/>
      <c r="Y2795" s="65"/>
      <c r="Z2795" s="65"/>
      <c r="AA2795" s="65"/>
      <c r="AB2795" s="65"/>
      <c r="AC2795" s="65"/>
      <c r="AD2795" s="65"/>
      <c r="AE2795" s="65"/>
      <c r="AF2795" s="65"/>
      <c r="AG2795" s="65"/>
    </row>
    <row r="2796" spans="8:33" s="66" customFormat="1">
      <c r="H2796" s="114"/>
      <c r="N2796" s="65"/>
      <c r="O2796" s="65"/>
      <c r="U2796" s="115"/>
      <c r="V2796" s="65"/>
      <c r="W2796" s="65"/>
      <c r="X2796" s="65"/>
      <c r="Y2796" s="65"/>
      <c r="Z2796" s="65"/>
      <c r="AA2796" s="65"/>
      <c r="AB2796" s="65"/>
      <c r="AC2796" s="65"/>
      <c r="AD2796" s="65"/>
      <c r="AE2796" s="65"/>
      <c r="AF2796" s="65"/>
      <c r="AG2796" s="65"/>
    </row>
    <row r="2797" spans="8:33" s="66" customFormat="1">
      <c r="H2797" s="114"/>
      <c r="N2797" s="65"/>
      <c r="O2797" s="65"/>
      <c r="U2797" s="115"/>
      <c r="V2797" s="65"/>
      <c r="W2797" s="65"/>
      <c r="X2797" s="65"/>
      <c r="Y2797" s="65"/>
      <c r="Z2797" s="65"/>
      <c r="AA2797" s="65"/>
      <c r="AB2797" s="65"/>
      <c r="AC2797" s="65"/>
      <c r="AD2797" s="65"/>
      <c r="AE2797" s="65"/>
      <c r="AF2797" s="65"/>
      <c r="AG2797" s="65"/>
    </row>
    <row r="2798" spans="8:33" s="66" customFormat="1">
      <c r="H2798" s="114"/>
      <c r="N2798" s="65"/>
      <c r="O2798" s="65"/>
      <c r="U2798" s="115"/>
      <c r="V2798" s="65"/>
      <c r="W2798" s="65"/>
      <c r="X2798" s="65"/>
      <c r="Y2798" s="65"/>
      <c r="Z2798" s="65"/>
      <c r="AA2798" s="65"/>
      <c r="AB2798" s="65"/>
      <c r="AC2798" s="65"/>
      <c r="AD2798" s="65"/>
      <c r="AE2798" s="65"/>
      <c r="AF2798" s="65"/>
      <c r="AG2798" s="65"/>
    </row>
    <row r="2799" spans="8:33" s="66" customFormat="1">
      <c r="H2799" s="114"/>
      <c r="N2799" s="65"/>
      <c r="O2799" s="65"/>
      <c r="U2799" s="115"/>
      <c r="V2799" s="65"/>
      <c r="W2799" s="65"/>
      <c r="X2799" s="65"/>
      <c r="Y2799" s="65"/>
      <c r="Z2799" s="65"/>
      <c r="AA2799" s="65"/>
      <c r="AB2799" s="65"/>
      <c r="AC2799" s="65"/>
      <c r="AD2799" s="65"/>
      <c r="AE2799" s="65"/>
      <c r="AF2799" s="65"/>
      <c r="AG2799" s="65"/>
    </row>
    <row r="2800" spans="8:33" s="66" customFormat="1">
      <c r="H2800" s="114"/>
      <c r="N2800" s="65"/>
      <c r="O2800" s="65"/>
      <c r="U2800" s="115"/>
      <c r="V2800" s="65"/>
      <c r="W2800" s="65"/>
      <c r="X2800" s="65"/>
      <c r="Y2800" s="65"/>
      <c r="Z2800" s="65"/>
      <c r="AA2800" s="65"/>
      <c r="AB2800" s="65"/>
      <c r="AC2800" s="65"/>
      <c r="AD2800" s="65"/>
      <c r="AE2800" s="65"/>
      <c r="AF2800" s="65"/>
      <c r="AG2800" s="65"/>
    </row>
    <row r="2801" spans="8:33" s="66" customFormat="1">
      <c r="H2801" s="114"/>
      <c r="N2801" s="65"/>
      <c r="O2801" s="65"/>
      <c r="U2801" s="115"/>
      <c r="V2801" s="65"/>
      <c r="W2801" s="65"/>
      <c r="X2801" s="65"/>
      <c r="Y2801" s="65"/>
      <c r="Z2801" s="65"/>
      <c r="AA2801" s="65"/>
      <c r="AB2801" s="65"/>
      <c r="AC2801" s="65"/>
      <c r="AD2801" s="65"/>
      <c r="AE2801" s="65"/>
      <c r="AF2801" s="65"/>
      <c r="AG2801" s="65"/>
    </row>
    <row r="2802" spans="8:33" s="66" customFormat="1">
      <c r="H2802" s="114"/>
      <c r="N2802" s="65"/>
      <c r="O2802" s="65"/>
      <c r="U2802" s="115"/>
      <c r="V2802" s="65"/>
      <c r="W2802" s="65"/>
      <c r="X2802" s="65"/>
      <c r="Y2802" s="65"/>
      <c r="Z2802" s="65"/>
      <c r="AA2802" s="65"/>
      <c r="AB2802" s="65"/>
      <c r="AC2802" s="65"/>
      <c r="AD2802" s="65"/>
      <c r="AE2802" s="65"/>
      <c r="AF2802" s="65"/>
      <c r="AG2802" s="65"/>
    </row>
    <row r="2803" spans="8:33" s="66" customFormat="1">
      <c r="H2803" s="114"/>
      <c r="N2803" s="65"/>
      <c r="O2803" s="65"/>
      <c r="U2803" s="115"/>
      <c r="V2803" s="65"/>
      <c r="W2803" s="65"/>
      <c r="X2803" s="65"/>
      <c r="Y2803" s="65"/>
      <c r="Z2803" s="65"/>
      <c r="AA2803" s="65"/>
      <c r="AB2803" s="65"/>
      <c r="AC2803" s="65"/>
      <c r="AD2803" s="65"/>
      <c r="AE2803" s="65"/>
      <c r="AF2803" s="65"/>
      <c r="AG2803" s="65"/>
    </row>
    <row r="2804" spans="8:33" s="66" customFormat="1">
      <c r="H2804" s="114"/>
      <c r="N2804" s="65"/>
      <c r="O2804" s="65"/>
      <c r="U2804" s="115"/>
      <c r="V2804" s="65"/>
      <c r="W2804" s="65"/>
      <c r="X2804" s="65"/>
      <c r="Y2804" s="65"/>
      <c r="Z2804" s="65"/>
      <c r="AA2804" s="65"/>
      <c r="AB2804" s="65"/>
      <c r="AC2804" s="65"/>
      <c r="AD2804" s="65"/>
      <c r="AE2804" s="65"/>
      <c r="AF2804" s="65"/>
      <c r="AG2804" s="65"/>
    </row>
    <row r="2805" spans="8:33" s="66" customFormat="1">
      <c r="H2805" s="114"/>
      <c r="N2805" s="65"/>
      <c r="O2805" s="65"/>
      <c r="U2805" s="115"/>
      <c r="V2805" s="65"/>
      <c r="W2805" s="65"/>
      <c r="X2805" s="65"/>
      <c r="Y2805" s="65"/>
      <c r="Z2805" s="65"/>
      <c r="AA2805" s="65"/>
      <c r="AB2805" s="65"/>
      <c r="AC2805" s="65"/>
      <c r="AD2805" s="65"/>
      <c r="AE2805" s="65"/>
      <c r="AF2805" s="65"/>
      <c r="AG2805" s="65"/>
    </row>
    <row r="2806" spans="8:33" s="66" customFormat="1">
      <c r="H2806" s="114"/>
      <c r="N2806" s="65"/>
      <c r="O2806" s="65"/>
      <c r="U2806" s="115"/>
      <c r="V2806" s="65"/>
      <c r="W2806" s="65"/>
      <c r="X2806" s="65"/>
      <c r="Y2806" s="65"/>
      <c r="Z2806" s="65"/>
      <c r="AA2806" s="65"/>
      <c r="AB2806" s="65"/>
      <c r="AC2806" s="65"/>
      <c r="AD2806" s="65"/>
      <c r="AE2806" s="65"/>
      <c r="AF2806" s="65"/>
      <c r="AG2806" s="65"/>
    </row>
    <row r="2807" spans="8:33" s="66" customFormat="1">
      <c r="H2807" s="114"/>
      <c r="N2807" s="65"/>
      <c r="O2807" s="65"/>
      <c r="U2807" s="115"/>
      <c r="V2807" s="65"/>
      <c r="W2807" s="65"/>
      <c r="X2807" s="65"/>
      <c r="Y2807" s="65"/>
      <c r="Z2807" s="65"/>
      <c r="AA2807" s="65"/>
      <c r="AB2807" s="65"/>
      <c r="AC2807" s="65"/>
      <c r="AD2807" s="65"/>
      <c r="AE2807" s="65"/>
      <c r="AF2807" s="65"/>
      <c r="AG2807" s="65"/>
    </row>
    <row r="2808" spans="8:33" s="66" customFormat="1">
      <c r="H2808" s="114"/>
      <c r="N2808" s="65"/>
      <c r="O2808" s="65"/>
      <c r="U2808" s="115"/>
      <c r="V2808" s="65"/>
      <c r="W2808" s="65"/>
      <c r="X2808" s="65"/>
      <c r="Y2808" s="65"/>
      <c r="Z2808" s="65"/>
      <c r="AA2808" s="65"/>
      <c r="AB2808" s="65"/>
      <c r="AC2808" s="65"/>
      <c r="AD2808" s="65"/>
      <c r="AE2808" s="65"/>
      <c r="AF2808" s="65"/>
      <c r="AG2808" s="65"/>
    </row>
    <row r="2809" spans="8:33" s="66" customFormat="1">
      <c r="H2809" s="114"/>
      <c r="N2809" s="65"/>
      <c r="O2809" s="65"/>
      <c r="U2809" s="115"/>
      <c r="V2809" s="65"/>
      <c r="W2809" s="65"/>
      <c r="X2809" s="65"/>
      <c r="Y2809" s="65"/>
      <c r="Z2809" s="65"/>
      <c r="AA2809" s="65"/>
      <c r="AB2809" s="65"/>
      <c r="AC2809" s="65"/>
      <c r="AD2809" s="65"/>
      <c r="AE2809" s="65"/>
      <c r="AF2809" s="65"/>
      <c r="AG2809" s="65"/>
    </row>
    <row r="2810" spans="8:33" s="66" customFormat="1">
      <c r="H2810" s="114"/>
      <c r="N2810" s="65"/>
      <c r="O2810" s="65"/>
      <c r="U2810" s="115"/>
      <c r="V2810" s="65"/>
      <c r="W2810" s="65"/>
      <c r="X2810" s="65"/>
      <c r="Y2810" s="65"/>
      <c r="Z2810" s="65"/>
      <c r="AA2810" s="65"/>
      <c r="AB2810" s="65"/>
      <c r="AC2810" s="65"/>
      <c r="AD2810" s="65"/>
      <c r="AE2810" s="65"/>
      <c r="AF2810" s="65"/>
      <c r="AG2810" s="65"/>
    </row>
    <row r="2811" spans="8:33" s="66" customFormat="1">
      <c r="H2811" s="114"/>
      <c r="N2811" s="65"/>
      <c r="O2811" s="65"/>
      <c r="U2811" s="115"/>
      <c r="V2811" s="65"/>
      <c r="W2811" s="65"/>
      <c r="X2811" s="65"/>
      <c r="Y2811" s="65"/>
      <c r="Z2811" s="65"/>
      <c r="AA2811" s="65"/>
      <c r="AB2811" s="65"/>
      <c r="AC2811" s="65"/>
      <c r="AD2811" s="65"/>
      <c r="AE2811" s="65"/>
      <c r="AF2811" s="65"/>
      <c r="AG2811" s="65"/>
    </row>
    <row r="2812" spans="8:33" s="66" customFormat="1">
      <c r="H2812" s="114"/>
      <c r="N2812" s="65"/>
      <c r="O2812" s="65"/>
      <c r="U2812" s="115"/>
      <c r="V2812" s="65"/>
      <c r="W2812" s="65"/>
      <c r="X2812" s="65"/>
      <c r="Y2812" s="65"/>
      <c r="Z2812" s="65"/>
      <c r="AA2812" s="65"/>
      <c r="AB2812" s="65"/>
      <c r="AC2812" s="65"/>
      <c r="AD2812" s="65"/>
      <c r="AE2812" s="65"/>
      <c r="AF2812" s="65"/>
      <c r="AG2812" s="65"/>
    </row>
    <row r="2813" spans="8:33" s="66" customFormat="1">
      <c r="H2813" s="114"/>
      <c r="N2813" s="65"/>
      <c r="O2813" s="65"/>
      <c r="U2813" s="115"/>
      <c r="V2813" s="65"/>
      <c r="W2813" s="65"/>
      <c r="X2813" s="65"/>
      <c r="Y2813" s="65"/>
      <c r="Z2813" s="65"/>
      <c r="AA2813" s="65"/>
      <c r="AB2813" s="65"/>
      <c r="AC2813" s="65"/>
      <c r="AD2813" s="65"/>
      <c r="AE2813" s="65"/>
      <c r="AF2813" s="65"/>
      <c r="AG2813" s="65"/>
    </row>
    <row r="2814" spans="8:33" s="66" customFormat="1">
      <c r="H2814" s="114"/>
      <c r="N2814" s="65"/>
      <c r="O2814" s="65"/>
      <c r="U2814" s="115"/>
      <c r="V2814" s="65"/>
      <c r="W2814" s="65"/>
      <c r="X2814" s="65"/>
      <c r="Y2814" s="65"/>
      <c r="Z2814" s="65"/>
      <c r="AA2814" s="65"/>
      <c r="AB2814" s="65"/>
      <c r="AC2814" s="65"/>
      <c r="AD2814" s="65"/>
      <c r="AE2814" s="65"/>
      <c r="AF2814" s="65"/>
      <c r="AG2814" s="65"/>
    </row>
    <row r="2815" spans="8:33" s="66" customFormat="1">
      <c r="H2815" s="114"/>
      <c r="N2815" s="65"/>
      <c r="O2815" s="65"/>
      <c r="U2815" s="115"/>
      <c r="V2815" s="65"/>
      <c r="W2815" s="65"/>
      <c r="X2815" s="65"/>
      <c r="Y2815" s="65"/>
      <c r="Z2815" s="65"/>
      <c r="AA2815" s="65"/>
      <c r="AB2815" s="65"/>
      <c r="AC2815" s="65"/>
      <c r="AD2815" s="65"/>
      <c r="AE2815" s="65"/>
      <c r="AF2815" s="65"/>
      <c r="AG2815" s="65"/>
    </row>
    <row r="2816" spans="8:33" s="66" customFormat="1">
      <c r="H2816" s="114"/>
      <c r="N2816" s="65"/>
      <c r="O2816" s="65"/>
      <c r="U2816" s="115"/>
      <c r="V2816" s="65"/>
      <c r="W2816" s="65"/>
      <c r="X2816" s="65"/>
      <c r="Y2816" s="65"/>
      <c r="Z2816" s="65"/>
      <c r="AA2816" s="65"/>
      <c r="AB2816" s="65"/>
      <c r="AC2816" s="65"/>
      <c r="AD2816" s="65"/>
      <c r="AE2816" s="65"/>
      <c r="AF2816" s="65"/>
      <c r="AG2816" s="65"/>
    </row>
    <row r="2817" spans="8:33" s="66" customFormat="1">
      <c r="H2817" s="114"/>
      <c r="N2817" s="65"/>
      <c r="O2817" s="65"/>
      <c r="U2817" s="115"/>
      <c r="V2817" s="65"/>
      <c r="W2817" s="65"/>
      <c r="X2817" s="65"/>
      <c r="Y2817" s="65"/>
      <c r="Z2817" s="65"/>
      <c r="AA2817" s="65"/>
      <c r="AB2817" s="65"/>
      <c r="AC2817" s="65"/>
      <c r="AD2817" s="65"/>
      <c r="AE2817" s="65"/>
      <c r="AF2817" s="65"/>
      <c r="AG2817" s="65"/>
    </row>
    <row r="2818" spans="8:33" s="66" customFormat="1">
      <c r="H2818" s="114"/>
      <c r="N2818" s="65"/>
      <c r="O2818" s="65"/>
      <c r="U2818" s="115"/>
      <c r="V2818" s="65"/>
      <c r="W2818" s="65"/>
      <c r="X2818" s="65"/>
      <c r="Y2818" s="65"/>
      <c r="Z2818" s="65"/>
      <c r="AA2818" s="65"/>
      <c r="AB2818" s="65"/>
      <c r="AC2818" s="65"/>
      <c r="AD2818" s="65"/>
      <c r="AE2818" s="65"/>
      <c r="AF2818" s="65"/>
      <c r="AG2818" s="65"/>
    </row>
    <row r="2819" spans="8:33" s="66" customFormat="1">
      <c r="H2819" s="114"/>
      <c r="N2819" s="65"/>
      <c r="O2819" s="65"/>
      <c r="U2819" s="115"/>
      <c r="V2819" s="65"/>
      <c r="W2819" s="65"/>
      <c r="X2819" s="65"/>
      <c r="Y2819" s="65"/>
      <c r="Z2819" s="65"/>
      <c r="AA2819" s="65"/>
      <c r="AB2819" s="65"/>
      <c r="AC2819" s="65"/>
      <c r="AD2819" s="65"/>
      <c r="AE2819" s="65"/>
      <c r="AF2819" s="65"/>
      <c r="AG2819" s="65"/>
    </row>
    <row r="2820" spans="8:33" s="66" customFormat="1">
      <c r="H2820" s="114"/>
      <c r="N2820" s="65"/>
      <c r="O2820" s="65"/>
      <c r="U2820" s="115"/>
      <c r="V2820" s="65"/>
      <c r="W2820" s="65"/>
      <c r="X2820" s="65"/>
      <c r="Y2820" s="65"/>
      <c r="Z2820" s="65"/>
      <c r="AA2820" s="65"/>
      <c r="AB2820" s="65"/>
      <c r="AC2820" s="65"/>
      <c r="AD2820" s="65"/>
      <c r="AE2820" s="65"/>
      <c r="AF2820" s="65"/>
      <c r="AG2820" s="65"/>
    </row>
    <row r="2821" spans="8:33" s="66" customFormat="1">
      <c r="H2821" s="114"/>
      <c r="N2821" s="65"/>
      <c r="O2821" s="65"/>
      <c r="U2821" s="115"/>
      <c r="V2821" s="65"/>
      <c r="W2821" s="65"/>
      <c r="X2821" s="65"/>
      <c r="Y2821" s="65"/>
      <c r="Z2821" s="65"/>
      <c r="AA2821" s="65"/>
      <c r="AB2821" s="65"/>
      <c r="AC2821" s="65"/>
      <c r="AD2821" s="65"/>
      <c r="AE2821" s="65"/>
      <c r="AF2821" s="65"/>
      <c r="AG2821" s="65"/>
    </row>
    <row r="2822" spans="8:33" s="66" customFormat="1">
      <c r="H2822" s="114"/>
      <c r="N2822" s="65"/>
      <c r="O2822" s="65"/>
      <c r="U2822" s="115"/>
      <c r="V2822" s="65"/>
      <c r="W2822" s="65"/>
      <c r="X2822" s="65"/>
      <c r="Y2822" s="65"/>
      <c r="Z2822" s="65"/>
      <c r="AA2822" s="65"/>
      <c r="AB2822" s="65"/>
      <c r="AC2822" s="65"/>
      <c r="AD2822" s="65"/>
      <c r="AE2822" s="65"/>
      <c r="AF2822" s="65"/>
      <c r="AG2822" s="65"/>
    </row>
    <row r="2823" spans="8:33" s="66" customFormat="1">
      <c r="H2823" s="114"/>
      <c r="N2823" s="65"/>
      <c r="O2823" s="65"/>
      <c r="U2823" s="115"/>
      <c r="V2823" s="65"/>
      <c r="W2823" s="65"/>
      <c r="X2823" s="65"/>
      <c r="Y2823" s="65"/>
      <c r="Z2823" s="65"/>
      <c r="AA2823" s="65"/>
      <c r="AB2823" s="65"/>
      <c r="AC2823" s="65"/>
      <c r="AD2823" s="65"/>
      <c r="AE2823" s="65"/>
      <c r="AF2823" s="65"/>
      <c r="AG2823" s="65"/>
    </row>
    <row r="2824" spans="8:33" s="66" customFormat="1">
      <c r="H2824" s="114"/>
      <c r="N2824" s="65"/>
      <c r="O2824" s="65"/>
      <c r="U2824" s="115"/>
      <c r="V2824" s="65"/>
      <c r="W2824" s="65"/>
      <c r="X2824" s="65"/>
      <c r="Y2824" s="65"/>
      <c r="Z2824" s="65"/>
      <c r="AA2824" s="65"/>
      <c r="AB2824" s="65"/>
      <c r="AC2824" s="65"/>
      <c r="AD2824" s="65"/>
      <c r="AE2824" s="65"/>
      <c r="AF2824" s="65"/>
      <c r="AG2824" s="65"/>
    </row>
    <row r="2825" spans="8:33" s="66" customFormat="1">
      <c r="H2825" s="114"/>
      <c r="N2825" s="65"/>
      <c r="O2825" s="65"/>
      <c r="U2825" s="115"/>
      <c r="V2825" s="65"/>
      <c r="W2825" s="65"/>
      <c r="X2825" s="65"/>
      <c r="Y2825" s="65"/>
      <c r="Z2825" s="65"/>
      <c r="AA2825" s="65"/>
      <c r="AB2825" s="65"/>
      <c r="AC2825" s="65"/>
      <c r="AD2825" s="65"/>
      <c r="AE2825" s="65"/>
      <c r="AF2825" s="65"/>
      <c r="AG2825" s="65"/>
    </row>
    <row r="2826" spans="8:33" s="66" customFormat="1">
      <c r="H2826" s="114"/>
      <c r="N2826" s="65"/>
      <c r="O2826" s="65"/>
      <c r="U2826" s="115"/>
      <c r="V2826" s="65"/>
      <c r="W2826" s="65"/>
      <c r="X2826" s="65"/>
      <c r="Y2826" s="65"/>
      <c r="Z2826" s="65"/>
      <c r="AA2826" s="65"/>
      <c r="AB2826" s="65"/>
      <c r="AC2826" s="65"/>
      <c r="AD2826" s="65"/>
      <c r="AE2826" s="65"/>
      <c r="AF2826" s="65"/>
      <c r="AG2826" s="65"/>
    </row>
    <row r="2827" spans="8:33" s="66" customFormat="1">
      <c r="H2827" s="114"/>
      <c r="N2827" s="65"/>
      <c r="O2827" s="65"/>
      <c r="U2827" s="115"/>
      <c r="V2827" s="65"/>
      <c r="W2827" s="65"/>
      <c r="X2827" s="65"/>
      <c r="Y2827" s="65"/>
      <c r="Z2827" s="65"/>
      <c r="AA2827" s="65"/>
      <c r="AB2827" s="65"/>
      <c r="AC2827" s="65"/>
      <c r="AD2827" s="65"/>
      <c r="AE2827" s="65"/>
      <c r="AF2827" s="65"/>
      <c r="AG2827" s="65"/>
    </row>
    <row r="2828" spans="8:33" s="66" customFormat="1">
      <c r="H2828" s="114"/>
      <c r="N2828" s="65"/>
      <c r="O2828" s="65"/>
      <c r="U2828" s="115"/>
      <c r="V2828" s="65"/>
      <c r="W2828" s="65"/>
      <c r="X2828" s="65"/>
      <c r="Y2828" s="65"/>
      <c r="Z2828" s="65"/>
      <c r="AA2828" s="65"/>
      <c r="AB2828" s="65"/>
      <c r="AC2828" s="65"/>
      <c r="AD2828" s="65"/>
      <c r="AE2828" s="65"/>
      <c r="AF2828" s="65"/>
      <c r="AG2828" s="65"/>
    </row>
    <row r="2829" spans="8:33" s="66" customFormat="1">
      <c r="H2829" s="114"/>
      <c r="N2829" s="65"/>
      <c r="O2829" s="65"/>
      <c r="U2829" s="115"/>
      <c r="V2829" s="65"/>
      <c r="W2829" s="65"/>
      <c r="X2829" s="65"/>
      <c r="Y2829" s="65"/>
      <c r="Z2829" s="65"/>
      <c r="AA2829" s="65"/>
      <c r="AB2829" s="65"/>
      <c r="AC2829" s="65"/>
      <c r="AD2829" s="65"/>
      <c r="AE2829" s="65"/>
      <c r="AF2829" s="65"/>
      <c r="AG2829" s="65"/>
    </row>
    <row r="2830" spans="8:33" s="66" customFormat="1">
      <c r="H2830" s="114"/>
      <c r="N2830" s="65"/>
      <c r="O2830" s="65"/>
      <c r="U2830" s="115"/>
      <c r="V2830" s="65"/>
      <c r="W2830" s="65"/>
      <c r="X2830" s="65"/>
      <c r="Y2830" s="65"/>
      <c r="Z2830" s="65"/>
      <c r="AA2830" s="65"/>
      <c r="AB2830" s="65"/>
      <c r="AC2830" s="65"/>
      <c r="AD2830" s="65"/>
      <c r="AE2830" s="65"/>
      <c r="AF2830" s="65"/>
      <c r="AG2830" s="65"/>
    </row>
    <row r="2831" spans="8:33" s="66" customFormat="1">
      <c r="H2831" s="114"/>
      <c r="N2831" s="65"/>
      <c r="O2831" s="65"/>
      <c r="U2831" s="115"/>
      <c r="V2831" s="65"/>
      <c r="W2831" s="65"/>
      <c r="X2831" s="65"/>
      <c r="Y2831" s="65"/>
      <c r="Z2831" s="65"/>
      <c r="AA2831" s="65"/>
      <c r="AB2831" s="65"/>
      <c r="AC2831" s="65"/>
      <c r="AD2831" s="65"/>
      <c r="AE2831" s="65"/>
      <c r="AF2831" s="65"/>
      <c r="AG2831" s="65"/>
    </row>
    <row r="2832" spans="8:33" s="66" customFormat="1">
      <c r="H2832" s="114"/>
      <c r="N2832" s="65"/>
      <c r="O2832" s="65"/>
      <c r="U2832" s="115"/>
      <c r="V2832" s="65"/>
      <c r="W2832" s="65"/>
      <c r="X2832" s="65"/>
      <c r="Y2832" s="65"/>
      <c r="Z2832" s="65"/>
      <c r="AA2832" s="65"/>
      <c r="AB2832" s="65"/>
      <c r="AC2832" s="65"/>
      <c r="AD2832" s="65"/>
      <c r="AE2832" s="65"/>
      <c r="AF2832" s="65"/>
      <c r="AG2832" s="65"/>
    </row>
    <row r="2833" spans="8:33" s="66" customFormat="1">
      <c r="H2833" s="114"/>
      <c r="N2833" s="65"/>
      <c r="O2833" s="65"/>
      <c r="U2833" s="115"/>
      <c r="V2833" s="65"/>
      <c r="W2833" s="65"/>
      <c r="X2833" s="65"/>
      <c r="Y2833" s="65"/>
      <c r="Z2833" s="65"/>
      <c r="AA2833" s="65"/>
      <c r="AB2833" s="65"/>
      <c r="AC2833" s="65"/>
      <c r="AD2833" s="65"/>
      <c r="AE2833" s="65"/>
      <c r="AF2833" s="65"/>
      <c r="AG2833" s="65"/>
    </row>
    <row r="2834" spans="8:33" s="66" customFormat="1">
      <c r="H2834" s="114"/>
      <c r="N2834" s="65"/>
      <c r="O2834" s="65"/>
      <c r="U2834" s="115"/>
      <c r="V2834" s="65"/>
      <c r="W2834" s="65"/>
      <c r="X2834" s="65"/>
      <c r="Y2834" s="65"/>
      <c r="Z2834" s="65"/>
      <c r="AA2834" s="65"/>
      <c r="AB2834" s="65"/>
      <c r="AC2834" s="65"/>
      <c r="AD2834" s="65"/>
      <c r="AE2834" s="65"/>
      <c r="AF2834" s="65"/>
      <c r="AG2834" s="65"/>
    </row>
    <row r="2835" spans="8:33" s="66" customFormat="1">
      <c r="H2835" s="114"/>
      <c r="N2835" s="65"/>
      <c r="O2835" s="65"/>
      <c r="U2835" s="115"/>
      <c r="V2835" s="65"/>
      <c r="W2835" s="65"/>
      <c r="X2835" s="65"/>
      <c r="Y2835" s="65"/>
      <c r="Z2835" s="65"/>
      <c r="AA2835" s="65"/>
      <c r="AB2835" s="65"/>
      <c r="AC2835" s="65"/>
      <c r="AD2835" s="65"/>
      <c r="AE2835" s="65"/>
      <c r="AF2835" s="65"/>
      <c r="AG2835" s="65"/>
    </row>
    <row r="2836" spans="8:33" s="66" customFormat="1">
      <c r="H2836" s="114"/>
      <c r="N2836" s="65"/>
      <c r="O2836" s="65"/>
      <c r="U2836" s="115"/>
      <c r="V2836" s="65"/>
      <c r="W2836" s="65"/>
      <c r="X2836" s="65"/>
      <c r="Y2836" s="65"/>
      <c r="Z2836" s="65"/>
      <c r="AA2836" s="65"/>
      <c r="AB2836" s="65"/>
      <c r="AC2836" s="65"/>
      <c r="AD2836" s="65"/>
      <c r="AE2836" s="65"/>
      <c r="AF2836" s="65"/>
      <c r="AG2836" s="65"/>
    </row>
    <row r="2837" spans="8:33" s="66" customFormat="1">
      <c r="H2837" s="114"/>
      <c r="N2837" s="65"/>
      <c r="O2837" s="65"/>
      <c r="U2837" s="115"/>
      <c r="V2837" s="65"/>
      <c r="W2837" s="65"/>
      <c r="X2837" s="65"/>
      <c r="Y2837" s="65"/>
      <c r="Z2837" s="65"/>
      <c r="AA2837" s="65"/>
      <c r="AB2837" s="65"/>
      <c r="AC2837" s="65"/>
      <c r="AD2837" s="65"/>
      <c r="AE2837" s="65"/>
      <c r="AF2837" s="65"/>
      <c r="AG2837" s="65"/>
    </row>
    <row r="2838" spans="8:33" s="66" customFormat="1">
      <c r="H2838" s="114"/>
      <c r="N2838" s="65"/>
      <c r="O2838" s="65"/>
      <c r="U2838" s="115"/>
      <c r="V2838" s="65"/>
      <c r="W2838" s="65"/>
      <c r="X2838" s="65"/>
      <c r="Y2838" s="65"/>
      <c r="Z2838" s="65"/>
      <c r="AA2838" s="65"/>
      <c r="AB2838" s="65"/>
      <c r="AC2838" s="65"/>
      <c r="AD2838" s="65"/>
      <c r="AE2838" s="65"/>
      <c r="AF2838" s="65"/>
      <c r="AG2838" s="65"/>
    </row>
    <row r="2839" spans="8:33" s="66" customFormat="1">
      <c r="H2839" s="114"/>
      <c r="N2839" s="65"/>
      <c r="O2839" s="65"/>
      <c r="U2839" s="115"/>
      <c r="V2839" s="65"/>
      <c r="W2839" s="65"/>
      <c r="X2839" s="65"/>
      <c r="Y2839" s="65"/>
      <c r="Z2839" s="65"/>
      <c r="AA2839" s="65"/>
      <c r="AB2839" s="65"/>
      <c r="AC2839" s="65"/>
      <c r="AD2839" s="65"/>
      <c r="AE2839" s="65"/>
      <c r="AF2839" s="65"/>
      <c r="AG2839" s="65"/>
    </row>
    <row r="2840" spans="8:33" s="66" customFormat="1">
      <c r="H2840" s="114"/>
      <c r="N2840" s="65"/>
      <c r="O2840" s="65"/>
      <c r="U2840" s="115"/>
      <c r="V2840" s="65"/>
      <c r="W2840" s="65"/>
      <c r="X2840" s="65"/>
      <c r="Y2840" s="65"/>
      <c r="Z2840" s="65"/>
      <c r="AA2840" s="65"/>
      <c r="AB2840" s="65"/>
      <c r="AC2840" s="65"/>
      <c r="AD2840" s="65"/>
      <c r="AE2840" s="65"/>
      <c r="AF2840" s="65"/>
      <c r="AG2840" s="65"/>
    </row>
    <row r="2841" spans="8:33" s="66" customFormat="1">
      <c r="H2841" s="114"/>
      <c r="N2841" s="65"/>
      <c r="O2841" s="65"/>
      <c r="U2841" s="115"/>
      <c r="V2841" s="65"/>
      <c r="W2841" s="65"/>
      <c r="X2841" s="65"/>
      <c r="Y2841" s="65"/>
      <c r="Z2841" s="65"/>
      <c r="AA2841" s="65"/>
      <c r="AB2841" s="65"/>
      <c r="AC2841" s="65"/>
      <c r="AD2841" s="65"/>
      <c r="AE2841" s="65"/>
      <c r="AF2841" s="65"/>
      <c r="AG2841" s="65"/>
    </row>
    <row r="2842" spans="8:33" s="66" customFormat="1">
      <c r="H2842" s="114"/>
      <c r="N2842" s="65"/>
      <c r="O2842" s="65"/>
      <c r="U2842" s="115"/>
      <c r="V2842" s="65"/>
      <c r="W2842" s="65"/>
      <c r="X2842" s="65"/>
      <c r="Y2842" s="65"/>
      <c r="Z2842" s="65"/>
      <c r="AA2842" s="65"/>
      <c r="AB2842" s="65"/>
      <c r="AC2842" s="65"/>
      <c r="AD2842" s="65"/>
      <c r="AE2842" s="65"/>
      <c r="AF2842" s="65"/>
      <c r="AG2842" s="65"/>
    </row>
    <row r="2843" spans="8:33" s="66" customFormat="1">
      <c r="H2843" s="114"/>
      <c r="N2843" s="65"/>
      <c r="O2843" s="65"/>
      <c r="U2843" s="115"/>
      <c r="V2843" s="65"/>
      <c r="W2843" s="65"/>
      <c r="X2843" s="65"/>
      <c r="Y2843" s="65"/>
      <c r="Z2843" s="65"/>
      <c r="AA2843" s="65"/>
      <c r="AB2843" s="65"/>
      <c r="AC2843" s="65"/>
      <c r="AD2843" s="65"/>
      <c r="AE2843" s="65"/>
      <c r="AF2843" s="65"/>
      <c r="AG2843" s="65"/>
    </row>
    <row r="2844" spans="8:33" s="66" customFormat="1">
      <c r="H2844" s="114"/>
      <c r="N2844" s="65"/>
      <c r="O2844" s="65"/>
      <c r="U2844" s="115"/>
      <c r="V2844" s="65"/>
      <c r="W2844" s="65"/>
      <c r="X2844" s="65"/>
      <c r="Y2844" s="65"/>
      <c r="Z2844" s="65"/>
      <c r="AA2844" s="65"/>
      <c r="AB2844" s="65"/>
      <c r="AC2844" s="65"/>
      <c r="AD2844" s="65"/>
      <c r="AE2844" s="65"/>
      <c r="AF2844" s="65"/>
      <c r="AG2844" s="65"/>
    </row>
    <row r="2845" spans="8:33" s="66" customFormat="1">
      <c r="H2845" s="114"/>
      <c r="N2845" s="65"/>
      <c r="O2845" s="65"/>
      <c r="U2845" s="115"/>
      <c r="V2845" s="65"/>
      <c r="W2845" s="65"/>
      <c r="X2845" s="65"/>
      <c r="Y2845" s="65"/>
      <c r="Z2845" s="65"/>
      <c r="AA2845" s="65"/>
      <c r="AB2845" s="65"/>
      <c r="AC2845" s="65"/>
      <c r="AD2845" s="65"/>
      <c r="AE2845" s="65"/>
      <c r="AF2845" s="65"/>
      <c r="AG2845" s="65"/>
    </row>
    <row r="2846" spans="8:33" s="66" customFormat="1">
      <c r="H2846" s="114"/>
      <c r="N2846" s="65"/>
      <c r="O2846" s="65"/>
      <c r="U2846" s="115"/>
      <c r="V2846" s="65"/>
      <c r="W2846" s="65"/>
      <c r="X2846" s="65"/>
      <c r="Y2846" s="65"/>
      <c r="Z2846" s="65"/>
      <c r="AA2846" s="65"/>
      <c r="AB2846" s="65"/>
      <c r="AC2846" s="65"/>
      <c r="AD2846" s="65"/>
      <c r="AE2846" s="65"/>
      <c r="AF2846" s="65"/>
      <c r="AG2846" s="65"/>
    </row>
    <row r="2847" spans="8:33" s="66" customFormat="1">
      <c r="H2847" s="114"/>
      <c r="N2847" s="65"/>
      <c r="O2847" s="65"/>
      <c r="U2847" s="115"/>
      <c r="V2847" s="65"/>
      <c r="W2847" s="65"/>
      <c r="X2847" s="65"/>
      <c r="Y2847" s="65"/>
      <c r="Z2847" s="65"/>
      <c r="AA2847" s="65"/>
      <c r="AB2847" s="65"/>
      <c r="AC2847" s="65"/>
      <c r="AD2847" s="65"/>
      <c r="AE2847" s="65"/>
      <c r="AF2847" s="65"/>
      <c r="AG2847" s="65"/>
    </row>
    <row r="2848" spans="8:33" s="66" customFormat="1">
      <c r="H2848" s="114"/>
      <c r="N2848" s="65"/>
      <c r="O2848" s="65"/>
      <c r="U2848" s="115"/>
      <c r="V2848" s="65"/>
      <c r="W2848" s="65"/>
      <c r="X2848" s="65"/>
      <c r="Y2848" s="65"/>
      <c r="Z2848" s="65"/>
      <c r="AA2848" s="65"/>
      <c r="AB2848" s="65"/>
      <c r="AC2848" s="65"/>
      <c r="AD2848" s="65"/>
      <c r="AE2848" s="65"/>
      <c r="AF2848" s="65"/>
      <c r="AG2848" s="65"/>
    </row>
    <row r="2849" spans="8:33" s="66" customFormat="1">
      <c r="H2849" s="114"/>
      <c r="N2849" s="65"/>
      <c r="O2849" s="65"/>
      <c r="U2849" s="115"/>
      <c r="V2849" s="65"/>
      <c r="W2849" s="65"/>
      <c r="X2849" s="65"/>
      <c r="Y2849" s="65"/>
      <c r="Z2849" s="65"/>
      <c r="AA2849" s="65"/>
      <c r="AB2849" s="65"/>
      <c r="AC2849" s="65"/>
      <c r="AD2849" s="65"/>
      <c r="AE2849" s="65"/>
      <c r="AF2849" s="65"/>
      <c r="AG2849" s="65"/>
    </row>
    <row r="2850" spans="8:33" s="66" customFormat="1">
      <c r="H2850" s="114"/>
      <c r="N2850" s="65"/>
      <c r="O2850" s="65"/>
      <c r="U2850" s="115"/>
      <c r="V2850" s="65"/>
      <c r="W2850" s="65"/>
      <c r="X2850" s="65"/>
      <c r="Y2850" s="65"/>
      <c r="Z2850" s="65"/>
      <c r="AA2850" s="65"/>
      <c r="AB2850" s="65"/>
      <c r="AC2850" s="65"/>
      <c r="AD2850" s="65"/>
      <c r="AE2850" s="65"/>
      <c r="AF2850" s="65"/>
      <c r="AG2850" s="65"/>
    </row>
    <row r="2851" spans="8:33" s="66" customFormat="1">
      <c r="H2851" s="114"/>
      <c r="N2851" s="65"/>
      <c r="O2851" s="65"/>
      <c r="U2851" s="115"/>
      <c r="V2851" s="65"/>
      <c r="W2851" s="65"/>
      <c r="X2851" s="65"/>
      <c r="Y2851" s="65"/>
      <c r="Z2851" s="65"/>
      <c r="AA2851" s="65"/>
      <c r="AB2851" s="65"/>
      <c r="AC2851" s="65"/>
      <c r="AD2851" s="65"/>
      <c r="AE2851" s="65"/>
      <c r="AF2851" s="65"/>
      <c r="AG2851" s="65"/>
    </row>
    <row r="2852" spans="8:33" s="66" customFormat="1">
      <c r="H2852" s="114"/>
      <c r="N2852" s="65"/>
      <c r="O2852" s="65"/>
      <c r="U2852" s="115"/>
      <c r="V2852" s="65"/>
      <c r="W2852" s="65"/>
      <c r="X2852" s="65"/>
      <c r="Y2852" s="65"/>
      <c r="Z2852" s="65"/>
      <c r="AA2852" s="65"/>
      <c r="AB2852" s="65"/>
      <c r="AC2852" s="65"/>
      <c r="AD2852" s="65"/>
      <c r="AE2852" s="65"/>
      <c r="AF2852" s="65"/>
      <c r="AG2852" s="65"/>
    </row>
    <row r="2853" spans="8:33" s="66" customFormat="1">
      <c r="H2853" s="114"/>
      <c r="N2853" s="65"/>
      <c r="O2853" s="65"/>
      <c r="U2853" s="115"/>
      <c r="V2853" s="65"/>
      <c r="W2853" s="65"/>
      <c r="X2853" s="65"/>
      <c r="Y2853" s="65"/>
      <c r="Z2853" s="65"/>
      <c r="AA2853" s="65"/>
      <c r="AB2853" s="65"/>
      <c r="AC2853" s="65"/>
      <c r="AD2853" s="65"/>
      <c r="AE2853" s="65"/>
      <c r="AF2853" s="65"/>
      <c r="AG2853" s="65"/>
    </row>
    <row r="2854" spans="8:33" s="66" customFormat="1">
      <c r="H2854" s="114"/>
      <c r="N2854" s="65"/>
      <c r="O2854" s="65"/>
      <c r="U2854" s="115"/>
      <c r="V2854" s="65"/>
      <c r="W2854" s="65"/>
      <c r="X2854" s="65"/>
      <c r="Y2854" s="65"/>
      <c r="Z2854" s="65"/>
      <c r="AA2854" s="65"/>
      <c r="AB2854" s="65"/>
      <c r="AC2854" s="65"/>
      <c r="AD2854" s="65"/>
      <c r="AE2854" s="65"/>
      <c r="AF2854" s="65"/>
      <c r="AG2854" s="65"/>
    </row>
    <row r="2855" spans="8:33" s="66" customFormat="1">
      <c r="H2855" s="114"/>
      <c r="N2855" s="65"/>
      <c r="O2855" s="65"/>
      <c r="U2855" s="115"/>
      <c r="V2855" s="65"/>
      <c r="W2855" s="65"/>
      <c r="X2855" s="65"/>
      <c r="Y2855" s="65"/>
      <c r="Z2855" s="65"/>
      <c r="AA2855" s="65"/>
      <c r="AB2855" s="65"/>
      <c r="AC2855" s="65"/>
      <c r="AD2855" s="65"/>
      <c r="AE2855" s="65"/>
      <c r="AF2855" s="65"/>
      <c r="AG2855" s="65"/>
    </row>
    <row r="2856" spans="8:33" s="66" customFormat="1">
      <c r="H2856" s="114"/>
      <c r="N2856" s="65"/>
      <c r="O2856" s="65"/>
      <c r="U2856" s="115"/>
      <c r="V2856" s="65"/>
      <c r="W2856" s="65"/>
      <c r="X2856" s="65"/>
      <c r="Y2856" s="65"/>
      <c r="Z2856" s="65"/>
      <c r="AA2856" s="65"/>
      <c r="AB2856" s="65"/>
      <c r="AC2856" s="65"/>
      <c r="AD2856" s="65"/>
      <c r="AE2856" s="65"/>
      <c r="AF2856" s="65"/>
      <c r="AG2856" s="65"/>
    </row>
    <row r="2857" spans="8:33" s="66" customFormat="1">
      <c r="H2857" s="114"/>
      <c r="N2857" s="65"/>
      <c r="O2857" s="65"/>
      <c r="U2857" s="115"/>
      <c r="V2857" s="65"/>
      <c r="W2857" s="65"/>
      <c r="X2857" s="65"/>
      <c r="Y2857" s="65"/>
      <c r="Z2857" s="65"/>
      <c r="AA2857" s="65"/>
      <c r="AB2857" s="65"/>
      <c r="AC2857" s="65"/>
      <c r="AD2857" s="65"/>
      <c r="AE2857" s="65"/>
      <c r="AF2857" s="65"/>
      <c r="AG2857" s="65"/>
    </row>
    <row r="2858" spans="8:33" s="66" customFormat="1">
      <c r="H2858" s="114"/>
      <c r="N2858" s="65"/>
      <c r="O2858" s="65"/>
      <c r="U2858" s="115"/>
      <c r="V2858" s="65"/>
      <c r="W2858" s="65"/>
      <c r="X2858" s="65"/>
      <c r="Y2858" s="65"/>
      <c r="Z2858" s="65"/>
      <c r="AA2858" s="65"/>
      <c r="AB2858" s="65"/>
      <c r="AC2858" s="65"/>
      <c r="AD2858" s="65"/>
      <c r="AE2858" s="65"/>
      <c r="AF2858" s="65"/>
      <c r="AG2858" s="65"/>
    </row>
    <row r="2859" spans="8:33" s="66" customFormat="1">
      <c r="H2859" s="114"/>
      <c r="N2859" s="65"/>
      <c r="O2859" s="65"/>
      <c r="U2859" s="115"/>
      <c r="V2859" s="65"/>
      <c r="W2859" s="65"/>
      <c r="X2859" s="65"/>
      <c r="Y2859" s="65"/>
      <c r="Z2859" s="65"/>
      <c r="AA2859" s="65"/>
      <c r="AB2859" s="65"/>
      <c r="AC2859" s="65"/>
      <c r="AD2859" s="65"/>
      <c r="AE2859" s="65"/>
      <c r="AF2859" s="65"/>
      <c r="AG2859" s="65"/>
    </row>
    <row r="2860" spans="8:33" s="66" customFormat="1">
      <c r="H2860" s="114"/>
      <c r="N2860" s="65"/>
      <c r="O2860" s="65"/>
      <c r="U2860" s="115"/>
      <c r="V2860" s="65"/>
      <c r="W2860" s="65"/>
      <c r="X2860" s="65"/>
      <c r="Y2860" s="65"/>
      <c r="Z2860" s="65"/>
      <c r="AA2860" s="65"/>
      <c r="AB2860" s="65"/>
      <c r="AC2860" s="65"/>
      <c r="AD2860" s="65"/>
      <c r="AE2860" s="65"/>
      <c r="AF2860" s="65"/>
      <c r="AG2860" s="65"/>
    </row>
    <row r="2861" spans="8:33" s="66" customFormat="1">
      <c r="H2861" s="114"/>
      <c r="N2861" s="65"/>
      <c r="O2861" s="65"/>
      <c r="U2861" s="115"/>
      <c r="V2861" s="65"/>
      <c r="W2861" s="65"/>
      <c r="X2861" s="65"/>
      <c r="Y2861" s="65"/>
      <c r="Z2861" s="65"/>
      <c r="AA2861" s="65"/>
      <c r="AB2861" s="65"/>
      <c r="AC2861" s="65"/>
      <c r="AD2861" s="65"/>
      <c r="AE2861" s="65"/>
      <c r="AF2861" s="65"/>
      <c r="AG2861" s="65"/>
    </row>
    <row r="2862" spans="8:33" s="66" customFormat="1">
      <c r="H2862" s="114"/>
      <c r="N2862" s="65"/>
      <c r="O2862" s="65"/>
      <c r="U2862" s="115"/>
      <c r="V2862" s="65"/>
      <c r="W2862" s="65"/>
      <c r="X2862" s="65"/>
      <c r="Y2862" s="65"/>
      <c r="Z2862" s="65"/>
      <c r="AA2862" s="65"/>
      <c r="AB2862" s="65"/>
      <c r="AC2862" s="65"/>
      <c r="AD2862" s="65"/>
      <c r="AE2862" s="65"/>
      <c r="AF2862" s="65"/>
      <c r="AG2862" s="65"/>
    </row>
    <row r="2863" spans="8:33" s="66" customFormat="1">
      <c r="H2863" s="114"/>
      <c r="N2863" s="65"/>
      <c r="O2863" s="65"/>
      <c r="U2863" s="115"/>
      <c r="V2863" s="65"/>
      <c r="W2863" s="65"/>
      <c r="X2863" s="65"/>
      <c r="Y2863" s="65"/>
      <c r="Z2863" s="65"/>
      <c r="AA2863" s="65"/>
      <c r="AB2863" s="65"/>
      <c r="AC2863" s="65"/>
      <c r="AD2863" s="65"/>
      <c r="AE2863" s="65"/>
      <c r="AF2863" s="65"/>
      <c r="AG2863" s="65"/>
    </row>
    <row r="2864" spans="8:33" s="66" customFormat="1">
      <c r="H2864" s="114"/>
      <c r="N2864" s="65"/>
      <c r="O2864" s="65"/>
      <c r="U2864" s="115"/>
      <c r="V2864" s="65"/>
      <c r="W2864" s="65"/>
      <c r="X2864" s="65"/>
      <c r="Y2864" s="65"/>
      <c r="Z2864" s="65"/>
      <c r="AA2864" s="65"/>
      <c r="AB2864" s="65"/>
      <c r="AC2864" s="65"/>
      <c r="AD2864" s="65"/>
      <c r="AE2864" s="65"/>
      <c r="AF2864" s="65"/>
      <c r="AG2864" s="65"/>
    </row>
    <row r="2865" spans="8:33" s="66" customFormat="1">
      <c r="H2865" s="114"/>
      <c r="N2865" s="65"/>
      <c r="O2865" s="65"/>
      <c r="U2865" s="115"/>
      <c r="V2865" s="65"/>
      <c r="W2865" s="65"/>
      <c r="X2865" s="65"/>
      <c r="Y2865" s="65"/>
      <c r="Z2865" s="65"/>
      <c r="AA2865" s="65"/>
      <c r="AB2865" s="65"/>
      <c r="AC2865" s="65"/>
      <c r="AD2865" s="65"/>
      <c r="AE2865" s="65"/>
      <c r="AF2865" s="65"/>
      <c r="AG2865" s="65"/>
    </row>
    <row r="2866" spans="8:33" s="66" customFormat="1">
      <c r="H2866" s="114"/>
      <c r="N2866" s="65"/>
      <c r="O2866" s="65"/>
      <c r="U2866" s="115"/>
      <c r="V2866" s="65"/>
      <c r="W2866" s="65"/>
      <c r="X2866" s="65"/>
      <c r="Y2866" s="65"/>
      <c r="Z2866" s="65"/>
      <c r="AA2866" s="65"/>
      <c r="AB2866" s="65"/>
      <c r="AC2866" s="65"/>
      <c r="AD2866" s="65"/>
      <c r="AE2866" s="65"/>
      <c r="AF2866" s="65"/>
      <c r="AG2866" s="65"/>
    </row>
    <row r="2867" spans="8:33" s="66" customFormat="1">
      <c r="H2867" s="114"/>
      <c r="N2867" s="65"/>
      <c r="O2867" s="65"/>
      <c r="U2867" s="115"/>
      <c r="V2867" s="65"/>
      <c r="W2867" s="65"/>
      <c r="X2867" s="65"/>
      <c r="Y2867" s="65"/>
      <c r="Z2867" s="65"/>
      <c r="AA2867" s="65"/>
      <c r="AB2867" s="65"/>
      <c r="AC2867" s="65"/>
      <c r="AD2867" s="65"/>
      <c r="AE2867" s="65"/>
      <c r="AF2867" s="65"/>
      <c r="AG2867" s="65"/>
    </row>
    <row r="2868" spans="8:33" s="66" customFormat="1">
      <c r="H2868" s="114"/>
      <c r="N2868" s="65"/>
      <c r="O2868" s="65"/>
      <c r="U2868" s="115"/>
      <c r="V2868" s="65"/>
      <c r="W2868" s="65"/>
      <c r="X2868" s="65"/>
      <c r="Y2868" s="65"/>
      <c r="Z2868" s="65"/>
      <c r="AA2868" s="65"/>
      <c r="AB2868" s="65"/>
      <c r="AC2868" s="65"/>
      <c r="AD2868" s="65"/>
      <c r="AE2868" s="65"/>
      <c r="AF2868" s="65"/>
      <c r="AG2868" s="65"/>
    </row>
    <row r="2869" spans="8:33" s="66" customFormat="1">
      <c r="H2869" s="114"/>
      <c r="N2869" s="65"/>
      <c r="O2869" s="65"/>
      <c r="U2869" s="115"/>
      <c r="V2869" s="65"/>
      <c r="W2869" s="65"/>
      <c r="X2869" s="65"/>
      <c r="Y2869" s="65"/>
      <c r="Z2869" s="65"/>
      <c r="AA2869" s="65"/>
      <c r="AB2869" s="65"/>
      <c r="AC2869" s="65"/>
      <c r="AD2869" s="65"/>
      <c r="AE2869" s="65"/>
      <c r="AF2869" s="65"/>
      <c r="AG2869" s="65"/>
    </row>
    <row r="2870" spans="8:33" s="66" customFormat="1">
      <c r="H2870" s="114"/>
      <c r="N2870" s="65"/>
      <c r="O2870" s="65"/>
      <c r="U2870" s="115"/>
      <c r="V2870" s="65"/>
      <c r="W2870" s="65"/>
      <c r="X2870" s="65"/>
      <c r="Y2870" s="65"/>
      <c r="Z2870" s="65"/>
      <c r="AA2870" s="65"/>
      <c r="AB2870" s="65"/>
      <c r="AC2870" s="65"/>
      <c r="AD2870" s="65"/>
      <c r="AE2870" s="65"/>
      <c r="AF2870" s="65"/>
      <c r="AG2870" s="65"/>
    </row>
    <row r="2871" spans="8:33" s="66" customFormat="1">
      <c r="H2871" s="114"/>
      <c r="N2871" s="65"/>
      <c r="O2871" s="65"/>
      <c r="U2871" s="115"/>
      <c r="V2871" s="65"/>
      <c r="W2871" s="65"/>
      <c r="X2871" s="65"/>
      <c r="Y2871" s="65"/>
      <c r="Z2871" s="65"/>
      <c r="AA2871" s="65"/>
      <c r="AB2871" s="65"/>
      <c r="AC2871" s="65"/>
      <c r="AD2871" s="65"/>
      <c r="AE2871" s="65"/>
      <c r="AF2871" s="65"/>
      <c r="AG2871" s="65"/>
    </row>
    <row r="2872" spans="8:33" s="66" customFormat="1">
      <c r="H2872" s="114"/>
      <c r="N2872" s="65"/>
      <c r="O2872" s="65"/>
      <c r="U2872" s="115"/>
      <c r="V2872" s="65"/>
      <c r="W2872" s="65"/>
      <c r="X2872" s="65"/>
      <c r="Y2872" s="65"/>
      <c r="Z2872" s="65"/>
      <c r="AA2872" s="65"/>
      <c r="AB2872" s="65"/>
      <c r="AC2872" s="65"/>
      <c r="AD2872" s="65"/>
      <c r="AE2872" s="65"/>
      <c r="AF2872" s="65"/>
      <c r="AG2872" s="65"/>
    </row>
    <row r="2873" spans="8:33" s="66" customFormat="1">
      <c r="H2873" s="114"/>
      <c r="N2873" s="65"/>
      <c r="O2873" s="65"/>
      <c r="U2873" s="115"/>
      <c r="V2873" s="65"/>
      <c r="W2873" s="65"/>
      <c r="X2873" s="65"/>
      <c r="Y2873" s="65"/>
      <c r="Z2873" s="65"/>
      <c r="AA2873" s="65"/>
      <c r="AB2873" s="65"/>
      <c r="AC2873" s="65"/>
      <c r="AD2873" s="65"/>
      <c r="AE2873" s="65"/>
      <c r="AF2873" s="65"/>
      <c r="AG2873" s="65"/>
    </row>
    <row r="2874" spans="8:33" s="66" customFormat="1">
      <c r="H2874" s="114"/>
      <c r="N2874" s="65"/>
      <c r="O2874" s="65"/>
      <c r="U2874" s="115"/>
      <c r="V2874" s="65"/>
      <c r="W2874" s="65"/>
      <c r="X2874" s="65"/>
      <c r="Y2874" s="65"/>
      <c r="Z2874" s="65"/>
      <c r="AA2874" s="65"/>
      <c r="AB2874" s="65"/>
      <c r="AC2874" s="65"/>
      <c r="AD2874" s="65"/>
      <c r="AE2874" s="65"/>
      <c r="AF2874" s="65"/>
      <c r="AG2874" s="65"/>
    </row>
    <row r="2875" spans="8:33" s="66" customFormat="1">
      <c r="H2875" s="114"/>
      <c r="N2875" s="65"/>
      <c r="O2875" s="65"/>
      <c r="U2875" s="115"/>
      <c r="V2875" s="65"/>
      <c r="W2875" s="65"/>
      <c r="X2875" s="65"/>
      <c r="Y2875" s="65"/>
      <c r="Z2875" s="65"/>
      <c r="AA2875" s="65"/>
      <c r="AB2875" s="65"/>
      <c r="AC2875" s="65"/>
      <c r="AD2875" s="65"/>
      <c r="AE2875" s="65"/>
      <c r="AF2875" s="65"/>
      <c r="AG2875" s="65"/>
    </row>
    <row r="2876" spans="8:33" s="66" customFormat="1">
      <c r="H2876" s="114"/>
      <c r="N2876" s="65"/>
      <c r="O2876" s="65"/>
      <c r="U2876" s="115"/>
      <c r="V2876" s="65"/>
      <c r="W2876" s="65"/>
      <c r="X2876" s="65"/>
      <c r="Y2876" s="65"/>
      <c r="Z2876" s="65"/>
      <c r="AA2876" s="65"/>
      <c r="AB2876" s="65"/>
      <c r="AC2876" s="65"/>
      <c r="AD2876" s="65"/>
      <c r="AE2876" s="65"/>
      <c r="AF2876" s="65"/>
      <c r="AG2876" s="65"/>
    </row>
    <row r="2877" spans="8:33" s="66" customFormat="1">
      <c r="H2877" s="114"/>
      <c r="N2877" s="65"/>
      <c r="O2877" s="65"/>
      <c r="U2877" s="115"/>
      <c r="V2877" s="65"/>
      <c r="W2877" s="65"/>
      <c r="X2877" s="65"/>
      <c r="Y2877" s="65"/>
      <c r="Z2877" s="65"/>
      <c r="AA2877" s="65"/>
      <c r="AB2877" s="65"/>
      <c r="AC2877" s="65"/>
      <c r="AD2877" s="65"/>
      <c r="AE2877" s="65"/>
      <c r="AF2877" s="65"/>
      <c r="AG2877" s="65"/>
    </row>
    <row r="2878" spans="8:33" s="66" customFormat="1">
      <c r="H2878" s="114"/>
      <c r="N2878" s="65"/>
      <c r="O2878" s="65"/>
      <c r="U2878" s="115"/>
      <c r="V2878" s="65"/>
      <c r="W2878" s="65"/>
      <c r="X2878" s="65"/>
      <c r="Y2878" s="65"/>
      <c r="Z2878" s="65"/>
      <c r="AA2878" s="65"/>
      <c r="AB2878" s="65"/>
      <c r="AC2878" s="65"/>
      <c r="AD2878" s="65"/>
      <c r="AE2878" s="65"/>
      <c r="AF2878" s="65"/>
      <c r="AG2878" s="65"/>
    </row>
    <row r="2879" spans="8:33" s="66" customFormat="1">
      <c r="H2879" s="114"/>
      <c r="N2879" s="65"/>
      <c r="O2879" s="65"/>
      <c r="U2879" s="115"/>
      <c r="V2879" s="65"/>
      <c r="W2879" s="65"/>
      <c r="X2879" s="65"/>
      <c r="Y2879" s="65"/>
      <c r="Z2879" s="65"/>
      <c r="AA2879" s="65"/>
      <c r="AB2879" s="65"/>
      <c r="AC2879" s="65"/>
      <c r="AD2879" s="65"/>
      <c r="AE2879" s="65"/>
      <c r="AF2879" s="65"/>
      <c r="AG2879" s="65"/>
    </row>
    <row r="2880" spans="8:33" s="66" customFormat="1">
      <c r="H2880" s="114"/>
      <c r="N2880" s="65"/>
      <c r="O2880" s="65"/>
      <c r="U2880" s="115"/>
      <c r="V2880" s="65"/>
      <c r="W2880" s="65"/>
      <c r="X2880" s="65"/>
      <c r="Y2880" s="65"/>
      <c r="Z2880" s="65"/>
      <c r="AA2880" s="65"/>
      <c r="AB2880" s="65"/>
      <c r="AC2880" s="65"/>
      <c r="AD2880" s="65"/>
      <c r="AE2880" s="65"/>
      <c r="AF2880" s="65"/>
      <c r="AG2880" s="65"/>
    </row>
    <row r="2881" spans="8:33" s="66" customFormat="1">
      <c r="H2881" s="114"/>
      <c r="N2881" s="65"/>
      <c r="O2881" s="65"/>
      <c r="U2881" s="115"/>
      <c r="V2881" s="65"/>
      <c r="W2881" s="65"/>
      <c r="X2881" s="65"/>
      <c r="Y2881" s="65"/>
      <c r="Z2881" s="65"/>
      <c r="AA2881" s="65"/>
      <c r="AB2881" s="65"/>
      <c r="AC2881" s="65"/>
      <c r="AD2881" s="65"/>
      <c r="AE2881" s="65"/>
      <c r="AF2881" s="65"/>
      <c r="AG2881" s="65"/>
    </row>
    <row r="2882" spans="8:33" s="66" customFormat="1">
      <c r="H2882" s="114"/>
      <c r="N2882" s="65"/>
      <c r="O2882" s="65"/>
      <c r="U2882" s="115"/>
      <c r="V2882" s="65"/>
      <c r="W2882" s="65"/>
      <c r="X2882" s="65"/>
      <c r="Y2882" s="65"/>
      <c r="Z2882" s="65"/>
      <c r="AA2882" s="65"/>
      <c r="AB2882" s="65"/>
      <c r="AC2882" s="65"/>
      <c r="AD2882" s="65"/>
      <c r="AE2882" s="65"/>
      <c r="AF2882" s="65"/>
      <c r="AG2882" s="65"/>
    </row>
    <row r="2883" spans="8:33" s="66" customFormat="1">
      <c r="H2883" s="114"/>
      <c r="N2883" s="65"/>
      <c r="O2883" s="65"/>
      <c r="U2883" s="115"/>
      <c r="V2883" s="65"/>
      <c r="W2883" s="65"/>
      <c r="X2883" s="65"/>
      <c r="Y2883" s="65"/>
      <c r="Z2883" s="65"/>
      <c r="AA2883" s="65"/>
      <c r="AB2883" s="65"/>
      <c r="AC2883" s="65"/>
      <c r="AD2883" s="65"/>
      <c r="AE2883" s="65"/>
      <c r="AF2883" s="65"/>
      <c r="AG2883" s="65"/>
    </row>
    <row r="2884" spans="8:33" s="66" customFormat="1">
      <c r="H2884" s="114"/>
      <c r="N2884" s="65"/>
      <c r="O2884" s="65"/>
      <c r="U2884" s="115"/>
      <c r="V2884" s="65"/>
      <c r="W2884" s="65"/>
      <c r="X2884" s="65"/>
      <c r="Y2884" s="65"/>
      <c r="Z2884" s="65"/>
      <c r="AA2884" s="65"/>
      <c r="AB2884" s="65"/>
      <c r="AC2884" s="65"/>
      <c r="AD2884" s="65"/>
      <c r="AE2884" s="65"/>
      <c r="AF2884" s="65"/>
      <c r="AG2884" s="65"/>
    </row>
    <row r="2885" spans="8:33" s="66" customFormat="1">
      <c r="H2885" s="114"/>
      <c r="N2885" s="65"/>
      <c r="O2885" s="65"/>
      <c r="U2885" s="115"/>
      <c r="V2885" s="65"/>
      <c r="W2885" s="65"/>
      <c r="X2885" s="65"/>
      <c r="Y2885" s="65"/>
      <c r="Z2885" s="65"/>
      <c r="AA2885" s="65"/>
      <c r="AB2885" s="65"/>
      <c r="AC2885" s="65"/>
      <c r="AD2885" s="65"/>
      <c r="AE2885" s="65"/>
      <c r="AF2885" s="65"/>
      <c r="AG2885" s="65"/>
    </row>
    <row r="2886" spans="8:33" s="66" customFormat="1">
      <c r="H2886" s="114"/>
      <c r="N2886" s="65"/>
      <c r="O2886" s="65"/>
      <c r="U2886" s="115"/>
      <c r="V2886" s="65"/>
      <c r="W2886" s="65"/>
      <c r="X2886" s="65"/>
      <c r="Y2886" s="65"/>
      <c r="Z2886" s="65"/>
      <c r="AA2886" s="65"/>
      <c r="AB2886" s="65"/>
      <c r="AC2886" s="65"/>
      <c r="AD2886" s="65"/>
      <c r="AE2886" s="65"/>
      <c r="AF2886" s="65"/>
      <c r="AG2886" s="65"/>
    </row>
    <row r="2887" spans="8:33" s="66" customFormat="1">
      <c r="H2887" s="114"/>
      <c r="N2887" s="65"/>
      <c r="O2887" s="65"/>
      <c r="U2887" s="115"/>
      <c r="V2887" s="65"/>
      <c r="W2887" s="65"/>
      <c r="X2887" s="65"/>
      <c r="Y2887" s="65"/>
      <c r="Z2887" s="65"/>
      <c r="AA2887" s="65"/>
      <c r="AB2887" s="65"/>
      <c r="AC2887" s="65"/>
      <c r="AD2887" s="65"/>
      <c r="AE2887" s="65"/>
      <c r="AF2887" s="65"/>
      <c r="AG2887" s="65"/>
    </row>
    <row r="2888" spans="8:33" s="66" customFormat="1">
      <c r="H2888" s="114"/>
      <c r="N2888" s="65"/>
      <c r="O2888" s="65"/>
      <c r="U2888" s="115"/>
      <c r="V2888" s="65"/>
      <c r="W2888" s="65"/>
      <c r="X2888" s="65"/>
      <c r="Y2888" s="65"/>
      <c r="Z2888" s="65"/>
      <c r="AA2888" s="65"/>
      <c r="AB2888" s="65"/>
      <c r="AC2888" s="65"/>
      <c r="AD2888" s="65"/>
      <c r="AE2888" s="65"/>
      <c r="AF2888" s="65"/>
      <c r="AG2888" s="65"/>
    </row>
    <row r="2889" spans="8:33" s="66" customFormat="1">
      <c r="H2889" s="114"/>
      <c r="N2889" s="65"/>
      <c r="O2889" s="65"/>
      <c r="U2889" s="115"/>
      <c r="V2889" s="65"/>
      <c r="W2889" s="65"/>
      <c r="X2889" s="65"/>
      <c r="Y2889" s="65"/>
      <c r="Z2889" s="65"/>
      <c r="AA2889" s="65"/>
      <c r="AB2889" s="65"/>
      <c r="AC2889" s="65"/>
      <c r="AD2889" s="65"/>
      <c r="AE2889" s="65"/>
      <c r="AF2889" s="65"/>
      <c r="AG2889" s="65"/>
    </row>
    <row r="2890" spans="8:33" s="66" customFormat="1">
      <c r="H2890" s="114"/>
      <c r="N2890" s="65"/>
      <c r="O2890" s="65"/>
      <c r="U2890" s="115"/>
      <c r="V2890" s="65"/>
      <c r="W2890" s="65"/>
      <c r="X2890" s="65"/>
      <c r="Y2890" s="65"/>
      <c r="Z2890" s="65"/>
      <c r="AA2890" s="65"/>
      <c r="AB2890" s="65"/>
      <c r="AC2890" s="65"/>
      <c r="AD2890" s="65"/>
      <c r="AE2890" s="65"/>
      <c r="AF2890" s="65"/>
      <c r="AG2890" s="65"/>
    </row>
    <row r="2891" spans="8:33" s="66" customFormat="1">
      <c r="H2891" s="114"/>
      <c r="N2891" s="65"/>
      <c r="O2891" s="65"/>
      <c r="U2891" s="115"/>
      <c r="V2891" s="65"/>
      <c r="W2891" s="65"/>
      <c r="X2891" s="65"/>
      <c r="Y2891" s="65"/>
      <c r="Z2891" s="65"/>
      <c r="AA2891" s="65"/>
      <c r="AB2891" s="65"/>
      <c r="AC2891" s="65"/>
      <c r="AD2891" s="65"/>
      <c r="AE2891" s="65"/>
      <c r="AF2891" s="65"/>
      <c r="AG2891" s="65"/>
    </row>
    <row r="2892" spans="8:33" s="66" customFormat="1">
      <c r="H2892" s="114"/>
      <c r="N2892" s="65"/>
      <c r="O2892" s="65"/>
      <c r="U2892" s="115"/>
      <c r="V2892" s="65"/>
      <c r="W2892" s="65"/>
      <c r="X2892" s="65"/>
      <c r="Y2892" s="65"/>
      <c r="Z2892" s="65"/>
      <c r="AA2892" s="65"/>
      <c r="AB2892" s="65"/>
      <c r="AC2892" s="65"/>
      <c r="AD2892" s="65"/>
      <c r="AE2892" s="65"/>
      <c r="AF2892" s="65"/>
      <c r="AG2892" s="65"/>
    </row>
    <row r="2893" spans="8:33" s="66" customFormat="1">
      <c r="H2893" s="114"/>
      <c r="N2893" s="65"/>
      <c r="O2893" s="65"/>
      <c r="U2893" s="115"/>
      <c r="V2893" s="65"/>
      <c r="W2893" s="65"/>
      <c r="X2893" s="65"/>
      <c r="Y2893" s="65"/>
      <c r="Z2893" s="65"/>
      <c r="AA2893" s="65"/>
      <c r="AB2893" s="65"/>
      <c r="AC2893" s="65"/>
      <c r="AD2893" s="65"/>
      <c r="AE2893" s="65"/>
      <c r="AF2893" s="65"/>
      <c r="AG2893" s="65"/>
    </row>
    <row r="2894" spans="8:33" s="66" customFormat="1">
      <c r="H2894" s="114"/>
      <c r="N2894" s="65"/>
      <c r="O2894" s="65"/>
      <c r="U2894" s="115"/>
      <c r="V2894" s="65"/>
      <c r="W2894" s="65"/>
      <c r="X2894" s="65"/>
      <c r="Y2894" s="65"/>
      <c r="Z2894" s="65"/>
      <c r="AA2894" s="65"/>
      <c r="AB2894" s="65"/>
      <c r="AC2894" s="65"/>
      <c r="AD2894" s="65"/>
      <c r="AE2894" s="65"/>
      <c r="AF2894" s="65"/>
      <c r="AG2894" s="65"/>
    </row>
    <row r="2895" spans="8:33" s="66" customFormat="1">
      <c r="H2895" s="114"/>
      <c r="N2895" s="65"/>
      <c r="O2895" s="65"/>
      <c r="U2895" s="115"/>
      <c r="V2895" s="65"/>
      <c r="W2895" s="65"/>
      <c r="X2895" s="65"/>
      <c r="Y2895" s="65"/>
      <c r="Z2895" s="65"/>
      <c r="AA2895" s="65"/>
      <c r="AB2895" s="65"/>
      <c r="AC2895" s="65"/>
      <c r="AD2895" s="65"/>
      <c r="AE2895" s="65"/>
      <c r="AF2895" s="65"/>
      <c r="AG2895" s="65"/>
    </row>
    <row r="2896" spans="8:33" s="66" customFormat="1">
      <c r="H2896" s="114"/>
      <c r="N2896" s="65"/>
      <c r="O2896" s="65"/>
      <c r="U2896" s="115"/>
      <c r="V2896" s="65"/>
      <c r="W2896" s="65"/>
      <c r="X2896" s="65"/>
      <c r="Y2896" s="65"/>
      <c r="Z2896" s="65"/>
      <c r="AA2896" s="65"/>
      <c r="AB2896" s="65"/>
      <c r="AC2896" s="65"/>
      <c r="AD2896" s="65"/>
      <c r="AE2896" s="65"/>
      <c r="AF2896" s="65"/>
      <c r="AG2896" s="65"/>
    </row>
    <row r="2897" spans="8:33" s="66" customFormat="1">
      <c r="H2897" s="114"/>
      <c r="N2897" s="65"/>
      <c r="O2897" s="65"/>
      <c r="U2897" s="115"/>
      <c r="V2897" s="65"/>
      <c r="W2897" s="65"/>
      <c r="X2897" s="65"/>
      <c r="Y2897" s="65"/>
      <c r="Z2897" s="65"/>
      <c r="AA2897" s="65"/>
      <c r="AB2897" s="65"/>
      <c r="AC2897" s="65"/>
      <c r="AD2897" s="65"/>
      <c r="AE2897" s="65"/>
      <c r="AF2897" s="65"/>
      <c r="AG2897" s="65"/>
    </row>
    <row r="2898" spans="8:33" s="66" customFormat="1">
      <c r="H2898" s="114"/>
      <c r="N2898" s="65"/>
      <c r="O2898" s="65"/>
      <c r="U2898" s="115"/>
      <c r="V2898" s="65"/>
      <c r="W2898" s="65"/>
      <c r="X2898" s="65"/>
      <c r="Y2898" s="65"/>
      <c r="Z2898" s="65"/>
      <c r="AA2898" s="65"/>
      <c r="AB2898" s="65"/>
      <c r="AC2898" s="65"/>
      <c r="AD2898" s="65"/>
      <c r="AE2898" s="65"/>
      <c r="AF2898" s="65"/>
      <c r="AG2898" s="65"/>
    </row>
    <row r="2899" spans="8:33" s="66" customFormat="1">
      <c r="H2899" s="114"/>
      <c r="N2899" s="65"/>
      <c r="O2899" s="65"/>
      <c r="U2899" s="115"/>
      <c r="V2899" s="65"/>
      <c r="W2899" s="65"/>
      <c r="X2899" s="65"/>
      <c r="Y2899" s="65"/>
      <c r="Z2899" s="65"/>
      <c r="AA2899" s="65"/>
      <c r="AB2899" s="65"/>
      <c r="AC2899" s="65"/>
      <c r="AD2899" s="65"/>
      <c r="AE2899" s="65"/>
      <c r="AF2899" s="65"/>
      <c r="AG2899" s="65"/>
    </row>
    <row r="2900" spans="8:33" s="66" customFormat="1">
      <c r="H2900" s="114"/>
      <c r="N2900" s="65"/>
      <c r="O2900" s="65"/>
      <c r="U2900" s="115"/>
      <c r="V2900" s="65"/>
      <c r="W2900" s="65"/>
      <c r="X2900" s="65"/>
      <c r="Y2900" s="65"/>
      <c r="Z2900" s="65"/>
      <c r="AA2900" s="65"/>
      <c r="AB2900" s="65"/>
      <c r="AC2900" s="65"/>
      <c r="AD2900" s="65"/>
      <c r="AE2900" s="65"/>
      <c r="AF2900" s="65"/>
      <c r="AG2900" s="65"/>
    </row>
    <row r="2901" spans="8:33" s="66" customFormat="1">
      <c r="H2901" s="114"/>
      <c r="N2901" s="65"/>
      <c r="O2901" s="65"/>
      <c r="U2901" s="115"/>
      <c r="V2901" s="65"/>
      <c r="W2901" s="65"/>
      <c r="X2901" s="65"/>
      <c r="Y2901" s="65"/>
      <c r="Z2901" s="65"/>
      <c r="AA2901" s="65"/>
      <c r="AB2901" s="65"/>
      <c r="AC2901" s="65"/>
      <c r="AD2901" s="65"/>
      <c r="AE2901" s="65"/>
      <c r="AF2901" s="65"/>
      <c r="AG2901" s="65"/>
    </row>
    <row r="2902" spans="8:33" s="66" customFormat="1">
      <c r="H2902" s="114"/>
      <c r="N2902" s="65"/>
      <c r="O2902" s="65"/>
      <c r="U2902" s="115"/>
      <c r="V2902" s="65"/>
      <c r="W2902" s="65"/>
      <c r="X2902" s="65"/>
      <c r="Y2902" s="65"/>
      <c r="Z2902" s="65"/>
      <c r="AA2902" s="65"/>
      <c r="AB2902" s="65"/>
      <c r="AC2902" s="65"/>
      <c r="AD2902" s="65"/>
      <c r="AE2902" s="65"/>
      <c r="AF2902" s="65"/>
      <c r="AG2902" s="65"/>
    </row>
    <row r="2903" spans="8:33" s="66" customFormat="1">
      <c r="H2903" s="114"/>
      <c r="N2903" s="65"/>
      <c r="O2903" s="65"/>
      <c r="U2903" s="115"/>
      <c r="V2903" s="65"/>
      <c r="W2903" s="65"/>
      <c r="X2903" s="65"/>
      <c r="Y2903" s="65"/>
      <c r="Z2903" s="65"/>
      <c r="AA2903" s="65"/>
      <c r="AB2903" s="65"/>
      <c r="AC2903" s="65"/>
      <c r="AD2903" s="65"/>
      <c r="AE2903" s="65"/>
      <c r="AF2903" s="65"/>
      <c r="AG2903" s="65"/>
    </row>
    <row r="2904" spans="8:33" s="66" customFormat="1">
      <c r="H2904" s="114"/>
      <c r="N2904" s="65"/>
      <c r="O2904" s="65"/>
      <c r="U2904" s="115"/>
      <c r="V2904" s="65"/>
      <c r="W2904" s="65"/>
      <c r="X2904" s="65"/>
      <c r="Y2904" s="65"/>
      <c r="Z2904" s="65"/>
      <c r="AA2904" s="65"/>
      <c r="AB2904" s="65"/>
      <c r="AC2904" s="65"/>
      <c r="AD2904" s="65"/>
      <c r="AE2904" s="65"/>
      <c r="AF2904" s="65"/>
      <c r="AG2904" s="65"/>
    </row>
    <row r="2905" spans="8:33" s="66" customFormat="1">
      <c r="H2905" s="114"/>
      <c r="N2905" s="65"/>
      <c r="O2905" s="65"/>
      <c r="U2905" s="115"/>
      <c r="V2905" s="65"/>
      <c r="W2905" s="65"/>
      <c r="X2905" s="65"/>
      <c r="Y2905" s="65"/>
      <c r="Z2905" s="65"/>
      <c r="AA2905" s="65"/>
      <c r="AB2905" s="65"/>
      <c r="AC2905" s="65"/>
      <c r="AD2905" s="65"/>
      <c r="AE2905" s="65"/>
      <c r="AF2905" s="65"/>
      <c r="AG2905" s="65"/>
    </row>
    <row r="2906" spans="8:33" s="66" customFormat="1">
      <c r="H2906" s="114"/>
      <c r="N2906" s="65"/>
      <c r="O2906" s="65"/>
      <c r="U2906" s="115"/>
      <c r="V2906" s="65"/>
      <c r="W2906" s="65"/>
      <c r="X2906" s="65"/>
      <c r="Y2906" s="65"/>
      <c r="Z2906" s="65"/>
      <c r="AA2906" s="65"/>
      <c r="AB2906" s="65"/>
      <c r="AC2906" s="65"/>
      <c r="AD2906" s="65"/>
      <c r="AE2906" s="65"/>
      <c r="AF2906" s="65"/>
      <c r="AG2906" s="65"/>
    </row>
    <row r="2907" spans="8:33" s="66" customFormat="1">
      <c r="H2907" s="114"/>
      <c r="N2907" s="65"/>
      <c r="O2907" s="65"/>
      <c r="U2907" s="115"/>
      <c r="V2907" s="65"/>
      <c r="W2907" s="65"/>
      <c r="X2907" s="65"/>
      <c r="Y2907" s="65"/>
      <c r="Z2907" s="65"/>
      <c r="AA2907" s="65"/>
      <c r="AB2907" s="65"/>
      <c r="AC2907" s="65"/>
      <c r="AD2907" s="65"/>
      <c r="AE2907" s="65"/>
      <c r="AF2907" s="65"/>
      <c r="AG2907" s="65"/>
    </row>
    <row r="2908" spans="8:33" s="66" customFormat="1">
      <c r="H2908" s="114"/>
      <c r="N2908" s="65"/>
      <c r="O2908" s="65"/>
      <c r="U2908" s="115"/>
      <c r="V2908" s="65"/>
      <c r="W2908" s="65"/>
      <c r="X2908" s="65"/>
      <c r="Y2908" s="65"/>
      <c r="Z2908" s="65"/>
      <c r="AA2908" s="65"/>
      <c r="AB2908" s="65"/>
      <c r="AC2908" s="65"/>
      <c r="AD2908" s="65"/>
      <c r="AE2908" s="65"/>
      <c r="AF2908" s="65"/>
      <c r="AG2908" s="65"/>
    </row>
    <row r="2909" spans="8:33" s="66" customFormat="1">
      <c r="H2909" s="114"/>
      <c r="N2909" s="65"/>
      <c r="O2909" s="65"/>
      <c r="U2909" s="115"/>
      <c r="V2909" s="65"/>
      <c r="W2909" s="65"/>
      <c r="X2909" s="65"/>
      <c r="Y2909" s="65"/>
      <c r="Z2909" s="65"/>
      <c r="AA2909" s="65"/>
      <c r="AB2909" s="65"/>
      <c r="AC2909" s="65"/>
      <c r="AD2909" s="65"/>
      <c r="AE2909" s="65"/>
      <c r="AF2909" s="65"/>
      <c r="AG2909" s="65"/>
    </row>
    <row r="2910" spans="8:33" s="66" customFormat="1">
      <c r="H2910" s="114"/>
      <c r="N2910" s="65"/>
      <c r="O2910" s="65"/>
      <c r="U2910" s="115"/>
      <c r="V2910" s="65"/>
      <c r="W2910" s="65"/>
      <c r="X2910" s="65"/>
      <c r="Y2910" s="65"/>
      <c r="Z2910" s="65"/>
      <c r="AA2910" s="65"/>
      <c r="AB2910" s="65"/>
      <c r="AC2910" s="65"/>
      <c r="AD2910" s="65"/>
      <c r="AE2910" s="65"/>
      <c r="AF2910" s="65"/>
      <c r="AG2910" s="65"/>
    </row>
    <row r="2911" spans="8:33" s="66" customFormat="1">
      <c r="H2911" s="114"/>
      <c r="N2911" s="65"/>
      <c r="O2911" s="65"/>
      <c r="U2911" s="115"/>
      <c r="V2911" s="65"/>
      <c r="W2911" s="65"/>
      <c r="X2911" s="65"/>
      <c r="Y2911" s="65"/>
      <c r="Z2911" s="65"/>
      <c r="AA2911" s="65"/>
      <c r="AB2911" s="65"/>
      <c r="AC2911" s="65"/>
      <c r="AD2911" s="65"/>
      <c r="AE2911" s="65"/>
      <c r="AF2911" s="65"/>
      <c r="AG2911" s="65"/>
    </row>
    <row r="2912" spans="8:33" s="66" customFormat="1">
      <c r="H2912" s="114"/>
      <c r="N2912" s="65"/>
      <c r="O2912" s="65"/>
      <c r="U2912" s="115"/>
      <c r="V2912" s="65"/>
      <c r="W2912" s="65"/>
      <c r="X2912" s="65"/>
      <c r="Y2912" s="65"/>
      <c r="Z2912" s="65"/>
      <c r="AA2912" s="65"/>
      <c r="AB2912" s="65"/>
      <c r="AC2912" s="65"/>
      <c r="AD2912" s="65"/>
      <c r="AE2912" s="65"/>
      <c r="AF2912" s="65"/>
      <c r="AG2912" s="65"/>
    </row>
    <row r="2913" spans="8:33" s="66" customFormat="1">
      <c r="H2913" s="114"/>
      <c r="N2913" s="65"/>
      <c r="O2913" s="65"/>
      <c r="U2913" s="115"/>
      <c r="V2913" s="65"/>
      <c r="W2913" s="65"/>
      <c r="X2913" s="65"/>
      <c r="Y2913" s="65"/>
      <c r="Z2913" s="65"/>
      <c r="AA2913" s="65"/>
      <c r="AB2913" s="65"/>
      <c r="AC2913" s="65"/>
      <c r="AD2913" s="65"/>
      <c r="AE2913" s="65"/>
      <c r="AF2913" s="65"/>
      <c r="AG2913" s="65"/>
    </row>
    <row r="2914" spans="8:33" s="66" customFormat="1">
      <c r="H2914" s="114"/>
      <c r="N2914" s="65"/>
      <c r="O2914" s="65"/>
      <c r="U2914" s="115"/>
      <c r="V2914" s="65"/>
      <c r="W2914" s="65"/>
      <c r="X2914" s="65"/>
      <c r="Y2914" s="65"/>
      <c r="Z2914" s="65"/>
      <c r="AA2914" s="65"/>
      <c r="AB2914" s="65"/>
      <c r="AC2914" s="65"/>
      <c r="AD2914" s="65"/>
      <c r="AE2914" s="65"/>
      <c r="AF2914" s="65"/>
      <c r="AG2914" s="65"/>
    </row>
    <row r="2915" spans="8:33" s="66" customFormat="1">
      <c r="H2915" s="114"/>
      <c r="N2915" s="65"/>
      <c r="O2915" s="65"/>
      <c r="U2915" s="115"/>
      <c r="V2915" s="65"/>
      <c r="W2915" s="65"/>
      <c r="X2915" s="65"/>
      <c r="Y2915" s="65"/>
      <c r="Z2915" s="65"/>
      <c r="AA2915" s="65"/>
      <c r="AB2915" s="65"/>
      <c r="AC2915" s="65"/>
      <c r="AD2915" s="65"/>
      <c r="AE2915" s="65"/>
      <c r="AF2915" s="65"/>
      <c r="AG2915" s="65"/>
    </row>
    <row r="2916" spans="8:33" s="66" customFormat="1">
      <c r="H2916" s="114"/>
      <c r="N2916" s="65"/>
      <c r="O2916" s="65"/>
      <c r="U2916" s="115"/>
      <c r="V2916" s="65"/>
      <c r="W2916" s="65"/>
      <c r="X2916" s="65"/>
      <c r="Y2916" s="65"/>
      <c r="Z2916" s="65"/>
      <c r="AA2916" s="65"/>
      <c r="AB2916" s="65"/>
      <c r="AC2916" s="65"/>
      <c r="AD2916" s="65"/>
      <c r="AE2916" s="65"/>
      <c r="AF2916" s="65"/>
      <c r="AG2916" s="65"/>
    </row>
    <row r="2917" spans="8:33" s="66" customFormat="1">
      <c r="H2917" s="114"/>
      <c r="N2917" s="65"/>
      <c r="O2917" s="65"/>
      <c r="U2917" s="115"/>
      <c r="V2917" s="65"/>
      <c r="W2917" s="65"/>
      <c r="X2917" s="65"/>
      <c r="Y2917" s="65"/>
      <c r="Z2917" s="65"/>
      <c r="AA2917" s="65"/>
      <c r="AB2917" s="65"/>
      <c r="AC2917" s="65"/>
      <c r="AD2917" s="65"/>
      <c r="AE2917" s="65"/>
      <c r="AF2917" s="65"/>
      <c r="AG2917" s="65"/>
    </row>
    <row r="2918" spans="8:33" s="66" customFormat="1">
      <c r="H2918" s="114"/>
      <c r="N2918" s="65"/>
      <c r="O2918" s="65"/>
      <c r="U2918" s="115"/>
      <c r="V2918" s="65"/>
      <c r="W2918" s="65"/>
      <c r="X2918" s="65"/>
      <c r="Y2918" s="65"/>
      <c r="Z2918" s="65"/>
      <c r="AA2918" s="65"/>
      <c r="AB2918" s="65"/>
      <c r="AC2918" s="65"/>
      <c r="AD2918" s="65"/>
      <c r="AE2918" s="65"/>
      <c r="AF2918" s="65"/>
      <c r="AG2918" s="65"/>
    </row>
    <row r="2919" spans="8:33" s="66" customFormat="1">
      <c r="H2919" s="114"/>
      <c r="N2919" s="65"/>
      <c r="O2919" s="65"/>
      <c r="U2919" s="115"/>
      <c r="V2919" s="65"/>
      <c r="W2919" s="65"/>
      <c r="X2919" s="65"/>
      <c r="Y2919" s="65"/>
      <c r="Z2919" s="65"/>
      <c r="AA2919" s="65"/>
      <c r="AB2919" s="65"/>
      <c r="AC2919" s="65"/>
      <c r="AD2919" s="65"/>
      <c r="AE2919" s="65"/>
      <c r="AF2919" s="65"/>
      <c r="AG2919" s="65"/>
    </row>
    <row r="2920" spans="8:33" s="66" customFormat="1">
      <c r="H2920" s="114"/>
      <c r="N2920" s="65"/>
      <c r="O2920" s="65"/>
      <c r="U2920" s="115"/>
      <c r="V2920" s="65"/>
      <c r="W2920" s="65"/>
      <c r="X2920" s="65"/>
      <c r="Y2920" s="65"/>
      <c r="Z2920" s="65"/>
      <c r="AA2920" s="65"/>
      <c r="AB2920" s="65"/>
      <c r="AC2920" s="65"/>
      <c r="AD2920" s="65"/>
      <c r="AE2920" s="65"/>
      <c r="AF2920" s="65"/>
      <c r="AG2920" s="65"/>
    </row>
    <row r="2921" spans="8:33" s="66" customFormat="1">
      <c r="H2921" s="114"/>
      <c r="N2921" s="65"/>
      <c r="O2921" s="65"/>
      <c r="U2921" s="115"/>
      <c r="V2921" s="65"/>
      <c r="W2921" s="65"/>
      <c r="X2921" s="65"/>
      <c r="Y2921" s="65"/>
      <c r="Z2921" s="65"/>
      <c r="AA2921" s="65"/>
      <c r="AB2921" s="65"/>
      <c r="AC2921" s="65"/>
      <c r="AD2921" s="65"/>
      <c r="AE2921" s="65"/>
      <c r="AF2921" s="65"/>
      <c r="AG2921" s="65"/>
    </row>
    <row r="2922" spans="8:33" s="66" customFormat="1">
      <c r="H2922" s="114"/>
      <c r="N2922" s="65"/>
      <c r="O2922" s="65"/>
      <c r="U2922" s="115"/>
      <c r="V2922" s="65"/>
      <c r="W2922" s="65"/>
      <c r="X2922" s="65"/>
      <c r="Y2922" s="65"/>
      <c r="Z2922" s="65"/>
      <c r="AA2922" s="65"/>
      <c r="AB2922" s="65"/>
      <c r="AC2922" s="65"/>
      <c r="AD2922" s="65"/>
      <c r="AE2922" s="65"/>
      <c r="AF2922" s="65"/>
      <c r="AG2922" s="65"/>
    </row>
    <row r="2923" spans="8:33" s="66" customFormat="1">
      <c r="H2923" s="114"/>
      <c r="N2923" s="65"/>
      <c r="O2923" s="65"/>
      <c r="U2923" s="115"/>
      <c r="V2923" s="65"/>
      <c r="W2923" s="65"/>
      <c r="X2923" s="65"/>
      <c r="Y2923" s="65"/>
      <c r="Z2923" s="65"/>
      <c r="AA2923" s="65"/>
      <c r="AB2923" s="65"/>
      <c r="AC2923" s="65"/>
      <c r="AD2923" s="65"/>
      <c r="AE2923" s="65"/>
      <c r="AF2923" s="65"/>
      <c r="AG2923" s="65"/>
    </row>
    <row r="2924" spans="8:33" s="66" customFormat="1">
      <c r="H2924" s="114"/>
      <c r="N2924" s="65"/>
      <c r="O2924" s="65"/>
      <c r="U2924" s="115"/>
      <c r="V2924" s="65"/>
      <c r="W2924" s="65"/>
      <c r="X2924" s="65"/>
      <c r="Y2924" s="65"/>
      <c r="Z2924" s="65"/>
      <c r="AA2924" s="65"/>
      <c r="AB2924" s="65"/>
      <c r="AC2924" s="65"/>
      <c r="AD2924" s="65"/>
      <c r="AE2924" s="65"/>
      <c r="AF2924" s="65"/>
      <c r="AG2924" s="65"/>
    </row>
    <row r="2925" spans="8:33" s="66" customFormat="1">
      <c r="H2925" s="114"/>
      <c r="N2925" s="65"/>
      <c r="O2925" s="65"/>
      <c r="U2925" s="115"/>
      <c r="V2925" s="65"/>
      <c r="W2925" s="65"/>
      <c r="X2925" s="65"/>
      <c r="Y2925" s="65"/>
      <c r="Z2925" s="65"/>
      <c r="AA2925" s="65"/>
      <c r="AB2925" s="65"/>
      <c r="AC2925" s="65"/>
      <c r="AD2925" s="65"/>
      <c r="AE2925" s="65"/>
      <c r="AF2925" s="65"/>
      <c r="AG2925" s="65"/>
    </row>
    <row r="2926" spans="8:33" s="66" customFormat="1">
      <c r="H2926" s="114"/>
      <c r="N2926" s="65"/>
      <c r="O2926" s="65"/>
      <c r="U2926" s="115"/>
      <c r="V2926" s="65"/>
      <c r="W2926" s="65"/>
      <c r="X2926" s="65"/>
      <c r="Y2926" s="65"/>
      <c r="Z2926" s="65"/>
      <c r="AA2926" s="65"/>
      <c r="AB2926" s="65"/>
      <c r="AC2926" s="65"/>
      <c r="AD2926" s="65"/>
      <c r="AE2926" s="65"/>
      <c r="AF2926" s="65"/>
      <c r="AG2926" s="65"/>
    </row>
    <row r="2927" spans="8:33" s="66" customFormat="1">
      <c r="H2927" s="114"/>
      <c r="N2927" s="65"/>
      <c r="O2927" s="65"/>
      <c r="U2927" s="115"/>
      <c r="V2927" s="65"/>
      <c r="W2927" s="65"/>
      <c r="X2927" s="65"/>
      <c r="Y2927" s="65"/>
      <c r="Z2927" s="65"/>
      <c r="AA2927" s="65"/>
      <c r="AB2927" s="65"/>
      <c r="AC2927" s="65"/>
      <c r="AD2927" s="65"/>
      <c r="AE2927" s="65"/>
      <c r="AF2927" s="65"/>
      <c r="AG2927" s="65"/>
    </row>
    <row r="2928" spans="8:33" s="66" customFormat="1">
      <c r="H2928" s="114"/>
      <c r="N2928" s="65"/>
      <c r="O2928" s="65"/>
      <c r="U2928" s="115"/>
      <c r="V2928" s="65"/>
      <c r="W2928" s="65"/>
      <c r="X2928" s="65"/>
      <c r="Y2928" s="65"/>
      <c r="Z2928" s="65"/>
      <c r="AA2928" s="65"/>
      <c r="AB2928" s="65"/>
      <c r="AC2928" s="65"/>
      <c r="AD2928" s="65"/>
      <c r="AE2928" s="65"/>
      <c r="AF2928" s="65"/>
      <c r="AG2928" s="65"/>
    </row>
    <row r="2929" spans="8:33" s="66" customFormat="1">
      <c r="H2929" s="114"/>
      <c r="N2929" s="65"/>
      <c r="O2929" s="65"/>
      <c r="U2929" s="115"/>
      <c r="V2929" s="65"/>
      <c r="W2929" s="65"/>
      <c r="X2929" s="65"/>
      <c r="Y2929" s="65"/>
      <c r="Z2929" s="65"/>
      <c r="AA2929" s="65"/>
      <c r="AB2929" s="65"/>
      <c r="AC2929" s="65"/>
      <c r="AD2929" s="65"/>
      <c r="AE2929" s="65"/>
      <c r="AF2929" s="65"/>
      <c r="AG2929" s="65"/>
    </row>
    <row r="2930" spans="8:33" s="66" customFormat="1">
      <c r="H2930" s="114"/>
      <c r="N2930" s="65"/>
      <c r="O2930" s="65"/>
      <c r="U2930" s="115"/>
      <c r="V2930" s="65"/>
      <c r="W2930" s="65"/>
      <c r="X2930" s="65"/>
      <c r="Y2930" s="65"/>
      <c r="Z2930" s="65"/>
      <c r="AA2930" s="65"/>
      <c r="AB2930" s="65"/>
      <c r="AC2930" s="65"/>
      <c r="AD2930" s="65"/>
      <c r="AE2930" s="65"/>
      <c r="AF2930" s="65"/>
      <c r="AG2930" s="65"/>
    </row>
    <row r="2931" spans="8:33" s="66" customFormat="1">
      <c r="H2931" s="114"/>
      <c r="N2931" s="65"/>
      <c r="O2931" s="65"/>
      <c r="U2931" s="115"/>
      <c r="V2931" s="65"/>
      <c r="W2931" s="65"/>
      <c r="X2931" s="65"/>
      <c r="Y2931" s="65"/>
      <c r="Z2931" s="65"/>
      <c r="AA2931" s="65"/>
      <c r="AB2931" s="65"/>
      <c r="AC2931" s="65"/>
      <c r="AD2931" s="65"/>
      <c r="AE2931" s="65"/>
      <c r="AF2931" s="65"/>
      <c r="AG2931" s="65"/>
    </row>
    <row r="2932" spans="8:33" s="66" customFormat="1">
      <c r="H2932" s="114"/>
      <c r="N2932" s="65"/>
      <c r="O2932" s="65"/>
      <c r="U2932" s="115"/>
      <c r="V2932" s="65"/>
      <c r="W2932" s="65"/>
      <c r="X2932" s="65"/>
      <c r="Y2932" s="65"/>
      <c r="Z2932" s="65"/>
      <c r="AA2932" s="65"/>
      <c r="AB2932" s="65"/>
      <c r="AC2932" s="65"/>
      <c r="AD2932" s="65"/>
      <c r="AE2932" s="65"/>
      <c r="AF2932" s="65"/>
      <c r="AG2932" s="65"/>
    </row>
    <row r="2933" spans="8:33" s="66" customFormat="1">
      <c r="H2933" s="114"/>
      <c r="N2933" s="65"/>
      <c r="O2933" s="65"/>
      <c r="U2933" s="115"/>
      <c r="V2933" s="65"/>
      <c r="W2933" s="65"/>
      <c r="X2933" s="65"/>
      <c r="Y2933" s="65"/>
      <c r="Z2933" s="65"/>
      <c r="AA2933" s="65"/>
      <c r="AB2933" s="65"/>
      <c r="AC2933" s="65"/>
      <c r="AD2933" s="65"/>
      <c r="AE2933" s="65"/>
      <c r="AF2933" s="65"/>
      <c r="AG2933" s="65"/>
    </row>
    <row r="2934" spans="8:33" s="66" customFormat="1">
      <c r="H2934" s="114"/>
      <c r="N2934" s="65"/>
      <c r="O2934" s="65"/>
      <c r="U2934" s="115"/>
      <c r="V2934" s="65"/>
      <c r="W2934" s="65"/>
      <c r="X2934" s="65"/>
      <c r="Y2934" s="65"/>
      <c r="Z2934" s="65"/>
      <c r="AA2934" s="65"/>
      <c r="AB2934" s="65"/>
      <c r="AC2934" s="65"/>
      <c r="AD2934" s="65"/>
      <c r="AE2934" s="65"/>
      <c r="AF2934" s="65"/>
      <c r="AG2934" s="65"/>
    </row>
    <row r="2935" spans="8:33" s="66" customFormat="1">
      <c r="H2935" s="114"/>
      <c r="N2935" s="65"/>
      <c r="O2935" s="65"/>
      <c r="U2935" s="115"/>
      <c r="V2935" s="65"/>
      <c r="W2935" s="65"/>
      <c r="X2935" s="65"/>
      <c r="Y2935" s="65"/>
      <c r="Z2935" s="65"/>
      <c r="AA2935" s="65"/>
      <c r="AB2935" s="65"/>
      <c r="AC2935" s="65"/>
      <c r="AD2935" s="65"/>
      <c r="AE2935" s="65"/>
      <c r="AF2935" s="65"/>
      <c r="AG2935" s="65"/>
    </row>
    <row r="2936" spans="8:33" s="66" customFormat="1">
      <c r="H2936" s="114"/>
      <c r="N2936" s="65"/>
      <c r="O2936" s="65"/>
      <c r="U2936" s="115"/>
      <c r="V2936" s="65"/>
      <c r="W2936" s="65"/>
      <c r="X2936" s="65"/>
      <c r="Y2936" s="65"/>
      <c r="Z2936" s="65"/>
      <c r="AA2936" s="65"/>
      <c r="AB2936" s="65"/>
      <c r="AC2936" s="65"/>
      <c r="AD2936" s="65"/>
      <c r="AE2936" s="65"/>
      <c r="AF2936" s="65"/>
      <c r="AG2936" s="65"/>
    </row>
    <row r="2937" spans="8:33" s="66" customFormat="1">
      <c r="H2937" s="114"/>
      <c r="N2937" s="65"/>
      <c r="O2937" s="65"/>
      <c r="U2937" s="115"/>
      <c r="V2937" s="65"/>
      <c r="W2937" s="65"/>
      <c r="X2937" s="65"/>
      <c r="Y2937" s="65"/>
      <c r="Z2937" s="65"/>
      <c r="AA2937" s="65"/>
      <c r="AB2937" s="65"/>
      <c r="AC2937" s="65"/>
      <c r="AD2937" s="65"/>
      <c r="AE2937" s="65"/>
      <c r="AF2937" s="65"/>
      <c r="AG2937" s="65"/>
    </row>
    <row r="2938" spans="8:33" s="66" customFormat="1">
      <c r="H2938" s="114"/>
      <c r="N2938" s="65"/>
      <c r="O2938" s="65"/>
      <c r="U2938" s="115"/>
      <c r="V2938" s="65"/>
      <c r="W2938" s="65"/>
      <c r="X2938" s="65"/>
      <c r="Y2938" s="65"/>
      <c r="Z2938" s="65"/>
      <c r="AA2938" s="65"/>
      <c r="AB2938" s="65"/>
      <c r="AC2938" s="65"/>
      <c r="AD2938" s="65"/>
      <c r="AE2938" s="65"/>
      <c r="AF2938" s="65"/>
      <c r="AG2938" s="65"/>
    </row>
    <row r="2939" spans="8:33" s="66" customFormat="1">
      <c r="H2939" s="114"/>
      <c r="N2939" s="65"/>
      <c r="O2939" s="65"/>
      <c r="U2939" s="115"/>
      <c r="V2939" s="65"/>
      <c r="W2939" s="65"/>
      <c r="X2939" s="65"/>
      <c r="Y2939" s="65"/>
      <c r="Z2939" s="65"/>
      <c r="AA2939" s="65"/>
      <c r="AB2939" s="65"/>
      <c r="AC2939" s="65"/>
      <c r="AD2939" s="65"/>
      <c r="AE2939" s="65"/>
      <c r="AF2939" s="65"/>
      <c r="AG2939" s="65"/>
    </row>
    <row r="2940" spans="8:33" s="66" customFormat="1">
      <c r="H2940" s="114"/>
      <c r="N2940" s="65"/>
      <c r="O2940" s="65"/>
      <c r="U2940" s="115"/>
      <c r="V2940" s="65"/>
      <c r="W2940" s="65"/>
      <c r="X2940" s="65"/>
      <c r="Y2940" s="65"/>
      <c r="Z2940" s="65"/>
      <c r="AA2940" s="65"/>
      <c r="AB2940" s="65"/>
      <c r="AC2940" s="65"/>
      <c r="AD2940" s="65"/>
      <c r="AE2940" s="65"/>
      <c r="AF2940" s="65"/>
      <c r="AG2940" s="65"/>
    </row>
    <row r="2941" spans="8:33" s="66" customFormat="1">
      <c r="H2941" s="114"/>
      <c r="N2941" s="65"/>
      <c r="O2941" s="65"/>
      <c r="U2941" s="115"/>
      <c r="V2941" s="65"/>
      <c r="W2941" s="65"/>
      <c r="X2941" s="65"/>
      <c r="Y2941" s="65"/>
      <c r="Z2941" s="65"/>
      <c r="AA2941" s="65"/>
      <c r="AB2941" s="65"/>
      <c r="AC2941" s="65"/>
      <c r="AD2941" s="65"/>
      <c r="AE2941" s="65"/>
      <c r="AF2941" s="65"/>
      <c r="AG2941" s="65"/>
    </row>
    <row r="2942" spans="8:33" s="66" customFormat="1">
      <c r="H2942" s="114"/>
      <c r="N2942" s="65"/>
      <c r="O2942" s="65"/>
      <c r="U2942" s="115"/>
      <c r="V2942" s="65"/>
      <c r="W2942" s="65"/>
      <c r="X2942" s="65"/>
      <c r="Y2942" s="65"/>
      <c r="Z2942" s="65"/>
      <c r="AA2942" s="65"/>
      <c r="AB2942" s="65"/>
      <c r="AC2942" s="65"/>
      <c r="AD2942" s="65"/>
      <c r="AE2942" s="65"/>
      <c r="AF2942" s="65"/>
      <c r="AG2942" s="65"/>
    </row>
    <row r="2943" spans="8:33" s="66" customFormat="1">
      <c r="H2943" s="114"/>
      <c r="N2943" s="65"/>
      <c r="O2943" s="65"/>
      <c r="U2943" s="115"/>
      <c r="V2943" s="65"/>
      <c r="W2943" s="65"/>
      <c r="X2943" s="65"/>
      <c r="Y2943" s="65"/>
      <c r="Z2943" s="65"/>
      <c r="AA2943" s="65"/>
      <c r="AB2943" s="65"/>
      <c r="AC2943" s="65"/>
      <c r="AD2943" s="65"/>
      <c r="AE2943" s="65"/>
      <c r="AF2943" s="65"/>
      <c r="AG2943" s="65"/>
    </row>
    <row r="2944" spans="8:33" s="66" customFormat="1">
      <c r="H2944" s="114"/>
      <c r="N2944" s="65"/>
      <c r="O2944" s="65"/>
      <c r="U2944" s="115"/>
      <c r="V2944" s="65"/>
      <c r="W2944" s="65"/>
      <c r="X2944" s="65"/>
      <c r="Y2944" s="65"/>
      <c r="Z2944" s="65"/>
      <c r="AA2944" s="65"/>
      <c r="AB2944" s="65"/>
      <c r="AC2944" s="65"/>
      <c r="AD2944" s="65"/>
      <c r="AE2944" s="65"/>
      <c r="AF2944" s="65"/>
      <c r="AG2944" s="65"/>
    </row>
    <row r="2945" spans="8:33" s="66" customFormat="1">
      <c r="H2945" s="114"/>
      <c r="N2945" s="65"/>
      <c r="O2945" s="65"/>
      <c r="U2945" s="115"/>
      <c r="V2945" s="65"/>
      <c r="W2945" s="65"/>
      <c r="X2945" s="65"/>
      <c r="Y2945" s="65"/>
      <c r="Z2945" s="65"/>
      <c r="AA2945" s="65"/>
      <c r="AB2945" s="65"/>
      <c r="AC2945" s="65"/>
      <c r="AD2945" s="65"/>
      <c r="AE2945" s="65"/>
      <c r="AF2945" s="65"/>
      <c r="AG2945" s="65"/>
    </row>
    <row r="2946" spans="8:33" s="66" customFormat="1">
      <c r="H2946" s="114"/>
      <c r="N2946" s="65"/>
      <c r="O2946" s="65"/>
      <c r="U2946" s="115"/>
      <c r="V2946" s="65"/>
      <c r="W2946" s="65"/>
      <c r="X2946" s="65"/>
      <c r="Y2946" s="65"/>
      <c r="Z2946" s="65"/>
      <c r="AA2946" s="65"/>
      <c r="AB2946" s="65"/>
      <c r="AC2946" s="65"/>
      <c r="AD2946" s="65"/>
      <c r="AE2946" s="65"/>
      <c r="AF2946" s="65"/>
      <c r="AG2946" s="65"/>
    </row>
    <row r="2947" spans="8:33" s="66" customFormat="1">
      <c r="H2947" s="114"/>
      <c r="N2947" s="65"/>
      <c r="O2947" s="65"/>
      <c r="U2947" s="115"/>
      <c r="V2947" s="65"/>
      <c r="W2947" s="65"/>
      <c r="X2947" s="65"/>
      <c r="Y2947" s="65"/>
      <c r="Z2947" s="65"/>
      <c r="AA2947" s="65"/>
      <c r="AB2947" s="65"/>
      <c r="AC2947" s="65"/>
      <c r="AD2947" s="65"/>
      <c r="AE2947" s="65"/>
      <c r="AF2947" s="65"/>
      <c r="AG2947" s="65"/>
    </row>
    <row r="2948" spans="8:33" s="66" customFormat="1">
      <c r="H2948" s="114"/>
      <c r="N2948" s="65"/>
      <c r="O2948" s="65"/>
      <c r="U2948" s="115"/>
      <c r="V2948" s="65"/>
      <c r="W2948" s="65"/>
      <c r="X2948" s="65"/>
      <c r="Y2948" s="65"/>
      <c r="Z2948" s="65"/>
      <c r="AA2948" s="65"/>
      <c r="AB2948" s="65"/>
      <c r="AC2948" s="65"/>
      <c r="AD2948" s="65"/>
      <c r="AE2948" s="65"/>
      <c r="AF2948" s="65"/>
      <c r="AG2948" s="65"/>
    </row>
    <row r="2949" spans="8:33" s="66" customFormat="1">
      <c r="H2949" s="114"/>
      <c r="N2949" s="65"/>
      <c r="O2949" s="65"/>
      <c r="U2949" s="115"/>
      <c r="V2949" s="65"/>
      <c r="W2949" s="65"/>
      <c r="X2949" s="65"/>
      <c r="Y2949" s="65"/>
      <c r="Z2949" s="65"/>
      <c r="AA2949" s="65"/>
      <c r="AB2949" s="65"/>
      <c r="AC2949" s="65"/>
      <c r="AD2949" s="65"/>
      <c r="AE2949" s="65"/>
      <c r="AF2949" s="65"/>
      <c r="AG2949" s="65"/>
    </row>
    <row r="2950" spans="8:33" s="66" customFormat="1">
      <c r="H2950" s="114"/>
      <c r="N2950" s="65"/>
      <c r="O2950" s="65"/>
      <c r="U2950" s="115"/>
      <c r="V2950" s="65"/>
      <c r="W2950" s="65"/>
      <c r="X2950" s="65"/>
      <c r="Y2950" s="65"/>
      <c r="Z2950" s="65"/>
      <c r="AA2950" s="65"/>
      <c r="AB2950" s="65"/>
      <c r="AC2950" s="65"/>
      <c r="AD2950" s="65"/>
      <c r="AE2950" s="65"/>
      <c r="AF2950" s="65"/>
      <c r="AG2950" s="65"/>
    </row>
    <row r="2951" spans="8:33" s="66" customFormat="1">
      <c r="H2951" s="114"/>
      <c r="N2951" s="65"/>
      <c r="O2951" s="65"/>
      <c r="U2951" s="115"/>
      <c r="V2951" s="65"/>
      <c r="W2951" s="65"/>
      <c r="X2951" s="65"/>
      <c r="Y2951" s="65"/>
      <c r="Z2951" s="65"/>
      <c r="AA2951" s="65"/>
      <c r="AB2951" s="65"/>
      <c r="AC2951" s="65"/>
      <c r="AD2951" s="65"/>
      <c r="AE2951" s="65"/>
      <c r="AF2951" s="65"/>
      <c r="AG2951" s="65"/>
    </row>
    <row r="2952" spans="8:33" s="66" customFormat="1">
      <c r="H2952" s="114"/>
      <c r="N2952" s="65"/>
      <c r="O2952" s="65"/>
      <c r="U2952" s="115"/>
      <c r="V2952" s="65"/>
      <c r="W2952" s="65"/>
      <c r="X2952" s="65"/>
      <c r="Y2952" s="65"/>
      <c r="Z2952" s="65"/>
      <c r="AA2952" s="65"/>
      <c r="AB2952" s="65"/>
      <c r="AC2952" s="65"/>
      <c r="AD2952" s="65"/>
      <c r="AE2952" s="65"/>
      <c r="AF2952" s="65"/>
      <c r="AG2952" s="65"/>
    </row>
    <row r="2953" spans="8:33" s="66" customFormat="1">
      <c r="H2953" s="114"/>
      <c r="N2953" s="65"/>
      <c r="O2953" s="65"/>
      <c r="U2953" s="115"/>
      <c r="V2953" s="65"/>
      <c r="W2953" s="65"/>
      <c r="X2953" s="65"/>
      <c r="Y2953" s="65"/>
      <c r="Z2953" s="65"/>
      <c r="AA2953" s="65"/>
      <c r="AB2953" s="65"/>
      <c r="AC2953" s="65"/>
      <c r="AD2953" s="65"/>
      <c r="AE2953" s="65"/>
      <c r="AF2953" s="65"/>
      <c r="AG2953" s="65"/>
    </row>
    <row r="2954" spans="8:33" s="66" customFormat="1">
      <c r="H2954" s="114"/>
      <c r="N2954" s="65"/>
      <c r="O2954" s="65"/>
      <c r="U2954" s="115"/>
      <c r="V2954" s="65"/>
      <c r="W2954" s="65"/>
      <c r="X2954" s="65"/>
      <c r="Y2954" s="65"/>
      <c r="Z2954" s="65"/>
      <c r="AA2954" s="65"/>
      <c r="AB2954" s="65"/>
      <c r="AC2954" s="65"/>
      <c r="AD2954" s="65"/>
      <c r="AE2954" s="65"/>
      <c r="AF2954" s="65"/>
      <c r="AG2954" s="65"/>
    </row>
    <row r="2955" spans="8:33" s="66" customFormat="1">
      <c r="H2955" s="114"/>
      <c r="N2955" s="65"/>
      <c r="O2955" s="65"/>
      <c r="U2955" s="115"/>
      <c r="V2955" s="65"/>
      <c r="W2955" s="65"/>
      <c r="X2955" s="65"/>
      <c r="Y2955" s="65"/>
      <c r="Z2955" s="65"/>
      <c r="AA2955" s="65"/>
      <c r="AB2955" s="65"/>
      <c r="AC2955" s="65"/>
      <c r="AD2955" s="65"/>
      <c r="AE2955" s="65"/>
      <c r="AF2955" s="65"/>
      <c r="AG2955" s="65"/>
    </row>
    <row r="2956" spans="8:33" s="66" customFormat="1">
      <c r="H2956" s="114"/>
      <c r="N2956" s="65"/>
      <c r="O2956" s="65"/>
      <c r="U2956" s="115"/>
      <c r="V2956" s="65"/>
      <c r="W2956" s="65"/>
      <c r="X2956" s="65"/>
      <c r="Y2956" s="65"/>
      <c r="Z2956" s="65"/>
      <c r="AA2956" s="65"/>
      <c r="AB2956" s="65"/>
      <c r="AC2956" s="65"/>
      <c r="AD2956" s="65"/>
      <c r="AE2956" s="65"/>
      <c r="AF2956" s="65"/>
      <c r="AG2956" s="65"/>
    </row>
    <row r="2957" spans="8:33" s="66" customFormat="1">
      <c r="H2957" s="114"/>
      <c r="N2957" s="65"/>
      <c r="O2957" s="65"/>
      <c r="U2957" s="115"/>
      <c r="V2957" s="65"/>
      <c r="W2957" s="65"/>
      <c r="X2957" s="65"/>
      <c r="Y2957" s="65"/>
      <c r="Z2957" s="65"/>
      <c r="AA2957" s="65"/>
      <c r="AB2957" s="65"/>
      <c r="AC2957" s="65"/>
      <c r="AD2957" s="65"/>
      <c r="AE2957" s="65"/>
      <c r="AF2957" s="65"/>
      <c r="AG2957" s="65"/>
    </row>
    <row r="2958" spans="8:33" s="66" customFormat="1">
      <c r="H2958" s="114"/>
      <c r="N2958" s="65"/>
      <c r="O2958" s="65"/>
      <c r="U2958" s="115"/>
      <c r="V2958" s="65"/>
      <c r="W2958" s="65"/>
      <c r="X2958" s="65"/>
      <c r="Y2958" s="65"/>
      <c r="Z2958" s="65"/>
      <c r="AA2958" s="65"/>
      <c r="AB2958" s="65"/>
      <c r="AC2958" s="65"/>
      <c r="AD2958" s="65"/>
      <c r="AE2958" s="65"/>
      <c r="AF2958" s="65"/>
      <c r="AG2958" s="65"/>
    </row>
    <row r="2959" spans="8:33" s="66" customFormat="1">
      <c r="H2959" s="114"/>
      <c r="N2959" s="65"/>
      <c r="O2959" s="65"/>
      <c r="U2959" s="115"/>
      <c r="V2959" s="65"/>
      <c r="W2959" s="65"/>
      <c r="X2959" s="65"/>
      <c r="Y2959" s="65"/>
      <c r="Z2959" s="65"/>
      <c r="AA2959" s="65"/>
      <c r="AB2959" s="65"/>
      <c r="AC2959" s="65"/>
      <c r="AD2959" s="65"/>
      <c r="AE2959" s="65"/>
      <c r="AF2959" s="65"/>
      <c r="AG2959" s="65"/>
    </row>
    <row r="2960" spans="8:33" s="66" customFormat="1">
      <c r="H2960" s="114"/>
      <c r="N2960" s="65"/>
      <c r="O2960" s="65"/>
      <c r="U2960" s="115"/>
      <c r="V2960" s="65"/>
      <c r="W2960" s="65"/>
      <c r="X2960" s="65"/>
      <c r="Y2960" s="65"/>
      <c r="Z2960" s="65"/>
      <c r="AA2960" s="65"/>
      <c r="AB2960" s="65"/>
      <c r="AC2960" s="65"/>
      <c r="AD2960" s="65"/>
      <c r="AE2960" s="65"/>
      <c r="AF2960" s="65"/>
      <c r="AG2960" s="65"/>
    </row>
    <row r="2961" spans="8:33" s="66" customFormat="1">
      <c r="H2961" s="114"/>
      <c r="N2961" s="65"/>
      <c r="O2961" s="65"/>
      <c r="U2961" s="115"/>
      <c r="V2961" s="65"/>
      <c r="W2961" s="65"/>
      <c r="X2961" s="65"/>
      <c r="Y2961" s="65"/>
      <c r="Z2961" s="65"/>
      <c r="AA2961" s="65"/>
      <c r="AB2961" s="65"/>
      <c r="AC2961" s="65"/>
      <c r="AD2961" s="65"/>
      <c r="AE2961" s="65"/>
      <c r="AF2961" s="65"/>
      <c r="AG2961" s="65"/>
    </row>
    <row r="2962" spans="8:33" s="66" customFormat="1">
      <c r="H2962" s="114"/>
      <c r="N2962" s="65"/>
      <c r="O2962" s="65"/>
      <c r="U2962" s="115"/>
      <c r="V2962" s="65"/>
      <c r="W2962" s="65"/>
      <c r="X2962" s="65"/>
      <c r="Y2962" s="65"/>
      <c r="Z2962" s="65"/>
      <c r="AA2962" s="65"/>
      <c r="AB2962" s="65"/>
      <c r="AC2962" s="65"/>
      <c r="AD2962" s="65"/>
      <c r="AE2962" s="65"/>
      <c r="AF2962" s="65"/>
      <c r="AG2962" s="65"/>
    </row>
    <row r="2963" spans="8:33" s="66" customFormat="1">
      <c r="H2963" s="114"/>
      <c r="N2963" s="65"/>
      <c r="O2963" s="65"/>
      <c r="U2963" s="115"/>
      <c r="V2963" s="65"/>
      <c r="W2963" s="65"/>
      <c r="X2963" s="65"/>
      <c r="Y2963" s="65"/>
      <c r="Z2963" s="65"/>
      <c r="AA2963" s="65"/>
      <c r="AB2963" s="65"/>
      <c r="AC2963" s="65"/>
      <c r="AD2963" s="65"/>
      <c r="AE2963" s="65"/>
      <c r="AF2963" s="65"/>
      <c r="AG2963" s="65"/>
    </row>
    <row r="2964" spans="8:33" s="66" customFormat="1">
      <c r="H2964" s="114"/>
      <c r="N2964" s="65"/>
      <c r="O2964" s="65"/>
      <c r="U2964" s="115"/>
      <c r="V2964" s="65"/>
      <c r="W2964" s="65"/>
      <c r="X2964" s="65"/>
      <c r="Y2964" s="65"/>
      <c r="Z2964" s="65"/>
      <c r="AA2964" s="65"/>
      <c r="AB2964" s="65"/>
      <c r="AC2964" s="65"/>
      <c r="AD2964" s="65"/>
      <c r="AE2964" s="65"/>
      <c r="AF2964" s="65"/>
      <c r="AG2964" s="65"/>
    </row>
    <row r="2965" spans="8:33" s="66" customFormat="1">
      <c r="H2965" s="114"/>
      <c r="N2965" s="65"/>
      <c r="O2965" s="65"/>
      <c r="U2965" s="115"/>
      <c r="V2965" s="65"/>
      <c r="W2965" s="65"/>
      <c r="X2965" s="65"/>
      <c r="Y2965" s="65"/>
      <c r="Z2965" s="65"/>
      <c r="AA2965" s="65"/>
      <c r="AB2965" s="65"/>
      <c r="AC2965" s="65"/>
      <c r="AD2965" s="65"/>
      <c r="AE2965" s="65"/>
      <c r="AF2965" s="65"/>
      <c r="AG2965" s="65"/>
    </row>
    <row r="2966" spans="8:33" s="66" customFormat="1">
      <c r="H2966" s="114"/>
      <c r="N2966" s="65"/>
      <c r="O2966" s="65"/>
      <c r="U2966" s="115"/>
      <c r="V2966" s="65"/>
      <c r="W2966" s="65"/>
      <c r="X2966" s="65"/>
      <c r="Y2966" s="65"/>
      <c r="Z2966" s="65"/>
      <c r="AA2966" s="65"/>
      <c r="AB2966" s="65"/>
      <c r="AC2966" s="65"/>
      <c r="AD2966" s="65"/>
      <c r="AE2966" s="65"/>
      <c r="AF2966" s="65"/>
      <c r="AG2966" s="65"/>
    </row>
    <row r="2967" spans="8:33" s="66" customFormat="1">
      <c r="H2967" s="114"/>
      <c r="N2967" s="65"/>
      <c r="O2967" s="65"/>
      <c r="U2967" s="115"/>
      <c r="V2967" s="65"/>
      <c r="W2967" s="65"/>
      <c r="X2967" s="65"/>
      <c r="Y2967" s="65"/>
      <c r="Z2967" s="65"/>
      <c r="AA2967" s="65"/>
      <c r="AB2967" s="65"/>
      <c r="AC2967" s="65"/>
      <c r="AD2967" s="65"/>
      <c r="AE2967" s="65"/>
      <c r="AF2967" s="65"/>
      <c r="AG2967" s="65"/>
    </row>
    <row r="2968" spans="8:33" s="66" customFormat="1">
      <c r="H2968" s="114"/>
      <c r="N2968" s="65"/>
      <c r="O2968" s="65"/>
      <c r="U2968" s="115"/>
      <c r="V2968" s="65"/>
      <c r="W2968" s="65"/>
      <c r="X2968" s="65"/>
      <c r="Y2968" s="65"/>
      <c r="Z2968" s="65"/>
      <c r="AA2968" s="65"/>
      <c r="AB2968" s="65"/>
      <c r="AC2968" s="65"/>
      <c r="AD2968" s="65"/>
      <c r="AE2968" s="65"/>
      <c r="AF2968" s="65"/>
      <c r="AG2968" s="65"/>
    </row>
    <row r="2969" spans="8:33" s="66" customFormat="1">
      <c r="H2969" s="114"/>
      <c r="N2969" s="65"/>
      <c r="O2969" s="65"/>
      <c r="U2969" s="115"/>
      <c r="V2969" s="65"/>
      <c r="W2969" s="65"/>
      <c r="X2969" s="65"/>
      <c r="Y2969" s="65"/>
      <c r="Z2969" s="65"/>
      <c r="AA2969" s="65"/>
      <c r="AB2969" s="65"/>
      <c r="AC2969" s="65"/>
      <c r="AD2969" s="65"/>
      <c r="AE2969" s="65"/>
      <c r="AF2969" s="65"/>
      <c r="AG2969" s="65"/>
    </row>
    <row r="2970" spans="8:33" s="66" customFormat="1">
      <c r="H2970" s="114"/>
      <c r="N2970" s="65"/>
      <c r="O2970" s="65"/>
      <c r="U2970" s="115"/>
      <c r="V2970" s="65"/>
      <c r="W2970" s="65"/>
      <c r="X2970" s="65"/>
      <c r="Y2970" s="65"/>
      <c r="Z2970" s="65"/>
      <c r="AA2970" s="65"/>
      <c r="AB2970" s="65"/>
      <c r="AC2970" s="65"/>
      <c r="AD2970" s="65"/>
      <c r="AE2970" s="65"/>
      <c r="AF2970" s="65"/>
      <c r="AG2970" s="65"/>
    </row>
    <row r="2971" spans="8:33" s="66" customFormat="1">
      <c r="H2971" s="114"/>
      <c r="N2971" s="65"/>
      <c r="O2971" s="65"/>
      <c r="U2971" s="115"/>
      <c r="V2971" s="65"/>
      <c r="W2971" s="65"/>
      <c r="X2971" s="65"/>
      <c r="Y2971" s="65"/>
      <c r="Z2971" s="65"/>
      <c r="AA2971" s="65"/>
      <c r="AB2971" s="65"/>
      <c r="AC2971" s="65"/>
      <c r="AD2971" s="65"/>
      <c r="AE2971" s="65"/>
      <c r="AF2971" s="65"/>
      <c r="AG2971" s="65"/>
    </row>
    <row r="2972" spans="8:33" s="66" customFormat="1">
      <c r="H2972" s="114"/>
      <c r="N2972" s="65"/>
      <c r="O2972" s="65"/>
      <c r="U2972" s="115"/>
      <c r="V2972" s="65"/>
      <c r="W2972" s="65"/>
      <c r="X2972" s="65"/>
      <c r="Y2972" s="65"/>
      <c r="Z2972" s="65"/>
      <c r="AA2972" s="65"/>
      <c r="AB2972" s="65"/>
      <c r="AC2972" s="65"/>
      <c r="AD2972" s="65"/>
      <c r="AE2972" s="65"/>
      <c r="AF2972" s="65"/>
      <c r="AG2972" s="65"/>
    </row>
    <row r="2973" spans="8:33" s="66" customFormat="1">
      <c r="H2973" s="114"/>
      <c r="N2973" s="65"/>
      <c r="O2973" s="65"/>
      <c r="U2973" s="115"/>
      <c r="V2973" s="65"/>
      <c r="W2973" s="65"/>
      <c r="X2973" s="65"/>
      <c r="Y2973" s="65"/>
      <c r="Z2973" s="65"/>
      <c r="AA2973" s="65"/>
      <c r="AB2973" s="65"/>
      <c r="AC2973" s="65"/>
      <c r="AD2973" s="65"/>
      <c r="AE2973" s="65"/>
      <c r="AF2973" s="65"/>
      <c r="AG2973" s="65"/>
    </row>
    <row r="2974" spans="8:33" s="66" customFormat="1">
      <c r="H2974" s="114"/>
      <c r="N2974" s="65"/>
      <c r="O2974" s="65"/>
      <c r="U2974" s="115"/>
      <c r="V2974" s="65"/>
      <c r="W2974" s="65"/>
      <c r="X2974" s="65"/>
      <c r="Y2974" s="65"/>
      <c r="Z2974" s="65"/>
      <c r="AA2974" s="65"/>
      <c r="AB2974" s="65"/>
      <c r="AC2974" s="65"/>
      <c r="AD2974" s="65"/>
      <c r="AE2974" s="65"/>
      <c r="AF2974" s="65"/>
      <c r="AG2974" s="65"/>
    </row>
    <row r="2975" spans="8:33" s="66" customFormat="1">
      <c r="H2975" s="114"/>
      <c r="N2975" s="65"/>
      <c r="O2975" s="65"/>
      <c r="U2975" s="115"/>
      <c r="V2975" s="65"/>
      <c r="W2975" s="65"/>
      <c r="X2975" s="65"/>
      <c r="Y2975" s="65"/>
      <c r="Z2975" s="65"/>
      <c r="AA2975" s="65"/>
      <c r="AB2975" s="65"/>
      <c r="AC2975" s="65"/>
      <c r="AD2975" s="65"/>
      <c r="AE2975" s="65"/>
      <c r="AF2975" s="65"/>
      <c r="AG2975" s="65"/>
    </row>
    <row r="2976" spans="8:33" s="66" customFormat="1">
      <c r="H2976" s="114"/>
      <c r="N2976" s="65"/>
      <c r="O2976" s="65"/>
      <c r="U2976" s="115"/>
      <c r="V2976" s="65"/>
      <c r="W2976" s="65"/>
      <c r="X2976" s="65"/>
      <c r="Y2976" s="65"/>
      <c r="Z2976" s="65"/>
      <c r="AA2976" s="65"/>
      <c r="AB2976" s="65"/>
      <c r="AC2976" s="65"/>
      <c r="AD2976" s="65"/>
      <c r="AE2976" s="65"/>
      <c r="AF2976" s="65"/>
      <c r="AG2976" s="65"/>
    </row>
    <row r="2977" spans="8:33" s="66" customFormat="1">
      <c r="H2977" s="114"/>
      <c r="N2977" s="65"/>
      <c r="O2977" s="65"/>
      <c r="U2977" s="115"/>
      <c r="V2977" s="65"/>
      <c r="W2977" s="65"/>
      <c r="X2977" s="65"/>
      <c r="Y2977" s="65"/>
      <c r="Z2977" s="65"/>
      <c r="AA2977" s="65"/>
      <c r="AB2977" s="65"/>
      <c r="AC2977" s="65"/>
      <c r="AD2977" s="65"/>
      <c r="AE2977" s="65"/>
      <c r="AF2977" s="65"/>
      <c r="AG2977" s="65"/>
    </row>
    <row r="2978" spans="8:33" s="66" customFormat="1">
      <c r="H2978" s="114"/>
      <c r="N2978" s="65"/>
      <c r="O2978" s="65"/>
      <c r="U2978" s="115"/>
      <c r="V2978" s="65"/>
      <c r="W2978" s="65"/>
      <c r="X2978" s="65"/>
      <c r="Y2978" s="65"/>
      <c r="Z2978" s="65"/>
      <c r="AA2978" s="65"/>
      <c r="AB2978" s="65"/>
      <c r="AC2978" s="65"/>
      <c r="AD2978" s="65"/>
      <c r="AE2978" s="65"/>
      <c r="AF2978" s="65"/>
      <c r="AG2978" s="65"/>
    </row>
    <row r="2979" spans="8:33" s="66" customFormat="1">
      <c r="H2979" s="114"/>
      <c r="N2979" s="65"/>
      <c r="O2979" s="65"/>
      <c r="U2979" s="115"/>
      <c r="V2979" s="65"/>
      <c r="W2979" s="65"/>
      <c r="X2979" s="65"/>
      <c r="Y2979" s="65"/>
      <c r="Z2979" s="65"/>
      <c r="AA2979" s="65"/>
      <c r="AB2979" s="65"/>
      <c r="AC2979" s="65"/>
      <c r="AD2979" s="65"/>
      <c r="AE2979" s="65"/>
      <c r="AF2979" s="65"/>
      <c r="AG2979" s="65"/>
    </row>
    <row r="2980" spans="8:33" s="66" customFormat="1">
      <c r="H2980" s="114"/>
      <c r="N2980" s="65"/>
      <c r="O2980" s="65"/>
      <c r="U2980" s="115"/>
      <c r="V2980" s="65"/>
      <c r="W2980" s="65"/>
      <c r="X2980" s="65"/>
      <c r="Y2980" s="65"/>
      <c r="Z2980" s="65"/>
      <c r="AA2980" s="65"/>
      <c r="AB2980" s="65"/>
      <c r="AC2980" s="65"/>
      <c r="AD2980" s="65"/>
      <c r="AE2980" s="65"/>
      <c r="AF2980" s="65"/>
      <c r="AG2980" s="65"/>
    </row>
    <row r="2981" spans="8:33" s="66" customFormat="1">
      <c r="H2981" s="114"/>
      <c r="N2981" s="65"/>
      <c r="O2981" s="65"/>
      <c r="U2981" s="115"/>
      <c r="V2981" s="65"/>
      <c r="W2981" s="65"/>
      <c r="X2981" s="65"/>
      <c r="Y2981" s="65"/>
      <c r="Z2981" s="65"/>
      <c r="AA2981" s="65"/>
      <c r="AB2981" s="65"/>
      <c r="AC2981" s="65"/>
      <c r="AD2981" s="65"/>
      <c r="AE2981" s="65"/>
      <c r="AF2981" s="65"/>
      <c r="AG2981" s="65"/>
    </row>
    <row r="2982" spans="8:33" s="66" customFormat="1">
      <c r="H2982" s="114"/>
      <c r="N2982" s="65"/>
      <c r="O2982" s="65"/>
      <c r="U2982" s="115"/>
      <c r="V2982" s="65"/>
      <c r="W2982" s="65"/>
      <c r="X2982" s="65"/>
      <c r="Y2982" s="65"/>
      <c r="Z2982" s="65"/>
      <c r="AA2982" s="65"/>
      <c r="AB2982" s="65"/>
      <c r="AC2982" s="65"/>
      <c r="AD2982" s="65"/>
      <c r="AE2982" s="65"/>
      <c r="AF2982" s="65"/>
      <c r="AG2982" s="65"/>
    </row>
    <row r="2983" spans="8:33" s="66" customFormat="1">
      <c r="H2983" s="114"/>
      <c r="N2983" s="65"/>
      <c r="O2983" s="65"/>
      <c r="U2983" s="115"/>
      <c r="V2983" s="65"/>
      <c r="W2983" s="65"/>
      <c r="X2983" s="65"/>
      <c r="Y2983" s="65"/>
      <c r="Z2983" s="65"/>
      <c r="AA2983" s="65"/>
      <c r="AB2983" s="65"/>
      <c r="AC2983" s="65"/>
      <c r="AD2983" s="65"/>
      <c r="AE2983" s="65"/>
      <c r="AF2983" s="65"/>
      <c r="AG2983" s="65"/>
    </row>
    <row r="2984" spans="8:33" s="66" customFormat="1">
      <c r="H2984" s="114"/>
      <c r="N2984" s="65"/>
      <c r="O2984" s="65"/>
      <c r="U2984" s="115"/>
      <c r="V2984" s="65"/>
      <c r="W2984" s="65"/>
      <c r="X2984" s="65"/>
      <c r="Y2984" s="65"/>
      <c r="Z2984" s="65"/>
      <c r="AA2984" s="65"/>
      <c r="AB2984" s="65"/>
      <c r="AC2984" s="65"/>
      <c r="AD2984" s="65"/>
      <c r="AE2984" s="65"/>
      <c r="AF2984" s="65"/>
      <c r="AG2984" s="65"/>
    </row>
    <row r="2985" spans="8:33" s="66" customFormat="1">
      <c r="H2985" s="114"/>
      <c r="N2985" s="65"/>
      <c r="O2985" s="65"/>
      <c r="U2985" s="115"/>
      <c r="V2985" s="65"/>
      <c r="W2985" s="65"/>
      <c r="X2985" s="65"/>
      <c r="Y2985" s="65"/>
      <c r="Z2985" s="65"/>
      <c r="AA2985" s="65"/>
      <c r="AB2985" s="65"/>
      <c r="AC2985" s="65"/>
      <c r="AD2985" s="65"/>
      <c r="AE2985" s="65"/>
      <c r="AF2985" s="65"/>
      <c r="AG2985" s="65"/>
    </row>
    <row r="2986" spans="8:33" s="66" customFormat="1">
      <c r="H2986" s="114"/>
      <c r="N2986" s="65"/>
      <c r="O2986" s="65"/>
      <c r="U2986" s="115"/>
      <c r="V2986" s="65"/>
      <c r="W2986" s="65"/>
      <c r="X2986" s="65"/>
      <c r="Y2986" s="65"/>
      <c r="Z2986" s="65"/>
      <c r="AA2986" s="65"/>
      <c r="AB2986" s="65"/>
      <c r="AC2986" s="65"/>
      <c r="AD2986" s="65"/>
      <c r="AE2986" s="65"/>
      <c r="AF2986" s="65"/>
      <c r="AG2986" s="65"/>
    </row>
    <row r="2987" spans="8:33" s="66" customFormat="1">
      <c r="H2987" s="114"/>
      <c r="N2987" s="65"/>
      <c r="O2987" s="65"/>
      <c r="U2987" s="115"/>
      <c r="V2987" s="65"/>
      <c r="W2987" s="65"/>
      <c r="X2987" s="65"/>
      <c r="Y2987" s="65"/>
      <c r="Z2987" s="65"/>
      <c r="AA2987" s="65"/>
      <c r="AB2987" s="65"/>
      <c r="AC2987" s="65"/>
      <c r="AD2987" s="65"/>
      <c r="AE2987" s="65"/>
      <c r="AF2987" s="65"/>
      <c r="AG2987" s="65"/>
    </row>
    <row r="2988" spans="8:33" s="66" customFormat="1">
      <c r="H2988" s="114"/>
      <c r="N2988" s="65"/>
      <c r="O2988" s="65"/>
      <c r="U2988" s="115"/>
      <c r="V2988" s="65"/>
      <c r="W2988" s="65"/>
      <c r="X2988" s="65"/>
      <c r="Y2988" s="65"/>
      <c r="Z2988" s="65"/>
      <c r="AA2988" s="65"/>
      <c r="AB2988" s="65"/>
      <c r="AC2988" s="65"/>
      <c r="AD2988" s="65"/>
      <c r="AE2988" s="65"/>
      <c r="AF2988" s="65"/>
      <c r="AG2988" s="65"/>
    </row>
    <row r="2989" spans="8:33" s="66" customFormat="1">
      <c r="H2989" s="114"/>
      <c r="N2989" s="65"/>
      <c r="O2989" s="65"/>
      <c r="U2989" s="115"/>
      <c r="V2989" s="65"/>
      <c r="W2989" s="65"/>
      <c r="X2989" s="65"/>
      <c r="Y2989" s="65"/>
      <c r="Z2989" s="65"/>
      <c r="AA2989" s="65"/>
      <c r="AB2989" s="65"/>
      <c r="AC2989" s="65"/>
      <c r="AD2989" s="65"/>
      <c r="AE2989" s="65"/>
      <c r="AF2989" s="65"/>
      <c r="AG2989" s="65"/>
    </row>
    <row r="2990" spans="8:33" s="66" customFormat="1">
      <c r="H2990" s="114"/>
      <c r="N2990" s="65"/>
      <c r="O2990" s="65"/>
      <c r="U2990" s="115"/>
      <c r="V2990" s="65"/>
      <c r="W2990" s="65"/>
      <c r="X2990" s="65"/>
      <c r="Y2990" s="65"/>
      <c r="Z2990" s="65"/>
      <c r="AA2990" s="65"/>
      <c r="AB2990" s="65"/>
      <c r="AC2990" s="65"/>
      <c r="AD2990" s="65"/>
      <c r="AE2990" s="65"/>
      <c r="AF2990" s="65"/>
      <c r="AG2990" s="65"/>
    </row>
    <row r="2991" spans="8:33" s="66" customFormat="1">
      <c r="H2991" s="114"/>
      <c r="N2991" s="65"/>
      <c r="O2991" s="65"/>
      <c r="U2991" s="115"/>
      <c r="V2991" s="65"/>
      <c r="W2991" s="65"/>
      <c r="X2991" s="65"/>
      <c r="Y2991" s="65"/>
      <c r="Z2991" s="65"/>
      <c r="AA2991" s="65"/>
      <c r="AB2991" s="65"/>
      <c r="AC2991" s="65"/>
      <c r="AD2991" s="65"/>
      <c r="AE2991" s="65"/>
      <c r="AF2991" s="65"/>
      <c r="AG2991" s="65"/>
    </row>
    <row r="2992" spans="8:33" s="66" customFormat="1">
      <c r="H2992" s="114"/>
      <c r="N2992" s="65"/>
      <c r="O2992" s="65"/>
      <c r="U2992" s="115"/>
      <c r="V2992" s="65"/>
      <c r="W2992" s="65"/>
      <c r="X2992" s="65"/>
      <c r="Y2992" s="65"/>
      <c r="Z2992" s="65"/>
      <c r="AA2992" s="65"/>
      <c r="AB2992" s="65"/>
      <c r="AC2992" s="65"/>
      <c r="AD2992" s="65"/>
      <c r="AE2992" s="65"/>
      <c r="AF2992" s="65"/>
      <c r="AG2992" s="65"/>
    </row>
    <row r="2993" spans="8:33" s="66" customFormat="1">
      <c r="H2993" s="114"/>
      <c r="N2993" s="65"/>
      <c r="O2993" s="65"/>
      <c r="U2993" s="115"/>
      <c r="V2993" s="65"/>
      <c r="W2993" s="65"/>
      <c r="X2993" s="65"/>
      <c r="Y2993" s="65"/>
      <c r="Z2993" s="65"/>
      <c r="AA2993" s="65"/>
      <c r="AB2993" s="65"/>
      <c r="AC2993" s="65"/>
      <c r="AD2993" s="65"/>
      <c r="AE2993" s="65"/>
      <c r="AF2993" s="65"/>
      <c r="AG2993" s="65"/>
    </row>
    <row r="2994" spans="8:33" s="66" customFormat="1">
      <c r="H2994" s="114"/>
      <c r="N2994" s="65"/>
      <c r="O2994" s="65"/>
      <c r="U2994" s="115"/>
      <c r="V2994" s="65"/>
      <c r="W2994" s="65"/>
      <c r="X2994" s="65"/>
      <c r="Y2994" s="65"/>
      <c r="Z2994" s="65"/>
      <c r="AA2994" s="65"/>
      <c r="AB2994" s="65"/>
      <c r="AC2994" s="65"/>
      <c r="AD2994" s="65"/>
      <c r="AE2994" s="65"/>
      <c r="AF2994" s="65"/>
      <c r="AG2994" s="65"/>
    </row>
    <row r="2995" spans="8:33" s="66" customFormat="1">
      <c r="H2995" s="114"/>
      <c r="N2995" s="65"/>
      <c r="O2995" s="65"/>
      <c r="U2995" s="115"/>
      <c r="V2995" s="65"/>
      <c r="W2995" s="65"/>
      <c r="X2995" s="65"/>
      <c r="Y2995" s="65"/>
      <c r="Z2995" s="65"/>
      <c r="AA2995" s="65"/>
      <c r="AB2995" s="65"/>
      <c r="AC2995" s="65"/>
      <c r="AD2995" s="65"/>
      <c r="AE2995" s="65"/>
      <c r="AF2995" s="65"/>
      <c r="AG2995" s="65"/>
    </row>
    <row r="2996" spans="8:33" s="66" customFormat="1">
      <c r="H2996" s="114"/>
      <c r="N2996" s="65"/>
      <c r="O2996" s="65"/>
      <c r="U2996" s="115"/>
      <c r="V2996" s="65"/>
      <c r="W2996" s="65"/>
      <c r="X2996" s="65"/>
      <c r="Y2996" s="65"/>
      <c r="Z2996" s="65"/>
      <c r="AA2996" s="65"/>
      <c r="AB2996" s="65"/>
      <c r="AC2996" s="65"/>
      <c r="AD2996" s="65"/>
      <c r="AE2996" s="65"/>
      <c r="AF2996" s="65"/>
      <c r="AG2996" s="65"/>
    </row>
    <row r="2997" spans="8:33" s="66" customFormat="1">
      <c r="H2997" s="114"/>
      <c r="N2997" s="65"/>
      <c r="O2997" s="65"/>
      <c r="U2997" s="115"/>
      <c r="V2997" s="65"/>
      <c r="W2997" s="65"/>
      <c r="X2997" s="65"/>
      <c r="Y2997" s="65"/>
      <c r="Z2997" s="65"/>
      <c r="AA2997" s="65"/>
      <c r="AB2997" s="65"/>
      <c r="AC2997" s="65"/>
      <c r="AD2997" s="65"/>
      <c r="AE2997" s="65"/>
      <c r="AF2997" s="65"/>
      <c r="AG2997" s="65"/>
    </row>
    <row r="2998" spans="8:33" s="66" customFormat="1">
      <c r="H2998" s="114"/>
      <c r="N2998" s="65"/>
      <c r="O2998" s="65"/>
      <c r="U2998" s="115"/>
      <c r="V2998" s="65"/>
      <c r="W2998" s="65"/>
      <c r="X2998" s="65"/>
      <c r="Y2998" s="65"/>
      <c r="Z2998" s="65"/>
      <c r="AA2998" s="65"/>
      <c r="AB2998" s="65"/>
      <c r="AC2998" s="65"/>
      <c r="AD2998" s="65"/>
      <c r="AE2998" s="65"/>
      <c r="AF2998" s="65"/>
      <c r="AG2998" s="65"/>
    </row>
    <row r="2999" spans="8:33" s="66" customFormat="1">
      <c r="H2999" s="114"/>
      <c r="N2999" s="65"/>
      <c r="O2999" s="65"/>
      <c r="U2999" s="115"/>
      <c r="V2999" s="65"/>
      <c r="W2999" s="65"/>
      <c r="X2999" s="65"/>
      <c r="Y2999" s="65"/>
      <c r="Z2999" s="65"/>
      <c r="AA2999" s="65"/>
      <c r="AB2999" s="65"/>
      <c r="AC2999" s="65"/>
      <c r="AD2999" s="65"/>
      <c r="AE2999" s="65"/>
      <c r="AF2999" s="65"/>
      <c r="AG2999" s="65"/>
    </row>
    <row r="3000" spans="8:33" s="66" customFormat="1">
      <c r="H3000" s="114"/>
      <c r="N3000" s="65"/>
      <c r="O3000" s="65"/>
      <c r="U3000" s="115"/>
      <c r="V3000" s="65"/>
      <c r="W3000" s="65"/>
      <c r="X3000" s="65"/>
      <c r="Y3000" s="65"/>
      <c r="Z3000" s="65"/>
      <c r="AA3000" s="65"/>
      <c r="AB3000" s="65"/>
      <c r="AC3000" s="65"/>
      <c r="AD3000" s="65"/>
      <c r="AE3000" s="65"/>
      <c r="AF3000" s="65"/>
      <c r="AG3000" s="65"/>
    </row>
    <row r="3001" spans="8:33" s="66" customFormat="1">
      <c r="H3001" s="114"/>
      <c r="N3001" s="65"/>
      <c r="O3001" s="65"/>
      <c r="U3001" s="115"/>
      <c r="V3001" s="65"/>
      <c r="W3001" s="65"/>
      <c r="X3001" s="65"/>
      <c r="Y3001" s="65"/>
      <c r="Z3001" s="65"/>
      <c r="AA3001" s="65"/>
      <c r="AB3001" s="65"/>
      <c r="AC3001" s="65"/>
      <c r="AD3001" s="65"/>
      <c r="AE3001" s="65"/>
      <c r="AF3001" s="65"/>
      <c r="AG3001" s="65"/>
    </row>
    <row r="3002" spans="8:33" s="66" customFormat="1">
      <c r="H3002" s="114"/>
      <c r="N3002" s="65"/>
      <c r="O3002" s="65"/>
      <c r="U3002" s="115"/>
      <c r="V3002" s="65"/>
      <c r="W3002" s="65"/>
      <c r="X3002" s="65"/>
      <c r="Y3002" s="65"/>
      <c r="Z3002" s="65"/>
      <c r="AA3002" s="65"/>
      <c r="AB3002" s="65"/>
      <c r="AC3002" s="65"/>
      <c r="AD3002" s="65"/>
      <c r="AE3002" s="65"/>
      <c r="AF3002" s="65"/>
      <c r="AG3002" s="65"/>
    </row>
    <row r="3003" spans="8:33" s="66" customFormat="1">
      <c r="H3003" s="114"/>
      <c r="N3003" s="65"/>
      <c r="O3003" s="65"/>
      <c r="U3003" s="115"/>
      <c r="V3003" s="65"/>
      <c r="W3003" s="65"/>
      <c r="X3003" s="65"/>
      <c r="Y3003" s="65"/>
      <c r="Z3003" s="65"/>
      <c r="AA3003" s="65"/>
      <c r="AB3003" s="65"/>
      <c r="AC3003" s="65"/>
      <c r="AD3003" s="65"/>
      <c r="AE3003" s="65"/>
      <c r="AF3003" s="65"/>
      <c r="AG3003" s="65"/>
    </row>
    <row r="3004" spans="8:33" s="66" customFormat="1">
      <c r="H3004" s="114"/>
      <c r="N3004" s="65"/>
      <c r="O3004" s="65"/>
      <c r="U3004" s="115"/>
      <c r="V3004" s="65"/>
      <c r="W3004" s="65"/>
      <c r="X3004" s="65"/>
      <c r="Y3004" s="65"/>
      <c r="Z3004" s="65"/>
      <c r="AA3004" s="65"/>
      <c r="AB3004" s="65"/>
      <c r="AC3004" s="65"/>
      <c r="AD3004" s="65"/>
      <c r="AE3004" s="65"/>
      <c r="AF3004" s="65"/>
      <c r="AG3004" s="65"/>
    </row>
    <row r="3005" spans="8:33" s="66" customFormat="1">
      <c r="H3005" s="114"/>
      <c r="N3005" s="65"/>
      <c r="O3005" s="65"/>
      <c r="U3005" s="115"/>
      <c r="V3005" s="65"/>
      <c r="W3005" s="65"/>
      <c r="X3005" s="65"/>
      <c r="Y3005" s="65"/>
      <c r="Z3005" s="65"/>
      <c r="AA3005" s="65"/>
      <c r="AB3005" s="65"/>
      <c r="AC3005" s="65"/>
      <c r="AD3005" s="65"/>
      <c r="AE3005" s="65"/>
      <c r="AF3005" s="65"/>
      <c r="AG3005" s="65"/>
    </row>
    <row r="3006" spans="8:33" s="66" customFormat="1">
      <c r="H3006" s="114"/>
      <c r="N3006" s="65"/>
      <c r="O3006" s="65"/>
      <c r="U3006" s="115"/>
      <c r="V3006" s="65"/>
      <c r="W3006" s="65"/>
      <c r="X3006" s="65"/>
      <c r="Y3006" s="65"/>
      <c r="Z3006" s="65"/>
      <c r="AA3006" s="65"/>
      <c r="AB3006" s="65"/>
      <c r="AC3006" s="65"/>
      <c r="AD3006" s="65"/>
      <c r="AE3006" s="65"/>
      <c r="AF3006" s="65"/>
      <c r="AG3006" s="65"/>
    </row>
    <row r="3007" spans="8:33" s="66" customFormat="1">
      <c r="H3007" s="114"/>
      <c r="N3007" s="65"/>
      <c r="O3007" s="65"/>
      <c r="U3007" s="115"/>
      <c r="V3007" s="65"/>
      <c r="W3007" s="65"/>
      <c r="X3007" s="65"/>
      <c r="Y3007" s="65"/>
      <c r="Z3007" s="65"/>
      <c r="AA3007" s="65"/>
      <c r="AB3007" s="65"/>
      <c r="AC3007" s="65"/>
      <c r="AD3007" s="65"/>
      <c r="AE3007" s="65"/>
      <c r="AF3007" s="65"/>
      <c r="AG3007" s="65"/>
    </row>
    <row r="3008" spans="8:33" s="66" customFormat="1">
      <c r="H3008" s="114"/>
      <c r="N3008" s="65"/>
      <c r="O3008" s="65"/>
      <c r="U3008" s="115"/>
      <c r="V3008" s="65"/>
      <c r="W3008" s="65"/>
      <c r="X3008" s="65"/>
      <c r="Y3008" s="65"/>
      <c r="Z3008" s="65"/>
      <c r="AA3008" s="65"/>
      <c r="AB3008" s="65"/>
      <c r="AC3008" s="65"/>
      <c r="AD3008" s="65"/>
      <c r="AE3008" s="65"/>
      <c r="AF3008" s="65"/>
      <c r="AG3008" s="65"/>
    </row>
    <row r="3009" spans="8:33" s="66" customFormat="1">
      <c r="H3009" s="114"/>
      <c r="N3009" s="65"/>
      <c r="O3009" s="65"/>
      <c r="U3009" s="115"/>
      <c r="V3009" s="65"/>
      <c r="W3009" s="65"/>
      <c r="X3009" s="65"/>
      <c r="Y3009" s="65"/>
      <c r="Z3009" s="65"/>
      <c r="AA3009" s="65"/>
      <c r="AB3009" s="65"/>
      <c r="AC3009" s="65"/>
      <c r="AD3009" s="65"/>
      <c r="AE3009" s="65"/>
      <c r="AF3009" s="65"/>
      <c r="AG3009" s="65"/>
    </row>
    <row r="3010" spans="8:33" s="66" customFormat="1">
      <c r="H3010" s="114"/>
      <c r="N3010" s="65"/>
      <c r="O3010" s="65"/>
      <c r="U3010" s="115"/>
      <c r="V3010" s="65"/>
      <c r="W3010" s="65"/>
      <c r="X3010" s="65"/>
      <c r="Y3010" s="65"/>
      <c r="Z3010" s="65"/>
      <c r="AA3010" s="65"/>
      <c r="AB3010" s="65"/>
      <c r="AC3010" s="65"/>
      <c r="AD3010" s="65"/>
      <c r="AE3010" s="65"/>
      <c r="AF3010" s="65"/>
      <c r="AG3010" s="65"/>
    </row>
    <row r="3011" spans="8:33" s="66" customFormat="1">
      <c r="H3011" s="114"/>
      <c r="N3011" s="65"/>
      <c r="O3011" s="65"/>
      <c r="U3011" s="115"/>
      <c r="V3011" s="65"/>
      <c r="W3011" s="65"/>
      <c r="X3011" s="65"/>
      <c r="Y3011" s="65"/>
      <c r="Z3011" s="65"/>
      <c r="AA3011" s="65"/>
      <c r="AB3011" s="65"/>
      <c r="AC3011" s="65"/>
      <c r="AD3011" s="65"/>
      <c r="AE3011" s="65"/>
      <c r="AF3011" s="65"/>
      <c r="AG3011" s="65"/>
    </row>
    <row r="3012" spans="8:33" s="66" customFormat="1">
      <c r="H3012" s="114"/>
      <c r="N3012" s="65"/>
      <c r="O3012" s="65"/>
      <c r="U3012" s="115"/>
      <c r="V3012" s="65"/>
      <c r="W3012" s="65"/>
      <c r="X3012" s="65"/>
      <c r="Y3012" s="65"/>
      <c r="Z3012" s="65"/>
      <c r="AA3012" s="65"/>
      <c r="AB3012" s="65"/>
      <c r="AC3012" s="65"/>
      <c r="AD3012" s="65"/>
      <c r="AE3012" s="65"/>
      <c r="AF3012" s="65"/>
      <c r="AG3012" s="65"/>
    </row>
    <row r="3013" spans="8:33" s="66" customFormat="1">
      <c r="H3013" s="114"/>
      <c r="N3013" s="65"/>
      <c r="O3013" s="65"/>
      <c r="U3013" s="115"/>
      <c r="V3013" s="65"/>
      <c r="W3013" s="65"/>
      <c r="X3013" s="65"/>
      <c r="Y3013" s="65"/>
      <c r="Z3013" s="65"/>
      <c r="AA3013" s="65"/>
      <c r="AB3013" s="65"/>
      <c r="AC3013" s="65"/>
      <c r="AD3013" s="65"/>
      <c r="AE3013" s="65"/>
      <c r="AF3013" s="65"/>
      <c r="AG3013" s="65"/>
    </row>
    <row r="3014" spans="8:33" s="66" customFormat="1">
      <c r="H3014" s="114"/>
      <c r="N3014" s="65"/>
      <c r="O3014" s="65"/>
      <c r="U3014" s="115"/>
      <c r="V3014" s="65"/>
      <c r="W3014" s="65"/>
      <c r="X3014" s="65"/>
      <c r="Y3014" s="65"/>
      <c r="Z3014" s="65"/>
      <c r="AA3014" s="65"/>
      <c r="AB3014" s="65"/>
      <c r="AC3014" s="65"/>
      <c r="AD3014" s="65"/>
      <c r="AE3014" s="65"/>
      <c r="AF3014" s="65"/>
      <c r="AG3014" s="65"/>
    </row>
    <row r="3015" spans="8:33" s="66" customFormat="1">
      <c r="H3015" s="114"/>
      <c r="N3015" s="65"/>
      <c r="O3015" s="65"/>
      <c r="U3015" s="115"/>
      <c r="V3015" s="65"/>
      <c r="W3015" s="65"/>
      <c r="X3015" s="65"/>
      <c r="Y3015" s="65"/>
      <c r="Z3015" s="65"/>
      <c r="AA3015" s="65"/>
      <c r="AB3015" s="65"/>
      <c r="AC3015" s="65"/>
      <c r="AD3015" s="65"/>
      <c r="AE3015" s="65"/>
      <c r="AF3015" s="65"/>
      <c r="AG3015" s="65"/>
    </row>
    <row r="3016" spans="8:33" s="66" customFormat="1">
      <c r="H3016" s="114"/>
      <c r="N3016" s="65"/>
      <c r="O3016" s="65"/>
      <c r="U3016" s="115"/>
      <c r="V3016" s="65"/>
      <c r="W3016" s="65"/>
      <c r="X3016" s="65"/>
      <c r="Y3016" s="65"/>
      <c r="Z3016" s="65"/>
      <c r="AA3016" s="65"/>
      <c r="AB3016" s="65"/>
      <c r="AC3016" s="65"/>
      <c r="AD3016" s="65"/>
      <c r="AE3016" s="65"/>
      <c r="AF3016" s="65"/>
      <c r="AG3016" s="65"/>
    </row>
    <row r="3017" spans="8:33" s="66" customFormat="1">
      <c r="H3017" s="114"/>
      <c r="N3017" s="65"/>
      <c r="O3017" s="65"/>
      <c r="U3017" s="115"/>
      <c r="V3017" s="65"/>
      <c r="W3017" s="65"/>
      <c r="X3017" s="65"/>
      <c r="Y3017" s="65"/>
      <c r="Z3017" s="65"/>
      <c r="AA3017" s="65"/>
      <c r="AB3017" s="65"/>
      <c r="AC3017" s="65"/>
      <c r="AD3017" s="65"/>
      <c r="AE3017" s="65"/>
      <c r="AF3017" s="65"/>
      <c r="AG3017" s="65"/>
    </row>
    <row r="3018" spans="8:33" s="66" customFormat="1">
      <c r="H3018" s="114"/>
      <c r="N3018" s="65"/>
      <c r="O3018" s="65"/>
      <c r="U3018" s="115"/>
      <c r="V3018" s="65"/>
      <c r="W3018" s="65"/>
      <c r="X3018" s="65"/>
      <c r="Y3018" s="65"/>
      <c r="Z3018" s="65"/>
      <c r="AA3018" s="65"/>
      <c r="AB3018" s="65"/>
      <c r="AC3018" s="65"/>
      <c r="AD3018" s="65"/>
      <c r="AE3018" s="65"/>
      <c r="AF3018" s="65"/>
      <c r="AG3018" s="65"/>
    </row>
    <row r="3019" spans="8:33" s="66" customFormat="1">
      <c r="H3019" s="114"/>
      <c r="N3019" s="65"/>
      <c r="O3019" s="65"/>
      <c r="U3019" s="115"/>
      <c r="V3019" s="65"/>
      <c r="W3019" s="65"/>
      <c r="X3019" s="65"/>
      <c r="Y3019" s="65"/>
      <c r="Z3019" s="65"/>
      <c r="AA3019" s="65"/>
      <c r="AB3019" s="65"/>
      <c r="AC3019" s="65"/>
      <c r="AD3019" s="65"/>
      <c r="AE3019" s="65"/>
      <c r="AF3019" s="65"/>
      <c r="AG3019" s="65"/>
    </row>
    <row r="3020" spans="8:33" s="66" customFormat="1">
      <c r="H3020" s="114"/>
      <c r="N3020" s="65"/>
      <c r="O3020" s="65"/>
      <c r="U3020" s="115"/>
      <c r="V3020" s="65"/>
      <c r="W3020" s="65"/>
      <c r="X3020" s="65"/>
      <c r="Y3020" s="65"/>
      <c r="Z3020" s="65"/>
      <c r="AA3020" s="65"/>
      <c r="AB3020" s="65"/>
      <c r="AC3020" s="65"/>
      <c r="AD3020" s="65"/>
      <c r="AE3020" s="65"/>
      <c r="AF3020" s="65"/>
      <c r="AG3020" s="65"/>
    </row>
    <row r="3021" spans="8:33" s="66" customFormat="1">
      <c r="H3021" s="114"/>
      <c r="N3021" s="65"/>
      <c r="O3021" s="65"/>
      <c r="U3021" s="115"/>
      <c r="V3021" s="65"/>
      <c r="W3021" s="65"/>
      <c r="X3021" s="65"/>
      <c r="Y3021" s="65"/>
      <c r="Z3021" s="65"/>
      <c r="AA3021" s="65"/>
      <c r="AB3021" s="65"/>
      <c r="AC3021" s="65"/>
      <c r="AD3021" s="65"/>
      <c r="AE3021" s="65"/>
      <c r="AF3021" s="65"/>
      <c r="AG3021" s="65"/>
    </row>
    <row r="3022" spans="8:33" s="66" customFormat="1">
      <c r="H3022" s="114"/>
      <c r="N3022" s="65"/>
      <c r="O3022" s="65"/>
      <c r="U3022" s="115"/>
      <c r="V3022" s="65"/>
      <c r="W3022" s="65"/>
      <c r="X3022" s="65"/>
      <c r="Y3022" s="65"/>
      <c r="Z3022" s="65"/>
      <c r="AA3022" s="65"/>
      <c r="AB3022" s="65"/>
      <c r="AC3022" s="65"/>
      <c r="AD3022" s="65"/>
      <c r="AE3022" s="65"/>
      <c r="AF3022" s="65"/>
      <c r="AG3022" s="65"/>
    </row>
    <row r="3023" spans="8:33" s="66" customFormat="1">
      <c r="H3023" s="114"/>
      <c r="N3023" s="65"/>
      <c r="O3023" s="65"/>
      <c r="U3023" s="115"/>
      <c r="V3023" s="65"/>
      <c r="W3023" s="65"/>
      <c r="X3023" s="65"/>
      <c r="Y3023" s="65"/>
      <c r="Z3023" s="65"/>
      <c r="AA3023" s="65"/>
      <c r="AB3023" s="65"/>
      <c r="AC3023" s="65"/>
      <c r="AD3023" s="65"/>
      <c r="AE3023" s="65"/>
      <c r="AF3023" s="65"/>
      <c r="AG3023" s="65"/>
    </row>
    <row r="3024" spans="8:33" s="66" customFormat="1">
      <c r="H3024" s="114"/>
      <c r="N3024" s="65"/>
      <c r="O3024" s="65"/>
      <c r="U3024" s="115"/>
      <c r="V3024" s="65"/>
      <c r="W3024" s="65"/>
      <c r="X3024" s="65"/>
      <c r="Y3024" s="65"/>
      <c r="Z3024" s="65"/>
      <c r="AA3024" s="65"/>
      <c r="AB3024" s="65"/>
      <c r="AC3024" s="65"/>
      <c r="AD3024" s="65"/>
      <c r="AE3024" s="65"/>
      <c r="AF3024" s="65"/>
      <c r="AG3024" s="65"/>
    </row>
    <row r="3025" spans="8:33" s="66" customFormat="1">
      <c r="H3025" s="114"/>
      <c r="N3025" s="65"/>
      <c r="O3025" s="65"/>
      <c r="U3025" s="115"/>
      <c r="V3025" s="65"/>
      <c r="W3025" s="65"/>
      <c r="X3025" s="65"/>
      <c r="Y3025" s="65"/>
      <c r="Z3025" s="65"/>
      <c r="AA3025" s="65"/>
      <c r="AB3025" s="65"/>
      <c r="AC3025" s="65"/>
      <c r="AD3025" s="65"/>
      <c r="AE3025" s="65"/>
      <c r="AF3025" s="65"/>
      <c r="AG3025" s="65"/>
    </row>
    <row r="3026" spans="8:33" s="66" customFormat="1">
      <c r="H3026" s="114"/>
      <c r="N3026" s="65"/>
      <c r="O3026" s="65"/>
      <c r="U3026" s="115"/>
      <c r="V3026" s="65"/>
      <c r="W3026" s="65"/>
      <c r="X3026" s="65"/>
      <c r="Y3026" s="65"/>
      <c r="Z3026" s="65"/>
      <c r="AA3026" s="65"/>
      <c r="AB3026" s="65"/>
      <c r="AC3026" s="65"/>
      <c r="AD3026" s="65"/>
      <c r="AE3026" s="65"/>
      <c r="AF3026" s="65"/>
      <c r="AG3026" s="65"/>
    </row>
    <row r="3027" spans="8:33" s="66" customFormat="1">
      <c r="H3027" s="114"/>
      <c r="N3027" s="65"/>
      <c r="O3027" s="65"/>
      <c r="U3027" s="115"/>
      <c r="V3027" s="65"/>
      <c r="W3027" s="65"/>
      <c r="X3027" s="65"/>
      <c r="Y3027" s="65"/>
      <c r="Z3027" s="65"/>
      <c r="AA3027" s="65"/>
      <c r="AB3027" s="65"/>
      <c r="AC3027" s="65"/>
      <c r="AD3027" s="65"/>
      <c r="AE3027" s="65"/>
      <c r="AF3027" s="65"/>
      <c r="AG3027" s="65"/>
    </row>
    <row r="3028" spans="8:33" s="66" customFormat="1">
      <c r="H3028" s="114"/>
      <c r="N3028" s="65"/>
      <c r="O3028" s="65"/>
      <c r="U3028" s="115"/>
      <c r="V3028" s="65"/>
      <c r="W3028" s="65"/>
      <c r="X3028" s="65"/>
      <c r="Y3028" s="65"/>
      <c r="Z3028" s="65"/>
      <c r="AA3028" s="65"/>
      <c r="AB3028" s="65"/>
      <c r="AC3028" s="65"/>
      <c r="AD3028" s="65"/>
      <c r="AE3028" s="65"/>
      <c r="AF3028" s="65"/>
      <c r="AG3028" s="65"/>
    </row>
    <row r="3029" spans="8:33" s="66" customFormat="1">
      <c r="H3029" s="114"/>
      <c r="N3029" s="65"/>
      <c r="O3029" s="65"/>
      <c r="U3029" s="115"/>
      <c r="V3029" s="65"/>
      <c r="W3029" s="65"/>
      <c r="X3029" s="65"/>
      <c r="Y3029" s="65"/>
      <c r="Z3029" s="65"/>
      <c r="AA3029" s="65"/>
      <c r="AB3029" s="65"/>
      <c r="AC3029" s="65"/>
      <c r="AD3029" s="65"/>
      <c r="AE3029" s="65"/>
      <c r="AF3029" s="65"/>
      <c r="AG3029" s="65"/>
    </row>
    <row r="3030" spans="8:33" s="66" customFormat="1">
      <c r="H3030" s="114"/>
      <c r="N3030" s="65"/>
      <c r="O3030" s="65"/>
      <c r="U3030" s="115"/>
      <c r="V3030" s="65"/>
      <c r="W3030" s="65"/>
      <c r="X3030" s="65"/>
      <c r="Y3030" s="65"/>
      <c r="Z3030" s="65"/>
      <c r="AA3030" s="65"/>
      <c r="AB3030" s="65"/>
      <c r="AC3030" s="65"/>
      <c r="AD3030" s="65"/>
      <c r="AE3030" s="65"/>
      <c r="AF3030" s="65"/>
      <c r="AG3030" s="65"/>
    </row>
    <row r="3031" spans="8:33" s="66" customFormat="1">
      <c r="H3031" s="114"/>
      <c r="N3031" s="65"/>
      <c r="O3031" s="65"/>
      <c r="U3031" s="115"/>
      <c r="V3031" s="65"/>
      <c r="W3031" s="65"/>
      <c r="X3031" s="65"/>
      <c r="Y3031" s="65"/>
      <c r="Z3031" s="65"/>
      <c r="AA3031" s="65"/>
      <c r="AB3031" s="65"/>
      <c r="AC3031" s="65"/>
      <c r="AD3031" s="65"/>
      <c r="AE3031" s="65"/>
      <c r="AF3031" s="65"/>
      <c r="AG3031" s="65"/>
    </row>
    <row r="3032" spans="8:33" s="66" customFormat="1">
      <c r="H3032" s="114"/>
      <c r="N3032" s="65"/>
      <c r="O3032" s="65"/>
      <c r="U3032" s="115"/>
      <c r="V3032" s="65"/>
      <c r="W3032" s="65"/>
      <c r="X3032" s="65"/>
      <c r="Y3032" s="65"/>
      <c r="Z3032" s="65"/>
      <c r="AA3032" s="65"/>
      <c r="AB3032" s="65"/>
      <c r="AC3032" s="65"/>
      <c r="AD3032" s="65"/>
      <c r="AE3032" s="65"/>
      <c r="AF3032" s="65"/>
      <c r="AG3032" s="65"/>
    </row>
    <row r="3033" spans="8:33" s="66" customFormat="1">
      <c r="H3033" s="114"/>
      <c r="N3033" s="65"/>
      <c r="O3033" s="65"/>
      <c r="U3033" s="115"/>
      <c r="V3033" s="65"/>
      <c r="W3033" s="65"/>
      <c r="X3033" s="65"/>
      <c r="Y3033" s="65"/>
      <c r="Z3033" s="65"/>
      <c r="AA3033" s="65"/>
      <c r="AB3033" s="65"/>
      <c r="AC3033" s="65"/>
      <c r="AD3033" s="65"/>
      <c r="AE3033" s="65"/>
      <c r="AF3033" s="65"/>
      <c r="AG3033" s="65"/>
    </row>
    <row r="3034" spans="8:33" s="66" customFormat="1">
      <c r="H3034" s="114"/>
      <c r="N3034" s="65"/>
      <c r="O3034" s="65"/>
      <c r="U3034" s="115"/>
      <c r="V3034" s="65"/>
      <c r="W3034" s="65"/>
      <c r="X3034" s="65"/>
      <c r="Y3034" s="65"/>
      <c r="Z3034" s="65"/>
      <c r="AA3034" s="65"/>
      <c r="AB3034" s="65"/>
      <c r="AC3034" s="65"/>
      <c r="AD3034" s="65"/>
      <c r="AE3034" s="65"/>
      <c r="AF3034" s="65"/>
      <c r="AG3034" s="65"/>
    </row>
    <row r="3035" spans="8:33" s="66" customFormat="1">
      <c r="H3035" s="114"/>
      <c r="N3035" s="65"/>
      <c r="O3035" s="65"/>
      <c r="U3035" s="115"/>
      <c r="V3035" s="65"/>
      <c r="W3035" s="65"/>
      <c r="X3035" s="65"/>
      <c r="Y3035" s="65"/>
      <c r="Z3035" s="65"/>
      <c r="AA3035" s="65"/>
      <c r="AB3035" s="65"/>
      <c r="AC3035" s="65"/>
      <c r="AD3035" s="65"/>
      <c r="AE3035" s="65"/>
      <c r="AF3035" s="65"/>
      <c r="AG3035" s="65"/>
    </row>
    <row r="3036" spans="8:33" s="66" customFormat="1">
      <c r="H3036" s="114"/>
      <c r="N3036" s="65"/>
      <c r="O3036" s="65"/>
      <c r="U3036" s="115"/>
      <c r="V3036" s="65"/>
      <c r="W3036" s="65"/>
      <c r="X3036" s="65"/>
      <c r="Y3036" s="65"/>
      <c r="Z3036" s="65"/>
      <c r="AA3036" s="65"/>
      <c r="AB3036" s="65"/>
      <c r="AC3036" s="65"/>
      <c r="AD3036" s="65"/>
      <c r="AE3036" s="65"/>
      <c r="AF3036" s="65"/>
      <c r="AG3036" s="65"/>
    </row>
    <row r="3037" spans="8:33" s="66" customFormat="1">
      <c r="H3037" s="114"/>
      <c r="N3037" s="65"/>
      <c r="O3037" s="65"/>
      <c r="U3037" s="115"/>
      <c r="V3037" s="65"/>
      <c r="W3037" s="65"/>
      <c r="X3037" s="65"/>
      <c r="Y3037" s="65"/>
      <c r="Z3037" s="65"/>
      <c r="AA3037" s="65"/>
      <c r="AB3037" s="65"/>
      <c r="AC3037" s="65"/>
      <c r="AD3037" s="65"/>
      <c r="AE3037" s="65"/>
      <c r="AF3037" s="65"/>
      <c r="AG3037" s="65"/>
    </row>
    <row r="3038" spans="8:33" s="66" customFormat="1">
      <c r="H3038" s="114"/>
      <c r="N3038" s="65"/>
      <c r="O3038" s="65"/>
      <c r="U3038" s="115"/>
      <c r="V3038" s="65"/>
      <c r="W3038" s="65"/>
      <c r="X3038" s="65"/>
      <c r="Y3038" s="65"/>
      <c r="Z3038" s="65"/>
      <c r="AA3038" s="65"/>
      <c r="AB3038" s="65"/>
      <c r="AC3038" s="65"/>
      <c r="AD3038" s="65"/>
      <c r="AE3038" s="65"/>
      <c r="AF3038" s="65"/>
      <c r="AG3038" s="65"/>
    </row>
    <row r="3039" spans="8:33" s="66" customFormat="1">
      <c r="H3039" s="114"/>
      <c r="N3039" s="65"/>
      <c r="O3039" s="65"/>
      <c r="U3039" s="115"/>
      <c r="V3039" s="65"/>
      <c r="W3039" s="65"/>
      <c r="X3039" s="65"/>
      <c r="Y3039" s="65"/>
      <c r="Z3039" s="65"/>
      <c r="AA3039" s="65"/>
      <c r="AB3039" s="65"/>
      <c r="AC3039" s="65"/>
      <c r="AD3039" s="65"/>
      <c r="AE3039" s="65"/>
      <c r="AF3039" s="65"/>
      <c r="AG3039" s="65"/>
    </row>
    <row r="3040" spans="8:33" s="66" customFormat="1">
      <c r="H3040" s="114"/>
      <c r="N3040" s="65"/>
      <c r="O3040" s="65"/>
      <c r="U3040" s="115"/>
      <c r="V3040" s="65"/>
      <c r="W3040" s="65"/>
      <c r="X3040" s="65"/>
      <c r="Y3040" s="65"/>
      <c r="Z3040" s="65"/>
      <c r="AA3040" s="65"/>
      <c r="AB3040" s="65"/>
      <c r="AC3040" s="65"/>
      <c r="AD3040" s="65"/>
      <c r="AE3040" s="65"/>
      <c r="AF3040" s="65"/>
      <c r="AG3040" s="65"/>
    </row>
    <row r="3041" spans="8:33" s="66" customFormat="1">
      <c r="H3041" s="114"/>
      <c r="N3041" s="65"/>
      <c r="O3041" s="65"/>
      <c r="U3041" s="115"/>
      <c r="V3041" s="65"/>
      <c r="W3041" s="65"/>
      <c r="X3041" s="65"/>
      <c r="Y3041" s="65"/>
      <c r="Z3041" s="65"/>
      <c r="AA3041" s="65"/>
      <c r="AB3041" s="65"/>
      <c r="AC3041" s="65"/>
      <c r="AD3041" s="65"/>
      <c r="AE3041" s="65"/>
      <c r="AF3041" s="65"/>
      <c r="AG3041" s="65"/>
    </row>
    <row r="3042" spans="8:33" s="66" customFormat="1">
      <c r="H3042" s="114"/>
      <c r="N3042" s="65"/>
      <c r="O3042" s="65"/>
      <c r="U3042" s="115"/>
      <c r="V3042" s="65"/>
      <c r="W3042" s="65"/>
      <c r="X3042" s="65"/>
      <c r="Y3042" s="65"/>
      <c r="Z3042" s="65"/>
      <c r="AA3042" s="65"/>
      <c r="AB3042" s="65"/>
      <c r="AC3042" s="65"/>
      <c r="AD3042" s="65"/>
      <c r="AE3042" s="65"/>
      <c r="AF3042" s="65"/>
      <c r="AG3042" s="65"/>
    </row>
    <row r="3043" spans="8:33" s="66" customFormat="1">
      <c r="H3043" s="114"/>
      <c r="N3043" s="65"/>
      <c r="O3043" s="65"/>
      <c r="U3043" s="115"/>
      <c r="V3043" s="65"/>
      <c r="W3043" s="65"/>
      <c r="X3043" s="65"/>
      <c r="Y3043" s="65"/>
      <c r="Z3043" s="65"/>
      <c r="AA3043" s="65"/>
      <c r="AB3043" s="65"/>
      <c r="AC3043" s="65"/>
      <c r="AD3043" s="65"/>
      <c r="AE3043" s="65"/>
      <c r="AF3043" s="65"/>
      <c r="AG3043" s="65"/>
    </row>
    <row r="3044" spans="8:33" s="66" customFormat="1">
      <c r="H3044" s="114"/>
      <c r="N3044" s="65"/>
      <c r="O3044" s="65"/>
      <c r="U3044" s="115"/>
      <c r="V3044" s="65"/>
      <c r="W3044" s="65"/>
      <c r="X3044" s="65"/>
      <c r="Y3044" s="65"/>
      <c r="Z3044" s="65"/>
      <c r="AA3044" s="65"/>
      <c r="AB3044" s="65"/>
      <c r="AC3044" s="65"/>
      <c r="AD3044" s="65"/>
      <c r="AE3044" s="65"/>
      <c r="AF3044" s="65"/>
      <c r="AG3044" s="65"/>
    </row>
    <row r="3045" spans="8:33" s="66" customFormat="1">
      <c r="H3045" s="114"/>
      <c r="N3045" s="65"/>
      <c r="O3045" s="65"/>
      <c r="U3045" s="115"/>
      <c r="V3045" s="65"/>
      <c r="W3045" s="65"/>
      <c r="X3045" s="65"/>
      <c r="Y3045" s="65"/>
      <c r="Z3045" s="65"/>
      <c r="AA3045" s="65"/>
      <c r="AB3045" s="65"/>
      <c r="AC3045" s="65"/>
      <c r="AD3045" s="65"/>
      <c r="AE3045" s="65"/>
      <c r="AF3045" s="65"/>
      <c r="AG3045" s="65"/>
    </row>
    <row r="3046" spans="8:33" s="66" customFormat="1">
      <c r="H3046" s="114"/>
      <c r="N3046" s="65"/>
      <c r="O3046" s="65"/>
      <c r="U3046" s="115"/>
      <c r="V3046" s="65"/>
      <c r="W3046" s="65"/>
      <c r="X3046" s="65"/>
      <c r="Y3046" s="65"/>
      <c r="Z3046" s="65"/>
      <c r="AA3046" s="65"/>
      <c r="AB3046" s="65"/>
      <c r="AC3046" s="65"/>
      <c r="AD3046" s="65"/>
      <c r="AE3046" s="65"/>
      <c r="AF3046" s="65"/>
      <c r="AG3046" s="65"/>
    </row>
    <row r="3047" spans="8:33" s="66" customFormat="1">
      <c r="H3047" s="114"/>
      <c r="N3047" s="65"/>
      <c r="O3047" s="65"/>
      <c r="U3047" s="115"/>
      <c r="V3047" s="65"/>
      <c r="W3047" s="65"/>
      <c r="X3047" s="65"/>
      <c r="Y3047" s="65"/>
      <c r="Z3047" s="65"/>
      <c r="AA3047" s="65"/>
      <c r="AB3047" s="65"/>
      <c r="AC3047" s="65"/>
      <c r="AD3047" s="65"/>
      <c r="AE3047" s="65"/>
      <c r="AF3047" s="65"/>
      <c r="AG3047" s="65"/>
    </row>
    <row r="3048" spans="8:33" s="66" customFormat="1">
      <c r="H3048" s="114"/>
      <c r="N3048" s="65"/>
      <c r="O3048" s="65"/>
      <c r="U3048" s="115"/>
      <c r="V3048" s="65"/>
      <c r="W3048" s="65"/>
      <c r="X3048" s="65"/>
      <c r="Y3048" s="65"/>
      <c r="Z3048" s="65"/>
      <c r="AA3048" s="65"/>
      <c r="AB3048" s="65"/>
      <c r="AC3048" s="65"/>
      <c r="AD3048" s="65"/>
      <c r="AE3048" s="65"/>
      <c r="AF3048" s="65"/>
      <c r="AG3048" s="65"/>
    </row>
    <row r="3049" spans="8:33" s="66" customFormat="1">
      <c r="H3049" s="114"/>
      <c r="N3049" s="65"/>
      <c r="O3049" s="65"/>
      <c r="U3049" s="115"/>
      <c r="V3049" s="65"/>
      <c r="W3049" s="65"/>
      <c r="X3049" s="65"/>
      <c r="Y3049" s="65"/>
      <c r="Z3049" s="65"/>
      <c r="AA3049" s="65"/>
      <c r="AB3049" s="65"/>
      <c r="AC3049" s="65"/>
      <c r="AD3049" s="65"/>
      <c r="AE3049" s="65"/>
      <c r="AF3049" s="65"/>
      <c r="AG3049" s="65"/>
    </row>
    <row r="3050" spans="8:33" s="66" customFormat="1">
      <c r="H3050" s="114"/>
      <c r="N3050" s="65"/>
      <c r="O3050" s="65"/>
      <c r="U3050" s="115"/>
      <c r="V3050" s="65"/>
      <c r="W3050" s="65"/>
      <c r="X3050" s="65"/>
      <c r="Y3050" s="65"/>
      <c r="Z3050" s="65"/>
      <c r="AA3050" s="65"/>
      <c r="AB3050" s="65"/>
      <c r="AC3050" s="65"/>
      <c r="AD3050" s="65"/>
      <c r="AE3050" s="65"/>
      <c r="AF3050" s="65"/>
      <c r="AG3050" s="65"/>
    </row>
    <row r="3051" spans="8:33" s="66" customFormat="1">
      <c r="H3051" s="114"/>
      <c r="N3051" s="65"/>
      <c r="O3051" s="65"/>
      <c r="U3051" s="115"/>
      <c r="V3051" s="65"/>
      <c r="W3051" s="65"/>
      <c r="X3051" s="65"/>
      <c r="Y3051" s="65"/>
      <c r="Z3051" s="65"/>
      <c r="AA3051" s="65"/>
      <c r="AB3051" s="65"/>
      <c r="AC3051" s="65"/>
      <c r="AD3051" s="65"/>
      <c r="AE3051" s="65"/>
      <c r="AF3051" s="65"/>
      <c r="AG3051" s="65"/>
    </row>
    <row r="3052" spans="8:33" s="66" customFormat="1">
      <c r="H3052" s="114"/>
      <c r="N3052" s="65"/>
      <c r="O3052" s="65"/>
      <c r="U3052" s="115"/>
      <c r="V3052" s="65"/>
      <c r="W3052" s="65"/>
      <c r="X3052" s="65"/>
      <c r="Y3052" s="65"/>
      <c r="Z3052" s="65"/>
      <c r="AA3052" s="65"/>
      <c r="AB3052" s="65"/>
      <c r="AC3052" s="65"/>
      <c r="AD3052" s="65"/>
      <c r="AE3052" s="65"/>
      <c r="AF3052" s="65"/>
      <c r="AG3052" s="65"/>
    </row>
    <row r="3053" spans="8:33" s="66" customFormat="1">
      <c r="H3053" s="114"/>
      <c r="N3053" s="65"/>
      <c r="O3053" s="65"/>
      <c r="U3053" s="115"/>
      <c r="V3053" s="65"/>
      <c r="W3053" s="65"/>
      <c r="X3053" s="65"/>
      <c r="Y3053" s="65"/>
      <c r="Z3053" s="65"/>
      <c r="AA3053" s="65"/>
      <c r="AB3053" s="65"/>
      <c r="AC3053" s="65"/>
      <c r="AD3053" s="65"/>
      <c r="AE3053" s="65"/>
      <c r="AF3053" s="65"/>
      <c r="AG3053" s="65"/>
    </row>
    <row r="3054" spans="8:33" s="66" customFormat="1">
      <c r="H3054" s="114"/>
      <c r="N3054" s="65"/>
      <c r="O3054" s="65"/>
      <c r="U3054" s="115"/>
      <c r="V3054" s="65"/>
      <c r="W3054" s="65"/>
      <c r="X3054" s="65"/>
      <c r="Y3054" s="65"/>
      <c r="Z3054" s="65"/>
      <c r="AA3054" s="65"/>
      <c r="AB3054" s="65"/>
      <c r="AC3054" s="65"/>
      <c r="AD3054" s="65"/>
      <c r="AE3054" s="65"/>
      <c r="AF3054" s="65"/>
      <c r="AG3054" s="65"/>
    </row>
    <row r="3055" spans="8:33" s="66" customFormat="1">
      <c r="H3055" s="114"/>
      <c r="N3055" s="65"/>
      <c r="O3055" s="65"/>
      <c r="U3055" s="115"/>
      <c r="V3055" s="65"/>
      <c r="W3055" s="65"/>
      <c r="X3055" s="65"/>
      <c r="Y3055" s="65"/>
      <c r="Z3055" s="65"/>
      <c r="AA3055" s="65"/>
      <c r="AB3055" s="65"/>
      <c r="AC3055" s="65"/>
      <c r="AD3055" s="65"/>
      <c r="AE3055" s="65"/>
      <c r="AF3055" s="65"/>
      <c r="AG3055" s="65"/>
    </row>
    <row r="3056" spans="8:33" s="66" customFormat="1">
      <c r="H3056" s="114"/>
      <c r="N3056" s="65"/>
      <c r="O3056" s="65"/>
      <c r="U3056" s="115"/>
      <c r="V3056" s="65"/>
      <c r="W3056" s="65"/>
      <c r="X3056" s="65"/>
      <c r="Y3056" s="65"/>
      <c r="Z3056" s="65"/>
      <c r="AA3056" s="65"/>
      <c r="AB3056" s="65"/>
      <c r="AC3056" s="65"/>
      <c r="AD3056" s="65"/>
      <c r="AE3056" s="65"/>
      <c r="AF3056" s="65"/>
      <c r="AG3056" s="65"/>
    </row>
    <row r="3057" spans="8:33" s="66" customFormat="1">
      <c r="H3057" s="114"/>
      <c r="N3057" s="65"/>
      <c r="O3057" s="65"/>
      <c r="U3057" s="115"/>
      <c r="V3057" s="65"/>
      <c r="W3057" s="65"/>
      <c r="X3057" s="65"/>
      <c r="Y3057" s="65"/>
      <c r="Z3057" s="65"/>
      <c r="AA3057" s="65"/>
      <c r="AB3057" s="65"/>
      <c r="AC3057" s="65"/>
      <c r="AD3057" s="65"/>
      <c r="AE3057" s="65"/>
      <c r="AF3057" s="65"/>
      <c r="AG3057" s="65"/>
    </row>
    <row r="3058" spans="8:33" s="66" customFormat="1">
      <c r="H3058" s="114"/>
      <c r="N3058" s="65"/>
      <c r="O3058" s="65"/>
      <c r="U3058" s="115"/>
      <c r="V3058" s="65"/>
      <c r="W3058" s="65"/>
      <c r="X3058" s="65"/>
      <c r="Y3058" s="65"/>
      <c r="Z3058" s="65"/>
      <c r="AA3058" s="65"/>
      <c r="AB3058" s="65"/>
      <c r="AC3058" s="65"/>
      <c r="AD3058" s="65"/>
      <c r="AE3058" s="65"/>
      <c r="AF3058" s="65"/>
      <c r="AG3058" s="65"/>
    </row>
    <row r="3059" spans="8:33" s="66" customFormat="1">
      <c r="H3059" s="114"/>
      <c r="N3059" s="65"/>
      <c r="O3059" s="65"/>
      <c r="U3059" s="115"/>
      <c r="V3059" s="65"/>
      <c r="W3059" s="65"/>
      <c r="X3059" s="65"/>
      <c r="Y3059" s="65"/>
      <c r="Z3059" s="65"/>
      <c r="AA3059" s="65"/>
      <c r="AB3059" s="65"/>
      <c r="AC3059" s="65"/>
      <c r="AD3059" s="65"/>
      <c r="AE3059" s="65"/>
      <c r="AF3059" s="65"/>
      <c r="AG3059" s="65"/>
    </row>
    <row r="3060" spans="8:33" s="66" customFormat="1">
      <c r="H3060" s="114"/>
      <c r="N3060" s="65"/>
      <c r="O3060" s="65"/>
      <c r="U3060" s="115"/>
      <c r="V3060" s="65"/>
      <c r="W3060" s="65"/>
      <c r="X3060" s="65"/>
      <c r="Y3060" s="65"/>
      <c r="Z3060" s="65"/>
      <c r="AA3060" s="65"/>
      <c r="AB3060" s="65"/>
      <c r="AC3060" s="65"/>
      <c r="AD3060" s="65"/>
      <c r="AE3060" s="65"/>
      <c r="AF3060" s="65"/>
      <c r="AG3060" s="65"/>
    </row>
    <row r="3061" spans="8:33" s="66" customFormat="1">
      <c r="H3061" s="114"/>
      <c r="N3061" s="65"/>
      <c r="O3061" s="65"/>
      <c r="U3061" s="115"/>
      <c r="V3061" s="65"/>
      <c r="W3061" s="65"/>
      <c r="X3061" s="65"/>
      <c r="Y3061" s="65"/>
      <c r="Z3061" s="65"/>
      <c r="AA3061" s="65"/>
      <c r="AB3061" s="65"/>
      <c r="AC3061" s="65"/>
      <c r="AD3061" s="65"/>
      <c r="AE3061" s="65"/>
      <c r="AF3061" s="65"/>
      <c r="AG3061" s="65"/>
    </row>
    <row r="3062" spans="8:33" s="66" customFormat="1">
      <c r="H3062" s="114"/>
      <c r="N3062" s="65"/>
      <c r="O3062" s="65"/>
      <c r="U3062" s="115"/>
      <c r="V3062" s="65"/>
      <c r="W3062" s="65"/>
      <c r="X3062" s="65"/>
      <c r="Y3062" s="65"/>
      <c r="Z3062" s="65"/>
      <c r="AA3062" s="65"/>
      <c r="AB3062" s="65"/>
      <c r="AC3062" s="65"/>
      <c r="AD3062" s="65"/>
      <c r="AE3062" s="65"/>
      <c r="AF3062" s="65"/>
      <c r="AG3062" s="65"/>
    </row>
    <row r="3063" spans="8:33" s="66" customFormat="1">
      <c r="H3063" s="114"/>
      <c r="N3063" s="65"/>
      <c r="O3063" s="65"/>
      <c r="U3063" s="115"/>
      <c r="V3063" s="65"/>
      <c r="W3063" s="65"/>
      <c r="X3063" s="65"/>
      <c r="Y3063" s="65"/>
      <c r="Z3063" s="65"/>
      <c r="AA3063" s="65"/>
      <c r="AB3063" s="65"/>
      <c r="AC3063" s="65"/>
      <c r="AD3063" s="65"/>
      <c r="AE3063" s="65"/>
      <c r="AF3063" s="65"/>
      <c r="AG3063" s="65"/>
    </row>
    <row r="3064" spans="8:33" s="66" customFormat="1">
      <c r="H3064" s="114"/>
      <c r="N3064" s="65"/>
      <c r="O3064" s="65"/>
      <c r="U3064" s="115"/>
      <c r="V3064" s="65"/>
      <c r="W3064" s="65"/>
      <c r="X3064" s="65"/>
      <c r="Y3064" s="65"/>
      <c r="Z3064" s="65"/>
      <c r="AA3064" s="65"/>
      <c r="AB3064" s="65"/>
      <c r="AC3064" s="65"/>
      <c r="AD3064" s="65"/>
      <c r="AE3064" s="65"/>
      <c r="AF3064" s="65"/>
      <c r="AG3064" s="65"/>
    </row>
    <row r="3065" spans="8:33" s="66" customFormat="1">
      <c r="H3065" s="114"/>
      <c r="N3065" s="65"/>
      <c r="O3065" s="65"/>
      <c r="U3065" s="115"/>
      <c r="V3065" s="65"/>
      <c r="W3065" s="65"/>
      <c r="X3065" s="65"/>
      <c r="Y3065" s="65"/>
      <c r="Z3065" s="65"/>
      <c r="AA3065" s="65"/>
      <c r="AB3065" s="65"/>
      <c r="AC3065" s="65"/>
      <c r="AD3065" s="65"/>
      <c r="AE3065" s="65"/>
      <c r="AF3065" s="65"/>
      <c r="AG3065" s="65"/>
    </row>
    <row r="3066" spans="8:33" s="66" customFormat="1">
      <c r="H3066" s="114"/>
      <c r="N3066" s="65"/>
      <c r="O3066" s="65"/>
      <c r="U3066" s="115"/>
      <c r="V3066" s="65"/>
      <c r="W3066" s="65"/>
      <c r="X3066" s="65"/>
      <c r="Y3066" s="65"/>
      <c r="Z3066" s="65"/>
      <c r="AA3066" s="65"/>
      <c r="AB3066" s="65"/>
      <c r="AC3066" s="65"/>
      <c r="AD3066" s="65"/>
      <c r="AE3066" s="65"/>
      <c r="AF3066" s="65"/>
      <c r="AG3066" s="65"/>
    </row>
    <row r="3067" spans="8:33" s="66" customFormat="1">
      <c r="H3067" s="114"/>
      <c r="N3067" s="65"/>
      <c r="O3067" s="65"/>
      <c r="U3067" s="115"/>
      <c r="V3067" s="65"/>
      <c r="W3067" s="65"/>
      <c r="X3067" s="65"/>
      <c r="Y3067" s="65"/>
      <c r="Z3067" s="65"/>
      <c r="AA3067" s="65"/>
      <c r="AB3067" s="65"/>
      <c r="AC3067" s="65"/>
      <c r="AD3067" s="65"/>
      <c r="AE3067" s="65"/>
      <c r="AF3067" s="65"/>
      <c r="AG3067" s="65"/>
    </row>
    <row r="3068" spans="8:33" s="66" customFormat="1">
      <c r="H3068" s="114"/>
      <c r="N3068" s="65"/>
      <c r="O3068" s="65"/>
      <c r="U3068" s="115"/>
      <c r="V3068" s="65"/>
      <c r="W3068" s="65"/>
      <c r="X3068" s="65"/>
      <c r="Y3068" s="65"/>
      <c r="Z3068" s="65"/>
      <c r="AA3068" s="65"/>
      <c r="AB3068" s="65"/>
      <c r="AC3068" s="65"/>
      <c r="AD3068" s="65"/>
      <c r="AE3068" s="65"/>
      <c r="AF3068" s="65"/>
      <c r="AG3068" s="65"/>
    </row>
    <row r="3069" spans="8:33" s="66" customFormat="1">
      <c r="H3069" s="114"/>
      <c r="N3069" s="65"/>
      <c r="O3069" s="65"/>
      <c r="U3069" s="115"/>
      <c r="V3069" s="65"/>
      <c r="W3069" s="65"/>
      <c r="X3069" s="65"/>
      <c r="Y3069" s="65"/>
      <c r="Z3069" s="65"/>
      <c r="AA3069" s="65"/>
      <c r="AB3069" s="65"/>
      <c r="AC3069" s="65"/>
      <c r="AD3069" s="65"/>
      <c r="AE3069" s="65"/>
      <c r="AF3069" s="65"/>
      <c r="AG3069" s="65"/>
    </row>
    <row r="3070" spans="8:33" s="66" customFormat="1">
      <c r="H3070" s="114"/>
      <c r="N3070" s="65"/>
      <c r="O3070" s="65"/>
      <c r="U3070" s="115"/>
      <c r="V3070" s="65"/>
      <c r="W3070" s="65"/>
      <c r="X3070" s="65"/>
      <c r="Y3070" s="65"/>
      <c r="Z3070" s="65"/>
      <c r="AA3070" s="65"/>
      <c r="AB3070" s="65"/>
      <c r="AC3070" s="65"/>
      <c r="AD3070" s="65"/>
      <c r="AE3070" s="65"/>
      <c r="AF3070" s="65"/>
      <c r="AG3070" s="65"/>
    </row>
    <row r="3071" spans="8:33" s="66" customFormat="1">
      <c r="H3071" s="114"/>
      <c r="N3071" s="65"/>
      <c r="O3071" s="65"/>
      <c r="U3071" s="115"/>
      <c r="V3071" s="65"/>
      <c r="W3071" s="65"/>
      <c r="X3071" s="65"/>
      <c r="Y3071" s="65"/>
      <c r="Z3071" s="65"/>
      <c r="AA3071" s="65"/>
      <c r="AB3071" s="65"/>
      <c r="AC3071" s="65"/>
      <c r="AD3071" s="65"/>
      <c r="AE3071" s="65"/>
      <c r="AF3071" s="65"/>
      <c r="AG3071" s="65"/>
    </row>
    <row r="3072" spans="8:33" s="66" customFormat="1">
      <c r="H3072" s="114"/>
      <c r="N3072" s="65"/>
      <c r="O3072" s="65"/>
      <c r="U3072" s="115"/>
      <c r="V3072" s="65"/>
      <c r="W3072" s="65"/>
      <c r="X3072" s="65"/>
      <c r="Y3072" s="65"/>
      <c r="Z3072" s="65"/>
      <c r="AA3072" s="65"/>
      <c r="AB3072" s="65"/>
      <c r="AC3072" s="65"/>
      <c r="AD3072" s="65"/>
      <c r="AE3072" s="65"/>
      <c r="AF3072" s="65"/>
      <c r="AG3072" s="65"/>
    </row>
    <row r="3073" spans="8:33" s="66" customFormat="1">
      <c r="H3073" s="114"/>
      <c r="N3073" s="65"/>
      <c r="O3073" s="65"/>
      <c r="U3073" s="115"/>
      <c r="V3073" s="65"/>
      <c r="W3073" s="65"/>
      <c r="X3073" s="65"/>
      <c r="Y3073" s="65"/>
      <c r="Z3073" s="65"/>
      <c r="AA3073" s="65"/>
      <c r="AB3073" s="65"/>
      <c r="AC3073" s="65"/>
      <c r="AD3073" s="65"/>
      <c r="AE3073" s="65"/>
      <c r="AF3073" s="65"/>
      <c r="AG3073" s="65"/>
    </row>
    <row r="3074" spans="8:33" s="66" customFormat="1">
      <c r="H3074" s="114"/>
      <c r="N3074" s="65"/>
      <c r="O3074" s="65"/>
      <c r="U3074" s="115"/>
      <c r="V3074" s="65"/>
      <c r="W3074" s="65"/>
      <c r="X3074" s="65"/>
      <c r="Y3074" s="65"/>
      <c r="Z3074" s="65"/>
      <c r="AA3074" s="65"/>
      <c r="AB3074" s="65"/>
      <c r="AC3074" s="65"/>
      <c r="AD3074" s="65"/>
      <c r="AE3074" s="65"/>
      <c r="AF3074" s="65"/>
      <c r="AG3074" s="65"/>
    </row>
    <row r="3075" spans="8:33" s="66" customFormat="1">
      <c r="H3075" s="114"/>
      <c r="N3075" s="65"/>
      <c r="O3075" s="65"/>
      <c r="U3075" s="115"/>
      <c r="V3075" s="65"/>
      <c r="W3075" s="65"/>
      <c r="X3075" s="65"/>
      <c r="Y3075" s="65"/>
      <c r="Z3075" s="65"/>
      <c r="AA3075" s="65"/>
      <c r="AB3075" s="65"/>
      <c r="AC3075" s="65"/>
      <c r="AD3075" s="65"/>
      <c r="AE3075" s="65"/>
      <c r="AF3075" s="65"/>
      <c r="AG3075" s="65"/>
    </row>
    <row r="3076" spans="8:33" s="66" customFormat="1">
      <c r="H3076" s="114"/>
      <c r="N3076" s="65"/>
      <c r="O3076" s="65"/>
      <c r="U3076" s="115"/>
      <c r="V3076" s="65"/>
      <c r="W3076" s="65"/>
      <c r="X3076" s="65"/>
      <c r="Y3076" s="65"/>
      <c r="Z3076" s="65"/>
      <c r="AA3076" s="65"/>
      <c r="AB3076" s="65"/>
      <c r="AC3076" s="65"/>
      <c r="AD3076" s="65"/>
      <c r="AE3076" s="65"/>
      <c r="AF3076" s="65"/>
      <c r="AG3076" s="65"/>
    </row>
    <row r="3077" spans="8:33" s="66" customFormat="1">
      <c r="H3077" s="114"/>
      <c r="N3077" s="65"/>
      <c r="O3077" s="65"/>
      <c r="U3077" s="115"/>
      <c r="V3077" s="65"/>
      <c r="W3077" s="65"/>
      <c r="X3077" s="65"/>
      <c r="Y3077" s="65"/>
      <c r="Z3077" s="65"/>
      <c r="AA3077" s="65"/>
      <c r="AB3077" s="65"/>
      <c r="AC3077" s="65"/>
      <c r="AD3077" s="65"/>
      <c r="AE3077" s="65"/>
      <c r="AF3077" s="65"/>
      <c r="AG3077" s="65"/>
    </row>
    <row r="3078" spans="8:33" s="66" customFormat="1">
      <c r="H3078" s="114"/>
      <c r="N3078" s="65"/>
      <c r="O3078" s="65"/>
      <c r="U3078" s="115"/>
      <c r="V3078" s="65"/>
      <c r="W3078" s="65"/>
      <c r="X3078" s="65"/>
      <c r="Y3078" s="65"/>
      <c r="Z3078" s="65"/>
      <c r="AA3078" s="65"/>
      <c r="AB3078" s="65"/>
      <c r="AC3078" s="65"/>
      <c r="AD3078" s="65"/>
      <c r="AE3078" s="65"/>
      <c r="AF3078" s="65"/>
      <c r="AG3078" s="65"/>
    </row>
    <row r="3079" spans="8:33" s="66" customFormat="1">
      <c r="H3079" s="114"/>
      <c r="N3079" s="65"/>
      <c r="O3079" s="65"/>
      <c r="U3079" s="115"/>
      <c r="V3079" s="65"/>
      <c r="W3079" s="65"/>
      <c r="X3079" s="65"/>
      <c r="Y3079" s="65"/>
      <c r="Z3079" s="65"/>
      <c r="AA3079" s="65"/>
      <c r="AB3079" s="65"/>
      <c r="AC3079" s="65"/>
      <c r="AD3079" s="65"/>
      <c r="AE3079" s="65"/>
      <c r="AF3079" s="65"/>
      <c r="AG3079" s="65"/>
    </row>
    <row r="3080" spans="8:33" s="66" customFormat="1">
      <c r="H3080" s="114"/>
      <c r="N3080" s="65"/>
      <c r="O3080" s="65"/>
      <c r="U3080" s="115"/>
      <c r="V3080" s="65"/>
      <c r="W3080" s="65"/>
      <c r="X3080" s="65"/>
      <c r="Y3080" s="65"/>
      <c r="Z3080" s="65"/>
      <c r="AA3080" s="65"/>
      <c r="AB3080" s="65"/>
      <c r="AC3080" s="65"/>
      <c r="AD3080" s="65"/>
      <c r="AE3080" s="65"/>
      <c r="AF3080" s="65"/>
      <c r="AG3080" s="65"/>
    </row>
    <row r="3081" spans="8:33" s="66" customFormat="1">
      <c r="H3081" s="114"/>
      <c r="N3081" s="65"/>
      <c r="O3081" s="65"/>
      <c r="U3081" s="115"/>
      <c r="V3081" s="65"/>
      <c r="W3081" s="65"/>
      <c r="X3081" s="65"/>
      <c r="Y3081" s="65"/>
      <c r="Z3081" s="65"/>
      <c r="AA3081" s="65"/>
      <c r="AB3081" s="65"/>
      <c r="AC3081" s="65"/>
      <c r="AD3081" s="65"/>
      <c r="AE3081" s="65"/>
      <c r="AF3081" s="65"/>
      <c r="AG3081" s="65"/>
    </row>
    <row r="3082" spans="8:33" s="66" customFormat="1">
      <c r="H3082" s="114"/>
      <c r="N3082" s="65"/>
      <c r="O3082" s="65"/>
      <c r="U3082" s="115"/>
      <c r="V3082" s="65"/>
      <c r="W3082" s="65"/>
      <c r="X3082" s="65"/>
      <c r="Y3082" s="65"/>
      <c r="Z3082" s="65"/>
      <c r="AA3082" s="65"/>
      <c r="AB3082" s="65"/>
      <c r="AC3082" s="65"/>
      <c r="AD3082" s="65"/>
      <c r="AE3082" s="65"/>
      <c r="AF3082" s="65"/>
      <c r="AG3082" s="65"/>
    </row>
    <row r="3083" spans="8:33" s="66" customFormat="1">
      <c r="H3083" s="114"/>
      <c r="N3083" s="65"/>
      <c r="O3083" s="65"/>
      <c r="U3083" s="115"/>
      <c r="V3083" s="65"/>
      <c r="W3083" s="65"/>
      <c r="X3083" s="65"/>
      <c r="Y3083" s="65"/>
      <c r="Z3083" s="65"/>
      <c r="AA3083" s="65"/>
      <c r="AB3083" s="65"/>
      <c r="AC3083" s="65"/>
      <c r="AD3083" s="65"/>
      <c r="AE3083" s="65"/>
      <c r="AF3083" s="65"/>
      <c r="AG3083" s="65"/>
    </row>
    <row r="3084" spans="8:33" s="66" customFormat="1">
      <c r="H3084" s="114"/>
      <c r="N3084" s="65"/>
      <c r="O3084" s="65"/>
      <c r="U3084" s="115"/>
      <c r="V3084" s="65"/>
      <c r="W3084" s="65"/>
      <c r="X3084" s="65"/>
      <c r="Y3084" s="65"/>
      <c r="Z3084" s="65"/>
      <c r="AA3084" s="65"/>
      <c r="AB3084" s="65"/>
      <c r="AC3084" s="65"/>
      <c r="AD3084" s="65"/>
      <c r="AE3084" s="65"/>
      <c r="AF3084" s="65"/>
      <c r="AG3084" s="65"/>
    </row>
    <row r="3085" spans="8:33" s="66" customFormat="1">
      <c r="H3085" s="114"/>
      <c r="N3085" s="65"/>
      <c r="O3085" s="65"/>
      <c r="U3085" s="115"/>
      <c r="V3085" s="65"/>
      <c r="W3085" s="65"/>
      <c r="X3085" s="65"/>
      <c r="Y3085" s="65"/>
      <c r="Z3085" s="65"/>
      <c r="AA3085" s="65"/>
      <c r="AB3085" s="65"/>
      <c r="AC3085" s="65"/>
      <c r="AD3085" s="65"/>
      <c r="AE3085" s="65"/>
      <c r="AF3085" s="65"/>
      <c r="AG3085" s="65"/>
    </row>
    <row r="3086" spans="8:33" s="66" customFormat="1">
      <c r="H3086" s="114"/>
      <c r="N3086" s="65"/>
      <c r="O3086" s="65"/>
      <c r="U3086" s="115"/>
      <c r="V3086" s="65"/>
      <c r="W3086" s="65"/>
      <c r="X3086" s="65"/>
      <c r="Y3086" s="65"/>
      <c r="Z3086" s="65"/>
      <c r="AA3086" s="65"/>
      <c r="AB3086" s="65"/>
      <c r="AC3086" s="65"/>
      <c r="AD3086" s="65"/>
      <c r="AE3086" s="65"/>
      <c r="AF3086" s="65"/>
      <c r="AG3086" s="65"/>
    </row>
    <row r="3087" spans="8:33" s="66" customFormat="1">
      <c r="H3087" s="114"/>
      <c r="N3087" s="65"/>
      <c r="O3087" s="65"/>
      <c r="U3087" s="115"/>
      <c r="V3087" s="65"/>
      <c r="W3087" s="65"/>
      <c r="X3087" s="65"/>
      <c r="Y3087" s="65"/>
      <c r="Z3087" s="65"/>
      <c r="AA3087" s="65"/>
      <c r="AB3087" s="65"/>
      <c r="AC3087" s="65"/>
      <c r="AD3087" s="65"/>
      <c r="AE3087" s="65"/>
      <c r="AF3087" s="65"/>
      <c r="AG3087" s="65"/>
    </row>
    <row r="3088" spans="8:33" s="66" customFormat="1">
      <c r="H3088" s="114"/>
      <c r="N3088" s="65"/>
      <c r="O3088" s="65"/>
      <c r="U3088" s="115"/>
      <c r="V3088" s="65"/>
      <c r="W3088" s="65"/>
      <c r="X3088" s="65"/>
      <c r="Y3088" s="65"/>
      <c r="Z3088" s="65"/>
      <c r="AA3088" s="65"/>
      <c r="AB3088" s="65"/>
      <c r="AC3088" s="65"/>
      <c r="AD3088" s="65"/>
      <c r="AE3088" s="65"/>
      <c r="AF3088" s="65"/>
      <c r="AG3088" s="65"/>
    </row>
    <row r="3089" spans="8:33" s="66" customFormat="1">
      <c r="H3089" s="114"/>
      <c r="N3089" s="65"/>
      <c r="O3089" s="65"/>
      <c r="U3089" s="115"/>
      <c r="V3089" s="65"/>
      <c r="W3089" s="65"/>
      <c r="X3089" s="65"/>
      <c r="Y3089" s="65"/>
      <c r="Z3089" s="65"/>
      <c r="AA3089" s="65"/>
      <c r="AB3089" s="65"/>
      <c r="AC3089" s="65"/>
      <c r="AD3089" s="65"/>
      <c r="AE3089" s="65"/>
      <c r="AF3089" s="65"/>
      <c r="AG3089" s="65"/>
    </row>
    <row r="3090" spans="8:33" s="66" customFormat="1">
      <c r="H3090" s="114"/>
      <c r="N3090" s="65"/>
      <c r="O3090" s="65"/>
      <c r="U3090" s="115"/>
      <c r="V3090" s="65"/>
      <c r="W3090" s="65"/>
      <c r="X3090" s="65"/>
      <c r="Y3090" s="65"/>
      <c r="Z3090" s="65"/>
      <c r="AA3090" s="65"/>
      <c r="AB3090" s="65"/>
      <c r="AC3090" s="65"/>
      <c r="AD3090" s="65"/>
      <c r="AE3090" s="65"/>
      <c r="AF3090" s="65"/>
      <c r="AG3090" s="65"/>
    </row>
    <row r="3091" spans="8:33" s="66" customFormat="1">
      <c r="H3091" s="114"/>
      <c r="N3091" s="65"/>
      <c r="O3091" s="65"/>
      <c r="U3091" s="115"/>
      <c r="V3091" s="65"/>
      <c r="W3091" s="65"/>
      <c r="X3091" s="65"/>
      <c r="Y3091" s="65"/>
      <c r="Z3091" s="65"/>
      <c r="AA3091" s="65"/>
      <c r="AB3091" s="65"/>
      <c r="AC3091" s="65"/>
      <c r="AD3091" s="65"/>
      <c r="AE3091" s="65"/>
      <c r="AF3091" s="65"/>
      <c r="AG3091" s="65"/>
    </row>
    <row r="3092" spans="8:33" s="66" customFormat="1">
      <c r="H3092" s="114"/>
      <c r="N3092" s="65"/>
      <c r="O3092" s="65"/>
      <c r="U3092" s="115"/>
      <c r="V3092" s="65"/>
      <c r="W3092" s="65"/>
      <c r="X3092" s="65"/>
      <c r="Y3092" s="65"/>
      <c r="Z3092" s="65"/>
      <c r="AA3092" s="65"/>
      <c r="AB3092" s="65"/>
      <c r="AC3092" s="65"/>
      <c r="AD3092" s="65"/>
      <c r="AE3092" s="65"/>
      <c r="AF3092" s="65"/>
      <c r="AG3092" s="65"/>
    </row>
    <row r="3093" spans="8:33" s="66" customFormat="1">
      <c r="H3093" s="114"/>
      <c r="N3093" s="65"/>
      <c r="O3093" s="65"/>
      <c r="U3093" s="115"/>
      <c r="V3093" s="65"/>
      <c r="W3093" s="65"/>
      <c r="X3093" s="65"/>
      <c r="Y3093" s="65"/>
      <c r="Z3093" s="65"/>
      <c r="AA3093" s="65"/>
      <c r="AB3093" s="65"/>
      <c r="AC3093" s="65"/>
      <c r="AD3093" s="65"/>
      <c r="AE3093" s="65"/>
      <c r="AF3093" s="65"/>
      <c r="AG3093" s="65"/>
    </row>
    <row r="3094" spans="8:33" s="66" customFormat="1">
      <c r="H3094" s="114"/>
      <c r="N3094" s="65"/>
      <c r="O3094" s="65"/>
      <c r="U3094" s="115"/>
      <c r="V3094" s="65"/>
      <c r="W3094" s="65"/>
      <c r="X3094" s="65"/>
      <c r="Y3094" s="65"/>
      <c r="Z3094" s="65"/>
      <c r="AA3094" s="65"/>
      <c r="AB3094" s="65"/>
      <c r="AC3094" s="65"/>
      <c r="AD3094" s="65"/>
      <c r="AE3094" s="65"/>
      <c r="AF3094" s="65"/>
      <c r="AG3094" s="65"/>
    </row>
    <row r="3095" spans="8:33" s="66" customFormat="1">
      <c r="H3095" s="114"/>
      <c r="N3095" s="65"/>
      <c r="O3095" s="65"/>
      <c r="U3095" s="115"/>
      <c r="V3095" s="65"/>
      <c r="W3095" s="65"/>
      <c r="X3095" s="65"/>
      <c r="Y3095" s="65"/>
      <c r="Z3095" s="65"/>
      <c r="AA3095" s="65"/>
      <c r="AB3095" s="65"/>
      <c r="AC3095" s="65"/>
      <c r="AD3095" s="65"/>
      <c r="AE3095" s="65"/>
      <c r="AF3095" s="65"/>
      <c r="AG3095" s="65"/>
    </row>
    <row r="3096" spans="8:33" s="66" customFormat="1">
      <c r="H3096" s="114"/>
      <c r="N3096" s="65"/>
      <c r="O3096" s="65"/>
      <c r="U3096" s="115"/>
      <c r="V3096" s="65"/>
      <c r="W3096" s="65"/>
      <c r="X3096" s="65"/>
      <c r="Y3096" s="65"/>
      <c r="Z3096" s="65"/>
      <c r="AA3096" s="65"/>
      <c r="AB3096" s="65"/>
      <c r="AC3096" s="65"/>
      <c r="AD3096" s="65"/>
      <c r="AE3096" s="65"/>
      <c r="AF3096" s="65"/>
      <c r="AG3096" s="65"/>
    </row>
    <row r="3097" spans="8:33" s="66" customFormat="1">
      <c r="H3097" s="114"/>
      <c r="N3097" s="65"/>
      <c r="O3097" s="65"/>
      <c r="U3097" s="115"/>
      <c r="V3097" s="65"/>
      <c r="W3097" s="65"/>
      <c r="X3097" s="65"/>
      <c r="Y3097" s="65"/>
      <c r="Z3097" s="65"/>
      <c r="AA3097" s="65"/>
      <c r="AB3097" s="65"/>
      <c r="AC3097" s="65"/>
      <c r="AD3097" s="65"/>
      <c r="AE3097" s="65"/>
      <c r="AF3097" s="65"/>
      <c r="AG3097" s="65"/>
    </row>
    <row r="3098" spans="8:33" s="66" customFormat="1">
      <c r="H3098" s="114"/>
      <c r="N3098" s="65"/>
      <c r="O3098" s="65"/>
      <c r="U3098" s="115"/>
      <c r="V3098" s="65"/>
      <c r="W3098" s="65"/>
      <c r="X3098" s="65"/>
      <c r="Y3098" s="65"/>
      <c r="Z3098" s="65"/>
      <c r="AA3098" s="65"/>
      <c r="AB3098" s="65"/>
      <c r="AC3098" s="65"/>
      <c r="AD3098" s="65"/>
      <c r="AE3098" s="65"/>
      <c r="AF3098" s="65"/>
      <c r="AG3098" s="65"/>
    </row>
    <row r="3099" spans="8:33" s="66" customFormat="1">
      <c r="H3099" s="114"/>
      <c r="N3099" s="65"/>
      <c r="O3099" s="65"/>
      <c r="U3099" s="115"/>
      <c r="V3099" s="65"/>
      <c r="W3099" s="65"/>
      <c r="X3099" s="65"/>
      <c r="Y3099" s="65"/>
      <c r="Z3099" s="65"/>
      <c r="AA3099" s="65"/>
      <c r="AB3099" s="65"/>
      <c r="AC3099" s="65"/>
      <c r="AD3099" s="65"/>
      <c r="AE3099" s="65"/>
      <c r="AF3099" s="65"/>
      <c r="AG3099" s="65"/>
    </row>
    <row r="3100" spans="8:33" s="66" customFormat="1">
      <c r="H3100" s="114"/>
      <c r="N3100" s="65"/>
      <c r="O3100" s="65"/>
      <c r="U3100" s="115"/>
      <c r="V3100" s="65"/>
      <c r="W3100" s="65"/>
      <c r="X3100" s="65"/>
      <c r="Y3100" s="65"/>
      <c r="Z3100" s="65"/>
      <c r="AA3100" s="65"/>
      <c r="AB3100" s="65"/>
      <c r="AC3100" s="65"/>
      <c r="AD3100" s="65"/>
      <c r="AE3100" s="65"/>
      <c r="AF3100" s="65"/>
      <c r="AG3100" s="65"/>
    </row>
    <row r="3101" spans="8:33" s="66" customFormat="1">
      <c r="H3101" s="114"/>
      <c r="N3101" s="65"/>
      <c r="O3101" s="65"/>
      <c r="U3101" s="115"/>
      <c r="V3101" s="65"/>
      <c r="W3101" s="65"/>
      <c r="X3101" s="65"/>
      <c r="Y3101" s="65"/>
      <c r="Z3101" s="65"/>
      <c r="AA3101" s="65"/>
      <c r="AB3101" s="65"/>
      <c r="AC3101" s="65"/>
      <c r="AD3101" s="65"/>
      <c r="AE3101" s="65"/>
      <c r="AF3101" s="65"/>
      <c r="AG3101" s="65"/>
    </row>
    <row r="3102" spans="8:33" s="66" customFormat="1">
      <c r="H3102" s="114"/>
      <c r="N3102" s="65"/>
      <c r="O3102" s="65"/>
      <c r="U3102" s="115"/>
      <c r="V3102" s="65"/>
      <c r="W3102" s="65"/>
      <c r="X3102" s="65"/>
      <c r="Y3102" s="65"/>
      <c r="Z3102" s="65"/>
      <c r="AA3102" s="65"/>
      <c r="AB3102" s="65"/>
      <c r="AC3102" s="65"/>
      <c r="AD3102" s="65"/>
      <c r="AE3102" s="65"/>
      <c r="AF3102" s="65"/>
      <c r="AG3102" s="65"/>
    </row>
    <row r="3103" spans="8:33" s="66" customFormat="1">
      <c r="H3103" s="114"/>
      <c r="N3103" s="65"/>
      <c r="O3103" s="65"/>
      <c r="U3103" s="115"/>
      <c r="V3103" s="65"/>
      <c r="W3103" s="65"/>
      <c r="X3103" s="65"/>
      <c r="Y3103" s="65"/>
      <c r="Z3103" s="65"/>
      <c r="AA3103" s="65"/>
      <c r="AB3103" s="65"/>
      <c r="AC3103" s="65"/>
      <c r="AD3103" s="65"/>
      <c r="AE3103" s="65"/>
      <c r="AF3103" s="65"/>
      <c r="AG3103" s="65"/>
    </row>
    <row r="3104" spans="8:33" s="66" customFormat="1">
      <c r="H3104" s="114"/>
      <c r="N3104" s="65"/>
      <c r="O3104" s="65"/>
      <c r="U3104" s="115"/>
      <c r="V3104" s="65"/>
      <c r="W3104" s="65"/>
      <c r="X3104" s="65"/>
      <c r="Y3104" s="65"/>
      <c r="Z3104" s="65"/>
      <c r="AA3104" s="65"/>
      <c r="AB3104" s="65"/>
      <c r="AC3104" s="65"/>
      <c r="AD3104" s="65"/>
      <c r="AE3104" s="65"/>
      <c r="AF3104" s="65"/>
      <c r="AG3104" s="65"/>
    </row>
    <row r="3105" spans="8:33" s="66" customFormat="1">
      <c r="H3105" s="114"/>
      <c r="N3105" s="65"/>
      <c r="O3105" s="65"/>
      <c r="U3105" s="115"/>
      <c r="V3105" s="65"/>
      <c r="W3105" s="65"/>
      <c r="X3105" s="65"/>
      <c r="Y3105" s="65"/>
      <c r="Z3105" s="65"/>
      <c r="AA3105" s="65"/>
      <c r="AB3105" s="65"/>
      <c r="AC3105" s="65"/>
      <c r="AD3105" s="65"/>
      <c r="AE3105" s="65"/>
      <c r="AF3105" s="65"/>
      <c r="AG3105" s="65"/>
    </row>
    <row r="3106" spans="8:33" s="66" customFormat="1">
      <c r="H3106" s="114"/>
      <c r="N3106" s="65"/>
      <c r="O3106" s="65"/>
      <c r="U3106" s="115"/>
      <c r="V3106" s="65"/>
      <c r="W3106" s="65"/>
      <c r="X3106" s="65"/>
      <c r="Y3106" s="65"/>
      <c r="Z3106" s="65"/>
      <c r="AA3106" s="65"/>
      <c r="AB3106" s="65"/>
      <c r="AC3106" s="65"/>
      <c r="AD3106" s="65"/>
      <c r="AE3106" s="65"/>
      <c r="AF3106" s="65"/>
      <c r="AG3106" s="65"/>
    </row>
    <row r="3107" spans="8:33" s="66" customFormat="1">
      <c r="H3107" s="114"/>
      <c r="N3107" s="65"/>
      <c r="O3107" s="65"/>
      <c r="U3107" s="115"/>
      <c r="V3107" s="65"/>
      <c r="W3107" s="65"/>
      <c r="X3107" s="65"/>
      <c r="Y3107" s="65"/>
      <c r="Z3107" s="65"/>
      <c r="AA3107" s="65"/>
      <c r="AB3107" s="65"/>
      <c r="AC3107" s="65"/>
      <c r="AD3107" s="65"/>
      <c r="AE3107" s="65"/>
      <c r="AF3107" s="65"/>
      <c r="AG3107" s="65"/>
    </row>
    <row r="3108" spans="8:33" s="66" customFormat="1">
      <c r="H3108" s="114"/>
      <c r="N3108" s="65"/>
      <c r="O3108" s="65"/>
      <c r="U3108" s="115"/>
      <c r="V3108" s="65"/>
      <c r="W3108" s="65"/>
      <c r="X3108" s="65"/>
      <c r="Y3108" s="65"/>
      <c r="Z3108" s="65"/>
      <c r="AA3108" s="65"/>
      <c r="AB3108" s="65"/>
      <c r="AC3108" s="65"/>
      <c r="AD3108" s="65"/>
      <c r="AE3108" s="65"/>
      <c r="AF3108" s="65"/>
      <c r="AG3108" s="65"/>
    </row>
    <row r="3109" spans="8:33" s="66" customFormat="1">
      <c r="H3109" s="114"/>
      <c r="N3109" s="65"/>
      <c r="O3109" s="65"/>
      <c r="U3109" s="115"/>
      <c r="V3109" s="65"/>
      <c r="W3109" s="65"/>
      <c r="X3109" s="65"/>
      <c r="Y3109" s="65"/>
      <c r="Z3109" s="65"/>
      <c r="AA3109" s="65"/>
      <c r="AB3109" s="65"/>
      <c r="AC3109" s="65"/>
      <c r="AD3109" s="65"/>
      <c r="AE3109" s="65"/>
      <c r="AF3109" s="65"/>
      <c r="AG3109" s="65"/>
    </row>
    <row r="3110" spans="8:33" s="66" customFormat="1">
      <c r="H3110" s="114"/>
      <c r="N3110" s="65"/>
      <c r="O3110" s="65"/>
      <c r="U3110" s="115"/>
      <c r="V3110" s="65"/>
      <c r="W3110" s="65"/>
      <c r="X3110" s="65"/>
      <c r="Y3110" s="65"/>
      <c r="Z3110" s="65"/>
      <c r="AA3110" s="65"/>
      <c r="AB3110" s="65"/>
      <c r="AC3110" s="65"/>
      <c r="AD3110" s="65"/>
      <c r="AE3110" s="65"/>
      <c r="AF3110" s="65"/>
      <c r="AG3110" s="65"/>
    </row>
    <row r="3111" spans="8:33" s="66" customFormat="1">
      <c r="H3111" s="114"/>
      <c r="N3111" s="65"/>
      <c r="O3111" s="65"/>
      <c r="U3111" s="115"/>
      <c r="V3111" s="65"/>
      <c r="W3111" s="65"/>
      <c r="X3111" s="65"/>
      <c r="Y3111" s="65"/>
      <c r="Z3111" s="65"/>
      <c r="AA3111" s="65"/>
      <c r="AB3111" s="65"/>
      <c r="AC3111" s="65"/>
      <c r="AD3111" s="65"/>
      <c r="AE3111" s="65"/>
      <c r="AF3111" s="65"/>
      <c r="AG3111" s="65"/>
    </row>
    <row r="3112" spans="8:33" s="66" customFormat="1">
      <c r="H3112" s="114"/>
      <c r="N3112" s="65"/>
      <c r="O3112" s="65"/>
      <c r="U3112" s="115"/>
      <c r="V3112" s="65"/>
      <c r="W3112" s="65"/>
      <c r="X3112" s="65"/>
      <c r="Y3112" s="65"/>
      <c r="Z3112" s="65"/>
      <c r="AA3112" s="65"/>
      <c r="AB3112" s="65"/>
      <c r="AC3112" s="65"/>
      <c r="AD3112" s="65"/>
      <c r="AE3112" s="65"/>
      <c r="AF3112" s="65"/>
      <c r="AG3112" s="65"/>
    </row>
    <row r="3113" spans="8:33" s="66" customFormat="1">
      <c r="H3113" s="114"/>
      <c r="N3113" s="65"/>
      <c r="O3113" s="65"/>
      <c r="U3113" s="115"/>
      <c r="V3113" s="65"/>
      <c r="W3113" s="65"/>
      <c r="X3113" s="65"/>
      <c r="Y3113" s="65"/>
      <c r="Z3113" s="65"/>
      <c r="AA3113" s="65"/>
      <c r="AB3113" s="65"/>
      <c r="AC3113" s="65"/>
      <c r="AD3113" s="65"/>
      <c r="AE3113" s="65"/>
      <c r="AF3113" s="65"/>
      <c r="AG3113" s="65"/>
    </row>
    <row r="3114" spans="8:33" s="66" customFormat="1">
      <c r="H3114" s="114"/>
      <c r="N3114" s="65"/>
      <c r="O3114" s="65"/>
      <c r="U3114" s="115"/>
      <c r="V3114" s="65"/>
      <c r="W3114" s="65"/>
      <c r="X3114" s="65"/>
      <c r="Y3114" s="65"/>
      <c r="Z3114" s="65"/>
      <c r="AA3114" s="65"/>
      <c r="AB3114" s="65"/>
      <c r="AC3114" s="65"/>
      <c r="AD3114" s="65"/>
      <c r="AE3114" s="65"/>
      <c r="AF3114" s="65"/>
      <c r="AG3114" s="65"/>
    </row>
    <row r="3115" spans="8:33" s="66" customFormat="1">
      <c r="H3115" s="114"/>
      <c r="N3115" s="65"/>
      <c r="O3115" s="65"/>
      <c r="U3115" s="115"/>
      <c r="V3115" s="65"/>
      <c r="W3115" s="65"/>
      <c r="X3115" s="65"/>
      <c r="Y3115" s="65"/>
      <c r="Z3115" s="65"/>
      <c r="AA3115" s="65"/>
      <c r="AB3115" s="65"/>
      <c r="AC3115" s="65"/>
      <c r="AD3115" s="65"/>
      <c r="AE3115" s="65"/>
      <c r="AF3115" s="65"/>
      <c r="AG3115" s="65"/>
    </row>
    <row r="3116" spans="8:33" s="66" customFormat="1">
      <c r="H3116" s="114"/>
      <c r="N3116" s="65"/>
      <c r="O3116" s="65"/>
      <c r="U3116" s="115"/>
      <c r="V3116" s="65"/>
      <c r="W3116" s="65"/>
      <c r="X3116" s="65"/>
      <c r="Y3116" s="65"/>
      <c r="Z3116" s="65"/>
      <c r="AA3116" s="65"/>
      <c r="AB3116" s="65"/>
      <c r="AC3116" s="65"/>
      <c r="AD3116" s="65"/>
      <c r="AE3116" s="65"/>
      <c r="AF3116" s="65"/>
      <c r="AG3116" s="65"/>
    </row>
    <row r="3117" spans="8:33" s="66" customFormat="1">
      <c r="H3117" s="114"/>
      <c r="N3117" s="65"/>
      <c r="O3117" s="65"/>
      <c r="U3117" s="115"/>
      <c r="V3117" s="65"/>
      <c r="W3117" s="65"/>
      <c r="X3117" s="65"/>
      <c r="Y3117" s="65"/>
      <c r="Z3117" s="65"/>
      <c r="AA3117" s="65"/>
      <c r="AB3117" s="65"/>
      <c r="AC3117" s="65"/>
      <c r="AD3117" s="65"/>
      <c r="AE3117" s="65"/>
      <c r="AF3117" s="65"/>
      <c r="AG3117" s="65"/>
    </row>
    <row r="3118" spans="8:33" s="66" customFormat="1">
      <c r="H3118" s="114"/>
      <c r="N3118" s="65"/>
      <c r="O3118" s="65"/>
      <c r="U3118" s="115"/>
      <c r="V3118" s="65"/>
      <c r="W3118" s="65"/>
      <c r="X3118" s="65"/>
      <c r="Y3118" s="65"/>
      <c r="Z3118" s="65"/>
      <c r="AA3118" s="65"/>
      <c r="AB3118" s="65"/>
      <c r="AC3118" s="65"/>
      <c r="AD3118" s="65"/>
      <c r="AE3118" s="65"/>
      <c r="AF3118" s="65"/>
      <c r="AG3118" s="65"/>
    </row>
    <row r="3119" spans="8:33" s="66" customFormat="1">
      <c r="H3119" s="114"/>
      <c r="N3119" s="65"/>
      <c r="O3119" s="65"/>
      <c r="U3119" s="115"/>
      <c r="V3119" s="65"/>
      <c r="W3119" s="65"/>
      <c r="X3119" s="65"/>
      <c r="Y3119" s="65"/>
      <c r="Z3119" s="65"/>
      <c r="AA3119" s="65"/>
      <c r="AB3119" s="65"/>
      <c r="AC3119" s="65"/>
      <c r="AD3119" s="65"/>
      <c r="AE3119" s="65"/>
      <c r="AF3119" s="65"/>
      <c r="AG3119" s="65"/>
    </row>
    <row r="3120" spans="8:33" s="66" customFormat="1">
      <c r="H3120" s="114"/>
      <c r="N3120" s="65"/>
      <c r="O3120" s="65"/>
      <c r="U3120" s="115"/>
      <c r="V3120" s="65"/>
      <c r="W3120" s="65"/>
      <c r="X3120" s="65"/>
      <c r="Y3120" s="65"/>
      <c r="Z3120" s="65"/>
      <c r="AA3120" s="65"/>
      <c r="AB3120" s="65"/>
      <c r="AC3120" s="65"/>
      <c r="AD3120" s="65"/>
      <c r="AE3120" s="65"/>
      <c r="AF3120" s="65"/>
      <c r="AG3120" s="65"/>
    </row>
    <row r="3121" spans="8:33" s="66" customFormat="1">
      <c r="H3121" s="114"/>
      <c r="N3121" s="65"/>
      <c r="O3121" s="65"/>
      <c r="U3121" s="115"/>
      <c r="V3121" s="65"/>
      <c r="W3121" s="65"/>
      <c r="X3121" s="65"/>
      <c r="Y3121" s="65"/>
      <c r="Z3121" s="65"/>
      <c r="AA3121" s="65"/>
      <c r="AB3121" s="65"/>
      <c r="AC3121" s="65"/>
      <c r="AD3121" s="65"/>
      <c r="AE3121" s="65"/>
      <c r="AF3121" s="65"/>
      <c r="AG3121" s="65"/>
    </row>
    <row r="3122" spans="8:33" s="66" customFormat="1">
      <c r="H3122" s="114"/>
      <c r="N3122" s="65"/>
      <c r="O3122" s="65"/>
      <c r="U3122" s="115"/>
      <c r="V3122" s="65"/>
      <c r="W3122" s="65"/>
      <c r="X3122" s="65"/>
      <c r="Y3122" s="65"/>
      <c r="Z3122" s="65"/>
      <c r="AA3122" s="65"/>
      <c r="AB3122" s="65"/>
      <c r="AC3122" s="65"/>
      <c r="AD3122" s="65"/>
      <c r="AE3122" s="65"/>
      <c r="AF3122" s="65"/>
      <c r="AG3122" s="65"/>
    </row>
    <row r="3123" spans="8:33" s="66" customFormat="1">
      <c r="H3123" s="114"/>
      <c r="N3123" s="65"/>
      <c r="O3123" s="65"/>
      <c r="U3123" s="115"/>
      <c r="V3123" s="65"/>
      <c r="W3123" s="65"/>
      <c r="X3123" s="65"/>
      <c r="Y3123" s="65"/>
      <c r="Z3123" s="65"/>
      <c r="AA3123" s="65"/>
      <c r="AB3123" s="65"/>
      <c r="AC3123" s="65"/>
      <c r="AD3123" s="65"/>
      <c r="AE3123" s="65"/>
      <c r="AF3123" s="65"/>
      <c r="AG3123" s="65"/>
    </row>
    <row r="3124" spans="8:33" s="66" customFormat="1">
      <c r="H3124" s="114"/>
      <c r="N3124" s="65"/>
      <c r="O3124" s="65"/>
      <c r="U3124" s="115"/>
      <c r="V3124" s="65"/>
      <c r="W3124" s="65"/>
      <c r="X3124" s="65"/>
      <c r="Y3124" s="65"/>
      <c r="Z3124" s="65"/>
      <c r="AA3124" s="65"/>
      <c r="AB3124" s="65"/>
      <c r="AC3124" s="65"/>
      <c r="AD3124" s="65"/>
      <c r="AE3124" s="65"/>
      <c r="AF3124" s="65"/>
      <c r="AG3124" s="65"/>
    </row>
    <row r="3125" spans="8:33" s="66" customFormat="1">
      <c r="H3125" s="114"/>
      <c r="N3125" s="65"/>
      <c r="O3125" s="65"/>
      <c r="U3125" s="115"/>
      <c r="V3125" s="65"/>
      <c r="W3125" s="65"/>
      <c r="X3125" s="65"/>
      <c r="Y3125" s="65"/>
      <c r="Z3125" s="65"/>
      <c r="AA3125" s="65"/>
      <c r="AB3125" s="65"/>
      <c r="AC3125" s="65"/>
      <c r="AD3125" s="65"/>
      <c r="AE3125" s="65"/>
      <c r="AF3125" s="65"/>
      <c r="AG3125" s="65"/>
    </row>
    <row r="3126" spans="8:33" s="66" customFormat="1">
      <c r="H3126" s="114"/>
      <c r="N3126" s="65"/>
      <c r="O3126" s="65"/>
      <c r="U3126" s="115"/>
      <c r="V3126" s="65"/>
      <c r="W3126" s="65"/>
      <c r="X3126" s="65"/>
      <c r="Y3126" s="65"/>
      <c r="Z3126" s="65"/>
      <c r="AA3126" s="65"/>
      <c r="AB3126" s="65"/>
      <c r="AC3126" s="65"/>
      <c r="AD3126" s="65"/>
      <c r="AE3126" s="65"/>
      <c r="AF3126" s="65"/>
      <c r="AG3126" s="65"/>
    </row>
    <row r="3127" spans="8:33" s="66" customFormat="1">
      <c r="H3127" s="114"/>
      <c r="N3127" s="65"/>
      <c r="O3127" s="65"/>
      <c r="U3127" s="115"/>
      <c r="V3127" s="65"/>
      <c r="W3127" s="65"/>
      <c r="X3127" s="65"/>
      <c r="Y3127" s="65"/>
      <c r="Z3127" s="65"/>
      <c r="AA3127" s="65"/>
      <c r="AB3127" s="65"/>
      <c r="AC3127" s="65"/>
      <c r="AD3127" s="65"/>
      <c r="AE3127" s="65"/>
      <c r="AF3127" s="65"/>
      <c r="AG3127" s="65"/>
    </row>
    <row r="3128" spans="8:33" s="66" customFormat="1">
      <c r="H3128" s="114"/>
      <c r="N3128" s="65"/>
      <c r="O3128" s="65"/>
      <c r="U3128" s="115"/>
      <c r="V3128" s="65"/>
      <c r="W3128" s="65"/>
      <c r="X3128" s="65"/>
      <c r="Y3128" s="65"/>
      <c r="Z3128" s="65"/>
      <c r="AA3128" s="65"/>
      <c r="AB3128" s="65"/>
      <c r="AC3128" s="65"/>
      <c r="AD3128" s="65"/>
      <c r="AE3128" s="65"/>
      <c r="AF3128" s="65"/>
      <c r="AG3128" s="65"/>
    </row>
    <row r="3129" spans="8:33" s="66" customFormat="1">
      <c r="H3129" s="114"/>
      <c r="N3129" s="65"/>
      <c r="O3129" s="65"/>
      <c r="U3129" s="115"/>
      <c r="V3129" s="65"/>
      <c r="W3129" s="65"/>
      <c r="X3129" s="65"/>
      <c r="Y3129" s="65"/>
      <c r="Z3129" s="65"/>
      <c r="AA3129" s="65"/>
      <c r="AB3129" s="65"/>
      <c r="AC3129" s="65"/>
      <c r="AD3129" s="65"/>
      <c r="AE3129" s="65"/>
      <c r="AF3129" s="65"/>
      <c r="AG3129" s="65"/>
    </row>
    <row r="3130" spans="8:33" s="66" customFormat="1">
      <c r="H3130" s="114"/>
      <c r="N3130" s="65"/>
      <c r="O3130" s="65"/>
      <c r="U3130" s="115"/>
      <c r="V3130" s="65"/>
      <c r="W3130" s="65"/>
      <c r="X3130" s="65"/>
      <c r="Y3130" s="65"/>
      <c r="Z3130" s="65"/>
      <c r="AA3130" s="65"/>
      <c r="AB3130" s="65"/>
      <c r="AC3130" s="65"/>
      <c r="AD3130" s="65"/>
      <c r="AE3130" s="65"/>
      <c r="AF3130" s="65"/>
      <c r="AG3130" s="65"/>
    </row>
    <row r="3131" spans="8:33" s="66" customFormat="1">
      <c r="H3131" s="114"/>
      <c r="N3131" s="65"/>
      <c r="O3131" s="65"/>
      <c r="U3131" s="115"/>
      <c r="V3131" s="65"/>
      <c r="W3131" s="65"/>
      <c r="X3131" s="65"/>
      <c r="Y3131" s="65"/>
      <c r="Z3131" s="65"/>
      <c r="AA3131" s="65"/>
      <c r="AB3131" s="65"/>
      <c r="AC3131" s="65"/>
      <c r="AD3131" s="65"/>
      <c r="AE3131" s="65"/>
      <c r="AF3131" s="65"/>
      <c r="AG3131" s="65"/>
    </row>
    <row r="3132" spans="8:33" s="66" customFormat="1">
      <c r="H3132" s="114"/>
      <c r="N3132" s="65"/>
      <c r="O3132" s="65"/>
      <c r="U3132" s="115"/>
      <c r="V3132" s="65"/>
      <c r="W3132" s="65"/>
      <c r="X3132" s="65"/>
      <c r="Y3132" s="65"/>
      <c r="Z3132" s="65"/>
      <c r="AA3132" s="65"/>
      <c r="AB3132" s="65"/>
      <c r="AC3132" s="65"/>
      <c r="AD3132" s="65"/>
      <c r="AE3132" s="65"/>
      <c r="AF3132" s="65"/>
      <c r="AG3132" s="65"/>
    </row>
    <row r="3133" spans="8:33" s="66" customFormat="1">
      <c r="H3133" s="114"/>
      <c r="N3133" s="65"/>
      <c r="O3133" s="65"/>
      <c r="U3133" s="115"/>
      <c r="V3133" s="65"/>
      <c r="W3133" s="65"/>
      <c r="X3133" s="65"/>
      <c r="Y3133" s="65"/>
      <c r="Z3133" s="65"/>
      <c r="AA3133" s="65"/>
      <c r="AB3133" s="65"/>
      <c r="AC3133" s="65"/>
      <c r="AD3133" s="65"/>
      <c r="AE3133" s="65"/>
      <c r="AF3133" s="65"/>
      <c r="AG3133" s="65"/>
    </row>
    <row r="3134" spans="8:33" s="66" customFormat="1">
      <c r="H3134" s="114"/>
      <c r="N3134" s="65"/>
      <c r="O3134" s="65"/>
      <c r="U3134" s="115"/>
      <c r="V3134" s="65"/>
      <c r="W3134" s="65"/>
      <c r="X3134" s="65"/>
      <c r="Y3134" s="65"/>
      <c r="Z3134" s="65"/>
      <c r="AA3134" s="65"/>
      <c r="AB3134" s="65"/>
      <c r="AC3134" s="65"/>
      <c r="AD3134" s="65"/>
      <c r="AE3134" s="65"/>
      <c r="AF3134" s="65"/>
      <c r="AG3134" s="65"/>
    </row>
    <row r="3135" spans="8:33" s="66" customFormat="1">
      <c r="H3135" s="114"/>
      <c r="N3135" s="65"/>
      <c r="O3135" s="65"/>
      <c r="U3135" s="115"/>
      <c r="V3135" s="65"/>
      <c r="W3135" s="65"/>
      <c r="X3135" s="65"/>
      <c r="Y3135" s="65"/>
      <c r="Z3135" s="65"/>
      <c r="AA3135" s="65"/>
      <c r="AB3135" s="65"/>
      <c r="AC3135" s="65"/>
      <c r="AD3135" s="65"/>
      <c r="AE3135" s="65"/>
      <c r="AF3135" s="65"/>
      <c r="AG3135" s="65"/>
    </row>
    <row r="3136" spans="8:33" s="66" customFormat="1">
      <c r="H3136" s="114"/>
      <c r="N3136" s="65"/>
      <c r="O3136" s="65"/>
      <c r="U3136" s="115"/>
      <c r="V3136" s="65"/>
      <c r="W3136" s="65"/>
      <c r="X3136" s="65"/>
      <c r="Y3136" s="65"/>
      <c r="Z3136" s="65"/>
      <c r="AA3136" s="65"/>
      <c r="AB3136" s="65"/>
      <c r="AC3136" s="65"/>
      <c r="AD3136" s="65"/>
      <c r="AE3136" s="65"/>
      <c r="AF3136" s="65"/>
      <c r="AG3136" s="65"/>
    </row>
    <row r="3137" spans="8:33" s="66" customFormat="1">
      <c r="H3137" s="114"/>
      <c r="N3137" s="65"/>
      <c r="O3137" s="65"/>
      <c r="U3137" s="115"/>
      <c r="V3137" s="65"/>
      <c r="W3137" s="65"/>
      <c r="X3137" s="65"/>
      <c r="Y3137" s="65"/>
      <c r="Z3137" s="65"/>
      <c r="AA3137" s="65"/>
      <c r="AB3137" s="65"/>
      <c r="AC3137" s="65"/>
      <c r="AD3137" s="65"/>
      <c r="AE3137" s="65"/>
      <c r="AF3137" s="65"/>
      <c r="AG3137" s="65"/>
    </row>
    <row r="3138" spans="8:33" s="66" customFormat="1">
      <c r="H3138" s="114"/>
      <c r="N3138" s="65"/>
      <c r="O3138" s="65"/>
      <c r="U3138" s="115"/>
      <c r="V3138" s="65"/>
      <c r="W3138" s="65"/>
      <c r="X3138" s="65"/>
      <c r="Y3138" s="65"/>
      <c r="Z3138" s="65"/>
      <c r="AA3138" s="65"/>
      <c r="AB3138" s="65"/>
      <c r="AC3138" s="65"/>
      <c r="AD3138" s="65"/>
      <c r="AE3138" s="65"/>
      <c r="AF3138" s="65"/>
      <c r="AG3138" s="65"/>
    </row>
    <row r="3139" spans="8:33" s="66" customFormat="1">
      <c r="H3139" s="114"/>
      <c r="N3139" s="65"/>
      <c r="O3139" s="65"/>
      <c r="U3139" s="115"/>
      <c r="V3139" s="65"/>
      <c r="W3139" s="65"/>
      <c r="X3139" s="65"/>
      <c r="Y3139" s="65"/>
      <c r="Z3139" s="65"/>
      <c r="AA3139" s="65"/>
      <c r="AB3139" s="65"/>
      <c r="AC3139" s="65"/>
      <c r="AD3139" s="65"/>
      <c r="AE3139" s="65"/>
      <c r="AF3139" s="65"/>
      <c r="AG3139" s="65"/>
    </row>
    <row r="3140" spans="8:33" s="66" customFormat="1">
      <c r="H3140" s="114"/>
      <c r="N3140" s="65"/>
      <c r="O3140" s="65"/>
      <c r="U3140" s="115"/>
      <c r="V3140" s="65"/>
      <c r="W3140" s="65"/>
      <c r="X3140" s="65"/>
      <c r="Y3140" s="65"/>
      <c r="Z3140" s="65"/>
      <c r="AA3140" s="65"/>
      <c r="AB3140" s="65"/>
      <c r="AC3140" s="65"/>
      <c r="AD3140" s="65"/>
      <c r="AE3140" s="65"/>
      <c r="AF3140" s="65"/>
      <c r="AG3140" s="65"/>
    </row>
    <row r="3141" spans="8:33" s="66" customFormat="1">
      <c r="H3141" s="114"/>
      <c r="N3141" s="65"/>
      <c r="O3141" s="65"/>
      <c r="U3141" s="115"/>
      <c r="V3141" s="65"/>
      <c r="W3141" s="65"/>
      <c r="X3141" s="65"/>
      <c r="Y3141" s="65"/>
      <c r="Z3141" s="65"/>
      <c r="AA3141" s="65"/>
      <c r="AB3141" s="65"/>
      <c r="AC3141" s="65"/>
      <c r="AD3141" s="65"/>
      <c r="AE3141" s="65"/>
      <c r="AF3141" s="65"/>
      <c r="AG3141" s="65"/>
    </row>
    <row r="3142" spans="8:33" s="66" customFormat="1">
      <c r="H3142" s="114"/>
      <c r="N3142" s="65"/>
      <c r="O3142" s="65"/>
      <c r="U3142" s="115"/>
      <c r="V3142" s="65"/>
      <c r="W3142" s="65"/>
      <c r="X3142" s="65"/>
      <c r="Y3142" s="65"/>
      <c r="Z3142" s="65"/>
      <c r="AA3142" s="65"/>
      <c r="AB3142" s="65"/>
      <c r="AC3142" s="65"/>
      <c r="AD3142" s="65"/>
      <c r="AE3142" s="65"/>
      <c r="AF3142" s="65"/>
      <c r="AG3142" s="65"/>
    </row>
    <row r="3143" spans="8:33" s="66" customFormat="1">
      <c r="H3143" s="114"/>
      <c r="N3143" s="65"/>
      <c r="O3143" s="65"/>
      <c r="U3143" s="115"/>
      <c r="V3143" s="65"/>
      <c r="W3143" s="65"/>
      <c r="X3143" s="65"/>
      <c r="Y3143" s="65"/>
      <c r="Z3143" s="65"/>
      <c r="AA3143" s="65"/>
      <c r="AB3143" s="65"/>
      <c r="AC3143" s="65"/>
      <c r="AD3143" s="65"/>
      <c r="AE3143" s="65"/>
      <c r="AF3143" s="65"/>
      <c r="AG3143" s="65"/>
    </row>
    <row r="3144" spans="8:33" s="66" customFormat="1">
      <c r="H3144" s="114"/>
      <c r="N3144" s="65"/>
      <c r="O3144" s="65"/>
      <c r="U3144" s="115"/>
      <c r="V3144" s="65"/>
      <c r="W3144" s="65"/>
      <c r="X3144" s="65"/>
      <c r="Y3144" s="65"/>
      <c r="Z3144" s="65"/>
      <c r="AA3144" s="65"/>
      <c r="AB3144" s="65"/>
      <c r="AC3144" s="65"/>
      <c r="AD3144" s="65"/>
      <c r="AE3144" s="65"/>
      <c r="AF3144" s="65"/>
      <c r="AG3144" s="65"/>
    </row>
    <row r="3145" spans="8:33" s="66" customFormat="1">
      <c r="H3145" s="114"/>
      <c r="N3145" s="65"/>
      <c r="O3145" s="65"/>
      <c r="U3145" s="115"/>
      <c r="V3145" s="65"/>
      <c r="W3145" s="65"/>
      <c r="X3145" s="65"/>
      <c r="Y3145" s="65"/>
      <c r="Z3145" s="65"/>
      <c r="AA3145" s="65"/>
      <c r="AB3145" s="65"/>
      <c r="AC3145" s="65"/>
      <c r="AD3145" s="65"/>
      <c r="AE3145" s="65"/>
      <c r="AF3145" s="65"/>
      <c r="AG3145" s="65"/>
    </row>
    <row r="3146" spans="8:33" s="66" customFormat="1">
      <c r="H3146" s="114"/>
      <c r="N3146" s="65"/>
      <c r="O3146" s="65"/>
      <c r="U3146" s="115"/>
      <c r="V3146" s="65"/>
      <c r="W3146" s="65"/>
      <c r="X3146" s="65"/>
      <c r="Y3146" s="65"/>
      <c r="Z3146" s="65"/>
      <c r="AA3146" s="65"/>
      <c r="AB3146" s="65"/>
      <c r="AC3146" s="65"/>
      <c r="AD3146" s="65"/>
      <c r="AE3146" s="65"/>
      <c r="AF3146" s="65"/>
      <c r="AG3146" s="65"/>
    </row>
    <row r="3147" spans="8:33" s="66" customFormat="1">
      <c r="H3147" s="114"/>
      <c r="N3147" s="65"/>
      <c r="O3147" s="65"/>
      <c r="U3147" s="115"/>
      <c r="V3147" s="65"/>
      <c r="W3147" s="65"/>
      <c r="X3147" s="65"/>
      <c r="Y3147" s="65"/>
      <c r="Z3147" s="65"/>
      <c r="AA3147" s="65"/>
      <c r="AB3147" s="65"/>
      <c r="AC3147" s="65"/>
      <c r="AD3147" s="65"/>
      <c r="AE3147" s="65"/>
      <c r="AF3147" s="65"/>
      <c r="AG3147" s="65"/>
    </row>
    <row r="3148" spans="8:33" s="66" customFormat="1">
      <c r="H3148" s="114"/>
      <c r="N3148" s="65"/>
      <c r="O3148" s="65"/>
      <c r="U3148" s="115"/>
      <c r="V3148" s="65"/>
      <c r="W3148" s="65"/>
      <c r="X3148" s="65"/>
      <c r="Y3148" s="65"/>
      <c r="Z3148" s="65"/>
      <c r="AA3148" s="65"/>
      <c r="AB3148" s="65"/>
      <c r="AC3148" s="65"/>
      <c r="AD3148" s="65"/>
      <c r="AE3148" s="65"/>
      <c r="AF3148" s="65"/>
      <c r="AG3148" s="65"/>
    </row>
    <row r="3149" spans="8:33" s="66" customFormat="1">
      <c r="H3149" s="114"/>
      <c r="N3149" s="65"/>
      <c r="O3149" s="65"/>
      <c r="U3149" s="115"/>
      <c r="V3149" s="65"/>
      <c r="W3149" s="65"/>
      <c r="X3149" s="65"/>
      <c r="Y3149" s="65"/>
      <c r="Z3149" s="65"/>
      <c r="AA3149" s="65"/>
      <c r="AB3149" s="65"/>
      <c r="AC3149" s="65"/>
      <c r="AD3149" s="65"/>
      <c r="AE3149" s="65"/>
      <c r="AF3149" s="65"/>
      <c r="AG3149" s="65"/>
    </row>
    <row r="3150" spans="8:33" s="66" customFormat="1">
      <c r="H3150" s="114"/>
      <c r="N3150" s="65"/>
      <c r="O3150" s="65"/>
      <c r="U3150" s="115"/>
      <c r="V3150" s="65"/>
      <c r="W3150" s="65"/>
      <c r="X3150" s="65"/>
      <c r="Y3150" s="65"/>
      <c r="Z3150" s="65"/>
      <c r="AA3150" s="65"/>
      <c r="AB3150" s="65"/>
      <c r="AC3150" s="65"/>
      <c r="AD3150" s="65"/>
      <c r="AE3150" s="65"/>
      <c r="AF3150" s="65"/>
      <c r="AG3150" s="65"/>
    </row>
    <row r="3151" spans="8:33" s="66" customFormat="1">
      <c r="H3151" s="114"/>
      <c r="N3151" s="65"/>
      <c r="O3151" s="65"/>
      <c r="U3151" s="115"/>
      <c r="V3151" s="65"/>
      <c r="W3151" s="65"/>
      <c r="X3151" s="65"/>
      <c r="Y3151" s="65"/>
      <c r="Z3151" s="65"/>
      <c r="AA3151" s="65"/>
      <c r="AB3151" s="65"/>
      <c r="AC3151" s="65"/>
      <c r="AD3151" s="65"/>
      <c r="AE3151" s="65"/>
      <c r="AF3151" s="65"/>
      <c r="AG3151" s="65"/>
    </row>
    <row r="3152" spans="8:33" s="66" customFormat="1">
      <c r="H3152" s="114"/>
      <c r="N3152" s="65"/>
      <c r="O3152" s="65"/>
      <c r="U3152" s="115"/>
      <c r="V3152" s="65"/>
      <c r="W3152" s="65"/>
      <c r="X3152" s="65"/>
      <c r="Y3152" s="65"/>
      <c r="Z3152" s="65"/>
      <c r="AA3152" s="65"/>
      <c r="AB3152" s="65"/>
      <c r="AC3152" s="65"/>
      <c r="AD3152" s="65"/>
      <c r="AE3152" s="65"/>
      <c r="AF3152" s="65"/>
      <c r="AG3152" s="65"/>
    </row>
    <row r="3153" spans="8:33" s="66" customFormat="1">
      <c r="H3153" s="114"/>
      <c r="N3153" s="65"/>
      <c r="O3153" s="65"/>
      <c r="U3153" s="115"/>
      <c r="V3153" s="65"/>
      <c r="W3153" s="65"/>
      <c r="X3153" s="65"/>
      <c r="Y3153" s="65"/>
      <c r="Z3153" s="65"/>
      <c r="AA3153" s="65"/>
      <c r="AB3153" s="65"/>
      <c r="AC3153" s="65"/>
      <c r="AD3153" s="65"/>
      <c r="AE3153" s="65"/>
      <c r="AF3153" s="65"/>
      <c r="AG3153" s="65"/>
    </row>
    <row r="3154" spans="8:33" s="66" customFormat="1">
      <c r="H3154" s="114"/>
      <c r="N3154" s="65"/>
      <c r="O3154" s="65"/>
      <c r="U3154" s="115"/>
      <c r="V3154" s="65"/>
      <c r="W3154" s="65"/>
      <c r="X3154" s="65"/>
      <c r="Y3154" s="65"/>
      <c r="Z3154" s="65"/>
      <c r="AA3154" s="65"/>
      <c r="AB3154" s="65"/>
      <c r="AC3154" s="65"/>
      <c r="AD3154" s="65"/>
      <c r="AE3154" s="65"/>
      <c r="AF3154" s="65"/>
      <c r="AG3154" s="65"/>
    </row>
    <row r="3155" spans="8:33" s="66" customFormat="1">
      <c r="H3155" s="114"/>
      <c r="N3155" s="65"/>
      <c r="O3155" s="65"/>
      <c r="U3155" s="115"/>
      <c r="V3155" s="65"/>
      <c r="W3155" s="65"/>
      <c r="X3155" s="65"/>
      <c r="Y3155" s="65"/>
      <c r="Z3155" s="65"/>
      <c r="AA3155" s="65"/>
      <c r="AB3155" s="65"/>
      <c r="AC3155" s="65"/>
      <c r="AD3155" s="65"/>
      <c r="AE3155" s="65"/>
      <c r="AF3155" s="65"/>
      <c r="AG3155" s="65"/>
    </row>
    <row r="3156" spans="8:33" s="66" customFormat="1">
      <c r="H3156" s="114"/>
      <c r="N3156" s="65"/>
      <c r="O3156" s="65"/>
      <c r="U3156" s="115"/>
      <c r="V3156" s="65"/>
      <c r="W3156" s="65"/>
      <c r="X3156" s="65"/>
      <c r="Y3156" s="65"/>
      <c r="Z3156" s="65"/>
      <c r="AA3156" s="65"/>
      <c r="AB3156" s="65"/>
      <c r="AC3156" s="65"/>
      <c r="AD3156" s="65"/>
      <c r="AE3156" s="65"/>
      <c r="AF3156" s="65"/>
      <c r="AG3156" s="65"/>
    </row>
    <row r="3157" spans="8:33" s="66" customFormat="1">
      <c r="H3157" s="114"/>
      <c r="N3157" s="65"/>
      <c r="O3157" s="65"/>
      <c r="U3157" s="115"/>
      <c r="V3157" s="65"/>
      <c r="W3157" s="65"/>
      <c r="X3157" s="65"/>
      <c r="Y3157" s="65"/>
      <c r="Z3157" s="65"/>
      <c r="AA3157" s="65"/>
      <c r="AB3157" s="65"/>
      <c r="AC3157" s="65"/>
      <c r="AD3157" s="65"/>
      <c r="AE3157" s="65"/>
      <c r="AF3157" s="65"/>
      <c r="AG3157" s="65"/>
    </row>
    <row r="3158" spans="8:33" s="66" customFormat="1">
      <c r="H3158" s="114"/>
      <c r="N3158" s="65"/>
      <c r="O3158" s="65"/>
      <c r="U3158" s="115"/>
      <c r="V3158" s="65"/>
      <c r="W3158" s="65"/>
      <c r="X3158" s="65"/>
      <c r="Y3158" s="65"/>
      <c r="Z3158" s="65"/>
      <c r="AA3158" s="65"/>
      <c r="AB3158" s="65"/>
      <c r="AC3158" s="65"/>
      <c r="AD3158" s="65"/>
      <c r="AE3158" s="65"/>
      <c r="AF3158" s="65"/>
      <c r="AG3158" s="65"/>
    </row>
    <row r="3159" spans="8:33" s="66" customFormat="1">
      <c r="H3159" s="114"/>
      <c r="N3159" s="65"/>
      <c r="O3159" s="65"/>
      <c r="U3159" s="115"/>
      <c r="V3159" s="65"/>
      <c r="W3159" s="65"/>
      <c r="X3159" s="65"/>
      <c r="Y3159" s="65"/>
      <c r="Z3159" s="65"/>
      <c r="AA3159" s="65"/>
      <c r="AB3159" s="65"/>
      <c r="AC3159" s="65"/>
      <c r="AD3159" s="65"/>
      <c r="AE3159" s="65"/>
      <c r="AF3159" s="65"/>
      <c r="AG3159" s="65"/>
    </row>
    <row r="3160" spans="8:33" s="66" customFormat="1">
      <c r="H3160" s="114"/>
      <c r="N3160" s="65"/>
      <c r="O3160" s="65"/>
      <c r="U3160" s="115"/>
      <c r="V3160" s="65"/>
      <c r="W3160" s="65"/>
      <c r="X3160" s="65"/>
      <c r="Y3160" s="65"/>
      <c r="Z3160" s="65"/>
      <c r="AA3160" s="65"/>
      <c r="AB3160" s="65"/>
      <c r="AC3160" s="65"/>
      <c r="AD3160" s="65"/>
      <c r="AE3160" s="65"/>
      <c r="AF3160" s="65"/>
      <c r="AG3160" s="65"/>
    </row>
    <row r="3161" spans="8:33" s="66" customFormat="1">
      <c r="H3161" s="114"/>
      <c r="N3161" s="65"/>
      <c r="O3161" s="65"/>
      <c r="U3161" s="115"/>
      <c r="V3161" s="65"/>
      <c r="W3161" s="65"/>
      <c r="X3161" s="65"/>
      <c r="Y3161" s="65"/>
      <c r="Z3161" s="65"/>
      <c r="AA3161" s="65"/>
      <c r="AB3161" s="65"/>
      <c r="AC3161" s="65"/>
      <c r="AD3161" s="65"/>
      <c r="AE3161" s="65"/>
      <c r="AF3161" s="65"/>
      <c r="AG3161" s="65"/>
    </row>
    <row r="3162" spans="8:33" s="66" customFormat="1">
      <c r="H3162" s="114"/>
      <c r="N3162" s="65"/>
      <c r="O3162" s="65"/>
      <c r="U3162" s="115"/>
      <c r="V3162" s="65"/>
      <c r="W3162" s="65"/>
      <c r="X3162" s="65"/>
      <c r="Y3162" s="65"/>
      <c r="Z3162" s="65"/>
      <c r="AA3162" s="65"/>
      <c r="AB3162" s="65"/>
      <c r="AC3162" s="65"/>
      <c r="AD3162" s="65"/>
      <c r="AE3162" s="65"/>
      <c r="AF3162" s="65"/>
      <c r="AG3162" s="65"/>
    </row>
    <row r="3163" spans="8:33" s="66" customFormat="1">
      <c r="H3163" s="114"/>
      <c r="N3163" s="65"/>
      <c r="O3163" s="65"/>
      <c r="U3163" s="115"/>
      <c r="V3163" s="65"/>
      <c r="W3163" s="65"/>
      <c r="X3163" s="65"/>
      <c r="Y3163" s="65"/>
      <c r="Z3163" s="65"/>
      <c r="AA3163" s="65"/>
      <c r="AB3163" s="65"/>
      <c r="AC3163" s="65"/>
      <c r="AD3163" s="65"/>
      <c r="AE3163" s="65"/>
      <c r="AF3163" s="65"/>
      <c r="AG3163" s="65"/>
    </row>
    <row r="3164" spans="8:33" s="66" customFormat="1">
      <c r="H3164" s="114"/>
      <c r="N3164" s="65"/>
      <c r="O3164" s="65"/>
      <c r="U3164" s="115"/>
      <c r="V3164" s="65"/>
      <c r="W3164" s="65"/>
      <c r="X3164" s="65"/>
      <c r="Y3164" s="65"/>
      <c r="Z3164" s="65"/>
      <c r="AA3164" s="65"/>
      <c r="AB3164" s="65"/>
      <c r="AC3164" s="65"/>
      <c r="AD3164" s="65"/>
      <c r="AE3164" s="65"/>
      <c r="AF3164" s="65"/>
      <c r="AG3164" s="65"/>
    </row>
    <row r="3165" spans="8:33" s="66" customFormat="1">
      <c r="H3165" s="114"/>
      <c r="N3165" s="65"/>
      <c r="O3165" s="65"/>
      <c r="U3165" s="115"/>
      <c r="V3165" s="65"/>
      <c r="W3165" s="65"/>
      <c r="X3165" s="65"/>
      <c r="Y3165" s="65"/>
      <c r="Z3165" s="65"/>
      <c r="AA3165" s="65"/>
      <c r="AB3165" s="65"/>
      <c r="AC3165" s="65"/>
      <c r="AD3165" s="65"/>
      <c r="AE3165" s="65"/>
      <c r="AF3165" s="65"/>
      <c r="AG3165" s="65"/>
    </row>
    <row r="3166" spans="8:33" s="66" customFormat="1">
      <c r="H3166" s="114"/>
      <c r="N3166" s="65"/>
      <c r="O3166" s="65"/>
      <c r="U3166" s="115"/>
      <c r="V3166" s="65"/>
      <c r="W3166" s="65"/>
      <c r="X3166" s="65"/>
      <c r="Y3166" s="65"/>
      <c r="Z3166" s="65"/>
      <c r="AA3166" s="65"/>
      <c r="AB3166" s="65"/>
      <c r="AC3166" s="65"/>
      <c r="AD3166" s="65"/>
      <c r="AE3166" s="65"/>
      <c r="AF3166" s="65"/>
      <c r="AG3166" s="65"/>
    </row>
    <row r="3167" spans="8:33" s="66" customFormat="1">
      <c r="H3167" s="114"/>
      <c r="N3167" s="65"/>
      <c r="O3167" s="65"/>
      <c r="U3167" s="115"/>
      <c r="V3167" s="65"/>
      <c r="W3167" s="65"/>
      <c r="X3167" s="65"/>
      <c r="Y3167" s="65"/>
      <c r="Z3167" s="65"/>
      <c r="AA3167" s="65"/>
      <c r="AB3167" s="65"/>
      <c r="AC3167" s="65"/>
      <c r="AD3167" s="65"/>
      <c r="AE3167" s="65"/>
      <c r="AF3167" s="65"/>
      <c r="AG3167" s="65"/>
    </row>
    <row r="3168" spans="8:33" s="66" customFormat="1">
      <c r="H3168" s="114"/>
      <c r="N3168" s="65"/>
      <c r="O3168" s="65"/>
      <c r="U3168" s="115"/>
      <c r="V3168" s="65"/>
      <c r="W3168" s="65"/>
      <c r="X3168" s="65"/>
      <c r="Y3168" s="65"/>
      <c r="Z3168" s="65"/>
      <c r="AA3168" s="65"/>
      <c r="AB3168" s="65"/>
      <c r="AC3168" s="65"/>
      <c r="AD3168" s="65"/>
      <c r="AE3168" s="65"/>
      <c r="AF3168" s="65"/>
      <c r="AG3168" s="65"/>
    </row>
    <row r="3169" spans="8:33" s="66" customFormat="1">
      <c r="H3169" s="114"/>
      <c r="N3169" s="65"/>
      <c r="O3169" s="65"/>
      <c r="U3169" s="115"/>
      <c r="V3169" s="65"/>
      <c r="W3169" s="65"/>
      <c r="X3169" s="65"/>
      <c r="Y3169" s="65"/>
      <c r="Z3169" s="65"/>
      <c r="AA3169" s="65"/>
      <c r="AB3169" s="65"/>
      <c r="AC3169" s="65"/>
      <c r="AD3169" s="65"/>
      <c r="AE3169" s="65"/>
      <c r="AF3169" s="65"/>
      <c r="AG3169" s="65"/>
    </row>
    <row r="3170" spans="8:33" s="66" customFormat="1">
      <c r="H3170" s="114"/>
      <c r="N3170" s="65"/>
      <c r="O3170" s="65"/>
      <c r="U3170" s="115"/>
      <c r="V3170" s="65"/>
      <c r="W3170" s="65"/>
      <c r="X3170" s="65"/>
      <c r="Y3170" s="65"/>
      <c r="Z3170" s="65"/>
      <c r="AA3170" s="65"/>
      <c r="AB3170" s="65"/>
      <c r="AC3170" s="65"/>
      <c r="AD3170" s="65"/>
      <c r="AE3170" s="65"/>
      <c r="AF3170" s="65"/>
      <c r="AG3170" s="65"/>
    </row>
    <row r="3171" spans="8:33" s="66" customFormat="1">
      <c r="H3171" s="114"/>
      <c r="N3171" s="65"/>
      <c r="O3171" s="65"/>
      <c r="U3171" s="115"/>
      <c r="V3171" s="65"/>
      <c r="W3171" s="65"/>
      <c r="X3171" s="65"/>
      <c r="Y3171" s="65"/>
      <c r="Z3171" s="65"/>
      <c r="AA3171" s="65"/>
      <c r="AB3171" s="65"/>
      <c r="AC3171" s="65"/>
      <c r="AD3171" s="65"/>
      <c r="AE3171" s="65"/>
      <c r="AF3171" s="65"/>
      <c r="AG3171" s="65"/>
    </row>
    <row r="3172" spans="8:33" s="66" customFormat="1">
      <c r="H3172" s="114"/>
      <c r="N3172" s="65"/>
      <c r="O3172" s="65"/>
      <c r="U3172" s="115"/>
      <c r="V3172" s="65"/>
      <c r="W3172" s="65"/>
      <c r="X3172" s="65"/>
      <c r="Y3172" s="65"/>
      <c r="Z3172" s="65"/>
      <c r="AA3172" s="65"/>
      <c r="AB3172" s="65"/>
      <c r="AC3172" s="65"/>
      <c r="AD3172" s="65"/>
      <c r="AE3172" s="65"/>
      <c r="AF3172" s="65"/>
      <c r="AG3172" s="65"/>
    </row>
    <row r="3173" spans="8:33" s="66" customFormat="1">
      <c r="H3173" s="114"/>
      <c r="N3173" s="65"/>
      <c r="O3173" s="65"/>
      <c r="U3173" s="115"/>
      <c r="V3173" s="65"/>
      <c r="W3173" s="65"/>
      <c r="X3173" s="65"/>
      <c r="Y3173" s="65"/>
      <c r="Z3173" s="65"/>
      <c r="AA3173" s="65"/>
      <c r="AB3173" s="65"/>
      <c r="AC3173" s="65"/>
      <c r="AD3173" s="65"/>
      <c r="AE3173" s="65"/>
      <c r="AF3173" s="65"/>
      <c r="AG3173" s="65"/>
    </row>
    <row r="3174" spans="8:33" s="66" customFormat="1">
      <c r="H3174" s="114"/>
      <c r="N3174" s="65"/>
      <c r="O3174" s="65"/>
      <c r="U3174" s="115"/>
      <c r="V3174" s="65"/>
      <c r="W3174" s="65"/>
      <c r="X3174" s="65"/>
      <c r="Y3174" s="65"/>
      <c r="Z3174" s="65"/>
      <c r="AA3174" s="65"/>
      <c r="AB3174" s="65"/>
      <c r="AC3174" s="65"/>
      <c r="AD3174" s="65"/>
      <c r="AE3174" s="65"/>
      <c r="AF3174" s="65"/>
      <c r="AG3174" s="65"/>
    </row>
    <row r="3175" spans="8:33" s="66" customFormat="1">
      <c r="H3175" s="114"/>
      <c r="N3175" s="65"/>
      <c r="O3175" s="65"/>
      <c r="U3175" s="115"/>
      <c r="V3175" s="65"/>
      <c r="W3175" s="65"/>
      <c r="X3175" s="65"/>
      <c r="Y3175" s="65"/>
      <c r="Z3175" s="65"/>
      <c r="AA3175" s="65"/>
      <c r="AB3175" s="65"/>
      <c r="AC3175" s="65"/>
      <c r="AD3175" s="65"/>
      <c r="AE3175" s="65"/>
      <c r="AF3175" s="65"/>
      <c r="AG3175" s="65"/>
    </row>
    <row r="3176" spans="8:33" s="66" customFormat="1">
      <c r="H3176" s="114"/>
      <c r="N3176" s="65"/>
      <c r="O3176" s="65"/>
      <c r="U3176" s="115"/>
      <c r="V3176" s="65"/>
      <c r="W3176" s="65"/>
      <c r="X3176" s="65"/>
      <c r="Y3176" s="65"/>
      <c r="Z3176" s="65"/>
      <c r="AA3176" s="65"/>
      <c r="AB3176" s="65"/>
      <c r="AC3176" s="65"/>
      <c r="AD3176" s="65"/>
      <c r="AE3176" s="65"/>
      <c r="AF3176" s="65"/>
      <c r="AG3176" s="65"/>
    </row>
    <row r="3177" spans="8:33" s="66" customFormat="1">
      <c r="H3177" s="114"/>
      <c r="N3177" s="65"/>
      <c r="O3177" s="65"/>
      <c r="U3177" s="115"/>
      <c r="V3177" s="65"/>
      <c r="W3177" s="65"/>
      <c r="X3177" s="65"/>
      <c r="Y3177" s="65"/>
      <c r="Z3177" s="65"/>
      <c r="AA3177" s="65"/>
      <c r="AB3177" s="65"/>
      <c r="AC3177" s="65"/>
      <c r="AD3177" s="65"/>
      <c r="AE3177" s="65"/>
      <c r="AF3177" s="65"/>
      <c r="AG3177" s="65"/>
    </row>
    <row r="3178" spans="8:33" s="66" customFormat="1">
      <c r="H3178" s="114"/>
      <c r="N3178" s="65"/>
      <c r="O3178" s="65"/>
      <c r="U3178" s="115"/>
      <c r="V3178" s="65"/>
      <c r="W3178" s="65"/>
      <c r="X3178" s="65"/>
      <c r="Y3178" s="65"/>
      <c r="Z3178" s="65"/>
      <c r="AA3178" s="65"/>
      <c r="AB3178" s="65"/>
      <c r="AC3178" s="65"/>
      <c r="AD3178" s="65"/>
      <c r="AE3178" s="65"/>
      <c r="AF3178" s="65"/>
      <c r="AG3178" s="65"/>
    </row>
    <row r="3179" spans="8:33" s="66" customFormat="1">
      <c r="H3179" s="114"/>
      <c r="N3179" s="65"/>
      <c r="O3179" s="65"/>
      <c r="U3179" s="115"/>
      <c r="V3179" s="65"/>
      <c r="W3179" s="65"/>
      <c r="X3179" s="65"/>
      <c r="Y3179" s="65"/>
      <c r="Z3179" s="65"/>
      <c r="AA3179" s="65"/>
      <c r="AB3179" s="65"/>
      <c r="AC3179" s="65"/>
      <c r="AD3179" s="65"/>
      <c r="AE3179" s="65"/>
      <c r="AF3179" s="65"/>
      <c r="AG3179" s="65"/>
    </row>
    <row r="3180" spans="8:33" s="66" customFormat="1">
      <c r="H3180" s="114"/>
      <c r="N3180" s="65"/>
      <c r="O3180" s="65"/>
      <c r="U3180" s="115"/>
      <c r="V3180" s="65"/>
      <c r="W3180" s="65"/>
      <c r="X3180" s="65"/>
      <c r="Y3180" s="65"/>
      <c r="Z3180" s="65"/>
      <c r="AA3180" s="65"/>
      <c r="AB3180" s="65"/>
      <c r="AC3180" s="65"/>
      <c r="AD3180" s="65"/>
      <c r="AE3180" s="65"/>
      <c r="AF3180" s="65"/>
      <c r="AG3180" s="65"/>
    </row>
    <row r="3181" spans="8:33" s="66" customFormat="1">
      <c r="H3181" s="114"/>
      <c r="N3181" s="65"/>
      <c r="O3181" s="65"/>
      <c r="U3181" s="115"/>
      <c r="V3181" s="65"/>
      <c r="W3181" s="65"/>
      <c r="X3181" s="65"/>
      <c r="Y3181" s="65"/>
      <c r="Z3181" s="65"/>
      <c r="AA3181" s="65"/>
      <c r="AB3181" s="65"/>
      <c r="AC3181" s="65"/>
      <c r="AD3181" s="65"/>
      <c r="AE3181" s="65"/>
      <c r="AF3181" s="65"/>
      <c r="AG3181" s="65"/>
    </row>
    <row r="3182" spans="8:33" s="66" customFormat="1">
      <c r="H3182" s="114"/>
      <c r="N3182" s="65"/>
      <c r="O3182" s="65"/>
      <c r="U3182" s="115"/>
      <c r="V3182" s="65"/>
      <c r="W3182" s="65"/>
      <c r="X3182" s="65"/>
      <c r="Y3182" s="65"/>
      <c r="Z3182" s="65"/>
      <c r="AA3182" s="65"/>
      <c r="AB3182" s="65"/>
      <c r="AC3182" s="65"/>
      <c r="AD3182" s="65"/>
      <c r="AE3182" s="65"/>
      <c r="AF3182" s="65"/>
      <c r="AG3182" s="65"/>
    </row>
    <row r="3183" spans="8:33" s="66" customFormat="1">
      <c r="H3183" s="114"/>
      <c r="N3183" s="65"/>
      <c r="O3183" s="65"/>
      <c r="U3183" s="115"/>
      <c r="V3183" s="65"/>
      <c r="W3183" s="65"/>
      <c r="X3183" s="65"/>
      <c r="Y3183" s="65"/>
      <c r="Z3183" s="65"/>
      <c r="AA3183" s="65"/>
      <c r="AB3183" s="65"/>
      <c r="AC3183" s="65"/>
      <c r="AD3183" s="65"/>
      <c r="AE3183" s="65"/>
      <c r="AF3183" s="65"/>
      <c r="AG3183" s="65"/>
    </row>
    <row r="3184" spans="8:33" s="66" customFormat="1">
      <c r="H3184" s="114"/>
      <c r="N3184" s="65"/>
      <c r="O3184" s="65"/>
      <c r="U3184" s="115"/>
      <c r="V3184" s="65"/>
      <c r="W3184" s="65"/>
      <c r="X3184" s="65"/>
      <c r="Y3184" s="65"/>
      <c r="Z3184" s="65"/>
      <c r="AA3184" s="65"/>
      <c r="AB3184" s="65"/>
      <c r="AC3184" s="65"/>
      <c r="AD3184" s="65"/>
      <c r="AE3184" s="65"/>
      <c r="AF3184" s="65"/>
      <c r="AG3184" s="65"/>
    </row>
    <row r="3185" spans="8:33" s="66" customFormat="1">
      <c r="H3185" s="114"/>
      <c r="N3185" s="65"/>
      <c r="O3185" s="65"/>
      <c r="U3185" s="115"/>
      <c r="V3185" s="65"/>
      <c r="W3185" s="65"/>
      <c r="X3185" s="65"/>
      <c r="Y3185" s="65"/>
      <c r="Z3185" s="65"/>
      <c r="AA3185" s="65"/>
      <c r="AB3185" s="65"/>
      <c r="AC3185" s="65"/>
      <c r="AD3185" s="65"/>
      <c r="AE3185" s="65"/>
      <c r="AF3185" s="65"/>
      <c r="AG3185" s="65"/>
    </row>
    <row r="3186" spans="8:33" s="66" customFormat="1">
      <c r="H3186" s="114"/>
      <c r="N3186" s="65"/>
      <c r="O3186" s="65"/>
      <c r="U3186" s="115"/>
      <c r="V3186" s="65"/>
      <c r="W3186" s="65"/>
      <c r="X3186" s="65"/>
      <c r="Y3186" s="65"/>
      <c r="Z3186" s="65"/>
      <c r="AA3186" s="65"/>
      <c r="AB3186" s="65"/>
      <c r="AC3186" s="65"/>
      <c r="AD3186" s="65"/>
      <c r="AE3186" s="65"/>
      <c r="AF3186" s="65"/>
      <c r="AG3186" s="65"/>
    </row>
    <row r="3187" spans="8:33" s="66" customFormat="1">
      <c r="H3187" s="114"/>
      <c r="N3187" s="65"/>
      <c r="O3187" s="65"/>
      <c r="U3187" s="115"/>
      <c r="V3187" s="65"/>
      <c r="W3187" s="65"/>
      <c r="X3187" s="65"/>
      <c r="Y3187" s="65"/>
      <c r="Z3187" s="65"/>
      <c r="AA3187" s="65"/>
      <c r="AB3187" s="65"/>
      <c r="AC3187" s="65"/>
      <c r="AD3187" s="65"/>
      <c r="AE3187" s="65"/>
      <c r="AF3187" s="65"/>
      <c r="AG3187" s="65"/>
    </row>
    <row r="3188" spans="8:33" s="66" customFormat="1">
      <c r="H3188" s="114"/>
      <c r="N3188" s="65"/>
      <c r="O3188" s="65"/>
      <c r="U3188" s="115"/>
      <c r="V3188" s="65"/>
      <c r="W3188" s="65"/>
      <c r="X3188" s="65"/>
      <c r="Y3188" s="65"/>
      <c r="Z3188" s="65"/>
      <c r="AA3188" s="65"/>
      <c r="AB3188" s="65"/>
      <c r="AC3188" s="65"/>
      <c r="AD3188" s="65"/>
      <c r="AE3188" s="65"/>
      <c r="AF3188" s="65"/>
      <c r="AG3188" s="65"/>
    </row>
    <row r="3189" spans="8:33" s="66" customFormat="1">
      <c r="H3189" s="114"/>
      <c r="N3189" s="65"/>
      <c r="O3189" s="65"/>
      <c r="U3189" s="115"/>
      <c r="V3189" s="65"/>
      <c r="W3189" s="65"/>
      <c r="X3189" s="65"/>
      <c r="Y3189" s="65"/>
      <c r="Z3189" s="65"/>
      <c r="AA3189" s="65"/>
      <c r="AB3189" s="65"/>
      <c r="AC3189" s="65"/>
      <c r="AD3189" s="65"/>
      <c r="AE3189" s="65"/>
      <c r="AF3189" s="65"/>
      <c r="AG3189" s="65"/>
    </row>
    <row r="3190" spans="8:33" s="66" customFormat="1">
      <c r="H3190" s="114"/>
      <c r="N3190" s="65"/>
      <c r="O3190" s="65"/>
      <c r="U3190" s="115"/>
      <c r="V3190" s="65"/>
      <c r="W3190" s="65"/>
      <c r="X3190" s="65"/>
      <c r="Y3190" s="65"/>
      <c r="Z3190" s="65"/>
      <c r="AA3190" s="65"/>
      <c r="AB3190" s="65"/>
      <c r="AC3190" s="65"/>
      <c r="AD3190" s="65"/>
      <c r="AE3190" s="65"/>
      <c r="AF3190" s="65"/>
      <c r="AG3190" s="65"/>
    </row>
    <row r="3191" spans="8:33" s="66" customFormat="1">
      <c r="H3191" s="114"/>
      <c r="N3191" s="65"/>
      <c r="O3191" s="65"/>
      <c r="U3191" s="115"/>
      <c r="V3191" s="65"/>
      <c r="W3191" s="65"/>
      <c r="X3191" s="65"/>
      <c r="Y3191" s="65"/>
      <c r="Z3191" s="65"/>
      <c r="AA3191" s="65"/>
      <c r="AB3191" s="65"/>
      <c r="AC3191" s="65"/>
      <c r="AD3191" s="65"/>
      <c r="AE3191" s="65"/>
      <c r="AF3191" s="65"/>
      <c r="AG3191" s="65"/>
    </row>
    <row r="3192" spans="8:33" s="66" customFormat="1">
      <c r="H3192" s="114"/>
      <c r="N3192" s="65"/>
      <c r="O3192" s="65"/>
      <c r="U3192" s="115"/>
      <c r="V3192" s="65"/>
      <c r="W3192" s="65"/>
      <c r="X3192" s="65"/>
      <c r="Y3192" s="65"/>
      <c r="Z3192" s="65"/>
      <c r="AA3192" s="65"/>
      <c r="AB3192" s="65"/>
      <c r="AC3192" s="65"/>
      <c r="AD3192" s="65"/>
      <c r="AE3192" s="65"/>
      <c r="AF3192" s="65"/>
      <c r="AG3192" s="65"/>
    </row>
    <row r="3193" spans="8:33" s="66" customFormat="1">
      <c r="H3193" s="114"/>
      <c r="N3193" s="65"/>
      <c r="O3193" s="65"/>
      <c r="U3193" s="115"/>
      <c r="V3193" s="65"/>
      <c r="W3193" s="65"/>
      <c r="X3193" s="65"/>
      <c r="Y3193" s="65"/>
      <c r="Z3193" s="65"/>
      <c r="AA3193" s="65"/>
      <c r="AB3193" s="65"/>
      <c r="AC3193" s="65"/>
      <c r="AD3193" s="65"/>
      <c r="AE3193" s="65"/>
      <c r="AF3193" s="65"/>
      <c r="AG3193" s="65"/>
    </row>
    <row r="3194" spans="8:33" s="66" customFormat="1">
      <c r="H3194" s="114"/>
      <c r="N3194" s="65"/>
      <c r="O3194" s="65"/>
      <c r="U3194" s="115"/>
      <c r="V3194" s="65"/>
      <c r="W3194" s="65"/>
      <c r="X3194" s="65"/>
      <c r="Y3194" s="65"/>
      <c r="Z3194" s="65"/>
      <c r="AA3194" s="65"/>
      <c r="AB3194" s="65"/>
      <c r="AC3194" s="65"/>
      <c r="AD3194" s="65"/>
      <c r="AE3194" s="65"/>
      <c r="AF3194" s="65"/>
      <c r="AG3194" s="65"/>
    </row>
    <row r="3195" spans="8:33" s="66" customFormat="1">
      <c r="H3195" s="114"/>
      <c r="N3195" s="65"/>
      <c r="O3195" s="65"/>
      <c r="U3195" s="115"/>
      <c r="V3195" s="65"/>
      <c r="W3195" s="65"/>
      <c r="X3195" s="65"/>
      <c r="Y3195" s="65"/>
      <c r="Z3195" s="65"/>
      <c r="AA3195" s="65"/>
      <c r="AB3195" s="65"/>
      <c r="AC3195" s="65"/>
      <c r="AD3195" s="65"/>
      <c r="AE3195" s="65"/>
      <c r="AF3195" s="65"/>
      <c r="AG3195" s="65"/>
    </row>
    <row r="3196" spans="8:33" s="66" customFormat="1">
      <c r="H3196" s="114"/>
      <c r="N3196" s="65"/>
      <c r="O3196" s="65"/>
      <c r="U3196" s="115"/>
      <c r="V3196" s="65"/>
      <c r="W3196" s="65"/>
      <c r="X3196" s="65"/>
      <c r="Y3196" s="65"/>
      <c r="Z3196" s="65"/>
      <c r="AA3196" s="65"/>
      <c r="AB3196" s="65"/>
      <c r="AC3196" s="65"/>
      <c r="AD3196" s="65"/>
      <c r="AE3196" s="65"/>
      <c r="AF3196" s="65"/>
      <c r="AG3196" s="65"/>
    </row>
    <row r="3197" spans="8:33" s="66" customFormat="1">
      <c r="H3197" s="114"/>
      <c r="N3197" s="65"/>
      <c r="O3197" s="65"/>
      <c r="U3197" s="115"/>
      <c r="V3197" s="65"/>
      <c r="W3197" s="65"/>
      <c r="X3197" s="65"/>
      <c r="Y3197" s="65"/>
      <c r="Z3197" s="65"/>
      <c r="AA3197" s="65"/>
      <c r="AB3197" s="65"/>
      <c r="AC3197" s="65"/>
      <c r="AD3197" s="65"/>
      <c r="AE3197" s="65"/>
      <c r="AF3197" s="65"/>
      <c r="AG3197" s="65"/>
    </row>
    <row r="3198" spans="8:33" s="66" customFormat="1">
      <c r="H3198" s="114"/>
      <c r="N3198" s="65"/>
      <c r="O3198" s="65"/>
      <c r="U3198" s="115"/>
      <c r="V3198" s="65"/>
      <c r="W3198" s="65"/>
      <c r="X3198" s="65"/>
      <c r="Y3198" s="65"/>
      <c r="Z3198" s="65"/>
      <c r="AA3198" s="65"/>
      <c r="AB3198" s="65"/>
      <c r="AC3198" s="65"/>
      <c r="AD3198" s="65"/>
      <c r="AE3198" s="65"/>
      <c r="AF3198" s="65"/>
      <c r="AG3198" s="65"/>
    </row>
    <row r="3199" spans="8:33" s="66" customFormat="1">
      <c r="H3199" s="114"/>
      <c r="N3199" s="65"/>
      <c r="O3199" s="65"/>
      <c r="U3199" s="115"/>
      <c r="V3199" s="65"/>
      <c r="W3199" s="65"/>
      <c r="X3199" s="65"/>
      <c r="Y3199" s="65"/>
      <c r="Z3199" s="65"/>
      <c r="AA3199" s="65"/>
      <c r="AB3199" s="65"/>
      <c r="AC3199" s="65"/>
      <c r="AD3199" s="65"/>
      <c r="AE3199" s="65"/>
      <c r="AF3199" s="65"/>
      <c r="AG3199" s="65"/>
    </row>
    <row r="3200" spans="8:33" s="66" customFormat="1">
      <c r="H3200" s="114"/>
      <c r="N3200" s="65"/>
      <c r="O3200" s="65"/>
      <c r="U3200" s="115"/>
      <c r="V3200" s="65"/>
      <c r="W3200" s="65"/>
      <c r="X3200" s="65"/>
      <c r="Y3200" s="65"/>
      <c r="Z3200" s="65"/>
      <c r="AA3200" s="65"/>
      <c r="AB3200" s="65"/>
      <c r="AC3200" s="65"/>
      <c r="AD3200" s="65"/>
      <c r="AE3200" s="65"/>
      <c r="AF3200" s="65"/>
      <c r="AG3200" s="65"/>
    </row>
    <row r="3201" spans="8:33" s="66" customFormat="1">
      <c r="H3201" s="114"/>
      <c r="N3201" s="65"/>
      <c r="O3201" s="65"/>
      <c r="U3201" s="115"/>
      <c r="V3201" s="65"/>
      <c r="W3201" s="65"/>
      <c r="X3201" s="65"/>
      <c r="Y3201" s="65"/>
      <c r="Z3201" s="65"/>
      <c r="AA3201" s="65"/>
      <c r="AB3201" s="65"/>
      <c r="AC3201" s="65"/>
      <c r="AD3201" s="65"/>
      <c r="AE3201" s="65"/>
      <c r="AF3201" s="65"/>
      <c r="AG3201" s="65"/>
    </row>
    <row r="3202" spans="8:33" s="66" customFormat="1">
      <c r="H3202" s="114"/>
      <c r="N3202" s="65"/>
      <c r="O3202" s="65"/>
      <c r="U3202" s="115"/>
      <c r="V3202" s="65"/>
      <c r="W3202" s="65"/>
      <c r="X3202" s="65"/>
      <c r="Y3202" s="65"/>
      <c r="Z3202" s="65"/>
      <c r="AA3202" s="65"/>
      <c r="AB3202" s="65"/>
      <c r="AC3202" s="65"/>
      <c r="AD3202" s="65"/>
      <c r="AE3202" s="65"/>
      <c r="AF3202" s="65"/>
      <c r="AG3202" s="65"/>
    </row>
    <row r="3203" spans="8:33" s="66" customFormat="1">
      <c r="H3203" s="114"/>
      <c r="N3203" s="65"/>
      <c r="O3203" s="65"/>
      <c r="U3203" s="115"/>
      <c r="V3203" s="65"/>
      <c r="W3203" s="65"/>
      <c r="X3203" s="65"/>
      <c r="Y3203" s="65"/>
      <c r="Z3203" s="65"/>
      <c r="AA3203" s="65"/>
      <c r="AB3203" s="65"/>
      <c r="AC3203" s="65"/>
      <c r="AD3203" s="65"/>
      <c r="AE3203" s="65"/>
      <c r="AF3203" s="65"/>
      <c r="AG3203" s="65"/>
    </row>
    <row r="3204" spans="8:33" s="66" customFormat="1">
      <c r="H3204" s="114"/>
      <c r="N3204" s="65"/>
      <c r="O3204" s="65"/>
      <c r="U3204" s="115"/>
      <c r="V3204" s="65"/>
      <c r="W3204" s="65"/>
      <c r="X3204" s="65"/>
      <c r="Y3204" s="65"/>
      <c r="Z3204" s="65"/>
      <c r="AA3204" s="65"/>
      <c r="AB3204" s="65"/>
      <c r="AC3204" s="65"/>
      <c r="AD3204" s="65"/>
      <c r="AE3204" s="65"/>
      <c r="AF3204" s="65"/>
      <c r="AG3204" s="65"/>
    </row>
    <row r="3205" spans="8:33" s="66" customFormat="1">
      <c r="H3205" s="114"/>
      <c r="N3205" s="65"/>
      <c r="O3205" s="65"/>
      <c r="U3205" s="115"/>
      <c r="V3205" s="65"/>
      <c r="W3205" s="65"/>
      <c r="X3205" s="65"/>
      <c r="Y3205" s="65"/>
      <c r="Z3205" s="65"/>
      <c r="AA3205" s="65"/>
      <c r="AB3205" s="65"/>
      <c r="AC3205" s="65"/>
      <c r="AD3205" s="65"/>
      <c r="AE3205" s="65"/>
      <c r="AF3205" s="65"/>
      <c r="AG3205" s="65"/>
    </row>
    <row r="3206" spans="8:33" s="66" customFormat="1">
      <c r="H3206" s="114"/>
      <c r="N3206" s="65"/>
      <c r="O3206" s="65"/>
      <c r="U3206" s="115"/>
      <c r="V3206" s="65"/>
      <c r="W3206" s="65"/>
      <c r="X3206" s="65"/>
      <c r="Y3206" s="65"/>
      <c r="Z3206" s="65"/>
      <c r="AA3206" s="65"/>
      <c r="AB3206" s="65"/>
      <c r="AC3206" s="65"/>
      <c r="AD3206" s="65"/>
      <c r="AE3206" s="65"/>
      <c r="AF3206" s="65"/>
      <c r="AG3206" s="65"/>
    </row>
    <row r="3207" spans="8:33" s="66" customFormat="1">
      <c r="H3207" s="114"/>
      <c r="N3207" s="65"/>
      <c r="O3207" s="65"/>
      <c r="U3207" s="115"/>
      <c r="V3207" s="65"/>
      <c r="W3207" s="65"/>
      <c r="X3207" s="65"/>
      <c r="Y3207" s="65"/>
      <c r="Z3207" s="65"/>
      <c r="AA3207" s="65"/>
      <c r="AB3207" s="65"/>
      <c r="AC3207" s="65"/>
      <c r="AD3207" s="65"/>
      <c r="AE3207" s="65"/>
      <c r="AF3207" s="65"/>
      <c r="AG3207" s="65"/>
    </row>
    <row r="3208" spans="8:33" s="66" customFormat="1">
      <c r="H3208" s="114"/>
      <c r="N3208" s="65"/>
      <c r="O3208" s="65"/>
      <c r="U3208" s="115"/>
      <c r="V3208" s="65"/>
      <c r="W3208" s="65"/>
      <c r="X3208" s="65"/>
      <c r="Y3208" s="65"/>
      <c r="Z3208" s="65"/>
      <c r="AA3208" s="65"/>
      <c r="AB3208" s="65"/>
      <c r="AC3208" s="65"/>
      <c r="AD3208" s="65"/>
      <c r="AE3208" s="65"/>
      <c r="AF3208" s="65"/>
      <c r="AG3208" s="65"/>
    </row>
    <row r="3209" spans="8:33" s="66" customFormat="1">
      <c r="H3209" s="114"/>
      <c r="N3209" s="65"/>
      <c r="O3209" s="65"/>
      <c r="U3209" s="115"/>
      <c r="V3209" s="65"/>
      <c r="W3209" s="65"/>
      <c r="X3209" s="65"/>
      <c r="Y3209" s="65"/>
      <c r="Z3209" s="65"/>
      <c r="AA3209" s="65"/>
      <c r="AB3209" s="65"/>
      <c r="AC3209" s="65"/>
      <c r="AD3209" s="65"/>
      <c r="AE3209" s="65"/>
      <c r="AF3209" s="65"/>
      <c r="AG3209" s="65"/>
    </row>
    <row r="3210" spans="8:33" s="66" customFormat="1">
      <c r="H3210" s="114"/>
      <c r="N3210" s="65"/>
      <c r="O3210" s="65"/>
      <c r="U3210" s="115"/>
      <c r="V3210" s="65"/>
      <c r="W3210" s="65"/>
      <c r="X3210" s="65"/>
      <c r="Y3210" s="65"/>
      <c r="Z3210" s="65"/>
      <c r="AA3210" s="65"/>
      <c r="AB3210" s="65"/>
      <c r="AC3210" s="65"/>
      <c r="AD3210" s="65"/>
      <c r="AE3210" s="65"/>
      <c r="AF3210" s="65"/>
      <c r="AG3210" s="65"/>
    </row>
    <row r="3211" spans="8:33" s="66" customFormat="1">
      <c r="H3211" s="114"/>
      <c r="N3211" s="65"/>
      <c r="O3211" s="65"/>
      <c r="U3211" s="115"/>
      <c r="V3211" s="65"/>
      <c r="W3211" s="65"/>
      <c r="X3211" s="65"/>
      <c r="Y3211" s="65"/>
      <c r="Z3211" s="65"/>
      <c r="AA3211" s="65"/>
      <c r="AB3211" s="65"/>
      <c r="AC3211" s="65"/>
      <c r="AD3211" s="65"/>
      <c r="AE3211" s="65"/>
      <c r="AF3211" s="65"/>
      <c r="AG3211" s="65"/>
    </row>
    <row r="3212" spans="8:33" s="66" customFormat="1">
      <c r="H3212" s="114"/>
      <c r="N3212" s="65"/>
      <c r="O3212" s="65"/>
      <c r="U3212" s="115"/>
      <c r="V3212" s="65"/>
      <c r="W3212" s="65"/>
      <c r="X3212" s="65"/>
      <c r="Y3212" s="65"/>
      <c r="Z3212" s="65"/>
      <c r="AA3212" s="65"/>
      <c r="AB3212" s="65"/>
      <c r="AC3212" s="65"/>
      <c r="AD3212" s="65"/>
      <c r="AE3212" s="65"/>
      <c r="AF3212" s="65"/>
      <c r="AG3212" s="65"/>
    </row>
    <row r="3213" spans="8:33" s="66" customFormat="1">
      <c r="H3213" s="114"/>
      <c r="N3213" s="65"/>
      <c r="O3213" s="65"/>
      <c r="U3213" s="115"/>
      <c r="V3213" s="65"/>
      <c r="W3213" s="65"/>
      <c r="X3213" s="65"/>
      <c r="Y3213" s="65"/>
      <c r="Z3213" s="65"/>
      <c r="AA3213" s="65"/>
      <c r="AB3213" s="65"/>
      <c r="AC3213" s="65"/>
      <c r="AD3213" s="65"/>
      <c r="AE3213" s="65"/>
      <c r="AF3213" s="65"/>
      <c r="AG3213" s="65"/>
    </row>
    <row r="3214" spans="8:33" s="66" customFormat="1">
      <c r="H3214" s="114"/>
      <c r="N3214" s="65"/>
      <c r="O3214" s="65"/>
      <c r="U3214" s="115"/>
      <c r="V3214" s="65"/>
      <c r="W3214" s="65"/>
      <c r="X3214" s="65"/>
      <c r="Y3214" s="65"/>
      <c r="Z3214" s="65"/>
      <c r="AA3214" s="65"/>
      <c r="AB3214" s="65"/>
      <c r="AC3214" s="65"/>
      <c r="AD3214" s="65"/>
      <c r="AE3214" s="65"/>
      <c r="AF3214" s="65"/>
      <c r="AG3214" s="65"/>
    </row>
    <row r="3215" spans="8:33" s="66" customFormat="1">
      <c r="H3215" s="114"/>
      <c r="N3215" s="65"/>
      <c r="O3215" s="65"/>
      <c r="U3215" s="115"/>
      <c r="V3215" s="65"/>
      <c r="W3215" s="65"/>
      <c r="X3215" s="65"/>
      <c r="Y3215" s="65"/>
      <c r="Z3215" s="65"/>
      <c r="AA3215" s="65"/>
      <c r="AB3215" s="65"/>
      <c r="AC3215" s="65"/>
      <c r="AD3215" s="65"/>
      <c r="AE3215" s="65"/>
      <c r="AF3215" s="65"/>
      <c r="AG3215" s="65"/>
    </row>
    <row r="3216" spans="8:33" s="66" customFormat="1">
      <c r="H3216" s="114"/>
      <c r="N3216" s="65"/>
      <c r="O3216" s="65"/>
      <c r="U3216" s="115"/>
      <c r="V3216" s="65"/>
      <c r="W3216" s="65"/>
      <c r="X3216" s="65"/>
      <c r="Y3216" s="65"/>
      <c r="Z3216" s="65"/>
      <c r="AA3216" s="65"/>
      <c r="AB3216" s="65"/>
      <c r="AC3216" s="65"/>
      <c r="AD3216" s="65"/>
      <c r="AE3216" s="65"/>
      <c r="AF3216" s="65"/>
      <c r="AG3216" s="65"/>
    </row>
    <row r="3217" spans="8:33" s="66" customFormat="1">
      <c r="H3217" s="114"/>
      <c r="N3217" s="65"/>
      <c r="O3217" s="65"/>
      <c r="U3217" s="115"/>
      <c r="V3217" s="65"/>
      <c r="W3217" s="65"/>
      <c r="X3217" s="65"/>
      <c r="Y3217" s="65"/>
      <c r="Z3217" s="65"/>
      <c r="AA3217" s="65"/>
      <c r="AB3217" s="65"/>
      <c r="AC3217" s="65"/>
      <c r="AD3217" s="65"/>
      <c r="AE3217" s="65"/>
      <c r="AF3217" s="65"/>
      <c r="AG3217" s="65"/>
    </row>
    <row r="3218" spans="8:33" s="66" customFormat="1">
      <c r="H3218" s="114"/>
      <c r="N3218" s="65"/>
      <c r="O3218" s="65"/>
      <c r="U3218" s="115"/>
      <c r="V3218" s="65"/>
      <c r="W3218" s="65"/>
      <c r="X3218" s="65"/>
      <c r="Y3218" s="65"/>
      <c r="Z3218" s="65"/>
      <c r="AA3218" s="65"/>
      <c r="AB3218" s="65"/>
      <c r="AC3218" s="65"/>
      <c r="AD3218" s="65"/>
      <c r="AE3218" s="65"/>
      <c r="AF3218" s="65"/>
      <c r="AG3218" s="65"/>
    </row>
    <row r="3219" spans="8:33" s="66" customFormat="1">
      <c r="H3219" s="114"/>
      <c r="N3219" s="65"/>
      <c r="O3219" s="65"/>
      <c r="U3219" s="115"/>
      <c r="V3219" s="65"/>
      <c r="W3219" s="65"/>
      <c r="X3219" s="65"/>
      <c r="Y3219" s="65"/>
      <c r="Z3219" s="65"/>
      <c r="AA3219" s="65"/>
      <c r="AB3219" s="65"/>
      <c r="AC3219" s="65"/>
      <c r="AD3219" s="65"/>
      <c r="AE3219" s="65"/>
      <c r="AF3219" s="65"/>
      <c r="AG3219" s="65"/>
    </row>
    <row r="3220" spans="8:33" s="66" customFormat="1">
      <c r="H3220" s="114"/>
      <c r="N3220" s="65"/>
      <c r="O3220" s="65"/>
      <c r="U3220" s="115"/>
      <c r="V3220" s="65"/>
      <c r="W3220" s="65"/>
      <c r="X3220" s="65"/>
      <c r="Y3220" s="65"/>
      <c r="Z3220" s="65"/>
      <c r="AA3220" s="65"/>
      <c r="AB3220" s="65"/>
      <c r="AC3220" s="65"/>
      <c r="AD3220" s="65"/>
      <c r="AE3220" s="65"/>
      <c r="AF3220" s="65"/>
      <c r="AG3220" s="65"/>
    </row>
    <row r="3221" spans="8:33" s="66" customFormat="1">
      <c r="H3221" s="114"/>
      <c r="N3221" s="65"/>
      <c r="O3221" s="65"/>
      <c r="U3221" s="115"/>
      <c r="V3221" s="65"/>
      <c r="W3221" s="65"/>
      <c r="X3221" s="65"/>
      <c r="Y3221" s="65"/>
      <c r="Z3221" s="65"/>
      <c r="AA3221" s="65"/>
      <c r="AB3221" s="65"/>
      <c r="AC3221" s="65"/>
      <c r="AD3221" s="65"/>
      <c r="AE3221" s="65"/>
      <c r="AF3221" s="65"/>
      <c r="AG3221" s="65"/>
    </row>
    <row r="3222" spans="8:33" s="66" customFormat="1">
      <c r="H3222" s="114"/>
      <c r="N3222" s="65"/>
      <c r="O3222" s="65"/>
      <c r="U3222" s="115"/>
      <c r="V3222" s="65"/>
      <c r="W3222" s="65"/>
      <c r="X3222" s="65"/>
      <c r="Y3222" s="65"/>
      <c r="Z3222" s="65"/>
      <c r="AA3222" s="65"/>
      <c r="AB3222" s="65"/>
      <c r="AC3222" s="65"/>
      <c r="AD3222" s="65"/>
      <c r="AE3222" s="65"/>
      <c r="AF3222" s="65"/>
      <c r="AG3222" s="65"/>
    </row>
    <row r="3223" spans="8:33" s="66" customFormat="1">
      <c r="H3223" s="114"/>
      <c r="N3223" s="65"/>
      <c r="O3223" s="65"/>
      <c r="U3223" s="115"/>
      <c r="V3223" s="65"/>
      <c r="W3223" s="65"/>
      <c r="X3223" s="65"/>
      <c r="Y3223" s="65"/>
      <c r="Z3223" s="65"/>
      <c r="AA3223" s="65"/>
      <c r="AB3223" s="65"/>
      <c r="AC3223" s="65"/>
      <c r="AD3223" s="65"/>
      <c r="AE3223" s="65"/>
      <c r="AF3223" s="65"/>
      <c r="AG3223" s="65"/>
    </row>
    <row r="3224" spans="8:33" s="66" customFormat="1">
      <c r="H3224" s="114"/>
      <c r="N3224" s="65"/>
      <c r="O3224" s="65"/>
      <c r="U3224" s="115"/>
      <c r="V3224" s="65"/>
      <c r="W3224" s="65"/>
      <c r="X3224" s="65"/>
      <c r="Y3224" s="65"/>
      <c r="Z3224" s="65"/>
      <c r="AA3224" s="65"/>
      <c r="AB3224" s="65"/>
      <c r="AC3224" s="65"/>
      <c r="AD3224" s="65"/>
      <c r="AE3224" s="65"/>
      <c r="AF3224" s="65"/>
      <c r="AG3224" s="65"/>
    </row>
    <row r="3225" spans="8:33" s="66" customFormat="1">
      <c r="H3225" s="114"/>
      <c r="N3225" s="65"/>
      <c r="O3225" s="65"/>
      <c r="U3225" s="115"/>
      <c r="V3225" s="65"/>
      <c r="W3225" s="65"/>
      <c r="X3225" s="65"/>
      <c r="Y3225" s="65"/>
      <c r="Z3225" s="65"/>
      <c r="AA3225" s="65"/>
      <c r="AB3225" s="65"/>
      <c r="AC3225" s="65"/>
      <c r="AD3225" s="65"/>
      <c r="AE3225" s="65"/>
      <c r="AF3225" s="65"/>
      <c r="AG3225" s="65"/>
    </row>
    <row r="3226" spans="8:33" s="66" customFormat="1">
      <c r="H3226" s="114"/>
      <c r="N3226" s="65"/>
      <c r="O3226" s="65"/>
      <c r="U3226" s="115"/>
      <c r="V3226" s="65"/>
      <c r="W3226" s="65"/>
      <c r="X3226" s="65"/>
      <c r="Y3226" s="65"/>
      <c r="Z3226" s="65"/>
      <c r="AA3226" s="65"/>
      <c r="AB3226" s="65"/>
      <c r="AC3226" s="65"/>
      <c r="AD3226" s="65"/>
      <c r="AE3226" s="65"/>
      <c r="AF3226" s="65"/>
      <c r="AG3226" s="65"/>
    </row>
    <row r="3227" spans="8:33" s="66" customFormat="1">
      <c r="H3227" s="114"/>
      <c r="N3227" s="65"/>
      <c r="O3227" s="65"/>
      <c r="U3227" s="115"/>
      <c r="V3227" s="65"/>
      <c r="W3227" s="65"/>
      <c r="X3227" s="65"/>
      <c r="Y3227" s="65"/>
      <c r="Z3227" s="65"/>
      <c r="AA3227" s="65"/>
      <c r="AB3227" s="65"/>
      <c r="AC3227" s="65"/>
      <c r="AD3227" s="65"/>
      <c r="AE3227" s="65"/>
      <c r="AF3227" s="65"/>
      <c r="AG3227" s="65"/>
    </row>
    <row r="3228" spans="8:33" s="66" customFormat="1">
      <c r="H3228" s="114"/>
      <c r="N3228" s="65"/>
      <c r="O3228" s="65"/>
      <c r="U3228" s="115"/>
      <c r="V3228" s="65"/>
      <c r="W3228" s="65"/>
      <c r="X3228" s="65"/>
      <c r="Y3228" s="65"/>
      <c r="Z3228" s="65"/>
      <c r="AA3228" s="65"/>
      <c r="AB3228" s="65"/>
      <c r="AC3228" s="65"/>
      <c r="AD3228" s="65"/>
      <c r="AE3228" s="65"/>
      <c r="AF3228" s="65"/>
      <c r="AG3228" s="65"/>
    </row>
    <row r="3229" spans="8:33" s="66" customFormat="1">
      <c r="H3229" s="114"/>
      <c r="N3229" s="65"/>
      <c r="O3229" s="65"/>
      <c r="U3229" s="115"/>
      <c r="V3229" s="65"/>
      <c r="W3229" s="65"/>
      <c r="X3229" s="65"/>
      <c r="Y3229" s="65"/>
      <c r="Z3229" s="65"/>
      <c r="AA3229" s="65"/>
      <c r="AB3229" s="65"/>
      <c r="AC3229" s="65"/>
      <c r="AD3229" s="65"/>
      <c r="AE3229" s="65"/>
      <c r="AF3229" s="65"/>
      <c r="AG3229" s="65"/>
    </row>
    <row r="3230" spans="8:33" s="66" customFormat="1">
      <c r="H3230" s="114"/>
      <c r="N3230" s="65"/>
      <c r="O3230" s="65"/>
      <c r="U3230" s="115"/>
      <c r="V3230" s="65"/>
      <c r="W3230" s="65"/>
      <c r="X3230" s="65"/>
      <c r="Y3230" s="65"/>
      <c r="Z3230" s="65"/>
      <c r="AA3230" s="65"/>
      <c r="AB3230" s="65"/>
      <c r="AC3230" s="65"/>
      <c r="AD3230" s="65"/>
      <c r="AE3230" s="65"/>
      <c r="AF3230" s="65"/>
      <c r="AG3230" s="65"/>
    </row>
    <row r="3231" spans="8:33" s="66" customFormat="1">
      <c r="H3231" s="114"/>
      <c r="N3231" s="65"/>
      <c r="O3231" s="65"/>
      <c r="U3231" s="115"/>
      <c r="V3231" s="65"/>
      <c r="W3231" s="65"/>
      <c r="X3231" s="65"/>
      <c r="Y3231" s="65"/>
      <c r="Z3231" s="65"/>
      <c r="AA3231" s="65"/>
      <c r="AB3231" s="65"/>
      <c r="AC3231" s="65"/>
      <c r="AD3231" s="65"/>
      <c r="AE3231" s="65"/>
      <c r="AF3231" s="65"/>
      <c r="AG3231" s="65"/>
    </row>
    <row r="3232" spans="8:33" s="66" customFormat="1">
      <c r="H3232" s="114"/>
      <c r="N3232" s="65"/>
      <c r="O3232" s="65"/>
      <c r="U3232" s="115"/>
      <c r="V3232" s="65"/>
      <c r="W3232" s="65"/>
      <c r="X3232" s="65"/>
      <c r="Y3232" s="65"/>
      <c r="Z3232" s="65"/>
      <c r="AA3232" s="65"/>
      <c r="AB3232" s="65"/>
      <c r="AC3232" s="65"/>
      <c r="AD3232" s="65"/>
      <c r="AE3232" s="65"/>
      <c r="AF3232" s="65"/>
      <c r="AG3232" s="65"/>
    </row>
    <row r="3233" spans="8:33" s="66" customFormat="1">
      <c r="H3233" s="114"/>
      <c r="N3233" s="65"/>
      <c r="O3233" s="65"/>
      <c r="U3233" s="115"/>
      <c r="V3233" s="65"/>
      <c r="W3233" s="65"/>
      <c r="X3233" s="65"/>
      <c r="Y3233" s="65"/>
      <c r="Z3233" s="65"/>
      <c r="AA3233" s="65"/>
      <c r="AB3233" s="65"/>
      <c r="AC3233" s="65"/>
      <c r="AD3233" s="65"/>
      <c r="AE3233" s="65"/>
      <c r="AF3233" s="65"/>
      <c r="AG3233" s="65"/>
    </row>
    <row r="3234" spans="8:33" s="66" customFormat="1">
      <c r="H3234" s="114"/>
      <c r="N3234" s="65"/>
      <c r="O3234" s="65"/>
      <c r="U3234" s="115"/>
      <c r="V3234" s="65"/>
      <c r="W3234" s="65"/>
      <c r="X3234" s="65"/>
      <c r="Y3234" s="65"/>
      <c r="Z3234" s="65"/>
      <c r="AA3234" s="65"/>
      <c r="AB3234" s="65"/>
      <c r="AC3234" s="65"/>
      <c r="AD3234" s="65"/>
      <c r="AE3234" s="65"/>
      <c r="AF3234" s="65"/>
      <c r="AG3234" s="65"/>
    </row>
    <row r="3235" spans="8:33" s="66" customFormat="1">
      <c r="H3235" s="114"/>
      <c r="N3235" s="65"/>
      <c r="O3235" s="65"/>
      <c r="U3235" s="115"/>
      <c r="V3235" s="65"/>
      <c r="W3235" s="65"/>
      <c r="X3235" s="65"/>
      <c r="Y3235" s="65"/>
      <c r="Z3235" s="65"/>
      <c r="AA3235" s="65"/>
      <c r="AB3235" s="65"/>
      <c r="AC3235" s="65"/>
      <c r="AD3235" s="65"/>
      <c r="AE3235" s="65"/>
      <c r="AF3235" s="65"/>
      <c r="AG3235" s="65"/>
    </row>
    <row r="3236" spans="8:33" s="66" customFormat="1">
      <c r="H3236" s="114"/>
      <c r="N3236" s="65"/>
      <c r="O3236" s="65"/>
      <c r="U3236" s="115"/>
      <c r="V3236" s="65"/>
      <c r="W3236" s="65"/>
      <c r="X3236" s="65"/>
      <c r="Y3236" s="65"/>
      <c r="Z3236" s="65"/>
      <c r="AA3236" s="65"/>
      <c r="AB3236" s="65"/>
      <c r="AC3236" s="65"/>
      <c r="AD3236" s="65"/>
      <c r="AE3236" s="65"/>
      <c r="AF3236" s="65"/>
      <c r="AG3236" s="65"/>
    </row>
    <row r="3237" spans="8:33" s="66" customFormat="1">
      <c r="H3237" s="114"/>
      <c r="N3237" s="65"/>
      <c r="O3237" s="65"/>
      <c r="U3237" s="115"/>
      <c r="V3237" s="65"/>
      <c r="W3237" s="65"/>
      <c r="X3237" s="65"/>
      <c r="Y3237" s="65"/>
      <c r="Z3237" s="65"/>
      <c r="AA3237" s="65"/>
      <c r="AB3237" s="65"/>
      <c r="AC3237" s="65"/>
      <c r="AD3237" s="65"/>
      <c r="AE3237" s="65"/>
      <c r="AF3237" s="65"/>
      <c r="AG3237" s="65"/>
    </row>
    <row r="3238" spans="8:33" s="66" customFormat="1">
      <c r="H3238" s="114"/>
      <c r="N3238" s="65"/>
      <c r="O3238" s="65"/>
      <c r="U3238" s="115"/>
      <c r="V3238" s="65"/>
      <c r="W3238" s="65"/>
      <c r="X3238" s="65"/>
      <c r="Y3238" s="65"/>
      <c r="Z3238" s="65"/>
      <c r="AA3238" s="65"/>
      <c r="AB3238" s="65"/>
      <c r="AC3238" s="65"/>
      <c r="AD3238" s="65"/>
      <c r="AE3238" s="65"/>
      <c r="AF3238" s="65"/>
      <c r="AG3238" s="65"/>
    </row>
    <row r="3239" spans="8:33" s="66" customFormat="1">
      <c r="H3239" s="114"/>
      <c r="N3239" s="65"/>
      <c r="O3239" s="65"/>
      <c r="U3239" s="115"/>
      <c r="V3239" s="65"/>
      <c r="W3239" s="65"/>
      <c r="X3239" s="65"/>
      <c r="Y3239" s="65"/>
      <c r="Z3239" s="65"/>
      <c r="AA3239" s="65"/>
      <c r="AB3239" s="65"/>
      <c r="AC3239" s="65"/>
      <c r="AD3239" s="65"/>
      <c r="AE3239" s="65"/>
      <c r="AF3239" s="65"/>
      <c r="AG3239" s="65"/>
    </row>
    <row r="3240" spans="8:33" s="66" customFormat="1">
      <c r="H3240" s="114"/>
      <c r="N3240" s="65"/>
      <c r="O3240" s="65"/>
      <c r="U3240" s="115"/>
      <c r="V3240" s="65"/>
      <c r="W3240" s="65"/>
      <c r="X3240" s="65"/>
      <c r="Y3240" s="65"/>
      <c r="Z3240" s="65"/>
      <c r="AA3240" s="65"/>
      <c r="AB3240" s="65"/>
      <c r="AC3240" s="65"/>
      <c r="AD3240" s="65"/>
      <c r="AE3240" s="65"/>
      <c r="AF3240" s="65"/>
      <c r="AG3240" s="65"/>
    </row>
    <row r="3241" spans="8:33" s="66" customFormat="1">
      <c r="H3241" s="114"/>
      <c r="N3241" s="65"/>
      <c r="O3241" s="65"/>
      <c r="U3241" s="115"/>
      <c r="V3241" s="65"/>
      <c r="W3241" s="65"/>
      <c r="X3241" s="65"/>
      <c r="Y3241" s="65"/>
      <c r="Z3241" s="65"/>
      <c r="AA3241" s="65"/>
      <c r="AB3241" s="65"/>
      <c r="AC3241" s="65"/>
      <c r="AD3241" s="65"/>
      <c r="AE3241" s="65"/>
      <c r="AF3241" s="65"/>
      <c r="AG3241" s="65"/>
    </row>
    <row r="3242" spans="8:33" s="66" customFormat="1">
      <c r="H3242" s="114"/>
      <c r="N3242" s="65"/>
      <c r="O3242" s="65"/>
      <c r="U3242" s="115"/>
      <c r="V3242" s="65"/>
      <c r="W3242" s="65"/>
      <c r="X3242" s="65"/>
      <c r="Y3242" s="65"/>
      <c r="Z3242" s="65"/>
      <c r="AA3242" s="65"/>
      <c r="AB3242" s="65"/>
      <c r="AC3242" s="65"/>
      <c r="AD3242" s="65"/>
      <c r="AE3242" s="65"/>
      <c r="AF3242" s="65"/>
      <c r="AG3242" s="65"/>
    </row>
    <row r="3243" spans="8:33" s="66" customFormat="1">
      <c r="H3243" s="114"/>
      <c r="N3243" s="65"/>
      <c r="O3243" s="65"/>
      <c r="U3243" s="115"/>
      <c r="V3243" s="65"/>
      <c r="W3243" s="65"/>
      <c r="X3243" s="65"/>
      <c r="Y3243" s="65"/>
      <c r="Z3243" s="65"/>
      <c r="AA3243" s="65"/>
      <c r="AB3243" s="65"/>
      <c r="AC3243" s="65"/>
      <c r="AD3243" s="65"/>
      <c r="AE3243" s="65"/>
      <c r="AF3243" s="65"/>
      <c r="AG3243" s="65"/>
    </row>
    <row r="3244" spans="8:33" s="66" customFormat="1">
      <c r="H3244" s="114"/>
      <c r="N3244" s="65"/>
      <c r="O3244" s="65"/>
      <c r="U3244" s="115"/>
      <c r="V3244" s="65"/>
      <c r="W3244" s="65"/>
      <c r="X3244" s="65"/>
      <c r="Y3244" s="65"/>
      <c r="Z3244" s="65"/>
      <c r="AA3244" s="65"/>
      <c r="AB3244" s="65"/>
      <c r="AC3244" s="65"/>
      <c r="AD3244" s="65"/>
      <c r="AE3244" s="65"/>
      <c r="AF3244" s="65"/>
      <c r="AG3244" s="65"/>
    </row>
    <row r="3245" spans="8:33" s="66" customFormat="1">
      <c r="H3245" s="114"/>
      <c r="N3245" s="65"/>
      <c r="O3245" s="65"/>
      <c r="U3245" s="115"/>
      <c r="V3245" s="65"/>
      <c r="W3245" s="65"/>
      <c r="X3245" s="65"/>
      <c r="Y3245" s="65"/>
      <c r="Z3245" s="65"/>
      <c r="AA3245" s="65"/>
      <c r="AB3245" s="65"/>
      <c r="AC3245" s="65"/>
      <c r="AD3245" s="65"/>
      <c r="AE3245" s="65"/>
      <c r="AF3245" s="65"/>
      <c r="AG3245" s="65"/>
    </row>
    <row r="3246" spans="8:33" s="66" customFormat="1">
      <c r="H3246" s="114"/>
      <c r="N3246" s="65"/>
      <c r="O3246" s="65"/>
      <c r="U3246" s="115"/>
      <c r="V3246" s="65"/>
      <c r="W3246" s="65"/>
      <c r="X3246" s="65"/>
      <c r="Y3246" s="65"/>
      <c r="Z3246" s="65"/>
      <c r="AA3246" s="65"/>
      <c r="AB3246" s="65"/>
      <c r="AC3246" s="65"/>
      <c r="AD3246" s="65"/>
      <c r="AE3246" s="65"/>
      <c r="AF3246" s="65"/>
      <c r="AG3246" s="65"/>
    </row>
    <row r="3247" spans="8:33" s="66" customFormat="1">
      <c r="H3247" s="114"/>
      <c r="N3247" s="65"/>
      <c r="O3247" s="65"/>
      <c r="U3247" s="115"/>
      <c r="V3247" s="65"/>
      <c r="W3247" s="65"/>
      <c r="X3247" s="65"/>
      <c r="Y3247" s="65"/>
      <c r="Z3247" s="65"/>
      <c r="AA3247" s="65"/>
      <c r="AB3247" s="65"/>
      <c r="AC3247" s="65"/>
      <c r="AD3247" s="65"/>
      <c r="AE3247" s="65"/>
      <c r="AF3247" s="65"/>
      <c r="AG3247" s="65"/>
    </row>
    <row r="3248" spans="8:33" s="66" customFormat="1">
      <c r="H3248" s="114"/>
      <c r="N3248" s="65"/>
      <c r="O3248" s="65"/>
      <c r="U3248" s="115"/>
      <c r="V3248" s="65"/>
      <c r="W3248" s="65"/>
      <c r="X3248" s="65"/>
      <c r="Y3248" s="65"/>
      <c r="Z3248" s="65"/>
      <c r="AA3248" s="65"/>
      <c r="AB3248" s="65"/>
      <c r="AC3248" s="65"/>
      <c r="AD3248" s="65"/>
      <c r="AE3248" s="65"/>
      <c r="AF3248" s="65"/>
      <c r="AG3248" s="65"/>
    </row>
    <row r="3249" spans="8:33" s="66" customFormat="1">
      <c r="H3249" s="114"/>
      <c r="N3249" s="65"/>
      <c r="O3249" s="65"/>
      <c r="U3249" s="115"/>
      <c r="V3249" s="65"/>
      <c r="W3249" s="65"/>
      <c r="X3249" s="65"/>
      <c r="Y3249" s="65"/>
      <c r="Z3249" s="65"/>
      <c r="AA3249" s="65"/>
      <c r="AB3249" s="65"/>
      <c r="AC3249" s="65"/>
      <c r="AD3249" s="65"/>
      <c r="AE3249" s="65"/>
      <c r="AF3249" s="65"/>
      <c r="AG3249" s="65"/>
    </row>
    <row r="3250" spans="8:33" s="66" customFormat="1">
      <c r="H3250" s="114"/>
      <c r="N3250" s="65"/>
      <c r="O3250" s="65"/>
      <c r="U3250" s="115"/>
      <c r="V3250" s="65"/>
      <c r="W3250" s="65"/>
      <c r="X3250" s="65"/>
      <c r="Y3250" s="65"/>
      <c r="Z3250" s="65"/>
      <c r="AA3250" s="65"/>
      <c r="AB3250" s="65"/>
      <c r="AC3250" s="65"/>
      <c r="AD3250" s="65"/>
      <c r="AE3250" s="65"/>
      <c r="AF3250" s="65"/>
      <c r="AG3250" s="65"/>
    </row>
    <row r="3251" spans="8:33" s="66" customFormat="1">
      <c r="H3251" s="114"/>
      <c r="N3251" s="65"/>
      <c r="O3251" s="65"/>
      <c r="U3251" s="115"/>
      <c r="V3251" s="65"/>
      <c r="W3251" s="65"/>
      <c r="X3251" s="65"/>
      <c r="Y3251" s="65"/>
      <c r="Z3251" s="65"/>
      <c r="AA3251" s="65"/>
      <c r="AB3251" s="65"/>
      <c r="AC3251" s="65"/>
      <c r="AD3251" s="65"/>
      <c r="AE3251" s="65"/>
      <c r="AF3251" s="65"/>
      <c r="AG3251" s="65"/>
    </row>
    <row r="3252" spans="8:33" s="66" customFormat="1">
      <c r="H3252" s="114"/>
      <c r="N3252" s="65"/>
      <c r="O3252" s="65"/>
      <c r="U3252" s="115"/>
      <c r="V3252" s="65"/>
      <c r="W3252" s="65"/>
      <c r="X3252" s="65"/>
      <c r="Y3252" s="65"/>
      <c r="Z3252" s="65"/>
      <c r="AA3252" s="65"/>
      <c r="AB3252" s="65"/>
      <c r="AC3252" s="65"/>
      <c r="AD3252" s="65"/>
      <c r="AE3252" s="65"/>
      <c r="AF3252" s="65"/>
      <c r="AG3252" s="65"/>
    </row>
    <row r="3253" spans="8:33" s="66" customFormat="1">
      <c r="H3253" s="114"/>
      <c r="N3253" s="65"/>
      <c r="O3253" s="65"/>
      <c r="U3253" s="115"/>
      <c r="V3253" s="65"/>
      <c r="W3253" s="65"/>
      <c r="X3253" s="65"/>
      <c r="Y3253" s="65"/>
      <c r="Z3253" s="65"/>
      <c r="AA3253" s="65"/>
      <c r="AB3253" s="65"/>
      <c r="AC3253" s="65"/>
      <c r="AD3253" s="65"/>
      <c r="AE3253" s="65"/>
      <c r="AF3253" s="65"/>
      <c r="AG3253" s="65"/>
    </row>
    <row r="3254" spans="8:33" s="66" customFormat="1">
      <c r="H3254" s="114"/>
      <c r="N3254" s="65"/>
      <c r="O3254" s="65"/>
      <c r="U3254" s="115"/>
      <c r="V3254" s="65"/>
      <c r="W3254" s="65"/>
      <c r="X3254" s="65"/>
      <c r="Y3254" s="65"/>
      <c r="Z3254" s="65"/>
      <c r="AA3254" s="65"/>
      <c r="AB3254" s="65"/>
      <c r="AC3254" s="65"/>
      <c r="AD3254" s="65"/>
      <c r="AE3254" s="65"/>
      <c r="AF3254" s="65"/>
      <c r="AG3254" s="65"/>
    </row>
    <row r="3255" spans="8:33" s="66" customFormat="1">
      <c r="H3255" s="114"/>
      <c r="N3255" s="65"/>
      <c r="O3255" s="65"/>
      <c r="U3255" s="115"/>
      <c r="V3255" s="65"/>
      <c r="W3255" s="65"/>
      <c r="X3255" s="65"/>
      <c r="Y3255" s="65"/>
      <c r="Z3255" s="65"/>
      <c r="AA3255" s="65"/>
      <c r="AB3255" s="65"/>
      <c r="AC3255" s="65"/>
      <c r="AD3255" s="65"/>
      <c r="AE3255" s="65"/>
      <c r="AF3255" s="65"/>
      <c r="AG3255" s="65"/>
    </row>
    <row r="3256" spans="8:33" s="66" customFormat="1">
      <c r="H3256" s="114"/>
      <c r="N3256" s="65"/>
      <c r="O3256" s="65"/>
      <c r="U3256" s="115"/>
      <c r="V3256" s="65"/>
      <c r="W3256" s="65"/>
      <c r="X3256" s="65"/>
      <c r="Y3256" s="65"/>
      <c r="Z3256" s="65"/>
      <c r="AA3256" s="65"/>
      <c r="AB3256" s="65"/>
      <c r="AC3256" s="65"/>
      <c r="AD3256" s="65"/>
      <c r="AE3256" s="65"/>
      <c r="AF3256" s="65"/>
      <c r="AG3256" s="65"/>
    </row>
    <row r="3257" spans="8:33" s="66" customFormat="1">
      <c r="H3257" s="114"/>
      <c r="N3257" s="65"/>
      <c r="O3257" s="65"/>
      <c r="U3257" s="115"/>
      <c r="V3257" s="65"/>
      <c r="W3257" s="65"/>
      <c r="X3257" s="65"/>
      <c r="Y3257" s="65"/>
      <c r="Z3257" s="65"/>
      <c r="AA3257" s="65"/>
      <c r="AB3257" s="65"/>
      <c r="AC3257" s="65"/>
      <c r="AD3257" s="65"/>
      <c r="AE3257" s="65"/>
      <c r="AF3257" s="65"/>
      <c r="AG3257" s="65"/>
    </row>
    <row r="3258" spans="8:33" s="66" customFormat="1">
      <c r="H3258" s="114"/>
      <c r="N3258" s="65"/>
      <c r="O3258" s="65"/>
      <c r="U3258" s="115"/>
      <c r="V3258" s="65"/>
      <c r="W3258" s="65"/>
      <c r="X3258" s="65"/>
      <c r="Y3258" s="65"/>
      <c r="Z3258" s="65"/>
      <c r="AA3258" s="65"/>
      <c r="AB3258" s="65"/>
      <c r="AC3258" s="65"/>
      <c r="AD3258" s="65"/>
      <c r="AE3258" s="65"/>
      <c r="AF3258" s="65"/>
      <c r="AG3258" s="65"/>
    </row>
    <row r="3259" spans="8:33" s="66" customFormat="1">
      <c r="H3259" s="114"/>
      <c r="N3259" s="65"/>
      <c r="O3259" s="65"/>
      <c r="U3259" s="115"/>
      <c r="V3259" s="65"/>
      <c r="W3259" s="65"/>
      <c r="X3259" s="65"/>
      <c r="Y3259" s="65"/>
      <c r="Z3259" s="65"/>
      <c r="AA3259" s="65"/>
      <c r="AB3259" s="65"/>
      <c r="AC3259" s="65"/>
      <c r="AD3259" s="65"/>
      <c r="AE3259" s="65"/>
      <c r="AF3259" s="65"/>
      <c r="AG3259" s="65"/>
    </row>
    <row r="3260" spans="8:33" s="66" customFormat="1">
      <c r="H3260" s="114"/>
      <c r="N3260" s="65"/>
      <c r="O3260" s="65"/>
      <c r="U3260" s="115"/>
      <c r="V3260" s="65"/>
      <c r="W3260" s="65"/>
      <c r="X3260" s="65"/>
      <c r="Y3260" s="65"/>
      <c r="Z3260" s="65"/>
      <c r="AA3260" s="65"/>
      <c r="AB3260" s="65"/>
      <c r="AC3260" s="65"/>
      <c r="AD3260" s="65"/>
      <c r="AE3260" s="65"/>
      <c r="AF3260" s="65"/>
      <c r="AG3260" s="65"/>
    </row>
    <row r="3261" spans="8:33" s="66" customFormat="1">
      <c r="H3261" s="114"/>
      <c r="N3261" s="65"/>
      <c r="O3261" s="65"/>
      <c r="U3261" s="115"/>
      <c r="V3261" s="65"/>
      <c r="W3261" s="65"/>
      <c r="X3261" s="65"/>
      <c r="Y3261" s="65"/>
      <c r="Z3261" s="65"/>
      <c r="AA3261" s="65"/>
      <c r="AB3261" s="65"/>
      <c r="AC3261" s="65"/>
      <c r="AD3261" s="65"/>
      <c r="AE3261" s="65"/>
      <c r="AF3261" s="65"/>
      <c r="AG3261" s="65"/>
    </row>
    <row r="3262" spans="8:33" s="66" customFormat="1">
      <c r="H3262" s="114"/>
      <c r="N3262" s="65"/>
      <c r="O3262" s="65"/>
      <c r="U3262" s="115"/>
      <c r="V3262" s="65"/>
      <c r="W3262" s="65"/>
      <c r="X3262" s="65"/>
      <c r="Y3262" s="65"/>
      <c r="Z3262" s="65"/>
      <c r="AA3262" s="65"/>
      <c r="AB3262" s="65"/>
      <c r="AC3262" s="65"/>
      <c r="AD3262" s="65"/>
      <c r="AE3262" s="65"/>
      <c r="AF3262" s="65"/>
      <c r="AG3262" s="65"/>
    </row>
    <row r="3263" spans="8:33" s="66" customFormat="1">
      <c r="H3263" s="114"/>
      <c r="N3263" s="65"/>
      <c r="O3263" s="65"/>
      <c r="U3263" s="115"/>
      <c r="V3263" s="65"/>
      <c r="W3263" s="65"/>
      <c r="X3263" s="65"/>
      <c r="Y3263" s="65"/>
      <c r="Z3263" s="65"/>
      <c r="AA3263" s="65"/>
      <c r="AB3263" s="65"/>
      <c r="AC3263" s="65"/>
      <c r="AD3263" s="65"/>
      <c r="AE3263" s="65"/>
      <c r="AF3263" s="65"/>
      <c r="AG3263" s="65"/>
    </row>
    <row r="3264" spans="8:33" s="66" customFormat="1">
      <c r="H3264" s="114"/>
      <c r="N3264" s="65"/>
      <c r="O3264" s="65"/>
      <c r="U3264" s="115"/>
      <c r="V3264" s="65"/>
      <c r="W3264" s="65"/>
      <c r="X3264" s="65"/>
      <c r="Y3264" s="65"/>
      <c r="Z3264" s="65"/>
      <c r="AA3264" s="65"/>
      <c r="AB3264" s="65"/>
      <c r="AC3264" s="65"/>
      <c r="AD3264" s="65"/>
      <c r="AE3264" s="65"/>
      <c r="AF3264" s="65"/>
      <c r="AG3264" s="65"/>
    </row>
    <row r="3265" spans="8:33" s="66" customFormat="1">
      <c r="H3265" s="114"/>
      <c r="N3265" s="65"/>
      <c r="O3265" s="65"/>
      <c r="U3265" s="115"/>
      <c r="V3265" s="65"/>
      <c r="W3265" s="65"/>
      <c r="X3265" s="65"/>
      <c r="Y3265" s="65"/>
      <c r="Z3265" s="65"/>
      <c r="AA3265" s="65"/>
      <c r="AB3265" s="65"/>
      <c r="AC3265" s="65"/>
      <c r="AD3265" s="65"/>
      <c r="AE3265" s="65"/>
      <c r="AF3265" s="65"/>
      <c r="AG3265" s="65"/>
    </row>
    <row r="3266" spans="8:33" s="66" customFormat="1">
      <c r="H3266" s="114"/>
      <c r="N3266" s="65"/>
      <c r="O3266" s="65"/>
      <c r="U3266" s="115"/>
      <c r="V3266" s="65"/>
      <c r="W3266" s="65"/>
      <c r="X3266" s="65"/>
      <c r="Y3266" s="65"/>
      <c r="Z3266" s="65"/>
      <c r="AA3266" s="65"/>
      <c r="AB3266" s="65"/>
      <c r="AC3266" s="65"/>
      <c r="AD3266" s="65"/>
      <c r="AE3266" s="65"/>
      <c r="AF3266" s="65"/>
      <c r="AG3266" s="65"/>
    </row>
    <row r="3267" spans="8:33" s="66" customFormat="1">
      <c r="H3267" s="114"/>
      <c r="N3267" s="65"/>
      <c r="O3267" s="65"/>
      <c r="U3267" s="115"/>
      <c r="V3267" s="65"/>
      <c r="W3267" s="65"/>
      <c r="X3267" s="65"/>
      <c r="Y3267" s="65"/>
      <c r="Z3267" s="65"/>
      <c r="AA3267" s="65"/>
      <c r="AB3267" s="65"/>
      <c r="AC3267" s="65"/>
      <c r="AD3267" s="65"/>
      <c r="AE3267" s="65"/>
      <c r="AF3267" s="65"/>
      <c r="AG3267" s="65"/>
    </row>
    <row r="3268" spans="8:33" s="66" customFormat="1">
      <c r="H3268" s="114"/>
      <c r="N3268" s="65"/>
      <c r="O3268" s="65"/>
      <c r="U3268" s="115"/>
      <c r="V3268" s="65"/>
      <c r="W3268" s="65"/>
      <c r="X3268" s="65"/>
      <c r="Y3268" s="65"/>
      <c r="Z3268" s="65"/>
      <c r="AA3268" s="65"/>
      <c r="AB3268" s="65"/>
      <c r="AC3268" s="65"/>
      <c r="AD3268" s="65"/>
      <c r="AE3268" s="65"/>
      <c r="AF3268" s="65"/>
      <c r="AG3268" s="65"/>
    </row>
    <row r="3269" spans="8:33" s="66" customFormat="1">
      <c r="H3269" s="114"/>
      <c r="N3269" s="65"/>
      <c r="O3269" s="65"/>
      <c r="U3269" s="115"/>
      <c r="V3269" s="65"/>
      <c r="W3269" s="65"/>
      <c r="X3269" s="65"/>
      <c r="Y3269" s="65"/>
      <c r="Z3269" s="65"/>
      <c r="AA3269" s="65"/>
      <c r="AB3269" s="65"/>
      <c r="AC3269" s="65"/>
      <c r="AD3269" s="65"/>
      <c r="AE3269" s="65"/>
      <c r="AF3269" s="65"/>
      <c r="AG3269" s="65"/>
    </row>
    <row r="3270" spans="8:33" s="66" customFormat="1">
      <c r="H3270" s="114"/>
      <c r="N3270" s="65"/>
      <c r="O3270" s="65"/>
      <c r="U3270" s="115"/>
      <c r="V3270" s="65"/>
      <c r="W3270" s="65"/>
      <c r="X3270" s="65"/>
      <c r="Y3270" s="65"/>
      <c r="Z3270" s="65"/>
      <c r="AA3270" s="65"/>
      <c r="AB3270" s="65"/>
      <c r="AC3270" s="65"/>
      <c r="AD3270" s="65"/>
      <c r="AE3270" s="65"/>
      <c r="AF3270" s="65"/>
      <c r="AG3270" s="65"/>
    </row>
    <row r="3271" spans="8:33" s="66" customFormat="1">
      <c r="H3271" s="114"/>
      <c r="N3271" s="65"/>
      <c r="O3271" s="65"/>
      <c r="U3271" s="115"/>
      <c r="V3271" s="65"/>
      <c r="W3271" s="65"/>
      <c r="X3271" s="65"/>
      <c r="Y3271" s="65"/>
      <c r="Z3271" s="65"/>
      <c r="AA3271" s="65"/>
      <c r="AB3271" s="65"/>
      <c r="AC3271" s="65"/>
      <c r="AD3271" s="65"/>
      <c r="AE3271" s="65"/>
      <c r="AF3271" s="65"/>
      <c r="AG3271" s="65"/>
    </row>
    <row r="3272" spans="8:33" s="66" customFormat="1">
      <c r="H3272" s="114"/>
      <c r="N3272" s="65"/>
      <c r="O3272" s="65"/>
      <c r="U3272" s="115"/>
      <c r="V3272" s="65"/>
      <c r="W3272" s="65"/>
      <c r="X3272" s="65"/>
      <c r="Y3272" s="65"/>
      <c r="Z3272" s="65"/>
      <c r="AA3272" s="65"/>
      <c r="AB3272" s="65"/>
      <c r="AC3272" s="65"/>
      <c r="AD3272" s="65"/>
      <c r="AE3272" s="65"/>
      <c r="AF3272" s="65"/>
      <c r="AG3272" s="65"/>
    </row>
    <row r="3273" spans="8:33" s="66" customFormat="1">
      <c r="H3273" s="114"/>
      <c r="N3273" s="65"/>
      <c r="O3273" s="65"/>
      <c r="U3273" s="115"/>
      <c r="V3273" s="65"/>
      <c r="W3273" s="65"/>
      <c r="X3273" s="65"/>
      <c r="Y3273" s="65"/>
      <c r="Z3273" s="65"/>
      <c r="AA3273" s="65"/>
      <c r="AB3273" s="65"/>
      <c r="AC3273" s="65"/>
      <c r="AD3273" s="65"/>
      <c r="AE3273" s="65"/>
      <c r="AF3273" s="65"/>
      <c r="AG3273" s="65"/>
    </row>
    <row r="3274" spans="8:33" s="66" customFormat="1">
      <c r="H3274" s="114"/>
      <c r="N3274" s="65"/>
      <c r="O3274" s="65"/>
      <c r="U3274" s="115"/>
      <c r="V3274" s="65"/>
      <c r="W3274" s="65"/>
      <c r="X3274" s="65"/>
      <c r="Y3274" s="65"/>
      <c r="Z3274" s="65"/>
      <c r="AA3274" s="65"/>
      <c r="AB3274" s="65"/>
      <c r="AC3274" s="65"/>
      <c r="AD3274" s="65"/>
      <c r="AE3274" s="65"/>
      <c r="AF3274" s="65"/>
      <c r="AG3274" s="65"/>
    </row>
    <row r="3275" spans="8:33" s="66" customFormat="1">
      <c r="H3275" s="114"/>
      <c r="N3275" s="65"/>
      <c r="O3275" s="65"/>
      <c r="U3275" s="115"/>
      <c r="V3275" s="65"/>
      <c r="W3275" s="65"/>
      <c r="X3275" s="65"/>
      <c r="Y3275" s="65"/>
      <c r="Z3275" s="65"/>
      <c r="AA3275" s="65"/>
      <c r="AB3275" s="65"/>
      <c r="AC3275" s="65"/>
      <c r="AD3275" s="65"/>
      <c r="AE3275" s="65"/>
      <c r="AF3275" s="65"/>
      <c r="AG3275" s="65"/>
    </row>
    <row r="3276" spans="8:33" s="66" customFormat="1">
      <c r="H3276" s="114"/>
      <c r="N3276" s="65"/>
      <c r="O3276" s="65"/>
      <c r="U3276" s="115"/>
      <c r="V3276" s="65"/>
      <c r="W3276" s="65"/>
      <c r="X3276" s="65"/>
      <c r="Y3276" s="65"/>
      <c r="Z3276" s="65"/>
      <c r="AA3276" s="65"/>
      <c r="AB3276" s="65"/>
      <c r="AC3276" s="65"/>
      <c r="AD3276" s="65"/>
      <c r="AE3276" s="65"/>
      <c r="AF3276" s="65"/>
      <c r="AG3276" s="65"/>
    </row>
    <row r="3277" spans="8:33" s="66" customFormat="1">
      <c r="H3277" s="114"/>
      <c r="N3277" s="65"/>
      <c r="O3277" s="65"/>
      <c r="U3277" s="115"/>
      <c r="V3277" s="65"/>
      <c r="W3277" s="65"/>
      <c r="X3277" s="65"/>
      <c r="Y3277" s="65"/>
      <c r="Z3277" s="65"/>
      <c r="AA3277" s="65"/>
      <c r="AB3277" s="65"/>
      <c r="AC3277" s="65"/>
      <c r="AD3277" s="65"/>
      <c r="AE3277" s="65"/>
      <c r="AF3277" s="65"/>
      <c r="AG3277" s="65"/>
    </row>
    <row r="3278" spans="8:33" s="66" customFormat="1">
      <c r="H3278" s="114"/>
      <c r="N3278" s="65"/>
      <c r="O3278" s="65"/>
      <c r="U3278" s="115"/>
      <c r="V3278" s="65"/>
      <c r="W3278" s="65"/>
      <c r="X3278" s="65"/>
      <c r="Y3278" s="65"/>
      <c r="Z3278" s="65"/>
      <c r="AA3278" s="65"/>
      <c r="AB3278" s="65"/>
      <c r="AC3278" s="65"/>
      <c r="AD3278" s="65"/>
      <c r="AE3278" s="65"/>
      <c r="AF3278" s="65"/>
      <c r="AG3278" s="65"/>
    </row>
    <row r="3279" spans="8:33" s="66" customFormat="1">
      <c r="H3279" s="114"/>
      <c r="N3279" s="65"/>
      <c r="O3279" s="65"/>
      <c r="U3279" s="115"/>
      <c r="V3279" s="65"/>
      <c r="W3279" s="65"/>
      <c r="X3279" s="65"/>
      <c r="Y3279" s="65"/>
      <c r="Z3279" s="65"/>
      <c r="AA3279" s="65"/>
      <c r="AB3279" s="65"/>
      <c r="AC3279" s="65"/>
      <c r="AD3279" s="65"/>
      <c r="AE3279" s="65"/>
      <c r="AF3279" s="65"/>
      <c r="AG3279" s="65"/>
    </row>
    <row r="3280" spans="8:33" s="66" customFormat="1">
      <c r="H3280" s="114"/>
      <c r="N3280" s="65"/>
      <c r="O3280" s="65"/>
      <c r="U3280" s="115"/>
      <c r="V3280" s="65"/>
      <c r="W3280" s="65"/>
      <c r="X3280" s="65"/>
      <c r="Y3280" s="65"/>
      <c r="Z3280" s="65"/>
      <c r="AA3280" s="65"/>
      <c r="AB3280" s="65"/>
      <c r="AC3280" s="65"/>
      <c r="AD3280" s="65"/>
      <c r="AE3280" s="65"/>
      <c r="AF3280" s="65"/>
      <c r="AG3280" s="65"/>
    </row>
    <row r="3281" spans="8:33" s="66" customFormat="1">
      <c r="H3281" s="114"/>
      <c r="N3281" s="65"/>
      <c r="O3281" s="65"/>
      <c r="U3281" s="115"/>
      <c r="V3281" s="65"/>
      <c r="W3281" s="65"/>
      <c r="X3281" s="65"/>
      <c r="Y3281" s="65"/>
      <c r="Z3281" s="65"/>
      <c r="AA3281" s="65"/>
      <c r="AB3281" s="65"/>
      <c r="AC3281" s="65"/>
      <c r="AD3281" s="65"/>
      <c r="AE3281" s="65"/>
      <c r="AF3281" s="65"/>
      <c r="AG3281" s="65"/>
    </row>
    <row r="3282" spans="8:33" s="66" customFormat="1">
      <c r="H3282" s="114"/>
      <c r="N3282" s="65"/>
      <c r="O3282" s="65"/>
      <c r="U3282" s="115"/>
      <c r="V3282" s="65"/>
      <c r="W3282" s="65"/>
      <c r="X3282" s="65"/>
      <c r="Y3282" s="65"/>
      <c r="Z3282" s="65"/>
      <c r="AA3282" s="65"/>
      <c r="AB3282" s="65"/>
      <c r="AC3282" s="65"/>
      <c r="AD3282" s="65"/>
      <c r="AE3282" s="65"/>
      <c r="AF3282" s="65"/>
      <c r="AG3282" s="65"/>
    </row>
    <row r="3283" spans="8:33" s="66" customFormat="1">
      <c r="H3283" s="114"/>
      <c r="N3283" s="65"/>
      <c r="O3283" s="65"/>
      <c r="U3283" s="115"/>
      <c r="V3283" s="65"/>
      <c r="W3283" s="65"/>
      <c r="X3283" s="65"/>
      <c r="Y3283" s="65"/>
      <c r="Z3283" s="65"/>
      <c r="AA3283" s="65"/>
      <c r="AB3283" s="65"/>
      <c r="AC3283" s="65"/>
      <c r="AD3283" s="65"/>
      <c r="AE3283" s="65"/>
      <c r="AF3283" s="65"/>
      <c r="AG3283" s="65"/>
    </row>
    <row r="3284" spans="8:33" s="66" customFormat="1">
      <c r="H3284" s="114"/>
      <c r="N3284" s="65"/>
      <c r="O3284" s="65"/>
      <c r="U3284" s="115"/>
      <c r="V3284" s="65"/>
      <c r="W3284" s="65"/>
      <c r="X3284" s="65"/>
      <c r="Y3284" s="65"/>
      <c r="Z3284" s="65"/>
      <c r="AA3284" s="65"/>
      <c r="AB3284" s="65"/>
      <c r="AC3284" s="65"/>
      <c r="AD3284" s="65"/>
      <c r="AE3284" s="65"/>
      <c r="AF3284" s="65"/>
      <c r="AG3284" s="65"/>
    </row>
    <row r="3285" spans="8:33" s="66" customFormat="1">
      <c r="H3285" s="114"/>
      <c r="N3285" s="65"/>
      <c r="O3285" s="65"/>
      <c r="U3285" s="115"/>
      <c r="V3285" s="65"/>
      <c r="W3285" s="65"/>
      <c r="X3285" s="65"/>
      <c r="Y3285" s="65"/>
      <c r="Z3285" s="65"/>
      <c r="AA3285" s="65"/>
      <c r="AB3285" s="65"/>
      <c r="AC3285" s="65"/>
      <c r="AD3285" s="65"/>
      <c r="AE3285" s="65"/>
      <c r="AF3285" s="65"/>
      <c r="AG3285" s="65"/>
    </row>
    <row r="3286" spans="8:33" s="66" customFormat="1">
      <c r="H3286" s="114"/>
      <c r="N3286" s="65"/>
      <c r="O3286" s="65"/>
      <c r="U3286" s="115"/>
      <c r="V3286" s="65"/>
      <c r="W3286" s="65"/>
      <c r="X3286" s="65"/>
      <c r="Y3286" s="65"/>
      <c r="Z3286" s="65"/>
      <c r="AA3286" s="65"/>
      <c r="AB3286" s="65"/>
      <c r="AC3286" s="65"/>
      <c r="AD3286" s="65"/>
      <c r="AE3286" s="65"/>
      <c r="AF3286" s="65"/>
      <c r="AG3286" s="65"/>
    </row>
    <row r="3287" spans="8:33" s="66" customFormat="1">
      <c r="H3287" s="114"/>
      <c r="N3287" s="65"/>
      <c r="O3287" s="65"/>
      <c r="U3287" s="115"/>
      <c r="V3287" s="65"/>
      <c r="W3287" s="65"/>
      <c r="X3287" s="65"/>
      <c r="Y3287" s="65"/>
      <c r="Z3287" s="65"/>
      <c r="AA3287" s="65"/>
      <c r="AB3287" s="65"/>
      <c r="AC3287" s="65"/>
      <c r="AD3287" s="65"/>
      <c r="AE3287" s="65"/>
      <c r="AF3287" s="65"/>
      <c r="AG3287" s="65"/>
    </row>
    <row r="3288" spans="8:33" s="66" customFormat="1">
      <c r="H3288" s="114"/>
      <c r="N3288" s="65"/>
      <c r="O3288" s="65"/>
      <c r="U3288" s="115"/>
      <c r="V3288" s="65"/>
      <c r="W3288" s="65"/>
      <c r="X3288" s="65"/>
      <c r="Y3288" s="65"/>
      <c r="Z3288" s="65"/>
      <c r="AA3288" s="65"/>
      <c r="AB3288" s="65"/>
      <c r="AC3288" s="65"/>
      <c r="AD3288" s="65"/>
      <c r="AE3288" s="65"/>
      <c r="AF3288" s="65"/>
      <c r="AG3288" s="65"/>
    </row>
    <row r="3289" spans="8:33" s="66" customFormat="1">
      <c r="H3289" s="114"/>
      <c r="N3289" s="65"/>
      <c r="O3289" s="65"/>
      <c r="U3289" s="115"/>
      <c r="V3289" s="65"/>
      <c r="W3289" s="65"/>
      <c r="X3289" s="65"/>
      <c r="Y3289" s="65"/>
      <c r="Z3289" s="65"/>
      <c r="AA3289" s="65"/>
      <c r="AB3289" s="65"/>
      <c r="AC3289" s="65"/>
      <c r="AD3289" s="65"/>
      <c r="AE3289" s="65"/>
      <c r="AF3289" s="65"/>
      <c r="AG3289" s="65"/>
    </row>
    <row r="3290" spans="8:33" s="66" customFormat="1">
      <c r="H3290" s="114"/>
      <c r="N3290" s="65"/>
      <c r="O3290" s="65"/>
      <c r="U3290" s="115"/>
      <c r="V3290" s="65"/>
      <c r="W3290" s="65"/>
      <c r="X3290" s="65"/>
      <c r="Y3290" s="65"/>
      <c r="Z3290" s="65"/>
      <c r="AA3290" s="65"/>
      <c r="AB3290" s="65"/>
      <c r="AC3290" s="65"/>
      <c r="AD3290" s="65"/>
      <c r="AE3290" s="65"/>
      <c r="AF3290" s="65"/>
      <c r="AG3290" s="65"/>
    </row>
    <row r="3291" spans="8:33" s="66" customFormat="1">
      <c r="H3291" s="114"/>
      <c r="N3291" s="65"/>
      <c r="O3291" s="65"/>
      <c r="U3291" s="115"/>
      <c r="V3291" s="65"/>
      <c r="W3291" s="65"/>
      <c r="X3291" s="65"/>
      <c r="Y3291" s="65"/>
      <c r="Z3291" s="65"/>
      <c r="AA3291" s="65"/>
      <c r="AB3291" s="65"/>
      <c r="AC3291" s="65"/>
      <c r="AD3291" s="65"/>
      <c r="AE3291" s="65"/>
      <c r="AF3291" s="65"/>
      <c r="AG3291" s="65"/>
    </row>
    <row r="3292" spans="8:33" s="66" customFormat="1">
      <c r="H3292" s="114"/>
      <c r="N3292" s="65"/>
      <c r="O3292" s="65"/>
      <c r="U3292" s="115"/>
      <c r="V3292" s="65"/>
      <c r="W3292" s="65"/>
      <c r="X3292" s="65"/>
      <c r="Y3292" s="65"/>
      <c r="Z3292" s="65"/>
      <c r="AA3292" s="65"/>
      <c r="AB3292" s="65"/>
      <c r="AC3292" s="65"/>
      <c r="AD3292" s="65"/>
      <c r="AE3292" s="65"/>
      <c r="AF3292" s="65"/>
      <c r="AG3292" s="65"/>
    </row>
    <row r="3293" spans="8:33" s="66" customFormat="1">
      <c r="H3293" s="114"/>
      <c r="N3293" s="65"/>
      <c r="O3293" s="65"/>
      <c r="U3293" s="115"/>
      <c r="V3293" s="65"/>
      <c r="W3293" s="65"/>
      <c r="X3293" s="65"/>
      <c r="Y3293" s="65"/>
      <c r="Z3293" s="65"/>
      <c r="AA3293" s="65"/>
      <c r="AB3293" s="65"/>
      <c r="AC3293" s="65"/>
      <c r="AD3293" s="65"/>
      <c r="AE3293" s="65"/>
      <c r="AF3293" s="65"/>
      <c r="AG3293" s="65"/>
    </row>
    <row r="3294" spans="8:33" s="66" customFormat="1">
      <c r="H3294" s="114"/>
      <c r="N3294" s="65"/>
      <c r="O3294" s="65"/>
      <c r="U3294" s="115"/>
      <c r="V3294" s="65"/>
      <c r="W3294" s="65"/>
      <c r="X3294" s="65"/>
      <c r="Y3294" s="65"/>
      <c r="Z3294" s="65"/>
      <c r="AA3294" s="65"/>
      <c r="AB3294" s="65"/>
      <c r="AC3294" s="65"/>
      <c r="AD3294" s="65"/>
      <c r="AE3294" s="65"/>
      <c r="AF3294" s="65"/>
      <c r="AG3294" s="65"/>
    </row>
    <row r="3295" spans="8:33" s="66" customFormat="1">
      <c r="H3295" s="114"/>
      <c r="N3295" s="65"/>
      <c r="O3295" s="65"/>
      <c r="U3295" s="115"/>
      <c r="V3295" s="65"/>
      <c r="W3295" s="65"/>
      <c r="X3295" s="65"/>
      <c r="Y3295" s="65"/>
      <c r="Z3295" s="65"/>
      <c r="AA3295" s="65"/>
      <c r="AB3295" s="65"/>
      <c r="AC3295" s="65"/>
      <c r="AD3295" s="65"/>
      <c r="AE3295" s="65"/>
      <c r="AF3295" s="65"/>
      <c r="AG3295" s="65"/>
    </row>
    <row r="3296" spans="8:33" s="66" customFormat="1">
      <c r="H3296" s="114"/>
      <c r="N3296" s="65"/>
      <c r="O3296" s="65"/>
      <c r="U3296" s="115"/>
      <c r="V3296" s="65"/>
      <c r="W3296" s="65"/>
      <c r="X3296" s="65"/>
      <c r="Y3296" s="65"/>
      <c r="Z3296" s="65"/>
      <c r="AA3296" s="65"/>
      <c r="AB3296" s="65"/>
      <c r="AC3296" s="65"/>
      <c r="AD3296" s="65"/>
      <c r="AE3296" s="65"/>
      <c r="AF3296" s="65"/>
      <c r="AG3296" s="65"/>
    </row>
    <row r="3297" spans="8:33" s="66" customFormat="1">
      <c r="H3297" s="114"/>
      <c r="N3297" s="65"/>
      <c r="O3297" s="65"/>
      <c r="U3297" s="115"/>
      <c r="V3297" s="65"/>
      <c r="W3297" s="65"/>
      <c r="X3297" s="65"/>
      <c r="Y3297" s="65"/>
      <c r="Z3297" s="65"/>
      <c r="AA3297" s="65"/>
      <c r="AB3297" s="65"/>
      <c r="AC3297" s="65"/>
      <c r="AD3297" s="65"/>
      <c r="AE3297" s="65"/>
      <c r="AF3297" s="65"/>
      <c r="AG3297" s="65"/>
    </row>
    <row r="3298" spans="8:33" s="66" customFormat="1">
      <c r="H3298" s="114"/>
      <c r="N3298" s="65"/>
      <c r="O3298" s="65"/>
      <c r="U3298" s="115"/>
      <c r="V3298" s="65"/>
      <c r="W3298" s="65"/>
      <c r="X3298" s="65"/>
      <c r="Y3298" s="65"/>
      <c r="Z3298" s="65"/>
      <c r="AA3298" s="65"/>
      <c r="AB3298" s="65"/>
      <c r="AC3298" s="65"/>
      <c r="AD3298" s="65"/>
      <c r="AE3298" s="65"/>
      <c r="AF3298" s="65"/>
      <c r="AG3298" s="65"/>
    </row>
    <row r="3299" spans="8:33" s="66" customFormat="1">
      <c r="H3299" s="114"/>
      <c r="N3299" s="65"/>
      <c r="O3299" s="65"/>
      <c r="U3299" s="115"/>
      <c r="V3299" s="65"/>
      <c r="W3299" s="65"/>
      <c r="X3299" s="65"/>
      <c r="Y3299" s="65"/>
      <c r="Z3299" s="65"/>
      <c r="AA3299" s="65"/>
      <c r="AB3299" s="65"/>
      <c r="AC3299" s="65"/>
      <c r="AD3299" s="65"/>
      <c r="AE3299" s="65"/>
      <c r="AF3299" s="65"/>
      <c r="AG3299" s="65"/>
    </row>
    <row r="3300" spans="8:33" s="66" customFormat="1">
      <c r="H3300" s="114"/>
      <c r="N3300" s="65"/>
      <c r="O3300" s="65"/>
      <c r="U3300" s="115"/>
      <c r="V3300" s="65"/>
      <c r="W3300" s="65"/>
      <c r="X3300" s="65"/>
      <c r="Y3300" s="65"/>
      <c r="Z3300" s="65"/>
      <c r="AA3300" s="65"/>
      <c r="AB3300" s="65"/>
      <c r="AC3300" s="65"/>
      <c r="AD3300" s="65"/>
      <c r="AE3300" s="65"/>
      <c r="AF3300" s="65"/>
      <c r="AG3300" s="65"/>
    </row>
    <row r="3301" spans="8:33" s="66" customFormat="1">
      <c r="H3301" s="114"/>
      <c r="N3301" s="65"/>
      <c r="O3301" s="65"/>
      <c r="U3301" s="115"/>
      <c r="V3301" s="65"/>
      <c r="W3301" s="65"/>
      <c r="X3301" s="65"/>
      <c r="Y3301" s="65"/>
      <c r="Z3301" s="65"/>
      <c r="AA3301" s="65"/>
      <c r="AB3301" s="65"/>
      <c r="AC3301" s="65"/>
      <c r="AD3301" s="65"/>
      <c r="AE3301" s="65"/>
      <c r="AF3301" s="65"/>
      <c r="AG3301" s="65"/>
    </row>
    <row r="3302" spans="8:33" s="66" customFormat="1">
      <c r="H3302" s="114"/>
      <c r="N3302" s="65"/>
      <c r="O3302" s="65"/>
      <c r="U3302" s="115"/>
      <c r="V3302" s="65"/>
      <c r="W3302" s="65"/>
      <c r="X3302" s="65"/>
      <c r="Y3302" s="65"/>
      <c r="Z3302" s="65"/>
      <c r="AA3302" s="65"/>
      <c r="AB3302" s="65"/>
      <c r="AC3302" s="65"/>
      <c r="AD3302" s="65"/>
      <c r="AE3302" s="65"/>
      <c r="AF3302" s="65"/>
      <c r="AG3302" s="65"/>
    </row>
    <row r="3303" spans="8:33" s="66" customFormat="1">
      <c r="H3303" s="114"/>
      <c r="N3303" s="65"/>
      <c r="O3303" s="65"/>
      <c r="U3303" s="115"/>
      <c r="V3303" s="65"/>
      <c r="W3303" s="65"/>
      <c r="X3303" s="65"/>
      <c r="Y3303" s="65"/>
      <c r="Z3303" s="65"/>
      <c r="AA3303" s="65"/>
      <c r="AB3303" s="65"/>
      <c r="AC3303" s="65"/>
      <c r="AD3303" s="65"/>
      <c r="AE3303" s="65"/>
      <c r="AF3303" s="65"/>
      <c r="AG3303" s="65"/>
    </row>
    <row r="3304" spans="8:33" s="66" customFormat="1">
      <c r="H3304" s="114"/>
      <c r="N3304" s="65"/>
      <c r="O3304" s="65"/>
      <c r="U3304" s="115"/>
      <c r="V3304" s="65"/>
      <c r="W3304" s="65"/>
      <c r="X3304" s="65"/>
      <c r="Y3304" s="65"/>
      <c r="Z3304" s="65"/>
      <c r="AA3304" s="65"/>
      <c r="AB3304" s="65"/>
      <c r="AC3304" s="65"/>
      <c r="AD3304" s="65"/>
      <c r="AE3304" s="65"/>
      <c r="AF3304" s="65"/>
      <c r="AG3304" s="65"/>
    </row>
    <row r="3305" spans="8:33" s="66" customFormat="1">
      <c r="H3305" s="114"/>
      <c r="N3305" s="65"/>
      <c r="O3305" s="65"/>
      <c r="U3305" s="115"/>
      <c r="V3305" s="65"/>
      <c r="W3305" s="65"/>
      <c r="X3305" s="65"/>
      <c r="Y3305" s="65"/>
      <c r="Z3305" s="65"/>
      <c r="AA3305" s="65"/>
      <c r="AB3305" s="65"/>
      <c r="AC3305" s="65"/>
      <c r="AD3305" s="65"/>
      <c r="AE3305" s="65"/>
      <c r="AF3305" s="65"/>
      <c r="AG3305" s="65"/>
    </row>
    <row r="3306" spans="8:33" s="66" customFormat="1">
      <c r="H3306" s="114"/>
      <c r="N3306" s="65"/>
      <c r="O3306" s="65"/>
      <c r="U3306" s="115"/>
      <c r="V3306" s="65"/>
      <c r="W3306" s="65"/>
      <c r="X3306" s="65"/>
      <c r="Y3306" s="65"/>
      <c r="Z3306" s="65"/>
      <c r="AA3306" s="65"/>
      <c r="AB3306" s="65"/>
      <c r="AC3306" s="65"/>
      <c r="AD3306" s="65"/>
      <c r="AE3306" s="65"/>
      <c r="AF3306" s="65"/>
      <c r="AG3306" s="65"/>
    </row>
    <row r="3307" spans="8:33" s="66" customFormat="1">
      <c r="H3307" s="114"/>
      <c r="N3307" s="65"/>
      <c r="O3307" s="65"/>
      <c r="U3307" s="115"/>
      <c r="V3307" s="65"/>
      <c r="W3307" s="65"/>
      <c r="X3307" s="65"/>
      <c r="Y3307" s="65"/>
      <c r="Z3307" s="65"/>
      <c r="AA3307" s="65"/>
      <c r="AB3307" s="65"/>
      <c r="AC3307" s="65"/>
      <c r="AD3307" s="65"/>
      <c r="AE3307" s="65"/>
      <c r="AF3307" s="65"/>
      <c r="AG3307" s="65"/>
    </row>
    <row r="3308" spans="8:33" s="66" customFormat="1">
      <c r="H3308" s="114"/>
      <c r="N3308" s="65"/>
      <c r="O3308" s="65"/>
      <c r="U3308" s="115"/>
      <c r="V3308" s="65"/>
      <c r="W3308" s="65"/>
      <c r="X3308" s="65"/>
      <c r="Y3308" s="65"/>
      <c r="Z3308" s="65"/>
      <c r="AA3308" s="65"/>
      <c r="AB3308" s="65"/>
      <c r="AC3308" s="65"/>
      <c r="AD3308" s="65"/>
      <c r="AE3308" s="65"/>
      <c r="AF3308" s="65"/>
      <c r="AG3308" s="65"/>
    </row>
    <row r="3309" spans="8:33" s="66" customFormat="1">
      <c r="H3309" s="114"/>
      <c r="N3309" s="65"/>
      <c r="O3309" s="65"/>
      <c r="U3309" s="115"/>
      <c r="V3309" s="65"/>
      <c r="W3309" s="65"/>
      <c r="X3309" s="65"/>
      <c r="Y3309" s="65"/>
      <c r="Z3309" s="65"/>
      <c r="AA3309" s="65"/>
      <c r="AB3309" s="65"/>
      <c r="AC3309" s="65"/>
      <c r="AD3309" s="65"/>
      <c r="AE3309" s="65"/>
      <c r="AF3309" s="65"/>
      <c r="AG3309" s="65"/>
    </row>
    <row r="3310" spans="8:33" s="66" customFormat="1">
      <c r="H3310" s="114"/>
      <c r="N3310" s="65"/>
      <c r="O3310" s="65"/>
      <c r="U3310" s="115"/>
      <c r="V3310" s="65"/>
      <c r="W3310" s="65"/>
      <c r="X3310" s="65"/>
      <c r="Y3310" s="65"/>
      <c r="Z3310" s="65"/>
      <c r="AA3310" s="65"/>
      <c r="AB3310" s="65"/>
      <c r="AC3310" s="65"/>
      <c r="AD3310" s="65"/>
      <c r="AE3310" s="65"/>
      <c r="AF3310" s="65"/>
      <c r="AG3310" s="65"/>
    </row>
    <row r="3311" spans="8:33" s="66" customFormat="1">
      <c r="H3311" s="114"/>
      <c r="N3311" s="65"/>
      <c r="O3311" s="65"/>
      <c r="U3311" s="115"/>
      <c r="V3311" s="65"/>
      <c r="W3311" s="65"/>
      <c r="X3311" s="65"/>
      <c r="Y3311" s="65"/>
      <c r="Z3311" s="65"/>
      <c r="AA3311" s="65"/>
      <c r="AB3311" s="65"/>
      <c r="AC3311" s="65"/>
      <c r="AD3311" s="65"/>
      <c r="AE3311" s="65"/>
      <c r="AF3311" s="65"/>
      <c r="AG3311" s="65"/>
    </row>
    <row r="3312" spans="8:33" s="66" customFormat="1">
      <c r="H3312" s="114"/>
      <c r="N3312" s="65"/>
      <c r="O3312" s="65"/>
      <c r="U3312" s="115"/>
      <c r="V3312" s="65"/>
      <c r="W3312" s="65"/>
      <c r="X3312" s="65"/>
      <c r="Y3312" s="65"/>
      <c r="Z3312" s="65"/>
      <c r="AA3312" s="65"/>
      <c r="AB3312" s="65"/>
      <c r="AC3312" s="65"/>
      <c r="AD3312" s="65"/>
      <c r="AE3312" s="65"/>
      <c r="AF3312" s="65"/>
      <c r="AG3312" s="65"/>
    </row>
    <row r="3313" spans="8:33" s="66" customFormat="1">
      <c r="H3313" s="114"/>
      <c r="N3313" s="65"/>
      <c r="O3313" s="65"/>
      <c r="U3313" s="115"/>
      <c r="V3313" s="65"/>
      <c r="W3313" s="65"/>
      <c r="X3313" s="65"/>
      <c r="Y3313" s="65"/>
      <c r="Z3313" s="65"/>
      <c r="AA3313" s="65"/>
      <c r="AB3313" s="65"/>
      <c r="AC3313" s="65"/>
      <c r="AD3313" s="65"/>
      <c r="AE3313" s="65"/>
      <c r="AF3313" s="65"/>
      <c r="AG3313" s="65"/>
    </row>
    <row r="3314" spans="8:33" s="66" customFormat="1">
      <c r="H3314" s="114"/>
      <c r="N3314" s="65"/>
      <c r="O3314" s="65"/>
      <c r="U3314" s="115"/>
      <c r="V3314" s="65"/>
      <c r="W3314" s="65"/>
      <c r="X3314" s="65"/>
      <c r="Y3314" s="65"/>
      <c r="Z3314" s="65"/>
      <c r="AA3314" s="65"/>
      <c r="AB3314" s="65"/>
      <c r="AC3314" s="65"/>
      <c r="AD3314" s="65"/>
      <c r="AE3314" s="65"/>
      <c r="AF3314" s="65"/>
      <c r="AG3314" s="65"/>
    </row>
    <row r="3315" spans="8:33" s="66" customFormat="1">
      <c r="H3315" s="114"/>
      <c r="N3315" s="65"/>
      <c r="O3315" s="65"/>
      <c r="U3315" s="115"/>
      <c r="V3315" s="65"/>
      <c r="W3315" s="65"/>
      <c r="X3315" s="65"/>
      <c r="Y3315" s="65"/>
      <c r="Z3315" s="65"/>
      <c r="AA3315" s="65"/>
      <c r="AB3315" s="65"/>
      <c r="AC3315" s="65"/>
      <c r="AD3315" s="65"/>
      <c r="AE3315" s="65"/>
      <c r="AF3315" s="65"/>
      <c r="AG3315" s="65"/>
    </row>
    <row r="3316" spans="8:33" s="66" customFormat="1">
      <c r="H3316" s="114"/>
      <c r="N3316" s="65"/>
      <c r="O3316" s="65"/>
      <c r="U3316" s="115"/>
      <c r="V3316" s="65"/>
      <c r="W3316" s="65"/>
      <c r="X3316" s="65"/>
      <c r="Y3316" s="65"/>
      <c r="Z3316" s="65"/>
      <c r="AA3316" s="65"/>
      <c r="AB3316" s="65"/>
      <c r="AC3316" s="65"/>
      <c r="AD3316" s="65"/>
      <c r="AE3316" s="65"/>
      <c r="AF3316" s="65"/>
      <c r="AG3316" s="65"/>
    </row>
    <row r="3317" spans="8:33" s="66" customFormat="1">
      <c r="H3317" s="114"/>
      <c r="N3317" s="65"/>
      <c r="O3317" s="65"/>
      <c r="U3317" s="115"/>
      <c r="V3317" s="65"/>
      <c r="W3317" s="65"/>
      <c r="X3317" s="65"/>
      <c r="Y3317" s="65"/>
      <c r="Z3317" s="65"/>
      <c r="AA3317" s="65"/>
      <c r="AB3317" s="65"/>
      <c r="AC3317" s="65"/>
      <c r="AD3317" s="65"/>
      <c r="AE3317" s="65"/>
      <c r="AF3317" s="65"/>
      <c r="AG3317" s="65"/>
    </row>
    <row r="3318" spans="8:33" s="66" customFormat="1">
      <c r="H3318" s="114"/>
      <c r="N3318" s="65"/>
      <c r="O3318" s="65"/>
      <c r="U3318" s="115"/>
      <c r="V3318" s="65"/>
      <c r="W3318" s="65"/>
      <c r="X3318" s="65"/>
      <c r="Y3318" s="65"/>
      <c r="Z3318" s="65"/>
      <c r="AA3318" s="65"/>
      <c r="AB3318" s="65"/>
      <c r="AC3318" s="65"/>
      <c r="AD3318" s="65"/>
      <c r="AE3318" s="65"/>
      <c r="AF3318" s="65"/>
      <c r="AG3318" s="65"/>
    </row>
    <row r="3319" spans="8:33" s="66" customFormat="1">
      <c r="H3319" s="114"/>
      <c r="N3319" s="65"/>
      <c r="O3319" s="65"/>
      <c r="U3319" s="115"/>
      <c r="V3319" s="65"/>
      <c r="W3319" s="65"/>
      <c r="X3319" s="65"/>
      <c r="Y3319" s="65"/>
      <c r="Z3319" s="65"/>
      <c r="AA3319" s="65"/>
      <c r="AB3319" s="65"/>
      <c r="AC3319" s="65"/>
      <c r="AD3319" s="65"/>
      <c r="AE3319" s="65"/>
      <c r="AF3319" s="65"/>
      <c r="AG3319" s="65"/>
    </row>
    <row r="3320" spans="8:33" s="66" customFormat="1">
      <c r="H3320" s="114"/>
      <c r="N3320" s="65"/>
      <c r="O3320" s="65"/>
      <c r="U3320" s="115"/>
      <c r="V3320" s="65"/>
      <c r="W3320" s="65"/>
      <c r="X3320" s="65"/>
      <c r="Y3320" s="65"/>
      <c r="Z3320" s="65"/>
      <c r="AA3320" s="65"/>
      <c r="AB3320" s="65"/>
      <c r="AC3320" s="65"/>
      <c r="AD3320" s="65"/>
      <c r="AE3320" s="65"/>
      <c r="AF3320" s="65"/>
      <c r="AG3320" s="65"/>
    </row>
    <row r="3321" spans="8:33" s="66" customFormat="1">
      <c r="H3321" s="114"/>
      <c r="N3321" s="65"/>
      <c r="O3321" s="65"/>
      <c r="U3321" s="115"/>
      <c r="V3321" s="65"/>
      <c r="W3321" s="65"/>
      <c r="X3321" s="65"/>
      <c r="Y3321" s="65"/>
      <c r="Z3321" s="65"/>
      <c r="AA3321" s="65"/>
      <c r="AB3321" s="65"/>
      <c r="AC3321" s="65"/>
      <c r="AD3321" s="65"/>
      <c r="AE3321" s="65"/>
      <c r="AF3321" s="65"/>
      <c r="AG3321" s="65"/>
    </row>
    <row r="3322" spans="8:33" s="66" customFormat="1">
      <c r="H3322" s="114"/>
      <c r="N3322" s="65"/>
      <c r="O3322" s="65"/>
      <c r="U3322" s="115"/>
      <c r="V3322" s="65"/>
      <c r="W3322" s="65"/>
      <c r="X3322" s="65"/>
      <c r="Y3322" s="65"/>
      <c r="Z3322" s="65"/>
      <c r="AA3322" s="65"/>
      <c r="AB3322" s="65"/>
      <c r="AC3322" s="65"/>
      <c r="AD3322" s="65"/>
      <c r="AE3322" s="65"/>
      <c r="AF3322" s="65"/>
      <c r="AG3322" s="65"/>
    </row>
    <row r="3323" spans="8:33" s="66" customFormat="1">
      <c r="H3323" s="114"/>
      <c r="N3323" s="65"/>
      <c r="O3323" s="65"/>
      <c r="U3323" s="115"/>
      <c r="V3323" s="65"/>
      <c r="W3323" s="65"/>
      <c r="X3323" s="65"/>
      <c r="Y3323" s="65"/>
      <c r="Z3323" s="65"/>
      <c r="AA3323" s="65"/>
      <c r="AB3323" s="65"/>
      <c r="AC3323" s="65"/>
      <c r="AD3323" s="65"/>
      <c r="AE3323" s="65"/>
      <c r="AF3323" s="65"/>
      <c r="AG3323" s="65"/>
    </row>
    <row r="3324" spans="8:33" s="66" customFormat="1">
      <c r="H3324" s="114"/>
      <c r="N3324" s="65"/>
      <c r="O3324" s="65"/>
      <c r="U3324" s="115"/>
      <c r="V3324" s="65"/>
      <c r="W3324" s="65"/>
      <c r="X3324" s="65"/>
      <c r="Y3324" s="65"/>
      <c r="Z3324" s="65"/>
      <c r="AA3324" s="65"/>
      <c r="AB3324" s="65"/>
      <c r="AC3324" s="65"/>
      <c r="AD3324" s="65"/>
      <c r="AE3324" s="65"/>
      <c r="AF3324" s="65"/>
      <c r="AG3324" s="65"/>
    </row>
    <row r="3325" spans="8:33" s="66" customFormat="1">
      <c r="H3325" s="114"/>
      <c r="N3325" s="65"/>
      <c r="O3325" s="65"/>
      <c r="U3325" s="115"/>
      <c r="V3325" s="65"/>
      <c r="W3325" s="65"/>
      <c r="X3325" s="65"/>
      <c r="Y3325" s="65"/>
      <c r="Z3325" s="65"/>
      <c r="AA3325" s="65"/>
      <c r="AB3325" s="65"/>
      <c r="AC3325" s="65"/>
      <c r="AD3325" s="65"/>
      <c r="AE3325" s="65"/>
      <c r="AF3325" s="65"/>
      <c r="AG3325" s="65"/>
    </row>
    <row r="3326" spans="8:33" s="66" customFormat="1">
      <c r="H3326" s="114"/>
      <c r="N3326" s="65"/>
      <c r="O3326" s="65"/>
      <c r="U3326" s="115"/>
      <c r="V3326" s="65"/>
      <c r="W3326" s="65"/>
      <c r="X3326" s="65"/>
      <c r="Y3326" s="65"/>
      <c r="Z3326" s="65"/>
      <c r="AA3326" s="65"/>
      <c r="AB3326" s="65"/>
      <c r="AC3326" s="65"/>
      <c r="AD3326" s="65"/>
      <c r="AE3326" s="65"/>
      <c r="AF3326" s="65"/>
      <c r="AG3326" s="65"/>
    </row>
    <row r="3327" spans="8:33" s="66" customFormat="1">
      <c r="H3327" s="114"/>
      <c r="N3327" s="65"/>
      <c r="O3327" s="65"/>
      <c r="U3327" s="115"/>
      <c r="V3327" s="65"/>
      <c r="W3327" s="65"/>
      <c r="X3327" s="65"/>
      <c r="Y3327" s="65"/>
      <c r="Z3327" s="65"/>
      <c r="AA3327" s="65"/>
      <c r="AB3327" s="65"/>
      <c r="AC3327" s="65"/>
      <c r="AD3327" s="65"/>
      <c r="AE3327" s="65"/>
      <c r="AF3327" s="65"/>
      <c r="AG3327" s="65"/>
    </row>
    <row r="3328" spans="8:33" s="66" customFormat="1">
      <c r="H3328" s="114"/>
      <c r="N3328" s="65"/>
      <c r="O3328" s="65"/>
      <c r="U3328" s="115"/>
      <c r="V3328" s="65"/>
      <c r="W3328" s="65"/>
      <c r="X3328" s="65"/>
      <c r="Y3328" s="65"/>
      <c r="Z3328" s="65"/>
      <c r="AA3328" s="65"/>
      <c r="AB3328" s="65"/>
      <c r="AC3328" s="65"/>
      <c r="AD3328" s="65"/>
      <c r="AE3328" s="65"/>
      <c r="AF3328" s="65"/>
      <c r="AG3328" s="65"/>
    </row>
    <row r="3329" spans="8:33" s="66" customFormat="1">
      <c r="H3329" s="114"/>
      <c r="N3329" s="65"/>
      <c r="O3329" s="65"/>
      <c r="U3329" s="115"/>
      <c r="V3329" s="65"/>
      <c r="W3329" s="65"/>
      <c r="X3329" s="65"/>
      <c r="Y3329" s="65"/>
      <c r="Z3329" s="65"/>
      <c r="AA3329" s="65"/>
      <c r="AB3329" s="65"/>
      <c r="AC3329" s="65"/>
      <c r="AD3329" s="65"/>
      <c r="AE3329" s="65"/>
      <c r="AF3329" s="65"/>
      <c r="AG3329" s="65"/>
    </row>
    <row r="3330" spans="8:33" s="66" customFormat="1">
      <c r="H3330" s="114"/>
      <c r="N3330" s="65"/>
      <c r="O3330" s="65"/>
      <c r="U3330" s="115"/>
      <c r="V3330" s="65"/>
      <c r="W3330" s="65"/>
      <c r="X3330" s="65"/>
      <c r="Y3330" s="65"/>
      <c r="Z3330" s="65"/>
      <c r="AA3330" s="65"/>
      <c r="AB3330" s="65"/>
      <c r="AC3330" s="65"/>
      <c r="AD3330" s="65"/>
      <c r="AE3330" s="65"/>
      <c r="AF3330" s="65"/>
      <c r="AG3330" s="65"/>
    </row>
    <row r="3331" spans="8:33" s="66" customFormat="1">
      <c r="H3331" s="114"/>
      <c r="N3331" s="65"/>
      <c r="O3331" s="65"/>
      <c r="U3331" s="115"/>
      <c r="V3331" s="65"/>
      <c r="W3331" s="65"/>
      <c r="X3331" s="65"/>
      <c r="Y3331" s="65"/>
      <c r="Z3331" s="65"/>
      <c r="AA3331" s="65"/>
      <c r="AB3331" s="65"/>
      <c r="AC3331" s="65"/>
      <c r="AD3331" s="65"/>
      <c r="AE3331" s="65"/>
      <c r="AF3331" s="65"/>
      <c r="AG3331" s="65"/>
    </row>
    <row r="3332" spans="8:33" s="66" customFormat="1">
      <c r="H3332" s="114"/>
      <c r="N3332" s="65"/>
      <c r="O3332" s="65"/>
      <c r="U3332" s="115"/>
      <c r="V3332" s="65"/>
      <c r="W3332" s="65"/>
      <c r="X3332" s="65"/>
      <c r="Y3332" s="65"/>
      <c r="Z3332" s="65"/>
      <c r="AA3332" s="65"/>
      <c r="AB3332" s="65"/>
      <c r="AC3332" s="65"/>
      <c r="AD3332" s="65"/>
      <c r="AE3332" s="65"/>
      <c r="AF3332" s="65"/>
      <c r="AG3332" s="65"/>
    </row>
    <row r="3333" spans="8:33" s="66" customFormat="1">
      <c r="H3333" s="114"/>
      <c r="N3333" s="65"/>
      <c r="O3333" s="65"/>
      <c r="U3333" s="115"/>
      <c r="V3333" s="65"/>
      <c r="W3333" s="65"/>
      <c r="X3333" s="65"/>
      <c r="Y3333" s="65"/>
      <c r="Z3333" s="65"/>
      <c r="AA3333" s="65"/>
      <c r="AB3333" s="65"/>
      <c r="AC3333" s="65"/>
      <c r="AD3333" s="65"/>
      <c r="AE3333" s="65"/>
      <c r="AF3333" s="65"/>
      <c r="AG3333" s="65"/>
    </row>
    <row r="3334" spans="8:33" s="66" customFormat="1">
      <c r="H3334" s="114"/>
      <c r="N3334" s="65"/>
      <c r="O3334" s="65"/>
      <c r="U3334" s="115"/>
      <c r="V3334" s="65"/>
      <c r="W3334" s="65"/>
      <c r="X3334" s="65"/>
      <c r="Y3334" s="65"/>
      <c r="Z3334" s="65"/>
      <c r="AA3334" s="65"/>
      <c r="AB3334" s="65"/>
      <c r="AC3334" s="65"/>
      <c r="AD3334" s="65"/>
      <c r="AE3334" s="65"/>
      <c r="AF3334" s="65"/>
      <c r="AG3334" s="65"/>
    </row>
    <row r="3335" spans="8:33" s="66" customFormat="1">
      <c r="H3335" s="114"/>
      <c r="N3335" s="65"/>
      <c r="O3335" s="65"/>
      <c r="U3335" s="115"/>
      <c r="V3335" s="65"/>
      <c r="W3335" s="65"/>
      <c r="X3335" s="65"/>
      <c r="Y3335" s="65"/>
      <c r="Z3335" s="65"/>
      <c r="AA3335" s="65"/>
      <c r="AB3335" s="65"/>
      <c r="AC3335" s="65"/>
      <c r="AD3335" s="65"/>
      <c r="AE3335" s="65"/>
      <c r="AF3335" s="65"/>
      <c r="AG3335" s="65"/>
    </row>
    <row r="3336" spans="8:33" s="66" customFormat="1">
      <c r="H3336" s="114"/>
      <c r="N3336" s="65"/>
      <c r="O3336" s="65"/>
      <c r="U3336" s="115"/>
      <c r="V3336" s="65"/>
      <c r="W3336" s="65"/>
      <c r="X3336" s="65"/>
      <c r="Y3336" s="65"/>
      <c r="Z3336" s="65"/>
      <c r="AA3336" s="65"/>
      <c r="AB3336" s="65"/>
      <c r="AC3336" s="65"/>
      <c r="AD3336" s="65"/>
      <c r="AE3336" s="65"/>
      <c r="AF3336" s="65"/>
      <c r="AG3336" s="65"/>
    </row>
    <row r="3337" spans="8:33" s="66" customFormat="1">
      <c r="H3337" s="114"/>
      <c r="N3337" s="65"/>
      <c r="O3337" s="65"/>
      <c r="U3337" s="115"/>
      <c r="V3337" s="65"/>
      <c r="W3337" s="65"/>
      <c r="X3337" s="65"/>
      <c r="Y3337" s="65"/>
      <c r="Z3337" s="65"/>
      <c r="AA3337" s="65"/>
      <c r="AB3337" s="65"/>
      <c r="AC3337" s="65"/>
      <c r="AD3337" s="65"/>
      <c r="AE3337" s="65"/>
      <c r="AF3337" s="65"/>
      <c r="AG3337" s="65"/>
    </row>
    <row r="3338" spans="8:33" s="66" customFormat="1">
      <c r="H3338" s="114"/>
      <c r="N3338" s="65"/>
      <c r="O3338" s="65"/>
      <c r="U3338" s="115"/>
      <c r="V3338" s="65"/>
      <c r="W3338" s="65"/>
      <c r="X3338" s="65"/>
      <c r="Y3338" s="65"/>
      <c r="Z3338" s="65"/>
      <c r="AA3338" s="65"/>
      <c r="AB3338" s="65"/>
      <c r="AC3338" s="65"/>
      <c r="AD3338" s="65"/>
      <c r="AE3338" s="65"/>
      <c r="AF3338" s="65"/>
      <c r="AG3338" s="65"/>
    </row>
    <row r="3339" spans="8:33" s="66" customFormat="1">
      <c r="H3339" s="114"/>
      <c r="N3339" s="65"/>
      <c r="O3339" s="65"/>
      <c r="U3339" s="115"/>
      <c r="V3339" s="65"/>
      <c r="W3339" s="65"/>
      <c r="X3339" s="65"/>
      <c r="Y3339" s="65"/>
      <c r="Z3339" s="65"/>
      <c r="AA3339" s="65"/>
      <c r="AB3339" s="65"/>
      <c r="AC3339" s="65"/>
      <c r="AD3339" s="65"/>
      <c r="AE3339" s="65"/>
      <c r="AF3339" s="65"/>
      <c r="AG3339" s="65"/>
    </row>
    <row r="3340" spans="8:33" s="66" customFormat="1">
      <c r="H3340" s="114"/>
      <c r="N3340" s="65"/>
      <c r="O3340" s="65"/>
      <c r="U3340" s="115"/>
      <c r="V3340" s="65"/>
      <c r="W3340" s="65"/>
      <c r="X3340" s="65"/>
      <c r="Y3340" s="65"/>
      <c r="Z3340" s="65"/>
      <c r="AA3340" s="65"/>
      <c r="AB3340" s="65"/>
      <c r="AC3340" s="65"/>
      <c r="AD3340" s="65"/>
      <c r="AE3340" s="65"/>
      <c r="AF3340" s="65"/>
      <c r="AG3340" s="65"/>
    </row>
    <row r="3341" spans="8:33" s="66" customFormat="1">
      <c r="H3341" s="114"/>
      <c r="N3341" s="65"/>
      <c r="O3341" s="65"/>
      <c r="U3341" s="115"/>
      <c r="V3341" s="65"/>
      <c r="W3341" s="65"/>
      <c r="X3341" s="65"/>
      <c r="Y3341" s="65"/>
      <c r="Z3341" s="65"/>
      <c r="AA3341" s="65"/>
      <c r="AB3341" s="65"/>
      <c r="AC3341" s="65"/>
      <c r="AD3341" s="65"/>
      <c r="AE3341" s="65"/>
      <c r="AF3341" s="65"/>
      <c r="AG3341" s="65"/>
    </row>
    <row r="3342" spans="8:33" s="66" customFormat="1">
      <c r="H3342" s="114"/>
      <c r="N3342" s="65"/>
      <c r="O3342" s="65"/>
      <c r="U3342" s="115"/>
      <c r="V3342" s="65"/>
      <c r="W3342" s="65"/>
      <c r="X3342" s="65"/>
      <c r="Y3342" s="65"/>
      <c r="Z3342" s="65"/>
      <c r="AA3342" s="65"/>
      <c r="AB3342" s="65"/>
      <c r="AC3342" s="65"/>
      <c r="AD3342" s="65"/>
      <c r="AE3342" s="65"/>
      <c r="AF3342" s="65"/>
      <c r="AG3342" s="65"/>
    </row>
    <row r="3343" spans="8:33" s="66" customFormat="1">
      <c r="H3343" s="114"/>
      <c r="N3343" s="65"/>
      <c r="O3343" s="65"/>
      <c r="U3343" s="115"/>
      <c r="V3343" s="65"/>
      <c r="W3343" s="65"/>
      <c r="X3343" s="65"/>
      <c r="Y3343" s="65"/>
      <c r="Z3343" s="65"/>
      <c r="AA3343" s="65"/>
      <c r="AB3343" s="65"/>
      <c r="AC3343" s="65"/>
      <c r="AD3343" s="65"/>
      <c r="AE3343" s="65"/>
      <c r="AF3343" s="65"/>
      <c r="AG3343" s="65"/>
    </row>
    <row r="3344" spans="8:33" s="66" customFormat="1">
      <c r="H3344" s="114"/>
      <c r="N3344" s="65"/>
      <c r="O3344" s="65"/>
      <c r="U3344" s="115"/>
      <c r="V3344" s="65"/>
      <c r="W3344" s="65"/>
      <c r="X3344" s="65"/>
      <c r="Y3344" s="65"/>
      <c r="Z3344" s="65"/>
      <c r="AA3344" s="65"/>
      <c r="AB3344" s="65"/>
      <c r="AC3344" s="65"/>
      <c r="AD3344" s="65"/>
      <c r="AE3344" s="65"/>
      <c r="AF3344" s="65"/>
      <c r="AG3344" s="65"/>
    </row>
    <row r="3345" spans="8:33" s="66" customFormat="1">
      <c r="H3345" s="114"/>
      <c r="N3345" s="65"/>
      <c r="O3345" s="65"/>
      <c r="U3345" s="115"/>
      <c r="V3345" s="65"/>
      <c r="W3345" s="65"/>
      <c r="X3345" s="65"/>
      <c r="Y3345" s="65"/>
      <c r="Z3345" s="65"/>
      <c r="AA3345" s="65"/>
      <c r="AB3345" s="65"/>
      <c r="AC3345" s="65"/>
      <c r="AD3345" s="65"/>
      <c r="AE3345" s="65"/>
      <c r="AF3345" s="65"/>
      <c r="AG3345" s="65"/>
    </row>
    <row r="3346" spans="8:33" s="66" customFormat="1">
      <c r="H3346" s="114"/>
      <c r="N3346" s="65"/>
      <c r="O3346" s="65"/>
      <c r="U3346" s="115"/>
      <c r="V3346" s="65"/>
      <c r="W3346" s="65"/>
      <c r="X3346" s="65"/>
      <c r="Y3346" s="65"/>
      <c r="Z3346" s="65"/>
      <c r="AA3346" s="65"/>
      <c r="AB3346" s="65"/>
      <c r="AC3346" s="65"/>
      <c r="AD3346" s="65"/>
      <c r="AE3346" s="65"/>
      <c r="AF3346" s="65"/>
      <c r="AG3346" s="65"/>
    </row>
    <row r="3347" spans="8:33" s="66" customFormat="1">
      <c r="H3347" s="114"/>
      <c r="N3347" s="65"/>
      <c r="O3347" s="65"/>
      <c r="U3347" s="115"/>
      <c r="V3347" s="65"/>
      <c r="W3347" s="65"/>
      <c r="X3347" s="65"/>
      <c r="Y3347" s="65"/>
      <c r="Z3347" s="65"/>
      <c r="AA3347" s="65"/>
      <c r="AB3347" s="65"/>
      <c r="AC3347" s="65"/>
      <c r="AD3347" s="65"/>
      <c r="AE3347" s="65"/>
      <c r="AF3347" s="65"/>
      <c r="AG3347" s="65"/>
    </row>
    <row r="3348" spans="8:33" s="66" customFormat="1">
      <c r="H3348" s="114"/>
      <c r="N3348" s="65"/>
      <c r="O3348" s="65"/>
      <c r="U3348" s="115"/>
      <c r="V3348" s="65"/>
      <c r="W3348" s="65"/>
      <c r="X3348" s="65"/>
      <c r="Y3348" s="65"/>
      <c r="Z3348" s="65"/>
      <c r="AA3348" s="65"/>
      <c r="AB3348" s="65"/>
      <c r="AC3348" s="65"/>
      <c r="AD3348" s="65"/>
      <c r="AE3348" s="65"/>
      <c r="AF3348" s="65"/>
      <c r="AG3348" s="65"/>
    </row>
    <row r="3349" spans="8:33" s="66" customFormat="1">
      <c r="H3349" s="114"/>
      <c r="N3349" s="65"/>
      <c r="O3349" s="65"/>
      <c r="U3349" s="115"/>
      <c r="V3349" s="65"/>
      <c r="W3349" s="65"/>
      <c r="X3349" s="65"/>
      <c r="Y3349" s="65"/>
      <c r="Z3349" s="65"/>
      <c r="AA3349" s="65"/>
      <c r="AB3349" s="65"/>
      <c r="AC3349" s="65"/>
      <c r="AD3349" s="65"/>
      <c r="AE3349" s="65"/>
      <c r="AF3349" s="65"/>
      <c r="AG3349" s="65"/>
    </row>
    <row r="3350" spans="8:33" s="66" customFormat="1">
      <c r="H3350" s="114"/>
      <c r="N3350" s="65"/>
      <c r="O3350" s="65"/>
      <c r="U3350" s="115"/>
      <c r="V3350" s="65"/>
      <c r="W3350" s="65"/>
      <c r="X3350" s="65"/>
      <c r="Y3350" s="65"/>
      <c r="Z3350" s="65"/>
      <c r="AA3350" s="65"/>
      <c r="AB3350" s="65"/>
      <c r="AC3350" s="65"/>
      <c r="AD3350" s="65"/>
      <c r="AE3350" s="65"/>
      <c r="AF3350" s="65"/>
      <c r="AG3350" s="65"/>
    </row>
    <row r="3351" spans="8:33" s="66" customFormat="1">
      <c r="H3351" s="114"/>
      <c r="N3351" s="65"/>
      <c r="O3351" s="65"/>
      <c r="U3351" s="115"/>
      <c r="V3351" s="65"/>
      <c r="W3351" s="65"/>
      <c r="X3351" s="65"/>
      <c r="Y3351" s="65"/>
      <c r="Z3351" s="65"/>
      <c r="AA3351" s="65"/>
      <c r="AB3351" s="65"/>
      <c r="AC3351" s="65"/>
      <c r="AD3351" s="65"/>
      <c r="AE3351" s="65"/>
      <c r="AF3351" s="65"/>
      <c r="AG3351" s="65"/>
    </row>
    <row r="3352" spans="8:33" s="66" customFormat="1">
      <c r="H3352" s="114"/>
      <c r="N3352" s="65"/>
      <c r="O3352" s="65"/>
      <c r="U3352" s="115"/>
      <c r="V3352" s="65"/>
      <c r="W3352" s="65"/>
      <c r="X3352" s="65"/>
      <c r="Y3352" s="65"/>
      <c r="Z3352" s="65"/>
      <c r="AA3352" s="65"/>
      <c r="AB3352" s="65"/>
      <c r="AC3352" s="65"/>
      <c r="AD3352" s="65"/>
      <c r="AE3352" s="65"/>
      <c r="AF3352" s="65"/>
      <c r="AG3352" s="65"/>
    </row>
    <row r="3353" spans="8:33" s="66" customFormat="1">
      <c r="H3353" s="114"/>
      <c r="N3353" s="65"/>
      <c r="O3353" s="65"/>
      <c r="U3353" s="115"/>
      <c r="V3353" s="65"/>
      <c r="W3353" s="65"/>
      <c r="X3353" s="65"/>
      <c r="Y3353" s="65"/>
      <c r="Z3353" s="65"/>
      <c r="AA3353" s="65"/>
      <c r="AB3353" s="65"/>
      <c r="AC3353" s="65"/>
      <c r="AD3353" s="65"/>
      <c r="AE3353" s="65"/>
      <c r="AF3353" s="65"/>
      <c r="AG3353" s="65"/>
    </row>
    <row r="3354" spans="8:33" s="66" customFormat="1">
      <c r="H3354" s="114"/>
      <c r="N3354" s="65"/>
      <c r="O3354" s="65"/>
      <c r="U3354" s="115"/>
      <c r="V3354" s="65"/>
      <c r="W3354" s="65"/>
      <c r="X3354" s="65"/>
      <c r="Y3354" s="65"/>
      <c r="Z3354" s="65"/>
      <c r="AA3354" s="65"/>
      <c r="AB3354" s="65"/>
      <c r="AC3354" s="65"/>
      <c r="AD3354" s="65"/>
      <c r="AE3354" s="65"/>
      <c r="AF3354" s="65"/>
      <c r="AG3354" s="65"/>
    </row>
    <row r="3355" spans="8:33" s="66" customFormat="1">
      <c r="H3355" s="114"/>
      <c r="N3355" s="65"/>
      <c r="O3355" s="65"/>
      <c r="U3355" s="115"/>
      <c r="V3355" s="65"/>
      <c r="W3355" s="65"/>
      <c r="X3355" s="65"/>
      <c r="Y3355" s="65"/>
      <c r="Z3355" s="65"/>
      <c r="AA3355" s="65"/>
      <c r="AB3355" s="65"/>
      <c r="AC3355" s="65"/>
      <c r="AD3355" s="65"/>
      <c r="AE3355" s="65"/>
      <c r="AF3355" s="65"/>
      <c r="AG3355" s="65"/>
    </row>
    <row r="3356" spans="8:33" s="66" customFormat="1">
      <c r="H3356" s="114"/>
      <c r="N3356" s="65"/>
      <c r="O3356" s="65"/>
      <c r="U3356" s="115"/>
      <c r="V3356" s="65"/>
      <c r="W3356" s="65"/>
      <c r="X3356" s="65"/>
      <c r="Y3356" s="65"/>
      <c r="Z3356" s="65"/>
      <c r="AA3356" s="65"/>
      <c r="AB3356" s="65"/>
      <c r="AC3356" s="65"/>
      <c r="AD3356" s="65"/>
      <c r="AE3356" s="65"/>
      <c r="AF3356" s="65"/>
      <c r="AG3356" s="65"/>
    </row>
    <row r="3357" spans="8:33" s="66" customFormat="1">
      <c r="H3357" s="114"/>
      <c r="N3357" s="65"/>
      <c r="O3357" s="65"/>
      <c r="U3357" s="115"/>
      <c r="V3357" s="65"/>
      <c r="W3357" s="65"/>
      <c r="X3357" s="65"/>
      <c r="Y3357" s="65"/>
      <c r="Z3357" s="65"/>
      <c r="AA3357" s="65"/>
      <c r="AB3357" s="65"/>
      <c r="AC3357" s="65"/>
      <c r="AD3357" s="65"/>
      <c r="AE3357" s="65"/>
      <c r="AF3357" s="65"/>
      <c r="AG3357" s="65"/>
    </row>
    <row r="3358" spans="8:33" s="66" customFormat="1">
      <c r="H3358" s="114"/>
      <c r="N3358" s="65"/>
      <c r="O3358" s="65"/>
      <c r="U3358" s="115"/>
      <c r="V3358" s="65"/>
      <c r="W3358" s="65"/>
      <c r="X3358" s="65"/>
      <c r="Y3358" s="65"/>
      <c r="Z3358" s="65"/>
      <c r="AA3358" s="65"/>
      <c r="AB3358" s="65"/>
      <c r="AC3358" s="65"/>
      <c r="AD3358" s="65"/>
      <c r="AE3358" s="65"/>
      <c r="AF3358" s="65"/>
      <c r="AG3358" s="65"/>
    </row>
    <row r="3359" spans="8:33" s="66" customFormat="1">
      <c r="H3359" s="114"/>
      <c r="N3359" s="65"/>
      <c r="O3359" s="65"/>
      <c r="U3359" s="115"/>
      <c r="V3359" s="65"/>
      <c r="W3359" s="65"/>
      <c r="X3359" s="65"/>
      <c r="Y3359" s="65"/>
      <c r="Z3359" s="65"/>
      <c r="AA3359" s="65"/>
      <c r="AB3359" s="65"/>
      <c r="AC3359" s="65"/>
      <c r="AD3359" s="65"/>
      <c r="AE3359" s="65"/>
      <c r="AF3359" s="65"/>
      <c r="AG3359" s="65"/>
    </row>
    <row r="3360" spans="8:33" s="66" customFormat="1">
      <c r="H3360" s="114"/>
      <c r="N3360" s="65"/>
      <c r="O3360" s="65"/>
      <c r="U3360" s="115"/>
      <c r="V3360" s="65"/>
      <c r="W3360" s="65"/>
      <c r="X3360" s="65"/>
      <c r="Y3360" s="65"/>
      <c r="Z3360" s="65"/>
      <c r="AA3360" s="65"/>
      <c r="AB3360" s="65"/>
      <c r="AC3360" s="65"/>
      <c r="AD3360" s="65"/>
      <c r="AE3360" s="65"/>
      <c r="AF3360" s="65"/>
      <c r="AG3360" s="65"/>
    </row>
    <row r="3361" spans="8:33" s="66" customFormat="1">
      <c r="H3361" s="114"/>
      <c r="N3361" s="65"/>
      <c r="O3361" s="65"/>
      <c r="U3361" s="115"/>
      <c r="V3361" s="65"/>
      <c r="W3361" s="65"/>
      <c r="X3361" s="65"/>
      <c r="Y3361" s="65"/>
      <c r="Z3361" s="65"/>
      <c r="AA3361" s="65"/>
      <c r="AB3361" s="65"/>
      <c r="AC3361" s="65"/>
      <c r="AD3361" s="65"/>
      <c r="AE3361" s="65"/>
      <c r="AF3361" s="65"/>
      <c r="AG3361" s="65"/>
    </row>
    <row r="3362" spans="8:33" s="66" customFormat="1">
      <c r="H3362" s="114"/>
      <c r="N3362" s="65"/>
      <c r="O3362" s="65"/>
      <c r="U3362" s="115"/>
      <c r="V3362" s="65"/>
      <c r="W3362" s="65"/>
      <c r="X3362" s="65"/>
      <c r="Y3362" s="65"/>
      <c r="Z3362" s="65"/>
      <c r="AA3362" s="65"/>
      <c r="AB3362" s="65"/>
      <c r="AC3362" s="65"/>
      <c r="AD3362" s="65"/>
      <c r="AE3362" s="65"/>
      <c r="AF3362" s="65"/>
      <c r="AG3362" s="65"/>
    </row>
    <row r="3363" spans="8:33" s="66" customFormat="1">
      <c r="H3363" s="114"/>
      <c r="N3363" s="65"/>
      <c r="O3363" s="65"/>
      <c r="U3363" s="115"/>
      <c r="V3363" s="65"/>
      <c r="W3363" s="65"/>
      <c r="X3363" s="65"/>
      <c r="Y3363" s="65"/>
      <c r="Z3363" s="65"/>
      <c r="AA3363" s="65"/>
      <c r="AB3363" s="65"/>
      <c r="AC3363" s="65"/>
      <c r="AD3363" s="65"/>
      <c r="AE3363" s="65"/>
      <c r="AF3363" s="65"/>
      <c r="AG3363" s="65"/>
    </row>
    <row r="3364" spans="8:33" s="66" customFormat="1">
      <c r="H3364" s="114"/>
      <c r="N3364" s="65"/>
      <c r="O3364" s="65"/>
      <c r="U3364" s="115"/>
      <c r="V3364" s="65"/>
      <c r="W3364" s="65"/>
      <c r="X3364" s="65"/>
      <c r="Y3364" s="65"/>
      <c r="Z3364" s="65"/>
      <c r="AA3364" s="65"/>
      <c r="AB3364" s="65"/>
      <c r="AC3364" s="65"/>
      <c r="AD3364" s="65"/>
      <c r="AE3364" s="65"/>
      <c r="AF3364" s="65"/>
      <c r="AG3364" s="65"/>
    </row>
    <row r="3365" spans="8:33" s="66" customFormat="1">
      <c r="H3365" s="114"/>
      <c r="N3365" s="65"/>
      <c r="O3365" s="65"/>
      <c r="U3365" s="115"/>
      <c r="V3365" s="65"/>
      <c r="W3365" s="65"/>
      <c r="X3365" s="65"/>
      <c r="Y3365" s="65"/>
      <c r="Z3365" s="65"/>
      <c r="AA3365" s="65"/>
      <c r="AB3365" s="65"/>
      <c r="AC3365" s="65"/>
      <c r="AD3365" s="65"/>
      <c r="AE3365" s="65"/>
      <c r="AF3365" s="65"/>
      <c r="AG3365" s="65"/>
    </row>
    <row r="3366" spans="8:33" s="66" customFormat="1">
      <c r="H3366" s="114"/>
      <c r="N3366" s="65"/>
      <c r="O3366" s="65"/>
      <c r="U3366" s="115"/>
      <c r="V3366" s="65"/>
      <c r="W3366" s="65"/>
      <c r="X3366" s="65"/>
      <c r="Y3366" s="65"/>
      <c r="Z3366" s="65"/>
      <c r="AA3366" s="65"/>
      <c r="AB3366" s="65"/>
      <c r="AC3366" s="65"/>
      <c r="AD3366" s="65"/>
      <c r="AE3366" s="65"/>
      <c r="AF3366" s="65"/>
      <c r="AG3366" s="65"/>
    </row>
    <row r="3367" spans="8:33" s="66" customFormat="1">
      <c r="H3367" s="114"/>
      <c r="N3367" s="65"/>
      <c r="O3367" s="65"/>
      <c r="U3367" s="115"/>
      <c r="V3367" s="65"/>
      <c r="W3367" s="65"/>
      <c r="X3367" s="65"/>
      <c r="Y3367" s="65"/>
      <c r="Z3367" s="65"/>
      <c r="AA3367" s="65"/>
      <c r="AB3367" s="65"/>
      <c r="AC3367" s="65"/>
      <c r="AD3367" s="65"/>
      <c r="AE3367" s="65"/>
      <c r="AF3367" s="65"/>
      <c r="AG3367" s="65"/>
    </row>
    <row r="3368" spans="8:33" s="66" customFormat="1">
      <c r="H3368" s="114"/>
      <c r="N3368" s="65"/>
      <c r="O3368" s="65"/>
      <c r="U3368" s="115"/>
      <c r="V3368" s="65"/>
      <c r="W3368" s="65"/>
      <c r="X3368" s="65"/>
      <c r="Y3368" s="65"/>
      <c r="Z3368" s="65"/>
      <c r="AA3368" s="65"/>
      <c r="AB3368" s="65"/>
      <c r="AC3368" s="65"/>
      <c r="AD3368" s="65"/>
      <c r="AE3368" s="65"/>
      <c r="AF3368" s="65"/>
      <c r="AG3368" s="65"/>
    </row>
    <row r="3369" spans="8:33" s="66" customFormat="1">
      <c r="H3369" s="114"/>
      <c r="N3369" s="65"/>
      <c r="O3369" s="65"/>
      <c r="U3369" s="115"/>
      <c r="V3369" s="65"/>
      <c r="W3369" s="65"/>
      <c r="X3369" s="65"/>
      <c r="Y3369" s="65"/>
      <c r="Z3369" s="65"/>
      <c r="AA3369" s="65"/>
      <c r="AB3369" s="65"/>
      <c r="AC3369" s="65"/>
      <c r="AD3369" s="65"/>
      <c r="AE3369" s="65"/>
      <c r="AF3369" s="65"/>
      <c r="AG3369" s="65"/>
    </row>
    <row r="3370" spans="8:33" s="66" customFormat="1">
      <c r="H3370" s="114"/>
      <c r="N3370" s="65"/>
      <c r="O3370" s="65"/>
      <c r="U3370" s="115"/>
      <c r="V3370" s="65"/>
      <c r="W3370" s="65"/>
      <c r="X3370" s="65"/>
      <c r="Y3370" s="65"/>
      <c r="Z3370" s="65"/>
      <c r="AA3370" s="65"/>
      <c r="AB3370" s="65"/>
      <c r="AC3370" s="65"/>
      <c r="AD3370" s="65"/>
      <c r="AE3370" s="65"/>
      <c r="AF3370" s="65"/>
      <c r="AG3370" s="65"/>
    </row>
    <row r="3371" spans="8:33" s="66" customFormat="1">
      <c r="H3371" s="114"/>
      <c r="N3371" s="65"/>
      <c r="O3371" s="65"/>
      <c r="U3371" s="115"/>
      <c r="V3371" s="65"/>
      <c r="W3371" s="65"/>
      <c r="X3371" s="65"/>
      <c r="Y3371" s="65"/>
      <c r="Z3371" s="65"/>
      <c r="AA3371" s="65"/>
      <c r="AB3371" s="65"/>
      <c r="AC3371" s="65"/>
      <c r="AD3371" s="65"/>
      <c r="AE3371" s="65"/>
      <c r="AF3371" s="65"/>
      <c r="AG3371" s="65"/>
    </row>
    <row r="3372" spans="8:33" s="66" customFormat="1">
      <c r="H3372" s="114"/>
      <c r="N3372" s="65"/>
      <c r="O3372" s="65"/>
      <c r="U3372" s="115"/>
      <c r="V3372" s="65"/>
      <c r="W3372" s="65"/>
      <c r="X3372" s="65"/>
      <c r="Y3372" s="65"/>
      <c r="Z3372" s="65"/>
      <c r="AA3372" s="65"/>
      <c r="AB3372" s="65"/>
      <c r="AC3372" s="65"/>
      <c r="AD3372" s="65"/>
      <c r="AE3372" s="65"/>
      <c r="AF3372" s="65"/>
      <c r="AG3372" s="65"/>
    </row>
    <row r="3373" spans="8:33" s="66" customFormat="1">
      <c r="H3373" s="114"/>
      <c r="N3373" s="65"/>
      <c r="O3373" s="65"/>
      <c r="U3373" s="115"/>
      <c r="V3373" s="65"/>
      <c r="W3373" s="65"/>
      <c r="X3373" s="65"/>
      <c r="Y3373" s="65"/>
      <c r="Z3373" s="65"/>
      <c r="AA3373" s="65"/>
      <c r="AB3373" s="65"/>
      <c r="AC3373" s="65"/>
      <c r="AD3373" s="65"/>
      <c r="AE3373" s="65"/>
      <c r="AF3373" s="65"/>
      <c r="AG3373" s="65"/>
    </row>
    <row r="3374" spans="8:33" s="66" customFormat="1">
      <c r="H3374" s="114"/>
      <c r="N3374" s="65"/>
      <c r="O3374" s="65"/>
      <c r="U3374" s="115"/>
      <c r="V3374" s="65"/>
      <c r="W3374" s="65"/>
      <c r="X3374" s="65"/>
      <c r="Y3374" s="65"/>
      <c r="Z3374" s="65"/>
      <c r="AA3374" s="65"/>
      <c r="AB3374" s="65"/>
      <c r="AC3374" s="65"/>
      <c r="AD3374" s="65"/>
      <c r="AE3374" s="65"/>
      <c r="AF3374" s="65"/>
      <c r="AG3374" s="65"/>
    </row>
    <row r="3375" spans="8:33" s="66" customFormat="1">
      <c r="H3375" s="114"/>
      <c r="N3375" s="65"/>
      <c r="O3375" s="65"/>
      <c r="U3375" s="115"/>
      <c r="V3375" s="65"/>
      <c r="W3375" s="65"/>
      <c r="X3375" s="65"/>
      <c r="Y3375" s="65"/>
      <c r="Z3375" s="65"/>
      <c r="AA3375" s="65"/>
      <c r="AB3375" s="65"/>
      <c r="AC3375" s="65"/>
      <c r="AD3375" s="65"/>
      <c r="AE3375" s="65"/>
      <c r="AF3375" s="65"/>
      <c r="AG3375" s="65"/>
    </row>
    <row r="3376" spans="8:33" s="66" customFormat="1">
      <c r="H3376" s="114"/>
      <c r="N3376" s="65"/>
      <c r="O3376" s="65"/>
      <c r="U3376" s="115"/>
      <c r="V3376" s="65"/>
      <c r="W3376" s="65"/>
      <c r="X3376" s="65"/>
      <c r="Y3376" s="65"/>
      <c r="Z3376" s="65"/>
      <c r="AA3376" s="65"/>
      <c r="AB3376" s="65"/>
      <c r="AC3376" s="65"/>
      <c r="AD3376" s="65"/>
      <c r="AE3376" s="65"/>
      <c r="AF3376" s="65"/>
      <c r="AG3376" s="65"/>
    </row>
    <row r="3377" spans="8:33" s="66" customFormat="1">
      <c r="H3377" s="114"/>
      <c r="N3377" s="65"/>
      <c r="O3377" s="65"/>
      <c r="U3377" s="115"/>
      <c r="V3377" s="65"/>
      <c r="W3377" s="65"/>
      <c r="X3377" s="65"/>
      <c r="Y3377" s="65"/>
      <c r="Z3377" s="65"/>
      <c r="AA3377" s="65"/>
      <c r="AB3377" s="65"/>
      <c r="AC3377" s="65"/>
      <c r="AD3377" s="65"/>
      <c r="AE3377" s="65"/>
      <c r="AF3377" s="65"/>
      <c r="AG3377" s="65"/>
    </row>
    <row r="3378" spans="8:33" s="66" customFormat="1">
      <c r="H3378" s="114"/>
      <c r="N3378" s="65"/>
      <c r="O3378" s="65"/>
      <c r="U3378" s="115"/>
      <c r="V3378" s="65"/>
      <c r="W3378" s="65"/>
      <c r="X3378" s="65"/>
      <c r="Y3378" s="65"/>
      <c r="Z3378" s="65"/>
      <c r="AA3378" s="65"/>
      <c r="AB3378" s="65"/>
      <c r="AC3378" s="65"/>
      <c r="AD3378" s="65"/>
      <c r="AE3378" s="65"/>
      <c r="AF3378" s="65"/>
      <c r="AG3378" s="65"/>
    </row>
    <row r="3379" spans="8:33" s="66" customFormat="1">
      <c r="H3379" s="114"/>
      <c r="N3379" s="65"/>
      <c r="O3379" s="65"/>
      <c r="U3379" s="115"/>
      <c r="V3379" s="65"/>
      <c r="W3379" s="65"/>
      <c r="X3379" s="65"/>
      <c r="Y3379" s="65"/>
      <c r="Z3379" s="65"/>
      <c r="AA3379" s="65"/>
      <c r="AB3379" s="65"/>
      <c r="AC3379" s="65"/>
      <c r="AD3379" s="65"/>
      <c r="AE3379" s="65"/>
      <c r="AF3379" s="65"/>
      <c r="AG3379" s="65"/>
    </row>
    <row r="3380" spans="8:33" s="66" customFormat="1">
      <c r="H3380" s="114"/>
      <c r="N3380" s="65"/>
      <c r="O3380" s="65"/>
      <c r="U3380" s="115"/>
      <c r="V3380" s="65"/>
      <c r="W3380" s="65"/>
      <c r="X3380" s="65"/>
      <c r="Y3380" s="65"/>
      <c r="Z3380" s="65"/>
      <c r="AA3380" s="65"/>
      <c r="AB3380" s="65"/>
      <c r="AC3380" s="65"/>
      <c r="AD3380" s="65"/>
      <c r="AE3380" s="65"/>
      <c r="AF3380" s="65"/>
      <c r="AG3380" s="65"/>
    </row>
    <row r="3381" spans="8:33" s="66" customFormat="1">
      <c r="H3381" s="114"/>
      <c r="N3381" s="65"/>
      <c r="O3381" s="65"/>
      <c r="U3381" s="115"/>
      <c r="V3381" s="65"/>
      <c r="W3381" s="65"/>
      <c r="X3381" s="65"/>
      <c r="Y3381" s="65"/>
      <c r="Z3381" s="65"/>
      <c r="AA3381" s="65"/>
      <c r="AB3381" s="65"/>
      <c r="AC3381" s="65"/>
      <c r="AD3381" s="65"/>
      <c r="AE3381" s="65"/>
      <c r="AF3381" s="65"/>
      <c r="AG3381" s="65"/>
    </row>
    <row r="3382" spans="8:33" s="66" customFormat="1">
      <c r="H3382" s="114"/>
      <c r="N3382" s="65"/>
      <c r="O3382" s="65"/>
      <c r="U3382" s="115"/>
      <c r="V3382" s="65"/>
      <c r="W3382" s="65"/>
      <c r="X3382" s="65"/>
      <c r="Y3382" s="65"/>
      <c r="Z3382" s="65"/>
      <c r="AA3382" s="65"/>
      <c r="AB3382" s="65"/>
      <c r="AC3382" s="65"/>
      <c r="AD3382" s="65"/>
      <c r="AE3382" s="65"/>
      <c r="AF3382" s="65"/>
      <c r="AG3382" s="65"/>
    </row>
    <row r="3383" spans="8:33" s="66" customFormat="1">
      <c r="H3383" s="114"/>
      <c r="N3383" s="65"/>
      <c r="O3383" s="65"/>
      <c r="U3383" s="115"/>
      <c r="V3383" s="65"/>
      <c r="W3383" s="65"/>
      <c r="X3383" s="65"/>
      <c r="Y3383" s="65"/>
      <c r="Z3383" s="65"/>
      <c r="AA3383" s="65"/>
      <c r="AB3383" s="65"/>
      <c r="AC3383" s="65"/>
      <c r="AD3383" s="65"/>
      <c r="AE3383" s="65"/>
      <c r="AF3383" s="65"/>
      <c r="AG3383" s="65"/>
    </row>
    <row r="3384" spans="8:33" s="66" customFormat="1">
      <c r="H3384" s="114"/>
      <c r="N3384" s="65"/>
      <c r="O3384" s="65"/>
      <c r="U3384" s="115"/>
      <c r="V3384" s="65"/>
      <c r="W3384" s="65"/>
      <c r="X3384" s="65"/>
      <c r="Y3384" s="65"/>
      <c r="Z3384" s="65"/>
      <c r="AA3384" s="65"/>
      <c r="AB3384" s="65"/>
      <c r="AC3384" s="65"/>
      <c r="AD3384" s="65"/>
      <c r="AE3384" s="65"/>
      <c r="AF3384" s="65"/>
      <c r="AG3384" s="65"/>
    </row>
    <row r="3385" spans="8:33" s="66" customFormat="1">
      <c r="H3385" s="114"/>
      <c r="N3385" s="65"/>
      <c r="O3385" s="65"/>
      <c r="U3385" s="115"/>
      <c r="V3385" s="65"/>
      <c r="W3385" s="65"/>
      <c r="X3385" s="65"/>
      <c r="Y3385" s="65"/>
      <c r="Z3385" s="65"/>
      <c r="AA3385" s="65"/>
      <c r="AB3385" s="65"/>
      <c r="AC3385" s="65"/>
      <c r="AD3385" s="65"/>
      <c r="AE3385" s="65"/>
      <c r="AF3385" s="65"/>
      <c r="AG3385" s="65"/>
    </row>
    <row r="3386" spans="8:33" s="66" customFormat="1">
      <c r="H3386" s="114"/>
      <c r="N3386" s="65"/>
      <c r="O3386" s="65"/>
      <c r="U3386" s="115"/>
      <c r="V3386" s="65"/>
      <c r="W3386" s="65"/>
      <c r="X3386" s="65"/>
      <c r="Y3386" s="65"/>
      <c r="Z3386" s="65"/>
      <c r="AA3386" s="65"/>
      <c r="AB3386" s="65"/>
      <c r="AC3386" s="65"/>
      <c r="AD3386" s="65"/>
      <c r="AE3386" s="65"/>
      <c r="AF3386" s="65"/>
      <c r="AG3386" s="65"/>
    </row>
    <row r="3387" spans="8:33" s="66" customFormat="1">
      <c r="H3387" s="114"/>
      <c r="N3387" s="65"/>
      <c r="O3387" s="65"/>
      <c r="U3387" s="115"/>
      <c r="V3387" s="65"/>
      <c r="W3387" s="65"/>
      <c r="X3387" s="65"/>
      <c r="Y3387" s="65"/>
      <c r="Z3387" s="65"/>
      <c r="AA3387" s="65"/>
      <c r="AB3387" s="65"/>
      <c r="AC3387" s="65"/>
      <c r="AD3387" s="65"/>
      <c r="AE3387" s="65"/>
      <c r="AF3387" s="65"/>
      <c r="AG3387" s="65"/>
    </row>
    <row r="3388" spans="8:33" s="66" customFormat="1">
      <c r="H3388" s="114"/>
      <c r="N3388" s="65"/>
      <c r="O3388" s="65"/>
      <c r="U3388" s="115"/>
      <c r="V3388" s="65"/>
      <c r="W3388" s="65"/>
      <c r="X3388" s="65"/>
      <c r="Y3388" s="65"/>
      <c r="Z3388" s="65"/>
      <c r="AA3388" s="65"/>
      <c r="AB3388" s="65"/>
      <c r="AC3388" s="65"/>
      <c r="AD3388" s="65"/>
      <c r="AE3388" s="65"/>
      <c r="AF3388" s="65"/>
      <c r="AG3388" s="65"/>
    </row>
    <row r="3389" spans="8:33" s="66" customFormat="1">
      <c r="H3389" s="114"/>
      <c r="N3389" s="65"/>
      <c r="O3389" s="65"/>
      <c r="U3389" s="115"/>
      <c r="V3389" s="65"/>
      <c r="W3389" s="65"/>
      <c r="X3389" s="65"/>
      <c r="Y3389" s="65"/>
      <c r="Z3389" s="65"/>
      <c r="AA3389" s="65"/>
      <c r="AB3389" s="65"/>
      <c r="AC3389" s="65"/>
      <c r="AD3389" s="65"/>
      <c r="AE3389" s="65"/>
      <c r="AF3389" s="65"/>
      <c r="AG3389" s="65"/>
    </row>
    <row r="3390" spans="8:33" s="66" customFormat="1">
      <c r="H3390" s="114"/>
      <c r="N3390" s="65"/>
      <c r="O3390" s="65"/>
      <c r="U3390" s="115"/>
      <c r="V3390" s="65"/>
      <c r="W3390" s="65"/>
      <c r="X3390" s="65"/>
      <c r="Y3390" s="65"/>
      <c r="Z3390" s="65"/>
      <c r="AA3390" s="65"/>
      <c r="AB3390" s="65"/>
      <c r="AC3390" s="65"/>
      <c r="AD3390" s="65"/>
      <c r="AE3390" s="65"/>
      <c r="AF3390" s="65"/>
      <c r="AG3390" s="65"/>
    </row>
    <row r="3391" spans="8:33" s="66" customFormat="1">
      <c r="H3391" s="114"/>
      <c r="N3391" s="65"/>
      <c r="O3391" s="65"/>
      <c r="U3391" s="115"/>
      <c r="V3391" s="65"/>
      <c r="W3391" s="65"/>
      <c r="X3391" s="65"/>
      <c r="Y3391" s="65"/>
      <c r="Z3391" s="65"/>
      <c r="AA3391" s="65"/>
      <c r="AB3391" s="65"/>
      <c r="AC3391" s="65"/>
      <c r="AD3391" s="65"/>
      <c r="AE3391" s="65"/>
      <c r="AF3391" s="65"/>
      <c r="AG3391" s="65"/>
    </row>
    <row r="3392" spans="8:33" s="66" customFormat="1">
      <c r="H3392" s="114"/>
      <c r="N3392" s="65"/>
      <c r="O3392" s="65"/>
      <c r="U3392" s="115"/>
      <c r="V3392" s="65"/>
      <c r="W3392" s="65"/>
      <c r="X3392" s="65"/>
      <c r="Y3392" s="65"/>
      <c r="Z3392" s="65"/>
      <c r="AA3392" s="65"/>
      <c r="AB3392" s="65"/>
      <c r="AC3392" s="65"/>
      <c r="AD3392" s="65"/>
      <c r="AE3392" s="65"/>
      <c r="AF3392" s="65"/>
      <c r="AG3392" s="65"/>
    </row>
    <row r="3393" spans="8:33" s="66" customFormat="1">
      <c r="H3393" s="114"/>
      <c r="N3393" s="65"/>
      <c r="O3393" s="65"/>
      <c r="U3393" s="115"/>
      <c r="V3393" s="65"/>
      <c r="W3393" s="65"/>
      <c r="X3393" s="65"/>
      <c r="Y3393" s="65"/>
      <c r="Z3393" s="65"/>
      <c r="AA3393" s="65"/>
      <c r="AB3393" s="65"/>
      <c r="AC3393" s="65"/>
      <c r="AD3393" s="65"/>
      <c r="AE3393" s="65"/>
      <c r="AF3393" s="65"/>
      <c r="AG3393" s="65"/>
    </row>
    <row r="3394" spans="8:33" s="66" customFormat="1">
      <c r="H3394" s="114"/>
      <c r="N3394" s="65"/>
      <c r="O3394" s="65"/>
      <c r="U3394" s="115"/>
      <c r="V3394" s="65"/>
      <c r="W3394" s="65"/>
      <c r="X3394" s="65"/>
      <c r="Y3394" s="65"/>
      <c r="Z3394" s="65"/>
      <c r="AA3394" s="65"/>
      <c r="AB3394" s="65"/>
      <c r="AC3394" s="65"/>
      <c r="AD3394" s="65"/>
      <c r="AE3394" s="65"/>
      <c r="AF3394" s="65"/>
      <c r="AG3394" s="65"/>
    </row>
    <row r="3395" spans="8:33" s="66" customFormat="1">
      <c r="H3395" s="114"/>
      <c r="N3395" s="65"/>
      <c r="O3395" s="65"/>
      <c r="U3395" s="115"/>
      <c r="V3395" s="65"/>
      <c r="W3395" s="65"/>
      <c r="X3395" s="65"/>
      <c r="Y3395" s="65"/>
      <c r="Z3395" s="65"/>
      <c r="AA3395" s="65"/>
      <c r="AB3395" s="65"/>
      <c r="AC3395" s="65"/>
      <c r="AD3395" s="65"/>
      <c r="AE3395" s="65"/>
      <c r="AF3395" s="65"/>
      <c r="AG3395" s="65"/>
    </row>
    <row r="3396" spans="8:33" s="66" customFormat="1">
      <c r="H3396" s="114"/>
      <c r="N3396" s="65"/>
      <c r="O3396" s="65"/>
      <c r="U3396" s="115"/>
      <c r="V3396" s="65"/>
      <c r="W3396" s="65"/>
      <c r="X3396" s="65"/>
      <c r="Y3396" s="65"/>
      <c r="Z3396" s="65"/>
      <c r="AA3396" s="65"/>
      <c r="AB3396" s="65"/>
      <c r="AC3396" s="65"/>
      <c r="AD3396" s="65"/>
      <c r="AE3396" s="65"/>
      <c r="AF3396" s="65"/>
      <c r="AG3396" s="65"/>
    </row>
    <row r="3397" spans="8:33" s="66" customFormat="1">
      <c r="H3397" s="114"/>
      <c r="N3397" s="65"/>
      <c r="O3397" s="65"/>
      <c r="U3397" s="115"/>
      <c r="V3397" s="65"/>
      <c r="W3397" s="65"/>
      <c r="X3397" s="65"/>
      <c r="Y3397" s="65"/>
      <c r="Z3397" s="65"/>
      <c r="AA3397" s="65"/>
      <c r="AB3397" s="65"/>
      <c r="AC3397" s="65"/>
      <c r="AD3397" s="65"/>
      <c r="AE3397" s="65"/>
      <c r="AF3397" s="65"/>
      <c r="AG3397" s="65"/>
    </row>
    <row r="3398" spans="8:33" s="66" customFormat="1">
      <c r="H3398" s="114"/>
      <c r="N3398" s="65"/>
      <c r="O3398" s="65"/>
      <c r="U3398" s="115"/>
      <c r="V3398" s="65"/>
      <c r="W3398" s="65"/>
      <c r="X3398" s="65"/>
      <c r="Y3398" s="65"/>
      <c r="Z3398" s="65"/>
      <c r="AA3398" s="65"/>
      <c r="AB3398" s="65"/>
      <c r="AC3398" s="65"/>
      <c r="AD3398" s="65"/>
      <c r="AE3398" s="65"/>
      <c r="AF3398" s="65"/>
      <c r="AG3398" s="65"/>
    </row>
    <row r="3399" spans="8:33" s="66" customFormat="1">
      <c r="H3399" s="114"/>
      <c r="N3399" s="65"/>
      <c r="O3399" s="65"/>
      <c r="U3399" s="115"/>
      <c r="V3399" s="65"/>
      <c r="W3399" s="65"/>
      <c r="X3399" s="65"/>
      <c r="Y3399" s="65"/>
      <c r="Z3399" s="65"/>
      <c r="AA3399" s="65"/>
      <c r="AB3399" s="65"/>
      <c r="AC3399" s="65"/>
      <c r="AD3399" s="65"/>
      <c r="AE3399" s="65"/>
      <c r="AF3399" s="65"/>
      <c r="AG3399" s="65"/>
    </row>
    <row r="3400" spans="8:33" s="66" customFormat="1">
      <c r="H3400" s="114"/>
      <c r="N3400" s="65"/>
      <c r="O3400" s="65"/>
      <c r="U3400" s="115"/>
      <c r="V3400" s="65"/>
      <c r="W3400" s="65"/>
      <c r="X3400" s="65"/>
      <c r="Y3400" s="65"/>
      <c r="Z3400" s="65"/>
      <c r="AA3400" s="65"/>
      <c r="AB3400" s="65"/>
      <c r="AC3400" s="65"/>
      <c r="AD3400" s="65"/>
      <c r="AE3400" s="65"/>
      <c r="AF3400" s="65"/>
      <c r="AG3400" s="65"/>
    </row>
    <row r="3401" spans="8:33" s="66" customFormat="1">
      <c r="H3401" s="114"/>
      <c r="N3401" s="65"/>
      <c r="O3401" s="65"/>
      <c r="U3401" s="115"/>
      <c r="V3401" s="65"/>
      <c r="W3401" s="65"/>
      <c r="X3401" s="65"/>
      <c r="Y3401" s="65"/>
      <c r="Z3401" s="65"/>
      <c r="AA3401" s="65"/>
      <c r="AB3401" s="65"/>
      <c r="AC3401" s="65"/>
      <c r="AD3401" s="65"/>
      <c r="AE3401" s="65"/>
      <c r="AF3401" s="65"/>
      <c r="AG3401" s="65"/>
    </row>
    <row r="3402" spans="8:33" s="66" customFormat="1">
      <c r="H3402" s="114"/>
      <c r="N3402" s="65"/>
      <c r="O3402" s="65"/>
      <c r="U3402" s="115"/>
      <c r="V3402" s="65"/>
      <c r="W3402" s="65"/>
      <c r="X3402" s="65"/>
      <c r="Y3402" s="65"/>
      <c r="Z3402" s="65"/>
      <c r="AA3402" s="65"/>
      <c r="AB3402" s="65"/>
      <c r="AC3402" s="65"/>
      <c r="AD3402" s="65"/>
      <c r="AE3402" s="65"/>
      <c r="AF3402" s="65"/>
      <c r="AG3402" s="65"/>
    </row>
    <row r="3403" spans="8:33" s="66" customFormat="1">
      <c r="H3403" s="114"/>
      <c r="N3403" s="65"/>
      <c r="O3403" s="65"/>
      <c r="U3403" s="115"/>
      <c r="V3403" s="65"/>
      <c r="W3403" s="65"/>
      <c r="X3403" s="65"/>
      <c r="Y3403" s="65"/>
      <c r="Z3403" s="65"/>
      <c r="AA3403" s="65"/>
      <c r="AB3403" s="65"/>
      <c r="AC3403" s="65"/>
      <c r="AD3403" s="65"/>
      <c r="AE3403" s="65"/>
      <c r="AF3403" s="65"/>
      <c r="AG3403" s="65"/>
    </row>
    <row r="3404" spans="8:33" s="66" customFormat="1">
      <c r="H3404" s="114"/>
      <c r="N3404" s="65"/>
      <c r="O3404" s="65"/>
      <c r="U3404" s="115"/>
      <c r="V3404" s="65"/>
      <c r="W3404" s="65"/>
      <c r="X3404" s="65"/>
      <c r="Y3404" s="65"/>
      <c r="Z3404" s="65"/>
      <c r="AA3404" s="65"/>
      <c r="AB3404" s="65"/>
      <c r="AC3404" s="65"/>
      <c r="AD3404" s="65"/>
      <c r="AE3404" s="65"/>
      <c r="AF3404" s="65"/>
      <c r="AG3404" s="65"/>
    </row>
    <row r="3405" spans="8:33" s="66" customFormat="1">
      <c r="H3405" s="114"/>
      <c r="N3405" s="65"/>
      <c r="O3405" s="65"/>
      <c r="U3405" s="115"/>
      <c r="V3405" s="65"/>
      <c r="W3405" s="65"/>
      <c r="X3405" s="65"/>
      <c r="Y3405" s="65"/>
      <c r="Z3405" s="65"/>
      <c r="AA3405" s="65"/>
      <c r="AB3405" s="65"/>
      <c r="AC3405" s="65"/>
      <c r="AD3405" s="65"/>
      <c r="AE3405" s="65"/>
      <c r="AF3405" s="65"/>
      <c r="AG3405" s="65"/>
    </row>
    <row r="3406" spans="8:33" s="66" customFormat="1">
      <c r="H3406" s="114"/>
      <c r="N3406" s="65"/>
      <c r="O3406" s="65"/>
      <c r="U3406" s="115"/>
      <c r="V3406" s="65"/>
      <c r="W3406" s="65"/>
      <c r="X3406" s="65"/>
      <c r="Y3406" s="65"/>
      <c r="Z3406" s="65"/>
      <c r="AA3406" s="65"/>
      <c r="AB3406" s="65"/>
      <c r="AC3406" s="65"/>
      <c r="AD3406" s="65"/>
      <c r="AE3406" s="65"/>
      <c r="AF3406" s="65"/>
      <c r="AG3406" s="65"/>
    </row>
    <row r="3407" spans="8:33" s="66" customFormat="1">
      <c r="H3407" s="114"/>
      <c r="N3407" s="65"/>
      <c r="O3407" s="65"/>
      <c r="U3407" s="115"/>
      <c r="V3407" s="65"/>
      <c r="W3407" s="65"/>
      <c r="X3407" s="65"/>
      <c r="Y3407" s="65"/>
      <c r="Z3407" s="65"/>
      <c r="AA3407" s="65"/>
      <c r="AB3407" s="65"/>
      <c r="AC3407" s="65"/>
      <c r="AD3407" s="65"/>
      <c r="AE3407" s="65"/>
      <c r="AF3407" s="65"/>
      <c r="AG3407" s="65"/>
    </row>
    <row r="3408" spans="8:33" s="66" customFormat="1">
      <c r="H3408" s="114"/>
      <c r="N3408" s="65"/>
      <c r="O3408" s="65"/>
      <c r="U3408" s="115"/>
      <c r="V3408" s="65"/>
      <c r="W3408" s="65"/>
      <c r="X3408" s="65"/>
      <c r="Y3408" s="65"/>
      <c r="Z3408" s="65"/>
      <c r="AA3408" s="65"/>
      <c r="AB3408" s="65"/>
      <c r="AC3408" s="65"/>
      <c r="AD3408" s="65"/>
      <c r="AE3408" s="65"/>
      <c r="AF3408" s="65"/>
      <c r="AG3408" s="65"/>
    </row>
    <row r="3409" spans="8:33" s="66" customFormat="1">
      <c r="H3409" s="114"/>
      <c r="N3409" s="65"/>
      <c r="O3409" s="65"/>
      <c r="U3409" s="115"/>
      <c r="V3409" s="65"/>
      <c r="W3409" s="65"/>
      <c r="X3409" s="65"/>
      <c r="Y3409" s="65"/>
      <c r="Z3409" s="65"/>
      <c r="AA3409" s="65"/>
      <c r="AB3409" s="65"/>
      <c r="AC3409" s="65"/>
      <c r="AD3409" s="65"/>
      <c r="AE3409" s="65"/>
      <c r="AF3409" s="65"/>
      <c r="AG3409" s="65"/>
    </row>
    <row r="3410" spans="8:33" s="66" customFormat="1">
      <c r="H3410" s="114"/>
      <c r="N3410" s="65"/>
      <c r="O3410" s="65"/>
      <c r="U3410" s="115"/>
      <c r="V3410" s="65"/>
      <c r="W3410" s="65"/>
      <c r="X3410" s="65"/>
      <c r="Y3410" s="65"/>
      <c r="Z3410" s="65"/>
      <c r="AA3410" s="65"/>
      <c r="AB3410" s="65"/>
      <c r="AC3410" s="65"/>
      <c r="AD3410" s="65"/>
      <c r="AE3410" s="65"/>
      <c r="AF3410" s="65"/>
      <c r="AG3410" s="65"/>
    </row>
    <row r="3411" spans="8:33" s="66" customFormat="1">
      <c r="H3411" s="114"/>
      <c r="N3411" s="65"/>
      <c r="O3411" s="65"/>
      <c r="U3411" s="115"/>
      <c r="V3411" s="65"/>
      <c r="W3411" s="65"/>
      <c r="X3411" s="65"/>
      <c r="Y3411" s="65"/>
      <c r="Z3411" s="65"/>
      <c r="AA3411" s="65"/>
      <c r="AB3411" s="65"/>
      <c r="AC3411" s="65"/>
      <c r="AD3411" s="65"/>
      <c r="AE3411" s="65"/>
      <c r="AF3411" s="65"/>
      <c r="AG3411" s="65"/>
    </row>
    <row r="3412" spans="8:33" s="66" customFormat="1">
      <c r="H3412" s="114"/>
      <c r="N3412" s="65"/>
      <c r="O3412" s="65"/>
      <c r="U3412" s="115"/>
      <c r="V3412" s="65"/>
      <c r="W3412" s="65"/>
      <c r="X3412" s="65"/>
      <c r="Y3412" s="65"/>
      <c r="Z3412" s="65"/>
      <c r="AA3412" s="65"/>
      <c r="AB3412" s="65"/>
      <c r="AC3412" s="65"/>
      <c r="AD3412" s="65"/>
      <c r="AE3412" s="65"/>
      <c r="AF3412" s="65"/>
      <c r="AG3412" s="65"/>
    </row>
    <row r="3413" spans="8:33" s="66" customFormat="1">
      <c r="H3413" s="114"/>
      <c r="N3413" s="65"/>
      <c r="O3413" s="65"/>
      <c r="U3413" s="115"/>
      <c r="V3413" s="65"/>
      <c r="W3413" s="65"/>
      <c r="X3413" s="65"/>
      <c r="Y3413" s="65"/>
      <c r="Z3413" s="65"/>
      <c r="AA3413" s="65"/>
      <c r="AB3413" s="65"/>
      <c r="AC3413" s="65"/>
      <c r="AD3413" s="65"/>
      <c r="AE3413" s="65"/>
      <c r="AF3413" s="65"/>
      <c r="AG3413" s="65"/>
    </row>
    <row r="3414" spans="8:33" s="66" customFormat="1">
      <c r="H3414" s="114"/>
      <c r="N3414" s="65"/>
      <c r="O3414" s="65"/>
      <c r="U3414" s="115"/>
      <c r="V3414" s="65"/>
      <c r="W3414" s="65"/>
      <c r="X3414" s="65"/>
      <c r="Y3414" s="65"/>
      <c r="Z3414" s="65"/>
      <c r="AA3414" s="65"/>
      <c r="AB3414" s="65"/>
      <c r="AC3414" s="65"/>
      <c r="AD3414" s="65"/>
      <c r="AE3414" s="65"/>
      <c r="AF3414" s="65"/>
      <c r="AG3414" s="65"/>
    </row>
    <row r="3415" spans="8:33" s="66" customFormat="1">
      <c r="H3415" s="114"/>
      <c r="N3415" s="65"/>
      <c r="O3415" s="65"/>
      <c r="U3415" s="115"/>
      <c r="V3415" s="65"/>
      <c r="W3415" s="65"/>
      <c r="X3415" s="65"/>
      <c r="Y3415" s="65"/>
      <c r="Z3415" s="65"/>
      <c r="AA3415" s="65"/>
      <c r="AB3415" s="65"/>
      <c r="AC3415" s="65"/>
      <c r="AD3415" s="65"/>
      <c r="AE3415" s="65"/>
      <c r="AF3415" s="65"/>
      <c r="AG3415" s="65"/>
    </row>
    <row r="3416" spans="8:33" s="66" customFormat="1">
      <c r="H3416" s="114"/>
      <c r="N3416" s="65"/>
      <c r="O3416" s="65"/>
      <c r="U3416" s="115"/>
      <c r="V3416" s="65"/>
      <c r="W3416" s="65"/>
      <c r="X3416" s="65"/>
      <c r="Y3416" s="65"/>
      <c r="Z3416" s="65"/>
      <c r="AA3416" s="65"/>
      <c r="AB3416" s="65"/>
      <c r="AC3416" s="65"/>
      <c r="AD3416" s="65"/>
      <c r="AE3416" s="65"/>
      <c r="AF3416" s="65"/>
      <c r="AG3416" s="65"/>
    </row>
    <row r="3417" spans="8:33" s="66" customFormat="1">
      <c r="H3417" s="114"/>
      <c r="N3417" s="65"/>
      <c r="O3417" s="65"/>
      <c r="U3417" s="115"/>
      <c r="V3417" s="65"/>
      <c r="W3417" s="65"/>
      <c r="X3417" s="65"/>
      <c r="Y3417" s="65"/>
      <c r="Z3417" s="65"/>
      <c r="AA3417" s="65"/>
      <c r="AB3417" s="65"/>
      <c r="AC3417" s="65"/>
      <c r="AD3417" s="65"/>
      <c r="AE3417" s="65"/>
      <c r="AF3417" s="65"/>
      <c r="AG3417" s="65"/>
    </row>
    <row r="3418" spans="8:33" s="66" customFormat="1">
      <c r="H3418" s="114"/>
      <c r="N3418" s="65"/>
      <c r="O3418" s="65"/>
      <c r="U3418" s="115"/>
      <c r="V3418" s="65"/>
      <c r="W3418" s="65"/>
      <c r="X3418" s="65"/>
      <c r="Y3418" s="65"/>
      <c r="Z3418" s="65"/>
      <c r="AA3418" s="65"/>
      <c r="AB3418" s="65"/>
      <c r="AC3418" s="65"/>
      <c r="AD3418" s="65"/>
      <c r="AE3418" s="65"/>
      <c r="AF3418" s="65"/>
      <c r="AG3418" s="65"/>
    </row>
    <row r="3419" spans="8:33" s="66" customFormat="1">
      <c r="H3419" s="114"/>
      <c r="N3419" s="65"/>
      <c r="O3419" s="65"/>
      <c r="U3419" s="115"/>
      <c r="V3419" s="65"/>
      <c r="W3419" s="65"/>
      <c r="X3419" s="65"/>
      <c r="Y3419" s="65"/>
      <c r="Z3419" s="65"/>
      <c r="AA3419" s="65"/>
      <c r="AB3419" s="65"/>
      <c r="AC3419" s="65"/>
      <c r="AD3419" s="65"/>
      <c r="AE3419" s="65"/>
      <c r="AF3419" s="65"/>
      <c r="AG3419" s="65"/>
    </row>
    <row r="3420" spans="8:33" s="66" customFormat="1">
      <c r="H3420" s="114"/>
      <c r="N3420" s="65"/>
      <c r="O3420" s="65"/>
      <c r="U3420" s="115"/>
      <c r="V3420" s="65"/>
      <c r="W3420" s="65"/>
      <c r="X3420" s="65"/>
      <c r="Y3420" s="65"/>
      <c r="Z3420" s="65"/>
      <c r="AA3420" s="65"/>
      <c r="AB3420" s="65"/>
      <c r="AC3420" s="65"/>
      <c r="AD3420" s="65"/>
      <c r="AE3420" s="65"/>
      <c r="AF3420" s="65"/>
      <c r="AG3420" s="65"/>
    </row>
    <row r="3421" spans="8:33" s="66" customFormat="1">
      <c r="H3421" s="114"/>
      <c r="N3421" s="65"/>
      <c r="O3421" s="65"/>
      <c r="U3421" s="115"/>
      <c r="V3421" s="65"/>
      <c r="W3421" s="65"/>
      <c r="X3421" s="65"/>
      <c r="Y3421" s="65"/>
      <c r="Z3421" s="65"/>
      <c r="AA3421" s="65"/>
      <c r="AB3421" s="65"/>
      <c r="AC3421" s="65"/>
      <c r="AD3421" s="65"/>
      <c r="AE3421" s="65"/>
      <c r="AF3421" s="65"/>
      <c r="AG3421" s="65"/>
    </row>
    <row r="3422" spans="8:33" s="66" customFormat="1">
      <c r="H3422" s="114"/>
      <c r="N3422" s="65"/>
      <c r="O3422" s="65"/>
      <c r="U3422" s="115"/>
      <c r="V3422" s="65"/>
      <c r="W3422" s="65"/>
      <c r="X3422" s="65"/>
      <c r="Y3422" s="65"/>
      <c r="Z3422" s="65"/>
      <c r="AA3422" s="65"/>
      <c r="AB3422" s="65"/>
      <c r="AC3422" s="65"/>
      <c r="AD3422" s="65"/>
      <c r="AE3422" s="65"/>
      <c r="AF3422" s="65"/>
      <c r="AG3422" s="65"/>
    </row>
    <row r="3423" spans="8:33" s="66" customFormat="1">
      <c r="H3423" s="114"/>
      <c r="N3423" s="65"/>
      <c r="O3423" s="65"/>
      <c r="U3423" s="115"/>
      <c r="V3423" s="65"/>
      <c r="W3423" s="65"/>
      <c r="X3423" s="65"/>
      <c r="Y3423" s="65"/>
      <c r="Z3423" s="65"/>
      <c r="AA3423" s="65"/>
      <c r="AB3423" s="65"/>
      <c r="AC3423" s="65"/>
      <c r="AD3423" s="65"/>
      <c r="AE3423" s="65"/>
      <c r="AF3423" s="65"/>
      <c r="AG3423" s="65"/>
    </row>
    <row r="3424" spans="8:33" s="66" customFormat="1">
      <c r="H3424" s="114"/>
      <c r="N3424" s="65"/>
      <c r="O3424" s="65"/>
      <c r="U3424" s="115"/>
      <c r="V3424" s="65"/>
      <c r="W3424" s="65"/>
      <c r="X3424" s="65"/>
      <c r="Y3424" s="65"/>
      <c r="Z3424" s="65"/>
      <c r="AA3424" s="65"/>
      <c r="AB3424" s="65"/>
      <c r="AC3424" s="65"/>
      <c r="AD3424" s="65"/>
      <c r="AE3424" s="65"/>
      <c r="AF3424" s="65"/>
      <c r="AG3424" s="65"/>
    </row>
    <row r="3425" spans="8:33" s="66" customFormat="1">
      <c r="H3425" s="114"/>
      <c r="N3425" s="65"/>
      <c r="O3425" s="65"/>
      <c r="U3425" s="115"/>
      <c r="V3425" s="65"/>
      <c r="W3425" s="65"/>
      <c r="X3425" s="65"/>
      <c r="Y3425" s="65"/>
      <c r="Z3425" s="65"/>
      <c r="AA3425" s="65"/>
      <c r="AB3425" s="65"/>
      <c r="AC3425" s="65"/>
      <c r="AD3425" s="65"/>
      <c r="AE3425" s="65"/>
      <c r="AF3425" s="65"/>
      <c r="AG3425" s="65"/>
    </row>
    <row r="3426" spans="8:33" s="66" customFormat="1">
      <c r="H3426" s="114"/>
      <c r="N3426" s="65"/>
      <c r="O3426" s="65"/>
      <c r="U3426" s="115"/>
      <c r="V3426" s="65"/>
      <c r="W3426" s="65"/>
      <c r="X3426" s="65"/>
      <c r="Y3426" s="65"/>
      <c r="Z3426" s="65"/>
      <c r="AA3426" s="65"/>
      <c r="AB3426" s="65"/>
      <c r="AC3426" s="65"/>
      <c r="AD3426" s="65"/>
      <c r="AE3426" s="65"/>
      <c r="AF3426" s="65"/>
      <c r="AG3426" s="65"/>
    </row>
    <row r="3427" spans="8:33" s="66" customFormat="1">
      <c r="H3427" s="114"/>
      <c r="N3427" s="65"/>
      <c r="O3427" s="65"/>
      <c r="U3427" s="115"/>
      <c r="V3427" s="65"/>
      <c r="W3427" s="65"/>
      <c r="X3427" s="65"/>
      <c r="Y3427" s="65"/>
      <c r="Z3427" s="65"/>
      <c r="AA3427" s="65"/>
      <c r="AB3427" s="65"/>
      <c r="AC3427" s="65"/>
      <c r="AD3427" s="65"/>
      <c r="AE3427" s="65"/>
      <c r="AF3427" s="65"/>
      <c r="AG3427" s="65"/>
    </row>
    <row r="3428" spans="8:33" s="66" customFormat="1">
      <c r="H3428" s="114"/>
      <c r="N3428" s="65"/>
      <c r="O3428" s="65"/>
      <c r="U3428" s="115"/>
      <c r="V3428" s="65"/>
      <c r="W3428" s="65"/>
      <c r="X3428" s="65"/>
      <c r="Y3428" s="65"/>
      <c r="Z3428" s="65"/>
      <c r="AA3428" s="65"/>
      <c r="AB3428" s="65"/>
      <c r="AC3428" s="65"/>
      <c r="AD3428" s="65"/>
      <c r="AE3428" s="65"/>
      <c r="AF3428" s="65"/>
      <c r="AG3428" s="65"/>
    </row>
    <row r="3429" spans="8:33" s="66" customFormat="1">
      <c r="H3429" s="114"/>
      <c r="N3429" s="65"/>
      <c r="O3429" s="65"/>
      <c r="U3429" s="115"/>
      <c r="V3429" s="65"/>
      <c r="W3429" s="65"/>
      <c r="X3429" s="65"/>
      <c r="Y3429" s="65"/>
      <c r="Z3429" s="65"/>
      <c r="AA3429" s="65"/>
      <c r="AB3429" s="65"/>
      <c r="AC3429" s="65"/>
      <c r="AD3429" s="65"/>
      <c r="AE3429" s="65"/>
      <c r="AF3429" s="65"/>
      <c r="AG3429" s="65"/>
    </row>
    <row r="3430" spans="8:33" s="66" customFormat="1">
      <c r="H3430" s="114"/>
      <c r="N3430" s="65"/>
      <c r="O3430" s="65"/>
      <c r="U3430" s="115"/>
      <c r="V3430" s="65"/>
      <c r="W3430" s="65"/>
      <c r="X3430" s="65"/>
      <c r="Y3430" s="65"/>
      <c r="Z3430" s="65"/>
      <c r="AA3430" s="65"/>
      <c r="AB3430" s="65"/>
      <c r="AC3430" s="65"/>
      <c r="AD3430" s="65"/>
      <c r="AE3430" s="65"/>
      <c r="AF3430" s="65"/>
      <c r="AG3430" s="65"/>
    </row>
    <row r="3431" spans="8:33" s="66" customFormat="1">
      <c r="H3431" s="114"/>
      <c r="N3431" s="65"/>
      <c r="O3431" s="65"/>
      <c r="U3431" s="115"/>
      <c r="V3431" s="65"/>
      <c r="W3431" s="65"/>
      <c r="X3431" s="65"/>
      <c r="Y3431" s="65"/>
      <c r="Z3431" s="65"/>
      <c r="AA3431" s="65"/>
      <c r="AB3431" s="65"/>
      <c r="AC3431" s="65"/>
      <c r="AD3431" s="65"/>
      <c r="AE3431" s="65"/>
      <c r="AF3431" s="65"/>
      <c r="AG3431" s="65"/>
    </row>
    <row r="3432" spans="8:33" s="66" customFormat="1">
      <c r="H3432" s="114"/>
      <c r="N3432" s="65"/>
      <c r="O3432" s="65"/>
      <c r="U3432" s="115"/>
      <c r="V3432" s="65"/>
      <c r="W3432" s="65"/>
      <c r="X3432" s="65"/>
      <c r="Y3432" s="65"/>
      <c r="Z3432" s="65"/>
      <c r="AA3432" s="65"/>
      <c r="AB3432" s="65"/>
      <c r="AC3432" s="65"/>
      <c r="AD3432" s="65"/>
      <c r="AE3432" s="65"/>
      <c r="AF3432" s="65"/>
      <c r="AG3432" s="65"/>
    </row>
    <row r="3433" spans="8:33" s="66" customFormat="1">
      <c r="H3433" s="114"/>
      <c r="N3433" s="65"/>
      <c r="O3433" s="65"/>
      <c r="U3433" s="115"/>
      <c r="V3433" s="65"/>
      <c r="W3433" s="65"/>
      <c r="X3433" s="65"/>
      <c r="Y3433" s="65"/>
      <c r="Z3433" s="65"/>
      <c r="AA3433" s="65"/>
      <c r="AB3433" s="65"/>
      <c r="AC3433" s="65"/>
      <c r="AD3433" s="65"/>
      <c r="AE3433" s="65"/>
      <c r="AF3433" s="65"/>
      <c r="AG3433" s="65"/>
    </row>
    <row r="3434" spans="8:33" s="66" customFormat="1">
      <c r="H3434" s="114"/>
      <c r="N3434" s="65"/>
      <c r="O3434" s="65"/>
      <c r="U3434" s="115"/>
      <c r="V3434" s="65"/>
      <c r="W3434" s="65"/>
      <c r="X3434" s="65"/>
      <c r="Y3434" s="65"/>
      <c r="Z3434" s="65"/>
      <c r="AA3434" s="65"/>
      <c r="AB3434" s="65"/>
      <c r="AC3434" s="65"/>
      <c r="AD3434" s="65"/>
      <c r="AE3434" s="65"/>
      <c r="AF3434" s="65"/>
      <c r="AG3434" s="65"/>
    </row>
    <row r="3435" spans="8:33" s="66" customFormat="1">
      <c r="H3435" s="114"/>
      <c r="N3435" s="65"/>
      <c r="O3435" s="65"/>
      <c r="U3435" s="115"/>
      <c r="V3435" s="65"/>
      <c r="W3435" s="65"/>
      <c r="X3435" s="65"/>
      <c r="Y3435" s="65"/>
      <c r="Z3435" s="65"/>
      <c r="AA3435" s="65"/>
      <c r="AB3435" s="65"/>
      <c r="AC3435" s="65"/>
      <c r="AD3435" s="65"/>
      <c r="AE3435" s="65"/>
      <c r="AF3435" s="65"/>
      <c r="AG3435" s="65"/>
    </row>
    <row r="3436" spans="8:33" s="66" customFormat="1">
      <c r="H3436" s="114"/>
      <c r="N3436" s="65"/>
      <c r="O3436" s="65"/>
      <c r="U3436" s="115"/>
      <c r="V3436" s="65"/>
      <c r="W3436" s="65"/>
      <c r="X3436" s="65"/>
      <c r="Y3436" s="65"/>
      <c r="Z3436" s="65"/>
      <c r="AA3436" s="65"/>
      <c r="AB3436" s="65"/>
      <c r="AC3436" s="65"/>
      <c r="AD3436" s="65"/>
      <c r="AE3436" s="65"/>
      <c r="AF3436" s="65"/>
      <c r="AG3436" s="65"/>
    </row>
    <row r="3437" spans="8:33" s="66" customFormat="1">
      <c r="H3437" s="114"/>
      <c r="N3437" s="65"/>
      <c r="O3437" s="65"/>
      <c r="U3437" s="115"/>
      <c r="V3437" s="65"/>
      <c r="W3437" s="65"/>
      <c r="X3437" s="65"/>
      <c r="Y3437" s="65"/>
      <c r="Z3437" s="65"/>
      <c r="AA3437" s="65"/>
      <c r="AB3437" s="65"/>
      <c r="AC3437" s="65"/>
      <c r="AD3437" s="65"/>
      <c r="AE3437" s="65"/>
      <c r="AF3437" s="65"/>
      <c r="AG3437" s="65"/>
    </row>
    <row r="3438" spans="8:33" s="66" customFormat="1">
      <c r="H3438" s="114"/>
      <c r="N3438" s="65"/>
      <c r="O3438" s="65"/>
      <c r="U3438" s="115"/>
      <c r="V3438" s="65"/>
      <c r="W3438" s="65"/>
      <c r="X3438" s="65"/>
      <c r="Y3438" s="65"/>
      <c r="Z3438" s="65"/>
      <c r="AA3438" s="65"/>
      <c r="AB3438" s="65"/>
      <c r="AC3438" s="65"/>
      <c r="AD3438" s="65"/>
      <c r="AE3438" s="65"/>
      <c r="AF3438" s="65"/>
      <c r="AG3438" s="65"/>
    </row>
    <row r="3439" spans="8:33" s="66" customFormat="1">
      <c r="H3439" s="114"/>
      <c r="N3439" s="65"/>
      <c r="O3439" s="65"/>
      <c r="U3439" s="115"/>
      <c r="V3439" s="65"/>
      <c r="W3439" s="65"/>
      <c r="X3439" s="65"/>
      <c r="Y3439" s="65"/>
      <c r="Z3439" s="65"/>
      <c r="AA3439" s="65"/>
      <c r="AB3439" s="65"/>
      <c r="AC3439" s="65"/>
      <c r="AD3439" s="65"/>
      <c r="AE3439" s="65"/>
      <c r="AF3439" s="65"/>
      <c r="AG3439" s="65"/>
    </row>
    <row r="3440" spans="8:33" s="66" customFormat="1">
      <c r="H3440" s="114"/>
      <c r="N3440" s="65"/>
      <c r="O3440" s="65"/>
      <c r="U3440" s="115"/>
      <c r="V3440" s="65"/>
      <c r="W3440" s="65"/>
      <c r="X3440" s="65"/>
      <c r="Y3440" s="65"/>
      <c r="Z3440" s="65"/>
      <c r="AA3440" s="65"/>
      <c r="AB3440" s="65"/>
      <c r="AC3440" s="65"/>
      <c r="AD3440" s="65"/>
      <c r="AE3440" s="65"/>
      <c r="AF3440" s="65"/>
      <c r="AG3440" s="65"/>
    </row>
    <row r="3441" spans="8:33" s="66" customFormat="1">
      <c r="H3441" s="114"/>
      <c r="N3441" s="65"/>
      <c r="O3441" s="65"/>
      <c r="U3441" s="115"/>
      <c r="V3441" s="65"/>
      <c r="W3441" s="65"/>
      <c r="X3441" s="65"/>
      <c r="Y3441" s="65"/>
      <c r="Z3441" s="65"/>
      <c r="AA3441" s="65"/>
      <c r="AB3441" s="65"/>
      <c r="AC3441" s="65"/>
      <c r="AD3441" s="65"/>
      <c r="AE3441" s="65"/>
      <c r="AF3441" s="65"/>
      <c r="AG3441" s="65"/>
    </row>
    <row r="3442" spans="8:33" s="66" customFormat="1">
      <c r="H3442" s="114"/>
      <c r="N3442" s="65"/>
      <c r="O3442" s="65"/>
      <c r="U3442" s="115"/>
      <c r="V3442" s="65"/>
      <c r="W3442" s="65"/>
      <c r="X3442" s="65"/>
      <c r="Y3442" s="65"/>
      <c r="Z3442" s="65"/>
      <c r="AA3442" s="65"/>
      <c r="AB3442" s="65"/>
      <c r="AC3442" s="65"/>
      <c r="AD3442" s="65"/>
      <c r="AE3442" s="65"/>
      <c r="AF3442" s="65"/>
      <c r="AG3442" s="65"/>
    </row>
    <row r="3443" spans="8:33" s="66" customFormat="1">
      <c r="H3443" s="114"/>
      <c r="N3443" s="65"/>
      <c r="O3443" s="65"/>
      <c r="U3443" s="115"/>
      <c r="V3443" s="65"/>
      <c r="W3443" s="65"/>
      <c r="X3443" s="65"/>
      <c r="Y3443" s="65"/>
      <c r="Z3443" s="65"/>
      <c r="AA3443" s="65"/>
      <c r="AB3443" s="65"/>
      <c r="AC3443" s="65"/>
      <c r="AD3443" s="65"/>
      <c r="AE3443" s="65"/>
      <c r="AF3443" s="65"/>
      <c r="AG3443" s="65"/>
    </row>
    <row r="3444" spans="8:33" s="66" customFormat="1">
      <c r="H3444" s="114"/>
      <c r="N3444" s="65"/>
      <c r="O3444" s="65"/>
      <c r="U3444" s="115"/>
      <c r="V3444" s="65"/>
      <c r="W3444" s="65"/>
      <c r="X3444" s="65"/>
      <c r="Y3444" s="65"/>
      <c r="Z3444" s="65"/>
      <c r="AA3444" s="65"/>
      <c r="AB3444" s="65"/>
      <c r="AC3444" s="65"/>
      <c r="AD3444" s="65"/>
      <c r="AE3444" s="65"/>
      <c r="AF3444" s="65"/>
      <c r="AG3444" s="65"/>
    </row>
    <row r="3445" spans="8:33" s="66" customFormat="1">
      <c r="H3445" s="114"/>
      <c r="N3445" s="65"/>
      <c r="O3445" s="65"/>
      <c r="U3445" s="115"/>
      <c r="V3445" s="65"/>
      <c r="W3445" s="65"/>
      <c r="X3445" s="65"/>
      <c r="Y3445" s="65"/>
      <c r="Z3445" s="65"/>
      <c r="AA3445" s="65"/>
      <c r="AB3445" s="65"/>
      <c r="AC3445" s="65"/>
      <c r="AD3445" s="65"/>
      <c r="AE3445" s="65"/>
      <c r="AF3445" s="65"/>
      <c r="AG3445" s="65"/>
    </row>
    <row r="3446" spans="8:33" s="66" customFormat="1">
      <c r="H3446" s="114"/>
      <c r="N3446" s="65"/>
      <c r="O3446" s="65"/>
      <c r="U3446" s="115"/>
      <c r="V3446" s="65"/>
      <c r="W3446" s="65"/>
      <c r="X3446" s="65"/>
      <c r="Y3446" s="65"/>
      <c r="Z3446" s="65"/>
      <c r="AA3446" s="65"/>
      <c r="AB3446" s="65"/>
      <c r="AC3446" s="65"/>
      <c r="AD3446" s="65"/>
      <c r="AE3446" s="65"/>
      <c r="AF3446" s="65"/>
      <c r="AG3446" s="65"/>
    </row>
    <row r="3447" spans="8:33" s="66" customFormat="1">
      <c r="H3447" s="114"/>
      <c r="N3447" s="65"/>
      <c r="O3447" s="65"/>
      <c r="U3447" s="115"/>
      <c r="V3447" s="65"/>
      <c r="W3447" s="65"/>
      <c r="X3447" s="65"/>
      <c r="Y3447" s="65"/>
      <c r="Z3447" s="65"/>
      <c r="AA3447" s="65"/>
      <c r="AB3447" s="65"/>
      <c r="AC3447" s="65"/>
      <c r="AD3447" s="65"/>
      <c r="AE3447" s="65"/>
      <c r="AF3447" s="65"/>
      <c r="AG3447" s="65"/>
    </row>
    <row r="3448" spans="8:33" s="66" customFormat="1">
      <c r="H3448" s="114"/>
      <c r="N3448" s="65"/>
      <c r="O3448" s="65"/>
      <c r="U3448" s="115"/>
      <c r="V3448" s="65"/>
      <c r="W3448" s="65"/>
      <c r="X3448" s="65"/>
      <c r="Y3448" s="65"/>
      <c r="Z3448" s="65"/>
      <c r="AA3448" s="65"/>
      <c r="AB3448" s="65"/>
      <c r="AC3448" s="65"/>
      <c r="AD3448" s="65"/>
      <c r="AE3448" s="65"/>
      <c r="AF3448" s="65"/>
      <c r="AG3448" s="65"/>
    </row>
    <row r="3449" spans="8:33" s="66" customFormat="1">
      <c r="H3449" s="114"/>
      <c r="N3449" s="65"/>
      <c r="O3449" s="65"/>
      <c r="U3449" s="115"/>
      <c r="V3449" s="65"/>
      <c r="W3449" s="65"/>
      <c r="X3449" s="65"/>
      <c r="Y3449" s="65"/>
      <c r="Z3449" s="65"/>
      <c r="AA3449" s="65"/>
      <c r="AB3449" s="65"/>
      <c r="AC3449" s="65"/>
      <c r="AD3449" s="65"/>
      <c r="AE3449" s="65"/>
      <c r="AF3449" s="65"/>
      <c r="AG3449" s="65"/>
    </row>
    <row r="3450" spans="8:33" s="66" customFormat="1">
      <c r="H3450" s="114"/>
      <c r="N3450" s="65"/>
      <c r="O3450" s="65"/>
      <c r="U3450" s="115"/>
      <c r="V3450" s="65"/>
      <c r="W3450" s="65"/>
      <c r="X3450" s="65"/>
      <c r="Y3450" s="65"/>
      <c r="Z3450" s="65"/>
      <c r="AA3450" s="65"/>
      <c r="AB3450" s="65"/>
      <c r="AC3450" s="65"/>
      <c r="AD3450" s="65"/>
      <c r="AE3450" s="65"/>
      <c r="AF3450" s="65"/>
      <c r="AG3450" s="65"/>
    </row>
    <row r="3451" spans="8:33" s="66" customFormat="1">
      <c r="H3451" s="114"/>
      <c r="N3451" s="65"/>
      <c r="O3451" s="65"/>
      <c r="U3451" s="115"/>
      <c r="V3451" s="65"/>
      <c r="W3451" s="65"/>
      <c r="X3451" s="65"/>
      <c r="Y3451" s="65"/>
      <c r="Z3451" s="65"/>
      <c r="AA3451" s="65"/>
      <c r="AB3451" s="65"/>
      <c r="AC3451" s="65"/>
      <c r="AD3451" s="65"/>
      <c r="AE3451" s="65"/>
      <c r="AF3451" s="65"/>
      <c r="AG3451" s="65"/>
    </row>
    <row r="3452" spans="8:33" s="66" customFormat="1">
      <c r="H3452" s="114"/>
      <c r="N3452" s="65"/>
      <c r="O3452" s="65"/>
      <c r="U3452" s="115"/>
      <c r="V3452" s="65"/>
      <c r="W3452" s="65"/>
      <c r="X3452" s="65"/>
      <c r="Y3452" s="65"/>
      <c r="Z3452" s="65"/>
      <c r="AA3452" s="65"/>
      <c r="AB3452" s="65"/>
      <c r="AC3452" s="65"/>
      <c r="AD3452" s="65"/>
      <c r="AE3452" s="65"/>
      <c r="AF3452" s="65"/>
      <c r="AG3452" s="65"/>
    </row>
    <row r="3453" spans="8:33" s="66" customFormat="1">
      <c r="H3453" s="114"/>
      <c r="N3453" s="65"/>
      <c r="O3453" s="65"/>
      <c r="U3453" s="115"/>
      <c r="V3453" s="65"/>
      <c r="W3453" s="65"/>
      <c r="X3453" s="65"/>
      <c r="Y3453" s="65"/>
      <c r="Z3453" s="65"/>
      <c r="AA3453" s="65"/>
      <c r="AB3453" s="65"/>
      <c r="AC3453" s="65"/>
      <c r="AD3453" s="65"/>
      <c r="AE3453" s="65"/>
      <c r="AF3453" s="65"/>
      <c r="AG3453" s="65"/>
    </row>
    <row r="3454" spans="8:33" s="66" customFormat="1">
      <c r="H3454" s="114"/>
      <c r="N3454" s="65"/>
      <c r="O3454" s="65"/>
      <c r="U3454" s="115"/>
      <c r="V3454" s="65"/>
      <c r="W3454" s="65"/>
      <c r="X3454" s="65"/>
      <c r="Y3454" s="65"/>
      <c r="Z3454" s="65"/>
      <c r="AA3454" s="65"/>
      <c r="AB3454" s="65"/>
      <c r="AC3454" s="65"/>
      <c r="AD3454" s="65"/>
      <c r="AE3454" s="65"/>
      <c r="AF3454" s="65"/>
      <c r="AG3454" s="65"/>
    </row>
    <row r="3455" spans="8:33" s="66" customFormat="1">
      <c r="H3455" s="114"/>
      <c r="N3455" s="65"/>
      <c r="O3455" s="65"/>
      <c r="U3455" s="115"/>
      <c r="V3455" s="65"/>
      <c r="W3455" s="65"/>
      <c r="X3455" s="65"/>
      <c r="Y3455" s="65"/>
      <c r="Z3455" s="65"/>
      <c r="AA3455" s="65"/>
      <c r="AB3455" s="65"/>
      <c r="AC3455" s="65"/>
      <c r="AD3455" s="65"/>
      <c r="AE3455" s="65"/>
      <c r="AF3455" s="65"/>
      <c r="AG3455" s="65"/>
    </row>
    <row r="3456" spans="8:33" s="66" customFormat="1">
      <c r="H3456" s="114"/>
      <c r="N3456" s="65"/>
      <c r="O3456" s="65"/>
      <c r="U3456" s="115"/>
      <c r="V3456" s="65"/>
      <c r="W3456" s="65"/>
      <c r="X3456" s="65"/>
      <c r="Y3456" s="65"/>
      <c r="Z3456" s="65"/>
      <c r="AA3456" s="65"/>
      <c r="AB3456" s="65"/>
      <c r="AC3456" s="65"/>
      <c r="AD3456" s="65"/>
      <c r="AE3456" s="65"/>
      <c r="AF3456" s="65"/>
      <c r="AG3456" s="65"/>
    </row>
    <row r="3457" spans="8:33" s="66" customFormat="1">
      <c r="H3457" s="114"/>
      <c r="N3457" s="65"/>
      <c r="O3457" s="65"/>
      <c r="U3457" s="115"/>
      <c r="V3457" s="65"/>
      <c r="W3457" s="65"/>
      <c r="X3457" s="65"/>
      <c r="Y3457" s="65"/>
      <c r="Z3457" s="65"/>
      <c r="AA3457" s="65"/>
      <c r="AB3457" s="65"/>
      <c r="AC3457" s="65"/>
      <c r="AD3457" s="65"/>
      <c r="AE3457" s="65"/>
      <c r="AF3457" s="65"/>
      <c r="AG3457" s="65"/>
    </row>
    <row r="3458" spans="8:33" s="66" customFormat="1">
      <c r="H3458" s="114"/>
      <c r="N3458" s="65"/>
      <c r="O3458" s="65"/>
      <c r="U3458" s="115"/>
      <c r="V3458" s="65"/>
      <c r="W3458" s="65"/>
      <c r="X3458" s="65"/>
      <c r="Y3458" s="65"/>
      <c r="Z3458" s="65"/>
      <c r="AA3458" s="65"/>
      <c r="AB3458" s="65"/>
      <c r="AC3458" s="65"/>
      <c r="AD3458" s="65"/>
      <c r="AE3458" s="65"/>
      <c r="AF3458" s="65"/>
      <c r="AG3458" s="65"/>
    </row>
    <row r="3459" spans="8:33" s="66" customFormat="1">
      <c r="H3459" s="114"/>
      <c r="N3459" s="65"/>
      <c r="O3459" s="65"/>
      <c r="U3459" s="115"/>
      <c r="V3459" s="65"/>
      <c r="W3459" s="65"/>
      <c r="X3459" s="65"/>
      <c r="Y3459" s="65"/>
      <c r="Z3459" s="65"/>
      <c r="AA3459" s="65"/>
      <c r="AB3459" s="65"/>
      <c r="AC3459" s="65"/>
      <c r="AD3459" s="65"/>
      <c r="AE3459" s="65"/>
      <c r="AF3459" s="65"/>
      <c r="AG3459" s="65"/>
    </row>
    <row r="3460" spans="8:33" s="66" customFormat="1">
      <c r="H3460" s="114"/>
      <c r="N3460" s="65"/>
      <c r="O3460" s="65"/>
      <c r="U3460" s="115"/>
      <c r="V3460" s="65"/>
      <c r="W3460" s="65"/>
      <c r="X3460" s="65"/>
      <c r="Y3460" s="65"/>
      <c r="Z3460" s="65"/>
      <c r="AA3460" s="65"/>
      <c r="AB3460" s="65"/>
      <c r="AC3460" s="65"/>
      <c r="AD3460" s="65"/>
      <c r="AE3460" s="65"/>
      <c r="AF3460" s="65"/>
      <c r="AG3460" s="65"/>
    </row>
    <row r="3461" spans="8:33" s="66" customFormat="1">
      <c r="H3461" s="114"/>
      <c r="N3461" s="65"/>
      <c r="O3461" s="65"/>
      <c r="U3461" s="115"/>
      <c r="V3461" s="65"/>
      <c r="W3461" s="65"/>
      <c r="X3461" s="65"/>
      <c r="Y3461" s="65"/>
      <c r="Z3461" s="65"/>
      <c r="AA3461" s="65"/>
      <c r="AB3461" s="65"/>
      <c r="AC3461" s="65"/>
      <c r="AD3461" s="65"/>
      <c r="AE3461" s="65"/>
      <c r="AF3461" s="65"/>
      <c r="AG3461" s="65"/>
    </row>
    <row r="3462" spans="8:33" s="66" customFormat="1">
      <c r="H3462" s="114"/>
      <c r="N3462" s="65"/>
      <c r="O3462" s="65"/>
      <c r="U3462" s="115"/>
      <c r="V3462" s="65"/>
      <c r="W3462" s="65"/>
      <c r="X3462" s="65"/>
      <c r="Y3462" s="65"/>
      <c r="Z3462" s="65"/>
      <c r="AA3462" s="65"/>
      <c r="AB3462" s="65"/>
      <c r="AC3462" s="65"/>
      <c r="AD3462" s="65"/>
      <c r="AE3462" s="65"/>
      <c r="AF3462" s="65"/>
      <c r="AG3462" s="65"/>
    </row>
    <row r="3463" spans="8:33" s="66" customFormat="1">
      <c r="H3463" s="114"/>
      <c r="N3463" s="65"/>
      <c r="O3463" s="65"/>
      <c r="U3463" s="115"/>
      <c r="V3463" s="65"/>
      <c r="W3463" s="65"/>
      <c r="X3463" s="65"/>
      <c r="Y3463" s="65"/>
      <c r="Z3463" s="65"/>
      <c r="AA3463" s="65"/>
      <c r="AB3463" s="65"/>
      <c r="AC3463" s="65"/>
      <c r="AD3463" s="65"/>
      <c r="AE3463" s="65"/>
      <c r="AF3463" s="65"/>
      <c r="AG3463" s="65"/>
    </row>
    <row r="3464" spans="8:33" s="66" customFormat="1">
      <c r="H3464" s="114"/>
      <c r="N3464" s="65"/>
      <c r="O3464" s="65"/>
      <c r="U3464" s="115"/>
      <c r="V3464" s="65"/>
      <c r="W3464" s="65"/>
      <c r="X3464" s="65"/>
      <c r="Y3464" s="65"/>
      <c r="Z3464" s="65"/>
      <c r="AA3464" s="65"/>
      <c r="AB3464" s="65"/>
      <c r="AC3464" s="65"/>
      <c r="AD3464" s="65"/>
      <c r="AE3464" s="65"/>
      <c r="AF3464" s="65"/>
      <c r="AG3464" s="65"/>
    </row>
    <row r="3465" spans="8:33" s="66" customFormat="1">
      <c r="H3465" s="114"/>
      <c r="N3465" s="65"/>
      <c r="O3465" s="65"/>
      <c r="U3465" s="115"/>
      <c r="V3465" s="65"/>
      <c r="W3465" s="65"/>
      <c r="X3465" s="65"/>
      <c r="Y3465" s="65"/>
      <c r="Z3465" s="65"/>
      <c r="AA3465" s="65"/>
      <c r="AB3465" s="65"/>
      <c r="AC3465" s="65"/>
      <c r="AD3465" s="65"/>
      <c r="AE3465" s="65"/>
      <c r="AF3465" s="65"/>
      <c r="AG3465" s="65"/>
    </row>
    <row r="3466" spans="8:33" s="66" customFormat="1">
      <c r="H3466" s="114"/>
      <c r="N3466" s="65"/>
      <c r="O3466" s="65"/>
      <c r="U3466" s="115"/>
      <c r="V3466" s="65"/>
      <c r="W3466" s="65"/>
      <c r="X3466" s="65"/>
      <c r="Y3466" s="65"/>
      <c r="Z3466" s="65"/>
      <c r="AA3466" s="65"/>
      <c r="AB3466" s="65"/>
      <c r="AC3466" s="65"/>
      <c r="AD3466" s="65"/>
      <c r="AE3466" s="65"/>
      <c r="AF3466" s="65"/>
      <c r="AG3466" s="65"/>
    </row>
    <row r="3467" spans="8:33" s="66" customFormat="1">
      <c r="H3467" s="114"/>
      <c r="N3467" s="65"/>
      <c r="O3467" s="65"/>
      <c r="U3467" s="115"/>
      <c r="V3467" s="65"/>
      <c r="W3467" s="65"/>
      <c r="X3467" s="65"/>
      <c r="Y3467" s="65"/>
      <c r="Z3467" s="65"/>
      <c r="AA3467" s="65"/>
      <c r="AB3467" s="65"/>
      <c r="AC3467" s="65"/>
      <c r="AD3467" s="65"/>
      <c r="AE3467" s="65"/>
      <c r="AF3467" s="65"/>
      <c r="AG3467" s="65"/>
    </row>
    <row r="3468" spans="8:33" s="66" customFormat="1">
      <c r="H3468" s="114"/>
      <c r="N3468" s="65"/>
      <c r="O3468" s="65"/>
      <c r="U3468" s="115"/>
      <c r="V3468" s="65"/>
      <c r="W3468" s="65"/>
      <c r="X3468" s="65"/>
      <c r="Y3468" s="65"/>
      <c r="Z3468" s="65"/>
      <c r="AA3468" s="65"/>
      <c r="AB3468" s="65"/>
      <c r="AC3468" s="65"/>
      <c r="AD3468" s="65"/>
      <c r="AE3468" s="65"/>
      <c r="AF3468" s="65"/>
      <c r="AG3468" s="65"/>
    </row>
    <row r="3469" spans="8:33" s="66" customFormat="1">
      <c r="H3469" s="114"/>
      <c r="N3469" s="65"/>
      <c r="O3469" s="65"/>
      <c r="U3469" s="115"/>
      <c r="V3469" s="65"/>
      <c r="W3469" s="65"/>
      <c r="X3469" s="65"/>
      <c r="Y3469" s="65"/>
      <c r="Z3469" s="65"/>
      <c r="AA3469" s="65"/>
      <c r="AB3469" s="65"/>
      <c r="AC3469" s="65"/>
      <c r="AD3469" s="65"/>
      <c r="AE3469" s="65"/>
      <c r="AF3469" s="65"/>
      <c r="AG3469" s="65"/>
    </row>
    <row r="3470" spans="8:33" s="66" customFormat="1">
      <c r="H3470" s="114"/>
      <c r="N3470" s="65"/>
      <c r="O3470" s="65"/>
      <c r="U3470" s="115"/>
      <c r="V3470" s="65"/>
      <c r="W3470" s="65"/>
      <c r="X3470" s="65"/>
      <c r="Y3470" s="65"/>
      <c r="Z3470" s="65"/>
      <c r="AA3470" s="65"/>
      <c r="AB3470" s="65"/>
      <c r="AC3470" s="65"/>
      <c r="AD3470" s="65"/>
      <c r="AE3470" s="65"/>
      <c r="AF3470" s="65"/>
      <c r="AG3470" s="65"/>
    </row>
    <row r="3471" spans="8:33" s="66" customFormat="1">
      <c r="H3471" s="114"/>
      <c r="N3471" s="65"/>
      <c r="O3471" s="65"/>
      <c r="U3471" s="115"/>
      <c r="V3471" s="65"/>
      <c r="W3471" s="65"/>
      <c r="X3471" s="65"/>
      <c r="Y3471" s="65"/>
      <c r="Z3471" s="65"/>
      <c r="AA3471" s="65"/>
      <c r="AB3471" s="65"/>
      <c r="AC3471" s="65"/>
      <c r="AD3471" s="65"/>
      <c r="AE3471" s="65"/>
      <c r="AF3471" s="65"/>
      <c r="AG3471" s="65"/>
    </row>
    <row r="3472" spans="8:33" s="66" customFormat="1">
      <c r="H3472" s="114"/>
      <c r="N3472" s="65"/>
      <c r="O3472" s="65"/>
      <c r="U3472" s="115"/>
      <c r="V3472" s="65"/>
      <c r="W3472" s="65"/>
      <c r="X3472" s="65"/>
      <c r="Y3472" s="65"/>
      <c r="Z3472" s="65"/>
      <c r="AA3472" s="65"/>
      <c r="AB3472" s="65"/>
      <c r="AC3472" s="65"/>
      <c r="AD3472" s="65"/>
      <c r="AE3472" s="65"/>
      <c r="AF3472" s="65"/>
      <c r="AG3472" s="65"/>
    </row>
    <row r="3473" spans="8:33" s="66" customFormat="1">
      <c r="H3473" s="114"/>
      <c r="N3473" s="65"/>
      <c r="O3473" s="65"/>
      <c r="U3473" s="115"/>
      <c r="V3473" s="65"/>
      <c r="W3473" s="65"/>
      <c r="X3473" s="65"/>
      <c r="Y3473" s="65"/>
      <c r="Z3473" s="65"/>
      <c r="AA3473" s="65"/>
      <c r="AB3473" s="65"/>
      <c r="AC3473" s="65"/>
      <c r="AD3473" s="65"/>
      <c r="AE3473" s="65"/>
      <c r="AF3473" s="65"/>
      <c r="AG3473" s="65"/>
    </row>
    <row r="3474" spans="8:33" s="66" customFormat="1">
      <c r="H3474" s="114"/>
      <c r="N3474" s="65"/>
      <c r="O3474" s="65"/>
      <c r="U3474" s="115"/>
      <c r="V3474" s="65"/>
      <c r="W3474" s="65"/>
      <c r="X3474" s="65"/>
      <c r="Y3474" s="65"/>
      <c r="Z3474" s="65"/>
      <c r="AA3474" s="65"/>
      <c r="AB3474" s="65"/>
      <c r="AC3474" s="65"/>
      <c r="AD3474" s="65"/>
      <c r="AE3474" s="65"/>
      <c r="AF3474" s="65"/>
      <c r="AG3474" s="65"/>
    </row>
    <row r="3475" spans="8:33" s="66" customFormat="1">
      <c r="H3475" s="114"/>
      <c r="N3475" s="65"/>
      <c r="O3475" s="65"/>
      <c r="U3475" s="115"/>
      <c r="V3475" s="65"/>
      <c r="W3475" s="65"/>
      <c r="X3475" s="65"/>
      <c r="Y3475" s="65"/>
      <c r="Z3475" s="65"/>
      <c r="AA3475" s="65"/>
      <c r="AB3475" s="65"/>
      <c r="AC3475" s="65"/>
      <c r="AD3475" s="65"/>
      <c r="AE3475" s="65"/>
      <c r="AF3475" s="65"/>
      <c r="AG3475" s="65"/>
    </row>
    <row r="3476" spans="8:33" s="66" customFormat="1">
      <c r="H3476" s="114"/>
      <c r="N3476" s="65"/>
      <c r="O3476" s="65"/>
      <c r="U3476" s="115"/>
      <c r="V3476" s="65"/>
      <c r="W3476" s="65"/>
      <c r="X3476" s="65"/>
      <c r="Y3476" s="65"/>
      <c r="Z3476" s="65"/>
      <c r="AA3476" s="65"/>
      <c r="AB3476" s="65"/>
      <c r="AC3476" s="65"/>
      <c r="AD3476" s="65"/>
      <c r="AE3476" s="65"/>
      <c r="AF3476" s="65"/>
      <c r="AG3476" s="65"/>
    </row>
    <row r="3477" spans="8:33" s="66" customFormat="1">
      <c r="H3477" s="114"/>
      <c r="N3477" s="65"/>
      <c r="O3477" s="65"/>
      <c r="U3477" s="115"/>
      <c r="V3477" s="65"/>
      <c r="W3477" s="65"/>
      <c r="X3477" s="65"/>
      <c r="Y3477" s="65"/>
      <c r="Z3477" s="65"/>
      <c r="AA3477" s="65"/>
      <c r="AB3477" s="65"/>
      <c r="AC3477" s="65"/>
      <c r="AD3477" s="65"/>
      <c r="AE3477" s="65"/>
      <c r="AF3477" s="65"/>
      <c r="AG3477" s="65"/>
    </row>
    <row r="3478" spans="8:33" s="66" customFormat="1">
      <c r="H3478" s="114"/>
      <c r="N3478" s="65"/>
      <c r="O3478" s="65"/>
      <c r="U3478" s="115"/>
      <c r="V3478" s="65"/>
      <c r="W3478" s="65"/>
      <c r="X3478" s="65"/>
      <c r="Y3478" s="65"/>
      <c r="Z3478" s="65"/>
      <c r="AA3478" s="65"/>
      <c r="AB3478" s="65"/>
      <c r="AC3478" s="65"/>
      <c r="AD3478" s="65"/>
      <c r="AE3478" s="65"/>
      <c r="AF3478" s="65"/>
      <c r="AG3478" s="65"/>
    </row>
    <row r="3479" spans="8:33" s="66" customFormat="1">
      <c r="H3479" s="114"/>
      <c r="N3479" s="65"/>
      <c r="O3479" s="65"/>
      <c r="U3479" s="115"/>
      <c r="V3479" s="65"/>
      <c r="W3479" s="65"/>
      <c r="X3479" s="65"/>
      <c r="Y3479" s="65"/>
      <c r="Z3479" s="65"/>
      <c r="AA3479" s="65"/>
      <c r="AB3479" s="65"/>
      <c r="AC3479" s="65"/>
      <c r="AD3479" s="65"/>
      <c r="AE3479" s="65"/>
      <c r="AF3479" s="65"/>
      <c r="AG3479" s="65"/>
    </row>
    <row r="3480" spans="8:33" s="66" customFormat="1">
      <c r="H3480" s="114"/>
      <c r="N3480" s="65"/>
      <c r="O3480" s="65"/>
      <c r="U3480" s="115"/>
      <c r="V3480" s="65"/>
      <c r="W3480" s="65"/>
      <c r="X3480" s="65"/>
      <c r="Y3480" s="65"/>
      <c r="Z3480" s="65"/>
      <c r="AA3480" s="65"/>
      <c r="AB3480" s="65"/>
      <c r="AC3480" s="65"/>
      <c r="AD3480" s="65"/>
      <c r="AE3480" s="65"/>
      <c r="AF3480" s="65"/>
      <c r="AG3480" s="65"/>
    </row>
    <row r="3481" spans="8:33" s="66" customFormat="1">
      <c r="H3481" s="114"/>
      <c r="N3481" s="65"/>
      <c r="O3481" s="65"/>
      <c r="U3481" s="115"/>
      <c r="V3481" s="65"/>
      <c r="W3481" s="65"/>
      <c r="X3481" s="65"/>
      <c r="Y3481" s="65"/>
      <c r="Z3481" s="65"/>
      <c r="AA3481" s="65"/>
      <c r="AB3481" s="65"/>
      <c r="AC3481" s="65"/>
      <c r="AD3481" s="65"/>
      <c r="AE3481" s="65"/>
      <c r="AF3481" s="65"/>
      <c r="AG3481" s="65"/>
    </row>
    <row r="3482" spans="8:33" s="66" customFormat="1">
      <c r="H3482" s="114"/>
      <c r="N3482" s="65"/>
      <c r="O3482" s="65"/>
      <c r="U3482" s="115"/>
      <c r="V3482" s="65"/>
      <c r="W3482" s="65"/>
      <c r="X3482" s="65"/>
      <c r="Y3482" s="65"/>
      <c r="Z3482" s="65"/>
      <c r="AA3482" s="65"/>
      <c r="AB3482" s="65"/>
      <c r="AC3482" s="65"/>
      <c r="AD3482" s="65"/>
      <c r="AE3482" s="65"/>
      <c r="AF3482" s="65"/>
      <c r="AG3482" s="65"/>
    </row>
    <row r="3483" spans="8:33" s="66" customFormat="1">
      <c r="H3483" s="114"/>
      <c r="N3483" s="65"/>
      <c r="O3483" s="65"/>
      <c r="U3483" s="115"/>
      <c r="V3483" s="65"/>
      <c r="W3483" s="65"/>
      <c r="X3483" s="65"/>
      <c r="Y3483" s="65"/>
      <c r="Z3483" s="65"/>
      <c r="AA3483" s="65"/>
      <c r="AB3483" s="65"/>
      <c r="AC3483" s="65"/>
      <c r="AD3483" s="65"/>
      <c r="AE3483" s="65"/>
      <c r="AF3483" s="65"/>
      <c r="AG3483" s="65"/>
    </row>
    <row r="3484" spans="8:33" s="66" customFormat="1">
      <c r="H3484" s="114"/>
      <c r="N3484" s="65"/>
      <c r="O3484" s="65"/>
      <c r="U3484" s="115"/>
      <c r="V3484" s="65"/>
      <c r="W3484" s="65"/>
      <c r="X3484" s="65"/>
      <c r="Y3484" s="65"/>
      <c r="Z3484" s="65"/>
      <c r="AA3484" s="65"/>
      <c r="AB3484" s="65"/>
      <c r="AC3484" s="65"/>
      <c r="AD3484" s="65"/>
      <c r="AE3484" s="65"/>
      <c r="AF3484" s="65"/>
      <c r="AG3484" s="65"/>
    </row>
    <row r="3485" spans="8:33" s="66" customFormat="1">
      <c r="H3485" s="114"/>
      <c r="N3485" s="65"/>
      <c r="O3485" s="65"/>
      <c r="U3485" s="115"/>
      <c r="V3485" s="65"/>
      <c r="W3485" s="65"/>
      <c r="X3485" s="65"/>
      <c r="Y3485" s="65"/>
      <c r="Z3485" s="65"/>
      <c r="AA3485" s="65"/>
      <c r="AB3485" s="65"/>
      <c r="AC3485" s="65"/>
      <c r="AD3485" s="65"/>
      <c r="AE3485" s="65"/>
      <c r="AF3485" s="65"/>
      <c r="AG3485" s="65"/>
    </row>
    <row r="3486" spans="8:33" s="66" customFormat="1">
      <c r="H3486" s="114"/>
      <c r="N3486" s="65"/>
      <c r="O3486" s="65"/>
      <c r="U3486" s="115"/>
      <c r="V3486" s="65"/>
      <c r="W3486" s="65"/>
      <c r="X3486" s="65"/>
      <c r="Y3486" s="65"/>
      <c r="Z3486" s="65"/>
      <c r="AA3486" s="65"/>
      <c r="AB3486" s="65"/>
      <c r="AC3486" s="65"/>
      <c r="AD3486" s="65"/>
      <c r="AE3486" s="65"/>
      <c r="AF3486" s="65"/>
      <c r="AG3486" s="65"/>
    </row>
    <row r="3487" spans="8:33" s="66" customFormat="1">
      <c r="H3487" s="114"/>
      <c r="N3487" s="65"/>
      <c r="O3487" s="65"/>
      <c r="U3487" s="115"/>
      <c r="V3487" s="65"/>
      <c r="W3487" s="65"/>
      <c r="X3487" s="65"/>
      <c r="Y3487" s="65"/>
      <c r="Z3487" s="65"/>
      <c r="AA3487" s="65"/>
      <c r="AB3487" s="65"/>
      <c r="AC3487" s="65"/>
      <c r="AD3487" s="65"/>
      <c r="AE3487" s="65"/>
      <c r="AF3487" s="65"/>
      <c r="AG3487" s="65"/>
    </row>
    <row r="3488" spans="8:33" s="66" customFormat="1">
      <c r="H3488" s="114"/>
      <c r="N3488" s="65"/>
      <c r="O3488" s="65"/>
      <c r="U3488" s="115"/>
      <c r="V3488" s="65"/>
      <c r="W3488" s="65"/>
      <c r="X3488" s="65"/>
      <c r="Y3488" s="65"/>
      <c r="Z3488" s="65"/>
      <c r="AA3488" s="65"/>
      <c r="AB3488" s="65"/>
      <c r="AC3488" s="65"/>
      <c r="AD3488" s="65"/>
      <c r="AE3488" s="65"/>
      <c r="AF3488" s="65"/>
      <c r="AG3488" s="65"/>
    </row>
    <row r="3489" spans="8:33" s="66" customFormat="1">
      <c r="H3489" s="114"/>
      <c r="N3489" s="65"/>
      <c r="O3489" s="65"/>
      <c r="U3489" s="115"/>
      <c r="V3489" s="65"/>
      <c r="W3489" s="65"/>
      <c r="X3489" s="65"/>
      <c r="Y3489" s="65"/>
      <c r="Z3489" s="65"/>
      <c r="AA3489" s="65"/>
      <c r="AB3489" s="65"/>
      <c r="AC3489" s="65"/>
      <c r="AD3489" s="65"/>
      <c r="AE3489" s="65"/>
      <c r="AF3489" s="65"/>
      <c r="AG3489" s="65"/>
    </row>
    <row r="3490" spans="8:33" s="66" customFormat="1">
      <c r="H3490" s="114"/>
      <c r="N3490" s="65"/>
      <c r="O3490" s="65"/>
      <c r="U3490" s="115"/>
      <c r="V3490" s="65"/>
      <c r="W3490" s="65"/>
      <c r="X3490" s="65"/>
      <c r="Y3490" s="65"/>
      <c r="Z3490" s="65"/>
      <c r="AA3490" s="65"/>
      <c r="AB3490" s="65"/>
      <c r="AC3490" s="65"/>
      <c r="AD3490" s="65"/>
      <c r="AE3490" s="65"/>
      <c r="AF3490" s="65"/>
      <c r="AG3490" s="65"/>
    </row>
    <row r="3491" spans="8:33" s="66" customFormat="1">
      <c r="H3491" s="114"/>
      <c r="N3491" s="65"/>
      <c r="O3491" s="65"/>
      <c r="U3491" s="115"/>
      <c r="V3491" s="65"/>
      <c r="W3491" s="65"/>
      <c r="X3491" s="65"/>
      <c r="Y3491" s="65"/>
      <c r="Z3491" s="65"/>
      <c r="AA3491" s="65"/>
      <c r="AB3491" s="65"/>
      <c r="AC3491" s="65"/>
      <c r="AD3491" s="65"/>
      <c r="AE3491" s="65"/>
      <c r="AF3491" s="65"/>
      <c r="AG3491" s="65"/>
    </row>
    <row r="3492" spans="8:33" s="66" customFormat="1">
      <c r="H3492" s="114"/>
      <c r="N3492" s="65"/>
      <c r="O3492" s="65"/>
      <c r="U3492" s="115"/>
      <c r="V3492" s="65"/>
      <c r="W3492" s="65"/>
      <c r="X3492" s="65"/>
      <c r="Y3492" s="65"/>
      <c r="Z3492" s="65"/>
      <c r="AA3492" s="65"/>
      <c r="AB3492" s="65"/>
      <c r="AC3492" s="65"/>
      <c r="AD3492" s="65"/>
      <c r="AE3492" s="65"/>
      <c r="AF3492" s="65"/>
      <c r="AG3492" s="65"/>
    </row>
    <row r="3493" spans="8:33" s="66" customFormat="1">
      <c r="H3493" s="114"/>
      <c r="N3493" s="65"/>
      <c r="O3493" s="65"/>
      <c r="U3493" s="115"/>
      <c r="V3493" s="65"/>
      <c r="W3493" s="65"/>
      <c r="X3493" s="65"/>
      <c r="Y3493" s="65"/>
      <c r="Z3493" s="65"/>
      <c r="AA3493" s="65"/>
      <c r="AB3493" s="65"/>
      <c r="AC3493" s="65"/>
      <c r="AD3493" s="65"/>
      <c r="AE3493" s="65"/>
      <c r="AF3493" s="65"/>
      <c r="AG3493" s="65"/>
    </row>
    <row r="3494" spans="8:33" s="66" customFormat="1">
      <c r="H3494" s="114"/>
      <c r="N3494" s="65"/>
      <c r="O3494" s="65"/>
      <c r="U3494" s="115"/>
      <c r="V3494" s="65"/>
      <c r="W3494" s="65"/>
      <c r="X3494" s="65"/>
      <c r="Y3494" s="65"/>
      <c r="Z3494" s="65"/>
      <c r="AA3494" s="65"/>
      <c r="AB3494" s="65"/>
      <c r="AC3494" s="65"/>
      <c r="AD3494" s="65"/>
      <c r="AE3494" s="65"/>
      <c r="AF3494" s="65"/>
      <c r="AG3494" s="65"/>
    </row>
    <row r="3495" spans="8:33" s="66" customFormat="1">
      <c r="H3495" s="114"/>
      <c r="N3495" s="65"/>
      <c r="O3495" s="65"/>
      <c r="U3495" s="115"/>
      <c r="V3495" s="65"/>
      <c r="W3495" s="65"/>
      <c r="X3495" s="65"/>
      <c r="Y3495" s="65"/>
      <c r="Z3495" s="65"/>
      <c r="AA3495" s="65"/>
      <c r="AB3495" s="65"/>
      <c r="AC3495" s="65"/>
      <c r="AD3495" s="65"/>
      <c r="AE3495" s="65"/>
      <c r="AF3495" s="65"/>
      <c r="AG3495" s="65"/>
    </row>
    <row r="3496" spans="8:33" s="66" customFormat="1">
      <c r="H3496" s="114"/>
      <c r="N3496" s="65"/>
      <c r="O3496" s="65"/>
      <c r="U3496" s="115"/>
      <c r="V3496" s="65"/>
      <c r="W3496" s="65"/>
      <c r="X3496" s="65"/>
      <c r="Y3496" s="65"/>
      <c r="Z3496" s="65"/>
      <c r="AA3496" s="65"/>
      <c r="AB3496" s="65"/>
      <c r="AC3496" s="65"/>
      <c r="AD3496" s="65"/>
      <c r="AE3496" s="65"/>
      <c r="AF3496" s="65"/>
      <c r="AG3496" s="65"/>
    </row>
    <row r="3497" spans="8:33" s="66" customFormat="1">
      <c r="H3497" s="114"/>
      <c r="N3497" s="65"/>
      <c r="O3497" s="65"/>
      <c r="U3497" s="115"/>
      <c r="V3497" s="65"/>
      <c r="W3497" s="65"/>
      <c r="X3497" s="65"/>
      <c r="Y3497" s="65"/>
      <c r="Z3497" s="65"/>
      <c r="AA3497" s="65"/>
      <c r="AB3497" s="65"/>
      <c r="AC3497" s="65"/>
      <c r="AD3497" s="65"/>
      <c r="AE3497" s="65"/>
      <c r="AF3497" s="65"/>
      <c r="AG3497" s="65"/>
    </row>
    <row r="3498" spans="8:33" s="66" customFormat="1">
      <c r="H3498" s="114"/>
      <c r="N3498" s="65"/>
      <c r="O3498" s="65"/>
      <c r="U3498" s="115"/>
      <c r="V3498" s="65"/>
      <c r="W3498" s="65"/>
      <c r="X3498" s="65"/>
      <c r="Y3498" s="65"/>
      <c r="Z3498" s="65"/>
      <c r="AA3498" s="65"/>
      <c r="AB3498" s="65"/>
      <c r="AC3498" s="65"/>
      <c r="AD3498" s="65"/>
      <c r="AE3498" s="65"/>
      <c r="AF3498" s="65"/>
      <c r="AG3498" s="65"/>
    </row>
    <row r="3499" spans="8:33" s="66" customFormat="1">
      <c r="H3499" s="114"/>
      <c r="N3499" s="65"/>
      <c r="O3499" s="65"/>
      <c r="U3499" s="115"/>
      <c r="V3499" s="65"/>
      <c r="W3499" s="65"/>
      <c r="X3499" s="65"/>
      <c r="Y3499" s="65"/>
      <c r="Z3499" s="65"/>
      <c r="AA3499" s="65"/>
      <c r="AB3499" s="65"/>
      <c r="AC3499" s="65"/>
      <c r="AD3499" s="65"/>
      <c r="AE3499" s="65"/>
      <c r="AF3499" s="65"/>
      <c r="AG3499" s="65"/>
    </row>
    <row r="3500" spans="8:33" s="66" customFormat="1">
      <c r="H3500" s="114"/>
      <c r="N3500" s="65"/>
      <c r="O3500" s="65"/>
      <c r="U3500" s="115"/>
      <c r="V3500" s="65"/>
      <c r="W3500" s="65"/>
      <c r="X3500" s="65"/>
      <c r="Y3500" s="65"/>
      <c r="Z3500" s="65"/>
      <c r="AA3500" s="65"/>
      <c r="AB3500" s="65"/>
      <c r="AC3500" s="65"/>
      <c r="AD3500" s="65"/>
      <c r="AE3500" s="65"/>
      <c r="AF3500" s="65"/>
      <c r="AG3500" s="65"/>
    </row>
    <row r="3501" spans="8:33" s="66" customFormat="1">
      <c r="H3501" s="114"/>
      <c r="N3501" s="65"/>
      <c r="O3501" s="65"/>
      <c r="U3501" s="115"/>
      <c r="V3501" s="65"/>
      <c r="W3501" s="65"/>
      <c r="X3501" s="65"/>
      <c r="Y3501" s="65"/>
      <c r="Z3501" s="65"/>
      <c r="AA3501" s="65"/>
      <c r="AB3501" s="65"/>
      <c r="AC3501" s="65"/>
      <c r="AD3501" s="65"/>
      <c r="AE3501" s="65"/>
      <c r="AF3501" s="65"/>
      <c r="AG3501" s="65"/>
    </row>
    <row r="3502" spans="8:33" s="66" customFormat="1">
      <c r="H3502" s="114"/>
      <c r="N3502" s="65"/>
      <c r="O3502" s="65"/>
      <c r="U3502" s="115"/>
      <c r="V3502" s="65"/>
      <c r="W3502" s="65"/>
      <c r="X3502" s="65"/>
      <c r="Y3502" s="65"/>
      <c r="Z3502" s="65"/>
      <c r="AA3502" s="65"/>
      <c r="AB3502" s="65"/>
      <c r="AC3502" s="65"/>
      <c r="AD3502" s="65"/>
      <c r="AE3502" s="65"/>
      <c r="AF3502" s="65"/>
      <c r="AG3502" s="65"/>
    </row>
    <row r="3503" spans="8:33" s="66" customFormat="1">
      <c r="H3503" s="114"/>
      <c r="N3503" s="65"/>
      <c r="O3503" s="65"/>
      <c r="U3503" s="115"/>
      <c r="V3503" s="65"/>
      <c r="W3503" s="65"/>
      <c r="X3503" s="65"/>
      <c r="Y3503" s="65"/>
      <c r="Z3503" s="65"/>
      <c r="AA3503" s="65"/>
      <c r="AB3503" s="65"/>
      <c r="AC3503" s="65"/>
      <c r="AD3503" s="65"/>
      <c r="AE3503" s="65"/>
      <c r="AF3503" s="65"/>
      <c r="AG3503" s="65"/>
    </row>
    <row r="3504" spans="8:33" s="66" customFormat="1">
      <c r="H3504" s="114"/>
      <c r="N3504" s="65"/>
      <c r="O3504" s="65"/>
      <c r="U3504" s="115"/>
      <c r="V3504" s="65"/>
      <c r="W3504" s="65"/>
      <c r="X3504" s="65"/>
      <c r="Y3504" s="65"/>
      <c r="Z3504" s="65"/>
      <c r="AA3504" s="65"/>
      <c r="AB3504" s="65"/>
      <c r="AC3504" s="65"/>
      <c r="AD3504" s="65"/>
      <c r="AE3504" s="65"/>
      <c r="AF3504" s="65"/>
      <c r="AG3504" s="65"/>
    </row>
    <row r="3505" spans="8:33" s="66" customFormat="1">
      <c r="H3505" s="114"/>
      <c r="N3505" s="65"/>
      <c r="O3505" s="65"/>
      <c r="U3505" s="115"/>
      <c r="V3505" s="65"/>
      <c r="W3505" s="65"/>
      <c r="X3505" s="65"/>
      <c r="Y3505" s="65"/>
      <c r="Z3505" s="65"/>
      <c r="AA3505" s="65"/>
      <c r="AB3505" s="65"/>
      <c r="AC3505" s="65"/>
      <c r="AD3505" s="65"/>
      <c r="AE3505" s="65"/>
      <c r="AF3505" s="65"/>
      <c r="AG3505" s="65"/>
    </row>
    <row r="3506" spans="8:33" s="66" customFormat="1">
      <c r="H3506" s="114"/>
      <c r="N3506" s="65"/>
      <c r="O3506" s="65"/>
      <c r="U3506" s="115"/>
      <c r="V3506" s="65"/>
      <c r="W3506" s="65"/>
      <c r="X3506" s="65"/>
      <c r="Y3506" s="65"/>
      <c r="Z3506" s="65"/>
      <c r="AA3506" s="65"/>
      <c r="AB3506" s="65"/>
      <c r="AC3506" s="65"/>
      <c r="AD3506" s="65"/>
      <c r="AE3506" s="65"/>
      <c r="AF3506" s="65"/>
      <c r="AG3506" s="65"/>
    </row>
    <row r="3507" spans="8:33" s="66" customFormat="1">
      <c r="H3507" s="114"/>
      <c r="N3507" s="65"/>
      <c r="O3507" s="65"/>
      <c r="U3507" s="115"/>
      <c r="V3507" s="65"/>
      <c r="W3507" s="65"/>
      <c r="X3507" s="65"/>
      <c r="Y3507" s="65"/>
      <c r="Z3507" s="65"/>
      <c r="AA3507" s="65"/>
      <c r="AB3507" s="65"/>
      <c r="AC3507" s="65"/>
      <c r="AD3507" s="65"/>
      <c r="AE3507" s="65"/>
      <c r="AF3507" s="65"/>
      <c r="AG3507" s="65"/>
    </row>
    <row r="3508" spans="8:33" s="66" customFormat="1">
      <c r="H3508" s="114"/>
      <c r="N3508" s="65"/>
      <c r="O3508" s="65"/>
      <c r="U3508" s="115"/>
      <c r="V3508" s="65"/>
      <c r="W3508" s="65"/>
      <c r="X3508" s="65"/>
      <c r="Y3508" s="65"/>
      <c r="Z3508" s="65"/>
      <c r="AA3508" s="65"/>
      <c r="AB3508" s="65"/>
      <c r="AC3508" s="65"/>
      <c r="AD3508" s="65"/>
      <c r="AE3508" s="65"/>
      <c r="AF3508" s="65"/>
      <c r="AG3508" s="65"/>
    </row>
    <row r="3509" spans="8:33" s="66" customFormat="1">
      <c r="H3509" s="114"/>
      <c r="N3509" s="65"/>
      <c r="O3509" s="65"/>
      <c r="U3509" s="115"/>
      <c r="V3509" s="65"/>
      <c r="W3509" s="65"/>
      <c r="X3509" s="65"/>
      <c r="Y3509" s="65"/>
      <c r="Z3509" s="65"/>
      <c r="AA3509" s="65"/>
      <c r="AB3509" s="65"/>
      <c r="AC3509" s="65"/>
      <c r="AD3509" s="65"/>
      <c r="AE3509" s="65"/>
      <c r="AF3509" s="65"/>
      <c r="AG3509" s="65"/>
    </row>
    <row r="3510" spans="8:33" s="66" customFormat="1">
      <c r="H3510" s="114"/>
      <c r="N3510" s="65"/>
      <c r="O3510" s="65"/>
      <c r="U3510" s="115"/>
      <c r="V3510" s="65"/>
      <c r="W3510" s="65"/>
      <c r="X3510" s="65"/>
      <c r="Y3510" s="65"/>
      <c r="Z3510" s="65"/>
      <c r="AA3510" s="65"/>
      <c r="AB3510" s="65"/>
      <c r="AC3510" s="65"/>
      <c r="AD3510" s="65"/>
      <c r="AE3510" s="65"/>
      <c r="AF3510" s="65"/>
      <c r="AG3510" s="65"/>
    </row>
    <row r="3511" spans="8:33" s="66" customFormat="1">
      <c r="H3511" s="114"/>
      <c r="N3511" s="65"/>
      <c r="O3511" s="65"/>
      <c r="U3511" s="115"/>
      <c r="V3511" s="65"/>
      <c r="W3511" s="65"/>
      <c r="X3511" s="65"/>
      <c r="Y3511" s="65"/>
      <c r="Z3511" s="65"/>
      <c r="AA3511" s="65"/>
      <c r="AB3511" s="65"/>
      <c r="AC3511" s="65"/>
      <c r="AD3511" s="65"/>
      <c r="AE3511" s="65"/>
      <c r="AF3511" s="65"/>
      <c r="AG3511" s="65"/>
    </row>
    <row r="3512" spans="8:33" s="66" customFormat="1">
      <c r="H3512" s="114"/>
      <c r="N3512" s="65"/>
      <c r="O3512" s="65"/>
      <c r="U3512" s="115"/>
      <c r="V3512" s="65"/>
      <c r="W3512" s="65"/>
      <c r="X3512" s="65"/>
      <c r="Y3512" s="65"/>
      <c r="Z3512" s="65"/>
      <c r="AA3512" s="65"/>
      <c r="AB3512" s="65"/>
      <c r="AC3512" s="65"/>
      <c r="AD3512" s="65"/>
      <c r="AE3512" s="65"/>
      <c r="AF3512" s="65"/>
      <c r="AG3512" s="65"/>
    </row>
    <row r="3513" spans="8:33" s="66" customFormat="1">
      <c r="H3513" s="114"/>
      <c r="N3513" s="65"/>
      <c r="O3513" s="65"/>
      <c r="U3513" s="115"/>
      <c r="V3513" s="65"/>
      <c r="W3513" s="65"/>
      <c r="X3513" s="65"/>
      <c r="Y3513" s="65"/>
      <c r="Z3513" s="65"/>
      <c r="AA3513" s="65"/>
      <c r="AB3513" s="65"/>
      <c r="AC3513" s="65"/>
      <c r="AD3513" s="65"/>
      <c r="AE3513" s="65"/>
      <c r="AF3513" s="65"/>
      <c r="AG3513" s="65"/>
    </row>
    <row r="3514" spans="8:33" s="66" customFormat="1">
      <c r="H3514" s="114"/>
      <c r="N3514" s="65"/>
      <c r="O3514" s="65"/>
      <c r="U3514" s="115"/>
      <c r="V3514" s="65"/>
      <c r="W3514" s="65"/>
      <c r="X3514" s="65"/>
      <c r="Y3514" s="65"/>
      <c r="Z3514" s="65"/>
      <c r="AA3514" s="65"/>
      <c r="AB3514" s="65"/>
      <c r="AC3514" s="65"/>
      <c r="AD3514" s="65"/>
      <c r="AE3514" s="65"/>
      <c r="AF3514" s="65"/>
      <c r="AG3514" s="65"/>
    </row>
    <row r="3515" spans="8:33" s="66" customFormat="1">
      <c r="H3515" s="114"/>
      <c r="N3515" s="65"/>
      <c r="O3515" s="65"/>
      <c r="U3515" s="115"/>
      <c r="V3515" s="65"/>
      <c r="W3515" s="65"/>
      <c r="X3515" s="65"/>
      <c r="Y3515" s="65"/>
      <c r="Z3515" s="65"/>
      <c r="AA3515" s="65"/>
      <c r="AB3515" s="65"/>
      <c r="AC3515" s="65"/>
      <c r="AD3515" s="65"/>
      <c r="AE3515" s="65"/>
      <c r="AF3515" s="65"/>
      <c r="AG3515" s="65"/>
    </row>
    <row r="3516" spans="8:33" s="66" customFormat="1">
      <c r="H3516" s="114"/>
      <c r="N3516" s="65"/>
      <c r="O3516" s="65"/>
      <c r="U3516" s="115"/>
      <c r="V3516" s="65"/>
      <c r="W3516" s="65"/>
      <c r="X3516" s="65"/>
      <c r="Y3516" s="65"/>
      <c r="Z3516" s="65"/>
      <c r="AA3516" s="65"/>
      <c r="AB3516" s="65"/>
      <c r="AC3516" s="65"/>
      <c r="AD3516" s="65"/>
      <c r="AE3516" s="65"/>
      <c r="AF3516" s="65"/>
      <c r="AG3516" s="65"/>
    </row>
    <row r="3517" spans="8:33" s="66" customFormat="1">
      <c r="H3517" s="114"/>
      <c r="N3517" s="65"/>
      <c r="O3517" s="65"/>
      <c r="U3517" s="115"/>
      <c r="V3517" s="65"/>
      <c r="W3517" s="65"/>
      <c r="X3517" s="65"/>
      <c r="Y3517" s="65"/>
      <c r="Z3517" s="65"/>
      <c r="AA3517" s="65"/>
      <c r="AB3517" s="65"/>
      <c r="AC3517" s="65"/>
      <c r="AD3517" s="65"/>
      <c r="AE3517" s="65"/>
      <c r="AF3517" s="65"/>
      <c r="AG3517" s="65"/>
    </row>
    <row r="3518" spans="8:33" s="66" customFormat="1">
      <c r="H3518" s="114"/>
      <c r="N3518" s="65"/>
      <c r="O3518" s="65"/>
      <c r="U3518" s="115"/>
      <c r="V3518" s="65"/>
      <c r="W3518" s="65"/>
      <c r="X3518" s="65"/>
      <c r="Y3518" s="65"/>
      <c r="Z3518" s="65"/>
      <c r="AA3518" s="65"/>
      <c r="AB3518" s="65"/>
      <c r="AC3518" s="65"/>
      <c r="AD3518" s="65"/>
      <c r="AE3518" s="65"/>
      <c r="AF3518" s="65"/>
      <c r="AG3518" s="65"/>
    </row>
    <row r="3519" spans="8:33" s="66" customFormat="1">
      <c r="H3519" s="114"/>
      <c r="N3519" s="65"/>
      <c r="O3519" s="65"/>
      <c r="U3519" s="115"/>
      <c r="V3519" s="65"/>
      <c r="W3519" s="65"/>
      <c r="X3519" s="65"/>
      <c r="Y3519" s="65"/>
      <c r="Z3519" s="65"/>
      <c r="AA3519" s="65"/>
      <c r="AB3519" s="65"/>
      <c r="AC3519" s="65"/>
      <c r="AD3519" s="65"/>
      <c r="AE3519" s="65"/>
      <c r="AF3519" s="65"/>
      <c r="AG3519" s="65"/>
    </row>
    <row r="3520" spans="8:33" s="66" customFormat="1">
      <c r="H3520" s="114"/>
      <c r="N3520" s="65"/>
      <c r="O3520" s="65"/>
      <c r="U3520" s="115"/>
      <c r="V3520" s="65"/>
      <c r="W3520" s="65"/>
      <c r="X3520" s="65"/>
      <c r="Y3520" s="65"/>
      <c r="Z3520" s="65"/>
      <c r="AA3520" s="65"/>
      <c r="AB3520" s="65"/>
      <c r="AC3520" s="65"/>
      <c r="AD3520" s="65"/>
      <c r="AE3520" s="65"/>
      <c r="AF3520" s="65"/>
      <c r="AG3520" s="65"/>
    </row>
    <row r="3521" spans="8:33" s="66" customFormat="1">
      <c r="H3521" s="114"/>
      <c r="N3521" s="65"/>
      <c r="O3521" s="65"/>
      <c r="U3521" s="115"/>
      <c r="V3521" s="65"/>
      <c r="W3521" s="65"/>
      <c r="X3521" s="65"/>
      <c r="Y3521" s="65"/>
      <c r="Z3521" s="65"/>
      <c r="AA3521" s="65"/>
      <c r="AB3521" s="65"/>
      <c r="AC3521" s="65"/>
      <c r="AD3521" s="65"/>
      <c r="AE3521" s="65"/>
      <c r="AF3521" s="65"/>
      <c r="AG3521" s="65"/>
    </row>
    <row r="3522" spans="8:33" s="66" customFormat="1">
      <c r="H3522" s="114"/>
      <c r="N3522" s="65"/>
      <c r="O3522" s="65"/>
      <c r="U3522" s="115"/>
      <c r="V3522" s="65"/>
      <c r="W3522" s="65"/>
      <c r="X3522" s="65"/>
      <c r="Y3522" s="65"/>
      <c r="Z3522" s="65"/>
      <c r="AA3522" s="65"/>
      <c r="AB3522" s="65"/>
      <c r="AC3522" s="65"/>
      <c r="AD3522" s="65"/>
      <c r="AE3522" s="65"/>
      <c r="AF3522" s="65"/>
      <c r="AG3522" s="65"/>
    </row>
    <row r="3523" spans="8:33" s="66" customFormat="1">
      <c r="H3523" s="114"/>
      <c r="N3523" s="65"/>
      <c r="O3523" s="65"/>
      <c r="U3523" s="115"/>
      <c r="V3523" s="65"/>
      <c r="W3523" s="65"/>
      <c r="X3523" s="65"/>
      <c r="Y3523" s="65"/>
      <c r="Z3523" s="65"/>
      <c r="AA3523" s="65"/>
      <c r="AB3523" s="65"/>
      <c r="AC3523" s="65"/>
      <c r="AD3523" s="65"/>
      <c r="AE3523" s="65"/>
      <c r="AF3523" s="65"/>
      <c r="AG3523" s="65"/>
    </row>
    <row r="3524" spans="8:33" s="66" customFormat="1">
      <c r="H3524" s="114"/>
      <c r="N3524" s="65"/>
      <c r="O3524" s="65"/>
      <c r="U3524" s="115"/>
      <c r="V3524" s="65"/>
      <c r="W3524" s="65"/>
      <c r="X3524" s="65"/>
      <c r="Y3524" s="65"/>
      <c r="Z3524" s="65"/>
      <c r="AA3524" s="65"/>
      <c r="AB3524" s="65"/>
      <c r="AC3524" s="65"/>
      <c r="AD3524" s="65"/>
      <c r="AE3524" s="65"/>
      <c r="AF3524" s="65"/>
      <c r="AG3524" s="65"/>
    </row>
    <row r="3525" spans="8:33" s="66" customFormat="1">
      <c r="H3525" s="114"/>
      <c r="N3525" s="65"/>
      <c r="O3525" s="65"/>
      <c r="U3525" s="115"/>
      <c r="V3525" s="65"/>
      <c r="W3525" s="65"/>
      <c r="X3525" s="65"/>
      <c r="Y3525" s="65"/>
      <c r="Z3525" s="65"/>
      <c r="AA3525" s="65"/>
      <c r="AB3525" s="65"/>
      <c r="AC3525" s="65"/>
      <c r="AD3525" s="65"/>
      <c r="AE3525" s="65"/>
      <c r="AF3525" s="65"/>
      <c r="AG3525" s="65"/>
    </row>
    <row r="3526" spans="8:33" s="66" customFormat="1">
      <c r="H3526" s="114"/>
      <c r="N3526" s="65"/>
      <c r="O3526" s="65"/>
      <c r="U3526" s="115"/>
      <c r="V3526" s="65"/>
      <c r="W3526" s="65"/>
      <c r="X3526" s="65"/>
      <c r="Y3526" s="65"/>
      <c r="Z3526" s="65"/>
      <c r="AA3526" s="65"/>
      <c r="AB3526" s="65"/>
      <c r="AC3526" s="65"/>
      <c r="AD3526" s="65"/>
      <c r="AE3526" s="65"/>
      <c r="AF3526" s="65"/>
      <c r="AG3526" s="65"/>
    </row>
    <row r="3527" spans="8:33" s="66" customFormat="1">
      <c r="H3527" s="114"/>
      <c r="N3527" s="65"/>
      <c r="O3527" s="65"/>
      <c r="U3527" s="115"/>
      <c r="V3527" s="65"/>
      <c r="W3527" s="65"/>
      <c r="X3527" s="65"/>
      <c r="Y3527" s="65"/>
      <c r="Z3527" s="65"/>
      <c r="AA3527" s="65"/>
      <c r="AB3527" s="65"/>
      <c r="AC3527" s="65"/>
      <c r="AD3527" s="65"/>
      <c r="AE3527" s="65"/>
      <c r="AF3527" s="65"/>
      <c r="AG3527" s="65"/>
    </row>
    <row r="3528" spans="8:33" s="66" customFormat="1">
      <c r="H3528" s="114"/>
      <c r="N3528" s="65"/>
      <c r="O3528" s="65"/>
      <c r="U3528" s="115"/>
      <c r="V3528" s="65"/>
      <c r="W3528" s="65"/>
      <c r="X3528" s="65"/>
      <c r="Y3528" s="65"/>
      <c r="Z3528" s="65"/>
      <c r="AA3528" s="65"/>
      <c r="AB3528" s="65"/>
      <c r="AC3528" s="65"/>
      <c r="AD3528" s="65"/>
      <c r="AE3528" s="65"/>
      <c r="AF3528" s="65"/>
      <c r="AG3528" s="65"/>
    </row>
    <row r="3529" spans="8:33" s="66" customFormat="1">
      <c r="H3529" s="114"/>
      <c r="N3529" s="65"/>
      <c r="O3529" s="65"/>
      <c r="U3529" s="115"/>
      <c r="V3529" s="65"/>
      <c r="W3529" s="65"/>
      <c r="X3529" s="65"/>
      <c r="Y3529" s="65"/>
      <c r="Z3529" s="65"/>
      <c r="AA3529" s="65"/>
      <c r="AB3529" s="65"/>
      <c r="AC3529" s="65"/>
      <c r="AD3529" s="65"/>
      <c r="AE3529" s="65"/>
      <c r="AF3529" s="65"/>
      <c r="AG3529" s="65"/>
    </row>
    <row r="3530" spans="8:33" s="66" customFormat="1">
      <c r="H3530" s="114"/>
      <c r="N3530" s="65"/>
      <c r="O3530" s="65"/>
      <c r="U3530" s="115"/>
      <c r="V3530" s="65"/>
      <c r="W3530" s="65"/>
      <c r="X3530" s="65"/>
      <c r="Y3530" s="65"/>
      <c r="Z3530" s="65"/>
      <c r="AA3530" s="65"/>
      <c r="AB3530" s="65"/>
      <c r="AC3530" s="65"/>
      <c r="AD3530" s="65"/>
      <c r="AE3530" s="65"/>
      <c r="AF3530" s="65"/>
      <c r="AG3530" s="65"/>
    </row>
    <row r="3531" spans="8:33" s="66" customFormat="1">
      <c r="H3531" s="114"/>
      <c r="N3531" s="65"/>
      <c r="O3531" s="65"/>
      <c r="U3531" s="115"/>
      <c r="V3531" s="65"/>
      <c r="W3531" s="65"/>
      <c r="X3531" s="65"/>
      <c r="Y3531" s="65"/>
      <c r="Z3531" s="65"/>
      <c r="AA3531" s="65"/>
      <c r="AB3531" s="65"/>
      <c r="AC3531" s="65"/>
      <c r="AD3531" s="65"/>
      <c r="AE3531" s="65"/>
      <c r="AF3531" s="65"/>
      <c r="AG3531" s="65"/>
    </row>
    <row r="3532" spans="8:33" s="66" customFormat="1">
      <c r="H3532" s="114"/>
      <c r="N3532" s="65"/>
      <c r="O3532" s="65"/>
      <c r="U3532" s="115"/>
      <c r="V3532" s="65"/>
      <c r="W3532" s="65"/>
      <c r="X3532" s="65"/>
      <c r="Y3532" s="65"/>
      <c r="Z3532" s="65"/>
      <c r="AA3532" s="65"/>
      <c r="AB3532" s="65"/>
      <c r="AC3532" s="65"/>
      <c r="AD3532" s="65"/>
      <c r="AE3532" s="65"/>
      <c r="AF3532" s="65"/>
      <c r="AG3532" s="65"/>
    </row>
    <row r="3533" spans="8:33" s="66" customFormat="1">
      <c r="H3533" s="114"/>
      <c r="N3533" s="65"/>
      <c r="O3533" s="65"/>
      <c r="U3533" s="115"/>
      <c r="V3533" s="65"/>
      <c r="W3533" s="65"/>
      <c r="X3533" s="65"/>
      <c r="Y3533" s="65"/>
      <c r="Z3533" s="65"/>
      <c r="AA3533" s="65"/>
      <c r="AB3533" s="65"/>
      <c r="AC3533" s="65"/>
      <c r="AD3533" s="65"/>
      <c r="AE3533" s="65"/>
      <c r="AF3533" s="65"/>
      <c r="AG3533" s="65"/>
    </row>
    <row r="3534" spans="8:33" s="66" customFormat="1">
      <c r="H3534" s="114"/>
      <c r="N3534" s="65"/>
      <c r="O3534" s="65"/>
      <c r="U3534" s="115"/>
      <c r="V3534" s="65"/>
      <c r="W3534" s="65"/>
      <c r="X3534" s="65"/>
      <c r="Y3534" s="65"/>
      <c r="Z3534" s="65"/>
      <c r="AA3534" s="65"/>
      <c r="AB3534" s="65"/>
      <c r="AC3534" s="65"/>
      <c r="AD3534" s="65"/>
      <c r="AE3534" s="65"/>
      <c r="AF3534" s="65"/>
      <c r="AG3534" s="65"/>
    </row>
    <row r="3535" spans="8:33" s="66" customFormat="1">
      <c r="H3535" s="114"/>
      <c r="N3535" s="65"/>
      <c r="O3535" s="65"/>
      <c r="U3535" s="115"/>
      <c r="V3535" s="65"/>
      <c r="W3535" s="65"/>
      <c r="X3535" s="65"/>
      <c r="Y3535" s="65"/>
      <c r="Z3535" s="65"/>
      <c r="AA3535" s="65"/>
      <c r="AB3535" s="65"/>
      <c r="AC3535" s="65"/>
      <c r="AD3535" s="65"/>
      <c r="AE3535" s="65"/>
      <c r="AF3535" s="65"/>
      <c r="AG3535" s="65"/>
    </row>
    <row r="3536" spans="8:33" s="66" customFormat="1">
      <c r="H3536" s="114"/>
      <c r="N3536" s="65"/>
      <c r="O3536" s="65"/>
      <c r="U3536" s="115"/>
      <c r="V3536" s="65"/>
      <c r="W3536" s="65"/>
      <c r="X3536" s="65"/>
      <c r="Y3536" s="65"/>
      <c r="Z3536" s="65"/>
      <c r="AA3536" s="65"/>
      <c r="AB3536" s="65"/>
      <c r="AC3536" s="65"/>
      <c r="AD3536" s="65"/>
      <c r="AE3536" s="65"/>
      <c r="AF3536" s="65"/>
      <c r="AG3536" s="65"/>
    </row>
    <row r="3537" spans="8:33" s="66" customFormat="1">
      <c r="H3537" s="114"/>
      <c r="N3537" s="65"/>
      <c r="O3537" s="65"/>
      <c r="U3537" s="115"/>
      <c r="V3537" s="65"/>
      <c r="W3537" s="65"/>
      <c r="X3537" s="65"/>
      <c r="Y3537" s="65"/>
      <c r="Z3537" s="65"/>
      <c r="AA3537" s="65"/>
      <c r="AB3537" s="65"/>
      <c r="AC3537" s="65"/>
      <c r="AD3537" s="65"/>
      <c r="AE3537" s="65"/>
      <c r="AF3537" s="65"/>
      <c r="AG3537" s="65"/>
    </row>
    <row r="3538" spans="8:33" s="66" customFormat="1">
      <c r="H3538" s="114"/>
      <c r="N3538" s="65"/>
      <c r="O3538" s="65"/>
      <c r="U3538" s="115"/>
      <c r="V3538" s="65"/>
      <c r="W3538" s="65"/>
      <c r="X3538" s="65"/>
      <c r="Y3538" s="65"/>
      <c r="Z3538" s="65"/>
      <c r="AA3538" s="65"/>
      <c r="AB3538" s="65"/>
      <c r="AC3538" s="65"/>
      <c r="AD3538" s="65"/>
      <c r="AE3538" s="65"/>
      <c r="AF3538" s="65"/>
      <c r="AG3538" s="65"/>
    </row>
    <row r="3539" spans="8:33" s="66" customFormat="1">
      <c r="H3539" s="114"/>
      <c r="N3539" s="65"/>
      <c r="O3539" s="65"/>
      <c r="U3539" s="115"/>
      <c r="V3539" s="65"/>
      <c r="W3539" s="65"/>
      <c r="X3539" s="65"/>
      <c r="Y3539" s="65"/>
      <c r="Z3539" s="65"/>
      <c r="AA3539" s="65"/>
      <c r="AB3539" s="65"/>
      <c r="AC3539" s="65"/>
      <c r="AD3539" s="65"/>
      <c r="AE3539" s="65"/>
      <c r="AF3539" s="65"/>
      <c r="AG3539" s="65"/>
    </row>
    <row r="3540" spans="8:33" s="66" customFormat="1">
      <c r="H3540" s="114"/>
      <c r="N3540" s="65"/>
      <c r="O3540" s="65"/>
      <c r="U3540" s="115"/>
      <c r="V3540" s="65"/>
      <c r="W3540" s="65"/>
      <c r="X3540" s="65"/>
      <c r="Y3540" s="65"/>
      <c r="Z3540" s="65"/>
      <c r="AA3540" s="65"/>
      <c r="AB3540" s="65"/>
      <c r="AC3540" s="65"/>
      <c r="AD3540" s="65"/>
      <c r="AE3540" s="65"/>
      <c r="AF3540" s="65"/>
      <c r="AG3540" s="65"/>
    </row>
    <row r="3541" spans="8:33" s="66" customFormat="1">
      <c r="H3541" s="114"/>
      <c r="N3541" s="65"/>
      <c r="O3541" s="65"/>
      <c r="U3541" s="115"/>
      <c r="V3541" s="65"/>
      <c r="W3541" s="65"/>
      <c r="X3541" s="65"/>
      <c r="Y3541" s="65"/>
      <c r="Z3541" s="65"/>
      <c r="AA3541" s="65"/>
      <c r="AB3541" s="65"/>
      <c r="AC3541" s="65"/>
      <c r="AD3541" s="65"/>
      <c r="AE3541" s="65"/>
      <c r="AF3541" s="65"/>
      <c r="AG3541" s="65"/>
    </row>
    <row r="3542" spans="8:33" s="66" customFormat="1">
      <c r="H3542" s="114"/>
      <c r="N3542" s="65"/>
      <c r="O3542" s="65"/>
      <c r="U3542" s="115"/>
      <c r="V3542" s="65"/>
      <c r="W3542" s="65"/>
      <c r="X3542" s="65"/>
      <c r="Y3542" s="65"/>
      <c r="Z3542" s="65"/>
      <c r="AA3542" s="65"/>
      <c r="AB3542" s="65"/>
      <c r="AC3542" s="65"/>
      <c r="AD3542" s="65"/>
      <c r="AE3542" s="65"/>
      <c r="AF3542" s="65"/>
      <c r="AG3542" s="65"/>
    </row>
    <row r="3543" spans="8:33" s="66" customFormat="1">
      <c r="H3543" s="114"/>
      <c r="N3543" s="65"/>
      <c r="O3543" s="65"/>
      <c r="U3543" s="115"/>
      <c r="V3543" s="65"/>
      <c r="W3543" s="65"/>
      <c r="X3543" s="65"/>
      <c r="Y3543" s="65"/>
      <c r="Z3543" s="65"/>
      <c r="AA3543" s="65"/>
      <c r="AB3543" s="65"/>
      <c r="AC3543" s="65"/>
      <c r="AD3543" s="65"/>
      <c r="AE3543" s="65"/>
      <c r="AF3543" s="65"/>
      <c r="AG3543" s="65"/>
    </row>
    <row r="3544" spans="8:33" s="66" customFormat="1">
      <c r="H3544" s="114"/>
      <c r="N3544" s="65"/>
      <c r="O3544" s="65"/>
      <c r="U3544" s="115"/>
      <c r="V3544" s="65"/>
      <c r="W3544" s="65"/>
      <c r="X3544" s="65"/>
      <c r="Y3544" s="65"/>
      <c r="Z3544" s="65"/>
      <c r="AA3544" s="65"/>
      <c r="AB3544" s="65"/>
      <c r="AC3544" s="65"/>
      <c r="AD3544" s="65"/>
      <c r="AE3544" s="65"/>
      <c r="AF3544" s="65"/>
      <c r="AG3544" s="65"/>
    </row>
    <row r="3545" spans="8:33" s="66" customFormat="1">
      <c r="H3545" s="114"/>
      <c r="N3545" s="65"/>
      <c r="O3545" s="65"/>
      <c r="U3545" s="115"/>
      <c r="V3545" s="65"/>
      <c r="W3545" s="65"/>
      <c r="X3545" s="65"/>
      <c r="Y3545" s="65"/>
      <c r="Z3545" s="65"/>
      <c r="AA3545" s="65"/>
      <c r="AB3545" s="65"/>
      <c r="AC3545" s="65"/>
      <c r="AD3545" s="65"/>
      <c r="AE3545" s="65"/>
      <c r="AF3545" s="65"/>
      <c r="AG3545" s="65"/>
    </row>
    <row r="3546" spans="8:33" s="66" customFormat="1">
      <c r="H3546" s="114"/>
      <c r="N3546" s="65"/>
      <c r="O3546" s="65"/>
      <c r="U3546" s="115"/>
      <c r="V3546" s="65"/>
      <c r="W3546" s="65"/>
      <c r="X3546" s="65"/>
      <c r="Y3546" s="65"/>
      <c r="Z3546" s="65"/>
      <c r="AA3546" s="65"/>
      <c r="AB3546" s="65"/>
      <c r="AC3546" s="65"/>
      <c r="AD3546" s="65"/>
      <c r="AE3546" s="65"/>
      <c r="AF3546" s="65"/>
      <c r="AG3546" s="65"/>
    </row>
    <row r="3547" spans="8:33" s="66" customFormat="1">
      <c r="H3547" s="114"/>
      <c r="N3547" s="65"/>
      <c r="O3547" s="65"/>
      <c r="U3547" s="115"/>
      <c r="V3547" s="65"/>
      <c r="W3547" s="65"/>
      <c r="X3547" s="65"/>
      <c r="Y3547" s="65"/>
      <c r="Z3547" s="65"/>
      <c r="AA3547" s="65"/>
      <c r="AB3547" s="65"/>
      <c r="AC3547" s="65"/>
      <c r="AD3547" s="65"/>
      <c r="AE3547" s="65"/>
      <c r="AF3547" s="65"/>
      <c r="AG3547" s="65"/>
    </row>
    <row r="3548" spans="8:33" s="66" customFormat="1">
      <c r="H3548" s="114"/>
      <c r="N3548" s="65"/>
      <c r="O3548" s="65"/>
      <c r="U3548" s="115"/>
      <c r="V3548" s="65"/>
      <c r="W3548" s="65"/>
      <c r="X3548" s="65"/>
      <c r="Y3548" s="65"/>
      <c r="Z3548" s="65"/>
      <c r="AA3548" s="65"/>
      <c r="AB3548" s="65"/>
      <c r="AC3548" s="65"/>
      <c r="AD3548" s="65"/>
      <c r="AE3548" s="65"/>
      <c r="AF3548" s="65"/>
      <c r="AG3548" s="65"/>
    </row>
    <row r="3549" spans="8:33" s="66" customFormat="1">
      <c r="H3549" s="114"/>
      <c r="N3549" s="65"/>
      <c r="O3549" s="65"/>
      <c r="U3549" s="115"/>
      <c r="V3549" s="65"/>
      <c r="W3549" s="65"/>
      <c r="X3549" s="65"/>
      <c r="Y3549" s="65"/>
      <c r="Z3549" s="65"/>
      <c r="AA3549" s="65"/>
      <c r="AB3549" s="65"/>
      <c r="AC3549" s="65"/>
      <c r="AD3549" s="65"/>
      <c r="AE3549" s="65"/>
      <c r="AF3549" s="65"/>
      <c r="AG3549" s="65"/>
    </row>
    <row r="3550" spans="8:33" s="66" customFormat="1">
      <c r="H3550" s="114"/>
      <c r="N3550" s="65"/>
      <c r="O3550" s="65"/>
      <c r="U3550" s="115"/>
      <c r="V3550" s="65"/>
      <c r="W3550" s="65"/>
      <c r="X3550" s="65"/>
      <c r="Y3550" s="65"/>
      <c r="Z3550" s="65"/>
      <c r="AA3550" s="65"/>
      <c r="AB3550" s="65"/>
      <c r="AC3550" s="65"/>
      <c r="AD3550" s="65"/>
      <c r="AE3550" s="65"/>
      <c r="AF3550" s="65"/>
      <c r="AG3550" s="65"/>
    </row>
    <row r="3551" spans="8:33" s="66" customFormat="1">
      <c r="H3551" s="114"/>
      <c r="N3551" s="65"/>
      <c r="O3551" s="65"/>
      <c r="U3551" s="115"/>
      <c r="V3551" s="65"/>
      <c r="W3551" s="65"/>
      <c r="X3551" s="65"/>
      <c r="Y3551" s="65"/>
      <c r="Z3551" s="65"/>
      <c r="AA3551" s="65"/>
      <c r="AB3551" s="65"/>
      <c r="AC3551" s="65"/>
      <c r="AD3551" s="65"/>
      <c r="AE3551" s="65"/>
      <c r="AF3551" s="65"/>
      <c r="AG3551" s="65"/>
    </row>
    <row r="3552" spans="8:33" s="66" customFormat="1">
      <c r="H3552" s="114"/>
      <c r="N3552" s="65"/>
      <c r="O3552" s="65"/>
      <c r="U3552" s="115"/>
      <c r="V3552" s="65"/>
      <c r="W3552" s="65"/>
      <c r="X3552" s="65"/>
      <c r="Y3552" s="65"/>
      <c r="Z3552" s="65"/>
      <c r="AA3552" s="65"/>
      <c r="AB3552" s="65"/>
      <c r="AC3552" s="65"/>
      <c r="AD3552" s="65"/>
      <c r="AE3552" s="65"/>
      <c r="AF3552" s="65"/>
      <c r="AG3552" s="65"/>
    </row>
    <row r="3553" spans="8:33" s="66" customFormat="1">
      <c r="H3553" s="114"/>
      <c r="N3553" s="65"/>
      <c r="O3553" s="65"/>
      <c r="U3553" s="115"/>
      <c r="V3553" s="65"/>
      <c r="W3553" s="65"/>
      <c r="X3553" s="65"/>
      <c r="Y3553" s="65"/>
      <c r="Z3553" s="65"/>
      <c r="AA3553" s="65"/>
      <c r="AB3553" s="65"/>
      <c r="AC3553" s="65"/>
      <c r="AD3553" s="65"/>
      <c r="AE3553" s="65"/>
      <c r="AF3553" s="65"/>
      <c r="AG3553" s="65"/>
    </row>
    <row r="3554" spans="8:33" s="66" customFormat="1">
      <c r="H3554" s="114"/>
      <c r="N3554" s="65"/>
      <c r="O3554" s="65"/>
      <c r="U3554" s="115"/>
      <c r="V3554" s="65"/>
      <c r="W3554" s="65"/>
      <c r="X3554" s="65"/>
      <c r="Y3554" s="65"/>
      <c r="Z3554" s="65"/>
      <c r="AA3554" s="65"/>
      <c r="AB3554" s="65"/>
      <c r="AC3554" s="65"/>
      <c r="AD3554" s="65"/>
      <c r="AE3554" s="65"/>
      <c r="AF3554" s="65"/>
      <c r="AG3554" s="65"/>
    </row>
    <row r="3555" spans="8:33" s="66" customFormat="1">
      <c r="H3555" s="114"/>
      <c r="N3555" s="65"/>
      <c r="O3555" s="65"/>
      <c r="U3555" s="115"/>
      <c r="V3555" s="65"/>
      <c r="W3555" s="65"/>
      <c r="X3555" s="65"/>
      <c r="Y3555" s="65"/>
      <c r="Z3555" s="65"/>
      <c r="AA3555" s="65"/>
      <c r="AB3555" s="65"/>
      <c r="AC3555" s="65"/>
      <c r="AD3555" s="65"/>
      <c r="AE3555" s="65"/>
      <c r="AF3555" s="65"/>
      <c r="AG3555" s="65"/>
    </row>
    <row r="3556" spans="8:33" s="66" customFormat="1">
      <c r="H3556" s="114"/>
      <c r="N3556" s="65"/>
      <c r="O3556" s="65"/>
      <c r="U3556" s="115"/>
      <c r="V3556" s="65"/>
      <c r="W3556" s="65"/>
      <c r="X3556" s="65"/>
      <c r="Y3556" s="65"/>
      <c r="Z3556" s="65"/>
      <c r="AA3556" s="65"/>
      <c r="AB3556" s="65"/>
      <c r="AC3556" s="65"/>
      <c r="AD3556" s="65"/>
      <c r="AE3556" s="65"/>
      <c r="AF3556" s="65"/>
      <c r="AG3556" s="65"/>
    </row>
    <row r="3557" spans="8:33" s="66" customFormat="1">
      <c r="H3557" s="114"/>
      <c r="N3557" s="65"/>
      <c r="O3557" s="65"/>
      <c r="U3557" s="115"/>
      <c r="V3557" s="65"/>
      <c r="W3557" s="65"/>
      <c r="X3557" s="65"/>
      <c r="Y3557" s="65"/>
      <c r="Z3557" s="65"/>
      <c r="AA3557" s="65"/>
      <c r="AB3557" s="65"/>
      <c r="AC3557" s="65"/>
      <c r="AD3557" s="65"/>
      <c r="AE3557" s="65"/>
      <c r="AF3557" s="65"/>
      <c r="AG3557" s="65"/>
    </row>
    <row r="3558" spans="8:33" s="66" customFormat="1">
      <c r="H3558" s="114"/>
      <c r="N3558" s="65"/>
      <c r="O3558" s="65"/>
      <c r="U3558" s="115"/>
      <c r="V3558" s="65"/>
      <c r="W3558" s="65"/>
      <c r="X3558" s="65"/>
      <c r="Y3558" s="65"/>
      <c r="Z3558" s="65"/>
      <c r="AA3558" s="65"/>
      <c r="AB3558" s="65"/>
      <c r="AC3558" s="65"/>
      <c r="AD3558" s="65"/>
      <c r="AE3558" s="65"/>
      <c r="AF3558" s="65"/>
      <c r="AG3558" s="65"/>
    </row>
    <row r="3559" spans="8:33" s="66" customFormat="1">
      <c r="H3559" s="114"/>
      <c r="N3559" s="65"/>
      <c r="O3559" s="65"/>
      <c r="U3559" s="115"/>
      <c r="V3559" s="65"/>
      <c r="W3559" s="65"/>
      <c r="X3559" s="65"/>
      <c r="Y3559" s="65"/>
      <c r="Z3559" s="65"/>
      <c r="AA3559" s="65"/>
      <c r="AB3559" s="65"/>
      <c r="AC3559" s="65"/>
      <c r="AD3559" s="65"/>
      <c r="AE3559" s="65"/>
      <c r="AF3559" s="65"/>
      <c r="AG3559" s="65"/>
    </row>
    <row r="3560" spans="8:33" s="66" customFormat="1">
      <c r="H3560" s="114"/>
      <c r="N3560" s="65"/>
      <c r="O3560" s="65"/>
      <c r="U3560" s="115"/>
      <c r="V3560" s="65"/>
      <c r="W3560" s="65"/>
      <c r="X3560" s="65"/>
      <c r="Y3560" s="65"/>
      <c r="Z3560" s="65"/>
      <c r="AA3560" s="65"/>
      <c r="AB3560" s="65"/>
      <c r="AC3560" s="65"/>
      <c r="AD3560" s="65"/>
      <c r="AE3560" s="65"/>
      <c r="AF3560" s="65"/>
      <c r="AG3560" s="65"/>
    </row>
    <row r="3561" spans="8:33" s="66" customFormat="1">
      <c r="H3561" s="114"/>
      <c r="N3561" s="65"/>
      <c r="O3561" s="65"/>
      <c r="U3561" s="115"/>
      <c r="V3561" s="65"/>
      <c r="W3561" s="65"/>
      <c r="X3561" s="65"/>
      <c r="Y3561" s="65"/>
      <c r="Z3561" s="65"/>
      <c r="AA3561" s="65"/>
      <c r="AB3561" s="65"/>
      <c r="AC3561" s="65"/>
      <c r="AD3561" s="65"/>
      <c r="AE3561" s="65"/>
      <c r="AF3561" s="65"/>
      <c r="AG3561" s="65"/>
    </row>
    <row r="3562" spans="8:33" s="66" customFormat="1">
      <c r="H3562" s="114"/>
      <c r="N3562" s="65"/>
      <c r="O3562" s="65"/>
      <c r="U3562" s="115"/>
      <c r="V3562" s="65"/>
      <c r="W3562" s="65"/>
      <c r="X3562" s="65"/>
      <c r="Y3562" s="65"/>
      <c r="Z3562" s="65"/>
      <c r="AA3562" s="65"/>
      <c r="AB3562" s="65"/>
      <c r="AC3562" s="65"/>
      <c r="AD3562" s="65"/>
      <c r="AE3562" s="65"/>
      <c r="AF3562" s="65"/>
      <c r="AG3562" s="65"/>
    </row>
    <row r="3563" spans="8:33" s="66" customFormat="1">
      <c r="H3563" s="114"/>
      <c r="N3563" s="65"/>
      <c r="O3563" s="65"/>
      <c r="U3563" s="115"/>
      <c r="V3563" s="65"/>
      <c r="W3563" s="65"/>
      <c r="X3563" s="65"/>
      <c r="Y3563" s="65"/>
      <c r="Z3563" s="65"/>
      <c r="AA3563" s="65"/>
      <c r="AB3563" s="65"/>
      <c r="AC3563" s="65"/>
      <c r="AD3563" s="65"/>
      <c r="AE3563" s="65"/>
      <c r="AF3563" s="65"/>
      <c r="AG3563" s="65"/>
    </row>
    <row r="3564" spans="8:33" s="66" customFormat="1">
      <c r="H3564" s="114"/>
      <c r="N3564" s="65"/>
      <c r="O3564" s="65"/>
      <c r="U3564" s="115"/>
      <c r="V3564" s="65"/>
      <c r="W3564" s="65"/>
      <c r="X3564" s="65"/>
      <c r="Y3564" s="65"/>
      <c r="Z3564" s="65"/>
      <c r="AA3564" s="65"/>
      <c r="AB3564" s="65"/>
      <c r="AC3564" s="65"/>
      <c r="AD3564" s="65"/>
      <c r="AE3564" s="65"/>
      <c r="AF3564" s="65"/>
      <c r="AG3564" s="65"/>
    </row>
    <row r="3565" spans="8:33" s="66" customFormat="1">
      <c r="H3565" s="114"/>
      <c r="N3565" s="65"/>
      <c r="O3565" s="65"/>
      <c r="U3565" s="115"/>
      <c r="V3565" s="65"/>
      <c r="W3565" s="65"/>
      <c r="X3565" s="65"/>
      <c r="Y3565" s="65"/>
      <c r="Z3565" s="65"/>
      <c r="AA3565" s="65"/>
      <c r="AB3565" s="65"/>
      <c r="AC3565" s="65"/>
      <c r="AD3565" s="65"/>
      <c r="AE3565" s="65"/>
      <c r="AF3565" s="65"/>
      <c r="AG3565" s="65"/>
    </row>
    <row r="3566" spans="8:33" s="66" customFormat="1">
      <c r="H3566" s="114"/>
      <c r="N3566" s="65"/>
      <c r="O3566" s="65"/>
      <c r="U3566" s="115"/>
      <c r="V3566" s="65"/>
      <c r="W3566" s="65"/>
      <c r="X3566" s="65"/>
      <c r="Y3566" s="65"/>
      <c r="Z3566" s="65"/>
      <c r="AA3566" s="65"/>
      <c r="AB3566" s="65"/>
      <c r="AC3566" s="65"/>
      <c r="AD3566" s="65"/>
      <c r="AE3566" s="65"/>
      <c r="AF3566" s="65"/>
      <c r="AG3566" s="65"/>
    </row>
    <row r="3567" spans="8:33" s="66" customFormat="1">
      <c r="H3567" s="114"/>
      <c r="N3567" s="65"/>
      <c r="O3567" s="65"/>
      <c r="U3567" s="115"/>
      <c r="V3567" s="65"/>
      <c r="W3567" s="65"/>
      <c r="X3567" s="65"/>
      <c r="Y3567" s="65"/>
      <c r="Z3567" s="65"/>
      <c r="AA3567" s="65"/>
      <c r="AB3567" s="65"/>
      <c r="AC3567" s="65"/>
      <c r="AD3567" s="65"/>
      <c r="AE3567" s="65"/>
      <c r="AF3567" s="65"/>
      <c r="AG3567" s="65"/>
    </row>
    <row r="3568" spans="8:33" s="66" customFormat="1">
      <c r="H3568" s="114"/>
      <c r="N3568" s="65"/>
      <c r="O3568" s="65"/>
      <c r="U3568" s="115"/>
      <c r="V3568" s="65"/>
      <c r="W3568" s="65"/>
      <c r="X3568" s="65"/>
      <c r="Y3568" s="65"/>
      <c r="Z3568" s="65"/>
      <c r="AA3568" s="65"/>
      <c r="AB3568" s="65"/>
      <c r="AC3568" s="65"/>
      <c r="AD3568" s="65"/>
      <c r="AE3568" s="65"/>
      <c r="AF3568" s="65"/>
      <c r="AG3568" s="65"/>
    </row>
    <row r="3569" spans="8:33" s="66" customFormat="1">
      <c r="H3569" s="114"/>
      <c r="N3569" s="65"/>
      <c r="O3569" s="65"/>
      <c r="U3569" s="115"/>
      <c r="V3569" s="65"/>
      <c r="W3569" s="65"/>
      <c r="X3569" s="65"/>
      <c r="Y3569" s="65"/>
      <c r="Z3569" s="65"/>
      <c r="AA3569" s="65"/>
      <c r="AB3569" s="65"/>
      <c r="AC3569" s="65"/>
      <c r="AD3569" s="65"/>
      <c r="AE3569" s="65"/>
      <c r="AF3569" s="65"/>
      <c r="AG3569" s="65"/>
    </row>
    <row r="3570" spans="8:33" s="66" customFormat="1">
      <c r="H3570" s="114"/>
      <c r="N3570" s="65"/>
      <c r="O3570" s="65"/>
      <c r="U3570" s="115"/>
      <c r="V3570" s="65"/>
      <c r="W3570" s="65"/>
      <c r="X3570" s="65"/>
      <c r="Y3570" s="65"/>
      <c r="Z3570" s="65"/>
      <c r="AA3570" s="65"/>
      <c r="AB3570" s="65"/>
      <c r="AC3570" s="65"/>
      <c r="AD3570" s="65"/>
      <c r="AE3570" s="65"/>
      <c r="AF3570" s="65"/>
      <c r="AG3570" s="65"/>
    </row>
    <row r="3571" spans="8:33" s="66" customFormat="1">
      <c r="H3571" s="114"/>
      <c r="N3571" s="65"/>
      <c r="O3571" s="65"/>
      <c r="U3571" s="115"/>
      <c r="V3571" s="65"/>
      <c r="W3571" s="65"/>
      <c r="X3571" s="65"/>
      <c r="Y3571" s="65"/>
      <c r="Z3571" s="65"/>
      <c r="AA3571" s="65"/>
      <c r="AB3571" s="65"/>
      <c r="AC3571" s="65"/>
      <c r="AD3571" s="65"/>
      <c r="AE3571" s="65"/>
      <c r="AF3571" s="65"/>
      <c r="AG3571" s="65"/>
    </row>
    <row r="3572" spans="8:33" s="66" customFormat="1">
      <c r="H3572" s="114"/>
      <c r="N3572" s="65"/>
      <c r="O3572" s="65"/>
      <c r="U3572" s="115"/>
      <c r="V3572" s="65"/>
      <c r="W3572" s="65"/>
      <c r="X3572" s="65"/>
      <c r="Y3572" s="65"/>
      <c r="Z3572" s="65"/>
      <c r="AA3572" s="65"/>
      <c r="AB3572" s="65"/>
      <c r="AC3572" s="65"/>
      <c r="AD3572" s="65"/>
      <c r="AE3572" s="65"/>
      <c r="AF3572" s="65"/>
      <c r="AG3572" s="65"/>
    </row>
    <row r="3573" spans="8:33" s="66" customFormat="1">
      <c r="H3573" s="114"/>
      <c r="N3573" s="65"/>
      <c r="O3573" s="65"/>
      <c r="U3573" s="115"/>
      <c r="V3573" s="65"/>
      <c r="W3573" s="65"/>
      <c r="X3573" s="65"/>
      <c r="Y3573" s="65"/>
      <c r="Z3573" s="65"/>
      <c r="AA3573" s="65"/>
      <c r="AB3573" s="65"/>
      <c r="AC3573" s="65"/>
      <c r="AD3573" s="65"/>
      <c r="AE3573" s="65"/>
      <c r="AF3573" s="65"/>
      <c r="AG3573" s="65"/>
    </row>
    <row r="3574" spans="8:33" s="66" customFormat="1">
      <c r="H3574" s="114"/>
      <c r="N3574" s="65"/>
      <c r="O3574" s="65"/>
      <c r="U3574" s="115"/>
      <c r="V3574" s="65"/>
      <c r="W3574" s="65"/>
      <c r="X3574" s="65"/>
      <c r="Y3574" s="65"/>
      <c r="Z3574" s="65"/>
      <c r="AA3574" s="65"/>
      <c r="AB3574" s="65"/>
      <c r="AC3574" s="65"/>
      <c r="AD3574" s="65"/>
      <c r="AE3574" s="65"/>
      <c r="AF3574" s="65"/>
      <c r="AG3574" s="65"/>
    </row>
    <row r="3575" spans="8:33" s="66" customFormat="1">
      <c r="H3575" s="114"/>
      <c r="N3575" s="65"/>
      <c r="O3575" s="65"/>
      <c r="U3575" s="115"/>
      <c r="V3575" s="65"/>
      <c r="W3575" s="65"/>
      <c r="X3575" s="65"/>
      <c r="Y3575" s="65"/>
      <c r="Z3575" s="65"/>
      <c r="AA3575" s="65"/>
      <c r="AB3575" s="65"/>
      <c r="AC3575" s="65"/>
      <c r="AD3575" s="65"/>
      <c r="AE3575" s="65"/>
      <c r="AF3575" s="65"/>
      <c r="AG3575" s="65"/>
    </row>
    <row r="3576" spans="8:33" s="66" customFormat="1">
      <c r="H3576" s="114"/>
      <c r="N3576" s="65"/>
      <c r="O3576" s="65"/>
      <c r="U3576" s="115"/>
      <c r="V3576" s="65"/>
      <c r="W3576" s="65"/>
      <c r="X3576" s="65"/>
      <c r="Y3576" s="65"/>
      <c r="Z3576" s="65"/>
      <c r="AA3576" s="65"/>
      <c r="AB3576" s="65"/>
      <c r="AC3576" s="65"/>
      <c r="AD3576" s="65"/>
      <c r="AE3576" s="65"/>
      <c r="AF3576" s="65"/>
      <c r="AG3576" s="65"/>
    </row>
    <row r="3577" spans="8:33" s="66" customFormat="1">
      <c r="H3577" s="114"/>
      <c r="N3577" s="65"/>
      <c r="O3577" s="65"/>
      <c r="U3577" s="115"/>
      <c r="V3577" s="65"/>
      <c r="W3577" s="65"/>
      <c r="X3577" s="65"/>
      <c r="Y3577" s="65"/>
      <c r="Z3577" s="65"/>
      <c r="AA3577" s="65"/>
      <c r="AB3577" s="65"/>
      <c r="AC3577" s="65"/>
      <c r="AD3577" s="65"/>
      <c r="AE3577" s="65"/>
      <c r="AF3577" s="65"/>
      <c r="AG3577" s="65"/>
    </row>
    <row r="3578" spans="8:33" s="66" customFormat="1">
      <c r="H3578" s="114"/>
      <c r="N3578" s="65"/>
      <c r="O3578" s="65"/>
      <c r="U3578" s="115"/>
      <c r="V3578" s="65"/>
      <c r="W3578" s="65"/>
      <c r="X3578" s="65"/>
      <c r="Y3578" s="65"/>
      <c r="Z3578" s="65"/>
      <c r="AA3578" s="65"/>
      <c r="AB3578" s="65"/>
      <c r="AC3578" s="65"/>
      <c r="AD3578" s="65"/>
      <c r="AE3578" s="65"/>
      <c r="AF3578" s="65"/>
      <c r="AG3578" s="65"/>
    </row>
    <row r="3579" spans="8:33" s="66" customFormat="1">
      <c r="H3579" s="114"/>
      <c r="N3579" s="65"/>
      <c r="O3579" s="65"/>
      <c r="U3579" s="115"/>
      <c r="V3579" s="65"/>
      <c r="W3579" s="65"/>
      <c r="X3579" s="65"/>
      <c r="Y3579" s="65"/>
      <c r="Z3579" s="65"/>
      <c r="AA3579" s="65"/>
      <c r="AB3579" s="65"/>
      <c r="AC3579" s="65"/>
      <c r="AD3579" s="65"/>
      <c r="AE3579" s="65"/>
      <c r="AF3579" s="65"/>
      <c r="AG3579" s="65"/>
    </row>
    <row r="3580" spans="8:33" s="66" customFormat="1">
      <c r="H3580" s="114"/>
      <c r="N3580" s="65"/>
      <c r="O3580" s="65"/>
      <c r="U3580" s="115"/>
      <c r="V3580" s="65"/>
      <c r="W3580" s="65"/>
      <c r="X3580" s="65"/>
      <c r="Y3580" s="65"/>
      <c r="Z3580" s="65"/>
      <c r="AA3580" s="65"/>
      <c r="AB3580" s="65"/>
      <c r="AC3580" s="65"/>
      <c r="AD3580" s="65"/>
      <c r="AE3580" s="65"/>
      <c r="AF3580" s="65"/>
      <c r="AG3580" s="65"/>
    </row>
    <row r="3581" spans="8:33" s="66" customFormat="1">
      <c r="H3581" s="114"/>
      <c r="N3581" s="65"/>
      <c r="O3581" s="65"/>
      <c r="U3581" s="115"/>
      <c r="V3581" s="65"/>
      <c r="W3581" s="65"/>
      <c r="X3581" s="65"/>
      <c r="Y3581" s="65"/>
      <c r="Z3581" s="65"/>
      <c r="AA3581" s="65"/>
      <c r="AB3581" s="65"/>
      <c r="AC3581" s="65"/>
      <c r="AD3581" s="65"/>
      <c r="AE3581" s="65"/>
      <c r="AF3581" s="65"/>
      <c r="AG3581" s="65"/>
    </row>
    <row r="3582" spans="8:33" s="66" customFormat="1">
      <c r="H3582" s="114"/>
      <c r="N3582" s="65"/>
      <c r="O3582" s="65"/>
      <c r="U3582" s="115"/>
      <c r="V3582" s="65"/>
      <c r="W3582" s="65"/>
      <c r="X3582" s="65"/>
      <c r="Y3582" s="65"/>
      <c r="Z3582" s="65"/>
      <c r="AA3582" s="65"/>
      <c r="AB3582" s="65"/>
      <c r="AC3582" s="65"/>
      <c r="AD3582" s="65"/>
      <c r="AE3582" s="65"/>
      <c r="AF3582" s="65"/>
      <c r="AG3582" s="65"/>
    </row>
    <row r="3583" spans="8:33" s="66" customFormat="1">
      <c r="H3583" s="114"/>
      <c r="N3583" s="65"/>
      <c r="O3583" s="65"/>
      <c r="U3583" s="115"/>
      <c r="V3583" s="65"/>
      <c r="W3583" s="65"/>
      <c r="X3583" s="65"/>
      <c r="Y3583" s="65"/>
      <c r="Z3583" s="65"/>
      <c r="AA3583" s="65"/>
      <c r="AB3583" s="65"/>
      <c r="AC3583" s="65"/>
      <c r="AD3583" s="65"/>
      <c r="AE3583" s="65"/>
      <c r="AF3583" s="65"/>
      <c r="AG3583" s="65"/>
    </row>
    <row r="3584" spans="8:33" s="66" customFormat="1">
      <c r="H3584" s="114"/>
      <c r="N3584" s="65"/>
      <c r="O3584" s="65"/>
      <c r="U3584" s="115"/>
      <c r="V3584" s="65"/>
      <c r="W3584" s="65"/>
      <c r="X3584" s="65"/>
      <c r="Y3584" s="65"/>
      <c r="Z3584" s="65"/>
      <c r="AA3584" s="65"/>
      <c r="AB3584" s="65"/>
      <c r="AC3584" s="65"/>
      <c r="AD3584" s="65"/>
      <c r="AE3584" s="65"/>
      <c r="AF3584" s="65"/>
      <c r="AG3584" s="65"/>
    </row>
    <row r="3585" spans="8:33" s="66" customFormat="1">
      <c r="H3585" s="114"/>
      <c r="N3585" s="65"/>
      <c r="O3585" s="65"/>
      <c r="U3585" s="115"/>
      <c r="V3585" s="65"/>
      <c r="W3585" s="65"/>
      <c r="X3585" s="65"/>
      <c r="Y3585" s="65"/>
      <c r="Z3585" s="65"/>
      <c r="AA3585" s="65"/>
      <c r="AB3585" s="65"/>
      <c r="AC3585" s="65"/>
      <c r="AD3585" s="65"/>
      <c r="AE3585" s="65"/>
      <c r="AF3585" s="65"/>
      <c r="AG3585" s="65"/>
    </row>
    <row r="3586" spans="8:33" s="66" customFormat="1">
      <c r="H3586" s="114"/>
      <c r="N3586" s="65"/>
      <c r="O3586" s="65"/>
      <c r="U3586" s="115"/>
      <c r="V3586" s="65"/>
      <c r="W3586" s="65"/>
      <c r="X3586" s="65"/>
      <c r="Y3586" s="65"/>
      <c r="Z3586" s="65"/>
      <c r="AA3586" s="65"/>
      <c r="AB3586" s="65"/>
      <c r="AC3586" s="65"/>
      <c r="AD3586" s="65"/>
      <c r="AE3586" s="65"/>
      <c r="AF3586" s="65"/>
      <c r="AG3586" s="65"/>
    </row>
    <row r="3587" spans="8:33" s="66" customFormat="1">
      <c r="H3587" s="114"/>
      <c r="N3587" s="65"/>
      <c r="O3587" s="65"/>
      <c r="U3587" s="115"/>
      <c r="V3587" s="65"/>
      <c r="W3587" s="65"/>
      <c r="X3587" s="65"/>
      <c r="Y3587" s="65"/>
      <c r="Z3587" s="65"/>
      <c r="AA3587" s="65"/>
      <c r="AB3587" s="65"/>
      <c r="AC3587" s="65"/>
      <c r="AD3587" s="65"/>
      <c r="AE3587" s="65"/>
      <c r="AF3587" s="65"/>
      <c r="AG3587" s="65"/>
    </row>
    <row r="3588" spans="8:33" s="66" customFormat="1">
      <c r="H3588" s="114"/>
      <c r="N3588" s="65"/>
      <c r="O3588" s="65"/>
      <c r="U3588" s="115"/>
      <c r="V3588" s="65"/>
      <c r="W3588" s="65"/>
      <c r="X3588" s="65"/>
      <c r="Y3588" s="65"/>
      <c r="Z3588" s="65"/>
      <c r="AA3588" s="65"/>
      <c r="AB3588" s="65"/>
      <c r="AC3588" s="65"/>
      <c r="AD3588" s="65"/>
      <c r="AE3588" s="65"/>
      <c r="AF3588" s="65"/>
      <c r="AG3588" s="65"/>
    </row>
    <row r="3589" spans="8:33" s="66" customFormat="1">
      <c r="H3589" s="114"/>
      <c r="N3589" s="65"/>
      <c r="O3589" s="65"/>
      <c r="U3589" s="115"/>
      <c r="V3589" s="65"/>
      <c r="W3589" s="65"/>
      <c r="X3589" s="65"/>
      <c r="Y3589" s="65"/>
      <c r="Z3589" s="65"/>
      <c r="AA3589" s="65"/>
      <c r="AB3589" s="65"/>
      <c r="AC3589" s="65"/>
      <c r="AD3589" s="65"/>
      <c r="AE3589" s="65"/>
      <c r="AF3589" s="65"/>
      <c r="AG3589" s="65"/>
    </row>
    <row r="3590" spans="8:33" s="66" customFormat="1">
      <c r="H3590" s="114"/>
      <c r="N3590" s="65"/>
      <c r="O3590" s="65"/>
      <c r="U3590" s="115"/>
      <c r="V3590" s="65"/>
      <c r="W3590" s="65"/>
      <c r="X3590" s="65"/>
      <c r="Y3590" s="65"/>
      <c r="Z3590" s="65"/>
      <c r="AA3590" s="65"/>
      <c r="AB3590" s="65"/>
      <c r="AC3590" s="65"/>
      <c r="AD3590" s="65"/>
      <c r="AE3590" s="65"/>
      <c r="AF3590" s="65"/>
      <c r="AG3590" s="65"/>
    </row>
    <row r="3591" spans="8:33" s="66" customFormat="1">
      <c r="H3591" s="114"/>
      <c r="N3591" s="65"/>
      <c r="O3591" s="65"/>
      <c r="U3591" s="115"/>
      <c r="V3591" s="65"/>
      <c r="W3591" s="65"/>
      <c r="X3591" s="65"/>
      <c r="Y3591" s="65"/>
      <c r="Z3591" s="65"/>
      <c r="AA3591" s="65"/>
      <c r="AB3591" s="65"/>
      <c r="AC3591" s="65"/>
      <c r="AD3591" s="65"/>
      <c r="AE3591" s="65"/>
      <c r="AF3591" s="65"/>
      <c r="AG3591" s="65"/>
    </row>
    <row r="3592" spans="8:33" s="66" customFormat="1">
      <c r="H3592" s="114"/>
      <c r="N3592" s="65"/>
      <c r="O3592" s="65"/>
      <c r="U3592" s="115"/>
      <c r="V3592" s="65"/>
      <c r="W3592" s="65"/>
      <c r="X3592" s="65"/>
      <c r="Y3592" s="65"/>
      <c r="Z3592" s="65"/>
      <c r="AA3592" s="65"/>
      <c r="AB3592" s="65"/>
      <c r="AC3592" s="65"/>
      <c r="AD3592" s="65"/>
      <c r="AE3592" s="65"/>
      <c r="AF3592" s="65"/>
      <c r="AG3592" s="65"/>
    </row>
    <row r="3593" spans="8:33" s="66" customFormat="1">
      <c r="H3593" s="114"/>
      <c r="N3593" s="65"/>
      <c r="O3593" s="65"/>
      <c r="U3593" s="115"/>
      <c r="V3593" s="65"/>
      <c r="W3593" s="65"/>
      <c r="X3593" s="65"/>
      <c r="Y3593" s="65"/>
      <c r="Z3593" s="65"/>
      <c r="AA3593" s="65"/>
      <c r="AB3593" s="65"/>
      <c r="AC3593" s="65"/>
      <c r="AD3593" s="65"/>
      <c r="AE3593" s="65"/>
      <c r="AF3593" s="65"/>
      <c r="AG3593" s="65"/>
    </row>
    <row r="3594" spans="8:33" s="66" customFormat="1">
      <c r="H3594" s="114"/>
      <c r="N3594" s="65"/>
      <c r="O3594" s="65"/>
      <c r="U3594" s="115"/>
      <c r="V3594" s="65"/>
      <c r="W3594" s="65"/>
      <c r="X3594" s="65"/>
      <c r="Y3594" s="65"/>
      <c r="Z3594" s="65"/>
      <c r="AA3594" s="65"/>
      <c r="AB3594" s="65"/>
      <c r="AC3594" s="65"/>
      <c r="AD3594" s="65"/>
      <c r="AE3594" s="65"/>
      <c r="AF3594" s="65"/>
      <c r="AG3594" s="65"/>
    </row>
    <row r="3595" spans="8:33" s="66" customFormat="1">
      <c r="H3595" s="114"/>
      <c r="N3595" s="65"/>
      <c r="O3595" s="65"/>
      <c r="U3595" s="115"/>
      <c r="V3595" s="65"/>
      <c r="W3595" s="65"/>
      <c r="X3595" s="65"/>
      <c r="Y3595" s="65"/>
      <c r="Z3595" s="65"/>
      <c r="AA3595" s="65"/>
      <c r="AB3595" s="65"/>
      <c r="AC3595" s="65"/>
      <c r="AD3595" s="65"/>
      <c r="AE3595" s="65"/>
      <c r="AF3595" s="65"/>
      <c r="AG3595" s="65"/>
    </row>
    <row r="3596" spans="8:33" s="66" customFormat="1">
      <c r="H3596" s="114"/>
      <c r="N3596" s="65"/>
      <c r="O3596" s="65"/>
      <c r="U3596" s="115"/>
      <c r="V3596" s="65"/>
      <c r="W3596" s="65"/>
      <c r="X3596" s="65"/>
      <c r="Y3596" s="65"/>
      <c r="Z3596" s="65"/>
      <c r="AA3596" s="65"/>
      <c r="AB3596" s="65"/>
      <c r="AC3596" s="65"/>
      <c r="AD3596" s="65"/>
      <c r="AE3596" s="65"/>
      <c r="AF3596" s="65"/>
      <c r="AG3596" s="65"/>
    </row>
    <row r="3597" spans="8:33" s="66" customFormat="1">
      <c r="H3597" s="114"/>
      <c r="N3597" s="65"/>
      <c r="O3597" s="65"/>
      <c r="U3597" s="115"/>
      <c r="V3597" s="65"/>
      <c r="W3597" s="65"/>
      <c r="X3597" s="65"/>
      <c r="Y3597" s="65"/>
      <c r="Z3597" s="65"/>
      <c r="AA3597" s="65"/>
      <c r="AB3597" s="65"/>
      <c r="AC3597" s="65"/>
      <c r="AD3597" s="65"/>
      <c r="AE3597" s="65"/>
      <c r="AF3597" s="65"/>
      <c r="AG3597" s="65"/>
    </row>
    <row r="3598" spans="8:33" s="66" customFormat="1">
      <c r="H3598" s="114"/>
      <c r="N3598" s="65"/>
      <c r="O3598" s="65"/>
      <c r="U3598" s="115"/>
      <c r="V3598" s="65"/>
      <c r="W3598" s="65"/>
      <c r="X3598" s="65"/>
      <c r="Y3598" s="65"/>
      <c r="Z3598" s="65"/>
      <c r="AA3598" s="65"/>
      <c r="AB3598" s="65"/>
      <c r="AC3598" s="65"/>
      <c r="AD3598" s="65"/>
      <c r="AE3598" s="65"/>
      <c r="AF3598" s="65"/>
      <c r="AG3598" s="65"/>
    </row>
    <row r="3599" spans="8:33" s="66" customFormat="1">
      <c r="H3599" s="114"/>
      <c r="N3599" s="65"/>
      <c r="O3599" s="65"/>
      <c r="U3599" s="115"/>
      <c r="V3599" s="65"/>
      <c r="W3599" s="65"/>
      <c r="X3599" s="65"/>
      <c r="Y3599" s="65"/>
      <c r="Z3599" s="65"/>
      <c r="AA3599" s="65"/>
      <c r="AB3599" s="65"/>
      <c r="AC3599" s="65"/>
      <c r="AD3599" s="65"/>
      <c r="AE3599" s="65"/>
      <c r="AF3599" s="65"/>
      <c r="AG3599" s="65"/>
    </row>
    <row r="3600" spans="8:33" s="66" customFormat="1">
      <c r="H3600" s="114"/>
      <c r="N3600" s="65"/>
      <c r="O3600" s="65"/>
      <c r="U3600" s="115"/>
      <c r="V3600" s="65"/>
      <c r="W3600" s="65"/>
      <c r="X3600" s="65"/>
      <c r="Y3600" s="65"/>
      <c r="Z3600" s="65"/>
      <c r="AA3600" s="65"/>
      <c r="AB3600" s="65"/>
      <c r="AC3600" s="65"/>
      <c r="AD3600" s="65"/>
      <c r="AE3600" s="65"/>
      <c r="AF3600" s="65"/>
      <c r="AG3600" s="65"/>
    </row>
    <row r="3601" spans="8:33" s="66" customFormat="1">
      <c r="H3601" s="114"/>
      <c r="N3601" s="65"/>
      <c r="O3601" s="65"/>
      <c r="U3601" s="115"/>
      <c r="V3601" s="65"/>
      <c r="W3601" s="65"/>
      <c r="X3601" s="65"/>
      <c r="Y3601" s="65"/>
      <c r="Z3601" s="65"/>
      <c r="AA3601" s="65"/>
      <c r="AB3601" s="65"/>
      <c r="AC3601" s="65"/>
      <c r="AD3601" s="65"/>
      <c r="AE3601" s="65"/>
      <c r="AF3601" s="65"/>
      <c r="AG3601" s="65"/>
    </row>
    <row r="3602" spans="8:33" s="66" customFormat="1">
      <c r="H3602" s="114"/>
      <c r="N3602" s="65"/>
      <c r="O3602" s="65"/>
      <c r="U3602" s="115"/>
      <c r="V3602" s="65"/>
      <c r="W3602" s="65"/>
      <c r="X3602" s="65"/>
      <c r="Y3602" s="65"/>
      <c r="Z3602" s="65"/>
      <c r="AA3602" s="65"/>
      <c r="AB3602" s="65"/>
      <c r="AC3602" s="65"/>
      <c r="AD3602" s="65"/>
      <c r="AE3602" s="65"/>
      <c r="AF3602" s="65"/>
      <c r="AG3602" s="65"/>
    </row>
    <row r="3603" spans="8:33" s="66" customFormat="1">
      <c r="H3603" s="114"/>
      <c r="N3603" s="65"/>
      <c r="O3603" s="65"/>
      <c r="U3603" s="115"/>
      <c r="V3603" s="65"/>
      <c r="W3603" s="65"/>
      <c r="X3603" s="65"/>
      <c r="Y3603" s="65"/>
      <c r="Z3603" s="65"/>
      <c r="AA3603" s="65"/>
      <c r="AB3603" s="65"/>
      <c r="AC3603" s="65"/>
      <c r="AD3603" s="65"/>
      <c r="AE3603" s="65"/>
      <c r="AF3603" s="65"/>
      <c r="AG3603" s="65"/>
    </row>
    <row r="3604" spans="8:33" s="66" customFormat="1">
      <c r="H3604" s="114"/>
      <c r="N3604" s="65"/>
      <c r="O3604" s="65"/>
      <c r="U3604" s="115"/>
      <c r="V3604" s="65"/>
      <c r="W3604" s="65"/>
      <c r="X3604" s="65"/>
      <c r="Y3604" s="65"/>
      <c r="Z3604" s="65"/>
      <c r="AA3604" s="65"/>
      <c r="AB3604" s="65"/>
      <c r="AC3604" s="65"/>
      <c r="AD3604" s="65"/>
      <c r="AE3604" s="65"/>
      <c r="AF3604" s="65"/>
      <c r="AG3604" s="65"/>
    </row>
    <row r="3605" spans="8:33" s="66" customFormat="1">
      <c r="H3605" s="114"/>
      <c r="N3605" s="65"/>
      <c r="O3605" s="65"/>
      <c r="U3605" s="115"/>
      <c r="V3605" s="65"/>
      <c r="W3605" s="65"/>
      <c r="X3605" s="65"/>
      <c r="Y3605" s="65"/>
      <c r="Z3605" s="65"/>
      <c r="AA3605" s="65"/>
      <c r="AB3605" s="65"/>
      <c r="AC3605" s="65"/>
      <c r="AD3605" s="65"/>
      <c r="AE3605" s="65"/>
      <c r="AF3605" s="65"/>
      <c r="AG3605" s="65"/>
    </row>
    <row r="3606" spans="8:33" s="66" customFormat="1">
      <c r="H3606" s="114"/>
      <c r="N3606" s="65"/>
      <c r="O3606" s="65"/>
      <c r="U3606" s="115"/>
      <c r="V3606" s="65"/>
      <c r="W3606" s="65"/>
      <c r="X3606" s="65"/>
      <c r="Y3606" s="65"/>
      <c r="Z3606" s="65"/>
      <c r="AA3606" s="65"/>
      <c r="AB3606" s="65"/>
      <c r="AC3606" s="65"/>
      <c r="AD3606" s="65"/>
      <c r="AE3606" s="65"/>
      <c r="AF3606" s="65"/>
      <c r="AG3606" s="65"/>
    </row>
    <row r="3607" spans="8:33" s="66" customFormat="1">
      <c r="H3607" s="114"/>
      <c r="N3607" s="65"/>
      <c r="O3607" s="65"/>
      <c r="U3607" s="115"/>
      <c r="V3607" s="65"/>
      <c r="W3607" s="65"/>
      <c r="X3607" s="65"/>
      <c r="Y3607" s="65"/>
      <c r="Z3607" s="65"/>
      <c r="AA3607" s="65"/>
      <c r="AB3607" s="65"/>
      <c r="AC3607" s="65"/>
      <c r="AD3607" s="65"/>
      <c r="AE3607" s="65"/>
      <c r="AF3607" s="65"/>
      <c r="AG3607" s="65"/>
    </row>
    <row r="3608" spans="8:33" s="66" customFormat="1">
      <c r="H3608" s="114"/>
      <c r="N3608" s="65"/>
      <c r="O3608" s="65"/>
      <c r="U3608" s="115"/>
      <c r="V3608" s="65"/>
      <c r="W3608" s="65"/>
      <c r="X3608" s="65"/>
      <c r="Y3608" s="65"/>
      <c r="Z3608" s="65"/>
      <c r="AA3608" s="65"/>
      <c r="AB3608" s="65"/>
      <c r="AC3608" s="65"/>
      <c r="AD3608" s="65"/>
      <c r="AE3608" s="65"/>
      <c r="AF3608" s="65"/>
      <c r="AG3608" s="65"/>
    </row>
    <row r="3609" spans="8:33" s="66" customFormat="1">
      <c r="H3609" s="114"/>
      <c r="N3609" s="65"/>
      <c r="O3609" s="65"/>
      <c r="U3609" s="115"/>
      <c r="V3609" s="65"/>
      <c r="W3609" s="65"/>
      <c r="X3609" s="65"/>
      <c r="Y3609" s="65"/>
      <c r="Z3609" s="65"/>
      <c r="AA3609" s="65"/>
      <c r="AB3609" s="65"/>
      <c r="AC3609" s="65"/>
      <c r="AD3609" s="65"/>
      <c r="AE3609" s="65"/>
      <c r="AF3609" s="65"/>
      <c r="AG3609" s="65"/>
    </row>
    <row r="3610" spans="8:33" s="66" customFormat="1">
      <c r="H3610" s="114"/>
      <c r="N3610" s="65"/>
      <c r="O3610" s="65"/>
      <c r="U3610" s="115"/>
      <c r="V3610" s="65"/>
      <c r="W3610" s="65"/>
      <c r="X3610" s="65"/>
      <c r="Y3610" s="65"/>
      <c r="Z3610" s="65"/>
      <c r="AA3610" s="65"/>
      <c r="AB3610" s="65"/>
      <c r="AC3610" s="65"/>
      <c r="AD3610" s="65"/>
      <c r="AE3610" s="65"/>
      <c r="AF3610" s="65"/>
      <c r="AG3610" s="65"/>
    </row>
    <row r="3611" spans="8:33" s="66" customFormat="1">
      <c r="H3611" s="114"/>
      <c r="N3611" s="65"/>
      <c r="O3611" s="65"/>
      <c r="U3611" s="115"/>
      <c r="V3611" s="65"/>
      <c r="W3611" s="65"/>
      <c r="X3611" s="65"/>
      <c r="Y3611" s="65"/>
      <c r="Z3611" s="65"/>
      <c r="AA3611" s="65"/>
      <c r="AB3611" s="65"/>
      <c r="AC3611" s="65"/>
      <c r="AD3611" s="65"/>
      <c r="AE3611" s="65"/>
      <c r="AF3611" s="65"/>
      <c r="AG3611" s="65"/>
    </row>
    <row r="3612" spans="8:33" s="66" customFormat="1">
      <c r="H3612" s="114"/>
      <c r="N3612" s="65"/>
      <c r="O3612" s="65"/>
      <c r="U3612" s="115"/>
      <c r="V3612" s="65"/>
      <c r="W3612" s="65"/>
      <c r="X3612" s="65"/>
      <c r="Y3612" s="65"/>
      <c r="Z3612" s="65"/>
      <c r="AA3612" s="65"/>
      <c r="AB3612" s="65"/>
      <c r="AC3612" s="65"/>
      <c r="AD3612" s="65"/>
      <c r="AE3612" s="65"/>
      <c r="AF3612" s="65"/>
      <c r="AG3612" s="65"/>
    </row>
    <row r="3613" spans="8:33" s="66" customFormat="1">
      <c r="H3613" s="114"/>
      <c r="N3613" s="65"/>
      <c r="O3613" s="65"/>
      <c r="U3613" s="115"/>
      <c r="V3613" s="65"/>
      <c r="W3613" s="65"/>
      <c r="X3613" s="65"/>
      <c r="Y3613" s="65"/>
      <c r="Z3613" s="65"/>
      <c r="AA3613" s="65"/>
      <c r="AB3613" s="65"/>
      <c r="AC3613" s="65"/>
      <c r="AD3613" s="65"/>
      <c r="AE3613" s="65"/>
      <c r="AF3613" s="65"/>
      <c r="AG3613" s="65"/>
    </row>
    <row r="3614" spans="8:33" s="66" customFormat="1">
      <c r="H3614" s="114"/>
      <c r="N3614" s="65"/>
      <c r="O3614" s="65"/>
      <c r="U3614" s="115"/>
      <c r="V3614" s="65"/>
      <c r="W3614" s="65"/>
      <c r="X3614" s="65"/>
      <c r="Y3614" s="65"/>
      <c r="Z3614" s="65"/>
      <c r="AA3614" s="65"/>
      <c r="AB3614" s="65"/>
      <c r="AC3614" s="65"/>
      <c r="AD3614" s="65"/>
      <c r="AE3614" s="65"/>
      <c r="AF3614" s="65"/>
      <c r="AG3614" s="65"/>
    </row>
    <row r="3615" spans="8:33" s="66" customFormat="1">
      <c r="H3615" s="114"/>
      <c r="N3615" s="65"/>
      <c r="O3615" s="65"/>
      <c r="U3615" s="115"/>
      <c r="V3615" s="65"/>
      <c r="W3615" s="65"/>
      <c r="X3615" s="65"/>
      <c r="Y3615" s="65"/>
      <c r="Z3615" s="65"/>
      <c r="AA3615" s="65"/>
      <c r="AB3615" s="65"/>
      <c r="AC3615" s="65"/>
      <c r="AD3615" s="65"/>
      <c r="AE3615" s="65"/>
      <c r="AF3615" s="65"/>
      <c r="AG3615" s="65"/>
    </row>
    <row r="3616" spans="8:33" s="66" customFormat="1">
      <c r="H3616" s="114"/>
      <c r="N3616" s="65"/>
      <c r="O3616" s="65"/>
      <c r="U3616" s="115"/>
      <c r="V3616" s="65"/>
      <c r="W3616" s="65"/>
      <c r="X3616" s="65"/>
      <c r="Y3616" s="65"/>
      <c r="Z3616" s="65"/>
      <c r="AA3616" s="65"/>
      <c r="AB3616" s="65"/>
      <c r="AC3616" s="65"/>
      <c r="AD3616" s="65"/>
      <c r="AE3616" s="65"/>
      <c r="AF3616" s="65"/>
      <c r="AG3616" s="65"/>
    </row>
    <row r="3617" spans="8:33" s="66" customFormat="1">
      <c r="H3617" s="114"/>
      <c r="N3617" s="65"/>
      <c r="O3617" s="65"/>
      <c r="U3617" s="115"/>
      <c r="V3617" s="65"/>
      <c r="W3617" s="65"/>
      <c r="X3617" s="65"/>
      <c r="Y3617" s="65"/>
      <c r="Z3617" s="65"/>
      <c r="AA3617" s="65"/>
      <c r="AB3617" s="65"/>
      <c r="AC3617" s="65"/>
      <c r="AD3617" s="65"/>
      <c r="AE3617" s="65"/>
      <c r="AF3617" s="65"/>
      <c r="AG3617" s="65"/>
    </row>
    <row r="3618" spans="8:33" s="66" customFormat="1">
      <c r="H3618" s="114"/>
      <c r="N3618" s="65"/>
      <c r="O3618" s="65"/>
      <c r="U3618" s="115"/>
      <c r="V3618" s="65"/>
      <c r="W3618" s="65"/>
      <c r="X3618" s="65"/>
      <c r="Y3618" s="65"/>
      <c r="Z3618" s="65"/>
      <c r="AA3618" s="65"/>
      <c r="AB3618" s="65"/>
      <c r="AC3618" s="65"/>
      <c r="AD3618" s="65"/>
      <c r="AE3618" s="65"/>
      <c r="AF3618" s="65"/>
      <c r="AG3618" s="65"/>
    </row>
    <row r="3619" spans="8:33" s="66" customFormat="1">
      <c r="H3619" s="114"/>
      <c r="N3619" s="65"/>
      <c r="O3619" s="65"/>
      <c r="U3619" s="115"/>
      <c r="V3619" s="65"/>
      <c r="W3619" s="65"/>
      <c r="X3619" s="65"/>
      <c r="Y3619" s="65"/>
      <c r="Z3619" s="65"/>
      <c r="AA3619" s="65"/>
      <c r="AB3619" s="65"/>
      <c r="AC3619" s="65"/>
      <c r="AD3619" s="65"/>
      <c r="AE3619" s="65"/>
      <c r="AF3619" s="65"/>
      <c r="AG3619" s="65"/>
    </row>
    <row r="3620" spans="8:33" s="66" customFormat="1">
      <c r="H3620" s="114"/>
      <c r="N3620" s="65"/>
      <c r="O3620" s="65"/>
      <c r="U3620" s="115"/>
      <c r="V3620" s="65"/>
      <c r="W3620" s="65"/>
      <c r="X3620" s="65"/>
      <c r="Y3620" s="65"/>
      <c r="Z3620" s="65"/>
      <c r="AA3620" s="65"/>
      <c r="AB3620" s="65"/>
      <c r="AC3620" s="65"/>
      <c r="AD3620" s="65"/>
      <c r="AE3620" s="65"/>
      <c r="AF3620" s="65"/>
      <c r="AG3620" s="65"/>
    </row>
    <row r="3621" spans="8:33" s="66" customFormat="1">
      <c r="H3621" s="114"/>
      <c r="N3621" s="65"/>
      <c r="O3621" s="65"/>
      <c r="U3621" s="115"/>
      <c r="V3621" s="65"/>
      <c r="W3621" s="65"/>
      <c r="X3621" s="65"/>
      <c r="Y3621" s="65"/>
      <c r="Z3621" s="65"/>
      <c r="AA3621" s="65"/>
      <c r="AB3621" s="65"/>
      <c r="AC3621" s="65"/>
      <c r="AD3621" s="65"/>
      <c r="AE3621" s="65"/>
      <c r="AF3621" s="65"/>
      <c r="AG3621" s="65"/>
    </row>
    <row r="3622" spans="8:33" s="66" customFormat="1">
      <c r="H3622" s="114"/>
      <c r="N3622" s="65"/>
      <c r="O3622" s="65"/>
      <c r="U3622" s="115"/>
      <c r="V3622" s="65"/>
      <c r="W3622" s="65"/>
      <c r="X3622" s="65"/>
      <c r="Y3622" s="65"/>
      <c r="Z3622" s="65"/>
      <c r="AA3622" s="65"/>
      <c r="AB3622" s="65"/>
      <c r="AC3622" s="65"/>
      <c r="AD3622" s="65"/>
      <c r="AE3622" s="65"/>
      <c r="AF3622" s="65"/>
      <c r="AG3622" s="65"/>
    </row>
    <row r="3623" spans="8:33" s="66" customFormat="1">
      <c r="H3623" s="114"/>
      <c r="N3623" s="65"/>
      <c r="O3623" s="65"/>
      <c r="U3623" s="115"/>
      <c r="V3623" s="65"/>
      <c r="W3623" s="65"/>
      <c r="X3623" s="65"/>
      <c r="Y3623" s="65"/>
      <c r="Z3623" s="65"/>
      <c r="AA3623" s="65"/>
      <c r="AB3623" s="65"/>
      <c r="AC3623" s="65"/>
      <c r="AD3623" s="65"/>
      <c r="AE3623" s="65"/>
      <c r="AF3623" s="65"/>
      <c r="AG3623" s="65"/>
    </row>
    <row r="3624" spans="8:33" s="66" customFormat="1">
      <c r="H3624" s="114"/>
      <c r="N3624" s="65"/>
      <c r="O3624" s="65"/>
      <c r="U3624" s="115"/>
      <c r="V3624" s="65"/>
      <c r="W3624" s="65"/>
      <c r="X3624" s="65"/>
      <c r="Y3624" s="65"/>
      <c r="Z3624" s="65"/>
      <c r="AA3624" s="65"/>
      <c r="AB3624" s="65"/>
      <c r="AC3624" s="65"/>
      <c r="AD3624" s="65"/>
      <c r="AE3624" s="65"/>
      <c r="AF3624" s="65"/>
      <c r="AG3624" s="65"/>
    </row>
    <row r="3625" spans="8:33" s="66" customFormat="1">
      <c r="H3625" s="114"/>
      <c r="N3625" s="65"/>
      <c r="O3625" s="65"/>
      <c r="U3625" s="115"/>
      <c r="V3625" s="65"/>
      <c r="W3625" s="65"/>
      <c r="X3625" s="65"/>
      <c r="Y3625" s="65"/>
      <c r="Z3625" s="65"/>
      <c r="AA3625" s="65"/>
      <c r="AB3625" s="65"/>
      <c r="AC3625" s="65"/>
      <c r="AD3625" s="65"/>
      <c r="AE3625" s="65"/>
      <c r="AF3625" s="65"/>
      <c r="AG3625" s="65"/>
    </row>
    <row r="3626" spans="8:33" s="66" customFormat="1">
      <c r="H3626" s="114"/>
      <c r="N3626" s="65"/>
      <c r="O3626" s="65"/>
      <c r="U3626" s="115"/>
      <c r="V3626" s="65"/>
      <c r="W3626" s="65"/>
      <c r="X3626" s="65"/>
      <c r="Y3626" s="65"/>
      <c r="Z3626" s="65"/>
      <c r="AA3626" s="65"/>
      <c r="AB3626" s="65"/>
      <c r="AC3626" s="65"/>
      <c r="AD3626" s="65"/>
      <c r="AE3626" s="65"/>
      <c r="AF3626" s="65"/>
      <c r="AG3626" s="65"/>
    </row>
    <row r="3627" spans="8:33" s="66" customFormat="1">
      <c r="H3627" s="114"/>
      <c r="N3627" s="65"/>
      <c r="O3627" s="65"/>
      <c r="U3627" s="115"/>
      <c r="V3627" s="65"/>
      <c r="W3627" s="65"/>
      <c r="X3627" s="65"/>
      <c r="Y3627" s="65"/>
      <c r="Z3627" s="65"/>
      <c r="AA3627" s="65"/>
      <c r="AB3627" s="65"/>
      <c r="AC3627" s="65"/>
      <c r="AD3627" s="65"/>
      <c r="AE3627" s="65"/>
      <c r="AF3627" s="65"/>
      <c r="AG3627" s="65"/>
    </row>
    <row r="3628" spans="8:33" s="66" customFormat="1">
      <c r="H3628" s="114"/>
      <c r="N3628" s="65"/>
      <c r="O3628" s="65"/>
      <c r="U3628" s="115"/>
      <c r="V3628" s="65"/>
      <c r="W3628" s="65"/>
      <c r="X3628" s="65"/>
      <c r="Y3628" s="65"/>
      <c r="Z3628" s="65"/>
      <c r="AA3628" s="65"/>
      <c r="AB3628" s="65"/>
      <c r="AC3628" s="65"/>
      <c r="AD3628" s="65"/>
      <c r="AE3628" s="65"/>
      <c r="AF3628" s="65"/>
      <c r="AG3628" s="65"/>
    </row>
    <row r="3629" spans="8:33" s="66" customFormat="1">
      <c r="H3629" s="114"/>
      <c r="N3629" s="65"/>
      <c r="O3629" s="65"/>
      <c r="U3629" s="115"/>
      <c r="V3629" s="65"/>
      <c r="W3629" s="65"/>
      <c r="X3629" s="65"/>
      <c r="Y3629" s="65"/>
      <c r="Z3629" s="65"/>
      <c r="AA3629" s="65"/>
      <c r="AB3629" s="65"/>
      <c r="AC3629" s="65"/>
      <c r="AD3629" s="65"/>
      <c r="AE3629" s="65"/>
      <c r="AF3629" s="65"/>
      <c r="AG3629" s="65"/>
    </row>
    <row r="3630" spans="8:33" s="66" customFormat="1">
      <c r="H3630" s="114"/>
      <c r="N3630" s="65"/>
      <c r="O3630" s="65"/>
      <c r="U3630" s="115"/>
      <c r="V3630" s="65"/>
      <c r="W3630" s="65"/>
      <c r="X3630" s="65"/>
      <c r="Y3630" s="65"/>
      <c r="Z3630" s="65"/>
      <c r="AA3630" s="65"/>
      <c r="AB3630" s="65"/>
      <c r="AC3630" s="65"/>
      <c r="AD3630" s="65"/>
      <c r="AE3630" s="65"/>
      <c r="AF3630" s="65"/>
      <c r="AG3630" s="65"/>
    </row>
    <row r="3631" spans="8:33" s="66" customFormat="1">
      <c r="H3631" s="114"/>
      <c r="N3631" s="65"/>
      <c r="O3631" s="65"/>
      <c r="U3631" s="115"/>
      <c r="V3631" s="65"/>
      <c r="W3631" s="65"/>
      <c r="X3631" s="65"/>
      <c r="Y3631" s="65"/>
      <c r="Z3631" s="65"/>
      <c r="AA3631" s="65"/>
      <c r="AB3631" s="65"/>
      <c r="AC3631" s="65"/>
      <c r="AD3631" s="65"/>
      <c r="AE3631" s="65"/>
      <c r="AF3631" s="65"/>
      <c r="AG3631" s="65"/>
    </row>
    <row r="3632" spans="8:33" s="66" customFormat="1">
      <c r="H3632" s="114"/>
      <c r="N3632" s="65"/>
      <c r="O3632" s="65"/>
      <c r="U3632" s="115"/>
      <c r="V3632" s="65"/>
      <c r="W3632" s="65"/>
      <c r="X3632" s="65"/>
      <c r="Y3632" s="65"/>
      <c r="Z3632" s="65"/>
      <c r="AA3632" s="65"/>
      <c r="AB3632" s="65"/>
      <c r="AC3632" s="65"/>
      <c r="AD3632" s="65"/>
      <c r="AE3632" s="65"/>
      <c r="AF3632" s="65"/>
      <c r="AG3632" s="65"/>
    </row>
    <row r="3633" spans="8:33" s="66" customFormat="1">
      <c r="H3633" s="114"/>
      <c r="N3633" s="65"/>
      <c r="O3633" s="65"/>
      <c r="U3633" s="115"/>
      <c r="V3633" s="65"/>
      <c r="W3633" s="65"/>
      <c r="X3633" s="65"/>
      <c r="Y3633" s="65"/>
      <c r="Z3633" s="65"/>
      <c r="AA3633" s="65"/>
      <c r="AB3633" s="65"/>
      <c r="AC3633" s="65"/>
      <c r="AD3633" s="65"/>
      <c r="AE3633" s="65"/>
      <c r="AF3633" s="65"/>
      <c r="AG3633" s="65"/>
    </row>
    <row r="3634" spans="8:33" s="66" customFormat="1">
      <c r="H3634" s="114"/>
      <c r="N3634" s="65"/>
      <c r="O3634" s="65"/>
      <c r="U3634" s="115"/>
      <c r="V3634" s="65"/>
      <c r="W3634" s="65"/>
      <c r="X3634" s="65"/>
      <c r="Y3634" s="65"/>
      <c r="Z3634" s="65"/>
      <c r="AA3634" s="65"/>
      <c r="AB3634" s="65"/>
      <c r="AC3634" s="65"/>
      <c r="AD3634" s="65"/>
      <c r="AE3634" s="65"/>
      <c r="AF3634" s="65"/>
      <c r="AG3634" s="65"/>
    </row>
    <row r="3635" spans="8:33" s="66" customFormat="1">
      <c r="H3635" s="114"/>
      <c r="N3635" s="65"/>
      <c r="O3635" s="65"/>
      <c r="U3635" s="115"/>
      <c r="V3635" s="65"/>
      <c r="W3635" s="65"/>
      <c r="X3635" s="65"/>
      <c r="Y3635" s="65"/>
      <c r="Z3635" s="65"/>
      <c r="AA3635" s="65"/>
      <c r="AB3635" s="65"/>
      <c r="AC3635" s="65"/>
      <c r="AD3635" s="65"/>
      <c r="AE3635" s="65"/>
      <c r="AF3635" s="65"/>
      <c r="AG3635" s="65"/>
    </row>
    <row r="3636" spans="8:33" s="66" customFormat="1">
      <c r="H3636" s="114"/>
      <c r="N3636" s="65"/>
      <c r="O3636" s="65"/>
      <c r="U3636" s="115"/>
      <c r="V3636" s="65"/>
      <c r="W3636" s="65"/>
      <c r="X3636" s="65"/>
      <c r="Y3636" s="65"/>
      <c r="Z3636" s="65"/>
      <c r="AA3636" s="65"/>
      <c r="AB3636" s="65"/>
      <c r="AC3636" s="65"/>
      <c r="AD3636" s="65"/>
      <c r="AE3636" s="65"/>
      <c r="AF3636" s="65"/>
      <c r="AG3636" s="65"/>
    </row>
    <row r="3637" spans="8:33" s="66" customFormat="1">
      <c r="H3637" s="114"/>
      <c r="N3637" s="65"/>
      <c r="O3637" s="65"/>
      <c r="U3637" s="115"/>
      <c r="V3637" s="65"/>
      <c r="W3637" s="65"/>
      <c r="X3637" s="65"/>
      <c r="Y3637" s="65"/>
      <c r="Z3637" s="65"/>
      <c r="AA3637" s="65"/>
      <c r="AB3637" s="65"/>
      <c r="AC3637" s="65"/>
      <c r="AD3637" s="65"/>
      <c r="AE3637" s="65"/>
      <c r="AF3637" s="65"/>
      <c r="AG3637" s="65"/>
    </row>
    <row r="3638" spans="8:33" s="66" customFormat="1">
      <c r="H3638" s="114"/>
      <c r="N3638" s="65"/>
      <c r="O3638" s="65"/>
      <c r="U3638" s="115"/>
      <c r="V3638" s="65"/>
      <c r="W3638" s="65"/>
      <c r="X3638" s="65"/>
      <c r="Y3638" s="65"/>
      <c r="Z3638" s="65"/>
      <c r="AA3638" s="65"/>
      <c r="AB3638" s="65"/>
      <c r="AC3638" s="65"/>
      <c r="AD3638" s="65"/>
      <c r="AE3638" s="65"/>
      <c r="AF3638" s="65"/>
      <c r="AG3638" s="65"/>
    </row>
    <row r="3639" spans="8:33" s="66" customFormat="1">
      <c r="H3639" s="114"/>
      <c r="N3639" s="65"/>
      <c r="O3639" s="65"/>
      <c r="U3639" s="115"/>
      <c r="V3639" s="65"/>
      <c r="W3639" s="65"/>
      <c r="X3639" s="65"/>
      <c r="Y3639" s="65"/>
      <c r="Z3639" s="65"/>
      <c r="AA3639" s="65"/>
      <c r="AB3639" s="65"/>
      <c r="AC3639" s="65"/>
      <c r="AD3639" s="65"/>
      <c r="AE3639" s="65"/>
      <c r="AF3639" s="65"/>
      <c r="AG3639" s="65"/>
    </row>
    <row r="3640" spans="8:33" s="66" customFormat="1">
      <c r="H3640" s="114"/>
      <c r="N3640" s="65"/>
      <c r="O3640" s="65"/>
      <c r="U3640" s="115"/>
      <c r="V3640" s="65"/>
      <c r="W3640" s="65"/>
      <c r="X3640" s="65"/>
      <c r="Y3640" s="65"/>
      <c r="Z3640" s="65"/>
      <c r="AA3640" s="65"/>
      <c r="AB3640" s="65"/>
      <c r="AC3640" s="65"/>
      <c r="AD3640" s="65"/>
      <c r="AE3640" s="65"/>
      <c r="AF3640" s="65"/>
      <c r="AG3640" s="65"/>
    </row>
    <row r="3641" spans="8:33" s="66" customFormat="1">
      <c r="H3641" s="114"/>
      <c r="N3641" s="65"/>
      <c r="O3641" s="65"/>
      <c r="U3641" s="115"/>
      <c r="V3641" s="65"/>
      <c r="W3641" s="65"/>
      <c r="X3641" s="65"/>
      <c r="Y3641" s="65"/>
      <c r="Z3641" s="65"/>
      <c r="AA3641" s="65"/>
      <c r="AB3641" s="65"/>
      <c r="AC3641" s="65"/>
      <c r="AD3641" s="65"/>
      <c r="AE3641" s="65"/>
      <c r="AF3641" s="65"/>
      <c r="AG3641" s="65"/>
    </row>
    <row r="3642" spans="8:33" s="66" customFormat="1">
      <c r="H3642" s="114"/>
      <c r="N3642" s="65"/>
      <c r="O3642" s="65"/>
      <c r="U3642" s="115"/>
      <c r="V3642" s="65"/>
      <c r="W3642" s="65"/>
      <c r="X3642" s="65"/>
      <c r="Y3642" s="65"/>
      <c r="Z3642" s="65"/>
      <c r="AA3642" s="65"/>
      <c r="AB3642" s="65"/>
      <c r="AC3642" s="65"/>
      <c r="AD3642" s="65"/>
      <c r="AE3642" s="65"/>
      <c r="AF3642" s="65"/>
      <c r="AG3642" s="65"/>
    </row>
    <row r="3643" spans="8:33" s="66" customFormat="1">
      <c r="H3643" s="114"/>
      <c r="N3643" s="65"/>
      <c r="O3643" s="65"/>
      <c r="U3643" s="115"/>
      <c r="V3643" s="65"/>
      <c r="W3643" s="65"/>
      <c r="X3643" s="65"/>
      <c r="Y3643" s="65"/>
      <c r="Z3643" s="65"/>
      <c r="AA3643" s="65"/>
      <c r="AB3643" s="65"/>
      <c r="AC3643" s="65"/>
      <c r="AD3643" s="65"/>
      <c r="AE3643" s="65"/>
      <c r="AF3643" s="65"/>
      <c r="AG3643" s="65"/>
    </row>
    <row r="3644" spans="8:33" s="66" customFormat="1">
      <c r="H3644" s="114"/>
      <c r="N3644" s="65"/>
      <c r="O3644" s="65"/>
      <c r="U3644" s="115"/>
      <c r="V3644" s="65"/>
      <c r="W3644" s="65"/>
      <c r="X3644" s="65"/>
      <c r="Y3644" s="65"/>
      <c r="Z3644" s="65"/>
      <c r="AA3644" s="65"/>
      <c r="AB3644" s="65"/>
      <c r="AC3644" s="65"/>
      <c r="AD3644" s="65"/>
      <c r="AE3644" s="65"/>
      <c r="AF3644" s="65"/>
      <c r="AG3644" s="65"/>
    </row>
    <row r="3645" spans="8:33" s="66" customFormat="1">
      <c r="H3645" s="114"/>
      <c r="N3645" s="65"/>
      <c r="O3645" s="65"/>
      <c r="U3645" s="115"/>
      <c r="V3645" s="65"/>
      <c r="W3645" s="65"/>
      <c r="X3645" s="65"/>
      <c r="Y3645" s="65"/>
      <c r="Z3645" s="65"/>
      <c r="AA3645" s="65"/>
      <c r="AB3645" s="65"/>
      <c r="AC3645" s="65"/>
      <c r="AD3645" s="65"/>
      <c r="AE3645" s="65"/>
      <c r="AF3645" s="65"/>
      <c r="AG3645" s="65"/>
    </row>
    <row r="3646" spans="8:33" s="66" customFormat="1">
      <c r="H3646" s="114"/>
      <c r="N3646" s="65"/>
      <c r="O3646" s="65"/>
      <c r="U3646" s="115"/>
      <c r="V3646" s="65"/>
      <c r="W3646" s="65"/>
      <c r="X3646" s="65"/>
      <c r="Y3646" s="65"/>
      <c r="Z3646" s="65"/>
      <c r="AA3646" s="65"/>
      <c r="AB3646" s="65"/>
      <c r="AC3646" s="65"/>
      <c r="AD3646" s="65"/>
      <c r="AE3646" s="65"/>
      <c r="AF3646" s="65"/>
      <c r="AG3646" s="65"/>
    </row>
    <row r="3647" spans="8:33" s="66" customFormat="1">
      <c r="H3647" s="114"/>
      <c r="N3647" s="65"/>
      <c r="O3647" s="65"/>
      <c r="U3647" s="115"/>
      <c r="V3647" s="65"/>
      <c r="W3647" s="65"/>
      <c r="X3647" s="65"/>
      <c r="Y3647" s="65"/>
      <c r="Z3647" s="65"/>
      <c r="AA3647" s="65"/>
      <c r="AB3647" s="65"/>
      <c r="AC3647" s="65"/>
      <c r="AD3647" s="65"/>
      <c r="AE3647" s="65"/>
      <c r="AF3647" s="65"/>
      <c r="AG3647" s="65"/>
    </row>
    <row r="3648" spans="8:33" s="66" customFormat="1">
      <c r="H3648" s="114"/>
      <c r="N3648" s="65"/>
      <c r="O3648" s="65"/>
      <c r="U3648" s="115"/>
      <c r="V3648" s="65"/>
      <c r="W3648" s="65"/>
      <c r="X3648" s="65"/>
      <c r="Y3648" s="65"/>
      <c r="Z3648" s="65"/>
      <c r="AA3648" s="65"/>
      <c r="AB3648" s="65"/>
      <c r="AC3648" s="65"/>
      <c r="AD3648" s="65"/>
      <c r="AE3648" s="65"/>
      <c r="AF3648" s="65"/>
      <c r="AG3648" s="65"/>
    </row>
    <row r="3649" spans="8:33" s="66" customFormat="1">
      <c r="H3649" s="114"/>
      <c r="N3649" s="65"/>
      <c r="O3649" s="65"/>
      <c r="U3649" s="115"/>
      <c r="V3649" s="65"/>
      <c r="W3649" s="65"/>
      <c r="X3649" s="65"/>
      <c r="Y3649" s="65"/>
      <c r="Z3649" s="65"/>
      <c r="AA3649" s="65"/>
      <c r="AB3649" s="65"/>
      <c r="AC3649" s="65"/>
      <c r="AD3649" s="65"/>
      <c r="AE3649" s="65"/>
      <c r="AF3649" s="65"/>
      <c r="AG3649" s="65"/>
    </row>
    <row r="3650" spans="8:33" s="66" customFormat="1">
      <c r="H3650" s="114"/>
      <c r="N3650" s="65"/>
      <c r="O3650" s="65"/>
      <c r="U3650" s="115"/>
      <c r="V3650" s="65"/>
      <c r="W3650" s="65"/>
      <c r="X3650" s="65"/>
      <c r="Y3650" s="65"/>
      <c r="Z3650" s="65"/>
      <c r="AA3650" s="65"/>
      <c r="AB3650" s="65"/>
      <c r="AC3650" s="65"/>
      <c r="AD3650" s="65"/>
      <c r="AE3650" s="65"/>
      <c r="AF3650" s="65"/>
      <c r="AG3650" s="65"/>
    </row>
    <row r="3651" spans="8:33" s="66" customFormat="1">
      <c r="H3651" s="114"/>
      <c r="N3651" s="65"/>
      <c r="O3651" s="65"/>
      <c r="U3651" s="115"/>
      <c r="V3651" s="65"/>
      <c r="W3651" s="65"/>
      <c r="X3651" s="65"/>
      <c r="Y3651" s="65"/>
      <c r="Z3651" s="65"/>
      <c r="AA3651" s="65"/>
      <c r="AB3651" s="65"/>
      <c r="AC3651" s="65"/>
      <c r="AD3651" s="65"/>
      <c r="AE3651" s="65"/>
      <c r="AF3651" s="65"/>
      <c r="AG3651" s="65"/>
    </row>
    <row r="3652" spans="8:33" s="66" customFormat="1">
      <c r="H3652" s="114"/>
      <c r="N3652" s="65"/>
      <c r="O3652" s="65"/>
      <c r="U3652" s="115"/>
      <c r="V3652" s="65"/>
      <c r="W3652" s="65"/>
      <c r="X3652" s="65"/>
      <c r="Y3652" s="65"/>
      <c r="Z3652" s="65"/>
      <c r="AA3652" s="65"/>
      <c r="AB3652" s="65"/>
      <c r="AC3652" s="65"/>
      <c r="AD3652" s="65"/>
      <c r="AE3652" s="65"/>
      <c r="AF3652" s="65"/>
      <c r="AG3652" s="65"/>
    </row>
    <row r="3653" spans="8:33" s="66" customFormat="1">
      <c r="H3653" s="114"/>
      <c r="N3653" s="65"/>
      <c r="O3653" s="65"/>
      <c r="U3653" s="115"/>
      <c r="V3653" s="65"/>
      <c r="W3653" s="65"/>
      <c r="X3653" s="65"/>
      <c r="Y3653" s="65"/>
      <c r="Z3653" s="65"/>
      <c r="AA3653" s="65"/>
      <c r="AB3653" s="65"/>
      <c r="AC3653" s="65"/>
      <c r="AD3653" s="65"/>
      <c r="AE3653" s="65"/>
      <c r="AF3653" s="65"/>
      <c r="AG3653" s="65"/>
    </row>
    <row r="3654" spans="8:33" s="66" customFormat="1">
      <c r="H3654" s="114"/>
      <c r="N3654" s="65"/>
      <c r="O3654" s="65"/>
      <c r="U3654" s="115"/>
      <c r="V3654" s="65"/>
      <c r="W3654" s="65"/>
      <c r="X3654" s="65"/>
      <c r="Y3654" s="65"/>
      <c r="Z3654" s="65"/>
      <c r="AA3654" s="65"/>
      <c r="AB3654" s="65"/>
      <c r="AC3654" s="65"/>
      <c r="AD3654" s="65"/>
      <c r="AE3654" s="65"/>
      <c r="AF3654" s="65"/>
      <c r="AG3654" s="65"/>
    </row>
    <row r="3655" spans="8:33" s="66" customFormat="1">
      <c r="H3655" s="114"/>
      <c r="N3655" s="65"/>
      <c r="O3655" s="65"/>
      <c r="U3655" s="115"/>
      <c r="V3655" s="65"/>
      <c r="W3655" s="65"/>
      <c r="X3655" s="65"/>
      <c r="Y3655" s="65"/>
      <c r="Z3655" s="65"/>
      <c r="AA3655" s="65"/>
      <c r="AB3655" s="65"/>
      <c r="AC3655" s="65"/>
      <c r="AD3655" s="65"/>
      <c r="AE3655" s="65"/>
      <c r="AF3655" s="65"/>
      <c r="AG3655" s="65"/>
    </row>
    <row r="3656" spans="8:33" s="66" customFormat="1">
      <c r="H3656" s="114"/>
      <c r="N3656" s="65"/>
      <c r="O3656" s="65"/>
      <c r="U3656" s="115"/>
      <c r="V3656" s="65"/>
      <c r="W3656" s="65"/>
      <c r="X3656" s="65"/>
      <c r="Y3656" s="65"/>
      <c r="Z3656" s="65"/>
      <c r="AA3656" s="65"/>
      <c r="AB3656" s="65"/>
      <c r="AC3656" s="65"/>
      <c r="AD3656" s="65"/>
      <c r="AE3656" s="65"/>
      <c r="AF3656" s="65"/>
      <c r="AG3656" s="65"/>
    </row>
    <row r="3657" spans="8:33" s="66" customFormat="1">
      <c r="H3657" s="114"/>
      <c r="N3657" s="65"/>
      <c r="O3657" s="65"/>
      <c r="U3657" s="115"/>
      <c r="V3657" s="65"/>
      <c r="W3657" s="65"/>
      <c r="X3657" s="65"/>
      <c r="Y3657" s="65"/>
      <c r="Z3657" s="65"/>
      <c r="AA3657" s="65"/>
      <c r="AB3657" s="65"/>
      <c r="AC3657" s="65"/>
      <c r="AD3657" s="65"/>
      <c r="AE3657" s="65"/>
      <c r="AF3657" s="65"/>
      <c r="AG3657" s="65"/>
    </row>
    <row r="3658" spans="8:33" s="66" customFormat="1">
      <c r="H3658" s="114"/>
      <c r="N3658" s="65"/>
      <c r="O3658" s="65"/>
      <c r="U3658" s="115"/>
      <c r="V3658" s="65"/>
      <c r="W3658" s="65"/>
      <c r="X3658" s="65"/>
      <c r="Y3658" s="65"/>
      <c r="Z3658" s="65"/>
      <c r="AA3658" s="65"/>
      <c r="AB3658" s="65"/>
      <c r="AC3658" s="65"/>
      <c r="AD3658" s="65"/>
      <c r="AE3658" s="65"/>
      <c r="AF3658" s="65"/>
      <c r="AG3658" s="65"/>
    </row>
    <row r="3659" spans="8:33" s="66" customFormat="1">
      <c r="H3659" s="114"/>
      <c r="N3659" s="65"/>
      <c r="O3659" s="65"/>
      <c r="U3659" s="115"/>
      <c r="V3659" s="65"/>
      <c r="W3659" s="65"/>
      <c r="X3659" s="65"/>
      <c r="Y3659" s="65"/>
      <c r="Z3659" s="65"/>
      <c r="AA3659" s="65"/>
      <c r="AB3659" s="65"/>
      <c r="AC3659" s="65"/>
      <c r="AD3659" s="65"/>
      <c r="AE3659" s="65"/>
      <c r="AF3659" s="65"/>
      <c r="AG3659" s="65"/>
    </row>
    <row r="3660" spans="8:33" s="66" customFormat="1">
      <c r="H3660" s="114"/>
      <c r="N3660" s="65"/>
      <c r="O3660" s="65"/>
      <c r="U3660" s="115"/>
      <c r="V3660" s="65"/>
      <c r="W3660" s="65"/>
      <c r="X3660" s="65"/>
      <c r="Y3660" s="65"/>
      <c r="Z3660" s="65"/>
      <c r="AA3660" s="65"/>
      <c r="AB3660" s="65"/>
      <c r="AC3660" s="65"/>
      <c r="AD3660" s="65"/>
      <c r="AE3660" s="65"/>
      <c r="AF3660" s="65"/>
      <c r="AG3660" s="65"/>
    </row>
    <row r="3661" spans="8:33" s="66" customFormat="1">
      <c r="H3661" s="114"/>
      <c r="N3661" s="65"/>
      <c r="O3661" s="65"/>
      <c r="U3661" s="115"/>
      <c r="V3661" s="65"/>
      <c r="W3661" s="65"/>
      <c r="X3661" s="65"/>
      <c r="Y3661" s="65"/>
      <c r="Z3661" s="65"/>
      <c r="AA3661" s="65"/>
      <c r="AB3661" s="65"/>
      <c r="AC3661" s="65"/>
      <c r="AD3661" s="65"/>
      <c r="AE3661" s="65"/>
      <c r="AF3661" s="65"/>
      <c r="AG3661" s="65"/>
    </row>
    <row r="3662" spans="8:33" s="66" customFormat="1">
      <c r="H3662" s="114"/>
      <c r="N3662" s="65"/>
      <c r="O3662" s="65"/>
      <c r="U3662" s="115"/>
      <c r="V3662" s="65"/>
      <c r="W3662" s="65"/>
      <c r="X3662" s="65"/>
      <c r="Y3662" s="65"/>
      <c r="Z3662" s="65"/>
      <c r="AA3662" s="65"/>
      <c r="AB3662" s="65"/>
      <c r="AC3662" s="65"/>
      <c r="AD3662" s="65"/>
      <c r="AE3662" s="65"/>
      <c r="AF3662" s="65"/>
      <c r="AG3662" s="65"/>
    </row>
    <row r="3663" spans="8:33" s="66" customFormat="1">
      <c r="H3663" s="114"/>
      <c r="N3663" s="65"/>
      <c r="O3663" s="65"/>
      <c r="U3663" s="115"/>
      <c r="V3663" s="65"/>
      <c r="W3663" s="65"/>
      <c r="X3663" s="65"/>
      <c r="Y3663" s="65"/>
      <c r="Z3663" s="65"/>
      <c r="AA3663" s="65"/>
      <c r="AB3663" s="65"/>
      <c r="AC3663" s="65"/>
      <c r="AD3663" s="65"/>
      <c r="AE3663" s="65"/>
      <c r="AF3663" s="65"/>
      <c r="AG3663" s="65"/>
    </row>
    <row r="3664" spans="8:33" s="66" customFormat="1">
      <c r="H3664" s="114"/>
      <c r="N3664" s="65"/>
      <c r="O3664" s="65"/>
      <c r="U3664" s="115"/>
      <c r="V3664" s="65"/>
      <c r="W3664" s="65"/>
      <c r="X3664" s="65"/>
      <c r="Y3664" s="65"/>
      <c r="Z3664" s="65"/>
      <c r="AA3664" s="65"/>
      <c r="AB3664" s="65"/>
      <c r="AC3664" s="65"/>
      <c r="AD3664" s="65"/>
      <c r="AE3664" s="65"/>
      <c r="AF3664" s="65"/>
      <c r="AG3664" s="65"/>
    </row>
    <row r="3665" spans="8:33" s="66" customFormat="1">
      <c r="H3665" s="114"/>
      <c r="N3665" s="65"/>
      <c r="O3665" s="65"/>
      <c r="U3665" s="115"/>
      <c r="V3665" s="65"/>
      <c r="W3665" s="65"/>
      <c r="X3665" s="65"/>
      <c r="Y3665" s="65"/>
      <c r="Z3665" s="65"/>
      <c r="AA3665" s="65"/>
      <c r="AB3665" s="65"/>
      <c r="AC3665" s="65"/>
      <c r="AD3665" s="65"/>
      <c r="AE3665" s="65"/>
      <c r="AF3665" s="65"/>
      <c r="AG3665" s="65"/>
    </row>
    <row r="3666" spans="8:33" s="66" customFormat="1">
      <c r="H3666" s="114"/>
      <c r="N3666" s="65"/>
      <c r="O3666" s="65"/>
      <c r="U3666" s="115"/>
      <c r="V3666" s="65"/>
      <c r="W3666" s="65"/>
      <c r="X3666" s="65"/>
      <c r="Y3666" s="65"/>
      <c r="Z3666" s="65"/>
      <c r="AA3666" s="65"/>
      <c r="AB3666" s="65"/>
      <c r="AC3666" s="65"/>
      <c r="AD3666" s="65"/>
      <c r="AE3666" s="65"/>
      <c r="AF3666" s="65"/>
      <c r="AG3666" s="65"/>
    </row>
    <row r="3667" spans="8:33" s="66" customFormat="1">
      <c r="H3667" s="114"/>
      <c r="N3667" s="65"/>
      <c r="O3667" s="65"/>
      <c r="U3667" s="115"/>
      <c r="V3667" s="65"/>
      <c r="W3667" s="65"/>
      <c r="X3667" s="65"/>
      <c r="Y3667" s="65"/>
      <c r="Z3667" s="65"/>
      <c r="AA3667" s="65"/>
      <c r="AB3667" s="65"/>
      <c r="AC3667" s="65"/>
      <c r="AD3667" s="65"/>
      <c r="AE3667" s="65"/>
      <c r="AF3667" s="65"/>
      <c r="AG3667" s="65"/>
    </row>
    <row r="3668" spans="8:33" s="66" customFormat="1">
      <c r="H3668" s="114"/>
      <c r="N3668" s="65"/>
      <c r="O3668" s="65"/>
      <c r="U3668" s="115"/>
      <c r="V3668" s="65"/>
      <c r="W3668" s="65"/>
      <c r="X3668" s="65"/>
      <c r="Y3668" s="65"/>
      <c r="Z3668" s="65"/>
      <c r="AA3668" s="65"/>
      <c r="AB3668" s="65"/>
      <c r="AC3668" s="65"/>
      <c r="AD3668" s="65"/>
      <c r="AE3668" s="65"/>
      <c r="AF3668" s="65"/>
      <c r="AG3668" s="65"/>
    </row>
    <row r="3669" spans="8:33" s="66" customFormat="1">
      <c r="H3669" s="114"/>
      <c r="N3669" s="65"/>
      <c r="O3669" s="65"/>
      <c r="U3669" s="115"/>
      <c r="V3669" s="65"/>
      <c r="W3669" s="65"/>
      <c r="X3669" s="65"/>
      <c r="Y3669" s="65"/>
      <c r="Z3669" s="65"/>
      <c r="AA3669" s="65"/>
      <c r="AB3669" s="65"/>
      <c r="AC3669" s="65"/>
      <c r="AD3669" s="65"/>
      <c r="AE3669" s="65"/>
      <c r="AF3669" s="65"/>
      <c r="AG3669" s="65"/>
    </row>
    <row r="3670" spans="8:33" s="66" customFormat="1">
      <c r="H3670" s="114"/>
      <c r="N3670" s="65"/>
      <c r="O3670" s="65"/>
      <c r="U3670" s="115"/>
      <c r="V3670" s="65"/>
      <c r="W3670" s="65"/>
      <c r="X3670" s="65"/>
      <c r="Y3670" s="65"/>
      <c r="Z3670" s="65"/>
      <c r="AA3670" s="65"/>
      <c r="AB3670" s="65"/>
      <c r="AC3670" s="65"/>
      <c r="AD3670" s="65"/>
      <c r="AE3670" s="65"/>
      <c r="AF3670" s="65"/>
      <c r="AG3670" s="65"/>
    </row>
    <row r="3671" spans="8:33" s="66" customFormat="1">
      <c r="H3671" s="114"/>
      <c r="N3671" s="65"/>
      <c r="O3671" s="65"/>
      <c r="U3671" s="115"/>
      <c r="V3671" s="65"/>
      <c r="W3671" s="65"/>
      <c r="X3671" s="65"/>
      <c r="Y3671" s="65"/>
      <c r="Z3671" s="65"/>
      <c r="AA3671" s="65"/>
      <c r="AB3671" s="65"/>
      <c r="AC3671" s="65"/>
      <c r="AD3671" s="65"/>
      <c r="AE3671" s="65"/>
      <c r="AF3671" s="65"/>
      <c r="AG3671" s="65"/>
    </row>
    <row r="3672" spans="8:33" s="66" customFormat="1">
      <c r="H3672" s="114"/>
      <c r="N3672" s="65"/>
      <c r="O3672" s="65"/>
      <c r="U3672" s="115"/>
      <c r="V3672" s="65"/>
      <c r="W3672" s="65"/>
      <c r="X3672" s="65"/>
      <c r="Y3672" s="65"/>
      <c r="Z3672" s="65"/>
      <c r="AA3672" s="65"/>
      <c r="AB3672" s="65"/>
      <c r="AC3672" s="65"/>
      <c r="AD3672" s="65"/>
      <c r="AE3672" s="65"/>
      <c r="AF3672" s="65"/>
      <c r="AG3672" s="65"/>
    </row>
    <row r="3673" spans="8:33" s="66" customFormat="1">
      <c r="H3673" s="114"/>
      <c r="N3673" s="65"/>
      <c r="O3673" s="65"/>
      <c r="U3673" s="115"/>
      <c r="V3673" s="65"/>
      <c r="W3673" s="65"/>
      <c r="X3673" s="65"/>
      <c r="Y3673" s="65"/>
      <c r="Z3673" s="65"/>
      <c r="AA3673" s="65"/>
      <c r="AB3673" s="65"/>
      <c r="AC3673" s="65"/>
      <c r="AD3673" s="65"/>
      <c r="AE3673" s="65"/>
      <c r="AF3673" s="65"/>
      <c r="AG3673" s="65"/>
    </row>
    <row r="3674" spans="8:33" s="66" customFormat="1">
      <c r="H3674" s="114"/>
      <c r="N3674" s="65"/>
      <c r="O3674" s="65"/>
      <c r="U3674" s="115"/>
      <c r="V3674" s="65"/>
      <c r="W3674" s="65"/>
      <c r="X3674" s="65"/>
      <c r="Y3674" s="65"/>
      <c r="Z3674" s="65"/>
      <c r="AA3674" s="65"/>
      <c r="AB3674" s="65"/>
      <c r="AC3674" s="65"/>
      <c r="AD3674" s="65"/>
      <c r="AE3674" s="65"/>
      <c r="AF3674" s="65"/>
      <c r="AG3674" s="65"/>
    </row>
    <row r="3675" spans="8:33" s="66" customFormat="1">
      <c r="H3675" s="114"/>
      <c r="N3675" s="65"/>
      <c r="O3675" s="65"/>
      <c r="U3675" s="115"/>
      <c r="V3675" s="65"/>
      <c r="W3675" s="65"/>
      <c r="X3675" s="65"/>
      <c r="Y3675" s="65"/>
      <c r="Z3675" s="65"/>
      <c r="AA3675" s="65"/>
      <c r="AB3675" s="65"/>
      <c r="AC3675" s="65"/>
      <c r="AD3675" s="65"/>
      <c r="AE3675" s="65"/>
      <c r="AF3675" s="65"/>
      <c r="AG3675" s="65"/>
    </row>
    <row r="3676" spans="8:33" s="66" customFormat="1">
      <c r="H3676" s="114"/>
      <c r="N3676" s="65"/>
      <c r="O3676" s="65"/>
      <c r="U3676" s="115"/>
      <c r="V3676" s="65"/>
      <c r="W3676" s="65"/>
      <c r="X3676" s="65"/>
      <c r="Y3676" s="65"/>
      <c r="Z3676" s="65"/>
      <c r="AA3676" s="65"/>
      <c r="AB3676" s="65"/>
      <c r="AC3676" s="65"/>
      <c r="AD3676" s="65"/>
      <c r="AE3676" s="65"/>
      <c r="AF3676" s="65"/>
      <c r="AG3676" s="65"/>
    </row>
    <row r="3677" spans="8:33" s="66" customFormat="1">
      <c r="H3677" s="114"/>
      <c r="N3677" s="65"/>
      <c r="O3677" s="65"/>
      <c r="U3677" s="115"/>
      <c r="V3677" s="65"/>
      <c r="W3677" s="65"/>
      <c r="X3677" s="65"/>
      <c r="Y3677" s="65"/>
      <c r="Z3677" s="65"/>
      <c r="AA3677" s="65"/>
      <c r="AB3677" s="65"/>
      <c r="AC3677" s="65"/>
      <c r="AD3677" s="65"/>
      <c r="AE3677" s="65"/>
      <c r="AF3677" s="65"/>
      <c r="AG3677" s="65"/>
    </row>
    <row r="3678" spans="8:33" s="66" customFormat="1">
      <c r="H3678" s="114"/>
      <c r="N3678" s="65"/>
      <c r="O3678" s="65"/>
      <c r="U3678" s="115"/>
      <c r="V3678" s="65"/>
      <c r="W3678" s="65"/>
      <c r="X3678" s="65"/>
      <c r="Y3678" s="65"/>
      <c r="Z3678" s="65"/>
      <c r="AA3678" s="65"/>
      <c r="AB3678" s="65"/>
      <c r="AC3678" s="65"/>
      <c r="AD3678" s="65"/>
      <c r="AE3678" s="65"/>
      <c r="AF3678" s="65"/>
      <c r="AG3678" s="65"/>
    </row>
    <row r="3679" spans="8:33" s="66" customFormat="1">
      <c r="H3679" s="114"/>
      <c r="N3679" s="65"/>
      <c r="O3679" s="65"/>
      <c r="U3679" s="115"/>
      <c r="V3679" s="65"/>
      <c r="W3679" s="65"/>
      <c r="X3679" s="65"/>
      <c r="Y3679" s="65"/>
      <c r="Z3679" s="65"/>
      <c r="AA3679" s="65"/>
      <c r="AB3679" s="65"/>
      <c r="AC3679" s="65"/>
      <c r="AD3679" s="65"/>
      <c r="AE3679" s="65"/>
      <c r="AF3679" s="65"/>
      <c r="AG3679" s="65"/>
    </row>
    <row r="3680" spans="8:33" s="66" customFormat="1">
      <c r="H3680" s="114"/>
      <c r="N3680" s="65"/>
      <c r="O3680" s="65"/>
      <c r="U3680" s="115"/>
      <c r="V3680" s="65"/>
      <c r="W3680" s="65"/>
      <c r="X3680" s="65"/>
      <c r="Y3680" s="65"/>
      <c r="Z3680" s="65"/>
      <c r="AA3680" s="65"/>
      <c r="AB3680" s="65"/>
      <c r="AC3680" s="65"/>
      <c r="AD3680" s="65"/>
      <c r="AE3680" s="65"/>
      <c r="AF3680" s="65"/>
      <c r="AG3680" s="65"/>
    </row>
    <row r="3681" spans="8:33" s="66" customFormat="1">
      <c r="H3681" s="114"/>
      <c r="N3681" s="65"/>
      <c r="O3681" s="65"/>
      <c r="U3681" s="115"/>
      <c r="V3681" s="65"/>
      <c r="W3681" s="65"/>
      <c r="X3681" s="65"/>
      <c r="Y3681" s="65"/>
      <c r="Z3681" s="65"/>
      <c r="AA3681" s="65"/>
      <c r="AB3681" s="65"/>
      <c r="AC3681" s="65"/>
      <c r="AD3681" s="65"/>
      <c r="AE3681" s="65"/>
      <c r="AF3681" s="65"/>
      <c r="AG3681" s="65"/>
    </row>
    <row r="3682" spans="8:33" s="66" customFormat="1">
      <c r="H3682" s="114"/>
      <c r="N3682" s="65"/>
      <c r="O3682" s="65"/>
      <c r="U3682" s="115"/>
      <c r="V3682" s="65"/>
      <c r="W3682" s="65"/>
      <c r="X3682" s="65"/>
      <c r="Y3682" s="65"/>
      <c r="Z3682" s="65"/>
      <c r="AA3682" s="65"/>
      <c r="AB3682" s="65"/>
      <c r="AC3682" s="65"/>
      <c r="AD3682" s="65"/>
      <c r="AE3682" s="65"/>
      <c r="AF3682" s="65"/>
      <c r="AG3682" s="65"/>
    </row>
    <row r="3683" spans="8:33" s="66" customFormat="1">
      <c r="H3683" s="114"/>
      <c r="N3683" s="65"/>
      <c r="O3683" s="65"/>
      <c r="U3683" s="115"/>
      <c r="V3683" s="65"/>
      <c r="W3683" s="65"/>
      <c r="X3683" s="65"/>
      <c r="Y3683" s="65"/>
      <c r="Z3683" s="65"/>
      <c r="AA3683" s="65"/>
      <c r="AB3683" s="65"/>
      <c r="AC3683" s="65"/>
      <c r="AD3683" s="65"/>
      <c r="AE3683" s="65"/>
      <c r="AF3683" s="65"/>
      <c r="AG3683" s="65"/>
    </row>
    <row r="3684" spans="8:33" s="66" customFormat="1">
      <c r="H3684" s="114"/>
      <c r="N3684" s="65"/>
      <c r="O3684" s="65"/>
      <c r="U3684" s="115"/>
      <c r="V3684" s="65"/>
      <c r="W3684" s="65"/>
      <c r="X3684" s="65"/>
      <c r="Y3684" s="65"/>
      <c r="Z3684" s="65"/>
      <c r="AA3684" s="65"/>
      <c r="AB3684" s="65"/>
      <c r="AC3684" s="65"/>
      <c r="AD3684" s="65"/>
      <c r="AE3684" s="65"/>
      <c r="AF3684" s="65"/>
      <c r="AG3684" s="65"/>
    </row>
    <row r="3685" spans="8:33" s="66" customFormat="1">
      <c r="H3685" s="114"/>
      <c r="N3685" s="65"/>
      <c r="O3685" s="65"/>
      <c r="U3685" s="115"/>
      <c r="V3685" s="65"/>
      <c r="W3685" s="65"/>
      <c r="X3685" s="65"/>
      <c r="Y3685" s="65"/>
      <c r="Z3685" s="65"/>
      <c r="AA3685" s="65"/>
      <c r="AB3685" s="65"/>
      <c r="AC3685" s="65"/>
      <c r="AD3685" s="65"/>
      <c r="AE3685" s="65"/>
      <c r="AF3685" s="65"/>
      <c r="AG3685" s="65"/>
    </row>
    <row r="3686" spans="8:33" s="66" customFormat="1">
      <c r="H3686" s="114"/>
      <c r="N3686" s="65"/>
      <c r="O3686" s="65"/>
      <c r="U3686" s="115"/>
      <c r="V3686" s="65"/>
      <c r="W3686" s="65"/>
      <c r="X3686" s="65"/>
      <c r="Y3686" s="65"/>
      <c r="Z3686" s="65"/>
      <c r="AA3686" s="65"/>
      <c r="AB3686" s="65"/>
      <c r="AC3686" s="65"/>
      <c r="AD3686" s="65"/>
      <c r="AE3686" s="65"/>
      <c r="AF3686" s="65"/>
      <c r="AG3686" s="65"/>
    </row>
    <row r="3687" spans="8:33" s="66" customFormat="1">
      <c r="H3687" s="114"/>
      <c r="N3687" s="65"/>
      <c r="O3687" s="65"/>
      <c r="U3687" s="115"/>
      <c r="V3687" s="65"/>
      <c r="W3687" s="65"/>
      <c r="X3687" s="65"/>
      <c r="Y3687" s="65"/>
      <c r="Z3687" s="65"/>
      <c r="AA3687" s="65"/>
      <c r="AB3687" s="65"/>
      <c r="AC3687" s="65"/>
      <c r="AD3687" s="65"/>
      <c r="AE3687" s="65"/>
      <c r="AF3687" s="65"/>
      <c r="AG3687" s="65"/>
    </row>
    <row r="3688" spans="8:33" s="66" customFormat="1">
      <c r="H3688" s="114"/>
      <c r="N3688" s="65"/>
      <c r="O3688" s="65"/>
      <c r="U3688" s="115"/>
      <c r="V3688" s="65"/>
      <c r="W3688" s="65"/>
      <c r="X3688" s="65"/>
      <c r="Y3688" s="65"/>
      <c r="Z3688" s="65"/>
      <c r="AA3688" s="65"/>
      <c r="AB3688" s="65"/>
      <c r="AC3688" s="65"/>
      <c r="AD3688" s="65"/>
      <c r="AE3688" s="65"/>
      <c r="AF3688" s="65"/>
      <c r="AG3688" s="65"/>
    </row>
    <row r="3689" spans="8:33" s="66" customFormat="1">
      <c r="H3689" s="114"/>
      <c r="N3689" s="65"/>
      <c r="O3689" s="65"/>
      <c r="U3689" s="115"/>
      <c r="V3689" s="65"/>
      <c r="W3689" s="65"/>
      <c r="X3689" s="65"/>
      <c r="Y3689" s="65"/>
      <c r="Z3689" s="65"/>
      <c r="AA3689" s="65"/>
      <c r="AB3689" s="65"/>
      <c r="AC3689" s="65"/>
      <c r="AD3689" s="65"/>
      <c r="AE3689" s="65"/>
      <c r="AF3689" s="65"/>
      <c r="AG3689" s="65"/>
    </row>
    <row r="3690" spans="8:33" s="66" customFormat="1">
      <c r="H3690" s="114"/>
      <c r="N3690" s="65"/>
      <c r="O3690" s="65"/>
      <c r="U3690" s="115"/>
      <c r="V3690" s="65"/>
      <c r="W3690" s="65"/>
      <c r="X3690" s="65"/>
      <c r="Y3690" s="65"/>
      <c r="Z3690" s="65"/>
      <c r="AA3690" s="65"/>
      <c r="AB3690" s="65"/>
      <c r="AC3690" s="65"/>
      <c r="AD3690" s="65"/>
      <c r="AE3690" s="65"/>
      <c r="AF3690" s="65"/>
      <c r="AG3690" s="65"/>
    </row>
    <row r="3691" spans="8:33" s="66" customFormat="1">
      <c r="H3691" s="114"/>
      <c r="N3691" s="65"/>
      <c r="O3691" s="65"/>
      <c r="U3691" s="115"/>
      <c r="V3691" s="65"/>
      <c r="W3691" s="65"/>
      <c r="X3691" s="65"/>
      <c r="Y3691" s="65"/>
      <c r="Z3691" s="65"/>
      <c r="AA3691" s="65"/>
      <c r="AB3691" s="65"/>
      <c r="AC3691" s="65"/>
      <c r="AD3691" s="65"/>
      <c r="AE3691" s="65"/>
      <c r="AF3691" s="65"/>
      <c r="AG3691" s="65"/>
    </row>
    <row r="3692" spans="8:33" s="66" customFormat="1">
      <c r="H3692" s="114"/>
      <c r="N3692" s="65"/>
      <c r="O3692" s="65"/>
      <c r="U3692" s="115"/>
      <c r="V3692" s="65"/>
      <c r="W3692" s="65"/>
      <c r="X3692" s="65"/>
      <c r="Y3692" s="65"/>
      <c r="Z3692" s="65"/>
      <c r="AA3692" s="65"/>
      <c r="AB3692" s="65"/>
      <c r="AC3692" s="65"/>
      <c r="AD3692" s="65"/>
      <c r="AE3692" s="65"/>
      <c r="AF3692" s="65"/>
      <c r="AG3692" s="65"/>
    </row>
    <row r="3693" spans="8:33" s="66" customFormat="1">
      <c r="H3693" s="114"/>
      <c r="N3693" s="65"/>
      <c r="O3693" s="65"/>
      <c r="U3693" s="115"/>
      <c r="V3693" s="65"/>
      <c r="W3693" s="65"/>
      <c r="X3693" s="65"/>
      <c r="Y3693" s="65"/>
      <c r="Z3693" s="65"/>
      <c r="AA3693" s="65"/>
      <c r="AB3693" s="65"/>
      <c r="AC3693" s="65"/>
      <c r="AD3693" s="65"/>
      <c r="AE3693" s="65"/>
      <c r="AF3693" s="65"/>
      <c r="AG3693" s="65"/>
    </row>
    <row r="3694" spans="8:33" s="66" customFormat="1">
      <c r="H3694" s="114"/>
      <c r="N3694" s="65"/>
      <c r="O3694" s="65"/>
      <c r="U3694" s="115"/>
      <c r="V3694" s="65"/>
      <c r="W3694" s="65"/>
      <c r="X3694" s="65"/>
      <c r="Y3694" s="65"/>
      <c r="Z3694" s="65"/>
      <c r="AA3694" s="65"/>
      <c r="AB3694" s="65"/>
      <c r="AC3694" s="65"/>
      <c r="AD3694" s="65"/>
      <c r="AE3694" s="65"/>
      <c r="AF3694" s="65"/>
      <c r="AG3694" s="65"/>
    </row>
    <row r="3695" spans="8:33" s="66" customFormat="1">
      <c r="H3695" s="114"/>
      <c r="N3695" s="65"/>
      <c r="O3695" s="65"/>
      <c r="U3695" s="115"/>
      <c r="V3695" s="65"/>
      <c r="W3695" s="65"/>
      <c r="X3695" s="65"/>
      <c r="Y3695" s="65"/>
      <c r="Z3695" s="65"/>
      <c r="AA3695" s="65"/>
      <c r="AB3695" s="65"/>
      <c r="AC3695" s="65"/>
      <c r="AD3695" s="65"/>
      <c r="AE3695" s="65"/>
      <c r="AF3695" s="65"/>
      <c r="AG3695" s="65"/>
    </row>
    <row r="3696" spans="8:33" s="66" customFormat="1">
      <c r="H3696" s="114"/>
      <c r="N3696" s="65"/>
      <c r="O3696" s="65"/>
      <c r="U3696" s="115"/>
      <c r="V3696" s="65"/>
      <c r="W3696" s="65"/>
      <c r="X3696" s="65"/>
      <c r="Y3696" s="65"/>
      <c r="Z3696" s="65"/>
      <c r="AA3696" s="65"/>
      <c r="AB3696" s="65"/>
      <c r="AC3696" s="65"/>
      <c r="AD3696" s="65"/>
      <c r="AE3696" s="65"/>
      <c r="AF3696" s="65"/>
      <c r="AG3696" s="65"/>
    </row>
    <row r="3697" spans="8:33" s="66" customFormat="1">
      <c r="H3697" s="114"/>
      <c r="N3697" s="65"/>
      <c r="O3697" s="65"/>
      <c r="U3697" s="115"/>
      <c r="V3697" s="65"/>
      <c r="W3697" s="65"/>
      <c r="X3697" s="65"/>
      <c r="Y3697" s="65"/>
      <c r="Z3697" s="65"/>
      <c r="AA3697" s="65"/>
      <c r="AB3697" s="65"/>
      <c r="AC3697" s="65"/>
      <c r="AD3697" s="65"/>
      <c r="AE3697" s="65"/>
      <c r="AF3697" s="65"/>
      <c r="AG3697" s="65"/>
    </row>
    <row r="3698" spans="8:33" s="66" customFormat="1">
      <c r="H3698" s="114"/>
      <c r="N3698" s="65"/>
      <c r="O3698" s="65"/>
      <c r="U3698" s="115"/>
      <c r="V3698" s="65"/>
      <c r="W3698" s="65"/>
      <c r="X3698" s="65"/>
      <c r="Y3698" s="65"/>
      <c r="Z3698" s="65"/>
      <c r="AA3698" s="65"/>
      <c r="AB3698" s="65"/>
      <c r="AC3698" s="65"/>
      <c r="AD3698" s="65"/>
      <c r="AE3698" s="65"/>
      <c r="AF3698" s="65"/>
      <c r="AG3698" s="65"/>
    </row>
    <row r="3699" spans="8:33" s="66" customFormat="1">
      <c r="H3699" s="114"/>
      <c r="N3699" s="65"/>
      <c r="O3699" s="65"/>
      <c r="U3699" s="115"/>
      <c r="V3699" s="65"/>
      <c r="W3699" s="65"/>
      <c r="X3699" s="65"/>
      <c r="Y3699" s="65"/>
      <c r="Z3699" s="65"/>
      <c r="AA3699" s="65"/>
      <c r="AB3699" s="65"/>
      <c r="AC3699" s="65"/>
      <c r="AD3699" s="65"/>
      <c r="AE3699" s="65"/>
      <c r="AF3699" s="65"/>
      <c r="AG3699" s="65"/>
    </row>
    <row r="3700" spans="8:33" s="66" customFormat="1">
      <c r="H3700" s="114"/>
      <c r="N3700" s="65"/>
      <c r="O3700" s="65"/>
      <c r="U3700" s="115"/>
      <c r="V3700" s="65"/>
      <c r="W3700" s="65"/>
      <c r="X3700" s="65"/>
      <c r="Y3700" s="65"/>
      <c r="Z3700" s="65"/>
      <c r="AA3700" s="65"/>
      <c r="AB3700" s="65"/>
      <c r="AC3700" s="65"/>
      <c r="AD3700" s="65"/>
      <c r="AE3700" s="65"/>
      <c r="AF3700" s="65"/>
      <c r="AG3700" s="65"/>
    </row>
    <row r="3701" spans="8:33" s="66" customFormat="1">
      <c r="H3701" s="114"/>
      <c r="N3701" s="65"/>
      <c r="O3701" s="65"/>
      <c r="U3701" s="115"/>
      <c r="V3701" s="65"/>
      <c r="W3701" s="65"/>
      <c r="X3701" s="65"/>
      <c r="Y3701" s="65"/>
      <c r="Z3701" s="65"/>
      <c r="AA3701" s="65"/>
      <c r="AB3701" s="65"/>
      <c r="AC3701" s="65"/>
      <c r="AD3701" s="65"/>
      <c r="AE3701" s="65"/>
      <c r="AF3701" s="65"/>
      <c r="AG3701" s="65"/>
    </row>
    <row r="3702" spans="8:33" s="66" customFormat="1">
      <c r="H3702" s="114"/>
      <c r="N3702" s="65"/>
      <c r="O3702" s="65"/>
      <c r="U3702" s="115"/>
      <c r="V3702" s="65"/>
      <c r="W3702" s="65"/>
      <c r="X3702" s="65"/>
      <c r="Y3702" s="65"/>
      <c r="Z3702" s="65"/>
      <c r="AA3702" s="65"/>
      <c r="AB3702" s="65"/>
      <c r="AC3702" s="65"/>
      <c r="AD3702" s="65"/>
      <c r="AE3702" s="65"/>
      <c r="AF3702" s="65"/>
      <c r="AG3702" s="65"/>
    </row>
    <row r="3703" spans="8:33" s="66" customFormat="1">
      <c r="H3703" s="114"/>
      <c r="N3703" s="65"/>
      <c r="O3703" s="65"/>
      <c r="U3703" s="115"/>
      <c r="V3703" s="65"/>
      <c r="W3703" s="65"/>
      <c r="X3703" s="65"/>
      <c r="Y3703" s="65"/>
      <c r="Z3703" s="65"/>
      <c r="AA3703" s="65"/>
      <c r="AB3703" s="65"/>
      <c r="AC3703" s="65"/>
      <c r="AD3703" s="65"/>
      <c r="AE3703" s="65"/>
      <c r="AF3703" s="65"/>
      <c r="AG3703" s="65"/>
    </row>
    <row r="3704" spans="8:33" s="66" customFormat="1">
      <c r="H3704" s="114"/>
      <c r="N3704" s="65"/>
      <c r="O3704" s="65"/>
      <c r="U3704" s="115"/>
      <c r="V3704" s="65"/>
      <c r="W3704" s="65"/>
      <c r="X3704" s="65"/>
      <c r="Y3704" s="65"/>
      <c r="Z3704" s="65"/>
      <c r="AA3704" s="65"/>
      <c r="AB3704" s="65"/>
      <c r="AC3704" s="65"/>
      <c r="AD3704" s="65"/>
      <c r="AE3704" s="65"/>
      <c r="AF3704" s="65"/>
      <c r="AG3704" s="65"/>
    </row>
    <row r="3705" spans="8:33" s="66" customFormat="1">
      <c r="H3705" s="114"/>
      <c r="N3705" s="65"/>
      <c r="O3705" s="65"/>
      <c r="U3705" s="115"/>
      <c r="V3705" s="65"/>
      <c r="W3705" s="65"/>
      <c r="X3705" s="65"/>
      <c r="Y3705" s="65"/>
      <c r="Z3705" s="65"/>
      <c r="AA3705" s="65"/>
      <c r="AB3705" s="65"/>
      <c r="AC3705" s="65"/>
      <c r="AD3705" s="65"/>
      <c r="AE3705" s="65"/>
      <c r="AF3705" s="65"/>
      <c r="AG3705" s="65"/>
    </row>
    <row r="3706" spans="8:33" s="66" customFormat="1">
      <c r="H3706" s="114"/>
      <c r="N3706" s="65"/>
      <c r="O3706" s="65"/>
      <c r="U3706" s="115"/>
      <c r="V3706" s="65"/>
      <c r="W3706" s="65"/>
      <c r="X3706" s="65"/>
      <c r="Y3706" s="65"/>
      <c r="Z3706" s="65"/>
      <c r="AA3706" s="65"/>
      <c r="AB3706" s="65"/>
      <c r="AC3706" s="65"/>
      <c r="AD3706" s="65"/>
      <c r="AE3706" s="65"/>
      <c r="AF3706" s="65"/>
      <c r="AG3706" s="65"/>
    </row>
    <row r="3707" spans="8:33" s="66" customFormat="1">
      <c r="H3707" s="114"/>
      <c r="N3707" s="65"/>
      <c r="O3707" s="65"/>
      <c r="U3707" s="115"/>
      <c r="V3707" s="65"/>
      <c r="W3707" s="65"/>
      <c r="X3707" s="65"/>
      <c r="Y3707" s="65"/>
      <c r="Z3707" s="65"/>
      <c r="AA3707" s="65"/>
      <c r="AB3707" s="65"/>
      <c r="AC3707" s="65"/>
      <c r="AD3707" s="65"/>
      <c r="AE3707" s="65"/>
      <c r="AF3707" s="65"/>
      <c r="AG3707" s="65"/>
    </row>
    <row r="3708" spans="8:33" s="66" customFormat="1">
      <c r="H3708" s="114"/>
      <c r="N3708" s="65"/>
      <c r="O3708" s="65"/>
      <c r="U3708" s="115"/>
      <c r="V3708" s="65"/>
      <c r="W3708" s="65"/>
      <c r="X3708" s="65"/>
      <c r="Y3708" s="65"/>
      <c r="Z3708" s="65"/>
      <c r="AA3708" s="65"/>
      <c r="AB3708" s="65"/>
      <c r="AC3708" s="65"/>
      <c r="AD3708" s="65"/>
      <c r="AE3708" s="65"/>
      <c r="AF3708" s="65"/>
      <c r="AG3708" s="65"/>
    </row>
    <row r="3709" spans="8:33" s="66" customFormat="1">
      <c r="H3709" s="114"/>
      <c r="N3709" s="65"/>
      <c r="O3709" s="65"/>
      <c r="U3709" s="115"/>
      <c r="V3709" s="65"/>
      <c r="W3709" s="65"/>
      <c r="X3709" s="65"/>
      <c r="Y3709" s="65"/>
      <c r="Z3709" s="65"/>
      <c r="AA3709" s="65"/>
      <c r="AB3709" s="65"/>
      <c r="AC3709" s="65"/>
      <c r="AD3709" s="65"/>
      <c r="AE3709" s="65"/>
      <c r="AF3709" s="65"/>
      <c r="AG3709" s="65"/>
    </row>
    <row r="3710" spans="8:33" s="66" customFormat="1">
      <c r="H3710" s="114"/>
      <c r="N3710" s="65"/>
      <c r="O3710" s="65"/>
      <c r="U3710" s="115"/>
      <c r="V3710" s="65"/>
      <c r="W3710" s="65"/>
      <c r="X3710" s="65"/>
      <c r="Y3710" s="65"/>
      <c r="Z3710" s="65"/>
      <c r="AA3710" s="65"/>
      <c r="AB3710" s="65"/>
      <c r="AC3710" s="65"/>
      <c r="AD3710" s="65"/>
      <c r="AE3710" s="65"/>
      <c r="AF3710" s="65"/>
      <c r="AG3710" s="65"/>
    </row>
    <row r="3711" spans="8:33" s="66" customFormat="1">
      <c r="H3711" s="114"/>
      <c r="N3711" s="65"/>
      <c r="O3711" s="65"/>
      <c r="U3711" s="115"/>
      <c r="V3711" s="65"/>
      <c r="W3711" s="65"/>
      <c r="X3711" s="65"/>
      <c r="Y3711" s="65"/>
      <c r="Z3711" s="65"/>
      <c r="AA3711" s="65"/>
      <c r="AB3711" s="65"/>
      <c r="AC3711" s="65"/>
      <c r="AD3711" s="65"/>
      <c r="AE3711" s="65"/>
      <c r="AF3711" s="65"/>
      <c r="AG3711" s="65"/>
    </row>
    <row r="3712" spans="8:33" s="66" customFormat="1">
      <c r="H3712" s="114"/>
      <c r="N3712" s="65"/>
      <c r="O3712" s="65"/>
      <c r="U3712" s="115"/>
      <c r="V3712" s="65"/>
      <c r="W3712" s="65"/>
      <c r="X3712" s="65"/>
      <c r="Y3712" s="65"/>
      <c r="Z3712" s="65"/>
      <c r="AA3712" s="65"/>
      <c r="AB3712" s="65"/>
      <c r="AC3712" s="65"/>
      <c r="AD3712" s="65"/>
      <c r="AE3712" s="65"/>
      <c r="AF3712" s="65"/>
      <c r="AG3712" s="65"/>
    </row>
    <row r="3713" spans="8:33" s="66" customFormat="1">
      <c r="H3713" s="114"/>
      <c r="N3713" s="65"/>
      <c r="O3713" s="65"/>
      <c r="U3713" s="115"/>
      <c r="V3713" s="65"/>
      <c r="W3713" s="65"/>
      <c r="X3713" s="65"/>
      <c r="Y3713" s="65"/>
      <c r="Z3713" s="65"/>
      <c r="AA3713" s="65"/>
      <c r="AB3713" s="65"/>
      <c r="AC3713" s="65"/>
      <c r="AD3713" s="65"/>
      <c r="AE3713" s="65"/>
      <c r="AF3713" s="65"/>
      <c r="AG3713" s="65"/>
    </row>
    <row r="3714" spans="8:33" s="66" customFormat="1">
      <c r="H3714" s="114"/>
      <c r="N3714" s="65"/>
      <c r="O3714" s="65"/>
      <c r="U3714" s="115"/>
      <c r="V3714" s="65"/>
      <c r="W3714" s="65"/>
      <c r="X3714" s="65"/>
      <c r="Y3714" s="65"/>
      <c r="Z3714" s="65"/>
      <c r="AA3714" s="65"/>
      <c r="AB3714" s="65"/>
      <c r="AC3714" s="65"/>
      <c r="AD3714" s="65"/>
      <c r="AE3714" s="65"/>
      <c r="AF3714" s="65"/>
      <c r="AG3714" s="65"/>
    </row>
    <row r="3715" spans="8:33" s="66" customFormat="1">
      <c r="H3715" s="114"/>
      <c r="N3715" s="65"/>
      <c r="O3715" s="65"/>
      <c r="U3715" s="115"/>
      <c r="V3715" s="65"/>
      <c r="W3715" s="65"/>
      <c r="X3715" s="65"/>
      <c r="Y3715" s="65"/>
      <c r="Z3715" s="65"/>
      <c r="AA3715" s="65"/>
      <c r="AB3715" s="65"/>
      <c r="AC3715" s="65"/>
      <c r="AD3715" s="65"/>
      <c r="AE3715" s="65"/>
      <c r="AF3715" s="65"/>
      <c r="AG3715" s="65"/>
    </row>
    <row r="3716" spans="8:33" s="66" customFormat="1">
      <c r="H3716" s="114"/>
      <c r="N3716" s="65"/>
      <c r="O3716" s="65"/>
      <c r="U3716" s="115"/>
      <c r="V3716" s="65"/>
      <c r="W3716" s="65"/>
      <c r="X3716" s="65"/>
      <c r="Y3716" s="65"/>
      <c r="Z3716" s="65"/>
      <c r="AA3716" s="65"/>
      <c r="AB3716" s="65"/>
      <c r="AC3716" s="65"/>
      <c r="AD3716" s="65"/>
      <c r="AE3716" s="65"/>
      <c r="AF3716" s="65"/>
      <c r="AG3716" s="65"/>
    </row>
    <row r="3717" spans="8:33" s="66" customFormat="1">
      <c r="H3717" s="114"/>
      <c r="N3717" s="65"/>
      <c r="O3717" s="65"/>
      <c r="U3717" s="115"/>
      <c r="V3717" s="65"/>
      <c r="W3717" s="65"/>
      <c r="X3717" s="65"/>
      <c r="Y3717" s="65"/>
      <c r="Z3717" s="65"/>
      <c r="AA3717" s="65"/>
      <c r="AB3717" s="65"/>
      <c r="AC3717" s="65"/>
      <c r="AD3717" s="65"/>
      <c r="AE3717" s="65"/>
      <c r="AF3717" s="65"/>
      <c r="AG3717" s="65"/>
    </row>
    <row r="3718" spans="8:33" s="66" customFormat="1">
      <c r="H3718" s="114"/>
      <c r="N3718" s="65"/>
      <c r="O3718" s="65"/>
      <c r="U3718" s="115"/>
      <c r="V3718" s="65"/>
      <c r="W3718" s="65"/>
      <c r="X3718" s="65"/>
      <c r="Y3718" s="65"/>
      <c r="Z3718" s="65"/>
      <c r="AA3718" s="65"/>
      <c r="AB3718" s="65"/>
      <c r="AC3718" s="65"/>
      <c r="AD3718" s="65"/>
      <c r="AE3718" s="65"/>
      <c r="AF3718" s="65"/>
      <c r="AG3718" s="65"/>
    </row>
    <row r="3719" spans="8:33" s="66" customFormat="1">
      <c r="H3719" s="114"/>
      <c r="N3719" s="65"/>
      <c r="O3719" s="65"/>
      <c r="U3719" s="115"/>
      <c r="V3719" s="65"/>
      <c r="W3719" s="65"/>
      <c r="X3719" s="65"/>
      <c r="Y3719" s="65"/>
      <c r="Z3719" s="65"/>
      <c r="AA3719" s="65"/>
      <c r="AB3719" s="65"/>
      <c r="AC3719" s="65"/>
      <c r="AD3719" s="65"/>
      <c r="AE3719" s="65"/>
      <c r="AF3719" s="65"/>
      <c r="AG3719" s="65"/>
    </row>
    <row r="3720" spans="8:33" s="66" customFormat="1">
      <c r="H3720" s="114"/>
      <c r="N3720" s="65"/>
      <c r="O3720" s="65"/>
      <c r="U3720" s="115"/>
      <c r="V3720" s="65"/>
      <c r="W3720" s="65"/>
      <c r="X3720" s="65"/>
      <c r="Y3720" s="65"/>
      <c r="Z3720" s="65"/>
      <c r="AA3720" s="65"/>
      <c r="AB3720" s="65"/>
      <c r="AC3720" s="65"/>
      <c r="AD3720" s="65"/>
      <c r="AE3720" s="65"/>
      <c r="AF3720" s="65"/>
      <c r="AG3720" s="65"/>
    </row>
    <row r="3721" spans="8:33" s="66" customFormat="1">
      <c r="H3721" s="114"/>
      <c r="N3721" s="65"/>
      <c r="O3721" s="65"/>
      <c r="U3721" s="115"/>
      <c r="V3721" s="65"/>
      <c r="W3721" s="65"/>
      <c r="X3721" s="65"/>
      <c r="Y3721" s="65"/>
      <c r="Z3721" s="65"/>
      <c r="AA3721" s="65"/>
      <c r="AB3721" s="65"/>
      <c r="AC3721" s="65"/>
      <c r="AD3721" s="65"/>
      <c r="AE3721" s="65"/>
      <c r="AF3721" s="65"/>
      <c r="AG3721" s="65"/>
    </row>
    <row r="3722" spans="8:33" s="66" customFormat="1">
      <c r="H3722" s="114"/>
      <c r="N3722" s="65"/>
      <c r="O3722" s="65"/>
      <c r="U3722" s="115"/>
      <c r="V3722" s="65"/>
      <c r="W3722" s="65"/>
      <c r="X3722" s="65"/>
      <c r="Y3722" s="65"/>
      <c r="Z3722" s="65"/>
      <c r="AA3722" s="65"/>
      <c r="AB3722" s="65"/>
      <c r="AC3722" s="65"/>
      <c r="AD3722" s="65"/>
      <c r="AE3722" s="65"/>
      <c r="AF3722" s="65"/>
      <c r="AG3722" s="65"/>
    </row>
    <row r="3723" spans="8:33" s="66" customFormat="1">
      <c r="H3723" s="114"/>
      <c r="N3723" s="65"/>
      <c r="O3723" s="65"/>
      <c r="U3723" s="115"/>
      <c r="V3723" s="65"/>
      <c r="W3723" s="65"/>
      <c r="X3723" s="65"/>
      <c r="Y3723" s="65"/>
      <c r="Z3723" s="65"/>
      <c r="AA3723" s="65"/>
      <c r="AB3723" s="65"/>
      <c r="AC3723" s="65"/>
      <c r="AD3723" s="65"/>
      <c r="AE3723" s="65"/>
      <c r="AF3723" s="65"/>
      <c r="AG3723" s="65"/>
    </row>
    <row r="3724" spans="8:33" s="66" customFormat="1">
      <c r="H3724" s="114"/>
      <c r="N3724" s="65"/>
      <c r="O3724" s="65"/>
      <c r="U3724" s="115"/>
      <c r="V3724" s="65"/>
      <c r="W3724" s="65"/>
      <c r="X3724" s="65"/>
      <c r="Y3724" s="65"/>
      <c r="Z3724" s="65"/>
      <c r="AA3724" s="65"/>
      <c r="AB3724" s="65"/>
      <c r="AC3724" s="65"/>
      <c r="AD3724" s="65"/>
      <c r="AE3724" s="65"/>
      <c r="AF3724" s="65"/>
      <c r="AG3724" s="65"/>
    </row>
    <row r="3725" spans="8:33" s="66" customFormat="1">
      <c r="H3725" s="114"/>
      <c r="N3725" s="65"/>
      <c r="O3725" s="65"/>
      <c r="U3725" s="115"/>
      <c r="V3725" s="65"/>
      <c r="W3725" s="65"/>
      <c r="X3725" s="65"/>
      <c r="Y3725" s="65"/>
      <c r="Z3725" s="65"/>
      <c r="AA3725" s="65"/>
      <c r="AB3725" s="65"/>
      <c r="AC3725" s="65"/>
      <c r="AD3725" s="65"/>
      <c r="AE3725" s="65"/>
      <c r="AF3725" s="65"/>
      <c r="AG3725" s="65"/>
    </row>
    <row r="3726" spans="8:33" s="66" customFormat="1">
      <c r="H3726" s="114"/>
      <c r="N3726" s="65"/>
      <c r="O3726" s="65"/>
      <c r="U3726" s="115"/>
      <c r="V3726" s="65"/>
      <c r="W3726" s="65"/>
      <c r="X3726" s="65"/>
      <c r="Y3726" s="65"/>
      <c r="Z3726" s="65"/>
      <c r="AA3726" s="65"/>
      <c r="AB3726" s="65"/>
      <c r="AC3726" s="65"/>
      <c r="AD3726" s="65"/>
      <c r="AE3726" s="65"/>
      <c r="AF3726" s="65"/>
      <c r="AG3726" s="65"/>
    </row>
    <row r="3727" spans="8:33" s="66" customFormat="1">
      <c r="H3727" s="114"/>
      <c r="N3727" s="65"/>
      <c r="O3727" s="65"/>
      <c r="U3727" s="115"/>
      <c r="V3727" s="65"/>
      <c r="W3727" s="65"/>
      <c r="X3727" s="65"/>
      <c r="Y3727" s="65"/>
      <c r="Z3727" s="65"/>
      <c r="AA3727" s="65"/>
      <c r="AB3727" s="65"/>
      <c r="AC3727" s="65"/>
      <c r="AD3727" s="65"/>
      <c r="AE3727" s="65"/>
      <c r="AF3727" s="65"/>
      <c r="AG3727" s="65"/>
    </row>
    <row r="3728" spans="8:33" s="66" customFormat="1">
      <c r="H3728" s="114"/>
      <c r="N3728" s="65"/>
      <c r="O3728" s="65"/>
      <c r="U3728" s="115"/>
      <c r="V3728" s="65"/>
      <c r="W3728" s="65"/>
      <c r="X3728" s="65"/>
      <c r="Y3728" s="65"/>
      <c r="Z3728" s="65"/>
      <c r="AA3728" s="65"/>
      <c r="AB3728" s="65"/>
      <c r="AC3728" s="65"/>
      <c r="AD3728" s="65"/>
      <c r="AE3728" s="65"/>
      <c r="AF3728" s="65"/>
      <c r="AG3728" s="65"/>
    </row>
    <row r="3729" spans="8:33" s="66" customFormat="1">
      <c r="H3729" s="114"/>
      <c r="N3729" s="65"/>
      <c r="O3729" s="65"/>
      <c r="U3729" s="115"/>
      <c r="V3729" s="65"/>
      <c r="W3729" s="65"/>
      <c r="X3729" s="65"/>
      <c r="Y3729" s="65"/>
      <c r="Z3729" s="65"/>
      <c r="AA3729" s="65"/>
      <c r="AB3729" s="65"/>
      <c r="AC3729" s="65"/>
      <c r="AD3729" s="65"/>
      <c r="AE3729" s="65"/>
      <c r="AF3729" s="65"/>
      <c r="AG3729" s="65"/>
    </row>
    <row r="3730" spans="8:33" s="66" customFormat="1">
      <c r="H3730" s="114"/>
      <c r="N3730" s="65"/>
      <c r="O3730" s="65"/>
      <c r="U3730" s="115"/>
      <c r="V3730" s="65"/>
      <c r="W3730" s="65"/>
      <c r="X3730" s="65"/>
      <c r="Y3730" s="65"/>
      <c r="Z3730" s="65"/>
      <c r="AA3730" s="65"/>
      <c r="AB3730" s="65"/>
      <c r="AC3730" s="65"/>
      <c r="AD3730" s="65"/>
      <c r="AE3730" s="65"/>
      <c r="AF3730" s="65"/>
      <c r="AG3730" s="65"/>
    </row>
    <row r="3731" spans="8:33" s="66" customFormat="1">
      <c r="H3731" s="114"/>
      <c r="N3731" s="65"/>
      <c r="O3731" s="65"/>
      <c r="U3731" s="115"/>
      <c r="V3731" s="65"/>
      <c r="W3731" s="65"/>
      <c r="X3731" s="65"/>
      <c r="Y3731" s="65"/>
      <c r="Z3731" s="65"/>
      <c r="AA3731" s="65"/>
      <c r="AB3731" s="65"/>
      <c r="AC3731" s="65"/>
      <c r="AD3731" s="65"/>
      <c r="AE3731" s="65"/>
      <c r="AF3731" s="65"/>
      <c r="AG3731" s="65"/>
    </row>
    <row r="3732" spans="8:33" s="66" customFormat="1">
      <c r="H3732" s="114"/>
      <c r="N3732" s="65"/>
      <c r="O3732" s="65"/>
      <c r="U3732" s="115"/>
      <c r="V3732" s="65"/>
      <c r="W3732" s="65"/>
      <c r="X3732" s="65"/>
      <c r="Y3732" s="65"/>
      <c r="Z3732" s="65"/>
      <c r="AA3732" s="65"/>
      <c r="AB3732" s="65"/>
      <c r="AC3732" s="65"/>
      <c r="AD3732" s="65"/>
      <c r="AE3732" s="65"/>
      <c r="AF3732" s="65"/>
      <c r="AG3732" s="65"/>
    </row>
    <row r="3733" spans="8:33" s="66" customFormat="1">
      <c r="H3733" s="114"/>
      <c r="N3733" s="65"/>
      <c r="O3733" s="65"/>
      <c r="U3733" s="115"/>
      <c r="V3733" s="65"/>
      <c r="W3733" s="65"/>
      <c r="X3733" s="65"/>
      <c r="Y3733" s="65"/>
      <c r="Z3733" s="65"/>
      <c r="AA3733" s="65"/>
      <c r="AB3733" s="65"/>
      <c r="AC3733" s="65"/>
      <c r="AD3733" s="65"/>
      <c r="AE3733" s="65"/>
      <c r="AF3733" s="65"/>
      <c r="AG3733" s="65"/>
    </row>
    <row r="3734" spans="8:33" s="66" customFormat="1">
      <c r="H3734" s="114"/>
      <c r="N3734" s="65"/>
      <c r="O3734" s="65"/>
      <c r="U3734" s="115"/>
      <c r="V3734" s="65"/>
      <c r="W3734" s="65"/>
      <c r="X3734" s="65"/>
      <c r="Y3734" s="65"/>
      <c r="Z3734" s="65"/>
      <c r="AA3734" s="65"/>
      <c r="AB3734" s="65"/>
      <c r="AC3734" s="65"/>
      <c r="AD3734" s="65"/>
      <c r="AE3734" s="65"/>
      <c r="AF3734" s="65"/>
      <c r="AG3734" s="65"/>
    </row>
    <row r="3735" spans="8:33" s="66" customFormat="1">
      <c r="H3735" s="114"/>
      <c r="N3735" s="65"/>
      <c r="O3735" s="65"/>
      <c r="U3735" s="115"/>
      <c r="V3735" s="65"/>
      <c r="W3735" s="65"/>
      <c r="X3735" s="65"/>
      <c r="Y3735" s="65"/>
      <c r="Z3735" s="65"/>
      <c r="AA3735" s="65"/>
      <c r="AB3735" s="65"/>
      <c r="AC3735" s="65"/>
      <c r="AD3735" s="65"/>
      <c r="AE3735" s="65"/>
      <c r="AF3735" s="65"/>
      <c r="AG3735" s="65"/>
    </row>
    <row r="3736" spans="8:33" s="66" customFormat="1">
      <c r="H3736" s="114"/>
      <c r="N3736" s="65"/>
      <c r="O3736" s="65"/>
      <c r="U3736" s="115"/>
      <c r="V3736" s="65"/>
      <c r="W3736" s="65"/>
      <c r="X3736" s="65"/>
      <c r="Y3736" s="65"/>
      <c r="Z3736" s="65"/>
      <c r="AA3736" s="65"/>
      <c r="AB3736" s="65"/>
      <c r="AC3736" s="65"/>
      <c r="AD3736" s="65"/>
      <c r="AE3736" s="65"/>
      <c r="AF3736" s="65"/>
      <c r="AG3736" s="65"/>
    </row>
    <row r="3737" spans="8:33" s="66" customFormat="1">
      <c r="H3737" s="114"/>
      <c r="N3737" s="65"/>
      <c r="O3737" s="65"/>
      <c r="U3737" s="115"/>
      <c r="V3737" s="65"/>
      <c r="W3737" s="65"/>
      <c r="X3737" s="65"/>
      <c r="Y3737" s="65"/>
      <c r="Z3737" s="65"/>
      <c r="AA3737" s="65"/>
      <c r="AB3737" s="65"/>
      <c r="AC3737" s="65"/>
      <c r="AD3737" s="65"/>
      <c r="AE3737" s="65"/>
      <c r="AF3737" s="65"/>
      <c r="AG3737" s="65"/>
    </row>
    <row r="3738" spans="8:33" s="66" customFormat="1">
      <c r="H3738" s="114"/>
      <c r="N3738" s="65"/>
      <c r="O3738" s="65"/>
      <c r="U3738" s="115"/>
      <c r="V3738" s="65"/>
      <c r="W3738" s="65"/>
      <c r="X3738" s="65"/>
      <c r="Y3738" s="65"/>
      <c r="Z3738" s="65"/>
      <c r="AA3738" s="65"/>
      <c r="AB3738" s="65"/>
      <c r="AC3738" s="65"/>
      <c r="AD3738" s="65"/>
      <c r="AE3738" s="65"/>
      <c r="AF3738" s="65"/>
      <c r="AG3738" s="65"/>
    </row>
    <row r="3739" spans="8:33" s="66" customFormat="1">
      <c r="H3739" s="114"/>
      <c r="N3739" s="65"/>
      <c r="O3739" s="65"/>
      <c r="U3739" s="115"/>
      <c r="V3739" s="65"/>
      <c r="W3739" s="65"/>
      <c r="X3739" s="65"/>
      <c r="Y3739" s="65"/>
      <c r="Z3739" s="65"/>
      <c r="AA3739" s="65"/>
      <c r="AB3739" s="65"/>
      <c r="AC3739" s="65"/>
      <c r="AD3739" s="65"/>
      <c r="AE3739" s="65"/>
      <c r="AF3739" s="65"/>
      <c r="AG3739" s="65"/>
    </row>
    <row r="3740" spans="8:33" s="66" customFormat="1">
      <c r="H3740" s="114"/>
      <c r="N3740" s="65"/>
      <c r="O3740" s="65"/>
      <c r="U3740" s="115"/>
      <c r="V3740" s="65"/>
      <c r="W3740" s="65"/>
      <c r="X3740" s="65"/>
      <c r="Y3740" s="65"/>
      <c r="Z3740" s="65"/>
      <c r="AA3740" s="65"/>
      <c r="AB3740" s="65"/>
      <c r="AC3740" s="65"/>
      <c r="AD3740" s="65"/>
      <c r="AE3740" s="65"/>
      <c r="AF3740" s="65"/>
      <c r="AG3740" s="65"/>
    </row>
    <row r="3741" spans="8:33" s="66" customFormat="1">
      <c r="H3741" s="114"/>
      <c r="N3741" s="65"/>
      <c r="O3741" s="65"/>
      <c r="U3741" s="115"/>
      <c r="V3741" s="65"/>
      <c r="W3741" s="65"/>
      <c r="X3741" s="65"/>
      <c r="Y3741" s="65"/>
      <c r="Z3741" s="65"/>
      <c r="AA3741" s="65"/>
      <c r="AB3741" s="65"/>
      <c r="AC3741" s="65"/>
      <c r="AD3741" s="65"/>
      <c r="AE3741" s="65"/>
      <c r="AF3741" s="65"/>
      <c r="AG3741" s="65"/>
    </row>
    <row r="3742" spans="8:33" s="66" customFormat="1">
      <c r="H3742" s="114"/>
      <c r="N3742" s="65"/>
      <c r="O3742" s="65"/>
      <c r="U3742" s="115"/>
      <c r="V3742" s="65"/>
      <c r="W3742" s="65"/>
      <c r="X3742" s="65"/>
      <c r="Y3742" s="65"/>
      <c r="Z3742" s="65"/>
      <c r="AA3742" s="65"/>
      <c r="AB3742" s="65"/>
      <c r="AC3742" s="65"/>
      <c r="AD3742" s="65"/>
      <c r="AE3742" s="65"/>
      <c r="AF3742" s="65"/>
      <c r="AG3742" s="65"/>
    </row>
    <row r="3743" spans="8:33" s="66" customFormat="1">
      <c r="H3743" s="114"/>
      <c r="N3743" s="65"/>
      <c r="O3743" s="65"/>
      <c r="U3743" s="115"/>
      <c r="V3743" s="65"/>
      <c r="W3743" s="65"/>
      <c r="X3743" s="65"/>
      <c r="Y3743" s="65"/>
      <c r="Z3743" s="65"/>
      <c r="AA3743" s="65"/>
      <c r="AB3743" s="65"/>
      <c r="AC3743" s="65"/>
      <c r="AD3743" s="65"/>
      <c r="AE3743" s="65"/>
      <c r="AF3743" s="65"/>
      <c r="AG3743" s="65"/>
    </row>
    <row r="3744" spans="8:33" s="66" customFormat="1">
      <c r="H3744" s="114"/>
      <c r="N3744" s="65"/>
      <c r="O3744" s="65"/>
      <c r="U3744" s="115"/>
      <c r="V3744" s="65"/>
      <c r="W3744" s="65"/>
      <c r="X3744" s="65"/>
      <c r="Y3744" s="65"/>
      <c r="Z3744" s="65"/>
      <c r="AA3744" s="65"/>
      <c r="AB3744" s="65"/>
      <c r="AC3744" s="65"/>
      <c r="AD3744" s="65"/>
      <c r="AE3744" s="65"/>
      <c r="AF3744" s="65"/>
      <c r="AG3744" s="65"/>
    </row>
    <row r="3745" spans="8:33" s="66" customFormat="1">
      <c r="H3745" s="114"/>
      <c r="N3745" s="65"/>
      <c r="O3745" s="65"/>
      <c r="U3745" s="115"/>
      <c r="V3745" s="65"/>
      <c r="W3745" s="65"/>
      <c r="X3745" s="65"/>
      <c r="Y3745" s="65"/>
      <c r="Z3745" s="65"/>
      <c r="AA3745" s="65"/>
      <c r="AB3745" s="65"/>
      <c r="AC3745" s="65"/>
      <c r="AD3745" s="65"/>
      <c r="AE3745" s="65"/>
      <c r="AF3745" s="65"/>
      <c r="AG3745" s="65"/>
    </row>
    <row r="3746" spans="8:33" s="66" customFormat="1">
      <c r="H3746" s="114"/>
      <c r="N3746" s="65"/>
      <c r="O3746" s="65"/>
      <c r="U3746" s="115"/>
      <c r="V3746" s="65"/>
      <c r="W3746" s="65"/>
      <c r="X3746" s="65"/>
      <c r="Y3746" s="65"/>
      <c r="Z3746" s="65"/>
      <c r="AA3746" s="65"/>
      <c r="AB3746" s="65"/>
      <c r="AC3746" s="65"/>
      <c r="AD3746" s="65"/>
      <c r="AE3746" s="65"/>
      <c r="AF3746" s="65"/>
      <c r="AG3746" s="65"/>
    </row>
    <row r="3747" spans="8:33" s="66" customFormat="1">
      <c r="H3747" s="114"/>
      <c r="N3747" s="65"/>
      <c r="O3747" s="65"/>
      <c r="U3747" s="115"/>
      <c r="V3747" s="65"/>
      <c r="W3747" s="65"/>
      <c r="X3747" s="65"/>
      <c r="Y3747" s="65"/>
      <c r="Z3747" s="65"/>
      <c r="AA3747" s="65"/>
      <c r="AB3747" s="65"/>
      <c r="AC3747" s="65"/>
      <c r="AD3747" s="65"/>
      <c r="AE3747" s="65"/>
      <c r="AF3747" s="65"/>
      <c r="AG3747" s="65"/>
    </row>
    <row r="3748" spans="8:33" s="66" customFormat="1">
      <c r="H3748" s="114"/>
      <c r="N3748" s="65"/>
      <c r="O3748" s="65"/>
      <c r="U3748" s="115"/>
      <c r="V3748" s="65"/>
      <c r="W3748" s="65"/>
      <c r="X3748" s="65"/>
      <c r="Y3748" s="65"/>
      <c r="Z3748" s="65"/>
      <c r="AA3748" s="65"/>
      <c r="AB3748" s="65"/>
      <c r="AC3748" s="65"/>
      <c r="AD3748" s="65"/>
      <c r="AE3748" s="65"/>
      <c r="AF3748" s="65"/>
      <c r="AG3748" s="65"/>
    </row>
    <row r="3749" spans="8:33" s="66" customFormat="1">
      <c r="H3749" s="114"/>
      <c r="N3749" s="65"/>
      <c r="O3749" s="65"/>
      <c r="U3749" s="115"/>
      <c r="V3749" s="65"/>
      <c r="W3749" s="65"/>
      <c r="X3749" s="65"/>
      <c r="Y3749" s="65"/>
      <c r="Z3749" s="65"/>
      <c r="AA3749" s="65"/>
      <c r="AB3749" s="65"/>
      <c r="AC3749" s="65"/>
      <c r="AD3749" s="65"/>
      <c r="AE3749" s="65"/>
      <c r="AF3749" s="65"/>
      <c r="AG3749" s="65"/>
    </row>
    <row r="3750" spans="8:33" s="66" customFormat="1">
      <c r="H3750" s="114"/>
      <c r="N3750" s="65"/>
      <c r="O3750" s="65"/>
      <c r="U3750" s="115"/>
      <c r="V3750" s="65"/>
      <c r="W3750" s="65"/>
      <c r="X3750" s="65"/>
      <c r="Y3750" s="65"/>
      <c r="Z3750" s="65"/>
      <c r="AA3750" s="65"/>
      <c r="AB3750" s="65"/>
      <c r="AC3750" s="65"/>
      <c r="AD3750" s="65"/>
      <c r="AE3750" s="65"/>
      <c r="AF3750" s="65"/>
      <c r="AG3750" s="65"/>
    </row>
    <row r="3751" spans="8:33" s="66" customFormat="1">
      <c r="H3751" s="114"/>
      <c r="N3751" s="65"/>
      <c r="O3751" s="65"/>
      <c r="U3751" s="115"/>
      <c r="V3751" s="65"/>
      <c r="W3751" s="65"/>
      <c r="X3751" s="65"/>
      <c r="Y3751" s="65"/>
      <c r="Z3751" s="65"/>
      <c r="AA3751" s="65"/>
      <c r="AB3751" s="65"/>
      <c r="AC3751" s="65"/>
      <c r="AD3751" s="65"/>
      <c r="AE3751" s="65"/>
      <c r="AF3751" s="65"/>
      <c r="AG3751" s="65"/>
    </row>
    <row r="3752" spans="8:33" s="66" customFormat="1">
      <c r="H3752" s="114"/>
      <c r="N3752" s="65"/>
      <c r="O3752" s="65"/>
      <c r="U3752" s="115"/>
      <c r="V3752" s="65"/>
      <c r="W3752" s="65"/>
      <c r="X3752" s="65"/>
      <c r="Y3752" s="65"/>
      <c r="Z3752" s="65"/>
      <c r="AA3752" s="65"/>
      <c r="AB3752" s="65"/>
      <c r="AC3752" s="65"/>
      <c r="AD3752" s="65"/>
      <c r="AE3752" s="65"/>
      <c r="AF3752" s="65"/>
      <c r="AG3752" s="65"/>
    </row>
    <row r="3753" spans="8:33" s="66" customFormat="1">
      <c r="H3753" s="114"/>
      <c r="N3753" s="65"/>
      <c r="O3753" s="65"/>
      <c r="U3753" s="115"/>
      <c r="V3753" s="65"/>
      <c r="W3753" s="65"/>
      <c r="X3753" s="65"/>
      <c r="Y3753" s="65"/>
      <c r="Z3753" s="65"/>
      <c r="AA3753" s="65"/>
      <c r="AB3753" s="65"/>
      <c r="AC3753" s="65"/>
      <c r="AD3753" s="65"/>
      <c r="AE3753" s="65"/>
      <c r="AF3753" s="65"/>
      <c r="AG3753" s="65"/>
    </row>
    <row r="3754" spans="8:33" s="66" customFormat="1">
      <c r="H3754" s="114"/>
      <c r="N3754" s="65"/>
      <c r="O3754" s="65"/>
      <c r="U3754" s="115"/>
      <c r="V3754" s="65"/>
      <c r="W3754" s="65"/>
      <c r="X3754" s="65"/>
      <c r="Y3754" s="65"/>
      <c r="Z3754" s="65"/>
      <c r="AA3754" s="65"/>
      <c r="AB3754" s="65"/>
      <c r="AC3754" s="65"/>
      <c r="AD3754" s="65"/>
      <c r="AE3754" s="65"/>
      <c r="AF3754" s="65"/>
      <c r="AG3754" s="65"/>
    </row>
    <row r="3755" spans="8:33" s="66" customFormat="1">
      <c r="H3755" s="114"/>
      <c r="N3755" s="65"/>
      <c r="O3755" s="65"/>
      <c r="U3755" s="115"/>
      <c r="V3755" s="65"/>
      <c r="W3755" s="65"/>
      <c r="X3755" s="65"/>
      <c r="Y3755" s="65"/>
      <c r="Z3755" s="65"/>
      <c r="AA3755" s="65"/>
      <c r="AB3755" s="65"/>
      <c r="AC3755" s="65"/>
      <c r="AD3755" s="65"/>
      <c r="AE3755" s="65"/>
      <c r="AF3755" s="65"/>
      <c r="AG3755" s="65"/>
    </row>
    <row r="3756" spans="8:33" s="66" customFormat="1">
      <c r="H3756" s="114"/>
      <c r="N3756" s="65"/>
      <c r="O3756" s="65"/>
      <c r="U3756" s="115"/>
      <c r="V3756" s="65"/>
      <c r="W3756" s="65"/>
      <c r="X3756" s="65"/>
      <c r="Y3756" s="65"/>
      <c r="Z3756" s="65"/>
      <c r="AA3756" s="65"/>
      <c r="AB3756" s="65"/>
      <c r="AC3756" s="65"/>
      <c r="AD3756" s="65"/>
      <c r="AE3756" s="65"/>
      <c r="AF3756" s="65"/>
      <c r="AG3756" s="65"/>
    </row>
    <row r="3757" spans="8:33" s="66" customFormat="1">
      <c r="H3757" s="114"/>
      <c r="N3757" s="65"/>
      <c r="O3757" s="65"/>
      <c r="U3757" s="115"/>
      <c r="V3757" s="65"/>
      <c r="W3757" s="65"/>
      <c r="X3757" s="65"/>
      <c r="Y3757" s="65"/>
      <c r="Z3757" s="65"/>
      <c r="AA3757" s="65"/>
      <c r="AB3757" s="65"/>
      <c r="AC3757" s="65"/>
      <c r="AD3757" s="65"/>
      <c r="AE3757" s="65"/>
      <c r="AF3757" s="65"/>
      <c r="AG3757" s="65"/>
    </row>
    <row r="3758" spans="8:33" s="66" customFormat="1">
      <c r="H3758" s="114"/>
      <c r="N3758" s="65"/>
      <c r="O3758" s="65"/>
      <c r="U3758" s="115"/>
      <c r="V3758" s="65"/>
      <c r="W3758" s="65"/>
      <c r="X3758" s="65"/>
      <c r="Y3758" s="65"/>
      <c r="Z3758" s="65"/>
      <c r="AA3758" s="65"/>
      <c r="AB3758" s="65"/>
      <c r="AC3758" s="65"/>
      <c r="AD3758" s="65"/>
      <c r="AE3758" s="65"/>
      <c r="AF3758" s="65"/>
      <c r="AG3758" s="65"/>
    </row>
    <row r="3759" spans="8:33" s="66" customFormat="1">
      <c r="H3759" s="114"/>
      <c r="N3759" s="65"/>
      <c r="O3759" s="65"/>
      <c r="U3759" s="115"/>
      <c r="V3759" s="65"/>
      <c r="W3759" s="65"/>
      <c r="X3759" s="65"/>
      <c r="Y3759" s="65"/>
      <c r="Z3759" s="65"/>
      <c r="AA3759" s="65"/>
      <c r="AB3759" s="65"/>
      <c r="AC3759" s="65"/>
      <c r="AD3759" s="65"/>
      <c r="AE3759" s="65"/>
      <c r="AF3759" s="65"/>
      <c r="AG3759" s="65"/>
    </row>
    <row r="3760" spans="8:33" s="66" customFormat="1">
      <c r="H3760" s="114"/>
      <c r="N3760" s="65"/>
      <c r="O3760" s="65"/>
      <c r="U3760" s="115"/>
      <c r="V3760" s="65"/>
      <c r="W3760" s="65"/>
      <c r="X3760" s="65"/>
      <c r="Y3760" s="65"/>
      <c r="Z3760" s="65"/>
      <c r="AA3760" s="65"/>
      <c r="AB3760" s="65"/>
      <c r="AC3760" s="65"/>
      <c r="AD3760" s="65"/>
      <c r="AE3760" s="65"/>
      <c r="AF3760" s="65"/>
      <c r="AG3760" s="65"/>
    </row>
    <row r="3761" spans="8:33" s="66" customFormat="1">
      <c r="H3761" s="114"/>
      <c r="N3761" s="65"/>
      <c r="O3761" s="65"/>
      <c r="U3761" s="115"/>
      <c r="V3761" s="65"/>
      <c r="W3761" s="65"/>
      <c r="X3761" s="65"/>
      <c r="Y3761" s="65"/>
      <c r="Z3761" s="65"/>
      <c r="AA3761" s="65"/>
      <c r="AB3761" s="65"/>
      <c r="AC3761" s="65"/>
      <c r="AD3761" s="65"/>
      <c r="AE3761" s="65"/>
      <c r="AF3761" s="65"/>
      <c r="AG3761" s="65"/>
    </row>
    <row r="3762" spans="8:33" s="66" customFormat="1">
      <c r="H3762" s="114"/>
      <c r="N3762" s="65"/>
      <c r="O3762" s="65"/>
      <c r="U3762" s="115"/>
      <c r="V3762" s="65"/>
      <c r="W3762" s="65"/>
      <c r="X3762" s="65"/>
      <c r="Y3762" s="65"/>
      <c r="Z3762" s="65"/>
      <c r="AA3762" s="65"/>
      <c r="AB3762" s="65"/>
      <c r="AC3762" s="65"/>
      <c r="AD3762" s="65"/>
      <c r="AE3762" s="65"/>
      <c r="AF3762" s="65"/>
      <c r="AG3762" s="65"/>
    </row>
    <row r="3763" spans="8:33" s="66" customFormat="1">
      <c r="H3763" s="114"/>
      <c r="N3763" s="65"/>
      <c r="O3763" s="65"/>
      <c r="U3763" s="115"/>
      <c r="V3763" s="65"/>
      <c r="W3763" s="65"/>
      <c r="X3763" s="65"/>
      <c r="Y3763" s="65"/>
      <c r="Z3763" s="65"/>
      <c r="AA3763" s="65"/>
      <c r="AB3763" s="65"/>
      <c r="AC3763" s="65"/>
      <c r="AD3763" s="65"/>
      <c r="AE3763" s="65"/>
      <c r="AF3763" s="65"/>
      <c r="AG3763" s="65"/>
    </row>
    <row r="3764" spans="8:33" s="66" customFormat="1">
      <c r="H3764" s="114"/>
      <c r="N3764" s="65"/>
      <c r="O3764" s="65"/>
      <c r="U3764" s="115"/>
      <c r="V3764" s="65"/>
      <c r="W3764" s="65"/>
      <c r="X3764" s="65"/>
      <c r="Y3764" s="65"/>
      <c r="Z3764" s="65"/>
      <c r="AA3764" s="65"/>
      <c r="AB3764" s="65"/>
      <c r="AC3764" s="65"/>
      <c r="AD3764" s="65"/>
      <c r="AE3764" s="65"/>
      <c r="AF3764" s="65"/>
      <c r="AG3764" s="65"/>
    </row>
    <row r="3765" spans="8:33" s="66" customFormat="1">
      <c r="H3765" s="114"/>
      <c r="N3765" s="65"/>
      <c r="O3765" s="65"/>
      <c r="U3765" s="115"/>
      <c r="V3765" s="65"/>
      <c r="W3765" s="65"/>
      <c r="X3765" s="65"/>
      <c r="Y3765" s="65"/>
      <c r="Z3765" s="65"/>
      <c r="AA3765" s="65"/>
      <c r="AB3765" s="65"/>
      <c r="AC3765" s="65"/>
      <c r="AD3765" s="65"/>
      <c r="AE3765" s="65"/>
      <c r="AF3765" s="65"/>
      <c r="AG3765" s="65"/>
    </row>
    <row r="3766" spans="8:33" s="66" customFormat="1">
      <c r="H3766" s="114"/>
      <c r="N3766" s="65"/>
      <c r="O3766" s="65"/>
      <c r="U3766" s="115"/>
      <c r="V3766" s="65"/>
      <c r="W3766" s="65"/>
      <c r="X3766" s="65"/>
      <c r="Y3766" s="65"/>
      <c r="Z3766" s="65"/>
      <c r="AA3766" s="65"/>
      <c r="AB3766" s="65"/>
      <c r="AC3766" s="65"/>
      <c r="AD3766" s="65"/>
      <c r="AE3766" s="65"/>
      <c r="AF3766" s="65"/>
      <c r="AG3766" s="65"/>
    </row>
    <row r="3767" spans="8:33" s="66" customFormat="1">
      <c r="H3767" s="114"/>
      <c r="N3767" s="65"/>
      <c r="O3767" s="65"/>
      <c r="U3767" s="115"/>
      <c r="V3767" s="65"/>
      <c r="W3767" s="65"/>
      <c r="X3767" s="65"/>
      <c r="Y3767" s="65"/>
      <c r="Z3767" s="65"/>
      <c r="AA3767" s="65"/>
      <c r="AB3767" s="65"/>
      <c r="AC3767" s="65"/>
      <c r="AD3767" s="65"/>
      <c r="AE3767" s="65"/>
      <c r="AF3767" s="65"/>
      <c r="AG3767" s="65"/>
    </row>
    <row r="3768" spans="8:33" s="66" customFormat="1">
      <c r="H3768" s="114"/>
      <c r="N3768" s="65"/>
      <c r="O3768" s="65"/>
      <c r="U3768" s="115"/>
      <c r="V3768" s="65"/>
      <c r="W3768" s="65"/>
      <c r="X3768" s="65"/>
      <c r="Y3768" s="65"/>
      <c r="Z3768" s="65"/>
      <c r="AA3768" s="65"/>
      <c r="AB3768" s="65"/>
      <c r="AC3768" s="65"/>
      <c r="AD3768" s="65"/>
      <c r="AE3768" s="65"/>
      <c r="AF3768" s="65"/>
      <c r="AG3768" s="65"/>
    </row>
    <row r="3769" spans="8:33" s="66" customFormat="1">
      <c r="H3769" s="114"/>
      <c r="N3769" s="65"/>
      <c r="O3769" s="65"/>
      <c r="U3769" s="115"/>
      <c r="V3769" s="65"/>
      <c r="W3769" s="65"/>
      <c r="X3769" s="65"/>
      <c r="Y3769" s="65"/>
      <c r="Z3769" s="65"/>
      <c r="AA3769" s="65"/>
      <c r="AB3769" s="65"/>
      <c r="AC3769" s="65"/>
      <c r="AD3769" s="65"/>
      <c r="AE3769" s="65"/>
      <c r="AF3769" s="65"/>
      <c r="AG3769" s="65"/>
    </row>
    <row r="3770" spans="8:33" s="66" customFormat="1">
      <c r="H3770" s="114"/>
      <c r="N3770" s="65"/>
      <c r="O3770" s="65"/>
      <c r="U3770" s="115"/>
      <c r="V3770" s="65"/>
      <c r="W3770" s="65"/>
      <c r="X3770" s="65"/>
      <c r="Y3770" s="65"/>
      <c r="Z3770" s="65"/>
      <c r="AA3770" s="65"/>
      <c r="AB3770" s="65"/>
      <c r="AC3770" s="65"/>
      <c r="AD3770" s="65"/>
      <c r="AE3770" s="65"/>
      <c r="AF3770" s="65"/>
      <c r="AG3770" s="65"/>
    </row>
    <row r="3771" spans="8:33" s="66" customFormat="1">
      <c r="H3771" s="114"/>
      <c r="N3771" s="65"/>
      <c r="O3771" s="65"/>
      <c r="U3771" s="115"/>
      <c r="V3771" s="65"/>
      <c r="W3771" s="65"/>
      <c r="X3771" s="65"/>
      <c r="Y3771" s="65"/>
      <c r="Z3771" s="65"/>
      <c r="AA3771" s="65"/>
      <c r="AB3771" s="65"/>
      <c r="AC3771" s="65"/>
      <c r="AD3771" s="65"/>
      <c r="AE3771" s="65"/>
      <c r="AF3771" s="65"/>
      <c r="AG3771" s="65"/>
    </row>
    <row r="3772" spans="8:33" s="66" customFormat="1">
      <c r="H3772" s="114"/>
      <c r="N3772" s="65"/>
      <c r="O3772" s="65"/>
      <c r="U3772" s="115"/>
      <c r="V3772" s="65"/>
      <c r="W3772" s="65"/>
      <c r="X3772" s="65"/>
      <c r="Y3772" s="65"/>
      <c r="Z3772" s="65"/>
      <c r="AA3772" s="65"/>
      <c r="AB3772" s="65"/>
      <c r="AC3772" s="65"/>
      <c r="AD3772" s="65"/>
      <c r="AE3772" s="65"/>
      <c r="AF3772" s="65"/>
      <c r="AG3772" s="65"/>
    </row>
    <row r="3773" spans="8:33" s="66" customFormat="1">
      <c r="H3773" s="114"/>
      <c r="N3773" s="65"/>
      <c r="O3773" s="65"/>
      <c r="U3773" s="115"/>
      <c r="V3773" s="65"/>
      <c r="W3773" s="65"/>
      <c r="X3773" s="65"/>
      <c r="Y3773" s="65"/>
      <c r="Z3773" s="65"/>
      <c r="AA3773" s="65"/>
      <c r="AB3773" s="65"/>
      <c r="AC3773" s="65"/>
      <c r="AD3773" s="65"/>
      <c r="AE3773" s="65"/>
      <c r="AF3773" s="65"/>
      <c r="AG3773" s="65"/>
    </row>
    <row r="3774" spans="8:33" s="66" customFormat="1">
      <c r="H3774" s="114"/>
      <c r="N3774" s="65"/>
      <c r="O3774" s="65"/>
      <c r="U3774" s="115"/>
      <c r="V3774" s="65"/>
      <c r="W3774" s="65"/>
      <c r="X3774" s="65"/>
      <c r="Y3774" s="65"/>
      <c r="Z3774" s="65"/>
      <c r="AA3774" s="65"/>
      <c r="AB3774" s="65"/>
      <c r="AC3774" s="65"/>
      <c r="AD3774" s="65"/>
      <c r="AE3774" s="65"/>
      <c r="AF3774" s="65"/>
      <c r="AG3774" s="65"/>
    </row>
    <row r="3775" spans="8:33" s="66" customFormat="1">
      <c r="H3775" s="114"/>
      <c r="N3775" s="65"/>
      <c r="O3775" s="65"/>
      <c r="U3775" s="115"/>
      <c r="V3775" s="65"/>
      <c r="W3775" s="65"/>
      <c r="X3775" s="65"/>
      <c r="Y3775" s="65"/>
      <c r="Z3775" s="65"/>
      <c r="AA3775" s="65"/>
      <c r="AB3775" s="65"/>
      <c r="AC3775" s="65"/>
      <c r="AD3775" s="65"/>
      <c r="AE3775" s="65"/>
      <c r="AF3775" s="65"/>
      <c r="AG3775" s="65"/>
    </row>
    <row r="3776" spans="8:33" s="66" customFormat="1">
      <c r="H3776" s="114"/>
      <c r="N3776" s="65"/>
      <c r="O3776" s="65"/>
      <c r="U3776" s="115"/>
      <c r="V3776" s="65"/>
      <c r="W3776" s="65"/>
      <c r="X3776" s="65"/>
      <c r="Y3776" s="65"/>
      <c r="Z3776" s="65"/>
      <c r="AA3776" s="65"/>
      <c r="AB3776" s="65"/>
      <c r="AC3776" s="65"/>
      <c r="AD3776" s="65"/>
      <c r="AE3776" s="65"/>
      <c r="AF3776" s="65"/>
      <c r="AG3776" s="65"/>
    </row>
    <row r="3777" spans="8:33" s="66" customFormat="1">
      <c r="H3777" s="114"/>
      <c r="N3777" s="65"/>
      <c r="O3777" s="65"/>
      <c r="U3777" s="115"/>
      <c r="V3777" s="65"/>
      <c r="W3777" s="65"/>
      <c r="X3777" s="65"/>
      <c r="Y3777" s="65"/>
      <c r="Z3777" s="65"/>
      <c r="AA3777" s="65"/>
      <c r="AB3777" s="65"/>
      <c r="AC3777" s="65"/>
      <c r="AD3777" s="65"/>
      <c r="AE3777" s="65"/>
      <c r="AF3777" s="65"/>
      <c r="AG3777" s="65"/>
    </row>
    <row r="3778" spans="8:33" s="66" customFormat="1">
      <c r="H3778" s="114"/>
      <c r="N3778" s="65"/>
      <c r="O3778" s="65"/>
      <c r="U3778" s="115"/>
      <c r="V3778" s="65"/>
      <c r="W3778" s="65"/>
      <c r="X3778" s="65"/>
      <c r="Y3778" s="65"/>
      <c r="Z3778" s="65"/>
      <c r="AA3778" s="65"/>
      <c r="AB3778" s="65"/>
      <c r="AC3778" s="65"/>
      <c r="AD3778" s="65"/>
      <c r="AE3778" s="65"/>
      <c r="AF3778" s="65"/>
      <c r="AG3778" s="65"/>
    </row>
    <row r="3779" spans="8:33" s="66" customFormat="1">
      <c r="H3779" s="114"/>
      <c r="N3779" s="65"/>
      <c r="O3779" s="65"/>
      <c r="U3779" s="115"/>
      <c r="V3779" s="65"/>
      <c r="W3779" s="65"/>
      <c r="X3779" s="65"/>
      <c r="Y3779" s="65"/>
      <c r="Z3779" s="65"/>
      <c r="AA3779" s="65"/>
      <c r="AB3779" s="65"/>
      <c r="AC3779" s="65"/>
      <c r="AD3779" s="65"/>
      <c r="AE3779" s="65"/>
      <c r="AF3779" s="65"/>
      <c r="AG3779" s="65"/>
    </row>
    <row r="3780" spans="8:33" s="66" customFormat="1">
      <c r="H3780" s="114"/>
      <c r="N3780" s="65"/>
      <c r="O3780" s="65"/>
      <c r="U3780" s="115"/>
      <c r="V3780" s="65"/>
      <c r="W3780" s="65"/>
      <c r="X3780" s="65"/>
      <c r="Y3780" s="65"/>
      <c r="Z3780" s="65"/>
      <c r="AA3780" s="65"/>
      <c r="AB3780" s="65"/>
      <c r="AC3780" s="65"/>
      <c r="AD3780" s="65"/>
      <c r="AE3780" s="65"/>
      <c r="AF3780" s="65"/>
      <c r="AG3780" s="65"/>
    </row>
    <row r="3781" spans="8:33" s="66" customFormat="1">
      <c r="H3781" s="114"/>
      <c r="N3781" s="65"/>
      <c r="O3781" s="65"/>
      <c r="U3781" s="115"/>
      <c r="V3781" s="65"/>
      <c r="W3781" s="65"/>
      <c r="X3781" s="65"/>
      <c r="Y3781" s="65"/>
      <c r="Z3781" s="65"/>
      <c r="AA3781" s="65"/>
      <c r="AB3781" s="65"/>
      <c r="AC3781" s="65"/>
      <c r="AD3781" s="65"/>
      <c r="AE3781" s="65"/>
      <c r="AF3781" s="65"/>
      <c r="AG3781" s="65"/>
    </row>
    <row r="3782" spans="8:33" s="66" customFormat="1">
      <c r="H3782" s="114"/>
      <c r="N3782" s="65"/>
      <c r="O3782" s="65"/>
      <c r="U3782" s="115"/>
      <c r="V3782" s="65"/>
      <c r="W3782" s="65"/>
      <c r="X3782" s="65"/>
      <c r="Y3782" s="65"/>
      <c r="Z3782" s="65"/>
      <c r="AA3782" s="65"/>
      <c r="AB3782" s="65"/>
      <c r="AC3782" s="65"/>
      <c r="AD3782" s="65"/>
      <c r="AE3782" s="65"/>
      <c r="AF3782" s="65"/>
      <c r="AG3782" s="65"/>
    </row>
    <row r="3783" spans="8:33" s="66" customFormat="1">
      <c r="H3783" s="114"/>
      <c r="N3783" s="65"/>
      <c r="O3783" s="65"/>
      <c r="U3783" s="115"/>
      <c r="V3783" s="65"/>
      <c r="W3783" s="65"/>
      <c r="X3783" s="65"/>
      <c r="Y3783" s="65"/>
      <c r="Z3783" s="65"/>
      <c r="AA3783" s="65"/>
      <c r="AB3783" s="65"/>
      <c r="AC3783" s="65"/>
      <c r="AD3783" s="65"/>
      <c r="AE3783" s="65"/>
      <c r="AF3783" s="65"/>
      <c r="AG3783" s="65"/>
    </row>
    <row r="3784" spans="8:33" s="66" customFormat="1">
      <c r="H3784" s="114"/>
      <c r="N3784" s="65"/>
      <c r="O3784" s="65"/>
      <c r="U3784" s="115"/>
      <c r="V3784" s="65"/>
      <c r="W3784" s="65"/>
      <c r="X3784" s="65"/>
      <c r="Y3784" s="65"/>
      <c r="Z3784" s="65"/>
      <c r="AA3784" s="65"/>
      <c r="AB3784" s="65"/>
      <c r="AC3784" s="65"/>
      <c r="AD3784" s="65"/>
      <c r="AE3784" s="65"/>
      <c r="AF3784" s="65"/>
      <c r="AG3784" s="65"/>
    </row>
    <row r="3785" spans="8:33" s="66" customFormat="1">
      <c r="H3785" s="114"/>
      <c r="N3785" s="65"/>
      <c r="O3785" s="65"/>
      <c r="U3785" s="115"/>
      <c r="V3785" s="65"/>
      <c r="W3785" s="65"/>
      <c r="X3785" s="65"/>
      <c r="Y3785" s="65"/>
      <c r="Z3785" s="65"/>
      <c r="AA3785" s="65"/>
      <c r="AB3785" s="65"/>
      <c r="AC3785" s="65"/>
      <c r="AD3785" s="65"/>
      <c r="AE3785" s="65"/>
      <c r="AF3785" s="65"/>
      <c r="AG3785" s="65"/>
    </row>
    <row r="3786" spans="8:33" s="66" customFormat="1">
      <c r="H3786" s="114"/>
      <c r="N3786" s="65"/>
      <c r="O3786" s="65"/>
      <c r="U3786" s="115"/>
      <c r="V3786" s="65"/>
      <c r="W3786" s="65"/>
      <c r="X3786" s="65"/>
      <c r="Y3786" s="65"/>
      <c r="Z3786" s="65"/>
      <c r="AA3786" s="65"/>
      <c r="AB3786" s="65"/>
      <c r="AC3786" s="65"/>
      <c r="AD3786" s="65"/>
      <c r="AE3786" s="65"/>
      <c r="AF3786" s="65"/>
      <c r="AG3786" s="65"/>
    </row>
    <row r="3787" spans="8:33" s="66" customFormat="1">
      <c r="H3787" s="114"/>
      <c r="N3787" s="65"/>
      <c r="O3787" s="65"/>
      <c r="U3787" s="115"/>
      <c r="V3787" s="65"/>
      <c r="W3787" s="65"/>
      <c r="X3787" s="65"/>
      <c r="Y3787" s="65"/>
      <c r="Z3787" s="65"/>
      <c r="AA3787" s="65"/>
      <c r="AB3787" s="65"/>
      <c r="AC3787" s="65"/>
      <c r="AD3787" s="65"/>
      <c r="AE3787" s="65"/>
      <c r="AF3787" s="65"/>
      <c r="AG3787" s="65"/>
    </row>
    <row r="3788" spans="8:33" s="66" customFormat="1">
      <c r="H3788" s="114"/>
      <c r="N3788" s="65"/>
      <c r="O3788" s="65"/>
      <c r="U3788" s="115"/>
      <c r="V3788" s="65"/>
      <c r="W3788" s="65"/>
      <c r="X3788" s="65"/>
      <c r="Y3788" s="65"/>
      <c r="Z3788" s="65"/>
      <c r="AA3788" s="65"/>
      <c r="AB3788" s="65"/>
      <c r="AC3788" s="65"/>
      <c r="AD3788" s="65"/>
      <c r="AE3788" s="65"/>
      <c r="AF3788" s="65"/>
      <c r="AG3788" s="65"/>
    </row>
    <row r="3789" spans="8:33" s="66" customFormat="1">
      <c r="H3789" s="114"/>
      <c r="N3789" s="65"/>
      <c r="O3789" s="65"/>
      <c r="U3789" s="115"/>
      <c r="V3789" s="65"/>
      <c r="W3789" s="65"/>
      <c r="X3789" s="65"/>
      <c r="Y3789" s="65"/>
      <c r="Z3789" s="65"/>
      <c r="AA3789" s="65"/>
      <c r="AB3789" s="65"/>
      <c r="AC3789" s="65"/>
      <c r="AD3789" s="65"/>
      <c r="AE3789" s="65"/>
      <c r="AF3789" s="65"/>
      <c r="AG3789" s="65"/>
    </row>
    <row r="3790" spans="8:33" s="66" customFormat="1">
      <c r="H3790" s="114"/>
      <c r="N3790" s="65"/>
      <c r="O3790" s="65"/>
      <c r="U3790" s="115"/>
      <c r="V3790" s="65"/>
      <c r="W3790" s="65"/>
      <c r="X3790" s="65"/>
      <c r="Y3790" s="65"/>
      <c r="Z3790" s="65"/>
      <c r="AA3790" s="65"/>
      <c r="AB3790" s="65"/>
      <c r="AC3790" s="65"/>
      <c r="AD3790" s="65"/>
      <c r="AE3790" s="65"/>
      <c r="AF3790" s="65"/>
      <c r="AG3790" s="65"/>
    </row>
    <row r="3791" spans="8:33" s="66" customFormat="1">
      <c r="H3791" s="114"/>
      <c r="N3791" s="65"/>
      <c r="O3791" s="65"/>
      <c r="U3791" s="115"/>
      <c r="V3791" s="65"/>
      <c r="W3791" s="65"/>
      <c r="X3791" s="65"/>
      <c r="Y3791" s="65"/>
      <c r="Z3791" s="65"/>
      <c r="AA3791" s="65"/>
      <c r="AB3791" s="65"/>
      <c r="AC3791" s="65"/>
      <c r="AD3791" s="65"/>
      <c r="AE3791" s="65"/>
      <c r="AF3791" s="65"/>
      <c r="AG3791" s="65"/>
    </row>
    <row r="3792" spans="8:33" s="66" customFormat="1">
      <c r="H3792" s="114"/>
      <c r="N3792" s="65"/>
      <c r="O3792" s="65"/>
      <c r="U3792" s="115"/>
      <c r="V3792" s="65"/>
      <c r="W3792" s="65"/>
      <c r="X3792" s="65"/>
      <c r="Y3792" s="65"/>
      <c r="Z3792" s="65"/>
      <c r="AA3792" s="65"/>
      <c r="AB3792" s="65"/>
      <c r="AC3792" s="65"/>
      <c r="AD3792" s="65"/>
      <c r="AE3792" s="65"/>
      <c r="AF3792" s="65"/>
      <c r="AG3792" s="65"/>
    </row>
    <row r="3793" spans="8:33" s="66" customFormat="1">
      <c r="H3793" s="114"/>
      <c r="N3793" s="65"/>
      <c r="O3793" s="65"/>
      <c r="U3793" s="115"/>
      <c r="V3793" s="65"/>
      <c r="W3793" s="65"/>
      <c r="X3793" s="65"/>
      <c r="Y3793" s="65"/>
      <c r="Z3793" s="65"/>
      <c r="AA3793" s="65"/>
      <c r="AB3793" s="65"/>
      <c r="AC3793" s="65"/>
      <c r="AD3793" s="65"/>
      <c r="AE3793" s="65"/>
      <c r="AF3793" s="65"/>
      <c r="AG3793" s="65"/>
    </row>
    <row r="3794" spans="8:33" s="66" customFormat="1">
      <c r="H3794" s="114"/>
      <c r="N3794" s="65"/>
      <c r="O3794" s="65"/>
      <c r="U3794" s="115"/>
      <c r="V3794" s="65"/>
      <c r="W3794" s="65"/>
      <c r="X3794" s="65"/>
      <c r="Y3794" s="65"/>
      <c r="Z3794" s="65"/>
      <c r="AA3794" s="65"/>
      <c r="AB3794" s="65"/>
      <c r="AC3794" s="65"/>
      <c r="AD3794" s="65"/>
      <c r="AE3794" s="65"/>
      <c r="AF3794" s="65"/>
      <c r="AG3794" s="65"/>
    </row>
    <row r="3795" spans="8:33" s="66" customFormat="1">
      <c r="H3795" s="114"/>
      <c r="N3795" s="65"/>
      <c r="O3795" s="65"/>
      <c r="U3795" s="115"/>
      <c r="V3795" s="65"/>
      <c r="W3795" s="65"/>
      <c r="X3795" s="65"/>
      <c r="Y3795" s="65"/>
      <c r="Z3795" s="65"/>
      <c r="AA3795" s="65"/>
      <c r="AB3795" s="65"/>
      <c r="AC3795" s="65"/>
      <c r="AD3795" s="65"/>
      <c r="AE3795" s="65"/>
      <c r="AF3795" s="65"/>
      <c r="AG3795" s="65"/>
    </row>
    <row r="3796" spans="8:33" s="66" customFormat="1">
      <c r="H3796" s="114"/>
      <c r="N3796" s="65"/>
      <c r="O3796" s="65"/>
      <c r="U3796" s="115"/>
      <c r="V3796" s="65"/>
      <c r="W3796" s="65"/>
      <c r="X3796" s="65"/>
      <c r="Y3796" s="65"/>
      <c r="Z3796" s="65"/>
      <c r="AA3796" s="65"/>
      <c r="AB3796" s="65"/>
      <c r="AC3796" s="65"/>
      <c r="AD3796" s="65"/>
      <c r="AE3796" s="65"/>
      <c r="AF3796" s="65"/>
      <c r="AG3796" s="65"/>
    </row>
    <row r="3797" spans="8:33" s="66" customFormat="1">
      <c r="H3797" s="114"/>
      <c r="N3797" s="65"/>
      <c r="O3797" s="65"/>
      <c r="U3797" s="115"/>
      <c r="V3797" s="65"/>
      <c r="W3797" s="65"/>
      <c r="X3797" s="65"/>
      <c r="Y3797" s="65"/>
      <c r="Z3797" s="65"/>
      <c r="AA3797" s="65"/>
      <c r="AB3797" s="65"/>
      <c r="AC3797" s="65"/>
      <c r="AD3797" s="65"/>
      <c r="AE3797" s="65"/>
      <c r="AF3797" s="65"/>
      <c r="AG3797" s="65"/>
    </row>
    <row r="3798" spans="8:33" s="66" customFormat="1">
      <c r="H3798" s="114"/>
      <c r="N3798" s="65"/>
      <c r="O3798" s="65"/>
      <c r="U3798" s="115"/>
      <c r="V3798" s="65"/>
      <c r="W3798" s="65"/>
      <c r="X3798" s="65"/>
      <c r="Y3798" s="65"/>
      <c r="Z3798" s="65"/>
      <c r="AA3798" s="65"/>
      <c r="AB3798" s="65"/>
      <c r="AC3798" s="65"/>
      <c r="AD3798" s="65"/>
      <c r="AE3798" s="65"/>
      <c r="AF3798" s="65"/>
      <c r="AG3798" s="65"/>
    </row>
    <row r="3799" spans="8:33" s="66" customFormat="1">
      <c r="H3799" s="114"/>
      <c r="N3799" s="65"/>
      <c r="O3799" s="65"/>
      <c r="U3799" s="115"/>
      <c r="V3799" s="65"/>
      <c r="W3799" s="65"/>
      <c r="X3799" s="65"/>
      <c r="Y3799" s="65"/>
      <c r="Z3799" s="65"/>
      <c r="AA3799" s="65"/>
      <c r="AB3799" s="65"/>
      <c r="AC3799" s="65"/>
      <c r="AD3799" s="65"/>
      <c r="AE3799" s="65"/>
      <c r="AF3799" s="65"/>
      <c r="AG3799" s="65"/>
    </row>
    <row r="3800" spans="8:33" s="66" customFormat="1">
      <c r="H3800" s="114"/>
      <c r="N3800" s="65"/>
      <c r="O3800" s="65"/>
      <c r="U3800" s="115"/>
      <c r="V3800" s="65"/>
      <c r="W3800" s="65"/>
      <c r="X3800" s="65"/>
      <c r="Y3800" s="65"/>
      <c r="Z3800" s="65"/>
      <c r="AA3800" s="65"/>
      <c r="AB3800" s="65"/>
      <c r="AC3800" s="65"/>
      <c r="AD3800" s="65"/>
      <c r="AE3800" s="65"/>
      <c r="AF3800" s="65"/>
      <c r="AG3800" s="65"/>
    </row>
    <row r="3801" spans="8:33" s="66" customFormat="1">
      <c r="H3801" s="114"/>
      <c r="N3801" s="65"/>
      <c r="O3801" s="65"/>
      <c r="U3801" s="115"/>
      <c r="V3801" s="65"/>
      <c r="W3801" s="65"/>
      <c r="X3801" s="65"/>
      <c r="Y3801" s="65"/>
      <c r="Z3801" s="65"/>
      <c r="AA3801" s="65"/>
      <c r="AB3801" s="65"/>
      <c r="AC3801" s="65"/>
      <c r="AD3801" s="65"/>
      <c r="AE3801" s="65"/>
      <c r="AF3801" s="65"/>
      <c r="AG3801" s="65"/>
    </row>
    <row r="3802" spans="8:33" s="66" customFormat="1">
      <c r="H3802" s="114"/>
      <c r="N3802" s="65"/>
      <c r="O3802" s="65"/>
      <c r="U3802" s="115"/>
      <c r="V3802" s="65"/>
      <c r="W3802" s="65"/>
      <c r="X3802" s="65"/>
      <c r="Y3802" s="65"/>
      <c r="Z3802" s="65"/>
      <c r="AA3802" s="65"/>
      <c r="AB3802" s="65"/>
      <c r="AC3802" s="65"/>
      <c r="AD3802" s="65"/>
      <c r="AE3802" s="65"/>
      <c r="AF3802" s="65"/>
      <c r="AG3802" s="65"/>
    </row>
    <row r="3803" spans="8:33" s="66" customFormat="1">
      <c r="H3803" s="114"/>
      <c r="N3803" s="65"/>
      <c r="O3803" s="65"/>
      <c r="U3803" s="115"/>
      <c r="V3803" s="65"/>
      <c r="W3803" s="65"/>
      <c r="X3803" s="65"/>
      <c r="Y3803" s="65"/>
      <c r="Z3803" s="65"/>
      <c r="AA3803" s="65"/>
      <c r="AB3803" s="65"/>
      <c r="AC3803" s="65"/>
      <c r="AD3803" s="65"/>
      <c r="AE3803" s="65"/>
      <c r="AF3803" s="65"/>
      <c r="AG3803" s="65"/>
    </row>
    <row r="3804" spans="8:33" s="66" customFormat="1">
      <c r="H3804" s="114"/>
      <c r="N3804" s="65"/>
      <c r="O3804" s="65"/>
      <c r="U3804" s="115"/>
      <c r="V3804" s="65"/>
      <c r="W3804" s="65"/>
      <c r="X3804" s="65"/>
      <c r="Y3804" s="65"/>
      <c r="Z3804" s="65"/>
      <c r="AA3804" s="65"/>
      <c r="AB3804" s="65"/>
      <c r="AC3804" s="65"/>
      <c r="AD3804" s="65"/>
      <c r="AE3804" s="65"/>
      <c r="AF3804" s="65"/>
      <c r="AG3804" s="65"/>
    </row>
    <row r="3805" spans="8:33" s="66" customFormat="1">
      <c r="H3805" s="114"/>
      <c r="N3805" s="65"/>
      <c r="O3805" s="65"/>
      <c r="U3805" s="115"/>
      <c r="V3805" s="65"/>
      <c r="W3805" s="65"/>
      <c r="X3805" s="65"/>
      <c r="Y3805" s="65"/>
      <c r="Z3805" s="65"/>
      <c r="AA3805" s="65"/>
      <c r="AB3805" s="65"/>
      <c r="AC3805" s="65"/>
      <c r="AD3805" s="65"/>
      <c r="AE3805" s="65"/>
      <c r="AF3805" s="65"/>
      <c r="AG3805" s="65"/>
    </row>
    <row r="3806" spans="8:33" s="66" customFormat="1">
      <c r="H3806" s="114"/>
      <c r="N3806" s="65"/>
      <c r="O3806" s="65"/>
      <c r="U3806" s="115"/>
      <c r="V3806" s="65"/>
      <c r="W3806" s="65"/>
      <c r="X3806" s="65"/>
      <c r="Y3806" s="65"/>
      <c r="Z3806" s="65"/>
      <c r="AA3806" s="65"/>
      <c r="AB3806" s="65"/>
      <c r="AC3806" s="65"/>
      <c r="AD3806" s="65"/>
      <c r="AE3806" s="65"/>
      <c r="AF3806" s="65"/>
      <c r="AG3806" s="65"/>
    </row>
    <row r="3807" spans="8:33" s="66" customFormat="1">
      <c r="H3807" s="114"/>
      <c r="N3807" s="65"/>
      <c r="O3807" s="65"/>
      <c r="U3807" s="115"/>
      <c r="V3807" s="65"/>
      <c r="W3807" s="65"/>
      <c r="X3807" s="65"/>
      <c r="Y3807" s="65"/>
      <c r="Z3807" s="65"/>
      <c r="AA3807" s="65"/>
      <c r="AB3807" s="65"/>
      <c r="AC3807" s="65"/>
      <c r="AD3807" s="65"/>
      <c r="AE3807" s="65"/>
      <c r="AF3807" s="65"/>
      <c r="AG3807" s="65"/>
    </row>
    <row r="3808" spans="8:33" s="66" customFormat="1">
      <c r="H3808" s="114"/>
      <c r="N3808" s="65"/>
      <c r="O3808" s="65"/>
      <c r="U3808" s="115"/>
      <c r="V3808" s="65"/>
      <c r="W3808" s="65"/>
      <c r="X3808" s="65"/>
      <c r="Y3808" s="65"/>
      <c r="Z3808" s="65"/>
      <c r="AA3808" s="65"/>
      <c r="AB3808" s="65"/>
      <c r="AC3808" s="65"/>
      <c r="AD3808" s="65"/>
      <c r="AE3808" s="65"/>
      <c r="AF3808" s="65"/>
      <c r="AG3808" s="65"/>
    </row>
    <row r="3809" spans="8:33" s="66" customFormat="1">
      <c r="H3809" s="114"/>
      <c r="N3809" s="65"/>
      <c r="O3809" s="65"/>
      <c r="U3809" s="115"/>
      <c r="V3809" s="65"/>
      <c r="W3809" s="65"/>
      <c r="X3809" s="65"/>
      <c r="Y3809" s="65"/>
      <c r="Z3809" s="65"/>
      <c r="AA3809" s="65"/>
      <c r="AB3809" s="65"/>
      <c r="AC3809" s="65"/>
      <c r="AD3809" s="65"/>
      <c r="AE3809" s="65"/>
      <c r="AF3809" s="65"/>
      <c r="AG3809" s="65"/>
    </row>
    <row r="3810" spans="8:33" s="66" customFormat="1">
      <c r="H3810" s="114"/>
      <c r="N3810" s="65"/>
      <c r="O3810" s="65"/>
      <c r="U3810" s="115"/>
      <c r="V3810" s="65"/>
      <c r="W3810" s="65"/>
      <c r="X3810" s="65"/>
      <c r="Y3810" s="65"/>
      <c r="Z3810" s="65"/>
      <c r="AA3810" s="65"/>
      <c r="AB3810" s="65"/>
      <c r="AC3810" s="65"/>
      <c r="AD3810" s="65"/>
      <c r="AE3810" s="65"/>
      <c r="AF3810" s="65"/>
      <c r="AG3810" s="65"/>
    </row>
    <row r="3811" spans="8:33" s="66" customFormat="1">
      <c r="H3811" s="114"/>
      <c r="N3811" s="65"/>
      <c r="O3811" s="65"/>
      <c r="U3811" s="115"/>
      <c r="V3811" s="65"/>
      <c r="W3811" s="65"/>
      <c r="X3811" s="65"/>
      <c r="Y3811" s="65"/>
      <c r="Z3811" s="65"/>
      <c r="AA3811" s="65"/>
      <c r="AB3811" s="65"/>
      <c r="AC3811" s="65"/>
      <c r="AD3811" s="65"/>
      <c r="AE3811" s="65"/>
      <c r="AF3811" s="65"/>
      <c r="AG3811" s="65"/>
    </row>
    <row r="3812" spans="8:33" s="66" customFormat="1">
      <c r="H3812" s="114"/>
      <c r="N3812" s="65"/>
      <c r="O3812" s="65"/>
      <c r="U3812" s="115"/>
      <c r="V3812" s="65"/>
      <c r="W3812" s="65"/>
      <c r="X3812" s="65"/>
      <c r="Y3812" s="65"/>
      <c r="Z3812" s="65"/>
      <c r="AA3812" s="65"/>
      <c r="AB3812" s="65"/>
      <c r="AC3812" s="65"/>
      <c r="AD3812" s="65"/>
      <c r="AE3812" s="65"/>
      <c r="AF3812" s="65"/>
      <c r="AG3812" s="65"/>
    </row>
    <row r="3813" spans="8:33" s="66" customFormat="1">
      <c r="H3813" s="114"/>
      <c r="N3813" s="65"/>
      <c r="O3813" s="65"/>
      <c r="U3813" s="115"/>
      <c r="V3813" s="65"/>
      <c r="W3813" s="65"/>
      <c r="X3813" s="65"/>
      <c r="Y3813" s="65"/>
      <c r="Z3813" s="65"/>
      <c r="AA3813" s="65"/>
      <c r="AB3813" s="65"/>
      <c r="AC3813" s="65"/>
      <c r="AD3813" s="65"/>
      <c r="AE3813" s="65"/>
      <c r="AF3813" s="65"/>
      <c r="AG3813" s="65"/>
    </row>
    <row r="3814" spans="8:33" s="66" customFormat="1">
      <c r="H3814" s="114"/>
      <c r="N3814" s="65"/>
      <c r="O3814" s="65"/>
      <c r="U3814" s="115"/>
      <c r="V3814" s="65"/>
      <c r="W3814" s="65"/>
      <c r="X3814" s="65"/>
      <c r="Y3814" s="65"/>
      <c r="Z3814" s="65"/>
      <c r="AA3814" s="65"/>
      <c r="AB3814" s="65"/>
      <c r="AC3814" s="65"/>
      <c r="AD3814" s="65"/>
      <c r="AE3814" s="65"/>
      <c r="AF3814" s="65"/>
      <c r="AG3814" s="65"/>
    </row>
    <row r="3815" spans="8:33" s="66" customFormat="1">
      <c r="H3815" s="114"/>
      <c r="N3815" s="65"/>
      <c r="O3815" s="65"/>
      <c r="U3815" s="115"/>
      <c r="V3815" s="65"/>
      <c r="W3815" s="65"/>
      <c r="X3815" s="65"/>
      <c r="Y3815" s="65"/>
      <c r="Z3815" s="65"/>
      <c r="AA3815" s="65"/>
      <c r="AB3815" s="65"/>
      <c r="AC3815" s="65"/>
      <c r="AD3815" s="65"/>
      <c r="AE3815" s="65"/>
      <c r="AF3815" s="65"/>
      <c r="AG3815" s="65"/>
    </row>
    <row r="3816" spans="8:33" s="66" customFormat="1">
      <c r="H3816" s="114"/>
      <c r="N3816" s="65"/>
      <c r="O3816" s="65"/>
      <c r="U3816" s="115"/>
      <c r="V3816" s="65"/>
      <c r="W3816" s="65"/>
      <c r="X3816" s="65"/>
      <c r="Y3816" s="65"/>
      <c r="Z3816" s="65"/>
      <c r="AA3816" s="65"/>
      <c r="AB3816" s="65"/>
      <c r="AC3816" s="65"/>
      <c r="AD3816" s="65"/>
      <c r="AE3816" s="65"/>
      <c r="AF3816" s="65"/>
      <c r="AG3816" s="65"/>
    </row>
    <row r="3817" spans="8:33" s="66" customFormat="1">
      <c r="H3817" s="114"/>
      <c r="N3817" s="65"/>
      <c r="O3817" s="65"/>
      <c r="U3817" s="115"/>
      <c r="V3817" s="65"/>
      <c r="W3817" s="65"/>
      <c r="X3817" s="65"/>
      <c r="Y3817" s="65"/>
      <c r="Z3817" s="65"/>
      <c r="AA3817" s="65"/>
      <c r="AB3817" s="65"/>
      <c r="AC3817" s="65"/>
      <c r="AD3817" s="65"/>
      <c r="AE3817" s="65"/>
      <c r="AF3817" s="65"/>
      <c r="AG3817" s="65"/>
    </row>
    <row r="3818" spans="8:33" s="66" customFormat="1">
      <c r="H3818" s="114"/>
      <c r="N3818" s="65"/>
      <c r="O3818" s="65"/>
      <c r="U3818" s="115"/>
      <c r="V3818" s="65"/>
      <c r="W3818" s="65"/>
      <c r="X3818" s="65"/>
      <c r="Y3818" s="65"/>
      <c r="Z3818" s="65"/>
      <c r="AA3818" s="65"/>
      <c r="AB3818" s="65"/>
      <c r="AC3818" s="65"/>
      <c r="AD3818" s="65"/>
      <c r="AE3818" s="65"/>
      <c r="AF3818" s="65"/>
      <c r="AG3818" s="65"/>
    </row>
    <row r="3819" spans="8:33" s="66" customFormat="1">
      <c r="H3819" s="114"/>
      <c r="N3819" s="65"/>
      <c r="O3819" s="65"/>
      <c r="U3819" s="115"/>
      <c r="V3819" s="65"/>
      <c r="W3819" s="65"/>
      <c r="X3819" s="65"/>
      <c r="Y3819" s="65"/>
      <c r="Z3819" s="65"/>
      <c r="AA3819" s="65"/>
      <c r="AB3819" s="65"/>
      <c r="AC3819" s="65"/>
      <c r="AD3819" s="65"/>
      <c r="AE3819" s="65"/>
      <c r="AF3819" s="65"/>
      <c r="AG3819" s="65"/>
    </row>
    <row r="3820" spans="8:33" s="66" customFormat="1">
      <c r="H3820" s="114"/>
      <c r="N3820" s="65"/>
      <c r="O3820" s="65"/>
      <c r="U3820" s="115"/>
      <c r="V3820" s="65"/>
      <c r="W3820" s="65"/>
      <c r="X3820" s="65"/>
      <c r="Y3820" s="65"/>
      <c r="Z3820" s="65"/>
      <c r="AA3820" s="65"/>
      <c r="AB3820" s="65"/>
      <c r="AC3820" s="65"/>
      <c r="AD3820" s="65"/>
      <c r="AE3820" s="65"/>
      <c r="AF3820" s="65"/>
      <c r="AG3820" s="65"/>
    </row>
    <row r="3821" spans="8:33" s="66" customFormat="1">
      <c r="H3821" s="114"/>
      <c r="N3821" s="65"/>
      <c r="O3821" s="65"/>
      <c r="U3821" s="115"/>
      <c r="V3821" s="65"/>
      <c r="W3821" s="65"/>
      <c r="X3821" s="65"/>
      <c r="Y3821" s="65"/>
      <c r="Z3821" s="65"/>
      <c r="AA3821" s="65"/>
      <c r="AB3821" s="65"/>
      <c r="AC3821" s="65"/>
      <c r="AD3821" s="65"/>
      <c r="AE3821" s="65"/>
      <c r="AF3821" s="65"/>
      <c r="AG3821" s="65"/>
    </row>
    <row r="3822" spans="8:33" s="66" customFormat="1">
      <c r="H3822" s="114"/>
      <c r="N3822" s="65"/>
      <c r="O3822" s="65"/>
      <c r="U3822" s="115"/>
      <c r="V3822" s="65"/>
      <c r="W3822" s="65"/>
      <c r="X3822" s="65"/>
      <c r="Y3822" s="65"/>
      <c r="Z3822" s="65"/>
      <c r="AA3822" s="65"/>
      <c r="AB3822" s="65"/>
      <c r="AC3822" s="65"/>
      <c r="AD3822" s="65"/>
      <c r="AE3822" s="65"/>
      <c r="AF3822" s="65"/>
      <c r="AG3822" s="65"/>
    </row>
    <row r="3823" spans="8:33" s="66" customFormat="1">
      <c r="H3823" s="114"/>
      <c r="N3823" s="65"/>
      <c r="O3823" s="65"/>
      <c r="U3823" s="115"/>
      <c r="V3823" s="65"/>
      <c r="W3823" s="65"/>
      <c r="X3823" s="65"/>
      <c r="Y3823" s="65"/>
      <c r="Z3823" s="65"/>
      <c r="AA3823" s="65"/>
      <c r="AB3823" s="65"/>
      <c r="AC3823" s="65"/>
      <c r="AD3823" s="65"/>
      <c r="AE3823" s="65"/>
      <c r="AF3823" s="65"/>
      <c r="AG3823" s="65"/>
    </row>
    <row r="3824" spans="8:33" s="66" customFormat="1">
      <c r="H3824" s="114"/>
      <c r="N3824" s="65"/>
      <c r="O3824" s="65"/>
      <c r="U3824" s="115"/>
      <c r="V3824" s="65"/>
      <c r="W3824" s="65"/>
      <c r="X3824" s="65"/>
      <c r="Y3824" s="65"/>
      <c r="Z3824" s="65"/>
      <c r="AA3824" s="65"/>
      <c r="AB3824" s="65"/>
      <c r="AC3824" s="65"/>
      <c r="AD3824" s="65"/>
      <c r="AE3824" s="65"/>
      <c r="AF3824" s="65"/>
      <c r="AG3824" s="65"/>
    </row>
    <row r="3825" spans="8:33" s="66" customFormat="1">
      <c r="H3825" s="114"/>
      <c r="N3825" s="65"/>
      <c r="O3825" s="65"/>
      <c r="U3825" s="115"/>
      <c r="V3825" s="65"/>
      <c r="W3825" s="65"/>
      <c r="X3825" s="65"/>
      <c r="Y3825" s="65"/>
      <c r="Z3825" s="65"/>
      <c r="AA3825" s="65"/>
      <c r="AB3825" s="65"/>
      <c r="AC3825" s="65"/>
      <c r="AD3825" s="65"/>
      <c r="AE3825" s="65"/>
      <c r="AF3825" s="65"/>
      <c r="AG3825" s="65"/>
    </row>
    <row r="3826" spans="8:33" s="66" customFormat="1">
      <c r="H3826" s="114"/>
      <c r="N3826" s="65"/>
      <c r="O3826" s="65"/>
      <c r="U3826" s="115"/>
      <c r="V3826" s="65"/>
      <c r="W3826" s="65"/>
      <c r="X3826" s="65"/>
      <c r="Y3826" s="65"/>
      <c r="Z3826" s="65"/>
      <c r="AA3826" s="65"/>
      <c r="AB3826" s="65"/>
      <c r="AC3826" s="65"/>
      <c r="AD3826" s="65"/>
      <c r="AE3826" s="65"/>
      <c r="AF3826" s="65"/>
      <c r="AG3826" s="65"/>
    </row>
    <row r="3827" spans="8:33" s="66" customFormat="1">
      <c r="H3827" s="114"/>
      <c r="N3827" s="65"/>
      <c r="O3827" s="65"/>
      <c r="U3827" s="115"/>
      <c r="V3827" s="65"/>
      <c r="W3827" s="65"/>
      <c r="X3827" s="65"/>
      <c r="Y3827" s="65"/>
      <c r="Z3827" s="65"/>
      <c r="AA3827" s="65"/>
      <c r="AB3827" s="65"/>
      <c r="AC3827" s="65"/>
      <c r="AD3827" s="65"/>
      <c r="AE3827" s="65"/>
      <c r="AF3827" s="65"/>
      <c r="AG3827" s="65"/>
    </row>
    <row r="3828" spans="8:33" s="66" customFormat="1">
      <c r="H3828" s="114"/>
      <c r="N3828" s="65"/>
      <c r="O3828" s="65"/>
      <c r="U3828" s="115"/>
      <c r="V3828" s="65"/>
      <c r="W3828" s="65"/>
      <c r="X3828" s="65"/>
      <c r="Y3828" s="65"/>
      <c r="Z3828" s="65"/>
      <c r="AA3828" s="65"/>
      <c r="AB3828" s="65"/>
      <c r="AC3828" s="65"/>
      <c r="AD3828" s="65"/>
      <c r="AE3828" s="65"/>
      <c r="AF3828" s="65"/>
      <c r="AG3828" s="65"/>
    </row>
    <row r="3829" spans="8:33" s="66" customFormat="1">
      <c r="H3829" s="114"/>
      <c r="N3829" s="65"/>
      <c r="O3829" s="65"/>
      <c r="U3829" s="115"/>
      <c r="V3829" s="65"/>
      <c r="W3829" s="65"/>
      <c r="X3829" s="65"/>
      <c r="Y3829" s="65"/>
      <c r="Z3829" s="65"/>
      <c r="AA3829" s="65"/>
      <c r="AB3829" s="65"/>
      <c r="AC3829" s="65"/>
      <c r="AD3829" s="65"/>
      <c r="AE3829" s="65"/>
      <c r="AF3829" s="65"/>
      <c r="AG3829" s="65"/>
    </row>
    <row r="3830" spans="8:33" s="66" customFormat="1">
      <c r="H3830" s="114"/>
      <c r="N3830" s="65"/>
      <c r="O3830" s="65"/>
      <c r="U3830" s="115"/>
      <c r="V3830" s="65"/>
      <c r="W3830" s="65"/>
      <c r="X3830" s="65"/>
      <c r="Y3830" s="65"/>
      <c r="Z3830" s="65"/>
      <c r="AA3830" s="65"/>
      <c r="AB3830" s="65"/>
      <c r="AC3830" s="65"/>
      <c r="AD3830" s="65"/>
      <c r="AE3830" s="65"/>
      <c r="AF3830" s="65"/>
      <c r="AG3830" s="65"/>
    </row>
    <row r="3831" spans="8:33" s="66" customFormat="1">
      <c r="H3831" s="114"/>
      <c r="N3831" s="65"/>
      <c r="O3831" s="65"/>
      <c r="U3831" s="115"/>
      <c r="V3831" s="65"/>
      <c r="W3831" s="65"/>
      <c r="X3831" s="65"/>
      <c r="Y3831" s="65"/>
      <c r="Z3831" s="65"/>
      <c r="AA3831" s="65"/>
      <c r="AB3831" s="65"/>
      <c r="AC3831" s="65"/>
      <c r="AD3831" s="65"/>
      <c r="AE3831" s="65"/>
      <c r="AF3831" s="65"/>
      <c r="AG3831" s="65"/>
    </row>
    <row r="3832" spans="8:33" s="66" customFormat="1">
      <c r="H3832" s="114"/>
      <c r="N3832" s="65"/>
      <c r="O3832" s="65"/>
      <c r="U3832" s="115"/>
      <c r="V3832" s="65"/>
      <c r="W3832" s="65"/>
      <c r="X3832" s="65"/>
      <c r="Y3832" s="65"/>
      <c r="Z3832" s="65"/>
      <c r="AA3832" s="65"/>
      <c r="AB3832" s="65"/>
      <c r="AC3832" s="65"/>
      <c r="AD3832" s="65"/>
      <c r="AE3832" s="65"/>
      <c r="AF3832" s="65"/>
      <c r="AG3832" s="65"/>
    </row>
    <row r="3833" spans="8:33" s="66" customFormat="1">
      <c r="H3833" s="114"/>
      <c r="N3833" s="65"/>
      <c r="O3833" s="65"/>
      <c r="U3833" s="115"/>
      <c r="V3833" s="65"/>
      <c r="W3833" s="65"/>
      <c r="X3833" s="65"/>
      <c r="Y3833" s="65"/>
      <c r="Z3833" s="65"/>
      <c r="AA3833" s="65"/>
      <c r="AB3833" s="65"/>
      <c r="AC3833" s="65"/>
      <c r="AD3833" s="65"/>
      <c r="AE3833" s="65"/>
      <c r="AF3833" s="65"/>
      <c r="AG3833" s="65"/>
    </row>
    <row r="3834" spans="8:33" s="66" customFormat="1">
      <c r="H3834" s="114"/>
      <c r="N3834" s="65"/>
      <c r="O3834" s="65"/>
      <c r="U3834" s="115"/>
      <c r="V3834" s="65"/>
      <c r="W3834" s="65"/>
      <c r="X3834" s="65"/>
      <c r="Y3834" s="65"/>
      <c r="Z3834" s="65"/>
      <c r="AA3834" s="65"/>
      <c r="AB3834" s="65"/>
      <c r="AC3834" s="65"/>
      <c r="AD3834" s="65"/>
      <c r="AE3834" s="65"/>
      <c r="AF3834" s="65"/>
      <c r="AG3834" s="65"/>
    </row>
    <row r="3835" spans="8:33" s="66" customFormat="1">
      <c r="H3835" s="114"/>
      <c r="N3835" s="65"/>
      <c r="O3835" s="65"/>
      <c r="U3835" s="115"/>
      <c r="V3835" s="65"/>
      <c r="W3835" s="65"/>
      <c r="X3835" s="65"/>
      <c r="Y3835" s="65"/>
      <c r="Z3835" s="65"/>
      <c r="AA3835" s="65"/>
      <c r="AB3835" s="65"/>
      <c r="AC3835" s="65"/>
      <c r="AD3835" s="65"/>
      <c r="AE3835" s="65"/>
      <c r="AF3835" s="65"/>
      <c r="AG3835" s="65"/>
    </row>
    <row r="3836" spans="8:33" s="66" customFormat="1">
      <c r="H3836" s="114"/>
      <c r="N3836" s="65"/>
      <c r="O3836" s="65"/>
      <c r="U3836" s="115"/>
      <c r="V3836" s="65"/>
      <c r="W3836" s="65"/>
      <c r="X3836" s="65"/>
      <c r="Y3836" s="65"/>
      <c r="Z3836" s="65"/>
      <c r="AA3836" s="65"/>
      <c r="AB3836" s="65"/>
      <c r="AC3836" s="65"/>
      <c r="AD3836" s="65"/>
      <c r="AE3836" s="65"/>
      <c r="AF3836" s="65"/>
      <c r="AG3836" s="65"/>
    </row>
    <row r="3837" spans="8:33" s="66" customFormat="1">
      <c r="H3837" s="114"/>
      <c r="N3837" s="65"/>
      <c r="O3837" s="65"/>
      <c r="U3837" s="115"/>
      <c r="V3837" s="65"/>
      <c r="W3837" s="65"/>
      <c r="X3837" s="65"/>
      <c r="Y3837" s="65"/>
      <c r="Z3837" s="65"/>
      <c r="AA3837" s="65"/>
      <c r="AB3837" s="65"/>
      <c r="AC3837" s="65"/>
      <c r="AD3837" s="65"/>
      <c r="AE3837" s="65"/>
      <c r="AF3837" s="65"/>
      <c r="AG3837" s="65"/>
    </row>
    <row r="3838" spans="8:33" s="66" customFormat="1">
      <c r="H3838" s="114"/>
      <c r="N3838" s="65"/>
      <c r="O3838" s="65"/>
      <c r="U3838" s="115"/>
      <c r="V3838" s="65"/>
      <c r="W3838" s="65"/>
      <c r="X3838" s="65"/>
      <c r="Y3838" s="65"/>
      <c r="Z3838" s="65"/>
      <c r="AA3838" s="65"/>
      <c r="AB3838" s="65"/>
      <c r="AC3838" s="65"/>
      <c r="AD3838" s="65"/>
      <c r="AE3838" s="65"/>
      <c r="AF3838" s="65"/>
      <c r="AG3838" s="65"/>
    </row>
    <row r="3839" spans="8:33" s="66" customFormat="1">
      <c r="H3839" s="114"/>
      <c r="N3839" s="65"/>
      <c r="O3839" s="65"/>
      <c r="U3839" s="115"/>
      <c r="V3839" s="65"/>
      <c r="W3839" s="65"/>
      <c r="X3839" s="65"/>
      <c r="Y3839" s="65"/>
      <c r="Z3839" s="65"/>
      <c r="AA3839" s="65"/>
      <c r="AB3839" s="65"/>
      <c r="AC3839" s="65"/>
      <c r="AD3839" s="65"/>
      <c r="AE3839" s="65"/>
      <c r="AF3839" s="65"/>
      <c r="AG3839" s="65"/>
    </row>
    <row r="3840" spans="8:33" s="66" customFormat="1">
      <c r="H3840" s="114"/>
      <c r="N3840" s="65"/>
      <c r="O3840" s="65"/>
      <c r="U3840" s="115"/>
      <c r="V3840" s="65"/>
      <c r="W3840" s="65"/>
      <c r="X3840" s="65"/>
      <c r="Y3840" s="65"/>
      <c r="Z3840" s="65"/>
      <c r="AA3840" s="65"/>
      <c r="AB3840" s="65"/>
      <c r="AC3840" s="65"/>
      <c r="AD3840" s="65"/>
      <c r="AE3840" s="65"/>
      <c r="AF3840" s="65"/>
      <c r="AG3840" s="65"/>
    </row>
    <row r="3841" spans="8:33" s="66" customFormat="1">
      <c r="H3841" s="114"/>
      <c r="N3841" s="65"/>
      <c r="O3841" s="65"/>
      <c r="U3841" s="115"/>
      <c r="V3841" s="65"/>
      <c r="W3841" s="65"/>
      <c r="X3841" s="65"/>
      <c r="Y3841" s="65"/>
      <c r="Z3841" s="65"/>
      <c r="AA3841" s="65"/>
      <c r="AB3841" s="65"/>
      <c r="AC3841" s="65"/>
      <c r="AD3841" s="65"/>
      <c r="AE3841" s="65"/>
      <c r="AF3841" s="65"/>
      <c r="AG3841" s="65"/>
    </row>
    <row r="3842" spans="8:33" s="66" customFormat="1">
      <c r="H3842" s="114"/>
      <c r="N3842" s="65"/>
      <c r="O3842" s="65"/>
      <c r="U3842" s="115"/>
      <c r="V3842" s="65"/>
      <c r="W3842" s="65"/>
      <c r="X3842" s="65"/>
      <c r="Y3842" s="65"/>
      <c r="Z3842" s="65"/>
      <c r="AA3842" s="65"/>
      <c r="AB3842" s="65"/>
      <c r="AC3842" s="65"/>
      <c r="AD3842" s="65"/>
      <c r="AE3842" s="65"/>
      <c r="AF3842" s="65"/>
      <c r="AG3842" s="65"/>
    </row>
    <row r="3843" spans="8:33" s="66" customFormat="1">
      <c r="H3843" s="114"/>
      <c r="N3843" s="65"/>
      <c r="O3843" s="65"/>
      <c r="U3843" s="115"/>
      <c r="V3843" s="65"/>
      <c r="W3843" s="65"/>
      <c r="X3843" s="65"/>
      <c r="Y3843" s="65"/>
      <c r="Z3843" s="65"/>
      <c r="AA3843" s="65"/>
      <c r="AB3843" s="65"/>
      <c r="AC3843" s="65"/>
      <c r="AD3843" s="65"/>
      <c r="AE3843" s="65"/>
      <c r="AF3843" s="65"/>
      <c r="AG3843" s="65"/>
    </row>
    <row r="3844" spans="8:33" s="66" customFormat="1">
      <c r="H3844" s="114"/>
      <c r="N3844" s="65"/>
      <c r="O3844" s="65"/>
      <c r="U3844" s="115"/>
      <c r="V3844" s="65"/>
      <c r="W3844" s="65"/>
      <c r="X3844" s="65"/>
      <c r="Y3844" s="65"/>
      <c r="Z3844" s="65"/>
      <c r="AA3844" s="65"/>
      <c r="AB3844" s="65"/>
      <c r="AC3844" s="65"/>
      <c r="AD3844" s="65"/>
      <c r="AE3844" s="65"/>
      <c r="AF3844" s="65"/>
      <c r="AG3844" s="65"/>
    </row>
    <row r="3845" spans="8:33" s="66" customFormat="1">
      <c r="H3845" s="114"/>
      <c r="N3845" s="65"/>
      <c r="O3845" s="65"/>
      <c r="U3845" s="115"/>
      <c r="V3845" s="65"/>
      <c r="W3845" s="65"/>
      <c r="X3845" s="65"/>
      <c r="Y3845" s="65"/>
      <c r="Z3845" s="65"/>
      <c r="AA3845" s="65"/>
      <c r="AB3845" s="65"/>
      <c r="AC3845" s="65"/>
      <c r="AD3845" s="65"/>
      <c r="AE3845" s="65"/>
      <c r="AF3845" s="65"/>
      <c r="AG3845" s="65"/>
    </row>
    <row r="3846" spans="8:33" s="66" customFormat="1">
      <c r="H3846" s="114"/>
      <c r="N3846" s="65"/>
      <c r="O3846" s="65"/>
      <c r="U3846" s="115"/>
      <c r="V3846" s="65"/>
      <c r="W3846" s="65"/>
      <c r="X3846" s="65"/>
      <c r="Y3846" s="65"/>
      <c r="Z3846" s="65"/>
      <c r="AA3846" s="65"/>
      <c r="AB3846" s="65"/>
      <c r="AC3846" s="65"/>
      <c r="AD3846" s="65"/>
      <c r="AE3846" s="65"/>
      <c r="AF3846" s="65"/>
      <c r="AG3846" s="65"/>
    </row>
    <row r="3847" spans="8:33" s="66" customFormat="1">
      <c r="H3847" s="114"/>
      <c r="N3847" s="65"/>
      <c r="O3847" s="65"/>
      <c r="U3847" s="115"/>
      <c r="V3847" s="65"/>
      <c r="W3847" s="65"/>
      <c r="X3847" s="65"/>
      <c r="Y3847" s="65"/>
      <c r="Z3847" s="65"/>
      <c r="AA3847" s="65"/>
      <c r="AB3847" s="65"/>
      <c r="AC3847" s="65"/>
      <c r="AD3847" s="65"/>
      <c r="AE3847" s="65"/>
      <c r="AF3847" s="65"/>
      <c r="AG3847" s="65"/>
    </row>
    <row r="3848" spans="8:33" s="66" customFormat="1">
      <c r="H3848" s="114"/>
      <c r="N3848" s="65"/>
      <c r="O3848" s="65"/>
      <c r="U3848" s="115"/>
      <c r="V3848" s="65"/>
      <c r="W3848" s="65"/>
      <c r="X3848" s="65"/>
      <c r="Y3848" s="65"/>
      <c r="Z3848" s="65"/>
      <c r="AA3848" s="65"/>
      <c r="AB3848" s="65"/>
      <c r="AC3848" s="65"/>
      <c r="AD3848" s="65"/>
      <c r="AE3848" s="65"/>
      <c r="AF3848" s="65"/>
      <c r="AG3848" s="65"/>
    </row>
    <row r="3849" spans="8:33" s="66" customFormat="1">
      <c r="H3849" s="114"/>
      <c r="N3849" s="65"/>
      <c r="O3849" s="65"/>
      <c r="U3849" s="115"/>
      <c r="V3849" s="65"/>
      <c r="W3849" s="65"/>
      <c r="X3849" s="65"/>
      <c r="Y3849" s="65"/>
      <c r="Z3849" s="65"/>
      <c r="AA3849" s="65"/>
      <c r="AB3849" s="65"/>
      <c r="AC3849" s="65"/>
      <c r="AD3849" s="65"/>
      <c r="AE3849" s="65"/>
      <c r="AF3849" s="65"/>
      <c r="AG3849" s="65"/>
    </row>
    <row r="3850" spans="8:33" s="66" customFormat="1">
      <c r="H3850" s="114"/>
      <c r="N3850" s="65"/>
      <c r="O3850" s="65"/>
      <c r="U3850" s="115"/>
      <c r="V3850" s="65"/>
      <c r="W3850" s="65"/>
      <c r="X3850" s="65"/>
      <c r="Y3850" s="65"/>
      <c r="Z3850" s="65"/>
      <c r="AA3850" s="65"/>
      <c r="AB3850" s="65"/>
      <c r="AC3850" s="65"/>
      <c r="AD3850" s="65"/>
      <c r="AE3850" s="65"/>
      <c r="AF3850" s="65"/>
      <c r="AG3850" s="65"/>
    </row>
    <row r="3851" spans="8:33" s="66" customFormat="1">
      <c r="H3851" s="114"/>
      <c r="N3851" s="65"/>
      <c r="O3851" s="65"/>
      <c r="U3851" s="115"/>
      <c r="V3851" s="65"/>
      <c r="W3851" s="65"/>
      <c r="X3851" s="65"/>
      <c r="Y3851" s="65"/>
      <c r="Z3851" s="65"/>
      <c r="AA3851" s="65"/>
      <c r="AB3851" s="65"/>
      <c r="AC3851" s="65"/>
      <c r="AD3851" s="65"/>
      <c r="AE3851" s="65"/>
      <c r="AF3851" s="65"/>
      <c r="AG3851" s="65"/>
    </row>
    <row r="3852" spans="8:33" s="66" customFormat="1">
      <c r="H3852" s="114"/>
      <c r="N3852" s="65"/>
      <c r="O3852" s="65"/>
      <c r="U3852" s="115"/>
      <c r="V3852" s="65"/>
      <c r="W3852" s="65"/>
      <c r="X3852" s="65"/>
      <c r="Y3852" s="65"/>
      <c r="Z3852" s="65"/>
      <c r="AA3852" s="65"/>
      <c r="AB3852" s="65"/>
      <c r="AC3852" s="65"/>
      <c r="AD3852" s="65"/>
      <c r="AE3852" s="65"/>
      <c r="AF3852" s="65"/>
      <c r="AG3852" s="65"/>
    </row>
    <row r="3853" spans="8:33" s="66" customFormat="1">
      <c r="H3853" s="114"/>
      <c r="N3853" s="65"/>
      <c r="O3853" s="65"/>
      <c r="U3853" s="115"/>
      <c r="V3853" s="65"/>
      <c r="W3853" s="65"/>
      <c r="X3853" s="65"/>
      <c r="Y3853" s="65"/>
      <c r="Z3853" s="65"/>
      <c r="AA3853" s="65"/>
      <c r="AB3853" s="65"/>
      <c r="AC3853" s="65"/>
      <c r="AD3853" s="65"/>
      <c r="AE3853" s="65"/>
      <c r="AF3853" s="65"/>
      <c r="AG3853" s="65"/>
    </row>
    <row r="3854" spans="8:33" s="66" customFormat="1">
      <c r="H3854" s="114"/>
      <c r="N3854" s="65"/>
      <c r="O3854" s="65"/>
      <c r="U3854" s="115"/>
      <c r="V3854" s="65"/>
      <c r="W3854" s="65"/>
      <c r="X3854" s="65"/>
      <c r="Y3854" s="65"/>
      <c r="Z3854" s="65"/>
      <c r="AA3854" s="65"/>
      <c r="AB3854" s="65"/>
      <c r="AC3854" s="65"/>
      <c r="AD3854" s="65"/>
      <c r="AE3854" s="65"/>
      <c r="AF3854" s="65"/>
      <c r="AG3854" s="65"/>
    </row>
    <row r="3855" spans="8:33" s="66" customFormat="1">
      <c r="H3855" s="114"/>
      <c r="N3855" s="65"/>
      <c r="O3855" s="65"/>
      <c r="U3855" s="115"/>
      <c r="V3855" s="65"/>
      <c r="W3855" s="65"/>
      <c r="X3855" s="65"/>
      <c r="Y3855" s="65"/>
      <c r="Z3855" s="65"/>
      <c r="AA3855" s="65"/>
      <c r="AB3855" s="65"/>
      <c r="AC3855" s="65"/>
      <c r="AD3855" s="65"/>
      <c r="AE3855" s="65"/>
      <c r="AF3855" s="65"/>
      <c r="AG3855" s="65"/>
    </row>
    <row r="3856" spans="8:33" s="66" customFormat="1">
      <c r="H3856" s="114"/>
      <c r="N3856" s="65"/>
      <c r="O3856" s="65"/>
      <c r="U3856" s="115"/>
      <c r="V3856" s="65"/>
      <c r="W3856" s="65"/>
      <c r="X3856" s="65"/>
      <c r="Y3856" s="65"/>
      <c r="Z3856" s="65"/>
      <c r="AA3856" s="65"/>
      <c r="AB3856" s="65"/>
      <c r="AC3856" s="65"/>
      <c r="AD3856" s="65"/>
      <c r="AE3856" s="65"/>
      <c r="AF3856" s="65"/>
      <c r="AG3856" s="65"/>
    </row>
    <row r="3857" spans="8:33" s="66" customFormat="1">
      <c r="H3857" s="114"/>
      <c r="N3857" s="65"/>
      <c r="O3857" s="65"/>
      <c r="U3857" s="115"/>
      <c r="V3857" s="65"/>
      <c r="W3857" s="65"/>
      <c r="X3857" s="65"/>
      <c r="Y3857" s="65"/>
      <c r="Z3857" s="65"/>
      <c r="AA3857" s="65"/>
      <c r="AB3857" s="65"/>
      <c r="AC3857" s="65"/>
      <c r="AD3857" s="65"/>
      <c r="AE3857" s="65"/>
      <c r="AF3857" s="65"/>
      <c r="AG3857" s="65"/>
    </row>
    <row r="3858" spans="8:33" s="66" customFormat="1">
      <c r="H3858" s="114"/>
      <c r="N3858" s="65"/>
      <c r="O3858" s="65"/>
      <c r="U3858" s="115"/>
      <c r="V3858" s="65"/>
      <c r="W3858" s="65"/>
      <c r="X3858" s="65"/>
      <c r="Y3858" s="65"/>
      <c r="Z3858" s="65"/>
      <c r="AA3858" s="65"/>
      <c r="AB3858" s="65"/>
      <c r="AC3858" s="65"/>
      <c r="AD3858" s="65"/>
      <c r="AE3858" s="65"/>
      <c r="AF3858" s="65"/>
      <c r="AG3858" s="65"/>
    </row>
    <row r="3859" spans="8:33" s="66" customFormat="1">
      <c r="H3859" s="114"/>
      <c r="N3859" s="65"/>
      <c r="O3859" s="65"/>
      <c r="U3859" s="115"/>
      <c r="V3859" s="65"/>
      <c r="W3859" s="65"/>
      <c r="X3859" s="65"/>
      <c r="Y3859" s="65"/>
      <c r="Z3859" s="65"/>
      <c r="AA3859" s="65"/>
      <c r="AB3859" s="65"/>
      <c r="AC3859" s="65"/>
      <c r="AD3859" s="65"/>
      <c r="AE3859" s="65"/>
      <c r="AF3859" s="65"/>
      <c r="AG3859" s="65"/>
    </row>
    <row r="3860" spans="8:33" s="66" customFormat="1">
      <c r="H3860" s="114"/>
      <c r="N3860" s="65"/>
      <c r="O3860" s="65"/>
      <c r="U3860" s="115"/>
      <c r="V3860" s="65"/>
      <c r="W3860" s="65"/>
      <c r="X3860" s="65"/>
      <c r="Y3860" s="65"/>
      <c r="Z3860" s="65"/>
      <c r="AA3860" s="65"/>
      <c r="AB3860" s="65"/>
      <c r="AC3860" s="65"/>
      <c r="AD3860" s="65"/>
      <c r="AE3860" s="65"/>
      <c r="AF3860" s="65"/>
      <c r="AG3860" s="65"/>
    </row>
    <row r="3861" spans="8:33" s="66" customFormat="1">
      <c r="H3861" s="114"/>
      <c r="N3861" s="65"/>
      <c r="O3861" s="65"/>
      <c r="U3861" s="115"/>
      <c r="V3861" s="65"/>
      <c r="W3861" s="65"/>
      <c r="X3861" s="65"/>
      <c r="Y3861" s="65"/>
      <c r="Z3861" s="65"/>
      <c r="AA3861" s="65"/>
      <c r="AB3861" s="65"/>
      <c r="AC3861" s="65"/>
      <c r="AD3861" s="65"/>
      <c r="AE3861" s="65"/>
      <c r="AF3861" s="65"/>
      <c r="AG3861" s="65"/>
    </row>
    <row r="3862" spans="8:33" s="66" customFormat="1">
      <c r="H3862" s="114"/>
      <c r="N3862" s="65"/>
      <c r="O3862" s="65"/>
      <c r="U3862" s="115"/>
      <c r="V3862" s="65"/>
      <c r="W3862" s="65"/>
      <c r="X3862" s="65"/>
      <c r="Y3862" s="65"/>
      <c r="Z3862" s="65"/>
      <c r="AA3862" s="65"/>
      <c r="AB3862" s="65"/>
      <c r="AC3862" s="65"/>
      <c r="AD3862" s="65"/>
      <c r="AE3862" s="65"/>
      <c r="AF3862" s="65"/>
      <c r="AG3862" s="65"/>
    </row>
    <row r="3863" spans="8:33" s="66" customFormat="1">
      <c r="H3863" s="114"/>
      <c r="N3863" s="65"/>
      <c r="O3863" s="65"/>
      <c r="U3863" s="115"/>
      <c r="V3863" s="65"/>
      <c r="W3863" s="65"/>
      <c r="X3863" s="65"/>
      <c r="Y3863" s="65"/>
      <c r="Z3863" s="65"/>
      <c r="AA3863" s="65"/>
      <c r="AB3863" s="65"/>
      <c r="AC3863" s="65"/>
      <c r="AD3863" s="65"/>
      <c r="AE3863" s="65"/>
      <c r="AF3863" s="65"/>
      <c r="AG3863" s="65"/>
    </row>
    <row r="3864" spans="8:33" s="66" customFormat="1">
      <c r="H3864" s="114"/>
      <c r="N3864" s="65"/>
      <c r="O3864" s="65"/>
      <c r="U3864" s="115"/>
      <c r="V3864" s="65"/>
      <c r="W3864" s="65"/>
      <c r="X3864" s="65"/>
      <c r="Y3864" s="65"/>
      <c r="Z3864" s="65"/>
      <c r="AA3864" s="65"/>
      <c r="AB3864" s="65"/>
      <c r="AC3864" s="65"/>
      <c r="AD3864" s="65"/>
      <c r="AE3864" s="65"/>
      <c r="AF3864" s="65"/>
      <c r="AG3864" s="65"/>
    </row>
    <row r="3865" spans="8:33" s="66" customFormat="1">
      <c r="H3865" s="114"/>
      <c r="N3865" s="65"/>
      <c r="O3865" s="65"/>
      <c r="U3865" s="115"/>
      <c r="V3865" s="65"/>
      <c r="W3865" s="65"/>
      <c r="X3865" s="65"/>
      <c r="Y3865" s="65"/>
      <c r="Z3865" s="65"/>
      <c r="AA3865" s="65"/>
      <c r="AB3865" s="65"/>
      <c r="AC3865" s="65"/>
      <c r="AD3865" s="65"/>
      <c r="AE3865" s="65"/>
      <c r="AF3865" s="65"/>
      <c r="AG3865" s="65"/>
    </row>
    <row r="3866" spans="8:33" s="66" customFormat="1">
      <c r="H3866" s="114"/>
      <c r="N3866" s="65"/>
      <c r="O3866" s="65"/>
      <c r="U3866" s="115"/>
      <c r="V3866" s="65"/>
      <c r="W3866" s="65"/>
      <c r="X3866" s="65"/>
      <c r="Y3866" s="65"/>
      <c r="Z3866" s="65"/>
      <c r="AA3866" s="65"/>
      <c r="AB3866" s="65"/>
      <c r="AC3866" s="65"/>
      <c r="AD3866" s="65"/>
      <c r="AE3866" s="65"/>
      <c r="AF3866" s="65"/>
      <c r="AG3866" s="65"/>
    </row>
    <row r="3867" spans="8:33" s="66" customFormat="1">
      <c r="H3867" s="114"/>
      <c r="N3867" s="65"/>
      <c r="O3867" s="65"/>
      <c r="U3867" s="115"/>
      <c r="V3867" s="65"/>
      <c r="W3867" s="65"/>
      <c r="X3867" s="65"/>
      <c r="Y3867" s="65"/>
      <c r="Z3867" s="65"/>
      <c r="AA3867" s="65"/>
      <c r="AB3867" s="65"/>
      <c r="AC3867" s="65"/>
      <c r="AD3867" s="65"/>
      <c r="AE3867" s="65"/>
      <c r="AF3867" s="65"/>
      <c r="AG3867" s="65"/>
    </row>
    <row r="3868" spans="8:33" s="66" customFormat="1">
      <c r="H3868" s="114"/>
      <c r="N3868" s="65"/>
      <c r="O3868" s="65"/>
      <c r="U3868" s="115"/>
      <c r="V3868" s="65"/>
      <c r="W3868" s="65"/>
      <c r="X3868" s="65"/>
      <c r="Y3868" s="65"/>
      <c r="Z3868" s="65"/>
      <c r="AA3868" s="65"/>
      <c r="AB3868" s="65"/>
      <c r="AC3868" s="65"/>
      <c r="AD3868" s="65"/>
      <c r="AE3868" s="65"/>
      <c r="AF3868" s="65"/>
      <c r="AG3868" s="65"/>
    </row>
    <row r="3869" spans="8:33" s="66" customFormat="1">
      <c r="H3869" s="114"/>
      <c r="N3869" s="65"/>
      <c r="O3869" s="65"/>
      <c r="U3869" s="115"/>
      <c r="V3869" s="65"/>
      <c r="W3869" s="65"/>
      <c r="X3869" s="65"/>
      <c r="Y3869" s="65"/>
      <c r="Z3869" s="65"/>
      <c r="AA3869" s="65"/>
      <c r="AB3869" s="65"/>
      <c r="AC3869" s="65"/>
      <c r="AD3869" s="65"/>
      <c r="AE3869" s="65"/>
      <c r="AF3869" s="65"/>
      <c r="AG3869" s="65"/>
    </row>
    <row r="3870" spans="8:33" s="66" customFormat="1">
      <c r="H3870" s="114"/>
      <c r="N3870" s="65"/>
      <c r="O3870" s="65"/>
      <c r="U3870" s="115"/>
      <c r="V3870" s="65"/>
      <c r="W3870" s="65"/>
      <c r="X3870" s="65"/>
      <c r="Y3870" s="65"/>
      <c r="Z3870" s="65"/>
      <c r="AA3870" s="65"/>
      <c r="AB3870" s="65"/>
      <c r="AC3870" s="65"/>
      <c r="AD3870" s="65"/>
      <c r="AE3870" s="65"/>
      <c r="AF3870" s="65"/>
      <c r="AG3870" s="65"/>
    </row>
    <row r="3871" spans="8:33" s="66" customFormat="1">
      <c r="H3871" s="114"/>
      <c r="N3871" s="65"/>
      <c r="O3871" s="65"/>
      <c r="U3871" s="115"/>
      <c r="V3871" s="65"/>
      <c r="W3871" s="65"/>
      <c r="X3871" s="65"/>
      <c r="Y3871" s="65"/>
      <c r="Z3871" s="65"/>
      <c r="AA3871" s="65"/>
      <c r="AB3871" s="65"/>
      <c r="AC3871" s="65"/>
      <c r="AD3871" s="65"/>
      <c r="AE3871" s="65"/>
      <c r="AF3871" s="65"/>
      <c r="AG3871" s="65"/>
    </row>
    <row r="3872" spans="8:33" s="66" customFormat="1">
      <c r="H3872" s="114"/>
      <c r="N3872" s="65"/>
      <c r="O3872" s="65"/>
      <c r="U3872" s="115"/>
      <c r="V3872" s="65"/>
      <c r="W3872" s="65"/>
      <c r="X3872" s="65"/>
      <c r="Y3872" s="65"/>
      <c r="Z3872" s="65"/>
      <c r="AA3872" s="65"/>
      <c r="AB3872" s="65"/>
      <c r="AC3872" s="65"/>
      <c r="AD3872" s="65"/>
      <c r="AE3872" s="65"/>
      <c r="AF3872" s="65"/>
      <c r="AG3872" s="65"/>
    </row>
    <row r="3873" spans="8:33" s="66" customFormat="1">
      <c r="H3873" s="114"/>
      <c r="N3873" s="65"/>
      <c r="O3873" s="65"/>
      <c r="U3873" s="115"/>
      <c r="V3873" s="65"/>
      <c r="W3873" s="65"/>
      <c r="X3873" s="65"/>
      <c r="Y3873" s="65"/>
      <c r="Z3873" s="65"/>
      <c r="AA3873" s="65"/>
      <c r="AB3873" s="65"/>
      <c r="AC3873" s="65"/>
      <c r="AD3873" s="65"/>
      <c r="AE3873" s="65"/>
      <c r="AF3873" s="65"/>
      <c r="AG3873" s="65"/>
    </row>
    <row r="3874" spans="8:33" s="66" customFormat="1">
      <c r="H3874" s="114"/>
      <c r="N3874" s="65"/>
      <c r="O3874" s="65"/>
      <c r="U3874" s="115"/>
      <c r="V3874" s="65"/>
      <c r="W3874" s="65"/>
      <c r="X3874" s="65"/>
      <c r="Y3874" s="65"/>
      <c r="Z3874" s="65"/>
      <c r="AA3874" s="65"/>
      <c r="AB3874" s="65"/>
      <c r="AC3874" s="65"/>
      <c r="AD3874" s="65"/>
      <c r="AE3874" s="65"/>
      <c r="AF3874" s="65"/>
      <c r="AG3874" s="65"/>
    </row>
    <row r="3875" spans="8:33" s="66" customFormat="1">
      <c r="H3875" s="114"/>
      <c r="N3875" s="65"/>
      <c r="O3875" s="65"/>
      <c r="U3875" s="115"/>
      <c r="V3875" s="65"/>
      <c r="W3875" s="65"/>
      <c r="X3875" s="65"/>
      <c r="Y3875" s="65"/>
      <c r="Z3875" s="65"/>
      <c r="AA3875" s="65"/>
      <c r="AB3875" s="65"/>
      <c r="AC3875" s="65"/>
      <c r="AD3875" s="65"/>
      <c r="AE3875" s="65"/>
      <c r="AF3875" s="65"/>
      <c r="AG3875" s="65"/>
    </row>
    <row r="3876" spans="8:33" s="66" customFormat="1">
      <c r="H3876" s="114"/>
      <c r="N3876" s="65"/>
      <c r="O3876" s="65"/>
      <c r="U3876" s="115"/>
      <c r="V3876" s="65"/>
      <c r="W3876" s="65"/>
      <c r="X3876" s="65"/>
      <c r="Y3876" s="65"/>
      <c r="Z3876" s="65"/>
      <c r="AA3876" s="65"/>
      <c r="AB3876" s="65"/>
      <c r="AC3876" s="65"/>
      <c r="AD3876" s="65"/>
      <c r="AE3876" s="65"/>
      <c r="AF3876" s="65"/>
      <c r="AG3876" s="65"/>
    </row>
    <row r="3877" spans="8:33" s="66" customFormat="1">
      <c r="H3877" s="114"/>
      <c r="N3877" s="65"/>
      <c r="O3877" s="65"/>
      <c r="U3877" s="115"/>
      <c r="V3877" s="65"/>
      <c r="W3877" s="65"/>
      <c r="X3877" s="65"/>
      <c r="Y3877" s="65"/>
      <c r="Z3877" s="65"/>
      <c r="AA3877" s="65"/>
      <c r="AB3877" s="65"/>
      <c r="AC3877" s="65"/>
      <c r="AD3877" s="65"/>
      <c r="AE3877" s="65"/>
      <c r="AF3877" s="65"/>
      <c r="AG3877" s="65"/>
    </row>
    <row r="3878" spans="8:33" s="66" customFormat="1">
      <c r="H3878" s="114"/>
      <c r="N3878" s="65"/>
      <c r="O3878" s="65"/>
      <c r="U3878" s="115"/>
      <c r="V3878" s="65"/>
      <c r="W3878" s="65"/>
      <c r="X3878" s="65"/>
      <c r="Y3878" s="65"/>
      <c r="Z3878" s="65"/>
      <c r="AA3878" s="65"/>
      <c r="AB3878" s="65"/>
      <c r="AC3878" s="65"/>
      <c r="AD3878" s="65"/>
      <c r="AE3878" s="65"/>
      <c r="AF3878" s="65"/>
      <c r="AG3878" s="65"/>
    </row>
    <row r="3879" spans="8:33" s="66" customFormat="1">
      <c r="H3879" s="114"/>
      <c r="N3879" s="65"/>
      <c r="O3879" s="65"/>
      <c r="U3879" s="115"/>
      <c r="V3879" s="65"/>
      <c r="W3879" s="65"/>
      <c r="X3879" s="65"/>
      <c r="Y3879" s="65"/>
      <c r="Z3879" s="65"/>
      <c r="AA3879" s="65"/>
      <c r="AB3879" s="65"/>
      <c r="AC3879" s="65"/>
      <c r="AD3879" s="65"/>
      <c r="AE3879" s="65"/>
      <c r="AF3879" s="65"/>
      <c r="AG3879" s="65"/>
    </row>
    <row r="3880" spans="8:33" s="66" customFormat="1">
      <c r="H3880" s="114"/>
      <c r="N3880" s="65"/>
      <c r="O3880" s="65"/>
      <c r="U3880" s="115"/>
      <c r="V3880" s="65"/>
      <c r="W3880" s="65"/>
      <c r="X3880" s="65"/>
      <c r="Y3880" s="65"/>
      <c r="Z3880" s="65"/>
      <c r="AA3880" s="65"/>
      <c r="AB3880" s="65"/>
      <c r="AC3880" s="65"/>
      <c r="AD3880" s="65"/>
      <c r="AE3880" s="65"/>
      <c r="AF3880" s="65"/>
      <c r="AG3880" s="65"/>
    </row>
    <row r="3881" spans="8:33" s="66" customFormat="1">
      <c r="H3881" s="114"/>
      <c r="N3881" s="65"/>
      <c r="O3881" s="65"/>
      <c r="U3881" s="115"/>
      <c r="V3881" s="65"/>
      <c r="W3881" s="65"/>
      <c r="X3881" s="65"/>
      <c r="Y3881" s="65"/>
      <c r="Z3881" s="65"/>
      <c r="AA3881" s="65"/>
      <c r="AB3881" s="65"/>
      <c r="AC3881" s="65"/>
      <c r="AD3881" s="65"/>
      <c r="AE3881" s="65"/>
      <c r="AF3881" s="65"/>
      <c r="AG3881" s="65"/>
    </row>
    <row r="3882" spans="8:33" s="66" customFormat="1">
      <c r="H3882" s="114"/>
      <c r="N3882" s="65"/>
      <c r="O3882" s="65"/>
      <c r="U3882" s="115"/>
      <c r="V3882" s="65"/>
      <c r="W3882" s="65"/>
      <c r="X3882" s="65"/>
      <c r="Y3882" s="65"/>
      <c r="Z3882" s="65"/>
      <c r="AA3882" s="65"/>
      <c r="AB3882" s="65"/>
      <c r="AC3882" s="65"/>
      <c r="AD3882" s="65"/>
      <c r="AE3882" s="65"/>
      <c r="AF3882" s="65"/>
      <c r="AG3882" s="65"/>
    </row>
    <row r="3883" spans="8:33" s="66" customFormat="1">
      <c r="H3883" s="114"/>
      <c r="N3883" s="65"/>
      <c r="O3883" s="65"/>
      <c r="U3883" s="115"/>
      <c r="V3883" s="65"/>
      <c r="W3883" s="65"/>
      <c r="X3883" s="65"/>
      <c r="Y3883" s="65"/>
      <c r="Z3883" s="65"/>
      <c r="AA3883" s="65"/>
      <c r="AB3883" s="65"/>
      <c r="AC3883" s="65"/>
      <c r="AD3883" s="65"/>
      <c r="AE3883" s="65"/>
      <c r="AF3883" s="65"/>
      <c r="AG3883" s="65"/>
    </row>
    <row r="3884" spans="8:33" s="66" customFormat="1">
      <c r="H3884" s="114"/>
      <c r="N3884" s="65"/>
      <c r="O3884" s="65"/>
      <c r="U3884" s="115"/>
      <c r="V3884" s="65"/>
      <c r="W3884" s="65"/>
      <c r="X3884" s="65"/>
      <c r="Y3884" s="65"/>
      <c r="Z3884" s="65"/>
      <c r="AA3884" s="65"/>
      <c r="AB3884" s="65"/>
      <c r="AC3884" s="65"/>
      <c r="AD3884" s="65"/>
      <c r="AE3884" s="65"/>
      <c r="AF3884" s="65"/>
      <c r="AG3884" s="65"/>
    </row>
    <row r="3885" spans="8:33" s="66" customFormat="1">
      <c r="H3885" s="114"/>
      <c r="N3885" s="65"/>
      <c r="O3885" s="65"/>
      <c r="U3885" s="115"/>
      <c r="V3885" s="65"/>
      <c r="W3885" s="65"/>
      <c r="X3885" s="65"/>
      <c r="Y3885" s="65"/>
      <c r="Z3885" s="65"/>
      <c r="AA3885" s="65"/>
      <c r="AB3885" s="65"/>
      <c r="AC3885" s="65"/>
      <c r="AD3885" s="65"/>
      <c r="AE3885" s="65"/>
      <c r="AF3885" s="65"/>
      <c r="AG3885" s="65"/>
    </row>
    <row r="3886" spans="8:33" s="66" customFormat="1">
      <c r="H3886" s="114"/>
      <c r="N3886" s="65"/>
      <c r="O3886" s="65"/>
      <c r="U3886" s="115"/>
      <c r="V3886" s="65"/>
      <c r="W3886" s="65"/>
      <c r="X3886" s="65"/>
      <c r="Y3886" s="65"/>
      <c r="Z3886" s="65"/>
      <c r="AA3886" s="65"/>
      <c r="AB3886" s="65"/>
      <c r="AC3886" s="65"/>
      <c r="AD3886" s="65"/>
      <c r="AE3886" s="65"/>
      <c r="AF3886" s="65"/>
      <c r="AG3886" s="65"/>
    </row>
    <row r="3887" spans="8:33" s="66" customFormat="1">
      <c r="H3887" s="114"/>
      <c r="N3887" s="65"/>
      <c r="O3887" s="65"/>
      <c r="U3887" s="115"/>
      <c r="V3887" s="65"/>
      <c r="W3887" s="65"/>
      <c r="X3887" s="65"/>
      <c r="Y3887" s="65"/>
      <c r="Z3887" s="65"/>
      <c r="AA3887" s="65"/>
      <c r="AB3887" s="65"/>
      <c r="AC3887" s="65"/>
      <c r="AD3887" s="65"/>
      <c r="AE3887" s="65"/>
      <c r="AF3887" s="65"/>
      <c r="AG3887" s="65"/>
    </row>
    <row r="3888" spans="8:33" s="66" customFormat="1">
      <c r="H3888" s="114"/>
      <c r="N3888" s="65"/>
      <c r="O3888" s="65"/>
      <c r="U3888" s="115"/>
      <c r="V3888" s="65"/>
      <c r="W3888" s="65"/>
      <c r="X3888" s="65"/>
      <c r="Y3888" s="65"/>
      <c r="Z3888" s="65"/>
      <c r="AA3888" s="65"/>
      <c r="AB3888" s="65"/>
      <c r="AC3888" s="65"/>
      <c r="AD3888" s="65"/>
      <c r="AE3888" s="65"/>
      <c r="AF3888" s="65"/>
      <c r="AG3888" s="65"/>
    </row>
    <row r="3889" spans="8:33" s="66" customFormat="1">
      <c r="H3889" s="114"/>
      <c r="N3889" s="65"/>
      <c r="O3889" s="65"/>
      <c r="U3889" s="115"/>
      <c r="V3889" s="65"/>
      <c r="W3889" s="65"/>
      <c r="X3889" s="65"/>
      <c r="Y3889" s="65"/>
      <c r="Z3889" s="65"/>
      <c r="AA3889" s="65"/>
      <c r="AB3889" s="65"/>
      <c r="AC3889" s="65"/>
      <c r="AD3889" s="65"/>
      <c r="AE3889" s="65"/>
      <c r="AF3889" s="65"/>
      <c r="AG3889" s="65"/>
    </row>
    <row r="3890" spans="8:33" s="66" customFormat="1">
      <c r="H3890" s="114"/>
      <c r="N3890" s="65"/>
      <c r="O3890" s="65"/>
      <c r="U3890" s="115"/>
      <c r="V3890" s="65"/>
      <c r="W3890" s="65"/>
      <c r="X3890" s="65"/>
      <c r="Y3890" s="65"/>
      <c r="Z3890" s="65"/>
      <c r="AA3890" s="65"/>
      <c r="AB3890" s="65"/>
      <c r="AC3890" s="65"/>
      <c r="AD3890" s="65"/>
      <c r="AE3890" s="65"/>
      <c r="AF3890" s="65"/>
      <c r="AG3890" s="65"/>
    </row>
    <row r="3891" spans="8:33" s="66" customFormat="1">
      <c r="H3891" s="114"/>
      <c r="N3891" s="65"/>
      <c r="O3891" s="65"/>
      <c r="U3891" s="115"/>
      <c r="V3891" s="65"/>
      <c r="W3891" s="65"/>
      <c r="X3891" s="65"/>
      <c r="Y3891" s="65"/>
      <c r="Z3891" s="65"/>
      <c r="AA3891" s="65"/>
      <c r="AB3891" s="65"/>
      <c r="AC3891" s="65"/>
      <c r="AD3891" s="65"/>
      <c r="AE3891" s="65"/>
      <c r="AF3891" s="65"/>
      <c r="AG3891" s="65"/>
    </row>
    <row r="3892" spans="8:33" s="66" customFormat="1">
      <c r="H3892" s="114"/>
      <c r="N3892" s="65"/>
      <c r="O3892" s="65"/>
      <c r="U3892" s="115"/>
      <c r="V3892" s="65"/>
      <c r="W3892" s="65"/>
      <c r="X3892" s="65"/>
      <c r="Y3892" s="65"/>
      <c r="Z3892" s="65"/>
      <c r="AA3892" s="65"/>
      <c r="AB3892" s="65"/>
      <c r="AC3892" s="65"/>
      <c r="AD3892" s="65"/>
      <c r="AE3892" s="65"/>
      <c r="AF3892" s="65"/>
      <c r="AG3892" s="65"/>
    </row>
    <row r="3893" spans="8:33" s="66" customFormat="1">
      <c r="H3893" s="114"/>
      <c r="N3893" s="65"/>
      <c r="O3893" s="65"/>
      <c r="U3893" s="115"/>
      <c r="V3893" s="65"/>
      <c r="W3893" s="65"/>
      <c r="X3893" s="65"/>
      <c r="Y3893" s="65"/>
      <c r="Z3893" s="65"/>
      <c r="AA3893" s="65"/>
      <c r="AB3893" s="65"/>
      <c r="AC3893" s="65"/>
      <c r="AD3893" s="65"/>
      <c r="AE3893" s="65"/>
      <c r="AF3893" s="65"/>
      <c r="AG3893" s="65"/>
    </row>
    <row r="3894" spans="8:33" s="66" customFormat="1">
      <c r="H3894" s="114"/>
      <c r="N3894" s="65"/>
      <c r="O3894" s="65"/>
      <c r="U3894" s="115"/>
      <c r="V3894" s="65"/>
      <c r="W3894" s="65"/>
      <c r="X3894" s="65"/>
      <c r="Y3894" s="65"/>
      <c r="Z3894" s="65"/>
      <c r="AA3894" s="65"/>
      <c r="AB3894" s="65"/>
      <c r="AC3894" s="65"/>
      <c r="AD3894" s="65"/>
      <c r="AE3894" s="65"/>
      <c r="AF3894" s="65"/>
      <c r="AG3894" s="65"/>
    </row>
    <row r="3895" spans="8:33" s="66" customFormat="1">
      <c r="H3895" s="114"/>
      <c r="N3895" s="65"/>
      <c r="O3895" s="65"/>
      <c r="U3895" s="115"/>
      <c r="V3895" s="65"/>
      <c r="W3895" s="65"/>
      <c r="X3895" s="65"/>
      <c r="Y3895" s="65"/>
      <c r="Z3895" s="65"/>
      <c r="AA3895" s="65"/>
      <c r="AB3895" s="65"/>
      <c r="AC3895" s="65"/>
      <c r="AD3895" s="65"/>
      <c r="AE3895" s="65"/>
      <c r="AF3895" s="65"/>
      <c r="AG3895" s="65"/>
    </row>
    <row r="3896" spans="8:33" s="66" customFormat="1">
      <c r="H3896" s="114"/>
      <c r="N3896" s="65"/>
      <c r="O3896" s="65"/>
      <c r="U3896" s="115"/>
      <c r="V3896" s="65"/>
      <c r="W3896" s="65"/>
      <c r="X3896" s="65"/>
      <c r="Y3896" s="65"/>
      <c r="Z3896" s="65"/>
      <c r="AA3896" s="65"/>
      <c r="AB3896" s="65"/>
      <c r="AC3896" s="65"/>
      <c r="AD3896" s="65"/>
      <c r="AE3896" s="65"/>
      <c r="AF3896" s="65"/>
      <c r="AG3896" s="65"/>
    </row>
    <row r="3897" spans="8:33" s="66" customFormat="1">
      <c r="H3897" s="114"/>
      <c r="N3897" s="65"/>
      <c r="O3897" s="65"/>
      <c r="U3897" s="115"/>
      <c r="V3897" s="65"/>
      <c r="W3897" s="65"/>
      <c r="X3897" s="65"/>
      <c r="Y3897" s="65"/>
      <c r="Z3897" s="65"/>
      <c r="AA3897" s="65"/>
      <c r="AB3897" s="65"/>
      <c r="AC3897" s="65"/>
      <c r="AD3897" s="65"/>
      <c r="AE3897" s="65"/>
      <c r="AF3897" s="65"/>
      <c r="AG3897" s="65"/>
    </row>
    <row r="3898" spans="8:33" s="66" customFormat="1">
      <c r="H3898" s="114"/>
      <c r="N3898" s="65"/>
      <c r="O3898" s="65"/>
      <c r="U3898" s="115"/>
      <c r="V3898" s="65"/>
      <c r="W3898" s="65"/>
      <c r="X3898" s="65"/>
      <c r="Y3898" s="65"/>
      <c r="Z3898" s="65"/>
      <c r="AA3898" s="65"/>
      <c r="AB3898" s="65"/>
      <c r="AC3898" s="65"/>
      <c r="AD3898" s="65"/>
      <c r="AE3898" s="65"/>
      <c r="AF3898" s="65"/>
      <c r="AG3898" s="65"/>
    </row>
    <row r="3899" spans="8:33" s="66" customFormat="1">
      <c r="H3899" s="114"/>
      <c r="N3899" s="65"/>
      <c r="O3899" s="65"/>
      <c r="U3899" s="115"/>
      <c r="V3899" s="65"/>
      <c r="W3899" s="65"/>
      <c r="X3899" s="65"/>
      <c r="Y3899" s="65"/>
      <c r="Z3899" s="65"/>
      <c r="AA3899" s="65"/>
      <c r="AB3899" s="65"/>
      <c r="AC3899" s="65"/>
      <c r="AD3899" s="65"/>
      <c r="AE3899" s="65"/>
      <c r="AF3899" s="65"/>
      <c r="AG3899" s="65"/>
    </row>
    <row r="3900" spans="8:33" s="66" customFormat="1">
      <c r="H3900" s="114"/>
      <c r="N3900" s="65"/>
      <c r="O3900" s="65"/>
      <c r="U3900" s="115"/>
      <c r="V3900" s="65"/>
      <c r="W3900" s="65"/>
      <c r="X3900" s="65"/>
      <c r="Y3900" s="65"/>
      <c r="Z3900" s="65"/>
      <c r="AA3900" s="65"/>
      <c r="AB3900" s="65"/>
      <c r="AC3900" s="65"/>
      <c r="AD3900" s="65"/>
      <c r="AE3900" s="65"/>
      <c r="AF3900" s="65"/>
      <c r="AG3900" s="65"/>
    </row>
    <row r="3901" spans="8:33" s="66" customFormat="1">
      <c r="H3901" s="114"/>
      <c r="N3901" s="65"/>
      <c r="O3901" s="65"/>
      <c r="U3901" s="115"/>
      <c r="V3901" s="65"/>
      <c r="W3901" s="65"/>
      <c r="X3901" s="65"/>
      <c r="Y3901" s="65"/>
      <c r="Z3901" s="65"/>
      <c r="AA3901" s="65"/>
      <c r="AB3901" s="65"/>
      <c r="AC3901" s="65"/>
      <c r="AD3901" s="65"/>
      <c r="AE3901" s="65"/>
      <c r="AF3901" s="65"/>
      <c r="AG3901" s="65"/>
    </row>
    <row r="3902" spans="8:33" s="66" customFormat="1">
      <c r="H3902" s="114"/>
      <c r="N3902" s="65"/>
      <c r="O3902" s="65"/>
      <c r="U3902" s="115"/>
      <c r="V3902" s="65"/>
      <c r="W3902" s="65"/>
      <c r="X3902" s="65"/>
      <c r="Y3902" s="65"/>
      <c r="Z3902" s="65"/>
      <c r="AA3902" s="65"/>
      <c r="AB3902" s="65"/>
      <c r="AC3902" s="65"/>
      <c r="AD3902" s="65"/>
      <c r="AE3902" s="65"/>
      <c r="AF3902" s="65"/>
      <c r="AG3902" s="65"/>
    </row>
    <row r="3903" spans="8:33" s="66" customFormat="1">
      <c r="H3903" s="114"/>
      <c r="N3903" s="65"/>
      <c r="O3903" s="65"/>
      <c r="U3903" s="115"/>
      <c r="V3903" s="65"/>
      <c r="W3903" s="65"/>
      <c r="X3903" s="65"/>
      <c r="Y3903" s="65"/>
      <c r="Z3903" s="65"/>
      <c r="AA3903" s="65"/>
      <c r="AB3903" s="65"/>
      <c r="AC3903" s="65"/>
      <c r="AD3903" s="65"/>
      <c r="AE3903" s="65"/>
      <c r="AF3903" s="65"/>
      <c r="AG3903" s="65"/>
    </row>
    <row r="3904" spans="8:33" s="66" customFormat="1">
      <c r="H3904" s="114"/>
      <c r="N3904" s="65"/>
      <c r="O3904" s="65"/>
      <c r="U3904" s="115"/>
      <c r="V3904" s="65"/>
      <c r="W3904" s="65"/>
      <c r="X3904" s="65"/>
      <c r="Y3904" s="65"/>
      <c r="Z3904" s="65"/>
      <c r="AA3904" s="65"/>
      <c r="AB3904" s="65"/>
      <c r="AC3904" s="65"/>
      <c r="AD3904" s="65"/>
      <c r="AE3904" s="65"/>
      <c r="AF3904" s="65"/>
      <c r="AG3904" s="65"/>
    </row>
    <row r="3905" spans="8:33" s="66" customFormat="1">
      <c r="H3905" s="114"/>
      <c r="N3905" s="65"/>
      <c r="O3905" s="65"/>
      <c r="U3905" s="115"/>
      <c r="V3905" s="65"/>
      <c r="W3905" s="65"/>
      <c r="X3905" s="65"/>
      <c r="Y3905" s="65"/>
      <c r="Z3905" s="65"/>
      <c r="AA3905" s="65"/>
      <c r="AB3905" s="65"/>
      <c r="AC3905" s="65"/>
      <c r="AD3905" s="65"/>
      <c r="AE3905" s="65"/>
      <c r="AF3905" s="65"/>
      <c r="AG3905" s="65"/>
    </row>
    <row r="3906" spans="8:33" s="66" customFormat="1">
      <c r="H3906" s="114"/>
      <c r="N3906" s="65"/>
      <c r="O3906" s="65"/>
      <c r="U3906" s="115"/>
      <c r="V3906" s="65"/>
      <c r="W3906" s="65"/>
      <c r="X3906" s="65"/>
      <c r="Y3906" s="65"/>
      <c r="Z3906" s="65"/>
      <c r="AA3906" s="65"/>
      <c r="AB3906" s="65"/>
      <c r="AC3906" s="65"/>
      <c r="AD3906" s="65"/>
      <c r="AE3906" s="65"/>
      <c r="AF3906" s="65"/>
      <c r="AG3906" s="65"/>
    </row>
    <row r="3907" spans="8:33" s="66" customFormat="1">
      <c r="H3907" s="114"/>
      <c r="N3907" s="65"/>
      <c r="O3907" s="65"/>
      <c r="U3907" s="115"/>
      <c r="V3907" s="65"/>
      <c r="W3907" s="65"/>
      <c r="X3907" s="65"/>
      <c r="Y3907" s="65"/>
      <c r="Z3907" s="65"/>
      <c r="AA3907" s="65"/>
      <c r="AB3907" s="65"/>
      <c r="AC3907" s="65"/>
      <c r="AD3907" s="65"/>
      <c r="AE3907" s="65"/>
      <c r="AF3907" s="65"/>
      <c r="AG3907" s="65"/>
    </row>
    <row r="3908" spans="8:33" s="66" customFormat="1">
      <c r="H3908" s="114"/>
      <c r="N3908" s="65"/>
      <c r="O3908" s="65"/>
      <c r="U3908" s="115"/>
      <c r="V3908" s="65"/>
      <c r="W3908" s="65"/>
      <c r="X3908" s="65"/>
      <c r="Y3908" s="65"/>
      <c r="Z3908" s="65"/>
      <c r="AA3908" s="65"/>
      <c r="AB3908" s="65"/>
      <c r="AC3908" s="65"/>
      <c r="AD3908" s="65"/>
      <c r="AE3908" s="65"/>
      <c r="AF3908" s="65"/>
      <c r="AG3908" s="65"/>
    </row>
    <row r="3909" spans="8:33" s="66" customFormat="1">
      <c r="H3909" s="114"/>
      <c r="N3909" s="65"/>
      <c r="O3909" s="65"/>
      <c r="U3909" s="115"/>
      <c r="V3909" s="65"/>
      <c r="W3909" s="65"/>
      <c r="X3909" s="65"/>
      <c r="Y3909" s="65"/>
      <c r="Z3909" s="65"/>
      <c r="AA3909" s="65"/>
      <c r="AB3909" s="65"/>
      <c r="AC3909" s="65"/>
      <c r="AD3909" s="65"/>
      <c r="AE3909" s="65"/>
      <c r="AF3909" s="65"/>
      <c r="AG3909" s="65"/>
    </row>
    <row r="3910" spans="8:33" s="66" customFormat="1">
      <c r="H3910" s="114"/>
      <c r="N3910" s="65"/>
      <c r="O3910" s="65"/>
      <c r="U3910" s="115"/>
      <c r="V3910" s="65"/>
      <c r="W3910" s="65"/>
      <c r="X3910" s="65"/>
      <c r="Y3910" s="65"/>
      <c r="Z3910" s="65"/>
      <c r="AA3910" s="65"/>
      <c r="AB3910" s="65"/>
      <c r="AC3910" s="65"/>
      <c r="AD3910" s="65"/>
      <c r="AE3910" s="65"/>
      <c r="AF3910" s="65"/>
      <c r="AG3910" s="65"/>
    </row>
    <row r="3911" spans="8:33" s="66" customFormat="1">
      <c r="H3911" s="114"/>
      <c r="N3911" s="65"/>
      <c r="O3911" s="65"/>
      <c r="U3911" s="115"/>
      <c r="V3911" s="65"/>
      <c r="W3911" s="65"/>
      <c r="X3911" s="65"/>
      <c r="Y3911" s="65"/>
      <c r="Z3911" s="65"/>
      <c r="AA3911" s="65"/>
      <c r="AB3911" s="65"/>
      <c r="AC3911" s="65"/>
      <c r="AD3911" s="65"/>
      <c r="AE3911" s="65"/>
      <c r="AF3911" s="65"/>
      <c r="AG3911" s="65"/>
    </row>
    <row r="3912" spans="8:33" s="66" customFormat="1">
      <c r="H3912" s="114"/>
      <c r="N3912" s="65"/>
      <c r="O3912" s="65"/>
      <c r="U3912" s="115"/>
      <c r="V3912" s="65"/>
      <c r="W3912" s="65"/>
      <c r="X3912" s="65"/>
      <c r="Y3912" s="65"/>
      <c r="Z3912" s="65"/>
      <c r="AA3912" s="65"/>
      <c r="AB3912" s="65"/>
      <c r="AC3912" s="65"/>
      <c r="AD3912" s="65"/>
      <c r="AE3912" s="65"/>
      <c r="AF3912" s="65"/>
      <c r="AG3912" s="65"/>
    </row>
    <row r="3913" spans="8:33" s="66" customFormat="1">
      <c r="H3913" s="114"/>
      <c r="N3913" s="65"/>
      <c r="O3913" s="65"/>
      <c r="U3913" s="115"/>
      <c r="V3913" s="65"/>
      <c r="W3913" s="65"/>
      <c r="X3913" s="65"/>
      <c r="Y3913" s="65"/>
      <c r="Z3913" s="65"/>
      <c r="AA3913" s="65"/>
      <c r="AB3913" s="65"/>
      <c r="AC3913" s="65"/>
      <c r="AD3913" s="65"/>
      <c r="AE3913" s="65"/>
      <c r="AF3913" s="65"/>
      <c r="AG3913" s="65"/>
    </row>
    <row r="3914" spans="8:33" s="66" customFormat="1">
      <c r="H3914" s="114"/>
      <c r="N3914" s="65"/>
      <c r="O3914" s="65"/>
      <c r="U3914" s="115"/>
      <c r="V3914" s="65"/>
      <c r="W3914" s="65"/>
      <c r="X3914" s="65"/>
      <c r="Y3914" s="65"/>
      <c r="Z3914" s="65"/>
      <c r="AA3914" s="65"/>
      <c r="AB3914" s="65"/>
      <c r="AC3914" s="65"/>
      <c r="AD3914" s="65"/>
      <c r="AE3914" s="65"/>
      <c r="AF3914" s="65"/>
      <c r="AG3914" s="65"/>
    </row>
    <row r="3915" spans="8:33" s="66" customFormat="1">
      <c r="H3915" s="114"/>
      <c r="N3915" s="65"/>
      <c r="O3915" s="65"/>
      <c r="U3915" s="115"/>
      <c r="V3915" s="65"/>
      <c r="W3915" s="65"/>
      <c r="X3915" s="65"/>
      <c r="Y3915" s="65"/>
      <c r="Z3915" s="65"/>
      <c r="AA3915" s="65"/>
      <c r="AB3915" s="65"/>
      <c r="AC3915" s="65"/>
      <c r="AD3915" s="65"/>
      <c r="AE3915" s="65"/>
      <c r="AF3915" s="65"/>
      <c r="AG3915" s="65"/>
    </row>
    <row r="3916" spans="8:33" s="66" customFormat="1">
      <c r="H3916" s="114"/>
      <c r="N3916" s="65"/>
      <c r="O3916" s="65"/>
      <c r="U3916" s="115"/>
      <c r="V3916" s="65"/>
      <c r="W3916" s="65"/>
      <c r="X3916" s="65"/>
      <c r="Y3916" s="65"/>
      <c r="Z3916" s="65"/>
      <c r="AA3916" s="65"/>
      <c r="AB3916" s="65"/>
      <c r="AC3916" s="65"/>
      <c r="AD3916" s="65"/>
      <c r="AE3916" s="65"/>
      <c r="AF3916" s="65"/>
      <c r="AG3916" s="65"/>
    </row>
    <row r="3917" spans="8:33" s="66" customFormat="1">
      <c r="H3917" s="114"/>
      <c r="N3917" s="65"/>
      <c r="O3917" s="65"/>
      <c r="U3917" s="115"/>
      <c r="V3917" s="65"/>
      <c r="W3917" s="65"/>
      <c r="X3917" s="65"/>
      <c r="Y3917" s="65"/>
      <c r="Z3917" s="65"/>
      <c r="AA3917" s="65"/>
      <c r="AB3917" s="65"/>
      <c r="AC3917" s="65"/>
      <c r="AD3917" s="65"/>
      <c r="AE3917" s="65"/>
      <c r="AF3917" s="65"/>
      <c r="AG3917" s="65"/>
    </row>
    <row r="3918" spans="8:33" s="66" customFormat="1">
      <c r="H3918" s="114"/>
      <c r="N3918" s="65"/>
      <c r="O3918" s="65"/>
      <c r="U3918" s="115"/>
      <c r="V3918" s="65"/>
      <c r="W3918" s="65"/>
      <c r="X3918" s="65"/>
      <c r="Y3918" s="65"/>
      <c r="Z3918" s="65"/>
      <c r="AA3918" s="65"/>
      <c r="AB3918" s="65"/>
      <c r="AC3918" s="65"/>
      <c r="AD3918" s="65"/>
      <c r="AE3918" s="65"/>
      <c r="AF3918" s="65"/>
      <c r="AG3918" s="65"/>
    </row>
    <row r="3919" spans="8:33" s="66" customFormat="1">
      <c r="H3919" s="114"/>
      <c r="N3919" s="65"/>
      <c r="O3919" s="65"/>
      <c r="U3919" s="115"/>
      <c r="V3919" s="65"/>
      <c r="W3919" s="65"/>
      <c r="X3919" s="65"/>
      <c r="Y3919" s="65"/>
      <c r="Z3919" s="65"/>
      <c r="AA3919" s="65"/>
      <c r="AB3919" s="65"/>
      <c r="AC3919" s="65"/>
      <c r="AD3919" s="65"/>
      <c r="AE3919" s="65"/>
      <c r="AF3919" s="65"/>
      <c r="AG3919" s="65"/>
    </row>
    <row r="3920" spans="8:33" s="66" customFormat="1">
      <c r="H3920" s="114"/>
      <c r="N3920" s="65"/>
      <c r="O3920" s="65"/>
      <c r="U3920" s="115"/>
      <c r="V3920" s="65"/>
      <c r="W3920" s="65"/>
      <c r="X3920" s="65"/>
      <c r="Y3920" s="65"/>
      <c r="Z3920" s="65"/>
      <c r="AA3920" s="65"/>
      <c r="AB3920" s="65"/>
      <c r="AC3920" s="65"/>
      <c r="AD3920" s="65"/>
      <c r="AE3920" s="65"/>
      <c r="AF3920" s="65"/>
      <c r="AG3920" s="65"/>
    </row>
    <row r="3921" spans="8:33" s="66" customFormat="1">
      <c r="H3921" s="114"/>
      <c r="N3921" s="65"/>
      <c r="O3921" s="65"/>
      <c r="U3921" s="115"/>
      <c r="V3921" s="65"/>
      <c r="W3921" s="65"/>
      <c r="X3921" s="65"/>
      <c r="Y3921" s="65"/>
      <c r="Z3921" s="65"/>
      <c r="AA3921" s="65"/>
      <c r="AB3921" s="65"/>
      <c r="AC3921" s="65"/>
      <c r="AD3921" s="65"/>
      <c r="AE3921" s="65"/>
      <c r="AF3921" s="65"/>
      <c r="AG3921" s="65"/>
    </row>
    <row r="3922" spans="8:33" s="66" customFormat="1">
      <c r="H3922" s="114"/>
      <c r="N3922" s="65"/>
      <c r="O3922" s="65"/>
      <c r="U3922" s="115"/>
      <c r="V3922" s="65"/>
      <c r="W3922" s="65"/>
      <c r="X3922" s="65"/>
      <c r="Y3922" s="65"/>
      <c r="Z3922" s="65"/>
      <c r="AA3922" s="65"/>
      <c r="AB3922" s="65"/>
      <c r="AC3922" s="65"/>
      <c r="AD3922" s="65"/>
      <c r="AE3922" s="65"/>
      <c r="AF3922" s="65"/>
      <c r="AG3922" s="65"/>
    </row>
    <row r="3923" spans="8:33" s="66" customFormat="1">
      <c r="H3923" s="114"/>
      <c r="N3923" s="65"/>
      <c r="O3923" s="65"/>
      <c r="U3923" s="115"/>
      <c r="V3923" s="65"/>
      <c r="W3923" s="65"/>
      <c r="X3923" s="65"/>
      <c r="Y3923" s="65"/>
      <c r="Z3923" s="65"/>
      <c r="AA3923" s="65"/>
      <c r="AB3923" s="65"/>
      <c r="AC3923" s="65"/>
      <c r="AD3923" s="65"/>
      <c r="AE3923" s="65"/>
      <c r="AF3923" s="65"/>
      <c r="AG3923" s="65"/>
    </row>
    <row r="3924" spans="8:33" s="66" customFormat="1">
      <c r="H3924" s="114"/>
      <c r="N3924" s="65"/>
      <c r="O3924" s="65"/>
      <c r="U3924" s="115"/>
      <c r="V3924" s="65"/>
      <c r="W3924" s="65"/>
      <c r="X3924" s="65"/>
      <c r="Y3924" s="65"/>
      <c r="Z3924" s="65"/>
      <c r="AA3924" s="65"/>
      <c r="AB3924" s="65"/>
      <c r="AC3924" s="65"/>
      <c r="AD3924" s="65"/>
      <c r="AE3924" s="65"/>
      <c r="AF3924" s="65"/>
      <c r="AG3924" s="65"/>
    </row>
    <row r="3925" spans="8:33" s="66" customFormat="1">
      <c r="H3925" s="114"/>
      <c r="N3925" s="65"/>
      <c r="O3925" s="65"/>
      <c r="U3925" s="115"/>
      <c r="V3925" s="65"/>
      <c r="W3925" s="65"/>
      <c r="X3925" s="65"/>
      <c r="Y3925" s="65"/>
      <c r="Z3925" s="65"/>
      <c r="AA3925" s="65"/>
      <c r="AB3925" s="65"/>
      <c r="AC3925" s="65"/>
      <c r="AD3925" s="65"/>
      <c r="AE3925" s="65"/>
      <c r="AF3925" s="65"/>
      <c r="AG3925" s="65"/>
    </row>
    <row r="3926" spans="8:33" s="66" customFormat="1">
      <c r="H3926" s="114"/>
      <c r="N3926" s="65"/>
      <c r="O3926" s="65"/>
      <c r="U3926" s="115"/>
      <c r="V3926" s="65"/>
      <c r="W3926" s="65"/>
      <c r="X3926" s="65"/>
      <c r="Y3926" s="65"/>
      <c r="Z3926" s="65"/>
      <c r="AA3926" s="65"/>
      <c r="AB3926" s="65"/>
      <c r="AC3926" s="65"/>
      <c r="AD3926" s="65"/>
      <c r="AE3926" s="65"/>
      <c r="AF3926" s="65"/>
      <c r="AG3926" s="65"/>
    </row>
    <row r="3927" spans="8:33" s="66" customFormat="1">
      <c r="H3927" s="114"/>
      <c r="N3927" s="65"/>
      <c r="O3927" s="65"/>
      <c r="U3927" s="115"/>
      <c r="V3927" s="65"/>
      <c r="W3927" s="65"/>
      <c r="X3927" s="65"/>
      <c r="Y3927" s="65"/>
      <c r="Z3927" s="65"/>
      <c r="AA3927" s="65"/>
      <c r="AB3927" s="65"/>
      <c r="AC3927" s="65"/>
      <c r="AD3927" s="65"/>
      <c r="AE3927" s="65"/>
      <c r="AF3927" s="65"/>
      <c r="AG3927" s="65"/>
    </row>
    <row r="3928" spans="8:33" s="66" customFormat="1">
      <c r="H3928" s="114"/>
      <c r="N3928" s="65"/>
      <c r="O3928" s="65"/>
      <c r="U3928" s="115"/>
      <c r="V3928" s="65"/>
      <c r="W3928" s="65"/>
      <c r="X3928" s="65"/>
      <c r="Y3928" s="65"/>
      <c r="Z3928" s="65"/>
      <c r="AA3928" s="65"/>
      <c r="AB3928" s="65"/>
      <c r="AC3928" s="65"/>
      <c r="AD3928" s="65"/>
      <c r="AE3928" s="65"/>
      <c r="AF3928" s="65"/>
      <c r="AG3928" s="65"/>
    </row>
    <row r="3929" spans="8:33" s="66" customFormat="1">
      <c r="H3929" s="114"/>
      <c r="N3929" s="65"/>
      <c r="O3929" s="65"/>
      <c r="U3929" s="115"/>
      <c r="V3929" s="65"/>
      <c r="W3929" s="65"/>
      <c r="X3929" s="65"/>
      <c r="Y3929" s="65"/>
      <c r="Z3929" s="65"/>
      <c r="AA3929" s="65"/>
      <c r="AB3929" s="65"/>
      <c r="AC3929" s="65"/>
      <c r="AD3929" s="65"/>
      <c r="AE3929" s="65"/>
      <c r="AF3929" s="65"/>
      <c r="AG3929" s="65"/>
    </row>
    <row r="3930" spans="8:33" s="66" customFormat="1">
      <c r="H3930" s="114"/>
      <c r="N3930" s="65"/>
      <c r="O3930" s="65"/>
      <c r="U3930" s="115"/>
      <c r="V3930" s="65"/>
      <c r="W3930" s="65"/>
      <c r="X3930" s="65"/>
      <c r="Y3930" s="65"/>
      <c r="Z3930" s="65"/>
      <c r="AA3930" s="65"/>
      <c r="AB3930" s="65"/>
      <c r="AC3930" s="65"/>
      <c r="AD3930" s="65"/>
      <c r="AE3930" s="65"/>
      <c r="AF3930" s="65"/>
      <c r="AG3930" s="65"/>
    </row>
    <row r="3931" spans="8:33" s="66" customFormat="1">
      <c r="H3931" s="114"/>
      <c r="N3931" s="65"/>
      <c r="O3931" s="65"/>
      <c r="U3931" s="115"/>
      <c r="V3931" s="65"/>
      <c r="W3931" s="65"/>
      <c r="X3931" s="65"/>
      <c r="Y3931" s="65"/>
      <c r="Z3931" s="65"/>
      <c r="AA3931" s="65"/>
      <c r="AB3931" s="65"/>
      <c r="AC3931" s="65"/>
      <c r="AD3931" s="65"/>
      <c r="AE3931" s="65"/>
      <c r="AF3931" s="65"/>
      <c r="AG3931" s="65"/>
    </row>
    <row r="3932" spans="8:33" s="66" customFormat="1">
      <c r="H3932" s="114"/>
      <c r="N3932" s="65"/>
      <c r="O3932" s="65"/>
      <c r="U3932" s="115"/>
      <c r="V3932" s="65"/>
      <c r="W3932" s="65"/>
      <c r="X3932" s="65"/>
      <c r="Y3932" s="65"/>
      <c r="Z3932" s="65"/>
      <c r="AA3932" s="65"/>
      <c r="AB3932" s="65"/>
      <c r="AC3932" s="65"/>
      <c r="AD3932" s="65"/>
      <c r="AE3932" s="65"/>
      <c r="AF3932" s="65"/>
      <c r="AG3932" s="65"/>
    </row>
    <row r="3933" spans="8:33" s="66" customFormat="1">
      <c r="H3933" s="114"/>
      <c r="N3933" s="65"/>
      <c r="O3933" s="65"/>
      <c r="U3933" s="115"/>
      <c r="V3933" s="65"/>
      <c r="W3933" s="65"/>
      <c r="X3933" s="65"/>
      <c r="Y3933" s="65"/>
      <c r="Z3933" s="65"/>
      <c r="AA3933" s="65"/>
      <c r="AB3933" s="65"/>
      <c r="AC3933" s="65"/>
      <c r="AD3933" s="65"/>
      <c r="AE3933" s="65"/>
      <c r="AF3933" s="65"/>
      <c r="AG3933" s="65"/>
    </row>
    <row r="3934" spans="8:33" s="66" customFormat="1">
      <c r="H3934" s="114"/>
      <c r="N3934" s="65"/>
      <c r="O3934" s="65"/>
      <c r="U3934" s="115"/>
      <c r="V3934" s="65"/>
      <c r="W3934" s="65"/>
      <c r="X3934" s="65"/>
      <c r="Y3934" s="65"/>
      <c r="Z3934" s="65"/>
      <c r="AA3934" s="65"/>
      <c r="AB3934" s="65"/>
      <c r="AC3934" s="65"/>
      <c r="AD3934" s="65"/>
      <c r="AE3934" s="65"/>
      <c r="AF3934" s="65"/>
      <c r="AG3934" s="65"/>
    </row>
    <row r="3935" spans="8:33" s="66" customFormat="1">
      <c r="H3935" s="114"/>
      <c r="N3935" s="65"/>
      <c r="O3935" s="65"/>
      <c r="U3935" s="115"/>
      <c r="V3935" s="65"/>
      <c r="W3935" s="65"/>
      <c r="X3935" s="65"/>
      <c r="Y3935" s="65"/>
      <c r="Z3935" s="65"/>
      <c r="AA3935" s="65"/>
      <c r="AB3935" s="65"/>
      <c r="AC3935" s="65"/>
      <c r="AD3935" s="65"/>
      <c r="AE3935" s="65"/>
      <c r="AF3935" s="65"/>
      <c r="AG3935" s="65"/>
    </row>
    <row r="3936" spans="8:33" s="66" customFormat="1">
      <c r="H3936" s="114"/>
      <c r="N3936" s="65"/>
      <c r="O3936" s="65"/>
      <c r="U3936" s="115"/>
      <c r="V3936" s="65"/>
      <c r="W3936" s="65"/>
      <c r="X3936" s="65"/>
      <c r="Y3936" s="65"/>
      <c r="Z3936" s="65"/>
      <c r="AA3936" s="65"/>
      <c r="AB3936" s="65"/>
      <c r="AC3936" s="65"/>
      <c r="AD3936" s="65"/>
      <c r="AE3936" s="65"/>
      <c r="AF3936" s="65"/>
      <c r="AG3936" s="65"/>
    </row>
    <row r="3937" spans="8:33" s="66" customFormat="1">
      <c r="H3937" s="114"/>
      <c r="N3937" s="65"/>
      <c r="O3937" s="65"/>
      <c r="U3937" s="115"/>
      <c r="V3937" s="65"/>
      <c r="W3937" s="65"/>
      <c r="X3937" s="65"/>
      <c r="Y3937" s="65"/>
      <c r="Z3937" s="65"/>
      <c r="AA3937" s="65"/>
      <c r="AB3937" s="65"/>
      <c r="AC3937" s="65"/>
      <c r="AD3937" s="65"/>
      <c r="AE3937" s="65"/>
      <c r="AF3937" s="65"/>
      <c r="AG3937" s="65"/>
    </row>
    <row r="3938" spans="8:33" s="66" customFormat="1">
      <c r="H3938" s="114"/>
      <c r="N3938" s="65"/>
      <c r="O3938" s="65"/>
      <c r="U3938" s="115"/>
      <c r="V3938" s="65"/>
      <c r="W3938" s="65"/>
      <c r="X3938" s="65"/>
      <c r="Y3938" s="65"/>
      <c r="Z3938" s="65"/>
      <c r="AA3938" s="65"/>
      <c r="AB3938" s="65"/>
      <c r="AC3938" s="65"/>
      <c r="AD3938" s="65"/>
      <c r="AE3938" s="65"/>
      <c r="AF3938" s="65"/>
      <c r="AG3938" s="65"/>
    </row>
    <row r="3939" spans="8:33" s="66" customFormat="1">
      <c r="H3939" s="114"/>
      <c r="N3939" s="65"/>
      <c r="O3939" s="65"/>
      <c r="U3939" s="115"/>
      <c r="V3939" s="65"/>
      <c r="W3939" s="65"/>
      <c r="X3939" s="65"/>
      <c r="Y3939" s="65"/>
      <c r="Z3939" s="65"/>
      <c r="AA3939" s="65"/>
      <c r="AB3939" s="65"/>
      <c r="AC3939" s="65"/>
      <c r="AD3939" s="65"/>
      <c r="AE3939" s="65"/>
      <c r="AF3939" s="65"/>
      <c r="AG3939" s="65"/>
    </row>
    <row r="3940" spans="8:33" s="66" customFormat="1">
      <c r="H3940" s="114"/>
      <c r="N3940" s="65"/>
      <c r="O3940" s="65"/>
      <c r="U3940" s="115"/>
      <c r="V3940" s="65"/>
      <c r="W3940" s="65"/>
      <c r="X3940" s="65"/>
      <c r="Y3940" s="65"/>
      <c r="Z3940" s="65"/>
      <c r="AA3940" s="65"/>
      <c r="AB3940" s="65"/>
      <c r="AC3940" s="65"/>
      <c r="AD3940" s="65"/>
      <c r="AE3940" s="65"/>
      <c r="AF3940" s="65"/>
      <c r="AG3940" s="65"/>
    </row>
    <row r="3941" spans="8:33" s="66" customFormat="1">
      <c r="H3941" s="114"/>
      <c r="N3941" s="65"/>
      <c r="O3941" s="65"/>
      <c r="U3941" s="115"/>
      <c r="V3941" s="65"/>
      <c r="W3941" s="65"/>
      <c r="X3941" s="65"/>
      <c r="Y3941" s="65"/>
      <c r="Z3941" s="65"/>
      <c r="AA3941" s="65"/>
      <c r="AB3941" s="65"/>
      <c r="AC3941" s="65"/>
      <c r="AD3941" s="65"/>
      <c r="AE3941" s="65"/>
      <c r="AF3941" s="65"/>
      <c r="AG3941" s="65"/>
    </row>
    <row r="3942" spans="8:33" s="66" customFormat="1">
      <c r="H3942" s="114"/>
      <c r="N3942" s="65"/>
      <c r="O3942" s="65"/>
      <c r="U3942" s="115"/>
      <c r="V3942" s="65"/>
      <c r="W3942" s="65"/>
      <c r="X3942" s="65"/>
      <c r="Y3942" s="65"/>
      <c r="Z3942" s="65"/>
      <c r="AA3942" s="65"/>
      <c r="AB3942" s="65"/>
      <c r="AC3942" s="65"/>
      <c r="AD3942" s="65"/>
      <c r="AE3942" s="65"/>
      <c r="AF3942" s="65"/>
      <c r="AG3942" s="65"/>
    </row>
    <row r="3943" spans="8:33" s="66" customFormat="1">
      <c r="H3943" s="114"/>
      <c r="N3943" s="65"/>
      <c r="O3943" s="65"/>
      <c r="U3943" s="115"/>
      <c r="V3943" s="65"/>
      <c r="W3943" s="65"/>
      <c r="X3943" s="65"/>
      <c r="Y3943" s="65"/>
      <c r="Z3943" s="65"/>
      <c r="AA3943" s="65"/>
      <c r="AB3943" s="65"/>
      <c r="AC3943" s="65"/>
      <c r="AD3943" s="65"/>
      <c r="AE3943" s="65"/>
      <c r="AF3943" s="65"/>
      <c r="AG3943" s="65"/>
    </row>
    <row r="3944" spans="8:33" s="66" customFormat="1">
      <c r="H3944" s="114"/>
      <c r="N3944" s="65"/>
      <c r="O3944" s="65"/>
      <c r="U3944" s="115"/>
      <c r="V3944" s="65"/>
      <c r="W3944" s="65"/>
      <c r="X3944" s="65"/>
      <c r="Y3944" s="65"/>
      <c r="Z3944" s="65"/>
      <c r="AA3944" s="65"/>
      <c r="AB3944" s="65"/>
      <c r="AC3944" s="65"/>
      <c r="AD3944" s="65"/>
      <c r="AE3944" s="65"/>
      <c r="AF3944" s="65"/>
      <c r="AG3944" s="65"/>
    </row>
    <row r="3945" spans="8:33" s="66" customFormat="1">
      <c r="H3945" s="114"/>
      <c r="N3945" s="65"/>
      <c r="O3945" s="65"/>
      <c r="U3945" s="115"/>
      <c r="V3945" s="65"/>
      <c r="W3945" s="65"/>
      <c r="X3945" s="65"/>
      <c r="Y3945" s="65"/>
      <c r="Z3945" s="65"/>
      <c r="AA3945" s="65"/>
      <c r="AB3945" s="65"/>
      <c r="AC3945" s="65"/>
      <c r="AD3945" s="65"/>
      <c r="AE3945" s="65"/>
      <c r="AF3945" s="65"/>
      <c r="AG3945" s="65"/>
    </row>
    <row r="3946" spans="8:33" s="66" customFormat="1">
      <c r="H3946" s="114"/>
      <c r="N3946" s="65"/>
      <c r="O3946" s="65"/>
      <c r="U3946" s="115"/>
      <c r="V3946" s="65"/>
      <c r="W3946" s="65"/>
      <c r="X3946" s="65"/>
      <c r="Y3946" s="65"/>
      <c r="Z3946" s="65"/>
      <c r="AA3946" s="65"/>
      <c r="AB3946" s="65"/>
      <c r="AC3946" s="65"/>
      <c r="AD3946" s="65"/>
      <c r="AE3946" s="65"/>
      <c r="AF3946" s="65"/>
      <c r="AG3946" s="65"/>
    </row>
    <row r="3947" spans="8:33" s="66" customFormat="1">
      <c r="H3947" s="114"/>
      <c r="N3947" s="65"/>
      <c r="O3947" s="65"/>
      <c r="U3947" s="115"/>
      <c r="V3947" s="65"/>
      <c r="W3947" s="65"/>
      <c r="X3947" s="65"/>
      <c r="Y3947" s="65"/>
      <c r="Z3947" s="65"/>
      <c r="AA3947" s="65"/>
      <c r="AB3947" s="65"/>
      <c r="AC3947" s="65"/>
      <c r="AD3947" s="65"/>
      <c r="AE3947" s="65"/>
      <c r="AF3947" s="65"/>
      <c r="AG3947" s="65"/>
    </row>
    <row r="3948" spans="8:33" s="66" customFormat="1">
      <c r="H3948" s="114"/>
      <c r="N3948" s="65"/>
      <c r="O3948" s="65"/>
      <c r="U3948" s="115"/>
      <c r="V3948" s="65"/>
      <c r="W3948" s="65"/>
      <c r="X3948" s="65"/>
      <c r="Y3948" s="65"/>
      <c r="Z3948" s="65"/>
      <c r="AA3948" s="65"/>
      <c r="AB3948" s="65"/>
      <c r="AC3948" s="65"/>
      <c r="AD3948" s="65"/>
      <c r="AE3948" s="65"/>
      <c r="AF3948" s="65"/>
      <c r="AG3948" s="65"/>
    </row>
    <row r="3949" spans="8:33" s="66" customFormat="1">
      <c r="H3949" s="114"/>
      <c r="N3949" s="65"/>
      <c r="O3949" s="65"/>
      <c r="U3949" s="115"/>
      <c r="V3949" s="65"/>
      <c r="W3949" s="65"/>
      <c r="X3949" s="65"/>
      <c r="Y3949" s="65"/>
      <c r="Z3949" s="65"/>
      <c r="AA3949" s="65"/>
      <c r="AB3949" s="65"/>
      <c r="AC3949" s="65"/>
      <c r="AD3949" s="65"/>
      <c r="AE3949" s="65"/>
      <c r="AF3949" s="65"/>
      <c r="AG3949" s="65"/>
    </row>
    <row r="3950" spans="8:33" s="66" customFormat="1">
      <c r="H3950" s="114"/>
      <c r="N3950" s="65"/>
      <c r="O3950" s="65"/>
      <c r="U3950" s="115"/>
      <c r="V3950" s="65"/>
      <c r="W3950" s="65"/>
      <c r="X3950" s="65"/>
      <c r="Y3950" s="65"/>
      <c r="Z3950" s="65"/>
      <c r="AA3950" s="65"/>
      <c r="AB3950" s="65"/>
      <c r="AC3950" s="65"/>
      <c r="AD3950" s="65"/>
      <c r="AE3950" s="65"/>
      <c r="AF3950" s="65"/>
      <c r="AG3950" s="65"/>
    </row>
    <row r="3951" spans="8:33" s="66" customFormat="1">
      <c r="H3951" s="114"/>
      <c r="N3951" s="65"/>
      <c r="O3951" s="65"/>
      <c r="U3951" s="115"/>
      <c r="V3951" s="65"/>
      <c r="W3951" s="65"/>
      <c r="X3951" s="65"/>
      <c r="Y3951" s="65"/>
      <c r="Z3951" s="65"/>
      <c r="AA3951" s="65"/>
      <c r="AB3951" s="65"/>
      <c r="AC3951" s="65"/>
      <c r="AD3951" s="65"/>
      <c r="AE3951" s="65"/>
      <c r="AF3951" s="65"/>
      <c r="AG3951" s="65"/>
    </row>
    <row r="3952" spans="8:33" s="66" customFormat="1">
      <c r="H3952" s="114"/>
      <c r="N3952" s="65"/>
      <c r="O3952" s="65"/>
      <c r="U3952" s="115"/>
      <c r="V3952" s="65"/>
      <c r="W3952" s="65"/>
      <c r="X3952" s="65"/>
      <c r="Y3952" s="65"/>
      <c r="Z3952" s="65"/>
      <c r="AA3952" s="65"/>
      <c r="AB3952" s="65"/>
      <c r="AC3952" s="65"/>
      <c r="AD3952" s="65"/>
      <c r="AE3952" s="65"/>
      <c r="AF3952" s="65"/>
      <c r="AG3952" s="65"/>
    </row>
    <row r="3953" spans="8:33" s="66" customFormat="1">
      <c r="H3953" s="114"/>
      <c r="N3953" s="65"/>
      <c r="O3953" s="65"/>
      <c r="U3953" s="115"/>
      <c r="V3953" s="65"/>
      <c r="W3953" s="65"/>
      <c r="X3953" s="65"/>
      <c r="Y3953" s="65"/>
      <c r="Z3953" s="65"/>
      <c r="AA3953" s="65"/>
      <c r="AB3953" s="65"/>
      <c r="AC3953" s="65"/>
      <c r="AD3953" s="65"/>
      <c r="AE3953" s="65"/>
      <c r="AF3953" s="65"/>
      <c r="AG3953" s="65"/>
    </row>
    <row r="3954" spans="8:33" s="66" customFormat="1">
      <c r="H3954" s="114"/>
      <c r="N3954" s="65"/>
      <c r="O3954" s="65"/>
      <c r="U3954" s="115"/>
      <c r="V3954" s="65"/>
      <c r="W3954" s="65"/>
      <c r="X3954" s="65"/>
      <c r="Y3954" s="65"/>
      <c r="Z3954" s="65"/>
      <c r="AA3954" s="65"/>
      <c r="AB3954" s="65"/>
      <c r="AC3954" s="65"/>
      <c r="AD3954" s="65"/>
      <c r="AE3954" s="65"/>
      <c r="AF3954" s="65"/>
      <c r="AG3954" s="65"/>
    </row>
    <row r="3955" spans="8:33" s="66" customFormat="1">
      <c r="H3955" s="114"/>
      <c r="N3955" s="65"/>
      <c r="O3955" s="65"/>
      <c r="U3955" s="115"/>
      <c r="V3955" s="65"/>
      <c r="W3955" s="65"/>
      <c r="X3955" s="65"/>
      <c r="Y3955" s="65"/>
      <c r="Z3955" s="65"/>
      <c r="AA3955" s="65"/>
      <c r="AB3955" s="65"/>
      <c r="AC3955" s="65"/>
      <c r="AD3955" s="65"/>
      <c r="AE3955" s="65"/>
      <c r="AF3955" s="65"/>
      <c r="AG3955" s="65"/>
    </row>
    <row r="3956" spans="8:33" s="66" customFormat="1">
      <c r="H3956" s="114"/>
      <c r="N3956" s="65"/>
      <c r="O3956" s="65"/>
      <c r="U3956" s="115"/>
      <c r="V3956" s="65"/>
      <c r="W3956" s="65"/>
      <c r="X3956" s="65"/>
      <c r="Y3956" s="65"/>
      <c r="Z3956" s="65"/>
      <c r="AA3956" s="65"/>
      <c r="AB3956" s="65"/>
      <c r="AC3956" s="65"/>
      <c r="AD3956" s="65"/>
      <c r="AE3956" s="65"/>
      <c r="AF3956" s="65"/>
      <c r="AG3956" s="65"/>
    </row>
    <row r="3957" spans="8:33" s="66" customFormat="1">
      <c r="H3957" s="114"/>
      <c r="N3957" s="65"/>
      <c r="O3957" s="65"/>
      <c r="U3957" s="115"/>
      <c r="V3957" s="65"/>
      <c r="W3957" s="65"/>
      <c r="X3957" s="65"/>
      <c r="Y3957" s="65"/>
      <c r="Z3957" s="65"/>
      <c r="AA3957" s="65"/>
      <c r="AB3957" s="65"/>
      <c r="AC3957" s="65"/>
      <c r="AD3957" s="65"/>
      <c r="AE3957" s="65"/>
      <c r="AF3957" s="65"/>
      <c r="AG3957" s="65"/>
    </row>
    <row r="3958" spans="8:33" s="66" customFormat="1">
      <c r="H3958" s="114"/>
      <c r="N3958" s="65"/>
      <c r="O3958" s="65"/>
      <c r="U3958" s="115"/>
      <c r="V3958" s="65"/>
      <c r="W3958" s="65"/>
      <c r="X3958" s="65"/>
      <c r="Y3958" s="65"/>
      <c r="Z3958" s="65"/>
      <c r="AA3958" s="65"/>
      <c r="AB3958" s="65"/>
      <c r="AC3958" s="65"/>
      <c r="AD3958" s="65"/>
      <c r="AE3958" s="65"/>
      <c r="AF3958" s="65"/>
      <c r="AG3958" s="65"/>
    </row>
    <row r="3959" spans="8:33" s="66" customFormat="1">
      <c r="H3959" s="114"/>
      <c r="N3959" s="65"/>
      <c r="O3959" s="65"/>
      <c r="U3959" s="115"/>
      <c r="V3959" s="65"/>
      <c r="W3959" s="65"/>
      <c r="X3959" s="65"/>
      <c r="Y3959" s="65"/>
      <c r="Z3959" s="65"/>
      <c r="AA3959" s="65"/>
      <c r="AB3959" s="65"/>
      <c r="AC3959" s="65"/>
      <c r="AD3959" s="65"/>
      <c r="AE3959" s="65"/>
      <c r="AF3959" s="65"/>
      <c r="AG3959" s="65"/>
    </row>
    <row r="3960" spans="8:33" s="66" customFormat="1">
      <c r="H3960" s="114"/>
      <c r="N3960" s="65"/>
      <c r="O3960" s="65"/>
      <c r="U3960" s="115"/>
      <c r="V3960" s="65"/>
      <c r="W3960" s="65"/>
      <c r="X3960" s="65"/>
      <c r="Y3960" s="65"/>
      <c r="Z3960" s="65"/>
      <c r="AA3960" s="65"/>
      <c r="AB3960" s="65"/>
      <c r="AC3960" s="65"/>
      <c r="AD3960" s="65"/>
      <c r="AE3960" s="65"/>
      <c r="AF3960" s="65"/>
      <c r="AG3960" s="65"/>
    </row>
    <row r="3961" spans="8:33" s="66" customFormat="1">
      <c r="H3961" s="114"/>
      <c r="N3961" s="65"/>
      <c r="O3961" s="65"/>
      <c r="U3961" s="115"/>
      <c r="V3961" s="65"/>
      <c r="W3961" s="65"/>
      <c r="X3961" s="65"/>
      <c r="Y3961" s="65"/>
      <c r="Z3961" s="65"/>
      <c r="AA3961" s="65"/>
      <c r="AB3961" s="65"/>
      <c r="AC3961" s="65"/>
      <c r="AD3961" s="65"/>
      <c r="AE3961" s="65"/>
      <c r="AF3961" s="65"/>
      <c r="AG3961" s="65"/>
    </row>
    <row r="3962" spans="8:33" s="66" customFormat="1">
      <c r="H3962" s="114"/>
      <c r="N3962" s="65"/>
      <c r="O3962" s="65"/>
      <c r="U3962" s="115"/>
      <c r="V3962" s="65"/>
      <c r="W3962" s="65"/>
      <c r="X3962" s="65"/>
      <c r="Y3962" s="65"/>
      <c r="Z3962" s="65"/>
      <c r="AA3962" s="65"/>
      <c r="AB3962" s="65"/>
      <c r="AC3962" s="65"/>
      <c r="AD3962" s="65"/>
      <c r="AE3962" s="65"/>
      <c r="AF3962" s="65"/>
      <c r="AG3962" s="65"/>
    </row>
    <row r="3963" spans="8:33" s="66" customFormat="1">
      <c r="H3963" s="114"/>
      <c r="N3963" s="65"/>
      <c r="O3963" s="65"/>
      <c r="U3963" s="115"/>
      <c r="V3963" s="65"/>
      <c r="W3963" s="65"/>
      <c r="X3963" s="65"/>
      <c r="Y3963" s="65"/>
      <c r="Z3963" s="65"/>
      <c r="AA3963" s="65"/>
      <c r="AB3963" s="65"/>
      <c r="AC3963" s="65"/>
      <c r="AD3963" s="65"/>
      <c r="AE3963" s="65"/>
      <c r="AF3963" s="65"/>
      <c r="AG3963" s="65"/>
    </row>
    <row r="3964" spans="8:33" s="66" customFormat="1">
      <c r="H3964" s="114"/>
      <c r="N3964" s="65"/>
      <c r="O3964" s="65"/>
      <c r="U3964" s="115"/>
      <c r="V3964" s="65"/>
      <c r="W3964" s="65"/>
      <c r="X3964" s="65"/>
      <c r="Y3964" s="65"/>
      <c r="Z3964" s="65"/>
      <c r="AA3964" s="65"/>
      <c r="AB3964" s="65"/>
      <c r="AC3964" s="65"/>
      <c r="AD3964" s="65"/>
      <c r="AE3964" s="65"/>
      <c r="AF3964" s="65"/>
      <c r="AG3964" s="65"/>
    </row>
    <row r="3965" spans="8:33" s="66" customFormat="1">
      <c r="H3965" s="114"/>
      <c r="N3965" s="65"/>
      <c r="O3965" s="65"/>
      <c r="U3965" s="115"/>
      <c r="V3965" s="65"/>
      <c r="W3965" s="65"/>
      <c r="X3965" s="65"/>
      <c r="Y3965" s="65"/>
      <c r="Z3965" s="65"/>
      <c r="AA3965" s="65"/>
      <c r="AB3965" s="65"/>
      <c r="AC3965" s="65"/>
      <c r="AD3965" s="65"/>
      <c r="AE3965" s="65"/>
      <c r="AF3965" s="65"/>
      <c r="AG3965" s="65"/>
    </row>
    <row r="3966" spans="8:33" s="66" customFormat="1">
      <c r="H3966" s="114"/>
      <c r="N3966" s="65"/>
      <c r="O3966" s="65"/>
      <c r="U3966" s="115"/>
      <c r="V3966" s="65"/>
      <c r="W3966" s="65"/>
      <c r="X3966" s="65"/>
      <c r="Y3966" s="65"/>
      <c r="Z3966" s="65"/>
      <c r="AA3966" s="65"/>
      <c r="AB3966" s="65"/>
      <c r="AC3966" s="65"/>
      <c r="AD3966" s="65"/>
      <c r="AE3966" s="65"/>
      <c r="AF3966" s="65"/>
      <c r="AG3966" s="65"/>
    </row>
    <row r="3967" spans="8:33" s="66" customFormat="1">
      <c r="H3967" s="114"/>
      <c r="N3967" s="65"/>
      <c r="O3967" s="65"/>
      <c r="U3967" s="115"/>
      <c r="V3967" s="65"/>
      <c r="W3967" s="65"/>
      <c r="X3967" s="65"/>
      <c r="Y3967" s="65"/>
      <c r="Z3967" s="65"/>
      <c r="AA3967" s="65"/>
      <c r="AB3967" s="65"/>
      <c r="AC3967" s="65"/>
      <c r="AD3967" s="65"/>
      <c r="AE3967" s="65"/>
      <c r="AF3967" s="65"/>
      <c r="AG3967" s="65"/>
    </row>
    <row r="3968" spans="8:33" s="66" customFormat="1">
      <c r="H3968" s="114"/>
      <c r="N3968" s="65"/>
      <c r="O3968" s="65"/>
      <c r="U3968" s="115"/>
      <c r="V3968" s="65"/>
      <c r="W3968" s="65"/>
      <c r="X3968" s="65"/>
      <c r="Y3968" s="65"/>
      <c r="Z3968" s="65"/>
      <c r="AA3968" s="65"/>
      <c r="AB3968" s="65"/>
      <c r="AC3968" s="65"/>
      <c r="AD3968" s="65"/>
      <c r="AE3968" s="65"/>
      <c r="AF3968" s="65"/>
      <c r="AG3968" s="65"/>
    </row>
    <row r="3969" spans="8:33" s="66" customFormat="1">
      <c r="H3969" s="114"/>
      <c r="N3969" s="65"/>
      <c r="O3969" s="65"/>
      <c r="U3969" s="115"/>
      <c r="V3969" s="65"/>
      <c r="W3969" s="65"/>
      <c r="X3969" s="65"/>
      <c r="Y3969" s="65"/>
      <c r="Z3969" s="65"/>
      <c r="AA3969" s="65"/>
      <c r="AB3969" s="65"/>
      <c r="AC3969" s="65"/>
      <c r="AD3969" s="65"/>
      <c r="AE3969" s="65"/>
      <c r="AF3969" s="65"/>
      <c r="AG3969" s="65"/>
    </row>
    <row r="3970" spans="8:33" s="66" customFormat="1">
      <c r="H3970" s="114"/>
      <c r="N3970" s="65"/>
      <c r="O3970" s="65"/>
      <c r="U3970" s="115"/>
      <c r="V3970" s="65"/>
      <c r="W3970" s="65"/>
      <c r="X3970" s="65"/>
      <c r="Y3970" s="65"/>
      <c r="Z3970" s="65"/>
      <c r="AA3970" s="65"/>
      <c r="AB3970" s="65"/>
      <c r="AC3970" s="65"/>
      <c r="AD3970" s="65"/>
      <c r="AE3970" s="65"/>
      <c r="AF3970" s="65"/>
      <c r="AG3970" s="65"/>
    </row>
    <row r="3971" spans="8:33" s="66" customFormat="1">
      <c r="H3971" s="114"/>
      <c r="N3971" s="65"/>
      <c r="O3971" s="65"/>
      <c r="U3971" s="115"/>
      <c r="V3971" s="65"/>
      <c r="W3971" s="65"/>
      <c r="X3971" s="65"/>
      <c r="Y3971" s="65"/>
      <c r="Z3971" s="65"/>
      <c r="AA3971" s="65"/>
      <c r="AB3971" s="65"/>
      <c r="AC3971" s="65"/>
      <c r="AD3971" s="65"/>
      <c r="AE3971" s="65"/>
      <c r="AF3971" s="65"/>
      <c r="AG3971" s="65"/>
    </row>
    <row r="3972" spans="8:33" s="66" customFormat="1">
      <c r="H3972" s="114"/>
      <c r="N3972" s="65"/>
      <c r="O3972" s="65"/>
      <c r="U3972" s="115"/>
      <c r="V3972" s="65"/>
      <c r="W3972" s="65"/>
      <c r="X3972" s="65"/>
      <c r="Y3972" s="65"/>
      <c r="Z3972" s="65"/>
      <c r="AA3972" s="65"/>
      <c r="AB3972" s="65"/>
      <c r="AC3972" s="65"/>
      <c r="AD3972" s="65"/>
      <c r="AE3972" s="65"/>
      <c r="AF3972" s="65"/>
      <c r="AG3972" s="65"/>
    </row>
    <row r="3973" spans="8:33" s="66" customFormat="1">
      <c r="H3973" s="114"/>
      <c r="N3973" s="65"/>
      <c r="O3973" s="65"/>
      <c r="U3973" s="115"/>
      <c r="V3973" s="65"/>
      <c r="W3973" s="65"/>
      <c r="X3973" s="65"/>
      <c r="Y3973" s="65"/>
      <c r="Z3973" s="65"/>
      <c r="AA3973" s="65"/>
      <c r="AB3973" s="65"/>
      <c r="AC3973" s="65"/>
      <c r="AD3973" s="65"/>
      <c r="AE3973" s="65"/>
      <c r="AF3973" s="65"/>
      <c r="AG3973" s="65"/>
    </row>
    <row r="3974" spans="8:33" s="66" customFormat="1">
      <c r="H3974" s="114"/>
      <c r="N3974" s="65"/>
      <c r="O3974" s="65"/>
      <c r="U3974" s="115"/>
      <c r="V3974" s="65"/>
      <c r="W3974" s="65"/>
      <c r="X3974" s="65"/>
      <c r="Y3974" s="65"/>
      <c r="Z3974" s="65"/>
      <c r="AA3974" s="65"/>
      <c r="AB3974" s="65"/>
      <c r="AC3974" s="65"/>
      <c r="AD3974" s="65"/>
      <c r="AE3974" s="65"/>
      <c r="AF3974" s="65"/>
      <c r="AG3974" s="65"/>
    </row>
    <row r="3975" spans="8:33" s="66" customFormat="1">
      <c r="H3975" s="114"/>
      <c r="N3975" s="65"/>
      <c r="O3975" s="65"/>
      <c r="U3975" s="115"/>
      <c r="V3975" s="65"/>
      <c r="W3975" s="65"/>
      <c r="X3975" s="65"/>
      <c r="Y3975" s="65"/>
      <c r="Z3975" s="65"/>
      <c r="AA3975" s="65"/>
      <c r="AB3975" s="65"/>
      <c r="AC3975" s="65"/>
      <c r="AD3975" s="65"/>
      <c r="AE3975" s="65"/>
      <c r="AF3975" s="65"/>
      <c r="AG3975" s="65"/>
    </row>
    <row r="3976" spans="8:33" s="66" customFormat="1">
      <c r="H3976" s="114"/>
      <c r="N3976" s="65"/>
      <c r="O3976" s="65"/>
      <c r="U3976" s="115"/>
      <c r="V3976" s="65"/>
      <c r="W3976" s="65"/>
      <c r="X3976" s="65"/>
      <c r="Y3976" s="65"/>
      <c r="Z3976" s="65"/>
      <c r="AA3976" s="65"/>
      <c r="AB3976" s="65"/>
      <c r="AC3976" s="65"/>
      <c r="AD3976" s="65"/>
      <c r="AE3976" s="65"/>
      <c r="AF3976" s="65"/>
      <c r="AG3976" s="65"/>
    </row>
    <row r="3977" spans="8:33" s="66" customFormat="1">
      <c r="H3977" s="114"/>
      <c r="N3977" s="65"/>
      <c r="O3977" s="65"/>
      <c r="U3977" s="115"/>
      <c r="V3977" s="65"/>
      <c r="W3977" s="65"/>
      <c r="X3977" s="65"/>
      <c r="Y3977" s="65"/>
      <c r="Z3977" s="65"/>
      <c r="AA3977" s="65"/>
      <c r="AB3977" s="65"/>
      <c r="AC3977" s="65"/>
      <c r="AD3977" s="65"/>
      <c r="AE3977" s="65"/>
      <c r="AF3977" s="65"/>
      <c r="AG3977" s="65"/>
    </row>
    <row r="3978" spans="8:33" s="66" customFormat="1">
      <c r="H3978" s="114"/>
      <c r="N3978" s="65"/>
      <c r="O3978" s="65"/>
      <c r="U3978" s="115"/>
      <c r="V3978" s="65"/>
      <c r="W3978" s="65"/>
      <c r="X3978" s="65"/>
      <c r="Y3978" s="65"/>
      <c r="Z3978" s="65"/>
      <c r="AA3978" s="65"/>
      <c r="AB3978" s="65"/>
      <c r="AC3978" s="65"/>
      <c r="AD3978" s="65"/>
      <c r="AE3978" s="65"/>
      <c r="AF3978" s="65"/>
      <c r="AG3978" s="65"/>
    </row>
    <row r="3979" spans="8:33" s="66" customFormat="1">
      <c r="H3979" s="114"/>
      <c r="N3979" s="65"/>
      <c r="O3979" s="65"/>
      <c r="U3979" s="115"/>
      <c r="V3979" s="65"/>
      <c r="W3979" s="65"/>
      <c r="X3979" s="65"/>
      <c r="Y3979" s="65"/>
      <c r="Z3979" s="65"/>
      <c r="AA3979" s="65"/>
      <c r="AB3979" s="65"/>
      <c r="AC3979" s="65"/>
      <c r="AD3979" s="65"/>
      <c r="AE3979" s="65"/>
      <c r="AF3979" s="65"/>
      <c r="AG3979" s="65"/>
    </row>
    <row r="3980" spans="8:33" s="66" customFormat="1">
      <c r="H3980" s="114"/>
      <c r="N3980" s="65"/>
      <c r="O3980" s="65"/>
      <c r="U3980" s="115"/>
      <c r="V3980" s="65"/>
      <c r="W3980" s="65"/>
      <c r="X3980" s="65"/>
      <c r="Y3980" s="65"/>
      <c r="Z3980" s="65"/>
      <c r="AA3980" s="65"/>
      <c r="AB3980" s="65"/>
      <c r="AC3980" s="65"/>
      <c r="AD3980" s="65"/>
      <c r="AE3980" s="65"/>
      <c r="AF3980" s="65"/>
      <c r="AG3980" s="65"/>
    </row>
    <row r="3981" spans="8:33" s="66" customFormat="1">
      <c r="H3981" s="114"/>
      <c r="N3981" s="65"/>
      <c r="O3981" s="65"/>
      <c r="U3981" s="115"/>
      <c r="V3981" s="65"/>
      <c r="W3981" s="65"/>
      <c r="X3981" s="65"/>
      <c r="Y3981" s="65"/>
      <c r="Z3981" s="65"/>
      <c r="AA3981" s="65"/>
      <c r="AB3981" s="65"/>
      <c r="AC3981" s="65"/>
      <c r="AD3981" s="65"/>
      <c r="AE3981" s="65"/>
      <c r="AF3981" s="65"/>
      <c r="AG3981" s="65"/>
    </row>
    <row r="3982" spans="8:33" s="66" customFormat="1">
      <c r="H3982" s="114"/>
      <c r="N3982" s="65"/>
      <c r="O3982" s="65"/>
      <c r="U3982" s="115"/>
      <c r="V3982" s="65"/>
      <c r="W3982" s="65"/>
      <c r="X3982" s="65"/>
      <c r="Y3982" s="65"/>
      <c r="Z3982" s="65"/>
      <c r="AA3982" s="65"/>
      <c r="AB3982" s="65"/>
      <c r="AC3982" s="65"/>
      <c r="AD3982" s="65"/>
      <c r="AE3982" s="65"/>
      <c r="AF3982" s="65"/>
      <c r="AG3982" s="65"/>
    </row>
    <row r="3983" spans="8:33" s="66" customFormat="1">
      <c r="H3983" s="114"/>
      <c r="N3983" s="65"/>
      <c r="O3983" s="65"/>
      <c r="U3983" s="115"/>
      <c r="V3983" s="65"/>
      <c r="W3983" s="65"/>
      <c r="X3983" s="65"/>
      <c r="Y3983" s="65"/>
      <c r="Z3983" s="65"/>
      <c r="AA3983" s="65"/>
      <c r="AB3983" s="65"/>
      <c r="AC3983" s="65"/>
      <c r="AD3983" s="65"/>
      <c r="AE3983" s="65"/>
      <c r="AF3983" s="65"/>
      <c r="AG3983" s="65"/>
    </row>
    <row r="3984" spans="8:33" s="66" customFormat="1">
      <c r="H3984" s="114"/>
      <c r="N3984" s="65"/>
      <c r="O3984" s="65"/>
      <c r="U3984" s="115"/>
      <c r="V3984" s="65"/>
      <c r="W3984" s="65"/>
      <c r="X3984" s="65"/>
      <c r="Y3984" s="65"/>
      <c r="Z3984" s="65"/>
      <c r="AA3984" s="65"/>
      <c r="AB3984" s="65"/>
      <c r="AC3984" s="65"/>
      <c r="AD3984" s="65"/>
      <c r="AE3984" s="65"/>
      <c r="AF3984" s="65"/>
      <c r="AG3984" s="65"/>
    </row>
    <row r="3985" spans="8:33" s="66" customFormat="1">
      <c r="H3985" s="114"/>
      <c r="N3985" s="65"/>
      <c r="O3985" s="65"/>
      <c r="U3985" s="115"/>
      <c r="V3985" s="65"/>
      <c r="W3985" s="65"/>
      <c r="X3985" s="65"/>
      <c r="Y3985" s="65"/>
      <c r="Z3985" s="65"/>
      <c r="AA3985" s="65"/>
      <c r="AB3985" s="65"/>
      <c r="AC3985" s="65"/>
      <c r="AD3985" s="65"/>
      <c r="AE3985" s="65"/>
      <c r="AF3985" s="65"/>
      <c r="AG3985" s="65"/>
    </row>
    <row r="3986" spans="8:33" s="66" customFormat="1">
      <c r="H3986" s="114"/>
      <c r="N3986" s="65"/>
      <c r="O3986" s="65"/>
      <c r="U3986" s="115"/>
      <c r="V3986" s="65"/>
      <c r="W3986" s="65"/>
      <c r="X3986" s="65"/>
      <c r="Y3986" s="65"/>
      <c r="Z3986" s="65"/>
      <c r="AA3986" s="65"/>
      <c r="AB3986" s="65"/>
      <c r="AC3986" s="65"/>
      <c r="AD3986" s="65"/>
      <c r="AE3986" s="65"/>
      <c r="AF3986" s="65"/>
      <c r="AG3986" s="65"/>
    </row>
    <row r="3987" spans="8:33" s="66" customFormat="1">
      <c r="H3987" s="114"/>
      <c r="N3987" s="65"/>
      <c r="O3987" s="65"/>
      <c r="U3987" s="115"/>
      <c r="V3987" s="65"/>
      <c r="W3987" s="65"/>
      <c r="X3987" s="65"/>
      <c r="Y3987" s="65"/>
      <c r="Z3987" s="65"/>
      <c r="AA3987" s="65"/>
      <c r="AB3987" s="65"/>
      <c r="AC3987" s="65"/>
      <c r="AD3987" s="65"/>
      <c r="AE3987" s="65"/>
      <c r="AF3987" s="65"/>
      <c r="AG3987" s="65"/>
    </row>
    <row r="3988" spans="8:33" s="66" customFormat="1">
      <c r="H3988" s="114"/>
      <c r="N3988" s="65"/>
      <c r="O3988" s="65"/>
      <c r="U3988" s="115"/>
      <c r="V3988" s="65"/>
      <c r="W3988" s="65"/>
      <c r="X3988" s="65"/>
      <c r="Y3988" s="65"/>
      <c r="Z3988" s="65"/>
      <c r="AA3988" s="65"/>
      <c r="AB3988" s="65"/>
      <c r="AC3988" s="65"/>
      <c r="AD3988" s="65"/>
      <c r="AE3988" s="65"/>
      <c r="AF3988" s="65"/>
      <c r="AG3988" s="65"/>
    </row>
    <row r="3989" spans="8:33" s="66" customFormat="1">
      <c r="H3989" s="114"/>
      <c r="N3989" s="65"/>
      <c r="O3989" s="65"/>
      <c r="U3989" s="115"/>
      <c r="V3989" s="65"/>
      <c r="W3989" s="65"/>
      <c r="X3989" s="65"/>
      <c r="Y3989" s="65"/>
      <c r="Z3989" s="65"/>
      <c r="AA3989" s="65"/>
      <c r="AB3989" s="65"/>
      <c r="AC3989" s="65"/>
      <c r="AD3989" s="65"/>
      <c r="AE3989" s="65"/>
      <c r="AF3989" s="65"/>
      <c r="AG3989" s="65"/>
    </row>
    <row r="3990" spans="8:33" s="66" customFormat="1">
      <c r="H3990" s="114"/>
      <c r="N3990" s="65"/>
      <c r="O3990" s="65"/>
      <c r="U3990" s="115"/>
      <c r="V3990" s="65"/>
      <c r="W3990" s="65"/>
      <c r="X3990" s="65"/>
      <c r="Y3990" s="65"/>
      <c r="Z3990" s="65"/>
      <c r="AA3990" s="65"/>
      <c r="AB3990" s="65"/>
      <c r="AC3990" s="65"/>
      <c r="AD3990" s="65"/>
      <c r="AE3990" s="65"/>
      <c r="AF3990" s="65"/>
      <c r="AG3990" s="65"/>
    </row>
    <row r="3991" spans="8:33" s="66" customFormat="1">
      <c r="H3991" s="114"/>
      <c r="N3991" s="65"/>
      <c r="O3991" s="65"/>
      <c r="U3991" s="115"/>
      <c r="V3991" s="65"/>
      <c r="W3991" s="65"/>
      <c r="X3991" s="65"/>
      <c r="Y3991" s="65"/>
      <c r="Z3991" s="65"/>
      <c r="AA3991" s="65"/>
      <c r="AB3991" s="65"/>
      <c r="AC3991" s="65"/>
      <c r="AD3991" s="65"/>
      <c r="AE3991" s="65"/>
      <c r="AF3991" s="65"/>
      <c r="AG3991" s="65"/>
    </row>
    <row r="3992" spans="8:33" s="66" customFormat="1">
      <c r="H3992" s="114"/>
      <c r="N3992" s="65"/>
      <c r="O3992" s="65"/>
      <c r="U3992" s="115"/>
      <c r="V3992" s="65"/>
      <c r="W3992" s="65"/>
      <c r="X3992" s="65"/>
      <c r="Y3992" s="65"/>
      <c r="Z3992" s="65"/>
      <c r="AA3992" s="65"/>
      <c r="AB3992" s="65"/>
      <c r="AC3992" s="65"/>
      <c r="AD3992" s="65"/>
      <c r="AE3992" s="65"/>
      <c r="AF3992" s="65"/>
      <c r="AG3992" s="65"/>
    </row>
    <row r="3993" spans="8:33" s="66" customFormat="1">
      <c r="H3993" s="114"/>
      <c r="N3993" s="65"/>
      <c r="O3993" s="65"/>
      <c r="U3993" s="115"/>
      <c r="V3993" s="65"/>
      <c r="W3993" s="65"/>
      <c r="X3993" s="65"/>
      <c r="Y3993" s="65"/>
      <c r="Z3993" s="65"/>
      <c r="AA3993" s="65"/>
      <c r="AB3993" s="65"/>
      <c r="AC3993" s="65"/>
      <c r="AD3993" s="65"/>
      <c r="AE3993" s="65"/>
      <c r="AF3993" s="65"/>
      <c r="AG3993" s="65"/>
    </row>
    <row r="3994" spans="8:33" s="66" customFormat="1">
      <c r="H3994" s="114"/>
      <c r="N3994" s="65"/>
      <c r="O3994" s="65"/>
      <c r="U3994" s="115"/>
      <c r="V3994" s="65"/>
      <c r="W3994" s="65"/>
      <c r="X3994" s="65"/>
      <c r="Y3994" s="65"/>
      <c r="Z3994" s="65"/>
      <c r="AA3994" s="65"/>
      <c r="AB3994" s="65"/>
      <c r="AC3994" s="65"/>
      <c r="AD3994" s="65"/>
      <c r="AE3994" s="65"/>
      <c r="AF3994" s="65"/>
      <c r="AG3994" s="65"/>
    </row>
    <row r="3995" spans="8:33" s="66" customFormat="1">
      <c r="H3995" s="114"/>
      <c r="N3995" s="65"/>
      <c r="O3995" s="65"/>
      <c r="U3995" s="115"/>
      <c r="V3995" s="65"/>
      <c r="W3995" s="65"/>
      <c r="X3995" s="65"/>
      <c r="Y3995" s="65"/>
      <c r="Z3995" s="65"/>
      <c r="AA3995" s="65"/>
      <c r="AB3995" s="65"/>
      <c r="AC3995" s="65"/>
      <c r="AD3995" s="65"/>
      <c r="AE3995" s="65"/>
      <c r="AF3995" s="65"/>
      <c r="AG3995" s="65"/>
    </row>
    <row r="3996" spans="8:33" s="66" customFormat="1">
      <c r="H3996" s="114"/>
      <c r="N3996" s="65"/>
      <c r="O3996" s="65"/>
      <c r="U3996" s="115"/>
      <c r="V3996" s="65"/>
      <c r="W3996" s="65"/>
      <c r="X3996" s="65"/>
      <c r="Y3996" s="65"/>
      <c r="Z3996" s="65"/>
      <c r="AA3996" s="65"/>
      <c r="AB3996" s="65"/>
      <c r="AC3996" s="65"/>
      <c r="AD3996" s="65"/>
      <c r="AE3996" s="65"/>
      <c r="AF3996" s="65"/>
      <c r="AG3996" s="65"/>
    </row>
    <row r="3997" spans="8:33" s="66" customFormat="1">
      <c r="H3997" s="114"/>
      <c r="N3997" s="65"/>
      <c r="O3997" s="65"/>
      <c r="U3997" s="115"/>
      <c r="V3997" s="65"/>
      <c r="W3997" s="65"/>
      <c r="X3997" s="65"/>
      <c r="Y3997" s="65"/>
      <c r="Z3997" s="65"/>
      <c r="AA3997" s="65"/>
      <c r="AB3997" s="65"/>
      <c r="AC3997" s="65"/>
      <c r="AD3997" s="65"/>
      <c r="AE3997" s="65"/>
      <c r="AF3997" s="65"/>
      <c r="AG3997" s="65"/>
    </row>
    <row r="3998" spans="8:33" s="66" customFormat="1">
      <c r="H3998" s="114"/>
      <c r="N3998" s="65"/>
      <c r="O3998" s="65"/>
      <c r="U3998" s="115"/>
      <c r="V3998" s="65"/>
      <c r="W3998" s="65"/>
      <c r="X3998" s="65"/>
      <c r="Y3998" s="65"/>
      <c r="Z3998" s="65"/>
      <c r="AA3998" s="65"/>
      <c r="AB3998" s="65"/>
      <c r="AC3998" s="65"/>
      <c r="AD3998" s="65"/>
      <c r="AE3998" s="65"/>
      <c r="AF3998" s="65"/>
      <c r="AG3998" s="65"/>
    </row>
    <row r="3999" spans="8:33" s="66" customFormat="1">
      <c r="H3999" s="114"/>
      <c r="N3999" s="65"/>
      <c r="O3999" s="65"/>
      <c r="U3999" s="115"/>
      <c r="V3999" s="65"/>
      <c r="W3999" s="65"/>
      <c r="X3999" s="65"/>
      <c r="Y3999" s="65"/>
      <c r="Z3999" s="65"/>
      <c r="AA3999" s="65"/>
      <c r="AB3999" s="65"/>
      <c r="AC3999" s="65"/>
      <c r="AD3999" s="65"/>
      <c r="AE3999" s="65"/>
      <c r="AF3999" s="65"/>
      <c r="AG3999" s="65"/>
    </row>
    <row r="4000" spans="8:33" s="66" customFormat="1">
      <c r="H4000" s="114"/>
      <c r="N4000" s="65"/>
      <c r="O4000" s="65"/>
      <c r="U4000" s="115"/>
      <c r="V4000" s="65"/>
      <c r="W4000" s="65"/>
      <c r="X4000" s="65"/>
      <c r="Y4000" s="65"/>
      <c r="Z4000" s="65"/>
      <c r="AA4000" s="65"/>
      <c r="AB4000" s="65"/>
      <c r="AC4000" s="65"/>
      <c r="AD4000" s="65"/>
      <c r="AE4000" s="65"/>
      <c r="AF4000" s="65"/>
      <c r="AG4000" s="65"/>
    </row>
    <row r="4001" spans="8:33" s="66" customFormat="1">
      <c r="H4001" s="114"/>
      <c r="N4001" s="65"/>
      <c r="O4001" s="65"/>
      <c r="U4001" s="115"/>
      <c r="V4001" s="65"/>
      <c r="W4001" s="65"/>
      <c r="X4001" s="65"/>
      <c r="Y4001" s="65"/>
      <c r="Z4001" s="65"/>
      <c r="AA4001" s="65"/>
      <c r="AB4001" s="65"/>
      <c r="AC4001" s="65"/>
      <c r="AD4001" s="65"/>
      <c r="AE4001" s="65"/>
      <c r="AF4001" s="65"/>
      <c r="AG4001" s="65"/>
    </row>
    <row r="4002" spans="8:33" s="66" customFormat="1">
      <c r="H4002" s="114"/>
      <c r="N4002" s="65"/>
      <c r="O4002" s="65"/>
      <c r="U4002" s="115"/>
      <c r="V4002" s="65"/>
      <c r="W4002" s="65"/>
      <c r="X4002" s="65"/>
      <c r="Y4002" s="65"/>
      <c r="Z4002" s="65"/>
      <c r="AA4002" s="65"/>
      <c r="AB4002" s="65"/>
      <c r="AC4002" s="65"/>
      <c r="AD4002" s="65"/>
      <c r="AE4002" s="65"/>
      <c r="AF4002" s="65"/>
      <c r="AG4002" s="65"/>
    </row>
    <row r="4003" spans="8:33" s="66" customFormat="1">
      <c r="H4003" s="114"/>
      <c r="N4003" s="65"/>
      <c r="O4003" s="65"/>
      <c r="U4003" s="115"/>
      <c r="V4003" s="65"/>
      <c r="W4003" s="65"/>
      <c r="X4003" s="65"/>
      <c r="Y4003" s="65"/>
      <c r="Z4003" s="65"/>
      <c r="AA4003" s="65"/>
      <c r="AB4003" s="65"/>
      <c r="AC4003" s="65"/>
      <c r="AD4003" s="65"/>
      <c r="AE4003" s="65"/>
      <c r="AF4003" s="65"/>
      <c r="AG4003" s="65"/>
    </row>
    <row r="4004" spans="8:33" s="66" customFormat="1">
      <c r="H4004" s="114"/>
      <c r="N4004" s="65"/>
      <c r="O4004" s="65"/>
      <c r="U4004" s="115"/>
      <c r="V4004" s="65"/>
      <c r="W4004" s="65"/>
      <c r="X4004" s="65"/>
      <c r="Y4004" s="65"/>
      <c r="Z4004" s="65"/>
      <c r="AA4004" s="65"/>
      <c r="AB4004" s="65"/>
      <c r="AC4004" s="65"/>
      <c r="AD4004" s="65"/>
      <c r="AE4004" s="65"/>
      <c r="AF4004" s="65"/>
      <c r="AG4004" s="65"/>
    </row>
    <row r="4005" spans="8:33" s="66" customFormat="1">
      <c r="H4005" s="114"/>
      <c r="N4005" s="65"/>
      <c r="O4005" s="65"/>
      <c r="U4005" s="115"/>
      <c r="V4005" s="65"/>
      <c r="W4005" s="65"/>
      <c r="X4005" s="65"/>
      <c r="Y4005" s="65"/>
      <c r="Z4005" s="65"/>
      <c r="AA4005" s="65"/>
      <c r="AB4005" s="65"/>
      <c r="AC4005" s="65"/>
      <c r="AD4005" s="65"/>
      <c r="AE4005" s="65"/>
      <c r="AF4005" s="65"/>
      <c r="AG4005" s="65"/>
    </row>
    <row r="4006" spans="8:33" s="66" customFormat="1">
      <c r="H4006" s="114"/>
      <c r="N4006" s="65"/>
      <c r="O4006" s="65"/>
      <c r="U4006" s="115"/>
      <c r="V4006" s="65"/>
      <c r="W4006" s="65"/>
      <c r="X4006" s="65"/>
      <c r="Y4006" s="65"/>
      <c r="Z4006" s="65"/>
      <c r="AA4006" s="65"/>
      <c r="AB4006" s="65"/>
      <c r="AC4006" s="65"/>
      <c r="AD4006" s="65"/>
      <c r="AE4006" s="65"/>
      <c r="AF4006" s="65"/>
      <c r="AG4006" s="65"/>
    </row>
    <row r="4007" spans="8:33" s="66" customFormat="1">
      <c r="H4007" s="114"/>
      <c r="N4007" s="65"/>
      <c r="O4007" s="65"/>
      <c r="U4007" s="115"/>
      <c r="V4007" s="65"/>
      <c r="W4007" s="65"/>
      <c r="X4007" s="65"/>
      <c r="Y4007" s="65"/>
      <c r="Z4007" s="65"/>
      <c r="AA4007" s="65"/>
      <c r="AB4007" s="65"/>
      <c r="AC4007" s="65"/>
      <c r="AD4007" s="65"/>
      <c r="AE4007" s="65"/>
      <c r="AF4007" s="65"/>
      <c r="AG4007" s="65"/>
    </row>
    <row r="4008" spans="8:33" s="66" customFormat="1">
      <c r="H4008" s="114"/>
      <c r="N4008" s="65"/>
      <c r="O4008" s="65"/>
      <c r="U4008" s="115"/>
      <c r="V4008" s="65"/>
      <c r="W4008" s="65"/>
      <c r="X4008" s="65"/>
      <c r="Y4008" s="65"/>
      <c r="Z4008" s="65"/>
      <c r="AA4008" s="65"/>
      <c r="AB4008" s="65"/>
      <c r="AC4008" s="65"/>
      <c r="AD4008" s="65"/>
      <c r="AE4008" s="65"/>
      <c r="AF4008" s="65"/>
      <c r="AG4008" s="65"/>
    </row>
    <row r="4009" spans="8:33" s="66" customFormat="1">
      <c r="H4009" s="114"/>
      <c r="N4009" s="65"/>
      <c r="O4009" s="65"/>
      <c r="U4009" s="115"/>
      <c r="V4009" s="65"/>
      <c r="W4009" s="65"/>
      <c r="X4009" s="65"/>
      <c r="Y4009" s="65"/>
      <c r="Z4009" s="65"/>
      <c r="AA4009" s="65"/>
      <c r="AB4009" s="65"/>
      <c r="AC4009" s="65"/>
      <c r="AD4009" s="65"/>
      <c r="AE4009" s="65"/>
      <c r="AF4009" s="65"/>
      <c r="AG4009" s="65"/>
    </row>
    <row r="4010" spans="8:33" s="66" customFormat="1">
      <c r="H4010" s="114"/>
      <c r="N4010" s="65"/>
      <c r="O4010" s="65"/>
      <c r="U4010" s="115"/>
      <c r="V4010" s="65"/>
      <c r="W4010" s="65"/>
      <c r="X4010" s="65"/>
      <c r="Y4010" s="65"/>
      <c r="Z4010" s="65"/>
      <c r="AA4010" s="65"/>
      <c r="AB4010" s="65"/>
      <c r="AC4010" s="65"/>
      <c r="AD4010" s="65"/>
      <c r="AE4010" s="65"/>
      <c r="AF4010" s="65"/>
      <c r="AG4010" s="65"/>
    </row>
    <row r="4011" spans="8:33" s="66" customFormat="1">
      <c r="H4011" s="114"/>
      <c r="N4011" s="65"/>
      <c r="O4011" s="65"/>
      <c r="U4011" s="115"/>
      <c r="V4011" s="65"/>
      <c r="W4011" s="65"/>
      <c r="X4011" s="65"/>
      <c r="Y4011" s="65"/>
      <c r="Z4011" s="65"/>
      <c r="AA4011" s="65"/>
      <c r="AB4011" s="65"/>
      <c r="AC4011" s="65"/>
      <c r="AD4011" s="65"/>
      <c r="AE4011" s="65"/>
      <c r="AF4011" s="65"/>
      <c r="AG4011" s="65"/>
    </row>
    <row r="4012" spans="8:33" s="66" customFormat="1">
      <c r="H4012" s="114"/>
      <c r="N4012" s="65"/>
      <c r="O4012" s="65"/>
      <c r="U4012" s="115"/>
      <c r="V4012" s="65"/>
      <c r="W4012" s="65"/>
      <c r="X4012" s="65"/>
      <c r="Y4012" s="65"/>
      <c r="Z4012" s="65"/>
      <c r="AA4012" s="65"/>
      <c r="AB4012" s="65"/>
      <c r="AC4012" s="65"/>
      <c r="AD4012" s="65"/>
      <c r="AE4012" s="65"/>
      <c r="AF4012" s="65"/>
      <c r="AG4012" s="65"/>
    </row>
    <row r="4013" spans="8:33" s="66" customFormat="1">
      <c r="H4013" s="114"/>
      <c r="N4013" s="65"/>
      <c r="O4013" s="65"/>
      <c r="U4013" s="115"/>
      <c r="V4013" s="65"/>
      <c r="W4013" s="65"/>
      <c r="X4013" s="65"/>
      <c r="Y4013" s="65"/>
      <c r="Z4013" s="65"/>
      <c r="AA4013" s="65"/>
      <c r="AB4013" s="65"/>
      <c r="AC4013" s="65"/>
      <c r="AD4013" s="65"/>
      <c r="AE4013" s="65"/>
      <c r="AF4013" s="65"/>
      <c r="AG4013" s="65"/>
    </row>
    <row r="4014" spans="8:33" s="66" customFormat="1">
      <c r="H4014" s="114"/>
      <c r="N4014" s="65"/>
      <c r="O4014" s="65"/>
      <c r="U4014" s="115"/>
      <c r="V4014" s="65"/>
      <c r="W4014" s="65"/>
      <c r="X4014" s="65"/>
      <c r="Y4014" s="65"/>
      <c r="Z4014" s="65"/>
      <c r="AA4014" s="65"/>
      <c r="AB4014" s="65"/>
      <c r="AC4014" s="65"/>
      <c r="AD4014" s="65"/>
      <c r="AE4014" s="65"/>
      <c r="AF4014" s="65"/>
      <c r="AG4014" s="65"/>
    </row>
    <row r="4015" spans="8:33" s="66" customFormat="1">
      <c r="H4015" s="114"/>
      <c r="N4015" s="65"/>
      <c r="O4015" s="65"/>
      <c r="U4015" s="115"/>
      <c r="V4015" s="65"/>
      <c r="W4015" s="65"/>
      <c r="X4015" s="65"/>
      <c r="Y4015" s="65"/>
      <c r="Z4015" s="65"/>
      <c r="AA4015" s="65"/>
      <c r="AB4015" s="65"/>
      <c r="AC4015" s="65"/>
      <c r="AD4015" s="65"/>
      <c r="AE4015" s="65"/>
      <c r="AF4015" s="65"/>
      <c r="AG4015" s="65"/>
    </row>
    <row r="4016" spans="8:33" s="66" customFormat="1">
      <c r="H4016" s="114"/>
      <c r="N4016" s="65"/>
      <c r="O4016" s="65"/>
      <c r="U4016" s="115"/>
      <c r="V4016" s="65"/>
      <c r="W4016" s="65"/>
      <c r="X4016" s="65"/>
      <c r="Y4016" s="65"/>
      <c r="Z4016" s="65"/>
      <c r="AA4016" s="65"/>
      <c r="AB4016" s="65"/>
      <c r="AC4016" s="65"/>
      <c r="AD4016" s="65"/>
      <c r="AE4016" s="65"/>
      <c r="AF4016" s="65"/>
      <c r="AG4016" s="65"/>
    </row>
    <row r="4017" spans="8:33" s="66" customFormat="1">
      <c r="H4017" s="114"/>
      <c r="N4017" s="65"/>
      <c r="O4017" s="65"/>
      <c r="U4017" s="115"/>
      <c r="V4017" s="65"/>
      <c r="W4017" s="65"/>
      <c r="X4017" s="65"/>
      <c r="Y4017" s="65"/>
      <c r="Z4017" s="65"/>
      <c r="AA4017" s="65"/>
      <c r="AB4017" s="65"/>
      <c r="AC4017" s="65"/>
      <c r="AD4017" s="65"/>
      <c r="AE4017" s="65"/>
      <c r="AF4017" s="65"/>
      <c r="AG4017" s="65"/>
    </row>
    <row r="4018" spans="8:33" s="66" customFormat="1">
      <c r="H4018" s="114"/>
      <c r="N4018" s="65"/>
      <c r="O4018" s="65"/>
      <c r="U4018" s="115"/>
      <c r="V4018" s="65"/>
      <c r="W4018" s="65"/>
      <c r="X4018" s="65"/>
      <c r="Y4018" s="65"/>
      <c r="Z4018" s="65"/>
      <c r="AA4018" s="65"/>
      <c r="AB4018" s="65"/>
      <c r="AC4018" s="65"/>
      <c r="AD4018" s="65"/>
      <c r="AE4018" s="65"/>
      <c r="AF4018" s="65"/>
      <c r="AG4018" s="65"/>
    </row>
    <row r="4019" spans="8:33" s="66" customFormat="1">
      <c r="H4019" s="114"/>
      <c r="N4019" s="65"/>
      <c r="O4019" s="65"/>
      <c r="U4019" s="115"/>
      <c r="V4019" s="65"/>
      <c r="W4019" s="65"/>
      <c r="X4019" s="65"/>
      <c r="Y4019" s="65"/>
      <c r="Z4019" s="65"/>
      <c r="AA4019" s="65"/>
      <c r="AB4019" s="65"/>
      <c r="AC4019" s="65"/>
      <c r="AD4019" s="65"/>
      <c r="AE4019" s="65"/>
      <c r="AF4019" s="65"/>
      <c r="AG4019" s="65"/>
    </row>
    <row r="4020" spans="8:33" s="66" customFormat="1">
      <c r="H4020" s="114"/>
      <c r="N4020" s="65"/>
      <c r="O4020" s="65"/>
      <c r="U4020" s="115"/>
      <c r="V4020" s="65"/>
      <c r="W4020" s="65"/>
      <c r="X4020" s="65"/>
      <c r="Y4020" s="65"/>
      <c r="Z4020" s="65"/>
      <c r="AA4020" s="65"/>
      <c r="AB4020" s="65"/>
      <c r="AC4020" s="65"/>
      <c r="AD4020" s="65"/>
      <c r="AE4020" s="65"/>
      <c r="AF4020" s="65"/>
      <c r="AG4020" s="65"/>
    </row>
    <row r="4021" spans="8:33" s="66" customFormat="1">
      <c r="H4021" s="114"/>
      <c r="N4021" s="65"/>
      <c r="O4021" s="65"/>
      <c r="U4021" s="115"/>
      <c r="V4021" s="65"/>
      <c r="W4021" s="65"/>
      <c r="X4021" s="65"/>
      <c r="Y4021" s="65"/>
      <c r="Z4021" s="65"/>
      <c r="AA4021" s="65"/>
      <c r="AB4021" s="65"/>
      <c r="AC4021" s="65"/>
      <c r="AD4021" s="65"/>
      <c r="AE4021" s="65"/>
      <c r="AF4021" s="65"/>
      <c r="AG4021" s="65"/>
    </row>
    <row r="4022" spans="8:33" s="66" customFormat="1">
      <c r="H4022" s="114"/>
      <c r="N4022" s="65"/>
      <c r="O4022" s="65"/>
      <c r="U4022" s="115"/>
      <c r="V4022" s="65"/>
      <c r="W4022" s="65"/>
      <c r="X4022" s="65"/>
      <c r="Y4022" s="65"/>
      <c r="Z4022" s="65"/>
      <c r="AA4022" s="65"/>
      <c r="AB4022" s="65"/>
      <c r="AC4022" s="65"/>
      <c r="AD4022" s="65"/>
      <c r="AE4022" s="65"/>
      <c r="AF4022" s="65"/>
      <c r="AG4022" s="65"/>
    </row>
    <row r="4023" spans="8:33" s="66" customFormat="1">
      <c r="H4023" s="114"/>
      <c r="N4023" s="65"/>
      <c r="O4023" s="65"/>
      <c r="U4023" s="115"/>
      <c r="V4023" s="65"/>
      <c r="W4023" s="65"/>
      <c r="X4023" s="65"/>
      <c r="Y4023" s="65"/>
      <c r="Z4023" s="65"/>
      <c r="AA4023" s="65"/>
      <c r="AB4023" s="65"/>
      <c r="AC4023" s="65"/>
      <c r="AD4023" s="65"/>
      <c r="AE4023" s="65"/>
      <c r="AF4023" s="65"/>
      <c r="AG4023" s="65"/>
    </row>
    <row r="4024" spans="8:33" s="66" customFormat="1">
      <c r="H4024" s="114"/>
      <c r="N4024" s="65"/>
      <c r="O4024" s="65"/>
      <c r="U4024" s="115"/>
      <c r="V4024" s="65"/>
      <c r="W4024" s="65"/>
      <c r="X4024" s="65"/>
      <c r="Y4024" s="65"/>
      <c r="Z4024" s="65"/>
      <c r="AA4024" s="65"/>
      <c r="AB4024" s="65"/>
      <c r="AC4024" s="65"/>
      <c r="AD4024" s="65"/>
      <c r="AE4024" s="65"/>
      <c r="AF4024" s="65"/>
      <c r="AG4024" s="65"/>
    </row>
    <row r="4025" spans="8:33" s="66" customFormat="1">
      <c r="H4025" s="114"/>
      <c r="N4025" s="65"/>
      <c r="O4025" s="65"/>
      <c r="U4025" s="115"/>
      <c r="V4025" s="65"/>
      <c r="W4025" s="65"/>
      <c r="X4025" s="65"/>
      <c r="Y4025" s="65"/>
      <c r="Z4025" s="65"/>
      <c r="AA4025" s="65"/>
      <c r="AB4025" s="65"/>
      <c r="AC4025" s="65"/>
      <c r="AD4025" s="65"/>
      <c r="AE4025" s="65"/>
      <c r="AF4025" s="65"/>
      <c r="AG4025" s="65"/>
    </row>
    <row r="4026" spans="8:33" s="66" customFormat="1">
      <c r="H4026" s="114"/>
      <c r="N4026" s="65"/>
      <c r="O4026" s="65"/>
      <c r="U4026" s="115"/>
      <c r="V4026" s="65"/>
      <c r="W4026" s="65"/>
      <c r="X4026" s="65"/>
      <c r="Y4026" s="65"/>
      <c r="Z4026" s="65"/>
      <c r="AA4026" s="65"/>
      <c r="AB4026" s="65"/>
      <c r="AC4026" s="65"/>
      <c r="AD4026" s="65"/>
      <c r="AE4026" s="65"/>
      <c r="AF4026" s="65"/>
      <c r="AG4026" s="65"/>
    </row>
    <row r="4027" spans="8:33" s="66" customFormat="1">
      <c r="H4027" s="114"/>
      <c r="N4027" s="65"/>
      <c r="O4027" s="65"/>
      <c r="U4027" s="115"/>
      <c r="V4027" s="65"/>
      <c r="W4027" s="65"/>
      <c r="X4027" s="65"/>
      <c r="Y4027" s="65"/>
      <c r="Z4027" s="65"/>
      <c r="AA4027" s="65"/>
      <c r="AB4027" s="65"/>
      <c r="AC4027" s="65"/>
      <c r="AD4027" s="65"/>
      <c r="AE4027" s="65"/>
      <c r="AF4027" s="65"/>
      <c r="AG4027" s="65"/>
    </row>
    <row r="4028" spans="8:33" s="66" customFormat="1">
      <c r="H4028" s="114"/>
      <c r="N4028" s="65"/>
      <c r="O4028" s="65"/>
      <c r="U4028" s="115"/>
      <c r="V4028" s="65"/>
      <c r="W4028" s="65"/>
      <c r="X4028" s="65"/>
      <c r="Y4028" s="65"/>
      <c r="Z4028" s="65"/>
      <c r="AA4028" s="65"/>
      <c r="AB4028" s="65"/>
      <c r="AC4028" s="65"/>
      <c r="AD4028" s="65"/>
      <c r="AE4028" s="65"/>
      <c r="AF4028" s="65"/>
      <c r="AG4028" s="65"/>
    </row>
    <row r="4029" spans="8:33" s="66" customFormat="1">
      <c r="H4029" s="114"/>
      <c r="N4029" s="65"/>
      <c r="O4029" s="65"/>
      <c r="U4029" s="115"/>
      <c r="V4029" s="65"/>
      <c r="W4029" s="65"/>
      <c r="X4029" s="65"/>
      <c r="Y4029" s="65"/>
      <c r="Z4029" s="65"/>
      <c r="AA4029" s="65"/>
      <c r="AB4029" s="65"/>
      <c r="AC4029" s="65"/>
      <c r="AD4029" s="65"/>
      <c r="AE4029" s="65"/>
      <c r="AF4029" s="65"/>
      <c r="AG4029" s="65"/>
    </row>
    <row r="4030" spans="8:33" s="66" customFormat="1">
      <c r="H4030" s="114"/>
      <c r="N4030" s="65"/>
      <c r="O4030" s="65"/>
      <c r="U4030" s="115"/>
      <c r="V4030" s="65"/>
      <c r="W4030" s="65"/>
      <c r="X4030" s="65"/>
      <c r="Y4030" s="65"/>
      <c r="Z4030" s="65"/>
      <c r="AA4030" s="65"/>
      <c r="AB4030" s="65"/>
      <c r="AC4030" s="65"/>
      <c r="AD4030" s="65"/>
      <c r="AE4030" s="65"/>
      <c r="AF4030" s="65"/>
      <c r="AG4030" s="65"/>
    </row>
    <row r="4031" spans="8:33" s="66" customFormat="1">
      <c r="H4031" s="114"/>
      <c r="N4031" s="65"/>
      <c r="O4031" s="65"/>
      <c r="U4031" s="115"/>
      <c r="V4031" s="65"/>
      <c r="W4031" s="65"/>
      <c r="X4031" s="65"/>
      <c r="Y4031" s="65"/>
      <c r="Z4031" s="65"/>
      <c r="AA4031" s="65"/>
      <c r="AB4031" s="65"/>
      <c r="AC4031" s="65"/>
      <c r="AD4031" s="65"/>
      <c r="AE4031" s="65"/>
      <c r="AF4031" s="65"/>
      <c r="AG4031" s="65"/>
    </row>
    <row r="4032" spans="8:33" s="66" customFormat="1">
      <c r="H4032" s="114"/>
      <c r="N4032" s="65"/>
      <c r="O4032" s="65"/>
      <c r="U4032" s="115"/>
      <c r="V4032" s="65"/>
      <c r="W4032" s="65"/>
      <c r="X4032" s="65"/>
      <c r="Y4032" s="65"/>
      <c r="Z4032" s="65"/>
      <c r="AA4032" s="65"/>
      <c r="AB4032" s="65"/>
      <c r="AC4032" s="65"/>
      <c r="AD4032" s="65"/>
      <c r="AE4032" s="65"/>
      <c r="AF4032" s="65"/>
      <c r="AG4032" s="65"/>
    </row>
    <row r="4033" spans="8:33" s="66" customFormat="1">
      <c r="H4033" s="114"/>
      <c r="N4033" s="65"/>
      <c r="O4033" s="65"/>
      <c r="U4033" s="115"/>
      <c r="V4033" s="65"/>
      <c r="W4033" s="65"/>
      <c r="X4033" s="65"/>
      <c r="Y4033" s="65"/>
      <c r="Z4033" s="65"/>
      <c r="AA4033" s="65"/>
      <c r="AB4033" s="65"/>
      <c r="AC4033" s="65"/>
      <c r="AD4033" s="65"/>
      <c r="AE4033" s="65"/>
      <c r="AF4033" s="65"/>
      <c r="AG4033" s="65"/>
    </row>
    <row r="4034" spans="8:33" s="66" customFormat="1">
      <c r="H4034" s="114"/>
      <c r="N4034" s="65"/>
      <c r="O4034" s="65"/>
      <c r="U4034" s="115"/>
      <c r="V4034" s="65"/>
      <c r="W4034" s="65"/>
      <c r="X4034" s="65"/>
      <c r="Y4034" s="65"/>
      <c r="Z4034" s="65"/>
      <c r="AA4034" s="65"/>
      <c r="AB4034" s="65"/>
      <c r="AC4034" s="65"/>
      <c r="AD4034" s="65"/>
      <c r="AE4034" s="65"/>
      <c r="AF4034" s="65"/>
      <c r="AG4034" s="65"/>
    </row>
    <row r="4035" spans="8:33" s="66" customFormat="1">
      <c r="H4035" s="114"/>
      <c r="N4035" s="65"/>
      <c r="O4035" s="65"/>
      <c r="U4035" s="115"/>
      <c r="V4035" s="65"/>
      <c r="W4035" s="65"/>
      <c r="X4035" s="65"/>
      <c r="Y4035" s="65"/>
      <c r="Z4035" s="65"/>
      <c r="AA4035" s="65"/>
      <c r="AB4035" s="65"/>
      <c r="AC4035" s="65"/>
      <c r="AD4035" s="65"/>
      <c r="AE4035" s="65"/>
      <c r="AF4035" s="65"/>
      <c r="AG4035" s="65"/>
    </row>
    <row r="4036" spans="8:33" s="66" customFormat="1">
      <c r="H4036" s="114"/>
      <c r="N4036" s="65"/>
      <c r="O4036" s="65"/>
      <c r="U4036" s="115"/>
      <c r="V4036" s="65"/>
      <c r="W4036" s="65"/>
      <c r="X4036" s="65"/>
      <c r="Y4036" s="65"/>
      <c r="Z4036" s="65"/>
      <c r="AA4036" s="65"/>
      <c r="AB4036" s="65"/>
      <c r="AC4036" s="65"/>
      <c r="AD4036" s="65"/>
      <c r="AE4036" s="65"/>
      <c r="AF4036" s="65"/>
      <c r="AG4036" s="65"/>
    </row>
    <row r="4037" spans="8:33" s="66" customFormat="1">
      <c r="H4037" s="114"/>
      <c r="N4037" s="65"/>
      <c r="O4037" s="65"/>
      <c r="U4037" s="115"/>
      <c r="V4037" s="65"/>
      <c r="W4037" s="65"/>
      <c r="X4037" s="65"/>
      <c r="Y4037" s="65"/>
      <c r="Z4037" s="65"/>
      <c r="AA4037" s="65"/>
      <c r="AB4037" s="65"/>
      <c r="AC4037" s="65"/>
      <c r="AD4037" s="65"/>
      <c r="AE4037" s="65"/>
      <c r="AF4037" s="65"/>
      <c r="AG4037" s="65"/>
    </row>
    <row r="4038" spans="8:33" s="66" customFormat="1">
      <c r="H4038" s="114"/>
      <c r="N4038" s="65"/>
      <c r="O4038" s="65"/>
      <c r="U4038" s="115"/>
      <c r="V4038" s="65"/>
      <c r="W4038" s="65"/>
      <c r="X4038" s="65"/>
      <c r="Y4038" s="65"/>
      <c r="Z4038" s="65"/>
      <c r="AA4038" s="65"/>
      <c r="AB4038" s="65"/>
      <c r="AC4038" s="65"/>
      <c r="AD4038" s="65"/>
      <c r="AE4038" s="65"/>
      <c r="AF4038" s="65"/>
      <c r="AG4038" s="65"/>
    </row>
    <row r="4039" spans="8:33" s="66" customFormat="1">
      <c r="H4039" s="114"/>
      <c r="N4039" s="65"/>
      <c r="O4039" s="65"/>
      <c r="U4039" s="115"/>
      <c r="V4039" s="65"/>
      <c r="W4039" s="65"/>
      <c r="X4039" s="65"/>
      <c r="Y4039" s="65"/>
      <c r="Z4039" s="65"/>
      <c r="AA4039" s="65"/>
      <c r="AB4039" s="65"/>
      <c r="AC4039" s="65"/>
      <c r="AD4039" s="65"/>
      <c r="AE4039" s="65"/>
      <c r="AF4039" s="65"/>
      <c r="AG4039" s="65"/>
    </row>
    <row r="4040" spans="8:33" s="66" customFormat="1">
      <c r="H4040" s="114"/>
      <c r="N4040" s="65"/>
      <c r="O4040" s="65"/>
      <c r="U4040" s="115"/>
      <c r="V4040" s="65"/>
      <c r="W4040" s="65"/>
      <c r="X4040" s="65"/>
      <c r="Y4040" s="65"/>
      <c r="Z4040" s="65"/>
      <c r="AA4040" s="65"/>
      <c r="AB4040" s="65"/>
      <c r="AC4040" s="65"/>
      <c r="AD4040" s="65"/>
      <c r="AE4040" s="65"/>
      <c r="AF4040" s="65"/>
      <c r="AG4040" s="65"/>
    </row>
    <row r="4041" spans="8:33" s="66" customFormat="1">
      <c r="H4041" s="114"/>
      <c r="N4041" s="65"/>
      <c r="O4041" s="65"/>
      <c r="U4041" s="115"/>
      <c r="V4041" s="65"/>
      <c r="W4041" s="65"/>
      <c r="X4041" s="65"/>
      <c r="Y4041" s="65"/>
      <c r="Z4041" s="65"/>
      <c r="AA4041" s="65"/>
      <c r="AB4041" s="65"/>
      <c r="AC4041" s="65"/>
      <c r="AD4041" s="65"/>
      <c r="AE4041" s="65"/>
      <c r="AF4041" s="65"/>
      <c r="AG4041" s="65"/>
    </row>
    <row r="4042" spans="8:33" s="66" customFormat="1">
      <c r="H4042" s="114"/>
      <c r="N4042" s="65"/>
      <c r="O4042" s="65"/>
      <c r="U4042" s="115"/>
      <c r="V4042" s="65"/>
      <c r="W4042" s="65"/>
      <c r="X4042" s="65"/>
      <c r="Y4042" s="65"/>
      <c r="Z4042" s="65"/>
      <c r="AA4042" s="65"/>
      <c r="AB4042" s="65"/>
      <c r="AC4042" s="65"/>
      <c r="AD4042" s="65"/>
      <c r="AE4042" s="65"/>
      <c r="AF4042" s="65"/>
      <c r="AG4042" s="65"/>
    </row>
    <row r="4043" spans="8:33" s="66" customFormat="1">
      <c r="H4043" s="114"/>
      <c r="N4043" s="65"/>
      <c r="O4043" s="65"/>
      <c r="U4043" s="115"/>
      <c r="V4043" s="65"/>
      <c r="W4043" s="65"/>
      <c r="X4043" s="65"/>
      <c r="Y4043" s="65"/>
      <c r="Z4043" s="65"/>
      <c r="AA4043" s="65"/>
      <c r="AB4043" s="65"/>
      <c r="AC4043" s="65"/>
      <c r="AD4043" s="65"/>
      <c r="AE4043" s="65"/>
      <c r="AF4043" s="65"/>
      <c r="AG4043" s="65"/>
    </row>
    <row r="4044" spans="8:33" s="66" customFormat="1">
      <c r="H4044" s="114"/>
      <c r="N4044" s="65"/>
      <c r="O4044" s="65"/>
      <c r="U4044" s="115"/>
      <c r="V4044" s="65"/>
      <c r="W4044" s="65"/>
      <c r="X4044" s="65"/>
      <c r="Y4044" s="65"/>
      <c r="Z4044" s="65"/>
      <c r="AA4044" s="65"/>
      <c r="AB4044" s="65"/>
      <c r="AC4044" s="65"/>
      <c r="AD4044" s="65"/>
      <c r="AE4044" s="65"/>
      <c r="AF4044" s="65"/>
      <c r="AG4044" s="65"/>
    </row>
    <row r="4045" spans="8:33" s="66" customFormat="1">
      <c r="H4045" s="114"/>
      <c r="N4045" s="65"/>
      <c r="O4045" s="65"/>
      <c r="U4045" s="115"/>
      <c r="V4045" s="65"/>
      <c r="W4045" s="65"/>
      <c r="X4045" s="65"/>
      <c r="Y4045" s="65"/>
      <c r="Z4045" s="65"/>
      <c r="AA4045" s="65"/>
      <c r="AB4045" s="65"/>
      <c r="AC4045" s="65"/>
      <c r="AD4045" s="65"/>
      <c r="AE4045" s="65"/>
      <c r="AF4045" s="65"/>
      <c r="AG4045" s="65"/>
    </row>
    <row r="4046" spans="8:33" s="66" customFormat="1">
      <c r="H4046" s="114"/>
      <c r="N4046" s="65"/>
      <c r="O4046" s="65"/>
      <c r="U4046" s="115"/>
      <c r="V4046" s="65"/>
      <c r="W4046" s="65"/>
      <c r="X4046" s="65"/>
      <c r="Y4046" s="65"/>
      <c r="Z4046" s="65"/>
      <c r="AA4046" s="65"/>
      <c r="AB4046" s="65"/>
      <c r="AC4046" s="65"/>
      <c r="AD4046" s="65"/>
      <c r="AE4046" s="65"/>
      <c r="AF4046" s="65"/>
      <c r="AG4046" s="65"/>
    </row>
    <row r="4047" spans="8:33" s="66" customFormat="1">
      <c r="H4047" s="114"/>
      <c r="N4047" s="65"/>
      <c r="O4047" s="65"/>
      <c r="U4047" s="115"/>
      <c r="V4047" s="65"/>
      <c r="W4047" s="65"/>
      <c r="X4047" s="65"/>
      <c r="Y4047" s="65"/>
      <c r="Z4047" s="65"/>
      <c r="AA4047" s="65"/>
      <c r="AB4047" s="65"/>
      <c r="AC4047" s="65"/>
      <c r="AD4047" s="65"/>
      <c r="AE4047" s="65"/>
      <c r="AF4047" s="65"/>
      <c r="AG4047" s="65"/>
    </row>
    <row r="4048" spans="8:33" s="66" customFormat="1">
      <c r="H4048" s="114"/>
      <c r="N4048" s="65"/>
      <c r="O4048" s="65"/>
      <c r="U4048" s="115"/>
      <c r="V4048" s="65"/>
      <c r="W4048" s="65"/>
      <c r="X4048" s="65"/>
      <c r="Y4048" s="65"/>
      <c r="Z4048" s="65"/>
      <c r="AA4048" s="65"/>
      <c r="AB4048" s="65"/>
      <c r="AC4048" s="65"/>
      <c r="AD4048" s="65"/>
      <c r="AE4048" s="65"/>
      <c r="AF4048" s="65"/>
      <c r="AG4048" s="65"/>
    </row>
    <row r="4049" spans="8:33" s="66" customFormat="1">
      <c r="H4049" s="114"/>
      <c r="N4049" s="65"/>
      <c r="O4049" s="65"/>
      <c r="U4049" s="115"/>
      <c r="V4049" s="65"/>
      <c r="W4049" s="65"/>
      <c r="X4049" s="65"/>
      <c r="Y4049" s="65"/>
      <c r="Z4049" s="65"/>
      <c r="AA4049" s="65"/>
      <c r="AB4049" s="65"/>
      <c r="AC4049" s="65"/>
      <c r="AD4049" s="65"/>
      <c r="AE4049" s="65"/>
      <c r="AF4049" s="65"/>
      <c r="AG4049" s="65"/>
    </row>
    <row r="4050" spans="8:33" s="66" customFormat="1">
      <c r="H4050" s="114"/>
      <c r="N4050" s="65"/>
      <c r="O4050" s="65"/>
      <c r="U4050" s="115"/>
      <c r="V4050" s="65"/>
      <c r="W4050" s="65"/>
      <c r="X4050" s="65"/>
      <c r="Y4050" s="65"/>
      <c r="Z4050" s="65"/>
      <c r="AA4050" s="65"/>
      <c r="AB4050" s="65"/>
      <c r="AC4050" s="65"/>
      <c r="AD4050" s="65"/>
      <c r="AE4050" s="65"/>
      <c r="AF4050" s="65"/>
      <c r="AG4050" s="65"/>
    </row>
    <row r="4051" spans="8:33" s="66" customFormat="1">
      <c r="H4051" s="114"/>
      <c r="N4051" s="65"/>
      <c r="O4051" s="65"/>
      <c r="U4051" s="115"/>
      <c r="V4051" s="65"/>
      <c r="W4051" s="65"/>
      <c r="X4051" s="65"/>
      <c r="Y4051" s="65"/>
      <c r="Z4051" s="65"/>
      <c r="AA4051" s="65"/>
      <c r="AB4051" s="65"/>
      <c r="AC4051" s="65"/>
      <c r="AD4051" s="65"/>
      <c r="AE4051" s="65"/>
      <c r="AF4051" s="65"/>
      <c r="AG4051" s="65"/>
    </row>
    <row r="4052" spans="8:33" s="66" customFormat="1">
      <c r="H4052" s="114"/>
      <c r="N4052" s="65"/>
      <c r="O4052" s="65"/>
      <c r="U4052" s="115"/>
      <c r="V4052" s="65"/>
      <c r="W4052" s="65"/>
      <c r="X4052" s="65"/>
      <c r="Y4052" s="65"/>
      <c r="Z4052" s="65"/>
      <c r="AA4052" s="65"/>
      <c r="AB4052" s="65"/>
      <c r="AC4052" s="65"/>
      <c r="AD4052" s="65"/>
      <c r="AE4052" s="65"/>
      <c r="AF4052" s="65"/>
      <c r="AG4052" s="65"/>
    </row>
    <row r="4053" spans="8:33" s="66" customFormat="1">
      <c r="H4053" s="114"/>
      <c r="N4053" s="65"/>
      <c r="O4053" s="65"/>
      <c r="U4053" s="115"/>
      <c r="V4053" s="65"/>
      <c r="W4053" s="65"/>
      <c r="X4053" s="65"/>
      <c r="Y4053" s="65"/>
      <c r="Z4053" s="65"/>
      <c r="AA4053" s="65"/>
      <c r="AB4053" s="65"/>
      <c r="AC4053" s="65"/>
      <c r="AD4053" s="65"/>
      <c r="AE4053" s="65"/>
      <c r="AF4053" s="65"/>
      <c r="AG4053" s="65"/>
    </row>
    <row r="4054" spans="8:33" s="66" customFormat="1">
      <c r="H4054" s="114"/>
      <c r="N4054" s="65"/>
      <c r="O4054" s="65"/>
      <c r="U4054" s="115"/>
      <c r="V4054" s="65"/>
      <c r="W4054" s="65"/>
      <c r="X4054" s="65"/>
      <c r="Y4054" s="65"/>
      <c r="Z4054" s="65"/>
      <c r="AA4054" s="65"/>
      <c r="AB4054" s="65"/>
      <c r="AC4054" s="65"/>
      <c r="AD4054" s="65"/>
      <c r="AE4054" s="65"/>
      <c r="AF4054" s="65"/>
      <c r="AG4054" s="65"/>
    </row>
    <row r="4055" spans="8:33" s="66" customFormat="1">
      <c r="H4055" s="114"/>
      <c r="N4055" s="65"/>
      <c r="O4055" s="65"/>
      <c r="U4055" s="115"/>
      <c r="V4055" s="65"/>
      <c r="W4055" s="65"/>
      <c r="X4055" s="65"/>
      <c r="Y4055" s="65"/>
      <c r="Z4055" s="65"/>
      <c r="AA4055" s="65"/>
      <c r="AB4055" s="65"/>
      <c r="AC4055" s="65"/>
      <c r="AD4055" s="65"/>
      <c r="AE4055" s="65"/>
      <c r="AF4055" s="65"/>
      <c r="AG4055" s="65"/>
    </row>
    <row r="4056" spans="8:33" s="66" customFormat="1">
      <c r="H4056" s="114"/>
      <c r="N4056" s="65"/>
      <c r="O4056" s="65"/>
      <c r="U4056" s="115"/>
      <c r="V4056" s="65"/>
      <c r="W4056" s="65"/>
      <c r="X4056" s="65"/>
      <c r="Y4056" s="65"/>
      <c r="Z4056" s="65"/>
      <c r="AA4056" s="65"/>
      <c r="AB4056" s="65"/>
      <c r="AC4056" s="65"/>
      <c r="AD4056" s="65"/>
      <c r="AE4056" s="65"/>
      <c r="AF4056" s="65"/>
      <c r="AG4056" s="65"/>
    </row>
    <row r="4057" spans="8:33" s="66" customFormat="1">
      <c r="H4057" s="114"/>
      <c r="N4057" s="65"/>
      <c r="O4057" s="65"/>
      <c r="U4057" s="115"/>
      <c r="V4057" s="65"/>
      <c r="W4057" s="65"/>
      <c r="X4057" s="65"/>
      <c r="Y4057" s="65"/>
      <c r="Z4057" s="65"/>
      <c r="AA4057" s="65"/>
      <c r="AB4057" s="65"/>
      <c r="AC4057" s="65"/>
      <c r="AD4057" s="65"/>
      <c r="AE4057" s="65"/>
      <c r="AF4057" s="65"/>
      <c r="AG4057" s="65"/>
    </row>
    <row r="4058" spans="8:33" s="66" customFormat="1">
      <c r="H4058" s="114"/>
      <c r="N4058" s="65"/>
      <c r="O4058" s="65"/>
      <c r="U4058" s="115"/>
      <c r="V4058" s="65"/>
      <c r="W4058" s="65"/>
      <c r="X4058" s="65"/>
      <c r="Y4058" s="65"/>
      <c r="Z4058" s="65"/>
      <c r="AA4058" s="65"/>
      <c r="AB4058" s="65"/>
      <c r="AC4058" s="65"/>
      <c r="AD4058" s="65"/>
      <c r="AE4058" s="65"/>
      <c r="AF4058" s="65"/>
      <c r="AG4058" s="65"/>
    </row>
    <row r="4059" spans="8:33" s="66" customFormat="1">
      <c r="H4059" s="114"/>
      <c r="N4059" s="65"/>
      <c r="O4059" s="65"/>
      <c r="U4059" s="115"/>
      <c r="V4059" s="65"/>
      <c r="W4059" s="65"/>
      <c r="X4059" s="65"/>
      <c r="Y4059" s="65"/>
      <c r="Z4059" s="65"/>
      <c r="AA4059" s="65"/>
      <c r="AB4059" s="65"/>
      <c r="AC4059" s="65"/>
      <c r="AD4059" s="65"/>
      <c r="AE4059" s="65"/>
      <c r="AF4059" s="65"/>
      <c r="AG4059" s="65"/>
    </row>
    <row r="4060" spans="8:33" s="66" customFormat="1">
      <c r="H4060" s="114"/>
      <c r="N4060" s="65"/>
      <c r="O4060" s="65"/>
      <c r="U4060" s="115"/>
      <c r="V4060" s="65"/>
      <c r="W4060" s="65"/>
      <c r="X4060" s="65"/>
      <c r="Y4060" s="65"/>
      <c r="Z4060" s="65"/>
      <c r="AA4060" s="65"/>
      <c r="AB4060" s="65"/>
      <c r="AC4060" s="65"/>
      <c r="AD4060" s="65"/>
      <c r="AE4060" s="65"/>
      <c r="AF4060" s="65"/>
      <c r="AG4060" s="65"/>
    </row>
    <row r="4061" spans="8:33" s="66" customFormat="1">
      <c r="H4061" s="114"/>
      <c r="N4061" s="65"/>
      <c r="O4061" s="65"/>
      <c r="U4061" s="115"/>
      <c r="V4061" s="65"/>
      <c r="W4061" s="65"/>
      <c r="X4061" s="65"/>
      <c r="Y4061" s="65"/>
      <c r="Z4061" s="65"/>
      <c r="AA4061" s="65"/>
      <c r="AB4061" s="65"/>
      <c r="AC4061" s="65"/>
      <c r="AD4061" s="65"/>
      <c r="AE4061" s="65"/>
      <c r="AF4061" s="65"/>
      <c r="AG4061" s="65"/>
    </row>
    <row r="4062" spans="8:33" s="66" customFormat="1">
      <c r="H4062" s="114"/>
      <c r="N4062" s="65"/>
      <c r="O4062" s="65"/>
      <c r="U4062" s="115"/>
      <c r="V4062" s="65"/>
      <c r="W4062" s="65"/>
      <c r="X4062" s="65"/>
      <c r="Y4062" s="65"/>
      <c r="Z4062" s="65"/>
      <c r="AA4062" s="65"/>
      <c r="AB4062" s="65"/>
      <c r="AC4062" s="65"/>
      <c r="AD4062" s="65"/>
      <c r="AE4062" s="65"/>
      <c r="AF4062" s="65"/>
      <c r="AG4062" s="65"/>
    </row>
    <row r="4063" spans="8:33" s="66" customFormat="1">
      <c r="H4063" s="114"/>
      <c r="N4063" s="65"/>
      <c r="O4063" s="65"/>
      <c r="U4063" s="115"/>
      <c r="V4063" s="65"/>
      <c r="W4063" s="65"/>
      <c r="X4063" s="65"/>
      <c r="Y4063" s="65"/>
      <c r="Z4063" s="65"/>
      <c r="AA4063" s="65"/>
      <c r="AB4063" s="65"/>
      <c r="AC4063" s="65"/>
      <c r="AD4063" s="65"/>
      <c r="AE4063" s="65"/>
      <c r="AF4063" s="65"/>
      <c r="AG4063" s="65"/>
    </row>
    <row r="4064" spans="8:33" s="66" customFormat="1">
      <c r="H4064" s="114"/>
      <c r="N4064" s="65"/>
      <c r="O4064" s="65"/>
      <c r="U4064" s="115"/>
      <c r="V4064" s="65"/>
      <c r="W4064" s="65"/>
      <c r="X4064" s="65"/>
      <c r="Y4064" s="65"/>
      <c r="Z4064" s="65"/>
      <c r="AA4064" s="65"/>
      <c r="AB4064" s="65"/>
      <c r="AC4064" s="65"/>
      <c r="AD4064" s="65"/>
      <c r="AE4064" s="65"/>
      <c r="AF4064" s="65"/>
      <c r="AG4064" s="65"/>
    </row>
    <row r="4065" spans="8:33" s="66" customFormat="1">
      <c r="H4065" s="114"/>
      <c r="N4065" s="65"/>
      <c r="O4065" s="65"/>
      <c r="U4065" s="115"/>
      <c r="V4065" s="65"/>
      <c r="W4065" s="65"/>
      <c r="X4065" s="65"/>
      <c r="Y4065" s="65"/>
      <c r="Z4065" s="65"/>
      <c r="AA4065" s="65"/>
      <c r="AB4065" s="65"/>
      <c r="AC4065" s="65"/>
      <c r="AD4065" s="65"/>
      <c r="AE4065" s="65"/>
      <c r="AF4065" s="65"/>
      <c r="AG4065" s="65"/>
    </row>
    <row r="4066" spans="8:33" s="66" customFormat="1">
      <c r="H4066" s="114"/>
      <c r="N4066" s="65"/>
      <c r="O4066" s="65"/>
      <c r="U4066" s="115"/>
      <c r="V4066" s="65"/>
      <c r="W4066" s="65"/>
      <c r="X4066" s="65"/>
      <c r="Y4066" s="65"/>
      <c r="Z4066" s="65"/>
      <c r="AA4066" s="65"/>
      <c r="AB4066" s="65"/>
      <c r="AC4066" s="65"/>
      <c r="AD4066" s="65"/>
      <c r="AE4066" s="65"/>
      <c r="AF4066" s="65"/>
      <c r="AG4066" s="65"/>
    </row>
    <row r="4067" spans="8:33" s="66" customFormat="1">
      <c r="H4067" s="114"/>
      <c r="N4067" s="65"/>
      <c r="O4067" s="65"/>
      <c r="U4067" s="115"/>
      <c r="V4067" s="65"/>
      <c r="W4067" s="65"/>
      <c r="X4067" s="65"/>
      <c r="Y4067" s="65"/>
      <c r="Z4067" s="65"/>
      <c r="AA4067" s="65"/>
      <c r="AB4067" s="65"/>
      <c r="AC4067" s="65"/>
      <c r="AD4067" s="65"/>
      <c r="AE4067" s="65"/>
      <c r="AF4067" s="65"/>
      <c r="AG4067" s="65"/>
    </row>
    <row r="4068" spans="8:33" s="66" customFormat="1">
      <c r="H4068" s="114"/>
      <c r="N4068" s="65"/>
      <c r="O4068" s="65"/>
      <c r="U4068" s="115"/>
      <c r="V4068" s="65"/>
      <c r="W4068" s="65"/>
      <c r="X4068" s="65"/>
      <c r="Y4068" s="65"/>
      <c r="Z4068" s="65"/>
      <c r="AA4068" s="65"/>
      <c r="AB4068" s="65"/>
      <c r="AC4068" s="65"/>
      <c r="AD4068" s="65"/>
      <c r="AE4068" s="65"/>
      <c r="AF4068" s="65"/>
      <c r="AG4068" s="65"/>
    </row>
    <row r="4069" spans="8:33" s="66" customFormat="1">
      <c r="H4069" s="114"/>
      <c r="N4069" s="65"/>
      <c r="O4069" s="65"/>
      <c r="U4069" s="115"/>
      <c r="V4069" s="65"/>
      <c r="W4069" s="65"/>
      <c r="X4069" s="65"/>
      <c r="Y4069" s="65"/>
      <c r="Z4069" s="65"/>
      <c r="AA4069" s="65"/>
      <c r="AB4069" s="65"/>
      <c r="AC4069" s="65"/>
      <c r="AD4069" s="65"/>
      <c r="AE4069" s="65"/>
      <c r="AF4069" s="65"/>
      <c r="AG4069" s="65"/>
    </row>
    <row r="4070" spans="8:33" s="66" customFormat="1">
      <c r="H4070" s="114"/>
      <c r="N4070" s="65"/>
      <c r="O4070" s="65"/>
      <c r="U4070" s="115"/>
      <c r="V4070" s="65"/>
      <c r="W4070" s="65"/>
      <c r="X4070" s="65"/>
      <c r="Y4070" s="65"/>
      <c r="Z4070" s="65"/>
      <c r="AA4070" s="65"/>
      <c r="AB4070" s="65"/>
      <c r="AC4070" s="65"/>
      <c r="AD4070" s="65"/>
      <c r="AE4070" s="65"/>
      <c r="AF4070" s="65"/>
      <c r="AG4070" s="65"/>
    </row>
    <row r="4071" spans="8:33" s="66" customFormat="1">
      <c r="H4071" s="114"/>
      <c r="N4071" s="65"/>
      <c r="O4071" s="65"/>
      <c r="U4071" s="115"/>
      <c r="V4071" s="65"/>
      <c r="W4071" s="65"/>
      <c r="X4071" s="65"/>
      <c r="Y4071" s="65"/>
      <c r="Z4071" s="65"/>
      <c r="AA4071" s="65"/>
      <c r="AB4071" s="65"/>
      <c r="AC4071" s="65"/>
      <c r="AD4071" s="65"/>
      <c r="AE4071" s="65"/>
      <c r="AF4071" s="65"/>
      <c r="AG4071" s="65"/>
    </row>
    <row r="4072" spans="8:33" s="66" customFormat="1">
      <c r="H4072" s="114"/>
      <c r="N4072" s="65"/>
      <c r="O4072" s="65"/>
      <c r="U4072" s="115"/>
      <c r="V4072" s="65"/>
      <c r="W4072" s="65"/>
      <c r="X4072" s="65"/>
      <c r="Y4072" s="65"/>
      <c r="Z4072" s="65"/>
      <c r="AA4072" s="65"/>
      <c r="AB4072" s="65"/>
      <c r="AC4072" s="65"/>
      <c r="AD4072" s="65"/>
      <c r="AE4072" s="65"/>
      <c r="AF4072" s="65"/>
      <c r="AG4072" s="65"/>
    </row>
    <row r="4073" spans="8:33" s="66" customFormat="1">
      <c r="H4073" s="114"/>
      <c r="N4073" s="65"/>
      <c r="O4073" s="65"/>
      <c r="U4073" s="115"/>
      <c r="V4073" s="65"/>
      <c r="W4073" s="65"/>
      <c r="X4073" s="65"/>
      <c r="Y4073" s="65"/>
      <c r="Z4073" s="65"/>
      <c r="AA4073" s="65"/>
      <c r="AB4073" s="65"/>
      <c r="AC4073" s="65"/>
      <c r="AD4073" s="65"/>
      <c r="AE4073" s="65"/>
      <c r="AF4073" s="65"/>
      <c r="AG4073" s="65"/>
    </row>
    <row r="4074" spans="8:33" s="66" customFormat="1">
      <c r="H4074" s="114"/>
      <c r="N4074" s="65"/>
      <c r="O4074" s="65"/>
      <c r="U4074" s="115"/>
      <c r="V4074" s="65"/>
      <c r="W4074" s="65"/>
      <c r="X4074" s="65"/>
      <c r="Y4074" s="65"/>
      <c r="Z4074" s="65"/>
      <c r="AA4074" s="65"/>
      <c r="AB4074" s="65"/>
      <c r="AC4074" s="65"/>
      <c r="AD4074" s="65"/>
      <c r="AE4074" s="65"/>
      <c r="AF4074" s="65"/>
      <c r="AG4074" s="65"/>
    </row>
    <row r="4075" spans="8:33" s="66" customFormat="1">
      <c r="H4075" s="114"/>
      <c r="N4075" s="65"/>
      <c r="O4075" s="65"/>
      <c r="U4075" s="115"/>
      <c r="V4075" s="65"/>
      <c r="W4075" s="65"/>
      <c r="X4075" s="65"/>
      <c r="Y4075" s="65"/>
      <c r="Z4075" s="65"/>
      <c r="AA4075" s="65"/>
      <c r="AB4075" s="65"/>
      <c r="AC4075" s="65"/>
      <c r="AD4075" s="65"/>
      <c r="AE4075" s="65"/>
      <c r="AF4075" s="65"/>
      <c r="AG4075" s="65"/>
    </row>
    <row r="4076" spans="8:33" s="66" customFormat="1">
      <c r="H4076" s="114"/>
      <c r="N4076" s="65"/>
      <c r="O4076" s="65"/>
      <c r="U4076" s="115"/>
      <c r="V4076" s="65"/>
      <c r="W4076" s="65"/>
      <c r="X4076" s="65"/>
      <c r="Y4076" s="65"/>
      <c r="Z4076" s="65"/>
      <c r="AA4076" s="65"/>
      <c r="AB4076" s="65"/>
      <c r="AC4076" s="65"/>
      <c r="AD4076" s="65"/>
      <c r="AE4076" s="65"/>
      <c r="AF4076" s="65"/>
      <c r="AG4076" s="65"/>
    </row>
    <row r="4077" spans="8:33" s="66" customFormat="1">
      <c r="H4077" s="114"/>
      <c r="N4077" s="65"/>
      <c r="O4077" s="65"/>
      <c r="U4077" s="115"/>
      <c r="V4077" s="65"/>
      <c r="W4077" s="65"/>
      <c r="X4077" s="65"/>
      <c r="Y4077" s="65"/>
      <c r="Z4077" s="65"/>
      <c r="AA4077" s="65"/>
      <c r="AB4077" s="65"/>
      <c r="AC4077" s="65"/>
      <c r="AD4077" s="65"/>
      <c r="AE4077" s="65"/>
      <c r="AF4077" s="65"/>
      <c r="AG4077" s="65"/>
    </row>
    <row r="4078" spans="8:33" s="66" customFormat="1">
      <c r="H4078" s="114"/>
      <c r="N4078" s="65"/>
      <c r="O4078" s="65"/>
      <c r="U4078" s="115"/>
      <c r="V4078" s="65"/>
      <c r="W4078" s="65"/>
      <c r="X4078" s="65"/>
      <c r="Y4078" s="65"/>
      <c r="Z4078" s="65"/>
      <c r="AA4078" s="65"/>
      <c r="AB4078" s="65"/>
      <c r="AC4078" s="65"/>
      <c r="AD4078" s="65"/>
      <c r="AE4078" s="65"/>
      <c r="AF4078" s="65"/>
      <c r="AG4078" s="65"/>
    </row>
    <row r="4079" spans="8:33" s="66" customFormat="1">
      <c r="H4079" s="114"/>
      <c r="N4079" s="65"/>
      <c r="O4079" s="65"/>
      <c r="U4079" s="115"/>
      <c r="V4079" s="65"/>
      <c r="W4079" s="65"/>
      <c r="X4079" s="65"/>
      <c r="Y4079" s="65"/>
      <c r="Z4079" s="65"/>
      <c r="AA4079" s="65"/>
      <c r="AB4079" s="65"/>
      <c r="AC4079" s="65"/>
      <c r="AD4079" s="65"/>
      <c r="AE4079" s="65"/>
      <c r="AF4079" s="65"/>
      <c r="AG4079" s="65"/>
    </row>
    <row r="4080" spans="8:33" s="66" customFormat="1">
      <c r="H4080" s="114"/>
      <c r="N4080" s="65"/>
      <c r="O4080" s="65"/>
      <c r="U4080" s="115"/>
      <c r="V4080" s="65"/>
      <c r="W4080" s="65"/>
      <c r="X4080" s="65"/>
      <c r="Y4080" s="65"/>
      <c r="Z4080" s="65"/>
      <c r="AA4080" s="65"/>
      <c r="AB4080" s="65"/>
      <c r="AC4080" s="65"/>
      <c r="AD4080" s="65"/>
      <c r="AE4080" s="65"/>
      <c r="AF4080" s="65"/>
      <c r="AG4080" s="65"/>
    </row>
    <row r="4081" spans="8:33" s="66" customFormat="1">
      <c r="H4081" s="114"/>
      <c r="N4081" s="65"/>
      <c r="O4081" s="65"/>
      <c r="U4081" s="115"/>
      <c r="V4081" s="65"/>
      <c r="W4081" s="65"/>
      <c r="X4081" s="65"/>
      <c r="Y4081" s="65"/>
      <c r="Z4081" s="65"/>
      <c r="AA4081" s="65"/>
      <c r="AB4081" s="65"/>
      <c r="AC4081" s="65"/>
      <c r="AD4081" s="65"/>
      <c r="AE4081" s="65"/>
      <c r="AF4081" s="65"/>
      <c r="AG4081" s="65"/>
    </row>
    <row r="4082" spans="8:33" s="66" customFormat="1">
      <c r="H4082" s="114"/>
      <c r="N4082" s="65"/>
      <c r="O4082" s="65"/>
      <c r="U4082" s="115"/>
      <c r="V4082" s="65"/>
      <c r="W4082" s="65"/>
      <c r="X4082" s="65"/>
      <c r="Y4082" s="65"/>
      <c r="Z4082" s="65"/>
      <c r="AA4082" s="65"/>
      <c r="AB4082" s="65"/>
      <c r="AC4082" s="65"/>
      <c r="AD4082" s="65"/>
      <c r="AE4082" s="65"/>
      <c r="AF4082" s="65"/>
      <c r="AG4082" s="65"/>
    </row>
    <row r="4083" spans="8:33" s="66" customFormat="1">
      <c r="H4083" s="114"/>
      <c r="N4083" s="65"/>
      <c r="O4083" s="65"/>
      <c r="U4083" s="115"/>
      <c r="V4083" s="65"/>
      <c r="W4083" s="65"/>
      <c r="X4083" s="65"/>
      <c r="Y4083" s="65"/>
      <c r="Z4083" s="65"/>
      <c r="AA4083" s="65"/>
      <c r="AB4083" s="65"/>
      <c r="AC4083" s="65"/>
      <c r="AD4083" s="65"/>
      <c r="AE4083" s="65"/>
      <c r="AF4083" s="65"/>
      <c r="AG4083" s="65"/>
    </row>
    <row r="4084" spans="8:33" s="66" customFormat="1">
      <c r="H4084" s="114"/>
      <c r="N4084" s="65"/>
      <c r="O4084" s="65"/>
      <c r="U4084" s="115"/>
      <c r="V4084" s="65"/>
      <c r="W4084" s="65"/>
      <c r="X4084" s="65"/>
      <c r="Y4084" s="65"/>
      <c r="Z4084" s="65"/>
      <c r="AA4084" s="65"/>
      <c r="AB4084" s="65"/>
      <c r="AC4084" s="65"/>
      <c r="AD4084" s="65"/>
      <c r="AE4084" s="65"/>
      <c r="AF4084" s="65"/>
      <c r="AG4084" s="65"/>
    </row>
    <row r="4085" spans="8:33" s="66" customFormat="1">
      <c r="H4085" s="114"/>
      <c r="N4085" s="65"/>
      <c r="O4085" s="65"/>
      <c r="U4085" s="115"/>
      <c r="V4085" s="65"/>
      <c r="W4085" s="65"/>
      <c r="X4085" s="65"/>
      <c r="Y4085" s="65"/>
      <c r="Z4085" s="65"/>
      <c r="AA4085" s="65"/>
      <c r="AB4085" s="65"/>
      <c r="AC4085" s="65"/>
      <c r="AD4085" s="65"/>
      <c r="AE4085" s="65"/>
      <c r="AF4085" s="65"/>
      <c r="AG4085" s="65"/>
    </row>
    <row r="4086" spans="8:33" s="66" customFormat="1">
      <c r="H4086" s="114"/>
      <c r="N4086" s="65"/>
      <c r="O4086" s="65"/>
      <c r="U4086" s="115"/>
      <c r="V4086" s="65"/>
      <c r="W4086" s="65"/>
      <c r="X4086" s="65"/>
      <c r="Y4086" s="65"/>
      <c r="Z4086" s="65"/>
      <c r="AA4086" s="65"/>
      <c r="AB4086" s="65"/>
      <c r="AC4086" s="65"/>
      <c r="AD4086" s="65"/>
      <c r="AE4086" s="65"/>
      <c r="AF4086" s="65"/>
      <c r="AG4086" s="65"/>
    </row>
    <row r="4087" spans="8:33" s="66" customFormat="1">
      <c r="H4087" s="114"/>
      <c r="N4087" s="65"/>
      <c r="O4087" s="65"/>
      <c r="U4087" s="115"/>
      <c r="V4087" s="65"/>
      <c r="W4087" s="65"/>
      <c r="X4087" s="65"/>
      <c r="Y4087" s="65"/>
      <c r="Z4087" s="65"/>
      <c r="AA4087" s="65"/>
      <c r="AB4087" s="65"/>
      <c r="AC4087" s="65"/>
      <c r="AD4087" s="65"/>
      <c r="AE4087" s="65"/>
      <c r="AF4087" s="65"/>
      <c r="AG4087" s="65"/>
    </row>
    <row r="4088" spans="8:33" s="66" customFormat="1">
      <c r="H4088" s="114"/>
      <c r="N4088" s="65"/>
      <c r="O4088" s="65"/>
      <c r="U4088" s="115"/>
      <c r="V4088" s="65"/>
      <c r="W4088" s="65"/>
      <c r="X4088" s="65"/>
      <c r="Y4088" s="65"/>
      <c r="Z4088" s="65"/>
      <c r="AA4088" s="65"/>
      <c r="AB4088" s="65"/>
      <c r="AC4088" s="65"/>
      <c r="AD4088" s="65"/>
      <c r="AE4088" s="65"/>
      <c r="AF4088" s="65"/>
      <c r="AG4088" s="65"/>
    </row>
    <row r="4089" spans="8:33" s="66" customFormat="1">
      <c r="H4089" s="114"/>
      <c r="N4089" s="65"/>
      <c r="O4089" s="65"/>
      <c r="U4089" s="115"/>
      <c r="V4089" s="65"/>
      <c r="W4089" s="65"/>
      <c r="X4089" s="65"/>
      <c r="Y4089" s="65"/>
      <c r="Z4089" s="65"/>
      <c r="AA4089" s="65"/>
      <c r="AB4089" s="65"/>
      <c r="AC4089" s="65"/>
      <c r="AD4089" s="65"/>
      <c r="AE4089" s="65"/>
      <c r="AF4089" s="65"/>
      <c r="AG4089" s="65"/>
    </row>
    <row r="4090" spans="8:33" s="66" customFormat="1">
      <c r="H4090" s="114"/>
      <c r="N4090" s="65"/>
      <c r="O4090" s="65"/>
      <c r="U4090" s="115"/>
      <c r="V4090" s="65"/>
      <c r="W4090" s="65"/>
      <c r="X4090" s="65"/>
      <c r="Y4090" s="65"/>
      <c r="Z4090" s="65"/>
      <c r="AA4090" s="65"/>
      <c r="AB4090" s="65"/>
      <c r="AC4090" s="65"/>
      <c r="AD4090" s="65"/>
      <c r="AE4090" s="65"/>
      <c r="AF4090" s="65"/>
      <c r="AG4090" s="65"/>
    </row>
    <row r="4091" spans="8:33" s="66" customFormat="1">
      <c r="H4091" s="114"/>
      <c r="N4091" s="65"/>
      <c r="O4091" s="65"/>
      <c r="U4091" s="115"/>
      <c r="V4091" s="65"/>
      <c r="W4091" s="65"/>
      <c r="X4091" s="65"/>
      <c r="Y4091" s="65"/>
      <c r="Z4091" s="65"/>
      <c r="AA4091" s="65"/>
      <c r="AB4091" s="65"/>
      <c r="AC4091" s="65"/>
      <c r="AD4091" s="65"/>
      <c r="AE4091" s="65"/>
      <c r="AF4091" s="65"/>
      <c r="AG4091" s="65"/>
    </row>
    <row r="4092" spans="8:33" s="66" customFormat="1">
      <c r="H4092" s="114"/>
      <c r="N4092" s="65"/>
      <c r="O4092" s="65"/>
      <c r="U4092" s="115"/>
      <c r="V4092" s="65"/>
      <c r="W4092" s="65"/>
      <c r="X4092" s="65"/>
      <c r="Y4092" s="65"/>
      <c r="Z4092" s="65"/>
      <c r="AA4092" s="65"/>
      <c r="AB4092" s="65"/>
      <c r="AC4092" s="65"/>
      <c r="AD4092" s="65"/>
      <c r="AE4092" s="65"/>
      <c r="AF4092" s="65"/>
      <c r="AG4092" s="65"/>
    </row>
    <row r="4093" spans="8:33" s="66" customFormat="1">
      <c r="H4093" s="114"/>
      <c r="N4093" s="65"/>
      <c r="O4093" s="65"/>
      <c r="U4093" s="115"/>
      <c r="V4093" s="65"/>
      <c r="W4093" s="65"/>
      <c r="X4093" s="65"/>
      <c r="Y4093" s="65"/>
      <c r="Z4093" s="65"/>
      <c r="AA4093" s="65"/>
      <c r="AB4093" s="65"/>
      <c r="AC4093" s="65"/>
      <c r="AD4093" s="65"/>
      <c r="AE4093" s="65"/>
      <c r="AF4093" s="65"/>
      <c r="AG4093" s="65"/>
    </row>
    <row r="4094" spans="8:33" s="66" customFormat="1">
      <c r="H4094" s="114"/>
      <c r="N4094" s="65"/>
      <c r="O4094" s="65"/>
      <c r="U4094" s="115"/>
      <c r="V4094" s="65"/>
      <c r="W4094" s="65"/>
      <c r="X4094" s="65"/>
      <c r="Y4094" s="65"/>
      <c r="Z4094" s="65"/>
      <c r="AA4094" s="65"/>
      <c r="AB4094" s="65"/>
      <c r="AC4094" s="65"/>
      <c r="AD4094" s="65"/>
      <c r="AE4094" s="65"/>
      <c r="AF4094" s="65"/>
      <c r="AG4094" s="65"/>
    </row>
    <row r="4095" spans="8:33" s="66" customFormat="1">
      <c r="H4095" s="114"/>
      <c r="N4095" s="65"/>
      <c r="O4095" s="65"/>
      <c r="U4095" s="115"/>
      <c r="V4095" s="65"/>
      <c r="W4095" s="65"/>
      <c r="X4095" s="65"/>
      <c r="Y4095" s="65"/>
      <c r="Z4095" s="65"/>
      <c r="AA4095" s="65"/>
      <c r="AB4095" s="65"/>
      <c r="AC4095" s="65"/>
      <c r="AD4095" s="65"/>
      <c r="AE4095" s="65"/>
      <c r="AF4095" s="65"/>
      <c r="AG4095" s="65"/>
    </row>
    <row r="4096" spans="8:33" s="66" customFormat="1">
      <c r="H4096" s="114"/>
      <c r="N4096" s="65"/>
      <c r="O4096" s="65"/>
      <c r="U4096" s="115"/>
      <c r="V4096" s="65"/>
      <c r="W4096" s="65"/>
      <c r="X4096" s="65"/>
      <c r="Y4096" s="65"/>
      <c r="Z4096" s="65"/>
      <c r="AA4096" s="65"/>
      <c r="AB4096" s="65"/>
      <c r="AC4096" s="65"/>
      <c r="AD4096" s="65"/>
      <c r="AE4096" s="65"/>
      <c r="AF4096" s="65"/>
      <c r="AG4096" s="65"/>
    </row>
    <row r="4097" spans="8:33" s="66" customFormat="1">
      <c r="H4097" s="114"/>
      <c r="N4097" s="65"/>
      <c r="O4097" s="65"/>
      <c r="U4097" s="115"/>
      <c r="V4097" s="65"/>
      <c r="W4097" s="65"/>
      <c r="X4097" s="65"/>
      <c r="Y4097" s="65"/>
      <c r="Z4097" s="65"/>
      <c r="AA4097" s="65"/>
      <c r="AB4097" s="65"/>
      <c r="AC4097" s="65"/>
      <c r="AD4097" s="65"/>
      <c r="AE4097" s="65"/>
      <c r="AF4097" s="65"/>
      <c r="AG4097" s="65"/>
    </row>
    <row r="4098" spans="8:33" s="66" customFormat="1">
      <c r="H4098" s="114"/>
      <c r="N4098" s="65"/>
      <c r="O4098" s="65"/>
      <c r="U4098" s="115"/>
      <c r="V4098" s="65"/>
      <c r="W4098" s="65"/>
      <c r="X4098" s="65"/>
      <c r="Y4098" s="65"/>
      <c r="Z4098" s="65"/>
      <c r="AA4098" s="65"/>
      <c r="AB4098" s="65"/>
      <c r="AC4098" s="65"/>
      <c r="AD4098" s="65"/>
      <c r="AE4098" s="65"/>
      <c r="AF4098" s="65"/>
      <c r="AG4098" s="65"/>
    </row>
    <row r="4099" spans="8:33" s="66" customFormat="1">
      <c r="H4099" s="114"/>
      <c r="N4099" s="65"/>
      <c r="O4099" s="65"/>
      <c r="U4099" s="115"/>
      <c r="V4099" s="65"/>
      <c r="W4099" s="65"/>
      <c r="X4099" s="65"/>
      <c r="Y4099" s="65"/>
      <c r="Z4099" s="65"/>
      <c r="AA4099" s="65"/>
      <c r="AB4099" s="65"/>
      <c r="AC4099" s="65"/>
      <c r="AD4099" s="65"/>
      <c r="AE4099" s="65"/>
      <c r="AF4099" s="65"/>
      <c r="AG4099" s="65"/>
    </row>
    <row r="4100" spans="8:33" s="66" customFormat="1">
      <c r="H4100" s="114"/>
      <c r="N4100" s="65"/>
      <c r="O4100" s="65"/>
      <c r="U4100" s="115"/>
      <c r="V4100" s="65"/>
      <c r="W4100" s="65"/>
      <c r="X4100" s="65"/>
      <c r="Y4100" s="65"/>
      <c r="Z4100" s="65"/>
      <c r="AA4100" s="65"/>
      <c r="AB4100" s="65"/>
      <c r="AC4100" s="65"/>
      <c r="AD4100" s="65"/>
      <c r="AE4100" s="65"/>
      <c r="AF4100" s="65"/>
      <c r="AG4100" s="65"/>
    </row>
    <row r="4101" spans="8:33" s="66" customFormat="1">
      <c r="H4101" s="114"/>
      <c r="N4101" s="65"/>
      <c r="O4101" s="65"/>
      <c r="U4101" s="115"/>
      <c r="V4101" s="65"/>
      <c r="W4101" s="65"/>
      <c r="X4101" s="65"/>
      <c r="Y4101" s="65"/>
      <c r="Z4101" s="65"/>
      <c r="AA4101" s="65"/>
      <c r="AB4101" s="65"/>
      <c r="AC4101" s="65"/>
      <c r="AD4101" s="65"/>
      <c r="AE4101" s="65"/>
      <c r="AF4101" s="65"/>
      <c r="AG4101" s="65"/>
    </row>
    <row r="4102" spans="8:33" s="66" customFormat="1">
      <c r="H4102" s="114"/>
      <c r="N4102" s="65"/>
      <c r="O4102" s="65"/>
      <c r="U4102" s="115"/>
      <c r="V4102" s="65"/>
      <c r="W4102" s="65"/>
      <c r="X4102" s="65"/>
      <c r="Y4102" s="65"/>
      <c r="Z4102" s="65"/>
      <c r="AA4102" s="65"/>
      <c r="AB4102" s="65"/>
      <c r="AC4102" s="65"/>
      <c r="AD4102" s="65"/>
      <c r="AE4102" s="65"/>
      <c r="AF4102" s="65"/>
      <c r="AG4102" s="65"/>
    </row>
    <row r="4103" spans="8:33" s="66" customFormat="1">
      <c r="H4103" s="114"/>
      <c r="N4103" s="65"/>
      <c r="O4103" s="65"/>
      <c r="U4103" s="115"/>
      <c r="V4103" s="65"/>
      <c r="W4103" s="65"/>
      <c r="X4103" s="65"/>
      <c r="Y4103" s="65"/>
      <c r="Z4103" s="65"/>
      <c r="AA4103" s="65"/>
      <c r="AB4103" s="65"/>
      <c r="AC4103" s="65"/>
      <c r="AD4103" s="65"/>
      <c r="AE4103" s="65"/>
      <c r="AF4103" s="65"/>
      <c r="AG4103" s="65"/>
    </row>
    <row r="4104" spans="8:33" s="66" customFormat="1">
      <c r="H4104" s="114"/>
      <c r="N4104" s="65"/>
      <c r="O4104" s="65"/>
      <c r="U4104" s="115"/>
      <c r="V4104" s="65"/>
      <c r="W4104" s="65"/>
      <c r="X4104" s="65"/>
      <c r="Y4104" s="65"/>
      <c r="Z4104" s="65"/>
      <c r="AA4104" s="65"/>
      <c r="AB4104" s="65"/>
      <c r="AC4104" s="65"/>
      <c r="AD4104" s="65"/>
      <c r="AE4104" s="65"/>
      <c r="AF4104" s="65"/>
      <c r="AG4104" s="65"/>
    </row>
    <row r="4105" spans="8:33" s="66" customFormat="1">
      <c r="H4105" s="114"/>
      <c r="N4105" s="65"/>
      <c r="O4105" s="65"/>
      <c r="U4105" s="115"/>
      <c r="V4105" s="65"/>
      <c r="W4105" s="65"/>
      <c r="X4105" s="65"/>
      <c r="Y4105" s="65"/>
      <c r="Z4105" s="65"/>
      <c r="AA4105" s="65"/>
      <c r="AB4105" s="65"/>
      <c r="AC4105" s="65"/>
      <c r="AD4105" s="65"/>
      <c r="AE4105" s="65"/>
      <c r="AF4105" s="65"/>
      <c r="AG4105" s="65"/>
    </row>
    <row r="4106" spans="8:33" s="66" customFormat="1">
      <c r="H4106" s="114"/>
      <c r="N4106" s="65"/>
      <c r="O4106" s="65"/>
      <c r="U4106" s="115"/>
      <c r="V4106" s="65"/>
      <c r="W4106" s="65"/>
      <c r="X4106" s="65"/>
      <c r="Y4106" s="65"/>
      <c r="Z4106" s="65"/>
      <c r="AA4106" s="65"/>
      <c r="AB4106" s="65"/>
      <c r="AC4106" s="65"/>
      <c r="AD4106" s="65"/>
      <c r="AE4106" s="65"/>
      <c r="AF4106" s="65"/>
      <c r="AG4106" s="65"/>
    </row>
    <row r="4107" spans="8:33" s="66" customFormat="1">
      <c r="H4107" s="114"/>
      <c r="N4107" s="65"/>
      <c r="O4107" s="65"/>
      <c r="U4107" s="115"/>
      <c r="V4107" s="65"/>
      <c r="W4107" s="65"/>
      <c r="X4107" s="65"/>
      <c r="Y4107" s="65"/>
      <c r="Z4107" s="65"/>
      <c r="AA4107" s="65"/>
      <c r="AB4107" s="65"/>
      <c r="AC4107" s="65"/>
      <c r="AD4107" s="65"/>
      <c r="AE4107" s="65"/>
      <c r="AF4107" s="65"/>
      <c r="AG4107" s="65"/>
    </row>
    <row r="4108" spans="8:33" s="66" customFormat="1">
      <c r="H4108" s="114"/>
      <c r="N4108" s="65"/>
      <c r="O4108" s="65"/>
      <c r="U4108" s="115"/>
      <c r="V4108" s="65"/>
      <c r="W4108" s="65"/>
      <c r="X4108" s="65"/>
      <c r="Y4108" s="65"/>
      <c r="Z4108" s="65"/>
      <c r="AA4108" s="65"/>
      <c r="AB4108" s="65"/>
      <c r="AC4108" s="65"/>
      <c r="AD4108" s="65"/>
      <c r="AE4108" s="65"/>
      <c r="AF4108" s="65"/>
      <c r="AG4108" s="65"/>
    </row>
    <row r="4109" spans="8:33" s="66" customFormat="1">
      <c r="H4109" s="114"/>
      <c r="N4109" s="65"/>
      <c r="O4109" s="65"/>
      <c r="U4109" s="115"/>
      <c r="V4109" s="65"/>
      <c r="W4109" s="65"/>
      <c r="X4109" s="65"/>
      <c r="Y4109" s="65"/>
      <c r="Z4109" s="65"/>
      <c r="AA4109" s="65"/>
      <c r="AB4109" s="65"/>
      <c r="AC4109" s="65"/>
      <c r="AD4109" s="65"/>
      <c r="AE4109" s="65"/>
      <c r="AF4109" s="65"/>
      <c r="AG4109" s="65"/>
    </row>
    <row r="4110" spans="8:33" s="66" customFormat="1">
      <c r="H4110" s="114"/>
      <c r="N4110" s="65"/>
      <c r="O4110" s="65"/>
      <c r="U4110" s="115"/>
      <c r="V4110" s="65"/>
      <c r="W4110" s="65"/>
      <c r="X4110" s="65"/>
      <c r="Y4110" s="65"/>
      <c r="Z4110" s="65"/>
      <c r="AA4110" s="65"/>
      <c r="AB4110" s="65"/>
      <c r="AC4110" s="65"/>
      <c r="AD4110" s="65"/>
      <c r="AE4110" s="65"/>
      <c r="AF4110" s="65"/>
      <c r="AG4110" s="65"/>
    </row>
    <row r="4111" spans="8:33" s="66" customFormat="1">
      <c r="H4111" s="114"/>
      <c r="N4111" s="65"/>
      <c r="O4111" s="65"/>
      <c r="U4111" s="115"/>
      <c r="V4111" s="65"/>
      <c r="W4111" s="65"/>
      <c r="X4111" s="65"/>
      <c r="Y4111" s="65"/>
      <c r="Z4111" s="65"/>
      <c r="AA4111" s="65"/>
      <c r="AB4111" s="65"/>
      <c r="AC4111" s="65"/>
      <c r="AD4111" s="65"/>
      <c r="AE4111" s="65"/>
      <c r="AF4111" s="65"/>
      <c r="AG4111" s="65"/>
    </row>
    <row r="4112" spans="8:33" s="66" customFormat="1">
      <c r="H4112" s="114"/>
      <c r="N4112" s="65"/>
      <c r="O4112" s="65"/>
      <c r="U4112" s="115"/>
      <c r="V4112" s="65"/>
      <c r="W4112" s="65"/>
      <c r="X4112" s="65"/>
      <c r="Y4112" s="65"/>
      <c r="Z4112" s="65"/>
      <c r="AA4112" s="65"/>
      <c r="AB4112" s="65"/>
      <c r="AC4112" s="65"/>
      <c r="AD4112" s="65"/>
      <c r="AE4112" s="65"/>
      <c r="AF4112" s="65"/>
      <c r="AG4112" s="65"/>
    </row>
    <row r="4113" spans="8:33" s="66" customFormat="1">
      <c r="H4113" s="114"/>
      <c r="N4113" s="65"/>
      <c r="O4113" s="65"/>
      <c r="U4113" s="115"/>
      <c r="V4113" s="65"/>
      <c r="W4113" s="65"/>
      <c r="X4113" s="65"/>
      <c r="Y4113" s="65"/>
      <c r="Z4113" s="65"/>
      <c r="AA4113" s="65"/>
      <c r="AB4113" s="65"/>
      <c r="AC4113" s="65"/>
      <c r="AD4113" s="65"/>
      <c r="AE4113" s="65"/>
      <c r="AF4113" s="65"/>
      <c r="AG4113" s="65"/>
    </row>
    <row r="4114" spans="8:33" s="66" customFormat="1">
      <c r="H4114" s="114"/>
      <c r="N4114" s="65"/>
      <c r="O4114" s="65"/>
      <c r="U4114" s="115"/>
      <c r="V4114" s="65"/>
      <c r="W4114" s="65"/>
      <c r="X4114" s="65"/>
      <c r="Y4114" s="65"/>
      <c r="Z4114" s="65"/>
      <c r="AA4114" s="65"/>
      <c r="AB4114" s="65"/>
      <c r="AC4114" s="65"/>
      <c r="AD4114" s="65"/>
      <c r="AE4114" s="65"/>
      <c r="AF4114" s="65"/>
      <c r="AG4114" s="65"/>
    </row>
    <row r="4115" spans="8:33" s="66" customFormat="1">
      <c r="H4115" s="114"/>
      <c r="N4115" s="65"/>
      <c r="O4115" s="65"/>
      <c r="U4115" s="115"/>
      <c r="V4115" s="65"/>
      <c r="W4115" s="65"/>
      <c r="X4115" s="65"/>
      <c r="Y4115" s="65"/>
      <c r="Z4115" s="65"/>
      <c r="AA4115" s="65"/>
      <c r="AB4115" s="65"/>
      <c r="AC4115" s="65"/>
      <c r="AD4115" s="65"/>
      <c r="AE4115" s="65"/>
      <c r="AF4115" s="65"/>
      <c r="AG4115" s="65"/>
    </row>
    <row r="4116" spans="8:33" s="66" customFormat="1">
      <c r="H4116" s="114"/>
      <c r="N4116" s="65"/>
      <c r="O4116" s="65"/>
      <c r="U4116" s="115"/>
      <c r="V4116" s="65"/>
      <c r="W4116" s="65"/>
      <c r="X4116" s="65"/>
      <c r="Y4116" s="65"/>
      <c r="Z4116" s="65"/>
      <c r="AA4116" s="65"/>
      <c r="AB4116" s="65"/>
      <c r="AC4116" s="65"/>
      <c r="AD4116" s="65"/>
      <c r="AE4116" s="65"/>
      <c r="AF4116" s="65"/>
      <c r="AG4116" s="65"/>
    </row>
    <row r="4117" spans="8:33" s="66" customFormat="1">
      <c r="H4117" s="114"/>
      <c r="N4117" s="65"/>
      <c r="O4117" s="65"/>
      <c r="U4117" s="115"/>
      <c r="V4117" s="65"/>
      <c r="W4117" s="65"/>
      <c r="X4117" s="65"/>
      <c r="Y4117" s="65"/>
      <c r="Z4117" s="65"/>
      <c r="AA4117" s="65"/>
      <c r="AB4117" s="65"/>
      <c r="AC4117" s="65"/>
      <c r="AD4117" s="65"/>
      <c r="AE4117" s="65"/>
      <c r="AF4117" s="65"/>
      <c r="AG4117" s="65"/>
    </row>
    <row r="4118" spans="8:33" s="66" customFormat="1">
      <c r="H4118" s="114"/>
      <c r="N4118" s="65"/>
      <c r="O4118" s="65"/>
      <c r="U4118" s="115"/>
      <c r="V4118" s="65"/>
      <c r="W4118" s="65"/>
      <c r="X4118" s="65"/>
      <c r="Y4118" s="65"/>
      <c r="Z4118" s="65"/>
      <c r="AA4118" s="65"/>
      <c r="AB4118" s="65"/>
      <c r="AC4118" s="65"/>
      <c r="AD4118" s="65"/>
      <c r="AE4118" s="65"/>
      <c r="AF4118" s="65"/>
      <c r="AG4118" s="65"/>
    </row>
    <row r="4119" spans="8:33" s="66" customFormat="1">
      <c r="H4119" s="114"/>
      <c r="N4119" s="65"/>
      <c r="O4119" s="65"/>
      <c r="U4119" s="115"/>
      <c r="V4119" s="65"/>
      <c r="W4119" s="65"/>
      <c r="X4119" s="65"/>
      <c r="Y4119" s="65"/>
      <c r="Z4119" s="65"/>
      <c r="AA4119" s="65"/>
      <c r="AB4119" s="65"/>
      <c r="AC4119" s="65"/>
      <c r="AD4119" s="65"/>
      <c r="AE4119" s="65"/>
      <c r="AF4119" s="65"/>
      <c r="AG4119" s="65"/>
    </row>
    <row r="4120" spans="8:33" s="66" customFormat="1">
      <c r="H4120" s="114"/>
      <c r="N4120" s="65"/>
      <c r="O4120" s="65"/>
      <c r="U4120" s="115"/>
      <c r="V4120" s="65"/>
      <c r="W4120" s="65"/>
      <c r="X4120" s="65"/>
      <c r="Y4120" s="65"/>
      <c r="Z4120" s="65"/>
      <c r="AA4120" s="65"/>
      <c r="AB4120" s="65"/>
      <c r="AC4120" s="65"/>
      <c r="AD4120" s="65"/>
      <c r="AE4120" s="65"/>
      <c r="AF4120" s="65"/>
      <c r="AG4120" s="65"/>
    </row>
    <row r="4121" spans="8:33" s="66" customFormat="1">
      <c r="H4121" s="114"/>
      <c r="N4121" s="65"/>
      <c r="O4121" s="65"/>
      <c r="U4121" s="115"/>
      <c r="V4121" s="65"/>
      <c r="W4121" s="65"/>
      <c r="X4121" s="65"/>
      <c r="Y4121" s="65"/>
      <c r="Z4121" s="65"/>
      <c r="AA4121" s="65"/>
      <c r="AB4121" s="65"/>
      <c r="AC4121" s="65"/>
      <c r="AD4121" s="65"/>
      <c r="AE4121" s="65"/>
      <c r="AF4121" s="65"/>
      <c r="AG4121" s="65"/>
    </row>
    <row r="4122" spans="8:33" s="66" customFormat="1">
      <c r="H4122" s="114"/>
      <c r="N4122" s="65"/>
      <c r="O4122" s="65"/>
      <c r="U4122" s="115"/>
      <c r="V4122" s="65"/>
      <c r="W4122" s="65"/>
      <c r="X4122" s="65"/>
      <c r="Y4122" s="65"/>
      <c r="Z4122" s="65"/>
      <c r="AA4122" s="65"/>
      <c r="AB4122" s="65"/>
      <c r="AC4122" s="65"/>
      <c r="AD4122" s="65"/>
      <c r="AE4122" s="65"/>
      <c r="AF4122" s="65"/>
      <c r="AG4122" s="65"/>
    </row>
    <row r="4123" spans="8:33" s="66" customFormat="1">
      <c r="H4123" s="114"/>
      <c r="N4123" s="65"/>
      <c r="O4123" s="65"/>
      <c r="U4123" s="115"/>
      <c r="V4123" s="65"/>
      <c r="W4123" s="65"/>
      <c r="X4123" s="65"/>
      <c r="Y4123" s="65"/>
      <c r="Z4123" s="65"/>
      <c r="AA4123" s="65"/>
      <c r="AB4123" s="65"/>
      <c r="AC4123" s="65"/>
      <c r="AD4123" s="65"/>
      <c r="AE4123" s="65"/>
      <c r="AF4123" s="65"/>
      <c r="AG4123" s="65"/>
    </row>
    <row r="4124" spans="8:33" s="66" customFormat="1">
      <c r="H4124" s="114"/>
      <c r="N4124" s="65"/>
      <c r="O4124" s="65"/>
      <c r="U4124" s="115"/>
      <c r="V4124" s="65"/>
      <c r="W4124" s="65"/>
      <c r="X4124" s="65"/>
      <c r="Y4124" s="65"/>
      <c r="Z4124" s="65"/>
      <c r="AA4124" s="65"/>
      <c r="AB4124" s="65"/>
      <c r="AC4124" s="65"/>
      <c r="AD4124" s="65"/>
      <c r="AE4124" s="65"/>
      <c r="AF4124" s="65"/>
      <c r="AG4124" s="65"/>
    </row>
    <row r="4125" spans="8:33" s="66" customFormat="1">
      <c r="H4125" s="114"/>
      <c r="N4125" s="65"/>
      <c r="O4125" s="65"/>
      <c r="U4125" s="115"/>
      <c r="V4125" s="65"/>
      <c r="W4125" s="65"/>
      <c r="X4125" s="65"/>
      <c r="Y4125" s="65"/>
      <c r="Z4125" s="65"/>
      <c r="AA4125" s="65"/>
      <c r="AB4125" s="65"/>
      <c r="AC4125" s="65"/>
      <c r="AD4125" s="65"/>
      <c r="AE4125" s="65"/>
      <c r="AF4125" s="65"/>
      <c r="AG4125" s="65"/>
    </row>
    <row r="4126" spans="8:33" s="66" customFormat="1">
      <c r="H4126" s="114"/>
      <c r="N4126" s="65"/>
      <c r="O4126" s="65"/>
      <c r="U4126" s="115"/>
      <c r="V4126" s="65"/>
      <c r="W4126" s="65"/>
      <c r="X4126" s="65"/>
      <c r="Y4126" s="65"/>
      <c r="Z4126" s="65"/>
      <c r="AA4126" s="65"/>
      <c r="AB4126" s="65"/>
      <c r="AC4126" s="65"/>
      <c r="AD4126" s="65"/>
      <c r="AE4126" s="65"/>
      <c r="AF4126" s="65"/>
      <c r="AG4126" s="65"/>
    </row>
    <row r="4127" spans="8:33" s="66" customFormat="1">
      <c r="H4127" s="114"/>
      <c r="N4127" s="65"/>
      <c r="O4127" s="65"/>
      <c r="U4127" s="115"/>
      <c r="V4127" s="65"/>
      <c r="W4127" s="65"/>
      <c r="X4127" s="65"/>
      <c r="Y4127" s="65"/>
      <c r="Z4127" s="65"/>
      <c r="AA4127" s="65"/>
      <c r="AB4127" s="65"/>
      <c r="AC4127" s="65"/>
      <c r="AD4127" s="65"/>
      <c r="AE4127" s="65"/>
      <c r="AF4127" s="65"/>
      <c r="AG4127" s="65"/>
    </row>
    <row r="4128" spans="8:33" s="66" customFormat="1">
      <c r="H4128" s="114"/>
      <c r="N4128" s="65"/>
      <c r="O4128" s="65"/>
      <c r="U4128" s="115"/>
      <c r="V4128" s="65"/>
      <c r="W4128" s="65"/>
      <c r="X4128" s="65"/>
      <c r="Y4128" s="65"/>
      <c r="Z4128" s="65"/>
      <c r="AA4128" s="65"/>
      <c r="AB4128" s="65"/>
      <c r="AC4128" s="65"/>
      <c r="AD4128" s="65"/>
      <c r="AE4128" s="65"/>
      <c r="AF4128" s="65"/>
      <c r="AG4128" s="65"/>
    </row>
    <row r="4129" spans="8:33" s="66" customFormat="1">
      <c r="H4129" s="114"/>
      <c r="N4129" s="65"/>
      <c r="O4129" s="65"/>
      <c r="U4129" s="115"/>
      <c r="V4129" s="65"/>
      <c r="W4129" s="65"/>
      <c r="X4129" s="65"/>
      <c r="Y4129" s="65"/>
      <c r="Z4129" s="65"/>
      <c r="AA4129" s="65"/>
      <c r="AB4129" s="65"/>
      <c r="AC4129" s="65"/>
      <c r="AD4129" s="65"/>
      <c r="AE4129" s="65"/>
      <c r="AF4129" s="65"/>
      <c r="AG4129" s="65"/>
    </row>
    <row r="4130" spans="8:33" s="66" customFormat="1">
      <c r="H4130" s="114"/>
      <c r="N4130" s="65"/>
      <c r="O4130" s="65"/>
      <c r="U4130" s="115"/>
      <c r="V4130" s="65"/>
      <c r="W4130" s="65"/>
      <c r="X4130" s="65"/>
      <c r="Y4130" s="65"/>
      <c r="Z4130" s="65"/>
      <c r="AA4130" s="65"/>
      <c r="AB4130" s="65"/>
      <c r="AC4130" s="65"/>
      <c r="AD4130" s="65"/>
      <c r="AE4130" s="65"/>
      <c r="AF4130" s="65"/>
      <c r="AG4130" s="65"/>
    </row>
    <row r="4131" spans="8:33" s="66" customFormat="1">
      <c r="H4131" s="114"/>
      <c r="N4131" s="65"/>
      <c r="O4131" s="65"/>
      <c r="U4131" s="115"/>
      <c r="V4131" s="65"/>
      <c r="W4131" s="65"/>
      <c r="X4131" s="65"/>
      <c r="Y4131" s="65"/>
      <c r="Z4131" s="65"/>
      <c r="AA4131" s="65"/>
      <c r="AB4131" s="65"/>
      <c r="AC4131" s="65"/>
      <c r="AD4131" s="65"/>
      <c r="AE4131" s="65"/>
      <c r="AF4131" s="65"/>
      <c r="AG4131" s="65"/>
    </row>
    <row r="4132" spans="8:33" s="66" customFormat="1">
      <c r="H4132" s="114"/>
      <c r="N4132" s="65"/>
      <c r="O4132" s="65"/>
      <c r="U4132" s="115"/>
      <c r="V4132" s="65"/>
      <c r="W4132" s="65"/>
      <c r="X4132" s="65"/>
      <c r="Y4132" s="65"/>
      <c r="Z4132" s="65"/>
      <c r="AA4132" s="65"/>
      <c r="AB4132" s="65"/>
      <c r="AC4132" s="65"/>
      <c r="AD4132" s="65"/>
      <c r="AE4132" s="65"/>
      <c r="AF4132" s="65"/>
      <c r="AG4132" s="65"/>
    </row>
    <row r="4133" spans="8:33" s="66" customFormat="1">
      <c r="H4133" s="114"/>
      <c r="N4133" s="65"/>
      <c r="O4133" s="65"/>
      <c r="U4133" s="115"/>
      <c r="V4133" s="65"/>
      <c r="W4133" s="65"/>
      <c r="X4133" s="65"/>
      <c r="Y4133" s="65"/>
      <c r="Z4133" s="65"/>
      <c r="AA4133" s="65"/>
      <c r="AB4133" s="65"/>
      <c r="AC4133" s="65"/>
      <c r="AD4133" s="65"/>
      <c r="AE4133" s="65"/>
      <c r="AF4133" s="65"/>
      <c r="AG4133" s="65"/>
    </row>
    <row r="4134" spans="8:33" s="66" customFormat="1">
      <c r="H4134" s="114"/>
      <c r="N4134" s="65"/>
      <c r="O4134" s="65"/>
      <c r="U4134" s="115"/>
      <c r="V4134" s="65"/>
      <c r="W4134" s="65"/>
      <c r="X4134" s="65"/>
      <c r="Y4134" s="65"/>
      <c r="Z4134" s="65"/>
      <c r="AA4134" s="65"/>
      <c r="AB4134" s="65"/>
      <c r="AC4134" s="65"/>
      <c r="AD4134" s="65"/>
      <c r="AE4134" s="65"/>
      <c r="AF4134" s="65"/>
      <c r="AG4134" s="65"/>
    </row>
    <row r="4135" spans="8:33" s="66" customFormat="1">
      <c r="H4135" s="114"/>
      <c r="N4135" s="65"/>
      <c r="O4135" s="65"/>
      <c r="U4135" s="115"/>
      <c r="V4135" s="65"/>
      <c r="W4135" s="65"/>
      <c r="X4135" s="65"/>
      <c r="Y4135" s="65"/>
      <c r="Z4135" s="65"/>
      <c r="AA4135" s="65"/>
      <c r="AB4135" s="65"/>
      <c r="AC4135" s="65"/>
      <c r="AD4135" s="65"/>
      <c r="AE4135" s="65"/>
      <c r="AF4135" s="65"/>
      <c r="AG4135" s="65"/>
    </row>
    <row r="4136" spans="8:33" s="66" customFormat="1">
      <c r="H4136" s="114"/>
      <c r="N4136" s="65"/>
      <c r="O4136" s="65"/>
      <c r="U4136" s="115"/>
      <c r="V4136" s="65"/>
      <c r="W4136" s="65"/>
      <c r="X4136" s="65"/>
      <c r="Y4136" s="65"/>
      <c r="Z4136" s="65"/>
      <c r="AA4136" s="65"/>
      <c r="AB4136" s="65"/>
      <c r="AC4136" s="65"/>
      <c r="AD4136" s="65"/>
      <c r="AE4136" s="65"/>
      <c r="AF4136" s="65"/>
      <c r="AG4136" s="65"/>
    </row>
    <row r="4137" spans="8:33" s="66" customFormat="1">
      <c r="H4137" s="114"/>
      <c r="N4137" s="65"/>
      <c r="O4137" s="65"/>
      <c r="U4137" s="115"/>
      <c r="V4137" s="65"/>
      <c r="W4137" s="65"/>
      <c r="X4137" s="65"/>
      <c r="Y4137" s="65"/>
      <c r="Z4137" s="65"/>
      <c r="AA4137" s="65"/>
      <c r="AB4137" s="65"/>
      <c r="AC4137" s="65"/>
      <c r="AD4137" s="65"/>
      <c r="AE4137" s="65"/>
      <c r="AF4137" s="65"/>
      <c r="AG4137" s="65"/>
    </row>
    <row r="4138" spans="8:33" s="66" customFormat="1">
      <c r="H4138" s="114"/>
      <c r="N4138" s="65"/>
      <c r="O4138" s="65"/>
      <c r="U4138" s="115"/>
      <c r="V4138" s="65"/>
      <c r="W4138" s="65"/>
      <c r="X4138" s="65"/>
      <c r="Y4138" s="65"/>
      <c r="Z4138" s="65"/>
      <c r="AA4138" s="65"/>
      <c r="AB4138" s="65"/>
      <c r="AC4138" s="65"/>
      <c r="AD4138" s="65"/>
      <c r="AE4138" s="65"/>
      <c r="AF4138" s="65"/>
      <c r="AG4138" s="65"/>
    </row>
    <row r="4139" spans="8:33" s="66" customFormat="1">
      <c r="H4139" s="114"/>
      <c r="N4139" s="65"/>
      <c r="O4139" s="65"/>
      <c r="U4139" s="115"/>
      <c r="V4139" s="65"/>
      <c r="W4139" s="65"/>
      <c r="X4139" s="65"/>
      <c r="Y4139" s="65"/>
      <c r="Z4139" s="65"/>
      <c r="AA4139" s="65"/>
      <c r="AB4139" s="65"/>
      <c r="AC4139" s="65"/>
      <c r="AD4139" s="65"/>
      <c r="AE4139" s="65"/>
      <c r="AF4139" s="65"/>
      <c r="AG4139" s="65"/>
    </row>
    <row r="4140" spans="8:33" s="66" customFormat="1">
      <c r="H4140" s="114"/>
      <c r="N4140" s="65"/>
      <c r="O4140" s="65"/>
      <c r="U4140" s="115"/>
      <c r="V4140" s="65"/>
      <c r="W4140" s="65"/>
      <c r="X4140" s="65"/>
      <c r="Y4140" s="65"/>
      <c r="Z4140" s="65"/>
      <c r="AA4140" s="65"/>
      <c r="AB4140" s="65"/>
      <c r="AC4140" s="65"/>
      <c r="AD4140" s="65"/>
      <c r="AE4140" s="65"/>
      <c r="AF4140" s="65"/>
      <c r="AG4140" s="65"/>
    </row>
    <row r="4141" spans="8:33" s="66" customFormat="1">
      <c r="H4141" s="114"/>
      <c r="N4141" s="65"/>
      <c r="O4141" s="65"/>
      <c r="U4141" s="115"/>
      <c r="V4141" s="65"/>
      <c r="W4141" s="65"/>
      <c r="X4141" s="65"/>
      <c r="Y4141" s="65"/>
      <c r="Z4141" s="65"/>
      <c r="AA4141" s="65"/>
      <c r="AB4141" s="65"/>
      <c r="AC4141" s="65"/>
      <c r="AD4141" s="65"/>
      <c r="AE4141" s="65"/>
      <c r="AF4141" s="65"/>
      <c r="AG4141" s="65"/>
    </row>
    <row r="4142" spans="8:33" s="66" customFormat="1">
      <c r="H4142" s="114"/>
      <c r="N4142" s="65"/>
      <c r="O4142" s="65"/>
      <c r="U4142" s="115"/>
      <c r="V4142" s="65"/>
      <c r="W4142" s="65"/>
      <c r="X4142" s="65"/>
      <c r="Y4142" s="65"/>
      <c r="Z4142" s="65"/>
      <c r="AA4142" s="65"/>
      <c r="AB4142" s="65"/>
      <c r="AC4142" s="65"/>
      <c r="AD4142" s="65"/>
      <c r="AE4142" s="65"/>
      <c r="AF4142" s="65"/>
      <c r="AG4142" s="65"/>
    </row>
    <row r="4143" spans="8:33" s="66" customFormat="1">
      <c r="H4143" s="114"/>
      <c r="N4143" s="65"/>
      <c r="O4143" s="65"/>
      <c r="U4143" s="115"/>
      <c r="V4143" s="65"/>
      <c r="W4143" s="65"/>
      <c r="X4143" s="65"/>
      <c r="Y4143" s="65"/>
      <c r="Z4143" s="65"/>
      <c r="AA4143" s="65"/>
      <c r="AB4143" s="65"/>
      <c r="AC4143" s="65"/>
      <c r="AD4143" s="65"/>
      <c r="AE4143" s="65"/>
      <c r="AF4143" s="65"/>
      <c r="AG4143" s="65"/>
    </row>
    <row r="4144" spans="8:33" s="66" customFormat="1">
      <c r="H4144" s="114"/>
      <c r="N4144" s="65"/>
      <c r="O4144" s="65"/>
      <c r="U4144" s="115"/>
      <c r="V4144" s="65"/>
      <c r="W4144" s="65"/>
      <c r="X4144" s="65"/>
      <c r="Y4144" s="65"/>
      <c r="Z4144" s="65"/>
      <c r="AA4144" s="65"/>
      <c r="AB4144" s="65"/>
      <c r="AC4144" s="65"/>
      <c r="AD4144" s="65"/>
      <c r="AE4144" s="65"/>
      <c r="AF4144" s="65"/>
      <c r="AG4144" s="65"/>
    </row>
    <row r="4145" spans="8:33" s="66" customFormat="1">
      <c r="H4145" s="114"/>
      <c r="N4145" s="65"/>
      <c r="O4145" s="65"/>
      <c r="U4145" s="115"/>
      <c r="V4145" s="65"/>
      <c r="W4145" s="65"/>
      <c r="X4145" s="65"/>
      <c r="Y4145" s="65"/>
      <c r="Z4145" s="65"/>
      <c r="AA4145" s="65"/>
      <c r="AB4145" s="65"/>
      <c r="AC4145" s="65"/>
      <c r="AD4145" s="65"/>
      <c r="AE4145" s="65"/>
      <c r="AF4145" s="65"/>
      <c r="AG4145" s="65"/>
    </row>
    <row r="4146" spans="8:33" s="66" customFormat="1">
      <c r="H4146" s="114"/>
      <c r="N4146" s="65"/>
      <c r="O4146" s="65"/>
      <c r="U4146" s="115"/>
      <c r="V4146" s="65"/>
      <c r="W4146" s="65"/>
      <c r="X4146" s="65"/>
      <c r="Y4146" s="65"/>
      <c r="Z4146" s="65"/>
      <c r="AA4146" s="65"/>
      <c r="AB4146" s="65"/>
      <c r="AC4146" s="65"/>
      <c r="AD4146" s="65"/>
      <c r="AE4146" s="65"/>
      <c r="AF4146" s="65"/>
      <c r="AG4146" s="65"/>
    </row>
    <row r="4147" spans="8:33" s="66" customFormat="1">
      <c r="H4147" s="114"/>
      <c r="N4147" s="65"/>
      <c r="O4147" s="65"/>
      <c r="U4147" s="115"/>
      <c r="V4147" s="65"/>
      <c r="W4147" s="65"/>
      <c r="X4147" s="65"/>
      <c r="Y4147" s="65"/>
      <c r="Z4147" s="65"/>
      <c r="AA4147" s="65"/>
      <c r="AB4147" s="65"/>
      <c r="AC4147" s="65"/>
      <c r="AD4147" s="65"/>
      <c r="AE4147" s="65"/>
      <c r="AF4147" s="65"/>
      <c r="AG4147" s="65"/>
    </row>
    <row r="4148" spans="8:33" s="66" customFormat="1">
      <c r="H4148" s="114"/>
      <c r="N4148" s="65"/>
      <c r="O4148" s="65"/>
      <c r="U4148" s="115"/>
      <c r="V4148" s="65"/>
      <c r="W4148" s="65"/>
      <c r="X4148" s="65"/>
      <c r="Y4148" s="65"/>
      <c r="Z4148" s="65"/>
      <c r="AA4148" s="65"/>
      <c r="AB4148" s="65"/>
      <c r="AC4148" s="65"/>
      <c r="AD4148" s="65"/>
      <c r="AE4148" s="65"/>
      <c r="AF4148" s="65"/>
      <c r="AG4148" s="65"/>
    </row>
    <row r="4149" spans="8:33" s="66" customFormat="1">
      <c r="H4149" s="114"/>
      <c r="N4149" s="65"/>
      <c r="O4149" s="65"/>
      <c r="U4149" s="115"/>
      <c r="V4149" s="65"/>
      <c r="W4149" s="65"/>
      <c r="X4149" s="65"/>
      <c r="Y4149" s="65"/>
      <c r="Z4149" s="65"/>
      <c r="AA4149" s="65"/>
      <c r="AB4149" s="65"/>
      <c r="AC4149" s="65"/>
      <c r="AD4149" s="65"/>
      <c r="AE4149" s="65"/>
      <c r="AF4149" s="65"/>
      <c r="AG4149" s="65"/>
    </row>
    <row r="4150" spans="8:33" s="66" customFormat="1">
      <c r="H4150" s="114"/>
      <c r="N4150" s="65"/>
      <c r="O4150" s="65"/>
      <c r="U4150" s="115"/>
      <c r="V4150" s="65"/>
      <c r="W4150" s="65"/>
      <c r="X4150" s="65"/>
      <c r="Y4150" s="65"/>
      <c r="Z4150" s="65"/>
      <c r="AA4150" s="65"/>
      <c r="AB4150" s="65"/>
      <c r="AC4150" s="65"/>
      <c r="AD4150" s="65"/>
      <c r="AE4150" s="65"/>
      <c r="AF4150" s="65"/>
      <c r="AG4150" s="65"/>
    </row>
    <row r="4151" spans="8:33" s="66" customFormat="1">
      <c r="H4151" s="114"/>
      <c r="N4151" s="65"/>
      <c r="O4151" s="65"/>
      <c r="U4151" s="115"/>
      <c r="V4151" s="65"/>
      <c r="W4151" s="65"/>
      <c r="X4151" s="65"/>
      <c r="Y4151" s="65"/>
      <c r="Z4151" s="65"/>
      <c r="AA4151" s="65"/>
      <c r="AB4151" s="65"/>
      <c r="AC4151" s="65"/>
      <c r="AD4151" s="65"/>
      <c r="AE4151" s="65"/>
      <c r="AF4151" s="65"/>
      <c r="AG4151" s="65"/>
    </row>
    <row r="4152" spans="8:33" s="66" customFormat="1">
      <c r="H4152" s="114"/>
      <c r="N4152" s="65"/>
      <c r="O4152" s="65"/>
      <c r="U4152" s="115"/>
      <c r="V4152" s="65"/>
      <c r="W4152" s="65"/>
      <c r="X4152" s="65"/>
      <c r="Y4152" s="65"/>
      <c r="Z4152" s="65"/>
      <c r="AA4152" s="65"/>
      <c r="AB4152" s="65"/>
      <c r="AC4152" s="65"/>
      <c r="AD4152" s="65"/>
      <c r="AE4152" s="65"/>
      <c r="AF4152" s="65"/>
      <c r="AG4152" s="65"/>
    </row>
    <row r="4153" spans="8:33" s="66" customFormat="1">
      <c r="H4153" s="114"/>
      <c r="N4153" s="65"/>
      <c r="O4153" s="65"/>
      <c r="U4153" s="115"/>
      <c r="V4153" s="65"/>
      <c r="W4153" s="65"/>
      <c r="X4153" s="65"/>
      <c r="Y4153" s="65"/>
      <c r="Z4153" s="65"/>
      <c r="AA4153" s="65"/>
      <c r="AB4153" s="65"/>
      <c r="AC4153" s="65"/>
      <c r="AD4153" s="65"/>
      <c r="AE4153" s="65"/>
      <c r="AF4153" s="65"/>
      <c r="AG4153" s="65"/>
    </row>
    <row r="4154" spans="8:33" s="66" customFormat="1">
      <c r="H4154" s="114"/>
      <c r="N4154" s="65"/>
      <c r="O4154" s="65"/>
      <c r="U4154" s="115"/>
      <c r="V4154" s="65"/>
      <c r="W4154" s="65"/>
      <c r="X4154" s="65"/>
      <c r="Y4154" s="65"/>
      <c r="Z4154" s="65"/>
      <c r="AA4154" s="65"/>
      <c r="AB4154" s="65"/>
      <c r="AC4154" s="65"/>
      <c r="AD4154" s="65"/>
      <c r="AE4154" s="65"/>
      <c r="AF4154" s="65"/>
      <c r="AG4154" s="65"/>
    </row>
    <row r="4155" spans="8:33" s="66" customFormat="1">
      <c r="H4155" s="114"/>
      <c r="N4155" s="65"/>
      <c r="O4155" s="65"/>
      <c r="U4155" s="115"/>
      <c r="V4155" s="65"/>
      <c r="W4155" s="65"/>
      <c r="X4155" s="65"/>
      <c r="Y4155" s="65"/>
      <c r="Z4155" s="65"/>
      <c r="AA4155" s="65"/>
      <c r="AB4155" s="65"/>
      <c r="AC4155" s="65"/>
      <c r="AD4155" s="65"/>
      <c r="AE4155" s="65"/>
      <c r="AF4155" s="65"/>
      <c r="AG4155" s="65"/>
    </row>
    <row r="4156" spans="8:33" s="66" customFormat="1">
      <c r="H4156" s="114"/>
      <c r="N4156" s="65"/>
      <c r="O4156" s="65"/>
      <c r="U4156" s="115"/>
      <c r="V4156" s="65"/>
      <c r="W4156" s="65"/>
      <c r="X4156" s="65"/>
      <c r="Y4156" s="65"/>
      <c r="Z4156" s="65"/>
      <c r="AA4156" s="65"/>
      <c r="AB4156" s="65"/>
      <c r="AC4156" s="65"/>
      <c r="AD4156" s="65"/>
      <c r="AE4156" s="65"/>
      <c r="AF4156" s="65"/>
      <c r="AG4156" s="65"/>
    </row>
    <row r="4157" spans="8:33" s="66" customFormat="1">
      <c r="H4157" s="114"/>
      <c r="N4157" s="65"/>
      <c r="O4157" s="65"/>
      <c r="U4157" s="115"/>
      <c r="V4157" s="65"/>
      <c r="W4157" s="65"/>
      <c r="X4157" s="65"/>
      <c r="Y4157" s="65"/>
      <c r="Z4157" s="65"/>
      <c r="AA4157" s="65"/>
      <c r="AB4157" s="65"/>
      <c r="AC4157" s="65"/>
      <c r="AD4157" s="65"/>
      <c r="AE4157" s="65"/>
      <c r="AF4157" s="65"/>
      <c r="AG4157" s="65"/>
    </row>
    <row r="4158" spans="8:33" s="66" customFormat="1">
      <c r="H4158" s="114"/>
      <c r="N4158" s="65"/>
      <c r="O4158" s="65"/>
      <c r="U4158" s="115"/>
      <c r="V4158" s="65"/>
      <c r="W4158" s="65"/>
      <c r="X4158" s="65"/>
      <c r="Y4158" s="65"/>
      <c r="Z4158" s="65"/>
      <c r="AA4158" s="65"/>
      <c r="AB4158" s="65"/>
      <c r="AC4158" s="65"/>
      <c r="AD4158" s="65"/>
      <c r="AE4158" s="65"/>
      <c r="AF4158" s="65"/>
      <c r="AG4158" s="65"/>
    </row>
    <row r="4159" spans="8:33" s="66" customFormat="1">
      <c r="H4159" s="114"/>
      <c r="N4159" s="65"/>
      <c r="O4159" s="65"/>
      <c r="U4159" s="115"/>
      <c r="V4159" s="65"/>
      <c r="W4159" s="65"/>
      <c r="X4159" s="65"/>
      <c r="Y4159" s="65"/>
      <c r="Z4159" s="65"/>
      <c r="AA4159" s="65"/>
      <c r="AB4159" s="65"/>
      <c r="AC4159" s="65"/>
      <c r="AD4159" s="65"/>
      <c r="AE4159" s="65"/>
      <c r="AF4159" s="65"/>
      <c r="AG4159" s="65"/>
    </row>
    <row r="4160" spans="8:33" s="66" customFormat="1">
      <c r="H4160" s="114"/>
      <c r="N4160" s="65"/>
      <c r="O4160" s="65"/>
      <c r="U4160" s="115"/>
      <c r="V4160" s="65"/>
      <c r="W4160" s="65"/>
      <c r="X4160" s="65"/>
      <c r="Y4160" s="65"/>
      <c r="Z4160" s="65"/>
      <c r="AA4160" s="65"/>
      <c r="AB4160" s="65"/>
      <c r="AC4160" s="65"/>
      <c r="AD4160" s="65"/>
      <c r="AE4160" s="65"/>
      <c r="AF4160" s="65"/>
      <c r="AG4160" s="65"/>
    </row>
    <row r="4161" spans="8:33" s="66" customFormat="1">
      <c r="H4161" s="114"/>
      <c r="N4161" s="65"/>
      <c r="O4161" s="65"/>
      <c r="U4161" s="115"/>
      <c r="V4161" s="65"/>
      <c r="W4161" s="65"/>
      <c r="X4161" s="65"/>
      <c r="Y4161" s="65"/>
      <c r="Z4161" s="65"/>
      <c r="AA4161" s="65"/>
      <c r="AB4161" s="65"/>
      <c r="AC4161" s="65"/>
      <c r="AD4161" s="65"/>
      <c r="AE4161" s="65"/>
      <c r="AF4161" s="65"/>
      <c r="AG4161" s="65"/>
    </row>
    <row r="4162" spans="8:33" s="66" customFormat="1">
      <c r="H4162" s="114"/>
      <c r="N4162" s="65"/>
      <c r="O4162" s="65"/>
      <c r="U4162" s="115"/>
      <c r="V4162" s="65"/>
      <c r="W4162" s="65"/>
      <c r="X4162" s="65"/>
      <c r="Y4162" s="65"/>
      <c r="Z4162" s="65"/>
      <c r="AA4162" s="65"/>
      <c r="AB4162" s="65"/>
      <c r="AC4162" s="65"/>
      <c r="AD4162" s="65"/>
      <c r="AE4162" s="65"/>
      <c r="AF4162" s="65"/>
      <c r="AG4162" s="65"/>
    </row>
    <row r="4163" spans="8:33" s="66" customFormat="1">
      <c r="H4163" s="114"/>
      <c r="N4163" s="65"/>
      <c r="O4163" s="65"/>
      <c r="U4163" s="115"/>
      <c r="V4163" s="65"/>
      <c r="W4163" s="65"/>
      <c r="X4163" s="65"/>
      <c r="Y4163" s="65"/>
      <c r="Z4163" s="65"/>
      <c r="AA4163" s="65"/>
      <c r="AB4163" s="65"/>
      <c r="AC4163" s="65"/>
      <c r="AD4163" s="65"/>
      <c r="AE4163" s="65"/>
      <c r="AF4163" s="65"/>
      <c r="AG4163" s="65"/>
    </row>
    <row r="4164" spans="8:33" s="66" customFormat="1">
      <c r="H4164" s="114"/>
      <c r="N4164" s="65"/>
      <c r="O4164" s="65"/>
      <c r="U4164" s="115"/>
      <c r="V4164" s="65"/>
      <c r="W4164" s="65"/>
      <c r="X4164" s="65"/>
      <c r="Y4164" s="65"/>
      <c r="Z4164" s="65"/>
      <c r="AA4164" s="65"/>
      <c r="AB4164" s="65"/>
      <c r="AC4164" s="65"/>
      <c r="AD4164" s="65"/>
      <c r="AE4164" s="65"/>
      <c r="AF4164" s="65"/>
      <c r="AG4164" s="65"/>
    </row>
    <row r="4165" spans="8:33" s="66" customFormat="1">
      <c r="H4165" s="114"/>
      <c r="N4165" s="65"/>
      <c r="O4165" s="65"/>
      <c r="U4165" s="115"/>
      <c r="V4165" s="65"/>
      <c r="W4165" s="65"/>
      <c r="X4165" s="65"/>
      <c r="Y4165" s="65"/>
      <c r="Z4165" s="65"/>
      <c r="AA4165" s="65"/>
      <c r="AB4165" s="65"/>
      <c r="AC4165" s="65"/>
      <c r="AD4165" s="65"/>
      <c r="AE4165" s="65"/>
      <c r="AF4165" s="65"/>
      <c r="AG4165" s="65"/>
    </row>
    <row r="4166" spans="8:33" s="66" customFormat="1">
      <c r="H4166" s="114"/>
      <c r="N4166" s="65"/>
      <c r="O4166" s="65"/>
      <c r="U4166" s="115"/>
      <c r="V4166" s="65"/>
      <c r="W4166" s="65"/>
      <c r="X4166" s="65"/>
      <c r="Y4166" s="65"/>
      <c r="Z4166" s="65"/>
      <c r="AA4166" s="65"/>
      <c r="AB4166" s="65"/>
      <c r="AC4166" s="65"/>
      <c r="AD4166" s="65"/>
      <c r="AE4166" s="65"/>
      <c r="AF4166" s="65"/>
      <c r="AG4166" s="65"/>
    </row>
    <row r="4167" spans="8:33" s="66" customFormat="1">
      <c r="H4167" s="114"/>
      <c r="N4167" s="65"/>
      <c r="O4167" s="65"/>
      <c r="U4167" s="115"/>
      <c r="V4167" s="65"/>
      <c r="W4167" s="65"/>
      <c r="X4167" s="65"/>
      <c r="Y4167" s="65"/>
      <c r="Z4167" s="65"/>
      <c r="AA4167" s="65"/>
      <c r="AB4167" s="65"/>
      <c r="AC4167" s="65"/>
      <c r="AD4167" s="65"/>
      <c r="AE4167" s="65"/>
      <c r="AF4167" s="65"/>
      <c r="AG4167" s="65"/>
    </row>
    <row r="4168" spans="8:33" s="66" customFormat="1">
      <c r="H4168" s="114"/>
      <c r="N4168" s="65"/>
      <c r="O4168" s="65"/>
      <c r="U4168" s="115"/>
      <c r="V4168" s="65"/>
      <c r="W4168" s="65"/>
      <c r="X4168" s="65"/>
      <c r="Y4168" s="65"/>
      <c r="Z4168" s="65"/>
      <c r="AA4168" s="65"/>
      <c r="AB4168" s="65"/>
      <c r="AC4168" s="65"/>
      <c r="AD4168" s="65"/>
      <c r="AE4168" s="65"/>
      <c r="AF4168" s="65"/>
      <c r="AG4168" s="65"/>
    </row>
    <row r="4169" spans="8:33" s="66" customFormat="1">
      <c r="H4169" s="114"/>
      <c r="N4169" s="65"/>
      <c r="O4169" s="65"/>
      <c r="U4169" s="115"/>
      <c r="V4169" s="65"/>
      <c r="W4169" s="65"/>
      <c r="X4169" s="65"/>
      <c r="Y4169" s="65"/>
      <c r="Z4169" s="65"/>
      <c r="AA4169" s="65"/>
      <c r="AB4169" s="65"/>
      <c r="AC4169" s="65"/>
      <c r="AD4169" s="65"/>
      <c r="AE4169" s="65"/>
      <c r="AF4169" s="65"/>
      <c r="AG4169" s="65"/>
    </row>
    <row r="4170" spans="8:33" s="66" customFormat="1">
      <c r="H4170" s="114"/>
      <c r="N4170" s="65"/>
      <c r="O4170" s="65"/>
      <c r="U4170" s="115"/>
      <c r="V4170" s="65"/>
      <c r="W4170" s="65"/>
      <c r="X4170" s="65"/>
      <c r="Y4170" s="65"/>
      <c r="Z4170" s="65"/>
      <c r="AA4170" s="65"/>
      <c r="AB4170" s="65"/>
      <c r="AC4170" s="65"/>
      <c r="AD4170" s="65"/>
      <c r="AE4170" s="65"/>
      <c r="AF4170" s="65"/>
      <c r="AG4170" s="65"/>
    </row>
    <row r="4171" spans="8:33" s="66" customFormat="1">
      <c r="H4171" s="114"/>
      <c r="N4171" s="65"/>
      <c r="O4171" s="65"/>
      <c r="U4171" s="115"/>
      <c r="V4171" s="65"/>
      <c r="W4171" s="65"/>
      <c r="X4171" s="65"/>
      <c r="Y4171" s="65"/>
      <c r="Z4171" s="65"/>
      <c r="AA4171" s="65"/>
      <c r="AB4171" s="65"/>
      <c r="AC4171" s="65"/>
      <c r="AD4171" s="65"/>
      <c r="AE4171" s="65"/>
      <c r="AF4171" s="65"/>
      <c r="AG4171" s="65"/>
    </row>
    <row r="4172" spans="8:33" s="66" customFormat="1">
      <c r="H4172" s="114"/>
      <c r="N4172" s="65"/>
      <c r="O4172" s="65"/>
      <c r="U4172" s="115"/>
      <c r="V4172" s="65"/>
      <c r="W4172" s="65"/>
      <c r="X4172" s="65"/>
      <c r="Y4172" s="65"/>
      <c r="Z4172" s="65"/>
      <c r="AA4172" s="65"/>
      <c r="AB4172" s="65"/>
      <c r="AC4172" s="65"/>
      <c r="AD4172" s="65"/>
      <c r="AE4172" s="65"/>
      <c r="AF4172" s="65"/>
      <c r="AG4172" s="65"/>
    </row>
    <row r="4173" spans="8:33" s="66" customFormat="1">
      <c r="H4173" s="114"/>
      <c r="N4173" s="65"/>
      <c r="O4173" s="65"/>
      <c r="U4173" s="115"/>
      <c r="V4173" s="65"/>
      <c r="W4173" s="65"/>
      <c r="X4173" s="65"/>
      <c r="Y4173" s="65"/>
      <c r="Z4173" s="65"/>
      <c r="AA4173" s="65"/>
      <c r="AB4173" s="65"/>
      <c r="AC4173" s="65"/>
      <c r="AD4173" s="65"/>
      <c r="AE4173" s="65"/>
      <c r="AF4173" s="65"/>
      <c r="AG4173" s="65"/>
    </row>
    <row r="4174" spans="8:33" s="66" customFormat="1">
      <c r="H4174" s="114"/>
      <c r="N4174" s="65"/>
      <c r="O4174" s="65"/>
      <c r="U4174" s="115"/>
      <c r="V4174" s="65"/>
      <c r="W4174" s="65"/>
      <c r="X4174" s="65"/>
      <c r="Y4174" s="65"/>
      <c r="Z4174" s="65"/>
      <c r="AA4174" s="65"/>
      <c r="AB4174" s="65"/>
      <c r="AC4174" s="65"/>
      <c r="AD4174" s="65"/>
      <c r="AE4174" s="65"/>
      <c r="AF4174" s="65"/>
      <c r="AG4174" s="65"/>
    </row>
    <row r="4175" spans="8:33" s="66" customFormat="1">
      <c r="H4175" s="114"/>
      <c r="N4175" s="65"/>
      <c r="O4175" s="65"/>
      <c r="U4175" s="115"/>
      <c r="V4175" s="65"/>
      <c r="W4175" s="65"/>
      <c r="X4175" s="65"/>
      <c r="Y4175" s="65"/>
      <c r="Z4175" s="65"/>
      <c r="AA4175" s="65"/>
      <c r="AB4175" s="65"/>
      <c r="AC4175" s="65"/>
      <c r="AD4175" s="65"/>
      <c r="AE4175" s="65"/>
      <c r="AF4175" s="65"/>
      <c r="AG4175" s="65"/>
    </row>
    <row r="4176" spans="8:33" s="66" customFormat="1">
      <c r="H4176" s="114"/>
      <c r="N4176" s="65"/>
      <c r="O4176" s="65"/>
      <c r="U4176" s="115"/>
      <c r="V4176" s="65"/>
      <c r="W4176" s="65"/>
      <c r="X4176" s="65"/>
      <c r="Y4176" s="65"/>
      <c r="Z4176" s="65"/>
      <c r="AA4176" s="65"/>
      <c r="AB4176" s="65"/>
      <c r="AC4176" s="65"/>
      <c r="AD4176" s="65"/>
      <c r="AE4176" s="65"/>
      <c r="AF4176" s="65"/>
      <c r="AG4176" s="65"/>
    </row>
    <row r="4177" spans="8:33" s="66" customFormat="1">
      <c r="H4177" s="114"/>
      <c r="N4177" s="65"/>
      <c r="O4177" s="65"/>
      <c r="U4177" s="115"/>
      <c r="V4177" s="65"/>
      <c r="W4177" s="65"/>
      <c r="X4177" s="65"/>
      <c r="Y4177" s="65"/>
      <c r="Z4177" s="65"/>
      <c r="AA4177" s="65"/>
      <c r="AB4177" s="65"/>
      <c r="AC4177" s="65"/>
      <c r="AD4177" s="65"/>
      <c r="AE4177" s="65"/>
      <c r="AF4177" s="65"/>
      <c r="AG4177" s="65"/>
    </row>
    <row r="4178" spans="8:33" s="66" customFormat="1">
      <c r="H4178" s="114"/>
      <c r="N4178" s="65"/>
      <c r="O4178" s="65"/>
      <c r="U4178" s="115"/>
      <c r="V4178" s="65"/>
      <c r="W4178" s="65"/>
      <c r="X4178" s="65"/>
      <c r="Y4178" s="65"/>
      <c r="Z4178" s="65"/>
      <c r="AA4178" s="65"/>
      <c r="AB4178" s="65"/>
      <c r="AC4178" s="65"/>
      <c r="AD4178" s="65"/>
      <c r="AE4178" s="65"/>
      <c r="AF4178" s="65"/>
      <c r="AG4178" s="65"/>
    </row>
    <row r="4179" spans="8:33" s="66" customFormat="1">
      <c r="H4179" s="114"/>
      <c r="N4179" s="65"/>
      <c r="O4179" s="65"/>
      <c r="U4179" s="115"/>
      <c r="V4179" s="65"/>
      <c r="W4179" s="65"/>
      <c r="X4179" s="65"/>
      <c r="Y4179" s="65"/>
      <c r="Z4179" s="65"/>
      <c r="AA4179" s="65"/>
      <c r="AB4179" s="65"/>
      <c r="AC4179" s="65"/>
      <c r="AD4179" s="65"/>
      <c r="AE4179" s="65"/>
      <c r="AF4179" s="65"/>
      <c r="AG4179" s="65"/>
    </row>
    <row r="4180" spans="8:33" s="66" customFormat="1">
      <c r="H4180" s="114"/>
      <c r="N4180" s="65"/>
      <c r="O4180" s="65"/>
      <c r="U4180" s="115"/>
      <c r="V4180" s="65"/>
      <c r="W4180" s="65"/>
      <c r="X4180" s="65"/>
      <c r="Y4180" s="65"/>
      <c r="Z4180" s="65"/>
      <c r="AA4180" s="65"/>
      <c r="AB4180" s="65"/>
      <c r="AC4180" s="65"/>
      <c r="AD4180" s="65"/>
      <c r="AE4180" s="65"/>
      <c r="AF4180" s="65"/>
      <c r="AG4180" s="65"/>
    </row>
    <row r="4181" spans="8:33" s="66" customFormat="1">
      <c r="H4181" s="114"/>
      <c r="N4181" s="65"/>
      <c r="O4181" s="65"/>
      <c r="U4181" s="115"/>
      <c r="V4181" s="65"/>
      <c r="W4181" s="65"/>
      <c r="X4181" s="65"/>
      <c r="Y4181" s="65"/>
      <c r="Z4181" s="65"/>
      <c r="AA4181" s="65"/>
      <c r="AB4181" s="65"/>
      <c r="AC4181" s="65"/>
      <c r="AD4181" s="65"/>
      <c r="AE4181" s="65"/>
      <c r="AF4181" s="65"/>
      <c r="AG4181" s="65"/>
    </row>
    <row r="4182" spans="8:33" s="66" customFormat="1">
      <c r="H4182" s="114"/>
      <c r="N4182" s="65"/>
      <c r="O4182" s="65"/>
      <c r="U4182" s="115"/>
      <c r="V4182" s="65"/>
      <c r="W4182" s="65"/>
      <c r="X4182" s="65"/>
      <c r="Y4182" s="65"/>
      <c r="Z4182" s="65"/>
      <c r="AA4182" s="65"/>
      <c r="AB4182" s="65"/>
      <c r="AC4182" s="65"/>
      <c r="AD4182" s="65"/>
      <c r="AE4182" s="65"/>
      <c r="AF4182" s="65"/>
      <c r="AG4182" s="65"/>
    </row>
    <row r="4183" spans="8:33" s="66" customFormat="1">
      <c r="H4183" s="114"/>
      <c r="N4183" s="65"/>
      <c r="O4183" s="65"/>
      <c r="U4183" s="115"/>
      <c r="V4183" s="65"/>
      <c r="W4183" s="65"/>
      <c r="X4183" s="65"/>
      <c r="Y4183" s="65"/>
      <c r="Z4183" s="65"/>
      <c r="AA4183" s="65"/>
      <c r="AB4183" s="65"/>
      <c r="AC4183" s="65"/>
      <c r="AD4183" s="65"/>
      <c r="AE4183" s="65"/>
      <c r="AF4183" s="65"/>
      <c r="AG4183" s="65"/>
    </row>
    <row r="4184" spans="8:33" s="66" customFormat="1">
      <c r="H4184" s="114"/>
      <c r="N4184" s="65"/>
      <c r="O4184" s="65"/>
      <c r="U4184" s="115"/>
      <c r="V4184" s="65"/>
      <c r="W4184" s="65"/>
      <c r="X4184" s="65"/>
      <c r="Y4184" s="65"/>
      <c r="Z4184" s="65"/>
      <c r="AA4184" s="65"/>
      <c r="AB4184" s="65"/>
      <c r="AC4184" s="65"/>
      <c r="AD4184" s="65"/>
      <c r="AE4184" s="65"/>
      <c r="AF4184" s="65"/>
      <c r="AG4184" s="65"/>
    </row>
    <row r="4185" spans="8:33" s="66" customFormat="1">
      <c r="H4185" s="114"/>
      <c r="N4185" s="65"/>
      <c r="O4185" s="65"/>
      <c r="U4185" s="115"/>
      <c r="V4185" s="65"/>
      <c r="W4185" s="65"/>
      <c r="X4185" s="65"/>
      <c r="Y4185" s="65"/>
      <c r="Z4185" s="65"/>
      <c r="AA4185" s="65"/>
      <c r="AB4185" s="65"/>
      <c r="AC4185" s="65"/>
      <c r="AD4185" s="65"/>
      <c r="AE4185" s="65"/>
      <c r="AF4185" s="65"/>
      <c r="AG4185" s="65"/>
    </row>
    <row r="4186" spans="8:33" s="66" customFormat="1">
      <c r="H4186" s="114"/>
      <c r="N4186" s="65"/>
      <c r="O4186" s="65"/>
      <c r="U4186" s="115"/>
      <c r="V4186" s="65"/>
      <c r="W4186" s="65"/>
      <c r="X4186" s="65"/>
      <c r="Y4186" s="65"/>
      <c r="Z4186" s="65"/>
      <c r="AA4186" s="65"/>
      <c r="AB4186" s="65"/>
      <c r="AC4186" s="65"/>
      <c r="AD4186" s="65"/>
      <c r="AE4186" s="65"/>
      <c r="AF4186" s="65"/>
      <c r="AG4186" s="65"/>
    </row>
    <row r="4187" spans="8:33" s="66" customFormat="1">
      <c r="H4187" s="114"/>
      <c r="N4187" s="65"/>
      <c r="O4187" s="65"/>
      <c r="U4187" s="115"/>
      <c r="V4187" s="65"/>
      <c r="W4187" s="65"/>
      <c r="X4187" s="65"/>
      <c r="Y4187" s="65"/>
      <c r="Z4187" s="65"/>
      <c r="AA4187" s="65"/>
      <c r="AB4187" s="65"/>
      <c r="AC4187" s="65"/>
      <c r="AD4187" s="65"/>
      <c r="AE4187" s="65"/>
      <c r="AF4187" s="65"/>
      <c r="AG4187" s="65"/>
    </row>
    <row r="4188" spans="8:33" s="66" customFormat="1">
      <c r="H4188" s="114"/>
      <c r="N4188" s="65"/>
      <c r="O4188" s="65"/>
      <c r="U4188" s="115"/>
      <c r="V4188" s="65"/>
      <c r="W4188" s="65"/>
      <c r="X4188" s="65"/>
      <c r="Y4188" s="65"/>
      <c r="Z4188" s="65"/>
      <c r="AA4188" s="65"/>
      <c r="AB4188" s="65"/>
      <c r="AC4188" s="65"/>
      <c r="AD4188" s="65"/>
      <c r="AE4188" s="65"/>
      <c r="AF4188" s="65"/>
      <c r="AG4188" s="65"/>
    </row>
    <row r="4189" spans="8:33" s="66" customFormat="1">
      <c r="H4189" s="114"/>
      <c r="N4189" s="65"/>
      <c r="O4189" s="65"/>
      <c r="U4189" s="115"/>
      <c r="V4189" s="65"/>
      <c r="W4189" s="65"/>
      <c r="X4189" s="65"/>
      <c r="Y4189" s="65"/>
      <c r="Z4189" s="65"/>
      <c r="AA4189" s="65"/>
      <c r="AB4189" s="65"/>
      <c r="AC4189" s="65"/>
      <c r="AD4189" s="65"/>
      <c r="AE4189" s="65"/>
      <c r="AF4189" s="65"/>
      <c r="AG4189" s="65"/>
    </row>
    <row r="4190" spans="8:33" s="66" customFormat="1">
      <c r="H4190" s="114"/>
      <c r="N4190" s="65"/>
      <c r="O4190" s="65"/>
      <c r="U4190" s="115"/>
      <c r="V4190" s="65"/>
      <c r="W4190" s="65"/>
      <c r="X4190" s="65"/>
      <c r="Y4190" s="65"/>
      <c r="Z4190" s="65"/>
      <c r="AA4190" s="65"/>
      <c r="AB4190" s="65"/>
      <c r="AC4190" s="65"/>
      <c r="AD4190" s="65"/>
      <c r="AE4190" s="65"/>
      <c r="AF4190" s="65"/>
      <c r="AG4190" s="65"/>
    </row>
    <row r="4191" spans="8:33" s="66" customFormat="1">
      <c r="H4191" s="114"/>
      <c r="N4191" s="65"/>
      <c r="O4191" s="65"/>
      <c r="U4191" s="115"/>
      <c r="V4191" s="65"/>
      <c r="W4191" s="65"/>
      <c r="X4191" s="65"/>
      <c r="Y4191" s="65"/>
      <c r="Z4191" s="65"/>
      <c r="AA4191" s="65"/>
      <c r="AB4191" s="65"/>
      <c r="AC4191" s="65"/>
      <c r="AD4191" s="65"/>
      <c r="AE4191" s="65"/>
      <c r="AF4191" s="65"/>
      <c r="AG4191" s="65"/>
    </row>
    <row r="4192" spans="8:33" s="66" customFormat="1">
      <c r="H4192" s="114"/>
      <c r="N4192" s="65"/>
      <c r="O4192" s="65"/>
      <c r="U4192" s="115"/>
      <c r="V4192" s="65"/>
      <c r="W4192" s="65"/>
      <c r="X4192" s="65"/>
      <c r="Y4192" s="65"/>
      <c r="Z4192" s="65"/>
      <c r="AA4192" s="65"/>
      <c r="AB4192" s="65"/>
      <c r="AC4192" s="65"/>
      <c r="AD4192" s="65"/>
      <c r="AE4192" s="65"/>
      <c r="AF4192" s="65"/>
      <c r="AG4192" s="65"/>
    </row>
    <row r="4193" spans="8:33" s="66" customFormat="1">
      <c r="H4193" s="114"/>
      <c r="N4193" s="65"/>
      <c r="O4193" s="65"/>
      <c r="U4193" s="115"/>
      <c r="V4193" s="65"/>
      <c r="W4193" s="65"/>
      <c r="X4193" s="65"/>
      <c r="Y4193" s="65"/>
      <c r="Z4193" s="65"/>
      <c r="AA4193" s="65"/>
      <c r="AB4193" s="65"/>
      <c r="AC4193" s="65"/>
      <c r="AD4193" s="65"/>
      <c r="AE4193" s="65"/>
      <c r="AF4193" s="65"/>
      <c r="AG4193" s="65"/>
    </row>
    <row r="4194" spans="8:33" s="66" customFormat="1">
      <c r="H4194" s="114"/>
      <c r="N4194" s="65"/>
      <c r="O4194" s="65"/>
      <c r="U4194" s="115"/>
      <c r="V4194" s="65"/>
      <c r="W4194" s="65"/>
      <c r="X4194" s="65"/>
      <c r="Y4194" s="65"/>
      <c r="Z4194" s="65"/>
      <c r="AA4194" s="65"/>
      <c r="AB4194" s="65"/>
      <c r="AC4194" s="65"/>
      <c r="AD4194" s="65"/>
      <c r="AE4194" s="65"/>
      <c r="AF4194" s="65"/>
      <c r="AG4194" s="65"/>
    </row>
    <row r="4195" spans="8:33" s="66" customFormat="1">
      <c r="H4195" s="114"/>
      <c r="N4195" s="65"/>
      <c r="O4195" s="65"/>
      <c r="U4195" s="115"/>
      <c r="V4195" s="65"/>
      <c r="W4195" s="65"/>
      <c r="X4195" s="65"/>
      <c r="Y4195" s="65"/>
      <c r="Z4195" s="65"/>
      <c r="AA4195" s="65"/>
      <c r="AB4195" s="65"/>
      <c r="AC4195" s="65"/>
      <c r="AD4195" s="65"/>
      <c r="AE4195" s="65"/>
      <c r="AF4195" s="65"/>
      <c r="AG4195" s="65"/>
    </row>
    <row r="4196" spans="8:33" s="66" customFormat="1">
      <c r="H4196" s="114"/>
      <c r="N4196" s="65"/>
      <c r="O4196" s="65"/>
      <c r="U4196" s="115"/>
      <c r="V4196" s="65"/>
      <c r="W4196" s="65"/>
      <c r="X4196" s="65"/>
      <c r="Y4196" s="65"/>
      <c r="Z4196" s="65"/>
      <c r="AA4196" s="65"/>
      <c r="AB4196" s="65"/>
      <c r="AC4196" s="65"/>
      <c r="AD4196" s="65"/>
      <c r="AE4196" s="65"/>
      <c r="AF4196" s="65"/>
      <c r="AG4196" s="65"/>
    </row>
    <row r="4197" spans="8:33" s="66" customFormat="1">
      <c r="H4197" s="114"/>
      <c r="N4197" s="65"/>
      <c r="O4197" s="65"/>
      <c r="U4197" s="115"/>
      <c r="V4197" s="65"/>
      <c r="W4197" s="65"/>
      <c r="X4197" s="65"/>
      <c r="Y4197" s="65"/>
      <c r="Z4197" s="65"/>
      <c r="AA4197" s="65"/>
      <c r="AB4197" s="65"/>
      <c r="AC4197" s="65"/>
      <c r="AD4197" s="65"/>
      <c r="AE4197" s="65"/>
      <c r="AF4197" s="65"/>
      <c r="AG4197" s="65"/>
    </row>
    <row r="4198" spans="8:33" s="66" customFormat="1">
      <c r="H4198" s="114"/>
      <c r="N4198" s="65"/>
      <c r="O4198" s="65"/>
      <c r="U4198" s="115"/>
      <c r="V4198" s="65"/>
      <c r="W4198" s="65"/>
      <c r="X4198" s="65"/>
      <c r="Y4198" s="65"/>
      <c r="Z4198" s="65"/>
      <c r="AA4198" s="65"/>
      <c r="AB4198" s="65"/>
      <c r="AC4198" s="65"/>
      <c r="AD4198" s="65"/>
      <c r="AE4198" s="65"/>
      <c r="AF4198" s="65"/>
      <c r="AG4198" s="65"/>
    </row>
    <row r="4199" spans="8:33" s="66" customFormat="1">
      <c r="H4199" s="114"/>
      <c r="N4199" s="65"/>
      <c r="O4199" s="65"/>
      <c r="U4199" s="115"/>
      <c r="V4199" s="65"/>
      <c r="W4199" s="65"/>
      <c r="X4199" s="65"/>
      <c r="Y4199" s="65"/>
      <c r="Z4199" s="65"/>
      <c r="AA4199" s="65"/>
      <c r="AB4199" s="65"/>
      <c r="AC4199" s="65"/>
      <c r="AD4199" s="65"/>
      <c r="AE4199" s="65"/>
      <c r="AF4199" s="65"/>
      <c r="AG4199" s="65"/>
    </row>
    <row r="4200" spans="8:33" s="66" customFormat="1">
      <c r="H4200" s="114"/>
      <c r="N4200" s="65"/>
      <c r="O4200" s="65"/>
      <c r="U4200" s="115"/>
      <c r="V4200" s="65"/>
      <c r="W4200" s="65"/>
      <c r="X4200" s="65"/>
      <c r="Y4200" s="65"/>
      <c r="Z4200" s="65"/>
      <c r="AA4200" s="65"/>
      <c r="AB4200" s="65"/>
      <c r="AC4200" s="65"/>
      <c r="AD4200" s="65"/>
      <c r="AE4200" s="65"/>
      <c r="AF4200" s="65"/>
      <c r="AG4200" s="65"/>
    </row>
    <row r="4201" spans="8:33" s="66" customFormat="1">
      <c r="H4201" s="114"/>
      <c r="N4201" s="65"/>
      <c r="O4201" s="65"/>
      <c r="U4201" s="115"/>
      <c r="V4201" s="65"/>
      <c r="W4201" s="65"/>
      <c r="X4201" s="65"/>
      <c r="Y4201" s="65"/>
      <c r="Z4201" s="65"/>
      <c r="AA4201" s="65"/>
      <c r="AB4201" s="65"/>
      <c r="AC4201" s="65"/>
      <c r="AD4201" s="65"/>
      <c r="AE4201" s="65"/>
      <c r="AF4201" s="65"/>
      <c r="AG4201" s="65"/>
    </row>
    <row r="4202" spans="8:33" s="66" customFormat="1">
      <c r="H4202" s="114"/>
      <c r="N4202" s="65"/>
      <c r="O4202" s="65"/>
      <c r="U4202" s="115"/>
      <c r="V4202" s="65"/>
      <c r="W4202" s="65"/>
      <c r="X4202" s="65"/>
      <c r="Y4202" s="65"/>
      <c r="Z4202" s="65"/>
      <c r="AA4202" s="65"/>
      <c r="AB4202" s="65"/>
      <c r="AC4202" s="65"/>
      <c r="AD4202" s="65"/>
      <c r="AE4202" s="65"/>
      <c r="AF4202" s="65"/>
      <c r="AG4202" s="65"/>
    </row>
    <row r="4203" spans="8:33" s="66" customFormat="1">
      <c r="H4203" s="114"/>
      <c r="N4203" s="65"/>
      <c r="O4203" s="65"/>
      <c r="U4203" s="115"/>
      <c r="V4203" s="65"/>
      <c r="W4203" s="65"/>
      <c r="X4203" s="65"/>
      <c r="Y4203" s="65"/>
      <c r="Z4203" s="65"/>
      <c r="AA4203" s="65"/>
      <c r="AB4203" s="65"/>
      <c r="AC4203" s="65"/>
      <c r="AD4203" s="65"/>
      <c r="AE4203" s="65"/>
      <c r="AF4203" s="65"/>
      <c r="AG4203" s="65"/>
    </row>
    <row r="4204" spans="8:33" s="66" customFormat="1">
      <c r="H4204" s="114"/>
      <c r="N4204" s="65"/>
      <c r="O4204" s="65"/>
      <c r="U4204" s="115"/>
      <c r="V4204" s="65"/>
      <c r="W4204" s="65"/>
      <c r="X4204" s="65"/>
      <c r="Y4204" s="65"/>
      <c r="Z4204" s="65"/>
      <c r="AA4204" s="65"/>
      <c r="AB4204" s="65"/>
      <c r="AC4204" s="65"/>
      <c r="AD4204" s="65"/>
      <c r="AE4204" s="65"/>
      <c r="AF4204" s="65"/>
      <c r="AG4204" s="65"/>
    </row>
    <row r="4205" spans="8:33" s="66" customFormat="1">
      <c r="H4205" s="114"/>
      <c r="N4205" s="65"/>
      <c r="O4205" s="65"/>
      <c r="U4205" s="115"/>
      <c r="V4205" s="65"/>
      <c r="W4205" s="65"/>
      <c r="X4205" s="65"/>
      <c r="Y4205" s="65"/>
      <c r="Z4205" s="65"/>
      <c r="AA4205" s="65"/>
      <c r="AB4205" s="65"/>
      <c r="AC4205" s="65"/>
      <c r="AD4205" s="65"/>
      <c r="AE4205" s="65"/>
      <c r="AF4205" s="65"/>
      <c r="AG4205" s="65"/>
    </row>
    <row r="4206" spans="8:33" s="66" customFormat="1">
      <c r="H4206" s="114"/>
      <c r="N4206" s="65"/>
      <c r="O4206" s="65"/>
      <c r="U4206" s="115"/>
      <c r="V4206" s="65"/>
      <c r="W4206" s="65"/>
      <c r="X4206" s="65"/>
      <c r="Y4206" s="65"/>
      <c r="Z4206" s="65"/>
      <c r="AA4206" s="65"/>
      <c r="AB4206" s="65"/>
      <c r="AC4206" s="65"/>
      <c r="AD4206" s="65"/>
      <c r="AE4206" s="65"/>
      <c r="AF4206" s="65"/>
      <c r="AG4206" s="65"/>
    </row>
    <row r="4207" spans="8:33" s="66" customFormat="1">
      <c r="H4207" s="114"/>
      <c r="N4207" s="65"/>
      <c r="O4207" s="65"/>
      <c r="U4207" s="115"/>
      <c r="V4207" s="65"/>
      <c r="W4207" s="65"/>
      <c r="X4207" s="65"/>
      <c r="Y4207" s="65"/>
      <c r="Z4207" s="65"/>
      <c r="AA4207" s="65"/>
      <c r="AB4207" s="65"/>
      <c r="AC4207" s="65"/>
      <c r="AD4207" s="65"/>
      <c r="AE4207" s="65"/>
      <c r="AF4207" s="65"/>
      <c r="AG4207" s="65"/>
    </row>
    <row r="4208" spans="8:33" s="66" customFormat="1">
      <c r="H4208" s="114"/>
      <c r="N4208" s="65"/>
      <c r="O4208" s="65"/>
      <c r="U4208" s="115"/>
      <c r="V4208" s="65"/>
      <c r="W4208" s="65"/>
      <c r="X4208" s="65"/>
      <c r="Y4208" s="65"/>
      <c r="Z4208" s="65"/>
      <c r="AA4208" s="65"/>
      <c r="AB4208" s="65"/>
      <c r="AC4208" s="65"/>
      <c r="AD4208" s="65"/>
      <c r="AE4208" s="65"/>
      <c r="AF4208" s="65"/>
      <c r="AG4208" s="65"/>
    </row>
    <row r="4209" spans="8:33" s="66" customFormat="1">
      <c r="H4209" s="114"/>
      <c r="N4209" s="65"/>
      <c r="O4209" s="65"/>
      <c r="U4209" s="115"/>
      <c r="V4209" s="65"/>
      <c r="W4209" s="65"/>
      <c r="X4209" s="65"/>
      <c r="Y4209" s="65"/>
      <c r="Z4209" s="65"/>
      <c r="AA4209" s="65"/>
      <c r="AB4209" s="65"/>
      <c r="AC4209" s="65"/>
      <c r="AD4209" s="65"/>
      <c r="AE4209" s="65"/>
      <c r="AF4209" s="65"/>
      <c r="AG4209" s="65"/>
    </row>
    <row r="4210" spans="8:33" s="66" customFormat="1">
      <c r="H4210" s="114"/>
      <c r="N4210" s="65"/>
      <c r="O4210" s="65"/>
      <c r="U4210" s="115"/>
      <c r="V4210" s="65"/>
      <c r="W4210" s="65"/>
      <c r="X4210" s="65"/>
      <c r="Y4210" s="65"/>
      <c r="Z4210" s="65"/>
      <c r="AA4210" s="65"/>
      <c r="AB4210" s="65"/>
      <c r="AC4210" s="65"/>
      <c r="AD4210" s="65"/>
      <c r="AE4210" s="65"/>
      <c r="AF4210" s="65"/>
      <c r="AG4210" s="65"/>
    </row>
    <row r="4211" spans="8:33" s="66" customFormat="1">
      <c r="H4211" s="114"/>
      <c r="N4211" s="65"/>
      <c r="O4211" s="65"/>
      <c r="U4211" s="115"/>
      <c r="V4211" s="65"/>
      <c r="W4211" s="65"/>
      <c r="X4211" s="65"/>
      <c r="Y4211" s="65"/>
      <c r="Z4211" s="65"/>
      <c r="AA4211" s="65"/>
      <c r="AB4211" s="65"/>
      <c r="AC4211" s="65"/>
      <c r="AD4211" s="65"/>
      <c r="AE4211" s="65"/>
      <c r="AF4211" s="65"/>
      <c r="AG4211" s="65"/>
    </row>
    <row r="4212" spans="8:33" s="66" customFormat="1">
      <c r="H4212" s="114"/>
      <c r="N4212" s="65"/>
      <c r="O4212" s="65"/>
      <c r="U4212" s="115"/>
      <c r="V4212" s="65"/>
      <c r="W4212" s="65"/>
      <c r="X4212" s="65"/>
      <c r="Y4212" s="65"/>
      <c r="Z4212" s="65"/>
      <c r="AA4212" s="65"/>
      <c r="AB4212" s="65"/>
      <c r="AC4212" s="65"/>
      <c r="AD4212" s="65"/>
      <c r="AE4212" s="65"/>
      <c r="AF4212" s="65"/>
      <c r="AG4212" s="65"/>
    </row>
    <row r="4213" spans="8:33" s="66" customFormat="1">
      <c r="H4213" s="114"/>
      <c r="N4213" s="65"/>
      <c r="O4213" s="65"/>
      <c r="U4213" s="115"/>
      <c r="V4213" s="65"/>
      <c r="W4213" s="65"/>
      <c r="X4213" s="65"/>
      <c r="Y4213" s="65"/>
      <c r="Z4213" s="65"/>
      <c r="AA4213" s="65"/>
      <c r="AB4213" s="65"/>
      <c r="AC4213" s="65"/>
      <c r="AD4213" s="65"/>
      <c r="AE4213" s="65"/>
      <c r="AF4213" s="65"/>
      <c r="AG4213" s="65"/>
    </row>
    <row r="4214" spans="8:33" s="66" customFormat="1">
      <c r="H4214" s="114"/>
      <c r="N4214" s="65"/>
      <c r="O4214" s="65"/>
      <c r="U4214" s="115"/>
      <c r="V4214" s="65"/>
      <c r="W4214" s="65"/>
      <c r="X4214" s="65"/>
      <c r="Y4214" s="65"/>
      <c r="Z4214" s="65"/>
      <c r="AA4214" s="65"/>
      <c r="AB4214" s="65"/>
      <c r="AC4214" s="65"/>
      <c r="AD4214" s="65"/>
      <c r="AE4214" s="65"/>
      <c r="AF4214" s="65"/>
      <c r="AG4214" s="65"/>
    </row>
    <row r="4215" spans="8:33" s="66" customFormat="1">
      <c r="H4215" s="114"/>
      <c r="N4215" s="65"/>
      <c r="O4215" s="65"/>
      <c r="U4215" s="115"/>
      <c r="V4215" s="65"/>
      <c r="W4215" s="65"/>
      <c r="X4215" s="65"/>
      <c r="Y4215" s="65"/>
      <c r="Z4215" s="65"/>
      <c r="AA4215" s="65"/>
      <c r="AB4215" s="65"/>
      <c r="AC4215" s="65"/>
      <c r="AD4215" s="65"/>
      <c r="AE4215" s="65"/>
      <c r="AF4215" s="65"/>
      <c r="AG4215" s="65"/>
    </row>
    <row r="4216" spans="8:33" s="66" customFormat="1">
      <c r="H4216" s="114"/>
      <c r="N4216" s="65"/>
      <c r="O4216" s="65"/>
      <c r="U4216" s="115"/>
      <c r="V4216" s="65"/>
      <c r="W4216" s="65"/>
      <c r="X4216" s="65"/>
      <c r="Y4216" s="65"/>
      <c r="Z4216" s="65"/>
      <c r="AA4216" s="65"/>
      <c r="AB4216" s="65"/>
      <c r="AC4216" s="65"/>
      <c r="AD4216" s="65"/>
      <c r="AE4216" s="65"/>
      <c r="AF4216" s="65"/>
      <c r="AG4216" s="65"/>
    </row>
    <row r="4217" spans="8:33" s="66" customFormat="1">
      <c r="H4217" s="114"/>
      <c r="N4217" s="65"/>
      <c r="O4217" s="65"/>
      <c r="U4217" s="115"/>
      <c r="V4217" s="65"/>
      <c r="W4217" s="65"/>
      <c r="X4217" s="65"/>
      <c r="Y4217" s="65"/>
      <c r="Z4217" s="65"/>
      <c r="AA4217" s="65"/>
      <c r="AB4217" s="65"/>
      <c r="AC4217" s="65"/>
      <c r="AD4217" s="65"/>
      <c r="AE4217" s="65"/>
      <c r="AF4217" s="65"/>
      <c r="AG4217" s="65"/>
    </row>
    <row r="4218" spans="8:33" s="66" customFormat="1">
      <c r="H4218" s="114"/>
      <c r="N4218" s="65"/>
      <c r="O4218" s="65"/>
      <c r="U4218" s="115"/>
      <c r="V4218" s="65"/>
      <c r="W4218" s="65"/>
      <c r="X4218" s="65"/>
      <c r="Y4218" s="65"/>
      <c r="Z4218" s="65"/>
      <c r="AA4218" s="65"/>
      <c r="AB4218" s="65"/>
      <c r="AC4218" s="65"/>
      <c r="AD4218" s="65"/>
      <c r="AE4218" s="65"/>
      <c r="AF4218" s="65"/>
      <c r="AG4218" s="65"/>
    </row>
    <row r="4219" spans="8:33" s="66" customFormat="1">
      <c r="H4219" s="114"/>
      <c r="N4219" s="65"/>
      <c r="O4219" s="65"/>
      <c r="U4219" s="115"/>
      <c r="V4219" s="65"/>
      <c r="W4219" s="65"/>
      <c r="X4219" s="65"/>
      <c r="Y4219" s="65"/>
      <c r="Z4219" s="65"/>
      <c r="AA4219" s="65"/>
      <c r="AB4219" s="65"/>
      <c r="AC4219" s="65"/>
      <c r="AD4219" s="65"/>
      <c r="AE4219" s="65"/>
      <c r="AF4219" s="65"/>
      <c r="AG4219" s="65"/>
    </row>
    <row r="4220" spans="8:33" s="66" customFormat="1">
      <c r="H4220" s="114"/>
      <c r="N4220" s="65"/>
      <c r="O4220" s="65"/>
      <c r="U4220" s="115"/>
      <c r="V4220" s="65"/>
      <c r="W4220" s="65"/>
      <c r="X4220" s="65"/>
      <c r="Y4220" s="65"/>
      <c r="Z4220" s="65"/>
      <c r="AA4220" s="65"/>
      <c r="AB4220" s="65"/>
      <c r="AC4220" s="65"/>
      <c r="AD4220" s="65"/>
      <c r="AE4220" s="65"/>
      <c r="AF4220" s="65"/>
      <c r="AG4220" s="65"/>
    </row>
    <row r="4221" spans="8:33" s="66" customFormat="1">
      <c r="H4221" s="114"/>
      <c r="N4221" s="65"/>
      <c r="O4221" s="65"/>
      <c r="U4221" s="115"/>
      <c r="V4221" s="65"/>
      <c r="W4221" s="65"/>
      <c r="X4221" s="65"/>
      <c r="Y4221" s="65"/>
      <c r="Z4221" s="65"/>
      <c r="AA4221" s="65"/>
      <c r="AB4221" s="65"/>
      <c r="AC4221" s="65"/>
      <c r="AD4221" s="65"/>
      <c r="AE4221" s="65"/>
      <c r="AF4221" s="65"/>
      <c r="AG4221" s="65"/>
    </row>
    <row r="4222" spans="8:33" s="66" customFormat="1">
      <c r="H4222" s="114"/>
      <c r="N4222" s="65"/>
      <c r="O4222" s="65"/>
      <c r="U4222" s="115"/>
      <c r="V4222" s="65"/>
      <c r="W4222" s="65"/>
      <c r="X4222" s="65"/>
      <c r="Y4222" s="65"/>
      <c r="Z4222" s="65"/>
      <c r="AA4222" s="65"/>
      <c r="AB4222" s="65"/>
      <c r="AC4222" s="65"/>
      <c r="AD4222" s="65"/>
      <c r="AE4222" s="65"/>
      <c r="AF4222" s="65"/>
      <c r="AG4222" s="65"/>
    </row>
    <row r="4223" spans="8:33" s="66" customFormat="1">
      <c r="H4223" s="114"/>
      <c r="N4223" s="65"/>
      <c r="O4223" s="65"/>
      <c r="U4223" s="115"/>
      <c r="V4223" s="65"/>
      <c r="W4223" s="65"/>
      <c r="X4223" s="65"/>
      <c r="Y4223" s="65"/>
      <c r="Z4223" s="65"/>
      <c r="AA4223" s="65"/>
      <c r="AB4223" s="65"/>
      <c r="AC4223" s="65"/>
      <c r="AD4223" s="65"/>
      <c r="AE4223" s="65"/>
      <c r="AF4223" s="65"/>
      <c r="AG4223" s="65"/>
    </row>
    <row r="4224" spans="8:33" s="66" customFormat="1">
      <c r="H4224" s="114"/>
      <c r="N4224" s="65"/>
      <c r="O4224" s="65"/>
      <c r="U4224" s="115"/>
      <c r="V4224" s="65"/>
      <c r="W4224" s="65"/>
      <c r="X4224" s="65"/>
      <c r="Y4224" s="65"/>
      <c r="Z4224" s="65"/>
      <c r="AA4224" s="65"/>
      <c r="AB4224" s="65"/>
      <c r="AC4224" s="65"/>
      <c r="AD4224" s="65"/>
      <c r="AE4224" s="65"/>
      <c r="AF4224" s="65"/>
      <c r="AG4224" s="65"/>
    </row>
    <row r="4225" spans="8:33" s="66" customFormat="1">
      <c r="H4225" s="114"/>
      <c r="N4225" s="65"/>
      <c r="O4225" s="65"/>
      <c r="U4225" s="115"/>
      <c r="V4225" s="65"/>
      <c r="W4225" s="65"/>
      <c r="X4225" s="65"/>
      <c r="Y4225" s="65"/>
      <c r="Z4225" s="65"/>
      <c r="AA4225" s="65"/>
      <c r="AB4225" s="65"/>
      <c r="AC4225" s="65"/>
      <c r="AD4225" s="65"/>
      <c r="AE4225" s="65"/>
      <c r="AF4225" s="65"/>
      <c r="AG4225" s="65"/>
    </row>
    <row r="4226" spans="8:33" s="66" customFormat="1">
      <c r="H4226" s="114"/>
      <c r="N4226" s="65"/>
      <c r="O4226" s="65"/>
      <c r="U4226" s="115"/>
      <c r="V4226" s="65"/>
      <c r="W4226" s="65"/>
      <c r="X4226" s="65"/>
      <c r="Y4226" s="65"/>
      <c r="Z4226" s="65"/>
      <c r="AA4226" s="65"/>
      <c r="AB4226" s="65"/>
      <c r="AC4226" s="65"/>
      <c r="AD4226" s="65"/>
      <c r="AE4226" s="65"/>
      <c r="AF4226" s="65"/>
      <c r="AG4226" s="65"/>
    </row>
    <row r="4227" spans="8:33" s="66" customFormat="1">
      <c r="H4227" s="114"/>
      <c r="N4227" s="65"/>
      <c r="O4227" s="65"/>
      <c r="U4227" s="115"/>
      <c r="V4227" s="65"/>
      <c r="W4227" s="65"/>
      <c r="X4227" s="65"/>
      <c r="Y4227" s="65"/>
      <c r="Z4227" s="65"/>
      <c r="AA4227" s="65"/>
      <c r="AB4227" s="65"/>
      <c r="AC4227" s="65"/>
      <c r="AD4227" s="65"/>
      <c r="AE4227" s="65"/>
      <c r="AF4227" s="65"/>
      <c r="AG4227" s="65"/>
    </row>
    <row r="4228" spans="8:33" s="66" customFormat="1">
      <c r="H4228" s="114"/>
      <c r="N4228" s="65"/>
      <c r="O4228" s="65"/>
      <c r="U4228" s="115"/>
      <c r="V4228" s="65"/>
      <c r="W4228" s="65"/>
      <c r="X4228" s="65"/>
      <c r="Y4228" s="65"/>
      <c r="Z4228" s="65"/>
      <c r="AA4228" s="65"/>
      <c r="AB4228" s="65"/>
      <c r="AC4228" s="65"/>
      <c r="AD4228" s="65"/>
      <c r="AE4228" s="65"/>
      <c r="AF4228" s="65"/>
      <c r="AG4228" s="65"/>
    </row>
    <row r="4229" spans="8:33" s="66" customFormat="1">
      <c r="H4229" s="114"/>
      <c r="N4229" s="65"/>
      <c r="O4229" s="65"/>
      <c r="U4229" s="115"/>
      <c r="V4229" s="65"/>
      <c r="W4229" s="65"/>
      <c r="X4229" s="65"/>
      <c r="Y4229" s="65"/>
      <c r="Z4229" s="65"/>
      <c r="AA4229" s="65"/>
      <c r="AB4229" s="65"/>
      <c r="AC4229" s="65"/>
      <c r="AD4229" s="65"/>
      <c r="AE4229" s="65"/>
      <c r="AF4229" s="65"/>
      <c r="AG4229" s="65"/>
    </row>
    <row r="4230" spans="8:33" s="66" customFormat="1">
      <c r="H4230" s="114"/>
      <c r="N4230" s="65"/>
      <c r="O4230" s="65"/>
      <c r="U4230" s="115"/>
      <c r="V4230" s="65"/>
      <c r="W4230" s="65"/>
      <c r="X4230" s="65"/>
      <c r="Y4230" s="65"/>
      <c r="Z4230" s="65"/>
      <c r="AA4230" s="65"/>
      <c r="AB4230" s="65"/>
      <c r="AC4230" s="65"/>
      <c r="AD4230" s="65"/>
      <c r="AE4230" s="65"/>
      <c r="AF4230" s="65"/>
      <c r="AG4230" s="65"/>
    </row>
    <row r="4231" spans="8:33" s="66" customFormat="1">
      <c r="H4231" s="114"/>
      <c r="N4231" s="65"/>
      <c r="O4231" s="65"/>
      <c r="U4231" s="115"/>
      <c r="V4231" s="65"/>
      <c r="W4231" s="65"/>
      <c r="X4231" s="65"/>
      <c r="Y4231" s="65"/>
      <c r="Z4231" s="65"/>
      <c r="AA4231" s="65"/>
      <c r="AB4231" s="65"/>
      <c r="AC4231" s="65"/>
      <c r="AD4231" s="65"/>
      <c r="AE4231" s="65"/>
      <c r="AF4231" s="65"/>
      <c r="AG4231" s="65"/>
    </row>
    <row r="4232" spans="8:33" s="66" customFormat="1">
      <c r="H4232" s="114"/>
      <c r="N4232" s="65"/>
      <c r="O4232" s="65"/>
      <c r="U4232" s="115"/>
      <c r="V4232" s="65"/>
      <c r="W4232" s="65"/>
      <c r="X4232" s="65"/>
      <c r="Y4232" s="65"/>
      <c r="Z4232" s="65"/>
      <c r="AA4232" s="65"/>
      <c r="AB4232" s="65"/>
      <c r="AC4232" s="65"/>
      <c r="AD4232" s="65"/>
      <c r="AE4232" s="65"/>
      <c r="AF4232" s="65"/>
      <c r="AG4232" s="65"/>
    </row>
    <row r="4233" spans="8:33" s="66" customFormat="1">
      <c r="H4233" s="114"/>
      <c r="N4233" s="65"/>
      <c r="O4233" s="65"/>
      <c r="U4233" s="115"/>
      <c r="V4233" s="65"/>
      <c r="W4233" s="65"/>
      <c r="X4233" s="65"/>
      <c r="Y4233" s="65"/>
      <c r="Z4233" s="65"/>
      <c r="AA4233" s="65"/>
      <c r="AB4233" s="65"/>
      <c r="AC4233" s="65"/>
      <c r="AD4233" s="65"/>
      <c r="AE4233" s="65"/>
      <c r="AF4233" s="65"/>
      <c r="AG4233" s="65"/>
    </row>
    <row r="4234" spans="8:33" s="66" customFormat="1">
      <c r="H4234" s="114"/>
      <c r="N4234" s="65"/>
      <c r="O4234" s="65"/>
      <c r="U4234" s="115"/>
      <c r="V4234" s="65"/>
      <c r="W4234" s="65"/>
      <c r="X4234" s="65"/>
      <c r="Y4234" s="65"/>
      <c r="Z4234" s="65"/>
      <c r="AA4234" s="65"/>
      <c r="AB4234" s="65"/>
      <c r="AC4234" s="65"/>
      <c r="AD4234" s="65"/>
      <c r="AE4234" s="65"/>
      <c r="AF4234" s="65"/>
      <c r="AG4234" s="65"/>
    </row>
    <row r="4235" spans="8:33" s="66" customFormat="1">
      <c r="H4235" s="114"/>
      <c r="N4235" s="65"/>
      <c r="O4235" s="65"/>
      <c r="U4235" s="115"/>
      <c r="V4235" s="65"/>
      <c r="W4235" s="65"/>
      <c r="X4235" s="65"/>
      <c r="Y4235" s="65"/>
      <c r="Z4235" s="65"/>
      <c r="AA4235" s="65"/>
      <c r="AB4235" s="65"/>
      <c r="AC4235" s="65"/>
      <c r="AD4235" s="65"/>
      <c r="AE4235" s="65"/>
      <c r="AF4235" s="65"/>
      <c r="AG4235" s="65"/>
    </row>
    <row r="4236" spans="8:33" s="66" customFormat="1">
      <c r="H4236" s="114"/>
      <c r="N4236" s="65"/>
      <c r="O4236" s="65"/>
      <c r="U4236" s="115"/>
      <c r="V4236" s="65"/>
      <c r="W4236" s="65"/>
      <c r="X4236" s="65"/>
      <c r="Y4236" s="65"/>
      <c r="Z4236" s="65"/>
      <c r="AA4236" s="65"/>
      <c r="AB4236" s="65"/>
      <c r="AC4236" s="65"/>
      <c r="AD4236" s="65"/>
      <c r="AE4236" s="65"/>
      <c r="AF4236" s="65"/>
      <c r="AG4236" s="65"/>
    </row>
    <row r="4237" spans="8:33" s="66" customFormat="1">
      <c r="H4237" s="114"/>
      <c r="N4237" s="65"/>
      <c r="O4237" s="65"/>
      <c r="U4237" s="115"/>
      <c r="V4237" s="65"/>
      <c r="W4237" s="65"/>
      <c r="X4237" s="65"/>
      <c r="Y4237" s="65"/>
      <c r="Z4237" s="65"/>
      <c r="AA4237" s="65"/>
      <c r="AB4237" s="65"/>
      <c r="AC4237" s="65"/>
      <c r="AD4237" s="65"/>
      <c r="AE4237" s="65"/>
      <c r="AF4237" s="65"/>
      <c r="AG4237" s="65"/>
    </row>
    <row r="4238" spans="8:33" s="66" customFormat="1">
      <c r="H4238" s="114"/>
      <c r="N4238" s="65"/>
      <c r="O4238" s="65"/>
      <c r="U4238" s="115"/>
      <c r="V4238" s="65"/>
      <c r="W4238" s="65"/>
      <c r="X4238" s="65"/>
      <c r="Y4238" s="65"/>
      <c r="Z4238" s="65"/>
      <c r="AA4238" s="65"/>
      <c r="AB4238" s="65"/>
      <c r="AC4238" s="65"/>
      <c r="AD4238" s="65"/>
      <c r="AE4238" s="65"/>
      <c r="AF4238" s="65"/>
      <c r="AG4238" s="65"/>
    </row>
    <row r="4239" spans="8:33" s="66" customFormat="1">
      <c r="H4239" s="114"/>
      <c r="N4239" s="65"/>
      <c r="O4239" s="65"/>
      <c r="U4239" s="115"/>
      <c r="V4239" s="65"/>
      <c r="W4239" s="65"/>
      <c r="X4239" s="65"/>
      <c r="Y4239" s="65"/>
      <c r="Z4239" s="65"/>
      <c r="AA4239" s="65"/>
      <c r="AB4239" s="65"/>
      <c r="AC4239" s="65"/>
      <c r="AD4239" s="65"/>
      <c r="AE4239" s="65"/>
      <c r="AF4239" s="65"/>
      <c r="AG4239" s="65"/>
    </row>
    <row r="4240" spans="8:33" s="66" customFormat="1">
      <c r="H4240" s="114"/>
      <c r="N4240" s="65"/>
      <c r="O4240" s="65"/>
      <c r="U4240" s="115"/>
      <c r="V4240" s="65"/>
      <c r="W4240" s="65"/>
      <c r="X4240" s="65"/>
      <c r="Y4240" s="65"/>
      <c r="Z4240" s="65"/>
      <c r="AA4240" s="65"/>
      <c r="AB4240" s="65"/>
      <c r="AC4240" s="65"/>
      <c r="AD4240" s="65"/>
      <c r="AE4240" s="65"/>
      <c r="AF4240" s="65"/>
      <c r="AG4240" s="65"/>
    </row>
    <row r="4241" spans="8:33" s="66" customFormat="1">
      <c r="H4241" s="114"/>
      <c r="N4241" s="65"/>
      <c r="O4241" s="65"/>
      <c r="U4241" s="115"/>
      <c r="V4241" s="65"/>
      <c r="W4241" s="65"/>
      <c r="X4241" s="65"/>
      <c r="Y4241" s="65"/>
      <c r="Z4241" s="65"/>
      <c r="AA4241" s="65"/>
      <c r="AB4241" s="65"/>
      <c r="AC4241" s="65"/>
      <c r="AD4241" s="65"/>
      <c r="AE4241" s="65"/>
      <c r="AF4241" s="65"/>
      <c r="AG4241" s="65"/>
    </row>
    <row r="4242" spans="8:33" s="66" customFormat="1">
      <c r="H4242" s="114"/>
      <c r="N4242" s="65"/>
      <c r="O4242" s="65"/>
      <c r="U4242" s="115"/>
      <c r="V4242" s="65"/>
      <c r="W4242" s="65"/>
      <c r="X4242" s="65"/>
      <c r="Y4242" s="65"/>
      <c r="Z4242" s="65"/>
      <c r="AA4242" s="65"/>
      <c r="AB4242" s="65"/>
      <c r="AC4242" s="65"/>
      <c r="AD4242" s="65"/>
      <c r="AE4242" s="65"/>
      <c r="AF4242" s="65"/>
      <c r="AG4242" s="65"/>
    </row>
    <row r="4243" spans="8:33" s="66" customFormat="1">
      <c r="H4243" s="114"/>
      <c r="N4243" s="65"/>
      <c r="O4243" s="65"/>
      <c r="U4243" s="115"/>
      <c r="V4243" s="65"/>
      <c r="W4243" s="65"/>
      <c r="X4243" s="65"/>
      <c r="Y4243" s="65"/>
      <c r="Z4243" s="65"/>
      <c r="AA4243" s="65"/>
      <c r="AB4243" s="65"/>
      <c r="AC4243" s="65"/>
      <c r="AD4243" s="65"/>
      <c r="AE4243" s="65"/>
      <c r="AF4243" s="65"/>
      <c r="AG4243" s="65"/>
    </row>
    <row r="4244" spans="8:33" s="66" customFormat="1">
      <c r="H4244" s="114"/>
      <c r="N4244" s="65"/>
      <c r="O4244" s="65"/>
      <c r="U4244" s="115"/>
      <c r="V4244" s="65"/>
      <c r="W4244" s="65"/>
      <c r="X4244" s="65"/>
      <c r="Y4244" s="65"/>
      <c r="Z4244" s="65"/>
      <c r="AA4244" s="65"/>
      <c r="AB4244" s="65"/>
      <c r="AC4244" s="65"/>
      <c r="AD4244" s="65"/>
      <c r="AE4244" s="65"/>
      <c r="AF4244" s="65"/>
      <c r="AG4244" s="65"/>
    </row>
    <row r="4245" spans="8:33" s="66" customFormat="1">
      <c r="H4245" s="114"/>
      <c r="N4245" s="65"/>
      <c r="O4245" s="65"/>
      <c r="U4245" s="115"/>
      <c r="V4245" s="65"/>
      <c r="W4245" s="65"/>
      <c r="X4245" s="65"/>
      <c r="Y4245" s="65"/>
      <c r="Z4245" s="65"/>
      <c r="AA4245" s="65"/>
      <c r="AB4245" s="65"/>
      <c r="AC4245" s="65"/>
      <c r="AD4245" s="65"/>
      <c r="AE4245" s="65"/>
      <c r="AF4245" s="65"/>
      <c r="AG4245" s="65"/>
    </row>
    <row r="4246" spans="8:33" s="66" customFormat="1">
      <c r="H4246" s="114"/>
      <c r="N4246" s="65"/>
      <c r="O4246" s="65"/>
      <c r="U4246" s="115"/>
      <c r="V4246" s="65"/>
      <c r="W4246" s="65"/>
      <c r="X4246" s="65"/>
      <c r="Y4246" s="65"/>
      <c r="Z4246" s="65"/>
      <c r="AA4246" s="65"/>
      <c r="AB4246" s="65"/>
      <c r="AC4246" s="65"/>
      <c r="AD4246" s="65"/>
      <c r="AE4246" s="65"/>
      <c r="AF4246" s="65"/>
      <c r="AG4246" s="65"/>
    </row>
    <row r="4247" spans="8:33" s="66" customFormat="1">
      <c r="H4247" s="114"/>
      <c r="N4247" s="65"/>
      <c r="O4247" s="65"/>
      <c r="U4247" s="115"/>
      <c r="V4247" s="65"/>
      <c r="W4247" s="65"/>
      <c r="X4247" s="65"/>
      <c r="Y4247" s="65"/>
      <c r="Z4247" s="65"/>
      <c r="AA4247" s="65"/>
      <c r="AB4247" s="65"/>
      <c r="AC4247" s="65"/>
      <c r="AD4247" s="65"/>
      <c r="AE4247" s="65"/>
      <c r="AF4247" s="65"/>
      <c r="AG4247" s="65"/>
    </row>
    <row r="4248" spans="8:33" s="66" customFormat="1">
      <c r="H4248" s="114"/>
      <c r="N4248" s="65"/>
      <c r="O4248" s="65"/>
      <c r="U4248" s="115"/>
      <c r="V4248" s="65"/>
      <c r="W4248" s="65"/>
      <c r="X4248" s="65"/>
      <c r="Y4248" s="65"/>
      <c r="Z4248" s="65"/>
      <c r="AA4248" s="65"/>
      <c r="AB4248" s="65"/>
      <c r="AC4248" s="65"/>
      <c r="AD4248" s="65"/>
      <c r="AE4248" s="65"/>
      <c r="AF4248" s="65"/>
      <c r="AG4248" s="65"/>
    </row>
    <row r="4249" spans="8:33" s="66" customFormat="1">
      <c r="H4249" s="114"/>
      <c r="N4249" s="65"/>
      <c r="O4249" s="65"/>
      <c r="U4249" s="115"/>
      <c r="V4249" s="65"/>
      <c r="W4249" s="65"/>
      <c r="X4249" s="65"/>
      <c r="Y4249" s="65"/>
      <c r="Z4249" s="65"/>
      <c r="AA4249" s="65"/>
      <c r="AB4249" s="65"/>
      <c r="AC4249" s="65"/>
      <c r="AD4249" s="65"/>
      <c r="AE4249" s="65"/>
      <c r="AF4249" s="65"/>
      <c r="AG4249" s="65"/>
    </row>
    <row r="4250" spans="8:33" s="66" customFormat="1">
      <c r="H4250" s="114"/>
      <c r="N4250" s="65"/>
      <c r="O4250" s="65"/>
      <c r="U4250" s="115"/>
      <c r="V4250" s="65"/>
      <c r="W4250" s="65"/>
      <c r="X4250" s="65"/>
      <c r="Y4250" s="65"/>
      <c r="Z4250" s="65"/>
      <c r="AA4250" s="65"/>
      <c r="AB4250" s="65"/>
      <c r="AC4250" s="65"/>
      <c r="AD4250" s="65"/>
      <c r="AE4250" s="65"/>
      <c r="AF4250" s="65"/>
      <c r="AG4250" s="65"/>
    </row>
    <row r="4251" spans="8:33" s="66" customFormat="1">
      <c r="H4251" s="114"/>
      <c r="N4251" s="65"/>
      <c r="O4251" s="65"/>
      <c r="U4251" s="115"/>
      <c r="V4251" s="65"/>
      <c r="W4251" s="65"/>
      <c r="X4251" s="65"/>
      <c r="Y4251" s="65"/>
      <c r="Z4251" s="65"/>
      <c r="AA4251" s="65"/>
      <c r="AB4251" s="65"/>
      <c r="AC4251" s="65"/>
      <c r="AD4251" s="65"/>
      <c r="AE4251" s="65"/>
      <c r="AF4251" s="65"/>
      <c r="AG4251" s="65"/>
    </row>
    <row r="4252" spans="8:33" s="66" customFormat="1">
      <c r="H4252" s="114"/>
      <c r="N4252" s="65"/>
      <c r="O4252" s="65"/>
      <c r="U4252" s="115"/>
      <c r="V4252" s="65"/>
      <c r="W4252" s="65"/>
      <c r="X4252" s="65"/>
      <c r="Y4252" s="65"/>
      <c r="Z4252" s="65"/>
      <c r="AA4252" s="65"/>
      <c r="AB4252" s="65"/>
      <c r="AC4252" s="65"/>
      <c r="AD4252" s="65"/>
      <c r="AE4252" s="65"/>
      <c r="AF4252" s="65"/>
      <c r="AG4252" s="65"/>
    </row>
    <row r="4253" spans="8:33" s="66" customFormat="1">
      <c r="H4253" s="114"/>
      <c r="N4253" s="65"/>
      <c r="O4253" s="65"/>
      <c r="U4253" s="115"/>
      <c r="V4253" s="65"/>
      <c r="W4253" s="65"/>
      <c r="X4253" s="65"/>
      <c r="Y4253" s="65"/>
      <c r="Z4253" s="65"/>
      <c r="AA4253" s="65"/>
      <c r="AB4253" s="65"/>
      <c r="AC4253" s="65"/>
      <c r="AD4253" s="65"/>
      <c r="AE4253" s="65"/>
      <c r="AF4253" s="65"/>
      <c r="AG4253" s="65"/>
    </row>
    <row r="4254" spans="8:33" s="66" customFormat="1">
      <c r="H4254" s="114"/>
      <c r="N4254" s="65"/>
      <c r="O4254" s="65"/>
      <c r="U4254" s="115"/>
      <c r="V4254" s="65"/>
      <c r="W4254" s="65"/>
      <c r="X4254" s="65"/>
      <c r="Y4254" s="65"/>
      <c r="Z4254" s="65"/>
      <c r="AA4254" s="65"/>
      <c r="AB4254" s="65"/>
      <c r="AC4254" s="65"/>
      <c r="AD4254" s="65"/>
      <c r="AE4254" s="65"/>
      <c r="AF4254" s="65"/>
      <c r="AG4254" s="65"/>
    </row>
    <row r="4255" spans="8:33" s="66" customFormat="1">
      <c r="H4255" s="114"/>
      <c r="N4255" s="65"/>
      <c r="O4255" s="65"/>
      <c r="U4255" s="115"/>
      <c r="V4255" s="65"/>
      <c r="W4255" s="65"/>
      <c r="X4255" s="65"/>
      <c r="Y4255" s="65"/>
      <c r="Z4255" s="65"/>
      <c r="AA4255" s="65"/>
      <c r="AB4255" s="65"/>
      <c r="AC4255" s="65"/>
      <c r="AD4255" s="65"/>
      <c r="AE4255" s="65"/>
      <c r="AF4255" s="65"/>
      <c r="AG4255" s="65"/>
    </row>
    <row r="4256" spans="8:33" s="66" customFormat="1">
      <c r="H4256" s="114"/>
      <c r="N4256" s="65"/>
      <c r="O4256" s="65"/>
      <c r="U4256" s="115"/>
      <c r="V4256" s="65"/>
      <c r="W4256" s="65"/>
      <c r="X4256" s="65"/>
      <c r="Y4256" s="65"/>
      <c r="Z4256" s="65"/>
      <c r="AA4256" s="65"/>
      <c r="AB4256" s="65"/>
      <c r="AC4256" s="65"/>
      <c r="AD4256" s="65"/>
      <c r="AE4256" s="65"/>
      <c r="AF4256" s="65"/>
      <c r="AG4256" s="65"/>
    </row>
    <row r="4257" spans="8:33" s="66" customFormat="1">
      <c r="H4257" s="114"/>
      <c r="N4257" s="65"/>
      <c r="O4257" s="65"/>
      <c r="U4257" s="115"/>
      <c r="V4257" s="65"/>
      <c r="W4257" s="65"/>
      <c r="X4257" s="65"/>
      <c r="Y4257" s="65"/>
      <c r="Z4257" s="65"/>
      <c r="AA4257" s="65"/>
      <c r="AB4257" s="65"/>
      <c r="AC4257" s="65"/>
      <c r="AD4257" s="65"/>
      <c r="AE4257" s="65"/>
      <c r="AF4257" s="65"/>
      <c r="AG4257" s="65"/>
    </row>
    <row r="4258" spans="8:33" s="66" customFormat="1">
      <c r="H4258" s="114"/>
      <c r="N4258" s="65"/>
      <c r="O4258" s="65"/>
      <c r="U4258" s="115"/>
      <c r="V4258" s="65"/>
      <c r="W4258" s="65"/>
      <c r="X4258" s="65"/>
      <c r="Y4258" s="65"/>
      <c r="Z4258" s="65"/>
      <c r="AA4258" s="65"/>
      <c r="AB4258" s="65"/>
      <c r="AC4258" s="65"/>
      <c r="AD4258" s="65"/>
      <c r="AE4258" s="65"/>
      <c r="AF4258" s="65"/>
      <c r="AG4258" s="65"/>
    </row>
    <row r="4259" spans="8:33" s="66" customFormat="1">
      <c r="H4259" s="114"/>
      <c r="N4259" s="65"/>
      <c r="O4259" s="65"/>
      <c r="U4259" s="115"/>
      <c r="V4259" s="65"/>
      <c r="W4259" s="65"/>
      <c r="X4259" s="65"/>
      <c r="Y4259" s="65"/>
      <c r="Z4259" s="65"/>
      <c r="AA4259" s="65"/>
      <c r="AB4259" s="65"/>
      <c r="AC4259" s="65"/>
      <c r="AD4259" s="65"/>
      <c r="AE4259" s="65"/>
      <c r="AF4259" s="65"/>
      <c r="AG4259" s="65"/>
    </row>
    <row r="4260" spans="8:33" s="66" customFormat="1">
      <c r="H4260" s="114"/>
      <c r="N4260" s="65"/>
      <c r="O4260" s="65"/>
      <c r="U4260" s="115"/>
      <c r="V4260" s="65"/>
      <c r="W4260" s="65"/>
      <c r="X4260" s="65"/>
      <c r="Y4260" s="65"/>
      <c r="Z4260" s="65"/>
      <c r="AA4260" s="65"/>
      <c r="AB4260" s="65"/>
      <c r="AC4260" s="65"/>
      <c r="AD4260" s="65"/>
      <c r="AE4260" s="65"/>
      <c r="AF4260" s="65"/>
      <c r="AG4260" s="65"/>
    </row>
    <row r="4261" spans="8:33" s="66" customFormat="1">
      <c r="H4261" s="114"/>
      <c r="N4261" s="65"/>
      <c r="O4261" s="65"/>
      <c r="U4261" s="115"/>
      <c r="V4261" s="65"/>
      <c r="W4261" s="65"/>
      <c r="X4261" s="65"/>
      <c r="Y4261" s="65"/>
      <c r="Z4261" s="65"/>
      <c r="AA4261" s="65"/>
      <c r="AB4261" s="65"/>
      <c r="AC4261" s="65"/>
      <c r="AD4261" s="65"/>
      <c r="AE4261" s="65"/>
      <c r="AF4261" s="65"/>
      <c r="AG4261" s="65"/>
    </row>
    <row r="4262" spans="8:33" s="66" customFormat="1">
      <c r="H4262" s="114"/>
      <c r="N4262" s="65"/>
      <c r="O4262" s="65"/>
      <c r="U4262" s="115"/>
      <c r="V4262" s="65"/>
      <c r="W4262" s="65"/>
      <c r="X4262" s="65"/>
      <c r="Y4262" s="65"/>
      <c r="Z4262" s="65"/>
      <c r="AA4262" s="65"/>
      <c r="AB4262" s="65"/>
      <c r="AC4262" s="65"/>
      <c r="AD4262" s="65"/>
      <c r="AE4262" s="65"/>
      <c r="AF4262" s="65"/>
      <c r="AG4262" s="65"/>
    </row>
    <row r="4263" spans="8:33" s="66" customFormat="1">
      <c r="H4263" s="114"/>
      <c r="N4263" s="65"/>
      <c r="O4263" s="65"/>
      <c r="U4263" s="115"/>
      <c r="V4263" s="65"/>
      <c r="W4263" s="65"/>
      <c r="X4263" s="65"/>
      <c r="Y4263" s="65"/>
      <c r="Z4263" s="65"/>
      <c r="AA4263" s="65"/>
      <c r="AB4263" s="65"/>
      <c r="AC4263" s="65"/>
      <c r="AD4263" s="65"/>
      <c r="AE4263" s="65"/>
      <c r="AF4263" s="65"/>
      <c r="AG4263" s="65"/>
    </row>
    <row r="4264" spans="8:33" s="66" customFormat="1">
      <c r="H4264" s="114"/>
      <c r="N4264" s="65"/>
      <c r="O4264" s="65"/>
      <c r="U4264" s="115"/>
      <c r="V4264" s="65"/>
      <c r="W4264" s="65"/>
      <c r="X4264" s="65"/>
      <c r="Y4264" s="65"/>
      <c r="Z4264" s="65"/>
      <c r="AA4264" s="65"/>
      <c r="AB4264" s="65"/>
      <c r="AC4264" s="65"/>
      <c r="AD4264" s="65"/>
      <c r="AE4264" s="65"/>
      <c r="AF4264" s="65"/>
      <c r="AG4264" s="65"/>
    </row>
    <row r="4265" spans="8:33" s="66" customFormat="1">
      <c r="H4265" s="114"/>
      <c r="N4265" s="65"/>
      <c r="O4265" s="65"/>
      <c r="U4265" s="115"/>
      <c r="V4265" s="65"/>
      <c r="W4265" s="65"/>
      <c r="X4265" s="65"/>
      <c r="Y4265" s="65"/>
      <c r="Z4265" s="65"/>
      <c r="AA4265" s="65"/>
      <c r="AB4265" s="65"/>
      <c r="AC4265" s="65"/>
      <c r="AD4265" s="65"/>
      <c r="AE4265" s="65"/>
      <c r="AF4265" s="65"/>
      <c r="AG4265" s="65"/>
    </row>
    <row r="4266" spans="8:33" s="66" customFormat="1">
      <c r="H4266" s="114"/>
      <c r="N4266" s="65"/>
      <c r="O4266" s="65"/>
      <c r="U4266" s="115"/>
      <c r="V4266" s="65"/>
      <c r="W4266" s="65"/>
      <c r="X4266" s="65"/>
      <c r="Y4266" s="65"/>
      <c r="Z4266" s="65"/>
      <c r="AA4266" s="65"/>
      <c r="AB4266" s="65"/>
      <c r="AC4266" s="65"/>
      <c r="AD4266" s="65"/>
      <c r="AE4266" s="65"/>
      <c r="AF4266" s="65"/>
      <c r="AG4266" s="65"/>
    </row>
    <row r="4267" spans="8:33" s="66" customFormat="1">
      <c r="H4267" s="114"/>
      <c r="N4267" s="65"/>
      <c r="O4267" s="65"/>
      <c r="U4267" s="115"/>
      <c r="V4267" s="65"/>
      <c r="W4267" s="65"/>
      <c r="X4267" s="65"/>
      <c r="Y4267" s="65"/>
      <c r="Z4267" s="65"/>
      <c r="AA4267" s="65"/>
      <c r="AB4267" s="65"/>
      <c r="AC4267" s="65"/>
      <c r="AD4267" s="65"/>
      <c r="AE4267" s="65"/>
      <c r="AF4267" s="65"/>
      <c r="AG4267" s="65"/>
    </row>
    <row r="4268" spans="8:33" s="66" customFormat="1">
      <c r="H4268" s="114"/>
      <c r="N4268" s="65"/>
      <c r="O4268" s="65"/>
      <c r="U4268" s="115"/>
      <c r="V4268" s="65"/>
      <c r="W4268" s="65"/>
      <c r="X4268" s="65"/>
      <c r="Y4268" s="65"/>
      <c r="Z4268" s="65"/>
      <c r="AA4268" s="65"/>
      <c r="AB4268" s="65"/>
      <c r="AC4268" s="65"/>
      <c r="AD4268" s="65"/>
      <c r="AE4268" s="65"/>
      <c r="AF4268" s="65"/>
      <c r="AG4268" s="65"/>
    </row>
    <row r="4269" spans="8:33" s="66" customFormat="1">
      <c r="H4269" s="114"/>
      <c r="N4269" s="65"/>
      <c r="O4269" s="65"/>
      <c r="U4269" s="115"/>
      <c r="V4269" s="65"/>
      <c r="W4269" s="65"/>
      <c r="X4269" s="65"/>
      <c r="Y4269" s="65"/>
      <c r="Z4269" s="65"/>
      <c r="AA4269" s="65"/>
      <c r="AB4269" s="65"/>
      <c r="AC4269" s="65"/>
      <c r="AD4269" s="65"/>
      <c r="AE4269" s="65"/>
      <c r="AF4269" s="65"/>
      <c r="AG4269" s="65"/>
    </row>
    <row r="4270" spans="8:33" s="66" customFormat="1">
      <c r="H4270" s="114"/>
      <c r="N4270" s="65"/>
      <c r="O4270" s="65"/>
      <c r="U4270" s="115"/>
      <c r="V4270" s="65"/>
      <c r="W4270" s="65"/>
      <c r="X4270" s="65"/>
      <c r="Y4270" s="65"/>
      <c r="Z4270" s="65"/>
      <c r="AA4270" s="65"/>
      <c r="AB4270" s="65"/>
      <c r="AC4270" s="65"/>
      <c r="AD4270" s="65"/>
      <c r="AE4270" s="65"/>
      <c r="AF4270" s="65"/>
      <c r="AG4270" s="65"/>
    </row>
    <row r="4271" spans="8:33" s="66" customFormat="1">
      <c r="H4271" s="114"/>
      <c r="N4271" s="65"/>
      <c r="O4271" s="65"/>
      <c r="U4271" s="115"/>
      <c r="V4271" s="65"/>
      <c r="W4271" s="65"/>
      <c r="X4271" s="65"/>
      <c r="Y4271" s="65"/>
      <c r="Z4271" s="65"/>
      <c r="AA4271" s="65"/>
      <c r="AB4271" s="65"/>
      <c r="AC4271" s="65"/>
      <c r="AD4271" s="65"/>
      <c r="AE4271" s="65"/>
      <c r="AF4271" s="65"/>
      <c r="AG4271" s="65"/>
    </row>
    <row r="4272" spans="8:33" s="66" customFormat="1">
      <c r="H4272" s="114"/>
      <c r="N4272" s="65"/>
      <c r="O4272" s="65"/>
      <c r="U4272" s="115"/>
      <c r="V4272" s="65"/>
      <c r="W4272" s="65"/>
      <c r="X4272" s="65"/>
      <c r="Y4272" s="65"/>
      <c r="Z4272" s="65"/>
      <c r="AA4272" s="65"/>
      <c r="AB4272" s="65"/>
      <c r="AC4272" s="65"/>
      <c r="AD4272" s="65"/>
      <c r="AE4272" s="65"/>
      <c r="AF4272" s="65"/>
      <c r="AG4272" s="65"/>
    </row>
    <row r="4273" spans="8:33" s="66" customFormat="1">
      <c r="H4273" s="114"/>
      <c r="N4273" s="65"/>
      <c r="O4273" s="65"/>
      <c r="U4273" s="115"/>
      <c r="V4273" s="65"/>
      <c r="W4273" s="65"/>
      <c r="X4273" s="65"/>
      <c r="Y4273" s="65"/>
      <c r="Z4273" s="65"/>
      <c r="AA4273" s="65"/>
      <c r="AB4273" s="65"/>
      <c r="AC4273" s="65"/>
      <c r="AD4273" s="65"/>
      <c r="AE4273" s="65"/>
      <c r="AF4273" s="65"/>
      <c r="AG4273" s="65"/>
    </row>
    <row r="4274" spans="8:33" s="66" customFormat="1">
      <c r="H4274" s="114"/>
      <c r="N4274" s="65"/>
      <c r="O4274" s="65"/>
      <c r="U4274" s="115"/>
      <c r="V4274" s="65"/>
      <c r="W4274" s="65"/>
      <c r="X4274" s="65"/>
      <c r="Y4274" s="65"/>
      <c r="Z4274" s="65"/>
      <c r="AA4274" s="65"/>
      <c r="AB4274" s="65"/>
      <c r="AC4274" s="65"/>
      <c r="AD4274" s="65"/>
      <c r="AE4274" s="65"/>
      <c r="AF4274" s="65"/>
      <c r="AG4274" s="65"/>
    </row>
    <row r="4275" spans="8:33" s="66" customFormat="1">
      <c r="H4275" s="114"/>
      <c r="N4275" s="65"/>
      <c r="O4275" s="65"/>
      <c r="U4275" s="115"/>
      <c r="V4275" s="65"/>
      <c r="W4275" s="65"/>
      <c r="X4275" s="65"/>
      <c r="Y4275" s="65"/>
      <c r="Z4275" s="65"/>
      <c r="AA4275" s="65"/>
      <c r="AB4275" s="65"/>
      <c r="AC4275" s="65"/>
      <c r="AD4275" s="65"/>
      <c r="AE4275" s="65"/>
      <c r="AF4275" s="65"/>
      <c r="AG4275" s="65"/>
    </row>
    <row r="4276" spans="8:33" s="66" customFormat="1">
      <c r="H4276" s="114"/>
      <c r="N4276" s="65"/>
      <c r="O4276" s="65"/>
      <c r="U4276" s="115"/>
      <c r="V4276" s="65"/>
      <c r="W4276" s="65"/>
      <c r="X4276" s="65"/>
      <c r="Y4276" s="65"/>
      <c r="Z4276" s="65"/>
      <c r="AA4276" s="65"/>
      <c r="AB4276" s="65"/>
      <c r="AC4276" s="65"/>
      <c r="AD4276" s="65"/>
      <c r="AE4276" s="65"/>
      <c r="AF4276" s="65"/>
      <c r="AG4276" s="65"/>
    </row>
    <row r="4277" spans="8:33" s="66" customFormat="1">
      <c r="H4277" s="114"/>
      <c r="N4277" s="65"/>
      <c r="O4277" s="65"/>
      <c r="U4277" s="115"/>
      <c r="V4277" s="65"/>
      <c r="W4277" s="65"/>
      <c r="X4277" s="65"/>
      <c r="Y4277" s="65"/>
      <c r="Z4277" s="65"/>
      <c r="AA4277" s="65"/>
      <c r="AB4277" s="65"/>
      <c r="AC4277" s="65"/>
      <c r="AD4277" s="65"/>
      <c r="AE4277" s="65"/>
      <c r="AF4277" s="65"/>
      <c r="AG4277" s="65"/>
    </row>
    <row r="4278" spans="8:33" s="66" customFormat="1">
      <c r="H4278" s="114"/>
      <c r="N4278" s="65"/>
      <c r="O4278" s="65"/>
      <c r="U4278" s="115"/>
      <c r="V4278" s="65"/>
      <c r="W4278" s="65"/>
      <c r="X4278" s="65"/>
      <c r="Y4278" s="65"/>
      <c r="Z4278" s="65"/>
      <c r="AA4278" s="65"/>
      <c r="AB4278" s="65"/>
      <c r="AC4278" s="65"/>
      <c r="AD4278" s="65"/>
      <c r="AE4278" s="65"/>
      <c r="AF4278" s="65"/>
      <c r="AG4278" s="65"/>
    </row>
    <row r="4279" spans="8:33" s="66" customFormat="1">
      <c r="H4279" s="114"/>
      <c r="N4279" s="65"/>
      <c r="O4279" s="65"/>
      <c r="U4279" s="115"/>
      <c r="V4279" s="65"/>
      <c r="W4279" s="65"/>
      <c r="X4279" s="65"/>
      <c r="Y4279" s="65"/>
      <c r="Z4279" s="65"/>
      <c r="AA4279" s="65"/>
      <c r="AB4279" s="65"/>
      <c r="AC4279" s="65"/>
      <c r="AD4279" s="65"/>
      <c r="AE4279" s="65"/>
      <c r="AF4279" s="65"/>
      <c r="AG4279" s="65"/>
    </row>
    <row r="4280" spans="8:33" s="66" customFormat="1">
      <c r="H4280" s="114"/>
      <c r="N4280" s="65"/>
      <c r="O4280" s="65"/>
      <c r="U4280" s="115"/>
      <c r="V4280" s="65"/>
      <c r="W4280" s="65"/>
      <c r="X4280" s="65"/>
      <c r="Y4280" s="65"/>
      <c r="Z4280" s="65"/>
      <c r="AA4280" s="65"/>
      <c r="AB4280" s="65"/>
      <c r="AC4280" s="65"/>
      <c r="AD4280" s="65"/>
      <c r="AE4280" s="65"/>
      <c r="AF4280" s="65"/>
      <c r="AG4280" s="65"/>
    </row>
    <row r="4281" spans="8:33" s="66" customFormat="1">
      <c r="H4281" s="114"/>
      <c r="N4281" s="65"/>
      <c r="O4281" s="65"/>
      <c r="U4281" s="115"/>
      <c r="V4281" s="65"/>
      <c r="W4281" s="65"/>
      <c r="X4281" s="65"/>
      <c r="Y4281" s="65"/>
      <c r="Z4281" s="65"/>
      <c r="AA4281" s="65"/>
      <c r="AB4281" s="65"/>
      <c r="AC4281" s="65"/>
      <c r="AD4281" s="65"/>
      <c r="AE4281" s="65"/>
      <c r="AF4281" s="65"/>
      <c r="AG4281" s="65"/>
    </row>
    <row r="4282" spans="8:33" s="66" customFormat="1">
      <c r="H4282" s="114"/>
      <c r="N4282" s="65"/>
      <c r="O4282" s="65"/>
      <c r="U4282" s="115"/>
      <c r="V4282" s="65"/>
      <c r="W4282" s="65"/>
      <c r="X4282" s="65"/>
      <c r="Y4282" s="65"/>
      <c r="Z4282" s="65"/>
      <c r="AA4282" s="65"/>
      <c r="AB4282" s="65"/>
      <c r="AC4282" s="65"/>
      <c r="AD4282" s="65"/>
      <c r="AE4282" s="65"/>
      <c r="AF4282" s="65"/>
      <c r="AG4282" s="65"/>
    </row>
    <row r="4283" spans="8:33" s="66" customFormat="1">
      <c r="H4283" s="114"/>
      <c r="N4283" s="65"/>
      <c r="O4283" s="65"/>
      <c r="U4283" s="115"/>
      <c r="V4283" s="65"/>
      <c r="W4283" s="65"/>
      <c r="X4283" s="65"/>
      <c r="Y4283" s="65"/>
      <c r="Z4283" s="65"/>
      <c r="AA4283" s="65"/>
      <c r="AB4283" s="65"/>
      <c r="AC4283" s="65"/>
      <c r="AD4283" s="65"/>
      <c r="AE4283" s="65"/>
      <c r="AF4283" s="65"/>
      <c r="AG4283" s="65"/>
    </row>
    <row r="4284" spans="8:33" s="66" customFormat="1">
      <c r="H4284" s="114"/>
      <c r="N4284" s="65"/>
      <c r="O4284" s="65"/>
      <c r="U4284" s="115"/>
      <c r="V4284" s="65"/>
      <c r="W4284" s="65"/>
      <c r="X4284" s="65"/>
      <c r="Y4284" s="65"/>
      <c r="Z4284" s="65"/>
      <c r="AA4284" s="65"/>
      <c r="AB4284" s="65"/>
      <c r="AC4284" s="65"/>
      <c r="AD4284" s="65"/>
      <c r="AE4284" s="65"/>
      <c r="AF4284" s="65"/>
      <c r="AG4284" s="65"/>
    </row>
    <row r="4285" spans="8:33" s="66" customFormat="1">
      <c r="H4285" s="114"/>
      <c r="N4285" s="65"/>
      <c r="O4285" s="65"/>
      <c r="U4285" s="115"/>
      <c r="V4285" s="65"/>
      <c r="W4285" s="65"/>
      <c r="X4285" s="65"/>
      <c r="Y4285" s="65"/>
      <c r="Z4285" s="65"/>
      <c r="AA4285" s="65"/>
      <c r="AB4285" s="65"/>
      <c r="AC4285" s="65"/>
      <c r="AD4285" s="65"/>
      <c r="AE4285" s="65"/>
      <c r="AF4285" s="65"/>
      <c r="AG4285" s="65"/>
    </row>
    <row r="4286" spans="8:33" s="66" customFormat="1">
      <c r="H4286" s="114"/>
      <c r="N4286" s="65"/>
      <c r="O4286" s="65"/>
      <c r="U4286" s="115"/>
      <c r="V4286" s="65"/>
      <c r="W4286" s="65"/>
      <c r="X4286" s="65"/>
      <c r="Y4286" s="65"/>
      <c r="Z4286" s="65"/>
      <c r="AA4286" s="65"/>
      <c r="AB4286" s="65"/>
      <c r="AC4286" s="65"/>
      <c r="AD4286" s="65"/>
      <c r="AE4286" s="65"/>
      <c r="AF4286" s="65"/>
      <c r="AG4286" s="65"/>
    </row>
    <row r="4287" spans="8:33" s="66" customFormat="1">
      <c r="H4287" s="114"/>
      <c r="N4287" s="65"/>
      <c r="O4287" s="65"/>
      <c r="U4287" s="115"/>
      <c r="V4287" s="65"/>
      <c r="W4287" s="65"/>
      <c r="X4287" s="65"/>
      <c r="Y4287" s="65"/>
      <c r="Z4287" s="65"/>
      <c r="AA4287" s="65"/>
      <c r="AB4287" s="65"/>
      <c r="AC4287" s="65"/>
      <c r="AD4287" s="65"/>
      <c r="AE4287" s="65"/>
      <c r="AF4287" s="65"/>
      <c r="AG4287" s="65"/>
    </row>
    <row r="4288" spans="8:33" s="66" customFormat="1">
      <c r="H4288" s="114"/>
      <c r="N4288" s="65"/>
      <c r="O4288" s="65"/>
      <c r="U4288" s="115"/>
      <c r="V4288" s="65"/>
      <c r="W4288" s="65"/>
      <c r="X4288" s="65"/>
      <c r="Y4288" s="65"/>
      <c r="Z4288" s="65"/>
      <c r="AA4288" s="65"/>
      <c r="AB4288" s="65"/>
      <c r="AC4288" s="65"/>
      <c r="AD4288" s="65"/>
      <c r="AE4288" s="65"/>
      <c r="AF4288" s="65"/>
      <c r="AG4288" s="65"/>
    </row>
    <row r="4289" spans="8:33" s="66" customFormat="1">
      <c r="H4289" s="114"/>
      <c r="N4289" s="65"/>
      <c r="O4289" s="65"/>
      <c r="U4289" s="115"/>
      <c r="V4289" s="65"/>
      <c r="W4289" s="65"/>
      <c r="X4289" s="65"/>
      <c r="Y4289" s="65"/>
      <c r="Z4289" s="65"/>
      <c r="AA4289" s="65"/>
      <c r="AB4289" s="65"/>
      <c r="AC4289" s="65"/>
      <c r="AD4289" s="65"/>
      <c r="AE4289" s="65"/>
      <c r="AF4289" s="65"/>
      <c r="AG4289" s="65"/>
    </row>
    <row r="4290" spans="8:33" s="66" customFormat="1">
      <c r="H4290" s="114"/>
      <c r="N4290" s="65"/>
      <c r="O4290" s="65"/>
      <c r="U4290" s="115"/>
      <c r="V4290" s="65"/>
      <c r="W4290" s="65"/>
      <c r="X4290" s="65"/>
      <c r="Y4290" s="65"/>
      <c r="Z4290" s="65"/>
      <c r="AA4290" s="65"/>
      <c r="AB4290" s="65"/>
      <c r="AC4290" s="65"/>
      <c r="AD4290" s="65"/>
      <c r="AE4290" s="65"/>
      <c r="AF4290" s="65"/>
      <c r="AG4290" s="65"/>
    </row>
    <row r="4291" spans="8:33" s="66" customFormat="1">
      <c r="H4291" s="114"/>
      <c r="N4291" s="65"/>
      <c r="O4291" s="65"/>
      <c r="U4291" s="115"/>
      <c r="V4291" s="65"/>
      <c r="W4291" s="65"/>
      <c r="X4291" s="65"/>
      <c r="Y4291" s="65"/>
      <c r="Z4291" s="65"/>
      <c r="AA4291" s="65"/>
      <c r="AB4291" s="65"/>
      <c r="AC4291" s="65"/>
      <c r="AD4291" s="65"/>
      <c r="AE4291" s="65"/>
      <c r="AF4291" s="65"/>
      <c r="AG4291" s="65"/>
    </row>
    <row r="4292" spans="8:33" s="66" customFormat="1">
      <c r="H4292" s="114"/>
      <c r="N4292" s="65"/>
      <c r="O4292" s="65"/>
      <c r="U4292" s="115"/>
      <c r="V4292" s="65"/>
      <c r="W4292" s="65"/>
      <c r="X4292" s="65"/>
      <c r="Y4292" s="65"/>
      <c r="Z4292" s="65"/>
      <c r="AA4292" s="65"/>
      <c r="AB4292" s="65"/>
      <c r="AC4292" s="65"/>
      <c r="AD4292" s="65"/>
      <c r="AE4292" s="65"/>
      <c r="AF4292" s="65"/>
      <c r="AG4292" s="65"/>
    </row>
    <row r="4293" spans="8:33" s="66" customFormat="1">
      <c r="H4293" s="114"/>
      <c r="N4293" s="65"/>
      <c r="O4293" s="65"/>
      <c r="U4293" s="115"/>
      <c r="V4293" s="65"/>
      <c r="W4293" s="65"/>
      <c r="X4293" s="65"/>
      <c r="Y4293" s="65"/>
      <c r="Z4293" s="65"/>
      <c r="AA4293" s="65"/>
      <c r="AB4293" s="65"/>
      <c r="AC4293" s="65"/>
      <c r="AD4293" s="65"/>
      <c r="AE4293" s="65"/>
      <c r="AF4293" s="65"/>
      <c r="AG4293" s="65"/>
    </row>
    <row r="4294" spans="8:33" s="66" customFormat="1">
      <c r="H4294" s="114"/>
      <c r="N4294" s="65"/>
      <c r="O4294" s="65"/>
      <c r="U4294" s="115"/>
      <c r="V4294" s="65"/>
      <c r="W4294" s="65"/>
      <c r="X4294" s="65"/>
      <c r="Y4294" s="65"/>
      <c r="Z4294" s="65"/>
      <c r="AA4294" s="65"/>
      <c r="AB4294" s="65"/>
      <c r="AC4294" s="65"/>
      <c r="AD4294" s="65"/>
      <c r="AE4294" s="65"/>
      <c r="AF4294" s="65"/>
      <c r="AG4294" s="65"/>
    </row>
    <row r="4295" spans="8:33" s="66" customFormat="1">
      <c r="H4295" s="114"/>
      <c r="N4295" s="65"/>
      <c r="O4295" s="65"/>
      <c r="U4295" s="115"/>
      <c r="V4295" s="65"/>
      <c r="W4295" s="65"/>
      <c r="X4295" s="65"/>
      <c r="Y4295" s="65"/>
      <c r="Z4295" s="65"/>
      <c r="AA4295" s="65"/>
      <c r="AB4295" s="65"/>
      <c r="AC4295" s="65"/>
      <c r="AD4295" s="65"/>
      <c r="AE4295" s="65"/>
      <c r="AF4295" s="65"/>
      <c r="AG4295" s="65"/>
    </row>
    <row r="4296" spans="8:33" s="66" customFormat="1">
      <c r="H4296" s="114"/>
      <c r="N4296" s="65"/>
      <c r="O4296" s="65"/>
      <c r="U4296" s="115"/>
      <c r="V4296" s="65"/>
      <c r="W4296" s="65"/>
      <c r="X4296" s="65"/>
      <c r="Y4296" s="65"/>
      <c r="Z4296" s="65"/>
      <c r="AA4296" s="65"/>
      <c r="AB4296" s="65"/>
      <c r="AC4296" s="65"/>
      <c r="AD4296" s="65"/>
      <c r="AE4296" s="65"/>
      <c r="AF4296" s="65"/>
      <c r="AG4296" s="65"/>
    </row>
    <row r="4297" spans="8:33" s="66" customFormat="1">
      <c r="H4297" s="114"/>
      <c r="N4297" s="65"/>
      <c r="O4297" s="65"/>
      <c r="U4297" s="115"/>
      <c r="V4297" s="65"/>
      <c r="W4297" s="65"/>
      <c r="X4297" s="65"/>
      <c r="Y4297" s="65"/>
      <c r="Z4297" s="65"/>
      <c r="AA4297" s="65"/>
      <c r="AB4297" s="65"/>
      <c r="AC4297" s="65"/>
      <c r="AD4297" s="65"/>
      <c r="AE4297" s="65"/>
      <c r="AF4297" s="65"/>
      <c r="AG4297" s="65"/>
    </row>
    <row r="4298" spans="8:33" s="66" customFormat="1">
      <c r="H4298" s="114"/>
      <c r="N4298" s="65"/>
      <c r="O4298" s="65"/>
      <c r="U4298" s="115"/>
      <c r="V4298" s="65"/>
      <c r="W4298" s="65"/>
      <c r="X4298" s="65"/>
      <c r="Y4298" s="65"/>
      <c r="Z4298" s="65"/>
      <c r="AA4298" s="65"/>
      <c r="AB4298" s="65"/>
      <c r="AC4298" s="65"/>
      <c r="AD4298" s="65"/>
      <c r="AE4298" s="65"/>
      <c r="AF4298" s="65"/>
      <c r="AG4298" s="65"/>
    </row>
    <row r="4299" spans="8:33" s="66" customFormat="1">
      <c r="H4299" s="114"/>
      <c r="N4299" s="65"/>
      <c r="O4299" s="65"/>
      <c r="U4299" s="115"/>
      <c r="V4299" s="65"/>
      <c r="W4299" s="65"/>
      <c r="X4299" s="65"/>
      <c r="Y4299" s="65"/>
      <c r="Z4299" s="65"/>
      <c r="AA4299" s="65"/>
      <c r="AB4299" s="65"/>
      <c r="AC4299" s="65"/>
      <c r="AD4299" s="65"/>
      <c r="AE4299" s="65"/>
      <c r="AF4299" s="65"/>
      <c r="AG4299" s="65"/>
    </row>
    <row r="4300" spans="8:33" s="66" customFormat="1">
      <c r="H4300" s="114"/>
      <c r="N4300" s="65"/>
      <c r="O4300" s="65"/>
      <c r="U4300" s="115"/>
      <c r="V4300" s="65"/>
      <c r="W4300" s="65"/>
      <c r="X4300" s="65"/>
      <c r="Y4300" s="65"/>
      <c r="Z4300" s="65"/>
      <c r="AA4300" s="65"/>
      <c r="AB4300" s="65"/>
      <c r="AC4300" s="65"/>
      <c r="AD4300" s="65"/>
      <c r="AE4300" s="65"/>
      <c r="AF4300" s="65"/>
      <c r="AG4300" s="65"/>
    </row>
    <row r="4301" spans="8:33" s="66" customFormat="1">
      <c r="H4301" s="114"/>
      <c r="N4301" s="65"/>
      <c r="O4301" s="65"/>
      <c r="U4301" s="115"/>
      <c r="V4301" s="65"/>
      <c r="W4301" s="65"/>
      <c r="X4301" s="65"/>
      <c r="Y4301" s="65"/>
      <c r="Z4301" s="65"/>
      <c r="AA4301" s="65"/>
      <c r="AB4301" s="65"/>
      <c r="AC4301" s="65"/>
      <c r="AD4301" s="65"/>
      <c r="AE4301" s="65"/>
      <c r="AF4301" s="65"/>
      <c r="AG4301" s="65"/>
    </row>
    <row r="4302" spans="8:33" s="66" customFormat="1">
      <c r="H4302" s="114"/>
      <c r="N4302" s="65"/>
      <c r="O4302" s="65"/>
      <c r="U4302" s="115"/>
      <c r="V4302" s="65"/>
      <c r="W4302" s="65"/>
      <c r="X4302" s="65"/>
      <c r="Y4302" s="65"/>
      <c r="Z4302" s="65"/>
      <c r="AA4302" s="65"/>
      <c r="AB4302" s="65"/>
      <c r="AC4302" s="65"/>
      <c r="AD4302" s="65"/>
      <c r="AE4302" s="65"/>
      <c r="AF4302" s="65"/>
      <c r="AG4302" s="65"/>
    </row>
    <row r="4303" spans="8:33" s="66" customFormat="1">
      <c r="H4303" s="114"/>
      <c r="N4303" s="65"/>
      <c r="O4303" s="65"/>
      <c r="U4303" s="115"/>
      <c r="V4303" s="65"/>
      <c r="W4303" s="65"/>
      <c r="X4303" s="65"/>
      <c r="Y4303" s="65"/>
      <c r="Z4303" s="65"/>
      <c r="AA4303" s="65"/>
      <c r="AB4303" s="65"/>
      <c r="AC4303" s="65"/>
      <c r="AD4303" s="65"/>
      <c r="AE4303" s="65"/>
      <c r="AF4303" s="65"/>
      <c r="AG4303" s="65"/>
    </row>
    <row r="4304" spans="8:33" s="66" customFormat="1">
      <c r="H4304" s="114"/>
      <c r="N4304" s="65"/>
      <c r="O4304" s="65"/>
      <c r="U4304" s="115"/>
      <c r="V4304" s="65"/>
      <c r="W4304" s="65"/>
      <c r="X4304" s="65"/>
      <c r="Y4304" s="65"/>
      <c r="Z4304" s="65"/>
      <c r="AA4304" s="65"/>
      <c r="AB4304" s="65"/>
      <c r="AC4304" s="65"/>
      <c r="AD4304" s="65"/>
      <c r="AE4304" s="65"/>
      <c r="AF4304" s="65"/>
      <c r="AG4304" s="65"/>
    </row>
    <row r="4305" spans="8:33" s="66" customFormat="1">
      <c r="H4305" s="114"/>
      <c r="N4305" s="65"/>
      <c r="O4305" s="65"/>
      <c r="U4305" s="115"/>
      <c r="V4305" s="65"/>
      <c r="W4305" s="65"/>
      <c r="X4305" s="65"/>
      <c r="Y4305" s="65"/>
      <c r="Z4305" s="65"/>
      <c r="AA4305" s="65"/>
      <c r="AB4305" s="65"/>
      <c r="AC4305" s="65"/>
      <c r="AD4305" s="65"/>
      <c r="AE4305" s="65"/>
      <c r="AF4305" s="65"/>
      <c r="AG4305" s="65"/>
    </row>
    <row r="4306" spans="8:33" s="66" customFormat="1">
      <c r="H4306" s="114"/>
      <c r="N4306" s="65"/>
      <c r="O4306" s="65"/>
      <c r="U4306" s="115"/>
      <c r="V4306" s="65"/>
      <c r="W4306" s="65"/>
      <c r="X4306" s="65"/>
      <c r="Y4306" s="65"/>
      <c r="Z4306" s="65"/>
      <c r="AA4306" s="65"/>
      <c r="AB4306" s="65"/>
      <c r="AC4306" s="65"/>
      <c r="AD4306" s="65"/>
      <c r="AE4306" s="65"/>
      <c r="AF4306" s="65"/>
      <c r="AG4306" s="65"/>
    </row>
    <row r="4307" spans="8:33" s="66" customFormat="1">
      <c r="H4307" s="114"/>
      <c r="N4307" s="65"/>
      <c r="O4307" s="65"/>
      <c r="U4307" s="115"/>
      <c r="V4307" s="65"/>
      <c r="W4307" s="65"/>
      <c r="X4307" s="65"/>
      <c r="Y4307" s="65"/>
      <c r="Z4307" s="65"/>
      <c r="AA4307" s="65"/>
      <c r="AB4307" s="65"/>
      <c r="AC4307" s="65"/>
      <c r="AD4307" s="65"/>
      <c r="AE4307" s="65"/>
      <c r="AF4307" s="65"/>
      <c r="AG4307" s="65"/>
    </row>
    <row r="4308" spans="8:33" s="66" customFormat="1">
      <c r="H4308" s="114"/>
      <c r="N4308" s="65"/>
      <c r="O4308" s="65"/>
      <c r="U4308" s="115"/>
      <c r="V4308" s="65"/>
      <c r="W4308" s="65"/>
      <c r="X4308" s="65"/>
      <c r="Y4308" s="65"/>
      <c r="Z4308" s="65"/>
      <c r="AA4308" s="65"/>
      <c r="AB4308" s="65"/>
      <c r="AC4308" s="65"/>
      <c r="AD4308" s="65"/>
      <c r="AE4308" s="65"/>
      <c r="AF4308" s="65"/>
      <c r="AG4308" s="65"/>
    </row>
    <row r="4309" spans="8:33" s="66" customFormat="1">
      <c r="H4309" s="114"/>
      <c r="N4309" s="65"/>
      <c r="O4309" s="65"/>
      <c r="U4309" s="115"/>
      <c r="V4309" s="65"/>
      <c r="W4309" s="65"/>
      <c r="X4309" s="65"/>
      <c r="Y4309" s="65"/>
      <c r="Z4309" s="65"/>
      <c r="AA4309" s="65"/>
      <c r="AB4309" s="65"/>
      <c r="AC4309" s="65"/>
      <c r="AD4309" s="65"/>
      <c r="AE4309" s="65"/>
      <c r="AF4309" s="65"/>
      <c r="AG4309" s="65"/>
    </row>
    <row r="4310" spans="8:33" s="66" customFormat="1">
      <c r="H4310" s="114"/>
      <c r="N4310" s="65"/>
      <c r="O4310" s="65"/>
      <c r="U4310" s="115"/>
      <c r="V4310" s="65"/>
      <c r="W4310" s="65"/>
      <c r="X4310" s="65"/>
      <c r="Y4310" s="65"/>
      <c r="Z4310" s="65"/>
      <c r="AA4310" s="65"/>
      <c r="AB4310" s="65"/>
      <c r="AC4310" s="65"/>
      <c r="AD4310" s="65"/>
      <c r="AE4310" s="65"/>
      <c r="AF4310" s="65"/>
      <c r="AG4310" s="65"/>
    </row>
    <row r="4311" spans="8:33" s="66" customFormat="1">
      <c r="H4311" s="114"/>
      <c r="N4311" s="65"/>
      <c r="O4311" s="65"/>
      <c r="U4311" s="115"/>
      <c r="V4311" s="65"/>
      <c r="W4311" s="65"/>
      <c r="X4311" s="65"/>
      <c r="Y4311" s="65"/>
      <c r="Z4311" s="65"/>
      <c r="AA4311" s="65"/>
      <c r="AB4311" s="65"/>
      <c r="AC4311" s="65"/>
      <c r="AD4311" s="65"/>
      <c r="AE4311" s="65"/>
      <c r="AF4311" s="65"/>
      <c r="AG4311" s="65"/>
    </row>
    <row r="4312" spans="8:33" s="66" customFormat="1">
      <c r="H4312" s="114"/>
      <c r="N4312" s="65"/>
      <c r="O4312" s="65"/>
      <c r="U4312" s="115"/>
      <c r="V4312" s="65"/>
      <c r="W4312" s="65"/>
      <c r="X4312" s="65"/>
      <c r="Y4312" s="65"/>
      <c r="Z4312" s="65"/>
      <c r="AA4312" s="65"/>
      <c r="AB4312" s="65"/>
      <c r="AC4312" s="65"/>
      <c r="AD4312" s="65"/>
      <c r="AE4312" s="65"/>
      <c r="AF4312" s="65"/>
      <c r="AG4312" s="65"/>
    </row>
    <row r="4313" spans="8:33" s="66" customFormat="1">
      <c r="H4313" s="114"/>
      <c r="N4313" s="65"/>
      <c r="O4313" s="65"/>
      <c r="U4313" s="115"/>
      <c r="V4313" s="65"/>
      <c r="W4313" s="65"/>
      <c r="X4313" s="65"/>
      <c r="Y4313" s="65"/>
      <c r="Z4313" s="65"/>
      <c r="AA4313" s="65"/>
      <c r="AB4313" s="65"/>
      <c r="AC4313" s="65"/>
      <c r="AD4313" s="65"/>
      <c r="AE4313" s="65"/>
      <c r="AF4313" s="65"/>
      <c r="AG4313" s="65"/>
    </row>
    <row r="4314" spans="8:33" s="66" customFormat="1">
      <c r="H4314" s="114"/>
      <c r="N4314" s="65"/>
      <c r="O4314" s="65"/>
      <c r="U4314" s="115"/>
      <c r="V4314" s="65"/>
      <c r="W4314" s="65"/>
      <c r="X4314" s="65"/>
      <c r="Y4314" s="65"/>
      <c r="Z4314" s="65"/>
      <c r="AA4314" s="65"/>
      <c r="AB4314" s="65"/>
      <c r="AC4314" s="65"/>
      <c r="AD4314" s="65"/>
      <c r="AE4314" s="65"/>
      <c r="AF4314" s="65"/>
      <c r="AG4314" s="65"/>
    </row>
    <row r="4315" spans="8:33" s="66" customFormat="1">
      <c r="H4315" s="114"/>
      <c r="N4315" s="65"/>
      <c r="O4315" s="65"/>
      <c r="U4315" s="115"/>
      <c r="V4315" s="65"/>
      <c r="W4315" s="65"/>
      <c r="X4315" s="65"/>
      <c r="Y4315" s="65"/>
      <c r="Z4315" s="65"/>
      <c r="AA4315" s="65"/>
      <c r="AB4315" s="65"/>
      <c r="AC4315" s="65"/>
      <c r="AD4315" s="65"/>
      <c r="AE4315" s="65"/>
      <c r="AF4315" s="65"/>
      <c r="AG4315" s="65"/>
    </row>
    <row r="4316" spans="8:33" s="66" customFormat="1">
      <c r="H4316" s="114"/>
      <c r="N4316" s="65"/>
      <c r="O4316" s="65"/>
      <c r="U4316" s="115"/>
      <c r="V4316" s="65"/>
      <c r="W4316" s="65"/>
      <c r="X4316" s="65"/>
      <c r="Y4316" s="65"/>
      <c r="Z4316" s="65"/>
      <c r="AA4316" s="65"/>
      <c r="AB4316" s="65"/>
      <c r="AC4316" s="65"/>
      <c r="AD4316" s="65"/>
      <c r="AE4316" s="65"/>
      <c r="AF4316" s="65"/>
      <c r="AG4316" s="65"/>
    </row>
    <row r="4317" spans="8:33" s="66" customFormat="1">
      <c r="H4317" s="114"/>
      <c r="N4317" s="65"/>
      <c r="O4317" s="65"/>
      <c r="U4317" s="115"/>
      <c r="V4317" s="65"/>
      <c r="W4317" s="65"/>
      <c r="X4317" s="65"/>
      <c r="Y4317" s="65"/>
      <c r="Z4317" s="65"/>
      <c r="AA4317" s="65"/>
      <c r="AB4317" s="65"/>
      <c r="AC4317" s="65"/>
      <c r="AD4317" s="65"/>
      <c r="AE4317" s="65"/>
      <c r="AF4317" s="65"/>
      <c r="AG4317" s="65"/>
    </row>
    <row r="4318" spans="8:33" s="66" customFormat="1">
      <c r="H4318" s="114"/>
      <c r="N4318" s="65"/>
      <c r="O4318" s="65"/>
      <c r="U4318" s="115"/>
      <c r="V4318" s="65"/>
      <c r="W4318" s="65"/>
      <c r="X4318" s="65"/>
      <c r="Y4318" s="65"/>
      <c r="Z4318" s="65"/>
      <c r="AA4318" s="65"/>
      <c r="AB4318" s="65"/>
      <c r="AC4318" s="65"/>
      <c r="AD4318" s="65"/>
      <c r="AE4318" s="65"/>
      <c r="AF4318" s="65"/>
      <c r="AG4318" s="65"/>
    </row>
    <row r="4319" spans="8:33" s="66" customFormat="1">
      <c r="H4319" s="114"/>
      <c r="N4319" s="65"/>
      <c r="O4319" s="65"/>
      <c r="U4319" s="115"/>
      <c r="V4319" s="65"/>
      <c r="W4319" s="65"/>
      <c r="X4319" s="65"/>
      <c r="Y4319" s="65"/>
      <c r="Z4319" s="65"/>
      <c r="AA4319" s="65"/>
      <c r="AB4319" s="65"/>
      <c r="AC4319" s="65"/>
      <c r="AD4319" s="65"/>
      <c r="AE4319" s="65"/>
      <c r="AF4319" s="65"/>
      <c r="AG4319" s="65"/>
    </row>
    <row r="4320" spans="8:33" s="66" customFormat="1">
      <c r="H4320" s="114"/>
      <c r="N4320" s="65"/>
      <c r="O4320" s="65"/>
      <c r="U4320" s="115"/>
      <c r="V4320" s="65"/>
      <c r="W4320" s="65"/>
      <c r="X4320" s="65"/>
      <c r="Y4320" s="65"/>
      <c r="Z4320" s="65"/>
      <c r="AA4320" s="65"/>
      <c r="AB4320" s="65"/>
      <c r="AC4320" s="65"/>
      <c r="AD4320" s="65"/>
      <c r="AE4320" s="65"/>
      <c r="AF4320" s="65"/>
      <c r="AG4320" s="65"/>
    </row>
    <row r="4321" spans="8:33" s="66" customFormat="1">
      <c r="H4321" s="114"/>
      <c r="N4321" s="65"/>
      <c r="O4321" s="65"/>
      <c r="U4321" s="115"/>
      <c r="V4321" s="65"/>
      <c r="W4321" s="65"/>
      <c r="X4321" s="65"/>
      <c r="Y4321" s="65"/>
      <c r="Z4321" s="65"/>
      <c r="AA4321" s="65"/>
      <c r="AB4321" s="65"/>
      <c r="AC4321" s="65"/>
      <c r="AD4321" s="65"/>
      <c r="AE4321" s="65"/>
      <c r="AF4321" s="65"/>
      <c r="AG4321" s="65"/>
    </row>
    <row r="4322" spans="8:33" s="66" customFormat="1">
      <c r="H4322" s="114"/>
      <c r="N4322" s="65"/>
      <c r="O4322" s="65"/>
      <c r="U4322" s="115"/>
      <c r="V4322" s="65"/>
      <c r="W4322" s="65"/>
      <c r="X4322" s="65"/>
      <c r="Y4322" s="65"/>
      <c r="Z4322" s="65"/>
      <c r="AA4322" s="65"/>
      <c r="AB4322" s="65"/>
      <c r="AC4322" s="65"/>
      <c r="AD4322" s="65"/>
      <c r="AE4322" s="65"/>
      <c r="AF4322" s="65"/>
      <c r="AG4322" s="65"/>
    </row>
    <row r="4323" spans="8:33" s="66" customFormat="1">
      <c r="H4323" s="114"/>
      <c r="N4323" s="65"/>
      <c r="O4323" s="65"/>
      <c r="U4323" s="115"/>
      <c r="V4323" s="65"/>
      <c r="W4323" s="65"/>
      <c r="X4323" s="65"/>
      <c r="Y4323" s="65"/>
      <c r="Z4323" s="65"/>
      <c r="AA4323" s="65"/>
      <c r="AB4323" s="65"/>
      <c r="AC4323" s="65"/>
      <c r="AD4323" s="65"/>
      <c r="AE4323" s="65"/>
      <c r="AF4323" s="65"/>
      <c r="AG4323" s="65"/>
    </row>
    <row r="4324" spans="8:33" s="66" customFormat="1">
      <c r="H4324" s="114"/>
      <c r="N4324" s="65"/>
      <c r="O4324" s="65"/>
      <c r="U4324" s="115"/>
      <c r="V4324" s="65"/>
      <c r="W4324" s="65"/>
      <c r="X4324" s="65"/>
      <c r="Y4324" s="65"/>
      <c r="Z4324" s="65"/>
      <c r="AA4324" s="65"/>
      <c r="AB4324" s="65"/>
      <c r="AC4324" s="65"/>
      <c r="AD4324" s="65"/>
      <c r="AE4324" s="65"/>
      <c r="AF4324" s="65"/>
      <c r="AG4324" s="65"/>
    </row>
    <row r="4325" spans="8:33" s="66" customFormat="1">
      <c r="H4325" s="114"/>
      <c r="N4325" s="65"/>
      <c r="O4325" s="65"/>
      <c r="U4325" s="115"/>
      <c r="V4325" s="65"/>
      <c r="W4325" s="65"/>
      <c r="X4325" s="65"/>
      <c r="Y4325" s="65"/>
      <c r="Z4325" s="65"/>
      <c r="AA4325" s="65"/>
      <c r="AB4325" s="65"/>
      <c r="AC4325" s="65"/>
      <c r="AD4325" s="65"/>
      <c r="AE4325" s="65"/>
      <c r="AF4325" s="65"/>
      <c r="AG4325" s="65"/>
    </row>
    <row r="4326" spans="8:33" s="66" customFormat="1">
      <c r="H4326" s="114"/>
      <c r="N4326" s="65"/>
      <c r="O4326" s="65"/>
      <c r="U4326" s="115"/>
      <c r="V4326" s="65"/>
      <c r="W4326" s="65"/>
      <c r="X4326" s="65"/>
      <c r="Y4326" s="65"/>
      <c r="Z4326" s="65"/>
      <c r="AA4326" s="65"/>
      <c r="AB4326" s="65"/>
      <c r="AC4326" s="65"/>
      <c r="AD4326" s="65"/>
      <c r="AE4326" s="65"/>
      <c r="AF4326" s="65"/>
      <c r="AG4326" s="65"/>
    </row>
    <row r="4327" spans="8:33" s="66" customFormat="1">
      <c r="H4327" s="114"/>
      <c r="N4327" s="65"/>
      <c r="O4327" s="65"/>
      <c r="U4327" s="115"/>
      <c r="V4327" s="65"/>
      <c r="W4327" s="65"/>
      <c r="X4327" s="65"/>
      <c r="Y4327" s="65"/>
      <c r="Z4327" s="65"/>
      <c r="AA4327" s="65"/>
      <c r="AB4327" s="65"/>
      <c r="AC4327" s="65"/>
      <c r="AD4327" s="65"/>
      <c r="AE4327" s="65"/>
      <c r="AF4327" s="65"/>
      <c r="AG4327" s="65"/>
    </row>
    <row r="4328" spans="8:33" s="66" customFormat="1">
      <c r="H4328" s="114"/>
      <c r="N4328" s="65"/>
      <c r="O4328" s="65"/>
      <c r="U4328" s="115"/>
      <c r="V4328" s="65"/>
      <c r="W4328" s="65"/>
      <c r="X4328" s="65"/>
      <c r="Y4328" s="65"/>
      <c r="Z4328" s="65"/>
      <c r="AA4328" s="65"/>
      <c r="AB4328" s="65"/>
      <c r="AC4328" s="65"/>
      <c r="AD4328" s="65"/>
      <c r="AE4328" s="65"/>
      <c r="AF4328" s="65"/>
      <c r="AG4328" s="65"/>
    </row>
    <row r="4329" spans="8:33" s="66" customFormat="1">
      <c r="H4329" s="114"/>
      <c r="N4329" s="65"/>
      <c r="O4329" s="65"/>
      <c r="U4329" s="115"/>
      <c r="V4329" s="65"/>
      <c r="W4329" s="65"/>
      <c r="X4329" s="65"/>
      <c r="Y4329" s="65"/>
      <c r="Z4329" s="65"/>
      <c r="AA4329" s="65"/>
      <c r="AB4329" s="65"/>
      <c r="AC4329" s="65"/>
      <c r="AD4329" s="65"/>
      <c r="AE4329" s="65"/>
      <c r="AF4329" s="65"/>
      <c r="AG4329" s="65"/>
    </row>
    <row r="4330" spans="8:33" s="66" customFormat="1">
      <c r="H4330" s="114"/>
      <c r="N4330" s="65"/>
      <c r="O4330" s="65"/>
      <c r="U4330" s="115"/>
      <c r="V4330" s="65"/>
      <c r="W4330" s="65"/>
      <c r="X4330" s="65"/>
      <c r="Y4330" s="65"/>
      <c r="Z4330" s="65"/>
      <c r="AA4330" s="65"/>
      <c r="AB4330" s="65"/>
      <c r="AC4330" s="65"/>
      <c r="AD4330" s="65"/>
      <c r="AE4330" s="65"/>
      <c r="AF4330" s="65"/>
      <c r="AG4330" s="65"/>
    </row>
    <row r="4331" spans="8:33" s="66" customFormat="1">
      <c r="H4331" s="114"/>
      <c r="N4331" s="65"/>
      <c r="O4331" s="65"/>
      <c r="U4331" s="115"/>
      <c r="V4331" s="65"/>
      <c r="W4331" s="65"/>
      <c r="X4331" s="65"/>
      <c r="Y4331" s="65"/>
      <c r="Z4331" s="65"/>
      <c r="AA4331" s="65"/>
      <c r="AB4331" s="65"/>
      <c r="AC4331" s="65"/>
      <c r="AD4331" s="65"/>
      <c r="AE4331" s="65"/>
      <c r="AF4331" s="65"/>
      <c r="AG4331" s="65"/>
    </row>
    <row r="4332" spans="8:33" s="66" customFormat="1">
      <c r="H4332" s="114"/>
      <c r="N4332" s="65"/>
      <c r="O4332" s="65"/>
      <c r="U4332" s="115"/>
      <c r="V4332" s="65"/>
      <c r="W4332" s="65"/>
      <c r="X4332" s="65"/>
      <c r="Y4332" s="65"/>
      <c r="Z4332" s="65"/>
      <c r="AA4332" s="65"/>
      <c r="AB4332" s="65"/>
      <c r="AC4332" s="65"/>
      <c r="AD4332" s="65"/>
      <c r="AE4332" s="65"/>
      <c r="AF4332" s="65"/>
      <c r="AG4332" s="65"/>
    </row>
    <row r="4333" spans="8:33" s="66" customFormat="1">
      <c r="H4333" s="114"/>
      <c r="N4333" s="65"/>
      <c r="O4333" s="65"/>
      <c r="U4333" s="115"/>
      <c r="V4333" s="65"/>
      <c r="W4333" s="65"/>
      <c r="X4333" s="65"/>
      <c r="Y4333" s="65"/>
      <c r="Z4333" s="65"/>
      <c r="AA4333" s="65"/>
      <c r="AB4333" s="65"/>
      <c r="AC4333" s="65"/>
      <c r="AD4333" s="65"/>
      <c r="AE4333" s="65"/>
      <c r="AF4333" s="65"/>
      <c r="AG4333" s="65"/>
    </row>
    <row r="4334" spans="8:33" s="66" customFormat="1">
      <c r="H4334" s="114"/>
      <c r="N4334" s="65"/>
      <c r="O4334" s="65"/>
      <c r="U4334" s="115"/>
      <c r="V4334" s="65"/>
      <c r="W4334" s="65"/>
      <c r="X4334" s="65"/>
      <c r="Y4334" s="65"/>
      <c r="Z4334" s="65"/>
      <c r="AA4334" s="65"/>
      <c r="AB4334" s="65"/>
      <c r="AC4334" s="65"/>
      <c r="AD4334" s="65"/>
      <c r="AE4334" s="65"/>
      <c r="AF4334" s="65"/>
      <c r="AG4334" s="65"/>
    </row>
    <row r="4335" spans="8:33" s="66" customFormat="1">
      <c r="H4335" s="114"/>
      <c r="N4335" s="65"/>
      <c r="O4335" s="65"/>
      <c r="U4335" s="115"/>
      <c r="V4335" s="65"/>
      <c r="W4335" s="65"/>
      <c r="X4335" s="65"/>
      <c r="Y4335" s="65"/>
      <c r="Z4335" s="65"/>
      <c r="AA4335" s="65"/>
      <c r="AB4335" s="65"/>
      <c r="AC4335" s="65"/>
      <c r="AD4335" s="65"/>
      <c r="AE4335" s="65"/>
      <c r="AF4335" s="65"/>
      <c r="AG4335" s="65"/>
    </row>
    <row r="4336" spans="8:33" s="66" customFormat="1">
      <c r="H4336" s="114"/>
      <c r="N4336" s="65"/>
      <c r="O4336" s="65"/>
      <c r="U4336" s="115"/>
      <c r="V4336" s="65"/>
      <c r="W4336" s="65"/>
      <c r="X4336" s="65"/>
      <c r="Y4336" s="65"/>
      <c r="Z4336" s="65"/>
      <c r="AA4336" s="65"/>
      <c r="AB4336" s="65"/>
      <c r="AC4336" s="65"/>
      <c r="AD4336" s="65"/>
      <c r="AE4336" s="65"/>
      <c r="AF4336" s="65"/>
      <c r="AG4336" s="65"/>
    </row>
    <row r="4337" spans="8:33" s="66" customFormat="1">
      <c r="H4337" s="114"/>
      <c r="N4337" s="65"/>
      <c r="O4337" s="65"/>
      <c r="U4337" s="115"/>
      <c r="V4337" s="65"/>
      <c r="W4337" s="65"/>
      <c r="X4337" s="65"/>
      <c r="Y4337" s="65"/>
      <c r="Z4337" s="65"/>
      <c r="AA4337" s="65"/>
      <c r="AB4337" s="65"/>
      <c r="AC4337" s="65"/>
      <c r="AD4337" s="65"/>
      <c r="AE4337" s="65"/>
      <c r="AF4337" s="65"/>
      <c r="AG4337" s="65"/>
    </row>
    <row r="4338" spans="8:33" s="66" customFormat="1">
      <c r="H4338" s="114"/>
      <c r="N4338" s="65"/>
      <c r="O4338" s="65"/>
      <c r="U4338" s="115"/>
      <c r="V4338" s="65"/>
      <c r="W4338" s="65"/>
      <c r="X4338" s="65"/>
      <c r="Y4338" s="65"/>
      <c r="Z4338" s="65"/>
      <c r="AA4338" s="65"/>
      <c r="AB4338" s="65"/>
      <c r="AC4338" s="65"/>
      <c r="AD4338" s="65"/>
      <c r="AE4338" s="65"/>
      <c r="AF4338" s="65"/>
      <c r="AG4338" s="65"/>
    </row>
    <row r="4339" spans="8:33" s="66" customFormat="1">
      <c r="H4339" s="114"/>
      <c r="N4339" s="65"/>
      <c r="O4339" s="65"/>
      <c r="U4339" s="115"/>
      <c r="V4339" s="65"/>
      <c r="W4339" s="65"/>
      <c r="X4339" s="65"/>
      <c r="Y4339" s="65"/>
      <c r="Z4339" s="65"/>
      <c r="AA4339" s="65"/>
      <c r="AB4339" s="65"/>
      <c r="AC4339" s="65"/>
      <c r="AD4339" s="65"/>
      <c r="AE4339" s="65"/>
      <c r="AF4339" s="65"/>
      <c r="AG4339" s="65"/>
    </row>
    <row r="4340" spans="8:33" s="66" customFormat="1">
      <c r="H4340" s="114"/>
      <c r="N4340" s="65"/>
      <c r="O4340" s="65"/>
      <c r="U4340" s="115"/>
      <c r="V4340" s="65"/>
      <c r="W4340" s="65"/>
      <c r="X4340" s="65"/>
      <c r="Y4340" s="65"/>
      <c r="Z4340" s="65"/>
      <c r="AA4340" s="65"/>
      <c r="AB4340" s="65"/>
      <c r="AC4340" s="65"/>
      <c r="AD4340" s="65"/>
      <c r="AE4340" s="65"/>
      <c r="AF4340" s="65"/>
      <c r="AG4340" s="65"/>
    </row>
    <row r="4341" spans="8:33" s="66" customFormat="1">
      <c r="H4341" s="114"/>
      <c r="N4341" s="65"/>
      <c r="O4341" s="65"/>
      <c r="U4341" s="115"/>
      <c r="V4341" s="65"/>
      <c r="W4341" s="65"/>
      <c r="X4341" s="65"/>
      <c r="Y4341" s="65"/>
      <c r="Z4341" s="65"/>
      <c r="AA4341" s="65"/>
      <c r="AB4341" s="65"/>
      <c r="AC4341" s="65"/>
      <c r="AD4341" s="65"/>
      <c r="AE4341" s="65"/>
      <c r="AF4341" s="65"/>
      <c r="AG4341" s="65"/>
    </row>
    <row r="4342" spans="8:33" s="66" customFormat="1">
      <c r="H4342" s="114"/>
      <c r="N4342" s="65"/>
      <c r="O4342" s="65"/>
      <c r="U4342" s="115"/>
      <c r="V4342" s="65"/>
      <c r="W4342" s="65"/>
      <c r="X4342" s="65"/>
      <c r="Y4342" s="65"/>
      <c r="Z4342" s="65"/>
      <c r="AA4342" s="65"/>
      <c r="AB4342" s="65"/>
      <c r="AC4342" s="65"/>
      <c r="AD4342" s="65"/>
      <c r="AE4342" s="65"/>
      <c r="AF4342" s="65"/>
      <c r="AG4342" s="65"/>
    </row>
    <row r="4343" spans="8:33" s="66" customFormat="1">
      <c r="H4343" s="114"/>
      <c r="N4343" s="65"/>
      <c r="O4343" s="65"/>
      <c r="U4343" s="115"/>
      <c r="V4343" s="65"/>
      <c r="W4343" s="65"/>
      <c r="X4343" s="65"/>
      <c r="Y4343" s="65"/>
      <c r="Z4343" s="65"/>
      <c r="AA4343" s="65"/>
      <c r="AB4343" s="65"/>
      <c r="AC4343" s="65"/>
      <c r="AD4343" s="65"/>
      <c r="AE4343" s="65"/>
      <c r="AF4343" s="65"/>
      <c r="AG4343" s="65"/>
    </row>
    <row r="4344" spans="8:33" s="66" customFormat="1">
      <c r="H4344" s="114"/>
      <c r="N4344" s="65"/>
      <c r="O4344" s="65"/>
      <c r="U4344" s="115"/>
      <c r="V4344" s="65"/>
      <c r="W4344" s="65"/>
      <c r="X4344" s="65"/>
      <c r="Y4344" s="65"/>
      <c r="Z4344" s="65"/>
      <c r="AA4344" s="65"/>
      <c r="AB4344" s="65"/>
      <c r="AC4344" s="65"/>
      <c r="AD4344" s="65"/>
      <c r="AE4344" s="65"/>
      <c r="AF4344" s="65"/>
      <c r="AG4344" s="65"/>
    </row>
    <row r="4345" spans="8:33" s="66" customFormat="1">
      <c r="H4345" s="114"/>
      <c r="N4345" s="65"/>
      <c r="O4345" s="65"/>
      <c r="U4345" s="115"/>
      <c r="V4345" s="65"/>
      <c r="W4345" s="65"/>
      <c r="X4345" s="65"/>
      <c r="Y4345" s="65"/>
      <c r="Z4345" s="65"/>
      <c r="AA4345" s="65"/>
      <c r="AB4345" s="65"/>
      <c r="AC4345" s="65"/>
      <c r="AD4345" s="65"/>
      <c r="AE4345" s="65"/>
      <c r="AF4345" s="65"/>
      <c r="AG4345" s="65"/>
    </row>
    <row r="4346" spans="8:33" s="66" customFormat="1">
      <c r="H4346" s="114"/>
      <c r="N4346" s="65"/>
      <c r="O4346" s="65"/>
      <c r="U4346" s="115"/>
      <c r="V4346" s="65"/>
      <c r="W4346" s="65"/>
      <c r="X4346" s="65"/>
      <c r="Y4346" s="65"/>
      <c r="Z4346" s="65"/>
      <c r="AA4346" s="65"/>
      <c r="AB4346" s="65"/>
      <c r="AC4346" s="65"/>
      <c r="AD4346" s="65"/>
      <c r="AE4346" s="65"/>
      <c r="AF4346" s="65"/>
      <c r="AG4346" s="65"/>
    </row>
    <row r="4347" spans="8:33" s="66" customFormat="1">
      <c r="H4347" s="114"/>
      <c r="N4347" s="65"/>
      <c r="O4347" s="65"/>
      <c r="U4347" s="115"/>
      <c r="V4347" s="65"/>
      <c r="W4347" s="65"/>
      <c r="X4347" s="65"/>
      <c r="Y4347" s="65"/>
      <c r="Z4347" s="65"/>
      <c r="AA4347" s="65"/>
      <c r="AB4347" s="65"/>
      <c r="AC4347" s="65"/>
      <c r="AD4347" s="65"/>
      <c r="AE4347" s="65"/>
      <c r="AF4347" s="65"/>
      <c r="AG4347" s="65"/>
    </row>
    <row r="4348" spans="8:33" s="66" customFormat="1">
      <c r="H4348" s="114"/>
      <c r="N4348" s="65"/>
      <c r="O4348" s="65"/>
      <c r="U4348" s="115"/>
      <c r="V4348" s="65"/>
      <c r="W4348" s="65"/>
      <c r="X4348" s="65"/>
      <c r="Y4348" s="65"/>
      <c r="Z4348" s="65"/>
      <c r="AA4348" s="65"/>
      <c r="AB4348" s="65"/>
      <c r="AC4348" s="65"/>
      <c r="AD4348" s="65"/>
      <c r="AE4348" s="65"/>
      <c r="AF4348" s="65"/>
      <c r="AG4348" s="65"/>
    </row>
    <row r="4349" spans="8:33" s="66" customFormat="1">
      <c r="H4349" s="114"/>
      <c r="N4349" s="65"/>
      <c r="O4349" s="65"/>
      <c r="U4349" s="115"/>
      <c r="V4349" s="65"/>
      <c r="W4349" s="65"/>
      <c r="X4349" s="65"/>
      <c r="Y4349" s="65"/>
      <c r="Z4349" s="65"/>
      <c r="AA4349" s="65"/>
      <c r="AB4349" s="65"/>
      <c r="AC4349" s="65"/>
      <c r="AD4349" s="65"/>
      <c r="AE4349" s="65"/>
      <c r="AF4349" s="65"/>
      <c r="AG4349" s="65"/>
    </row>
    <row r="4350" spans="8:33" s="66" customFormat="1">
      <c r="H4350" s="114"/>
      <c r="N4350" s="65"/>
      <c r="O4350" s="65"/>
      <c r="U4350" s="115"/>
      <c r="V4350" s="65"/>
      <c r="W4350" s="65"/>
      <c r="X4350" s="65"/>
      <c r="Y4350" s="65"/>
      <c r="Z4350" s="65"/>
      <c r="AA4350" s="65"/>
      <c r="AB4350" s="65"/>
      <c r="AC4350" s="65"/>
      <c r="AD4350" s="65"/>
      <c r="AE4350" s="65"/>
      <c r="AF4350" s="65"/>
      <c r="AG4350" s="65"/>
    </row>
    <row r="4351" spans="8:33" s="66" customFormat="1">
      <c r="H4351" s="114"/>
      <c r="N4351" s="65"/>
      <c r="O4351" s="65"/>
      <c r="U4351" s="115"/>
      <c r="V4351" s="65"/>
      <c r="W4351" s="65"/>
      <c r="X4351" s="65"/>
      <c r="Y4351" s="65"/>
      <c r="Z4351" s="65"/>
      <c r="AA4351" s="65"/>
      <c r="AB4351" s="65"/>
      <c r="AC4351" s="65"/>
      <c r="AD4351" s="65"/>
      <c r="AE4351" s="65"/>
      <c r="AF4351" s="65"/>
      <c r="AG4351" s="65"/>
    </row>
    <row r="4352" spans="8:33" s="66" customFormat="1">
      <c r="H4352" s="114"/>
      <c r="N4352" s="65"/>
      <c r="O4352" s="65"/>
      <c r="U4352" s="115"/>
      <c r="V4352" s="65"/>
      <c r="W4352" s="65"/>
      <c r="X4352" s="65"/>
      <c r="Y4352" s="65"/>
      <c r="Z4352" s="65"/>
      <c r="AA4352" s="65"/>
      <c r="AB4352" s="65"/>
      <c r="AC4352" s="65"/>
      <c r="AD4352" s="65"/>
      <c r="AE4352" s="65"/>
      <c r="AF4352" s="65"/>
      <c r="AG4352" s="65"/>
    </row>
    <row r="4353" spans="8:33" s="66" customFormat="1">
      <c r="H4353" s="114"/>
      <c r="N4353" s="65"/>
      <c r="O4353" s="65"/>
      <c r="U4353" s="115"/>
      <c r="V4353" s="65"/>
      <c r="W4353" s="65"/>
      <c r="X4353" s="65"/>
      <c r="Y4353" s="65"/>
      <c r="Z4353" s="65"/>
      <c r="AA4353" s="65"/>
      <c r="AB4353" s="65"/>
      <c r="AC4353" s="65"/>
      <c r="AD4353" s="65"/>
      <c r="AE4353" s="65"/>
      <c r="AF4353" s="65"/>
      <c r="AG4353" s="65"/>
    </row>
    <row r="4354" spans="8:33" s="66" customFormat="1">
      <c r="H4354" s="114"/>
      <c r="N4354" s="65"/>
      <c r="O4354" s="65"/>
      <c r="U4354" s="115"/>
      <c r="V4354" s="65"/>
      <c r="W4354" s="65"/>
      <c r="X4354" s="65"/>
      <c r="Y4354" s="65"/>
      <c r="Z4354" s="65"/>
      <c r="AA4354" s="65"/>
      <c r="AB4354" s="65"/>
      <c r="AC4354" s="65"/>
      <c r="AD4354" s="65"/>
      <c r="AE4354" s="65"/>
      <c r="AF4354" s="65"/>
      <c r="AG4354" s="65"/>
    </row>
    <row r="4355" spans="8:33" s="66" customFormat="1">
      <c r="H4355" s="114"/>
      <c r="N4355" s="65"/>
      <c r="O4355" s="65"/>
      <c r="U4355" s="115"/>
      <c r="V4355" s="65"/>
      <c r="W4355" s="65"/>
      <c r="X4355" s="65"/>
      <c r="Y4355" s="65"/>
      <c r="Z4355" s="65"/>
      <c r="AA4355" s="65"/>
      <c r="AB4355" s="65"/>
      <c r="AC4355" s="65"/>
      <c r="AD4355" s="65"/>
      <c r="AE4355" s="65"/>
      <c r="AF4355" s="65"/>
      <c r="AG4355" s="65"/>
    </row>
    <row r="4356" spans="8:33" s="66" customFormat="1">
      <c r="H4356" s="114"/>
      <c r="N4356" s="65"/>
      <c r="O4356" s="65"/>
      <c r="U4356" s="115"/>
      <c r="V4356" s="65"/>
      <c r="W4356" s="65"/>
      <c r="X4356" s="65"/>
      <c r="Y4356" s="65"/>
      <c r="Z4356" s="65"/>
      <c r="AA4356" s="65"/>
      <c r="AB4356" s="65"/>
      <c r="AC4356" s="65"/>
      <c r="AD4356" s="65"/>
      <c r="AE4356" s="65"/>
      <c r="AF4356" s="65"/>
      <c r="AG4356" s="65"/>
    </row>
    <row r="4357" spans="8:33" s="66" customFormat="1">
      <c r="H4357" s="114"/>
      <c r="N4357" s="65"/>
      <c r="O4357" s="65"/>
      <c r="U4357" s="115"/>
      <c r="V4357" s="65"/>
      <c r="W4357" s="65"/>
      <c r="X4357" s="65"/>
      <c r="Y4357" s="65"/>
      <c r="Z4357" s="65"/>
      <c r="AA4357" s="65"/>
      <c r="AB4357" s="65"/>
      <c r="AC4357" s="65"/>
      <c r="AD4357" s="65"/>
      <c r="AE4357" s="65"/>
      <c r="AF4357" s="65"/>
      <c r="AG4357" s="65"/>
    </row>
    <row r="4358" spans="8:33" s="66" customFormat="1">
      <c r="H4358" s="114"/>
      <c r="N4358" s="65"/>
      <c r="O4358" s="65"/>
      <c r="U4358" s="115"/>
      <c r="V4358" s="65"/>
      <c r="W4358" s="65"/>
      <c r="X4358" s="65"/>
      <c r="Y4358" s="65"/>
      <c r="Z4358" s="65"/>
      <c r="AA4358" s="65"/>
      <c r="AB4358" s="65"/>
      <c r="AC4358" s="65"/>
      <c r="AD4358" s="65"/>
      <c r="AE4358" s="65"/>
      <c r="AF4358" s="65"/>
      <c r="AG4358" s="65"/>
    </row>
    <row r="4359" spans="8:33" s="66" customFormat="1">
      <c r="H4359" s="114"/>
      <c r="N4359" s="65"/>
      <c r="O4359" s="65"/>
      <c r="U4359" s="115"/>
      <c r="V4359" s="65"/>
      <c r="W4359" s="65"/>
      <c r="X4359" s="65"/>
      <c r="Y4359" s="65"/>
      <c r="Z4359" s="65"/>
      <c r="AA4359" s="65"/>
      <c r="AB4359" s="65"/>
      <c r="AC4359" s="65"/>
      <c r="AD4359" s="65"/>
      <c r="AE4359" s="65"/>
      <c r="AF4359" s="65"/>
      <c r="AG4359" s="65"/>
    </row>
    <row r="4360" spans="8:33" s="66" customFormat="1">
      <c r="H4360" s="114"/>
      <c r="N4360" s="65"/>
      <c r="O4360" s="65"/>
      <c r="U4360" s="115"/>
      <c r="V4360" s="65"/>
      <c r="W4360" s="65"/>
      <c r="X4360" s="65"/>
      <c r="Y4360" s="65"/>
      <c r="Z4360" s="65"/>
      <c r="AA4360" s="65"/>
      <c r="AB4360" s="65"/>
      <c r="AC4360" s="65"/>
      <c r="AD4360" s="65"/>
      <c r="AE4360" s="65"/>
      <c r="AF4360" s="65"/>
      <c r="AG4360" s="65"/>
    </row>
    <row r="4361" spans="8:33" s="66" customFormat="1">
      <c r="H4361" s="114"/>
      <c r="N4361" s="65"/>
      <c r="O4361" s="65"/>
      <c r="U4361" s="115"/>
      <c r="V4361" s="65"/>
      <c r="W4361" s="65"/>
      <c r="X4361" s="65"/>
      <c r="Y4361" s="65"/>
      <c r="Z4361" s="65"/>
      <c r="AA4361" s="65"/>
      <c r="AB4361" s="65"/>
      <c r="AC4361" s="65"/>
      <c r="AD4361" s="65"/>
      <c r="AE4361" s="65"/>
      <c r="AF4361" s="65"/>
      <c r="AG4361" s="65"/>
    </row>
    <row r="4362" spans="8:33" s="66" customFormat="1">
      <c r="H4362" s="114"/>
      <c r="N4362" s="65"/>
      <c r="O4362" s="65"/>
      <c r="U4362" s="115"/>
      <c r="V4362" s="65"/>
      <c r="W4362" s="65"/>
      <c r="X4362" s="65"/>
      <c r="Y4362" s="65"/>
      <c r="Z4362" s="65"/>
      <c r="AA4362" s="65"/>
      <c r="AB4362" s="65"/>
      <c r="AC4362" s="65"/>
      <c r="AD4362" s="65"/>
      <c r="AE4362" s="65"/>
      <c r="AF4362" s="65"/>
      <c r="AG4362" s="65"/>
    </row>
    <row r="4363" spans="8:33" s="66" customFormat="1">
      <c r="H4363" s="114"/>
      <c r="N4363" s="65"/>
      <c r="O4363" s="65"/>
      <c r="U4363" s="115"/>
      <c r="V4363" s="65"/>
      <c r="W4363" s="65"/>
      <c r="X4363" s="65"/>
      <c r="Y4363" s="65"/>
      <c r="Z4363" s="65"/>
      <c r="AA4363" s="65"/>
      <c r="AB4363" s="65"/>
      <c r="AC4363" s="65"/>
      <c r="AD4363" s="65"/>
      <c r="AE4363" s="65"/>
      <c r="AF4363" s="65"/>
      <c r="AG4363" s="65"/>
    </row>
    <row r="4364" spans="8:33" s="66" customFormat="1">
      <c r="H4364" s="114"/>
      <c r="N4364" s="65"/>
      <c r="O4364" s="65"/>
      <c r="U4364" s="115"/>
      <c r="V4364" s="65"/>
      <c r="W4364" s="65"/>
      <c r="X4364" s="65"/>
      <c r="Y4364" s="65"/>
      <c r="Z4364" s="65"/>
      <c r="AA4364" s="65"/>
      <c r="AB4364" s="65"/>
      <c r="AC4364" s="65"/>
      <c r="AD4364" s="65"/>
      <c r="AE4364" s="65"/>
      <c r="AF4364" s="65"/>
      <c r="AG4364" s="65"/>
    </row>
    <row r="4365" spans="8:33" s="66" customFormat="1">
      <c r="H4365" s="114"/>
      <c r="N4365" s="65"/>
      <c r="O4365" s="65"/>
      <c r="U4365" s="115"/>
      <c r="V4365" s="65"/>
      <c r="W4365" s="65"/>
      <c r="X4365" s="65"/>
      <c r="Y4365" s="65"/>
      <c r="Z4365" s="65"/>
      <c r="AA4365" s="65"/>
      <c r="AB4365" s="65"/>
      <c r="AC4365" s="65"/>
      <c r="AD4365" s="65"/>
      <c r="AE4365" s="65"/>
      <c r="AF4365" s="65"/>
      <c r="AG4365" s="65"/>
    </row>
    <row r="4366" spans="8:33" s="66" customFormat="1">
      <c r="H4366" s="114"/>
      <c r="N4366" s="65"/>
      <c r="O4366" s="65"/>
      <c r="U4366" s="115"/>
      <c r="V4366" s="65"/>
      <c r="W4366" s="65"/>
      <c r="X4366" s="65"/>
      <c r="Y4366" s="65"/>
      <c r="Z4366" s="65"/>
      <c r="AA4366" s="65"/>
      <c r="AB4366" s="65"/>
      <c r="AC4366" s="65"/>
      <c r="AD4366" s="65"/>
      <c r="AE4366" s="65"/>
      <c r="AF4366" s="65"/>
      <c r="AG4366" s="65"/>
    </row>
    <row r="4367" spans="8:33" s="66" customFormat="1">
      <c r="H4367" s="114"/>
      <c r="N4367" s="65"/>
      <c r="O4367" s="65"/>
      <c r="U4367" s="115"/>
      <c r="V4367" s="65"/>
      <c r="W4367" s="65"/>
      <c r="X4367" s="65"/>
      <c r="Y4367" s="65"/>
      <c r="Z4367" s="65"/>
      <c r="AA4367" s="65"/>
      <c r="AB4367" s="65"/>
      <c r="AC4367" s="65"/>
      <c r="AD4367" s="65"/>
      <c r="AE4367" s="65"/>
      <c r="AF4367" s="65"/>
      <c r="AG4367" s="65"/>
    </row>
    <row r="4368" spans="8:33" s="66" customFormat="1">
      <c r="H4368" s="114"/>
      <c r="N4368" s="65"/>
      <c r="O4368" s="65"/>
      <c r="U4368" s="115"/>
      <c r="V4368" s="65"/>
      <c r="W4368" s="65"/>
      <c r="X4368" s="65"/>
      <c r="Y4368" s="65"/>
      <c r="Z4368" s="65"/>
      <c r="AA4368" s="65"/>
      <c r="AB4368" s="65"/>
      <c r="AC4368" s="65"/>
      <c r="AD4368" s="65"/>
      <c r="AE4368" s="65"/>
      <c r="AF4368" s="65"/>
      <c r="AG4368" s="65"/>
    </row>
    <row r="4369" spans="8:33" s="66" customFormat="1">
      <c r="H4369" s="114"/>
      <c r="N4369" s="65"/>
      <c r="O4369" s="65"/>
      <c r="U4369" s="115"/>
      <c r="V4369" s="65"/>
      <c r="W4369" s="65"/>
      <c r="X4369" s="65"/>
      <c r="Y4369" s="65"/>
      <c r="Z4369" s="65"/>
      <c r="AA4369" s="65"/>
      <c r="AB4369" s="65"/>
      <c r="AC4369" s="65"/>
      <c r="AD4369" s="65"/>
      <c r="AE4369" s="65"/>
      <c r="AF4369" s="65"/>
      <c r="AG4369" s="65"/>
    </row>
    <row r="4370" spans="8:33" s="66" customFormat="1">
      <c r="H4370" s="114"/>
      <c r="N4370" s="65"/>
      <c r="O4370" s="65"/>
      <c r="U4370" s="115"/>
      <c r="V4370" s="65"/>
      <c r="W4370" s="65"/>
      <c r="X4370" s="65"/>
      <c r="Y4370" s="65"/>
      <c r="Z4370" s="65"/>
      <c r="AA4370" s="65"/>
      <c r="AB4370" s="65"/>
      <c r="AC4370" s="65"/>
      <c r="AD4370" s="65"/>
      <c r="AE4370" s="65"/>
      <c r="AF4370" s="65"/>
      <c r="AG4370" s="65"/>
    </row>
    <row r="4371" spans="8:33" s="66" customFormat="1">
      <c r="H4371" s="114"/>
      <c r="N4371" s="65"/>
      <c r="O4371" s="65"/>
      <c r="U4371" s="115"/>
      <c r="V4371" s="65"/>
      <c r="W4371" s="65"/>
      <c r="X4371" s="65"/>
      <c r="Y4371" s="65"/>
      <c r="Z4371" s="65"/>
      <c r="AA4371" s="65"/>
      <c r="AB4371" s="65"/>
      <c r="AC4371" s="65"/>
      <c r="AD4371" s="65"/>
      <c r="AE4371" s="65"/>
      <c r="AF4371" s="65"/>
      <c r="AG4371" s="65"/>
    </row>
    <row r="4372" spans="8:33" s="66" customFormat="1">
      <c r="H4372" s="114"/>
      <c r="N4372" s="65"/>
      <c r="O4372" s="65"/>
      <c r="U4372" s="115"/>
      <c r="V4372" s="65"/>
      <c r="W4372" s="65"/>
      <c r="X4372" s="65"/>
      <c r="Y4372" s="65"/>
      <c r="Z4372" s="65"/>
      <c r="AA4372" s="65"/>
      <c r="AB4372" s="65"/>
      <c r="AC4372" s="65"/>
      <c r="AD4372" s="65"/>
      <c r="AE4372" s="65"/>
      <c r="AF4372" s="65"/>
      <c r="AG4372" s="65"/>
    </row>
    <row r="4373" spans="8:33" s="66" customFormat="1">
      <c r="H4373" s="114"/>
      <c r="N4373" s="65"/>
      <c r="O4373" s="65"/>
      <c r="U4373" s="115"/>
      <c r="V4373" s="65"/>
      <c r="W4373" s="65"/>
      <c r="X4373" s="65"/>
      <c r="Y4373" s="65"/>
      <c r="Z4373" s="65"/>
      <c r="AA4373" s="65"/>
      <c r="AB4373" s="65"/>
      <c r="AC4373" s="65"/>
      <c r="AD4373" s="65"/>
      <c r="AE4373" s="65"/>
      <c r="AF4373" s="65"/>
      <c r="AG4373" s="65"/>
    </row>
    <row r="4374" spans="8:33" s="66" customFormat="1">
      <c r="H4374" s="114"/>
      <c r="N4374" s="65"/>
      <c r="O4374" s="65"/>
      <c r="U4374" s="115"/>
      <c r="V4374" s="65"/>
      <c r="W4374" s="65"/>
      <c r="X4374" s="65"/>
      <c r="Y4374" s="65"/>
      <c r="Z4374" s="65"/>
      <c r="AA4374" s="65"/>
      <c r="AB4374" s="65"/>
      <c r="AC4374" s="65"/>
      <c r="AD4374" s="65"/>
      <c r="AE4374" s="65"/>
      <c r="AF4374" s="65"/>
      <c r="AG4374" s="65"/>
    </row>
    <row r="4375" spans="8:33" s="66" customFormat="1">
      <c r="H4375" s="114"/>
      <c r="N4375" s="65"/>
      <c r="O4375" s="65"/>
      <c r="U4375" s="115"/>
      <c r="V4375" s="65"/>
      <c r="W4375" s="65"/>
      <c r="X4375" s="65"/>
      <c r="Y4375" s="65"/>
      <c r="Z4375" s="65"/>
      <c r="AA4375" s="65"/>
      <c r="AB4375" s="65"/>
      <c r="AC4375" s="65"/>
      <c r="AD4375" s="65"/>
      <c r="AE4375" s="65"/>
      <c r="AF4375" s="65"/>
      <c r="AG4375" s="65"/>
    </row>
    <row r="4376" spans="8:33" s="66" customFormat="1">
      <c r="H4376" s="114"/>
      <c r="N4376" s="65"/>
      <c r="O4376" s="65"/>
      <c r="U4376" s="115"/>
      <c r="V4376" s="65"/>
      <c r="W4376" s="65"/>
      <c r="X4376" s="65"/>
      <c r="Y4376" s="65"/>
      <c r="Z4376" s="65"/>
      <c r="AA4376" s="65"/>
      <c r="AB4376" s="65"/>
      <c r="AC4376" s="65"/>
      <c r="AD4376" s="65"/>
      <c r="AE4376" s="65"/>
      <c r="AF4376" s="65"/>
      <c r="AG4376" s="65"/>
    </row>
    <row r="4377" spans="8:33" s="66" customFormat="1">
      <c r="H4377" s="114"/>
      <c r="N4377" s="65"/>
      <c r="O4377" s="65"/>
      <c r="U4377" s="115"/>
      <c r="V4377" s="65"/>
      <c r="W4377" s="65"/>
      <c r="X4377" s="65"/>
      <c r="Y4377" s="65"/>
      <c r="Z4377" s="65"/>
      <c r="AA4377" s="65"/>
      <c r="AB4377" s="65"/>
      <c r="AC4377" s="65"/>
      <c r="AD4377" s="65"/>
      <c r="AE4377" s="65"/>
      <c r="AF4377" s="65"/>
      <c r="AG4377" s="65"/>
    </row>
    <row r="4378" spans="8:33" s="66" customFormat="1">
      <c r="H4378" s="114"/>
      <c r="N4378" s="65"/>
      <c r="O4378" s="65"/>
      <c r="U4378" s="115"/>
      <c r="V4378" s="65"/>
      <c r="W4378" s="65"/>
      <c r="X4378" s="65"/>
      <c r="Y4378" s="65"/>
      <c r="Z4378" s="65"/>
      <c r="AA4378" s="65"/>
      <c r="AB4378" s="65"/>
      <c r="AC4378" s="65"/>
      <c r="AD4378" s="65"/>
      <c r="AE4378" s="65"/>
      <c r="AF4378" s="65"/>
      <c r="AG4378" s="65"/>
    </row>
    <row r="4379" spans="8:33" s="66" customFormat="1">
      <c r="H4379" s="114"/>
      <c r="N4379" s="65"/>
      <c r="O4379" s="65"/>
      <c r="U4379" s="115"/>
      <c r="V4379" s="65"/>
      <c r="W4379" s="65"/>
      <c r="X4379" s="65"/>
      <c r="Y4379" s="65"/>
      <c r="Z4379" s="65"/>
      <c r="AA4379" s="65"/>
      <c r="AB4379" s="65"/>
      <c r="AC4379" s="65"/>
      <c r="AD4379" s="65"/>
      <c r="AE4379" s="65"/>
      <c r="AF4379" s="65"/>
      <c r="AG4379" s="65"/>
    </row>
    <row r="4380" spans="8:33" s="66" customFormat="1">
      <c r="H4380" s="114"/>
      <c r="N4380" s="65"/>
      <c r="O4380" s="65"/>
      <c r="U4380" s="115"/>
      <c r="V4380" s="65"/>
      <c r="W4380" s="65"/>
      <c r="X4380" s="65"/>
      <c r="Y4380" s="65"/>
      <c r="Z4380" s="65"/>
      <c r="AA4380" s="65"/>
      <c r="AB4380" s="65"/>
      <c r="AC4380" s="65"/>
      <c r="AD4380" s="65"/>
      <c r="AE4380" s="65"/>
      <c r="AF4380" s="65"/>
      <c r="AG4380" s="65"/>
    </row>
    <row r="4381" spans="8:33" s="66" customFormat="1">
      <c r="H4381" s="114"/>
      <c r="N4381" s="65"/>
      <c r="O4381" s="65"/>
      <c r="U4381" s="115"/>
      <c r="V4381" s="65"/>
      <c r="W4381" s="65"/>
      <c r="X4381" s="65"/>
      <c r="Y4381" s="65"/>
      <c r="Z4381" s="65"/>
      <c r="AA4381" s="65"/>
      <c r="AB4381" s="65"/>
      <c r="AC4381" s="65"/>
      <c r="AD4381" s="65"/>
      <c r="AE4381" s="65"/>
      <c r="AF4381" s="65"/>
      <c r="AG4381" s="65"/>
    </row>
    <row r="4382" spans="8:33" s="66" customFormat="1">
      <c r="H4382" s="114"/>
      <c r="N4382" s="65"/>
      <c r="O4382" s="65"/>
      <c r="U4382" s="115"/>
      <c r="V4382" s="65"/>
      <c r="W4382" s="65"/>
      <c r="X4382" s="65"/>
      <c r="Y4382" s="65"/>
      <c r="Z4382" s="65"/>
      <c r="AA4382" s="65"/>
      <c r="AB4382" s="65"/>
      <c r="AC4382" s="65"/>
      <c r="AD4382" s="65"/>
      <c r="AE4382" s="65"/>
      <c r="AF4382" s="65"/>
      <c r="AG4382" s="65"/>
    </row>
    <row r="4383" spans="8:33" s="66" customFormat="1">
      <c r="H4383" s="114"/>
      <c r="N4383" s="65"/>
      <c r="O4383" s="65"/>
      <c r="U4383" s="115"/>
      <c r="V4383" s="65"/>
      <c r="W4383" s="65"/>
      <c r="X4383" s="65"/>
      <c r="Y4383" s="65"/>
      <c r="Z4383" s="65"/>
      <c r="AA4383" s="65"/>
      <c r="AB4383" s="65"/>
      <c r="AC4383" s="65"/>
      <c r="AD4383" s="65"/>
      <c r="AE4383" s="65"/>
      <c r="AF4383" s="65"/>
      <c r="AG4383" s="65"/>
    </row>
    <row r="4384" spans="8:33" s="66" customFormat="1">
      <c r="H4384" s="114"/>
      <c r="N4384" s="65"/>
      <c r="O4384" s="65"/>
      <c r="U4384" s="115"/>
      <c r="V4384" s="65"/>
      <c r="W4384" s="65"/>
      <c r="X4384" s="65"/>
      <c r="Y4384" s="65"/>
      <c r="Z4384" s="65"/>
      <c r="AA4384" s="65"/>
      <c r="AB4384" s="65"/>
      <c r="AC4384" s="65"/>
      <c r="AD4384" s="65"/>
      <c r="AE4384" s="65"/>
      <c r="AF4384" s="65"/>
      <c r="AG4384" s="65"/>
    </row>
    <row r="4385" spans="8:33" s="66" customFormat="1">
      <c r="H4385" s="114"/>
      <c r="N4385" s="65"/>
      <c r="O4385" s="65"/>
      <c r="U4385" s="115"/>
      <c r="V4385" s="65"/>
      <c r="W4385" s="65"/>
      <c r="X4385" s="65"/>
      <c r="Y4385" s="65"/>
      <c r="Z4385" s="65"/>
      <c r="AA4385" s="65"/>
      <c r="AB4385" s="65"/>
      <c r="AC4385" s="65"/>
      <c r="AD4385" s="65"/>
      <c r="AE4385" s="65"/>
      <c r="AF4385" s="65"/>
      <c r="AG4385" s="65"/>
    </row>
    <row r="4386" spans="8:33" s="66" customFormat="1">
      <c r="H4386" s="114"/>
      <c r="N4386" s="65"/>
      <c r="O4386" s="65"/>
      <c r="U4386" s="115"/>
      <c r="V4386" s="65"/>
      <c r="W4386" s="65"/>
      <c r="X4386" s="65"/>
      <c r="Y4386" s="65"/>
      <c r="Z4386" s="65"/>
      <c r="AA4386" s="65"/>
      <c r="AB4386" s="65"/>
      <c r="AC4386" s="65"/>
      <c r="AD4386" s="65"/>
      <c r="AE4386" s="65"/>
      <c r="AF4386" s="65"/>
      <c r="AG4386" s="65"/>
    </row>
    <row r="4387" spans="8:33" s="66" customFormat="1">
      <c r="H4387" s="114"/>
      <c r="N4387" s="65"/>
      <c r="O4387" s="65"/>
      <c r="U4387" s="115"/>
      <c r="V4387" s="65"/>
      <c r="W4387" s="65"/>
      <c r="X4387" s="65"/>
      <c r="Y4387" s="65"/>
      <c r="Z4387" s="65"/>
      <c r="AA4387" s="65"/>
      <c r="AB4387" s="65"/>
      <c r="AC4387" s="65"/>
      <c r="AD4387" s="65"/>
      <c r="AE4387" s="65"/>
      <c r="AF4387" s="65"/>
      <c r="AG4387" s="65"/>
    </row>
    <row r="4388" spans="8:33" s="66" customFormat="1">
      <c r="H4388" s="114"/>
      <c r="N4388" s="65"/>
      <c r="O4388" s="65"/>
      <c r="U4388" s="115"/>
      <c r="V4388" s="65"/>
      <c r="W4388" s="65"/>
      <c r="X4388" s="65"/>
      <c r="Y4388" s="65"/>
      <c r="Z4388" s="65"/>
      <c r="AA4388" s="65"/>
      <c r="AB4388" s="65"/>
      <c r="AC4388" s="65"/>
      <c r="AD4388" s="65"/>
      <c r="AE4388" s="65"/>
      <c r="AF4388" s="65"/>
      <c r="AG4388" s="65"/>
    </row>
    <row r="4389" spans="8:33" s="66" customFormat="1">
      <c r="H4389" s="114"/>
      <c r="N4389" s="65"/>
      <c r="O4389" s="65"/>
      <c r="U4389" s="115"/>
      <c r="V4389" s="65"/>
      <c r="W4389" s="65"/>
      <c r="X4389" s="65"/>
      <c r="Y4389" s="65"/>
      <c r="Z4389" s="65"/>
      <c r="AA4389" s="65"/>
      <c r="AB4389" s="65"/>
      <c r="AC4389" s="65"/>
      <c r="AD4389" s="65"/>
      <c r="AE4389" s="65"/>
      <c r="AF4389" s="65"/>
      <c r="AG4389" s="65"/>
    </row>
    <row r="4390" spans="8:33" s="66" customFormat="1">
      <c r="H4390" s="114"/>
      <c r="N4390" s="65"/>
      <c r="O4390" s="65"/>
      <c r="U4390" s="115"/>
      <c r="V4390" s="65"/>
      <c r="W4390" s="65"/>
      <c r="X4390" s="65"/>
      <c r="Y4390" s="65"/>
      <c r="Z4390" s="65"/>
      <c r="AA4390" s="65"/>
      <c r="AB4390" s="65"/>
      <c r="AC4390" s="65"/>
      <c r="AD4390" s="65"/>
      <c r="AE4390" s="65"/>
      <c r="AF4390" s="65"/>
      <c r="AG4390" s="65"/>
    </row>
    <row r="4391" spans="8:33" s="66" customFormat="1">
      <c r="H4391" s="114"/>
      <c r="N4391" s="65"/>
      <c r="O4391" s="65"/>
      <c r="U4391" s="115"/>
      <c r="V4391" s="65"/>
      <c r="W4391" s="65"/>
      <c r="X4391" s="65"/>
      <c r="Y4391" s="65"/>
      <c r="Z4391" s="65"/>
      <c r="AA4391" s="65"/>
      <c r="AB4391" s="65"/>
      <c r="AC4391" s="65"/>
      <c r="AD4391" s="65"/>
      <c r="AE4391" s="65"/>
      <c r="AF4391" s="65"/>
      <c r="AG4391" s="65"/>
    </row>
    <row r="4392" spans="8:33" s="66" customFormat="1">
      <c r="H4392" s="114"/>
      <c r="N4392" s="65"/>
      <c r="O4392" s="65"/>
      <c r="U4392" s="115"/>
      <c r="V4392" s="65"/>
      <c r="W4392" s="65"/>
      <c r="X4392" s="65"/>
      <c r="Y4392" s="65"/>
      <c r="Z4392" s="65"/>
      <c r="AA4392" s="65"/>
      <c r="AB4392" s="65"/>
      <c r="AC4392" s="65"/>
      <c r="AD4392" s="65"/>
      <c r="AE4392" s="65"/>
      <c r="AF4392" s="65"/>
      <c r="AG4392" s="65"/>
    </row>
    <row r="4393" spans="8:33" s="66" customFormat="1">
      <c r="H4393" s="114"/>
      <c r="N4393" s="65"/>
      <c r="O4393" s="65"/>
      <c r="U4393" s="115"/>
      <c r="V4393" s="65"/>
      <c r="W4393" s="65"/>
      <c r="X4393" s="65"/>
      <c r="Y4393" s="65"/>
      <c r="Z4393" s="65"/>
      <c r="AA4393" s="65"/>
      <c r="AB4393" s="65"/>
      <c r="AC4393" s="65"/>
      <c r="AD4393" s="65"/>
      <c r="AE4393" s="65"/>
      <c r="AF4393" s="65"/>
      <c r="AG4393" s="65"/>
    </row>
    <row r="4394" spans="8:33" s="66" customFormat="1">
      <c r="H4394" s="114"/>
      <c r="N4394" s="65"/>
      <c r="O4394" s="65"/>
      <c r="U4394" s="115"/>
      <c r="V4394" s="65"/>
      <c r="W4394" s="65"/>
      <c r="X4394" s="65"/>
      <c r="Y4394" s="65"/>
      <c r="Z4394" s="65"/>
      <c r="AA4394" s="65"/>
      <c r="AB4394" s="65"/>
      <c r="AC4394" s="65"/>
      <c r="AD4394" s="65"/>
      <c r="AE4394" s="65"/>
      <c r="AF4394" s="65"/>
      <c r="AG4394" s="65"/>
    </row>
    <row r="4395" spans="8:33" s="66" customFormat="1">
      <c r="H4395" s="114"/>
      <c r="N4395" s="65"/>
      <c r="O4395" s="65"/>
      <c r="U4395" s="115"/>
      <c r="V4395" s="65"/>
      <c r="W4395" s="65"/>
      <c r="X4395" s="65"/>
      <c r="Y4395" s="65"/>
      <c r="Z4395" s="65"/>
      <c r="AA4395" s="65"/>
      <c r="AB4395" s="65"/>
      <c r="AC4395" s="65"/>
      <c r="AD4395" s="65"/>
      <c r="AE4395" s="65"/>
      <c r="AF4395" s="65"/>
      <c r="AG4395" s="65"/>
    </row>
    <row r="4396" spans="8:33" s="66" customFormat="1">
      <c r="H4396" s="114"/>
      <c r="N4396" s="65"/>
      <c r="O4396" s="65"/>
      <c r="U4396" s="115"/>
      <c r="V4396" s="65"/>
      <c r="W4396" s="65"/>
      <c r="X4396" s="65"/>
      <c r="Y4396" s="65"/>
      <c r="Z4396" s="65"/>
      <c r="AA4396" s="65"/>
      <c r="AB4396" s="65"/>
      <c r="AC4396" s="65"/>
      <c r="AD4396" s="65"/>
      <c r="AE4396" s="65"/>
      <c r="AF4396" s="65"/>
      <c r="AG4396" s="65"/>
    </row>
    <row r="4397" spans="8:33" s="66" customFormat="1">
      <c r="H4397" s="114"/>
      <c r="N4397" s="65"/>
      <c r="O4397" s="65"/>
      <c r="U4397" s="115"/>
      <c r="V4397" s="65"/>
      <c r="W4397" s="65"/>
      <c r="X4397" s="65"/>
      <c r="Y4397" s="65"/>
      <c r="Z4397" s="65"/>
      <c r="AA4397" s="65"/>
      <c r="AB4397" s="65"/>
      <c r="AC4397" s="65"/>
      <c r="AD4397" s="65"/>
      <c r="AE4397" s="65"/>
      <c r="AF4397" s="65"/>
      <c r="AG4397" s="65"/>
    </row>
    <row r="4398" spans="8:33" s="66" customFormat="1">
      <c r="H4398" s="114"/>
      <c r="N4398" s="65"/>
      <c r="O4398" s="65"/>
      <c r="U4398" s="115"/>
      <c r="V4398" s="65"/>
      <c r="W4398" s="65"/>
      <c r="X4398" s="65"/>
      <c r="Y4398" s="65"/>
      <c r="Z4398" s="65"/>
      <c r="AA4398" s="65"/>
      <c r="AB4398" s="65"/>
      <c r="AC4398" s="65"/>
      <c r="AD4398" s="65"/>
      <c r="AE4398" s="65"/>
      <c r="AF4398" s="65"/>
      <c r="AG4398" s="65"/>
    </row>
    <row r="4399" spans="8:33" s="66" customFormat="1">
      <c r="H4399" s="114"/>
      <c r="N4399" s="65"/>
      <c r="O4399" s="65"/>
      <c r="U4399" s="115"/>
      <c r="V4399" s="65"/>
      <c r="W4399" s="65"/>
      <c r="X4399" s="65"/>
      <c r="Y4399" s="65"/>
      <c r="Z4399" s="65"/>
      <c r="AA4399" s="65"/>
      <c r="AB4399" s="65"/>
      <c r="AC4399" s="65"/>
      <c r="AD4399" s="65"/>
      <c r="AE4399" s="65"/>
      <c r="AF4399" s="65"/>
      <c r="AG4399" s="65"/>
    </row>
    <row r="4400" spans="8:33" s="66" customFormat="1">
      <c r="H4400" s="114"/>
      <c r="N4400" s="65"/>
      <c r="O4400" s="65"/>
      <c r="U4400" s="115"/>
      <c r="V4400" s="65"/>
      <c r="W4400" s="65"/>
      <c r="X4400" s="65"/>
      <c r="Y4400" s="65"/>
      <c r="Z4400" s="65"/>
      <c r="AA4400" s="65"/>
      <c r="AB4400" s="65"/>
      <c r="AC4400" s="65"/>
      <c r="AD4400" s="65"/>
      <c r="AE4400" s="65"/>
      <c r="AF4400" s="65"/>
      <c r="AG4400" s="65"/>
    </row>
    <row r="4401" spans="8:33" s="66" customFormat="1">
      <c r="H4401" s="114"/>
      <c r="N4401" s="65"/>
      <c r="O4401" s="65"/>
      <c r="U4401" s="115"/>
      <c r="V4401" s="65"/>
      <c r="W4401" s="65"/>
      <c r="X4401" s="65"/>
      <c r="Y4401" s="65"/>
      <c r="Z4401" s="65"/>
      <c r="AA4401" s="65"/>
      <c r="AB4401" s="65"/>
      <c r="AC4401" s="65"/>
      <c r="AD4401" s="65"/>
      <c r="AE4401" s="65"/>
      <c r="AF4401" s="65"/>
      <c r="AG4401" s="65"/>
    </row>
    <row r="4402" spans="8:33" s="66" customFormat="1">
      <c r="H4402" s="114"/>
      <c r="N4402" s="65"/>
      <c r="O4402" s="65"/>
      <c r="U4402" s="115"/>
      <c r="V4402" s="65"/>
      <c r="W4402" s="65"/>
      <c r="X4402" s="65"/>
      <c r="Y4402" s="65"/>
      <c r="Z4402" s="65"/>
      <c r="AA4402" s="65"/>
      <c r="AB4402" s="65"/>
      <c r="AC4402" s="65"/>
      <c r="AD4402" s="65"/>
      <c r="AE4402" s="65"/>
      <c r="AF4402" s="65"/>
      <c r="AG4402" s="65"/>
    </row>
    <row r="4403" spans="8:33" s="66" customFormat="1">
      <c r="H4403" s="114"/>
      <c r="N4403" s="65"/>
      <c r="O4403" s="65"/>
      <c r="U4403" s="115"/>
      <c r="V4403" s="65"/>
      <c r="W4403" s="65"/>
      <c r="X4403" s="65"/>
      <c r="Y4403" s="65"/>
      <c r="Z4403" s="65"/>
      <c r="AA4403" s="65"/>
      <c r="AB4403" s="65"/>
      <c r="AC4403" s="65"/>
      <c r="AD4403" s="65"/>
      <c r="AE4403" s="65"/>
      <c r="AF4403" s="65"/>
      <c r="AG4403" s="65"/>
    </row>
    <row r="4404" spans="8:33" s="66" customFormat="1">
      <c r="H4404" s="114"/>
      <c r="N4404" s="65"/>
      <c r="O4404" s="65"/>
      <c r="U4404" s="115"/>
      <c r="V4404" s="65"/>
      <c r="W4404" s="65"/>
      <c r="X4404" s="65"/>
      <c r="Y4404" s="65"/>
      <c r="Z4404" s="65"/>
      <c r="AA4404" s="65"/>
      <c r="AB4404" s="65"/>
      <c r="AC4404" s="65"/>
      <c r="AD4404" s="65"/>
      <c r="AE4404" s="65"/>
      <c r="AF4404" s="65"/>
      <c r="AG4404" s="65"/>
    </row>
    <row r="4405" spans="8:33" s="66" customFormat="1">
      <c r="H4405" s="114"/>
      <c r="N4405" s="65"/>
      <c r="O4405" s="65"/>
      <c r="U4405" s="115"/>
      <c r="V4405" s="65"/>
      <c r="W4405" s="65"/>
      <c r="X4405" s="65"/>
      <c r="Y4405" s="65"/>
      <c r="Z4405" s="65"/>
      <c r="AA4405" s="65"/>
      <c r="AB4405" s="65"/>
      <c r="AC4405" s="65"/>
      <c r="AD4405" s="65"/>
      <c r="AE4405" s="65"/>
      <c r="AF4405" s="65"/>
      <c r="AG4405" s="65"/>
    </row>
    <row r="4406" spans="8:33" s="66" customFormat="1">
      <c r="H4406" s="114"/>
      <c r="N4406" s="65"/>
      <c r="O4406" s="65"/>
      <c r="U4406" s="115"/>
      <c r="V4406" s="65"/>
      <c r="W4406" s="65"/>
      <c r="X4406" s="65"/>
      <c r="Y4406" s="65"/>
      <c r="Z4406" s="65"/>
      <c r="AA4406" s="65"/>
      <c r="AB4406" s="65"/>
      <c r="AC4406" s="65"/>
      <c r="AD4406" s="65"/>
      <c r="AE4406" s="65"/>
      <c r="AF4406" s="65"/>
      <c r="AG4406" s="65"/>
    </row>
    <row r="4407" spans="8:33" s="66" customFormat="1">
      <c r="H4407" s="114"/>
      <c r="N4407" s="65"/>
      <c r="O4407" s="65"/>
      <c r="U4407" s="115"/>
      <c r="V4407" s="65"/>
      <c r="W4407" s="65"/>
      <c r="X4407" s="65"/>
      <c r="Y4407" s="65"/>
      <c r="Z4407" s="65"/>
      <c r="AA4407" s="65"/>
      <c r="AB4407" s="65"/>
      <c r="AC4407" s="65"/>
      <c r="AD4407" s="65"/>
      <c r="AE4407" s="65"/>
      <c r="AF4407" s="65"/>
      <c r="AG4407" s="65"/>
    </row>
    <row r="4408" spans="8:33" s="66" customFormat="1">
      <c r="H4408" s="114"/>
      <c r="N4408" s="65"/>
      <c r="O4408" s="65"/>
      <c r="U4408" s="115"/>
      <c r="V4408" s="65"/>
      <c r="W4408" s="65"/>
      <c r="X4408" s="65"/>
      <c r="Y4408" s="65"/>
      <c r="Z4408" s="65"/>
      <c r="AA4408" s="65"/>
      <c r="AB4408" s="65"/>
      <c r="AC4408" s="65"/>
      <c r="AD4408" s="65"/>
      <c r="AE4408" s="65"/>
      <c r="AF4408" s="65"/>
      <c r="AG4408" s="65"/>
    </row>
    <row r="4409" spans="8:33" s="66" customFormat="1">
      <c r="H4409" s="114"/>
      <c r="N4409" s="65"/>
      <c r="O4409" s="65"/>
      <c r="U4409" s="115"/>
      <c r="V4409" s="65"/>
      <c r="W4409" s="65"/>
      <c r="X4409" s="65"/>
      <c r="Y4409" s="65"/>
      <c r="Z4409" s="65"/>
      <c r="AA4409" s="65"/>
      <c r="AB4409" s="65"/>
      <c r="AC4409" s="65"/>
      <c r="AD4409" s="65"/>
      <c r="AE4409" s="65"/>
      <c r="AF4409" s="65"/>
      <c r="AG4409" s="65"/>
    </row>
    <row r="4410" spans="8:33" s="66" customFormat="1">
      <c r="H4410" s="114"/>
      <c r="N4410" s="65"/>
      <c r="O4410" s="65"/>
      <c r="U4410" s="115"/>
      <c r="V4410" s="65"/>
      <c r="W4410" s="65"/>
      <c r="X4410" s="65"/>
      <c r="Y4410" s="65"/>
      <c r="Z4410" s="65"/>
      <c r="AA4410" s="65"/>
      <c r="AB4410" s="65"/>
      <c r="AC4410" s="65"/>
      <c r="AD4410" s="65"/>
      <c r="AE4410" s="65"/>
      <c r="AF4410" s="65"/>
      <c r="AG4410" s="65"/>
    </row>
    <row r="4411" spans="8:33" s="66" customFormat="1">
      <c r="H4411" s="114"/>
      <c r="N4411" s="65"/>
      <c r="O4411" s="65"/>
      <c r="U4411" s="115"/>
      <c r="V4411" s="65"/>
      <c r="W4411" s="65"/>
      <c r="X4411" s="65"/>
      <c r="Y4411" s="65"/>
      <c r="Z4411" s="65"/>
      <c r="AA4411" s="65"/>
      <c r="AB4411" s="65"/>
      <c r="AC4411" s="65"/>
      <c r="AD4411" s="65"/>
      <c r="AE4411" s="65"/>
      <c r="AF4411" s="65"/>
      <c r="AG4411" s="65"/>
    </row>
    <row r="4412" spans="8:33" s="66" customFormat="1">
      <c r="H4412" s="114"/>
      <c r="N4412" s="65"/>
      <c r="O4412" s="65"/>
      <c r="U4412" s="115"/>
      <c r="V4412" s="65"/>
      <c r="W4412" s="65"/>
      <c r="X4412" s="65"/>
      <c r="Y4412" s="65"/>
      <c r="Z4412" s="65"/>
      <c r="AA4412" s="65"/>
      <c r="AB4412" s="65"/>
      <c r="AC4412" s="65"/>
      <c r="AD4412" s="65"/>
      <c r="AE4412" s="65"/>
      <c r="AF4412" s="65"/>
      <c r="AG4412" s="65"/>
    </row>
    <row r="4413" spans="8:33" s="66" customFormat="1">
      <c r="H4413" s="114"/>
      <c r="N4413" s="65"/>
      <c r="O4413" s="65"/>
      <c r="U4413" s="115"/>
      <c r="V4413" s="65"/>
      <c r="W4413" s="65"/>
      <c r="X4413" s="65"/>
      <c r="Y4413" s="65"/>
      <c r="Z4413" s="65"/>
      <c r="AA4413" s="65"/>
      <c r="AB4413" s="65"/>
      <c r="AC4413" s="65"/>
      <c r="AD4413" s="65"/>
      <c r="AE4413" s="65"/>
      <c r="AF4413" s="65"/>
      <c r="AG4413" s="65"/>
    </row>
    <row r="4414" spans="8:33" s="66" customFormat="1">
      <c r="H4414" s="114"/>
      <c r="N4414" s="65"/>
      <c r="O4414" s="65"/>
      <c r="U4414" s="115"/>
      <c r="V4414" s="65"/>
      <c r="W4414" s="65"/>
      <c r="X4414" s="65"/>
      <c r="Y4414" s="65"/>
      <c r="Z4414" s="65"/>
      <c r="AA4414" s="65"/>
      <c r="AB4414" s="65"/>
      <c r="AC4414" s="65"/>
      <c r="AD4414" s="65"/>
      <c r="AE4414" s="65"/>
      <c r="AF4414" s="65"/>
      <c r="AG4414" s="65"/>
    </row>
    <row r="4415" spans="8:33" s="66" customFormat="1">
      <c r="H4415" s="114"/>
      <c r="N4415" s="65"/>
      <c r="O4415" s="65"/>
      <c r="U4415" s="115"/>
      <c r="V4415" s="65"/>
      <c r="W4415" s="65"/>
      <c r="X4415" s="65"/>
      <c r="Y4415" s="65"/>
      <c r="Z4415" s="65"/>
      <c r="AA4415" s="65"/>
      <c r="AB4415" s="65"/>
      <c r="AC4415" s="65"/>
      <c r="AD4415" s="65"/>
      <c r="AE4415" s="65"/>
      <c r="AF4415" s="65"/>
      <c r="AG4415" s="65"/>
    </row>
    <row r="4416" spans="8:33" s="66" customFormat="1">
      <c r="H4416" s="114"/>
      <c r="N4416" s="65"/>
      <c r="O4416" s="65"/>
      <c r="U4416" s="115"/>
      <c r="V4416" s="65"/>
      <c r="W4416" s="65"/>
      <c r="X4416" s="65"/>
      <c r="Y4416" s="65"/>
      <c r="Z4416" s="65"/>
      <c r="AA4416" s="65"/>
      <c r="AB4416" s="65"/>
      <c r="AC4416" s="65"/>
      <c r="AD4416" s="65"/>
      <c r="AE4416" s="65"/>
      <c r="AF4416" s="65"/>
      <c r="AG4416" s="65"/>
    </row>
    <row r="4417" spans="8:33" s="66" customFormat="1">
      <c r="H4417" s="114"/>
      <c r="N4417" s="65"/>
      <c r="O4417" s="65"/>
      <c r="U4417" s="115"/>
      <c r="V4417" s="65"/>
      <c r="W4417" s="65"/>
      <c r="X4417" s="65"/>
      <c r="Y4417" s="65"/>
      <c r="Z4417" s="65"/>
      <c r="AA4417" s="65"/>
      <c r="AB4417" s="65"/>
      <c r="AC4417" s="65"/>
      <c r="AD4417" s="65"/>
      <c r="AE4417" s="65"/>
      <c r="AF4417" s="65"/>
      <c r="AG4417" s="65"/>
    </row>
    <row r="4418" spans="8:33" s="66" customFormat="1">
      <c r="H4418" s="114"/>
      <c r="N4418" s="65"/>
      <c r="O4418" s="65"/>
      <c r="U4418" s="115"/>
      <c r="V4418" s="65"/>
      <c r="W4418" s="65"/>
      <c r="X4418" s="65"/>
      <c r="Y4418" s="65"/>
      <c r="Z4418" s="65"/>
      <c r="AA4418" s="65"/>
      <c r="AB4418" s="65"/>
      <c r="AC4418" s="65"/>
      <c r="AD4418" s="65"/>
      <c r="AE4418" s="65"/>
      <c r="AF4418" s="65"/>
      <c r="AG4418" s="65"/>
    </row>
    <row r="4419" spans="8:33" s="66" customFormat="1">
      <c r="H4419" s="114"/>
      <c r="N4419" s="65"/>
      <c r="O4419" s="65"/>
      <c r="U4419" s="115"/>
      <c r="V4419" s="65"/>
      <c r="W4419" s="65"/>
      <c r="X4419" s="65"/>
      <c r="Y4419" s="65"/>
      <c r="Z4419" s="65"/>
      <c r="AA4419" s="65"/>
      <c r="AB4419" s="65"/>
      <c r="AC4419" s="65"/>
      <c r="AD4419" s="65"/>
      <c r="AE4419" s="65"/>
      <c r="AF4419" s="65"/>
      <c r="AG4419" s="65"/>
    </row>
    <row r="4420" spans="8:33" s="66" customFormat="1">
      <c r="H4420" s="114"/>
      <c r="N4420" s="65"/>
      <c r="O4420" s="65"/>
      <c r="U4420" s="115"/>
      <c r="V4420" s="65"/>
      <c r="W4420" s="65"/>
      <c r="X4420" s="65"/>
      <c r="Y4420" s="65"/>
      <c r="Z4420" s="65"/>
      <c r="AA4420" s="65"/>
      <c r="AB4420" s="65"/>
      <c r="AC4420" s="65"/>
      <c r="AD4420" s="65"/>
      <c r="AE4420" s="65"/>
      <c r="AF4420" s="65"/>
      <c r="AG4420" s="65"/>
    </row>
    <row r="4421" spans="8:33" s="66" customFormat="1">
      <c r="H4421" s="114"/>
      <c r="N4421" s="65"/>
      <c r="O4421" s="65"/>
      <c r="U4421" s="115"/>
      <c r="V4421" s="65"/>
      <c r="W4421" s="65"/>
      <c r="X4421" s="65"/>
      <c r="Y4421" s="65"/>
      <c r="Z4421" s="65"/>
      <c r="AA4421" s="65"/>
      <c r="AB4421" s="65"/>
      <c r="AC4421" s="65"/>
      <c r="AD4421" s="65"/>
      <c r="AE4421" s="65"/>
      <c r="AF4421" s="65"/>
      <c r="AG4421" s="65"/>
    </row>
    <row r="4422" spans="8:33" s="66" customFormat="1">
      <c r="H4422" s="114"/>
      <c r="N4422" s="65"/>
      <c r="O4422" s="65"/>
      <c r="U4422" s="115"/>
      <c r="V4422" s="65"/>
      <c r="W4422" s="65"/>
      <c r="X4422" s="65"/>
      <c r="Y4422" s="65"/>
      <c r="Z4422" s="65"/>
      <c r="AA4422" s="65"/>
      <c r="AB4422" s="65"/>
      <c r="AC4422" s="65"/>
      <c r="AD4422" s="65"/>
      <c r="AE4422" s="65"/>
      <c r="AF4422" s="65"/>
      <c r="AG4422" s="65"/>
    </row>
    <row r="4423" spans="8:33" s="66" customFormat="1">
      <c r="H4423" s="114"/>
      <c r="N4423" s="65"/>
      <c r="O4423" s="65"/>
      <c r="U4423" s="115"/>
      <c r="V4423" s="65"/>
      <c r="W4423" s="65"/>
      <c r="X4423" s="65"/>
      <c r="Y4423" s="65"/>
      <c r="Z4423" s="65"/>
      <c r="AA4423" s="65"/>
      <c r="AB4423" s="65"/>
      <c r="AC4423" s="65"/>
      <c r="AD4423" s="65"/>
      <c r="AE4423" s="65"/>
      <c r="AF4423" s="65"/>
      <c r="AG4423" s="65"/>
    </row>
    <row r="4424" spans="8:33" s="66" customFormat="1">
      <c r="H4424" s="114"/>
      <c r="N4424" s="65"/>
      <c r="O4424" s="65"/>
      <c r="U4424" s="115"/>
      <c r="V4424" s="65"/>
      <c r="W4424" s="65"/>
      <c r="X4424" s="65"/>
      <c r="Y4424" s="65"/>
      <c r="Z4424" s="65"/>
      <c r="AA4424" s="65"/>
      <c r="AB4424" s="65"/>
      <c r="AC4424" s="65"/>
      <c r="AD4424" s="65"/>
      <c r="AE4424" s="65"/>
      <c r="AF4424" s="65"/>
      <c r="AG4424" s="65"/>
    </row>
    <row r="4425" spans="8:33" s="66" customFormat="1">
      <c r="H4425" s="114"/>
      <c r="N4425" s="65"/>
      <c r="O4425" s="65"/>
      <c r="U4425" s="115"/>
      <c r="V4425" s="65"/>
      <c r="W4425" s="65"/>
      <c r="X4425" s="65"/>
      <c r="Y4425" s="65"/>
      <c r="Z4425" s="65"/>
      <c r="AA4425" s="65"/>
      <c r="AB4425" s="65"/>
      <c r="AC4425" s="65"/>
      <c r="AD4425" s="65"/>
      <c r="AE4425" s="65"/>
      <c r="AF4425" s="65"/>
      <c r="AG4425" s="65"/>
    </row>
    <row r="4426" spans="8:33" s="66" customFormat="1">
      <c r="H4426" s="114"/>
      <c r="N4426" s="65"/>
      <c r="O4426" s="65"/>
      <c r="U4426" s="115"/>
      <c r="V4426" s="65"/>
      <c r="W4426" s="65"/>
      <c r="X4426" s="65"/>
      <c r="Y4426" s="65"/>
      <c r="Z4426" s="65"/>
      <c r="AA4426" s="65"/>
      <c r="AB4426" s="65"/>
      <c r="AC4426" s="65"/>
      <c r="AD4426" s="65"/>
      <c r="AE4426" s="65"/>
      <c r="AF4426" s="65"/>
      <c r="AG4426" s="65"/>
    </row>
    <row r="4427" spans="8:33" s="66" customFormat="1">
      <c r="H4427" s="114"/>
      <c r="N4427" s="65"/>
      <c r="O4427" s="65"/>
      <c r="U4427" s="115"/>
      <c r="V4427" s="65"/>
      <c r="W4427" s="65"/>
      <c r="X4427" s="65"/>
      <c r="Y4427" s="65"/>
      <c r="Z4427" s="65"/>
      <c r="AA4427" s="65"/>
      <c r="AB4427" s="65"/>
      <c r="AC4427" s="65"/>
      <c r="AD4427" s="65"/>
      <c r="AE4427" s="65"/>
      <c r="AF4427" s="65"/>
      <c r="AG4427" s="65"/>
    </row>
    <row r="4428" spans="8:33" s="66" customFormat="1">
      <c r="H4428" s="114"/>
      <c r="N4428" s="65"/>
      <c r="O4428" s="65"/>
      <c r="U4428" s="115"/>
      <c r="V4428" s="65"/>
      <c r="W4428" s="65"/>
      <c r="X4428" s="65"/>
      <c r="Y4428" s="65"/>
      <c r="Z4428" s="65"/>
      <c r="AA4428" s="65"/>
      <c r="AB4428" s="65"/>
      <c r="AC4428" s="65"/>
      <c r="AD4428" s="65"/>
      <c r="AE4428" s="65"/>
      <c r="AF4428" s="65"/>
      <c r="AG4428" s="65"/>
    </row>
    <row r="4429" spans="8:33" s="66" customFormat="1">
      <c r="H4429" s="114"/>
      <c r="N4429" s="65"/>
      <c r="O4429" s="65"/>
      <c r="U4429" s="115"/>
      <c r="V4429" s="65"/>
      <c r="W4429" s="65"/>
      <c r="X4429" s="65"/>
      <c r="Y4429" s="65"/>
      <c r="Z4429" s="65"/>
      <c r="AA4429" s="65"/>
      <c r="AB4429" s="65"/>
      <c r="AC4429" s="65"/>
      <c r="AD4429" s="65"/>
      <c r="AE4429" s="65"/>
      <c r="AF4429" s="65"/>
      <c r="AG4429" s="65"/>
    </row>
    <row r="4430" spans="8:33" s="66" customFormat="1">
      <c r="H4430" s="114"/>
      <c r="N4430" s="65"/>
      <c r="O4430" s="65"/>
      <c r="U4430" s="115"/>
      <c r="V4430" s="65"/>
      <c r="W4430" s="65"/>
      <c r="X4430" s="65"/>
      <c r="Y4430" s="65"/>
      <c r="Z4430" s="65"/>
      <c r="AA4430" s="65"/>
      <c r="AB4430" s="65"/>
      <c r="AC4430" s="65"/>
      <c r="AD4430" s="65"/>
      <c r="AE4430" s="65"/>
      <c r="AF4430" s="65"/>
      <c r="AG4430" s="65"/>
    </row>
    <row r="4431" spans="8:33" s="66" customFormat="1">
      <c r="H4431" s="114"/>
      <c r="N4431" s="65"/>
      <c r="O4431" s="65"/>
      <c r="U4431" s="115"/>
      <c r="V4431" s="65"/>
      <c r="W4431" s="65"/>
      <c r="X4431" s="65"/>
      <c r="Y4431" s="65"/>
      <c r="Z4431" s="65"/>
      <c r="AA4431" s="65"/>
      <c r="AB4431" s="65"/>
      <c r="AC4431" s="65"/>
      <c r="AD4431" s="65"/>
      <c r="AE4431" s="65"/>
      <c r="AF4431" s="65"/>
      <c r="AG4431" s="65"/>
    </row>
    <row r="4432" spans="8:33" s="66" customFormat="1">
      <c r="H4432" s="114"/>
      <c r="N4432" s="65"/>
      <c r="O4432" s="65"/>
      <c r="U4432" s="115"/>
      <c r="V4432" s="65"/>
      <c r="W4432" s="65"/>
      <c r="X4432" s="65"/>
      <c r="Y4432" s="65"/>
      <c r="Z4432" s="65"/>
      <c r="AA4432" s="65"/>
      <c r="AB4432" s="65"/>
      <c r="AC4432" s="65"/>
      <c r="AD4432" s="65"/>
      <c r="AE4432" s="65"/>
      <c r="AF4432" s="65"/>
      <c r="AG4432" s="65"/>
    </row>
    <row r="4433" spans="8:33" s="66" customFormat="1">
      <c r="H4433" s="114"/>
      <c r="N4433" s="65"/>
      <c r="O4433" s="65"/>
      <c r="U4433" s="115"/>
      <c r="V4433" s="65"/>
      <c r="W4433" s="65"/>
      <c r="X4433" s="65"/>
      <c r="Y4433" s="65"/>
      <c r="Z4433" s="65"/>
      <c r="AA4433" s="65"/>
      <c r="AB4433" s="65"/>
      <c r="AC4433" s="65"/>
      <c r="AD4433" s="65"/>
      <c r="AE4433" s="65"/>
      <c r="AF4433" s="65"/>
      <c r="AG4433" s="65"/>
    </row>
    <row r="4434" spans="8:33" s="66" customFormat="1">
      <c r="H4434" s="114"/>
      <c r="N4434" s="65"/>
      <c r="O4434" s="65"/>
      <c r="U4434" s="115"/>
      <c r="V4434" s="65"/>
      <c r="W4434" s="65"/>
      <c r="X4434" s="65"/>
      <c r="Y4434" s="65"/>
      <c r="Z4434" s="65"/>
      <c r="AA4434" s="65"/>
      <c r="AB4434" s="65"/>
      <c r="AC4434" s="65"/>
      <c r="AD4434" s="65"/>
      <c r="AE4434" s="65"/>
      <c r="AF4434" s="65"/>
      <c r="AG4434" s="65"/>
    </row>
    <row r="4435" spans="8:33" s="66" customFormat="1">
      <c r="H4435" s="114"/>
      <c r="N4435" s="65"/>
      <c r="O4435" s="65"/>
      <c r="U4435" s="115"/>
      <c r="V4435" s="65"/>
      <c r="W4435" s="65"/>
      <c r="X4435" s="65"/>
      <c r="Y4435" s="65"/>
      <c r="Z4435" s="65"/>
      <c r="AA4435" s="65"/>
      <c r="AB4435" s="65"/>
      <c r="AC4435" s="65"/>
      <c r="AD4435" s="65"/>
      <c r="AE4435" s="65"/>
      <c r="AF4435" s="65"/>
      <c r="AG4435" s="65"/>
    </row>
    <row r="4436" spans="8:33" s="66" customFormat="1">
      <c r="H4436" s="114"/>
      <c r="N4436" s="65"/>
      <c r="O4436" s="65"/>
      <c r="U4436" s="115"/>
      <c r="V4436" s="65"/>
      <c r="W4436" s="65"/>
      <c r="X4436" s="65"/>
      <c r="Y4436" s="65"/>
      <c r="Z4436" s="65"/>
      <c r="AA4436" s="65"/>
      <c r="AB4436" s="65"/>
      <c r="AC4436" s="65"/>
      <c r="AD4436" s="65"/>
      <c r="AE4436" s="65"/>
      <c r="AF4436" s="65"/>
      <c r="AG4436" s="65"/>
    </row>
    <row r="4437" spans="8:33" s="66" customFormat="1">
      <c r="H4437" s="114"/>
      <c r="N4437" s="65"/>
      <c r="O4437" s="65"/>
      <c r="U4437" s="115"/>
      <c r="V4437" s="65"/>
      <c r="W4437" s="65"/>
      <c r="X4437" s="65"/>
      <c r="Y4437" s="65"/>
      <c r="Z4437" s="65"/>
      <c r="AA4437" s="65"/>
      <c r="AB4437" s="65"/>
      <c r="AC4437" s="65"/>
      <c r="AD4437" s="65"/>
      <c r="AE4437" s="65"/>
      <c r="AF4437" s="65"/>
      <c r="AG4437" s="65"/>
    </row>
    <row r="4438" spans="8:33" s="66" customFormat="1">
      <c r="H4438" s="114"/>
      <c r="N4438" s="65"/>
      <c r="O4438" s="65"/>
      <c r="U4438" s="115"/>
      <c r="V4438" s="65"/>
      <c r="W4438" s="65"/>
      <c r="X4438" s="65"/>
      <c r="Y4438" s="65"/>
      <c r="Z4438" s="65"/>
      <c r="AA4438" s="65"/>
      <c r="AB4438" s="65"/>
      <c r="AC4438" s="65"/>
      <c r="AD4438" s="65"/>
      <c r="AE4438" s="65"/>
      <c r="AF4438" s="65"/>
      <c r="AG4438" s="65"/>
    </row>
    <row r="4439" spans="8:33" s="66" customFormat="1">
      <c r="H4439" s="114"/>
      <c r="N4439" s="65"/>
      <c r="O4439" s="65"/>
      <c r="U4439" s="115"/>
      <c r="V4439" s="65"/>
      <c r="W4439" s="65"/>
      <c r="X4439" s="65"/>
      <c r="Y4439" s="65"/>
      <c r="Z4439" s="65"/>
      <c r="AA4439" s="65"/>
      <c r="AB4439" s="65"/>
      <c r="AC4439" s="65"/>
      <c r="AD4439" s="65"/>
      <c r="AE4439" s="65"/>
      <c r="AF4439" s="65"/>
      <c r="AG4439" s="65"/>
    </row>
    <row r="4440" spans="8:33" s="66" customFormat="1">
      <c r="H4440" s="114"/>
      <c r="N4440" s="65"/>
      <c r="O4440" s="65"/>
      <c r="U4440" s="115"/>
      <c r="V4440" s="65"/>
      <c r="W4440" s="65"/>
      <c r="X4440" s="65"/>
      <c r="Y4440" s="65"/>
      <c r="Z4440" s="65"/>
      <c r="AA4440" s="65"/>
      <c r="AB4440" s="65"/>
      <c r="AC4440" s="65"/>
      <c r="AD4440" s="65"/>
      <c r="AE4440" s="65"/>
      <c r="AF4440" s="65"/>
      <c r="AG4440" s="65"/>
    </row>
    <row r="4441" spans="8:33" s="66" customFormat="1">
      <c r="H4441" s="114"/>
      <c r="N4441" s="65"/>
      <c r="O4441" s="65"/>
      <c r="U4441" s="115"/>
      <c r="V4441" s="65"/>
      <c r="W4441" s="65"/>
      <c r="X4441" s="65"/>
      <c r="Y4441" s="65"/>
      <c r="Z4441" s="65"/>
      <c r="AA4441" s="65"/>
      <c r="AB4441" s="65"/>
      <c r="AC4441" s="65"/>
      <c r="AD4441" s="65"/>
      <c r="AE4441" s="65"/>
      <c r="AF4441" s="65"/>
      <c r="AG4441" s="65"/>
    </row>
    <row r="4442" spans="8:33" s="66" customFormat="1">
      <c r="H4442" s="114"/>
      <c r="N4442" s="65"/>
      <c r="O4442" s="65"/>
      <c r="U4442" s="115"/>
      <c r="V4442" s="65"/>
      <c r="W4442" s="65"/>
      <c r="X4442" s="65"/>
      <c r="Y4442" s="65"/>
      <c r="Z4442" s="65"/>
      <c r="AA4442" s="65"/>
      <c r="AB4442" s="65"/>
      <c r="AC4442" s="65"/>
      <c r="AD4442" s="65"/>
      <c r="AE4442" s="65"/>
      <c r="AF4442" s="65"/>
      <c r="AG4442" s="65"/>
    </row>
    <row r="4443" spans="8:33" s="66" customFormat="1">
      <c r="H4443" s="114"/>
      <c r="N4443" s="65"/>
      <c r="O4443" s="65"/>
      <c r="U4443" s="115"/>
      <c r="V4443" s="65"/>
      <c r="W4443" s="65"/>
      <c r="X4443" s="65"/>
      <c r="Y4443" s="65"/>
      <c r="Z4443" s="65"/>
      <c r="AA4443" s="65"/>
      <c r="AB4443" s="65"/>
      <c r="AC4443" s="65"/>
      <c r="AD4443" s="65"/>
      <c r="AE4443" s="65"/>
      <c r="AF4443" s="65"/>
      <c r="AG4443" s="65"/>
    </row>
    <row r="4444" spans="8:33" s="66" customFormat="1">
      <c r="H4444" s="114"/>
      <c r="N4444" s="65"/>
      <c r="O4444" s="65"/>
      <c r="U4444" s="115"/>
      <c r="V4444" s="65"/>
      <c r="W4444" s="65"/>
      <c r="X4444" s="65"/>
      <c r="Y4444" s="65"/>
      <c r="Z4444" s="65"/>
      <c r="AA4444" s="65"/>
      <c r="AB4444" s="65"/>
      <c r="AC4444" s="65"/>
      <c r="AD4444" s="65"/>
      <c r="AE4444" s="65"/>
      <c r="AF4444" s="65"/>
      <c r="AG4444" s="65"/>
    </row>
    <row r="4445" spans="8:33" s="66" customFormat="1">
      <c r="H4445" s="114"/>
      <c r="N4445" s="65"/>
      <c r="O4445" s="65"/>
      <c r="U4445" s="115"/>
      <c r="V4445" s="65"/>
      <c r="W4445" s="65"/>
      <c r="X4445" s="65"/>
      <c r="Y4445" s="65"/>
      <c r="Z4445" s="65"/>
      <c r="AA4445" s="65"/>
      <c r="AB4445" s="65"/>
      <c r="AC4445" s="65"/>
      <c r="AD4445" s="65"/>
      <c r="AE4445" s="65"/>
      <c r="AF4445" s="65"/>
      <c r="AG4445" s="65"/>
    </row>
    <row r="4446" spans="8:33" s="66" customFormat="1">
      <c r="H4446" s="114"/>
      <c r="N4446" s="65"/>
      <c r="O4446" s="65"/>
      <c r="U4446" s="115"/>
      <c r="V4446" s="65"/>
      <c r="W4446" s="65"/>
      <c r="X4446" s="65"/>
      <c r="Y4446" s="65"/>
      <c r="Z4446" s="65"/>
      <c r="AA4446" s="65"/>
      <c r="AB4446" s="65"/>
      <c r="AC4446" s="65"/>
      <c r="AD4446" s="65"/>
      <c r="AE4446" s="65"/>
      <c r="AF4446" s="65"/>
      <c r="AG4446" s="65"/>
    </row>
    <row r="4447" spans="8:33" s="66" customFormat="1">
      <c r="H4447" s="114"/>
      <c r="N4447" s="65"/>
      <c r="O4447" s="65"/>
      <c r="U4447" s="115"/>
      <c r="V4447" s="65"/>
      <c r="W4447" s="65"/>
      <c r="X4447" s="65"/>
      <c r="Y4447" s="65"/>
      <c r="Z4447" s="65"/>
      <c r="AA4447" s="65"/>
      <c r="AB4447" s="65"/>
      <c r="AC4447" s="65"/>
      <c r="AD4447" s="65"/>
      <c r="AE4447" s="65"/>
      <c r="AF4447" s="65"/>
      <c r="AG4447" s="65"/>
    </row>
    <row r="4448" spans="8:33" s="66" customFormat="1">
      <c r="H4448" s="114"/>
      <c r="N4448" s="65"/>
      <c r="O4448" s="65"/>
      <c r="U4448" s="115"/>
      <c r="V4448" s="65"/>
      <c r="W4448" s="65"/>
      <c r="X4448" s="65"/>
      <c r="Y4448" s="65"/>
      <c r="Z4448" s="65"/>
      <c r="AA4448" s="65"/>
      <c r="AB4448" s="65"/>
      <c r="AC4448" s="65"/>
      <c r="AD4448" s="65"/>
      <c r="AE4448" s="65"/>
      <c r="AF4448" s="65"/>
      <c r="AG4448" s="65"/>
    </row>
    <row r="4449" spans="8:33" s="66" customFormat="1">
      <c r="H4449" s="114"/>
      <c r="N4449" s="65"/>
      <c r="O4449" s="65"/>
      <c r="U4449" s="115"/>
      <c r="V4449" s="65"/>
      <c r="W4449" s="65"/>
      <c r="X4449" s="65"/>
      <c r="Y4449" s="65"/>
      <c r="Z4449" s="65"/>
      <c r="AA4449" s="65"/>
      <c r="AB4449" s="65"/>
      <c r="AC4449" s="65"/>
      <c r="AD4449" s="65"/>
      <c r="AE4449" s="65"/>
      <c r="AF4449" s="65"/>
      <c r="AG4449" s="65"/>
    </row>
    <row r="4450" spans="8:33" s="66" customFormat="1">
      <c r="H4450" s="114"/>
      <c r="N4450" s="65"/>
      <c r="O4450" s="65"/>
      <c r="U4450" s="115"/>
      <c r="V4450" s="65"/>
      <c r="W4450" s="65"/>
      <c r="X4450" s="65"/>
      <c r="Y4450" s="65"/>
      <c r="Z4450" s="65"/>
      <c r="AA4450" s="65"/>
      <c r="AB4450" s="65"/>
      <c r="AC4450" s="65"/>
      <c r="AD4450" s="65"/>
      <c r="AE4450" s="65"/>
      <c r="AF4450" s="65"/>
      <c r="AG4450" s="65"/>
    </row>
    <row r="4451" spans="8:33" s="66" customFormat="1">
      <c r="H4451" s="114"/>
      <c r="N4451" s="65"/>
      <c r="O4451" s="65"/>
      <c r="U4451" s="115"/>
      <c r="V4451" s="65"/>
      <c r="W4451" s="65"/>
      <c r="X4451" s="65"/>
      <c r="Y4451" s="65"/>
      <c r="Z4451" s="65"/>
      <c r="AA4451" s="65"/>
      <c r="AB4451" s="65"/>
      <c r="AC4451" s="65"/>
      <c r="AD4451" s="65"/>
      <c r="AE4451" s="65"/>
      <c r="AF4451" s="65"/>
      <c r="AG4451" s="65"/>
    </row>
    <row r="4452" spans="8:33" s="66" customFormat="1">
      <c r="H4452" s="114"/>
      <c r="N4452" s="65"/>
      <c r="O4452" s="65"/>
      <c r="U4452" s="115"/>
      <c r="V4452" s="65"/>
      <c r="W4452" s="65"/>
      <c r="X4452" s="65"/>
      <c r="Y4452" s="65"/>
      <c r="Z4452" s="65"/>
      <c r="AA4452" s="65"/>
      <c r="AB4452" s="65"/>
      <c r="AC4452" s="65"/>
      <c r="AD4452" s="65"/>
      <c r="AE4452" s="65"/>
      <c r="AF4452" s="65"/>
      <c r="AG4452" s="65"/>
    </row>
    <row r="4453" spans="8:33" s="66" customFormat="1">
      <c r="H4453" s="114"/>
      <c r="N4453" s="65"/>
      <c r="O4453" s="65"/>
      <c r="U4453" s="115"/>
      <c r="V4453" s="65"/>
      <c r="W4453" s="65"/>
      <c r="X4453" s="65"/>
      <c r="Y4453" s="65"/>
      <c r="Z4453" s="65"/>
      <c r="AA4453" s="65"/>
      <c r="AB4453" s="65"/>
      <c r="AC4453" s="65"/>
      <c r="AD4453" s="65"/>
      <c r="AE4453" s="65"/>
      <c r="AF4453" s="65"/>
      <c r="AG4453" s="65"/>
    </row>
    <row r="4454" spans="8:33" s="66" customFormat="1">
      <c r="H4454" s="114"/>
      <c r="N4454" s="65"/>
      <c r="O4454" s="65"/>
      <c r="U4454" s="115"/>
      <c r="V4454" s="65"/>
      <c r="W4454" s="65"/>
      <c r="X4454" s="65"/>
      <c r="Y4454" s="65"/>
      <c r="Z4454" s="65"/>
      <c r="AA4454" s="65"/>
      <c r="AB4454" s="65"/>
      <c r="AC4454" s="65"/>
      <c r="AD4454" s="65"/>
      <c r="AE4454" s="65"/>
      <c r="AF4454" s="65"/>
      <c r="AG4454" s="65"/>
    </row>
    <row r="4455" spans="8:33" s="66" customFormat="1">
      <c r="H4455" s="114"/>
      <c r="N4455" s="65"/>
      <c r="O4455" s="65"/>
      <c r="U4455" s="115"/>
      <c r="V4455" s="65"/>
      <c r="W4455" s="65"/>
      <c r="X4455" s="65"/>
      <c r="Y4455" s="65"/>
      <c r="Z4455" s="65"/>
      <c r="AA4455" s="65"/>
      <c r="AB4455" s="65"/>
      <c r="AC4455" s="65"/>
      <c r="AD4455" s="65"/>
      <c r="AE4455" s="65"/>
      <c r="AF4455" s="65"/>
      <c r="AG4455" s="65"/>
    </row>
    <row r="4456" spans="8:33" s="66" customFormat="1">
      <c r="H4456" s="114"/>
      <c r="N4456" s="65"/>
      <c r="O4456" s="65"/>
      <c r="U4456" s="115"/>
      <c r="V4456" s="65"/>
      <c r="W4456" s="65"/>
      <c r="X4456" s="65"/>
      <c r="Y4456" s="65"/>
      <c r="Z4456" s="65"/>
      <c r="AA4456" s="65"/>
      <c r="AB4456" s="65"/>
      <c r="AC4456" s="65"/>
      <c r="AD4456" s="65"/>
      <c r="AE4456" s="65"/>
      <c r="AF4456" s="65"/>
      <c r="AG4456" s="65"/>
    </row>
    <row r="4457" spans="8:33" s="66" customFormat="1">
      <c r="H4457" s="114"/>
      <c r="N4457" s="65"/>
      <c r="O4457" s="65"/>
      <c r="U4457" s="115"/>
      <c r="V4457" s="65"/>
      <c r="W4457" s="65"/>
      <c r="X4457" s="65"/>
      <c r="Y4457" s="65"/>
      <c r="Z4457" s="65"/>
      <c r="AA4457" s="65"/>
      <c r="AB4457" s="65"/>
      <c r="AC4457" s="65"/>
      <c r="AD4457" s="65"/>
      <c r="AE4457" s="65"/>
      <c r="AF4457" s="65"/>
      <c r="AG4457" s="65"/>
    </row>
    <row r="4458" spans="8:33" s="66" customFormat="1">
      <c r="H4458" s="114"/>
      <c r="N4458" s="65"/>
      <c r="O4458" s="65"/>
      <c r="U4458" s="115"/>
      <c r="V4458" s="65"/>
      <c r="W4458" s="65"/>
      <c r="X4458" s="65"/>
      <c r="Y4458" s="65"/>
      <c r="Z4458" s="65"/>
      <c r="AA4458" s="65"/>
      <c r="AB4458" s="65"/>
      <c r="AC4458" s="65"/>
      <c r="AD4458" s="65"/>
      <c r="AE4458" s="65"/>
      <c r="AF4458" s="65"/>
      <c r="AG4458" s="65"/>
    </row>
    <row r="4459" spans="8:33" s="66" customFormat="1">
      <c r="H4459" s="114"/>
      <c r="N4459" s="65"/>
      <c r="O4459" s="65"/>
      <c r="U4459" s="115"/>
      <c r="V4459" s="65"/>
      <c r="W4459" s="65"/>
      <c r="X4459" s="65"/>
      <c r="Y4459" s="65"/>
      <c r="Z4459" s="65"/>
      <c r="AA4459" s="65"/>
      <c r="AB4459" s="65"/>
      <c r="AC4459" s="65"/>
      <c r="AD4459" s="65"/>
      <c r="AE4459" s="65"/>
      <c r="AF4459" s="65"/>
      <c r="AG4459" s="65"/>
    </row>
    <row r="4460" spans="8:33" s="66" customFormat="1">
      <c r="H4460" s="114"/>
      <c r="N4460" s="65"/>
      <c r="O4460" s="65"/>
      <c r="U4460" s="115"/>
      <c r="V4460" s="65"/>
      <c r="W4460" s="65"/>
      <c r="X4460" s="65"/>
      <c r="Y4460" s="65"/>
      <c r="Z4460" s="65"/>
      <c r="AA4460" s="65"/>
      <c r="AB4460" s="65"/>
      <c r="AC4460" s="65"/>
      <c r="AD4460" s="65"/>
      <c r="AE4460" s="65"/>
      <c r="AF4460" s="65"/>
      <c r="AG4460" s="65"/>
    </row>
    <row r="4461" spans="8:33" s="66" customFormat="1">
      <c r="H4461" s="114"/>
      <c r="N4461" s="65"/>
      <c r="O4461" s="65"/>
      <c r="U4461" s="115"/>
      <c r="V4461" s="65"/>
      <c r="W4461" s="65"/>
      <c r="X4461" s="65"/>
      <c r="Y4461" s="65"/>
      <c r="Z4461" s="65"/>
      <c r="AA4461" s="65"/>
      <c r="AB4461" s="65"/>
      <c r="AC4461" s="65"/>
      <c r="AD4461" s="65"/>
      <c r="AE4461" s="65"/>
      <c r="AF4461" s="65"/>
      <c r="AG4461" s="65"/>
    </row>
    <row r="4462" spans="8:33" s="66" customFormat="1">
      <c r="H4462" s="114"/>
      <c r="N4462" s="65"/>
      <c r="O4462" s="65"/>
      <c r="U4462" s="115"/>
      <c r="V4462" s="65"/>
      <c r="W4462" s="65"/>
      <c r="X4462" s="65"/>
      <c r="Y4462" s="65"/>
      <c r="Z4462" s="65"/>
      <c r="AA4462" s="65"/>
      <c r="AB4462" s="65"/>
      <c r="AC4462" s="65"/>
      <c r="AD4462" s="65"/>
      <c r="AE4462" s="65"/>
      <c r="AF4462" s="65"/>
      <c r="AG4462" s="65"/>
    </row>
    <row r="4463" spans="8:33" s="66" customFormat="1">
      <c r="H4463" s="114"/>
      <c r="N4463" s="65"/>
      <c r="O4463" s="65"/>
      <c r="U4463" s="115"/>
      <c r="V4463" s="65"/>
      <c r="W4463" s="65"/>
      <c r="X4463" s="65"/>
      <c r="Y4463" s="65"/>
      <c r="Z4463" s="65"/>
      <c r="AA4463" s="65"/>
      <c r="AB4463" s="65"/>
      <c r="AC4463" s="65"/>
      <c r="AD4463" s="65"/>
      <c r="AE4463" s="65"/>
      <c r="AF4463" s="65"/>
      <c r="AG4463" s="65"/>
    </row>
    <row r="4464" spans="8:33" s="66" customFormat="1">
      <c r="H4464" s="114"/>
      <c r="N4464" s="65"/>
      <c r="O4464" s="65"/>
      <c r="U4464" s="115"/>
      <c r="V4464" s="65"/>
      <c r="W4464" s="65"/>
      <c r="X4464" s="65"/>
      <c r="Y4464" s="65"/>
      <c r="Z4464" s="65"/>
      <c r="AA4464" s="65"/>
      <c r="AB4464" s="65"/>
      <c r="AC4464" s="65"/>
      <c r="AD4464" s="65"/>
      <c r="AE4464" s="65"/>
      <c r="AF4464" s="65"/>
      <c r="AG4464" s="65"/>
    </row>
    <row r="4465" spans="8:33" s="66" customFormat="1">
      <c r="H4465" s="114"/>
      <c r="N4465" s="65"/>
      <c r="O4465" s="65"/>
      <c r="U4465" s="115"/>
      <c r="V4465" s="65"/>
      <c r="W4465" s="65"/>
      <c r="X4465" s="65"/>
      <c r="Y4465" s="65"/>
      <c r="Z4465" s="65"/>
      <c r="AA4465" s="65"/>
      <c r="AB4465" s="65"/>
      <c r="AC4465" s="65"/>
      <c r="AD4465" s="65"/>
      <c r="AE4465" s="65"/>
      <c r="AF4465" s="65"/>
      <c r="AG4465" s="65"/>
    </row>
    <row r="4466" spans="8:33" s="66" customFormat="1">
      <c r="H4466" s="114"/>
      <c r="N4466" s="65"/>
      <c r="O4466" s="65"/>
      <c r="U4466" s="115"/>
      <c r="V4466" s="65"/>
      <c r="W4466" s="65"/>
      <c r="X4466" s="65"/>
      <c r="Y4466" s="65"/>
      <c r="Z4466" s="65"/>
      <c r="AA4466" s="65"/>
      <c r="AB4466" s="65"/>
      <c r="AC4466" s="65"/>
      <c r="AD4466" s="65"/>
      <c r="AE4466" s="65"/>
      <c r="AF4466" s="65"/>
      <c r="AG4466" s="65"/>
    </row>
    <row r="4467" spans="8:33" s="66" customFormat="1">
      <c r="H4467" s="114"/>
      <c r="N4467" s="65"/>
      <c r="O4467" s="65"/>
      <c r="U4467" s="115"/>
      <c r="V4467" s="65"/>
      <c r="W4467" s="65"/>
      <c r="X4467" s="65"/>
      <c r="Y4467" s="65"/>
      <c r="Z4467" s="65"/>
      <c r="AA4467" s="65"/>
      <c r="AB4467" s="65"/>
      <c r="AC4467" s="65"/>
      <c r="AD4467" s="65"/>
      <c r="AE4467" s="65"/>
      <c r="AF4467" s="65"/>
      <c r="AG4467" s="65"/>
    </row>
    <row r="4468" spans="8:33" s="66" customFormat="1">
      <c r="H4468" s="114"/>
      <c r="N4468" s="65"/>
      <c r="O4468" s="65"/>
      <c r="U4468" s="115"/>
      <c r="V4468" s="65"/>
      <c r="W4468" s="65"/>
      <c r="X4468" s="65"/>
      <c r="Y4468" s="65"/>
      <c r="Z4468" s="65"/>
      <c r="AA4468" s="65"/>
      <c r="AB4468" s="65"/>
      <c r="AC4468" s="65"/>
      <c r="AD4468" s="65"/>
      <c r="AE4468" s="65"/>
      <c r="AF4468" s="65"/>
      <c r="AG4468" s="65"/>
    </row>
    <row r="4469" spans="8:33" s="66" customFormat="1">
      <c r="H4469" s="114"/>
      <c r="N4469" s="65"/>
      <c r="O4469" s="65"/>
      <c r="U4469" s="115"/>
      <c r="V4469" s="65"/>
      <c r="W4469" s="65"/>
      <c r="X4469" s="65"/>
      <c r="Y4469" s="65"/>
      <c r="Z4469" s="65"/>
      <c r="AA4469" s="65"/>
      <c r="AB4469" s="65"/>
      <c r="AC4469" s="65"/>
      <c r="AD4469" s="65"/>
      <c r="AE4469" s="65"/>
      <c r="AF4469" s="65"/>
      <c r="AG4469" s="65"/>
    </row>
    <row r="4470" spans="8:33" s="66" customFormat="1">
      <c r="H4470" s="114"/>
      <c r="N4470" s="65"/>
      <c r="O4470" s="65"/>
      <c r="U4470" s="115"/>
      <c r="V4470" s="65"/>
      <c r="W4470" s="65"/>
      <c r="X4470" s="65"/>
      <c r="Y4470" s="65"/>
      <c r="Z4470" s="65"/>
      <c r="AA4470" s="65"/>
      <c r="AB4470" s="65"/>
      <c r="AC4470" s="65"/>
      <c r="AD4470" s="65"/>
      <c r="AE4470" s="65"/>
      <c r="AF4470" s="65"/>
      <c r="AG4470" s="65"/>
    </row>
    <row r="4471" spans="8:33" s="66" customFormat="1">
      <c r="H4471" s="114"/>
      <c r="N4471" s="65"/>
      <c r="O4471" s="65"/>
      <c r="U4471" s="115"/>
      <c r="V4471" s="65"/>
      <c r="W4471" s="65"/>
      <c r="X4471" s="65"/>
      <c r="Y4471" s="65"/>
      <c r="Z4471" s="65"/>
      <c r="AA4471" s="65"/>
      <c r="AB4471" s="65"/>
      <c r="AC4471" s="65"/>
      <c r="AD4471" s="65"/>
      <c r="AE4471" s="65"/>
      <c r="AF4471" s="65"/>
      <c r="AG4471" s="65"/>
    </row>
    <row r="4472" spans="8:33" s="66" customFormat="1">
      <c r="H4472" s="114"/>
      <c r="N4472" s="65"/>
      <c r="O4472" s="65"/>
      <c r="U4472" s="115"/>
      <c r="V4472" s="65"/>
      <c r="W4472" s="65"/>
      <c r="X4472" s="65"/>
      <c r="Y4472" s="65"/>
      <c r="Z4472" s="65"/>
      <c r="AA4472" s="65"/>
      <c r="AB4472" s="65"/>
      <c r="AC4472" s="65"/>
      <c r="AD4472" s="65"/>
      <c r="AE4472" s="65"/>
      <c r="AF4472" s="65"/>
      <c r="AG4472" s="65"/>
    </row>
    <row r="4473" spans="8:33" s="66" customFormat="1">
      <c r="H4473" s="114"/>
      <c r="N4473" s="65"/>
      <c r="O4473" s="65"/>
      <c r="U4473" s="115"/>
      <c r="V4473" s="65"/>
      <c r="W4473" s="65"/>
      <c r="X4473" s="65"/>
      <c r="Y4473" s="65"/>
      <c r="Z4473" s="65"/>
      <c r="AA4473" s="65"/>
      <c r="AB4473" s="65"/>
      <c r="AC4473" s="65"/>
      <c r="AD4473" s="65"/>
      <c r="AE4473" s="65"/>
      <c r="AF4473" s="65"/>
      <c r="AG4473" s="65"/>
    </row>
    <row r="4474" spans="8:33" s="66" customFormat="1">
      <c r="H4474" s="114"/>
      <c r="N4474" s="65"/>
      <c r="O4474" s="65"/>
      <c r="U4474" s="115"/>
      <c r="V4474" s="65"/>
      <c r="W4474" s="65"/>
      <c r="X4474" s="65"/>
      <c r="Y4474" s="65"/>
      <c r="Z4474" s="65"/>
      <c r="AA4474" s="65"/>
      <c r="AB4474" s="65"/>
      <c r="AC4474" s="65"/>
      <c r="AD4474" s="65"/>
      <c r="AE4474" s="65"/>
      <c r="AF4474" s="65"/>
      <c r="AG4474" s="65"/>
    </row>
    <row r="4475" spans="8:33" s="66" customFormat="1">
      <c r="H4475" s="114"/>
      <c r="N4475" s="65"/>
      <c r="O4475" s="65"/>
      <c r="U4475" s="115"/>
      <c r="V4475" s="65"/>
      <c r="W4475" s="65"/>
      <c r="X4475" s="65"/>
      <c r="Y4475" s="65"/>
      <c r="Z4475" s="65"/>
      <c r="AA4475" s="65"/>
      <c r="AB4475" s="65"/>
      <c r="AC4475" s="65"/>
      <c r="AD4475" s="65"/>
      <c r="AE4475" s="65"/>
      <c r="AF4475" s="65"/>
      <c r="AG4475" s="65"/>
    </row>
    <row r="4476" spans="8:33" s="66" customFormat="1">
      <c r="H4476" s="114"/>
      <c r="N4476" s="65"/>
      <c r="O4476" s="65"/>
      <c r="U4476" s="115"/>
      <c r="V4476" s="65"/>
      <c r="W4476" s="65"/>
      <c r="X4476" s="65"/>
      <c r="Y4476" s="65"/>
      <c r="Z4476" s="65"/>
      <c r="AA4476" s="65"/>
      <c r="AB4476" s="65"/>
      <c r="AC4476" s="65"/>
      <c r="AD4476" s="65"/>
      <c r="AE4476" s="65"/>
      <c r="AF4476" s="65"/>
      <c r="AG4476" s="65"/>
    </row>
    <row r="4477" spans="8:33" s="66" customFormat="1">
      <c r="H4477" s="114"/>
      <c r="N4477" s="65"/>
      <c r="O4477" s="65"/>
      <c r="U4477" s="115"/>
      <c r="V4477" s="65"/>
      <c r="W4477" s="65"/>
      <c r="X4477" s="65"/>
      <c r="Y4477" s="65"/>
      <c r="Z4477" s="65"/>
      <c r="AA4477" s="65"/>
      <c r="AB4477" s="65"/>
      <c r="AC4477" s="65"/>
      <c r="AD4477" s="65"/>
      <c r="AE4477" s="65"/>
      <c r="AF4477" s="65"/>
      <c r="AG4477" s="65"/>
    </row>
    <row r="4478" spans="8:33" s="66" customFormat="1">
      <c r="H4478" s="114"/>
      <c r="N4478" s="65"/>
      <c r="O4478" s="65"/>
      <c r="U4478" s="115"/>
      <c r="V4478" s="65"/>
      <c r="W4478" s="65"/>
      <c r="X4478" s="65"/>
      <c r="Y4478" s="65"/>
      <c r="Z4478" s="65"/>
      <c r="AA4478" s="65"/>
      <c r="AB4478" s="65"/>
      <c r="AC4478" s="65"/>
      <c r="AD4478" s="65"/>
      <c r="AE4478" s="65"/>
      <c r="AF4478" s="65"/>
      <c r="AG4478" s="65"/>
    </row>
    <row r="4479" spans="8:33" s="66" customFormat="1">
      <c r="H4479" s="114"/>
      <c r="N4479" s="65"/>
      <c r="O4479" s="65"/>
      <c r="U4479" s="115"/>
      <c r="V4479" s="65"/>
      <c r="W4479" s="65"/>
      <c r="X4479" s="65"/>
      <c r="Y4479" s="65"/>
      <c r="Z4479" s="65"/>
      <c r="AA4479" s="65"/>
      <c r="AB4479" s="65"/>
      <c r="AC4479" s="65"/>
      <c r="AD4479" s="65"/>
      <c r="AE4479" s="65"/>
      <c r="AF4479" s="65"/>
      <c r="AG4479" s="65"/>
    </row>
    <row r="4480" spans="8:33" s="66" customFormat="1">
      <c r="H4480" s="114"/>
      <c r="N4480" s="65"/>
      <c r="O4480" s="65"/>
      <c r="U4480" s="115"/>
      <c r="V4480" s="65"/>
      <c r="W4480" s="65"/>
      <c r="X4480" s="65"/>
      <c r="Y4480" s="65"/>
      <c r="Z4480" s="65"/>
      <c r="AA4480" s="65"/>
      <c r="AB4480" s="65"/>
      <c r="AC4480" s="65"/>
      <c r="AD4480" s="65"/>
      <c r="AE4480" s="65"/>
      <c r="AF4480" s="65"/>
      <c r="AG4480" s="65"/>
    </row>
    <row r="4481" spans="8:33" s="66" customFormat="1">
      <c r="H4481" s="114"/>
      <c r="N4481" s="65"/>
      <c r="O4481" s="65"/>
      <c r="U4481" s="115"/>
      <c r="V4481" s="65"/>
      <c r="W4481" s="65"/>
      <c r="X4481" s="65"/>
      <c r="Y4481" s="65"/>
      <c r="Z4481" s="65"/>
      <c r="AA4481" s="65"/>
      <c r="AB4481" s="65"/>
      <c r="AC4481" s="65"/>
      <c r="AD4481" s="65"/>
      <c r="AE4481" s="65"/>
      <c r="AF4481" s="65"/>
      <c r="AG4481" s="65"/>
    </row>
    <row r="4482" spans="8:33" s="66" customFormat="1">
      <c r="H4482" s="114"/>
      <c r="N4482" s="65"/>
      <c r="O4482" s="65"/>
      <c r="U4482" s="115"/>
      <c r="V4482" s="65"/>
      <c r="W4482" s="65"/>
      <c r="X4482" s="65"/>
      <c r="Y4482" s="65"/>
      <c r="Z4482" s="65"/>
      <c r="AA4482" s="65"/>
      <c r="AB4482" s="65"/>
      <c r="AC4482" s="65"/>
      <c r="AD4482" s="65"/>
      <c r="AE4482" s="65"/>
      <c r="AF4482" s="65"/>
      <c r="AG4482" s="65"/>
    </row>
    <row r="4483" spans="8:33" s="66" customFormat="1">
      <c r="H4483" s="114"/>
      <c r="N4483" s="65"/>
      <c r="O4483" s="65"/>
      <c r="U4483" s="115"/>
      <c r="V4483" s="65"/>
      <c r="W4483" s="65"/>
      <c r="X4483" s="65"/>
      <c r="Y4483" s="65"/>
      <c r="Z4483" s="65"/>
      <c r="AA4483" s="65"/>
      <c r="AB4483" s="65"/>
      <c r="AC4483" s="65"/>
      <c r="AD4483" s="65"/>
      <c r="AE4483" s="65"/>
      <c r="AF4483" s="65"/>
      <c r="AG4483" s="65"/>
    </row>
    <row r="4484" spans="8:33" s="66" customFormat="1">
      <c r="H4484" s="114"/>
      <c r="N4484" s="65"/>
      <c r="O4484" s="65"/>
      <c r="U4484" s="115"/>
      <c r="V4484" s="65"/>
      <c r="W4484" s="65"/>
      <c r="X4484" s="65"/>
      <c r="Y4484" s="65"/>
      <c r="Z4484" s="65"/>
      <c r="AA4484" s="65"/>
      <c r="AB4484" s="65"/>
      <c r="AC4484" s="65"/>
      <c r="AD4484" s="65"/>
      <c r="AE4484" s="65"/>
      <c r="AF4484" s="65"/>
      <c r="AG4484" s="65"/>
    </row>
    <row r="4485" spans="8:33" s="66" customFormat="1">
      <c r="H4485" s="114"/>
      <c r="N4485" s="65"/>
      <c r="O4485" s="65"/>
      <c r="U4485" s="115"/>
      <c r="V4485" s="65"/>
      <c r="W4485" s="65"/>
      <c r="X4485" s="65"/>
      <c r="Y4485" s="65"/>
      <c r="Z4485" s="65"/>
      <c r="AA4485" s="65"/>
      <c r="AB4485" s="65"/>
      <c r="AC4485" s="65"/>
      <c r="AD4485" s="65"/>
      <c r="AE4485" s="65"/>
      <c r="AF4485" s="65"/>
      <c r="AG4485" s="65"/>
    </row>
    <row r="4486" spans="8:33" s="66" customFormat="1">
      <c r="H4486" s="114"/>
      <c r="N4486" s="65"/>
      <c r="O4486" s="65"/>
      <c r="U4486" s="115"/>
      <c r="V4486" s="65"/>
      <c r="W4486" s="65"/>
      <c r="X4486" s="65"/>
      <c r="Y4486" s="65"/>
      <c r="Z4486" s="65"/>
      <c r="AA4486" s="65"/>
      <c r="AB4486" s="65"/>
      <c r="AC4486" s="65"/>
      <c r="AD4486" s="65"/>
      <c r="AE4486" s="65"/>
      <c r="AF4486" s="65"/>
      <c r="AG4486" s="65"/>
    </row>
    <row r="4487" spans="8:33" s="66" customFormat="1">
      <c r="H4487" s="114"/>
      <c r="N4487" s="65"/>
      <c r="O4487" s="65"/>
      <c r="U4487" s="115"/>
      <c r="V4487" s="65"/>
      <c r="W4487" s="65"/>
      <c r="X4487" s="65"/>
      <c r="Y4487" s="65"/>
      <c r="Z4487" s="65"/>
      <c r="AA4487" s="65"/>
      <c r="AB4487" s="65"/>
      <c r="AC4487" s="65"/>
      <c r="AD4487" s="65"/>
      <c r="AE4487" s="65"/>
      <c r="AF4487" s="65"/>
      <c r="AG4487" s="65"/>
    </row>
    <row r="4488" spans="8:33" s="66" customFormat="1">
      <c r="H4488" s="114"/>
      <c r="N4488" s="65"/>
      <c r="O4488" s="65"/>
      <c r="U4488" s="115"/>
      <c r="V4488" s="65"/>
      <c r="W4488" s="65"/>
      <c r="X4488" s="65"/>
      <c r="Y4488" s="65"/>
      <c r="Z4488" s="65"/>
      <c r="AA4488" s="65"/>
      <c r="AB4488" s="65"/>
      <c r="AC4488" s="65"/>
      <c r="AD4488" s="65"/>
      <c r="AE4488" s="65"/>
      <c r="AF4488" s="65"/>
      <c r="AG4488" s="65"/>
    </row>
    <row r="4489" spans="8:33" s="66" customFormat="1">
      <c r="H4489" s="114"/>
      <c r="N4489" s="65"/>
      <c r="O4489" s="65"/>
      <c r="U4489" s="115"/>
      <c r="V4489" s="65"/>
      <c r="W4489" s="65"/>
      <c r="X4489" s="65"/>
      <c r="Y4489" s="65"/>
      <c r="Z4489" s="65"/>
      <c r="AA4489" s="65"/>
      <c r="AB4489" s="65"/>
      <c r="AC4489" s="65"/>
      <c r="AD4489" s="65"/>
      <c r="AE4489" s="65"/>
      <c r="AF4489" s="65"/>
      <c r="AG4489" s="65"/>
    </row>
    <row r="4490" spans="8:33" s="66" customFormat="1">
      <c r="H4490" s="114"/>
      <c r="N4490" s="65"/>
      <c r="O4490" s="65"/>
      <c r="U4490" s="115"/>
      <c r="V4490" s="65"/>
      <c r="W4490" s="65"/>
      <c r="X4490" s="65"/>
      <c r="Y4490" s="65"/>
      <c r="Z4490" s="65"/>
      <c r="AA4490" s="65"/>
      <c r="AB4490" s="65"/>
      <c r="AC4490" s="65"/>
      <c r="AD4490" s="65"/>
      <c r="AE4490" s="65"/>
      <c r="AF4490" s="65"/>
      <c r="AG4490" s="65"/>
    </row>
    <row r="4491" spans="8:33" s="66" customFormat="1">
      <c r="H4491" s="114"/>
      <c r="N4491" s="65"/>
      <c r="O4491" s="65"/>
      <c r="U4491" s="115"/>
      <c r="V4491" s="65"/>
      <c r="W4491" s="65"/>
      <c r="X4491" s="65"/>
      <c r="Y4491" s="65"/>
      <c r="Z4491" s="65"/>
      <c r="AA4491" s="65"/>
      <c r="AB4491" s="65"/>
      <c r="AC4491" s="65"/>
      <c r="AD4491" s="65"/>
      <c r="AE4491" s="65"/>
      <c r="AF4491" s="65"/>
      <c r="AG4491" s="65"/>
    </row>
    <row r="4492" spans="8:33" s="66" customFormat="1">
      <c r="H4492" s="114"/>
      <c r="N4492" s="65"/>
      <c r="O4492" s="65"/>
      <c r="U4492" s="115"/>
      <c r="V4492" s="65"/>
      <c r="W4492" s="65"/>
      <c r="X4492" s="65"/>
      <c r="Y4492" s="65"/>
      <c r="Z4492" s="65"/>
      <c r="AA4492" s="65"/>
      <c r="AB4492" s="65"/>
      <c r="AC4492" s="65"/>
      <c r="AD4492" s="65"/>
      <c r="AE4492" s="65"/>
      <c r="AF4492" s="65"/>
      <c r="AG4492" s="65"/>
    </row>
    <row r="4493" spans="8:33" s="66" customFormat="1">
      <c r="H4493" s="114"/>
      <c r="N4493" s="65"/>
      <c r="O4493" s="65"/>
      <c r="U4493" s="115"/>
      <c r="V4493" s="65"/>
      <c r="W4493" s="65"/>
      <c r="X4493" s="65"/>
      <c r="Y4493" s="65"/>
      <c r="Z4493" s="65"/>
      <c r="AA4493" s="65"/>
      <c r="AB4493" s="65"/>
      <c r="AC4493" s="65"/>
      <c r="AD4493" s="65"/>
      <c r="AE4493" s="65"/>
      <c r="AF4493" s="65"/>
      <c r="AG4493" s="65"/>
    </row>
    <row r="4494" spans="8:33" s="66" customFormat="1">
      <c r="H4494" s="114"/>
      <c r="N4494" s="65"/>
      <c r="O4494" s="65"/>
      <c r="U4494" s="115"/>
      <c r="V4494" s="65"/>
      <c r="W4494" s="65"/>
      <c r="X4494" s="65"/>
      <c r="Y4494" s="65"/>
      <c r="Z4494" s="65"/>
      <c r="AA4494" s="65"/>
      <c r="AB4494" s="65"/>
      <c r="AC4494" s="65"/>
      <c r="AD4494" s="65"/>
      <c r="AE4494" s="65"/>
      <c r="AF4494" s="65"/>
      <c r="AG4494" s="65"/>
    </row>
    <row r="4495" spans="8:33" s="66" customFormat="1">
      <c r="H4495" s="114"/>
      <c r="N4495" s="65"/>
      <c r="O4495" s="65"/>
      <c r="U4495" s="115"/>
      <c r="V4495" s="65"/>
      <c r="W4495" s="65"/>
      <c r="X4495" s="65"/>
      <c r="Y4495" s="65"/>
      <c r="Z4495" s="65"/>
      <c r="AA4495" s="65"/>
      <c r="AB4495" s="65"/>
      <c r="AC4495" s="65"/>
      <c r="AD4495" s="65"/>
      <c r="AE4495" s="65"/>
      <c r="AF4495" s="65"/>
      <c r="AG4495" s="65"/>
    </row>
    <row r="4496" spans="8:33" s="66" customFormat="1">
      <c r="H4496" s="114"/>
      <c r="N4496" s="65"/>
      <c r="O4496" s="65"/>
      <c r="U4496" s="115"/>
      <c r="V4496" s="65"/>
      <c r="W4496" s="65"/>
      <c r="X4496" s="65"/>
      <c r="Y4496" s="65"/>
      <c r="Z4496" s="65"/>
      <c r="AA4496" s="65"/>
      <c r="AB4496" s="65"/>
      <c r="AC4496" s="65"/>
      <c r="AD4496" s="65"/>
      <c r="AE4496" s="65"/>
      <c r="AF4496" s="65"/>
      <c r="AG4496" s="65"/>
    </row>
    <row r="4497" spans="8:33" s="66" customFormat="1">
      <c r="H4497" s="114"/>
      <c r="N4497" s="65"/>
      <c r="O4497" s="65"/>
      <c r="U4497" s="115"/>
      <c r="V4497" s="65"/>
      <c r="W4497" s="65"/>
      <c r="X4497" s="65"/>
      <c r="Y4497" s="65"/>
      <c r="Z4497" s="65"/>
      <c r="AA4497" s="65"/>
      <c r="AB4497" s="65"/>
      <c r="AC4497" s="65"/>
      <c r="AD4497" s="65"/>
      <c r="AE4497" s="65"/>
      <c r="AF4497" s="65"/>
      <c r="AG4497" s="65"/>
    </row>
    <row r="4498" spans="8:33" s="66" customFormat="1">
      <c r="H4498" s="114"/>
      <c r="N4498" s="65"/>
      <c r="O4498" s="65"/>
      <c r="U4498" s="115"/>
      <c r="V4498" s="65"/>
      <c r="W4498" s="65"/>
      <c r="X4498" s="65"/>
      <c r="Y4498" s="65"/>
      <c r="Z4498" s="65"/>
      <c r="AA4498" s="65"/>
      <c r="AB4498" s="65"/>
      <c r="AC4498" s="65"/>
      <c r="AD4498" s="65"/>
      <c r="AE4498" s="65"/>
      <c r="AF4498" s="65"/>
      <c r="AG4498" s="65"/>
    </row>
    <row r="4499" spans="8:33" s="66" customFormat="1">
      <c r="H4499" s="114"/>
      <c r="N4499" s="65"/>
      <c r="O4499" s="65"/>
      <c r="U4499" s="115"/>
      <c r="V4499" s="65"/>
      <c r="W4499" s="65"/>
      <c r="X4499" s="65"/>
      <c r="Y4499" s="65"/>
      <c r="Z4499" s="65"/>
      <c r="AA4499" s="65"/>
      <c r="AB4499" s="65"/>
      <c r="AC4499" s="65"/>
      <c r="AD4499" s="65"/>
      <c r="AE4499" s="65"/>
      <c r="AF4499" s="65"/>
      <c r="AG4499" s="65"/>
    </row>
    <row r="4500" spans="8:33" s="66" customFormat="1">
      <c r="H4500" s="114"/>
      <c r="N4500" s="65"/>
      <c r="O4500" s="65"/>
      <c r="U4500" s="115"/>
      <c r="V4500" s="65"/>
      <c r="W4500" s="65"/>
      <c r="X4500" s="65"/>
      <c r="Y4500" s="65"/>
      <c r="Z4500" s="65"/>
      <c r="AA4500" s="65"/>
      <c r="AB4500" s="65"/>
      <c r="AC4500" s="65"/>
      <c r="AD4500" s="65"/>
      <c r="AE4500" s="65"/>
      <c r="AF4500" s="65"/>
      <c r="AG4500" s="65"/>
    </row>
    <row r="4501" spans="8:33" s="66" customFormat="1">
      <c r="H4501" s="114"/>
      <c r="N4501" s="65"/>
      <c r="O4501" s="65"/>
      <c r="U4501" s="115"/>
      <c r="V4501" s="65"/>
      <c r="W4501" s="65"/>
      <c r="X4501" s="65"/>
      <c r="Y4501" s="65"/>
      <c r="Z4501" s="65"/>
      <c r="AA4501" s="65"/>
      <c r="AB4501" s="65"/>
      <c r="AC4501" s="65"/>
      <c r="AD4501" s="65"/>
      <c r="AE4501" s="65"/>
      <c r="AF4501" s="65"/>
      <c r="AG4501" s="65"/>
    </row>
    <row r="4502" spans="8:33" s="66" customFormat="1">
      <c r="H4502" s="114"/>
      <c r="N4502" s="65"/>
      <c r="O4502" s="65"/>
      <c r="U4502" s="115"/>
      <c r="V4502" s="65"/>
      <c r="W4502" s="65"/>
      <c r="X4502" s="65"/>
      <c r="Y4502" s="65"/>
      <c r="Z4502" s="65"/>
      <c r="AA4502" s="65"/>
      <c r="AB4502" s="65"/>
      <c r="AC4502" s="65"/>
      <c r="AD4502" s="65"/>
      <c r="AE4502" s="65"/>
      <c r="AF4502" s="65"/>
      <c r="AG4502" s="65"/>
    </row>
    <row r="4503" spans="8:33" s="66" customFormat="1">
      <c r="H4503" s="114"/>
      <c r="N4503" s="65"/>
      <c r="O4503" s="65"/>
      <c r="U4503" s="115"/>
      <c r="V4503" s="65"/>
      <c r="W4503" s="65"/>
      <c r="X4503" s="65"/>
      <c r="Y4503" s="65"/>
      <c r="Z4503" s="65"/>
      <c r="AA4503" s="65"/>
      <c r="AB4503" s="65"/>
      <c r="AC4503" s="65"/>
      <c r="AD4503" s="65"/>
      <c r="AE4503" s="65"/>
      <c r="AF4503" s="65"/>
      <c r="AG4503" s="65"/>
    </row>
    <row r="4504" spans="8:33" s="66" customFormat="1">
      <c r="H4504" s="114"/>
      <c r="N4504" s="65"/>
      <c r="O4504" s="65"/>
      <c r="U4504" s="115"/>
      <c r="V4504" s="65"/>
      <c r="W4504" s="65"/>
      <c r="X4504" s="65"/>
      <c r="Y4504" s="65"/>
      <c r="Z4504" s="65"/>
      <c r="AA4504" s="65"/>
      <c r="AB4504" s="65"/>
      <c r="AC4504" s="65"/>
      <c r="AD4504" s="65"/>
      <c r="AE4504" s="65"/>
      <c r="AF4504" s="65"/>
      <c r="AG4504" s="65"/>
    </row>
    <row r="4505" spans="8:33" s="66" customFormat="1">
      <c r="H4505" s="114"/>
      <c r="N4505" s="65"/>
      <c r="O4505" s="65"/>
      <c r="U4505" s="115"/>
      <c r="V4505" s="65"/>
      <c r="W4505" s="65"/>
      <c r="X4505" s="65"/>
      <c r="Y4505" s="65"/>
      <c r="Z4505" s="65"/>
      <c r="AA4505" s="65"/>
      <c r="AB4505" s="65"/>
      <c r="AC4505" s="65"/>
      <c r="AD4505" s="65"/>
      <c r="AE4505" s="65"/>
      <c r="AF4505" s="65"/>
      <c r="AG4505" s="65"/>
    </row>
    <row r="4506" spans="8:33" s="66" customFormat="1">
      <c r="H4506" s="114"/>
      <c r="N4506" s="65"/>
      <c r="O4506" s="65"/>
      <c r="U4506" s="115"/>
      <c r="V4506" s="65"/>
      <c r="W4506" s="65"/>
      <c r="X4506" s="65"/>
      <c r="Y4506" s="65"/>
      <c r="Z4506" s="65"/>
      <c r="AA4506" s="65"/>
      <c r="AB4506" s="65"/>
      <c r="AC4506" s="65"/>
      <c r="AD4506" s="65"/>
      <c r="AE4506" s="65"/>
      <c r="AF4506" s="65"/>
      <c r="AG4506" s="65"/>
    </row>
    <row r="4507" spans="8:33" s="66" customFormat="1">
      <c r="H4507" s="114"/>
      <c r="N4507" s="65"/>
      <c r="O4507" s="65"/>
      <c r="U4507" s="115"/>
      <c r="V4507" s="65"/>
      <c r="W4507" s="65"/>
      <c r="X4507" s="65"/>
      <c r="Y4507" s="65"/>
      <c r="Z4507" s="65"/>
      <c r="AA4507" s="65"/>
      <c r="AB4507" s="65"/>
      <c r="AC4507" s="65"/>
      <c r="AD4507" s="65"/>
      <c r="AE4507" s="65"/>
      <c r="AF4507" s="65"/>
      <c r="AG4507" s="65"/>
    </row>
    <row r="4508" spans="8:33" s="66" customFormat="1">
      <c r="H4508" s="114"/>
      <c r="N4508" s="65"/>
      <c r="O4508" s="65"/>
      <c r="U4508" s="115"/>
      <c r="V4508" s="65"/>
      <c r="W4508" s="65"/>
      <c r="X4508" s="65"/>
      <c r="Y4508" s="65"/>
      <c r="Z4508" s="65"/>
      <c r="AA4508" s="65"/>
      <c r="AB4508" s="65"/>
      <c r="AC4508" s="65"/>
      <c r="AD4508" s="65"/>
      <c r="AE4508" s="65"/>
      <c r="AF4508" s="65"/>
      <c r="AG4508" s="65"/>
    </row>
    <row r="4509" spans="8:33" s="66" customFormat="1">
      <c r="H4509" s="114"/>
      <c r="N4509" s="65"/>
      <c r="O4509" s="65"/>
      <c r="U4509" s="115"/>
      <c r="V4509" s="65"/>
      <c r="W4509" s="65"/>
      <c r="X4509" s="65"/>
      <c r="Y4509" s="65"/>
      <c r="Z4509" s="65"/>
      <c r="AA4509" s="65"/>
      <c r="AB4509" s="65"/>
      <c r="AC4509" s="65"/>
      <c r="AD4509" s="65"/>
      <c r="AE4509" s="65"/>
      <c r="AF4509" s="65"/>
      <c r="AG4509" s="65"/>
    </row>
    <row r="4510" spans="8:33" s="66" customFormat="1">
      <c r="H4510" s="114"/>
      <c r="N4510" s="65"/>
      <c r="O4510" s="65"/>
      <c r="U4510" s="115"/>
      <c r="V4510" s="65"/>
      <c r="W4510" s="65"/>
      <c r="X4510" s="65"/>
      <c r="Y4510" s="65"/>
      <c r="Z4510" s="65"/>
      <c r="AA4510" s="65"/>
      <c r="AB4510" s="65"/>
      <c r="AC4510" s="65"/>
      <c r="AD4510" s="65"/>
      <c r="AE4510" s="65"/>
      <c r="AF4510" s="65"/>
      <c r="AG4510" s="65"/>
    </row>
    <row r="4511" spans="8:33" s="66" customFormat="1">
      <c r="H4511" s="114"/>
      <c r="N4511" s="65"/>
      <c r="O4511" s="65"/>
      <c r="U4511" s="115"/>
      <c r="V4511" s="65"/>
      <c r="W4511" s="65"/>
      <c r="X4511" s="65"/>
      <c r="Y4511" s="65"/>
      <c r="Z4511" s="65"/>
      <c r="AA4511" s="65"/>
      <c r="AB4511" s="65"/>
      <c r="AC4511" s="65"/>
      <c r="AD4511" s="65"/>
      <c r="AE4511" s="65"/>
      <c r="AF4511" s="65"/>
      <c r="AG4511" s="65"/>
    </row>
    <row r="4512" spans="8:33" s="66" customFormat="1">
      <c r="H4512" s="114"/>
      <c r="N4512" s="65"/>
      <c r="O4512" s="65"/>
      <c r="U4512" s="115"/>
      <c r="V4512" s="65"/>
      <c r="W4512" s="65"/>
      <c r="X4512" s="65"/>
      <c r="Y4512" s="65"/>
      <c r="Z4512" s="65"/>
      <c r="AA4512" s="65"/>
      <c r="AB4512" s="65"/>
      <c r="AC4512" s="65"/>
      <c r="AD4512" s="65"/>
      <c r="AE4512" s="65"/>
      <c r="AF4512" s="65"/>
      <c r="AG4512" s="65"/>
    </row>
    <row r="4513" spans="8:33" s="66" customFormat="1">
      <c r="H4513" s="114"/>
      <c r="N4513" s="65"/>
      <c r="O4513" s="65"/>
      <c r="U4513" s="115"/>
      <c r="V4513" s="65"/>
      <c r="W4513" s="65"/>
      <c r="X4513" s="65"/>
      <c r="Y4513" s="65"/>
      <c r="Z4513" s="65"/>
      <c r="AA4513" s="65"/>
      <c r="AB4513" s="65"/>
      <c r="AC4513" s="65"/>
      <c r="AD4513" s="65"/>
      <c r="AE4513" s="65"/>
      <c r="AF4513" s="65"/>
      <c r="AG4513" s="65"/>
    </row>
    <row r="4514" spans="8:33" s="66" customFormat="1">
      <c r="H4514" s="114"/>
      <c r="N4514" s="65"/>
      <c r="O4514" s="65"/>
      <c r="U4514" s="115"/>
      <c r="V4514" s="65"/>
      <c r="W4514" s="65"/>
      <c r="X4514" s="65"/>
      <c r="Y4514" s="65"/>
      <c r="Z4514" s="65"/>
      <c r="AA4514" s="65"/>
      <c r="AB4514" s="65"/>
      <c r="AC4514" s="65"/>
      <c r="AD4514" s="65"/>
      <c r="AE4514" s="65"/>
      <c r="AF4514" s="65"/>
      <c r="AG4514" s="65"/>
    </row>
    <row r="4515" spans="8:33" s="66" customFormat="1">
      <c r="H4515" s="114"/>
      <c r="N4515" s="65"/>
      <c r="O4515" s="65"/>
      <c r="U4515" s="115"/>
      <c r="V4515" s="65"/>
      <c r="W4515" s="65"/>
      <c r="X4515" s="65"/>
      <c r="Y4515" s="65"/>
      <c r="Z4515" s="65"/>
      <c r="AA4515" s="65"/>
      <c r="AB4515" s="65"/>
      <c r="AC4515" s="65"/>
      <c r="AD4515" s="65"/>
      <c r="AE4515" s="65"/>
      <c r="AF4515" s="65"/>
      <c r="AG4515" s="65"/>
    </row>
    <row r="4516" spans="8:33" s="66" customFormat="1">
      <c r="H4516" s="114"/>
      <c r="N4516" s="65"/>
      <c r="O4516" s="65"/>
      <c r="U4516" s="115"/>
      <c r="V4516" s="65"/>
      <c r="W4516" s="65"/>
      <c r="X4516" s="65"/>
      <c r="Y4516" s="65"/>
      <c r="Z4516" s="65"/>
      <c r="AA4516" s="65"/>
      <c r="AB4516" s="65"/>
      <c r="AC4516" s="65"/>
      <c r="AD4516" s="65"/>
      <c r="AE4516" s="65"/>
      <c r="AF4516" s="65"/>
      <c r="AG4516" s="65"/>
    </row>
    <row r="4517" spans="8:33" s="66" customFormat="1">
      <c r="H4517" s="114"/>
      <c r="N4517" s="65"/>
      <c r="O4517" s="65"/>
      <c r="U4517" s="115"/>
      <c r="V4517" s="65"/>
      <c r="W4517" s="65"/>
      <c r="X4517" s="65"/>
      <c r="Y4517" s="65"/>
      <c r="Z4517" s="65"/>
      <c r="AA4517" s="65"/>
      <c r="AB4517" s="65"/>
      <c r="AC4517" s="65"/>
      <c r="AD4517" s="65"/>
      <c r="AE4517" s="65"/>
      <c r="AF4517" s="65"/>
      <c r="AG4517" s="65"/>
    </row>
    <row r="4518" spans="8:33" s="66" customFormat="1">
      <c r="H4518" s="114"/>
      <c r="N4518" s="65"/>
      <c r="O4518" s="65"/>
      <c r="U4518" s="115"/>
      <c r="V4518" s="65"/>
      <c r="W4518" s="65"/>
      <c r="X4518" s="65"/>
      <c r="Y4518" s="65"/>
      <c r="Z4518" s="65"/>
      <c r="AA4518" s="65"/>
      <c r="AB4518" s="65"/>
      <c r="AC4518" s="65"/>
      <c r="AD4518" s="65"/>
      <c r="AE4518" s="65"/>
      <c r="AF4518" s="65"/>
      <c r="AG4518" s="65"/>
    </row>
    <row r="4519" spans="8:33" s="66" customFormat="1">
      <c r="H4519" s="114"/>
      <c r="N4519" s="65"/>
      <c r="O4519" s="65"/>
      <c r="U4519" s="115"/>
      <c r="V4519" s="65"/>
      <c r="W4519" s="65"/>
      <c r="X4519" s="65"/>
      <c r="Y4519" s="65"/>
      <c r="Z4519" s="65"/>
      <c r="AA4519" s="65"/>
      <c r="AB4519" s="65"/>
      <c r="AC4519" s="65"/>
      <c r="AD4519" s="65"/>
      <c r="AE4519" s="65"/>
      <c r="AF4519" s="65"/>
      <c r="AG4519" s="65"/>
    </row>
    <row r="4520" spans="8:33" s="66" customFormat="1">
      <c r="H4520" s="114"/>
      <c r="N4520" s="65"/>
      <c r="O4520" s="65"/>
      <c r="U4520" s="115"/>
      <c r="V4520" s="65"/>
      <c r="W4520" s="65"/>
      <c r="X4520" s="65"/>
      <c r="Y4520" s="65"/>
      <c r="Z4520" s="65"/>
      <c r="AA4520" s="65"/>
      <c r="AB4520" s="65"/>
      <c r="AC4520" s="65"/>
      <c r="AD4520" s="65"/>
      <c r="AE4520" s="65"/>
      <c r="AF4520" s="65"/>
      <c r="AG4520" s="65"/>
    </row>
    <row r="4521" spans="8:33" s="66" customFormat="1">
      <c r="H4521" s="114"/>
      <c r="N4521" s="65"/>
      <c r="O4521" s="65"/>
      <c r="U4521" s="115"/>
      <c r="V4521" s="65"/>
      <c r="W4521" s="65"/>
      <c r="X4521" s="65"/>
      <c r="Y4521" s="65"/>
      <c r="Z4521" s="65"/>
      <c r="AA4521" s="65"/>
      <c r="AB4521" s="65"/>
      <c r="AC4521" s="65"/>
      <c r="AD4521" s="65"/>
      <c r="AE4521" s="65"/>
      <c r="AF4521" s="65"/>
      <c r="AG4521" s="65"/>
    </row>
    <row r="4522" spans="8:33" s="66" customFormat="1">
      <c r="H4522" s="114"/>
      <c r="N4522" s="65"/>
      <c r="O4522" s="65"/>
      <c r="U4522" s="115"/>
      <c r="V4522" s="65"/>
      <c r="W4522" s="65"/>
      <c r="X4522" s="65"/>
      <c r="Y4522" s="65"/>
      <c r="Z4522" s="65"/>
      <c r="AA4522" s="65"/>
      <c r="AB4522" s="65"/>
      <c r="AC4522" s="65"/>
      <c r="AD4522" s="65"/>
      <c r="AE4522" s="65"/>
      <c r="AF4522" s="65"/>
      <c r="AG4522" s="65"/>
    </row>
    <row r="4523" spans="8:33" s="66" customFormat="1">
      <c r="H4523" s="114"/>
      <c r="N4523" s="65"/>
      <c r="O4523" s="65"/>
      <c r="U4523" s="115"/>
      <c r="V4523" s="65"/>
      <c r="W4523" s="65"/>
      <c r="X4523" s="65"/>
      <c r="Y4523" s="65"/>
      <c r="Z4523" s="65"/>
      <c r="AA4523" s="65"/>
      <c r="AB4523" s="65"/>
      <c r="AC4523" s="65"/>
      <c r="AD4523" s="65"/>
      <c r="AE4523" s="65"/>
      <c r="AF4523" s="65"/>
      <c r="AG4523" s="65"/>
    </row>
    <row r="4524" spans="8:33" s="66" customFormat="1">
      <c r="H4524" s="114"/>
      <c r="N4524" s="65"/>
      <c r="O4524" s="65"/>
      <c r="U4524" s="115"/>
      <c r="V4524" s="65"/>
      <c r="W4524" s="65"/>
      <c r="X4524" s="65"/>
      <c r="Y4524" s="65"/>
      <c r="Z4524" s="65"/>
      <c r="AA4524" s="65"/>
      <c r="AB4524" s="65"/>
      <c r="AC4524" s="65"/>
      <c r="AD4524" s="65"/>
      <c r="AE4524" s="65"/>
      <c r="AF4524" s="65"/>
      <c r="AG4524" s="65"/>
    </row>
    <row r="4525" spans="8:33" s="66" customFormat="1">
      <c r="H4525" s="114"/>
      <c r="N4525" s="65"/>
      <c r="O4525" s="65"/>
      <c r="U4525" s="115"/>
      <c r="V4525" s="65"/>
      <c r="W4525" s="65"/>
      <c r="X4525" s="65"/>
      <c r="Y4525" s="65"/>
      <c r="Z4525" s="65"/>
      <c r="AA4525" s="65"/>
      <c r="AB4525" s="65"/>
      <c r="AC4525" s="65"/>
      <c r="AD4525" s="65"/>
      <c r="AE4525" s="65"/>
      <c r="AF4525" s="65"/>
      <c r="AG4525" s="65"/>
    </row>
    <row r="4526" spans="8:33" s="66" customFormat="1">
      <c r="H4526" s="114"/>
      <c r="N4526" s="65"/>
      <c r="O4526" s="65"/>
      <c r="U4526" s="115"/>
      <c r="V4526" s="65"/>
      <c r="W4526" s="65"/>
      <c r="X4526" s="65"/>
      <c r="Y4526" s="65"/>
      <c r="Z4526" s="65"/>
      <c r="AA4526" s="65"/>
      <c r="AB4526" s="65"/>
      <c r="AC4526" s="65"/>
      <c r="AD4526" s="65"/>
      <c r="AE4526" s="65"/>
      <c r="AF4526" s="65"/>
      <c r="AG4526" s="65"/>
    </row>
    <row r="4527" spans="8:33" s="66" customFormat="1">
      <c r="H4527" s="114"/>
      <c r="N4527" s="65"/>
      <c r="O4527" s="65"/>
      <c r="U4527" s="115"/>
      <c r="V4527" s="65"/>
      <c r="W4527" s="65"/>
      <c r="X4527" s="65"/>
      <c r="Y4527" s="65"/>
      <c r="Z4527" s="65"/>
      <c r="AA4527" s="65"/>
      <c r="AB4527" s="65"/>
      <c r="AC4527" s="65"/>
      <c r="AD4527" s="65"/>
      <c r="AE4527" s="65"/>
      <c r="AF4527" s="65"/>
      <c r="AG4527" s="65"/>
    </row>
    <row r="4528" spans="8:33" s="66" customFormat="1">
      <c r="H4528" s="114"/>
      <c r="N4528" s="65"/>
      <c r="O4528" s="65"/>
      <c r="U4528" s="115"/>
      <c r="V4528" s="65"/>
      <c r="W4528" s="65"/>
      <c r="X4528" s="65"/>
      <c r="Y4528" s="65"/>
      <c r="Z4528" s="65"/>
      <c r="AA4528" s="65"/>
      <c r="AB4528" s="65"/>
      <c r="AC4528" s="65"/>
      <c r="AD4528" s="65"/>
      <c r="AE4528" s="65"/>
      <c r="AF4528" s="65"/>
      <c r="AG4528" s="65"/>
    </row>
    <row r="4529" spans="8:33" s="66" customFormat="1">
      <c r="H4529" s="114"/>
      <c r="N4529" s="65"/>
      <c r="O4529" s="65"/>
      <c r="U4529" s="115"/>
      <c r="V4529" s="65"/>
      <c r="W4529" s="65"/>
      <c r="X4529" s="65"/>
      <c r="Y4529" s="65"/>
      <c r="Z4529" s="65"/>
      <c r="AA4529" s="65"/>
      <c r="AB4529" s="65"/>
      <c r="AC4529" s="65"/>
      <c r="AD4529" s="65"/>
      <c r="AE4529" s="65"/>
      <c r="AF4529" s="65"/>
      <c r="AG4529" s="65"/>
    </row>
    <row r="4530" spans="8:33" s="66" customFormat="1">
      <c r="H4530" s="114"/>
      <c r="N4530" s="65"/>
      <c r="O4530" s="65"/>
      <c r="U4530" s="115"/>
      <c r="V4530" s="65"/>
      <c r="W4530" s="65"/>
      <c r="X4530" s="65"/>
      <c r="Y4530" s="65"/>
      <c r="Z4530" s="65"/>
      <c r="AA4530" s="65"/>
      <c r="AB4530" s="65"/>
      <c r="AC4530" s="65"/>
      <c r="AD4530" s="65"/>
      <c r="AE4530" s="65"/>
      <c r="AF4530" s="65"/>
      <c r="AG4530" s="65"/>
    </row>
    <row r="4531" spans="8:33" s="66" customFormat="1">
      <c r="H4531" s="114"/>
      <c r="N4531" s="65"/>
      <c r="O4531" s="65"/>
      <c r="U4531" s="115"/>
      <c r="V4531" s="65"/>
      <c r="W4531" s="65"/>
      <c r="X4531" s="65"/>
      <c r="Y4531" s="65"/>
      <c r="Z4531" s="65"/>
      <c r="AA4531" s="65"/>
      <c r="AB4531" s="65"/>
      <c r="AC4531" s="65"/>
      <c r="AD4531" s="65"/>
      <c r="AE4531" s="65"/>
      <c r="AF4531" s="65"/>
      <c r="AG4531" s="65"/>
    </row>
    <row r="4532" spans="8:33" s="66" customFormat="1">
      <c r="H4532" s="114"/>
      <c r="N4532" s="65"/>
      <c r="O4532" s="65"/>
      <c r="U4532" s="115"/>
      <c r="V4532" s="65"/>
      <c r="W4532" s="65"/>
      <c r="X4532" s="65"/>
      <c r="Y4532" s="65"/>
      <c r="Z4532" s="65"/>
      <c r="AA4532" s="65"/>
      <c r="AB4532" s="65"/>
      <c r="AC4532" s="65"/>
      <c r="AD4532" s="65"/>
      <c r="AE4532" s="65"/>
      <c r="AF4532" s="65"/>
      <c r="AG4532" s="65"/>
    </row>
    <row r="4533" spans="8:33" s="66" customFormat="1">
      <c r="H4533" s="114"/>
      <c r="N4533" s="65"/>
      <c r="O4533" s="65"/>
      <c r="U4533" s="115"/>
      <c r="V4533" s="65"/>
      <c r="W4533" s="65"/>
      <c r="X4533" s="65"/>
      <c r="Y4533" s="65"/>
      <c r="Z4533" s="65"/>
      <c r="AA4533" s="65"/>
      <c r="AB4533" s="65"/>
      <c r="AC4533" s="65"/>
      <c r="AD4533" s="65"/>
      <c r="AE4533" s="65"/>
      <c r="AF4533" s="65"/>
      <c r="AG4533" s="65"/>
    </row>
    <row r="4534" spans="8:33" s="66" customFormat="1">
      <c r="H4534" s="114"/>
      <c r="N4534" s="65"/>
      <c r="O4534" s="65"/>
      <c r="U4534" s="115"/>
      <c r="V4534" s="65"/>
      <c r="W4534" s="65"/>
      <c r="X4534" s="65"/>
      <c r="Y4534" s="65"/>
      <c r="Z4534" s="65"/>
      <c r="AA4534" s="65"/>
      <c r="AB4534" s="65"/>
      <c r="AC4534" s="65"/>
      <c r="AD4534" s="65"/>
      <c r="AE4534" s="65"/>
      <c r="AF4534" s="65"/>
      <c r="AG4534" s="65"/>
    </row>
    <row r="4535" spans="8:33" s="66" customFormat="1">
      <c r="H4535" s="114"/>
      <c r="N4535" s="65"/>
      <c r="O4535" s="65"/>
      <c r="U4535" s="115"/>
      <c r="V4535" s="65"/>
      <c r="W4535" s="65"/>
      <c r="X4535" s="65"/>
      <c r="Y4535" s="65"/>
      <c r="Z4535" s="65"/>
      <c r="AA4535" s="65"/>
      <c r="AB4535" s="65"/>
      <c r="AC4535" s="65"/>
      <c r="AD4535" s="65"/>
      <c r="AE4535" s="65"/>
      <c r="AF4535" s="65"/>
      <c r="AG4535" s="65"/>
    </row>
    <row r="4536" spans="8:33" s="66" customFormat="1">
      <c r="H4536" s="114"/>
      <c r="N4536" s="65"/>
      <c r="O4536" s="65"/>
      <c r="U4536" s="115"/>
      <c r="V4536" s="65"/>
      <c r="W4536" s="65"/>
      <c r="X4536" s="65"/>
      <c r="Y4536" s="65"/>
      <c r="Z4536" s="65"/>
      <c r="AA4536" s="65"/>
      <c r="AB4536" s="65"/>
      <c r="AC4536" s="65"/>
      <c r="AD4536" s="65"/>
      <c r="AE4536" s="65"/>
      <c r="AF4536" s="65"/>
      <c r="AG4536" s="65"/>
    </row>
    <row r="4537" spans="8:33" s="66" customFormat="1">
      <c r="H4537" s="114"/>
      <c r="N4537" s="65"/>
      <c r="O4537" s="65"/>
      <c r="U4537" s="115"/>
      <c r="V4537" s="65"/>
      <c r="W4537" s="65"/>
      <c r="X4537" s="65"/>
      <c r="Y4537" s="65"/>
      <c r="Z4537" s="65"/>
      <c r="AA4537" s="65"/>
      <c r="AB4537" s="65"/>
      <c r="AC4537" s="65"/>
      <c r="AD4537" s="65"/>
      <c r="AE4537" s="65"/>
      <c r="AF4537" s="65"/>
      <c r="AG4537" s="65"/>
    </row>
    <row r="4538" spans="8:33" s="66" customFormat="1">
      <c r="H4538" s="114"/>
      <c r="N4538" s="65"/>
      <c r="O4538" s="65"/>
      <c r="U4538" s="115"/>
      <c r="V4538" s="65"/>
      <c r="W4538" s="65"/>
      <c r="X4538" s="65"/>
      <c r="Y4538" s="65"/>
      <c r="Z4538" s="65"/>
      <c r="AA4538" s="65"/>
      <c r="AB4538" s="65"/>
      <c r="AC4538" s="65"/>
      <c r="AD4538" s="65"/>
      <c r="AE4538" s="65"/>
      <c r="AF4538" s="65"/>
      <c r="AG4538" s="65"/>
    </row>
    <row r="4539" spans="8:33" s="66" customFormat="1">
      <c r="H4539" s="114"/>
      <c r="N4539" s="65"/>
      <c r="O4539" s="65"/>
      <c r="U4539" s="115"/>
      <c r="V4539" s="65"/>
      <c r="W4539" s="65"/>
      <c r="X4539" s="65"/>
      <c r="Y4539" s="65"/>
      <c r="Z4539" s="65"/>
      <c r="AA4539" s="65"/>
      <c r="AB4539" s="65"/>
      <c r="AC4539" s="65"/>
      <c r="AD4539" s="65"/>
      <c r="AE4539" s="65"/>
      <c r="AF4539" s="65"/>
      <c r="AG4539" s="65"/>
    </row>
    <row r="4540" spans="8:33" s="66" customFormat="1">
      <c r="H4540" s="114"/>
      <c r="N4540" s="65"/>
      <c r="O4540" s="65"/>
      <c r="U4540" s="115"/>
      <c r="V4540" s="65"/>
      <c r="W4540" s="65"/>
      <c r="X4540" s="65"/>
      <c r="Y4540" s="65"/>
      <c r="Z4540" s="65"/>
      <c r="AA4540" s="65"/>
      <c r="AB4540" s="65"/>
      <c r="AC4540" s="65"/>
      <c r="AD4540" s="65"/>
      <c r="AE4540" s="65"/>
      <c r="AF4540" s="65"/>
      <c r="AG4540" s="65"/>
    </row>
    <row r="4541" spans="8:33" s="66" customFormat="1">
      <c r="H4541" s="114"/>
      <c r="N4541" s="65"/>
      <c r="O4541" s="65"/>
      <c r="U4541" s="115"/>
      <c r="V4541" s="65"/>
      <c r="W4541" s="65"/>
      <c r="X4541" s="65"/>
      <c r="Y4541" s="65"/>
      <c r="Z4541" s="65"/>
      <c r="AA4541" s="65"/>
      <c r="AB4541" s="65"/>
      <c r="AC4541" s="65"/>
      <c r="AD4541" s="65"/>
      <c r="AE4541" s="65"/>
      <c r="AF4541" s="65"/>
      <c r="AG4541" s="65"/>
    </row>
    <row r="4542" spans="8:33" s="66" customFormat="1">
      <c r="H4542" s="114"/>
      <c r="N4542" s="65"/>
      <c r="O4542" s="65"/>
      <c r="U4542" s="115"/>
      <c r="V4542" s="65"/>
      <c r="W4542" s="65"/>
      <c r="X4542" s="65"/>
      <c r="Y4542" s="65"/>
      <c r="Z4542" s="65"/>
      <c r="AA4542" s="65"/>
      <c r="AB4542" s="65"/>
      <c r="AC4542" s="65"/>
      <c r="AD4542" s="65"/>
      <c r="AE4542" s="65"/>
      <c r="AF4542" s="65"/>
      <c r="AG4542" s="65"/>
    </row>
    <row r="4543" spans="8:33" s="66" customFormat="1">
      <c r="H4543" s="114"/>
      <c r="N4543" s="65"/>
      <c r="O4543" s="65"/>
      <c r="U4543" s="115"/>
      <c r="V4543" s="65"/>
      <c r="W4543" s="65"/>
      <c r="X4543" s="65"/>
      <c r="Y4543" s="65"/>
      <c r="Z4543" s="65"/>
      <c r="AA4543" s="65"/>
      <c r="AB4543" s="65"/>
      <c r="AC4543" s="65"/>
      <c r="AD4543" s="65"/>
      <c r="AE4543" s="65"/>
      <c r="AF4543" s="65"/>
      <c r="AG4543" s="65"/>
    </row>
    <row r="4544" spans="8:33" s="66" customFormat="1">
      <c r="H4544" s="114"/>
      <c r="N4544" s="65"/>
      <c r="O4544" s="65"/>
      <c r="U4544" s="115"/>
      <c r="V4544" s="65"/>
      <c r="W4544" s="65"/>
      <c r="X4544" s="65"/>
      <c r="Y4544" s="65"/>
      <c r="Z4544" s="65"/>
      <c r="AA4544" s="65"/>
      <c r="AB4544" s="65"/>
      <c r="AC4544" s="65"/>
      <c r="AD4544" s="65"/>
      <c r="AE4544" s="65"/>
      <c r="AF4544" s="65"/>
      <c r="AG4544" s="65"/>
    </row>
    <row r="4545" spans="8:33" s="66" customFormat="1">
      <c r="H4545" s="114"/>
      <c r="N4545" s="65"/>
      <c r="O4545" s="65"/>
      <c r="U4545" s="115"/>
      <c r="V4545" s="65"/>
      <c r="W4545" s="65"/>
      <c r="X4545" s="65"/>
      <c r="Y4545" s="65"/>
      <c r="Z4545" s="65"/>
      <c r="AA4545" s="65"/>
      <c r="AB4545" s="65"/>
      <c r="AC4545" s="65"/>
      <c r="AD4545" s="65"/>
      <c r="AE4545" s="65"/>
      <c r="AF4545" s="65"/>
      <c r="AG4545" s="65"/>
    </row>
    <row r="4546" spans="8:33" s="66" customFormat="1">
      <c r="H4546" s="114"/>
      <c r="N4546" s="65"/>
      <c r="O4546" s="65"/>
      <c r="U4546" s="115"/>
      <c r="V4546" s="65"/>
      <c r="W4546" s="65"/>
      <c r="X4546" s="65"/>
      <c r="Y4546" s="65"/>
      <c r="Z4546" s="65"/>
      <c r="AA4546" s="65"/>
      <c r="AB4546" s="65"/>
      <c r="AC4546" s="65"/>
      <c r="AD4546" s="65"/>
      <c r="AE4546" s="65"/>
      <c r="AF4546" s="65"/>
      <c r="AG4546" s="65"/>
    </row>
    <row r="4547" spans="8:33" s="66" customFormat="1">
      <c r="H4547" s="114"/>
      <c r="N4547" s="65"/>
      <c r="O4547" s="65"/>
      <c r="U4547" s="115"/>
      <c r="V4547" s="65"/>
      <c r="W4547" s="65"/>
      <c r="X4547" s="65"/>
      <c r="Y4547" s="65"/>
      <c r="Z4547" s="65"/>
      <c r="AA4547" s="65"/>
      <c r="AB4547" s="65"/>
      <c r="AC4547" s="65"/>
      <c r="AD4547" s="65"/>
      <c r="AE4547" s="65"/>
      <c r="AF4547" s="65"/>
      <c r="AG4547" s="65"/>
    </row>
    <row r="4548" spans="8:33" s="66" customFormat="1">
      <c r="H4548" s="114"/>
      <c r="N4548" s="65"/>
      <c r="O4548" s="65"/>
      <c r="U4548" s="115"/>
      <c r="V4548" s="65"/>
      <c r="W4548" s="65"/>
      <c r="X4548" s="65"/>
      <c r="Y4548" s="65"/>
      <c r="Z4548" s="65"/>
      <c r="AA4548" s="65"/>
      <c r="AB4548" s="65"/>
      <c r="AC4548" s="65"/>
      <c r="AD4548" s="65"/>
      <c r="AE4548" s="65"/>
      <c r="AF4548" s="65"/>
      <c r="AG4548" s="65"/>
    </row>
    <row r="4549" spans="8:33" s="66" customFormat="1">
      <c r="H4549" s="114"/>
      <c r="N4549" s="65"/>
      <c r="O4549" s="65"/>
      <c r="U4549" s="115"/>
      <c r="V4549" s="65"/>
      <c r="W4549" s="65"/>
      <c r="X4549" s="65"/>
      <c r="Y4549" s="65"/>
      <c r="Z4549" s="65"/>
      <c r="AA4549" s="65"/>
      <c r="AB4549" s="65"/>
      <c r="AC4549" s="65"/>
      <c r="AD4549" s="65"/>
      <c r="AE4549" s="65"/>
      <c r="AF4549" s="65"/>
      <c r="AG4549" s="65"/>
    </row>
    <row r="4550" spans="8:33" s="66" customFormat="1">
      <c r="H4550" s="114"/>
      <c r="N4550" s="65"/>
      <c r="O4550" s="65"/>
      <c r="U4550" s="115"/>
      <c r="V4550" s="65"/>
      <c r="W4550" s="65"/>
      <c r="X4550" s="65"/>
      <c r="Y4550" s="65"/>
      <c r="Z4550" s="65"/>
      <c r="AA4550" s="65"/>
      <c r="AB4550" s="65"/>
      <c r="AC4550" s="65"/>
      <c r="AD4550" s="65"/>
      <c r="AE4550" s="65"/>
      <c r="AF4550" s="65"/>
      <c r="AG4550" s="65"/>
    </row>
    <row r="4551" spans="8:33" s="66" customFormat="1">
      <c r="H4551" s="114"/>
      <c r="N4551" s="65"/>
      <c r="O4551" s="65"/>
      <c r="U4551" s="115"/>
      <c r="V4551" s="65"/>
      <c r="W4551" s="65"/>
      <c r="X4551" s="65"/>
      <c r="Y4551" s="65"/>
      <c r="Z4551" s="65"/>
      <c r="AA4551" s="65"/>
      <c r="AB4551" s="65"/>
      <c r="AC4551" s="65"/>
      <c r="AD4551" s="65"/>
      <c r="AE4551" s="65"/>
      <c r="AF4551" s="65"/>
      <c r="AG4551" s="65"/>
    </row>
    <row r="4552" spans="8:33" s="66" customFormat="1">
      <c r="H4552" s="114"/>
      <c r="N4552" s="65"/>
      <c r="O4552" s="65"/>
      <c r="U4552" s="115"/>
      <c r="V4552" s="65"/>
      <c r="W4552" s="65"/>
      <c r="X4552" s="65"/>
      <c r="Y4552" s="65"/>
      <c r="Z4552" s="65"/>
      <c r="AA4552" s="65"/>
      <c r="AB4552" s="65"/>
      <c r="AC4552" s="65"/>
      <c r="AD4552" s="65"/>
      <c r="AE4552" s="65"/>
      <c r="AF4552" s="65"/>
      <c r="AG4552" s="65"/>
    </row>
    <row r="4553" spans="8:33" s="66" customFormat="1">
      <c r="H4553" s="114"/>
      <c r="N4553" s="65"/>
      <c r="O4553" s="65"/>
      <c r="U4553" s="115"/>
      <c r="V4553" s="65"/>
      <c r="W4553" s="65"/>
      <c r="X4553" s="65"/>
      <c r="Y4553" s="65"/>
      <c r="Z4553" s="65"/>
      <c r="AA4553" s="65"/>
      <c r="AB4553" s="65"/>
      <c r="AC4553" s="65"/>
      <c r="AD4553" s="65"/>
      <c r="AE4553" s="65"/>
      <c r="AF4553" s="65"/>
      <c r="AG4553" s="65"/>
    </row>
    <row r="4554" spans="8:33" s="66" customFormat="1">
      <c r="H4554" s="114"/>
      <c r="N4554" s="65"/>
      <c r="O4554" s="65"/>
      <c r="U4554" s="115"/>
      <c r="V4554" s="65"/>
      <c r="W4554" s="65"/>
      <c r="X4554" s="65"/>
      <c r="Y4554" s="65"/>
      <c r="Z4554" s="65"/>
      <c r="AA4554" s="65"/>
      <c r="AB4554" s="65"/>
      <c r="AC4554" s="65"/>
      <c r="AD4554" s="65"/>
      <c r="AE4554" s="65"/>
      <c r="AF4554" s="65"/>
      <c r="AG4554" s="65"/>
    </row>
    <row r="4555" spans="8:33" s="66" customFormat="1">
      <c r="H4555" s="114"/>
      <c r="N4555" s="65"/>
      <c r="O4555" s="65"/>
      <c r="U4555" s="115"/>
      <c r="V4555" s="65"/>
      <c r="W4555" s="65"/>
      <c r="X4555" s="65"/>
      <c r="Y4555" s="65"/>
      <c r="Z4555" s="65"/>
      <c r="AA4555" s="65"/>
      <c r="AB4555" s="65"/>
      <c r="AC4555" s="65"/>
      <c r="AD4555" s="65"/>
      <c r="AE4555" s="65"/>
      <c r="AF4555" s="65"/>
      <c r="AG4555" s="65"/>
    </row>
    <row r="4556" spans="8:33" s="66" customFormat="1">
      <c r="H4556" s="114"/>
      <c r="N4556" s="65"/>
      <c r="O4556" s="65"/>
      <c r="U4556" s="115"/>
      <c r="V4556" s="65"/>
      <c r="W4556" s="65"/>
      <c r="X4556" s="65"/>
      <c r="Y4556" s="65"/>
      <c r="Z4556" s="65"/>
      <c r="AA4556" s="65"/>
      <c r="AB4556" s="65"/>
      <c r="AC4556" s="65"/>
      <c r="AD4556" s="65"/>
      <c r="AE4556" s="65"/>
      <c r="AF4556" s="65"/>
      <c r="AG4556" s="65"/>
    </row>
    <row r="4557" spans="8:33" s="66" customFormat="1">
      <c r="H4557" s="114"/>
      <c r="N4557" s="65"/>
      <c r="O4557" s="65"/>
      <c r="U4557" s="115"/>
      <c r="V4557" s="65"/>
      <c r="W4557" s="65"/>
      <c r="X4557" s="65"/>
      <c r="Y4557" s="65"/>
      <c r="Z4557" s="65"/>
      <c r="AA4557" s="65"/>
      <c r="AB4557" s="65"/>
      <c r="AC4557" s="65"/>
      <c r="AD4557" s="65"/>
      <c r="AE4557" s="65"/>
      <c r="AF4557" s="65"/>
      <c r="AG4557" s="65"/>
    </row>
    <row r="4558" spans="8:33" s="66" customFormat="1">
      <c r="H4558" s="114"/>
      <c r="N4558" s="65"/>
      <c r="O4558" s="65"/>
      <c r="U4558" s="115"/>
      <c r="V4558" s="65"/>
      <c r="W4558" s="65"/>
      <c r="X4558" s="65"/>
      <c r="Y4558" s="65"/>
      <c r="Z4558" s="65"/>
      <c r="AA4558" s="65"/>
      <c r="AB4558" s="65"/>
      <c r="AC4558" s="65"/>
      <c r="AD4558" s="65"/>
      <c r="AE4558" s="65"/>
      <c r="AF4558" s="65"/>
      <c r="AG4558" s="65"/>
    </row>
    <row r="4559" spans="8:33" s="66" customFormat="1">
      <c r="H4559" s="114"/>
      <c r="N4559" s="65"/>
      <c r="O4559" s="65"/>
      <c r="U4559" s="115"/>
      <c r="V4559" s="65"/>
      <c r="W4559" s="65"/>
      <c r="X4559" s="65"/>
      <c r="Y4559" s="65"/>
      <c r="Z4559" s="65"/>
      <c r="AA4559" s="65"/>
      <c r="AB4559" s="65"/>
      <c r="AC4559" s="65"/>
      <c r="AD4559" s="65"/>
      <c r="AE4559" s="65"/>
      <c r="AF4559" s="65"/>
      <c r="AG4559" s="65"/>
    </row>
    <row r="4560" spans="8:33" s="66" customFormat="1">
      <c r="H4560" s="114"/>
      <c r="N4560" s="65"/>
      <c r="O4560" s="65"/>
      <c r="U4560" s="115"/>
      <c r="V4560" s="65"/>
      <c r="W4560" s="65"/>
      <c r="X4560" s="65"/>
      <c r="Y4560" s="65"/>
      <c r="Z4560" s="65"/>
      <c r="AA4560" s="65"/>
      <c r="AB4560" s="65"/>
      <c r="AC4560" s="65"/>
      <c r="AD4560" s="65"/>
      <c r="AE4560" s="65"/>
      <c r="AF4560" s="65"/>
      <c r="AG4560" s="65"/>
    </row>
    <row r="4561" spans="8:33" s="66" customFormat="1">
      <c r="H4561" s="114"/>
      <c r="N4561" s="65"/>
      <c r="O4561" s="65"/>
      <c r="U4561" s="115"/>
      <c r="V4561" s="65"/>
      <c r="W4561" s="65"/>
      <c r="X4561" s="65"/>
      <c r="Y4561" s="65"/>
      <c r="Z4561" s="65"/>
      <c r="AA4561" s="65"/>
      <c r="AB4561" s="65"/>
      <c r="AC4561" s="65"/>
      <c r="AD4561" s="65"/>
      <c r="AE4561" s="65"/>
      <c r="AF4561" s="65"/>
      <c r="AG4561" s="65"/>
    </row>
    <row r="4562" spans="8:33" s="66" customFormat="1">
      <c r="H4562" s="114"/>
      <c r="N4562" s="65"/>
      <c r="O4562" s="65"/>
      <c r="U4562" s="115"/>
      <c r="V4562" s="65"/>
      <c r="W4562" s="65"/>
      <c r="X4562" s="65"/>
      <c r="Y4562" s="65"/>
      <c r="Z4562" s="65"/>
      <c r="AA4562" s="65"/>
      <c r="AB4562" s="65"/>
      <c r="AC4562" s="65"/>
      <c r="AD4562" s="65"/>
      <c r="AE4562" s="65"/>
      <c r="AF4562" s="65"/>
      <c r="AG4562" s="65"/>
    </row>
    <row r="4563" spans="8:33" s="66" customFormat="1">
      <c r="H4563" s="114"/>
      <c r="N4563" s="65"/>
      <c r="O4563" s="65"/>
      <c r="U4563" s="115"/>
      <c r="V4563" s="65"/>
      <c r="W4563" s="65"/>
      <c r="X4563" s="65"/>
      <c r="Y4563" s="65"/>
      <c r="Z4563" s="65"/>
      <c r="AA4563" s="65"/>
      <c r="AB4563" s="65"/>
      <c r="AC4563" s="65"/>
      <c r="AD4563" s="65"/>
      <c r="AE4563" s="65"/>
      <c r="AF4563" s="65"/>
      <c r="AG4563" s="65"/>
    </row>
    <row r="4564" spans="8:33" s="66" customFormat="1">
      <c r="H4564" s="114"/>
      <c r="N4564" s="65"/>
      <c r="O4564" s="65"/>
      <c r="U4564" s="115"/>
      <c r="V4564" s="65"/>
      <c r="W4564" s="65"/>
      <c r="X4564" s="65"/>
      <c r="Y4564" s="65"/>
      <c r="Z4564" s="65"/>
      <c r="AA4564" s="65"/>
      <c r="AB4564" s="65"/>
      <c r="AC4564" s="65"/>
      <c r="AD4564" s="65"/>
      <c r="AE4564" s="65"/>
      <c r="AF4564" s="65"/>
      <c r="AG4564" s="65"/>
    </row>
    <row r="4565" spans="8:33" s="66" customFormat="1">
      <c r="H4565" s="114"/>
      <c r="N4565" s="65"/>
      <c r="O4565" s="65"/>
      <c r="U4565" s="115"/>
      <c r="V4565" s="65"/>
      <c r="W4565" s="65"/>
      <c r="X4565" s="65"/>
      <c r="Y4565" s="65"/>
      <c r="Z4565" s="65"/>
      <c r="AA4565" s="65"/>
      <c r="AB4565" s="65"/>
      <c r="AC4565" s="65"/>
      <c r="AD4565" s="65"/>
      <c r="AE4565" s="65"/>
      <c r="AF4565" s="65"/>
      <c r="AG4565" s="65"/>
    </row>
    <row r="4566" spans="8:33" s="66" customFormat="1">
      <c r="H4566" s="114"/>
      <c r="N4566" s="65"/>
      <c r="O4566" s="65"/>
      <c r="U4566" s="115"/>
      <c r="V4566" s="65"/>
      <c r="W4566" s="65"/>
      <c r="X4566" s="65"/>
      <c r="Y4566" s="65"/>
      <c r="Z4566" s="65"/>
      <c r="AA4566" s="65"/>
      <c r="AB4566" s="65"/>
      <c r="AC4566" s="65"/>
      <c r="AD4566" s="65"/>
      <c r="AE4566" s="65"/>
      <c r="AF4566" s="65"/>
      <c r="AG4566" s="65"/>
    </row>
    <row r="4567" spans="8:33" s="66" customFormat="1">
      <c r="H4567" s="114"/>
      <c r="N4567" s="65"/>
      <c r="O4567" s="65"/>
      <c r="U4567" s="115"/>
      <c r="V4567" s="65"/>
      <c r="W4567" s="65"/>
      <c r="X4567" s="65"/>
      <c r="Y4567" s="65"/>
      <c r="Z4567" s="65"/>
      <c r="AA4567" s="65"/>
      <c r="AB4567" s="65"/>
      <c r="AC4567" s="65"/>
      <c r="AD4567" s="65"/>
      <c r="AE4567" s="65"/>
      <c r="AF4567" s="65"/>
      <c r="AG4567" s="65"/>
    </row>
    <row r="4568" spans="8:33" s="66" customFormat="1">
      <c r="H4568" s="114"/>
      <c r="N4568" s="65"/>
      <c r="O4568" s="65"/>
      <c r="U4568" s="115"/>
      <c r="V4568" s="65"/>
      <c r="W4568" s="65"/>
      <c r="X4568" s="65"/>
      <c r="Y4568" s="65"/>
      <c r="Z4568" s="65"/>
      <c r="AA4568" s="65"/>
      <c r="AB4568" s="65"/>
      <c r="AC4568" s="65"/>
      <c r="AD4568" s="65"/>
      <c r="AE4568" s="65"/>
      <c r="AF4568" s="65"/>
      <c r="AG4568" s="65"/>
    </row>
    <row r="4569" spans="8:33" s="66" customFormat="1">
      <c r="H4569" s="114"/>
      <c r="N4569" s="65"/>
      <c r="O4569" s="65"/>
      <c r="U4569" s="115"/>
      <c r="V4569" s="65"/>
      <c r="W4569" s="65"/>
      <c r="X4569" s="65"/>
      <c r="Y4569" s="65"/>
      <c r="Z4569" s="65"/>
      <c r="AA4569" s="65"/>
      <c r="AB4569" s="65"/>
      <c r="AC4569" s="65"/>
      <c r="AD4569" s="65"/>
      <c r="AE4569" s="65"/>
      <c r="AF4569" s="65"/>
      <c r="AG4569" s="65"/>
    </row>
    <row r="4570" spans="8:33" s="66" customFormat="1">
      <c r="H4570" s="114"/>
      <c r="N4570" s="65"/>
      <c r="O4570" s="65"/>
      <c r="U4570" s="115"/>
      <c r="V4570" s="65"/>
      <c r="W4570" s="65"/>
      <c r="X4570" s="65"/>
      <c r="Y4570" s="65"/>
      <c r="Z4570" s="65"/>
      <c r="AA4570" s="65"/>
      <c r="AB4570" s="65"/>
      <c r="AC4570" s="65"/>
      <c r="AD4570" s="65"/>
      <c r="AE4570" s="65"/>
      <c r="AF4570" s="65"/>
      <c r="AG4570" s="65"/>
    </row>
    <row r="4571" spans="8:33" s="66" customFormat="1">
      <c r="H4571" s="114"/>
      <c r="N4571" s="65"/>
      <c r="O4571" s="65"/>
      <c r="U4571" s="115"/>
      <c r="V4571" s="65"/>
      <c r="W4571" s="65"/>
      <c r="X4571" s="65"/>
      <c r="Y4571" s="65"/>
      <c r="Z4571" s="65"/>
      <c r="AA4571" s="65"/>
      <c r="AB4571" s="65"/>
      <c r="AC4571" s="65"/>
      <c r="AD4571" s="65"/>
      <c r="AE4571" s="65"/>
      <c r="AF4571" s="65"/>
      <c r="AG4571" s="65"/>
    </row>
    <row r="4572" spans="8:33" s="66" customFormat="1">
      <c r="H4572" s="114"/>
      <c r="N4572" s="65"/>
      <c r="O4572" s="65"/>
      <c r="U4572" s="115"/>
      <c r="V4572" s="65"/>
      <c r="W4572" s="65"/>
      <c r="X4572" s="65"/>
      <c r="Y4572" s="65"/>
      <c r="Z4572" s="65"/>
      <c r="AA4572" s="65"/>
      <c r="AB4572" s="65"/>
      <c r="AC4572" s="65"/>
      <c r="AD4572" s="65"/>
      <c r="AE4572" s="65"/>
      <c r="AF4572" s="65"/>
      <c r="AG4572" s="65"/>
    </row>
    <row r="4573" spans="8:33" s="66" customFormat="1">
      <c r="H4573" s="114"/>
      <c r="N4573" s="65"/>
      <c r="O4573" s="65"/>
      <c r="U4573" s="115"/>
      <c r="V4573" s="65"/>
      <c r="W4573" s="65"/>
      <c r="X4573" s="65"/>
      <c r="Y4573" s="65"/>
      <c r="Z4573" s="65"/>
      <c r="AA4573" s="65"/>
      <c r="AB4573" s="65"/>
      <c r="AC4573" s="65"/>
      <c r="AD4573" s="65"/>
      <c r="AE4573" s="65"/>
      <c r="AF4573" s="65"/>
      <c r="AG4573" s="65"/>
    </row>
    <row r="4574" spans="8:33" s="66" customFormat="1">
      <c r="H4574" s="114"/>
      <c r="N4574" s="65"/>
      <c r="O4574" s="65"/>
      <c r="U4574" s="115"/>
      <c r="V4574" s="65"/>
      <c r="W4574" s="65"/>
      <c r="X4574" s="65"/>
      <c r="Y4574" s="65"/>
      <c r="Z4574" s="65"/>
      <c r="AA4574" s="65"/>
      <c r="AB4574" s="65"/>
      <c r="AC4574" s="65"/>
      <c r="AD4574" s="65"/>
      <c r="AE4574" s="65"/>
      <c r="AF4574" s="65"/>
      <c r="AG4574" s="65"/>
    </row>
    <row r="4575" spans="8:33" s="66" customFormat="1">
      <c r="H4575" s="114"/>
      <c r="N4575" s="65"/>
      <c r="O4575" s="65"/>
      <c r="U4575" s="115"/>
      <c r="V4575" s="65"/>
      <c r="W4575" s="65"/>
      <c r="X4575" s="65"/>
      <c r="Y4575" s="65"/>
      <c r="Z4575" s="65"/>
      <c r="AA4575" s="65"/>
      <c r="AB4575" s="65"/>
      <c r="AC4575" s="65"/>
      <c r="AD4575" s="65"/>
      <c r="AE4575" s="65"/>
      <c r="AF4575" s="65"/>
      <c r="AG4575" s="65"/>
    </row>
    <row r="4576" spans="8:33" s="66" customFormat="1">
      <c r="H4576" s="114"/>
      <c r="N4576" s="65"/>
      <c r="O4576" s="65"/>
      <c r="U4576" s="115"/>
      <c r="V4576" s="65"/>
      <c r="W4576" s="65"/>
      <c r="X4576" s="65"/>
      <c r="Y4576" s="65"/>
      <c r="Z4576" s="65"/>
      <c r="AA4576" s="65"/>
      <c r="AB4576" s="65"/>
      <c r="AC4576" s="65"/>
      <c r="AD4576" s="65"/>
      <c r="AE4576" s="65"/>
      <c r="AF4576" s="65"/>
      <c r="AG4576" s="65"/>
    </row>
    <row r="4577" spans="8:33" s="66" customFormat="1">
      <c r="H4577" s="114"/>
      <c r="N4577" s="65"/>
      <c r="O4577" s="65"/>
      <c r="U4577" s="115"/>
      <c r="V4577" s="65"/>
      <c r="W4577" s="65"/>
      <c r="X4577" s="65"/>
      <c r="Y4577" s="65"/>
      <c r="Z4577" s="65"/>
      <c r="AA4577" s="65"/>
      <c r="AB4577" s="65"/>
      <c r="AC4577" s="65"/>
      <c r="AD4577" s="65"/>
      <c r="AE4577" s="65"/>
      <c r="AF4577" s="65"/>
      <c r="AG4577" s="65"/>
    </row>
    <row r="4578" spans="8:33" s="66" customFormat="1">
      <c r="H4578" s="114"/>
      <c r="N4578" s="65"/>
      <c r="O4578" s="65"/>
      <c r="U4578" s="115"/>
      <c r="V4578" s="65"/>
      <c r="W4578" s="65"/>
      <c r="X4578" s="65"/>
      <c r="Y4578" s="65"/>
      <c r="Z4578" s="65"/>
      <c r="AA4578" s="65"/>
      <c r="AB4578" s="65"/>
      <c r="AC4578" s="65"/>
      <c r="AD4578" s="65"/>
      <c r="AE4578" s="65"/>
      <c r="AF4578" s="65"/>
      <c r="AG4578" s="65"/>
    </row>
    <row r="4579" spans="8:33" s="66" customFormat="1">
      <c r="H4579" s="114"/>
      <c r="N4579" s="65"/>
      <c r="O4579" s="65"/>
      <c r="U4579" s="115"/>
      <c r="V4579" s="65"/>
      <c r="W4579" s="65"/>
      <c r="X4579" s="65"/>
      <c r="Y4579" s="65"/>
      <c r="Z4579" s="65"/>
      <c r="AA4579" s="65"/>
      <c r="AB4579" s="65"/>
      <c r="AC4579" s="65"/>
      <c r="AD4579" s="65"/>
      <c r="AE4579" s="65"/>
      <c r="AF4579" s="65"/>
      <c r="AG4579" s="65"/>
    </row>
    <row r="4580" spans="8:33" s="66" customFormat="1">
      <c r="H4580" s="114"/>
      <c r="N4580" s="65"/>
      <c r="O4580" s="65"/>
      <c r="U4580" s="115"/>
      <c r="V4580" s="65"/>
      <c r="W4580" s="65"/>
      <c r="X4580" s="65"/>
      <c r="Y4580" s="65"/>
      <c r="Z4580" s="65"/>
      <c r="AA4580" s="65"/>
      <c r="AB4580" s="65"/>
      <c r="AC4580" s="65"/>
      <c r="AD4580" s="65"/>
      <c r="AE4580" s="65"/>
      <c r="AF4580" s="65"/>
      <c r="AG4580" s="65"/>
    </row>
    <row r="4581" spans="8:33" s="66" customFormat="1">
      <c r="H4581" s="114"/>
      <c r="N4581" s="65"/>
      <c r="O4581" s="65"/>
      <c r="U4581" s="115"/>
      <c r="V4581" s="65"/>
      <c r="W4581" s="65"/>
      <c r="X4581" s="65"/>
      <c r="Y4581" s="65"/>
      <c r="Z4581" s="65"/>
      <c r="AA4581" s="65"/>
      <c r="AB4581" s="65"/>
      <c r="AC4581" s="65"/>
      <c r="AD4581" s="65"/>
      <c r="AE4581" s="65"/>
      <c r="AF4581" s="65"/>
      <c r="AG4581" s="65"/>
    </row>
    <row r="4582" spans="8:33" s="66" customFormat="1">
      <c r="H4582" s="114"/>
      <c r="N4582" s="65"/>
      <c r="O4582" s="65"/>
      <c r="U4582" s="115"/>
      <c r="V4582" s="65"/>
      <c r="W4582" s="65"/>
      <c r="X4582" s="65"/>
      <c r="Y4582" s="65"/>
      <c r="Z4582" s="65"/>
      <c r="AA4582" s="65"/>
      <c r="AB4582" s="65"/>
      <c r="AC4582" s="65"/>
      <c r="AD4582" s="65"/>
      <c r="AE4582" s="65"/>
      <c r="AF4582" s="65"/>
      <c r="AG4582" s="65"/>
    </row>
    <row r="4583" spans="8:33" s="66" customFormat="1">
      <c r="H4583" s="114"/>
      <c r="N4583" s="65"/>
      <c r="O4583" s="65"/>
      <c r="U4583" s="115"/>
      <c r="V4583" s="65"/>
      <c r="W4583" s="65"/>
      <c r="X4583" s="65"/>
      <c r="Y4583" s="65"/>
      <c r="Z4583" s="65"/>
      <c r="AA4583" s="65"/>
      <c r="AB4583" s="65"/>
      <c r="AC4583" s="65"/>
      <c r="AD4583" s="65"/>
      <c r="AE4583" s="65"/>
      <c r="AF4583" s="65"/>
      <c r="AG4583" s="65"/>
    </row>
    <row r="4584" spans="8:33" s="66" customFormat="1">
      <c r="H4584" s="114"/>
      <c r="N4584" s="65"/>
      <c r="O4584" s="65"/>
      <c r="U4584" s="115"/>
      <c r="V4584" s="65"/>
      <c r="W4584" s="65"/>
      <c r="X4584" s="65"/>
      <c r="Y4584" s="65"/>
      <c r="Z4584" s="65"/>
      <c r="AA4584" s="65"/>
      <c r="AB4584" s="65"/>
      <c r="AC4584" s="65"/>
      <c r="AD4584" s="65"/>
      <c r="AE4584" s="65"/>
      <c r="AF4584" s="65"/>
      <c r="AG4584" s="65"/>
    </row>
    <row r="4585" spans="8:33" s="66" customFormat="1">
      <c r="H4585" s="114"/>
      <c r="N4585" s="65"/>
      <c r="O4585" s="65"/>
      <c r="U4585" s="115"/>
      <c r="V4585" s="65"/>
      <c r="W4585" s="65"/>
      <c r="X4585" s="65"/>
      <c r="Y4585" s="65"/>
      <c r="Z4585" s="65"/>
      <c r="AA4585" s="65"/>
      <c r="AB4585" s="65"/>
      <c r="AC4585" s="65"/>
      <c r="AD4585" s="65"/>
      <c r="AE4585" s="65"/>
      <c r="AF4585" s="65"/>
      <c r="AG4585" s="65"/>
    </row>
    <row r="4586" spans="8:33" s="66" customFormat="1">
      <c r="H4586" s="114"/>
      <c r="N4586" s="65"/>
      <c r="O4586" s="65"/>
      <c r="U4586" s="115"/>
      <c r="V4586" s="65"/>
      <c r="W4586" s="65"/>
      <c r="X4586" s="65"/>
      <c r="Y4586" s="65"/>
      <c r="Z4586" s="65"/>
      <c r="AA4586" s="65"/>
      <c r="AB4586" s="65"/>
      <c r="AC4586" s="65"/>
      <c r="AD4586" s="65"/>
      <c r="AE4586" s="65"/>
      <c r="AF4586" s="65"/>
      <c r="AG4586" s="65"/>
    </row>
    <row r="4587" spans="8:33" s="66" customFormat="1">
      <c r="H4587" s="114"/>
      <c r="N4587" s="65"/>
      <c r="O4587" s="65"/>
      <c r="U4587" s="115"/>
      <c r="V4587" s="65"/>
      <c r="W4587" s="65"/>
      <c r="X4587" s="65"/>
      <c r="Y4587" s="65"/>
      <c r="Z4587" s="65"/>
      <c r="AA4587" s="65"/>
      <c r="AB4587" s="65"/>
      <c r="AC4587" s="65"/>
      <c r="AD4587" s="65"/>
      <c r="AE4587" s="65"/>
      <c r="AF4587" s="65"/>
      <c r="AG4587" s="65"/>
    </row>
    <row r="4588" spans="8:33" s="66" customFormat="1">
      <c r="H4588" s="114"/>
      <c r="N4588" s="65"/>
      <c r="O4588" s="65"/>
      <c r="U4588" s="115"/>
      <c r="V4588" s="65"/>
      <c r="W4588" s="65"/>
      <c r="X4588" s="65"/>
      <c r="Y4588" s="65"/>
      <c r="Z4588" s="65"/>
      <c r="AA4588" s="65"/>
      <c r="AB4588" s="65"/>
      <c r="AC4588" s="65"/>
      <c r="AD4588" s="65"/>
      <c r="AE4588" s="65"/>
      <c r="AF4588" s="65"/>
      <c r="AG4588" s="65"/>
    </row>
    <row r="4589" spans="8:33" s="66" customFormat="1">
      <c r="H4589" s="114"/>
      <c r="N4589" s="65"/>
      <c r="O4589" s="65"/>
      <c r="U4589" s="115"/>
      <c r="V4589" s="65"/>
      <c r="W4589" s="65"/>
      <c r="X4589" s="65"/>
      <c r="Y4589" s="65"/>
      <c r="Z4589" s="65"/>
      <c r="AA4589" s="65"/>
      <c r="AB4589" s="65"/>
      <c r="AC4589" s="65"/>
      <c r="AD4589" s="65"/>
      <c r="AE4589" s="65"/>
      <c r="AF4589" s="65"/>
      <c r="AG4589" s="65"/>
    </row>
    <row r="4590" spans="8:33" s="66" customFormat="1">
      <c r="H4590" s="114"/>
      <c r="N4590" s="65"/>
      <c r="O4590" s="65"/>
      <c r="U4590" s="115"/>
      <c r="V4590" s="65"/>
      <c r="W4590" s="65"/>
      <c r="X4590" s="65"/>
      <c r="Y4590" s="65"/>
      <c r="Z4590" s="65"/>
      <c r="AA4590" s="65"/>
      <c r="AB4590" s="65"/>
      <c r="AC4590" s="65"/>
      <c r="AD4590" s="65"/>
      <c r="AE4590" s="65"/>
      <c r="AF4590" s="65"/>
      <c r="AG4590" s="65"/>
    </row>
    <row r="4591" spans="8:33" s="66" customFormat="1">
      <c r="H4591" s="114"/>
      <c r="N4591" s="65"/>
      <c r="O4591" s="65"/>
      <c r="U4591" s="115"/>
      <c r="V4591" s="65"/>
      <c r="W4591" s="65"/>
      <c r="X4591" s="65"/>
      <c r="Y4591" s="65"/>
      <c r="Z4591" s="65"/>
      <c r="AA4591" s="65"/>
      <c r="AB4591" s="65"/>
      <c r="AC4591" s="65"/>
      <c r="AD4591" s="65"/>
      <c r="AE4591" s="65"/>
      <c r="AF4591" s="65"/>
      <c r="AG4591" s="65"/>
    </row>
    <row r="4592" spans="8:33" s="66" customFormat="1">
      <c r="H4592" s="114"/>
      <c r="N4592" s="65"/>
      <c r="O4592" s="65"/>
      <c r="U4592" s="115"/>
      <c r="V4592" s="65"/>
      <c r="W4592" s="65"/>
      <c r="X4592" s="65"/>
      <c r="Y4592" s="65"/>
      <c r="Z4592" s="65"/>
      <c r="AA4592" s="65"/>
      <c r="AB4592" s="65"/>
      <c r="AC4592" s="65"/>
      <c r="AD4592" s="65"/>
      <c r="AE4592" s="65"/>
      <c r="AF4592" s="65"/>
      <c r="AG4592" s="65"/>
    </row>
    <row r="4593" spans="8:33" s="66" customFormat="1">
      <c r="H4593" s="114"/>
      <c r="N4593" s="65"/>
      <c r="O4593" s="65"/>
      <c r="U4593" s="115"/>
      <c r="V4593" s="65"/>
      <c r="W4593" s="65"/>
      <c r="X4593" s="65"/>
      <c r="Y4593" s="65"/>
      <c r="Z4593" s="65"/>
      <c r="AA4593" s="65"/>
      <c r="AB4593" s="65"/>
      <c r="AC4593" s="65"/>
      <c r="AD4593" s="65"/>
      <c r="AE4593" s="65"/>
      <c r="AF4593" s="65"/>
      <c r="AG4593" s="65"/>
    </row>
    <row r="4594" spans="8:33" s="66" customFormat="1">
      <c r="H4594" s="114"/>
      <c r="N4594" s="65"/>
      <c r="O4594" s="65"/>
      <c r="U4594" s="115"/>
      <c r="V4594" s="65"/>
      <c r="W4594" s="65"/>
      <c r="X4594" s="65"/>
      <c r="Y4594" s="65"/>
      <c r="Z4594" s="65"/>
      <c r="AA4594" s="65"/>
      <c r="AB4594" s="65"/>
      <c r="AC4594" s="65"/>
      <c r="AD4594" s="65"/>
      <c r="AE4594" s="65"/>
      <c r="AF4594" s="65"/>
      <c r="AG4594" s="65"/>
    </row>
    <row r="4595" spans="8:33" s="66" customFormat="1">
      <c r="H4595" s="114"/>
      <c r="N4595" s="65"/>
      <c r="O4595" s="65"/>
      <c r="U4595" s="115"/>
      <c r="V4595" s="65"/>
      <c r="W4595" s="65"/>
      <c r="X4595" s="65"/>
      <c r="Y4595" s="65"/>
      <c r="Z4595" s="65"/>
      <c r="AA4595" s="65"/>
      <c r="AB4595" s="65"/>
      <c r="AC4595" s="65"/>
      <c r="AD4595" s="65"/>
      <c r="AE4595" s="65"/>
      <c r="AF4595" s="65"/>
      <c r="AG4595" s="65"/>
    </row>
    <row r="4596" spans="8:33" s="66" customFormat="1">
      <c r="H4596" s="114"/>
      <c r="N4596" s="65"/>
      <c r="O4596" s="65"/>
      <c r="U4596" s="115"/>
      <c r="V4596" s="65"/>
      <c r="W4596" s="65"/>
      <c r="X4596" s="65"/>
      <c r="Y4596" s="65"/>
      <c r="Z4596" s="65"/>
      <c r="AA4596" s="65"/>
      <c r="AB4596" s="65"/>
      <c r="AC4596" s="65"/>
      <c r="AD4596" s="65"/>
      <c r="AE4596" s="65"/>
      <c r="AF4596" s="65"/>
      <c r="AG4596" s="65"/>
    </row>
    <row r="4597" spans="8:33" s="66" customFormat="1">
      <c r="H4597" s="114"/>
      <c r="N4597" s="65"/>
      <c r="O4597" s="65"/>
      <c r="U4597" s="115"/>
      <c r="V4597" s="65"/>
      <c r="W4597" s="65"/>
      <c r="X4597" s="65"/>
      <c r="Y4597" s="65"/>
      <c r="Z4597" s="65"/>
      <c r="AA4597" s="65"/>
      <c r="AB4597" s="65"/>
      <c r="AC4597" s="65"/>
      <c r="AD4597" s="65"/>
      <c r="AE4597" s="65"/>
      <c r="AF4597" s="65"/>
      <c r="AG4597" s="65"/>
    </row>
    <row r="4598" spans="8:33" s="66" customFormat="1">
      <c r="H4598" s="114"/>
      <c r="N4598" s="65"/>
      <c r="O4598" s="65"/>
      <c r="U4598" s="115"/>
      <c r="V4598" s="65"/>
      <c r="W4598" s="65"/>
      <c r="X4598" s="65"/>
      <c r="Y4598" s="65"/>
      <c r="Z4598" s="65"/>
      <c r="AA4598" s="65"/>
      <c r="AB4598" s="65"/>
      <c r="AC4598" s="65"/>
      <c r="AD4598" s="65"/>
      <c r="AE4598" s="65"/>
      <c r="AF4598" s="65"/>
      <c r="AG4598" s="65"/>
    </row>
    <row r="4599" spans="8:33" s="66" customFormat="1">
      <c r="H4599" s="114"/>
      <c r="N4599" s="65"/>
      <c r="O4599" s="65"/>
      <c r="U4599" s="115"/>
      <c r="V4599" s="65"/>
      <c r="W4599" s="65"/>
      <c r="X4599" s="65"/>
      <c r="Y4599" s="65"/>
      <c r="Z4599" s="65"/>
      <c r="AA4599" s="65"/>
      <c r="AB4599" s="65"/>
      <c r="AC4599" s="65"/>
      <c r="AD4599" s="65"/>
      <c r="AE4599" s="65"/>
      <c r="AF4599" s="65"/>
      <c r="AG4599" s="65"/>
    </row>
    <row r="4600" spans="8:33" s="66" customFormat="1">
      <c r="H4600" s="114"/>
      <c r="N4600" s="65"/>
      <c r="O4600" s="65"/>
      <c r="U4600" s="115"/>
      <c r="V4600" s="65"/>
      <c r="W4600" s="65"/>
      <c r="X4600" s="65"/>
      <c r="Y4600" s="65"/>
      <c r="Z4600" s="65"/>
      <c r="AA4600" s="65"/>
      <c r="AB4600" s="65"/>
      <c r="AC4600" s="65"/>
      <c r="AD4600" s="65"/>
      <c r="AE4600" s="65"/>
      <c r="AF4600" s="65"/>
      <c r="AG4600" s="65"/>
    </row>
    <row r="4601" spans="8:33" s="66" customFormat="1">
      <c r="H4601" s="114"/>
      <c r="N4601" s="65"/>
      <c r="O4601" s="65"/>
      <c r="U4601" s="115"/>
      <c r="V4601" s="65"/>
      <c r="W4601" s="65"/>
      <c r="X4601" s="65"/>
      <c r="Y4601" s="65"/>
      <c r="Z4601" s="65"/>
      <c r="AA4601" s="65"/>
      <c r="AB4601" s="65"/>
      <c r="AC4601" s="65"/>
      <c r="AD4601" s="65"/>
      <c r="AE4601" s="65"/>
      <c r="AF4601" s="65"/>
      <c r="AG4601" s="65"/>
    </row>
    <row r="4602" spans="8:33" s="66" customFormat="1">
      <c r="H4602" s="114"/>
      <c r="N4602" s="65"/>
      <c r="O4602" s="65"/>
      <c r="U4602" s="115"/>
      <c r="V4602" s="65"/>
      <c r="W4602" s="65"/>
      <c r="X4602" s="65"/>
      <c r="Y4602" s="65"/>
      <c r="Z4602" s="65"/>
      <c r="AA4602" s="65"/>
      <c r="AB4602" s="65"/>
      <c r="AC4602" s="65"/>
      <c r="AD4602" s="65"/>
      <c r="AE4602" s="65"/>
      <c r="AF4602" s="65"/>
      <c r="AG4602" s="65"/>
    </row>
    <row r="4603" spans="8:33" s="66" customFormat="1">
      <c r="H4603" s="114"/>
      <c r="N4603" s="65"/>
      <c r="O4603" s="65"/>
      <c r="U4603" s="115"/>
      <c r="V4603" s="65"/>
      <c r="W4603" s="65"/>
      <c r="X4603" s="65"/>
      <c r="Y4603" s="65"/>
      <c r="Z4603" s="65"/>
      <c r="AA4603" s="65"/>
      <c r="AB4603" s="65"/>
      <c r="AC4603" s="65"/>
      <c r="AD4603" s="65"/>
      <c r="AE4603" s="65"/>
      <c r="AF4603" s="65"/>
      <c r="AG4603" s="65"/>
    </row>
    <row r="4604" spans="8:33" s="66" customFormat="1">
      <c r="H4604" s="114"/>
      <c r="N4604" s="65"/>
      <c r="O4604" s="65"/>
      <c r="U4604" s="115"/>
      <c r="V4604" s="65"/>
      <c r="W4604" s="65"/>
      <c r="X4604" s="65"/>
      <c r="Y4604" s="65"/>
      <c r="Z4604" s="65"/>
      <c r="AA4604" s="65"/>
      <c r="AB4604" s="65"/>
      <c r="AC4604" s="65"/>
      <c r="AD4604" s="65"/>
      <c r="AE4604" s="65"/>
      <c r="AF4604" s="65"/>
      <c r="AG4604" s="65"/>
    </row>
    <row r="4605" spans="8:33" s="66" customFormat="1">
      <c r="H4605" s="114"/>
      <c r="N4605" s="65"/>
      <c r="O4605" s="65"/>
      <c r="U4605" s="115"/>
      <c r="V4605" s="65"/>
      <c r="W4605" s="65"/>
      <c r="X4605" s="65"/>
      <c r="Y4605" s="65"/>
      <c r="Z4605" s="65"/>
      <c r="AA4605" s="65"/>
      <c r="AB4605" s="65"/>
      <c r="AC4605" s="65"/>
      <c r="AD4605" s="65"/>
      <c r="AE4605" s="65"/>
      <c r="AF4605" s="65"/>
      <c r="AG4605" s="65"/>
    </row>
    <row r="4606" spans="8:33" s="66" customFormat="1">
      <c r="H4606" s="114"/>
      <c r="N4606" s="65"/>
      <c r="O4606" s="65"/>
      <c r="U4606" s="115"/>
      <c r="V4606" s="65"/>
      <c r="W4606" s="65"/>
      <c r="X4606" s="65"/>
      <c r="Y4606" s="65"/>
      <c r="Z4606" s="65"/>
      <c r="AA4606" s="65"/>
      <c r="AB4606" s="65"/>
      <c r="AC4606" s="65"/>
      <c r="AD4606" s="65"/>
      <c r="AE4606" s="65"/>
      <c r="AF4606" s="65"/>
      <c r="AG4606" s="65"/>
    </row>
    <row r="4607" spans="8:33" s="66" customFormat="1">
      <c r="H4607" s="114"/>
      <c r="N4607" s="65"/>
      <c r="O4607" s="65"/>
      <c r="U4607" s="115"/>
      <c r="V4607" s="65"/>
      <c r="W4607" s="65"/>
      <c r="X4607" s="65"/>
      <c r="Y4607" s="65"/>
      <c r="Z4607" s="65"/>
      <c r="AA4607" s="65"/>
      <c r="AB4607" s="65"/>
      <c r="AC4607" s="65"/>
      <c r="AD4607" s="65"/>
      <c r="AE4607" s="65"/>
      <c r="AF4607" s="65"/>
      <c r="AG4607" s="65"/>
    </row>
    <row r="4608" spans="8:33" s="66" customFormat="1">
      <c r="H4608" s="114"/>
      <c r="N4608" s="65"/>
      <c r="O4608" s="65"/>
      <c r="U4608" s="115"/>
      <c r="V4608" s="65"/>
      <c r="W4608" s="65"/>
      <c r="X4608" s="65"/>
      <c r="Y4608" s="65"/>
      <c r="Z4608" s="65"/>
      <c r="AA4608" s="65"/>
      <c r="AB4608" s="65"/>
      <c r="AC4608" s="65"/>
      <c r="AD4608" s="65"/>
      <c r="AE4608" s="65"/>
      <c r="AF4608" s="65"/>
      <c r="AG4608" s="65"/>
    </row>
    <row r="4609" spans="8:33" s="66" customFormat="1">
      <c r="H4609" s="114"/>
      <c r="N4609" s="65"/>
      <c r="O4609" s="65"/>
      <c r="U4609" s="115"/>
      <c r="V4609" s="65"/>
      <c r="W4609" s="65"/>
      <c r="X4609" s="65"/>
      <c r="Y4609" s="65"/>
      <c r="Z4609" s="65"/>
      <c r="AA4609" s="65"/>
      <c r="AB4609" s="65"/>
      <c r="AC4609" s="65"/>
      <c r="AD4609" s="65"/>
      <c r="AE4609" s="65"/>
      <c r="AF4609" s="65"/>
      <c r="AG4609" s="65"/>
    </row>
    <row r="4610" spans="8:33" s="66" customFormat="1">
      <c r="H4610" s="114"/>
      <c r="N4610" s="65"/>
      <c r="O4610" s="65"/>
      <c r="U4610" s="115"/>
      <c r="V4610" s="65"/>
      <c r="W4610" s="65"/>
      <c r="X4610" s="65"/>
      <c r="Y4610" s="65"/>
      <c r="Z4610" s="65"/>
      <c r="AA4610" s="65"/>
      <c r="AB4610" s="65"/>
      <c r="AC4610" s="65"/>
      <c r="AD4610" s="65"/>
      <c r="AE4610" s="65"/>
      <c r="AF4610" s="65"/>
      <c r="AG4610" s="65"/>
    </row>
    <row r="4611" spans="8:33" s="66" customFormat="1">
      <c r="H4611" s="114"/>
      <c r="N4611" s="65"/>
      <c r="O4611" s="65"/>
      <c r="U4611" s="115"/>
      <c r="V4611" s="65"/>
      <c r="W4611" s="65"/>
      <c r="X4611" s="65"/>
      <c r="Y4611" s="65"/>
      <c r="Z4611" s="65"/>
      <c r="AA4611" s="65"/>
      <c r="AB4611" s="65"/>
      <c r="AC4611" s="65"/>
      <c r="AD4611" s="65"/>
      <c r="AE4611" s="65"/>
      <c r="AF4611" s="65"/>
      <c r="AG4611" s="65"/>
    </row>
    <row r="4612" spans="8:33" s="66" customFormat="1">
      <c r="H4612" s="114"/>
      <c r="N4612" s="65"/>
      <c r="O4612" s="65"/>
      <c r="U4612" s="115"/>
      <c r="V4612" s="65"/>
      <c r="W4612" s="65"/>
      <c r="X4612" s="65"/>
      <c r="Y4612" s="65"/>
      <c r="Z4612" s="65"/>
      <c r="AA4612" s="65"/>
      <c r="AB4612" s="65"/>
      <c r="AC4612" s="65"/>
      <c r="AD4612" s="65"/>
      <c r="AE4612" s="65"/>
      <c r="AF4612" s="65"/>
      <c r="AG4612" s="65"/>
    </row>
    <row r="4613" spans="8:33" s="66" customFormat="1">
      <c r="H4613" s="114"/>
      <c r="N4613" s="65"/>
      <c r="O4613" s="65"/>
      <c r="U4613" s="115"/>
      <c r="V4613" s="65"/>
      <c r="W4613" s="65"/>
      <c r="X4613" s="65"/>
      <c r="Y4613" s="65"/>
      <c r="Z4613" s="65"/>
      <c r="AA4613" s="65"/>
      <c r="AB4613" s="65"/>
      <c r="AC4613" s="65"/>
      <c r="AD4613" s="65"/>
      <c r="AE4613" s="65"/>
      <c r="AF4613" s="65"/>
      <c r="AG4613" s="65"/>
    </row>
    <row r="4614" spans="8:33" s="66" customFormat="1">
      <c r="H4614" s="114"/>
      <c r="N4614" s="65"/>
      <c r="O4614" s="65"/>
      <c r="U4614" s="115"/>
      <c r="V4614" s="65"/>
      <c r="W4614" s="65"/>
      <c r="X4614" s="65"/>
      <c r="Y4614" s="65"/>
      <c r="Z4614" s="65"/>
      <c r="AA4614" s="65"/>
      <c r="AB4614" s="65"/>
      <c r="AC4614" s="65"/>
      <c r="AD4614" s="65"/>
      <c r="AE4614" s="65"/>
      <c r="AF4614" s="65"/>
      <c r="AG4614" s="65"/>
    </row>
    <row r="4615" spans="8:33" s="66" customFormat="1">
      <c r="H4615" s="114"/>
      <c r="N4615" s="65"/>
      <c r="O4615" s="65"/>
      <c r="U4615" s="115"/>
      <c r="V4615" s="65"/>
      <c r="W4615" s="65"/>
      <c r="X4615" s="65"/>
      <c r="Y4615" s="65"/>
      <c r="Z4615" s="65"/>
      <c r="AA4615" s="65"/>
      <c r="AB4615" s="65"/>
      <c r="AC4615" s="65"/>
      <c r="AD4615" s="65"/>
      <c r="AE4615" s="65"/>
      <c r="AF4615" s="65"/>
      <c r="AG4615" s="65"/>
    </row>
    <row r="4616" spans="8:33" s="66" customFormat="1">
      <c r="H4616" s="114"/>
      <c r="N4616" s="65"/>
      <c r="O4616" s="65"/>
      <c r="U4616" s="115"/>
      <c r="V4616" s="65"/>
      <c r="W4616" s="65"/>
      <c r="X4616" s="65"/>
      <c r="Y4616" s="65"/>
      <c r="Z4616" s="65"/>
      <c r="AA4616" s="65"/>
      <c r="AB4616" s="65"/>
      <c r="AC4616" s="65"/>
      <c r="AD4616" s="65"/>
      <c r="AE4616" s="65"/>
      <c r="AF4616" s="65"/>
      <c r="AG4616" s="65"/>
    </row>
    <row r="4617" spans="8:33" s="66" customFormat="1">
      <c r="H4617" s="114"/>
      <c r="N4617" s="65"/>
      <c r="O4617" s="65"/>
      <c r="U4617" s="115"/>
      <c r="V4617" s="65"/>
      <c r="W4617" s="65"/>
      <c r="X4617" s="65"/>
      <c r="Y4617" s="65"/>
      <c r="Z4617" s="65"/>
      <c r="AA4617" s="65"/>
      <c r="AB4617" s="65"/>
      <c r="AC4617" s="65"/>
      <c r="AD4617" s="65"/>
      <c r="AE4617" s="65"/>
      <c r="AF4617" s="65"/>
      <c r="AG4617" s="65"/>
    </row>
    <row r="4618" spans="8:33" s="66" customFormat="1">
      <c r="H4618" s="114"/>
      <c r="N4618" s="65"/>
      <c r="O4618" s="65"/>
      <c r="U4618" s="115"/>
      <c r="V4618" s="65"/>
      <c r="W4618" s="65"/>
      <c r="X4618" s="65"/>
      <c r="Y4618" s="65"/>
      <c r="Z4618" s="65"/>
      <c r="AA4618" s="65"/>
      <c r="AB4618" s="65"/>
      <c r="AC4618" s="65"/>
      <c r="AD4618" s="65"/>
      <c r="AE4618" s="65"/>
      <c r="AF4618" s="65"/>
      <c r="AG4618" s="65"/>
    </row>
    <row r="4619" spans="8:33" s="66" customFormat="1">
      <c r="H4619" s="114"/>
      <c r="N4619" s="65"/>
      <c r="O4619" s="65"/>
      <c r="U4619" s="115"/>
      <c r="V4619" s="65"/>
      <c r="W4619" s="65"/>
      <c r="X4619" s="65"/>
      <c r="Y4619" s="65"/>
      <c r="Z4619" s="65"/>
      <c r="AA4619" s="65"/>
      <c r="AB4619" s="65"/>
      <c r="AC4619" s="65"/>
      <c r="AD4619" s="65"/>
      <c r="AE4619" s="65"/>
      <c r="AF4619" s="65"/>
      <c r="AG4619" s="65"/>
    </row>
    <row r="4620" spans="8:33" s="66" customFormat="1">
      <c r="H4620" s="114"/>
      <c r="N4620" s="65"/>
      <c r="O4620" s="65"/>
      <c r="U4620" s="115"/>
      <c r="V4620" s="65"/>
      <c r="W4620" s="65"/>
      <c r="X4620" s="65"/>
      <c r="Y4620" s="65"/>
      <c r="Z4620" s="65"/>
      <c r="AA4620" s="65"/>
      <c r="AB4620" s="65"/>
      <c r="AC4620" s="65"/>
      <c r="AD4620" s="65"/>
      <c r="AE4620" s="65"/>
      <c r="AF4620" s="65"/>
      <c r="AG4620" s="65"/>
    </row>
    <row r="4621" spans="8:33" s="66" customFormat="1">
      <c r="H4621" s="114"/>
      <c r="N4621" s="65"/>
      <c r="O4621" s="65"/>
      <c r="U4621" s="115"/>
      <c r="V4621" s="65"/>
      <c r="W4621" s="65"/>
      <c r="X4621" s="65"/>
      <c r="Y4621" s="65"/>
      <c r="Z4621" s="65"/>
      <c r="AA4621" s="65"/>
      <c r="AB4621" s="65"/>
      <c r="AC4621" s="65"/>
      <c r="AD4621" s="65"/>
      <c r="AE4621" s="65"/>
      <c r="AF4621" s="65"/>
      <c r="AG4621" s="65"/>
    </row>
    <row r="4622" spans="8:33" s="66" customFormat="1">
      <c r="H4622" s="114"/>
      <c r="N4622" s="65"/>
      <c r="O4622" s="65"/>
      <c r="U4622" s="115"/>
      <c r="V4622" s="65"/>
      <c r="W4622" s="65"/>
      <c r="X4622" s="65"/>
      <c r="Y4622" s="65"/>
      <c r="Z4622" s="65"/>
      <c r="AA4622" s="65"/>
      <c r="AB4622" s="65"/>
      <c r="AC4622" s="65"/>
      <c r="AD4622" s="65"/>
      <c r="AE4622" s="65"/>
      <c r="AF4622" s="65"/>
      <c r="AG4622" s="65"/>
    </row>
    <row r="4623" spans="8:33" s="66" customFormat="1">
      <c r="H4623" s="114"/>
      <c r="N4623" s="65"/>
      <c r="O4623" s="65"/>
      <c r="U4623" s="115"/>
      <c r="V4623" s="65"/>
      <c r="W4623" s="65"/>
      <c r="X4623" s="65"/>
      <c r="Y4623" s="65"/>
      <c r="Z4623" s="65"/>
      <c r="AA4623" s="65"/>
      <c r="AB4623" s="65"/>
      <c r="AC4623" s="65"/>
      <c r="AD4623" s="65"/>
      <c r="AE4623" s="65"/>
      <c r="AF4623" s="65"/>
      <c r="AG4623" s="65"/>
    </row>
    <row r="4624" spans="8:33" s="66" customFormat="1">
      <c r="H4624" s="114"/>
      <c r="N4624" s="65"/>
      <c r="O4624" s="65"/>
      <c r="U4624" s="115"/>
      <c r="V4624" s="65"/>
      <c r="W4624" s="65"/>
      <c r="X4624" s="65"/>
      <c r="Y4624" s="65"/>
      <c r="Z4624" s="65"/>
      <c r="AA4624" s="65"/>
      <c r="AB4624" s="65"/>
      <c r="AC4624" s="65"/>
      <c r="AD4624" s="65"/>
      <c r="AE4624" s="65"/>
      <c r="AF4624" s="65"/>
      <c r="AG4624" s="65"/>
    </row>
    <row r="4625" spans="8:33" s="66" customFormat="1">
      <c r="H4625" s="114"/>
      <c r="N4625" s="65"/>
      <c r="O4625" s="65"/>
      <c r="U4625" s="115"/>
      <c r="V4625" s="65"/>
      <c r="W4625" s="65"/>
      <c r="X4625" s="65"/>
      <c r="Y4625" s="65"/>
      <c r="Z4625" s="65"/>
      <c r="AA4625" s="65"/>
      <c r="AB4625" s="65"/>
      <c r="AC4625" s="65"/>
      <c r="AD4625" s="65"/>
      <c r="AE4625" s="65"/>
      <c r="AF4625" s="65"/>
      <c r="AG4625" s="65"/>
    </row>
    <row r="4626" spans="8:33" s="66" customFormat="1">
      <c r="H4626" s="114"/>
      <c r="N4626" s="65"/>
      <c r="O4626" s="65"/>
      <c r="U4626" s="115"/>
      <c r="V4626" s="65"/>
      <c r="W4626" s="65"/>
      <c r="X4626" s="65"/>
      <c r="Y4626" s="65"/>
      <c r="Z4626" s="65"/>
      <c r="AA4626" s="65"/>
      <c r="AB4626" s="65"/>
      <c r="AC4626" s="65"/>
      <c r="AD4626" s="65"/>
      <c r="AE4626" s="65"/>
      <c r="AF4626" s="65"/>
      <c r="AG4626" s="65"/>
    </row>
    <row r="4627" spans="8:33" s="66" customFormat="1">
      <c r="H4627" s="114"/>
      <c r="N4627" s="65"/>
      <c r="O4627" s="65"/>
      <c r="U4627" s="115"/>
      <c r="V4627" s="65"/>
      <c r="W4627" s="65"/>
      <c r="X4627" s="65"/>
      <c r="Y4627" s="65"/>
      <c r="Z4627" s="65"/>
      <c r="AA4627" s="65"/>
      <c r="AB4627" s="65"/>
      <c r="AC4627" s="65"/>
      <c r="AD4627" s="65"/>
      <c r="AE4627" s="65"/>
      <c r="AF4627" s="65"/>
      <c r="AG4627" s="65"/>
    </row>
    <row r="4628" spans="8:33" s="66" customFormat="1">
      <c r="H4628" s="114"/>
      <c r="N4628" s="65"/>
      <c r="O4628" s="65"/>
      <c r="U4628" s="115"/>
      <c r="V4628" s="65"/>
      <c r="W4628" s="65"/>
      <c r="X4628" s="65"/>
      <c r="Y4628" s="65"/>
      <c r="Z4628" s="65"/>
      <c r="AA4628" s="65"/>
      <c r="AB4628" s="65"/>
      <c r="AC4628" s="65"/>
      <c r="AD4628" s="65"/>
      <c r="AE4628" s="65"/>
      <c r="AF4628" s="65"/>
      <c r="AG4628" s="65"/>
    </row>
    <row r="4629" spans="8:33" s="66" customFormat="1">
      <c r="H4629" s="114"/>
      <c r="N4629" s="65"/>
      <c r="O4629" s="65"/>
      <c r="U4629" s="115"/>
      <c r="V4629" s="65"/>
      <c r="W4629" s="65"/>
      <c r="X4629" s="65"/>
      <c r="Y4629" s="65"/>
      <c r="Z4629" s="65"/>
      <c r="AA4629" s="65"/>
      <c r="AB4629" s="65"/>
      <c r="AC4629" s="65"/>
      <c r="AD4629" s="65"/>
      <c r="AE4629" s="65"/>
      <c r="AF4629" s="65"/>
      <c r="AG4629" s="65"/>
    </row>
    <row r="4630" spans="8:33" s="66" customFormat="1">
      <c r="H4630" s="114"/>
      <c r="N4630" s="65"/>
      <c r="O4630" s="65"/>
      <c r="U4630" s="115"/>
      <c r="V4630" s="65"/>
      <c r="W4630" s="65"/>
      <c r="X4630" s="65"/>
      <c r="Y4630" s="65"/>
      <c r="Z4630" s="65"/>
      <c r="AA4630" s="65"/>
      <c r="AB4630" s="65"/>
      <c r="AC4630" s="65"/>
      <c r="AD4630" s="65"/>
      <c r="AE4630" s="65"/>
      <c r="AF4630" s="65"/>
      <c r="AG4630" s="65"/>
    </row>
    <row r="4631" spans="8:33" s="66" customFormat="1">
      <c r="H4631" s="114"/>
      <c r="N4631" s="65"/>
      <c r="O4631" s="65"/>
      <c r="U4631" s="115"/>
      <c r="V4631" s="65"/>
      <c r="W4631" s="65"/>
      <c r="X4631" s="65"/>
      <c r="Y4631" s="65"/>
      <c r="Z4631" s="65"/>
      <c r="AA4631" s="65"/>
      <c r="AB4631" s="65"/>
      <c r="AC4631" s="65"/>
      <c r="AD4631" s="65"/>
      <c r="AE4631" s="65"/>
      <c r="AF4631" s="65"/>
      <c r="AG4631" s="65"/>
    </row>
    <row r="4632" spans="8:33" s="66" customFormat="1">
      <c r="H4632" s="114"/>
      <c r="N4632" s="65"/>
      <c r="O4632" s="65"/>
      <c r="U4632" s="115"/>
      <c r="V4632" s="65"/>
      <c r="W4632" s="65"/>
      <c r="X4632" s="65"/>
      <c r="Y4632" s="65"/>
      <c r="Z4632" s="65"/>
      <c r="AA4632" s="65"/>
      <c r="AB4632" s="65"/>
      <c r="AC4632" s="65"/>
      <c r="AD4632" s="65"/>
      <c r="AE4632" s="65"/>
      <c r="AF4632" s="65"/>
      <c r="AG4632" s="65"/>
    </row>
    <row r="4633" spans="8:33" s="66" customFormat="1">
      <c r="H4633" s="114"/>
      <c r="N4633" s="65"/>
      <c r="O4633" s="65"/>
      <c r="U4633" s="115"/>
      <c r="V4633" s="65"/>
      <c r="W4633" s="65"/>
      <c r="X4633" s="65"/>
      <c r="Y4633" s="65"/>
      <c r="Z4633" s="65"/>
      <c r="AA4633" s="65"/>
      <c r="AB4633" s="65"/>
      <c r="AC4633" s="65"/>
      <c r="AD4633" s="65"/>
      <c r="AE4633" s="65"/>
      <c r="AF4633" s="65"/>
      <c r="AG4633" s="65"/>
    </row>
    <row r="4634" spans="8:33" s="66" customFormat="1">
      <c r="H4634" s="114"/>
      <c r="N4634" s="65"/>
      <c r="O4634" s="65"/>
      <c r="U4634" s="115"/>
      <c r="V4634" s="65"/>
      <c r="W4634" s="65"/>
      <c r="X4634" s="65"/>
      <c r="Y4634" s="65"/>
      <c r="Z4634" s="65"/>
      <c r="AA4634" s="65"/>
      <c r="AB4634" s="65"/>
      <c r="AC4634" s="65"/>
      <c r="AD4634" s="65"/>
      <c r="AE4634" s="65"/>
      <c r="AF4634" s="65"/>
      <c r="AG4634" s="65"/>
    </row>
    <row r="4635" spans="8:33" s="66" customFormat="1">
      <c r="H4635" s="114"/>
      <c r="N4635" s="65"/>
      <c r="O4635" s="65"/>
      <c r="U4635" s="115"/>
      <c r="V4635" s="65"/>
      <c r="W4635" s="65"/>
      <c r="X4635" s="65"/>
      <c r="Y4635" s="65"/>
      <c r="Z4635" s="65"/>
      <c r="AA4635" s="65"/>
      <c r="AB4635" s="65"/>
      <c r="AC4635" s="65"/>
      <c r="AD4635" s="65"/>
      <c r="AE4635" s="65"/>
      <c r="AF4635" s="65"/>
      <c r="AG4635" s="65"/>
    </row>
    <row r="4636" spans="8:33" s="66" customFormat="1">
      <c r="H4636" s="114"/>
      <c r="N4636" s="65"/>
      <c r="O4636" s="65"/>
      <c r="U4636" s="115"/>
      <c r="V4636" s="65"/>
      <c r="W4636" s="65"/>
      <c r="X4636" s="65"/>
      <c r="Y4636" s="65"/>
      <c r="Z4636" s="65"/>
      <c r="AA4636" s="65"/>
      <c r="AB4636" s="65"/>
      <c r="AC4636" s="65"/>
      <c r="AD4636" s="65"/>
      <c r="AE4636" s="65"/>
      <c r="AF4636" s="65"/>
      <c r="AG4636" s="65"/>
    </row>
    <row r="4637" spans="8:33" s="66" customFormat="1">
      <c r="H4637" s="114"/>
      <c r="N4637" s="65"/>
      <c r="O4637" s="65"/>
      <c r="U4637" s="115"/>
      <c r="V4637" s="65"/>
      <c r="W4637" s="65"/>
      <c r="X4637" s="65"/>
      <c r="Y4637" s="65"/>
      <c r="Z4637" s="65"/>
      <c r="AA4637" s="65"/>
      <c r="AB4637" s="65"/>
      <c r="AC4637" s="65"/>
      <c r="AD4637" s="65"/>
      <c r="AE4637" s="65"/>
      <c r="AF4637" s="65"/>
      <c r="AG4637" s="65"/>
    </row>
    <row r="4638" spans="8:33" s="66" customFormat="1">
      <c r="H4638" s="114"/>
      <c r="N4638" s="65"/>
      <c r="O4638" s="65"/>
      <c r="U4638" s="115"/>
      <c r="V4638" s="65"/>
      <c r="W4638" s="65"/>
      <c r="X4638" s="65"/>
      <c r="Y4638" s="65"/>
      <c r="Z4638" s="65"/>
      <c r="AA4638" s="65"/>
      <c r="AB4638" s="65"/>
      <c r="AC4638" s="65"/>
      <c r="AD4638" s="65"/>
      <c r="AE4638" s="65"/>
      <c r="AF4638" s="65"/>
      <c r="AG4638" s="65"/>
    </row>
    <row r="4639" spans="8:33" s="66" customFormat="1">
      <c r="H4639" s="114"/>
      <c r="N4639" s="65"/>
      <c r="O4639" s="65"/>
      <c r="U4639" s="115"/>
      <c r="V4639" s="65"/>
      <c r="W4639" s="65"/>
      <c r="X4639" s="65"/>
      <c r="Y4639" s="65"/>
      <c r="Z4639" s="65"/>
      <c r="AA4639" s="65"/>
      <c r="AB4639" s="65"/>
      <c r="AC4639" s="65"/>
      <c r="AD4639" s="65"/>
      <c r="AE4639" s="65"/>
      <c r="AF4639" s="65"/>
      <c r="AG4639" s="65"/>
    </row>
    <row r="4640" spans="8:33" s="66" customFormat="1">
      <c r="H4640" s="114"/>
      <c r="N4640" s="65"/>
      <c r="O4640" s="65"/>
      <c r="U4640" s="115"/>
      <c r="V4640" s="65"/>
      <c r="W4640" s="65"/>
      <c r="X4640" s="65"/>
      <c r="Y4640" s="65"/>
      <c r="Z4640" s="65"/>
      <c r="AA4640" s="65"/>
      <c r="AB4640" s="65"/>
      <c r="AC4640" s="65"/>
      <c r="AD4640" s="65"/>
      <c r="AE4640" s="65"/>
      <c r="AF4640" s="65"/>
      <c r="AG4640" s="65"/>
    </row>
    <row r="4641" spans="8:33" s="66" customFormat="1">
      <c r="H4641" s="114"/>
      <c r="N4641" s="65"/>
      <c r="O4641" s="65"/>
      <c r="U4641" s="115"/>
      <c r="V4641" s="65"/>
      <c r="W4641" s="65"/>
      <c r="X4641" s="65"/>
      <c r="Y4641" s="65"/>
      <c r="Z4641" s="65"/>
      <c r="AA4641" s="65"/>
      <c r="AB4641" s="65"/>
      <c r="AC4641" s="65"/>
      <c r="AD4641" s="65"/>
      <c r="AE4641" s="65"/>
      <c r="AF4641" s="65"/>
      <c r="AG4641" s="65"/>
    </row>
    <row r="4642" spans="8:33" s="66" customFormat="1">
      <c r="H4642" s="114"/>
      <c r="N4642" s="65"/>
      <c r="O4642" s="65"/>
      <c r="U4642" s="115"/>
      <c r="V4642" s="65"/>
      <c r="W4642" s="65"/>
      <c r="X4642" s="65"/>
      <c r="Y4642" s="65"/>
      <c r="Z4642" s="65"/>
      <c r="AA4642" s="65"/>
      <c r="AB4642" s="65"/>
      <c r="AC4642" s="65"/>
      <c r="AD4642" s="65"/>
      <c r="AE4642" s="65"/>
      <c r="AF4642" s="65"/>
      <c r="AG4642" s="65"/>
    </row>
    <row r="4643" spans="8:33" s="66" customFormat="1">
      <c r="H4643" s="114"/>
      <c r="N4643" s="65"/>
      <c r="O4643" s="65"/>
      <c r="U4643" s="115"/>
      <c r="V4643" s="65"/>
      <c r="W4643" s="65"/>
      <c r="X4643" s="65"/>
      <c r="Y4643" s="65"/>
      <c r="Z4643" s="65"/>
      <c r="AA4643" s="65"/>
      <c r="AB4643" s="65"/>
      <c r="AC4643" s="65"/>
      <c r="AD4643" s="65"/>
      <c r="AE4643" s="65"/>
      <c r="AF4643" s="65"/>
      <c r="AG4643" s="65"/>
    </row>
    <row r="4644" spans="8:33" s="66" customFormat="1">
      <c r="H4644" s="114"/>
      <c r="N4644" s="65"/>
      <c r="O4644" s="65"/>
      <c r="U4644" s="115"/>
      <c r="V4644" s="65"/>
      <c r="W4644" s="65"/>
      <c r="X4644" s="65"/>
      <c r="Y4644" s="65"/>
      <c r="Z4644" s="65"/>
      <c r="AA4644" s="65"/>
      <c r="AB4644" s="65"/>
      <c r="AC4644" s="65"/>
      <c r="AD4644" s="65"/>
      <c r="AE4644" s="65"/>
      <c r="AF4644" s="65"/>
      <c r="AG4644" s="65"/>
    </row>
    <row r="4645" spans="8:33" s="66" customFormat="1">
      <c r="H4645" s="114"/>
      <c r="N4645" s="65"/>
      <c r="O4645" s="65"/>
      <c r="U4645" s="115"/>
      <c r="V4645" s="65"/>
      <c r="W4645" s="65"/>
      <c r="X4645" s="65"/>
      <c r="Y4645" s="65"/>
      <c r="Z4645" s="65"/>
      <c r="AA4645" s="65"/>
      <c r="AB4645" s="65"/>
      <c r="AC4645" s="65"/>
      <c r="AD4645" s="65"/>
      <c r="AE4645" s="65"/>
      <c r="AF4645" s="65"/>
      <c r="AG4645" s="65"/>
    </row>
    <row r="4646" spans="8:33" s="66" customFormat="1">
      <c r="H4646" s="114"/>
      <c r="N4646" s="65"/>
      <c r="O4646" s="65"/>
      <c r="U4646" s="115"/>
      <c r="V4646" s="65"/>
      <c r="W4646" s="65"/>
      <c r="X4646" s="65"/>
      <c r="Y4646" s="65"/>
      <c r="Z4646" s="65"/>
      <c r="AA4646" s="65"/>
      <c r="AB4646" s="65"/>
      <c r="AC4646" s="65"/>
      <c r="AD4646" s="65"/>
      <c r="AE4646" s="65"/>
      <c r="AF4646" s="65"/>
      <c r="AG4646" s="65"/>
    </row>
    <row r="4647" spans="8:33" s="66" customFormat="1">
      <c r="H4647" s="114"/>
      <c r="N4647" s="65"/>
      <c r="O4647" s="65"/>
      <c r="U4647" s="115"/>
      <c r="V4647" s="65"/>
      <c r="W4647" s="65"/>
      <c r="X4647" s="65"/>
      <c r="Y4647" s="65"/>
      <c r="Z4647" s="65"/>
      <c r="AA4647" s="65"/>
      <c r="AB4647" s="65"/>
      <c r="AC4647" s="65"/>
      <c r="AD4647" s="65"/>
      <c r="AE4647" s="65"/>
      <c r="AF4647" s="65"/>
      <c r="AG4647" s="65"/>
    </row>
    <row r="4648" spans="8:33" s="66" customFormat="1">
      <c r="H4648" s="114"/>
      <c r="N4648" s="65"/>
      <c r="O4648" s="65"/>
      <c r="U4648" s="115"/>
      <c r="V4648" s="65"/>
      <c r="W4648" s="65"/>
      <c r="X4648" s="65"/>
      <c r="Y4648" s="65"/>
      <c r="Z4648" s="65"/>
      <c r="AA4648" s="65"/>
      <c r="AB4648" s="65"/>
      <c r="AC4648" s="65"/>
      <c r="AD4648" s="65"/>
      <c r="AE4648" s="65"/>
      <c r="AF4648" s="65"/>
      <c r="AG4648" s="65"/>
    </row>
    <row r="4649" spans="8:33" s="66" customFormat="1">
      <c r="H4649" s="114"/>
      <c r="N4649" s="65"/>
      <c r="O4649" s="65"/>
      <c r="U4649" s="115"/>
      <c r="V4649" s="65"/>
      <c r="W4649" s="65"/>
      <c r="X4649" s="65"/>
      <c r="Y4649" s="65"/>
      <c r="Z4649" s="65"/>
      <c r="AA4649" s="65"/>
      <c r="AB4649" s="65"/>
      <c r="AC4649" s="65"/>
      <c r="AD4649" s="65"/>
      <c r="AE4649" s="65"/>
      <c r="AF4649" s="65"/>
      <c r="AG4649" s="65"/>
    </row>
    <row r="4650" spans="8:33" s="66" customFormat="1">
      <c r="H4650" s="114"/>
      <c r="N4650" s="65"/>
      <c r="O4650" s="65"/>
      <c r="U4650" s="115"/>
      <c r="V4650" s="65"/>
      <c r="W4650" s="65"/>
      <c r="X4650" s="65"/>
      <c r="Y4650" s="65"/>
      <c r="Z4650" s="65"/>
      <c r="AA4650" s="65"/>
      <c r="AB4650" s="65"/>
      <c r="AC4650" s="65"/>
      <c r="AD4650" s="65"/>
      <c r="AE4650" s="65"/>
      <c r="AF4650" s="65"/>
      <c r="AG4650" s="65"/>
    </row>
    <row r="4651" spans="8:33" s="66" customFormat="1">
      <c r="H4651" s="114"/>
      <c r="N4651" s="65"/>
      <c r="O4651" s="65"/>
      <c r="U4651" s="115"/>
      <c r="V4651" s="65"/>
      <c r="W4651" s="65"/>
      <c r="X4651" s="65"/>
      <c r="Y4651" s="65"/>
      <c r="Z4651" s="65"/>
      <c r="AA4651" s="65"/>
      <c r="AB4651" s="65"/>
      <c r="AC4651" s="65"/>
      <c r="AD4651" s="65"/>
      <c r="AE4651" s="65"/>
      <c r="AF4651" s="65"/>
      <c r="AG4651" s="65"/>
    </row>
    <row r="4652" spans="8:33" s="66" customFormat="1">
      <c r="H4652" s="114"/>
      <c r="N4652" s="65"/>
      <c r="O4652" s="65"/>
      <c r="U4652" s="115"/>
      <c r="V4652" s="65"/>
      <c r="W4652" s="65"/>
      <c r="X4652" s="65"/>
      <c r="Y4652" s="65"/>
      <c r="Z4652" s="65"/>
      <c r="AA4652" s="65"/>
      <c r="AB4652" s="65"/>
      <c r="AC4652" s="65"/>
      <c r="AD4652" s="65"/>
      <c r="AE4652" s="65"/>
      <c r="AF4652" s="65"/>
      <c r="AG4652" s="65"/>
    </row>
    <row r="4653" spans="8:33" s="66" customFormat="1">
      <c r="H4653" s="114"/>
      <c r="N4653" s="65"/>
      <c r="O4653" s="65"/>
      <c r="U4653" s="115"/>
      <c r="V4653" s="65"/>
      <c r="W4653" s="65"/>
      <c r="X4653" s="65"/>
      <c r="Y4653" s="65"/>
      <c r="Z4653" s="65"/>
      <c r="AA4653" s="65"/>
      <c r="AB4653" s="65"/>
      <c r="AC4653" s="65"/>
      <c r="AD4653" s="65"/>
      <c r="AE4653" s="65"/>
      <c r="AF4653" s="65"/>
      <c r="AG4653" s="65"/>
    </row>
    <row r="4654" spans="8:33" s="66" customFormat="1">
      <c r="H4654" s="114"/>
      <c r="N4654" s="65"/>
      <c r="O4654" s="65"/>
      <c r="U4654" s="115"/>
      <c r="V4654" s="65"/>
      <c r="W4654" s="65"/>
      <c r="X4654" s="65"/>
      <c r="Y4654" s="65"/>
      <c r="Z4654" s="65"/>
      <c r="AA4654" s="65"/>
      <c r="AB4654" s="65"/>
      <c r="AC4654" s="65"/>
      <c r="AD4654" s="65"/>
      <c r="AE4654" s="65"/>
      <c r="AF4654" s="65"/>
      <c r="AG4654" s="65"/>
    </row>
    <row r="4655" spans="8:33" s="66" customFormat="1">
      <c r="H4655" s="114"/>
      <c r="N4655" s="65"/>
      <c r="O4655" s="65"/>
      <c r="U4655" s="115"/>
      <c r="V4655" s="65"/>
      <c r="W4655" s="65"/>
      <c r="X4655" s="65"/>
      <c r="Y4655" s="65"/>
      <c r="Z4655" s="65"/>
      <c r="AA4655" s="65"/>
      <c r="AB4655" s="65"/>
      <c r="AC4655" s="65"/>
      <c r="AD4655" s="65"/>
      <c r="AE4655" s="65"/>
      <c r="AF4655" s="65"/>
      <c r="AG4655" s="65"/>
    </row>
    <row r="4656" spans="8:33" s="66" customFormat="1">
      <c r="H4656" s="114"/>
      <c r="N4656" s="65"/>
      <c r="O4656" s="65"/>
      <c r="U4656" s="115"/>
      <c r="V4656" s="65"/>
      <c r="W4656" s="65"/>
      <c r="X4656" s="65"/>
      <c r="Y4656" s="65"/>
      <c r="Z4656" s="65"/>
      <c r="AA4656" s="65"/>
      <c r="AB4656" s="65"/>
      <c r="AC4656" s="65"/>
      <c r="AD4656" s="65"/>
      <c r="AE4656" s="65"/>
      <c r="AF4656" s="65"/>
      <c r="AG4656" s="65"/>
    </row>
    <row r="4657" spans="8:33" s="66" customFormat="1">
      <c r="H4657" s="114"/>
      <c r="N4657" s="65"/>
      <c r="O4657" s="65"/>
      <c r="U4657" s="115"/>
      <c r="V4657" s="65"/>
      <c r="W4657" s="65"/>
      <c r="X4657" s="65"/>
      <c r="Y4657" s="65"/>
      <c r="Z4657" s="65"/>
      <c r="AA4657" s="65"/>
      <c r="AB4657" s="65"/>
      <c r="AC4657" s="65"/>
      <c r="AD4657" s="65"/>
      <c r="AE4657" s="65"/>
      <c r="AF4657" s="65"/>
      <c r="AG4657" s="65"/>
    </row>
    <row r="4658" spans="8:33" s="66" customFormat="1">
      <c r="H4658" s="114"/>
      <c r="N4658" s="65"/>
      <c r="O4658" s="65"/>
      <c r="U4658" s="115"/>
      <c r="V4658" s="65"/>
      <c r="W4658" s="65"/>
      <c r="X4658" s="65"/>
      <c r="Y4658" s="65"/>
      <c r="Z4658" s="65"/>
      <c r="AA4658" s="65"/>
      <c r="AB4658" s="65"/>
      <c r="AC4658" s="65"/>
      <c r="AD4658" s="65"/>
      <c r="AE4658" s="65"/>
      <c r="AF4658" s="65"/>
      <c r="AG4658" s="65"/>
    </row>
    <row r="4659" spans="8:33" s="66" customFormat="1">
      <c r="H4659" s="114"/>
      <c r="N4659" s="65"/>
      <c r="O4659" s="65"/>
      <c r="U4659" s="115"/>
      <c r="V4659" s="65"/>
      <c r="W4659" s="65"/>
      <c r="X4659" s="65"/>
      <c r="Y4659" s="65"/>
      <c r="Z4659" s="65"/>
      <c r="AA4659" s="65"/>
      <c r="AB4659" s="65"/>
      <c r="AC4659" s="65"/>
      <c r="AD4659" s="65"/>
      <c r="AE4659" s="65"/>
      <c r="AF4659" s="65"/>
      <c r="AG4659" s="65"/>
    </row>
    <row r="4660" spans="8:33" s="66" customFormat="1">
      <c r="H4660" s="114"/>
      <c r="N4660" s="65"/>
      <c r="O4660" s="65"/>
      <c r="U4660" s="115"/>
      <c r="V4660" s="65"/>
      <c r="W4660" s="65"/>
      <c r="X4660" s="65"/>
      <c r="Y4660" s="65"/>
      <c r="Z4660" s="65"/>
      <c r="AA4660" s="65"/>
      <c r="AB4660" s="65"/>
      <c r="AC4660" s="65"/>
      <c r="AD4660" s="65"/>
      <c r="AE4660" s="65"/>
      <c r="AF4660" s="65"/>
      <c r="AG4660" s="65"/>
    </row>
    <row r="4661" spans="8:33" s="66" customFormat="1">
      <c r="H4661" s="114"/>
      <c r="N4661" s="65"/>
      <c r="O4661" s="65"/>
      <c r="U4661" s="115"/>
      <c r="V4661" s="65"/>
      <c r="W4661" s="65"/>
      <c r="X4661" s="65"/>
      <c r="Y4661" s="65"/>
      <c r="Z4661" s="65"/>
      <c r="AA4661" s="65"/>
      <c r="AB4661" s="65"/>
      <c r="AC4661" s="65"/>
      <c r="AD4661" s="65"/>
      <c r="AE4661" s="65"/>
      <c r="AF4661" s="65"/>
      <c r="AG4661" s="65"/>
    </row>
    <row r="4662" spans="8:33" s="66" customFormat="1">
      <c r="H4662" s="114"/>
      <c r="N4662" s="65"/>
      <c r="O4662" s="65"/>
      <c r="U4662" s="115"/>
      <c r="V4662" s="65"/>
      <c r="W4662" s="65"/>
      <c r="X4662" s="65"/>
      <c r="Y4662" s="65"/>
      <c r="Z4662" s="65"/>
      <c r="AA4662" s="65"/>
      <c r="AB4662" s="65"/>
      <c r="AC4662" s="65"/>
      <c r="AD4662" s="65"/>
      <c r="AE4662" s="65"/>
      <c r="AF4662" s="65"/>
      <c r="AG4662" s="65"/>
    </row>
    <row r="4663" spans="8:33" s="66" customFormat="1">
      <c r="H4663" s="114"/>
      <c r="N4663" s="65"/>
      <c r="O4663" s="65"/>
      <c r="U4663" s="115"/>
      <c r="V4663" s="65"/>
      <c r="W4663" s="65"/>
      <c r="X4663" s="65"/>
      <c r="Y4663" s="65"/>
      <c r="Z4663" s="65"/>
      <c r="AA4663" s="65"/>
      <c r="AB4663" s="65"/>
      <c r="AC4663" s="65"/>
      <c r="AD4663" s="65"/>
      <c r="AE4663" s="65"/>
      <c r="AF4663" s="65"/>
      <c r="AG4663" s="65"/>
    </row>
    <row r="4664" spans="8:33" s="66" customFormat="1">
      <c r="H4664" s="114"/>
      <c r="N4664" s="65"/>
      <c r="O4664" s="65"/>
      <c r="U4664" s="115"/>
      <c r="V4664" s="65"/>
      <c r="W4664" s="65"/>
      <c r="X4664" s="65"/>
      <c r="Y4664" s="65"/>
      <c r="Z4664" s="65"/>
      <c r="AA4664" s="65"/>
      <c r="AB4664" s="65"/>
      <c r="AC4664" s="65"/>
      <c r="AD4664" s="65"/>
      <c r="AE4664" s="65"/>
      <c r="AF4664" s="65"/>
      <c r="AG4664" s="65"/>
    </row>
    <row r="4665" spans="8:33" s="66" customFormat="1">
      <c r="H4665" s="114"/>
      <c r="N4665" s="65"/>
      <c r="O4665" s="65"/>
      <c r="U4665" s="115"/>
      <c r="V4665" s="65"/>
      <c r="W4665" s="65"/>
      <c r="X4665" s="65"/>
      <c r="Y4665" s="65"/>
      <c r="Z4665" s="65"/>
      <c r="AA4665" s="65"/>
      <c r="AB4665" s="65"/>
      <c r="AC4665" s="65"/>
      <c r="AD4665" s="65"/>
      <c r="AE4665" s="65"/>
      <c r="AF4665" s="65"/>
      <c r="AG4665" s="65"/>
    </row>
    <row r="4666" spans="8:33" s="66" customFormat="1">
      <c r="H4666" s="114"/>
      <c r="N4666" s="65"/>
      <c r="O4666" s="65"/>
      <c r="U4666" s="115"/>
      <c r="V4666" s="65"/>
      <c r="W4666" s="65"/>
      <c r="X4666" s="65"/>
      <c r="Y4666" s="65"/>
      <c r="Z4666" s="65"/>
      <c r="AA4666" s="65"/>
      <c r="AB4666" s="65"/>
      <c r="AC4666" s="65"/>
      <c r="AD4666" s="65"/>
      <c r="AE4666" s="65"/>
      <c r="AF4666" s="65"/>
      <c r="AG4666" s="65"/>
    </row>
    <row r="4667" spans="8:33" s="66" customFormat="1">
      <c r="H4667" s="114"/>
      <c r="N4667" s="65"/>
      <c r="O4667" s="65"/>
      <c r="U4667" s="115"/>
      <c r="V4667" s="65"/>
      <c r="W4667" s="65"/>
      <c r="X4667" s="65"/>
      <c r="Y4667" s="65"/>
      <c r="Z4667" s="65"/>
      <c r="AA4667" s="65"/>
      <c r="AB4667" s="65"/>
      <c r="AC4667" s="65"/>
      <c r="AD4667" s="65"/>
      <c r="AE4667" s="65"/>
      <c r="AF4667" s="65"/>
      <c r="AG4667" s="65"/>
    </row>
    <row r="4668" spans="8:33" s="66" customFormat="1">
      <c r="H4668" s="114"/>
      <c r="N4668" s="65"/>
      <c r="O4668" s="65"/>
      <c r="U4668" s="115"/>
      <c r="V4668" s="65"/>
      <c r="W4668" s="65"/>
      <c r="X4668" s="65"/>
      <c r="Y4668" s="65"/>
      <c r="Z4668" s="65"/>
      <c r="AA4668" s="65"/>
      <c r="AB4668" s="65"/>
      <c r="AC4668" s="65"/>
      <c r="AD4668" s="65"/>
      <c r="AE4668" s="65"/>
      <c r="AF4668" s="65"/>
      <c r="AG4668" s="65"/>
    </row>
    <row r="4669" spans="8:33" s="66" customFormat="1">
      <c r="H4669" s="114"/>
      <c r="N4669" s="65"/>
      <c r="O4669" s="65"/>
      <c r="U4669" s="115"/>
      <c r="V4669" s="65"/>
      <c r="W4669" s="65"/>
      <c r="X4669" s="65"/>
      <c r="Y4669" s="65"/>
      <c r="Z4669" s="65"/>
      <c r="AA4669" s="65"/>
      <c r="AB4669" s="65"/>
      <c r="AC4669" s="65"/>
      <c r="AD4669" s="65"/>
      <c r="AE4669" s="65"/>
      <c r="AF4669" s="65"/>
      <c r="AG4669" s="65"/>
    </row>
    <row r="4670" spans="8:33" s="66" customFormat="1">
      <c r="H4670" s="114"/>
      <c r="N4670" s="65"/>
      <c r="O4670" s="65"/>
      <c r="U4670" s="115"/>
      <c r="V4670" s="65"/>
      <c r="W4670" s="65"/>
      <c r="X4670" s="65"/>
      <c r="Y4670" s="65"/>
      <c r="Z4670" s="65"/>
      <c r="AA4670" s="65"/>
      <c r="AB4670" s="65"/>
      <c r="AC4670" s="65"/>
      <c r="AD4670" s="65"/>
      <c r="AE4670" s="65"/>
      <c r="AF4670" s="65"/>
      <c r="AG4670" s="65"/>
    </row>
    <row r="4671" spans="8:33" s="66" customFormat="1">
      <c r="H4671" s="114"/>
      <c r="N4671" s="65"/>
      <c r="O4671" s="65"/>
      <c r="U4671" s="115"/>
      <c r="V4671" s="65"/>
      <c r="W4671" s="65"/>
      <c r="X4671" s="65"/>
      <c r="Y4671" s="65"/>
      <c r="Z4671" s="65"/>
      <c r="AA4671" s="65"/>
      <c r="AB4671" s="65"/>
      <c r="AC4671" s="65"/>
      <c r="AD4671" s="65"/>
      <c r="AE4671" s="65"/>
      <c r="AF4671" s="65"/>
      <c r="AG4671" s="65"/>
    </row>
    <row r="4672" spans="8:33" s="66" customFormat="1">
      <c r="H4672" s="114"/>
      <c r="N4672" s="65"/>
      <c r="O4672" s="65"/>
      <c r="U4672" s="115"/>
      <c r="V4672" s="65"/>
      <c r="W4672" s="65"/>
      <c r="X4672" s="65"/>
      <c r="Y4672" s="65"/>
      <c r="Z4672" s="65"/>
      <c r="AA4672" s="65"/>
      <c r="AB4672" s="65"/>
      <c r="AC4672" s="65"/>
      <c r="AD4672" s="65"/>
      <c r="AE4672" s="65"/>
      <c r="AF4672" s="65"/>
      <c r="AG4672" s="65"/>
    </row>
    <row r="4673" spans="8:33" s="66" customFormat="1">
      <c r="H4673" s="114"/>
      <c r="N4673" s="65"/>
      <c r="O4673" s="65"/>
      <c r="U4673" s="115"/>
      <c r="V4673" s="65"/>
      <c r="W4673" s="65"/>
      <c r="X4673" s="65"/>
      <c r="Y4673" s="65"/>
      <c r="Z4673" s="65"/>
      <c r="AA4673" s="65"/>
      <c r="AB4673" s="65"/>
      <c r="AC4673" s="65"/>
      <c r="AD4673" s="65"/>
      <c r="AE4673" s="65"/>
      <c r="AF4673" s="65"/>
      <c r="AG4673" s="65"/>
    </row>
    <row r="4674" spans="8:33" s="66" customFormat="1">
      <c r="H4674" s="114"/>
      <c r="N4674" s="65"/>
      <c r="O4674" s="65"/>
      <c r="U4674" s="115"/>
      <c r="V4674" s="65"/>
      <c r="W4674" s="65"/>
      <c r="X4674" s="65"/>
      <c r="Y4674" s="65"/>
      <c r="Z4674" s="65"/>
      <c r="AA4674" s="65"/>
      <c r="AB4674" s="65"/>
      <c r="AC4674" s="65"/>
      <c r="AD4674" s="65"/>
      <c r="AE4674" s="65"/>
      <c r="AF4674" s="65"/>
      <c r="AG4674" s="65"/>
    </row>
    <row r="4675" spans="8:33" s="66" customFormat="1">
      <c r="H4675" s="114"/>
      <c r="N4675" s="65"/>
      <c r="O4675" s="65"/>
      <c r="U4675" s="115"/>
      <c r="V4675" s="65"/>
      <c r="W4675" s="65"/>
      <c r="X4675" s="65"/>
      <c r="Y4675" s="65"/>
      <c r="Z4675" s="65"/>
      <c r="AA4675" s="65"/>
      <c r="AB4675" s="65"/>
      <c r="AC4675" s="65"/>
      <c r="AD4675" s="65"/>
      <c r="AE4675" s="65"/>
      <c r="AF4675" s="65"/>
      <c r="AG4675" s="65"/>
    </row>
    <row r="4676" spans="8:33" s="66" customFormat="1">
      <c r="H4676" s="114"/>
      <c r="N4676" s="65"/>
      <c r="O4676" s="65"/>
      <c r="U4676" s="115"/>
      <c r="V4676" s="65"/>
      <c r="W4676" s="65"/>
      <c r="X4676" s="65"/>
      <c r="Y4676" s="65"/>
      <c r="Z4676" s="65"/>
      <c r="AA4676" s="65"/>
      <c r="AB4676" s="65"/>
      <c r="AC4676" s="65"/>
      <c r="AD4676" s="65"/>
      <c r="AE4676" s="65"/>
      <c r="AF4676" s="65"/>
      <c r="AG4676" s="65"/>
    </row>
    <row r="4677" spans="8:33" s="66" customFormat="1">
      <c r="H4677" s="114"/>
      <c r="N4677" s="65"/>
      <c r="O4677" s="65"/>
      <c r="U4677" s="115"/>
      <c r="V4677" s="65"/>
      <c r="W4677" s="65"/>
      <c r="X4677" s="65"/>
      <c r="Y4677" s="65"/>
      <c r="Z4677" s="65"/>
      <c r="AA4677" s="65"/>
      <c r="AB4677" s="65"/>
      <c r="AC4677" s="65"/>
      <c r="AD4677" s="65"/>
      <c r="AE4677" s="65"/>
      <c r="AF4677" s="65"/>
      <c r="AG4677" s="65"/>
    </row>
    <row r="4678" spans="8:33" s="66" customFormat="1">
      <c r="H4678" s="114"/>
      <c r="N4678" s="65"/>
      <c r="O4678" s="65"/>
      <c r="U4678" s="115"/>
      <c r="V4678" s="65"/>
      <c r="W4678" s="65"/>
      <c r="X4678" s="65"/>
      <c r="Y4678" s="65"/>
      <c r="Z4678" s="65"/>
      <c r="AA4678" s="65"/>
      <c r="AB4678" s="65"/>
      <c r="AC4678" s="65"/>
      <c r="AD4678" s="65"/>
      <c r="AE4678" s="65"/>
      <c r="AF4678" s="65"/>
      <c r="AG4678" s="65"/>
    </row>
    <row r="4679" spans="8:33" s="66" customFormat="1">
      <c r="H4679" s="114"/>
      <c r="N4679" s="65"/>
      <c r="O4679" s="65"/>
      <c r="U4679" s="115"/>
      <c r="V4679" s="65"/>
      <c r="W4679" s="65"/>
      <c r="X4679" s="65"/>
      <c r="Y4679" s="65"/>
      <c r="Z4679" s="65"/>
      <c r="AA4679" s="65"/>
      <c r="AB4679" s="65"/>
      <c r="AC4679" s="65"/>
      <c r="AD4679" s="65"/>
      <c r="AE4679" s="65"/>
      <c r="AF4679" s="65"/>
      <c r="AG4679" s="65"/>
    </row>
    <row r="4680" spans="8:33" s="66" customFormat="1">
      <c r="H4680" s="114"/>
      <c r="N4680" s="65"/>
      <c r="O4680" s="65"/>
      <c r="U4680" s="115"/>
      <c r="V4680" s="65"/>
      <c r="W4680" s="65"/>
      <c r="X4680" s="65"/>
      <c r="Y4680" s="65"/>
      <c r="Z4680" s="65"/>
      <c r="AA4680" s="65"/>
      <c r="AB4680" s="65"/>
      <c r="AC4680" s="65"/>
      <c r="AD4680" s="65"/>
      <c r="AE4680" s="65"/>
      <c r="AF4680" s="65"/>
      <c r="AG4680" s="65"/>
    </row>
    <row r="4681" spans="8:33" s="66" customFormat="1">
      <c r="H4681" s="114"/>
      <c r="N4681" s="65"/>
      <c r="O4681" s="65"/>
      <c r="U4681" s="115"/>
      <c r="V4681" s="65"/>
      <c r="W4681" s="65"/>
      <c r="X4681" s="65"/>
      <c r="Y4681" s="65"/>
      <c r="Z4681" s="65"/>
      <c r="AA4681" s="65"/>
      <c r="AB4681" s="65"/>
      <c r="AC4681" s="65"/>
      <c r="AD4681" s="65"/>
      <c r="AE4681" s="65"/>
      <c r="AF4681" s="65"/>
      <c r="AG4681" s="65"/>
    </row>
    <row r="4682" spans="8:33" s="66" customFormat="1">
      <c r="H4682" s="114"/>
      <c r="N4682" s="65"/>
      <c r="O4682" s="65"/>
      <c r="U4682" s="115"/>
      <c r="V4682" s="65"/>
      <c r="W4682" s="65"/>
      <c r="X4682" s="65"/>
      <c r="Y4682" s="65"/>
      <c r="Z4682" s="65"/>
      <c r="AA4682" s="65"/>
      <c r="AB4682" s="65"/>
      <c r="AC4682" s="65"/>
      <c r="AD4682" s="65"/>
      <c r="AE4682" s="65"/>
      <c r="AF4682" s="65"/>
      <c r="AG4682" s="65"/>
    </row>
    <row r="4683" spans="8:33" s="66" customFormat="1">
      <c r="H4683" s="114"/>
      <c r="N4683" s="65"/>
      <c r="O4683" s="65"/>
      <c r="U4683" s="115"/>
      <c r="V4683" s="65"/>
      <c r="W4683" s="65"/>
      <c r="X4683" s="65"/>
      <c r="Y4683" s="65"/>
      <c r="Z4683" s="65"/>
      <c r="AA4683" s="65"/>
      <c r="AB4683" s="65"/>
      <c r="AC4683" s="65"/>
      <c r="AD4683" s="65"/>
      <c r="AE4683" s="65"/>
      <c r="AF4683" s="65"/>
      <c r="AG4683" s="65"/>
    </row>
    <row r="4684" spans="8:33" s="66" customFormat="1">
      <c r="H4684" s="114"/>
      <c r="N4684" s="65"/>
      <c r="O4684" s="65"/>
      <c r="U4684" s="115"/>
      <c r="V4684" s="65"/>
      <c r="W4684" s="65"/>
      <c r="X4684" s="65"/>
      <c r="Y4684" s="65"/>
      <c r="Z4684" s="65"/>
      <c r="AA4684" s="65"/>
      <c r="AB4684" s="65"/>
      <c r="AC4684" s="65"/>
      <c r="AD4684" s="65"/>
      <c r="AE4684" s="65"/>
      <c r="AF4684" s="65"/>
      <c r="AG4684" s="65"/>
    </row>
    <row r="4685" spans="8:33" s="66" customFormat="1">
      <c r="H4685" s="114"/>
      <c r="N4685" s="65"/>
      <c r="O4685" s="65"/>
      <c r="U4685" s="115"/>
      <c r="V4685" s="65"/>
      <c r="W4685" s="65"/>
      <c r="X4685" s="65"/>
      <c r="Y4685" s="65"/>
      <c r="Z4685" s="65"/>
      <c r="AA4685" s="65"/>
      <c r="AB4685" s="65"/>
      <c r="AC4685" s="65"/>
      <c r="AD4685" s="65"/>
      <c r="AE4685" s="65"/>
      <c r="AF4685" s="65"/>
      <c r="AG4685" s="65"/>
    </row>
    <row r="4686" spans="8:33" s="66" customFormat="1">
      <c r="H4686" s="114"/>
      <c r="N4686" s="65"/>
      <c r="O4686" s="65"/>
      <c r="U4686" s="115"/>
      <c r="V4686" s="65"/>
      <c r="W4686" s="65"/>
      <c r="X4686" s="65"/>
      <c r="Y4686" s="65"/>
      <c r="Z4686" s="65"/>
      <c r="AA4686" s="65"/>
      <c r="AB4686" s="65"/>
      <c r="AC4686" s="65"/>
      <c r="AD4686" s="65"/>
      <c r="AE4686" s="65"/>
      <c r="AF4686" s="65"/>
      <c r="AG4686" s="65"/>
    </row>
    <row r="4687" spans="8:33" s="66" customFormat="1">
      <c r="H4687" s="114"/>
      <c r="N4687" s="65"/>
      <c r="O4687" s="65"/>
      <c r="U4687" s="115"/>
      <c r="V4687" s="65"/>
      <c r="W4687" s="65"/>
      <c r="X4687" s="65"/>
      <c r="Y4687" s="65"/>
      <c r="Z4687" s="65"/>
      <c r="AA4687" s="65"/>
      <c r="AB4687" s="65"/>
      <c r="AC4687" s="65"/>
      <c r="AD4687" s="65"/>
      <c r="AE4687" s="65"/>
      <c r="AF4687" s="65"/>
      <c r="AG4687" s="65"/>
    </row>
    <row r="4688" spans="8:33" s="66" customFormat="1">
      <c r="H4688" s="114"/>
      <c r="N4688" s="65"/>
      <c r="O4688" s="65"/>
      <c r="U4688" s="115"/>
      <c r="V4688" s="65"/>
      <c r="W4688" s="65"/>
      <c r="X4688" s="65"/>
      <c r="Y4688" s="65"/>
      <c r="Z4688" s="65"/>
      <c r="AA4688" s="65"/>
      <c r="AB4688" s="65"/>
      <c r="AC4688" s="65"/>
      <c r="AD4688" s="65"/>
      <c r="AE4688" s="65"/>
      <c r="AF4688" s="65"/>
      <c r="AG4688" s="65"/>
    </row>
    <row r="4689" spans="8:33" s="66" customFormat="1">
      <c r="H4689" s="114"/>
      <c r="N4689" s="65"/>
      <c r="O4689" s="65"/>
      <c r="U4689" s="115"/>
      <c r="V4689" s="65"/>
      <c r="W4689" s="65"/>
      <c r="X4689" s="65"/>
      <c r="Y4689" s="65"/>
      <c r="Z4689" s="65"/>
      <c r="AA4689" s="65"/>
      <c r="AB4689" s="65"/>
      <c r="AC4689" s="65"/>
      <c r="AD4689" s="65"/>
      <c r="AE4689" s="65"/>
      <c r="AF4689" s="65"/>
      <c r="AG4689" s="65"/>
    </row>
    <row r="4690" spans="8:33" s="66" customFormat="1">
      <c r="H4690" s="114"/>
      <c r="N4690" s="65"/>
      <c r="O4690" s="65"/>
      <c r="U4690" s="115"/>
      <c r="V4690" s="65"/>
      <c r="W4690" s="65"/>
      <c r="X4690" s="65"/>
      <c r="Y4690" s="65"/>
      <c r="Z4690" s="65"/>
      <c r="AA4690" s="65"/>
      <c r="AB4690" s="65"/>
      <c r="AC4690" s="65"/>
      <c r="AD4690" s="65"/>
      <c r="AE4690" s="65"/>
      <c r="AF4690" s="65"/>
      <c r="AG4690" s="65"/>
    </row>
    <row r="4691" spans="8:33" s="66" customFormat="1">
      <c r="H4691" s="114"/>
      <c r="N4691" s="65"/>
      <c r="O4691" s="65"/>
      <c r="U4691" s="115"/>
      <c r="V4691" s="65"/>
      <c r="W4691" s="65"/>
      <c r="X4691" s="65"/>
      <c r="Y4691" s="65"/>
      <c r="Z4691" s="65"/>
      <c r="AA4691" s="65"/>
      <c r="AB4691" s="65"/>
      <c r="AC4691" s="65"/>
      <c r="AD4691" s="65"/>
      <c r="AE4691" s="65"/>
      <c r="AF4691" s="65"/>
      <c r="AG4691" s="65"/>
    </row>
    <row r="4692" spans="8:33" s="66" customFormat="1">
      <c r="H4692" s="114"/>
      <c r="N4692" s="65"/>
      <c r="O4692" s="65"/>
      <c r="U4692" s="115"/>
      <c r="V4692" s="65"/>
      <c r="W4692" s="65"/>
      <c r="X4692" s="65"/>
      <c r="Y4692" s="65"/>
      <c r="Z4692" s="65"/>
      <c r="AA4692" s="65"/>
      <c r="AB4692" s="65"/>
      <c r="AC4692" s="65"/>
      <c r="AD4692" s="65"/>
      <c r="AE4692" s="65"/>
      <c r="AF4692" s="65"/>
      <c r="AG4692" s="65"/>
    </row>
    <row r="4693" spans="8:33" s="66" customFormat="1">
      <c r="H4693" s="114"/>
      <c r="N4693" s="65"/>
      <c r="O4693" s="65"/>
      <c r="U4693" s="115"/>
      <c r="V4693" s="65"/>
      <c r="W4693" s="65"/>
      <c r="X4693" s="65"/>
      <c r="Y4693" s="65"/>
      <c r="Z4693" s="65"/>
      <c r="AA4693" s="65"/>
      <c r="AB4693" s="65"/>
      <c r="AC4693" s="65"/>
      <c r="AD4693" s="65"/>
      <c r="AE4693" s="65"/>
      <c r="AF4693" s="65"/>
      <c r="AG4693" s="65"/>
    </row>
    <row r="4694" spans="8:33" s="66" customFormat="1">
      <c r="H4694" s="114"/>
      <c r="N4694" s="65"/>
      <c r="O4694" s="65"/>
      <c r="U4694" s="115"/>
      <c r="V4694" s="65"/>
      <c r="W4694" s="65"/>
      <c r="X4694" s="65"/>
      <c r="Y4694" s="65"/>
      <c r="Z4694" s="65"/>
      <c r="AA4694" s="65"/>
      <c r="AB4694" s="65"/>
      <c r="AC4694" s="65"/>
      <c r="AD4694" s="65"/>
      <c r="AE4694" s="65"/>
      <c r="AF4694" s="65"/>
      <c r="AG4694" s="65"/>
    </row>
    <row r="4695" spans="8:33" s="66" customFormat="1">
      <c r="H4695" s="114"/>
      <c r="N4695" s="65"/>
      <c r="O4695" s="65"/>
      <c r="U4695" s="115"/>
      <c r="V4695" s="65"/>
      <c r="W4695" s="65"/>
      <c r="X4695" s="65"/>
      <c r="Y4695" s="65"/>
      <c r="Z4695" s="65"/>
      <c r="AA4695" s="65"/>
      <c r="AB4695" s="65"/>
      <c r="AC4695" s="65"/>
      <c r="AD4695" s="65"/>
      <c r="AE4695" s="65"/>
      <c r="AF4695" s="65"/>
      <c r="AG4695" s="65"/>
    </row>
    <row r="4696" spans="8:33" s="66" customFormat="1">
      <c r="H4696" s="114"/>
      <c r="N4696" s="65"/>
      <c r="O4696" s="65"/>
      <c r="U4696" s="115"/>
      <c r="V4696" s="65"/>
      <c r="W4696" s="65"/>
      <c r="X4696" s="65"/>
      <c r="Y4696" s="65"/>
      <c r="Z4696" s="65"/>
      <c r="AA4696" s="65"/>
      <c r="AB4696" s="65"/>
      <c r="AC4696" s="65"/>
      <c r="AD4696" s="65"/>
      <c r="AE4696" s="65"/>
      <c r="AF4696" s="65"/>
      <c r="AG4696" s="65"/>
    </row>
    <row r="4697" spans="8:33" s="66" customFormat="1">
      <c r="H4697" s="114"/>
      <c r="N4697" s="65"/>
      <c r="O4697" s="65"/>
      <c r="U4697" s="115"/>
      <c r="V4697" s="65"/>
      <c r="W4697" s="65"/>
      <c r="X4697" s="65"/>
      <c r="Y4697" s="65"/>
      <c r="Z4697" s="65"/>
      <c r="AA4697" s="65"/>
      <c r="AB4697" s="65"/>
      <c r="AC4697" s="65"/>
      <c r="AD4697" s="65"/>
      <c r="AE4697" s="65"/>
      <c r="AF4697" s="65"/>
      <c r="AG4697" s="65"/>
    </row>
    <row r="4698" spans="8:33" s="66" customFormat="1">
      <c r="H4698" s="114"/>
      <c r="N4698" s="65"/>
      <c r="O4698" s="65"/>
      <c r="U4698" s="115"/>
      <c r="V4698" s="65"/>
      <c r="W4698" s="65"/>
      <c r="X4698" s="65"/>
      <c r="Y4698" s="65"/>
      <c r="Z4698" s="65"/>
      <c r="AA4698" s="65"/>
      <c r="AB4698" s="65"/>
      <c r="AC4698" s="65"/>
      <c r="AD4698" s="65"/>
      <c r="AE4698" s="65"/>
      <c r="AF4698" s="65"/>
      <c r="AG4698" s="65"/>
    </row>
    <row r="4699" spans="8:33" s="66" customFormat="1">
      <c r="H4699" s="114"/>
      <c r="N4699" s="65"/>
      <c r="O4699" s="65"/>
      <c r="U4699" s="115"/>
      <c r="V4699" s="65"/>
      <c r="W4699" s="65"/>
      <c r="X4699" s="65"/>
      <c r="Y4699" s="65"/>
      <c r="Z4699" s="65"/>
      <c r="AA4699" s="65"/>
      <c r="AB4699" s="65"/>
      <c r="AC4699" s="65"/>
      <c r="AD4699" s="65"/>
      <c r="AE4699" s="65"/>
      <c r="AF4699" s="65"/>
      <c r="AG4699" s="65"/>
    </row>
    <row r="4700" spans="8:33" s="66" customFormat="1">
      <c r="H4700" s="114"/>
      <c r="N4700" s="65"/>
      <c r="O4700" s="65"/>
      <c r="U4700" s="115"/>
      <c r="V4700" s="65"/>
      <c r="W4700" s="65"/>
      <c r="X4700" s="65"/>
      <c r="Y4700" s="65"/>
      <c r="Z4700" s="65"/>
      <c r="AA4700" s="65"/>
      <c r="AB4700" s="65"/>
      <c r="AC4700" s="65"/>
      <c r="AD4700" s="65"/>
      <c r="AE4700" s="65"/>
      <c r="AF4700" s="65"/>
      <c r="AG4700" s="65"/>
    </row>
    <row r="4701" spans="8:33" s="66" customFormat="1">
      <c r="H4701" s="114"/>
      <c r="N4701" s="65"/>
      <c r="O4701" s="65"/>
      <c r="U4701" s="115"/>
      <c r="V4701" s="65"/>
      <c r="W4701" s="65"/>
      <c r="X4701" s="65"/>
      <c r="Y4701" s="65"/>
      <c r="Z4701" s="65"/>
      <c r="AA4701" s="65"/>
      <c r="AB4701" s="65"/>
      <c r="AC4701" s="65"/>
      <c r="AD4701" s="65"/>
      <c r="AE4701" s="65"/>
      <c r="AF4701" s="65"/>
      <c r="AG4701" s="65"/>
    </row>
    <row r="4702" spans="8:33" s="66" customFormat="1">
      <c r="H4702" s="114"/>
      <c r="N4702" s="65"/>
      <c r="O4702" s="65"/>
      <c r="U4702" s="115"/>
      <c r="V4702" s="65"/>
      <c r="W4702" s="65"/>
      <c r="X4702" s="65"/>
      <c r="Y4702" s="65"/>
      <c r="Z4702" s="65"/>
      <c r="AA4702" s="65"/>
      <c r="AB4702" s="65"/>
      <c r="AC4702" s="65"/>
      <c r="AD4702" s="65"/>
      <c r="AE4702" s="65"/>
      <c r="AF4702" s="65"/>
      <c r="AG4702" s="65"/>
    </row>
    <row r="4703" spans="8:33" s="66" customFormat="1">
      <c r="H4703" s="114"/>
      <c r="N4703" s="65"/>
      <c r="O4703" s="65"/>
      <c r="U4703" s="115"/>
      <c r="V4703" s="65"/>
      <c r="W4703" s="65"/>
      <c r="X4703" s="65"/>
      <c r="Y4703" s="65"/>
      <c r="Z4703" s="65"/>
      <c r="AA4703" s="65"/>
      <c r="AB4703" s="65"/>
      <c r="AC4703" s="65"/>
      <c r="AD4703" s="65"/>
      <c r="AE4703" s="65"/>
      <c r="AF4703" s="65"/>
      <c r="AG4703" s="65"/>
    </row>
    <row r="4704" spans="8:33" s="66" customFormat="1">
      <c r="H4704" s="114"/>
      <c r="N4704" s="65"/>
      <c r="O4704" s="65"/>
      <c r="U4704" s="115"/>
      <c r="V4704" s="65"/>
      <c r="W4704" s="65"/>
      <c r="X4704" s="65"/>
      <c r="Y4704" s="65"/>
      <c r="Z4704" s="65"/>
      <c r="AA4704" s="65"/>
      <c r="AB4704" s="65"/>
      <c r="AC4704" s="65"/>
      <c r="AD4704" s="65"/>
      <c r="AE4704" s="65"/>
      <c r="AF4704" s="65"/>
      <c r="AG4704" s="65"/>
    </row>
    <row r="4705" spans="8:33" s="66" customFormat="1">
      <c r="H4705" s="114"/>
      <c r="N4705" s="65"/>
      <c r="O4705" s="65"/>
      <c r="U4705" s="115"/>
      <c r="V4705" s="65"/>
      <c r="W4705" s="65"/>
      <c r="X4705" s="65"/>
      <c r="Y4705" s="65"/>
      <c r="Z4705" s="65"/>
      <c r="AA4705" s="65"/>
      <c r="AB4705" s="65"/>
      <c r="AC4705" s="65"/>
      <c r="AD4705" s="65"/>
      <c r="AE4705" s="65"/>
      <c r="AF4705" s="65"/>
      <c r="AG4705" s="65"/>
    </row>
    <row r="4706" spans="8:33" s="66" customFormat="1">
      <c r="H4706" s="114"/>
      <c r="N4706" s="65"/>
      <c r="O4706" s="65"/>
      <c r="U4706" s="115"/>
      <c r="V4706" s="65"/>
      <c r="W4706" s="65"/>
      <c r="X4706" s="65"/>
      <c r="Y4706" s="65"/>
      <c r="Z4706" s="65"/>
      <c r="AA4706" s="65"/>
      <c r="AB4706" s="65"/>
      <c r="AC4706" s="65"/>
      <c r="AD4706" s="65"/>
      <c r="AE4706" s="65"/>
      <c r="AF4706" s="65"/>
      <c r="AG4706" s="65"/>
    </row>
    <row r="4707" spans="8:33" s="66" customFormat="1">
      <c r="H4707" s="114"/>
      <c r="N4707" s="65"/>
      <c r="O4707" s="65"/>
      <c r="U4707" s="115"/>
      <c r="V4707" s="65"/>
      <c r="W4707" s="65"/>
      <c r="X4707" s="65"/>
      <c r="Y4707" s="65"/>
      <c r="Z4707" s="65"/>
      <c r="AA4707" s="65"/>
      <c r="AB4707" s="65"/>
      <c r="AC4707" s="65"/>
      <c r="AD4707" s="65"/>
      <c r="AE4707" s="65"/>
      <c r="AF4707" s="65"/>
      <c r="AG4707" s="65"/>
    </row>
    <row r="4708" spans="8:33" s="66" customFormat="1">
      <c r="H4708" s="114"/>
      <c r="N4708" s="65"/>
      <c r="O4708" s="65"/>
      <c r="U4708" s="115"/>
      <c r="V4708" s="65"/>
      <c r="W4708" s="65"/>
      <c r="X4708" s="65"/>
      <c r="Y4708" s="65"/>
      <c r="Z4708" s="65"/>
      <c r="AA4708" s="65"/>
      <c r="AB4708" s="65"/>
      <c r="AC4708" s="65"/>
      <c r="AD4708" s="65"/>
      <c r="AE4708" s="65"/>
      <c r="AF4708" s="65"/>
      <c r="AG4708" s="65"/>
    </row>
    <row r="4709" spans="8:33" s="66" customFormat="1">
      <c r="H4709" s="114"/>
      <c r="N4709" s="65"/>
      <c r="O4709" s="65"/>
      <c r="U4709" s="115"/>
      <c r="V4709" s="65"/>
      <c r="W4709" s="65"/>
      <c r="X4709" s="65"/>
      <c r="Y4709" s="65"/>
      <c r="Z4709" s="65"/>
      <c r="AA4709" s="65"/>
      <c r="AB4709" s="65"/>
      <c r="AC4709" s="65"/>
      <c r="AD4709" s="65"/>
      <c r="AE4709" s="65"/>
      <c r="AF4709" s="65"/>
      <c r="AG4709" s="65"/>
    </row>
    <row r="4710" spans="8:33" s="66" customFormat="1">
      <c r="H4710" s="114"/>
      <c r="N4710" s="65"/>
      <c r="O4710" s="65"/>
      <c r="U4710" s="115"/>
      <c r="V4710" s="65"/>
      <c r="W4710" s="65"/>
      <c r="X4710" s="65"/>
      <c r="Y4710" s="65"/>
      <c r="Z4710" s="65"/>
      <c r="AA4710" s="65"/>
      <c r="AB4710" s="65"/>
      <c r="AC4710" s="65"/>
      <c r="AD4710" s="65"/>
      <c r="AE4710" s="65"/>
      <c r="AF4710" s="65"/>
      <c r="AG4710" s="65"/>
    </row>
    <row r="4711" spans="8:33" s="66" customFormat="1">
      <c r="H4711" s="114"/>
      <c r="N4711" s="65"/>
      <c r="O4711" s="65"/>
      <c r="U4711" s="115"/>
      <c r="V4711" s="65"/>
      <c r="W4711" s="65"/>
      <c r="X4711" s="65"/>
      <c r="Y4711" s="65"/>
      <c r="Z4711" s="65"/>
      <c r="AA4711" s="65"/>
      <c r="AB4711" s="65"/>
      <c r="AC4711" s="65"/>
      <c r="AD4711" s="65"/>
      <c r="AE4711" s="65"/>
      <c r="AF4711" s="65"/>
      <c r="AG4711" s="65"/>
    </row>
    <row r="4712" spans="8:33" s="66" customFormat="1">
      <c r="H4712" s="114"/>
      <c r="N4712" s="65"/>
      <c r="O4712" s="65"/>
      <c r="U4712" s="115"/>
      <c r="V4712" s="65"/>
      <c r="W4712" s="65"/>
      <c r="X4712" s="65"/>
      <c r="Y4712" s="65"/>
      <c r="Z4712" s="65"/>
      <c r="AA4712" s="65"/>
      <c r="AB4712" s="65"/>
      <c r="AC4712" s="65"/>
      <c r="AD4712" s="65"/>
      <c r="AE4712" s="65"/>
      <c r="AF4712" s="65"/>
      <c r="AG4712" s="65"/>
    </row>
    <row r="4713" spans="8:33" s="66" customFormat="1">
      <c r="H4713" s="114"/>
      <c r="N4713" s="65"/>
      <c r="O4713" s="65"/>
      <c r="U4713" s="115"/>
      <c r="V4713" s="65"/>
      <c r="W4713" s="65"/>
      <c r="X4713" s="65"/>
      <c r="Y4713" s="65"/>
      <c r="Z4713" s="65"/>
      <c r="AA4713" s="65"/>
      <c r="AB4713" s="65"/>
      <c r="AC4713" s="65"/>
      <c r="AD4713" s="65"/>
      <c r="AE4713" s="65"/>
      <c r="AF4713" s="65"/>
      <c r="AG4713" s="65"/>
    </row>
    <row r="4714" spans="8:33" s="66" customFormat="1">
      <c r="H4714" s="114"/>
      <c r="N4714" s="65"/>
      <c r="O4714" s="65"/>
      <c r="U4714" s="115"/>
      <c r="V4714" s="65"/>
      <c r="W4714" s="65"/>
      <c r="X4714" s="65"/>
      <c r="Y4714" s="65"/>
      <c r="Z4714" s="65"/>
      <c r="AA4714" s="65"/>
      <c r="AB4714" s="65"/>
      <c r="AC4714" s="65"/>
      <c r="AD4714" s="65"/>
      <c r="AE4714" s="65"/>
      <c r="AF4714" s="65"/>
      <c r="AG4714" s="65"/>
    </row>
    <row r="4715" spans="8:33" s="66" customFormat="1">
      <c r="H4715" s="114"/>
      <c r="N4715" s="65"/>
      <c r="O4715" s="65"/>
      <c r="U4715" s="115"/>
      <c r="V4715" s="65"/>
      <c r="W4715" s="65"/>
      <c r="X4715" s="65"/>
      <c r="Y4715" s="65"/>
      <c r="Z4715" s="65"/>
      <c r="AA4715" s="65"/>
      <c r="AB4715" s="65"/>
      <c r="AC4715" s="65"/>
      <c r="AD4715" s="65"/>
      <c r="AE4715" s="65"/>
      <c r="AF4715" s="65"/>
      <c r="AG4715" s="65"/>
    </row>
    <row r="4716" spans="8:33" s="66" customFormat="1">
      <c r="H4716" s="114"/>
      <c r="N4716" s="65"/>
      <c r="O4716" s="65"/>
      <c r="U4716" s="115"/>
      <c r="V4716" s="65"/>
      <c r="W4716" s="65"/>
      <c r="X4716" s="65"/>
      <c r="Y4716" s="65"/>
      <c r="Z4716" s="65"/>
      <c r="AA4716" s="65"/>
      <c r="AB4716" s="65"/>
      <c r="AC4716" s="65"/>
      <c r="AD4716" s="65"/>
      <c r="AE4716" s="65"/>
      <c r="AF4716" s="65"/>
      <c r="AG4716" s="65"/>
    </row>
    <row r="4717" spans="8:33" s="66" customFormat="1">
      <c r="H4717" s="114"/>
      <c r="N4717" s="65"/>
      <c r="O4717" s="65"/>
      <c r="U4717" s="115"/>
      <c r="V4717" s="65"/>
      <c r="W4717" s="65"/>
      <c r="X4717" s="65"/>
      <c r="Y4717" s="65"/>
      <c r="Z4717" s="65"/>
      <c r="AA4717" s="65"/>
      <c r="AB4717" s="65"/>
      <c r="AC4717" s="65"/>
      <c r="AD4717" s="65"/>
      <c r="AE4717" s="65"/>
      <c r="AF4717" s="65"/>
      <c r="AG4717" s="65"/>
    </row>
    <row r="4718" spans="8:33" s="66" customFormat="1">
      <c r="H4718" s="114"/>
      <c r="N4718" s="65"/>
      <c r="O4718" s="65"/>
      <c r="U4718" s="115"/>
      <c r="V4718" s="65"/>
      <c r="W4718" s="65"/>
      <c r="X4718" s="65"/>
      <c r="Y4718" s="65"/>
      <c r="Z4718" s="65"/>
      <c r="AA4718" s="65"/>
      <c r="AB4718" s="65"/>
      <c r="AC4718" s="65"/>
      <c r="AD4718" s="65"/>
      <c r="AE4718" s="65"/>
      <c r="AF4718" s="65"/>
      <c r="AG4718" s="65"/>
    </row>
    <row r="4719" spans="8:33" s="66" customFormat="1">
      <c r="H4719" s="114"/>
      <c r="N4719" s="65"/>
      <c r="O4719" s="65"/>
      <c r="U4719" s="115"/>
      <c r="V4719" s="65"/>
      <c r="W4719" s="65"/>
      <c r="X4719" s="65"/>
      <c r="Y4719" s="65"/>
      <c r="Z4719" s="65"/>
      <c r="AA4719" s="65"/>
      <c r="AB4719" s="65"/>
      <c r="AC4719" s="65"/>
      <c r="AD4719" s="65"/>
      <c r="AE4719" s="65"/>
      <c r="AF4719" s="65"/>
      <c r="AG4719" s="65"/>
    </row>
    <row r="4720" spans="8:33" s="66" customFormat="1">
      <c r="H4720" s="114"/>
      <c r="N4720" s="65"/>
      <c r="O4720" s="65"/>
      <c r="U4720" s="115"/>
      <c r="V4720" s="65"/>
      <c r="W4720" s="65"/>
      <c r="X4720" s="65"/>
      <c r="Y4720" s="65"/>
      <c r="Z4720" s="65"/>
      <c r="AA4720" s="65"/>
      <c r="AB4720" s="65"/>
      <c r="AC4720" s="65"/>
      <c r="AD4720" s="65"/>
      <c r="AE4720" s="65"/>
      <c r="AF4720" s="65"/>
      <c r="AG4720" s="65"/>
    </row>
    <row r="4721" spans="8:33" s="66" customFormat="1">
      <c r="H4721" s="114"/>
      <c r="N4721" s="65"/>
      <c r="O4721" s="65"/>
      <c r="U4721" s="115"/>
      <c r="V4721" s="65"/>
      <c r="W4721" s="65"/>
      <c r="X4721" s="65"/>
      <c r="Y4721" s="65"/>
      <c r="Z4721" s="65"/>
      <c r="AA4721" s="65"/>
      <c r="AB4721" s="65"/>
      <c r="AC4721" s="65"/>
      <c r="AD4721" s="65"/>
      <c r="AE4721" s="65"/>
      <c r="AF4721" s="65"/>
      <c r="AG4721" s="65"/>
    </row>
    <row r="4722" spans="8:33" s="66" customFormat="1">
      <c r="H4722" s="114"/>
      <c r="N4722" s="65"/>
      <c r="O4722" s="65"/>
      <c r="U4722" s="115"/>
      <c r="V4722" s="65"/>
      <c r="W4722" s="65"/>
      <c r="X4722" s="65"/>
      <c r="Y4722" s="65"/>
      <c r="Z4722" s="65"/>
      <c r="AA4722" s="65"/>
      <c r="AB4722" s="65"/>
      <c r="AC4722" s="65"/>
      <c r="AD4722" s="65"/>
      <c r="AE4722" s="65"/>
      <c r="AF4722" s="65"/>
      <c r="AG4722" s="65"/>
    </row>
  </sheetData>
  <phoneticPr fontId="2"/>
  <dataValidations count="4">
    <dataValidation type="list" allowBlank="1" showInputMessage="1" showErrorMessage="1" sqref="C4:C53">
      <formula1>"事業用資産,インフラ資産"</formula1>
    </dataValidation>
    <dataValidation type="list" allowBlank="1" showInputMessage="1" showErrorMessage="1" sqref="G4:G53">
      <formula1>公園の種類</formula1>
    </dataValidation>
    <dataValidation type="list" allowBlank="1" showInputMessage="1" showErrorMessage="1" sqref="I4:I53">
      <formula1>"生活インフラ・国土保全,教育,福祉,環境衛生,産業振興,消防,総務"</formula1>
    </dataValidation>
    <dataValidation type="list" allowBlank="1" showInputMessage="1" showErrorMessage="1" sqref="M4:M53">
      <formula1>当年度異動</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7</vt:i4>
      </vt:variant>
    </vt:vector>
  </HeadingPairs>
  <TitlesOfParts>
    <vt:vector size="24" baseType="lpstr">
      <vt:lpstr>有形固定資産の明細</vt:lpstr>
      <vt:lpstr>土地</vt:lpstr>
      <vt:lpstr>建物</vt:lpstr>
      <vt:lpstr>物品</vt:lpstr>
      <vt:lpstr>道路</vt:lpstr>
      <vt:lpstr>農道</vt:lpstr>
      <vt:lpstr>林道</vt:lpstr>
      <vt:lpstr>橋梁</vt:lpstr>
      <vt:lpstr>公園</vt:lpstr>
      <vt:lpstr>港湾</vt:lpstr>
      <vt:lpstr>トンネル</vt:lpstr>
      <vt:lpstr>防火水槽</vt:lpstr>
      <vt:lpstr>プール</vt:lpstr>
      <vt:lpstr>立木竹</vt:lpstr>
      <vt:lpstr>その他有形固定資産</vt:lpstr>
      <vt:lpstr>ソフトウェア</vt:lpstr>
      <vt:lpstr>その他無形固定資産</vt:lpstr>
      <vt:lpstr>建物!Print_Area</vt:lpstr>
      <vt:lpstr>土地!Print_Area</vt:lpstr>
      <vt:lpstr>物品!Print_Area</vt:lpstr>
      <vt:lpstr>有形固定資産の明細!Print_Area</vt:lpstr>
      <vt:lpstr>建物!Print_Titles</vt:lpstr>
      <vt:lpstr>土地!Print_Titles</vt:lpstr>
      <vt:lpstr>物品!Print_Titles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010183</dc:creator>
  <cp:lastModifiedBy>上野 昌寛</cp:lastModifiedBy>
  <cp:lastPrinted>2018-03-27T00:52:54Z</cp:lastPrinted>
  <dcterms:created xsi:type="dcterms:W3CDTF">2014-05-13T05:12:19Z</dcterms:created>
  <dcterms:modified xsi:type="dcterms:W3CDTF">2018-03-27T00:52:57Z</dcterms:modified>
</cp:coreProperties>
</file>